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fmald\Documents\HSD\Semester 6\PP\"/>
    </mc:Choice>
  </mc:AlternateContent>
  <xr:revisionPtr revIDLastSave="0" documentId="13_ncr:1_{501B6930-6338-437A-8B3E-FE5BB6A81699}" xr6:coauthVersionLast="47" xr6:coauthVersionMax="47" xr10:uidLastSave="{00000000-0000-0000-0000-000000000000}"/>
  <bookViews>
    <workbookView xWindow="-110" yWindow="-110" windowWidth="19420" windowHeight="10300" activeTab="1" xr2:uid="{BBF4DB57-F67C-422A-886A-5678B9A125B4}"/>
  </bookViews>
  <sheets>
    <sheet name="Haushalte" sheetId="11" r:id="rId1"/>
    <sheet name="Gewerbe" sheetId="1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1" l="1"/>
  <c r="C27" i="14"/>
  <c r="AB25" i="14"/>
  <c r="Z25" i="14"/>
  <c r="X25" i="14"/>
  <c r="V25" i="14"/>
  <c r="U25" i="14"/>
  <c r="S25" i="14"/>
  <c r="R25" i="14"/>
  <c r="P25" i="14"/>
  <c r="O25" i="14"/>
  <c r="N25" i="14"/>
  <c r="L25" i="14"/>
  <c r="AB24" i="14"/>
  <c r="Z24" i="14"/>
  <c r="X24" i="14"/>
  <c r="V24" i="14"/>
  <c r="U24" i="14"/>
  <c r="S24" i="14"/>
  <c r="R24" i="14"/>
  <c r="P24" i="14"/>
  <c r="O24" i="14"/>
  <c r="N24" i="14"/>
  <c r="L24" i="14"/>
  <c r="AB23" i="14"/>
  <c r="Z23" i="14"/>
  <c r="X23" i="14"/>
  <c r="V23" i="14"/>
  <c r="U23" i="14"/>
  <c r="S23" i="14"/>
  <c r="R23" i="14"/>
  <c r="P23" i="14"/>
  <c r="O23" i="14"/>
  <c r="N23" i="14"/>
  <c r="L23" i="14"/>
  <c r="D23" i="14"/>
  <c r="AB22" i="14"/>
  <c r="Z22" i="14"/>
  <c r="X22" i="14"/>
  <c r="V22" i="14"/>
  <c r="U22" i="14"/>
  <c r="S22" i="14"/>
  <c r="R22" i="14"/>
  <c r="P22" i="14"/>
  <c r="O22" i="14"/>
  <c r="N22" i="14"/>
  <c r="L22" i="14"/>
  <c r="AB21" i="14"/>
  <c r="Z21" i="14"/>
  <c r="X21" i="14"/>
  <c r="V21" i="14"/>
  <c r="U21" i="14"/>
  <c r="S21" i="14"/>
  <c r="R21" i="14"/>
  <c r="P21" i="14"/>
  <c r="O21" i="14"/>
  <c r="N21" i="14"/>
  <c r="L21" i="14"/>
  <c r="C21" i="14"/>
  <c r="AB20" i="14"/>
  <c r="Z20" i="14"/>
  <c r="X20" i="14"/>
  <c r="V20" i="14"/>
  <c r="U20" i="14"/>
  <c r="S20" i="14"/>
  <c r="R20" i="14"/>
  <c r="P20" i="14"/>
  <c r="O20" i="14"/>
  <c r="N20" i="14"/>
  <c r="L20" i="14"/>
  <c r="AB19" i="14"/>
  <c r="Z19" i="14"/>
  <c r="X19" i="14"/>
  <c r="V19" i="14"/>
  <c r="U19" i="14"/>
  <c r="S19" i="14"/>
  <c r="R19" i="14"/>
  <c r="P19" i="14"/>
  <c r="O19" i="14"/>
  <c r="N19" i="14"/>
  <c r="L19" i="14"/>
  <c r="C19" i="14"/>
  <c r="AB18" i="14"/>
  <c r="Z18" i="14"/>
  <c r="X18" i="14"/>
  <c r="V18" i="14"/>
  <c r="U18" i="14"/>
  <c r="S18" i="14"/>
  <c r="R18" i="14"/>
  <c r="P18" i="14"/>
  <c r="O18" i="14"/>
  <c r="N18" i="14"/>
  <c r="L18" i="14"/>
  <c r="C18" i="14"/>
  <c r="AB17" i="14"/>
  <c r="Z17" i="14"/>
  <c r="X17" i="14"/>
  <c r="V17" i="14"/>
  <c r="U17" i="14"/>
  <c r="S17" i="14"/>
  <c r="R17" i="14"/>
  <c r="P17" i="14"/>
  <c r="O17" i="14"/>
  <c r="N17" i="14"/>
  <c r="L17" i="14"/>
  <c r="AB16" i="14"/>
  <c r="Z16" i="14"/>
  <c r="X16" i="14"/>
  <c r="V16" i="14"/>
  <c r="U16" i="14"/>
  <c r="S16" i="14"/>
  <c r="R16" i="14"/>
  <c r="P16" i="14"/>
  <c r="O16" i="14"/>
  <c r="N16" i="14"/>
  <c r="L16" i="14"/>
  <c r="AB15" i="14"/>
  <c r="Z15" i="14"/>
  <c r="X15" i="14"/>
  <c r="V15" i="14"/>
  <c r="U15" i="14"/>
  <c r="S15" i="14"/>
  <c r="R15" i="14"/>
  <c r="P15" i="14"/>
  <c r="O15" i="14"/>
  <c r="N15" i="14"/>
  <c r="L15" i="14"/>
  <c r="AB14" i="14"/>
  <c r="Z14" i="14"/>
  <c r="X14" i="14"/>
  <c r="V14" i="14"/>
  <c r="U14" i="14"/>
  <c r="S14" i="14"/>
  <c r="R14" i="14"/>
  <c r="P14" i="14"/>
  <c r="O14" i="14"/>
  <c r="N14" i="14"/>
  <c r="L14" i="14"/>
  <c r="AB13" i="14"/>
  <c r="Z13" i="14"/>
  <c r="X13" i="14"/>
  <c r="V13" i="14"/>
  <c r="U13" i="14"/>
  <c r="S13" i="14"/>
  <c r="R13" i="14"/>
  <c r="P13" i="14"/>
  <c r="O13" i="14"/>
  <c r="N13" i="14"/>
  <c r="L13" i="14"/>
  <c r="AB12" i="14"/>
  <c r="Z12" i="14"/>
  <c r="X12" i="14"/>
  <c r="V12" i="14"/>
  <c r="U12" i="14"/>
  <c r="S12" i="14"/>
  <c r="R12" i="14"/>
  <c r="P12" i="14"/>
  <c r="O12" i="14"/>
  <c r="N12" i="14"/>
  <c r="L12" i="14"/>
  <c r="AB11" i="14"/>
  <c r="Z11" i="14"/>
  <c r="X11" i="14"/>
  <c r="V11" i="14"/>
  <c r="U11" i="14"/>
  <c r="S11" i="14"/>
  <c r="R11" i="14"/>
  <c r="P11" i="14"/>
  <c r="O11" i="14"/>
  <c r="N11" i="14"/>
  <c r="L11" i="14"/>
  <c r="D11" i="14"/>
  <c r="AB10" i="14"/>
  <c r="Z10" i="14"/>
  <c r="X10" i="14"/>
  <c r="V10" i="14"/>
  <c r="U10" i="14"/>
  <c r="S10" i="14"/>
  <c r="R10" i="14"/>
  <c r="P10" i="14"/>
  <c r="O10" i="14"/>
  <c r="N10" i="14"/>
  <c r="L10" i="14"/>
  <c r="AB9" i="14"/>
  <c r="Z9" i="14"/>
  <c r="X9" i="14"/>
  <c r="V9" i="14"/>
  <c r="U9" i="14"/>
  <c r="S9" i="14"/>
  <c r="R9" i="14"/>
  <c r="P9" i="14"/>
  <c r="O9" i="14"/>
  <c r="N9" i="14"/>
  <c r="L9" i="14"/>
  <c r="AB8" i="14"/>
  <c r="Z8" i="14"/>
  <c r="X8" i="14"/>
  <c r="V8" i="14"/>
  <c r="U8" i="14"/>
  <c r="S8" i="14"/>
  <c r="R8" i="14"/>
  <c r="P8" i="14"/>
  <c r="O8" i="14"/>
  <c r="N8" i="14"/>
  <c r="L8" i="14"/>
  <c r="AB7" i="14"/>
  <c r="Z7" i="14"/>
  <c r="X7" i="14"/>
  <c r="V7" i="14"/>
  <c r="U7" i="14"/>
  <c r="S7" i="14"/>
  <c r="R7" i="14"/>
  <c r="P7" i="14"/>
  <c r="O7" i="14"/>
  <c r="N7" i="14"/>
  <c r="L7" i="14"/>
  <c r="AB6" i="14"/>
  <c r="Z6" i="14"/>
  <c r="X6" i="14"/>
  <c r="V6" i="14"/>
  <c r="U6" i="14"/>
  <c r="S6" i="14"/>
  <c r="R6" i="14"/>
  <c r="P6" i="14"/>
  <c r="O6" i="14"/>
  <c r="N6" i="14"/>
  <c r="L6" i="14"/>
  <c r="AB5" i="14"/>
  <c r="Z5" i="14"/>
  <c r="X5" i="14"/>
  <c r="V5" i="14"/>
  <c r="U5" i="14"/>
  <c r="S5" i="14"/>
  <c r="R5" i="14"/>
  <c r="P5" i="14"/>
  <c r="O5" i="14"/>
  <c r="N5" i="14"/>
  <c r="L5" i="14"/>
  <c r="AB4" i="14"/>
  <c r="Z4" i="14"/>
  <c r="X4" i="14"/>
  <c r="V4" i="14"/>
  <c r="U4" i="14"/>
  <c r="S4" i="14"/>
  <c r="R4" i="14"/>
  <c r="P4" i="14"/>
  <c r="O4" i="14"/>
  <c r="N4" i="14"/>
  <c r="L4" i="14"/>
  <c r="AB3" i="14"/>
  <c r="Z3" i="14"/>
  <c r="X3" i="14"/>
  <c r="V3" i="14"/>
  <c r="U3" i="14"/>
  <c r="S3" i="14"/>
  <c r="R3" i="14"/>
  <c r="P3" i="14"/>
  <c r="O3" i="14"/>
  <c r="N3" i="14"/>
  <c r="L3" i="14"/>
  <c r="AB2" i="14"/>
  <c r="Z2" i="14"/>
  <c r="X2" i="14"/>
  <c r="V2" i="14"/>
  <c r="U2" i="14"/>
  <c r="S2" i="14"/>
  <c r="R2" i="14"/>
  <c r="P2" i="14"/>
  <c r="O2" i="14"/>
  <c r="N2" i="14"/>
  <c r="L2" i="14"/>
  <c r="S8761" i="11"/>
  <c r="T8761" i="11" s="1"/>
  <c r="S8760" i="11"/>
  <c r="T8760" i="11" s="1"/>
  <c r="S8759" i="11"/>
  <c r="T8759" i="11" s="1"/>
  <c r="S8758" i="11"/>
  <c r="T8758" i="11" s="1"/>
  <c r="S8757" i="11"/>
  <c r="T8757" i="11" s="1"/>
  <c r="S8756" i="11"/>
  <c r="T8756" i="11" s="1"/>
  <c r="S8755" i="11"/>
  <c r="T8755" i="11" s="1"/>
  <c r="S8754" i="11"/>
  <c r="T8754" i="11" s="1"/>
  <c r="S8753" i="11"/>
  <c r="T8753" i="11" s="1"/>
  <c r="S8752" i="11"/>
  <c r="T8752" i="11" s="1"/>
  <c r="S8751" i="11"/>
  <c r="T8751" i="11" s="1"/>
  <c r="S8750" i="11"/>
  <c r="T8750" i="11" s="1"/>
  <c r="S8749" i="11"/>
  <c r="T8749" i="11" s="1"/>
  <c r="S8748" i="11"/>
  <c r="T8748" i="11" s="1"/>
  <c r="S8747" i="11"/>
  <c r="T8747" i="11" s="1"/>
  <c r="S8746" i="11"/>
  <c r="T8746" i="11" s="1"/>
  <c r="S8745" i="11"/>
  <c r="T8745" i="11" s="1"/>
  <c r="S8744" i="11"/>
  <c r="T8744" i="11" s="1"/>
  <c r="S8743" i="11"/>
  <c r="T8743" i="11" s="1"/>
  <c r="S8742" i="11"/>
  <c r="T8742" i="11" s="1"/>
  <c r="S8741" i="11"/>
  <c r="T8741" i="11" s="1"/>
  <c r="S8740" i="11"/>
  <c r="T8740" i="11" s="1"/>
  <c r="S8739" i="11"/>
  <c r="T8739" i="11" s="1"/>
  <c r="S8738" i="11"/>
  <c r="T8738" i="11" s="1"/>
  <c r="S8737" i="11"/>
  <c r="T8737" i="11" s="1"/>
  <c r="S8736" i="11"/>
  <c r="T8736" i="11" s="1"/>
  <c r="S8735" i="11"/>
  <c r="T8735" i="11" s="1"/>
  <c r="S8734" i="11"/>
  <c r="T8734" i="11" s="1"/>
  <c r="S8733" i="11"/>
  <c r="T8733" i="11" s="1"/>
  <c r="S8732" i="11"/>
  <c r="T8732" i="11" s="1"/>
  <c r="S8731" i="11"/>
  <c r="T8731" i="11" s="1"/>
  <c r="S8730" i="11"/>
  <c r="T8730" i="11" s="1"/>
  <c r="S8729" i="11"/>
  <c r="T8729" i="11" s="1"/>
  <c r="S8728" i="11"/>
  <c r="T8728" i="11" s="1"/>
  <c r="S8727" i="11"/>
  <c r="T8727" i="11" s="1"/>
  <c r="S8726" i="11"/>
  <c r="T8726" i="11" s="1"/>
  <c r="S8725" i="11"/>
  <c r="T8725" i="11" s="1"/>
  <c r="S8724" i="11"/>
  <c r="T8724" i="11" s="1"/>
  <c r="S8723" i="11"/>
  <c r="T8723" i="11" s="1"/>
  <c r="S8722" i="11"/>
  <c r="T8722" i="11" s="1"/>
  <c r="S8721" i="11"/>
  <c r="T8721" i="11" s="1"/>
  <c r="S8720" i="11"/>
  <c r="T8720" i="11" s="1"/>
  <c r="S8719" i="11"/>
  <c r="T8719" i="11" s="1"/>
  <c r="S8718" i="11"/>
  <c r="T8718" i="11" s="1"/>
  <c r="S8717" i="11"/>
  <c r="T8717" i="11" s="1"/>
  <c r="S8716" i="11"/>
  <c r="T8716" i="11" s="1"/>
  <c r="S8715" i="11"/>
  <c r="T8715" i="11" s="1"/>
  <c r="S8714" i="11"/>
  <c r="T8714" i="11" s="1"/>
  <c r="S8713" i="11"/>
  <c r="T8713" i="11" s="1"/>
  <c r="S8712" i="11"/>
  <c r="T8712" i="11" s="1"/>
  <c r="S8711" i="11"/>
  <c r="T8711" i="11" s="1"/>
  <c r="S8710" i="11"/>
  <c r="T8710" i="11" s="1"/>
  <c r="S8709" i="11"/>
  <c r="T8709" i="11" s="1"/>
  <c r="S8708" i="11"/>
  <c r="T8708" i="11" s="1"/>
  <c r="S8707" i="11"/>
  <c r="T8707" i="11" s="1"/>
  <c r="S8706" i="11"/>
  <c r="T8706" i="11" s="1"/>
  <c r="S8705" i="11"/>
  <c r="T8705" i="11" s="1"/>
  <c r="S8704" i="11"/>
  <c r="T8704" i="11" s="1"/>
  <c r="S8703" i="11"/>
  <c r="T8703" i="11" s="1"/>
  <c r="S8702" i="11"/>
  <c r="T8702" i="11" s="1"/>
  <c r="S8701" i="11"/>
  <c r="T8701" i="11" s="1"/>
  <c r="S8700" i="11"/>
  <c r="T8700" i="11" s="1"/>
  <c r="S8699" i="11"/>
  <c r="T8699" i="11" s="1"/>
  <c r="S8698" i="11"/>
  <c r="T8698" i="11" s="1"/>
  <c r="S8697" i="11"/>
  <c r="T8697" i="11" s="1"/>
  <c r="S8696" i="11"/>
  <c r="T8696" i="11" s="1"/>
  <c r="S8695" i="11"/>
  <c r="T8695" i="11" s="1"/>
  <c r="S8694" i="11"/>
  <c r="T8694" i="11" s="1"/>
  <c r="S8693" i="11"/>
  <c r="T8693" i="11" s="1"/>
  <c r="S8692" i="11"/>
  <c r="T8692" i="11" s="1"/>
  <c r="S8691" i="11"/>
  <c r="T8691" i="11" s="1"/>
  <c r="S8690" i="11"/>
  <c r="T8690" i="11" s="1"/>
  <c r="S8689" i="11"/>
  <c r="T8689" i="11" s="1"/>
  <c r="S8688" i="11"/>
  <c r="T8688" i="11" s="1"/>
  <c r="S8687" i="11"/>
  <c r="T8687" i="11" s="1"/>
  <c r="S8686" i="11"/>
  <c r="T8686" i="11" s="1"/>
  <c r="S8685" i="11"/>
  <c r="T8685" i="11" s="1"/>
  <c r="S8684" i="11"/>
  <c r="T8684" i="11" s="1"/>
  <c r="S8683" i="11"/>
  <c r="T8683" i="11" s="1"/>
  <c r="S8682" i="11"/>
  <c r="T8682" i="11" s="1"/>
  <c r="S8681" i="11"/>
  <c r="T8681" i="11" s="1"/>
  <c r="S8680" i="11"/>
  <c r="T8680" i="11" s="1"/>
  <c r="S8679" i="11"/>
  <c r="T8679" i="11" s="1"/>
  <c r="S8678" i="11"/>
  <c r="T8678" i="11" s="1"/>
  <c r="S8677" i="11"/>
  <c r="T8677" i="11" s="1"/>
  <c r="S8676" i="11"/>
  <c r="T8676" i="11" s="1"/>
  <c r="S8675" i="11"/>
  <c r="T8675" i="11" s="1"/>
  <c r="S8674" i="11"/>
  <c r="T8674" i="11" s="1"/>
  <c r="S8673" i="11"/>
  <c r="T8673" i="11" s="1"/>
  <c r="S8672" i="11"/>
  <c r="T8672" i="11" s="1"/>
  <c r="S8671" i="11"/>
  <c r="T8671" i="11" s="1"/>
  <c r="S8670" i="11"/>
  <c r="T8670" i="11" s="1"/>
  <c r="S8669" i="11"/>
  <c r="T8669" i="11" s="1"/>
  <c r="S8668" i="11"/>
  <c r="T8668" i="11" s="1"/>
  <c r="S8667" i="11"/>
  <c r="T8667" i="11" s="1"/>
  <c r="S8666" i="11"/>
  <c r="T8666" i="11" s="1"/>
  <c r="S8665" i="11"/>
  <c r="T8665" i="11" s="1"/>
  <c r="S8664" i="11"/>
  <c r="T8664" i="11" s="1"/>
  <c r="S8663" i="11"/>
  <c r="T8663" i="11" s="1"/>
  <c r="S8662" i="11"/>
  <c r="T8662" i="11" s="1"/>
  <c r="S8661" i="11"/>
  <c r="T8661" i="11" s="1"/>
  <c r="S8660" i="11"/>
  <c r="T8660" i="11" s="1"/>
  <c r="S8659" i="11"/>
  <c r="T8659" i="11" s="1"/>
  <c r="S8658" i="11"/>
  <c r="T8658" i="11" s="1"/>
  <c r="S8657" i="11"/>
  <c r="T8657" i="11" s="1"/>
  <c r="S8656" i="11"/>
  <c r="T8656" i="11" s="1"/>
  <c r="S8655" i="11"/>
  <c r="T8655" i="11" s="1"/>
  <c r="S8654" i="11"/>
  <c r="T8654" i="11" s="1"/>
  <c r="S8653" i="11"/>
  <c r="T8653" i="11" s="1"/>
  <c r="S8652" i="11"/>
  <c r="T8652" i="11" s="1"/>
  <c r="S8651" i="11"/>
  <c r="T8651" i="11" s="1"/>
  <c r="S8650" i="11"/>
  <c r="T8650" i="11" s="1"/>
  <c r="S8649" i="11"/>
  <c r="T8649" i="11" s="1"/>
  <c r="S8648" i="11"/>
  <c r="T8648" i="11" s="1"/>
  <c r="S8647" i="11"/>
  <c r="T8647" i="11" s="1"/>
  <c r="S8646" i="11"/>
  <c r="T8646" i="11" s="1"/>
  <c r="S8645" i="11"/>
  <c r="T8645" i="11" s="1"/>
  <c r="S8644" i="11"/>
  <c r="T8644" i="11" s="1"/>
  <c r="S8643" i="11"/>
  <c r="T8643" i="11" s="1"/>
  <c r="S8642" i="11"/>
  <c r="T8642" i="11" s="1"/>
  <c r="S8641" i="11"/>
  <c r="T8641" i="11" s="1"/>
  <c r="S8640" i="11"/>
  <c r="T8640" i="11" s="1"/>
  <c r="S8639" i="11"/>
  <c r="T8639" i="11" s="1"/>
  <c r="S8638" i="11"/>
  <c r="T8638" i="11" s="1"/>
  <c r="S8637" i="11"/>
  <c r="T8637" i="11" s="1"/>
  <c r="S8636" i="11"/>
  <c r="T8636" i="11" s="1"/>
  <c r="S8635" i="11"/>
  <c r="T8635" i="11" s="1"/>
  <c r="S8634" i="11"/>
  <c r="T8634" i="11" s="1"/>
  <c r="S8633" i="11"/>
  <c r="T8633" i="11" s="1"/>
  <c r="S8632" i="11"/>
  <c r="T8632" i="11" s="1"/>
  <c r="S8631" i="11"/>
  <c r="T8631" i="11" s="1"/>
  <c r="S8630" i="11"/>
  <c r="T8630" i="11" s="1"/>
  <c r="S8629" i="11"/>
  <c r="T8629" i="11" s="1"/>
  <c r="S8628" i="11"/>
  <c r="T8628" i="11" s="1"/>
  <c r="S8627" i="11"/>
  <c r="T8627" i="11" s="1"/>
  <c r="S8626" i="11"/>
  <c r="T8626" i="11" s="1"/>
  <c r="S8625" i="11"/>
  <c r="T8625" i="11" s="1"/>
  <c r="S8624" i="11"/>
  <c r="T8624" i="11" s="1"/>
  <c r="S8623" i="11"/>
  <c r="T8623" i="11" s="1"/>
  <c r="S8622" i="11"/>
  <c r="T8622" i="11" s="1"/>
  <c r="S8621" i="11"/>
  <c r="T8621" i="11" s="1"/>
  <c r="S8620" i="11"/>
  <c r="T8620" i="11" s="1"/>
  <c r="S8619" i="11"/>
  <c r="T8619" i="11" s="1"/>
  <c r="S8618" i="11"/>
  <c r="T8618" i="11" s="1"/>
  <c r="S8617" i="11"/>
  <c r="T8617" i="11" s="1"/>
  <c r="S8616" i="11"/>
  <c r="T8616" i="11" s="1"/>
  <c r="S8615" i="11"/>
  <c r="T8615" i="11" s="1"/>
  <c r="S8614" i="11"/>
  <c r="T8614" i="11" s="1"/>
  <c r="S8613" i="11"/>
  <c r="T8613" i="11" s="1"/>
  <c r="S8612" i="11"/>
  <c r="T8612" i="11" s="1"/>
  <c r="S8611" i="11"/>
  <c r="T8611" i="11" s="1"/>
  <c r="S8610" i="11"/>
  <c r="T8610" i="11" s="1"/>
  <c r="S8609" i="11"/>
  <c r="T8609" i="11" s="1"/>
  <c r="S8608" i="11"/>
  <c r="T8608" i="11" s="1"/>
  <c r="S8607" i="11"/>
  <c r="T8607" i="11" s="1"/>
  <c r="S8606" i="11"/>
  <c r="T8606" i="11" s="1"/>
  <c r="S8605" i="11"/>
  <c r="T8605" i="11" s="1"/>
  <c r="S8604" i="11"/>
  <c r="T8604" i="11" s="1"/>
  <c r="S8603" i="11"/>
  <c r="T8603" i="11" s="1"/>
  <c r="S8602" i="11"/>
  <c r="T8602" i="11" s="1"/>
  <c r="S8601" i="11"/>
  <c r="T8601" i="11" s="1"/>
  <c r="S8600" i="11"/>
  <c r="T8600" i="11" s="1"/>
  <c r="S8599" i="11"/>
  <c r="T8599" i="11" s="1"/>
  <c r="S8598" i="11"/>
  <c r="T8598" i="11" s="1"/>
  <c r="S8597" i="11"/>
  <c r="T8597" i="11" s="1"/>
  <c r="S8596" i="11"/>
  <c r="T8596" i="11" s="1"/>
  <c r="S8595" i="11"/>
  <c r="T8595" i="11" s="1"/>
  <c r="S8594" i="11"/>
  <c r="T8594" i="11" s="1"/>
  <c r="S8593" i="11"/>
  <c r="T8593" i="11" s="1"/>
  <c r="S8592" i="11"/>
  <c r="T8592" i="11" s="1"/>
  <c r="S8591" i="11"/>
  <c r="T8591" i="11" s="1"/>
  <c r="S8590" i="11"/>
  <c r="T8590" i="11" s="1"/>
  <c r="S8589" i="11"/>
  <c r="T8589" i="11" s="1"/>
  <c r="S8588" i="11"/>
  <c r="T8588" i="11" s="1"/>
  <c r="S8587" i="11"/>
  <c r="T8587" i="11" s="1"/>
  <c r="S8586" i="11"/>
  <c r="T8586" i="11" s="1"/>
  <c r="S8585" i="11"/>
  <c r="T8585" i="11" s="1"/>
  <c r="S8584" i="11"/>
  <c r="T8584" i="11" s="1"/>
  <c r="S8583" i="11"/>
  <c r="T8583" i="11" s="1"/>
  <c r="S8582" i="11"/>
  <c r="T8582" i="11" s="1"/>
  <c r="S8581" i="11"/>
  <c r="T8581" i="11" s="1"/>
  <c r="S8580" i="11"/>
  <c r="T8580" i="11" s="1"/>
  <c r="S8579" i="11"/>
  <c r="T8579" i="11" s="1"/>
  <c r="S8578" i="11"/>
  <c r="T8578" i="11" s="1"/>
  <c r="S8577" i="11"/>
  <c r="T8577" i="11" s="1"/>
  <c r="S8576" i="11"/>
  <c r="T8576" i="11" s="1"/>
  <c r="S8575" i="11"/>
  <c r="T8575" i="11" s="1"/>
  <c r="S8574" i="11"/>
  <c r="T8574" i="11" s="1"/>
  <c r="S8573" i="11"/>
  <c r="T8573" i="11" s="1"/>
  <c r="S8572" i="11"/>
  <c r="T8572" i="11" s="1"/>
  <c r="S8571" i="11"/>
  <c r="T8571" i="11" s="1"/>
  <c r="S8570" i="11"/>
  <c r="T8570" i="11" s="1"/>
  <c r="S8569" i="11"/>
  <c r="T8569" i="11" s="1"/>
  <c r="S8568" i="11"/>
  <c r="T8568" i="11" s="1"/>
  <c r="S8567" i="11"/>
  <c r="T8567" i="11" s="1"/>
  <c r="S8566" i="11"/>
  <c r="T8566" i="11" s="1"/>
  <c r="S8565" i="11"/>
  <c r="T8565" i="11" s="1"/>
  <c r="S8564" i="11"/>
  <c r="T8564" i="11" s="1"/>
  <c r="S8563" i="11"/>
  <c r="T8563" i="11" s="1"/>
  <c r="S8562" i="11"/>
  <c r="T8562" i="11" s="1"/>
  <c r="S8561" i="11"/>
  <c r="T8561" i="11" s="1"/>
  <c r="S8560" i="11"/>
  <c r="T8560" i="11" s="1"/>
  <c r="S8559" i="11"/>
  <c r="T8559" i="11" s="1"/>
  <c r="S8558" i="11"/>
  <c r="T8558" i="11" s="1"/>
  <c r="S8557" i="11"/>
  <c r="T8557" i="11" s="1"/>
  <c r="S8556" i="11"/>
  <c r="T8556" i="11" s="1"/>
  <c r="S8555" i="11"/>
  <c r="T8555" i="11" s="1"/>
  <c r="S8554" i="11"/>
  <c r="T8554" i="11" s="1"/>
  <c r="S8553" i="11"/>
  <c r="T8553" i="11" s="1"/>
  <c r="S8552" i="11"/>
  <c r="T8552" i="11" s="1"/>
  <c r="S8551" i="11"/>
  <c r="T8551" i="11" s="1"/>
  <c r="S8550" i="11"/>
  <c r="T8550" i="11" s="1"/>
  <c r="S8549" i="11"/>
  <c r="T8549" i="11" s="1"/>
  <c r="S8548" i="11"/>
  <c r="T8548" i="11" s="1"/>
  <c r="S8547" i="11"/>
  <c r="T8547" i="11" s="1"/>
  <c r="S8546" i="11"/>
  <c r="T8546" i="11" s="1"/>
  <c r="S8545" i="11"/>
  <c r="T8545" i="11" s="1"/>
  <c r="S8544" i="11"/>
  <c r="T8544" i="11" s="1"/>
  <c r="S8543" i="11"/>
  <c r="T8543" i="11" s="1"/>
  <c r="S8542" i="11"/>
  <c r="T8542" i="11" s="1"/>
  <c r="S8541" i="11"/>
  <c r="T8541" i="11" s="1"/>
  <c r="S8540" i="11"/>
  <c r="T8540" i="11" s="1"/>
  <c r="S8539" i="11"/>
  <c r="T8539" i="11" s="1"/>
  <c r="S8538" i="11"/>
  <c r="T8538" i="11" s="1"/>
  <c r="S8537" i="11"/>
  <c r="T8537" i="11" s="1"/>
  <c r="S8536" i="11"/>
  <c r="T8536" i="11" s="1"/>
  <c r="S8535" i="11"/>
  <c r="T8535" i="11" s="1"/>
  <c r="S8534" i="11"/>
  <c r="T8534" i="11" s="1"/>
  <c r="S8533" i="11"/>
  <c r="T8533" i="11" s="1"/>
  <c r="S8532" i="11"/>
  <c r="T8532" i="11" s="1"/>
  <c r="S8531" i="11"/>
  <c r="T8531" i="11" s="1"/>
  <c r="S8530" i="11"/>
  <c r="T8530" i="11" s="1"/>
  <c r="S8529" i="11"/>
  <c r="T8529" i="11" s="1"/>
  <c r="S8528" i="11"/>
  <c r="T8528" i="11" s="1"/>
  <c r="S8527" i="11"/>
  <c r="T8527" i="11" s="1"/>
  <c r="S8526" i="11"/>
  <c r="T8526" i="11" s="1"/>
  <c r="S8525" i="11"/>
  <c r="T8525" i="11" s="1"/>
  <c r="S8524" i="11"/>
  <c r="T8524" i="11" s="1"/>
  <c r="S8523" i="11"/>
  <c r="T8523" i="11" s="1"/>
  <c r="S8522" i="11"/>
  <c r="T8522" i="11" s="1"/>
  <c r="S8521" i="11"/>
  <c r="T8521" i="11" s="1"/>
  <c r="S8520" i="11"/>
  <c r="T8520" i="11" s="1"/>
  <c r="S8519" i="11"/>
  <c r="T8519" i="11" s="1"/>
  <c r="S8518" i="11"/>
  <c r="T8518" i="11" s="1"/>
  <c r="S8517" i="11"/>
  <c r="T8517" i="11" s="1"/>
  <c r="S8516" i="11"/>
  <c r="T8516" i="11" s="1"/>
  <c r="S8515" i="11"/>
  <c r="T8515" i="11" s="1"/>
  <c r="S8514" i="11"/>
  <c r="T8514" i="11" s="1"/>
  <c r="S8513" i="11"/>
  <c r="T8513" i="11" s="1"/>
  <c r="S8512" i="11"/>
  <c r="T8512" i="11" s="1"/>
  <c r="S8511" i="11"/>
  <c r="T8511" i="11" s="1"/>
  <c r="S8510" i="11"/>
  <c r="T8510" i="11" s="1"/>
  <c r="S8509" i="11"/>
  <c r="T8509" i="11" s="1"/>
  <c r="S8508" i="11"/>
  <c r="T8508" i="11" s="1"/>
  <c r="S8507" i="11"/>
  <c r="T8507" i="11" s="1"/>
  <c r="S8506" i="11"/>
  <c r="T8506" i="11" s="1"/>
  <c r="S8505" i="11"/>
  <c r="T8505" i="11" s="1"/>
  <c r="S8504" i="11"/>
  <c r="T8504" i="11" s="1"/>
  <c r="S8503" i="11"/>
  <c r="T8503" i="11" s="1"/>
  <c r="S8502" i="11"/>
  <c r="T8502" i="11" s="1"/>
  <c r="S8501" i="11"/>
  <c r="T8501" i="11" s="1"/>
  <c r="S8500" i="11"/>
  <c r="T8500" i="11" s="1"/>
  <c r="S8499" i="11"/>
  <c r="T8499" i="11" s="1"/>
  <c r="S8498" i="11"/>
  <c r="T8498" i="11" s="1"/>
  <c r="S8497" i="11"/>
  <c r="T8497" i="11" s="1"/>
  <c r="S8496" i="11"/>
  <c r="T8496" i="11" s="1"/>
  <c r="S8495" i="11"/>
  <c r="T8495" i="11" s="1"/>
  <c r="S8494" i="11"/>
  <c r="T8494" i="11" s="1"/>
  <c r="S8493" i="11"/>
  <c r="T8493" i="11" s="1"/>
  <c r="S8492" i="11"/>
  <c r="T8492" i="11" s="1"/>
  <c r="S8491" i="11"/>
  <c r="T8491" i="11" s="1"/>
  <c r="S8490" i="11"/>
  <c r="T8490" i="11" s="1"/>
  <c r="S8489" i="11"/>
  <c r="T8489" i="11" s="1"/>
  <c r="S8488" i="11"/>
  <c r="T8488" i="11" s="1"/>
  <c r="S8487" i="11"/>
  <c r="T8487" i="11" s="1"/>
  <c r="S8486" i="11"/>
  <c r="T8486" i="11" s="1"/>
  <c r="S8485" i="11"/>
  <c r="T8485" i="11" s="1"/>
  <c r="S8484" i="11"/>
  <c r="T8484" i="11" s="1"/>
  <c r="S8483" i="11"/>
  <c r="T8483" i="11" s="1"/>
  <c r="S8482" i="11"/>
  <c r="T8482" i="11" s="1"/>
  <c r="S8481" i="11"/>
  <c r="T8481" i="11" s="1"/>
  <c r="S8480" i="11"/>
  <c r="T8480" i="11" s="1"/>
  <c r="S8479" i="11"/>
  <c r="T8479" i="11" s="1"/>
  <c r="S8478" i="11"/>
  <c r="T8478" i="11" s="1"/>
  <c r="S8477" i="11"/>
  <c r="T8477" i="11" s="1"/>
  <c r="S8476" i="11"/>
  <c r="T8476" i="11" s="1"/>
  <c r="S8475" i="11"/>
  <c r="T8475" i="11" s="1"/>
  <c r="S8474" i="11"/>
  <c r="T8474" i="11" s="1"/>
  <c r="S8473" i="11"/>
  <c r="T8473" i="11" s="1"/>
  <c r="S8472" i="11"/>
  <c r="T8472" i="11" s="1"/>
  <c r="S8471" i="11"/>
  <c r="T8471" i="11" s="1"/>
  <c r="S8470" i="11"/>
  <c r="T8470" i="11" s="1"/>
  <c r="S8469" i="11"/>
  <c r="T8469" i="11" s="1"/>
  <c r="S8468" i="11"/>
  <c r="T8468" i="11" s="1"/>
  <c r="S8467" i="11"/>
  <c r="T8467" i="11" s="1"/>
  <c r="S8466" i="11"/>
  <c r="T8466" i="11" s="1"/>
  <c r="S8465" i="11"/>
  <c r="T8465" i="11" s="1"/>
  <c r="S8464" i="11"/>
  <c r="T8464" i="11" s="1"/>
  <c r="S8463" i="11"/>
  <c r="T8463" i="11" s="1"/>
  <c r="S8462" i="11"/>
  <c r="T8462" i="11" s="1"/>
  <c r="S8461" i="11"/>
  <c r="T8461" i="11" s="1"/>
  <c r="S8460" i="11"/>
  <c r="T8460" i="11" s="1"/>
  <c r="S8459" i="11"/>
  <c r="T8459" i="11" s="1"/>
  <c r="S8458" i="11"/>
  <c r="T8458" i="11" s="1"/>
  <c r="S8457" i="11"/>
  <c r="T8457" i="11" s="1"/>
  <c r="S8456" i="11"/>
  <c r="T8456" i="11" s="1"/>
  <c r="S8455" i="11"/>
  <c r="T8455" i="11" s="1"/>
  <c r="S8454" i="11"/>
  <c r="T8454" i="11" s="1"/>
  <c r="S8453" i="11"/>
  <c r="T8453" i="11" s="1"/>
  <c r="S8452" i="11"/>
  <c r="T8452" i="11" s="1"/>
  <c r="S8451" i="11"/>
  <c r="T8451" i="11" s="1"/>
  <c r="S8450" i="11"/>
  <c r="T8450" i="11" s="1"/>
  <c r="S8449" i="11"/>
  <c r="T8449" i="11" s="1"/>
  <c r="S8448" i="11"/>
  <c r="T8448" i="11" s="1"/>
  <c r="S8447" i="11"/>
  <c r="T8447" i="11" s="1"/>
  <c r="S8446" i="11"/>
  <c r="T8446" i="11" s="1"/>
  <c r="S8445" i="11"/>
  <c r="T8445" i="11" s="1"/>
  <c r="S8444" i="11"/>
  <c r="T8444" i="11" s="1"/>
  <c r="S8443" i="11"/>
  <c r="T8443" i="11" s="1"/>
  <c r="S8442" i="11"/>
  <c r="T8442" i="11" s="1"/>
  <c r="S8441" i="11"/>
  <c r="T8441" i="11" s="1"/>
  <c r="S8440" i="11"/>
  <c r="T8440" i="11" s="1"/>
  <c r="S8439" i="11"/>
  <c r="T8439" i="11" s="1"/>
  <c r="S8438" i="11"/>
  <c r="T8438" i="11" s="1"/>
  <c r="S8437" i="11"/>
  <c r="T8437" i="11" s="1"/>
  <c r="S8436" i="11"/>
  <c r="T8436" i="11" s="1"/>
  <c r="S8435" i="11"/>
  <c r="T8435" i="11" s="1"/>
  <c r="S8434" i="11"/>
  <c r="T8434" i="11" s="1"/>
  <c r="S8433" i="11"/>
  <c r="T8433" i="11" s="1"/>
  <c r="S8432" i="11"/>
  <c r="T8432" i="11" s="1"/>
  <c r="S8431" i="11"/>
  <c r="T8431" i="11" s="1"/>
  <c r="S8430" i="11"/>
  <c r="T8430" i="11" s="1"/>
  <c r="S8429" i="11"/>
  <c r="T8429" i="11" s="1"/>
  <c r="S8428" i="11"/>
  <c r="T8428" i="11" s="1"/>
  <c r="S8427" i="11"/>
  <c r="T8427" i="11" s="1"/>
  <c r="S8426" i="11"/>
  <c r="T8426" i="11" s="1"/>
  <c r="S8425" i="11"/>
  <c r="T8425" i="11" s="1"/>
  <c r="S8424" i="11"/>
  <c r="T8424" i="11" s="1"/>
  <c r="S8423" i="11"/>
  <c r="T8423" i="11" s="1"/>
  <c r="S8422" i="11"/>
  <c r="T8422" i="11" s="1"/>
  <c r="S8421" i="11"/>
  <c r="T8421" i="11" s="1"/>
  <c r="S8420" i="11"/>
  <c r="T8420" i="11" s="1"/>
  <c r="S8419" i="11"/>
  <c r="T8419" i="11" s="1"/>
  <c r="S8418" i="11"/>
  <c r="T8418" i="11" s="1"/>
  <c r="S8417" i="11"/>
  <c r="T8417" i="11" s="1"/>
  <c r="S8416" i="11"/>
  <c r="T8416" i="11" s="1"/>
  <c r="S8415" i="11"/>
  <c r="T8415" i="11" s="1"/>
  <c r="S8414" i="11"/>
  <c r="T8414" i="11" s="1"/>
  <c r="S8413" i="11"/>
  <c r="T8413" i="11" s="1"/>
  <c r="S8412" i="11"/>
  <c r="T8412" i="11" s="1"/>
  <c r="S8411" i="11"/>
  <c r="T8411" i="11" s="1"/>
  <c r="S8410" i="11"/>
  <c r="T8410" i="11" s="1"/>
  <c r="S8409" i="11"/>
  <c r="T8409" i="11" s="1"/>
  <c r="S8408" i="11"/>
  <c r="T8408" i="11" s="1"/>
  <c r="S8407" i="11"/>
  <c r="T8407" i="11" s="1"/>
  <c r="S8406" i="11"/>
  <c r="T8406" i="11" s="1"/>
  <c r="S8405" i="11"/>
  <c r="T8405" i="11" s="1"/>
  <c r="S8404" i="11"/>
  <c r="T8404" i="11" s="1"/>
  <c r="S8403" i="11"/>
  <c r="T8403" i="11" s="1"/>
  <c r="S8402" i="11"/>
  <c r="T8402" i="11" s="1"/>
  <c r="S8401" i="11"/>
  <c r="T8401" i="11" s="1"/>
  <c r="S8400" i="11"/>
  <c r="T8400" i="11" s="1"/>
  <c r="S8399" i="11"/>
  <c r="T8399" i="11" s="1"/>
  <c r="S8398" i="11"/>
  <c r="T8398" i="11" s="1"/>
  <c r="S8397" i="11"/>
  <c r="T8397" i="11" s="1"/>
  <c r="S8396" i="11"/>
  <c r="T8396" i="11" s="1"/>
  <c r="S8395" i="11"/>
  <c r="T8395" i="11" s="1"/>
  <c r="S8394" i="11"/>
  <c r="T8394" i="11" s="1"/>
  <c r="S8393" i="11"/>
  <c r="T8393" i="11" s="1"/>
  <c r="S8392" i="11"/>
  <c r="T8392" i="11" s="1"/>
  <c r="S8391" i="11"/>
  <c r="T8391" i="11" s="1"/>
  <c r="S8390" i="11"/>
  <c r="T8390" i="11" s="1"/>
  <c r="S8389" i="11"/>
  <c r="T8389" i="11" s="1"/>
  <c r="S8388" i="11"/>
  <c r="T8388" i="11" s="1"/>
  <c r="S8387" i="11"/>
  <c r="T8387" i="11" s="1"/>
  <c r="S8386" i="11"/>
  <c r="T8386" i="11" s="1"/>
  <c r="S8385" i="11"/>
  <c r="T8385" i="11" s="1"/>
  <c r="S8384" i="11"/>
  <c r="T8384" i="11" s="1"/>
  <c r="S8383" i="11"/>
  <c r="T8383" i="11" s="1"/>
  <c r="S8382" i="11"/>
  <c r="T8382" i="11" s="1"/>
  <c r="S8381" i="11"/>
  <c r="T8381" i="11" s="1"/>
  <c r="S8380" i="11"/>
  <c r="T8380" i="11" s="1"/>
  <c r="S8379" i="11"/>
  <c r="T8379" i="11" s="1"/>
  <c r="S8378" i="11"/>
  <c r="T8378" i="11" s="1"/>
  <c r="S8377" i="11"/>
  <c r="T8377" i="11" s="1"/>
  <c r="S8376" i="11"/>
  <c r="T8376" i="11" s="1"/>
  <c r="S8375" i="11"/>
  <c r="T8375" i="11" s="1"/>
  <c r="S8374" i="11"/>
  <c r="T8374" i="11" s="1"/>
  <c r="S8373" i="11"/>
  <c r="T8373" i="11" s="1"/>
  <c r="S8372" i="11"/>
  <c r="T8372" i="11" s="1"/>
  <c r="S8371" i="11"/>
  <c r="T8371" i="11" s="1"/>
  <c r="S8370" i="11"/>
  <c r="T8370" i="11" s="1"/>
  <c r="S8369" i="11"/>
  <c r="T8369" i="11" s="1"/>
  <c r="S8368" i="11"/>
  <c r="T8368" i="11" s="1"/>
  <c r="S8367" i="11"/>
  <c r="T8367" i="11" s="1"/>
  <c r="S8366" i="11"/>
  <c r="T8366" i="11" s="1"/>
  <c r="S8365" i="11"/>
  <c r="T8365" i="11" s="1"/>
  <c r="S8364" i="11"/>
  <c r="T8364" i="11" s="1"/>
  <c r="S8363" i="11"/>
  <c r="T8363" i="11" s="1"/>
  <c r="S8362" i="11"/>
  <c r="T8362" i="11" s="1"/>
  <c r="S8361" i="11"/>
  <c r="T8361" i="11" s="1"/>
  <c r="S8360" i="11"/>
  <c r="T8360" i="11" s="1"/>
  <c r="S8359" i="11"/>
  <c r="T8359" i="11" s="1"/>
  <c r="S8358" i="11"/>
  <c r="T8358" i="11" s="1"/>
  <c r="S8357" i="11"/>
  <c r="T8357" i="11" s="1"/>
  <c r="S8356" i="11"/>
  <c r="T8356" i="11" s="1"/>
  <c r="S8355" i="11"/>
  <c r="T8355" i="11" s="1"/>
  <c r="S8354" i="11"/>
  <c r="T8354" i="11" s="1"/>
  <c r="S8353" i="11"/>
  <c r="T8353" i="11" s="1"/>
  <c r="S8352" i="11"/>
  <c r="T8352" i="11" s="1"/>
  <c r="S8351" i="11"/>
  <c r="T8351" i="11" s="1"/>
  <c r="S8350" i="11"/>
  <c r="T8350" i="11" s="1"/>
  <c r="S8349" i="11"/>
  <c r="T8349" i="11" s="1"/>
  <c r="S8348" i="11"/>
  <c r="T8348" i="11" s="1"/>
  <c r="S8347" i="11"/>
  <c r="T8347" i="11" s="1"/>
  <c r="S8346" i="11"/>
  <c r="T8346" i="11" s="1"/>
  <c r="S8345" i="11"/>
  <c r="T8345" i="11" s="1"/>
  <c r="S8344" i="11"/>
  <c r="T8344" i="11" s="1"/>
  <c r="S8343" i="11"/>
  <c r="T8343" i="11" s="1"/>
  <c r="S8342" i="11"/>
  <c r="T8342" i="11" s="1"/>
  <c r="S8341" i="11"/>
  <c r="T8341" i="11" s="1"/>
  <c r="S8340" i="11"/>
  <c r="T8340" i="11" s="1"/>
  <c r="S8339" i="11"/>
  <c r="T8339" i="11" s="1"/>
  <c r="S8338" i="11"/>
  <c r="T8338" i="11" s="1"/>
  <c r="S8337" i="11"/>
  <c r="T8337" i="11" s="1"/>
  <c r="S8336" i="11"/>
  <c r="T8336" i="11" s="1"/>
  <c r="S8335" i="11"/>
  <c r="T8335" i="11" s="1"/>
  <c r="S8334" i="11"/>
  <c r="T8334" i="11" s="1"/>
  <c r="S8333" i="11"/>
  <c r="T8333" i="11" s="1"/>
  <c r="S8332" i="11"/>
  <c r="T8332" i="11" s="1"/>
  <c r="S8331" i="11"/>
  <c r="T8331" i="11" s="1"/>
  <c r="S8330" i="11"/>
  <c r="T8330" i="11" s="1"/>
  <c r="S8329" i="11"/>
  <c r="T8329" i="11" s="1"/>
  <c r="S8328" i="11"/>
  <c r="T8328" i="11" s="1"/>
  <c r="S8327" i="11"/>
  <c r="T8327" i="11" s="1"/>
  <c r="S8326" i="11"/>
  <c r="T8326" i="11" s="1"/>
  <c r="S8325" i="11"/>
  <c r="T8325" i="11" s="1"/>
  <c r="S8324" i="11"/>
  <c r="T8324" i="11" s="1"/>
  <c r="S8323" i="11"/>
  <c r="T8323" i="11" s="1"/>
  <c r="S8322" i="11"/>
  <c r="T8322" i="11" s="1"/>
  <c r="S8321" i="11"/>
  <c r="T8321" i="11" s="1"/>
  <c r="S8320" i="11"/>
  <c r="T8320" i="11" s="1"/>
  <c r="S8319" i="11"/>
  <c r="T8319" i="11" s="1"/>
  <c r="S8318" i="11"/>
  <c r="T8318" i="11" s="1"/>
  <c r="S8317" i="11"/>
  <c r="T8317" i="11" s="1"/>
  <c r="S8316" i="11"/>
  <c r="T8316" i="11" s="1"/>
  <c r="S8315" i="11"/>
  <c r="T8315" i="11" s="1"/>
  <c r="S8314" i="11"/>
  <c r="T8314" i="11" s="1"/>
  <c r="S8313" i="11"/>
  <c r="T8313" i="11" s="1"/>
  <c r="S8312" i="11"/>
  <c r="T8312" i="11" s="1"/>
  <c r="S8311" i="11"/>
  <c r="T8311" i="11" s="1"/>
  <c r="S8310" i="11"/>
  <c r="T8310" i="11" s="1"/>
  <c r="S8309" i="11"/>
  <c r="T8309" i="11" s="1"/>
  <c r="S8308" i="11"/>
  <c r="T8308" i="11" s="1"/>
  <c r="S8307" i="11"/>
  <c r="T8307" i="11" s="1"/>
  <c r="S8306" i="11"/>
  <c r="T8306" i="11" s="1"/>
  <c r="S8305" i="11"/>
  <c r="T8305" i="11" s="1"/>
  <c r="S8304" i="11"/>
  <c r="T8304" i="11" s="1"/>
  <c r="S8303" i="11"/>
  <c r="T8303" i="11" s="1"/>
  <c r="S8302" i="11"/>
  <c r="T8302" i="11" s="1"/>
  <c r="S8301" i="11"/>
  <c r="T8301" i="11" s="1"/>
  <c r="S8300" i="11"/>
  <c r="T8300" i="11" s="1"/>
  <c r="S8299" i="11"/>
  <c r="T8299" i="11" s="1"/>
  <c r="S8298" i="11"/>
  <c r="T8298" i="11" s="1"/>
  <c r="S8297" i="11"/>
  <c r="T8297" i="11" s="1"/>
  <c r="S8296" i="11"/>
  <c r="T8296" i="11" s="1"/>
  <c r="S8295" i="11"/>
  <c r="T8295" i="11" s="1"/>
  <c r="S8294" i="11"/>
  <c r="T8294" i="11" s="1"/>
  <c r="S8293" i="11"/>
  <c r="T8293" i="11" s="1"/>
  <c r="S8292" i="11"/>
  <c r="T8292" i="11" s="1"/>
  <c r="S8291" i="11"/>
  <c r="T8291" i="11" s="1"/>
  <c r="S8290" i="11"/>
  <c r="T8290" i="11" s="1"/>
  <c r="S8289" i="11"/>
  <c r="T8289" i="11" s="1"/>
  <c r="S8288" i="11"/>
  <c r="T8288" i="11" s="1"/>
  <c r="S8287" i="11"/>
  <c r="T8287" i="11" s="1"/>
  <c r="S8286" i="11"/>
  <c r="T8286" i="11" s="1"/>
  <c r="S8285" i="11"/>
  <c r="T8285" i="11" s="1"/>
  <c r="S8284" i="11"/>
  <c r="T8284" i="11" s="1"/>
  <c r="S8283" i="11"/>
  <c r="T8283" i="11" s="1"/>
  <c r="S8282" i="11"/>
  <c r="T8282" i="11" s="1"/>
  <c r="S8281" i="11"/>
  <c r="T8281" i="11" s="1"/>
  <c r="S8280" i="11"/>
  <c r="T8280" i="11" s="1"/>
  <c r="S8279" i="11"/>
  <c r="T8279" i="11" s="1"/>
  <c r="S8278" i="11"/>
  <c r="T8278" i="11" s="1"/>
  <c r="S8277" i="11"/>
  <c r="T8277" i="11" s="1"/>
  <c r="S8276" i="11"/>
  <c r="T8276" i="11" s="1"/>
  <c r="S8275" i="11"/>
  <c r="T8275" i="11" s="1"/>
  <c r="S8274" i="11"/>
  <c r="T8274" i="11" s="1"/>
  <c r="S8273" i="11"/>
  <c r="T8273" i="11" s="1"/>
  <c r="S8272" i="11"/>
  <c r="T8272" i="11" s="1"/>
  <c r="S8271" i="11"/>
  <c r="T8271" i="11" s="1"/>
  <c r="S8270" i="11"/>
  <c r="T8270" i="11" s="1"/>
  <c r="S8269" i="11"/>
  <c r="T8269" i="11" s="1"/>
  <c r="S8268" i="11"/>
  <c r="T8268" i="11" s="1"/>
  <c r="S8267" i="11"/>
  <c r="T8267" i="11" s="1"/>
  <c r="S8266" i="11"/>
  <c r="T8266" i="11" s="1"/>
  <c r="S8265" i="11"/>
  <c r="T8265" i="11" s="1"/>
  <c r="S8264" i="11"/>
  <c r="T8264" i="11" s="1"/>
  <c r="S8263" i="11"/>
  <c r="T8263" i="11" s="1"/>
  <c r="S8262" i="11"/>
  <c r="T8262" i="11" s="1"/>
  <c r="S8261" i="11"/>
  <c r="T8261" i="11" s="1"/>
  <c r="S8260" i="11"/>
  <c r="T8260" i="11" s="1"/>
  <c r="S8259" i="11"/>
  <c r="T8259" i="11" s="1"/>
  <c r="S8258" i="11"/>
  <c r="T8258" i="11" s="1"/>
  <c r="S8257" i="11"/>
  <c r="T8257" i="11" s="1"/>
  <c r="S8256" i="11"/>
  <c r="T8256" i="11" s="1"/>
  <c r="S8255" i="11"/>
  <c r="T8255" i="11" s="1"/>
  <c r="S8254" i="11"/>
  <c r="T8254" i="11" s="1"/>
  <c r="S8253" i="11"/>
  <c r="T8253" i="11" s="1"/>
  <c r="S8252" i="11"/>
  <c r="T8252" i="11" s="1"/>
  <c r="S8251" i="11"/>
  <c r="T8251" i="11" s="1"/>
  <c r="S8250" i="11"/>
  <c r="T8250" i="11" s="1"/>
  <c r="S8249" i="11"/>
  <c r="T8249" i="11" s="1"/>
  <c r="S8248" i="11"/>
  <c r="T8248" i="11" s="1"/>
  <c r="S8247" i="11"/>
  <c r="T8247" i="11" s="1"/>
  <c r="S8246" i="11"/>
  <c r="T8246" i="11" s="1"/>
  <c r="S8245" i="11"/>
  <c r="T8245" i="11" s="1"/>
  <c r="S8244" i="11"/>
  <c r="T8244" i="11" s="1"/>
  <c r="S8243" i="11"/>
  <c r="T8243" i="11" s="1"/>
  <c r="S8242" i="11"/>
  <c r="T8242" i="11" s="1"/>
  <c r="S8241" i="11"/>
  <c r="T8241" i="11" s="1"/>
  <c r="S8240" i="11"/>
  <c r="T8240" i="11" s="1"/>
  <c r="S8239" i="11"/>
  <c r="T8239" i="11" s="1"/>
  <c r="S8238" i="11"/>
  <c r="T8238" i="11" s="1"/>
  <c r="S8237" i="11"/>
  <c r="T8237" i="11" s="1"/>
  <c r="S8236" i="11"/>
  <c r="T8236" i="11" s="1"/>
  <c r="S8235" i="11"/>
  <c r="T8235" i="11" s="1"/>
  <c r="S8234" i="11"/>
  <c r="T8234" i="11" s="1"/>
  <c r="S8233" i="11"/>
  <c r="T8233" i="11" s="1"/>
  <c r="S8232" i="11"/>
  <c r="T8232" i="11" s="1"/>
  <c r="S8231" i="11"/>
  <c r="T8231" i="11" s="1"/>
  <c r="S8230" i="11"/>
  <c r="T8230" i="11" s="1"/>
  <c r="S8229" i="11"/>
  <c r="T8229" i="11" s="1"/>
  <c r="S8228" i="11"/>
  <c r="T8228" i="11" s="1"/>
  <c r="S8227" i="11"/>
  <c r="T8227" i="11" s="1"/>
  <c r="S8226" i="11"/>
  <c r="T8226" i="11" s="1"/>
  <c r="S8225" i="11"/>
  <c r="T8225" i="11" s="1"/>
  <c r="S8224" i="11"/>
  <c r="T8224" i="11" s="1"/>
  <c r="S8223" i="11"/>
  <c r="T8223" i="11" s="1"/>
  <c r="S8222" i="11"/>
  <c r="T8222" i="11" s="1"/>
  <c r="S8221" i="11"/>
  <c r="T8221" i="11" s="1"/>
  <c r="S8220" i="11"/>
  <c r="T8220" i="11" s="1"/>
  <c r="S8219" i="11"/>
  <c r="T8219" i="11" s="1"/>
  <c r="S8218" i="11"/>
  <c r="T8218" i="11" s="1"/>
  <c r="S8217" i="11"/>
  <c r="T8217" i="11" s="1"/>
  <c r="S8216" i="11"/>
  <c r="T8216" i="11" s="1"/>
  <c r="S8215" i="11"/>
  <c r="T8215" i="11" s="1"/>
  <c r="S8214" i="11"/>
  <c r="T8214" i="11" s="1"/>
  <c r="S8213" i="11"/>
  <c r="T8213" i="11" s="1"/>
  <c r="S8212" i="11"/>
  <c r="T8212" i="11" s="1"/>
  <c r="S8211" i="11"/>
  <c r="T8211" i="11" s="1"/>
  <c r="S8210" i="11"/>
  <c r="T8210" i="11" s="1"/>
  <c r="S8209" i="11"/>
  <c r="T8209" i="11" s="1"/>
  <c r="S8208" i="11"/>
  <c r="T8208" i="11" s="1"/>
  <c r="S8207" i="11"/>
  <c r="T8207" i="11" s="1"/>
  <c r="S8206" i="11"/>
  <c r="T8206" i="11" s="1"/>
  <c r="S8205" i="11"/>
  <c r="T8205" i="11" s="1"/>
  <c r="S8204" i="11"/>
  <c r="T8204" i="11" s="1"/>
  <c r="S8203" i="11"/>
  <c r="T8203" i="11" s="1"/>
  <c r="S8202" i="11"/>
  <c r="T8202" i="11" s="1"/>
  <c r="S8201" i="11"/>
  <c r="T8201" i="11" s="1"/>
  <c r="S8200" i="11"/>
  <c r="T8200" i="11" s="1"/>
  <c r="S8199" i="11"/>
  <c r="T8199" i="11" s="1"/>
  <c r="S8198" i="11"/>
  <c r="T8198" i="11" s="1"/>
  <c r="S8197" i="11"/>
  <c r="T8197" i="11" s="1"/>
  <c r="S8196" i="11"/>
  <c r="T8196" i="11" s="1"/>
  <c r="S8195" i="11"/>
  <c r="T8195" i="11" s="1"/>
  <c r="S8194" i="11"/>
  <c r="T8194" i="11" s="1"/>
  <c r="S8193" i="11"/>
  <c r="T8193" i="11" s="1"/>
  <c r="S8192" i="11"/>
  <c r="T8192" i="11" s="1"/>
  <c r="S8191" i="11"/>
  <c r="T8191" i="11" s="1"/>
  <c r="S8190" i="11"/>
  <c r="T8190" i="11" s="1"/>
  <c r="S8189" i="11"/>
  <c r="T8189" i="11" s="1"/>
  <c r="S8188" i="11"/>
  <c r="T8188" i="11" s="1"/>
  <c r="S8187" i="11"/>
  <c r="T8187" i="11" s="1"/>
  <c r="S8186" i="11"/>
  <c r="T8186" i="11" s="1"/>
  <c r="S8185" i="11"/>
  <c r="T8185" i="11" s="1"/>
  <c r="S8184" i="11"/>
  <c r="T8184" i="11" s="1"/>
  <c r="S8183" i="11"/>
  <c r="T8183" i="11" s="1"/>
  <c r="S8182" i="11"/>
  <c r="T8182" i="11" s="1"/>
  <c r="S8181" i="11"/>
  <c r="T8181" i="11" s="1"/>
  <c r="S8180" i="11"/>
  <c r="T8180" i="11" s="1"/>
  <c r="S8179" i="11"/>
  <c r="T8179" i="11" s="1"/>
  <c r="S8178" i="11"/>
  <c r="T8178" i="11" s="1"/>
  <c r="S8177" i="11"/>
  <c r="T8177" i="11" s="1"/>
  <c r="S8176" i="11"/>
  <c r="T8176" i="11" s="1"/>
  <c r="S8175" i="11"/>
  <c r="T8175" i="11" s="1"/>
  <c r="S8174" i="11"/>
  <c r="T8174" i="11" s="1"/>
  <c r="S8173" i="11"/>
  <c r="T8173" i="11" s="1"/>
  <c r="S8172" i="11"/>
  <c r="T8172" i="11" s="1"/>
  <c r="S8171" i="11"/>
  <c r="T8171" i="11" s="1"/>
  <c r="S8170" i="11"/>
  <c r="T8170" i="11" s="1"/>
  <c r="S8169" i="11"/>
  <c r="T8169" i="11" s="1"/>
  <c r="S8168" i="11"/>
  <c r="T8168" i="11" s="1"/>
  <c r="S8167" i="11"/>
  <c r="T8167" i="11" s="1"/>
  <c r="S8166" i="11"/>
  <c r="T8166" i="11" s="1"/>
  <c r="S8165" i="11"/>
  <c r="T8165" i="11" s="1"/>
  <c r="S8164" i="11"/>
  <c r="T8164" i="11" s="1"/>
  <c r="S8163" i="11"/>
  <c r="T8163" i="11" s="1"/>
  <c r="S8162" i="11"/>
  <c r="T8162" i="11" s="1"/>
  <c r="S8161" i="11"/>
  <c r="T8161" i="11" s="1"/>
  <c r="S8160" i="11"/>
  <c r="T8160" i="11" s="1"/>
  <c r="S8159" i="11"/>
  <c r="T8159" i="11" s="1"/>
  <c r="S8158" i="11"/>
  <c r="T8158" i="11" s="1"/>
  <c r="S8157" i="11"/>
  <c r="T8157" i="11" s="1"/>
  <c r="S8156" i="11"/>
  <c r="T8156" i="11" s="1"/>
  <c r="S8155" i="11"/>
  <c r="T8155" i="11" s="1"/>
  <c r="S8154" i="11"/>
  <c r="T8154" i="11" s="1"/>
  <c r="S8153" i="11"/>
  <c r="T8153" i="11" s="1"/>
  <c r="S8152" i="11"/>
  <c r="T8152" i="11" s="1"/>
  <c r="S8151" i="11"/>
  <c r="T8151" i="11" s="1"/>
  <c r="S8150" i="11"/>
  <c r="T8150" i="11" s="1"/>
  <c r="S8149" i="11"/>
  <c r="T8149" i="11" s="1"/>
  <c r="S8148" i="11"/>
  <c r="T8148" i="11" s="1"/>
  <c r="S8147" i="11"/>
  <c r="T8147" i="11" s="1"/>
  <c r="S8146" i="11"/>
  <c r="T8146" i="11" s="1"/>
  <c r="S8145" i="11"/>
  <c r="T8145" i="11" s="1"/>
  <c r="S8144" i="11"/>
  <c r="T8144" i="11" s="1"/>
  <c r="S8143" i="11"/>
  <c r="T8143" i="11" s="1"/>
  <c r="S8142" i="11"/>
  <c r="T8142" i="11" s="1"/>
  <c r="S8141" i="11"/>
  <c r="T8141" i="11" s="1"/>
  <c r="S8140" i="11"/>
  <c r="T8140" i="11" s="1"/>
  <c r="S8139" i="11"/>
  <c r="T8139" i="11" s="1"/>
  <c r="S8138" i="11"/>
  <c r="T8138" i="11" s="1"/>
  <c r="S8137" i="11"/>
  <c r="T8137" i="11" s="1"/>
  <c r="S8136" i="11"/>
  <c r="T8136" i="11" s="1"/>
  <c r="S8135" i="11"/>
  <c r="T8135" i="11" s="1"/>
  <c r="S8134" i="11"/>
  <c r="T8134" i="11" s="1"/>
  <c r="S8133" i="11"/>
  <c r="T8133" i="11" s="1"/>
  <c r="S8132" i="11"/>
  <c r="T8132" i="11" s="1"/>
  <c r="S8131" i="11"/>
  <c r="T8131" i="11" s="1"/>
  <c r="S8130" i="11"/>
  <c r="T8130" i="11" s="1"/>
  <c r="S8129" i="11"/>
  <c r="T8129" i="11" s="1"/>
  <c r="S8128" i="11"/>
  <c r="T8128" i="11" s="1"/>
  <c r="S8127" i="11"/>
  <c r="T8127" i="11" s="1"/>
  <c r="S8126" i="11"/>
  <c r="T8126" i="11" s="1"/>
  <c r="S8125" i="11"/>
  <c r="T8125" i="11" s="1"/>
  <c r="S8124" i="11"/>
  <c r="T8124" i="11" s="1"/>
  <c r="S8123" i="11"/>
  <c r="T8123" i="11" s="1"/>
  <c r="S8122" i="11"/>
  <c r="T8122" i="11" s="1"/>
  <c r="S8121" i="11"/>
  <c r="T8121" i="11" s="1"/>
  <c r="S8120" i="11"/>
  <c r="T8120" i="11" s="1"/>
  <c r="S8119" i="11"/>
  <c r="T8119" i="11" s="1"/>
  <c r="S8118" i="11"/>
  <c r="T8118" i="11" s="1"/>
  <c r="S8117" i="11"/>
  <c r="T8117" i="11" s="1"/>
  <c r="S8116" i="11"/>
  <c r="T8116" i="11" s="1"/>
  <c r="S8115" i="11"/>
  <c r="T8115" i="11" s="1"/>
  <c r="S8114" i="11"/>
  <c r="T8114" i="11" s="1"/>
  <c r="S8113" i="11"/>
  <c r="T8113" i="11" s="1"/>
  <c r="S8112" i="11"/>
  <c r="T8112" i="11" s="1"/>
  <c r="S8111" i="11"/>
  <c r="T8111" i="11" s="1"/>
  <c r="S8110" i="11"/>
  <c r="T8110" i="11" s="1"/>
  <c r="S8109" i="11"/>
  <c r="T8109" i="11" s="1"/>
  <c r="S8108" i="11"/>
  <c r="T8108" i="11" s="1"/>
  <c r="S8107" i="11"/>
  <c r="T8107" i="11" s="1"/>
  <c r="S8106" i="11"/>
  <c r="T8106" i="11" s="1"/>
  <c r="S8105" i="11"/>
  <c r="T8105" i="11" s="1"/>
  <c r="S8104" i="11"/>
  <c r="T8104" i="11" s="1"/>
  <c r="S8103" i="11"/>
  <c r="T8103" i="11" s="1"/>
  <c r="S8102" i="11"/>
  <c r="T8102" i="11" s="1"/>
  <c r="S8101" i="11"/>
  <c r="T8101" i="11" s="1"/>
  <c r="S8100" i="11"/>
  <c r="T8100" i="11" s="1"/>
  <c r="S8099" i="11"/>
  <c r="T8099" i="11" s="1"/>
  <c r="S8098" i="11"/>
  <c r="T8098" i="11" s="1"/>
  <c r="S8097" i="11"/>
  <c r="T8097" i="11" s="1"/>
  <c r="S8096" i="11"/>
  <c r="T8096" i="11" s="1"/>
  <c r="S8095" i="11"/>
  <c r="T8095" i="11" s="1"/>
  <c r="S8094" i="11"/>
  <c r="T8094" i="11" s="1"/>
  <c r="S8093" i="11"/>
  <c r="T8093" i="11" s="1"/>
  <c r="S8092" i="11"/>
  <c r="T8092" i="11" s="1"/>
  <c r="S8091" i="11"/>
  <c r="T8091" i="11" s="1"/>
  <c r="S8090" i="11"/>
  <c r="T8090" i="11" s="1"/>
  <c r="S8089" i="11"/>
  <c r="T8089" i="11" s="1"/>
  <c r="S8088" i="11"/>
  <c r="T8088" i="11" s="1"/>
  <c r="S8087" i="11"/>
  <c r="T8087" i="11" s="1"/>
  <c r="S8086" i="11"/>
  <c r="T8086" i="11" s="1"/>
  <c r="S8085" i="11"/>
  <c r="T8085" i="11" s="1"/>
  <c r="S8084" i="11"/>
  <c r="T8084" i="11" s="1"/>
  <c r="S8083" i="11"/>
  <c r="T8083" i="11" s="1"/>
  <c r="S8082" i="11"/>
  <c r="T8082" i="11" s="1"/>
  <c r="S8081" i="11"/>
  <c r="T8081" i="11" s="1"/>
  <c r="S8080" i="11"/>
  <c r="T8080" i="11" s="1"/>
  <c r="S8079" i="11"/>
  <c r="T8079" i="11" s="1"/>
  <c r="S8078" i="11"/>
  <c r="T8078" i="11" s="1"/>
  <c r="S8077" i="11"/>
  <c r="T8077" i="11" s="1"/>
  <c r="S8076" i="11"/>
  <c r="T8076" i="11" s="1"/>
  <c r="S8075" i="11"/>
  <c r="T8075" i="11" s="1"/>
  <c r="S8074" i="11"/>
  <c r="T8074" i="11" s="1"/>
  <c r="S8073" i="11"/>
  <c r="T8073" i="11" s="1"/>
  <c r="S8072" i="11"/>
  <c r="T8072" i="11" s="1"/>
  <c r="S8071" i="11"/>
  <c r="T8071" i="11" s="1"/>
  <c r="S8070" i="11"/>
  <c r="T8070" i="11" s="1"/>
  <c r="S8069" i="11"/>
  <c r="T8069" i="11" s="1"/>
  <c r="S8068" i="11"/>
  <c r="T8068" i="11" s="1"/>
  <c r="S8067" i="11"/>
  <c r="T8067" i="11" s="1"/>
  <c r="S8066" i="11"/>
  <c r="T8066" i="11" s="1"/>
  <c r="S8065" i="11"/>
  <c r="T8065" i="11" s="1"/>
  <c r="S8064" i="11"/>
  <c r="T8064" i="11" s="1"/>
  <c r="S8063" i="11"/>
  <c r="T8063" i="11" s="1"/>
  <c r="S8062" i="11"/>
  <c r="T8062" i="11" s="1"/>
  <c r="S8061" i="11"/>
  <c r="T8061" i="11" s="1"/>
  <c r="S8060" i="11"/>
  <c r="T8060" i="11" s="1"/>
  <c r="S8059" i="11"/>
  <c r="T8059" i="11" s="1"/>
  <c r="S8058" i="11"/>
  <c r="T8058" i="11" s="1"/>
  <c r="S8057" i="11"/>
  <c r="T8057" i="11" s="1"/>
  <c r="S8056" i="11"/>
  <c r="T8056" i="11" s="1"/>
  <c r="S8055" i="11"/>
  <c r="T8055" i="11" s="1"/>
  <c r="S8054" i="11"/>
  <c r="T8054" i="11" s="1"/>
  <c r="S8053" i="11"/>
  <c r="T8053" i="11" s="1"/>
  <c r="S8052" i="11"/>
  <c r="T8052" i="11" s="1"/>
  <c r="S8051" i="11"/>
  <c r="T8051" i="11" s="1"/>
  <c r="S8050" i="11"/>
  <c r="T8050" i="11" s="1"/>
  <c r="S8049" i="11"/>
  <c r="T8049" i="11" s="1"/>
  <c r="S8048" i="11"/>
  <c r="T8048" i="11" s="1"/>
  <c r="S8047" i="11"/>
  <c r="T8047" i="11" s="1"/>
  <c r="S8046" i="11"/>
  <c r="T8046" i="11" s="1"/>
  <c r="S8045" i="11"/>
  <c r="T8045" i="11" s="1"/>
  <c r="S8044" i="11"/>
  <c r="T8044" i="11" s="1"/>
  <c r="S8043" i="11"/>
  <c r="T8043" i="11" s="1"/>
  <c r="S8042" i="11"/>
  <c r="T8042" i="11" s="1"/>
  <c r="S8041" i="11"/>
  <c r="T8041" i="11" s="1"/>
  <c r="S8040" i="11"/>
  <c r="T8040" i="11" s="1"/>
  <c r="S8039" i="11"/>
  <c r="T8039" i="11" s="1"/>
  <c r="S8038" i="11"/>
  <c r="T8038" i="11" s="1"/>
  <c r="S8037" i="11"/>
  <c r="T8037" i="11" s="1"/>
  <c r="S8036" i="11"/>
  <c r="T8036" i="11" s="1"/>
  <c r="S8035" i="11"/>
  <c r="T8035" i="11" s="1"/>
  <c r="S8034" i="11"/>
  <c r="T8034" i="11" s="1"/>
  <c r="S8033" i="11"/>
  <c r="T8033" i="11" s="1"/>
  <c r="S8032" i="11"/>
  <c r="T8032" i="11" s="1"/>
  <c r="S8031" i="11"/>
  <c r="T8031" i="11" s="1"/>
  <c r="S8030" i="11"/>
  <c r="T8030" i="11" s="1"/>
  <c r="S8029" i="11"/>
  <c r="T8029" i="11" s="1"/>
  <c r="S8028" i="11"/>
  <c r="T8028" i="11" s="1"/>
  <c r="S8027" i="11"/>
  <c r="T8027" i="11" s="1"/>
  <c r="S8026" i="11"/>
  <c r="T8026" i="11" s="1"/>
  <c r="S8025" i="11"/>
  <c r="T8025" i="11" s="1"/>
  <c r="S8024" i="11"/>
  <c r="T8024" i="11" s="1"/>
  <c r="S8023" i="11"/>
  <c r="T8023" i="11" s="1"/>
  <c r="S8022" i="11"/>
  <c r="T8022" i="11" s="1"/>
  <c r="S8021" i="11"/>
  <c r="T8021" i="11" s="1"/>
  <c r="S8020" i="11"/>
  <c r="T8020" i="11" s="1"/>
  <c r="S8019" i="11"/>
  <c r="T8019" i="11" s="1"/>
  <c r="S8018" i="11"/>
  <c r="T8018" i="11" s="1"/>
  <c r="S8017" i="11"/>
  <c r="T8017" i="11" s="1"/>
  <c r="S8016" i="11"/>
  <c r="T8016" i="11" s="1"/>
  <c r="S8015" i="11"/>
  <c r="T8015" i="11" s="1"/>
  <c r="S8014" i="11"/>
  <c r="T8014" i="11" s="1"/>
  <c r="S8013" i="11"/>
  <c r="T8013" i="11" s="1"/>
  <c r="S8012" i="11"/>
  <c r="T8012" i="11" s="1"/>
  <c r="S8011" i="11"/>
  <c r="T8011" i="11" s="1"/>
  <c r="S8010" i="11"/>
  <c r="T8010" i="11" s="1"/>
  <c r="S8009" i="11"/>
  <c r="T8009" i="11" s="1"/>
  <c r="S8008" i="11"/>
  <c r="T8008" i="11" s="1"/>
  <c r="S8007" i="11"/>
  <c r="T8007" i="11" s="1"/>
  <c r="S8006" i="11"/>
  <c r="T8006" i="11" s="1"/>
  <c r="S8005" i="11"/>
  <c r="T8005" i="11" s="1"/>
  <c r="S8004" i="11"/>
  <c r="T8004" i="11" s="1"/>
  <c r="S8003" i="11"/>
  <c r="T8003" i="11" s="1"/>
  <c r="S8002" i="11"/>
  <c r="T8002" i="11" s="1"/>
  <c r="S8001" i="11"/>
  <c r="T8001" i="11" s="1"/>
  <c r="S8000" i="11"/>
  <c r="T8000" i="11" s="1"/>
  <c r="S7999" i="11"/>
  <c r="T7999" i="11" s="1"/>
  <c r="S7998" i="11"/>
  <c r="T7998" i="11" s="1"/>
  <c r="S7997" i="11"/>
  <c r="T7997" i="11" s="1"/>
  <c r="S7996" i="11"/>
  <c r="T7996" i="11" s="1"/>
  <c r="S7995" i="11"/>
  <c r="T7995" i="11" s="1"/>
  <c r="S7994" i="11"/>
  <c r="T7994" i="11" s="1"/>
  <c r="S7993" i="11"/>
  <c r="T7993" i="11" s="1"/>
  <c r="S7992" i="11"/>
  <c r="T7992" i="11" s="1"/>
  <c r="S7991" i="11"/>
  <c r="T7991" i="11" s="1"/>
  <c r="S7990" i="11"/>
  <c r="T7990" i="11" s="1"/>
  <c r="S7989" i="11"/>
  <c r="T7989" i="11" s="1"/>
  <c r="S7988" i="11"/>
  <c r="T7988" i="11" s="1"/>
  <c r="S7987" i="11"/>
  <c r="T7987" i="11" s="1"/>
  <c r="S7986" i="11"/>
  <c r="T7986" i="11" s="1"/>
  <c r="S7985" i="11"/>
  <c r="T7985" i="11" s="1"/>
  <c r="S7984" i="11"/>
  <c r="T7984" i="11" s="1"/>
  <c r="S7983" i="11"/>
  <c r="T7983" i="11" s="1"/>
  <c r="S7982" i="11"/>
  <c r="T7982" i="11" s="1"/>
  <c r="S7981" i="11"/>
  <c r="T7981" i="11" s="1"/>
  <c r="S7980" i="11"/>
  <c r="T7980" i="11" s="1"/>
  <c r="S7979" i="11"/>
  <c r="T7979" i="11" s="1"/>
  <c r="S7978" i="11"/>
  <c r="T7978" i="11" s="1"/>
  <c r="S7977" i="11"/>
  <c r="T7977" i="11" s="1"/>
  <c r="S7976" i="11"/>
  <c r="T7976" i="11" s="1"/>
  <c r="S7975" i="11"/>
  <c r="T7975" i="11" s="1"/>
  <c r="S7974" i="11"/>
  <c r="T7974" i="11" s="1"/>
  <c r="S7973" i="11"/>
  <c r="T7973" i="11" s="1"/>
  <c r="S7972" i="11"/>
  <c r="T7972" i="11" s="1"/>
  <c r="S7971" i="11"/>
  <c r="T7971" i="11" s="1"/>
  <c r="S7970" i="11"/>
  <c r="T7970" i="11" s="1"/>
  <c r="S7969" i="11"/>
  <c r="T7969" i="11" s="1"/>
  <c r="S7968" i="11"/>
  <c r="T7968" i="11" s="1"/>
  <c r="S7967" i="11"/>
  <c r="T7967" i="11" s="1"/>
  <c r="S7966" i="11"/>
  <c r="T7966" i="11" s="1"/>
  <c r="S7965" i="11"/>
  <c r="T7965" i="11" s="1"/>
  <c r="S7964" i="11"/>
  <c r="T7964" i="11" s="1"/>
  <c r="S7963" i="11"/>
  <c r="T7963" i="11" s="1"/>
  <c r="S7962" i="11"/>
  <c r="T7962" i="11" s="1"/>
  <c r="S7961" i="11"/>
  <c r="T7961" i="11" s="1"/>
  <c r="S7960" i="11"/>
  <c r="T7960" i="11" s="1"/>
  <c r="S7959" i="11"/>
  <c r="T7959" i="11" s="1"/>
  <c r="S7958" i="11"/>
  <c r="T7958" i="11" s="1"/>
  <c r="S7957" i="11"/>
  <c r="T7957" i="11" s="1"/>
  <c r="S7956" i="11"/>
  <c r="T7956" i="11" s="1"/>
  <c r="S7955" i="11"/>
  <c r="T7955" i="11" s="1"/>
  <c r="S7954" i="11"/>
  <c r="T7954" i="11" s="1"/>
  <c r="S7953" i="11"/>
  <c r="T7953" i="11" s="1"/>
  <c r="S7952" i="11"/>
  <c r="T7952" i="11" s="1"/>
  <c r="S7951" i="11"/>
  <c r="T7951" i="11" s="1"/>
  <c r="S7950" i="11"/>
  <c r="T7950" i="11" s="1"/>
  <c r="S7949" i="11"/>
  <c r="T7949" i="11" s="1"/>
  <c r="S7948" i="11"/>
  <c r="T7948" i="11" s="1"/>
  <c r="S7947" i="11"/>
  <c r="T7947" i="11" s="1"/>
  <c r="S7946" i="11"/>
  <c r="T7946" i="11" s="1"/>
  <c r="S7945" i="11"/>
  <c r="T7945" i="11" s="1"/>
  <c r="S7944" i="11"/>
  <c r="T7944" i="11" s="1"/>
  <c r="S7943" i="11"/>
  <c r="T7943" i="11" s="1"/>
  <c r="S7942" i="11"/>
  <c r="T7942" i="11" s="1"/>
  <c r="S7941" i="11"/>
  <c r="T7941" i="11" s="1"/>
  <c r="S7940" i="11"/>
  <c r="T7940" i="11" s="1"/>
  <c r="S7939" i="11"/>
  <c r="T7939" i="11" s="1"/>
  <c r="S7938" i="11"/>
  <c r="T7938" i="11" s="1"/>
  <c r="S7937" i="11"/>
  <c r="T7937" i="11" s="1"/>
  <c r="S7936" i="11"/>
  <c r="T7936" i="11" s="1"/>
  <c r="S7935" i="11"/>
  <c r="T7935" i="11" s="1"/>
  <c r="S7934" i="11"/>
  <c r="T7934" i="11" s="1"/>
  <c r="S7933" i="11"/>
  <c r="T7933" i="11" s="1"/>
  <c r="S7932" i="11"/>
  <c r="T7932" i="11" s="1"/>
  <c r="S7931" i="11"/>
  <c r="T7931" i="11" s="1"/>
  <c r="S7930" i="11"/>
  <c r="T7930" i="11" s="1"/>
  <c r="S7929" i="11"/>
  <c r="T7929" i="11" s="1"/>
  <c r="S7928" i="11"/>
  <c r="T7928" i="11" s="1"/>
  <c r="S7927" i="11"/>
  <c r="T7927" i="11" s="1"/>
  <c r="S7926" i="11"/>
  <c r="T7926" i="11" s="1"/>
  <c r="S7925" i="11"/>
  <c r="T7925" i="11" s="1"/>
  <c r="S7924" i="11"/>
  <c r="T7924" i="11" s="1"/>
  <c r="S7923" i="11"/>
  <c r="T7923" i="11" s="1"/>
  <c r="S7922" i="11"/>
  <c r="T7922" i="11" s="1"/>
  <c r="S7921" i="11"/>
  <c r="T7921" i="11" s="1"/>
  <c r="S7920" i="11"/>
  <c r="T7920" i="11" s="1"/>
  <c r="S7919" i="11"/>
  <c r="T7919" i="11" s="1"/>
  <c r="S7918" i="11"/>
  <c r="T7918" i="11" s="1"/>
  <c r="S7917" i="11"/>
  <c r="T7917" i="11" s="1"/>
  <c r="S7916" i="11"/>
  <c r="T7916" i="11" s="1"/>
  <c r="S7915" i="11"/>
  <c r="T7915" i="11" s="1"/>
  <c r="S7914" i="11"/>
  <c r="T7914" i="11" s="1"/>
  <c r="S7913" i="11"/>
  <c r="T7913" i="11" s="1"/>
  <c r="S7912" i="11"/>
  <c r="T7912" i="11" s="1"/>
  <c r="S7911" i="11"/>
  <c r="T7911" i="11" s="1"/>
  <c r="S7910" i="11"/>
  <c r="T7910" i="11" s="1"/>
  <c r="S7909" i="11"/>
  <c r="T7909" i="11" s="1"/>
  <c r="S7908" i="11"/>
  <c r="T7908" i="11" s="1"/>
  <c r="S7907" i="11"/>
  <c r="T7907" i="11" s="1"/>
  <c r="S7906" i="11"/>
  <c r="T7906" i="11" s="1"/>
  <c r="S7905" i="11"/>
  <c r="T7905" i="11" s="1"/>
  <c r="S7904" i="11"/>
  <c r="T7904" i="11" s="1"/>
  <c r="S7903" i="11"/>
  <c r="T7903" i="11" s="1"/>
  <c r="S7902" i="11"/>
  <c r="T7902" i="11" s="1"/>
  <c r="S7901" i="11"/>
  <c r="T7901" i="11" s="1"/>
  <c r="S7900" i="11"/>
  <c r="T7900" i="11" s="1"/>
  <c r="S7899" i="11"/>
  <c r="T7899" i="11" s="1"/>
  <c r="S7898" i="11"/>
  <c r="T7898" i="11" s="1"/>
  <c r="S7897" i="11"/>
  <c r="T7897" i="11" s="1"/>
  <c r="S7896" i="11"/>
  <c r="T7896" i="11" s="1"/>
  <c r="S7895" i="11"/>
  <c r="T7895" i="11" s="1"/>
  <c r="S7894" i="11"/>
  <c r="T7894" i="11" s="1"/>
  <c r="S7893" i="11"/>
  <c r="T7893" i="11" s="1"/>
  <c r="S7892" i="11"/>
  <c r="T7892" i="11" s="1"/>
  <c r="S7891" i="11"/>
  <c r="T7891" i="11" s="1"/>
  <c r="S7890" i="11"/>
  <c r="T7890" i="11" s="1"/>
  <c r="S7889" i="11"/>
  <c r="T7889" i="11" s="1"/>
  <c r="S7888" i="11"/>
  <c r="T7888" i="11" s="1"/>
  <c r="S7887" i="11"/>
  <c r="T7887" i="11" s="1"/>
  <c r="S7886" i="11"/>
  <c r="T7886" i="11" s="1"/>
  <c r="S7885" i="11"/>
  <c r="T7885" i="11" s="1"/>
  <c r="S7884" i="11"/>
  <c r="T7884" i="11" s="1"/>
  <c r="S7883" i="11"/>
  <c r="T7883" i="11" s="1"/>
  <c r="S7882" i="11"/>
  <c r="T7882" i="11" s="1"/>
  <c r="S7881" i="11"/>
  <c r="T7881" i="11" s="1"/>
  <c r="S7880" i="11"/>
  <c r="T7880" i="11" s="1"/>
  <c r="S7879" i="11"/>
  <c r="T7879" i="11" s="1"/>
  <c r="S7878" i="11"/>
  <c r="T7878" i="11" s="1"/>
  <c r="S7877" i="11"/>
  <c r="T7877" i="11" s="1"/>
  <c r="S7876" i="11"/>
  <c r="T7876" i="11" s="1"/>
  <c r="S7875" i="11"/>
  <c r="T7875" i="11" s="1"/>
  <c r="S7874" i="11"/>
  <c r="T7874" i="11" s="1"/>
  <c r="S7873" i="11"/>
  <c r="T7873" i="11" s="1"/>
  <c r="S7872" i="11"/>
  <c r="T7872" i="11" s="1"/>
  <c r="S7871" i="11"/>
  <c r="T7871" i="11" s="1"/>
  <c r="S7870" i="11"/>
  <c r="T7870" i="11" s="1"/>
  <c r="S7869" i="11"/>
  <c r="T7869" i="11" s="1"/>
  <c r="S7868" i="11"/>
  <c r="T7868" i="11" s="1"/>
  <c r="S7867" i="11"/>
  <c r="T7867" i="11" s="1"/>
  <c r="S7866" i="11"/>
  <c r="T7866" i="11" s="1"/>
  <c r="S7865" i="11"/>
  <c r="T7865" i="11" s="1"/>
  <c r="S7864" i="11"/>
  <c r="T7864" i="11" s="1"/>
  <c r="S7863" i="11"/>
  <c r="T7863" i="11" s="1"/>
  <c r="S7862" i="11"/>
  <c r="T7862" i="11" s="1"/>
  <c r="S7861" i="11"/>
  <c r="T7861" i="11" s="1"/>
  <c r="S7860" i="11"/>
  <c r="T7860" i="11" s="1"/>
  <c r="S7859" i="11"/>
  <c r="T7859" i="11" s="1"/>
  <c r="S7858" i="11"/>
  <c r="T7858" i="11" s="1"/>
  <c r="S7857" i="11"/>
  <c r="T7857" i="11" s="1"/>
  <c r="S7856" i="11"/>
  <c r="T7856" i="11" s="1"/>
  <c r="S7855" i="11"/>
  <c r="T7855" i="11" s="1"/>
  <c r="S7854" i="11"/>
  <c r="T7854" i="11" s="1"/>
  <c r="S7853" i="11"/>
  <c r="T7853" i="11" s="1"/>
  <c r="S7852" i="11"/>
  <c r="T7852" i="11" s="1"/>
  <c r="S7851" i="11"/>
  <c r="T7851" i="11" s="1"/>
  <c r="S7850" i="11"/>
  <c r="T7850" i="11" s="1"/>
  <c r="S7849" i="11"/>
  <c r="T7849" i="11" s="1"/>
  <c r="S7848" i="11"/>
  <c r="T7848" i="11" s="1"/>
  <c r="S7847" i="11"/>
  <c r="T7847" i="11" s="1"/>
  <c r="S7846" i="11"/>
  <c r="T7846" i="11" s="1"/>
  <c r="S7845" i="11"/>
  <c r="T7845" i="11" s="1"/>
  <c r="S7844" i="11"/>
  <c r="T7844" i="11" s="1"/>
  <c r="S7843" i="11"/>
  <c r="T7843" i="11" s="1"/>
  <c r="S7842" i="11"/>
  <c r="T7842" i="11" s="1"/>
  <c r="S7841" i="11"/>
  <c r="T7841" i="11" s="1"/>
  <c r="S7840" i="11"/>
  <c r="T7840" i="11" s="1"/>
  <c r="S7839" i="11"/>
  <c r="T7839" i="11" s="1"/>
  <c r="S7838" i="11"/>
  <c r="T7838" i="11" s="1"/>
  <c r="S7837" i="11"/>
  <c r="T7837" i="11" s="1"/>
  <c r="S7836" i="11"/>
  <c r="T7836" i="11" s="1"/>
  <c r="S7835" i="11"/>
  <c r="T7835" i="11" s="1"/>
  <c r="S7834" i="11"/>
  <c r="T7834" i="11" s="1"/>
  <c r="S7833" i="11"/>
  <c r="T7833" i="11" s="1"/>
  <c r="S7832" i="11"/>
  <c r="T7832" i="11" s="1"/>
  <c r="S7831" i="11"/>
  <c r="T7831" i="11" s="1"/>
  <c r="S7830" i="11"/>
  <c r="T7830" i="11" s="1"/>
  <c r="S7829" i="11"/>
  <c r="T7829" i="11" s="1"/>
  <c r="S7828" i="11"/>
  <c r="T7828" i="11" s="1"/>
  <c r="S7827" i="11"/>
  <c r="T7827" i="11" s="1"/>
  <c r="S7826" i="11"/>
  <c r="T7826" i="11" s="1"/>
  <c r="S7825" i="11"/>
  <c r="T7825" i="11" s="1"/>
  <c r="S7824" i="11"/>
  <c r="T7824" i="11" s="1"/>
  <c r="S7823" i="11"/>
  <c r="T7823" i="11" s="1"/>
  <c r="S7822" i="11"/>
  <c r="T7822" i="11" s="1"/>
  <c r="S7821" i="11"/>
  <c r="T7821" i="11" s="1"/>
  <c r="S7820" i="11"/>
  <c r="T7820" i="11" s="1"/>
  <c r="S7819" i="11"/>
  <c r="T7819" i="11" s="1"/>
  <c r="S7818" i="11"/>
  <c r="T7818" i="11" s="1"/>
  <c r="S7817" i="11"/>
  <c r="T7817" i="11" s="1"/>
  <c r="S7816" i="11"/>
  <c r="T7816" i="11" s="1"/>
  <c r="S7815" i="11"/>
  <c r="T7815" i="11" s="1"/>
  <c r="S7814" i="11"/>
  <c r="T7814" i="11" s="1"/>
  <c r="S7813" i="11"/>
  <c r="T7813" i="11" s="1"/>
  <c r="S7812" i="11"/>
  <c r="T7812" i="11" s="1"/>
  <c r="S7811" i="11"/>
  <c r="T7811" i="11" s="1"/>
  <c r="S7810" i="11"/>
  <c r="T7810" i="11" s="1"/>
  <c r="S7809" i="11"/>
  <c r="T7809" i="11" s="1"/>
  <c r="S7808" i="11"/>
  <c r="T7808" i="11" s="1"/>
  <c r="S7807" i="11"/>
  <c r="T7807" i="11" s="1"/>
  <c r="S7806" i="11"/>
  <c r="T7806" i="11" s="1"/>
  <c r="S7805" i="11"/>
  <c r="T7805" i="11" s="1"/>
  <c r="S7804" i="11"/>
  <c r="T7804" i="11" s="1"/>
  <c r="S7803" i="11"/>
  <c r="T7803" i="11" s="1"/>
  <c r="S7802" i="11"/>
  <c r="T7802" i="11" s="1"/>
  <c r="S7801" i="11"/>
  <c r="T7801" i="11" s="1"/>
  <c r="S7800" i="11"/>
  <c r="T7800" i="11" s="1"/>
  <c r="S7799" i="11"/>
  <c r="T7799" i="11" s="1"/>
  <c r="S7798" i="11"/>
  <c r="T7798" i="11" s="1"/>
  <c r="S7797" i="11"/>
  <c r="T7797" i="11" s="1"/>
  <c r="S7796" i="11"/>
  <c r="T7796" i="11" s="1"/>
  <c r="S7795" i="11"/>
  <c r="T7795" i="11" s="1"/>
  <c r="S7794" i="11"/>
  <c r="T7794" i="11" s="1"/>
  <c r="S7793" i="11"/>
  <c r="T7793" i="11" s="1"/>
  <c r="S7792" i="11"/>
  <c r="T7792" i="11" s="1"/>
  <c r="S7791" i="11"/>
  <c r="T7791" i="11" s="1"/>
  <c r="S7790" i="11"/>
  <c r="T7790" i="11" s="1"/>
  <c r="S7789" i="11"/>
  <c r="T7789" i="11" s="1"/>
  <c r="S7788" i="11"/>
  <c r="T7788" i="11" s="1"/>
  <c r="S7787" i="11"/>
  <c r="T7787" i="11" s="1"/>
  <c r="S7786" i="11"/>
  <c r="T7786" i="11" s="1"/>
  <c r="S7785" i="11"/>
  <c r="T7785" i="11" s="1"/>
  <c r="S7784" i="11"/>
  <c r="T7784" i="11" s="1"/>
  <c r="S7783" i="11"/>
  <c r="T7783" i="11" s="1"/>
  <c r="S7782" i="11"/>
  <c r="T7782" i="11" s="1"/>
  <c r="S7781" i="11"/>
  <c r="T7781" i="11" s="1"/>
  <c r="S7780" i="11"/>
  <c r="T7780" i="11" s="1"/>
  <c r="S7779" i="11"/>
  <c r="T7779" i="11" s="1"/>
  <c r="S7778" i="11"/>
  <c r="T7778" i="11" s="1"/>
  <c r="S7777" i="11"/>
  <c r="T7777" i="11" s="1"/>
  <c r="S7776" i="11"/>
  <c r="T7776" i="11" s="1"/>
  <c r="S7775" i="11"/>
  <c r="T7775" i="11" s="1"/>
  <c r="S7774" i="11"/>
  <c r="T7774" i="11" s="1"/>
  <c r="S7773" i="11"/>
  <c r="T7773" i="11" s="1"/>
  <c r="S7772" i="11"/>
  <c r="T7772" i="11" s="1"/>
  <c r="S7771" i="11"/>
  <c r="T7771" i="11" s="1"/>
  <c r="S7770" i="11"/>
  <c r="T7770" i="11" s="1"/>
  <c r="S7769" i="11"/>
  <c r="T7769" i="11" s="1"/>
  <c r="S7768" i="11"/>
  <c r="T7768" i="11" s="1"/>
  <c r="S7767" i="11"/>
  <c r="T7767" i="11" s="1"/>
  <c r="S7766" i="11"/>
  <c r="T7766" i="11" s="1"/>
  <c r="S7765" i="11"/>
  <c r="T7765" i="11" s="1"/>
  <c r="S7764" i="11"/>
  <c r="T7764" i="11" s="1"/>
  <c r="S7763" i="11"/>
  <c r="T7763" i="11" s="1"/>
  <c r="S7762" i="11"/>
  <c r="T7762" i="11" s="1"/>
  <c r="S7761" i="11"/>
  <c r="T7761" i="11" s="1"/>
  <c r="S7760" i="11"/>
  <c r="T7760" i="11" s="1"/>
  <c r="S7759" i="11"/>
  <c r="T7759" i="11" s="1"/>
  <c r="S7758" i="11"/>
  <c r="T7758" i="11" s="1"/>
  <c r="S7757" i="11"/>
  <c r="T7757" i="11" s="1"/>
  <c r="S7756" i="11"/>
  <c r="T7756" i="11" s="1"/>
  <c r="S7755" i="11"/>
  <c r="T7755" i="11" s="1"/>
  <c r="S7754" i="11"/>
  <c r="T7754" i="11" s="1"/>
  <c r="S7753" i="11"/>
  <c r="T7753" i="11" s="1"/>
  <c r="S7752" i="11"/>
  <c r="T7752" i="11" s="1"/>
  <c r="S7751" i="11"/>
  <c r="T7751" i="11" s="1"/>
  <c r="S7750" i="11"/>
  <c r="T7750" i="11" s="1"/>
  <c r="S7749" i="11"/>
  <c r="T7749" i="11" s="1"/>
  <c r="S7748" i="11"/>
  <c r="T7748" i="11" s="1"/>
  <c r="S7747" i="11"/>
  <c r="T7747" i="11" s="1"/>
  <c r="S7746" i="11"/>
  <c r="T7746" i="11" s="1"/>
  <c r="S7745" i="11"/>
  <c r="T7745" i="11" s="1"/>
  <c r="S7744" i="11"/>
  <c r="T7744" i="11" s="1"/>
  <c r="S7743" i="11"/>
  <c r="T7743" i="11" s="1"/>
  <c r="S7742" i="11"/>
  <c r="T7742" i="11" s="1"/>
  <c r="S7741" i="11"/>
  <c r="T7741" i="11" s="1"/>
  <c r="S7740" i="11"/>
  <c r="T7740" i="11" s="1"/>
  <c r="S7739" i="11"/>
  <c r="T7739" i="11" s="1"/>
  <c r="S7738" i="11"/>
  <c r="T7738" i="11" s="1"/>
  <c r="S7737" i="11"/>
  <c r="T7737" i="11" s="1"/>
  <c r="S7736" i="11"/>
  <c r="T7736" i="11" s="1"/>
  <c r="S7735" i="11"/>
  <c r="T7735" i="11" s="1"/>
  <c r="S7734" i="11"/>
  <c r="T7734" i="11" s="1"/>
  <c r="S7733" i="11"/>
  <c r="T7733" i="11" s="1"/>
  <c r="S7732" i="11"/>
  <c r="T7732" i="11" s="1"/>
  <c r="S7731" i="11"/>
  <c r="T7731" i="11" s="1"/>
  <c r="S7730" i="11"/>
  <c r="T7730" i="11" s="1"/>
  <c r="S7729" i="11"/>
  <c r="T7729" i="11" s="1"/>
  <c r="S7728" i="11"/>
  <c r="T7728" i="11" s="1"/>
  <c r="S7727" i="11"/>
  <c r="T7727" i="11" s="1"/>
  <c r="S7726" i="11"/>
  <c r="T7726" i="11" s="1"/>
  <c r="S7725" i="11"/>
  <c r="T7725" i="11" s="1"/>
  <c r="S7724" i="11"/>
  <c r="T7724" i="11" s="1"/>
  <c r="S7723" i="11"/>
  <c r="T7723" i="11" s="1"/>
  <c r="S7722" i="11"/>
  <c r="T7722" i="11" s="1"/>
  <c r="S7721" i="11"/>
  <c r="T7721" i="11" s="1"/>
  <c r="S7720" i="11"/>
  <c r="T7720" i="11" s="1"/>
  <c r="S7719" i="11"/>
  <c r="T7719" i="11" s="1"/>
  <c r="S7718" i="11"/>
  <c r="T7718" i="11" s="1"/>
  <c r="S7717" i="11"/>
  <c r="T7717" i="11" s="1"/>
  <c r="S7716" i="11"/>
  <c r="T7716" i="11" s="1"/>
  <c r="S7715" i="11"/>
  <c r="T7715" i="11" s="1"/>
  <c r="S7714" i="11"/>
  <c r="T7714" i="11" s="1"/>
  <c r="S7713" i="11"/>
  <c r="T7713" i="11" s="1"/>
  <c r="S7712" i="11"/>
  <c r="T7712" i="11" s="1"/>
  <c r="S7711" i="11"/>
  <c r="T7711" i="11" s="1"/>
  <c r="S7710" i="11"/>
  <c r="T7710" i="11" s="1"/>
  <c r="S7709" i="11"/>
  <c r="T7709" i="11" s="1"/>
  <c r="S7708" i="11"/>
  <c r="T7708" i="11" s="1"/>
  <c r="S7707" i="11"/>
  <c r="T7707" i="11" s="1"/>
  <c r="S7706" i="11"/>
  <c r="T7706" i="11" s="1"/>
  <c r="S7705" i="11"/>
  <c r="T7705" i="11" s="1"/>
  <c r="S7704" i="11"/>
  <c r="T7704" i="11" s="1"/>
  <c r="S7703" i="11"/>
  <c r="T7703" i="11" s="1"/>
  <c r="S7702" i="11"/>
  <c r="T7702" i="11" s="1"/>
  <c r="S7701" i="11"/>
  <c r="T7701" i="11" s="1"/>
  <c r="S7700" i="11"/>
  <c r="T7700" i="11" s="1"/>
  <c r="S7699" i="11"/>
  <c r="T7699" i="11" s="1"/>
  <c r="S7698" i="11"/>
  <c r="T7698" i="11" s="1"/>
  <c r="S7697" i="11"/>
  <c r="T7697" i="11" s="1"/>
  <c r="S7696" i="11"/>
  <c r="T7696" i="11" s="1"/>
  <c r="S7695" i="11"/>
  <c r="T7695" i="11" s="1"/>
  <c r="S7694" i="11"/>
  <c r="T7694" i="11" s="1"/>
  <c r="S7693" i="11"/>
  <c r="T7693" i="11" s="1"/>
  <c r="S7692" i="11"/>
  <c r="T7692" i="11" s="1"/>
  <c r="S7691" i="11"/>
  <c r="T7691" i="11" s="1"/>
  <c r="S7690" i="11"/>
  <c r="T7690" i="11" s="1"/>
  <c r="S7689" i="11"/>
  <c r="T7689" i="11" s="1"/>
  <c r="S7688" i="11"/>
  <c r="T7688" i="11" s="1"/>
  <c r="S7687" i="11"/>
  <c r="T7687" i="11" s="1"/>
  <c r="S7686" i="11"/>
  <c r="T7686" i="11" s="1"/>
  <c r="S7685" i="11"/>
  <c r="T7685" i="11" s="1"/>
  <c r="S7684" i="11"/>
  <c r="T7684" i="11" s="1"/>
  <c r="S7683" i="11"/>
  <c r="T7683" i="11" s="1"/>
  <c r="S7682" i="11"/>
  <c r="T7682" i="11" s="1"/>
  <c r="S7681" i="11"/>
  <c r="T7681" i="11" s="1"/>
  <c r="S7680" i="11"/>
  <c r="T7680" i="11" s="1"/>
  <c r="S7679" i="11"/>
  <c r="T7679" i="11" s="1"/>
  <c r="S7678" i="11"/>
  <c r="T7678" i="11" s="1"/>
  <c r="S7677" i="11"/>
  <c r="T7677" i="11" s="1"/>
  <c r="S7676" i="11"/>
  <c r="T7676" i="11" s="1"/>
  <c r="S7675" i="11"/>
  <c r="T7675" i="11" s="1"/>
  <c r="S7674" i="11"/>
  <c r="T7674" i="11" s="1"/>
  <c r="S7673" i="11"/>
  <c r="T7673" i="11" s="1"/>
  <c r="S7672" i="11"/>
  <c r="T7672" i="11" s="1"/>
  <c r="S7671" i="11"/>
  <c r="T7671" i="11" s="1"/>
  <c r="S7670" i="11"/>
  <c r="T7670" i="11" s="1"/>
  <c r="S7669" i="11"/>
  <c r="T7669" i="11" s="1"/>
  <c r="S7668" i="11"/>
  <c r="T7668" i="11" s="1"/>
  <c r="S7667" i="11"/>
  <c r="T7667" i="11" s="1"/>
  <c r="S7666" i="11"/>
  <c r="T7666" i="11" s="1"/>
  <c r="S7665" i="11"/>
  <c r="T7665" i="11" s="1"/>
  <c r="S7664" i="11"/>
  <c r="T7664" i="11" s="1"/>
  <c r="S7663" i="11"/>
  <c r="T7663" i="11" s="1"/>
  <c r="S7662" i="11"/>
  <c r="T7662" i="11" s="1"/>
  <c r="S7661" i="11"/>
  <c r="T7661" i="11" s="1"/>
  <c r="S7660" i="11"/>
  <c r="T7660" i="11" s="1"/>
  <c r="S7659" i="11"/>
  <c r="T7659" i="11" s="1"/>
  <c r="S7658" i="11"/>
  <c r="T7658" i="11" s="1"/>
  <c r="S7657" i="11"/>
  <c r="T7657" i="11" s="1"/>
  <c r="S7656" i="11"/>
  <c r="T7656" i="11" s="1"/>
  <c r="S7655" i="11"/>
  <c r="T7655" i="11" s="1"/>
  <c r="S7654" i="11"/>
  <c r="T7654" i="11" s="1"/>
  <c r="S7653" i="11"/>
  <c r="T7653" i="11" s="1"/>
  <c r="S7652" i="11"/>
  <c r="T7652" i="11" s="1"/>
  <c r="S7651" i="11"/>
  <c r="T7651" i="11" s="1"/>
  <c r="S7650" i="11"/>
  <c r="T7650" i="11" s="1"/>
  <c r="S7649" i="11"/>
  <c r="T7649" i="11" s="1"/>
  <c r="S7648" i="11"/>
  <c r="T7648" i="11" s="1"/>
  <c r="S7647" i="11"/>
  <c r="T7647" i="11" s="1"/>
  <c r="S7646" i="11"/>
  <c r="T7646" i="11" s="1"/>
  <c r="S7645" i="11"/>
  <c r="T7645" i="11" s="1"/>
  <c r="S7644" i="11"/>
  <c r="T7644" i="11" s="1"/>
  <c r="S7643" i="11"/>
  <c r="T7643" i="11" s="1"/>
  <c r="S7642" i="11"/>
  <c r="T7642" i="11" s="1"/>
  <c r="S7641" i="11"/>
  <c r="T7641" i="11" s="1"/>
  <c r="S7640" i="11"/>
  <c r="T7640" i="11" s="1"/>
  <c r="S7639" i="11"/>
  <c r="T7639" i="11" s="1"/>
  <c r="S7638" i="11"/>
  <c r="T7638" i="11" s="1"/>
  <c r="S7637" i="11"/>
  <c r="T7637" i="11" s="1"/>
  <c r="S7636" i="11"/>
  <c r="T7636" i="11" s="1"/>
  <c r="S7635" i="11"/>
  <c r="T7635" i="11" s="1"/>
  <c r="S7634" i="11"/>
  <c r="T7634" i="11" s="1"/>
  <c r="S7633" i="11"/>
  <c r="T7633" i="11" s="1"/>
  <c r="S7632" i="11"/>
  <c r="T7632" i="11" s="1"/>
  <c r="S7631" i="11"/>
  <c r="T7631" i="11" s="1"/>
  <c r="S7630" i="11"/>
  <c r="T7630" i="11" s="1"/>
  <c r="S7629" i="11"/>
  <c r="T7629" i="11" s="1"/>
  <c r="S7628" i="11"/>
  <c r="T7628" i="11" s="1"/>
  <c r="S7627" i="11"/>
  <c r="T7627" i="11" s="1"/>
  <c r="S7626" i="11"/>
  <c r="T7626" i="11" s="1"/>
  <c r="S7625" i="11"/>
  <c r="T7625" i="11" s="1"/>
  <c r="S7624" i="11"/>
  <c r="T7624" i="11" s="1"/>
  <c r="S7623" i="11"/>
  <c r="T7623" i="11" s="1"/>
  <c r="S7622" i="11"/>
  <c r="T7622" i="11" s="1"/>
  <c r="S7621" i="11"/>
  <c r="T7621" i="11" s="1"/>
  <c r="S7620" i="11"/>
  <c r="T7620" i="11" s="1"/>
  <c r="S7619" i="11"/>
  <c r="T7619" i="11" s="1"/>
  <c r="S7618" i="11"/>
  <c r="T7618" i="11" s="1"/>
  <c r="S7617" i="11"/>
  <c r="T7617" i="11" s="1"/>
  <c r="S7616" i="11"/>
  <c r="T7616" i="11" s="1"/>
  <c r="S7615" i="11"/>
  <c r="T7615" i="11" s="1"/>
  <c r="S7614" i="11"/>
  <c r="T7614" i="11" s="1"/>
  <c r="S7613" i="11"/>
  <c r="T7613" i="11" s="1"/>
  <c r="S7612" i="11"/>
  <c r="T7612" i="11" s="1"/>
  <c r="S7611" i="11"/>
  <c r="T7611" i="11" s="1"/>
  <c r="S7610" i="11"/>
  <c r="T7610" i="11" s="1"/>
  <c r="S7609" i="11"/>
  <c r="T7609" i="11" s="1"/>
  <c r="S7608" i="11"/>
  <c r="T7608" i="11" s="1"/>
  <c r="S7607" i="11"/>
  <c r="T7607" i="11" s="1"/>
  <c r="S7606" i="11"/>
  <c r="T7606" i="11" s="1"/>
  <c r="S7605" i="11"/>
  <c r="T7605" i="11" s="1"/>
  <c r="S7604" i="11"/>
  <c r="T7604" i="11" s="1"/>
  <c r="S7603" i="11"/>
  <c r="T7603" i="11" s="1"/>
  <c r="S7602" i="11"/>
  <c r="T7602" i="11" s="1"/>
  <c r="S7601" i="11"/>
  <c r="T7601" i="11" s="1"/>
  <c r="S7600" i="11"/>
  <c r="T7600" i="11" s="1"/>
  <c r="S7599" i="11"/>
  <c r="T7599" i="11" s="1"/>
  <c r="S7598" i="11"/>
  <c r="T7598" i="11" s="1"/>
  <c r="S7597" i="11"/>
  <c r="T7597" i="11" s="1"/>
  <c r="S7596" i="11"/>
  <c r="T7596" i="11" s="1"/>
  <c r="S7595" i="11"/>
  <c r="T7595" i="11" s="1"/>
  <c r="S7594" i="11"/>
  <c r="T7594" i="11" s="1"/>
  <c r="S7593" i="11"/>
  <c r="T7593" i="11" s="1"/>
  <c r="S7592" i="11"/>
  <c r="T7592" i="11" s="1"/>
  <c r="S7591" i="11"/>
  <c r="T7591" i="11" s="1"/>
  <c r="S7590" i="11"/>
  <c r="T7590" i="11" s="1"/>
  <c r="S7589" i="11"/>
  <c r="T7589" i="11" s="1"/>
  <c r="S7588" i="11"/>
  <c r="T7588" i="11" s="1"/>
  <c r="S7587" i="11"/>
  <c r="T7587" i="11" s="1"/>
  <c r="S7586" i="11"/>
  <c r="T7586" i="11" s="1"/>
  <c r="S7585" i="11"/>
  <c r="T7585" i="11" s="1"/>
  <c r="S7584" i="11"/>
  <c r="T7584" i="11" s="1"/>
  <c r="S7583" i="11"/>
  <c r="T7583" i="11" s="1"/>
  <c r="S7582" i="11"/>
  <c r="T7582" i="11" s="1"/>
  <c r="S7581" i="11"/>
  <c r="T7581" i="11" s="1"/>
  <c r="S7580" i="11"/>
  <c r="T7580" i="11" s="1"/>
  <c r="S7579" i="11"/>
  <c r="T7579" i="11" s="1"/>
  <c r="S7578" i="11"/>
  <c r="T7578" i="11" s="1"/>
  <c r="S7577" i="11"/>
  <c r="T7577" i="11" s="1"/>
  <c r="S7576" i="11"/>
  <c r="T7576" i="11" s="1"/>
  <c r="S7575" i="11"/>
  <c r="T7575" i="11" s="1"/>
  <c r="S7574" i="11"/>
  <c r="T7574" i="11" s="1"/>
  <c r="S7573" i="11"/>
  <c r="T7573" i="11" s="1"/>
  <c r="S7572" i="11"/>
  <c r="T7572" i="11" s="1"/>
  <c r="S7571" i="11"/>
  <c r="T7571" i="11" s="1"/>
  <c r="S7570" i="11"/>
  <c r="T7570" i="11" s="1"/>
  <c r="S7569" i="11"/>
  <c r="T7569" i="11" s="1"/>
  <c r="S7568" i="11"/>
  <c r="T7568" i="11" s="1"/>
  <c r="S7567" i="11"/>
  <c r="T7567" i="11" s="1"/>
  <c r="S7566" i="11"/>
  <c r="T7566" i="11" s="1"/>
  <c r="S7565" i="11"/>
  <c r="T7565" i="11" s="1"/>
  <c r="S7564" i="11"/>
  <c r="T7564" i="11" s="1"/>
  <c r="S7563" i="11"/>
  <c r="T7563" i="11" s="1"/>
  <c r="S7562" i="11"/>
  <c r="T7562" i="11" s="1"/>
  <c r="S7561" i="11"/>
  <c r="T7561" i="11" s="1"/>
  <c r="S7560" i="11"/>
  <c r="T7560" i="11" s="1"/>
  <c r="S7559" i="11"/>
  <c r="T7559" i="11" s="1"/>
  <c r="S7558" i="11"/>
  <c r="T7558" i="11" s="1"/>
  <c r="S7557" i="11"/>
  <c r="T7557" i="11" s="1"/>
  <c r="S7556" i="11"/>
  <c r="T7556" i="11" s="1"/>
  <c r="S7555" i="11"/>
  <c r="T7555" i="11" s="1"/>
  <c r="S7554" i="11"/>
  <c r="T7554" i="11" s="1"/>
  <c r="S7553" i="11"/>
  <c r="T7553" i="11" s="1"/>
  <c r="S7552" i="11"/>
  <c r="T7552" i="11" s="1"/>
  <c r="S7551" i="11"/>
  <c r="T7551" i="11" s="1"/>
  <c r="S7550" i="11"/>
  <c r="T7550" i="11" s="1"/>
  <c r="S7549" i="11"/>
  <c r="T7549" i="11" s="1"/>
  <c r="S7548" i="11"/>
  <c r="T7548" i="11" s="1"/>
  <c r="S7547" i="11"/>
  <c r="T7547" i="11" s="1"/>
  <c r="S7546" i="11"/>
  <c r="T7546" i="11" s="1"/>
  <c r="S7545" i="11"/>
  <c r="T7545" i="11" s="1"/>
  <c r="S7544" i="11"/>
  <c r="T7544" i="11" s="1"/>
  <c r="S7543" i="11"/>
  <c r="T7543" i="11" s="1"/>
  <c r="S7542" i="11"/>
  <c r="T7542" i="11" s="1"/>
  <c r="S7541" i="11"/>
  <c r="T7541" i="11" s="1"/>
  <c r="S7540" i="11"/>
  <c r="T7540" i="11" s="1"/>
  <c r="S7539" i="11"/>
  <c r="T7539" i="11" s="1"/>
  <c r="S7538" i="11"/>
  <c r="T7538" i="11" s="1"/>
  <c r="S7537" i="11"/>
  <c r="T7537" i="11" s="1"/>
  <c r="S7536" i="11"/>
  <c r="T7536" i="11" s="1"/>
  <c r="S7535" i="11"/>
  <c r="T7535" i="11" s="1"/>
  <c r="S7534" i="11"/>
  <c r="T7534" i="11" s="1"/>
  <c r="S7533" i="11"/>
  <c r="T7533" i="11" s="1"/>
  <c r="S7532" i="11"/>
  <c r="T7532" i="11" s="1"/>
  <c r="S7531" i="11"/>
  <c r="T7531" i="11" s="1"/>
  <c r="S7530" i="11"/>
  <c r="T7530" i="11" s="1"/>
  <c r="S7529" i="11"/>
  <c r="T7529" i="11" s="1"/>
  <c r="S7528" i="11"/>
  <c r="T7528" i="11" s="1"/>
  <c r="S7527" i="11"/>
  <c r="T7527" i="11" s="1"/>
  <c r="S7526" i="11"/>
  <c r="T7526" i="11" s="1"/>
  <c r="S7525" i="11"/>
  <c r="T7525" i="11" s="1"/>
  <c r="S7524" i="11"/>
  <c r="T7524" i="11" s="1"/>
  <c r="S7523" i="11"/>
  <c r="T7523" i="11" s="1"/>
  <c r="S7522" i="11"/>
  <c r="T7522" i="11" s="1"/>
  <c r="S7521" i="11"/>
  <c r="T7521" i="11" s="1"/>
  <c r="S7520" i="11"/>
  <c r="T7520" i="11" s="1"/>
  <c r="S7519" i="11"/>
  <c r="T7519" i="11" s="1"/>
  <c r="S7518" i="11"/>
  <c r="T7518" i="11" s="1"/>
  <c r="S7517" i="11"/>
  <c r="T7517" i="11" s="1"/>
  <c r="S7516" i="11"/>
  <c r="T7516" i="11" s="1"/>
  <c r="S7515" i="11"/>
  <c r="T7515" i="11" s="1"/>
  <c r="S7514" i="11"/>
  <c r="T7514" i="11" s="1"/>
  <c r="S7513" i="11"/>
  <c r="T7513" i="11" s="1"/>
  <c r="S7512" i="11"/>
  <c r="T7512" i="11" s="1"/>
  <c r="S7511" i="11"/>
  <c r="T7511" i="11" s="1"/>
  <c r="S7510" i="11"/>
  <c r="T7510" i="11" s="1"/>
  <c r="S7509" i="11"/>
  <c r="T7509" i="11" s="1"/>
  <c r="S7508" i="11"/>
  <c r="T7508" i="11" s="1"/>
  <c r="S7507" i="11"/>
  <c r="T7507" i="11" s="1"/>
  <c r="S7506" i="11"/>
  <c r="T7506" i="11" s="1"/>
  <c r="S7505" i="11"/>
  <c r="T7505" i="11" s="1"/>
  <c r="S7504" i="11"/>
  <c r="T7504" i="11" s="1"/>
  <c r="S7503" i="11"/>
  <c r="T7503" i="11" s="1"/>
  <c r="S7502" i="11"/>
  <c r="T7502" i="11" s="1"/>
  <c r="S7501" i="11"/>
  <c r="T7501" i="11" s="1"/>
  <c r="S7500" i="11"/>
  <c r="T7500" i="11" s="1"/>
  <c r="S7499" i="11"/>
  <c r="T7499" i="11" s="1"/>
  <c r="S7498" i="11"/>
  <c r="T7498" i="11" s="1"/>
  <c r="S7497" i="11"/>
  <c r="T7497" i="11" s="1"/>
  <c r="S7496" i="11"/>
  <c r="T7496" i="11" s="1"/>
  <c r="S7495" i="11"/>
  <c r="T7495" i="11" s="1"/>
  <c r="S7494" i="11"/>
  <c r="T7494" i="11" s="1"/>
  <c r="S7493" i="11"/>
  <c r="T7493" i="11" s="1"/>
  <c r="S7492" i="11"/>
  <c r="T7492" i="11" s="1"/>
  <c r="S7491" i="11"/>
  <c r="T7491" i="11" s="1"/>
  <c r="S7490" i="11"/>
  <c r="T7490" i="11" s="1"/>
  <c r="S7489" i="11"/>
  <c r="T7489" i="11" s="1"/>
  <c r="S7488" i="11"/>
  <c r="T7488" i="11" s="1"/>
  <c r="S7487" i="11"/>
  <c r="T7487" i="11" s="1"/>
  <c r="S7486" i="11"/>
  <c r="T7486" i="11" s="1"/>
  <c r="S7485" i="11"/>
  <c r="T7485" i="11" s="1"/>
  <c r="S7484" i="11"/>
  <c r="T7484" i="11" s="1"/>
  <c r="S7483" i="11"/>
  <c r="T7483" i="11" s="1"/>
  <c r="S7482" i="11"/>
  <c r="T7482" i="11" s="1"/>
  <c r="S7481" i="11"/>
  <c r="T7481" i="11" s="1"/>
  <c r="S7480" i="11"/>
  <c r="T7480" i="11" s="1"/>
  <c r="S7479" i="11"/>
  <c r="T7479" i="11" s="1"/>
  <c r="S7478" i="11"/>
  <c r="T7478" i="11" s="1"/>
  <c r="S7477" i="11"/>
  <c r="T7477" i="11" s="1"/>
  <c r="S7476" i="11"/>
  <c r="T7476" i="11" s="1"/>
  <c r="S7475" i="11"/>
  <c r="T7475" i="11" s="1"/>
  <c r="S7474" i="11"/>
  <c r="T7474" i="11" s="1"/>
  <c r="S7473" i="11"/>
  <c r="T7473" i="11" s="1"/>
  <c r="S7472" i="11"/>
  <c r="T7472" i="11" s="1"/>
  <c r="S7471" i="11"/>
  <c r="T7471" i="11" s="1"/>
  <c r="S7470" i="11"/>
  <c r="T7470" i="11" s="1"/>
  <c r="S7469" i="11"/>
  <c r="T7469" i="11" s="1"/>
  <c r="S7468" i="11"/>
  <c r="T7468" i="11" s="1"/>
  <c r="S7467" i="11"/>
  <c r="T7467" i="11" s="1"/>
  <c r="S7466" i="11"/>
  <c r="T7466" i="11" s="1"/>
  <c r="S7465" i="11"/>
  <c r="T7465" i="11" s="1"/>
  <c r="S7464" i="11"/>
  <c r="T7464" i="11" s="1"/>
  <c r="S7463" i="11"/>
  <c r="T7463" i="11" s="1"/>
  <c r="S7462" i="11"/>
  <c r="T7462" i="11" s="1"/>
  <c r="S7461" i="11"/>
  <c r="T7461" i="11" s="1"/>
  <c r="S7460" i="11"/>
  <c r="T7460" i="11" s="1"/>
  <c r="S7459" i="11"/>
  <c r="T7459" i="11" s="1"/>
  <c r="S7458" i="11"/>
  <c r="T7458" i="11" s="1"/>
  <c r="S7457" i="11"/>
  <c r="T7457" i="11" s="1"/>
  <c r="S7456" i="11"/>
  <c r="T7456" i="11" s="1"/>
  <c r="S7455" i="11"/>
  <c r="T7455" i="11" s="1"/>
  <c r="S7454" i="11"/>
  <c r="T7454" i="11" s="1"/>
  <c r="S7453" i="11"/>
  <c r="T7453" i="11" s="1"/>
  <c r="S7452" i="11"/>
  <c r="T7452" i="11" s="1"/>
  <c r="S7451" i="11"/>
  <c r="T7451" i="11" s="1"/>
  <c r="S7450" i="11"/>
  <c r="T7450" i="11" s="1"/>
  <c r="S7449" i="11"/>
  <c r="T7449" i="11" s="1"/>
  <c r="S7448" i="11"/>
  <c r="T7448" i="11" s="1"/>
  <c r="S7447" i="11"/>
  <c r="T7447" i="11" s="1"/>
  <c r="S7446" i="11"/>
  <c r="T7446" i="11" s="1"/>
  <c r="S7445" i="11"/>
  <c r="T7445" i="11" s="1"/>
  <c r="S7444" i="11"/>
  <c r="T7444" i="11" s="1"/>
  <c r="S7443" i="11"/>
  <c r="T7443" i="11" s="1"/>
  <c r="S7442" i="11"/>
  <c r="T7442" i="11" s="1"/>
  <c r="S7441" i="11"/>
  <c r="T7441" i="11" s="1"/>
  <c r="S7440" i="11"/>
  <c r="T7440" i="11" s="1"/>
  <c r="S7439" i="11"/>
  <c r="T7439" i="11" s="1"/>
  <c r="S7438" i="11"/>
  <c r="T7438" i="11" s="1"/>
  <c r="S7437" i="11"/>
  <c r="T7437" i="11" s="1"/>
  <c r="S7436" i="11"/>
  <c r="T7436" i="11" s="1"/>
  <c r="S7435" i="11"/>
  <c r="T7435" i="11" s="1"/>
  <c r="S7434" i="11"/>
  <c r="T7434" i="11" s="1"/>
  <c r="S7433" i="11"/>
  <c r="T7433" i="11" s="1"/>
  <c r="S7432" i="11"/>
  <c r="T7432" i="11" s="1"/>
  <c r="S7431" i="11"/>
  <c r="T7431" i="11" s="1"/>
  <c r="S7430" i="11"/>
  <c r="T7430" i="11" s="1"/>
  <c r="S7429" i="11"/>
  <c r="T7429" i="11" s="1"/>
  <c r="S7428" i="11"/>
  <c r="T7428" i="11" s="1"/>
  <c r="S7427" i="11"/>
  <c r="T7427" i="11" s="1"/>
  <c r="S7426" i="11"/>
  <c r="T7426" i="11" s="1"/>
  <c r="S7425" i="11"/>
  <c r="T7425" i="11" s="1"/>
  <c r="S7424" i="11"/>
  <c r="T7424" i="11" s="1"/>
  <c r="S7423" i="11"/>
  <c r="T7423" i="11" s="1"/>
  <c r="S7422" i="11"/>
  <c r="T7422" i="11" s="1"/>
  <c r="S7421" i="11"/>
  <c r="T7421" i="11" s="1"/>
  <c r="S7420" i="11"/>
  <c r="T7420" i="11" s="1"/>
  <c r="S7419" i="11"/>
  <c r="T7419" i="11" s="1"/>
  <c r="S7418" i="11"/>
  <c r="T7418" i="11" s="1"/>
  <c r="S7417" i="11"/>
  <c r="T7417" i="11" s="1"/>
  <c r="S7416" i="11"/>
  <c r="T7416" i="11" s="1"/>
  <c r="S7415" i="11"/>
  <c r="T7415" i="11" s="1"/>
  <c r="S7414" i="11"/>
  <c r="T7414" i="11" s="1"/>
  <c r="S7413" i="11"/>
  <c r="T7413" i="11" s="1"/>
  <c r="S7412" i="11"/>
  <c r="T7412" i="11" s="1"/>
  <c r="S7411" i="11"/>
  <c r="T7411" i="11" s="1"/>
  <c r="S7410" i="11"/>
  <c r="T7410" i="11" s="1"/>
  <c r="S7409" i="11"/>
  <c r="T7409" i="11" s="1"/>
  <c r="S7408" i="11"/>
  <c r="T7408" i="11" s="1"/>
  <c r="S7407" i="11"/>
  <c r="T7407" i="11" s="1"/>
  <c r="S7406" i="11"/>
  <c r="T7406" i="11" s="1"/>
  <c r="S7405" i="11"/>
  <c r="T7405" i="11" s="1"/>
  <c r="S7404" i="11"/>
  <c r="T7404" i="11" s="1"/>
  <c r="S7403" i="11"/>
  <c r="T7403" i="11" s="1"/>
  <c r="S7402" i="11"/>
  <c r="T7402" i="11" s="1"/>
  <c r="S7401" i="11"/>
  <c r="T7401" i="11" s="1"/>
  <c r="S7400" i="11"/>
  <c r="T7400" i="11" s="1"/>
  <c r="S7399" i="11"/>
  <c r="T7399" i="11" s="1"/>
  <c r="S7398" i="11"/>
  <c r="T7398" i="11" s="1"/>
  <c r="S7397" i="11"/>
  <c r="T7397" i="11" s="1"/>
  <c r="S7396" i="11"/>
  <c r="T7396" i="11" s="1"/>
  <c r="S7395" i="11"/>
  <c r="T7395" i="11" s="1"/>
  <c r="S7394" i="11"/>
  <c r="T7394" i="11" s="1"/>
  <c r="S7393" i="11"/>
  <c r="T7393" i="11" s="1"/>
  <c r="S7392" i="11"/>
  <c r="T7392" i="11" s="1"/>
  <c r="S7391" i="11"/>
  <c r="T7391" i="11" s="1"/>
  <c r="S7390" i="11"/>
  <c r="T7390" i="11" s="1"/>
  <c r="S7389" i="11"/>
  <c r="T7389" i="11" s="1"/>
  <c r="S7388" i="11"/>
  <c r="T7388" i="11" s="1"/>
  <c r="S7387" i="11"/>
  <c r="T7387" i="11" s="1"/>
  <c r="S7386" i="11"/>
  <c r="T7386" i="11" s="1"/>
  <c r="S7385" i="11"/>
  <c r="T7385" i="11" s="1"/>
  <c r="S7384" i="11"/>
  <c r="T7384" i="11" s="1"/>
  <c r="S7383" i="11"/>
  <c r="T7383" i="11" s="1"/>
  <c r="S7382" i="11"/>
  <c r="T7382" i="11" s="1"/>
  <c r="S7381" i="11"/>
  <c r="T7381" i="11" s="1"/>
  <c r="S7380" i="11"/>
  <c r="T7380" i="11" s="1"/>
  <c r="S7379" i="11"/>
  <c r="T7379" i="11" s="1"/>
  <c r="S7378" i="11"/>
  <c r="T7378" i="11" s="1"/>
  <c r="S7377" i="11"/>
  <c r="T7377" i="11" s="1"/>
  <c r="S7376" i="11"/>
  <c r="T7376" i="11" s="1"/>
  <c r="S7375" i="11"/>
  <c r="T7375" i="11" s="1"/>
  <c r="S7374" i="11"/>
  <c r="T7374" i="11" s="1"/>
  <c r="S7373" i="11"/>
  <c r="T7373" i="11" s="1"/>
  <c r="S7372" i="11"/>
  <c r="T7372" i="11" s="1"/>
  <c r="S7371" i="11"/>
  <c r="T7371" i="11" s="1"/>
  <c r="S7370" i="11"/>
  <c r="T7370" i="11" s="1"/>
  <c r="S7369" i="11"/>
  <c r="T7369" i="11" s="1"/>
  <c r="S7368" i="11"/>
  <c r="T7368" i="11" s="1"/>
  <c r="S7367" i="11"/>
  <c r="T7367" i="11" s="1"/>
  <c r="S7366" i="11"/>
  <c r="T7366" i="11" s="1"/>
  <c r="S7365" i="11"/>
  <c r="T7365" i="11" s="1"/>
  <c r="S7364" i="11"/>
  <c r="T7364" i="11" s="1"/>
  <c r="S7363" i="11"/>
  <c r="T7363" i="11" s="1"/>
  <c r="S7362" i="11"/>
  <c r="T7362" i="11" s="1"/>
  <c r="S7361" i="11"/>
  <c r="T7361" i="11" s="1"/>
  <c r="S7360" i="11"/>
  <c r="T7360" i="11" s="1"/>
  <c r="S7359" i="11"/>
  <c r="T7359" i="11" s="1"/>
  <c r="S7358" i="11"/>
  <c r="T7358" i="11" s="1"/>
  <c r="S7357" i="11"/>
  <c r="T7357" i="11" s="1"/>
  <c r="S7356" i="11"/>
  <c r="T7356" i="11" s="1"/>
  <c r="S7355" i="11"/>
  <c r="T7355" i="11" s="1"/>
  <c r="S7354" i="11"/>
  <c r="T7354" i="11" s="1"/>
  <c r="S7353" i="11"/>
  <c r="T7353" i="11" s="1"/>
  <c r="S7352" i="11"/>
  <c r="T7352" i="11" s="1"/>
  <c r="S7351" i="11"/>
  <c r="T7351" i="11" s="1"/>
  <c r="S7350" i="11"/>
  <c r="T7350" i="11" s="1"/>
  <c r="S7349" i="11"/>
  <c r="T7349" i="11" s="1"/>
  <c r="S7348" i="11"/>
  <c r="T7348" i="11" s="1"/>
  <c r="S7347" i="11"/>
  <c r="T7347" i="11" s="1"/>
  <c r="S7346" i="11"/>
  <c r="T7346" i="11" s="1"/>
  <c r="S7345" i="11"/>
  <c r="T7345" i="11" s="1"/>
  <c r="S7344" i="11"/>
  <c r="T7344" i="11" s="1"/>
  <c r="S7343" i="11"/>
  <c r="T7343" i="11" s="1"/>
  <c r="S7342" i="11"/>
  <c r="T7342" i="11" s="1"/>
  <c r="S7341" i="11"/>
  <c r="T7341" i="11" s="1"/>
  <c r="S7340" i="11"/>
  <c r="T7340" i="11" s="1"/>
  <c r="S7339" i="11"/>
  <c r="T7339" i="11" s="1"/>
  <c r="S7338" i="11"/>
  <c r="T7338" i="11" s="1"/>
  <c r="S7337" i="11"/>
  <c r="T7337" i="11" s="1"/>
  <c r="S7336" i="11"/>
  <c r="T7336" i="11" s="1"/>
  <c r="S7335" i="11"/>
  <c r="T7335" i="11" s="1"/>
  <c r="S7334" i="11"/>
  <c r="T7334" i="11" s="1"/>
  <c r="S7333" i="11"/>
  <c r="T7333" i="11" s="1"/>
  <c r="S7332" i="11"/>
  <c r="T7332" i="11" s="1"/>
  <c r="S7331" i="11"/>
  <c r="T7331" i="11" s="1"/>
  <c r="S7330" i="11"/>
  <c r="T7330" i="11" s="1"/>
  <c r="S7329" i="11"/>
  <c r="T7329" i="11" s="1"/>
  <c r="S7328" i="11"/>
  <c r="T7328" i="11" s="1"/>
  <c r="S7327" i="11"/>
  <c r="T7327" i="11" s="1"/>
  <c r="S7326" i="11"/>
  <c r="T7326" i="11" s="1"/>
  <c r="S7325" i="11"/>
  <c r="T7325" i="11" s="1"/>
  <c r="S7324" i="11"/>
  <c r="T7324" i="11" s="1"/>
  <c r="S7323" i="11"/>
  <c r="T7323" i="11" s="1"/>
  <c r="S7322" i="11"/>
  <c r="T7322" i="11" s="1"/>
  <c r="S7321" i="11"/>
  <c r="T7321" i="11" s="1"/>
  <c r="S7320" i="11"/>
  <c r="T7320" i="11" s="1"/>
  <c r="S7319" i="11"/>
  <c r="T7319" i="11" s="1"/>
  <c r="S7318" i="11"/>
  <c r="T7318" i="11" s="1"/>
  <c r="S7317" i="11"/>
  <c r="T7317" i="11" s="1"/>
  <c r="S7316" i="11"/>
  <c r="T7316" i="11" s="1"/>
  <c r="S7315" i="11"/>
  <c r="T7315" i="11" s="1"/>
  <c r="S7314" i="11"/>
  <c r="T7314" i="11" s="1"/>
  <c r="S7313" i="11"/>
  <c r="T7313" i="11" s="1"/>
  <c r="S7312" i="11"/>
  <c r="T7312" i="11" s="1"/>
  <c r="S7311" i="11"/>
  <c r="T7311" i="11" s="1"/>
  <c r="S7310" i="11"/>
  <c r="T7310" i="11" s="1"/>
  <c r="S7309" i="11"/>
  <c r="T7309" i="11" s="1"/>
  <c r="S7308" i="11"/>
  <c r="T7308" i="11" s="1"/>
  <c r="S7307" i="11"/>
  <c r="T7307" i="11" s="1"/>
  <c r="S7306" i="11"/>
  <c r="T7306" i="11" s="1"/>
  <c r="S7305" i="11"/>
  <c r="T7305" i="11" s="1"/>
  <c r="S7304" i="11"/>
  <c r="T7304" i="11" s="1"/>
  <c r="S7303" i="11"/>
  <c r="T7303" i="11" s="1"/>
  <c r="S7302" i="11"/>
  <c r="T7302" i="11" s="1"/>
  <c r="S7301" i="11"/>
  <c r="T7301" i="11" s="1"/>
  <c r="S7300" i="11"/>
  <c r="T7300" i="11" s="1"/>
  <c r="S7299" i="11"/>
  <c r="T7299" i="11" s="1"/>
  <c r="S7298" i="11"/>
  <c r="T7298" i="11" s="1"/>
  <c r="S7297" i="11"/>
  <c r="T7297" i="11" s="1"/>
  <c r="S7296" i="11"/>
  <c r="T7296" i="11" s="1"/>
  <c r="S7295" i="11"/>
  <c r="T7295" i="11" s="1"/>
  <c r="S7294" i="11"/>
  <c r="T7294" i="11" s="1"/>
  <c r="S7293" i="11"/>
  <c r="T7293" i="11" s="1"/>
  <c r="S7292" i="11"/>
  <c r="T7292" i="11" s="1"/>
  <c r="S7291" i="11"/>
  <c r="T7291" i="11" s="1"/>
  <c r="S7290" i="11"/>
  <c r="T7290" i="11" s="1"/>
  <c r="S7289" i="11"/>
  <c r="T7289" i="11" s="1"/>
  <c r="S7288" i="11"/>
  <c r="T7288" i="11" s="1"/>
  <c r="S7287" i="11"/>
  <c r="T7287" i="11" s="1"/>
  <c r="S7286" i="11"/>
  <c r="T7286" i="11" s="1"/>
  <c r="S7285" i="11"/>
  <c r="T7285" i="11" s="1"/>
  <c r="S7284" i="11"/>
  <c r="T7284" i="11" s="1"/>
  <c r="S7283" i="11"/>
  <c r="T7283" i="11" s="1"/>
  <c r="S7282" i="11"/>
  <c r="T7282" i="11" s="1"/>
  <c r="S7281" i="11"/>
  <c r="T7281" i="11" s="1"/>
  <c r="S7280" i="11"/>
  <c r="T7280" i="11" s="1"/>
  <c r="S7279" i="11"/>
  <c r="T7279" i="11" s="1"/>
  <c r="S7278" i="11"/>
  <c r="T7278" i="11" s="1"/>
  <c r="S7277" i="11"/>
  <c r="T7277" i="11" s="1"/>
  <c r="S7276" i="11"/>
  <c r="T7276" i="11" s="1"/>
  <c r="S7275" i="11"/>
  <c r="T7275" i="11" s="1"/>
  <c r="S7274" i="11"/>
  <c r="T7274" i="11" s="1"/>
  <c r="S7273" i="11"/>
  <c r="T7273" i="11" s="1"/>
  <c r="S7272" i="11"/>
  <c r="T7272" i="11" s="1"/>
  <c r="S7271" i="11"/>
  <c r="T7271" i="11" s="1"/>
  <c r="S7270" i="11"/>
  <c r="T7270" i="11" s="1"/>
  <c r="S7269" i="11"/>
  <c r="T7269" i="11" s="1"/>
  <c r="S7268" i="11"/>
  <c r="T7268" i="11" s="1"/>
  <c r="S7267" i="11"/>
  <c r="T7267" i="11" s="1"/>
  <c r="S7266" i="11"/>
  <c r="T7266" i="11" s="1"/>
  <c r="S7265" i="11"/>
  <c r="T7265" i="11" s="1"/>
  <c r="S7264" i="11"/>
  <c r="T7264" i="11" s="1"/>
  <c r="S7263" i="11"/>
  <c r="T7263" i="11" s="1"/>
  <c r="S7262" i="11"/>
  <c r="T7262" i="11" s="1"/>
  <c r="S7261" i="11"/>
  <c r="T7261" i="11" s="1"/>
  <c r="S7260" i="11"/>
  <c r="T7260" i="11" s="1"/>
  <c r="S7259" i="11"/>
  <c r="T7259" i="11" s="1"/>
  <c r="S7258" i="11"/>
  <c r="T7258" i="11" s="1"/>
  <c r="S7257" i="11"/>
  <c r="T7257" i="11" s="1"/>
  <c r="S7256" i="11"/>
  <c r="T7256" i="11" s="1"/>
  <c r="S7255" i="11"/>
  <c r="T7255" i="11" s="1"/>
  <c r="S7254" i="11"/>
  <c r="T7254" i="11" s="1"/>
  <c r="S7253" i="11"/>
  <c r="T7253" i="11" s="1"/>
  <c r="S7252" i="11"/>
  <c r="T7252" i="11" s="1"/>
  <c r="S7251" i="11"/>
  <c r="T7251" i="11" s="1"/>
  <c r="S7250" i="11"/>
  <c r="T7250" i="11" s="1"/>
  <c r="S7249" i="11"/>
  <c r="T7249" i="11" s="1"/>
  <c r="S7248" i="11"/>
  <c r="T7248" i="11" s="1"/>
  <c r="S7247" i="11"/>
  <c r="T7247" i="11" s="1"/>
  <c r="S7246" i="11"/>
  <c r="T7246" i="11" s="1"/>
  <c r="S7245" i="11"/>
  <c r="T7245" i="11" s="1"/>
  <c r="S7244" i="11"/>
  <c r="T7244" i="11" s="1"/>
  <c r="S7243" i="11"/>
  <c r="T7243" i="11" s="1"/>
  <c r="S7242" i="11"/>
  <c r="T7242" i="11" s="1"/>
  <c r="S7241" i="11"/>
  <c r="T7241" i="11" s="1"/>
  <c r="S7240" i="11"/>
  <c r="T7240" i="11" s="1"/>
  <c r="S7239" i="11"/>
  <c r="T7239" i="11" s="1"/>
  <c r="S7238" i="11"/>
  <c r="T7238" i="11" s="1"/>
  <c r="S7237" i="11"/>
  <c r="T7237" i="11" s="1"/>
  <c r="S7236" i="11"/>
  <c r="T7236" i="11" s="1"/>
  <c r="S7235" i="11"/>
  <c r="T7235" i="11" s="1"/>
  <c r="S7234" i="11"/>
  <c r="T7234" i="11" s="1"/>
  <c r="S7233" i="11"/>
  <c r="T7233" i="11" s="1"/>
  <c r="S7232" i="11"/>
  <c r="T7232" i="11" s="1"/>
  <c r="S7231" i="11"/>
  <c r="T7231" i="11" s="1"/>
  <c r="S7230" i="11"/>
  <c r="T7230" i="11" s="1"/>
  <c r="S7229" i="11"/>
  <c r="T7229" i="11" s="1"/>
  <c r="S7228" i="11"/>
  <c r="T7228" i="11" s="1"/>
  <c r="S7227" i="11"/>
  <c r="T7227" i="11" s="1"/>
  <c r="S7226" i="11"/>
  <c r="T7226" i="11" s="1"/>
  <c r="S7225" i="11"/>
  <c r="T7225" i="11" s="1"/>
  <c r="S7224" i="11"/>
  <c r="T7224" i="11" s="1"/>
  <c r="S7223" i="11"/>
  <c r="T7223" i="11" s="1"/>
  <c r="S7222" i="11"/>
  <c r="T7222" i="11" s="1"/>
  <c r="S7221" i="11"/>
  <c r="T7221" i="11" s="1"/>
  <c r="S7220" i="11"/>
  <c r="T7220" i="11" s="1"/>
  <c r="S7219" i="11"/>
  <c r="T7219" i="11" s="1"/>
  <c r="S7218" i="11"/>
  <c r="T7218" i="11" s="1"/>
  <c r="S7217" i="11"/>
  <c r="T7217" i="11" s="1"/>
  <c r="S7216" i="11"/>
  <c r="T7216" i="11" s="1"/>
  <c r="S7215" i="11"/>
  <c r="T7215" i="11" s="1"/>
  <c r="S7214" i="11"/>
  <c r="T7214" i="11" s="1"/>
  <c r="S7213" i="11"/>
  <c r="T7213" i="11" s="1"/>
  <c r="S7212" i="11"/>
  <c r="T7212" i="11" s="1"/>
  <c r="S7211" i="11"/>
  <c r="T7211" i="11" s="1"/>
  <c r="S7210" i="11"/>
  <c r="T7210" i="11" s="1"/>
  <c r="S7209" i="11"/>
  <c r="T7209" i="11" s="1"/>
  <c r="S7208" i="11"/>
  <c r="T7208" i="11" s="1"/>
  <c r="S7207" i="11"/>
  <c r="T7207" i="11" s="1"/>
  <c r="S7206" i="11"/>
  <c r="T7206" i="11" s="1"/>
  <c r="S7205" i="11"/>
  <c r="T7205" i="11" s="1"/>
  <c r="S7204" i="11"/>
  <c r="T7204" i="11" s="1"/>
  <c r="S7203" i="11"/>
  <c r="T7203" i="11" s="1"/>
  <c r="S7202" i="11"/>
  <c r="T7202" i="11" s="1"/>
  <c r="S7201" i="11"/>
  <c r="T7201" i="11" s="1"/>
  <c r="S7200" i="11"/>
  <c r="T7200" i="11" s="1"/>
  <c r="S7199" i="11"/>
  <c r="T7199" i="11" s="1"/>
  <c r="S7198" i="11"/>
  <c r="T7198" i="11" s="1"/>
  <c r="S7197" i="11"/>
  <c r="T7197" i="11" s="1"/>
  <c r="S7196" i="11"/>
  <c r="T7196" i="11" s="1"/>
  <c r="S7195" i="11"/>
  <c r="T7195" i="11" s="1"/>
  <c r="S7194" i="11"/>
  <c r="T7194" i="11" s="1"/>
  <c r="S7193" i="11"/>
  <c r="T7193" i="11" s="1"/>
  <c r="S7192" i="11"/>
  <c r="T7192" i="11" s="1"/>
  <c r="S7191" i="11"/>
  <c r="T7191" i="11" s="1"/>
  <c r="S7190" i="11"/>
  <c r="T7190" i="11" s="1"/>
  <c r="S7189" i="11"/>
  <c r="T7189" i="11" s="1"/>
  <c r="S7188" i="11"/>
  <c r="T7188" i="11" s="1"/>
  <c r="S7187" i="11"/>
  <c r="T7187" i="11" s="1"/>
  <c r="S7186" i="11"/>
  <c r="T7186" i="11" s="1"/>
  <c r="S7185" i="11"/>
  <c r="T7185" i="11" s="1"/>
  <c r="S7184" i="11"/>
  <c r="T7184" i="11" s="1"/>
  <c r="S7183" i="11"/>
  <c r="T7183" i="11" s="1"/>
  <c r="S7182" i="11"/>
  <c r="T7182" i="11" s="1"/>
  <c r="S7181" i="11"/>
  <c r="T7181" i="11" s="1"/>
  <c r="S7180" i="11"/>
  <c r="T7180" i="11" s="1"/>
  <c r="S7179" i="11"/>
  <c r="T7179" i="11" s="1"/>
  <c r="S7178" i="11"/>
  <c r="T7178" i="11" s="1"/>
  <c r="S7177" i="11"/>
  <c r="T7177" i="11" s="1"/>
  <c r="S7176" i="11"/>
  <c r="T7176" i="11" s="1"/>
  <c r="S7175" i="11"/>
  <c r="T7175" i="11" s="1"/>
  <c r="S7174" i="11"/>
  <c r="T7174" i="11" s="1"/>
  <c r="S7173" i="11"/>
  <c r="T7173" i="11" s="1"/>
  <c r="S7172" i="11"/>
  <c r="T7172" i="11" s="1"/>
  <c r="S7171" i="11"/>
  <c r="T7171" i="11" s="1"/>
  <c r="S7170" i="11"/>
  <c r="T7170" i="11" s="1"/>
  <c r="S7169" i="11"/>
  <c r="T7169" i="11" s="1"/>
  <c r="S7168" i="11"/>
  <c r="T7168" i="11" s="1"/>
  <c r="S7167" i="11"/>
  <c r="T7167" i="11" s="1"/>
  <c r="S7166" i="11"/>
  <c r="T7166" i="11" s="1"/>
  <c r="S7165" i="11"/>
  <c r="T7165" i="11" s="1"/>
  <c r="S7164" i="11"/>
  <c r="T7164" i="11" s="1"/>
  <c r="S7163" i="11"/>
  <c r="T7163" i="11" s="1"/>
  <c r="S7162" i="11"/>
  <c r="T7162" i="11" s="1"/>
  <c r="S7161" i="11"/>
  <c r="T7161" i="11" s="1"/>
  <c r="S7160" i="11"/>
  <c r="T7160" i="11" s="1"/>
  <c r="S7159" i="11"/>
  <c r="T7159" i="11" s="1"/>
  <c r="S7158" i="11"/>
  <c r="T7158" i="11" s="1"/>
  <c r="S7157" i="11"/>
  <c r="T7157" i="11" s="1"/>
  <c r="S7156" i="11"/>
  <c r="T7156" i="11" s="1"/>
  <c r="S7155" i="11"/>
  <c r="T7155" i="11" s="1"/>
  <c r="S7154" i="11"/>
  <c r="T7154" i="11" s="1"/>
  <c r="S7153" i="11"/>
  <c r="T7153" i="11" s="1"/>
  <c r="S7152" i="11"/>
  <c r="T7152" i="11" s="1"/>
  <c r="S7151" i="11"/>
  <c r="T7151" i="11" s="1"/>
  <c r="S7150" i="11"/>
  <c r="T7150" i="11" s="1"/>
  <c r="S7149" i="11"/>
  <c r="T7149" i="11" s="1"/>
  <c r="S7148" i="11"/>
  <c r="T7148" i="11" s="1"/>
  <c r="S7147" i="11"/>
  <c r="T7147" i="11" s="1"/>
  <c r="S7146" i="11"/>
  <c r="T7146" i="11" s="1"/>
  <c r="S7145" i="11"/>
  <c r="T7145" i="11" s="1"/>
  <c r="S7144" i="11"/>
  <c r="T7144" i="11" s="1"/>
  <c r="S7143" i="11"/>
  <c r="T7143" i="11" s="1"/>
  <c r="S7142" i="11"/>
  <c r="T7142" i="11" s="1"/>
  <c r="S7141" i="11"/>
  <c r="T7141" i="11" s="1"/>
  <c r="S7140" i="11"/>
  <c r="T7140" i="11" s="1"/>
  <c r="S7139" i="11"/>
  <c r="T7139" i="11" s="1"/>
  <c r="S7138" i="11"/>
  <c r="T7138" i="11" s="1"/>
  <c r="S7137" i="11"/>
  <c r="T7137" i="11" s="1"/>
  <c r="S7136" i="11"/>
  <c r="T7136" i="11" s="1"/>
  <c r="S7135" i="11"/>
  <c r="T7135" i="11" s="1"/>
  <c r="S7134" i="11"/>
  <c r="T7134" i="11" s="1"/>
  <c r="S7133" i="11"/>
  <c r="T7133" i="11" s="1"/>
  <c r="S7132" i="11"/>
  <c r="T7132" i="11" s="1"/>
  <c r="S7131" i="11"/>
  <c r="T7131" i="11" s="1"/>
  <c r="S7130" i="11"/>
  <c r="T7130" i="11" s="1"/>
  <c r="S7129" i="11"/>
  <c r="T7129" i="11" s="1"/>
  <c r="S7128" i="11"/>
  <c r="T7128" i="11" s="1"/>
  <c r="S7127" i="11"/>
  <c r="T7127" i="11" s="1"/>
  <c r="S7126" i="11"/>
  <c r="T7126" i="11" s="1"/>
  <c r="S7125" i="11"/>
  <c r="T7125" i="11" s="1"/>
  <c r="S7124" i="11"/>
  <c r="T7124" i="11" s="1"/>
  <c r="S7123" i="11"/>
  <c r="T7123" i="11" s="1"/>
  <c r="S7122" i="11"/>
  <c r="T7122" i="11" s="1"/>
  <c r="S7121" i="11"/>
  <c r="T7121" i="11" s="1"/>
  <c r="S7120" i="11"/>
  <c r="T7120" i="11" s="1"/>
  <c r="S7119" i="11"/>
  <c r="T7119" i="11" s="1"/>
  <c r="S7118" i="11"/>
  <c r="T7118" i="11" s="1"/>
  <c r="S7117" i="11"/>
  <c r="T7117" i="11" s="1"/>
  <c r="S7116" i="11"/>
  <c r="T7116" i="11" s="1"/>
  <c r="S7115" i="11"/>
  <c r="T7115" i="11" s="1"/>
  <c r="S7114" i="11"/>
  <c r="T7114" i="11" s="1"/>
  <c r="S7113" i="11"/>
  <c r="T7113" i="11" s="1"/>
  <c r="S7112" i="11"/>
  <c r="T7112" i="11" s="1"/>
  <c r="S7111" i="11"/>
  <c r="T7111" i="11" s="1"/>
  <c r="S7110" i="11"/>
  <c r="T7110" i="11" s="1"/>
  <c r="S7109" i="11"/>
  <c r="T7109" i="11" s="1"/>
  <c r="S7108" i="11"/>
  <c r="T7108" i="11" s="1"/>
  <c r="S7107" i="11"/>
  <c r="T7107" i="11" s="1"/>
  <c r="S7106" i="11"/>
  <c r="T7106" i="11" s="1"/>
  <c r="S7105" i="11"/>
  <c r="T7105" i="11" s="1"/>
  <c r="S7104" i="11"/>
  <c r="T7104" i="11" s="1"/>
  <c r="S7103" i="11"/>
  <c r="T7103" i="11" s="1"/>
  <c r="S7102" i="11"/>
  <c r="T7102" i="11" s="1"/>
  <c r="S7101" i="11"/>
  <c r="T7101" i="11" s="1"/>
  <c r="S7100" i="11"/>
  <c r="T7100" i="11" s="1"/>
  <c r="S7099" i="11"/>
  <c r="T7099" i="11" s="1"/>
  <c r="S7098" i="11"/>
  <c r="T7098" i="11" s="1"/>
  <c r="S7097" i="11"/>
  <c r="T7097" i="11" s="1"/>
  <c r="S7096" i="11"/>
  <c r="T7096" i="11" s="1"/>
  <c r="S7095" i="11"/>
  <c r="T7095" i="11" s="1"/>
  <c r="S7094" i="11"/>
  <c r="T7094" i="11" s="1"/>
  <c r="S7093" i="11"/>
  <c r="T7093" i="11" s="1"/>
  <c r="S7092" i="11"/>
  <c r="T7092" i="11" s="1"/>
  <c r="S7091" i="11"/>
  <c r="T7091" i="11" s="1"/>
  <c r="S7090" i="11"/>
  <c r="T7090" i="11" s="1"/>
  <c r="S7089" i="11"/>
  <c r="T7089" i="11" s="1"/>
  <c r="S7088" i="11"/>
  <c r="T7088" i="11" s="1"/>
  <c r="S7087" i="11"/>
  <c r="T7087" i="11" s="1"/>
  <c r="S7086" i="11"/>
  <c r="T7086" i="11" s="1"/>
  <c r="S7085" i="11"/>
  <c r="T7085" i="11" s="1"/>
  <c r="S7084" i="11"/>
  <c r="T7084" i="11" s="1"/>
  <c r="S7083" i="11"/>
  <c r="T7083" i="11" s="1"/>
  <c r="S7082" i="11"/>
  <c r="T7082" i="11" s="1"/>
  <c r="S7081" i="11"/>
  <c r="T7081" i="11" s="1"/>
  <c r="S7080" i="11"/>
  <c r="T7080" i="11" s="1"/>
  <c r="S7079" i="11"/>
  <c r="T7079" i="11" s="1"/>
  <c r="S7078" i="11"/>
  <c r="T7078" i="11" s="1"/>
  <c r="S7077" i="11"/>
  <c r="T7077" i="11" s="1"/>
  <c r="S7076" i="11"/>
  <c r="T7076" i="11" s="1"/>
  <c r="S7075" i="11"/>
  <c r="T7075" i="11" s="1"/>
  <c r="S7074" i="11"/>
  <c r="T7074" i="11" s="1"/>
  <c r="S7073" i="11"/>
  <c r="T7073" i="11" s="1"/>
  <c r="S7072" i="11"/>
  <c r="T7072" i="11" s="1"/>
  <c r="S7071" i="11"/>
  <c r="T7071" i="11" s="1"/>
  <c r="S7070" i="11"/>
  <c r="T7070" i="11" s="1"/>
  <c r="S7069" i="11"/>
  <c r="T7069" i="11" s="1"/>
  <c r="S7068" i="11"/>
  <c r="T7068" i="11" s="1"/>
  <c r="S7067" i="11"/>
  <c r="T7067" i="11" s="1"/>
  <c r="S7066" i="11"/>
  <c r="T7066" i="11" s="1"/>
  <c r="S7065" i="11"/>
  <c r="T7065" i="11" s="1"/>
  <c r="S7064" i="11"/>
  <c r="T7064" i="11" s="1"/>
  <c r="S7063" i="11"/>
  <c r="T7063" i="11" s="1"/>
  <c r="S7062" i="11"/>
  <c r="T7062" i="11" s="1"/>
  <c r="S7061" i="11"/>
  <c r="T7061" i="11" s="1"/>
  <c r="S7060" i="11"/>
  <c r="T7060" i="11" s="1"/>
  <c r="S7059" i="11"/>
  <c r="T7059" i="11" s="1"/>
  <c r="S7058" i="11"/>
  <c r="T7058" i="11" s="1"/>
  <c r="S7057" i="11"/>
  <c r="T7057" i="11" s="1"/>
  <c r="S7056" i="11"/>
  <c r="T7056" i="11" s="1"/>
  <c r="S7055" i="11"/>
  <c r="T7055" i="11" s="1"/>
  <c r="S7054" i="11"/>
  <c r="T7054" i="11" s="1"/>
  <c r="S7053" i="11"/>
  <c r="T7053" i="11" s="1"/>
  <c r="S7052" i="11"/>
  <c r="T7052" i="11" s="1"/>
  <c r="S7051" i="11"/>
  <c r="T7051" i="11" s="1"/>
  <c r="S7050" i="11"/>
  <c r="T7050" i="11" s="1"/>
  <c r="S7049" i="11"/>
  <c r="T7049" i="11" s="1"/>
  <c r="S7048" i="11"/>
  <c r="T7048" i="11" s="1"/>
  <c r="S7047" i="11"/>
  <c r="T7047" i="11" s="1"/>
  <c r="S7046" i="11"/>
  <c r="T7046" i="11" s="1"/>
  <c r="S7045" i="11"/>
  <c r="T7045" i="11" s="1"/>
  <c r="S7044" i="11"/>
  <c r="T7044" i="11" s="1"/>
  <c r="S7043" i="11"/>
  <c r="T7043" i="11" s="1"/>
  <c r="S7042" i="11"/>
  <c r="T7042" i="11" s="1"/>
  <c r="S7041" i="11"/>
  <c r="T7041" i="11" s="1"/>
  <c r="S7040" i="11"/>
  <c r="T7040" i="11" s="1"/>
  <c r="S7039" i="11"/>
  <c r="T7039" i="11" s="1"/>
  <c r="S7038" i="11"/>
  <c r="T7038" i="11" s="1"/>
  <c r="S7037" i="11"/>
  <c r="T7037" i="11" s="1"/>
  <c r="S7036" i="11"/>
  <c r="T7036" i="11" s="1"/>
  <c r="S7035" i="11"/>
  <c r="T7035" i="11" s="1"/>
  <c r="S7034" i="11"/>
  <c r="T7034" i="11" s="1"/>
  <c r="S7033" i="11"/>
  <c r="T7033" i="11" s="1"/>
  <c r="S7032" i="11"/>
  <c r="T7032" i="11" s="1"/>
  <c r="S7031" i="11"/>
  <c r="T7031" i="11" s="1"/>
  <c r="S7030" i="11"/>
  <c r="T7030" i="11" s="1"/>
  <c r="S7029" i="11"/>
  <c r="T7029" i="11" s="1"/>
  <c r="S7028" i="11"/>
  <c r="T7028" i="11" s="1"/>
  <c r="S7027" i="11"/>
  <c r="T7027" i="11" s="1"/>
  <c r="S7026" i="11"/>
  <c r="T7026" i="11" s="1"/>
  <c r="S7025" i="11"/>
  <c r="T7025" i="11" s="1"/>
  <c r="S7024" i="11"/>
  <c r="T7024" i="11" s="1"/>
  <c r="S7023" i="11"/>
  <c r="T7023" i="11" s="1"/>
  <c r="S7022" i="11"/>
  <c r="T7022" i="11" s="1"/>
  <c r="S7021" i="11"/>
  <c r="T7021" i="11" s="1"/>
  <c r="S7020" i="11"/>
  <c r="T7020" i="11" s="1"/>
  <c r="S7019" i="11"/>
  <c r="T7019" i="11" s="1"/>
  <c r="S7018" i="11"/>
  <c r="T7018" i="11" s="1"/>
  <c r="S7017" i="11"/>
  <c r="T7017" i="11" s="1"/>
  <c r="S7016" i="11"/>
  <c r="T7016" i="11" s="1"/>
  <c r="S7015" i="11"/>
  <c r="T7015" i="11" s="1"/>
  <c r="S7014" i="11"/>
  <c r="T7014" i="11" s="1"/>
  <c r="S7013" i="11"/>
  <c r="T7013" i="11" s="1"/>
  <c r="S7012" i="11"/>
  <c r="T7012" i="11" s="1"/>
  <c r="S7011" i="11"/>
  <c r="T7011" i="11" s="1"/>
  <c r="S7010" i="11"/>
  <c r="T7010" i="11" s="1"/>
  <c r="S7009" i="11"/>
  <c r="T7009" i="11" s="1"/>
  <c r="S7008" i="11"/>
  <c r="T7008" i="11" s="1"/>
  <c r="S7007" i="11"/>
  <c r="T7007" i="11" s="1"/>
  <c r="S7006" i="11"/>
  <c r="T7006" i="11" s="1"/>
  <c r="S7005" i="11"/>
  <c r="T7005" i="11" s="1"/>
  <c r="S7004" i="11"/>
  <c r="T7004" i="11" s="1"/>
  <c r="S7003" i="11"/>
  <c r="T7003" i="11" s="1"/>
  <c r="S7002" i="11"/>
  <c r="T7002" i="11" s="1"/>
  <c r="S7001" i="11"/>
  <c r="T7001" i="11" s="1"/>
  <c r="S7000" i="11"/>
  <c r="T7000" i="11" s="1"/>
  <c r="S6999" i="11"/>
  <c r="T6999" i="11" s="1"/>
  <c r="S6998" i="11"/>
  <c r="T6998" i="11" s="1"/>
  <c r="S6997" i="11"/>
  <c r="T6997" i="11" s="1"/>
  <c r="S6996" i="11"/>
  <c r="T6996" i="11" s="1"/>
  <c r="S6995" i="11"/>
  <c r="T6995" i="11" s="1"/>
  <c r="S6994" i="11"/>
  <c r="T6994" i="11" s="1"/>
  <c r="S6993" i="11"/>
  <c r="T6993" i="11" s="1"/>
  <c r="S6992" i="11"/>
  <c r="T6992" i="11" s="1"/>
  <c r="S6991" i="11"/>
  <c r="T6991" i="11" s="1"/>
  <c r="S6990" i="11"/>
  <c r="T6990" i="11" s="1"/>
  <c r="S6989" i="11"/>
  <c r="T6989" i="11" s="1"/>
  <c r="S6988" i="11"/>
  <c r="T6988" i="11" s="1"/>
  <c r="S6987" i="11"/>
  <c r="T6987" i="11" s="1"/>
  <c r="S6986" i="11"/>
  <c r="T6986" i="11" s="1"/>
  <c r="S6985" i="11"/>
  <c r="T6985" i="11" s="1"/>
  <c r="S6984" i="11"/>
  <c r="T6984" i="11" s="1"/>
  <c r="S6983" i="11"/>
  <c r="T6983" i="11" s="1"/>
  <c r="S6982" i="11"/>
  <c r="T6982" i="11" s="1"/>
  <c r="S6981" i="11"/>
  <c r="T6981" i="11" s="1"/>
  <c r="S6980" i="11"/>
  <c r="T6980" i="11" s="1"/>
  <c r="S6979" i="11"/>
  <c r="T6979" i="11" s="1"/>
  <c r="S6978" i="11"/>
  <c r="T6978" i="11" s="1"/>
  <c r="S6977" i="11"/>
  <c r="T6977" i="11" s="1"/>
  <c r="S6976" i="11"/>
  <c r="T6976" i="11" s="1"/>
  <c r="S6975" i="11"/>
  <c r="T6975" i="11" s="1"/>
  <c r="S6974" i="11"/>
  <c r="T6974" i="11" s="1"/>
  <c r="S6973" i="11"/>
  <c r="T6973" i="11" s="1"/>
  <c r="S6972" i="11"/>
  <c r="T6972" i="11" s="1"/>
  <c r="S6971" i="11"/>
  <c r="T6971" i="11" s="1"/>
  <c r="S6970" i="11"/>
  <c r="T6970" i="11" s="1"/>
  <c r="S6969" i="11"/>
  <c r="T6969" i="11" s="1"/>
  <c r="S6968" i="11"/>
  <c r="T6968" i="11" s="1"/>
  <c r="S6967" i="11"/>
  <c r="T6967" i="11" s="1"/>
  <c r="S6966" i="11"/>
  <c r="T6966" i="11" s="1"/>
  <c r="S6965" i="11"/>
  <c r="T6965" i="11" s="1"/>
  <c r="S6964" i="11"/>
  <c r="T6964" i="11" s="1"/>
  <c r="S6963" i="11"/>
  <c r="T6963" i="11" s="1"/>
  <c r="S6962" i="11"/>
  <c r="T6962" i="11" s="1"/>
  <c r="S6961" i="11"/>
  <c r="T6961" i="11" s="1"/>
  <c r="S6960" i="11"/>
  <c r="T6960" i="11" s="1"/>
  <c r="S6959" i="11"/>
  <c r="T6959" i="11" s="1"/>
  <c r="S6958" i="11"/>
  <c r="T6958" i="11" s="1"/>
  <c r="S6957" i="11"/>
  <c r="T6957" i="11" s="1"/>
  <c r="S6956" i="11"/>
  <c r="T6956" i="11" s="1"/>
  <c r="S6955" i="11"/>
  <c r="T6955" i="11" s="1"/>
  <c r="S6954" i="11"/>
  <c r="T6954" i="11" s="1"/>
  <c r="S6953" i="11"/>
  <c r="T6953" i="11" s="1"/>
  <c r="S6952" i="11"/>
  <c r="T6952" i="11" s="1"/>
  <c r="S6951" i="11"/>
  <c r="T6951" i="11" s="1"/>
  <c r="S6950" i="11"/>
  <c r="T6950" i="11" s="1"/>
  <c r="S6949" i="11"/>
  <c r="T6949" i="11" s="1"/>
  <c r="S6948" i="11"/>
  <c r="T6948" i="11" s="1"/>
  <c r="S6947" i="11"/>
  <c r="T6947" i="11" s="1"/>
  <c r="S6946" i="11"/>
  <c r="T6946" i="11" s="1"/>
  <c r="S6945" i="11"/>
  <c r="T6945" i="11" s="1"/>
  <c r="S6944" i="11"/>
  <c r="T6944" i="11" s="1"/>
  <c r="S6943" i="11"/>
  <c r="T6943" i="11" s="1"/>
  <c r="S6942" i="11"/>
  <c r="T6942" i="11" s="1"/>
  <c r="S6941" i="11"/>
  <c r="T6941" i="11" s="1"/>
  <c r="S6940" i="11"/>
  <c r="T6940" i="11" s="1"/>
  <c r="S6939" i="11"/>
  <c r="T6939" i="11" s="1"/>
  <c r="S6938" i="11"/>
  <c r="T6938" i="11" s="1"/>
  <c r="S6937" i="11"/>
  <c r="T6937" i="11" s="1"/>
  <c r="S6936" i="11"/>
  <c r="T6936" i="11" s="1"/>
  <c r="S6935" i="11"/>
  <c r="T6935" i="11" s="1"/>
  <c r="S6934" i="11"/>
  <c r="T6934" i="11" s="1"/>
  <c r="S6933" i="11"/>
  <c r="T6933" i="11" s="1"/>
  <c r="S6932" i="11"/>
  <c r="T6932" i="11" s="1"/>
  <c r="S6931" i="11"/>
  <c r="T6931" i="11" s="1"/>
  <c r="S6930" i="11"/>
  <c r="T6930" i="11" s="1"/>
  <c r="S6929" i="11"/>
  <c r="T6929" i="11" s="1"/>
  <c r="S6928" i="11"/>
  <c r="T6928" i="11" s="1"/>
  <c r="S6927" i="11"/>
  <c r="T6927" i="11" s="1"/>
  <c r="S6926" i="11"/>
  <c r="T6926" i="11" s="1"/>
  <c r="S6925" i="11"/>
  <c r="T6925" i="11" s="1"/>
  <c r="S6924" i="11"/>
  <c r="T6924" i="11" s="1"/>
  <c r="S6923" i="11"/>
  <c r="T6923" i="11" s="1"/>
  <c r="S6922" i="11"/>
  <c r="T6922" i="11" s="1"/>
  <c r="S6921" i="11"/>
  <c r="T6921" i="11" s="1"/>
  <c r="S6920" i="11"/>
  <c r="T6920" i="11" s="1"/>
  <c r="S6919" i="11"/>
  <c r="T6919" i="11" s="1"/>
  <c r="S6918" i="11"/>
  <c r="T6918" i="11" s="1"/>
  <c r="S6917" i="11"/>
  <c r="T6917" i="11" s="1"/>
  <c r="S6916" i="11"/>
  <c r="T6916" i="11" s="1"/>
  <c r="S6915" i="11"/>
  <c r="T6915" i="11" s="1"/>
  <c r="S6914" i="11"/>
  <c r="T6914" i="11" s="1"/>
  <c r="S6913" i="11"/>
  <c r="T6913" i="11" s="1"/>
  <c r="S6912" i="11"/>
  <c r="T6912" i="11" s="1"/>
  <c r="S6911" i="11"/>
  <c r="T6911" i="11" s="1"/>
  <c r="S6910" i="11"/>
  <c r="T6910" i="11" s="1"/>
  <c r="S6909" i="11"/>
  <c r="T6909" i="11" s="1"/>
  <c r="S6908" i="11"/>
  <c r="T6908" i="11" s="1"/>
  <c r="S6907" i="11"/>
  <c r="T6907" i="11" s="1"/>
  <c r="S6906" i="11"/>
  <c r="T6906" i="11" s="1"/>
  <c r="S6905" i="11"/>
  <c r="T6905" i="11" s="1"/>
  <c r="S6904" i="11"/>
  <c r="T6904" i="11" s="1"/>
  <c r="S6903" i="11"/>
  <c r="T6903" i="11" s="1"/>
  <c r="S6902" i="11"/>
  <c r="T6902" i="11" s="1"/>
  <c r="S6901" i="11"/>
  <c r="T6901" i="11" s="1"/>
  <c r="S6900" i="11"/>
  <c r="T6900" i="11" s="1"/>
  <c r="S6899" i="11"/>
  <c r="T6899" i="11" s="1"/>
  <c r="S6898" i="11"/>
  <c r="T6898" i="11" s="1"/>
  <c r="S6897" i="11"/>
  <c r="T6897" i="11" s="1"/>
  <c r="S6896" i="11"/>
  <c r="T6896" i="11" s="1"/>
  <c r="S6895" i="11"/>
  <c r="T6895" i="11" s="1"/>
  <c r="S6894" i="11"/>
  <c r="T6894" i="11" s="1"/>
  <c r="S6893" i="11"/>
  <c r="T6893" i="11" s="1"/>
  <c r="S6892" i="11"/>
  <c r="T6892" i="11" s="1"/>
  <c r="S6891" i="11"/>
  <c r="T6891" i="11" s="1"/>
  <c r="S6890" i="11"/>
  <c r="T6890" i="11" s="1"/>
  <c r="S6889" i="11"/>
  <c r="T6889" i="11" s="1"/>
  <c r="S6888" i="11"/>
  <c r="T6888" i="11" s="1"/>
  <c r="S6887" i="11"/>
  <c r="T6887" i="11" s="1"/>
  <c r="S6886" i="11"/>
  <c r="T6886" i="11" s="1"/>
  <c r="S6885" i="11"/>
  <c r="T6885" i="11" s="1"/>
  <c r="S6884" i="11"/>
  <c r="T6884" i="11" s="1"/>
  <c r="S6883" i="11"/>
  <c r="T6883" i="11" s="1"/>
  <c r="S6882" i="11"/>
  <c r="T6882" i="11" s="1"/>
  <c r="S6881" i="11"/>
  <c r="T6881" i="11" s="1"/>
  <c r="S6880" i="11"/>
  <c r="T6880" i="11" s="1"/>
  <c r="S6879" i="11"/>
  <c r="T6879" i="11" s="1"/>
  <c r="S6878" i="11"/>
  <c r="T6878" i="11" s="1"/>
  <c r="S6877" i="11"/>
  <c r="T6877" i="11" s="1"/>
  <c r="S6876" i="11"/>
  <c r="T6876" i="11" s="1"/>
  <c r="S6875" i="11"/>
  <c r="T6875" i="11" s="1"/>
  <c r="S6874" i="11"/>
  <c r="T6874" i="11" s="1"/>
  <c r="S6873" i="11"/>
  <c r="T6873" i="11" s="1"/>
  <c r="S6872" i="11"/>
  <c r="T6872" i="11" s="1"/>
  <c r="S6871" i="11"/>
  <c r="T6871" i="11" s="1"/>
  <c r="S6870" i="11"/>
  <c r="T6870" i="11" s="1"/>
  <c r="S6869" i="11"/>
  <c r="T6869" i="11" s="1"/>
  <c r="S6868" i="11"/>
  <c r="T6868" i="11" s="1"/>
  <c r="S6867" i="11"/>
  <c r="T6867" i="11" s="1"/>
  <c r="S6866" i="11"/>
  <c r="T6866" i="11" s="1"/>
  <c r="S6865" i="11"/>
  <c r="T6865" i="11" s="1"/>
  <c r="S6864" i="11"/>
  <c r="T6864" i="11" s="1"/>
  <c r="S6863" i="11"/>
  <c r="T6863" i="11" s="1"/>
  <c r="S6862" i="11"/>
  <c r="T6862" i="11" s="1"/>
  <c r="S6861" i="11"/>
  <c r="T6861" i="11" s="1"/>
  <c r="S6860" i="11"/>
  <c r="T6860" i="11" s="1"/>
  <c r="S6859" i="11"/>
  <c r="T6859" i="11" s="1"/>
  <c r="S6858" i="11"/>
  <c r="T6858" i="11" s="1"/>
  <c r="S6857" i="11"/>
  <c r="T6857" i="11" s="1"/>
  <c r="S6856" i="11"/>
  <c r="T6856" i="11" s="1"/>
  <c r="S6855" i="11"/>
  <c r="T6855" i="11" s="1"/>
  <c r="S6854" i="11"/>
  <c r="T6854" i="11" s="1"/>
  <c r="S6853" i="11"/>
  <c r="T6853" i="11" s="1"/>
  <c r="S6852" i="11"/>
  <c r="T6852" i="11" s="1"/>
  <c r="S6851" i="11"/>
  <c r="T6851" i="11" s="1"/>
  <c r="S6850" i="11"/>
  <c r="T6850" i="11" s="1"/>
  <c r="S6849" i="11"/>
  <c r="T6849" i="11" s="1"/>
  <c r="S6848" i="11"/>
  <c r="T6848" i="11" s="1"/>
  <c r="S6847" i="11"/>
  <c r="T6847" i="11" s="1"/>
  <c r="S6846" i="11"/>
  <c r="T6846" i="11" s="1"/>
  <c r="S6845" i="11"/>
  <c r="T6845" i="11" s="1"/>
  <c r="S6844" i="11"/>
  <c r="T6844" i="11" s="1"/>
  <c r="S6843" i="11"/>
  <c r="T6843" i="11" s="1"/>
  <c r="S6842" i="11"/>
  <c r="T6842" i="11" s="1"/>
  <c r="S6841" i="11"/>
  <c r="T6841" i="11" s="1"/>
  <c r="S6840" i="11"/>
  <c r="T6840" i="11" s="1"/>
  <c r="S6839" i="11"/>
  <c r="T6839" i="11" s="1"/>
  <c r="S6838" i="11"/>
  <c r="T6838" i="11" s="1"/>
  <c r="S6837" i="11"/>
  <c r="T6837" i="11" s="1"/>
  <c r="S6836" i="11"/>
  <c r="T6836" i="11" s="1"/>
  <c r="S6835" i="11"/>
  <c r="T6835" i="11" s="1"/>
  <c r="S6834" i="11"/>
  <c r="T6834" i="11" s="1"/>
  <c r="S6833" i="11"/>
  <c r="T6833" i="11" s="1"/>
  <c r="S6832" i="11"/>
  <c r="T6832" i="11" s="1"/>
  <c r="S6831" i="11"/>
  <c r="T6831" i="11" s="1"/>
  <c r="S6830" i="11"/>
  <c r="T6830" i="11" s="1"/>
  <c r="S6829" i="11"/>
  <c r="T6829" i="11" s="1"/>
  <c r="S6828" i="11"/>
  <c r="T6828" i="11" s="1"/>
  <c r="S6827" i="11"/>
  <c r="T6827" i="11" s="1"/>
  <c r="S6826" i="11"/>
  <c r="T6826" i="11" s="1"/>
  <c r="S6825" i="11"/>
  <c r="T6825" i="11" s="1"/>
  <c r="S6824" i="11"/>
  <c r="T6824" i="11" s="1"/>
  <c r="S6823" i="11"/>
  <c r="T6823" i="11" s="1"/>
  <c r="S6822" i="11"/>
  <c r="T6822" i="11" s="1"/>
  <c r="S6821" i="11"/>
  <c r="T6821" i="11" s="1"/>
  <c r="S6820" i="11"/>
  <c r="T6820" i="11" s="1"/>
  <c r="S6819" i="11"/>
  <c r="T6819" i="11" s="1"/>
  <c r="S6818" i="11"/>
  <c r="T6818" i="11" s="1"/>
  <c r="S6817" i="11"/>
  <c r="T6817" i="11" s="1"/>
  <c r="S6816" i="11"/>
  <c r="T6816" i="11" s="1"/>
  <c r="S6815" i="11"/>
  <c r="T6815" i="11" s="1"/>
  <c r="S6814" i="11"/>
  <c r="T6814" i="11" s="1"/>
  <c r="S6813" i="11"/>
  <c r="T6813" i="11" s="1"/>
  <c r="S6812" i="11"/>
  <c r="T6812" i="11" s="1"/>
  <c r="S6811" i="11"/>
  <c r="T6811" i="11" s="1"/>
  <c r="S6810" i="11"/>
  <c r="T6810" i="11" s="1"/>
  <c r="S6809" i="11"/>
  <c r="T6809" i="11" s="1"/>
  <c r="S6808" i="11"/>
  <c r="T6808" i="11" s="1"/>
  <c r="S6807" i="11"/>
  <c r="T6807" i="11" s="1"/>
  <c r="S6806" i="11"/>
  <c r="T6806" i="11" s="1"/>
  <c r="S6805" i="11"/>
  <c r="T6805" i="11" s="1"/>
  <c r="S6804" i="11"/>
  <c r="T6804" i="11" s="1"/>
  <c r="S6803" i="11"/>
  <c r="T6803" i="11" s="1"/>
  <c r="S6802" i="11"/>
  <c r="T6802" i="11" s="1"/>
  <c r="S6801" i="11"/>
  <c r="T6801" i="11" s="1"/>
  <c r="S6800" i="11"/>
  <c r="T6800" i="11" s="1"/>
  <c r="S6799" i="11"/>
  <c r="T6799" i="11" s="1"/>
  <c r="S6798" i="11"/>
  <c r="T6798" i="11" s="1"/>
  <c r="S6797" i="11"/>
  <c r="T6797" i="11" s="1"/>
  <c r="S6796" i="11"/>
  <c r="T6796" i="11" s="1"/>
  <c r="S6795" i="11"/>
  <c r="T6795" i="11" s="1"/>
  <c r="S6794" i="11"/>
  <c r="T6794" i="11" s="1"/>
  <c r="S6793" i="11"/>
  <c r="T6793" i="11" s="1"/>
  <c r="S6792" i="11"/>
  <c r="T6792" i="11" s="1"/>
  <c r="S6791" i="11"/>
  <c r="T6791" i="11" s="1"/>
  <c r="S6790" i="11"/>
  <c r="T6790" i="11" s="1"/>
  <c r="S6789" i="11"/>
  <c r="T6789" i="11" s="1"/>
  <c r="S6788" i="11"/>
  <c r="T6788" i="11" s="1"/>
  <c r="S6787" i="11"/>
  <c r="T6787" i="11" s="1"/>
  <c r="S6786" i="11"/>
  <c r="T6786" i="11" s="1"/>
  <c r="S6785" i="11"/>
  <c r="T6785" i="11" s="1"/>
  <c r="S6784" i="11"/>
  <c r="T6784" i="11" s="1"/>
  <c r="S6783" i="11"/>
  <c r="T6783" i="11" s="1"/>
  <c r="S6782" i="11"/>
  <c r="T6782" i="11" s="1"/>
  <c r="S6781" i="11"/>
  <c r="T6781" i="11" s="1"/>
  <c r="S6780" i="11"/>
  <c r="T6780" i="11" s="1"/>
  <c r="S6779" i="11"/>
  <c r="T6779" i="11" s="1"/>
  <c r="S6778" i="11"/>
  <c r="T6778" i="11" s="1"/>
  <c r="S6777" i="11"/>
  <c r="T6777" i="11" s="1"/>
  <c r="S6776" i="11"/>
  <c r="T6776" i="11" s="1"/>
  <c r="S6775" i="11"/>
  <c r="T6775" i="11" s="1"/>
  <c r="S6774" i="11"/>
  <c r="T6774" i="11" s="1"/>
  <c r="S6773" i="11"/>
  <c r="T6773" i="11" s="1"/>
  <c r="S6772" i="11"/>
  <c r="T6772" i="11" s="1"/>
  <c r="S6771" i="11"/>
  <c r="T6771" i="11" s="1"/>
  <c r="S6770" i="11"/>
  <c r="T6770" i="11" s="1"/>
  <c r="S6769" i="11"/>
  <c r="T6769" i="11" s="1"/>
  <c r="S6768" i="11"/>
  <c r="T6768" i="11" s="1"/>
  <c r="S6767" i="11"/>
  <c r="T6767" i="11" s="1"/>
  <c r="S6766" i="11"/>
  <c r="T6766" i="11" s="1"/>
  <c r="S6765" i="11"/>
  <c r="T6765" i="11" s="1"/>
  <c r="S6764" i="11"/>
  <c r="T6764" i="11" s="1"/>
  <c r="S6763" i="11"/>
  <c r="T6763" i="11" s="1"/>
  <c r="S6762" i="11"/>
  <c r="T6762" i="11" s="1"/>
  <c r="S6761" i="11"/>
  <c r="T6761" i="11" s="1"/>
  <c r="S6760" i="11"/>
  <c r="T6760" i="11" s="1"/>
  <c r="S6759" i="11"/>
  <c r="T6759" i="11" s="1"/>
  <c r="S6758" i="11"/>
  <c r="T6758" i="11" s="1"/>
  <c r="S6757" i="11"/>
  <c r="T6757" i="11" s="1"/>
  <c r="S6756" i="11"/>
  <c r="T6756" i="11" s="1"/>
  <c r="S6755" i="11"/>
  <c r="T6755" i="11" s="1"/>
  <c r="S6754" i="11"/>
  <c r="T6754" i="11" s="1"/>
  <c r="S6753" i="11"/>
  <c r="T6753" i="11" s="1"/>
  <c r="S6752" i="11"/>
  <c r="T6752" i="11" s="1"/>
  <c r="S6751" i="11"/>
  <c r="T6751" i="11" s="1"/>
  <c r="S6750" i="11"/>
  <c r="T6750" i="11" s="1"/>
  <c r="S6749" i="11"/>
  <c r="T6749" i="11" s="1"/>
  <c r="S6748" i="11"/>
  <c r="T6748" i="11" s="1"/>
  <c r="S6747" i="11"/>
  <c r="T6747" i="11" s="1"/>
  <c r="S6746" i="11"/>
  <c r="T6746" i="11" s="1"/>
  <c r="S6745" i="11"/>
  <c r="T6745" i="11" s="1"/>
  <c r="S6744" i="11"/>
  <c r="T6744" i="11" s="1"/>
  <c r="S6743" i="11"/>
  <c r="T6743" i="11" s="1"/>
  <c r="S6742" i="11"/>
  <c r="T6742" i="11" s="1"/>
  <c r="S6741" i="11"/>
  <c r="T6741" i="11" s="1"/>
  <c r="S6740" i="11"/>
  <c r="T6740" i="11" s="1"/>
  <c r="S6739" i="11"/>
  <c r="T6739" i="11" s="1"/>
  <c r="S6738" i="11"/>
  <c r="T6738" i="11" s="1"/>
  <c r="S6737" i="11"/>
  <c r="T6737" i="11" s="1"/>
  <c r="S6736" i="11"/>
  <c r="T6736" i="11" s="1"/>
  <c r="S6735" i="11"/>
  <c r="T6735" i="11" s="1"/>
  <c r="S6734" i="11"/>
  <c r="T6734" i="11" s="1"/>
  <c r="S6733" i="11"/>
  <c r="T6733" i="11" s="1"/>
  <c r="S6732" i="11"/>
  <c r="T6732" i="11" s="1"/>
  <c r="S6731" i="11"/>
  <c r="T6731" i="11" s="1"/>
  <c r="S6730" i="11"/>
  <c r="T6730" i="11" s="1"/>
  <c r="S6729" i="11"/>
  <c r="T6729" i="11" s="1"/>
  <c r="S6728" i="11"/>
  <c r="T6728" i="11" s="1"/>
  <c r="S6727" i="11"/>
  <c r="T6727" i="11" s="1"/>
  <c r="S6726" i="11"/>
  <c r="T6726" i="11" s="1"/>
  <c r="S6725" i="11"/>
  <c r="T6725" i="11" s="1"/>
  <c r="S6724" i="11"/>
  <c r="T6724" i="11" s="1"/>
  <c r="S6723" i="11"/>
  <c r="T6723" i="11" s="1"/>
  <c r="S6722" i="11"/>
  <c r="T6722" i="11" s="1"/>
  <c r="S6721" i="11"/>
  <c r="T6721" i="11" s="1"/>
  <c r="S6720" i="11"/>
  <c r="T6720" i="11" s="1"/>
  <c r="S6719" i="11"/>
  <c r="T6719" i="11" s="1"/>
  <c r="S6718" i="11"/>
  <c r="T6718" i="11" s="1"/>
  <c r="S6717" i="11"/>
  <c r="T6717" i="11" s="1"/>
  <c r="S6716" i="11"/>
  <c r="T6716" i="11" s="1"/>
  <c r="S6715" i="11"/>
  <c r="T6715" i="11" s="1"/>
  <c r="S6714" i="11"/>
  <c r="T6714" i="11" s="1"/>
  <c r="S6713" i="11"/>
  <c r="T6713" i="11" s="1"/>
  <c r="S6712" i="11"/>
  <c r="T6712" i="11" s="1"/>
  <c r="S6711" i="11"/>
  <c r="T6711" i="11" s="1"/>
  <c r="S6710" i="11"/>
  <c r="T6710" i="11" s="1"/>
  <c r="S6709" i="11"/>
  <c r="T6709" i="11" s="1"/>
  <c r="S6708" i="11"/>
  <c r="T6708" i="11" s="1"/>
  <c r="S6707" i="11"/>
  <c r="T6707" i="11" s="1"/>
  <c r="S6706" i="11"/>
  <c r="T6706" i="11" s="1"/>
  <c r="S6705" i="11"/>
  <c r="T6705" i="11" s="1"/>
  <c r="S6704" i="11"/>
  <c r="T6704" i="11" s="1"/>
  <c r="S6703" i="11"/>
  <c r="T6703" i="11" s="1"/>
  <c r="S6702" i="11"/>
  <c r="T6702" i="11" s="1"/>
  <c r="S6701" i="11"/>
  <c r="T6701" i="11" s="1"/>
  <c r="S6700" i="11"/>
  <c r="T6700" i="11" s="1"/>
  <c r="S6699" i="11"/>
  <c r="T6699" i="11" s="1"/>
  <c r="S6698" i="11"/>
  <c r="T6698" i="11" s="1"/>
  <c r="S6697" i="11"/>
  <c r="T6697" i="11" s="1"/>
  <c r="S6696" i="11"/>
  <c r="T6696" i="11" s="1"/>
  <c r="S6695" i="11"/>
  <c r="T6695" i="11" s="1"/>
  <c r="S6694" i="11"/>
  <c r="T6694" i="11" s="1"/>
  <c r="S6693" i="11"/>
  <c r="T6693" i="11" s="1"/>
  <c r="S6692" i="11"/>
  <c r="T6692" i="11" s="1"/>
  <c r="S6691" i="11"/>
  <c r="T6691" i="11" s="1"/>
  <c r="S6690" i="11"/>
  <c r="T6690" i="11" s="1"/>
  <c r="S6689" i="11"/>
  <c r="T6689" i="11" s="1"/>
  <c r="S6688" i="11"/>
  <c r="T6688" i="11" s="1"/>
  <c r="S6687" i="11"/>
  <c r="T6687" i="11" s="1"/>
  <c r="S6686" i="11"/>
  <c r="T6686" i="11" s="1"/>
  <c r="S6685" i="11"/>
  <c r="T6685" i="11" s="1"/>
  <c r="S6684" i="11"/>
  <c r="T6684" i="11" s="1"/>
  <c r="S6683" i="11"/>
  <c r="T6683" i="11" s="1"/>
  <c r="S6682" i="11"/>
  <c r="T6682" i="11" s="1"/>
  <c r="S6681" i="11"/>
  <c r="T6681" i="11" s="1"/>
  <c r="S6680" i="11"/>
  <c r="T6680" i="11" s="1"/>
  <c r="S6679" i="11"/>
  <c r="T6679" i="11" s="1"/>
  <c r="S6678" i="11"/>
  <c r="T6678" i="11" s="1"/>
  <c r="S6677" i="11"/>
  <c r="T6677" i="11" s="1"/>
  <c r="S6676" i="11"/>
  <c r="T6676" i="11" s="1"/>
  <c r="S6675" i="11"/>
  <c r="T6675" i="11" s="1"/>
  <c r="S6674" i="11"/>
  <c r="T6674" i="11" s="1"/>
  <c r="S6673" i="11"/>
  <c r="T6673" i="11" s="1"/>
  <c r="S6672" i="11"/>
  <c r="T6672" i="11" s="1"/>
  <c r="S6671" i="11"/>
  <c r="T6671" i="11" s="1"/>
  <c r="S6670" i="11"/>
  <c r="T6670" i="11" s="1"/>
  <c r="S6669" i="11"/>
  <c r="T6669" i="11" s="1"/>
  <c r="S6668" i="11"/>
  <c r="T6668" i="11" s="1"/>
  <c r="S6667" i="11"/>
  <c r="T6667" i="11" s="1"/>
  <c r="S6666" i="11"/>
  <c r="T6666" i="11" s="1"/>
  <c r="S6665" i="11"/>
  <c r="T6665" i="11" s="1"/>
  <c r="S6664" i="11"/>
  <c r="T6664" i="11" s="1"/>
  <c r="S6663" i="11"/>
  <c r="T6663" i="11" s="1"/>
  <c r="S6662" i="11"/>
  <c r="T6662" i="11" s="1"/>
  <c r="S6661" i="11"/>
  <c r="T6661" i="11" s="1"/>
  <c r="S6660" i="11"/>
  <c r="T6660" i="11" s="1"/>
  <c r="S6659" i="11"/>
  <c r="T6659" i="11" s="1"/>
  <c r="S6658" i="11"/>
  <c r="T6658" i="11" s="1"/>
  <c r="S6657" i="11"/>
  <c r="T6657" i="11" s="1"/>
  <c r="S6656" i="11"/>
  <c r="T6656" i="11" s="1"/>
  <c r="S6655" i="11"/>
  <c r="T6655" i="11" s="1"/>
  <c r="S6654" i="11"/>
  <c r="T6654" i="11" s="1"/>
  <c r="S6653" i="11"/>
  <c r="T6653" i="11" s="1"/>
  <c r="S6652" i="11"/>
  <c r="T6652" i="11" s="1"/>
  <c r="S6651" i="11"/>
  <c r="T6651" i="11" s="1"/>
  <c r="S6650" i="11"/>
  <c r="T6650" i="11" s="1"/>
  <c r="S6649" i="11"/>
  <c r="T6649" i="11" s="1"/>
  <c r="S6648" i="11"/>
  <c r="T6648" i="11" s="1"/>
  <c r="S6647" i="11"/>
  <c r="T6647" i="11" s="1"/>
  <c r="S6646" i="11"/>
  <c r="T6646" i="11" s="1"/>
  <c r="S6645" i="11"/>
  <c r="T6645" i="11" s="1"/>
  <c r="S6644" i="11"/>
  <c r="T6644" i="11" s="1"/>
  <c r="S6643" i="11"/>
  <c r="T6643" i="11" s="1"/>
  <c r="S6642" i="11"/>
  <c r="T6642" i="11" s="1"/>
  <c r="S6641" i="11"/>
  <c r="T6641" i="11" s="1"/>
  <c r="S6640" i="11"/>
  <c r="T6640" i="11" s="1"/>
  <c r="S6639" i="11"/>
  <c r="T6639" i="11" s="1"/>
  <c r="S6638" i="11"/>
  <c r="T6638" i="11" s="1"/>
  <c r="S6637" i="11"/>
  <c r="T6637" i="11" s="1"/>
  <c r="S6636" i="11"/>
  <c r="T6636" i="11" s="1"/>
  <c r="S6635" i="11"/>
  <c r="T6635" i="11" s="1"/>
  <c r="S6634" i="11"/>
  <c r="T6634" i="11" s="1"/>
  <c r="S6633" i="11"/>
  <c r="T6633" i="11" s="1"/>
  <c r="S6632" i="11"/>
  <c r="T6632" i="11" s="1"/>
  <c r="S6631" i="11"/>
  <c r="T6631" i="11" s="1"/>
  <c r="S6630" i="11"/>
  <c r="T6630" i="11" s="1"/>
  <c r="S6629" i="11"/>
  <c r="T6629" i="11" s="1"/>
  <c r="S6628" i="11"/>
  <c r="T6628" i="11" s="1"/>
  <c r="S6627" i="11"/>
  <c r="T6627" i="11" s="1"/>
  <c r="S6626" i="11"/>
  <c r="T6626" i="11" s="1"/>
  <c r="S6625" i="11"/>
  <c r="T6625" i="11" s="1"/>
  <c r="S6624" i="11"/>
  <c r="T6624" i="11" s="1"/>
  <c r="S6623" i="11"/>
  <c r="T6623" i="11" s="1"/>
  <c r="S6622" i="11"/>
  <c r="T6622" i="11" s="1"/>
  <c r="S6621" i="11"/>
  <c r="T6621" i="11" s="1"/>
  <c r="S6620" i="11"/>
  <c r="T6620" i="11" s="1"/>
  <c r="S6619" i="11"/>
  <c r="T6619" i="11" s="1"/>
  <c r="S6618" i="11"/>
  <c r="T6618" i="11" s="1"/>
  <c r="S6617" i="11"/>
  <c r="T6617" i="11" s="1"/>
  <c r="S6616" i="11"/>
  <c r="T6616" i="11" s="1"/>
  <c r="S6615" i="11"/>
  <c r="T6615" i="11" s="1"/>
  <c r="S6614" i="11"/>
  <c r="T6614" i="11" s="1"/>
  <c r="S6613" i="11"/>
  <c r="T6613" i="11" s="1"/>
  <c r="S6612" i="11"/>
  <c r="T6612" i="11" s="1"/>
  <c r="S6611" i="11"/>
  <c r="T6611" i="11" s="1"/>
  <c r="S6610" i="11"/>
  <c r="T6610" i="11" s="1"/>
  <c r="S6609" i="11"/>
  <c r="T6609" i="11" s="1"/>
  <c r="S6608" i="11"/>
  <c r="T6608" i="11" s="1"/>
  <c r="S6607" i="11"/>
  <c r="T6607" i="11" s="1"/>
  <c r="S6606" i="11"/>
  <c r="T6606" i="11" s="1"/>
  <c r="S6605" i="11"/>
  <c r="T6605" i="11" s="1"/>
  <c r="S6604" i="11"/>
  <c r="T6604" i="11" s="1"/>
  <c r="S6603" i="11"/>
  <c r="T6603" i="11" s="1"/>
  <c r="S6602" i="11"/>
  <c r="T6602" i="11" s="1"/>
  <c r="S6601" i="11"/>
  <c r="T6601" i="11" s="1"/>
  <c r="S6600" i="11"/>
  <c r="T6600" i="11" s="1"/>
  <c r="S6599" i="11"/>
  <c r="T6599" i="11" s="1"/>
  <c r="S6598" i="11"/>
  <c r="T6598" i="11" s="1"/>
  <c r="S6597" i="11"/>
  <c r="T6597" i="11" s="1"/>
  <c r="S6596" i="11"/>
  <c r="T6596" i="11" s="1"/>
  <c r="S6595" i="11"/>
  <c r="T6595" i="11" s="1"/>
  <c r="S6594" i="11"/>
  <c r="T6594" i="11" s="1"/>
  <c r="S6593" i="11"/>
  <c r="T6593" i="11" s="1"/>
  <c r="S6592" i="11"/>
  <c r="T6592" i="11" s="1"/>
  <c r="S6591" i="11"/>
  <c r="T6591" i="11" s="1"/>
  <c r="S6590" i="11"/>
  <c r="T6590" i="11" s="1"/>
  <c r="S6589" i="11"/>
  <c r="T6589" i="11" s="1"/>
  <c r="S6588" i="11"/>
  <c r="T6588" i="11" s="1"/>
  <c r="S6587" i="11"/>
  <c r="T6587" i="11" s="1"/>
  <c r="S6586" i="11"/>
  <c r="T6586" i="11" s="1"/>
  <c r="S6585" i="11"/>
  <c r="T6585" i="11" s="1"/>
  <c r="S6584" i="11"/>
  <c r="T6584" i="11" s="1"/>
  <c r="S6583" i="11"/>
  <c r="T6583" i="11" s="1"/>
  <c r="S6582" i="11"/>
  <c r="T6582" i="11" s="1"/>
  <c r="S6581" i="11"/>
  <c r="T6581" i="11" s="1"/>
  <c r="S6580" i="11"/>
  <c r="T6580" i="11" s="1"/>
  <c r="S6579" i="11"/>
  <c r="T6579" i="11" s="1"/>
  <c r="S6578" i="11"/>
  <c r="T6578" i="11" s="1"/>
  <c r="S6577" i="11"/>
  <c r="T6577" i="11" s="1"/>
  <c r="S6576" i="11"/>
  <c r="T6576" i="11" s="1"/>
  <c r="S6575" i="11"/>
  <c r="T6575" i="11" s="1"/>
  <c r="S6574" i="11"/>
  <c r="T6574" i="11" s="1"/>
  <c r="S6573" i="11"/>
  <c r="T6573" i="11" s="1"/>
  <c r="S6572" i="11"/>
  <c r="T6572" i="11" s="1"/>
  <c r="S6571" i="11"/>
  <c r="T6571" i="11" s="1"/>
  <c r="S6570" i="11"/>
  <c r="T6570" i="11" s="1"/>
  <c r="S6569" i="11"/>
  <c r="T6569" i="11" s="1"/>
  <c r="S6568" i="11"/>
  <c r="T6568" i="11" s="1"/>
  <c r="S6567" i="11"/>
  <c r="T6567" i="11" s="1"/>
  <c r="S6566" i="11"/>
  <c r="T6566" i="11" s="1"/>
  <c r="S6565" i="11"/>
  <c r="T6565" i="11" s="1"/>
  <c r="S6564" i="11"/>
  <c r="T6564" i="11" s="1"/>
  <c r="S6563" i="11"/>
  <c r="T6563" i="11" s="1"/>
  <c r="S6562" i="11"/>
  <c r="T6562" i="11" s="1"/>
  <c r="S6561" i="11"/>
  <c r="T6561" i="11" s="1"/>
  <c r="S6560" i="11"/>
  <c r="T6560" i="11" s="1"/>
  <c r="S6559" i="11"/>
  <c r="T6559" i="11" s="1"/>
  <c r="S6558" i="11"/>
  <c r="T6558" i="11" s="1"/>
  <c r="S6557" i="11"/>
  <c r="T6557" i="11" s="1"/>
  <c r="S6556" i="11"/>
  <c r="T6556" i="11" s="1"/>
  <c r="S6555" i="11"/>
  <c r="T6555" i="11" s="1"/>
  <c r="S6554" i="11"/>
  <c r="T6554" i="11" s="1"/>
  <c r="S6553" i="11"/>
  <c r="T6553" i="11" s="1"/>
  <c r="S6552" i="11"/>
  <c r="T6552" i="11" s="1"/>
  <c r="S6551" i="11"/>
  <c r="T6551" i="11" s="1"/>
  <c r="S6550" i="11"/>
  <c r="T6550" i="11" s="1"/>
  <c r="S6549" i="11"/>
  <c r="T6549" i="11" s="1"/>
  <c r="S6548" i="11"/>
  <c r="T6548" i="11" s="1"/>
  <c r="S6547" i="11"/>
  <c r="T6547" i="11" s="1"/>
  <c r="S6546" i="11"/>
  <c r="T6546" i="11" s="1"/>
  <c r="S6545" i="11"/>
  <c r="T6545" i="11" s="1"/>
  <c r="S6544" i="11"/>
  <c r="T6544" i="11" s="1"/>
  <c r="S6543" i="11"/>
  <c r="T6543" i="11" s="1"/>
  <c r="S6542" i="11"/>
  <c r="T6542" i="11" s="1"/>
  <c r="S6541" i="11"/>
  <c r="T6541" i="11" s="1"/>
  <c r="S6540" i="11"/>
  <c r="T6540" i="11" s="1"/>
  <c r="S6539" i="11"/>
  <c r="T6539" i="11" s="1"/>
  <c r="S6538" i="11"/>
  <c r="T6538" i="11" s="1"/>
  <c r="S6537" i="11"/>
  <c r="T6537" i="11" s="1"/>
  <c r="S6536" i="11"/>
  <c r="T6536" i="11" s="1"/>
  <c r="S6535" i="11"/>
  <c r="T6535" i="11" s="1"/>
  <c r="S6534" i="11"/>
  <c r="T6534" i="11" s="1"/>
  <c r="S6533" i="11"/>
  <c r="T6533" i="11" s="1"/>
  <c r="S6532" i="11"/>
  <c r="T6532" i="11" s="1"/>
  <c r="S6531" i="11"/>
  <c r="T6531" i="11" s="1"/>
  <c r="S6530" i="11"/>
  <c r="T6530" i="11" s="1"/>
  <c r="S6529" i="11"/>
  <c r="T6529" i="11" s="1"/>
  <c r="S6528" i="11"/>
  <c r="T6528" i="11" s="1"/>
  <c r="S6527" i="11"/>
  <c r="T6527" i="11" s="1"/>
  <c r="S6526" i="11"/>
  <c r="T6526" i="11" s="1"/>
  <c r="S6525" i="11"/>
  <c r="T6525" i="11" s="1"/>
  <c r="S6524" i="11"/>
  <c r="T6524" i="11" s="1"/>
  <c r="S6523" i="11"/>
  <c r="T6523" i="11" s="1"/>
  <c r="S6522" i="11"/>
  <c r="T6522" i="11" s="1"/>
  <c r="S6521" i="11"/>
  <c r="T6521" i="11" s="1"/>
  <c r="S6520" i="11"/>
  <c r="T6520" i="11" s="1"/>
  <c r="S6519" i="11"/>
  <c r="T6519" i="11" s="1"/>
  <c r="S6518" i="11"/>
  <c r="T6518" i="11" s="1"/>
  <c r="S6517" i="11"/>
  <c r="T6517" i="11" s="1"/>
  <c r="S6516" i="11"/>
  <c r="T6516" i="11" s="1"/>
  <c r="S6515" i="11"/>
  <c r="T6515" i="11" s="1"/>
  <c r="S6514" i="11"/>
  <c r="T6514" i="11" s="1"/>
  <c r="S6513" i="11"/>
  <c r="T6513" i="11" s="1"/>
  <c r="S6512" i="11"/>
  <c r="T6512" i="11" s="1"/>
  <c r="S6511" i="11"/>
  <c r="T6511" i="11" s="1"/>
  <c r="S6510" i="11"/>
  <c r="T6510" i="11" s="1"/>
  <c r="S6509" i="11"/>
  <c r="T6509" i="11" s="1"/>
  <c r="S6508" i="11"/>
  <c r="T6508" i="11" s="1"/>
  <c r="S6507" i="11"/>
  <c r="T6507" i="11" s="1"/>
  <c r="S6506" i="11"/>
  <c r="T6506" i="11" s="1"/>
  <c r="S6505" i="11"/>
  <c r="T6505" i="11" s="1"/>
  <c r="S6504" i="11"/>
  <c r="T6504" i="11" s="1"/>
  <c r="S6503" i="11"/>
  <c r="T6503" i="11" s="1"/>
  <c r="S6502" i="11"/>
  <c r="T6502" i="11" s="1"/>
  <c r="S6501" i="11"/>
  <c r="T6501" i="11" s="1"/>
  <c r="S6500" i="11"/>
  <c r="T6500" i="11" s="1"/>
  <c r="S6499" i="11"/>
  <c r="T6499" i="11" s="1"/>
  <c r="S6498" i="11"/>
  <c r="T6498" i="11" s="1"/>
  <c r="S6497" i="11"/>
  <c r="T6497" i="11" s="1"/>
  <c r="S6496" i="11"/>
  <c r="T6496" i="11" s="1"/>
  <c r="S6495" i="11"/>
  <c r="T6495" i="11" s="1"/>
  <c r="S6494" i="11"/>
  <c r="T6494" i="11" s="1"/>
  <c r="S6493" i="11"/>
  <c r="T6493" i="11" s="1"/>
  <c r="S6492" i="11"/>
  <c r="T6492" i="11" s="1"/>
  <c r="S6491" i="11"/>
  <c r="T6491" i="11" s="1"/>
  <c r="S6490" i="11"/>
  <c r="T6490" i="11" s="1"/>
  <c r="S6489" i="11"/>
  <c r="T6489" i="11" s="1"/>
  <c r="S6488" i="11"/>
  <c r="T6488" i="11" s="1"/>
  <c r="S6487" i="11"/>
  <c r="T6487" i="11" s="1"/>
  <c r="S6486" i="11"/>
  <c r="T6486" i="11" s="1"/>
  <c r="S6485" i="11"/>
  <c r="T6485" i="11" s="1"/>
  <c r="S6484" i="11"/>
  <c r="T6484" i="11" s="1"/>
  <c r="S6483" i="11"/>
  <c r="T6483" i="11" s="1"/>
  <c r="S6482" i="11"/>
  <c r="T6482" i="11" s="1"/>
  <c r="S6481" i="11"/>
  <c r="T6481" i="11" s="1"/>
  <c r="S6480" i="11"/>
  <c r="T6480" i="11" s="1"/>
  <c r="S6479" i="11"/>
  <c r="T6479" i="11" s="1"/>
  <c r="S6478" i="11"/>
  <c r="T6478" i="11" s="1"/>
  <c r="S6477" i="11"/>
  <c r="T6477" i="11" s="1"/>
  <c r="S6476" i="11"/>
  <c r="T6476" i="11" s="1"/>
  <c r="S6475" i="11"/>
  <c r="T6475" i="11" s="1"/>
  <c r="S6474" i="11"/>
  <c r="T6474" i="11" s="1"/>
  <c r="S6473" i="11"/>
  <c r="T6473" i="11" s="1"/>
  <c r="S6472" i="11"/>
  <c r="T6472" i="11" s="1"/>
  <c r="S6471" i="11"/>
  <c r="T6471" i="11" s="1"/>
  <c r="S6470" i="11"/>
  <c r="T6470" i="11" s="1"/>
  <c r="S6469" i="11"/>
  <c r="T6469" i="11" s="1"/>
  <c r="S6468" i="11"/>
  <c r="T6468" i="11" s="1"/>
  <c r="S6467" i="11"/>
  <c r="T6467" i="11" s="1"/>
  <c r="S6466" i="11"/>
  <c r="T6466" i="11" s="1"/>
  <c r="S6465" i="11"/>
  <c r="T6465" i="11" s="1"/>
  <c r="S6464" i="11"/>
  <c r="T6464" i="11" s="1"/>
  <c r="S6463" i="11"/>
  <c r="T6463" i="11" s="1"/>
  <c r="S6462" i="11"/>
  <c r="T6462" i="11" s="1"/>
  <c r="S6461" i="11"/>
  <c r="T6461" i="11" s="1"/>
  <c r="S6460" i="11"/>
  <c r="T6460" i="11" s="1"/>
  <c r="S6459" i="11"/>
  <c r="T6459" i="11" s="1"/>
  <c r="S6458" i="11"/>
  <c r="T6458" i="11" s="1"/>
  <c r="S6457" i="11"/>
  <c r="T6457" i="11" s="1"/>
  <c r="S6456" i="11"/>
  <c r="T6456" i="11" s="1"/>
  <c r="S6455" i="11"/>
  <c r="T6455" i="11" s="1"/>
  <c r="S6454" i="11"/>
  <c r="T6454" i="11" s="1"/>
  <c r="S6453" i="11"/>
  <c r="T6453" i="11" s="1"/>
  <c r="S6452" i="11"/>
  <c r="T6452" i="11" s="1"/>
  <c r="S6451" i="11"/>
  <c r="T6451" i="11" s="1"/>
  <c r="S6450" i="11"/>
  <c r="T6450" i="11" s="1"/>
  <c r="S6449" i="11"/>
  <c r="T6449" i="11" s="1"/>
  <c r="S6448" i="11"/>
  <c r="T6448" i="11" s="1"/>
  <c r="S6447" i="11"/>
  <c r="T6447" i="11" s="1"/>
  <c r="S6446" i="11"/>
  <c r="T6446" i="11" s="1"/>
  <c r="S6445" i="11"/>
  <c r="T6445" i="11" s="1"/>
  <c r="S6444" i="11"/>
  <c r="T6444" i="11" s="1"/>
  <c r="S6443" i="11"/>
  <c r="T6443" i="11" s="1"/>
  <c r="S6442" i="11"/>
  <c r="T6442" i="11" s="1"/>
  <c r="S6441" i="11"/>
  <c r="T6441" i="11" s="1"/>
  <c r="S6440" i="11"/>
  <c r="T6440" i="11" s="1"/>
  <c r="S6439" i="11"/>
  <c r="T6439" i="11" s="1"/>
  <c r="S6438" i="11"/>
  <c r="T6438" i="11" s="1"/>
  <c r="S6437" i="11"/>
  <c r="T6437" i="11" s="1"/>
  <c r="S6436" i="11"/>
  <c r="T6436" i="11" s="1"/>
  <c r="S6435" i="11"/>
  <c r="T6435" i="11" s="1"/>
  <c r="S6434" i="11"/>
  <c r="T6434" i="11" s="1"/>
  <c r="S6433" i="11"/>
  <c r="T6433" i="11" s="1"/>
  <c r="S6432" i="11"/>
  <c r="T6432" i="11" s="1"/>
  <c r="S6431" i="11"/>
  <c r="T6431" i="11" s="1"/>
  <c r="S6430" i="11"/>
  <c r="T6430" i="11" s="1"/>
  <c r="S6429" i="11"/>
  <c r="T6429" i="11" s="1"/>
  <c r="S6428" i="11"/>
  <c r="T6428" i="11" s="1"/>
  <c r="S6427" i="11"/>
  <c r="T6427" i="11" s="1"/>
  <c r="S6426" i="11"/>
  <c r="T6426" i="11" s="1"/>
  <c r="S6425" i="11"/>
  <c r="T6425" i="11" s="1"/>
  <c r="S6424" i="11"/>
  <c r="T6424" i="11" s="1"/>
  <c r="S6423" i="11"/>
  <c r="T6423" i="11" s="1"/>
  <c r="S6422" i="11"/>
  <c r="T6422" i="11" s="1"/>
  <c r="S6421" i="11"/>
  <c r="T6421" i="11" s="1"/>
  <c r="S6420" i="11"/>
  <c r="T6420" i="11" s="1"/>
  <c r="S6419" i="11"/>
  <c r="T6419" i="11" s="1"/>
  <c r="S6418" i="11"/>
  <c r="T6418" i="11" s="1"/>
  <c r="S6417" i="11"/>
  <c r="T6417" i="11" s="1"/>
  <c r="S6416" i="11"/>
  <c r="T6416" i="11" s="1"/>
  <c r="S6415" i="11"/>
  <c r="T6415" i="11" s="1"/>
  <c r="S6414" i="11"/>
  <c r="T6414" i="11" s="1"/>
  <c r="S6413" i="11"/>
  <c r="T6413" i="11" s="1"/>
  <c r="S6412" i="11"/>
  <c r="T6412" i="11" s="1"/>
  <c r="S6411" i="11"/>
  <c r="T6411" i="11" s="1"/>
  <c r="S6410" i="11"/>
  <c r="T6410" i="11" s="1"/>
  <c r="S6409" i="11"/>
  <c r="T6409" i="11" s="1"/>
  <c r="S6408" i="11"/>
  <c r="T6408" i="11" s="1"/>
  <c r="S6407" i="11"/>
  <c r="T6407" i="11" s="1"/>
  <c r="S6406" i="11"/>
  <c r="T6406" i="11" s="1"/>
  <c r="S6405" i="11"/>
  <c r="T6405" i="11" s="1"/>
  <c r="S6404" i="11"/>
  <c r="T6404" i="11" s="1"/>
  <c r="S6403" i="11"/>
  <c r="T6403" i="11" s="1"/>
  <c r="S6402" i="11"/>
  <c r="T6402" i="11" s="1"/>
  <c r="S6401" i="11"/>
  <c r="T6401" i="11" s="1"/>
  <c r="S6400" i="11"/>
  <c r="T6400" i="11" s="1"/>
  <c r="S6399" i="11"/>
  <c r="T6399" i="11" s="1"/>
  <c r="S6398" i="11"/>
  <c r="T6398" i="11" s="1"/>
  <c r="S6397" i="11"/>
  <c r="T6397" i="11" s="1"/>
  <c r="S6396" i="11"/>
  <c r="T6396" i="11" s="1"/>
  <c r="S6395" i="11"/>
  <c r="T6395" i="11" s="1"/>
  <c r="S6394" i="11"/>
  <c r="T6394" i="11" s="1"/>
  <c r="S6393" i="11"/>
  <c r="T6393" i="11" s="1"/>
  <c r="S6392" i="11"/>
  <c r="T6392" i="11" s="1"/>
  <c r="S6391" i="11"/>
  <c r="T6391" i="11" s="1"/>
  <c r="S6390" i="11"/>
  <c r="T6390" i="11" s="1"/>
  <c r="S6389" i="11"/>
  <c r="T6389" i="11" s="1"/>
  <c r="S6388" i="11"/>
  <c r="T6388" i="11" s="1"/>
  <c r="S6387" i="11"/>
  <c r="T6387" i="11" s="1"/>
  <c r="S6386" i="11"/>
  <c r="T6386" i="11" s="1"/>
  <c r="S6385" i="11"/>
  <c r="T6385" i="11" s="1"/>
  <c r="S6384" i="11"/>
  <c r="T6384" i="11" s="1"/>
  <c r="S6383" i="11"/>
  <c r="T6383" i="11" s="1"/>
  <c r="S6382" i="11"/>
  <c r="T6382" i="11" s="1"/>
  <c r="S6381" i="11"/>
  <c r="T6381" i="11" s="1"/>
  <c r="S6380" i="11"/>
  <c r="T6380" i="11" s="1"/>
  <c r="S6379" i="11"/>
  <c r="T6379" i="11" s="1"/>
  <c r="S6378" i="11"/>
  <c r="T6378" i="11" s="1"/>
  <c r="S6377" i="11"/>
  <c r="T6377" i="11" s="1"/>
  <c r="S6376" i="11"/>
  <c r="T6376" i="11" s="1"/>
  <c r="S6375" i="11"/>
  <c r="T6375" i="11" s="1"/>
  <c r="S6374" i="11"/>
  <c r="T6374" i="11" s="1"/>
  <c r="S6373" i="11"/>
  <c r="T6373" i="11" s="1"/>
  <c r="S6372" i="11"/>
  <c r="T6372" i="11" s="1"/>
  <c r="S6371" i="11"/>
  <c r="T6371" i="11" s="1"/>
  <c r="S6370" i="11"/>
  <c r="T6370" i="11" s="1"/>
  <c r="S6369" i="11"/>
  <c r="T6369" i="11" s="1"/>
  <c r="S6368" i="11"/>
  <c r="T6368" i="11" s="1"/>
  <c r="S6367" i="11"/>
  <c r="T6367" i="11" s="1"/>
  <c r="S6366" i="11"/>
  <c r="T6366" i="11" s="1"/>
  <c r="S6365" i="11"/>
  <c r="T6365" i="11" s="1"/>
  <c r="S6364" i="11"/>
  <c r="T6364" i="11" s="1"/>
  <c r="S6363" i="11"/>
  <c r="T6363" i="11" s="1"/>
  <c r="S6362" i="11"/>
  <c r="T6362" i="11" s="1"/>
  <c r="S6361" i="11"/>
  <c r="T6361" i="11" s="1"/>
  <c r="S6360" i="11"/>
  <c r="T6360" i="11" s="1"/>
  <c r="S6359" i="11"/>
  <c r="T6359" i="11" s="1"/>
  <c r="S6358" i="11"/>
  <c r="T6358" i="11" s="1"/>
  <c r="S6357" i="11"/>
  <c r="T6357" i="11" s="1"/>
  <c r="S6356" i="11"/>
  <c r="T6356" i="11" s="1"/>
  <c r="S6355" i="11"/>
  <c r="T6355" i="11" s="1"/>
  <c r="S6354" i="11"/>
  <c r="T6354" i="11" s="1"/>
  <c r="S6353" i="11"/>
  <c r="T6353" i="11" s="1"/>
  <c r="S6352" i="11"/>
  <c r="T6352" i="11" s="1"/>
  <c r="S6351" i="11"/>
  <c r="T6351" i="11" s="1"/>
  <c r="S6350" i="11"/>
  <c r="T6350" i="11" s="1"/>
  <c r="S6349" i="11"/>
  <c r="T6349" i="11" s="1"/>
  <c r="S6348" i="11"/>
  <c r="T6348" i="11" s="1"/>
  <c r="S6347" i="11"/>
  <c r="T6347" i="11" s="1"/>
  <c r="S6346" i="11"/>
  <c r="T6346" i="11" s="1"/>
  <c r="S6345" i="11"/>
  <c r="T6345" i="11" s="1"/>
  <c r="S6344" i="11"/>
  <c r="T6344" i="11" s="1"/>
  <c r="S6343" i="11"/>
  <c r="T6343" i="11" s="1"/>
  <c r="S6342" i="11"/>
  <c r="T6342" i="11" s="1"/>
  <c r="S6341" i="11"/>
  <c r="T6341" i="11" s="1"/>
  <c r="S6340" i="11"/>
  <c r="T6340" i="11" s="1"/>
  <c r="S6339" i="11"/>
  <c r="T6339" i="11" s="1"/>
  <c r="S6338" i="11"/>
  <c r="T6338" i="11" s="1"/>
  <c r="S6337" i="11"/>
  <c r="T6337" i="11" s="1"/>
  <c r="S6336" i="11"/>
  <c r="T6336" i="11" s="1"/>
  <c r="S6335" i="11"/>
  <c r="T6335" i="11" s="1"/>
  <c r="S6334" i="11"/>
  <c r="T6334" i="11" s="1"/>
  <c r="S6333" i="11"/>
  <c r="T6333" i="11" s="1"/>
  <c r="S6332" i="11"/>
  <c r="T6332" i="11" s="1"/>
  <c r="S6331" i="11"/>
  <c r="T6331" i="11" s="1"/>
  <c r="S6330" i="11"/>
  <c r="T6330" i="11" s="1"/>
  <c r="S6329" i="11"/>
  <c r="T6329" i="11" s="1"/>
  <c r="S6328" i="11"/>
  <c r="T6328" i="11" s="1"/>
  <c r="S6327" i="11"/>
  <c r="T6327" i="11" s="1"/>
  <c r="S6326" i="11"/>
  <c r="T6326" i="11" s="1"/>
  <c r="S6325" i="11"/>
  <c r="T6325" i="11" s="1"/>
  <c r="S6324" i="11"/>
  <c r="T6324" i="11" s="1"/>
  <c r="S6323" i="11"/>
  <c r="T6323" i="11" s="1"/>
  <c r="S6322" i="11"/>
  <c r="T6322" i="11" s="1"/>
  <c r="S6321" i="11"/>
  <c r="T6321" i="11" s="1"/>
  <c r="S6320" i="11"/>
  <c r="T6320" i="11" s="1"/>
  <c r="S6319" i="11"/>
  <c r="T6319" i="11" s="1"/>
  <c r="S6318" i="11"/>
  <c r="T6318" i="11" s="1"/>
  <c r="S6317" i="11"/>
  <c r="T6317" i="11" s="1"/>
  <c r="S6316" i="11"/>
  <c r="T6316" i="11" s="1"/>
  <c r="S6315" i="11"/>
  <c r="T6315" i="11" s="1"/>
  <c r="S6314" i="11"/>
  <c r="T6314" i="11" s="1"/>
  <c r="S6313" i="11"/>
  <c r="T6313" i="11" s="1"/>
  <c r="S6312" i="11"/>
  <c r="T6312" i="11" s="1"/>
  <c r="S6311" i="11"/>
  <c r="T6311" i="11" s="1"/>
  <c r="S6310" i="11"/>
  <c r="T6310" i="11" s="1"/>
  <c r="S6309" i="11"/>
  <c r="T6309" i="11" s="1"/>
  <c r="S6308" i="11"/>
  <c r="T6308" i="11" s="1"/>
  <c r="S6307" i="11"/>
  <c r="T6307" i="11" s="1"/>
  <c r="S6306" i="11"/>
  <c r="T6306" i="11" s="1"/>
  <c r="S6305" i="11"/>
  <c r="T6305" i="11" s="1"/>
  <c r="S6304" i="11"/>
  <c r="T6304" i="11" s="1"/>
  <c r="S6303" i="11"/>
  <c r="T6303" i="11" s="1"/>
  <c r="S6302" i="11"/>
  <c r="T6302" i="11" s="1"/>
  <c r="S6301" i="11"/>
  <c r="T6301" i="11" s="1"/>
  <c r="S6300" i="11"/>
  <c r="T6300" i="11" s="1"/>
  <c r="S6299" i="11"/>
  <c r="T6299" i="11" s="1"/>
  <c r="S6298" i="11"/>
  <c r="T6298" i="11" s="1"/>
  <c r="S6297" i="11"/>
  <c r="T6297" i="11" s="1"/>
  <c r="S6296" i="11"/>
  <c r="T6296" i="11" s="1"/>
  <c r="S6295" i="11"/>
  <c r="T6295" i="11" s="1"/>
  <c r="S6294" i="11"/>
  <c r="T6294" i="11" s="1"/>
  <c r="S6293" i="11"/>
  <c r="T6293" i="11" s="1"/>
  <c r="S6292" i="11"/>
  <c r="T6292" i="11" s="1"/>
  <c r="S6291" i="11"/>
  <c r="T6291" i="11" s="1"/>
  <c r="S6290" i="11"/>
  <c r="T6290" i="11" s="1"/>
  <c r="S6289" i="11"/>
  <c r="T6289" i="11" s="1"/>
  <c r="S6288" i="11"/>
  <c r="T6288" i="11" s="1"/>
  <c r="S6287" i="11"/>
  <c r="T6287" i="11" s="1"/>
  <c r="S6286" i="11"/>
  <c r="T6286" i="11" s="1"/>
  <c r="S6285" i="11"/>
  <c r="T6285" i="11" s="1"/>
  <c r="S6284" i="11"/>
  <c r="T6284" i="11" s="1"/>
  <c r="S6283" i="11"/>
  <c r="T6283" i="11" s="1"/>
  <c r="S6282" i="11"/>
  <c r="T6282" i="11" s="1"/>
  <c r="S6281" i="11"/>
  <c r="T6281" i="11" s="1"/>
  <c r="S6280" i="11"/>
  <c r="T6280" i="11" s="1"/>
  <c r="S6279" i="11"/>
  <c r="T6279" i="11" s="1"/>
  <c r="S6278" i="11"/>
  <c r="T6278" i="11" s="1"/>
  <c r="S6277" i="11"/>
  <c r="T6277" i="11" s="1"/>
  <c r="S6276" i="11"/>
  <c r="T6276" i="11" s="1"/>
  <c r="S6275" i="11"/>
  <c r="T6275" i="11" s="1"/>
  <c r="S6274" i="11"/>
  <c r="T6274" i="11" s="1"/>
  <c r="S6273" i="11"/>
  <c r="T6273" i="11" s="1"/>
  <c r="S6272" i="11"/>
  <c r="T6272" i="11" s="1"/>
  <c r="S6271" i="11"/>
  <c r="T6271" i="11" s="1"/>
  <c r="S6270" i="11"/>
  <c r="T6270" i="11" s="1"/>
  <c r="S6269" i="11"/>
  <c r="T6269" i="11" s="1"/>
  <c r="S6268" i="11"/>
  <c r="T6268" i="11" s="1"/>
  <c r="S6267" i="11"/>
  <c r="T6267" i="11" s="1"/>
  <c r="S6266" i="11"/>
  <c r="T6266" i="11" s="1"/>
  <c r="S6265" i="11"/>
  <c r="T6265" i="11" s="1"/>
  <c r="S6264" i="11"/>
  <c r="T6264" i="11" s="1"/>
  <c r="S6263" i="11"/>
  <c r="T6263" i="11" s="1"/>
  <c r="S6262" i="11"/>
  <c r="T6262" i="11" s="1"/>
  <c r="S6261" i="11"/>
  <c r="T6261" i="11" s="1"/>
  <c r="S6260" i="11"/>
  <c r="T6260" i="11" s="1"/>
  <c r="S6259" i="11"/>
  <c r="T6259" i="11" s="1"/>
  <c r="S6258" i="11"/>
  <c r="T6258" i="11" s="1"/>
  <c r="S6257" i="11"/>
  <c r="T6257" i="11" s="1"/>
  <c r="S6256" i="11"/>
  <c r="T6256" i="11" s="1"/>
  <c r="S6255" i="11"/>
  <c r="T6255" i="11" s="1"/>
  <c r="S6254" i="11"/>
  <c r="T6254" i="11" s="1"/>
  <c r="S6253" i="11"/>
  <c r="T6253" i="11" s="1"/>
  <c r="S6252" i="11"/>
  <c r="T6252" i="11" s="1"/>
  <c r="S6251" i="11"/>
  <c r="T6251" i="11" s="1"/>
  <c r="S6250" i="11"/>
  <c r="T6250" i="11" s="1"/>
  <c r="S6249" i="11"/>
  <c r="T6249" i="11" s="1"/>
  <c r="S6248" i="11"/>
  <c r="T6248" i="11" s="1"/>
  <c r="S6247" i="11"/>
  <c r="T6247" i="11" s="1"/>
  <c r="S6246" i="11"/>
  <c r="T6246" i="11" s="1"/>
  <c r="S6245" i="11"/>
  <c r="T6245" i="11" s="1"/>
  <c r="S6244" i="11"/>
  <c r="T6244" i="11" s="1"/>
  <c r="S6243" i="11"/>
  <c r="T6243" i="11" s="1"/>
  <c r="S6242" i="11"/>
  <c r="T6242" i="11" s="1"/>
  <c r="S6241" i="11"/>
  <c r="T6241" i="11" s="1"/>
  <c r="S6240" i="11"/>
  <c r="T6240" i="11" s="1"/>
  <c r="S6239" i="11"/>
  <c r="T6239" i="11" s="1"/>
  <c r="S6238" i="11"/>
  <c r="T6238" i="11" s="1"/>
  <c r="S6237" i="11"/>
  <c r="T6237" i="11" s="1"/>
  <c r="S6236" i="11"/>
  <c r="T6236" i="11" s="1"/>
  <c r="S6235" i="11"/>
  <c r="T6235" i="11" s="1"/>
  <c r="S6234" i="11"/>
  <c r="T6234" i="11" s="1"/>
  <c r="S6233" i="11"/>
  <c r="T6233" i="11" s="1"/>
  <c r="S6232" i="11"/>
  <c r="T6232" i="11" s="1"/>
  <c r="S6231" i="11"/>
  <c r="T6231" i="11" s="1"/>
  <c r="S6230" i="11"/>
  <c r="T6230" i="11" s="1"/>
  <c r="S6229" i="11"/>
  <c r="T6229" i="11" s="1"/>
  <c r="S6228" i="11"/>
  <c r="T6228" i="11" s="1"/>
  <c r="S6227" i="11"/>
  <c r="T6227" i="11" s="1"/>
  <c r="S6226" i="11"/>
  <c r="T6226" i="11" s="1"/>
  <c r="S6225" i="11"/>
  <c r="T6225" i="11" s="1"/>
  <c r="S6224" i="11"/>
  <c r="T6224" i="11" s="1"/>
  <c r="S6223" i="11"/>
  <c r="T6223" i="11" s="1"/>
  <c r="S6222" i="11"/>
  <c r="T6222" i="11" s="1"/>
  <c r="S6221" i="11"/>
  <c r="T6221" i="11" s="1"/>
  <c r="S6220" i="11"/>
  <c r="T6220" i="11" s="1"/>
  <c r="S6219" i="11"/>
  <c r="T6219" i="11" s="1"/>
  <c r="S6218" i="11"/>
  <c r="T6218" i="11" s="1"/>
  <c r="S6217" i="11"/>
  <c r="T6217" i="11" s="1"/>
  <c r="S6216" i="11"/>
  <c r="T6216" i="11" s="1"/>
  <c r="S6215" i="11"/>
  <c r="T6215" i="11" s="1"/>
  <c r="S6214" i="11"/>
  <c r="T6214" i="11" s="1"/>
  <c r="S6213" i="11"/>
  <c r="T6213" i="11" s="1"/>
  <c r="S6212" i="11"/>
  <c r="T6212" i="11" s="1"/>
  <c r="S6211" i="11"/>
  <c r="T6211" i="11" s="1"/>
  <c r="S6210" i="11"/>
  <c r="T6210" i="11" s="1"/>
  <c r="S6209" i="11"/>
  <c r="T6209" i="11" s="1"/>
  <c r="S6208" i="11"/>
  <c r="T6208" i="11" s="1"/>
  <c r="S6207" i="11"/>
  <c r="T6207" i="11" s="1"/>
  <c r="S6206" i="11"/>
  <c r="T6206" i="11" s="1"/>
  <c r="S6205" i="11"/>
  <c r="T6205" i="11" s="1"/>
  <c r="S6204" i="11"/>
  <c r="T6204" i="11" s="1"/>
  <c r="S6203" i="11"/>
  <c r="T6203" i="11" s="1"/>
  <c r="S6202" i="11"/>
  <c r="T6202" i="11" s="1"/>
  <c r="S6201" i="11"/>
  <c r="T6201" i="11" s="1"/>
  <c r="S6200" i="11"/>
  <c r="T6200" i="11" s="1"/>
  <c r="S6199" i="11"/>
  <c r="T6199" i="11" s="1"/>
  <c r="S6198" i="11"/>
  <c r="T6198" i="11" s="1"/>
  <c r="S6197" i="11"/>
  <c r="T6197" i="11" s="1"/>
  <c r="S6196" i="11"/>
  <c r="T6196" i="11" s="1"/>
  <c r="S6195" i="11"/>
  <c r="T6195" i="11" s="1"/>
  <c r="S6194" i="11"/>
  <c r="T6194" i="11" s="1"/>
  <c r="S6193" i="11"/>
  <c r="T6193" i="11" s="1"/>
  <c r="S6192" i="11"/>
  <c r="T6192" i="11" s="1"/>
  <c r="S6191" i="11"/>
  <c r="T6191" i="11" s="1"/>
  <c r="S6190" i="11"/>
  <c r="T6190" i="11" s="1"/>
  <c r="S6189" i="11"/>
  <c r="T6189" i="11" s="1"/>
  <c r="S6188" i="11"/>
  <c r="T6188" i="11" s="1"/>
  <c r="S6187" i="11"/>
  <c r="T6187" i="11" s="1"/>
  <c r="S6186" i="11"/>
  <c r="T6186" i="11" s="1"/>
  <c r="S6185" i="11"/>
  <c r="T6185" i="11" s="1"/>
  <c r="S6184" i="11"/>
  <c r="T6184" i="11" s="1"/>
  <c r="S6183" i="11"/>
  <c r="T6183" i="11" s="1"/>
  <c r="S6182" i="11"/>
  <c r="T6182" i="11" s="1"/>
  <c r="S6181" i="11"/>
  <c r="T6181" i="11" s="1"/>
  <c r="S6180" i="11"/>
  <c r="T6180" i="11" s="1"/>
  <c r="S6179" i="11"/>
  <c r="T6179" i="11" s="1"/>
  <c r="S6178" i="11"/>
  <c r="T6178" i="11" s="1"/>
  <c r="S6177" i="11"/>
  <c r="T6177" i="11" s="1"/>
  <c r="S6176" i="11"/>
  <c r="T6176" i="11" s="1"/>
  <c r="S6175" i="11"/>
  <c r="T6175" i="11" s="1"/>
  <c r="S6174" i="11"/>
  <c r="T6174" i="11" s="1"/>
  <c r="S6173" i="11"/>
  <c r="T6173" i="11" s="1"/>
  <c r="S6172" i="11"/>
  <c r="T6172" i="11" s="1"/>
  <c r="S6171" i="11"/>
  <c r="T6171" i="11" s="1"/>
  <c r="S6170" i="11"/>
  <c r="T6170" i="11" s="1"/>
  <c r="S6169" i="11"/>
  <c r="T6169" i="11" s="1"/>
  <c r="S6168" i="11"/>
  <c r="T6168" i="11" s="1"/>
  <c r="S6167" i="11"/>
  <c r="T6167" i="11" s="1"/>
  <c r="S6166" i="11"/>
  <c r="T6166" i="11" s="1"/>
  <c r="S6165" i="11"/>
  <c r="T6165" i="11" s="1"/>
  <c r="S6164" i="11"/>
  <c r="T6164" i="11" s="1"/>
  <c r="S6163" i="11"/>
  <c r="T6163" i="11" s="1"/>
  <c r="S6162" i="11"/>
  <c r="T6162" i="11" s="1"/>
  <c r="S6161" i="11"/>
  <c r="T6161" i="11" s="1"/>
  <c r="S6160" i="11"/>
  <c r="T6160" i="11" s="1"/>
  <c r="S6159" i="11"/>
  <c r="T6159" i="11" s="1"/>
  <c r="S6158" i="11"/>
  <c r="T6158" i="11" s="1"/>
  <c r="S6157" i="11"/>
  <c r="T6157" i="11" s="1"/>
  <c r="S6156" i="11"/>
  <c r="T6156" i="11" s="1"/>
  <c r="S6155" i="11"/>
  <c r="T6155" i="11" s="1"/>
  <c r="S6154" i="11"/>
  <c r="T6154" i="11" s="1"/>
  <c r="S6153" i="11"/>
  <c r="T6153" i="11" s="1"/>
  <c r="S6152" i="11"/>
  <c r="T6152" i="11" s="1"/>
  <c r="S6151" i="11"/>
  <c r="T6151" i="11" s="1"/>
  <c r="S6150" i="11"/>
  <c r="T6150" i="11" s="1"/>
  <c r="S6149" i="11"/>
  <c r="T6149" i="11" s="1"/>
  <c r="S6148" i="11"/>
  <c r="T6148" i="11" s="1"/>
  <c r="S6147" i="11"/>
  <c r="T6147" i="11" s="1"/>
  <c r="S6146" i="11"/>
  <c r="T6146" i="11" s="1"/>
  <c r="S6145" i="11"/>
  <c r="T6145" i="11" s="1"/>
  <c r="S6144" i="11"/>
  <c r="T6144" i="11" s="1"/>
  <c r="S6143" i="11"/>
  <c r="T6143" i="11" s="1"/>
  <c r="S6142" i="11"/>
  <c r="T6142" i="11" s="1"/>
  <c r="S6141" i="11"/>
  <c r="T6141" i="11" s="1"/>
  <c r="S6140" i="11"/>
  <c r="T6140" i="11" s="1"/>
  <c r="S6139" i="11"/>
  <c r="T6139" i="11" s="1"/>
  <c r="S6138" i="11"/>
  <c r="T6138" i="11" s="1"/>
  <c r="S6137" i="11"/>
  <c r="T6137" i="11" s="1"/>
  <c r="S6136" i="11"/>
  <c r="T6136" i="11" s="1"/>
  <c r="S6135" i="11"/>
  <c r="T6135" i="11" s="1"/>
  <c r="S6134" i="11"/>
  <c r="T6134" i="11" s="1"/>
  <c r="S6133" i="11"/>
  <c r="T6133" i="11" s="1"/>
  <c r="S6132" i="11"/>
  <c r="T6132" i="11" s="1"/>
  <c r="S6131" i="11"/>
  <c r="T6131" i="11" s="1"/>
  <c r="S6130" i="11"/>
  <c r="T6130" i="11" s="1"/>
  <c r="S6129" i="11"/>
  <c r="T6129" i="11" s="1"/>
  <c r="S6128" i="11"/>
  <c r="T6128" i="11" s="1"/>
  <c r="S6127" i="11"/>
  <c r="T6127" i="11" s="1"/>
  <c r="S6126" i="11"/>
  <c r="T6126" i="11" s="1"/>
  <c r="S6125" i="11"/>
  <c r="T6125" i="11" s="1"/>
  <c r="S6124" i="11"/>
  <c r="T6124" i="11" s="1"/>
  <c r="S6123" i="11"/>
  <c r="T6123" i="11" s="1"/>
  <c r="S6122" i="11"/>
  <c r="T6122" i="11" s="1"/>
  <c r="S6121" i="11"/>
  <c r="T6121" i="11" s="1"/>
  <c r="S6120" i="11"/>
  <c r="T6120" i="11" s="1"/>
  <c r="S6119" i="11"/>
  <c r="T6119" i="11" s="1"/>
  <c r="S6118" i="11"/>
  <c r="T6118" i="11" s="1"/>
  <c r="S6117" i="11"/>
  <c r="T6117" i="11" s="1"/>
  <c r="S6116" i="11"/>
  <c r="T6116" i="11" s="1"/>
  <c r="S6115" i="11"/>
  <c r="T6115" i="11" s="1"/>
  <c r="S6114" i="11"/>
  <c r="T6114" i="11" s="1"/>
  <c r="S6113" i="11"/>
  <c r="T6113" i="11" s="1"/>
  <c r="S6112" i="11"/>
  <c r="T6112" i="11" s="1"/>
  <c r="S6111" i="11"/>
  <c r="T6111" i="11" s="1"/>
  <c r="S6110" i="11"/>
  <c r="T6110" i="11" s="1"/>
  <c r="S6109" i="11"/>
  <c r="T6109" i="11" s="1"/>
  <c r="S6108" i="11"/>
  <c r="T6108" i="11" s="1"/>
  <c r="S6107" i="11"/>
  <c r="T6107" i="11" s="1"/>
  <c r="S6106" i="11"/>
  <c r="T6106" i="11" s="1"/>
  <c r="S6105" i="11"/>
  <c r="T6105" i="11" s="1"/>
  <c r="S6104" i="11"/>
  <c r="T6104" i="11" s="1"/>
  <c r="S6103" i="11"/>
  <c r="T6103" i="11" s="1"/>
  <c r="S6102" i="11"/>
  <c r="T6102" i="11" s="1"/>
  <c r="S6101" i="11"/>
  <c r="T6101" i="11" s="1"/>
  <c r="S6100" i="11"/>
  <c r="T6100" i="11" s="1"/>
  <c r="S6099" i="11"/>
  <c r="T6099" i="11" s="1"/>
  <c r="S6098" i="11"/>
  <c r="T6098" i="11" s="1"/>
  <c r="S6097" i="11"/>
  <c r="T6097" i="11" s="1"/>
  <c r="S6096" i="11"/>
  <c r="T6096" i="11" s="1"/>
  <c r="S6095" i="11"/>
  <c r="T6095" i="11" s="1"/>
  <c r="S6094" i="11"/>
  <c r="T6094" i="11" s="1"/>
  <c r="S6093" i="11"/>
  <c r="T6093" i="11" s="1"/>
  <c r="S6092" i="11"/>
  <c r="T6092" i="11" s="1"/>
  <c r="S6091" i="11"/>
  <c r="T6091" i="11" s="1"/>
  <c r="S6090" i="11"/>
  <c r="T6090" i="11" s="1"/>
  <c r="S6089" i="11"/>
  <c r="T6089" i="11" s="1"/>
  <c r="S6088" i="11"/>
  <c r="T6088" i="11" s="1"/>
  <c r="S6087" i="11"/>
  <c r="T6087" i="11" s="1"/>
  <c r="S6086" i="11"/>
  <c r="T6086" i="11" s="1"/>
  <c r="S6085" i="11"/>
  <c r="T6085" i="11" s="1"/>
  <c r="S6084" i="11"/>
  <c r="T6084" i="11" s="1"/>
  <c r="S6083" i="11"/>
  <c r="T6083" i="11" s="1"/>
  <c r="S6082" i="11"/>
  <c r="T6082" i="11" s="1"/>
  <c r="S6081" i="11"/>
  <c r="T6081" i="11" s="1"/>
  <c r="S6080" i="11"/>
  <c r="T6080" i="11" s="1"/>
  <c r="S6079" i="11"/>
  <c r="T6079" i="11" s="1"/>
  <c r="S6078" i="11"/>
  <c r="T6078" i="11" s="1"/>
  <c r="S6077" i="11"/>
  <c r="T6077" i="11" s="1"/>
  <c r="S6076" i="11"/>
  <c r="T6076" i="11" s="1"/>
  <c r="S6075" i="11"/>
  <c r="T6075" i="11" s="1"/>
  <c r="S6074" i="11"/>
  <c r="T6074" i="11" s="1"/>
  <c r="S6073" i="11"/>
  <c r="T6073" i="11" s="1"/>
  <c r="S6072" i="11"/>
  <c r="T6072" i="11" s="1"/>
  <c r="S6071" i="11"/>
  <c r="T6071" i="11" s="1"/>
  <c r="S6070" i="11"/>
  <c r="T6070" i="11" s="1"/>
  <c r="S6069" i="11"/>
  <c r="T6069" i="11" s="1"/>
  <c r="S6068" i="11"/>
  <c r="T6068" i="11" s="1"/>
  <c r="S6067" i="11"/>
  <c r="T6067" i="11" s="1"/>
  <c r="S6066" i="11"/>
  <c r="T6066" i="11" s="1"/>
  <c r="S6065" i="11"/>
  <c r="T6065" i="11" s="1"/>
  <c r="S6064" i="11"/>
  <c r="T6064" i="11" s="1"/>
  <c r="S6063" i="11"/>
  <c r="T6063" i="11" s="1"/>
  <c r="S6062" i="11"/>
  <c r="T6062" i="11" s="1"/>
  <c r="S6061" i="11"/>
  <c r="T6061" i="11" s="1"/>
  <c r="S6060" i="11"/>
  <c r="T6060" i="11" s="1"/>
  <c r="S6059" i="11"/>
  <c r="T6059" i="11" s="1"/>
  <c r="S6058" i="11"/>
  <c r="T6058" i="11" s="1"/>
  <c r="S6057" i="11"/>
  <c r="T6057" i="11" s="1"/>
  <c r="S6056" i="11"/>
  <c r="T6056" i="11" s="1"/>
  <c r="S6055" i="11"/>
  <c r="T6055" i="11" s="1"/>
  <c r="S6054" i="11"/>
  <c r="T6054" i="11" s="1"/>
  <c r="S6053" i="11"/>
  <c r="T6053" i="11" s="1"/>
  <c r="S6052" i="11"/>
  <c r="T6052" i="11" s="1"/>
  <c r="S6051" i="11"/>
  <c r="T6051" i="11" s="1"/>
  <c r="S6050" i="11"/>
  <c r="T6050" i="11" s="1"/>
  <c r="S6049" i="11"/>
  <c r="T6049" i="11" s="1"/>
  <c r="S6048" i="11"/>
  <c r="T6048" i="11" s="1"/>
  <c r="S6047" i="11"/>
  <c r="T6047" i="11" s="1"/>
  <c r="S6046" i="11"/>
  <c r="T6046" i="11" s="1"/>
  <c r="S6045" i="11"/>
  <c r="T6045" i="11" s="1"/>
  <c r="S6044" i="11"/>
  <c r="T6044" i="11" s="1"/>
  <c r="S6043" i="11"/>
  <c r="T6043" i="11" s="1"/>
  <c r="S6042" i="11"/>
  <c r="T6042" i="11" s="1"/>
  <c r="S6041" i="11"/>
  <c r="T6041" i="11" s="1"/>
  <c r="S6040" i="11"/>
  <c r="T6040" i="11" s="1"/>
  <c r="S6039" i="11"/>
  <c r="T6039" i="11" s="1"/>
  <c r="S6038" i="11"/>
  <c r="T6038" i="11" s="1"/>
  <c r="S6037" i="11"/>
  <c r="T6037" i="11" s="1"/>
  <c r="S6036" i="11"/>
  <c r="T6036" i="11" s="1"/>
  <c r="S6035" i="11"/>
  <c r="T6035" i="11" s="1"/>
  <c r="S6034" i="11"/>
  <c r="T6034" i="11" s="1"/>
  <c r="S6033" i="11"/>
  <c r="T6033" i="11" s="1"/>
  <c r="S6032" i="11"/>
  <c r="T6032" i="11" s="1"/>
  <c r="S6031" i="11"/>
  <c r="T6031" i="11" s="1"/>
  <c r="S6030" i="11"/>
  <c r="T6030" i="11" s="1"/>
  <c r="S6029" i="11"/>
  <c r="T6029" i="11" s="1"/>
  <c r="S6028" i="11"/>
  <c r="T6028" i="11" s="1"/>
  <c r="S6027" i="11"/>
  <c r="T6027" i="11" s="1"/>
  <c r="S6026" i="11"/>
  <c r="T6026" i="11" s="1"/>
  <c r="S6025" i="11"/>
  <c r="T6025" i="11" s="1"/>
  <c r="S6024" i="11"/>
  <c r="T6024" i="11" s="1"/>
  <c r="S6023" i="11"/>
  <c r="T6023" i="11" s="1"/>
  <c r="S6022" i="11"/>
  <c r="T6022" i="11" s="1"/>
  <c r="S6021" i="11"/>
  <c r="T6021" i="11" s="1"/>
  <c r="S6020" i="11"/>
  <c r="T6020" i="11" s="1"/>
  <c r="S6019" i="11"/>
  <c r="T6019" i="11" s="1"/>
  <c r="S6018" i="11"/>
  <c r="T6018" i="11" s="1"/>
  <c r="S6017" i="11"/>
  <c r="T6017" i="11" s="1"/>
  <c r="S6016" i="11"/>
  <c r="T6016" i="11" s="1"/>
  <c r="S6015" i="11"/>
  <c r="T6015" i="11" s="1"/>
  <c r="S6014" i="11"/>
  <c r="T6014" i="11" s="1"/>
  <c r="S6013" i="11"/>
  <c r="T6013" i="11" s="1"/>
  <c r="S6012" i="11"/>
  <c r="T6012" i="11" s="1"/>
  <c r="S6011" i="11"/>
  <c r="T6011" i="11" s="1"/>
  <c r="S6010" i="11"/>
  <c r="T6010" i="11" s="1"/>
  <c r="S6009" i="11"/>
  <c r="T6009" i="11" s="1"/>
  <c r="S6008" i="11"/>
  <c r="T6008" i="11" s="1"/>
  <c r="S6007" i="11"/>
  <c r="T6007" i="11" s="1"/>
  <c r="S6006" i="11"/>
  <c r="T6006" i="11" s="1"/>
  <c r="S6005" i="11"/>
  <c r="T6005" i="11" s="1"/>
  <c r="S6004" i="11"/>
  <c r="T6004" i="11" s="1"/>
  <c r="S6003" i="11"/>
  <c r="T6003" i="11" s="1"/>
  <c r="S6002" i="11"/>
  <c r="T6002" i="11" s="1"/>
  <c r="S6001" i="11"/>
  <c r="T6001" i="11" s="1"/>
  <c r="S6000" i="11"/>
  <c r="T6000" i="11" s="1"/>
  <c r="S5999" i="11"/>
  <c r="T5999" i="11" s="1"/>
  <c r="S5998" i="11"/>
  <c r="T5998" i="11" s="1"/>
  <c r="S5997" i="11"/>
  <c r="T5997" i="11" s="1"/>
  <c r="S5996" i="11"/>
  <c r="T5996" i="11" s="1"/>
  <c r="S5995" i="11"/>
  <c r="T5995" i="11" s="1"/>
  <c r="S5994" i="11"/>
  <c r="T5994" i="11" s="1"/>
  <c r="S5993" i="11"/>
  <c r="T5993" i="11" s="1"/>
  <c r="S5992" i="11"/>
  <c r="T5992" i="11" s="1"/>
  <c r="S5991" i="11"/>
  <c r="T5991" i="11" s="1"/>
  <c r="S5990" i="11"/>
  <c r="T5990" i="11" s="1"/>
  <c r="S5989" i="11"/>
  <c r="T5989" i="11" s="1"/>
  <c r="S5988" i="11"/>
  <c r="T5988" i="11" s="1"/>
  <c r="S5987" i="11"/>
  <c r="T5987" i="11" s="1"/>
  <c r="S5986" i="11"/>
  <c r="T5986" i="11" s="1"/>
  <c r="S5985" i="11"/>
  <c r="T5985" i="11" s="1"/>
  <c r="S5984" i="11"/>
  <c r="T5984" i="11" s="1"/>
  <c r="S5983" i="11"/>
  <c r="T5983" i="11" s="1"/>
  <c r="S5982" i="11"/>
  <c r="T5982" i="11" s="1"/>
  <c r="S5981" i="11"/>
  <c r="T5981" i="11" s="1"/>
  <c r="S5980" i="11"/>
  <c r="T5980" i="11" s="1"/>
  <c r="S5979" i="11"/>
  <c r="T5979" i="11" s="1"/>
  <c r="S5978" i="11"/>
  <c r="T5978" i="11" s="1"/>
  <c r="S5977" i="11"/>
  <c r="T5977" i="11" s="1"/>
  <c r="S5976" i="11"/>
  <c r="T5976" i="11" s="1"/>
  <c r="S5975" i="11"/>
  <c r="T5975" i="11" s="1"/>
  <c r="S5974" i="11"/>
  <c r="T5974" i="11" s="1"/>
  <c r="S5973" i="11"/>
  <c r="T5973" i="11" s="1"/>
  <c r="S5972" i="11"/>
  <c r="T5972" i="11" s="1"/>
  <c r="S5971" i="11"/>
  <c r="T5971" i="11" s="1"/>
  <c r="S5970" i="11"/>
  <c r="T5970" i="11" s="1"/>
  <c r="S5969" i="11"/>
  <c r="T5969" i="11" s="1"/>
  <c r="S5968" i="11"/>
  <c r="T5968" i="11" s="1"/>
  <c r="S5967" i="11"/>
  <c r="T5967" i="11" s="1"/>
  <c r="S5966" i="11"/>
  <c r="T5966" i="11" s="1"/>
  <c r="S5965" i="11"/>
  <c r="T5965" i="11" s="1"/>
  <c r="S5964" i="11"/>
  <c r="T5964" i="11" s="1"/>
  <c r="S5963" i="11"/>
  <c r="T5963" i="11" s="1"/>
  <c r="S5962" i="11"/>
  <c r="T5962" i="11" s="1"/>
  <c r="S5961" i="11"/>
  <c r="T5961" i="11" s="1"/>
  <c r="S5960" i="11"/>
  <c r="T5960" i="11" s="1"/>
  <c r="S5959" i="11"/>
  <c r="T5959" i="11" s="1"/>
  <c r="S5958" i="11"/>
  <c r="T5958" i="11" s="1"/>
  <c r="S5957" i="11"/>
  <c r="T5957" i="11" s="1"/>
  <c r="S5956" i="11"/>
  <c r="T5956" i="11" s="1"/>
  <c r="S5955" i="11"/>
  <c r="T5955" i="11" s="1"/>
  <c r="S5954" i="11"/>
  <c r="T5954" i="11" s="1"/>
  <c r="S5953" i="11"/>
  <c r="T5953" i="11" s="1"/>
  <c r="S5952" i="11"/>
  <c r="T5952" i="11" s="1"/>
  <c r="S5951" i="11"/>
  <c r="T5951" i="11" s="1"/>
  <c r="S5950" i="11"/>
  <c r="T5950" i="11" s="1"/>
  <c r="S5949" i="11"/>
  <c r="T5949" i="11" s="1"/>
  <c r="S5948" i="11"/>
  <c r="T5948" i="11" s="1"/>
  <c r="S5947" i="11"/>
  <c r="T5947" i="11" s="1"/>
  <c r="S5946" i="11"/>
  <c r="T5946" i="11" s="1"/>
  <c r="S5945" i="11"/>
  <c r="T5945" i="11" s="1"/>
  <c r="S5944" i="11"/>
  <c r="T5944" i="11" s="1"/>
  <c r="S5943" i="11"/>
  <c r="T5943" i="11" s="1"/>
  <c r="S5942" i="11"/>
  <c r="T5942" i="11" s="1"/>
  <c r="S5941" i="11"/>
  <c r="T5941" i="11" s="1"/>
  <c r="S5940" i="11"/>
  <c r="T5940" i="11" s="1"/>
  <c r="S5939" i="11"/>
  <c r="T5939" i="11" s="1"/>
  <c r="S5938" i="11"/>
  <c r="T5938" i="11" s="1"/>
  <c r="S5937" i="11"/>
  <c r="T5937" i="11" s="1"/>
  <c r="S5936" i="11"/>
  <c r="T5936" i="11" s="1"/>
  <c r="S5935" i="11"/>
  <c r="T5935" i="11" s="1"/>
  <c r="S5934" i="11"/>
  <c r="T5934" i="11" s="1"/>
  <c r="S5933" i="11"/>
  <c r="T5933" i="11" s="1"/>
  <c r="S5932" i="11"/>
  <c r="T5932" i="11" s="1"/>
  <c r="S5931" i="11"/>
  <c r="T5931" i="11" s="1"/>
  <c r="S5930" i="11"/>
  <c r="T5930" i="11" s="1"/>
  <c r="S5929" i="11"/>
  <c r="T5929" i="11" s="1"/>
  <c r="S5928" i="11"/>
  <c r="T5928" i="11" s="1"/>
  <c r="S5927" i="11"/>
  <c r="T5927" i="11" s="1"/>
  <c r="S5926" i="11"/>
  <c r="T5926" i="11" s="1"/>
  <c r="S5925" i="11"/>
  <c r="T5925" i="11" s="1"/>
  <c r="S5924" i="11"/>
  <c r="T5924" i="11" s="1"/>
  <c r="S5923" i="11"/>
  <c r="T5923" i="11" s="1"/>
  <c r="S5922" i="11"/>
  <c r="T5922" i="11" s="1"/>
  <c r="S5921" i="11"/>
  <c r="T5921" i="11" s="1"/>
  <c r="S5920" i="11"/>
  <c r="T5920" i="11" s="1"/>
  <c r="S5919" i="11"/>
  <c r="T5919" i="11" s="1"/>
  <c r="S5918" i="11"/>
  <c r="T5918" i="11" s="1"/>
  <c r="S5917" i="11"/>
  <c r="T5917" i="11" s="1"/>
  <c r="S5916" i="11"/>
  <c r="T5916" i="11" s="1"/>
  <c r="S5915" i="11"/>
  <c r="T5915" i="11" s="1"/>
  <c r="S5914" i="11"/>
  <c r="T5914" i="11" s="1"/>
  <c r="S5913" i="11"/>
  <c r="T5913" i="11" s="1"/>
  <c r="S5912" i="11"/>
  <c r="T5912" i="11" s="1"/>
  <c r="S5911" i="11"/>
  <c r="T5911" i="11" s="1"/>
  <c r="S5910" i="11"/>
  <c r="T5910" i="11" s="1"/>
  <c r="S5909" i="11"/>
  <c r="T5909" i="11" s="1"/>
  <c r="S5908" i="11"/>
  <c r="T5908" i="11" s="1"/>
  <c r="S5907" i="11"/>
  <c r="T5907" i="11" s="1"/>
  <c r="S5906" i="11"/>
  <c r="T5906" i="11" s="1"/>
  <c r="S5905" i="11"/>
  <c r="T5905" i="11" s="1"/>
  <c r="S5904" i="11"/>
  <c r="T5904" i="11" s="1"/>
  <c r="S5903" i="11"/>
  <c r="T5903" i="11" s="1"/>
  <c r="S5902" i="11"/>
  <c r="T5902" i="11" s="1"/>
  <c r="S5901" i="11"/>
  <c r="T5901" i="11" s="1"/>
  <c r="S5900" i="11"/>
  <c r="T5900" i="11" s="1"/>
  <c r="S5899" i="11"/>
  <c r="T5899" i="11" s="1"/>
  <c r="S5898" i="11"/>
  <c r="T5898" i="11" s="1"/>
  <c r="S5897" i="11"/>
  <c r="T5897" i="11" s="1"/>
  <c r="S5896" i="11"/>
  <c r="T5896" i="11" s="1"/>
  <c r="S5895" i="11"/>
  <c r="T5895" i="11" s="1"/>
  <c r="S5894" i="11"/>
  <c r="T5894" i="11" s="1"/>
  <c r="S5893" i="11"/>
  <c r="T5893" i="11" s="1"/>
  <c r="S5892" i="11"/>
  <c r="T5892" i="11" s="1"/>
  <c r="S5891" i="11"/>
  <c r="T5891" i="11" s="1"/>
  <c r="S5890" i="11"/>
  <c r="T5890" i="11" s="1"/>
  <c r="S5889" i="11"/>
  <c r="T5889" i="11" s="1"/>
  <c r="S5888" i="11"/>
  <c r="T5888" i="11" s="1"/>
  <c r="S5887" i="11"/>
  <c r="T5887" i="11" s="1"/>
  <c r="S5886" i="11"/>
  <c r="T5886" i="11" s="1"/>
  <c r="S5885" i="11"/>
  <c r="T5885" i="11" s="1"/>
  <c r="S5884" i="11"/>
  <c r="T5884" i="11" s="1"/>
  <c r="S5883" i="11"/>
  <c r="T5883" i="11" s="1"/>
  <c r="S5882" i="11"/>
  <c r="T5882" i="11" s="1"/>
  <c r="S5881" i="11"/>
  <c r="T5881" i="11" s="1"/>
  <c r="S5880" i="11"/>
  <c r="T5880" i="11" s="1"/>
  <c r="S5879" i="11"/>
  <c r="T5879" i="11" s="1"/>
  <c r="S5878" i="11"/>
  <c r="T5878" i="11" s="1"/>
  <c r="S5877" i="11"/>
  <c r="T5877" i="11" s="1"/>
  <c r="S5876" i="11"/>
  <c r="T5876" i="11" s="1"/>
  <c r="S5875" i="11"/>
  <c r="T5875" i="11" s="1"/>
  <c r="S5874" i="11"/>
  <c r="T5874" i="11" s="1"/>
  <c r="S5873" i="11"/>
  <c r="T5873" i="11" s="1"/>
  <c r="S5872" i="11"/>
  <c r="T5872" i="11" s="1"/>
  <c r="S5871" i="11"/>
  <c r="T5871" i="11" s="1"/>
  <c r="S5870" i="11"/>
  <c r="T5870" i="11" s="1"/>
  <c r="S5869" i="11"/>
  <c r="T5869" i="11" s="1"/>
  <c r="S5868" i="11"/>
  <c r="T5868" i="11" s="1"/>
  <c r="S5867" i="11"/>
  <c r="T5867" i="11" s="1"/>
  <c r="S5866" i="11"/>
  <c r="T5866" i="11" s="1"/>
  <c r="S5865" i="11"/>
  <c r="T5865" i="11" s="1"/>
  <c r="S5864" i="11"/>
  <c r="T5864" i="11" s="1"/>
  <c r="S5863" i="11"/>
  <c r="T5863" i="11" s="1"/>
  <c r="S5862" i="11"/>
  <c r="T5862" i="11" s="1"/>
  <c r="S5861" i="11"/>
  <c r="T5861" i="11" s="1"/>
  <c r="S5860" i="11"/>
  <c r="T5860" i="11" s="1"/>
  <c r="S5859" i="11"/>
  <c r="T5859" i="11" s="1"/>
  <c r="S5858" i="11"/>
  <c r="T5858" i="11" s="1"/>
  <c r="S5857" i="11"/>
  <c r="T5857" i="11" s="1"/>
  <c r="S5856" i="11"/>
  <c r="T5856" i="11" s="1"/>
  <c r="S5855" i="11"/>
  <c r="T5855" i="11" s="1"/>
  <c r="S5854" i="11"/>
  <c r="T5854" i="11" s="1"/>
  <c r="S5853" i="11"/>
  <c r="T5853" i="11" s="1"/>
  <c r="S5852" i="11"/>
  <c r="T5852" i="11" s="1"/>
  <c r="S5851" i="11"/>
  <c r="T5851" i="11" s="1"/>
  <c r="S5850" i="11"/>
  <c r="T5850" i="11" s="1"/>
  <c r="S5849" i="11"/>
  <c r="T5849" i="11" s="1"/>
  <c r="S5848" i="11"/>
  <c r="T5848" i="11" s="1"/>
  <c r="S5847" i="11"/>
  <c r="T5847" i="11" s="1"/>
  <c r="S5846" i="11"/>
  <c r="T5846" i="11" s="1"/>
  <c r="S5845" i="11"/>
  <c r="T5845" i="11" s="1"/>
  <c r="S5844" i="11"/>
  <c r="T5844" i="11" s="1"/>
  <c r="S5843" i="11"/>
  <c r="T5843" i="11" s="1"/>
  <c r="S5842" i="11"/>
  <c r="T5842" i="11" s="1"/>
  <c r="S5841" i="11"/>
  <c r="T5841" i="11" s="1"/>
  <c r="S5840" i="11"/>
  <c r="T5840" i="11" s="1"/>
  <c r="S5839" i="11"/>
  <c r="T5839" i="11" s="1"/>
  <c r="S5838" i="11"/>
  <c r="T5838" i="11" s="1"/>
  <c r="S5837" i="11"/>
  <c r="T5837" i="11" s="1"/>
  <c r="S5836" i="11"/>
  <c r="T5836" i="11" s="1"/>
  <c r="S5835" i="11"/>
  <c r="T5835" i="11" s="1"/>
  <c r="S5834" i="11"/>
  <c r="T5834" i="11" s="1"/>
  <c r="S5833" i="11"/>
  <c r="T5833" i="11" s="1"/>
  <c r="S5832" i="11"/>
  <c r="T5832" i="11" s="1"/>
  <c r="S5831" i="11"/>
  <c r="T5831" i="11" s="1"/>
  <c r="S5830" i="11"/>
  <c r="T5830" i="11" s="1"/>
  <c r="S5829" i="11"/>
  <c r="T5829" i="11" s="1"/>
  <c r="S5828" i="11"/>
  <c r="T5828" i="11" s="1"/>
  <c r="S5827" i="11"/>
  <c r="T5827" i="11" s="1"/>
  <c r="S5826" i="11"/>
  <c r="T5826" i="11" s="1"/>
  <c r="S5825" i="11"/>
  <c r="T5825" i="11" s="1"/>
  <c r="S5824" i="11"/>
  <c r="T5824" i="11" s="1"/>
  <c r="S5823" i="11"/>
  <c r="T5823" i="11" s="1"/>
  <c r="S5822" i="11"/>
  <c r="T5822" i="11" s="1"/>
  <c r="S5821" i="11"/>
  <c r="T5821" i="11" s="1"/>
  <c r="S5820" i="11"/>
  <c r="T5820" i="11" s="1"/>
  <c r="S5819" i="11"/>
  <c r="T5819" i="11" s="1"/>
  <c r="S5818" i="11"/>
  <c r="T5818" i="11" s="1"/>
  <c r="S5817" i="11"/>
  <c r="T5817" i="11" s="1"/>
  <c r="S5816" i="11"/>
  <c r="T5816" i="11" s="1"/>
  <c r="S5815" i="11"/>
  <c r="T5815" i="11" s="1"/>
  <c r="S5814" i="11"/>
  <c r="T5814" i="11" s="1"/>
  <c r="S5813" i="11"/>
  <c r="T5813" i="11" s="1"/>
  <c r="S5812" i="11"/>
  <c r="T5812" i="11" s="1"/>
  <c r="S5811" i="11"/>
  <c r="T5811" i="11" s="1"/>
  <c r="S5810" i="11"/>
  <c r="T5810" i="11" s="1"/>
  <c r="S5809" i="11"/>
  <c r="T5809" i="11" s="1"/>
  <c r="S5808" i="11"/>
  <c r="T5808" i="11" s="1"/>
  <c r="S5807" i="11"/>
  <c r="T5807" i="11" s="1"/>
  <c r="S5806" i="11"/>
  <c r="T5806" i="11" s="1"/>
  <c r="S5805" i="11"/>
  <c r="T5805" i="11" s="1"/>
  <c r="S5804" i="11"/>
  <c r="T5804" i="11" s="1"/>
  <c r="S5803" i="11"/>
  <c r="T5803" i="11" s="1"/>
  <c r="S5802" i="11"/>
  <c r="T5802" i="11" s="1"/>
  <c r="S5801" i="11"/>
  <c r="T5801" i="11" s="1"/>
  <c r="S5800" i="11"/>
  <c r="T5800" i="11" s="1"/>
  <c r="S5799" i="11"/>
  <c r="T5799" i="11" s="1"/>
  <c r="S5798" i="11"/>
  <c r="T5798" i="11" s="1"/>
  <c r="S5797" i="11"/>
  <c r="T5797" i="11" s="1"/>
  <c r="S5796" i="11"/>
  <c r="T5796" i="11" s="1"/>
  <c r="S5795" i="11"/>
  <c r="T5795" i="11" s="1"/>
  <c r="S5794" i="11"/>
  <c r="T5794" i="11" s="1"/>
  <c r="S5793" i="11"/>
  <c r="T5793" i="11" s="1"/>
  <c r="S5792" i="11"/>
  <c r="T5792" i="11" s="1"/>
  <c r="S5791" i="11"/>
  <c r="T5791" i="11" s="1"/>
  <c r="S5790" i="11"/>
  <c r="T5790" i="11" s="1"/>
  <c r="S5789" i="11"/>
  <c r="T5789" i="11" s="1"/>
  <c r="S5788" i="11"/>
  <c r="T5788" i="11" s="1"/>
  <c r="S5787" i="11"/>
  <c r="T5787" i="11" s="1"/>
  <c r="S5786" i="11"/>
  <c r="T5786" i="11" s="1"/>
  <c r="S5785" i="11"/>
  <c r="T5785" i="11" s="1"/>
  <c r="S5784" i="11"/>
  <c r="T5784" i="11" s="1"/>
  <c r="S5783" i="11"/>
  <c r="T5783" i="11" s="1"/>
  <c r="S5782" i="11"/>
  <c r="T5782" i="11" s="1"/>
  <c r="S5781" i="11"/>
  <c r="T5781" i="11" s="1"/>
  <c r="S5780" i="11"/>
  <c r="T5780" i="11" s="1"/>
  <c r="S5779" i="11"/>
  <c r="T5779" i="11" s="1"/>
  <c r="S5778" i="11"/>
  <c r="T5778" i="11" s="1"/>
  <c r="S5777" i="11"/>
  <c r="T5777" i="11" s="1"/>
  <c r="S5776" i="11"/>
  <c r="T5776" i="11" s="1"/>
  <c r="S5775" i="11"/>
  <c r="T5775" i="11" s="1"/>
  <c r="S5774" i="11"/>
  <c r="T5774" i="11" s="1"/>
  <c r="S5773" i="11"/>
  <c r="T5773" i="11" s="1"/>
  <c r="S5772" i="11"/>
  <c r="T5772" i="11" s="1"/>
  <c r="S5771" i="11"/>
  <c r="T5771" i="11" s="1"/>
  <c r="S5770" i="11"/>
  <c r="T5770" i="11" s="1"/>
  <c r="S5769" i="11"/>
  <c r="T5769" i="11" s="1"/>
  <c r="S5768" i="11"/>
  <c r="T5768" i="11" s="1"/>
  <c r="S5767" i="11"/>
  <c r="T5767" i="11" s="1"/>
  <c r="S5766" i="11"/>
  <c r="T5766" i="11" s="1"/>
  <c r="S5765" i="11"/>
  <c r="T5765" i="11" s="1"/>
  <c r="S5764" i="11"/>
  <c r="T5764" i="11" s="1"/>
  <c r="S5763" i="11"/>
  <c r="T5763" i="11" s="1"/>
  <c r="S5762" i="11"/>
  <c r="T5762" i="11" s="1"/>
  <c r="S5761" i="11"/>
  <c r="T5761" i="11" s="1"/>
  <c r="S5760" i="11"/>
  <c r="T5760" i="11" s="1"/>
  <c r="S5759" i="11"/>
  <c r="T5759" i="11" s="1"/>
  <c r="S5758" i="11"/>
  <c r="T5758" i="11" s="1"/>
  <c r="S5757" i="11"/>
  <c r="T5757" i="11" s="1"/>
  <c r="S5756" i="11"/>
  <c r="T5756" i="11" s="1"/>
  <c r="S5755" i="11"/>
  <c r="T5755" i="11" s="1"/>
  <c r="S5754" i="11"/>
  <c r="T5754" i="11" s="1"/>
  <c r="S5753" i="11"/>
  <c r="T5753" i="11" s="1"/>
  <c r="S5752" i="11"/>
  <c r="T5752" i="11" s="1"/>
  <c r="S5751" i="11"/>
  <c r="T5751" i="11" s="1"/>
  <c r="S5750" i="11"/>
  <c r="T5750" i="11" s="1"/>
  <c r="S5749" i="11"/>
  <c r="T5749" i="11" s="1"/>
  <c r="S5748" i="11"/>
  <c r="T5748" i="11" s="1"/>
  <c r="S5747" i="11"/>
  <c r="T5747" i="11" s="1"/>
  <c r="S5746" i="11"/>
  <c r="T5746" i="11" s="1"/>
  <c r="S5745" i="11"/>
  <c r="T5745" i="11" s="1"/>
  <c r="S5744" i="11"/>
  <c r="T5744" i="11" s="1"/>
  <c r="S5743" i="11"/>
  <c r="T5743" i="11" s="1"/>
  <c r="S5742" i="11"/>
  <c r="T5742" i="11" s="1"/>
  <c r="S5741" i="11"/>
  <c r="T5741" i="11" s="1"/>
  <c r="S5740" i="11"/>
  <c r="T5740" i="11" s="1"/>
  <c r="S5739" i="11"/>
  <c r="T5739" i="11" s="1"/>
  <c r="S5738" i="11"/>
  <c r="T5738" i="11" s="1"/>
  <c r="S5737" i="11"/>
  <c r="T5737" i="11" s="1"/>
  <c r="S5736" i="11"/>
  <c r="T5736" i="11" s="1"/>
  <c r="S5735" i="11"/>
  <c r="T5735" i="11" s="1"/>
  <c r="S5734" i="11"/>
  <c r="T5734" i="11" s="1"/>
  <c r="S5733" i="11"/>
  <c r="T5733" i="11" s="1"/>
  <c r="S5732" i="11"/>
  <c r="T5732" i="11" s="1"/>
  <c r="S5731" i="11"/>
  <c r="T5731" i="11" s="1"/>
  <c r="S5730" i="11"/>
  <c r="T5730" i="11" s="1"/>
  <c r="S5729" i="11"/>
  <c r="T5729" i="11" s="1"/>
  <c r="S5728" i="11"/>
  <c r="T5728" i="11" s="1"/>
  <c r="S5727" i="11"/>
  <c r="T5727" i="11" s="1"/>
  <c r="S5726" i="11"/>
  <c r="T5726" i="11" s="1"/>
  <c r="S5725" i="11"/>
  <c r="T5725" i="11" s="1"/>
  <c r="S5724" i="11"/>
  <c r="T5724" i="11" s="1"/>
  <c r="S5723" i="11"/>
  <c r="T5723" i="11" s="1"/>
  <c r="S5722" i="11"/>
  <c r="T5722" i="11" s="1"/>
  <c r="S5721" i="11"/>
  <c r="T5721" i="11" s="1"/>
  <c r="S5720" i="11"/>
  <c r="T5720" i="11" s="1"/>
  <c r="S5719" i="11"/>
  <c r="T5719" i="11" s="1"/>
  <c r="S5718" i="11"/>
  <c r="T5718" i="11" s="1"/>
  <c r="S5717" i="11"/>
  <c r="T5717" i="11" s="1"/>
  <c r="S5716" i="11"/>
  <c r="T5716" i="11" s="1"/>
  <c r="S5715" i="11"/>
  <c r="T5715" i="11" s="1"/>
  <c r="S5714" i="11"/>
  <c r="T5714" i="11" s="1"/>
  <c r="S5713" i="11"/>
  <c r="T5713" i="11" s="1"/>
  <c r="S5712" i="11"/>
  <c r="T5712" i="11" s="1"/>
  <c r="S5711" i="11"/>
  <c r="T5711" i="11" s="1"/>
  <c r="S5710" i="11"/>
  <c r="T5710" i="11" s="1"/>
  <c r="S5709" i="11"/>
  <c r="T5709" i="11" s="1"/>
  <c r="S5708" i="11"/>
  <c r="T5708" i="11" s="1"/>
  <c r="S5707" i="11"/>
  <c r="T5707" i="11" s="1"/>
  <c r="S5706" i="11"/>
  <c r="T5706" i="11" s="1"/>
  <c r="S5705" i="11"/>
  <c r="T5705" i="11" s="1"/>
  <c r="S5704" i="11"/>
  <c r="T5704" i="11" s="1"/>
  <c r="S5703" i="11"/>
  <c r="T5703" i="11" s="1"/>
  <c r="S5702" i="11"/>
  <c r="T5702" i="11" s="1"/>
  <c r="S5701" i="11"/>
  <c r="T5701" i="11" s="1"/>
  <c r="S5700" i="11"/>
  <c r="T5700" i="11" s="1"/>
  <c r="S5699" i="11"/>
  <c r="T5699" i="11" s="1"/>
  <c r="S5698" i="11"/>
  <c r="T5698" i="11" s="1"/>
  <c r="S5697" i="11"/>
  <c r="T5697" i="11" s="1"/>
  <c r="S5696" i="11"/>
  <c r="T5696" i="11" s="1"/>
  <c r="S5695" i="11"/>
  <c r="T5695" i="11" s="1"/>
  <c r="S5694" i="11"/>
  <c r="T5694" i="11" s="1"/>
  <c r="S5693" i="11"/>
  <c r="T5693" i="11" s="1"/>
  <c r="S5692" i="11"/>
  <c r="T5692" i="11" s="1"/>
  <c r="S5691" i="11"/>
  <c r="T5691" i="11" s="1"/>
  <c r="S5690" i="11"/>
  <c r="T5690" i="11" s="1"/>
  <c r="S5689" i="11"/>
  <c r="T5689" i="11" s="1"/>
  <c r="S5688" i="11"/>
  <c r="T5688" i="11" s="1"/>
  <c r="S5687" i="11"/>
  <c r="T5687" i="11" s="1"/>
  <c r="S5686" i="11"/>
  <c r="T5686" i="11" s="1"/>
  <c r="S5685" i="11"/>
  <c r="T5685" i="11" s="1"/>
  <c r="S5684" i="11"/>
  <c r="T5684" i="11" s="1"/>
  <c r="S5683" i="11"/>
  <c r="T5683" i="11" s="1"/>
  <c r="S5682" i="11"/>
  <c r="T5682" i="11" s="1"/>
  <c r="S5681" i="11"/>
  <c r="T5681" i="11" s="1"/>
  <c r="S5680" i="11"/>
  <c r="T5680" i="11" s="1"/>
  <c r="S5679" i="11"/>
  <c r="T5679" i="11" s="1"/>
  <c r="S5678" i="11"/>
  <c r="T5678" i="11" s="1"/>
  <c r="S5677" i="11"/>
  <c r="T5677" i="11" s="1"/>
  <c r="S5676" i="11"/>
  <c r="T5676" i="11" s="1"/>
  <c r="S5675" i="11"/>
  <c r="T5675" i="11" s="1"/>
  <c r="S5674" i="11"/>
  <c r="T5674" i="11" s="1"/>
  <c r="S5673" i="11"/>
  <c r="T5673" i="11" s="1"/>
  <c r="S5672" i="11"/>
  <c r="T5672" i="11" s="1"/>
  <c r="S5671" i="11"/>
  <c r="T5671" i="11" s="1"/>
  <c r="S5670" i="11"/>
  <c r="T5670" i="11" s="1"/>
  <c r="S5669" i="11"/>
  <c r="T5669" i="11" s="1"/>
  <c r="S5668" i="11"/>
  <c r="T5668" i="11" s="1"/>
  <c r="S5667" i="11"/>
  <c r="T5667" i="11" s="1"/>
  <c r="S5666" i="11"/>
  <c r="T5666" i="11" s="1"/>
  <c r="S5665" i="11"/>
  <c r="T5665" i="11" s="1"/>
  <c r="S5664" i="11"/>
  <c r="T5664" i="11" s="1"/>
  <c r="S5663" i="11"/>
  <c r="T5663" i="11" s="1"/>
  <c r="S5662" i="11"/>
  <c r="T5662" i="11" s="1"/>
  <c r="S5661" i="11"/>
  <c r="T5661" i="11" s="1"/>
  <c r="S5660" i="11"/>
  <c r="T5660" i="11" s="1"/>
  <c r="S5659" i="11"/>
  <c r="T5659" i="11" s="1"/>
  <c r="S5658" i="11"/>
  <c r="T5658" i="11" s="1"/>
  <c r="S5657" i="11"/>
  <c r="T5657" i="11" s="1"/>
  <c r="S5656" i="11"/>
  <c r="T5656" i="11" s="1"/>
  <c r="S5655" i="11"/>
  <c r="T5655" i="11" s="1"/>
  <c r="S5654" i="11"/>
  <c r="T5654" i="11" s="1"/>
  <c r="S5653" i="11"/>
  <c r="T5653" i="11" s="1"/>
  <c r="S5652" i="11"/>
  <c r="T5652" i="11" s="1"/>
  <c r="S5651" i="11"/>
  <c r="T5651" i="11" s="1"/>
  <c r="S5650" i="11"/>
  <c r="T5650" i="11" s="1"/>
  <c r="S5649" i="11"/>
  <c r="T5649" i="11" s="1"/>
  <c r="S5648" i="11"/>
  <c r="T5648" i="11" s="1"/>
  <c r="S5647" i="11"/>
  <c r="T5647" i="11" s="1"/>
  <c r="S5646" i="11"/>
  <c r="T5646" i="11" s="1"/>
  <c r="S5645" i="11"/>
  <c r="T5645" i="11" s="1"/>
  <c r="S5644" i="11"/>
  <c r="T5644" i="11" s="1"/>
  <c r="S5643" i="11"/>
  <c r="T5643" i="11" s="1"/>
  <c r="S5642" i="11"/>
  <c r="T5642" i="11" s="1"/>
  <c r="S5641" i="11"/>
  <c r="T5641" i="11" s="1"/>
  <c r="S5640" i="11"/>
  <c r="T5640" i="11" s="1"/>
  <c r="S5639" i="11"/>
  <c r="T5639" i="11" s="1"/>
  <c r="S5638" i="11"/>
  <c r="T5638" i="11" s="1"/>
  <c r="S5637" i="11"/>
  <c r="T5637" i="11" s="1"/>
  <c r="S5636" i="11"/>
  <c r="T5636" i="11" s="1"/>
  <c r="S5635" i="11"/>
  <c r="T5635" i="11" s="1"/>
  <c r="S5634" i="11"/>
  <c r="T5634" i="11" s="1"/>
  <c r="S5633" i="11"/>
  <c r="T5633" i="11" s="1"/>
  <c r="S5632" i="11"/>
  <c r="T5632" i="11" s="1"/>
  <c r="S5631" i="11"/>
  <c r="T5631" i="11" s="1"/>
  <c r="S5630" i="11"/>
  <c r="T5630" i="11" s="1"/>
  <c r="S5629" i="11"/>
  <c r="T5629" i="11" s="1"/>
  <c r="S5628" i="11"/>
  <c r="T5628" i="11" s="1"/>
  <c r="S5627" i="11"/>
  <c r="T5627" i="11" s="1"/>
  <c r="S5626" i="11"/>
  <c r="T5626" i="11" s="1"/>
  <c r="S5625" i="11"/>
  <c r="T5625" i="11" s="1"/>
  <c r="S5624" i="11"/>
  <c r="T5624" i="11" s="1"/>
  <c r="S5623" i="11"/>
  <c r="T5623" i="11" s="1"/>
  <c r="S5622" i="11"/>
  <c r="T5622" i="11" s="1"/>
  <c r="S5621" i="11"/>
  <c r="T5621" i="11" s="1"/>
  <c r="S5620" i="11"/>
  <c r="T5620" i="11" s="1"/>
  <c r="S5619" i="11"/>
  <c r="T5619" i="11" s="1"/>
  <c r="S5618" i="11"/>
  <c r="T5618" i="11" s="1"/>
  <c r="S5617" i="11"/>
  <c r="T5617" i="11" s="1"/>
  <c r="S5616" i="11"/>
  <c r="T5616" i="11" s="1"/>
  <c r="S5615" i="11"/>
  <c r="T5615" i="11" s="1"/>
  <c r="S5614" i="11"/>
  <c r="T5614" i="11" s="1"/>
  <c r="S5613" i="11"/>
  <c r="T5613" i="11" s="1"/>
  <c r="S5612" i="11"/>
  <c r="T5612" i="11" s="1"/>
  <c r="S5611" i="11"/>
  <c r="T5611" i="11" s="1"/>
  <c r="S5610" i="11"/>
  <c r="T5610" i="11" s="1"/>
  <c r="S5609" i="11"/>
  <c r="T5609" i="11" s="1"/>
  <c r="S5608" i="11"/>
  <c r="T5608" i="11" s="1"/>
  <c r="S5607" i="11"/>
  <c r="T5607" i="11" s="1"/>
  <c r="S5606" i="11"/>
  <c r="T5606" i="11" s="1"/>
  <c r="S5605" i="11"/>
  <c r="T5605" i="11" s="1"/>
  <c r="S5604" i="11"/>
  <c r="T5604" i="11" s="1"/>
  <c r="S5603" i="11"/>
  <c r="T5603" i="11" s="1"/>
  <c r="S5602" i="11"/>
  <c r="T5602" i="11" s="1"/>
  <c r="S5601" i="11"/>
  <c r="T5601" i="11" s="1"/>
  <c r="S5600" i="11"/>
  <c r="T5600" i="11" s="1"/>
  <c r="S5599" i="11"/>
  <c r="T5599" i="11" s="1"/>
  <c r="S5598" i="11"/>
  <c r="T5598" i="11" s="1"/>
  <c r="S5597" i="11"/>
  <c r="T5597" i="11" s="1"/>
  <c r="S5596" i="11"/>
  <c r="T5596" i="11" s="1"/>
  <c r="S5595" i="11"/>
  <c r="T5595" i="11" s="1"/>
  <c r="S5594" i="11"/>
  <c r="T5594" i="11" s="1"/>
  <c r="S5593" i="11"/>
  <c r="T5593" i="11" s="1"/>
  <c r="S5592" i="11"/>
  <c r="T5592" i="11" s="1"/>
  <c r="S5591" i="11"/>
  <c r="T5591" i="11" s="1"/>
  <c r="S5590" i="11"/>
  <c r="T5590" i="11" s="1"/>
  <c r="S5589" i="11"/>
  <c r="T5589" i="11" s="1"/>
  <c r="S5588" i="11"/>
  <c r="T5588" i="11" s="1"/>
  <c r="S5587" i="11"/>
  <c r="T5587" i="11" s="1"/>
  <c r="S5586" i="11"/>
  <c r="T5586" i="11" s="1"/>
  <c r="S5585" i="11"/>
  <c r="T5585" i="11" s="1"/>
  <c r="S5584" i="11"/>
  <c r="T5584" i="11" s="1"/>
  <c r="S5583" i="11"/>
  <c r="T5583" i="11" s="1"/>
  <c r="S5582" i="11"/>
  <c r="T5582" i="11" s="1"/>
  <c r="S5581" i="11"/>
  <c r="T5581" i="11" s="1"/>
  <c r="S5580" i="11"/>
  <c r="T5580" i="11" s="1"/>
  <c r="S5579" i="11"/>
  <c r="T5579" i="11" s="1"/>
  <c r="S5578" i="11"/>
  <c r="T5578" i="11" s="1"/>
  <c r="S5577" i="11"/>
  <c r="T5577" i="11" s="1"/>
  <c r="S5576" i="11"/>
  <c r="T5576" i="11" s="1"/>
  <c r="S5575" i="11"/>
  <c r="T5575" i="11" s="1"/>
  <c r="S5574" i="11"/>
  <c r="T5574" i="11" s="1"/>
  <c r="S5573" i="11"/>
  <c r="T5573" i="11" s="1"/>
  <c r="S5572" i="11"/>
  <c r="T5572" i="11" s="1"/>
  <c r="S5571" i="11"/>
  <c r="T5571" i="11" s="1"/>
  <c r="S5570" i="11"/>
  <c r="T5570" i="11" s="1"/>
  <c r="S5569" i="11"/>
  <c r="T5569" i="11" s="1"/>
  <c r="S5568" i="11"/>
  <c r="T5568" i="11" s="1"/>
  <c r="S5567" i="11"/>
  <c r="T5567" i="11" s="1"/>
  <c r="S5566" i="11"/>
  <c r="T5566" i="11" s="1"/>
  <c r="S5565" i="11"/>
  <c r="T5565" i="11" s="1"/>
  <c r="S5564" i="11"/>
  <c r="T5564" i="11" s="1"/>
  <c r="S5563" i="11"/>
  <c r="T5563" i="11" s="1"/>
  <c r="S5562" i="11"/>
  <c r="T5562" i="11" s="1"/>
  <c r="S5561" i="11"/>
  <c r="T5561" i="11" s="1"/>
  <c r="S5560" i="11"/>
  <c r="T5560" i="11" s="1"/>
  <c r="S5559" i="11"/>
  <c r="T5559" i="11" s="1"/>
  <c r="S5558" i="11"/>
  <c r="T5558" i="11" s="1"/>
  <c r="S5557" i="11"/>
  <c r="T5557" i="11" s="1"/>
  <c r="S5556" i="11"/>
  <c r="T5556" i="11" s="1"/>
  <c r="S5555" i="11"/>
  <c r="T5555" i="11" s="1"/>
  <c r="S5554" i="11"/>
  <c r="T5554" i="11" s="1"/>
  <c r="S5553" i="11"/>
  <c r="T5553" i="11" s="1"/>
  <c r="S5552" i="11"/>
  <c r="T5552" i="11" s="1"/>
  <c r="S5551" i="11"/>
  <c r="T5551" i="11" s="1"/>
  <c r="S5550" i="11"/>
  <c r="T5550" i="11" s="1"/>
  <c r="S5549" i="11"/>
  <c r="T5549" i="11" s="1"/>
  <c r="S5548" i="11"/>
  <c r="T5548" i="11" s="1"/>
  <c r="S5547" i="11"/>
  <c r="T5547" i="11" s="1"/>
  <c r="S5546" i="11"/>
  <c r="T5546" i="11" s="1"/>
  <c r="S5545" i="11"/>
  <c r="T5545" i="11" s="1"/>
  <c r="S5544" i="11"/>
  <c r="T5544" i="11" s="1"/>
  <c r="S5543" i="11"/>
  <c r="T5543" i="11" s="1"/>
  <c r="S5542" i="11"/>
  <c r="T5542" i="11" s="1"/>
  <c r="S5541" i="11"/>
  <c r="T5541" i="11" s="1"/>
  <c r="S5540" i="11"/>
  <c r="T5540" i="11" s="1"/>
  <c r="S5539" i="11"/>
  <c r="T5539" i="11" s="1"/>
  <c r="S5538" i="11"/>
  <c r="T5538" i="11" s="1"/>
  <c r="S5537" i="11"/>
  <c r="T5537" i="11" s="1"/>
  <c r="S5536" i="11"/>
  <c r="T5536" i="11" s="1"/>
  <c r="S5535" i="11"/>
  <c r="T5535" i="11" s="1"/>
  <c r="S5534" i="11"/>
  <c r="T5534" i="11" s="1"/>
  <c r="S5533" i="11"/>
  <c r="T5533" i="11" s="1"/>
  <c r="S5532" i="11"/>
  <c r="T5532" i="11" s="1"/>
  <c r="S5531" i="11"/>
  <c r="T5531" i="11" s="1"/>
  <c r="S5530" i="11"/>
  <c r="T5530" i="11" s="1"/>
  <c r="S5529" i="11"/>
  <c r="T5529" i="11" s="1"/>
  <c r="S5528" i="11"/>
  <c r="T5528" i="11" s="1"/>
  <c r="S5527" i="11"/>
  <c r="T5527" i="11" s="1"/>
  <c r="S5526" i="11"/>
  <c r="T5526" i="11" s="1"/>
  <c r="S5525" i="11"/>
  <c r="T5525" i="11" s="1"/>
  <c r="S5524" i="11"/>
  <c r="T5524" i="11" s="1"/>
  <c r="S5523" i="11"/>
  <c r="T5523" i="11" s="1"/>
  <c r="S5522" i="11"/>
  <c r="T5522" i="11" s="1"/>
  <c r="S5521" i="11"/>
  <c r="T5521" i="11" s="1"/>
  <c r="S5520" i="11"/>
  <c r="T5520" i="11" s="1"/>
  <c r="S5519" i="11"/>
  <c r="T5519" i="11" s="1"/>
  <c r="S5518" i="11"/>
  <c r="T5518" i="11" s="1"/>
  <c r="S5517" i="11"/>
  <c r="T5517" i="11" s="1"/>
  <c r="S5516" i="11"/>
  <c r="T5516" i="11" s="1"/>
  <c r="S5515" i="11"/>
  <c r="T5515" i="11" s="1"/>
  <c r="S5514" i="11"/>
  <c r="T5514" i="11" s="1"/>
  <c r="S5513" i="11"/>
  <c r="T5513" i="11" s="1"/>
  <c r="S5512" i="11"/>
  <c r="T5512" i="11" s="1"/>
  <c r="S5511" i="11"/>
  <c r="T5511" i="11" s="1"/>
  <c r="S5510" i="11"/>
  <c r="T5510" i="11" s="1"/>
  <c r="S5509" i="11"/>
  <c r="T5509" i="11" s="1"/>
  <c r="S5508" i="11"/>
  <c r="T5508" i="11" s="1"/>
  <c r="S5507" i="11"/>
  <c r="T5507" i="11" s="1"/>
  <c r="S5506" i="11"/>
  <c r="T5506" i="11" s="1"/>
  <c r="S5505" i="11"/>
  <c r="T5505" i="11" s="1"/>
  <c r="S5504" i="11"/>
  <c r="T5504" i="11" s="1"/>
  <c r="S5503" i="11"/>
  <c r="T5503" i="11" s="1"/>
  <c r="S5502" i="11"/>
  <c r="T5502" i="11" s="1"/>
  <c r="S5501" i="11"/>
  <c r="T5501" i="11" s="1"/>
  <c r="S5500" i="11"/>
  <c r="T5500" i="11" s="1"/>
  <c r="S5499" i="11"/>
  <c r="T5499" i="11" s="1"/>
  <c r="S5498" i="11"/>
  <c r="T5498" i="11" s="1"/>
  <c r="S5497" i="11"/>
  <c r="T5497" i="11" s="1"/>
  <c r="S5496" i="11"/>
  <c r="T5496" i="11" s="1"/>
  <c r="S5495" i="11"/>
  <c r="T5495" i="11" s="1"/>
  <c r="S5494" i="11"/>
  <c r="T5494" i="11" s="1"/>
  <c r="S5493" i="11"/>
  <c r="T5493" i="11" s="1"/>
  <c r="S5492" i="11"/>
  <c r="T5492" i="11" s="1"/>
  <c r="S5491" i="11"/>
  <c r="T5491" i="11" s="1"/>
  <c r="S5490" i="11"/>
  <c r="T5490" i="11" s="1"/>
  <c r="S5489" i="11"/>
  <c r="T5489" i="11" s="1"/>
  <c r="S5488" i="11"/>
  <c r="T5488" i="11" s="1"/>
  <c r="S5487" i="11"/>
  <c r="T5487" i="11" s="1"/>
  <c r="S5486" i="11"/>
  <c r="T5486" i="11" s="1"/>
  <c r="S5485" i="11"/>
  <c r="T5485" i="11" s="1"/>
  <c r="S5484" i="11"/>
  <c r="T5484" i="11" s="1"/>
  <c r="S5483" i="11"/>
  <c r="T5483" i="11" s="1"/>
  <c r="S5482" i="11"/>
  <c r="T5482" i="11" s="1"/>
  <c r="S5481" i="11"/>
  <c r="T5481" i="11" s="1"/>
  <c r="S5480" i="11"/>
  <c r="T5480" i="11" s="1"/>
  <c r="S5479" i="11"/>
  <c r="T5479" i="11" s="1"/>
  <c r="S5478" i="11"/>
  <c r="T5478" i="11" s="1"/>
  <c r="S5477" i="11"/>
  <c r="T5477" i="11" s="1"/>
  <c r="S5476" i="11"/>
  <c r="T5476" i="11" s="1"/>
  <c r="S5475" i="11"/>
  <c r="T5475" i="11" s="1"/>
  <c r="S5474" i="11"/>
  <c r="T5474" i="11" s="1"/>
  <c r="S5473" i="11"/>
  <c r="T5473" i="11" s="1"/>
  <c r="S5472" i="11"/>
  <c r="T5472" i="11" s="1"/>
  <c r="S5471" i="11"/>
  <c r="T5471" i="11" s="1"/>
  <c r="S5470" i="11"/>
  <c r="T5470" i="11" s="1"/>
  <c r="S5469" i="11"/>
  <c r="T5469" i="11" s="1"/>
  <c r="S5468" i="11"/>
  <c r="T5468" i="11" s="1"/>
  <c r="S5467" i="11"/>
  <c r="T5467" i="11" s="1"/>
  <c r="S5466" i="11"/>
  <c r="T5466" i="11" s="1"/>
  <c r="S5465" i="11"/>
  <c r="T5465" i="11" s="1"/>
  <c r="S5464" i="11"/>
  <c r="T5464" i="11" s="1"/>
  <c r="S5463" i="11"/>
  <c r="T5463" i="11" s="1"/>
  <c r="S5462" i="11"/>
  <c r="T5462" i="11" s="1"/>
  <c r="S5461" i="11"/>
  <c r="T5461" i="11" s="1"/>
  <c r="S5460" i="11"/>
  <c r="T5460" i="11" s="1"/>
  <c r="S5459" i="11"/>
  <c r="T5459" i="11" s="1"/>
  <c r="S5458" i="11"/>
  <c r="T5458" i="11" s="1"/>
  <c r="S5457" i="11"/>
  <c r="T5457" i="11" s="1"/>
  <c r="S5456" i="11"/>
  <c r="T5456" i="11" s="1"/>
  <c r="S5455" i="11"/>
  <c r="T5455" i="11" s="1"/>
  <c r="S5454" i="11"/>
  <c r="T5454" i="11" s="1"/>
  <c r="S5453" i="11"/>
  <c r="T5453" i="11" s="1"/>
  <c r="S5452" i="11"/>
  <c r="T5452" i="11" s="1"/>
  <c r="S5451" i="11"/>
  <c r="T5451" i="11" s="1"/>
  <c r="S5450" i="11"/>
  <c r="T5450" i="11" s="1"/>
  <c r="S5449" i="11"/>
  <c r="T5449" i="11" s="1"/>
  <c r="S5448" i="11"/>
  <c r="T5448" i="11" s="1"/>
  <c r="S5447" i="11"/>
  <c r="T5447" i="11" s="1"/>
  <c r="S5446" i="11"/>
  <c r="T5446" i="11" s="1"/>
  <c r="S5445" i="11"/>
  <c r="T5445" i="11" s="1"/>
  <c r="S5444" i="11"/>
  <c r="T5444" i="11" s="1"/>
  <c r="S5443" i="11"/>
  <c r="T5443" i="11" s="1"/>
  <c r="S5442" i="11"/>
  <c r="T5442" i="11" s="1"/>
  <c r="S5441" i="11"/>
  <c r="T5441" i="11" s="1"/>
  <c r="S5440" i="11"/>
  <c r="T5440" i="11" s="1"/>
  <c r="S5439" i="11"/>
  <c r="T5439" i="11" s="1"/>
  <c r="S5438" i="11"/>
  <c r="T5438" i="11" s="1"/>
  <c r="S5437" i="11"/>
  <c r="T5437" i="11" s="1"/>
  <c r="S5436" i="11"/>
  <c r="T5436" i="11" s="1"/>
  <c r="S5435" i="11"/>
  <c r="T5435" i="11" s="1"/>
  <c r="S5434" i="11"/>
  <c r="T5434" i="11" s="1"/>
  <c r="S5433" i="11"/>
  <c r="T5433" i="11" s="1"/>
  <c r="S5432" i="11"/>
  <c r="T5432" i="11" s="1"/>
  <c r="S5431" i="11"/>
  <c r="T5431" i="11" s="1"/>
  <c r="S5430" i="11"/>
  <c r="T5430" i="11" s="1"/>
  <c r="S5429" i="11"/>
  <c r="T5429" i="11" s="1"/>
  <c r="S5428" i="11"/>
  <c r="T5428" i="11" s="1"/>
  <c r="S5427" i="11"/>
  <c r="T5427" i="11" s="1"/>
  <c r="S5426" i="11"/>
  <c r="T5426" i="11" s="1"/>
  <c r="S5425" i="11"/>
  <c r="T5425" i="11" s="1"/>
  <c r="S5424" i="11"/>
  <c r="T5424" i="11" s="1"/>
  <c r="S5423" i="11"/>
  <c r="T5423" i="11" s="1"/>
  <c r="S5422" i="11"/>
  <c r="T5422" i="11" s="1"/>
  <c r="S5421" i="11"/>
  <c r="T5421" i="11" s="1"/>
  <c r="S5420" i="11"/>
  <c r="T5420" i="11" s="1"/>
  <c r="S5419" i="11"/>
  <c r="T5419" i="11" s="1"/>
  <c r="S5418" i="11"/>
  <c r="T5418" i="11" s="1"/>
  <c r="S5417" i="11"/>
  <c r="T5417" i="11" s="1"/>
  <c r="S5416" i="11"/>
  <c r="T5416" i="11" s="1"/>
  <c r="S5415" i="11"/>
  <c r="T5415" i="11" s="1"/>
  <c r="S5414" i="11"/>
  <c r="T5414" i="11" s="1"/>
  <c r="S5413" i="11"/>
  <c r="T5413" i="11" s="1"/>
  <c r="S5412" i="11"/>
  <c r="T5412" i="11" s="1"/>
  <c r="S5411" i="11"/>
  <c r="T5411" i="11" s="1"/>
  <c r="S5410" i="11"/>
  <c r="T5410" i="11" s="1"/>
  <c r="S5409" i="11"/>
  <c r="T5409" i="11" s="1"/>
  <c r="S5408" i="11"/>
  <c r="T5408" i="11" s="1"/>
  <c r="S5407" i="11"/>
  <c r="T5407" i="11" s="1"/>
  <c r="S5406" i="11"/>
  <c r="T5406" i="11" s="1"/>
  <c r="S5405" i="11"/>
  <c r="T5405" i="11" s="1"/>
  <c r="S5404" i="11"/>
  <c r="T5404" i="11" s="1"/>
  <c r="S5403" i="11"/>
  <c r="T5403" i="11" s="1"/>
  <c r="S5402" i="11"/>
  <c r="T5402" i="11" s="1"/>
  <c r="S5401" i="11"/>
  <c r="T5401" i="11" s="1"/>
  <c r="S5400" i="11"/>
  <c r="T5400" i="11" s="1"/>
  <c r="S5399" i="11"/>
  <c r="T5399" i="11" s="1"/>
  <c r="S5398" i="11"/>
  <c r="T5398" i="11" s="1"/>
  <c r="S5397" i="11"/>
  <c r="T5397" i="11" s="1"/>
  <c r="S5396" i="11"/>
  <c r="T5396" i="11" s="1"/>
  <c r="S5395" i="11"/>
  <c r="T5395" i="11" s="1"/>
  <c r="S5394" i="11"/>
  <c r="T5394" i="11" s="1"/>
  <c r="S5393" i="11"/>
  <c r="T5393" i="11" s="1"/>
  <c r="S5392" i="11"/>
  <c r="T5392" i="11" s="1"/>
  <c r="S5391" i="11"/>
  <c r="T5391" i="11" s="1"/>
  <c r="S5390" i="11"/>
  <c r="T5390" i="11" s="1"/>
  <c r="S5389" i="11"/>
  <c r="T5389" i="11" s="1"/>
  <c r="S5388" i="11"/>
  <c r="T5388" i="11" s="1"/>
  <c r="S5387" i="11"/>
  <c r="T5387" i="11" s="1"/>
  <c r="S5386" i="11"/>
  <c r="T5386" i="11" s="1"/>
  <c r="S5385" i="11"/>
  <c r="T5385" i="11" s="1"/>
  <c r="S5384" i="11"/>
  <c r="T5384" i="11" s="1"/>
  <c r="S5383" i="11"/>
  <c r="T5383" i="11" s="1"/>
  <c r="S5382" i="11"/>
  <c r="T5382" i="11" s="1"/>
  <c r="S5381" i="11"/>
  <c r="T5381" i="11" s="1"/>
  <c r="S5380" i="11"/>
  <c r="T5380" i="11" s="1"/>
  <c r="S5379" i="11"/>
  <c r="T5379" i="11" s="1"/>
  <c r="S5378" i="11"/>
  <c r="T5378" i="11" s="1"/>
  <c r="S5377" i="11"/>
  <c r="T5377" i="11" s="1"/>
  <c r="S5376" i="11"/>
  <c r="T5376" i="11" s="1"/>
  <c r="S5375" i="11"/>
  <c r="T5375" i="11" s="1"/>
  <c r="S5374" i="11"/>
  <c r="T5374" i="11" s="1"/>
  <c r="S5373" i="11"/>
  <c r="T5373" i="11" s="1"/>
  <c r="S5372" i="11"/>
  <c r="T5372" i="11" s="1"/>
  <c r="S5371" i="11"/>
  <c r="T5371" i="11" s="1"/>
  <c r="S5370" i="11"/>
  <c r="T5370" i="11" s="1"/>
  <c r="S5369" i="11"/>
  <c r="T5369" i="11" s="1"/>
  <c r="S5368" i="11"/>
  <c r="T5368" i="11" s="1"/>
  <c r="S5367" i="11"/>
  <c r="T5367" i="11" s="1"/>
  <c r="S5366" i="11"/>
  <c r="T5366" i="11" s="1"/>
  <c r="S5365" i="11"/>
  <c r="T5365" i="11" s="1"/>
  <c r="S5364" i="11"/>
  <c r="T5364" i="11" s="1"/>
  <c r="S5363" i="11"/>
  <c r="T5363" i="11" s="1"/>
  <c r="S5362" i="11"/>
  <c r="T5362" i="11" s="1"/>
  <c r="S5361" i="11"/>
  <c r="T5361" i="11" s="1"/>
  <c r="S5360" i="11"/>
  <c r="T5360" i="11" s="1"/>
  <c r="S5359" i="11"/>
  <c r="T5359" i="11" s="1"/>
  <c r="S5358" i="11"/>
  <c r="T5358" i="11" s="1"/>
  <c r="S5357" i="11"/>
  <c r="T5357" i="11" s="1"/>
  <c r="S5356" i="11"/>
  <c r="T5356" i="11" s="1"/>
  <c r="S5355" i="11"/>
  <c r="T5355" i="11" s="1"/>
  <c r="S5354" i="11"/>
  <c r="T5354" i="11" s="1"/>
  <c r="S5353" i="11"/>
  <c r="T5353" i="11" s="1"/>
  <c r="S5352" i="11"/>
  <c r="T5352" i="11" s="1"/>
  <c r="S5351" i="11"/>
  <c r="T5351" i="11" s="1"/>
  <c r="S5350" i="11"/>
  <c r="T5350" i="11" s="1"/>
  <c r="S5349" i="11"/>
  <c r="T5349" i="11" s="1"/>
  <c r="S5348" i="11"/>
  <c r="T5348" i="11" s="1"/>
  <c r="S5347" i="11"/>
  <c r="T5347" i="11" s="1"/>
  <c r="S5346" i="11"/>
  <c r="T5346" i="11" s="1"/>
  <c r="S5345" i="11"/>
  <c r="T5345" i="11" s="1"/>
  <c r="S5344" i="11"/>
  <c r="T5344" i="11" s="1"/>
  <c r="S5343" i="11"/>
  <c r="T5343" i="11" s="1"/>
  <c r="S5342" i="11"/>
  <c r="T5342" i="11" s="1"/>
  <c r="S5341" i="11"/>
  <c r="T5341" i="11" s="1"/>
  <c r="S5340" i="11"/>
  <c r="T5340" i="11" s="1"/>
  <c r="S5339" i="11"/>
  <c r="T5339" i="11" s="1"/>
  <c r="S5338" i="11"/>
  <c r="T5338" i="11" s="1"/>
  <c r="S5337" i="11"/>
  <c r="T5337" i="11" s="1"/>
  <c r="S5336" i="11"/>
  <c r="T5336" i="11" s="1"/>
  <c r="S5335" i="11"/>
  <c r="T5335" i="11" s="1"/>
  <c r="S5334" i="11"/>
  <c r="T5334" i="11" s="1"/>
  <c r="S5333" i="11"/>
  <c r="T5333" i="11" s="1"/>
  <c r="S5332" i="11"/>
  <c r="T5332" i="11" s="1"/>
  <c r="S5331" i="11"/>
  <c r="T5331" i="11" s="1"/>
  <c r="S5330" i="11"/>
  <c r="T5330" i="11" s="1"/>
  <c r="S5329" i="11"/>
  <c r="T5329" i="11" s="1"/>
  <c r="S5328" i="11"/>
  <c r="T5328" i="11" s="1"/>
  <c r="S5327" i="11"/>
  <c r="T5327" i="11" s="1"/>
  <c r="S5326" i="11"/>
  <c r="T5326" i="11" s="1"/>
  <c r="S5325" i="11"/>
  <c r="T5325" i="11" s="1"/>
  <c r="S5324" i="11"/>
  <c r="T5324" i="11" s="1"/>
  <c r="S5323" i="11"/>
  <c r="T5323" i="11" s="1"/>
  <c r="S5322" i="11"/>
  <c r="T5322" i="11" s="1"/>
  <c r="S5321" i="11"/>
  <c r="T5321" i="11" s="1"/>
  <c r="S5320" i="11"/>
  <c r="T5320" i="11" s="1"/>
  <c r="S5319" i="11"/>
  <c r="T5319" i="11" s="1"/>
  <c r="S5318" i="11"/>
  <c r="T5318" i="11" s="1"/>
  <c r="S5317" i="11"/>
  <c r="T5317" i="11" s="1"/>
  <c r="S5316" i="11"/>
  <c r="T5316" i="11" s="1"/>
  <c r="S5315" i="11"/>
  <c r="T5315" i="11" s="1"/>
  <c r="S5314" i="11"/>
  <c r="T5314" i="11" s="1"/>
  <c r="S5313" i="11"/>
  <c r="T5313" i="11" s="1"/>
  <c r="S5312" i="11"/>
  <c r="T5312" i="11" s="1"/>
  <c r="S5311" i="11"/>
  <c r="T5311" i="11" s="1"/>
  <c r="S5310" i="11"/>
  <c r="T5310" i="11" s="1"/>
  <c r="S5309" i="11"/>
  <c r="T5309" i="11" s="1"/>
  <c r="S5308" i="11"/>
  <c r="T5308" i="11" s="1"/>
  <c r="S5307" i="11"/>
  <c r="T5307" i="11" s="1"/>
  <c r="S5306" i="11"/>
  <c r="T5306" i="11" s="1"/>
  <c r="S5305" i="11"/>
  <c r="T5305" i="11" s="1"/>
  <c r="S5304" i="11"/>
  <c r="T5304" i="11" s="1"/>
  <c r="S5303" i="11"/>
  <c r="T5303" i="11" s="1"/>
  <c r="S5302" i="11"/>
  <c r="T5302" i="11" s="1"/>
  <c r="S5301" i="11"/>
  <c r="T5301" i="11" s="1"/>
  <c r="S5300" i="11"/>
  <c r="T5300" i="11" s="1"/>
  <c r="S5299" i="11"/>
  <c r="T5299" i="11" s="1"/>
  <c r="S5298" i="11"/>
  <c r="T5298" i="11" s="1"/>
  <c r="S5297" i="11"/>
  <c r="T5297" i="11" s="1"/>
  <c r="S5296" i="11"/>
  <c r="T5296" i="11" s="1"/>
  <c r="S5295" i="11"/>
  <c r="T5295" i="11" s="1"/>
  <c r="S5294" i="11"/>
  <c r="T5294" i="11" s="1"/>
  <c r="S5293" i="11"/>
  <c r="T5293" i="11" s="1"/>
  <c r="S5292" i="11"/>
  <c r="T5292" i="11" s="1"/>
  <c r="S5291" i="11"/>
  <c r="T5291" i="11" s="1"/>
  <c r="S5290" i="11"/>
  <c r="T5290" i="11" s="1"/>
  <c r="S5289" i="11"/>
  <c r="T5289" i="11" s="1"/>
  <c r="S5288" i="11"/>
  <c r="T5288" i="11" s="1"/>
  <c r="S5287" i="11"/>
  <c r="T5287" i="11" s="1"/>
  <c r="S5286" i="11"/>
  <c r="T5286" i="11" s="1"/>
  <c r="S5285" i="11"/>
  <c r="T5285" i="11" s="1"/>
  <c r="S5284" i="11"/>
  <c r="T5284" i="11" s="1"/>
  <c r="S5283" i="11"/>
  <c r="T5283" i="11" s="1"/>
  <c r="S5282" i="11"/>
  <c r="T5282" i="11" s="1"/>
  <c r="S5281" i="11"/>
  <c r="T5281" i="11" s="1"/>
  <c r="S5280" i="11"/>
  <c r="T5280" i="11" s="1"/>
  <c r="S5279" i="11"/>
  <c r="T5279" i="11" s="1"/>
  <c r="S5278" i="11"/>
  <c r="T5278" i="11" s="1"/>
  <c r="S5277" i="11"/>
  <c r="T5277" i="11" s="1"/>
  <c r="S5276" i="11"/>
  <c r="T5276" i="11" s="1"/>
  <c r="S5275" i="11"/>
  <c r="T5275" i="11" s="1"/>
  <c r="S5274" i="11"/>
  <c r="T5274" i="11" s="1"/>
  <c r="S5273" i="11"/>
  <c r="T5273" i="11" s="1"/>
  <c r="S5272" i="11"/>
  <c r="T5272" i="11" s="1"/>
  <c r="S5271" i="11"/>
  <c r="T5271" i="11" s="1"/>
  <c r="S5270" i="11"/>
  <c r="T5270" i="11" s="1"/>
  <c r="S5269" i="11"/>
  <c r="T5269" i="11" s="1"/>
  <c r="S5268" i="11"/>
  <c r="T5268" i="11" s="1"/>
  <c r="S5267" i="11"/>
  <c r="T5267" i="11" s="1"/>
  <c r="S5266" i="11"/>
  <c r="T5266" i="11" s="1"/>
  <c r="S5265" i="11"/>
  <c r="T5265" i="11" s="1"/>
  <c r="S5264" i="11"/>
  <c r="T5264" i="11" s="1"/>
  <c r="S5263" i="11"/>
  <c r="T5263" i="11" s="1"/>
  <c r="S5262" i="11"/>
  <c r="T5262" i="11" s="1"/>
  <c r="S5261" i="11"/>
  <c r="T5261" i="11" s="1"/>
  <c r="S5260" i="11"/>
  <c r="T5260" i="11" s="1"/>
  <c r="S5259" i="11"/>
  <c r="T5259" i="11" s="1"/>
  <c r="S5258" i="11"/>
  <c r="T5258" i="11" s="1"/>
  <c r="S5257" i="11"/>
  <c r="T5257" i="11" s="1"/>
  <c r="S5256" i="11"/>
  <c r="T5256" i="11" s="1"/>
  <c r="S5255" i="11"/>
  <c r="T5255" i="11" s="1"/>
  <c r="S5254" i="11"/>
  <c r="T5254" i="11" s="1"/>
  <c r="S5253" i="11"/>
  <c r="T5253" i="11" s="1"/>
  <c r="S5252" i="11"/>
  <c r="T5252" i="11" s="1"/>
  <c r="S5251" i="11"/>
  <c r="T5251" i="11" s="1"/>
  <c r="S5250" i="11"/>
  <c r="T5250" i="11" s="1"/>
  <c r="S5249" i="11"/>
  <c r="T5249" i="11" s="1"/>
  <c r="S5248" i="11"/>
  <c r="T5248" i="11" s="1"/>
  <c r="S5247" i="11"/>
  <c r="T5247" i="11" s="1"/>
  <c r="S5246" i="11"/>
  <c r="T5246" i="11" s="1"/>
  <c r="S5245" i="11"/>
  <c r="T5245" i="11" s="1"/>
  <c r="S5244" i="11"/>
  <c r="T5244" i="11" s="1"/>
  <c r="S5243" i="11"/>
  <c r="T5243" i="11" s="1"/>
  <c r="S5242" i="11"/>
  <c r="T5242" i="11" s="1"/>
  <c r="S5241" i="11"/>
  <c r="T5241" i="11" s="1"/>
  <c r="S5240" i="11"/>
  <c r="T5240" i="11" s="1"/>
  <c r="S5239" i="11"/>
  <c r="T5239" i="11" s="1"/>
  <c r="S5238" i="11"/>
  <c r="T5238" i="11" s="1"/>
  <c r="S5237" i="11"/>
  <c r="T5237" i="11" s="1"/>
  <c r="S5236" i="11"/>
  <c r="T5236" i="11" s="1"/>
  <c r="S5235" i="11"/>
  <c r="T5235" i="11" s="1"/>
  <c r="S5234" i="11"/>
  <c r="T5234" i="11" s="1"/>
  <c r="S5233" i="11"/>
  <c r="T5233" i="11" s="1"/>
  <c r="S5232" i="11"/>
  <c r="T5232" i="11" s="1"/>
  <c r="S5231" i="11"/>
  <c r="T5231" i="11" s="1"/>
  <c r="S5230" i="11"/>
  <c r="T5230" i="11" s="1"/>
  <c r="S5229" i="11"/>
  <c r="T5229" i="11" s="1"/>
  <c r="S5228" i="11"/>
  <c r="T5228" i="11" s="1"/>
  <c r="S5227" i="11"/>
  <c r="T5227" i="11" s="1"/>
  <c r="S5226" i="11"/>
  <c r="T5226" i="11" s="1"/>
  <c r="S5225" i="11"/>
  <c r="T5225" i="11" s="1"/>
  <c r="S5224" i="11"/>
  <c r="T5224" i="11" s="1"/>
  <c r="S5223" i="11"/>
  <c r="T5223" i="11" s="1"/>
  <c r="S5222" i="11"/>
  <c r="T5222" i="11" s="1"/>
  <c r="S5221" i="11"/>
  <c r="T5221" i="11" s="1"/>
  <c r="S5220" i="11"/>
  <c r="T5220" i="11" s="1"/>
  <c r="S5219" i="11"/>
  <c r="T5219" i="11" s="1"/>
  <c r="S5218" i="11"/>
  <c r="T5218" i="11" s="1"/>
  <c r="S5217" i="11"/>
  <c r="T5217" i="11" s="1"/>
  <c r="S5216" i="11"/>
  <c r="T5216" i="11" s="1"/>
  <c r="S5215" i="11"/>
  <c r="T5215" i="11" s="1"/>
  <c r="S5214" i="11"/>
  <c r="T5214" i="11" s="1"/>
  <c r="S5213" i="11"/>
  <c r="T5213" i="11" s="1"/>
  <c r="S5212" i="11"/>
  <c r="T5212" i="11" s="1"/>
  <c r="S5211" i="11"/>
  <c r="T5211" i="11" s="1"/>
  <c r="S5210" i="11"/>
  <c r="T5210" i="11" s="1"/>
  <c r="S5209" i="11"/>
  <c r="T5209" i="11" s="1"/>
  <c r="S5208" i="11"/>
  <c r="T5208" i="11" s="1"/>
  <c r="S5207" i="11"/>
  <c r="T5207" i="11" s="1"/>
  <c r="S5206" i="11"/>
  <c r="T5206" i="11" s="1"/>
  <c r="S5205" i="11"/>
  <c r="T5205" i="11" s="1"/>
  <c r="S5204" i="11"/>
  <c r="T5204" i="11" s="1"/>
  <c r="S5203" i="11"/>
  <c r="T5203" i="11" s="1"/>
  <c r="S5202" i="11"/>
  <c r="T5202" i="11" s="1"/>
  <c r="S5201" i="11"/>
  <c r="T5201" i="11" s="1"/>
  <c r="S5200" i="11"/>
  <c r="T5200" i="11" s="1"/>
  <c r="S5199" i="11"/>
  <c r="T5199" i="11" s="1"/>
  <c r="S5198" i="11"/>
  <c r="T5198" i="11" s="1"/>
  <c r="S5197" i="11"/>
  <c r="T5197" i="11" s="1"/>
  <c r="S5196" i="11"/>
  <c r="T5196" i="11" s="1"/>
  <c r="S5195" i="11"/>
  <c r="T5195" i="11" s="1"/>
  <c r="S5194" i="11"/>
  <c r="T5194" i="11" s="1"/>
  <c r="S5193" i="11"/>
  <c r="T5193" i="11" s="1"/>
  <c r="S5192" i="11"/>
  <c r="T5192" i="11" s="1"/>
  <c r="S5191" i="11"/>
  <c r="T5191" i="11" s="1"/>
  <c r="S5190" i="11"/>
  <c r="T5190" i="11" s="1"/>
  <c r="S5189" i="11"/>
  <c r="T5189" i="11" s="1"/>
  <c r="S5188" i="11"/>
  <c r="T5188" i="11" s="1"/>
  <c r="S5187" i="11"/>
  <c r="T5187" i="11" s="1"/>
  <c r="S5186" i="11"/>
  <c r="T5186" i="11" s="1"/>
  <c r="S5185" i="11"/>
  <c r="T5185" i="11" s="1"/>
  <c r="S5184" i="11"/>
  <c r="T5184" i="11" s="1"/>
  <c r="S5183" i="11"/>
  <c r="T5183" i="11" s="1"/>
  <c r="S5182" i="11"/>
  <c r="T5182" i="11" s="1"/>
  <c r="S5181" i="11"/>
  <c r="T5181" i="11" s="1"/>
  <c r="S5180" i="11"/>
  <c r="T5180" i="11" s="1"/>
  <c r="S5179" i="11"/>
  <c r="T5179" i="11" s="1"/>
  <c r="S5178" i="11"/>
  <c r="T5178" i="11" s="1"/>
  <c r="S5177" i="11"/>
  <c r="T5177" i="11" s="1"/>
  <c r="S5176" i="11"/>
  <c r="T5176" i="11" s="1"/>
  <c r="S5175" i="11"/>
  <c r="T5175" i="11" s="1"/>
  <c r="S5174" i="11"/>
  <c r="T5174" i="11" s="1"/>
  <c r="S5173" i="11"/>
  <c r="T5173" i="11" s="1"/>
  <c r="S5172" i="11"/>
  <c r="T5172" i="11" s="1"/>
  <c r="S5171" i="11"/>
  <c r="T5171" i="11" s="1"/>
  <c r="S5170" i="11"/>
  <c r="T5170" i="11" s="1"/>
  <c r="S5169" i="11"/>
  <c r="T5169" i="11" s="1"/>
  <c r="S5168" i="11"/>
  <c r="T5168" i="11" s="1"/>
  <c r="S5167" i="11"/>
  <c r="T5167" i="11" s="1"/>
  <c r="S5166" i="11"/>
  <c r="T5166" i="11" s="1"/>
  <c r="S5165" i="11"/>
  <c r="T5165" i="11" s="1"/>
  <c r="S5164" i="11"/>
  <c r="T5164" i="11" s="1"/>
  <c r="S5163" i="11"/>
  <c r="T5163" i="11" s="1"/>
  <c r="S5162" i="11"/>
  <c r="T5162" i="11" s="1"/>
  <c r="S5161" i="11"/>
  <c r="T5161" i="11" s="1"/>
  <c r="S5160" i="11"/>
  <c r="T5160" i="11" s="1"/>
  <c r="S5159" i="11"/>
  <c r="T5159" i="11" s="1"/>
  <c r="S5158" i="11"/>
  <c r="T5158" i="11" s="1"/>
  <c r="S5157" i="11"/>
  <c r="T5157" i="11" s="1"/>
  <c r="S5156" i="11"/>
  <c r="T5156" i="11" s="1"/>
  <c r="S5155" i="11"/>
  <c r="T5155" i="11" s="1"/>
  <c r="S5154" i="11"/>
  <c r="T5154" i="11" s="1"/>
  <c r="S5153" i="11"/>
  <c r="T5153" i="11" s="1"/>
  <c r="S5152" i="11"/>
  <c r="T5152" i="11" s="1"/>
  <c r="S5151" i="11"/>
  <c r="T5151" i="11" s="1"/>
  <c r="S5150" i="11"/>
  <c r="T5150" i="11" s="1"/>
  <c r="S5149" i="11"/>
  <c r="T5149" i="11" s="1"/>
  <c r="S5148" i="11"/>
  <c r="T5148" i="11" s="1"/>
  <c r="S5147" i="11"/>
  <c r="T5147" i="11" s="1"/>
  <c r="S5146" i="11"/>
  <c r="T5146" i="11" s="1"/>
  <c r="S5145" i="11"/>
  <c r="T5145" i="11" s="1"/>
  <c r="S5144" i="11"/>
  <c r="T5144" i="11" s="1"/>
  <c r="S5143" i="11"/>
  <c r="T5143" i="11" s="1"/>
  <c r="S5142" i="11"/>
  <c r="T5142" i="11" s="1"/>
  <c r="S5141" i="11"/>
  <c r="T5141" i="11" s="1"/>
  <c r="S5140" i="11"/>
  <c r="T5140" i="11" s="1"/>
  <c r="S5139" i="11"/>
  <c r="T5139" i="11" s="1"/>
  <c r="S5138" i="11"/>
  <c r="T5138" i="11" s="1"/>
  <c r="S5137" i="11"/>
  <c r="T5137" i="11" s="1"/>
  <c r="S5136" i="11"/>
  <c r="T5136" i="11" s="1"/>
  <c r="S5135" i="11"/>
  <c r="T5135" i="11" s="1"/>
  <c r="S5134" i="11"/>
  <c r="T5134" i="11" s="1"/>
  <c r="S5133" i="11"/>
  <c r="T5133" i="11" s="1"/>
  <c r="S5132" i="11"/>
  <c r="T5132" i="11" s="1"/>
  <c r="S5131" i="11"/>
  <c r="T5131" i="11" s="1"/>
  <c r="S5130" i="11"/>
  <c r="T5130" i="11" s="1"/>
  <c r="S5129" i="11"/>
  <c r="T5129" i="11" s="1"/>
  <c r="S5128" i="11"/>
  <c r="T5128" i="11" s="1"/>
  <c r="S5127" i="11"/>
  <c r="T5127" i="11" s="1"/>
  <c r="S5126" i="11"/>
  <c r="T5126" i="11" s="1"/>
  <c r="S5125" i="11"/>
  <c r="T5125" i="11" s="1"/>
  <c r="S5124" i="11"/>
  <c r="T5124" i="11" s="1"/>
  <c r="S5123" i="11"/>
  <c r="T5123" i="11" s="1"/>
  <c r="S5122" i="11"/>
  <c r="T5122" i="11" s="1"/>
  <c r="S5121" i="11"/>
  <c r="T5121" i="11" s="1"/>
  <c r="S5120" i="11"/>
  <c r="T5120" i="11" s="1"/>
  <c r="S5119" i="11"/>
  <c r="T5119" i="11" s="1"/>
  <c r="S5118" i="11"/>
  <c r="T5118" i="11" s="1"/>
  <c r="S5117" i="11"/>
  <c r="T5117" i="11" s="1"/>
  <c r="S5116" i="11"/>
  <c r="T5116" i="11" s="1"/>
  <c r="S5115" i="11"/>
  <c r="T5115" i="11" s="1"/>
  <c r="S5114" i="11"/>
  <c r="T5114" i="11" s="1"/>
  <c r="S5113" i="11"/>
  <c r="T5113" i="11" s="1"/>
  <c r="S5112" i="11"/>
  <c r="T5112" i="11" s="1"/>
  <c r="S5111" i="11"/>
  <c r="T5111" i="11" s="1"/>
  <c r="S5110" i="11"/>
  <c r="T5110" i="11" s="1"/>
  <c r="S5109" i="11"/>
  <c r="T5109" i="11" s="1"/>
  <c r="S5108" i="11"/>
  <c r="T5108" i="11" s="1"/>
  <c r="S5107" i="11"/>
  <c r="T5107" i="11" s="1"/>
  <c r="S5106" i="11"/>
  <c r="T5106" i="11" s="1"/>
  <c r="S5105" i="11"/>
  <c r="T5105" i="11" s="1"/>
  <c r="S5104" i="11"/>
  <c r="T5104" i="11" s="1"/>
  <c r="S5103" i="11"/>
  <c r="T5103" i="11" s="1"/>
  <c r="S5102" i="11"/>
  <c r="T5102" i="11" s="1"/>
  <c r="S5101" i="11"/>
  <c r="T5101" i="11" s="1"/>
  <c r="S5100" i="11"/>
  <c r="T5100" i="11" s="1"/>
  <c r="S5099" i="11"/>
  <c r="T5099" i="11" s="1"/>
  <c r="S5098" i="11"/>
  <c r="T5098" i="11" s="1"/>
  <c r="S5097" i="11"/>
  <c r="T5097" i="11" s="1"/>
  <c r="S5096" i="11"/>
  <c r="T5096" i="11" s="1"/>
  <c r="S5095" i="11"/>
  <c r="T5095" i="11" s="1"/>
  <c r="S5094" i="11"/>
  <c r="T5094" i="11" s="1"/>
  <c r="S5093" i="11"/>
  <c r="T5093" i="11" s="1"/>
  <c r="S5092" i="11"/>
  <c r="T5092" i="11" s="1"/>
  <c r="S5091" i="11"/>
  <c r="T5091" i="11" s="1"/>
  <c r="S5090" i="11"/>
  <c r="T5090" i="11" s="1"/>
  <c r="S5089" i="11"/>
  <c r="T5089" i="11" s="1"/>
  <c r="S5088" i="11"/>
  <c r="T5088" i="11" s="1"/>
  <c r="S5087" i="11"/>
  <c r="T5087" i="11" s="1"/>
  <c r="S5086" i="11"/>
  <c r="T5086" i="11" s="1"/>
  <c r="S5085" i="11"/>
  <c r="T5085" i="11" s="1"/>
  <c r="S5084" i="11"/>
  <c r="T5084" i="11" s="1"/>
  <c r="S5083" i="11"/>
  <c r="T5083" i="11" s="1"/>
  <c r="S5082" i="11"/>
  <c r="T5082" i="11" s="1"/>
  <c r="S5081" i="11"/>
  <c r="T5081" i="11" s="1"/>
  <c r="S5080" i="11"/>
  <c r="T5080" i="11" s="1"/>
  <c r="S5079" i="11"/>
  <c r="T5079" i="11" s="1"/>
  <c r="S5078" i="11"/>
  <c r="T5078" i="11" s="1"/>
  <c r="S5077" i="11"/>
  <c r="T5077" i="11" s="1"/>
  <c r="S5076" i="11"/>
  <c r="T5076" i="11" s="1"/>
  <c r="S5075" i="11"/>
  <c r="T5075" i="11" s="1"/>
  <c r="S5074" i="11"/>
  <c r="T5074" i="11" s="1"/>
  <c r="S5073" i="11"/>
  <c r="T5073" i="11" s="1"/>
  <c r="S5072" i="11"/>
  <c r="T5072" i="11" s="1"/>
  <c r="S5071" i="11"/>
  <c r="T5071" i="11" s="1"/>
  <c r="S5070" i="11"/>
  <c r="T5070" i="11" s="1"/>
  <c r="S5069" i="11"/>
  <c r="T5069" i="11" s="1"/>
  <c r="S5068" i="11"/>
  <c r="T5068" i="11" s="1"/>
  <c r="S5067" i="11"/>
  <c r="T5067" i="11" s="1"/>
  <c r="S5066" i="11"/>
  <c r="T5066" i="11" s="1"/>
  <c r="S5065" i="11"/>
  <c r="T5065" i="11" s="1"/>
  <c r="S5064" i="11"/>
  <c r="T5064" i="11" s="1"/>
  <c r="S5063" i="11"/>
  <c r="T5063" i="11" s="1"/>
  <c r="S5062" i="11"/>
  <c r="T5062" i="11" s="1"/>
  <c r="S5061" i="11"/>
  <c r="T5061" i="11" s="1"/>
  <c r="S5060" i="11"/>
  <c r="T5060" i="11" s="1"/>
  <c r="S5059" i="11"/>
  <c r="T5059" i="11" s="1"/>
  <c r="S5058" i="11"/>
  <c r="T5058" i="11" s="1"/>
  <c r="S5057" i="11"/>
  <c r="T5057" i="11" s="1"/>
  <c r="S5056" i="11"/>
  <c r="T5056" i="11" s="1"/>
  <c r="S5055" i="11"/>
  <c r="T5055" i="11" s="1"/>
  <c r="S5054" i="11"/>
  <c r="T5054" i="11" s="1"/>
  <c r="S5053" i="11"/>
  <c r="T5053" i="11" s="1"/>
  <c r="S5052" i="11"/>
  <c r="T5052" i="11" s="1"/>
  <c r="S5051" i="11"/>
  <c r="T5051" i="11" s="1"/>
  <c r="S5050" i="11"/>
  <c r="T5050" i="11" s="1"/>
  <c r="S5049" i="11"/>
  <c r="T5049" i="11" s="1"/>
  <c r="S5048" i="11"/>
  <c r="T5048" i="11" s="1"/>
  <c r="S5047" i="11"/>
  <c r="T5047" i="11" s="1"/>
  <c r="S5046" i="11"/>
  <c r="T5046" i="11" s="1"/>
  <c r="S5045" i="11"/>
  <c r="T5045" i="11" s="1"/>
  <c r="S5044" i="11"/>
  <c r="T5044" i="11" s="1"/>
  <c r="S5043" i="11"/>
  <c r="T5043" i="11" s="1"/>
  <c r="S5042" i="11"/>
  <c r="T5042" i="11" s="1"/>
  <c r="S5041" i="11"/>
  <c r="T5041" i="11" s="1"/>
  <c r="S5040" i="11"/>
  <c r="T5040" i="11" s="1"/>
  <c r="S5039" i="11"/>
  <c r="T5039" i="11" s="1"/>
  <c r="S5038" i="11"/>
  <c r="T5038" i="11" s="1"/>
  <c r="S5037" i="11"/>
  <c r="T5037" i="11" s="1"/>
  <c r="S5036" i="11"/>
  <c r="T5036" i="11" s="1"/>
  <c r="S5035" i="11"/>
  <c r="T5035" i="11" s="1"/>
  <c r="S5034" i="11"/>
  <c r="T5034" i="11" s="1"/>
  <c r="S5033" i="11"/>
  <c r="T5033" i="11" s="1"/>
  <c r="S5032" i="11"/>
  <c r="T5032" i="11" s="1"/>
  <c r="S5031" i="11"/>
  <c r="T5031" i="11" s="1"/>
  <c r="S5030" i="11"/>
  <c r="T5030" i="11" s="1"/>
  <c r="S5029" i="11"/>
  <c r="T5029" i="11" s="1"/>
  <c r="S5028" i="11"/>
  <c r="T5028" i="11" s="1"/>
  <c r="S5027" i="11"/>
  <c r="T5027" i="11" s="1"/>
  <c r="S5026" i="11"/>
  <c r="T5026" i="11" s="1"/>
  <c r="S5025" i="11"/>
  <c r="T5025" i="11" s="1"/>
  <c r="S5024" i="11"/>
  <c r="T5024" i="11" s="1"/>
  <c r="S5023" i="11"/>
  <c r="T5023" i="11" s="1"/>
  <c r="S5022" i="11"/>
  <c r="T5022" i="11" s="1"/>
  <c r="S5021" i="11"/>
  <c r="T5021" i="11" s="1"/>
  <c r="S5020" i="11"/>
  <c r="T5020" i="11" s="1"/>
  <c r="S5019" i="11"/>
  <c r="T5019" i="11" s="1"/>
  <c r="S5018" i="11"/>
  <c r="T5018" i="11" s="1"/>
  <c r="S5017" i="11"/>
  <c r="T5017" i="11" s="1"/>
  <c r="S5016" i="11"/>
  <c r="T5016" i="11" s="1"/>
  <c r="S5015" i="11"/>
  <c r="T5015" i="11" s="1"/>
  <c r="S5014" i="11"/>
  <c r="T5014" i="11" s="1"/>
  <c r="S5013" i="11"/>
  <c r="T5013" i="11" s="1"/>
  <c r="S5012" i="11"/>
  <c r="T5012" i="11" s="1"/>
  <c r="S5011" i="11"/>
  <c r="T5011" i="11" s="1"/>
  <c r="S5010" i="11"/>
  <c r="T5010" i="11" s="1"/>
  <c r="S5009" i="11"/>
  <c r="T5009" i="11" s="1"/>
  <c r="S5008" i="11"/>
  <c r="T5008" i="11" s="1"/>
  <c r="S5007" i="11"/>
  <c r="T5007" i="11" s="1"/>
  <c r="S5006" i="11"/>
  <c r="T5006" i="11" s="1"/>
  <c r="S5005" i="11"/>
  <c r="T5005" i="11" s="1"/>
  <c r="S5004" i="11"/>
  <c r="T5004" i="11" s="1"/>
  <c r="S5003" i="11"/>
  <c r="T5003" i="11" s="1"/>
  <c r="S5002" i="11"/>
  <c r="T5002" i="11" s="1"/>
  <c r="S5001" i="11"/>
  <c r="T5001" i="11" s="1"/>
  <c r="S5000" i="11"/>
  <c r="T5000" i="11" s="1"/>
  <c r="S4999" i="11"/>
  <c r="T4999" i="11" s="1"/>
  <c r="S4998" i="11"/>
  <c r="T4998" i="11" s="1"/>
  <c r="S4997" i="11"/>
  <c r="T4997" i="11" s="1"/>
  <c r="S4996" i="11"/>
  <c r="T4996" i="11" s="1"/>
  <c r="S4995" i="11"/>
  <c r="T4995" i="11" s="1"/>
  <c r="S4994" i="11"/>
  <c r="T4994" i="11" s="1"/>
  <c r="S4993" i="11"/>
  <c r="T4993" i="11" s="1"/>
  <c r="S4992" i="11"/>
  <c r="T4992" i="11" s="1"/>
  <c r="S4991" i="11"/>
  <c r="T4991" i="11" s="1"/>
  <c r="S4990" i="11"/>
  <c r="T4990" i="11" s="1"/>
  <c r="S4989" i="11"/>
  <c r="T4989" i="11" s="1"/>
  <c r="S4988" i="11"/>
  <c r="T4988" i="11" s="1"/>
  <c r="S4987" i="11"/>
  <c r="T4987" i="11" s="1"/>
  <c r="S4986" i="11"/>
  <c r="T4986" i="11" s="1"/>
  <c r="S4985" i="11"/>
  <c r="T4985" i="11" s="1"/>
  <c r="S4984" i="11"/>
  <c r="T4984" i="11" s="1"/>
  <c r="S4983" i="11"/>
  <c r="T4983" i="11" s="1"/>
  <c r="S4982" i="11"/>
  <c r="T4982" i="11" s="1"/>
  <c r="S4981" i="11"/>
  <c r="T4981" i="11" s="1"/>
  <c r="S4980" i="11"/>
  <c r="T4980" i="11" s="1"/>
  <c r="S4979" i="11"/>
  <c r="T4979" i="11" s="1"/>
  <c r="S4978" i="11"/>
  <c r="T4978" i="11" s="1"/>
  <c r="S4977" i="11"/>
  <c r="T4977" i="11" s="1"/>
  <c r="S4976" i="11"/>
  <c r="T4976" i="11" s="1"/>
  <c r="S4975" i="11"/>
  <c r="T4975" i="11" s="1"/>
  <c r="S4974" i="11"/>
  <c r="T4974" i="11" s="1"/>
  <c r="S4973" i="11"/>
  <c r="T4973" i="11" s="1"/>
  <c r="S4972" i="11"/>
  <c r="T4972" i="11" s="1"/>
  <c r="S4971" i="11"/>
  <c r="T4971" i="11" s="1"/>
  <c r="S4970" i="11"/>
  <c r="T4970" i="11" s="1"/>
  <c r="S4969" i="11"/>
  <c r="T4969" i="11" s="1"/>
  <c r="S4968" i="11"/>
  <c r="T4968" i="11" s="1"/>
  <c r="S4967" i="11"/>
  <c r="T4967" i="11" s="1"/>
  <c r="S4966" i="11"/>
  <c r="T4966" i="11" s="1"/>
  <c r="S4965" i="11"/>
  <c r="T4965" i="11" s="1"/>
  <c r="S4964" i="11"/>
  <c r="T4964" i="11" s="1"/>
  <c r="S4963" i="11"/>
  <c r="T4963" i="11" s="1"/>
  <c r="S4962" i="11"/>
  <c r="T4962" i="11" s="1"/>
  <c r="S4961" i="11"/>
  <c r="T4961" i="11" s="1"/>
  <c r="S4960" i="11"/>
  <c r="T4960" i="11" s="1"/>
  <c r="S4959" i="11"/>
  <c r="T4959" i="11" s="1"/>
  <c r="S4958" i="11"/>
  <c r="T4958" i="11" s="1"/>
  <c r="S4957" i="11"/>
  <c r="T4957" i="11" s="1"/>
  <c r="S4956" i="11"/>
  <c r="T4956" i="11" s="1"/>
  <c r="S4955" i="11"/>
  <c r="T4955" i="11" s="1"/>
  <c r="S4954" i="11"/>
  <c r="T4954" i="11" s="1"/>
  <c r="S4953" i="11"/>
  <c r="T4953" i="11" s="1"/>
  <c r="S4952" i="11"/>
  <c r="T4952" i="11" s="1"/>
  <c r="S4951" i="11"/>
  <c r="T4951" i="11" s="1"/>
  <c r="S4950" i="11"/>
  <c r="T4950" i="11" s="1"/>
  <c r="S4949" i="11"/>
  <c r="T4949" i="11" s="1"/>
  <c r="S4948" i="11"/>
  <c r="T4948" i="11" s="1"/>
  <c r="S4947" i="11"/>
  <c r="T4947" i="11" s="1"/>
  <c r="S4946" i="11"/>
  <c r="T4946" i="11" s="1"/>
  <c r="S4945" i="11"/>
  <c r="T4945" i="11" s="1"/>
  <c r="S4944" i="11"/>
  <c r="T4944" i="11" s="1"/>
  <c r="S4943" i="11"/>
  <c r="T4943" i="11" s="1"/>
  <c r="S4942" i="11"/>
  <c r="T4942" i="11" s="1"/>
  <c r="S4941" i="11"/>
  <c r="T4941" i="11" s="1"/>
  <c r="S4940" i="11"/>
  <c r="T4940" i="11" s="1"/>
  <c r="S4939" i="11"/>
  <c r="T4939" i="11" s="1"/>
  <c r="S4938" i="11"/>
  <c r="T4938" i="11" s="1"/>
  <c r="S4937" i="11"/>
  <c r="T4937" i="11" s="1"/>
  <c r="S4936" i="11"/>
  <c r="T4936" i="11" s="1"/>
  <c r="S4935" i="11"/>
  <c r="T4935" i="11" s="1"/>
  <c r="S4934" i="11"/>
  <c r="T4934" i="11" s="1"/>
  <c r="S4933" i="11"/>
  <c r="T4933" i="11" s="1"/>
  <c r="S4932" i="11"/>
  <c r="T4932" i="11" s="1"/>
  <c r="S4931" i="11"/>
  <c r="T4931" i="11" s="1"/>
  <c r="S4930" i="11"/>
  <c r="T4930" i="11" s="1"/>
  <c r="S4929" i="11"/>
  <c r="T4929" i="11" s="1"/>
  <c r="S4928" i="11"/>
  <c r="T4928" i="11" s="1"/>
  <c r="S4927" i="11"/>
  <c r="T4927" i="11" s="1"/>
  <c r="S4926" i="11"/>
  <c r="T4926" i="11" s="1"/>
  <c r="S4925" i="11"/>
  <c r="T4925" i="11" s="1"/>
  <c r="S4924" i="11"/>
  <c r="T4924" i="11" s="1"/>
  <c r="S4923" i="11"/>
  <c r="T4923" i="11" s="1"/>
  <c r="S4922" i="11"/>
  <c r="T4922" i="11" s="1"/>
  <c r="S4921" i="11"/>
  <c r="T4921" i="11" s="1"/>
  <c r="S4920" i="11"/>
  <c r="T4920" i="11" s="1"/>
  <c r="S4919" i="11"/>
  <c r="T4919" i="11" s="1"/>
  <c r="S4918" i="11"/>
  <c r="T4918" i="11" s="1"/>
  <c r="S4917" i="11"/>
  <c r="T4917" i="11" s="1"/>
  <c r="S4916" i="11"/>
  <c r="T4916" i="11" s="1"/>
  <c r="S4915" i="11"/>
  <c r="T4915" i="11" s="1"/>
  <c r="S4914" i="11"/>
  <c r="T4914" i="11" s="1"/>
  <c r="S4913" i="11"/>
  <c r="T4913" i="11" s="1"/>
  <c r="S4912" i="11"/>
  <c r="T4912" i="11" s="1"/>
  <c r="S4911" i="11"/>
  <c r="T4911" i="11" s="1"/>
  <c r="S4910" i="11"/>
  <c r="T4910" i="11" s="1"/>
  <c r="S4909" i="11"/>
  <c r="T4909" i="11" s="1"/>
  <c r="S4908" i="11"/>
  <c r="T4908" i="11" s="1"/>
  <c r="S4907" i="11"/>
  <c r="T4907" i="11" s="1"/>
  <c r="S4906" i="11"/>
  <c r="T4906" i="11" s="1"/>
  <c r="S4905" i="11"/>
  <c r="T4905" i="11" s="1"/>
  <c r="S4904" i="11"/>
  <c r="T4904" i="11" s="1"/>
  <c r="S4903" i="11"/>
  <c r="T4903" i="11" s="1"/>
  <c r="S4902" i="11"/>
  <c r="T4902" i="11" s="1"/>
  <c r="S4901" i="11"/>
  <c r="T4901" i="11" s="1"/>
  <c r="S4900" i="11"/>
  <c r="T4900" i="11" s="1"/>
  <c r="S4899" i="11"/>
  <c r="T4899" i="11" s="1"/>
  <c r="S4898" i="11"/>
  <c r="T4898" i="11" s="1"/>
  <c r="S4897" i="11"/>
  <c r="T4897" i="11" s="1"/>
  <c r="S4896" i="11"/>
  <c r="T4896" i="11" s="1"/>
  <c r="S4895" i="11"/>
  <c r="T4895" i="11" s="1"/>
  <c r="S4894" i="11"/>
  <c r="T4894" i="11" s="1"/>
  <c r="S4893" i="11"/>
  <c r="T4893" i="11" s="1"/>
  <c r="S4892" i="11"/>
  <c r="T4892" i="11" s="1"/>
  <c r="S4891" i="11"/>
  <c r="T4891" i="11" s="1"/>
  <c r="S4890" i="11"/>
  <c r="T4890" i="11" s="1"/>
  <c r="S4889" i="11"/>
  <c r="T4889" i="11" s="1"/>
  <c r="S4888" i="11"/>
  <c r="T4888" i="11" s="1"/>
  <c r="S4887" i="11"/>
  <c r="T4887" i="11" s="1"/>
  <c r="S4886" i="11"/>
  <c r="T4886" i="11" s="1"/>
  <c r="S4885" i="11"/>
  <c r="T4885" i="11" s="1"/>
  <c r="S4884" i="11"/>
  <c r="T4884" i="11" s="1"/>
  <c r="S4883" i="11"/>
  <c r="T4883" i="11" s="1"/>
  <c r="S4882" i="11"/>
  <c r="T4882" i="11" s="1"/>
  <c r="S4881" i="11"/>
  <c r="T4881" i="11" s="1"/>
  <c r="S4880" i="11"/>
  <c r="T4880" i="11" s="1"/>
  <c r="S4879" i="11"/>
  <c r="T4879" i="11" s="1"/>
  <c r="S4878" i="11"/>
  <c r="T4878" i="11" s="1"/>
  <c r="S4877" i="11"/>
  <c r="T4877" i="11" s="1"/>
  <c r="S4876" i="11"/>
  <c r="T4876" i="11" s="1"/>
  <c r="S4875" i="11"/>
  <c r="T4875" i="11" s="1"/>
  <c r="S4874" i="11"/>
  <c r="T4874" i="11" s="1"/>
  <c r="S4873" i="11"/>
  <c r="T4873" i="11" s="1"/>
  <c r="S4872" i="11"/>
  <c r="T4872" i="11" s="1"/>
  <c r="S4871" i="11"/>
  <c r="T4871" i="11" s="1"/>
  <c r="S4870" i="11"/>
  <c r="T4870" i="11" s="1"/>
  <c r="S4869" i="11"/>
  <c r="T4869" i="11" s="1"/>
  <c r="S4868" i="11"/>
  <c r="T4868" i="11" s="1"/>
  <c r="S4867" i="11"/>
  <c r="T4867" i="11" s="1"/>
  <c r="S4866" i="11"/>
  <c r="T4866" i="11" s="1"/>
  <c r="S4865" i="11"/>
  <c r="T4865" i="11" s="1"/>
  <c r="S4864" i="11"/>
  <c r="T4864" i="11" s="1"/>
  <c r="S4863" i="11"/>
  <c r="T4863" i="11" s="1"/>
  <c r="S4862" i="11"/>
  <c r="T4862" i="11" s="1"/>
  <c r="S4861" i="11"/>
  <c r="T4861" i="11" s="1"/>
  <c r="S4860" i="11"/>
  <c r="T4860" i="11" s="1"/>
  <c r="S4859" i="11"/>
  <c r="T4859" i="11" s="1"/>
  <c r="S4858" i="11"/>
  <c r="T4858" i="11" s="1"/>
  <c r="S4857" i="11"/>
  <c r="T4857" i="11" s="1"/>
  <c r="S4856" i="11"/>
  <c r="T4856" i="11" s="1"/>
  <c r="S4855" i="11"/>
  <c r="T4855" i="11" s="1"/>
  <c r="S4854" i="11"/>
  <c r="T4854" i="11" s="1"/>
  <c r="S4853" i="11"/>
  <c r="T4853" i="11" s="1"/>
  <c r="S4852" i="11"/>
  <c r="T4852" i="11" s="1"/>
  <c r="S4851" i="11"/>
  <c r="T4851" i="11" s="1"/>
  <c r="S4850" i="11"/>
  <c r="T4850" i="11" s="1"/>
  <c r="S4849" i="11"/>
  <c r="T4849" i="11" s="1"/>
  <c r="S4848" i="11"/>
  <c r="T4848" i="11" s="1"/>
  <c r="S4847" i="11"/>
  <c r="T4847" i="11" s="1"/>
  <c r="S4846" i="11"/>
  <c r="T4846" i="11" s="1"/>
  <c r="S4845" i="11"/>
  <c r="T4845" i="11" s="1"/>
  <c r="S4844" i="11"/>
  <c r="T4844" i="11" s="1"/>
  <c r="S4843" i="11"/>
  <c r="T4843" i="11" s="1"/>
  <c r="S4842" i="11"/>
  <c r="T4842" i="11" s="1"/>
  <c r="S4841" i="11"/>
  <c r="T4841" i="11" s="1"/>
  <c r="S4840" i="11"/>
  <c r="T4840" i="11" s="1"/>
  <c r="S4839" i="11"/>
  <c r="T4839" i="11" s="1"/>
  <c r="S4838" i="11"/>
  <c r="T4838" i="11" s="1"/>
  <c r="S4837" i="11"/>
  <c r="T4837" i="11" s="1"/>
  <c r="S4836" i="11"/>
  <c r="T4836" i="11" s="1"/>
  <c r="S4835" i="11"/>
  <c r="T4835" i="11" s="1"/>
  <c r="S4834" i="11"/>
  <c r="T4834" i="11" s="1"/>
  <c r="S4833" i="11"/>
  <c r="T4833" i="11" s="1"/>
  <c r="S4832" i="11"/>
  <c r="T4832" i="11" s="1"/>
  <c r="S4831" i="11"/>
  <c r="T4831" i="11" s="1"/>
  <c r="S4830" i="11"/>
  <c r="T4830" i="11" s="1"/>
  <c r="S4829" i="11"/>
  <c r="T4829" i="11" s="1"/>
  <c r="S4828" i="11"/>
  <c r="T4828" i="11" s="1"/>
  <c r="S4827" i="11"/>
  <c r="T4827" i="11" s="1"/>
  <c r="S4826" i="11"/>
  <c r="T4826" i="11" s="1"/>
  <c r="S4825" i="11"/>
  <c r="T4825" i="11" s="1"/>
  <c r="S4824" i="11"/>
  <c r="T4824" i="11" s="1"/>
  <c r="S4823" i="11"/>
  <c r="T4823" i="11" s="1"/>
  <c r="S4822" i="11"/>
  <c r="T4822" i="11" s="1"/>
  <c r="S4821" i="11"/>
  <c r="T4821" i="11" s="1"/>
  <c r="S4820" i="11"/>
  <c r="T4820" i="11" s="1"/>
  <c r="S4819" i="11"/>
  <c r="T4819" i="11" s="1"/>
  <c r="S4818" i="11"/>
  <c r="T4818" i="11" s="1"/>
  <c r="S4817" i="11"/>
  <c r="T4817" i="11" s="1"/>
  <c r="S4816" i="11"/>
  <c r="T4816" i="11" s="1"/>
  <c r="S4815" i="11"/>
  <c r="T4815" i="11" s="1"/>
  <c r="S4814" i="11"/>
  <c r="T4814" i="11" s="1"/>
  <c r="S4813" i="11"/>
  <c r="T4813" i="11" s="1"/>
  <c r="S4812" i="11"/>
  <c r="T4812" i="11" s="1"/>
  <c r="S4811" i="11"/>
  <c r="T4811" i="11" s="1"/>
  <c r="S4810" i="11"/>
  <c r="T4810" i="11" s="1"/>
  <c r="S4809" i="11"/>
  <c r="T4809" i="11" s="1"/>
  <c r="S4808" i="11"/>
  <c r="T4808" i="11" s="1"/>
  <c r="S4807" i="11"/>
  <c r="T4807" i="11" s="1"/>
  <c r="S4806" i="11"/>
  <c r="T4806" i="11" s="1"/>
  <c r="S4805" i="11"/>
  <c r="T4805" i="11" s="1"/>
  <c r="S4804" i="11"/>
  <c r="T4804" i="11" s="1"/>
  <c r="S4803" i="11"/>
  <c r="T4803" i="11" s="1"/>
  <c r="S4802" i="11"/>
  <c r="T4802" i="11" s="1"/>
  <c r="S4801" i="11"/>
  <c r="T4801" i="11" s="1"/>
  <c r="S4800" i="11"/>
  <c r="T4800" i="11" s="1"/>
  <c r="S4799" i="11"/>
  <c r="T4799" i="11" s="1"/>
  <c r="S4798" i="11"/>
  <c r="T4798" i="11" s="1"/>
  <c r="S4797" i="11"/>
  <c r="T4797" i="11" s="1"/>
  <c r="S4796" i="11"/>
  <c r="T4796" i="11" s="1"/>
  <c r="S4795" i="11"/>
  <c r="T4795" i="11" s="1"/>
  <c r="S4794" i="11"/>
  <c r="T4794" i="11" s="1"/>
  <c r="S4793" i="11"/>
  <c r="T4793" i="11" s="1"/>
  <c r="S4792" i="11"/>
  <c r="T4792" i="11" s="1"/>
  <c r="S4791" i="11"/>
  <c r="T4791" i="11" s="1"/>
  <c r="S4790" i="11"/>
  <c r="T4790" i="11" s="1"/>
  <c r="S4789" i="11"/>
  <c r="T4789" i="11" s="1"/>
  <c r="S4788" i="11"/>
  <c r="T4788" i="11" s="1"/>
  <c r="S4787" i="11"/>
  <c r="T4787" i="11" s="1"/>
  <c r="S4786" i="11"/>
  <c r="T4786" i="11" s="1"/>
  <c r="S4785" i="11"/>
  <c r="T4785" i="11" s="1"/>
  <c r="S4784" i="11"/>
  <c r="T4784" i="11" s="1"/>
  <c r="S4783" i="11"/>
  <c r="T4783" i="11" s="1"/>
  <c r="S4782" i="11"/>
  <c r="T4782" i="11" s="1"/>
  <c r="S4781" i="11"/>
  <c r="T4781" i="11" s="1"/>
  <c r="S4780" i="11"/>
  <c r="T4780" i="11" s="1"/>
  <c r="S4779" i="11"/>
  <c r="T4779" i="11" s="1"/>
  <c r="S4778" i="11"/>
  <c r="T4778" i="11" s="1"/>
  <c r="S4777" i="11"/>
  <c r="T4777" i="11" s="1"/>
  <c r="S4776" i="11"/>
  <c r="T4776" i="11" s="1"/>
  <c r="S4775" i="11"/>
  <c r="T4775" i="11" s="1"/>
  <c r="S4774" i="11"/>
  <c r="T4774" i="11" s="1"/>
  <c r="S4773" i="11"/>
  <c r="T4773" i="11" s="1"/>
  <c r="S4772" i="11"/>
  <c r="T4772" i="11" s="1"/>
  <c r="S4771" i="11"/>
  <c r="T4771" i="11" s="1"/>
  <c r="S4770" i="11"/>
  <c r="T4770" i="11" s="1"/>
  <c r="S4769" i="11"/>
  <c r="T4769" i="11" s="1"/>
  <c r="S4768" i="11"/>
  <c r="T4768" i="11" s="1"/>
  <c r="S4767" i="11"/>
  <c r="T4767" i="11" s="1"/>
  <c r="S4766" i="11"/>
  <c r="T4766" i="11" s="1"/>
  <c r="S4765" i="11"/>
  <c r="T4765" i="11" s="1"/>
  <c r="S4764" i="11"/>
  <c r="T4764" i="11" s="1"/>
  <c r="S4763" i="11"/>
  <c r="T4763" i="11" s="1"/>
  <c r="S4762" i="11"/>
  <c r="T4762" i="11" s="1"/>
  <c r="S4761" i="11"/>
  <c r="T4761" i="11" s="1"/>
  <c r="S4760" i="11"/>
  <c r="T4760" i="11" s="1"/>
  <c r="S4759" i="11"/>
  <c r="T4759" i="11" s="1"/>
  <c r="S4758" i="11"/>
  <c r="T4758" i="11" s="1"/>
  <c r="S4757" i="11"/>
  <c r="T4757" i="11" s="1"/>
  <c r="S4756" i="11"/>
  <c r="T4756" i="11" s="1"/>
  <c r="S4755" i="11"/>
  <c r="T4755" i="11" s="1"/>
  <c r="S4754" i="11"/>
  <c r="T4754" i="11" s="1"/>
  <c r="S4753" i="11"/>
  <c r="T4753" i="11" s="1"/>
  <c r="S4752" i="11"/>
  <c r="T4752" i="11" s="1"/>
  <c r="S4751" i="11"/>
  <c r="T4751" i="11" s="1"/>
  <c r="S4750" i="11"/>
  <c r="T4750" i="11" s="1"/>
  <c r="S4749" i="11"/>
  <c r="T4749" i="11" s="1"/>
  <c r="S4748" i="11"/>
  <c r="T4748" i="11" s="1"/>
  <c r="S4747" i="11"/>
  <c r="T4747" i="11" s="1"/>
  <c r="S4746" i="11"/>
  <c r="T4746" i="11" s="1"/>
  <c r="S4745" i="11"/>
  <c r="T4745" i="11" s="1"/>
  <c r="S4744" i="11"/>
  <c r="T4744" i="11" s="1"/>
  <c r="S4743" i="11"/>
  <c r="T4743" i="11" s="1"/>
  <c r="S4742" i="11"/>
  <c r="T4742" i="11" s="1"/>
  <c r="S4741" i="11"/>
  <c r="T4741" i="11" s="1"/>
  <c r="S4740" i="11"/>
  <c r="T4740" i="11" s="1"/>
  <c r="S4739" i="11"/>
  <c r="T4739" i="11" s="1"/>
  <c r="S4738" i="11"/>
  <c r="T4738" i="11" s="1"/>
  <c r="S4737" i="11"/>
  <c r="T4737" i="11" s="1"/>
  <c r="S4736" i="11"/>
  <c r="T4736" i="11" s="1"/>
  <c r="S4735" i="11"/>
  <c r="T4735" i="11" s="1"/>
  <c r="S4734" i="11"/>
  <c r="T4734" i="11" s="1"/>
  <c r="S4733" i="11"/>
  <c r="T4733" i="11" s="1"/>
  <c r="S4732" i="11"/>
  <c r="T4732" i="11" s="1"/>
  <c r="S4731" i="11"/>
  <c r="T4731" i="11" s="1"/>
  <c r="S4730" i="11"/>
  <c r="T4730" i="11" s="1"/>
  <c r="S4729" i="11"/>
  <c r="T4729" i="11" s="1"/>
  <c r="S4728" i="11"/>
  <c r="T4728" i="11" s="1"/>
  <c r="S4727" i="11"/>
  <c r="T4727" i="11" s="1"/>
  <c r="S4726" i="11"/>
  <c r="T4726" i="11" s="1"/>
  <c r="S4725" i="11"/>
  <c r="T4725" i="11" s="1"/>
  <c r="S4724" i="11"/>
  <c r="T4724" i="11" s="1"/>
  <c r="S4723" i="11"/>
  <c r="T4723" i="11" s="1"/>
  <c r="S4722" i="11"/>
  <c r="T4722" i="11" s="1"/>
  <c r="S4721" i="11"/>
  <c r="T4721" i="11" s="1"/>
  <c r="S4720" i="11"/>
  <c r="T4720" i="11" s="1"/>
  <c r="S4719" i="11"/>
  <c r="T4719" i="11" s="1"/>
  <c r="S4718" i="11"/>
  <c r="T4718" i="11" s="1"/>
  <c r="S4717" i="11"/>
  <c r="T4717" i="11" s="1"/>
  <c r="S4716" i="11"/>
  <c r="T4716" i="11" s="1"/>
  <c r="S4715" i="11"/>
  <c r="T4715" i="11" s="1"/>
  <c r="S4714" i="11"/>
  <c r="T4714" i="11" s="1"/>
  <c r="S4713" i="11"/>
  <c r="T4713" i="11" s="1"/>
  <c r="S4712" i="11"/>
  <c r="T4712" i="11" s="1"/>
  <c r="S4711" i="11"/>
  <c r="T4711" i="11" s="1"/>
  <c r="S4710" i="11"/>
  <c r="T4710" i="11" s="1"/>
  <c r="S4709" i="11"/>
  <c r="T4709" i="11" s="1"/>
  <c r="S4708" i="11"/>
  <c r="T4708" i="11" s="1"/>
  <c r="S4707" i="11"/>
  <c r="T4707" i="11" s="1"/>
  <c r="S4706" i="11"/>
  <c r="T4706" i="11" s="1"/>
  <c r="S4705" i="11"/>
  <c r="T4705" i="11" s="1"/>
  <c r="S4704" i="11"/>
  <c r="T4704" i="11" s="1"/>
  <c r="S4703" i="11"/>
  <c r="T4703" i="11" s="1"/>
  <c r="S4702" i="11"/>
  <c r="T4702" i="11" s="1"/>
  <c r="S4701" i="11"/>
  <c r="T4701" i="11" s="1"/>
  <c r="S4700" i="11"/>
  <c r="T4700" i="11" s="1"/>
  <c r="S4699" i="11"/>
  <c r="T4699" i="11" s="1"/>
  <c r="S4698" i="11"/>
  <c r="T4698" i="11" s="1"/>
  <c r="S4697" i="11"/>
  <c r="T4697" i="11" s="1"/>
  <c r="S4696" i="11"/>
  <c r="T4696" i="11" s="1"/>
  <c r="S4695" i="11"/>
  <c r="T4695" i="11" s="1"/>
  <c r="S4694" i="11"/>
  <c r="T4694" i="11" s="1"/>
  <c r="S4693" i="11"/>
  <c r="T4693" i="11" s="1"/>
  <c r="S4692" i="11"/>
  <c r="T4692" i="11" s="1"/>
  <c r="S4691" i="11"/>
  <c r="T4691" i="11" s="1"/>
  <c r="S4690" i="11"/>
  <c r="T4690" i="11" s="1"/>
  <c r="S4689" i="11"/>
  <c r="T4689" i="11" s="1"/>
  <c r="S4688" i="11"/>
  <c r="T4688" i="11" s="1"/>
  <c r="S4687" i="11"/>
  <c r="T4687" i="11" s="1"/>
  <c r="S4686" i="11"/>
  <c r="T4686" i="11" s="1"/>
  <c r="S4685" i="11"/>
  <c r="T4685" i="11" s="1"/>
  <c r="S4684" i="11"/>
  <c r="T4684" i="11" s="1"/>
  <c r="S4683" i="11"/>
  <c r="T4683" i="11" s="1"/>
  <c r="S4682" i="11"/>
  <c r="T4682" i="11" s="1"/>
  <c r="S4681" i="11"/>
  <c r="T4681" i="11" s="1"/>
  <c r="S4680" i="11"/>
  <c r="T4680" i="11" s="1"/>
  <c r="S4679" i="11"/>
  <c r="T4679" i="11" s="1"/>
  <c r="S4678" i="11"/>
  <c r="T4678" i="11" s="1"/>
  <c r="S4677" i="11"/>
  <c r="T4677" i="11" s="1"/>
  <c r="S4676" i="11"/>
  <c r="T4676" i="11" s="1"/>
  <c r="S4675" i="11"/>
  <c r="T4675" i="11" s="1"/>
  <c r="S4674" i="11"/>
  <c r="T4674" i="11" s="1"/>
  <c r="S4673" i="11"/>
  <c r="T4673" i="11" s="1"/>
  <c r="S4672" i="11"/>
  <c r="T4672" i="11" s="1"/>
  <c r="S4671" i="11"/>
  <c r="T4671" i="11" s="1"/>
  <c r="S4670" i="11"/>
  <c r="T4670" i="11" s="1"/>
  <c r="S4669" i="11"/>
  <c r="T4669" i="11" s="1"/>
  <c r="S4668" i="11"/>
  <c r="T4668" i="11" s="1"/>
  <c r="S4667" i="11"/>
  <c r="T4667" i="11" s="1"/>
  <c r="S4666" i="11"/>
  <c r="T4666" i="11" s="1"/>
  <c r="S4665" i="11"/>
  <c r="T4665" i="11" s="1"/>
  <c r="S4664" i="11"/>
  <c r="T4664" i="11" s="1"/>
  <c r="S4663" i="11"/>
  <c r="T4663" i="11" s="1"/>
  <c r="S4662" i="11"/>
  <c r="T4662" i="11" s="1"/>
  <c r="S4661" i="11"/>
  <c r="T4661" i="11" s="1"/>
  <c r="S4660" i="11"/>
  <c r="T4660" i="11" s="1"/>
  <c r="S4659" i="11"/>
  <c r="T4659" i="11" s="1"/>
  <c r="S4658" i="11"/>
  <c r="T4658" i="11" s="1"/>
  <c r="S4657" i="11"/>
  <c r="T4657" i="11" s="1"/>
  <c r="S4656" i="11"/>
  <c r="T4656" i="11" s="1"/>
  <c r="S4655" i="11"/>
  <c r="T4655" i="11" s="1"/>
  <c r="S4654" i="11"/>
  <c r="T4654" i="11" s="1"/>
  <c r="S4653" i="11"/>
  <c r="T4653" i="11" s="1"/>
  <c r="S4652" i="11"/>
  <c r="T4652" i="11" s="1"/>
  <c r="S4651" i="11"/>
  <c r="T4651" i="11" s="1"/>
  <c r="S4650" i="11"/>
  <c r="T4650" i="11" s="1"/>
  <c r="S4649" i="11"/>
  <c r="T4649" i="11" s="1"/>
  <c r="S4648" i="11"/>
  <c r="T4648" i="11" s="1"/>
  <c r="S4647" i="11"/>
  <c r="T4647" i="11" s="1"/>
  <c r="S4646" i="11"/>
  <c r="T4646" i="11" s="1"/>
  <c r="S4645" i="11"/>
  <c r="T4645" i="11" s="1"/>
  <c r="S4644" i="11"/>
  <c r="T4644" i="11" s="1"/>
  <c r="S4643" i="11"/>
  <c r="T4643" i="11" s="1"/>
  <c r="S4642" i="11"/>
  <c r="T4642" i="11" s="1"/>
  <c r="S4641" i="11"/>
  <c r="T4641" i="11" s="1"/>
  <c r="S4640" i="11"/>
  <c r="T4640" i="11" s="1"/>
  <c r="S4639" i="11"/>
  <c r="T4639" i="11" s="1"/>
  <c r="S4638" i="11"/>
  <c r="T4638" i="11" s="1"/>
  <c r="S4637" i="11"/>
  <c r="T4637" i="11" s="1"/>
  <c r="S4636" i="11"/>
  <c r="T4636" i="11" s="1"/>
  <c r="S4635" i="11"/>
  <c r="T4635" i="11" s="1"/>
  <c r="S4634" i="11"/>
  <c r="T4634" i="11" s="1"/>
  <c r="S4633" i="11"/>
  <c r="T4633" i="11" s="1"/>
  <c r="S4632" i="11"/>
  <c r="T4632" i="11" s="1"/>
  <c r="S4631" i="11"/>
  <c r="T4631" i="11" s="1"/>
  <c r="S4630" i="11"/>
  <c r="T4630" i="11" s="1"/>
  <c r="S4629" i="11"/>
  <c r="T4629" i="11" s="1"/>
  <c r="S4628" i="11"/>
  <c r="T4628" i="11" s="1"/>
  <c r="S4627" i="11"/>
  <c r="T4627" i="11" s="1"/>
  <c r="S4626" i="11"/>
  <c r="T4626" i="11" s="1"/>
  <c r="S4625" i="11"/>
  <c r="T4625" i="11" s="1"/>
  <c r="S4624" i="11"/>
  <c r="T4624" i="11" s="1"/>
  <c r="S4623" i="11"/>
  <c r="T4623" i="11" s="1"/>
  <c r="S4622" i="11"/>
  <c r="T4622" i="11" s="1"/>
  <c r="S4621" i="11"/>
  <c r="T4621" i="11" s="1"/>
  <c r="S4620" i="11"/>
  <c r="T4620" i="11" s="1"/>
  <c r="S4619" i="11"/>
  <c r="T4619" i="11" s="1"/>
  <c r="S4618" i="11"/>
  <c r="T4618" i="11" s="1"/>
  <c r="S4617" i="11"/>
  <c r="T4617" i="11" s="1"/>
  <c r="S4616" i="11"/>
  <c r="T4616" i="11" s="1"/>
  <c r="S4615" i="11"/>
  <c r="T4615" i="11" s="1"/>
  <c r="S4614" i="11"/>
  <c r="T4614" i="11" s="1"/>
  <c r="S4613" i="11"/>
  <c r="T4613" i="11" s="1"/>
  <c r="S4612" i="11"/>
  <c r="T4612" i="11" s="1"/>
  <c r="S4611" i="11"/>
  <c r="T4611" i="11" s="1"/>
  <c r="S4610" i="11"/>
  <c r="T4610" i="11" s="1"/>
  <c r="S4609" i="11"/>
  <c r="T4609" i="11" s="1"/>
  <c r="S4608" i="11"/>
  <c r="T4608" i="11" s="1"/>
  <c r="S4607" i="11"/>
  <c r="T4607" i="11" s="1"/>
  <c r="S4606" i="11"/>
  <c r="T4606" i="11" s="1"/>
  <c r="S4605" i="11"/>
  <c r="T4605" i="11" s="1"/>
  <c r="S4604" i="11"/>
  <c r="T4604" i="11" s="1"/>
  <c r="S4603" i="11"/>
  <c r="T4603" i="11" s="1"/>
  <c r="S4602" i="11"/>
  <c r="T4602" i="11" s="1"/>
  <c r="S4601" i="11"/>
  <c r="T4601" i="11" s="1"/>
  <c r="S4600" i="11"/>
  <c r="T4600" i="11" s="1"/>
  <c r="S4599" i="11"/>
  <c r="T4599" i="11" s="1"/>
  <c r="S4598" i="11"/>
  <c r="T4598" i="11" s="1"/>
  <c r="S4597" i="11"/>
  <c r="T4597" i="11" s="1"/>
  <c r="S4596" i="11"/>
  <c r="T4596" i="11" s="1"/>
  <c r="S4595" i="11"/>
  <c r="T4595" i="11" s="1"/>
  <c r="S4594" i="11"/>
  <c r="T4594" i="11" s="1"/>
  <c r="S4593" i="11"/>
  <c r="T4593" i="11" s="1"/>
  <c r="S4592" i="11"/>
  <c r="T4592" i="11" s="1"/>
  <c r="S4591" i="11"/>
  <c r="T4591" i="11" s="1"/>
  <c r="S4590" i="11"/>
  <c r="T4590" i="11" s="1"/>
  <c r="S4589" i="11"/>
  <c r="T4589" i="11" s="1"/>
  <c r="S4588" i="11"/>
  <c r="T4588" i="11" s="1"/>
  <c r="S4587" i="11"/>
  <c r="T4587" i="11" s="1"/>
  <c r="S4586" i="11"/>
  <c r="T4586" i="11" s="1"/>
  <c r="S4585" i="11"/>
  <c r="T4585" i="11" s="1"/>
  <c r="S4584" i="11"/>
  <c r="T4584" i="11" s="1"/>
  <c r="S4583" i="11"/>
  <c r="T4583" i="11" s="1"/>
  <c r="S4582" i="11"/>
  <c r="T4582" i="11" s="1"/>
  <c r="S4581" i="11"/>
  <c r="T4581" i="11" s="1"/>
  <c r="S4580" i="11"/>
  <c r="T4580" i="11" s="1"/>
  <c r="S4579" i="11"/>
  <c r="T4579" i="11" s="1"/>
  <c r="S4578" i="11"/>
  <c r="T4578" i="11" s="1"/>
  <c r="S4577" i="11"/>
  <c r="T4577" i="11" s="1"/>
  <c r="S4576" i="11"/>
  <c r="T4576" i="11" s="1"/>
  <c r="S4575" i="11"/>
  <c r="T4575" i="11" s="1"/>
  <c r="S4574" i="11"/>
  <c r="T4574" i="11" s="1"/>
  <c r="S4573" i="11"/>
  <c r="T4573" i="11" s="1"/>
  <c r="S4572" i="11"/>
  <c r="T4572" i="11" s="1"/>
  <c r="S4571" i="11"/>
  <c r="T4571" i="11" s="1"/>
  <c r="S4570" i="11"/>
  <c r="T4570" i="11" s="1"/>
  <c r="S4569" i="11"/>
  <c r="T4569" i="11" s="1"/>
  <c r="S4568" i="11"/>
  <c r="T4568" i="11" s="1"/>
  <c r="S4567" i="11"/>
  <c r="T4567" i="11" s="1"/>
  <c r="S4566" i="11"/>
  <c r="T4566" i="11" s="1"/>
  <c r="S4565" i="11"/>
  <c r="T4565" i="11" s="1"/>
  <c r="S4564" i="11"/>
  <c r="T4564" i="11" s="1"/>
  <c r="S4563" i="11"/>
  <c r="T4563" i="11" s="1"/>
  <c r="S4562" i="11"/>
  <c r="T4562" i="11" s="1"/>
  <c r="S4561" i="11"/>
  <c r="T4561" i="11" s="1"/>
  <c r="S4560" i="11"/>
  <c r="T4560" i="11" s="1"/>
  <c r="S4559" i="11"/>
  <c r="T4559" i="11" s="1"/>
  <c r="S4558" i="11"/>
  <c r="T4558" i="11" s="1"/>
  <c r="S4557" i="11"/>
  <c r="T4557" i="11" s="1"/>
  <c r="S4556" i="11"/>
  <c r="T4556" i="11" s="1"/>
  <c r="S4555" i="11"/>
  <c r="T4555" i="11" s="1"/>
  <c r="S4554" i="11"/>
  <c r="T4554" i="11" s="1"/>
  <c r="S4553" i="11"/>
  <c r="T4553" i="11" s="1"/>
  <c r="S4552" i="11"/>
  <c r="T4552" i="11" s="1"/>
  <c r="S4551" i="11"/>
  <c r="T4551" i="11" s="1"/>
  <c r="S4550" i="11"/>
  <c r="T4550" i="11" s="1"/>
  <c r="S4549" i="11"/>
  <c r="T4549" i="11" s="1"/>
  <c r="S4548" i="11"/>
  <c r="T4548" i="11" s="1"/>
  <c r="S4547" i="11"/>
  <c r="T4547" i="11" s="1"/>
  <c r="S4546" i="11"/>
  <c r="T4546" i="11" s="1"/>
  <c r="S4545" i="11"/>
  <c r="T4545" i="11" s="1"/>
  <c r="S4544" i="11"/>
  <c r="T4544" i="11" s="1"/>
  <c r="S4543" i="11"/>
  <c r="T4543" i="11" s="1"/>
  <c r="S4542" i="11"/>
  <c r="T4542" i="11" s="1"/>
  <c r="S4541" i="11"/>
  <c r="T4541" i="11" s="1"/>
  <c r="S4540" i="11"/>
  <c r="T4540" i="11" s="1"/>
  <c r="S4539" i="11"/>
  <c r="T4539" i="11" s="1"/>
  <c r="S4538" i="11"/>
  <c r="T4538" i="11" s="1"/>
  <c r="S4537" i="11"/>
  <c r="T4537" i="11" s="1"/>
  <c r="S4536" i="11"/>
  <c r="T4536" i="11" s="1"/>
  <c r="S4535" i="11"/>
  <c r="T4535" i="11" s="1"/>
  <c r="S4534" i="11"/>
  <c r="T4534" i="11" s="1"/>
  <c r="S4533" i="11"/>
  <c r="T4533" i="11" s="1"/>
  <c r="S4532" i="11"/>
  <c r="T4532" i="11" s="1"/>
  <c r="S4531" i="11"/>
  <c r="T4531" i="11" s="1"/>
  <c r="S4530" i="11"/>
  <c r="T4530" i="11" s="1"/>
  <c r="S4529" i="11"/>
  <c r="T4529" i="11" s="1"/>
  <c r="S4528" i="11"/>
  <c r="T4528" i="11" s="1"/>
  <c r="S4527" i="11"/>
  <c r="T4527" i="11" s="1"/>
  <c r="S4526" i="11"/>
  <c r="T4526" i="11" s="1"/>
  <c r="S4525" i="11"/>
  <c r="T4525" i="11" s="1"/>
  <c r="S4524" i="11"/>
  <c r="T4524" i="11" s="1"/>
  <c r="S4523" i="11"/>
  <c r="T4523" i="11" s="1"/>
  <c r="S4522" i="11"/>
  <c r="T4522" i="11" s="1"/>
  <c r="S4521" i="11"/>
  <c r="T4521" i="11" s="1"/>
  <c r="S4520" i="11"/>
  <c r="T4520" i="11" s="1"/>
  <c r="S4519" i="11"/>
  <c r="T4519" i="11" s="1"/>
  <c r="S4518" i="11"/>
  <c r="T4518" i="11" s="1"/>
  <c r="S4517" i="11"/>
  <c r="T4517" i="11" s="1"/>
  <c r="S4516" i="11"/>
  <c r="T4516" i="11" s="1"/>
  <c r="S4515" i="11"/>
  <c r="T4515" i="11" s="1"/>
  <c r="S4514" i="11"/>
  <c r="T4514" i="11" s="1"/>
  <c r="S4513" i="11"/>
  <c r="T4513" i="11" s="1"/>
  <c r="S4512" i="11"/>
  <c r="T4512" i="11" s="1"/>
  <c r="S4511" i="11"/>
  <c r="T4511" i="11" s="1"/>
  <c r="S4510" i="11"/>
  <c r="T4510" i="11" s="1"/>
  <c r="S4509" i="11"/>
  <c r="T4509" i="11" s="1"/>
  <c r="S4508" i="11"/>
  <c r="T4508" i="11" s="1"/>
  <c r="S4507" i="11"/>
  <c r="T4507" i="11" s="1"/>
  <c r="S4506" i="11"/>
  <c r="T4506" i="11" s="1"/>
  <c r="S4505" i="11"/>
  <c r="T4505" i="11" s="1"/>
  <c r="S4504" i="11"/>
  <c r="T4504" i="11" s="1"/>
  <c r="S4503" i="11"/>
  <c r="T4503" i="11" s="1"/>
  <c r="S4502" i="11"/>
  <c r="T4502" i="11" s="1"/>
  <c r="S4501" i="11"/>
  <c r="T4501" i="11" s="1"/>
  <c r="S4500" i="11"/>
  <c r="T4500" i="11" s="1"/>
  <c r="S4499" i="11"/>
  <c r="T4499" i="11" s="1"/>
  <c r="S4498" i="11"/>
  <c r="T4498" i="11" s="1"/>
  <c r="S4497" i="11"/>
  <c r="T4497" i="11" s="1"/>
  <c r="S4496" i="11"/>
  <c r="T4496" i="11" s="1"/>
  <c r="S4495" i="11"/>
  <c r="T4495" i="11" s="1"/>
  <c r="S4494" i="11"/>
  <c r="T4494" i="11" s="1"/>
  <c r="S4493" i="11"/>
  <c r="T4493" i="11" s="1"/>
  <c r="S4492" i="11"/>
  <c r="T4492" i="11" s="1"/>
  <c r="S4491" i="11"/>
  <c r="T4491" i="11" s="1"/>
  <c r="S4490" i="11"/>
  <c r="T4490" i="11" s="1"/>
  <c r="S4489" i="11"/>
  <c r="T4489" i="11" s="1"/>
  <c r="S4488" i="11"/>
  <c r="T4488" i="11" s="1"/>
  <c r="S4487" i="11"/>
  <c r="T4487" i="11" s="1"/>
  <c r="S4486" i="11"/>
  <c r="T4486" i="11" s="1"/>
  <c r="S4485" i="11"/>
  <c r="T4485" i="11" s="1"/>
  <c r="S4484" i="11"/>
  <c r="T4484" i="11" s="1"/>
  <c r="S4483" i="11"/>
  <c r="T4483" i="11" s="1"/>
  <c r="S4482" i="11"/>
  <c r="T4482" i="11" s="1"/>
  <c r="S4481" i="11"/>
  <c r="T4481" i="11" s="1"/>
  <c r="S4480" i="11"/>
  <c r="T4480" i="11" s="1"/>
  <c r="S4479" i="11"/>
  <c r="T4479" i="11" s="1"/>
  <c r="S4478" i="11"/>
  <c r="T4478" i="11" s="1"/>
  <c r="S4477" i="11"/>
  <c r="T4477" i="11" s="1"/>
  <c r="S4476" i="11"/>
  <c r="T4476" i="11" s="1"/>
  <c r="S4475" i="11"/>
  <c r="T4475" i="11" s="1"/>
  <c r="S4474" i="11"/>
  <c r="T4474" i="11" s="1"/>
  <c r="S4473" i="11"/>
  <c r="T4473" i="11" s="1"/>
  <c r="S4472" i="11"/>
  <c r="T4472" i="11" s="1"/>
  <c r="S4471" i="11"/>
  <c r="T4471" i="11" s="1"/>
  <c r="S4470" i="11"/>
  <c r="T4470" i="11" s="1"/>
  <c r="S4469" i="11"/>
  <c r="T4469" i="11" s="1"/>
  <c r="S4468" i="11"/>
  <c r="T4468" i="11" s="1"/>
  <c r="S4467" i="11"/>
  <c r="T4467" i="11" s="1"/>
  <c r="S4466" i="11"/>
  <c r="T4466" i="11" s="1"/>
  <c r="S4465" i="11"/>
  <c r="T4465" i="11" s="1"/>
  <c r="S4464" i="11"/>
  <c r="T4464" i="11" s="1"/>
  <c r="S4463" i="11"/>
  <c r="T4463" i="11" s="1"/>
  <c r="S4462" i="11"/>
  <c r="T4462" i="11" s="1"/>
  <c r="S4461" i="11"/>
  <c r="T4461" i="11" s="1"/>
  <c r="S4460" i="11"/>
  <c r="T4460" i="11" s="1"/>
  <c r="S4459" i="11"/>
  <c r="T4459" i="11" s="1"/>
  <c r="S4458" i="11"/>
  <c r="T4458" i="11" s="1"/>
  <c r="S4457" i="11"/>
  <c r="T4457" i="11" s="1"/>
  <c r="S4456" i="11"/>
  <c r="T4456" i="11" s="1"/>
  <c r="S4455" i="11"/>
  <c r="T4455" i="11" s="1"/>
  <c r="S4454" i="11"/>
  <c r="T4454" i="11" s="1"/>
  <c r="S4453" i="11"/>
  <c r="T4453" i="11" s="1"/>
  <c r="S4452" i="11"/>
  <c r="T4452" i="11" s="1"/>
  <c r="S4451" i="11"/>
  <c r="T4451" i="11" s="1"/>
  <c r="S4450" i="11"/>
  <c r="T4450" i="11" s="1"/>
  <c r="S4449" i="11"/>
  <c r="T4449" i="11" s="1"/>
  <c r="S4448" i="11"/>
  <c r="T4448" i="11" s="1"/>
  <c r="S4447" i="11"/>
  <c r="T4447" i="11" s="1"/>
  <c r="S4446" i="11"/>
  <c r="T4446" i="11" s="1"/>
  <c r="S4445" i="11"/>
  <c r="T4445" i="11" s="1"/>
  <c r="S4444" i="11"/>
  <c r="T4444" i="11" s="1"/>
  <c r="S4443" i="11"/>
  <c r="T4443" i="11" s="1"/>
  <c r="S4442" i="11"/>
  <c r="T4442" i="11" s="1"/>
  <c r="S4441" i="11"/>
  <c r="T4441" i="11" s="1"/>
  <c r="S4440" i="11"/>
  <c r="T4440" i="11" s="1"/>
  <c r="S4439" i="11"/>
  <c r="T4439" i="11" s="1"/>
  <c r="S4438" i="11"/>
  <c r="T4438" i="11" s="1"/>
  <c r="S4437" i="11"/>
  <c r="T4437" i="11" s="1"/>
  <c r="S4436" i="11"/>
  <c r="T4436" i="11" s="1"/>
  <c r="S4435" i="11"/>
  <c r="T4435" i="11" s="1"/>
  <c r="S4434" i="11"/>
  <c r="T4434" i="11" s="1"/>
  <c r="S4433" i="11"/>
  <c r="T4433" i="11" s="1"/>
  <c r="S4432" i="11"/>
  <c r="T4432" i="11" s="1"/>
  <c r="S4431" i="11"/>
  <c r="T4431" i="11" s="1"/>
  <c r="S4430" i="11"/>
  <c r="T4430" i="11" s="1"/>
  <c r="S4429" i="11"/>
  <c r="T4429" i="11" s="1"/>
  <c r="S4428" i="11"/>
  <c r="T4428" i="11" s="1"/>
  <c r="S4427" i="11"/>
  <c r="T4427" i="11" s="1"/>
  <c r="S4426" i="11"/>
  <c r="T4426" i="11" s="1"/>
  <c r="S4425" i="11"/>
  <c r="T4425" i="11" s="1"/>
  <c r="S4424" i="11"/>
  <c r="T4424" i="11" s="1"/>
  <c r="S4423" i="11"/>
  <c r="T4423" i="11" s="1"/>
  <c r="S4422" i="11"/>
  <c r="T4422" i="11" s="1"/>
  <c r="S4421" i="11"/>
  <c r="T4421" i="11" s="1"/>
  <c r="S4420" i="11"/>
  <c r="T4420" i="11" s="1"/>
  <c r="S4419" i="11"/>
  <c r="T4419" i="11" s="1"/>
  <c r="S4418" i="11"/>
  <c r="T4418" i="11" s="1"/>
  <c r="S4417" i="11"/>
  <c r="T4417" i="11" s="1"/>
  <c r="S4416" i="11"/>
  <c r="T4416" i="11" s="1"/>
  <c r="S4415" i="11"/>
  <c r="T4415" i="11" s="1"/>
  <c r="S4414" i="11"/>
  <c r="T4414" i="11" s="1"/>
  <c r="S4413" i="11"/>
  <c r="T4413" i="11" s="1"/>
  <c r="S4412" i="11"/>
  <c r="T4412" i="11" s="1"/>
  <c r="S4411" i="11"/>
  <c r="T4411" i="11" s="1"/>
  <c r="S4410" i="11"/>
  <c r="T4410" i="11" s="1"/>
  <c r="S4409" i="11"/>
  <c r="T4409" i="11" s="1"/>
  <c r="S4408" i="11"/>
  <c r="T4408" i="11" s="1"/>
  <c r="S4407" i="11"/>
  <c r="T4407" i="11" s="1"/>
  <c r="S4406" i="11"/>
  <c r="T4406" i="11" s="1"/>
  <c r="S4405" i="11"/>
  <c r="T4405" i="11" s="1"/>
  <c r="S4404" i="11"/>
  <c r="T4404" i="11" s="1"/>
  <c r="S4403" i="11"/>
  <c r="T4403" i="11" s="1"/>
  <c r="S4402" i="11"/>
  <c r="T4402" i="11" s="1"/>
  <c r="S4401" i="11"/>
  <c r="T4401" i="11" s="1"/>
  <c r="S4400" i="11"/>
  <c r="T4400" i="11" s="1"/>
  <c r="S4399" i="11"/>
  <c r="T4399" i="11" s="1"/>
  <c r="S4398" i="11"/>
  <c r="T4398" i="11" s="1"/>
  <c r="S4397" i="11"/>
  <c r="T4397" i="11" s="1"/>
  <c r="S4396" i="11"/>
  <c r="T4396" i="11" s="1"/>
  <c r="S4395" i="11"/>
  <c r="T4395" i="11" s="1"/>
  <c r="S4394" i="11"/>
  <c r="T4394" i="11" s="1"/>
  <c r="S4393" i="11"/>
  <c r="T4393" i="11" s="1"/>
  <c r="S4392" i="11"/>
  <c r="T4392" i="11" s="1"/>
  <c r="S4391" i="11"/>
  <c r="T4391" i="11" s="1"/>
  <c r="S4390" i="11"/>
  <c r="T4390" i="11" s="1"/>
  <c r="S4389" i="11"/>
  <c r="T4389" i="11" s="1"/>
  <c r="S4388" i="11"/>
  <c r="T4388" i="11" s="1"/>
  <c r="S4387" i="11"/>
  <c r="T4387" i="11" s="1"/>
  <c r="S4386" i="11"/>
  <c r="T4386" i="11" s="1"/>
  <c r="S4385" i="11"/>
  <c r="T4385" i="11" s="1"/>
  <c r="S4384" i="11"/>
  <c r="T4384" i="11" s="1"/>
  <c r="S4383" i="11"/>
  <c r="T4383" i="11" s="1"/>
  <c r="S4382" i="11"/>
  <c r="T4382" i="11" s="1"/>
  <c r="S4381" i="11"/>
  <c r="T4381" i="11" s="1"/>
  <c r="S4380" i="11"/>
  <c r="T4380" i="11" s="1"/>
  <c r="S4379" i="11"/>
  <c r="T4379" i="11" s="1"/>
  <c r="S4378" i="11"/>
  <c r="T4378" i="11" s="1"/>
  <c r="S4377" i="11"/>
  <c r="T4377" i="11" s="1"/>
  <c r="S4376" i="11"/>
  <c r="T4376" i="11" s="1"/>
  <c r="S4375" i="11"/>
  <c r="T4375" i="11" s="1"/>
  <c r="S4374" i="11"/>
  <c r="T4374" i="11" s="1"/>
  <c r="S4373" i="11"/>
  <c r="T4373" i="11" s="1"/>
  <c r="S4372" i="11"/>
  <c r="T4372" i="11" s="1"/>
  <c r="S4371" i="11"/>
  <c r="T4371" i="11" s="1"/>
  <c r="S4370" i="11"/>
  <c r="T4370" i="11" s="1"/>
  <c r="S4369" i="11"/>
  <c r="T4369" i="11" s="1"/>
  <c r="S4368" i="11"/>
  <c r="T4368" i="11" s="1"/>
  <c r="S4367" i="11"/>
  <c r="T4367" i="11" s="1"/>
  <c r="S4366" i="11"/>
  <c r="T4366" i="11" s="1"/>
  <c r="S4365" i="11"/>
  <c r="T4365" i="11" s="1"/>
  <c r="S4364" i="11"/>
  <c r="T4364" i="11" s="1"/>
  <c r="S4363" i="11"/>
  <c r="T4363" i="11" s="1"/>
  <c r="S4362" i="11"/>
  <c r="T4362" i="11" s="1"/>
  <c r="S4361" i="11"/>
  <c r="T4361" i="11" s="1"/>
  <c r="S4360" i="11"/>
  <c r="T4360" i="11" s="1"/>
  <c r="S4359" i="11"/>
  <c r="T4359" i="11" s="1"/>
  <c r="S4358" i="11"/>
  <c r="T4358" i="11" s="1"/>
  <c r="S4357" i="11"/>
  <c r="T4357" i="11" s="1"/>
  <c r="S4356" i="11"/>
  <c r="T4356" i="11" s="1"/>
  <c r="S4355" i="11"/>
  <c r="T4355" i="11" s="1"/>
  <c r="S4354" i="11"/>
  <c r="T4354" i="11" s="1"/>
  <c r="S4353" i="11"/>
  <c r="T4353" i="11" s="1"/>
  <c r="S4352" i="11"/>
  <c r="T4352" i="11" s="1"/>
  <c r="S4351" i="11"/>
  <c r="T4351" i="11" s="1"/>
  <c r="S4350" i="11"/>
  <c r="T4350" i="11" s="1"/>
  <c r="S4349" i="11"/>
  <c r="T4349" i="11" s="1"/>
  <c r="S4348" i="11"/>
  <c r="T4348" i="11" s="1"/>
  <c r="S4347" i="11"/>
  <c r="T4347" i="11" s="1"/>
  <c r="S4346" i="11"/>
  <c r="T4346" i="11" s="1"/>
  <c r="S4345" i="11"/>
  <c r="T4345" i="11" s="1"/>
  <c r="S4344" i="11"/>
  <c r="T4344" i="11" s="1"/>
  <c r="S4343" i="11"/>
  <c r="T4343" i="11" s="1"/>
  <c r="S4342" i="11"/>
  <c r="T4342" i="11" s="1"/>
  <c r="S4341" i="11"/>
  <c r="T4341" i="11" s="1"/>
  <c r="S4340" i="11"/>
  <c r="T4340" i="11" s="1"/>
  <c r="S4339" i="11"/>
  <c r="T4339" i="11" s="1"/>
  <c r="S4338" i="11"/>
  <c r="T4338" i="11" s="1"/>
  <c r="S4337" i="11"/>
  <c r="T4337" i="11" s="1"/>
  <c r="S4336" i="11"/>
  <c r="T4336" i="11" s="1"/>
  <c r="S4335" i="11"/>
  <c r="T4335" i="11" s="1"/>
  <c r="S4334" i="11"/>
  <c r="T4334" i="11" s="1"/>
  <c r="S4333" i="11"/>
  <c r="T4333" i="11" s="1"/>
  <c r="S4332" i="11"/>
  <c r="T4332" i="11" s="1"/>
  <c r="S4331" i="11"/>
  <c r="T4331" i="11" s="1"/>
  <c r="S4330" i="11"/>
  <c r="T4330" i="11" s="1"/>
  <c r="S4329" i="11"/>
  <c r="T4329" i="11" s="1"/>
  <c r="S4328" i="11"/>
  <c r="T4328" i="11" s="1"/>
  <c r="S4327" i="11"/>
  <c r="T4327" i="11" s="1"/>
  <c r="S4326" i="11"/>
  <c r="T4326" i="11" s="1"/>
  <c r="S4325" i="11"/>
  <c r="T4325" i="11" s="1"/>
  <c r="S4324" i="11"/>
  <c r="T4324" i="11" s="1"/>
  <c r="S4323" i="11"/>
  <c r="T4323" i="11" s="1"/>
  <c r="S4322" i="11"/>
  <c r="T4322" i="11" s="1"/>
  <c r="S4321" i="11"/>
  <c r="T4321" i="11" s="1"/>
  <c r="S4320" i="11"/>
  <c r="T4320" i="11" s="1"/>
  <c r="S4319" i="11"/>
  <c r="T4319" i="11" s="1"/>
  <c r="S4318" i="11"/>
  <c r="T4318" i="11" s="1"/>
  <c r="S4317" i="11"/>
  <c r="T4317" i="11" s="1"/>
  <c r="S4316" i="11"/>
  <c r="T4316" i="11" s="1"/>
  <c r="S4315" i="11"/>
  <c r="T4315" i="11" s="1"/>
  <c r="S4314" i="11"/>
  <c r="T4314" i="11" s="1"/>
  <c r="S4313" i="11"/>
  <c r="T4313" i="11" s="1"/>
  <c r="S4312" i="11"/>
  <c r="T4312" i="11" s="1"/>
  <c r="S4311" i="11"/>
  <c r="T4311" i="11" s="1"/>
  <c r="S4310" i="11"/>
  <c r="T4310" i="11" s="1"/>
  <c r="S4309" i="11"/>
  <c r="T4309" i="11" s="1"/>
  <c r="S4308" i="11"/>
  <c r="T4308" i="11" s="1"/>
  <c r="S4307" i="11"/>
  <c r="T4307" i="11" s="1"/>
  <c r="S4306" i="11"/>
  <c r="T4306" i="11" s="1"/>
  <c r="S4305" i="11"/>
  <c r="T4305" i="11" s="1"/>
  <c r="S4304" i="11"/>
  <c r="T4304" i="11" s="1"/>
  <c r="S4303" i="11"/>
  <c r="T4303" i="11" s="1"/>
  <c r="S4302" i="11"/>
  <c r="T4302" i="11" s="1"/>
  <c r="S4301" i="11"/>
  <c r="T4301" i="11" s="1"/>
  <c r="S4300" i="11"/>
  <c r="T4300" i="11" s="1"/>
  <c r="S4299" i="11"/>
  <c r="T4299" i="11" s="1"/>
  <c r="S4298" i="11"/>
  <c r="T4298" i="11" s="1"/>
  <c r="S4297" i="11"/>
  <c r="T4297" i="11" s="1"/>
  <c r="S4296" i="11"/>
  <c r="T4296" i="11" s="1"/>
  <c r="S4295" i="11"/>
  <c r="T4295" i="11" s="1"/>
  <c r="S4294" i="11"/>
  <c r="T4294" i="11" s="1"/>
  <c r="S4293" i="11"/>
  <c r="T4293" i="11" s="1"/>
  <c r="S4292" i="11"/>
  <c r="T4292" i="11" s="1"/>
  <c r="S4291" i="11"/>
  <c r="T4291" i="11" s="1"/>
  <c r="S4290" i="11"/>
  <c r="T4290" i="11" s="1"/>
  <c r="S4289" i="11"/>
  <c r="T4289" i="11" s="1"/>
  <c r="S4288" i="11"/>
  <c r="T4288" i="11" s="1"/>
  <c r="S4287" i="11"/>
  <c r="T4287" i="11" s="1"/>
  <c r="S4286" i="11"/>
  <c r="T4286" i="11" s="1"/>
  <c r="S4285" i="11"/>
  <c r="T4285" i="11" s="1"/>
  <c r="S4284" i="11"/>
  <c r="T4284" i="11" s="1"/>
  <c r="S4283" i="11"/>
  <c r="T4283" i="11" s="1"/>
  <c r="S4282" i="11"/>
  <c r="T4282" i="11" s="1"/>
  <c r="S4281" i="11"/>
  <c r="T4281" i="11" s="1"/>
  <c r="S4280" i="11"/>
  <c r="T4280" i="11" s="1"/>
  <c r="S4279" i="11"/>
  <c r="T4279" i="11" s="1"/>
  <c r="S4278" i="11"/>
  <c r="T4278" i="11" s="1"/>
  <c r="S4277" i="11"/>
  <c r="T4277" i="11" s="1"/>
  <c r="S4276" i="11"/>
  <c r="T4276" i="11" s="1"/>
  <c r="S4275" i="11"/>
  <c r="T4275" i="11" s="1"/>
  <c r="S4274" i="11"/>
  <c r="T4274" i="11" s="1"/>
  <c r="S4273" i="11"/>
  <c r="T4273" i="11" s="1"/>
  <c r="S4272" i="11"/>
  <c r="T4272" i="11" s="1"/>
  <c r="S4271" i="11"/>
  <c r="T4271" i="11" s="1"/>
  <c r="S4270" i="11"/>
  <c r="T4270" i="11" s="1"/>
  <c r="S4269" i="11"/>
  <c r="T4269" i="11" s="1"/>
  <c r="S4268" i="11"/>
  <c r="T4268" i="11" s="1"/>
  <c r="S4267" i="11"/>
  <c r="T4267" i="11" s="1"/>
  <c r="S4266" i="11"/>
  <c r="T4266" i="11" s="1"/>
  <c r="S4265" i="11"/>
  <c r="T4265" i="11" s="1"/>
  <c r="S4264" i="11"/>
  <c r="T4264" i="11" s="1"/>
  <c r="S4263" i="11"/>
  <c r="T4263" i="11" s="1"/>
  <c r="S4262" i="11"/>
  <c r="T4262" i="11" s="1"/>
  <c r="S4261" i="11"/>
  <c r="T4261" i="11" s="1"/>
  <c r="S4260" i="11"/>
  <c r="T4260" i="11" s="1"/>
  <c r="S4259" i="11"/>
  <c r="T4259" i="11" s="1"/>
  <c r="S4258" i="11"/>
  <c r="T4258" i="11" s="1"/>
  <c r="S4257" i="11"/>
  <c r="T4257" i="11" s="1"/>
  <c r="S4256" i="11"/>
  <c r="T4256" i="11" s="1"/>
  <c r="S4255" i="11"/>
  <c r="T4255" i="11" s="1"/>
  <c r="S4254" i="11"/>
  <c r="T4254" i="11" s="1"/>
  <c r="S4253" i="11"/>
  <c r="T4253" i="11" s="1"/>
  <c r="S4252" i="11"/>
  <c r="T4252" i="11" s="1"/>
  <c r="S4251" i="11"/>
  <c r="T4251" i="11" s="1"/>
  <c r="S4250" i="11"/>
  <c r="T4250" i="11" s="1"/>
  <c r="S4249" i="11"/>
  <c r="T4249" i="11" s="1"/>
  <c r="S4248" i="11"/>
  <c r="T4248" i="11" s="1"/>
  <c r="S4247" i="11"/>
  <c r="T4247" i="11" s="1"/>
  <c r="S4246" i="11"/>
  <c r="T4246" i="11" s="1"/>
  <c r="S4245" i="11"/>
  <c r="T4245" i="11" s="1"/>
  <c r="S4244" i="11"/>
  <c r="T4244" i="11" s="1"/>
  <c r="S4243" i="11"/>
  <c r="T4243" i="11" s="1"/>
  <c r="S4242" i="11"/>
  <c r="T4242" i="11" s="1"/>
  <c r="S4241" i="11"/>
  <c r="T4241" i="11" s="1"/>
  <c r="S4240" i="11"/>
  <c r="T4240" i="11" s="1"/>
  <c r="S4239" i="11"/>
  <c r="T4239" i="11" s="1"/>
  <c r="S4238" i="11"/>
  <c r="T4238" i="11" s="1"/>
  <c r="S4237" i="11"/>
  <c r="T4237" i="11" s="1"/>
  <c r="S4236" i="11"/>
  <c r="T4236" i="11" s="1"/>
  <c r="S4235" i="11"/>
  <c r="T4235" i="11" s="1"/>
  <c r="S4234" i="11"/>
  <c r="T4234" i="11" s="1"/>
  <c r="S4233" i="11"/>
  <c r="T4233" i="11" s="1"/>
  <c r="S4232" i="11"/>
  <c r="T4232" i="11" s="1"/>
  <c r="S4231" i="11"/>
  <c r="T4231" i="11" s="1"/>
  <c r="S4230" i="11"/>
  <c r="T4230" i="11" s="1"/>
  <c r="S4229" i="11"/>
  <c r="T4229" i="11" s="1"/>
  <c r="S4228" i="11"/>
  <c r="T4228" i="11" s="1"/>
  <c r="S4227" i="11"/>
  <c r="T4227" i="11" s="1"/>
  <c r="S4226" i="11"/>
  <c r="T4226" i="11" s="1"/>
  <c r="S4225" i="11"/>
  <c r="T4225" i="11" s="1"/>
  <c r="S4224" i="11"/>
  <c r="T4224" i="11" s="1"/>
  <c r="S4223" i="11"/>
  <c r="T4223" i="11" s="1"/>
  <c r="S4222" i="11"/>
  <c r="T4222" i="11" s="1"/>
  <c r="S4221" i="11"/>
  <c r="T4221" i="11" s="1"/>
  <c r="S4220" i="11"/>
  <c r="T4220" i="11" s="1"/>
  <c r="S4219" i="11"/>
  <c r="T4219" i="11" s="1"/>
  <c r="S4218" i="11"/>
  <c r="T4218" i="11" s="1"/>
  <c r="S4217" i="11"/>
  <c r="T4217" i="11" s="1"/>
  <c r="S4216" i="11"/>
  <c r="T4216" i="11" s="1"/>
  <c r="S4215" i="11"/>
  <c r="T4215" i="11" s="1"/>
  <c r="S4214" i="11"/>
  <c r="T4214" i="11" s="1"/>
  <c r="S4213" i="11"/>
  <c r="T4213" i="11" s="1"/>
  <c r="S4212" i="11"/>
  <c r="T4212" i="11" s="1"/>
  <c r="S4211" i="11"/>
  <c r="T4211" i="11" s="1"/>
  <c r="S4210" i="11"/>
  <c r="T4210" i="11" s="1"/>
  <c r="S4209" i="11"/>
  <c r="T4209" i="11" s="1"/>
  <c r="S4208" i="11"/>
  <c r="T4208" i="11" s="1"/>
  <c r="S4207" i="11"/>
  <c r="T4207" i="11" s="1"/>
  <c r="S4206" i="11"/>
  <c r="T4206" i="11" s="1"/>
  <c r="S4205" i="11"/>
  <c r="T4205" i="11" s="1"/>
  <c r="S4204" i="11"/>
  <c r="T4204" i="11" s="1"/>
  <c r="S4203" i="11"/>
  <c r="T4203" i="11" s="1"/>
  <c r="S4202" i="11"/>
  <c r="T4202" i="11" s="1"/>
  <c r="S4201" i="11"/>
  <c r="T4201" i="11" s="1"/>
  <c r="S4200" i="11"/>
  <c r="T4200" i="11" s="1"/>
  <c r="S4199" i="11"/>
  <c r="T4199" i="11" s="1"/>
  <c r="S4198" i="11"/>
  <c r="T4198" i="11" s="1"/>
  <c r="S4197" i="11"/>
  <c r="T4197" i="11" s="1"/>
  <c r="S4196" i="11"/>
  <c r="T4196" i="11" s="1"/>
  <c r="S4195" i="11"/>
  <c r="T4195" i="11" s="1"/>
  <c r="S4194" i="11"/>
  <c r="T4194" i="11" s="1"/>
  <c r="S4193" i="11"/>
  <c r="T4193" i="11" s="1"/>
  <c r="S4192" i="11"/>
  <c r="T4192" i="11" s="1"/>
  <c r="S4191" i="11"/>
  <c r="T4191" i="11" s="1"/>
  <c r="S4190" i="11"/>
  <c r="T4190" i="11" s="1"/>
  <c r="S4189" i="11"/>
  <c r="T4189" i="11" s="1"/>
  <c r="S4188" i="11"/>
  <c r="T4188" i="11" s="1"/>
  <c r="S4187" i="11"/>
  <c r="T4187" i="11" s="1"/>
  <c r="S4186" i="11"/>
  <c r="T4186" i="11" s="1"/>
  <c r="S4185" i="11"/>
  <c r="T4185" i="11" s="1"/>
  <c r="S4184" i="11"/>
  <c r="T4184" i="11" s="1"/>
  <c r="S4183" i="11"/>
  <c r="T4183" i="11" s="1"/>
  <c r="S4182" i="11"/>
  <c r="T4182" i="11" s="1"/>
  <c r="S4181" i="11"/>
  <c r="T4181" i="11" s="1"/>
  <c r="S4180" i="11"/>
  <c r="T4180" i="11" s="1"/>
  <c r="S4179" i="11"/>
  <c r="T4179" i="11" s="1"/>
  <c r="S4178" i="11"/>
  <c r="T4178" i="11" s="1"/>
  <c r="S4177" i="11"/>
  <c r="T4177" i="11" s="1"/>
  <c r="S4176" i="11"/>
  <c r="T4176" i="11" s="1"/>
  <c r="S4175" i="11"/>
  <c r="T4175" i="11" s="1"/>
  <c r="S4174" i="11"/>
  <c r="T4174" i="11" s="1"/>
  <c r="S4173" i="11"/>
  <c r="T4173" i="11" s="1"/>
  <c r="S4172" i="11"/>
  <c r="T4172" i="11" s="1"/>
  <c r="S4171" i="11"/>
  <c r="T4171" i="11" s="1"/>
  <c r="S4170" i="11"/>
  <c r="T4170" i="11" s="1"/>
  <c r="S4169" i="11"/>
  <c r="T4169" i="11" s="1"/>
  <c r="S4168" i="11"/>
  <c r="T4168" i="11" s="1"/>
  <c r="S4167" i="11"/>
  <c r="T4167" i="11" s="1"/>
  <c r="S4166" i="11"/>
  <c r="T4166" i="11" s="1"/>
  <c r="S4165" i="11"/>
  <c r="T4165" i="11" s="1"/>
  <c r="S4164" i="11"/>
  <c r="T4164" i="11" s="1"/>
  <c r="S4163" i="11"/>
  <c r="T4163" i="11" s="1"/>
  <c r="S4162" i="11"/>
  <c r="T4162" i="11" s="1"/>
  <c r="S4161" i="11"/>
  <c r="T4161" i="11" s="1"/>
  <c r="S4160" i="11"/>
  <c r="T4160" i="11" s="1"/>
  <c r="S4159" i="11"/>
  <c r="T4159" i="11" s="1"/>
  <c r="S4158" i="11"/>
  <c r="T4158" i="11" s="1"/>
  <c r="S4157" i="11"/>
  <c r="T4157" i="11" s="1"/>
  <c r="S4156" i="11"/>
  <c r="T4156" i="11" s="1"/>
  <c r="S4155" i="11"/>
  <c r="T4155" i="11" s="1"/>
  <c r="S4154" i="11"/>
  <c r="T4154" i="11" s="1"/>
  <c r="S4153" i="11"/>
  <c r="T4153" i="11" s="1"/>
  <c r="S4152" i="11"/>
  <c r="T4152" i="11" s="1"/>
  <c r="S4151" i="11"/>
  <c r="T4151" i="11" s="1"/>
  <c r="S4150" i="11"/>
  <c r="T4150" i="11" s="1"/>
  <c r="S4149" i="11"/>
  <c r="T4149" i="11" s="1"/>
  <c r="S4148" i="11"/>
  <c r="T4148" i="11" s="1"/>
  <c r="S4147" i="11"/>
  <c r="T4147" i="11" s="1"/>
  <c r="S4146" i="11"/>
  <c r="T4146" i="11" s="1"/>
  <c r="S4145" i="11"/>
  <c r="T4145" i="11" s="1"/>
  <c r="S4144" i="11"/>
  <c r="T4144" i="11" s="1"/>
  <c r="S4143" i="11"/>
  <c r="T4143" i="11" s="1"/>
  <c r="S4142" i="11"/>
  <c r="T4142" i="11" s="1"/>
  <c r="S4141" i="11"/>
  <c r="T4141" i="11" s="1"/>
  <c r="S4140" i="11"/>
  <c r="T4140" i="11" s="1"/>
  <c r="S4139" i="11"/>
  <c r="T4139" i="11" s="1"/>
  <c r="S4138" i="11"/>
  <c r="T4138" i="11" s="1"/>
  <c r="S4137" i="11"/>
  <c r="T4137" i="11" s="1"/>
  <c r="S4136" i="11"/>
  <c r="T4136" i="11" s="1"/>
  <c r="S4135" i="11"/>
  <c r="T4135" i="11" s="1"/>
  <c r="S4134" i="11"/>
  <c r="T4134" i="11" s="1"/>
  <c r="S4133" i="11"/>
  <c r="T4133" i="11" s="1"/>
  <c r="S4132" i="11"/>
  <c r="T4132" i="11" s="1"/>
  <c r="S4131" i="11"/>
  <c r="T4131" i="11" s="1"/>
  <c r="S4130" i="11"/>
  <c r="T4130" i="11" s="1"/>
  <c r="S4129" i="11"/>
  <c r="T4129" i="11" s="1"/>
  <c r="S4128" i="11"/>
  <c r="T4128" i="11" s="1"/>
  <c r="S4127" i="11"/>
  <c r="T4127" i="11" s="1"/>
  <c r="S4126" i="11"/>
  <c r="T4126" i="11" s="1"/>
  <c r="S4125" i="11"/>
  <c r="T4125" i="11" s="1"/>
  <c r="S4124" i="11"/>
  <c r="T4124" i="11" s="1"/>
  <c r="S4123" i="11"/>
  <c r="T4123" i="11" s="1"/>
  <c r="S4122" i="11"/>
  <c r="T4122" i="11" s="1"/>
  <c r="S4121" i="11"/>
  <c r="T4121" i="11" s="1"/>
  <c r="S4120" i="11"/>
  <c r="T4120" i="11" s="1"/>
  <c r="S4119" i="11"/>
  <c r="T4119" i="11" s="1"/>
  <c r="S4118" i="11"/>
  <c r="T4118" i="11" s="1"/>
  <c r="S4117" i="11"/>
  <c r="T4117" i="11" s="1"/>
  <c r="S4116" i="11"/>
  <c r="T4116" i="11" s="1"/>
  <c r="S4115" i="11"/>
  <c r="T4115" i="11" s="1"/>
  <c r="S4114" i="11"/>
  <c r="T4114" i="11" s="1"/>
  <c r="S4113" i="11"/>
  <c r="T4113" i="11" s="1"/>
  <c r="S4112" i="11"/>
  <c r="T4112" i="11" s="1"/>
  <c r="S4111" i="11"/>
  <c r="T4111" i="11" s="1"/>
  <c r="S4110" i="11"/>
  <c r="T4110" i="11" s="1"/>
  <c r="S4109" i="11"/>
  <c r="T4109" i="11" s="1"/>
  <c r="S4108" i="11"/>
  <c r="T4108" i="11" s="1"/>
  <c r="S4107" i="11"/>
  <c r="T4107" i="11" s="1"/>
  <c r="S4106" i="11"/>
  <c r="T4106" i="11" s="1"/>
  <c r="S4105" i="11"/>
  <c r="T4105" i="11" s="1"/>
  <c r="S4104" i="11"/>
  <c r="T4104" i="11" s="1"/>
  <c r="S4103" i="11"/>
  <c r="T4103" i="11" s="1"/>
  <c r="S4102" i="11"/>
  <c r="T4102" i="11" s="1"/>
  <c r="S4101" i="11"/>
  <c r="T4101" i="11" s="1"/>
  <c r="S4100" i="11"/>
  <c r="T4100" i="11" s="1"/>
  <c r="S4099" i="11"/>
  <c r="T4099" i="11" s="1"/>
  <c r="S4098" i="11"/>
  <c r="T4098" i="11" s="1"/>
  <c r="S4097" i="11"/>
  <c r="T4097" i="11" s="1"/>
  <c r="S4096" i="11"/>
  <c r="T4096" i="11" s="1"/>
  <c r="S4095" i="11"/>
  <c r="T4095" i="11" s="1"/>
  <c r="S4094" i="11"/>
  <c r="T4094" i="11" s="1"/>
  <c r="S4093" i="11"/>
  <c r="T4093" i="11" s="1"/>
  <c r="S4092" i="11"/>
  <c r="T4092" i="11" s="1"/>
  <c r="S4091" i="11"/>
  <c r="T4091" i="11" s="1"/>
  <c r="S4090" i="11"/>
  <c r="T4090" i="11" s="1"/>
  <c r="S4089" i="11"/>
  <c r="T4089" i="11" s="1"/>
  <c r="S4088" i="11"/>
  <c r="T4088" i="11" s="1"/>
  <c r="S4087" i="11"/>
  <c r="T4087" i="11" s="1"/>
  <c r="S4086" i="11"/>
  <c r="T4086" i="11" s="1"/>
  <c r="S4085" i="11"/>
  <c r="T4085" i="11" s="1"/>
  <c r="S4084" i="11"/>
  <c r="T4084" i="11" s="1"/>
  <c r="S4083" i="11"/>
  <c r="T4083" i="11" s="1"/>
  <c r="S4082" i="11"/>
  <c r="T4082" i="11" s="1"/>
  <c r="S4081" i="11"/>
  <c r="T4081" i="11" s="1"/>
  <c r="S4080" i="11"/>
  <c r="T4080" i="11" s="1"/>
  <c r="S4079" i="11"/>
  <c r="T4079" i="11" s="1"/>
  <c r="S4078" i="11"/>
  <c r="T4078" i="11" s="1"/>
  <c r="S4077" i="11"/>
  <c r="T4077" i="11" s="1"/>
  <c r="S4076" i="11"/>
  <c r="T4076" i="11" s="1"/>
  <c r="S4075" i="11"/>
  <c r="T4075" i="11" s="1"/>
  <c r="S4074" i="11"/>
  <c r="T4074" i="11" s="1"/>
  <c r="S4073" i="11"/>
  <c r="T4073" i="11" s="1"/>
  <c r="S4072" i="11"/>
  <c r="T4072" i="11" s="1"/>
  <c r="S4071" i="11"/>
  <c r="T4071" i="11" s="1"/>
  <c r="S4070" i="11"/>
  <c r="T4070" i="11" s="1"/>
  <c r="S4069" i="11"/>
  <c r="T4069" i="11" s="1"/>
  <c r="S4068" i="11"/>
  <c r="T4068" i="11" s="1"/>
  <c r="S4067" i="11"/>
  <c r="T4067" i="11" s="1"/>
  <c r="S4066" i="11"/>
  <c r="T4066" i="11" s="1"/>
  <c r="S4065" i="11"/>
  <c r="T4065" i="11" s="1"/>
  <c r="S4064" i="11"/>
  <c r="T4064" i="11" s="1"/>
  <c r="S4063" i="11"/>
  <c r="T4063" i="11" s="1"/>
  <c r="S4062" i="11"/>
  <c r="T4062" i="11" s="1"/>
  <c r="S4061" i="11"/>
  <c r="T4061" i="11" s="1"/>
  <c r="S4060" i="11"/>
  <c r="T4060" i="11" s="1"/>
  <c r="S4059" i="11"/>
  <c r="T4059" i="11" s="1"/>
  <c r="S4058" i="11"/>
  <c r="T4058" i="11" s="1"/>
  <c r="S4057" i="11"/>
  <c r="T4057" i="11" s="1"/>
  <c r="S4056" i="11"/>
  <c r="T4056" i="11" s="1"/>
  <c r="S4055" i="11"/>
  <c r="T4055" i="11" s="1"/>
  <c r="S4054" i="11"/>
  <c r="T4054" i="11" s="1"/>
  <c r="S4053" i="11"/>
  <c r="T4053" i="11" s="1"/>
  <c r="S4052" i="11"/>
  <c r="T4052" i="11" s="1"/>
  <c r="S4051" i="11"/>
  <c r="T4051" i="11" s="1"/>
  <c r="S4050" i="11"/>
  <c r="T4050" i="11" s="1"/>
  <c r="S4049" i="11"/>
  <c r="T4049" i="11" s="1"/>
  <c r="S4048" i="11"/>
  <c r="T4048" i="11" s="1"/>
  <c r="S4047" i="11"/>
  <c r="T4047" i="11" s="1"/>
  <c r="S4046" i="11"/>
  <c r="T4046" i="11" s="1"/>
  <c r="S4045" i="11"/>
  <c r="T4045" i="11" s="1"/>
  <c r="S4044" i="11"/>
  <c r="T4044" i="11" s="1"/>
  <c r="S4043" i="11"/>
  <c r="T4043" i="11" s="1"/>
  <c r="S4042" i="11"/>
  <c r="T4042" i="11" s="1"/>
  <c r="S4041" i="11"/>
  <c r="T4041" i="11" s="1"/>
  <c r="S4040" i="11"/>
  <c r="T4040" i="11" s="1"/>
  <c r="S4039" i="11"/>
  <c r="T4039" i="11" s="1"/>
  <c r="S4038" i="11"/>
  <c r="T4038" i="11" s="1"/>
  <c r="S4037" i="11"/>
  <c r="T4037" i="11" s="1"/>
  <c r="S4036" i="11"/>
  <c r="T4036" i="11" s="1"/>
  <c r="S4035" i="11"/>
  <c r="T4035" i="11" s="1"/>
  <c r="S4034" i="11"/>
  <c r="T4034" i="11" s="1"/>
  <c r="S4033" i="11"/>
  <c r="T4033" i="11" s="1"/>
  <c r="S4032" i="11"/>
  <c r="T4032" i="11" s="1"/>
  <c r="S4031" i="11"/>
  <c r="T4031" i="11" s="1"/>
  <c r="S4030" i="11"/>
  <c r="T4030" i="11" s="1"/>
  <c r="S4029" i="11"/>
  <c r="T4029" i="11" s="1"/>
  <c r="S4028" i="11"/>
  <c r="T4028" i="11" s="1"/>
  <c r="S4027" i="11"/>
  <c r="T4027" i="11" s="1"/>
  <c r="S4026" i="11"/>
  <c r="T4026" i="11" s="1"/>
  <c r="S4025" i="11"/>
  <c r="T4025" i="11" s="1"/>
  <c r="S4024" i="11"/>
  <c r="T4024" i="11" s="1"/>
  <c r="S4023" i="11"/>
  <c r="T4023" i="11" s="1"/>
  <c r="S4022" i="11"/>
  <c r="T4022" i="11" s="1"/>
  <c r="S4021" i="11"/>
  <c r="T4021" i="11" s="1"/>
  <c r="S4020" i="11"/>
  <c r="T4020" i="11" s="1"/>
  <c r="S4019" i="11"/>
  <c r="T4019" i="11" s="1"/>
  <c r="S4018" i="11"/>
  <c r="T4018" i="11" s="1"/>
  <c r="S4017" i="11"/>
  <c r="T4017" i="11" s="1"/>
  <c r="S4016" i="11"/>
  <c r="T4016" i="11" s="1"/>
  <c r="S4015" i="11"/>
  <c r="T4015" i="11" s="1"/>
  <c r="S4014" i="11"/>
  <c r="T4014" i="11" s="1"/>
  <c r="S4013" i="11"/>
  <c r="T4013" i="11" s="1"/>
  <c r="S4012" i="11"/>
  <c r="T4012" i="11" s="1"/>
  <c r="S4011" i="11"/>
  <c r="T4011" i="11" s="1"/>
  <c r="S4010" i="11"/>
  <c r="T4010" i="11" s="1"/>
  <c r="S4009" i="11"/>
  <c r="T4009" i="11" s="1"/>
  <c r="S4008" i="11"/>
  <c r="T4008" i="11" s="1"/>
  <c r="S4007" i="11"/>
  <c r="T4007" i="11" s="1"/>
  <c r="S4006" i="11"/>
  <c r="T4006" i="11" s="1"/>
  <c r="S4005" i="11"/>
  <c r="T4005" i="11" s="1"/>
  <c r="S4004" i="11"/>
  <c r="T4004" i="11" s="1"/>
  <c r="S4003" i="11"/>
  <c r="T4003" i="11" s="1"/>
  <c r="S4002" i="11"/>
  <c r="T4002" i="11" s="1"/>
  <c r="S4001" i="11"/>
  <c r="T4001" i="11" s="1"/>
  <c r="S4000" i="11"/>
  <c r="T4000" i="11" s="1"/>
  <c r="S3999" i="11"/>
  <c r="T3999" i="11" s="1"/>
  <c r="S3998" i="11"/>
  <c r="T3998" i="11" s="1"/>
  <c r="S3997" i="11"/>
  <c r="T3997" i="11" s="1"/>
  <c r="S3996" i="11"/>
  <c r="T3996" i="11" s="1"/>
  <c r="S3995" i="11"/>
  <c r="T3995" i="11" s="1"/>
  <c r="S3994" i="11"/>
  <c r="T3994" i="11" s="1"/>
  <c r="S3993" i="11"/>
  <c r="T3993" i="11" s="1"/>
  <c r="S3992" i="11"/>
  <c r="T3992" i="11" s="1"/>
  <c r="S3991" i="11"/>
  <c r="T3991" i="11" s="1"/>
  <c r="S3990" i="11"/>
  <c r="T3990" i="11" s="1"/>
  <c r="S3989" i="11"/>
  <c r="T3989" i="11" s="1"/>
  <c r="S3988" i="11"/>
  <c r="T3988" i="11" s="1"/>
  <c r="S3987" i="11"/>
  <c r="T3987" i="11" s="1"/>
  <c r="S3986" i="11"/>
  <c r="T3986" i="11" s="1"/>
  <c r="S3985" i="11"/>
  <c r="T3985" i="11" s="1"/>
  <c r="S3984" i="11"/>
  <c r="T3984" i="11" s="1"/>
  <c r="S3983" i="11"/>
  <c r="T3983" i="11" s="1"/>
  <c r="S3982" i="11"/>
  <c r="T3982" i="11" s="1"/>
  <c r="S3981" i="11"/>
  <c r="T3981" i="11" s="1"/>
  <c r="S3980" i="11"/>
  <c r="T3980" i="11" s="1"/>
  <c r="S3979" i="11"/>
  <c r="T3979" i="11" s="1"/>
  <c r="S3978" i="11"/>
  <c r="T3978" i="11" s="1"/>
  <c r="S3977" i="11"/>
  <c r="T3977" i="11" s="1"/>
  <c r="S3976" i="11"/>
  <c r="T3976" i="11" s="1"/>
  <c r="S3975" i="11"/>
  <c r="T3975" i="11" s="1"/>
  <c r="S3974" i="11"/>
  <c r="T3974" i="11" s="1"/>
  <c r="S3973" i="11"/>
  <c r="T3973" i="11" s="1"/>
  <c r="S3972" i="11"/>
  <c r="T3972" i="11" s="1"/>
  <c r="S3971" i="11"/>
  <c r="T3971" i="11" s="1"/>
  <c r="S3970" i="11"/>
  <c r="T3970" i="11" s="1"/>
  <c r="S3969" i="11"/>
  <c r="T3969" i="11" s="1"/>
  <c r="S3968" i="11"/>
  <c r="T3968" i="11" s="1"/>
  <c r="S3967" i="11"/>
  <c r="T3967" i="11" s="1"/>
  <c r="S3966" i="11"/>
  <c r="T3966" i="11" s="1"/>
  <c r="S3965" i="11"/>
  <c r="T3965" i="11" s="1"/>
  <c r="S3964" i="11"/>
  <c r="T3964" i="11" s="1"/>
  <c r="S3963" i="11"/>
  <c r="T3963" i="11" s="1"/>
  <c r="S3962" i="11"/>
  <c r="T3962" i="11" s="1"/>
  <c r="S3961" i="11"/>
  <c r="T3961" i="11" s="1"/>
  <c r="S3960" i="11"/>
  <c r="T3960" i="11" s="1"/>
  <c r="S3959" i="11"/>
  <c r="T3959" i="11" s="1"/>
  <c r="S3958" i="11"/>
  <c r="T3958" i="11" s="1"/>
  <c r="S3957" i="11"/>
  <c r="T3957" i="11" s="1"/>
  <c r="S3956" i="11"/>
  <c r="T3956" i="11" s="1"/>
  <c r="S3955" i="11"/>
  <c r="T3955" i="11" s="1"/>
  <c r="S3954" i="11"/>
  <c r="T3954" i="11" s="1"/>
  <c r="S3953" i="11"/>
  <c r="T3953" i="11" s="1"/>
  <c r="S3952" i="11"/>
  <c r="T3952" i="11" s="1"/>
  <c r="S3951" i="11"/>
  <c r="T3951" i="11" s="1"/>
  <c r="S3950" i="11"/>
  <c r="T3950" i="11" s="1"/>
  <c r="S3949" i="11"/>
  <c r="T3949" i="11" s="1"/>
  <c r="S3948" i="11"/>
  <c r="T3948" i="11" s="1"/>
  <c r="S3947" i="11"/>
  <c r="T3947" i="11" s="1"/>
  <c r="S3946" i="11"/>
  <c r="T3946" i="11" s="1"/>
  <c r="S3945" i="11"/>
  <c r="T3945" i="11" s="1"/>
  <c r="S3944" i="11"/>
  <c r="T3944" i="11" s="1"/>
  <c r="S3943" i="11"/>
  <c r="T3943" i="11" s="1"/>
  <c r="S3942" i="11"/>
  <c r="T3942" i="11" s="1"/>
  <c r="S3941" i="11"/>
  <c r="T3941" i="11" s="1"/>
  <c r="S3940" i="11"/>
  <c r="T3940" i="11" s="1"/>
  <c r="S3939" i="11"/>
  <c r="T3939" i="11" s="1"/>
  <c r="S3938" i="11"/>
  <c r="T3938" i="11" s="1"/>
  <c r="S3937" i="11"/>
  <c r="T3937" i="11" s="1"/>
  <c r="S3936" i="11"/>
  <c r="T3936" i="11" s="1"/>
  <c r="S3935" i="11"/>
  <c r="T3935" i="11" s="1"/>
  <c r="S3934" i="11"/>
  <c r="T3934" i="11" s="1"/>
  <c r="S3933" i="11"/>
  <c r="T3933" i="11" s="1"/>
  <c r="S3932" i="11"/>
  <c r="T3932" i="11" s="1"/>
  <c r="S3931" i="11"/>
  <c r="T3931" i="11" s="1"/>
  <c r="S3930" i="11"/>
  <c r="T3930" i="11" s="1"/>
  <c r="S3929" i="11"/>
  <c r="T3929" i="11" s="1"/>
  <c r="S3928" i="11"/>
  <c r="T3928" i="11" s="1"/>
  <c r="S3927" i="11"/>
  <c r="T3927" i="11" s="1"/>
  <c r="S3926" i="11"/>
  <c r="T3926" i="11" s="1"/>
  <c r="S3925" i="11"/>
  <c r="T3925" i="11" s="1"/>
  <c r="S3924" i="11"/>
  <c r="T3924" i="11" s="1"/>
  <c r="S3923" i="11"/>
  <c r="T3923" i="11" s="1"/>
  <c r="S3922" i="11"/>
  <c r="T3922" i="11" s="1"/>
  <c r="S3921" i="11"/>
  <c r="T3921" i="11" s="1"/>
  <c r="S3920" i="11"/>
  <c r="T3920" i="11" s="1"/>
  <c r="S3919" i="11"/>
  <c r="T3919" i="11" s="1"/>
  <c r="S3918" i="11"/>
  <c r="T3918" i="11" s="1"/>
  <c r="S3917" i="11"/>
  <c r="T3917" i="11" s="1"/>
  <c r="S3916" i="11"/>
  <c r="T3916" i="11" s="1"/>
  <c r="S3915" i="11"/>
  <c r="T3915" i="11" s="1"/>
  <c r="S3914" i="11"/>
  <c r="T3914" i="11" s="1"/>
  <c r="S3913" i="11"/>
  <c r="T3913" i="11" s="1"/>
  <c r="S3912" i="11"/>
  <c r="T3912" i="11" s="1"/>
  <c r="S3911" i="11"/>
  <c r="T3911" i="11" s="1"/>
  <c r="S3910" i="11"/>
  <c r="T3910" i="11" s="1"/>
  <c r="S3909" i="11"/>
  <c r="T3909" i="11" s="1"/>
  <c r="S3908" i="11"/>
  <c r="T3908" i="11" s="1"/>
  <c r="S3907" i="11"/>
  <c r="T3907" i="11" s="1"/>
  <c r="S3906" i="11"/>
  <c r="T3906" i="11" s="1"/>
  <c r="S3905" i="11"/>
  <c r="T3905" i="11" s="1"/>
  <c r="S3904" i="11"/>
  <c r="T3904" i="11" s="1"/>
  <c r="S3903" i="11"/>
  <c r="T3903" i="11" s="1"/>
  <c r="S3902" i="11"/>
  <c r="T3902" i="11" s="1"/>
  <c r="S3901" i="11"/>
  <c r="T3901" i="11" s="1"/>
  <c r="S3900" i="11"/>
  <c r="T3900" i="11" s="1"/>
  <c r="S3899" i="11"/>
  <c r="T3899" i="11" s="1"/>
  <c r="S3898" i="11"/>
  <c r="T3898" i="11" s="1"/>
  <c r="S3897" i="11"/>
  <c r="T3897" i="11" s="1"/>
  <c r="S3896" i="11"/>
  <c r="T3896" i="11" s="1"/>
  <c r="S3895" i="11"/>
  <c r="T3895" i="11" s="1"/>
  <c r="S3894" i="11"/>
  <c r="T3894" i="11" s="1"/>
  <c r="S3893" i="11"/>
  <c r="T3893" i="11" s="1"/>
  <c r="S3892" i="11"/>
  <c r="T3892" i="11" s="1"/>
  <c r="S3891" i="11"/>
  <c r="T3891" i="11" s="1"/>
  <c r="S3890" i="11"/>
  <c r="T3890" i="11" s="1"/>
  <c r="S3889" i="11"/>
  <c r="T3889" i="11" s="1"/>
  <c r="S3888" i="11"/>
  <c r="T3888" i="11" s="1"/>
  <c r="S3887" i="11"/>
  <c r="T3887" i="11" s="1"/>
  <c r="S3886" i="11"/>
  <c r="T3886" i="11" s="1"/>
  <c r="S3885" i="11"/>
  <c r="T3885" i="11" s="1"/>
  <c r="S3884" i="11"/>
  <c r="T3884" i="11" s="1"/>
  <c r="S3883" i="11"/>
  <c r="T3883" i="11" s="1"/>
  <c r="S3882" i="11"/>
  <c r="T3882" i="11" s="1"/>
  <c r="S3881" i="11"/>
  <c r="T3881" i="11" s="1"/>
  <c r="S3880" i="11"/>
  <c r="T3880" i="11" s="1"/>
  <c r="S3879" i="11"/>
  <c r="T3879" i="11" s="1"/>
  <c r="S3878" i="11"/>
  <c r="T3878" i="11" s="1"/>
  <c r="S3877" i="11"/>
  <c r="T3877" i="11" s="1"/>
  <c r="S3876" i="11"/>
  <c r="T3876" i="11" s="1"/>
  <c r="S3875" i="11"/>
  <c r="T3875" i="11" s="1"/>
  <c r="S3874" i="11"/>
  <c r="T3874" i="11" s="1"/>
  <c r="S3873" i="11"/>
  <c r="T3873" i="11" s="1"/>
  <c r="S3872" i="11"/>
  <c r="T3872" i="11" s="1"/>
  <c r="S3871" i="11"/>
  <c r="T3871" i="11" s="1"/>
  <c r="S3870" i="11"/>
  <c r="T3870" i="11" s="1"/>
  <c r="S3869" i="11"/>
  <c r="T3869" i="11" s="1"/>
  <c r="S3868" i="11"/>
  <c r="T3868" i="11" s="1"/>
  <c r="S3867" i="11"/>
  <c r="T3867" i="11" s="1"/>
  <c r="S3866" i="11"/>
  <c r="T3866" i="11" s="1"/>
  <c r="S3865" i="11"/>
  <c r="T3865" i="11" s="1"/>
  <c r="S3864" i="11"/>
  <c r="T3864" i="11" s="1"/>
  <c r="S3863" i="11"/>
  <c r="T3863" i="11" s="1"/>
  <c r="S3862" i="11"/>
  <c r="T3862" i="11" s="1"/>
  <c r="S3861" i="11"/>
  <c r="T3861" i="11" s="1"/>
  <c r="S3860" i="11"/>
  <c r="T3860" i="11" s="1"/>
  <c r="S3859" i="11"/>
  <c r="T3859" i="11" s="1"/>
  <c r="S3858" i="11"/>
  <c r="T3858" i="11" s="1"/>
  <c r="S3857" i="11"/>
  <c r="T3857" i="11" s="1"/>
  <c r="S3856" i="11"/>
  <c r="T3856" i="11" s="1"/>
  <c r="S3855" i="11"/>
  <c r="T3855" i="11" s="1"/>
  <c r="S3854" i="11"/>
  <c r="T3854" i="11" s="1"/>
  <c r="S3853" i="11"/>
  <c r="T3853" i="11" s="1"/>
  <c r="S3852" i="11"/>
  <c r="T3852" i="11" s="1"/>
  <c r="S3851" i="11"/>
  <c r="T3851" i="11" s="1"/>
  <c r="S3850" i="11"/>
  <c r="T3850" i="11" s="1"/>
  <c r="S3849" i="11"/>
  <c r="T3849" i="11" s="1"/>
  <c r="S3848" i="11"/>
  <c r="T3848" i="11" s="1"/>
  <c r="S3847" i="11"/>
  <c r="T3847" i="11" s="1"/>
  <c r="S3846" i="11"/>
  <c r="T3846" i="11" s="1"/>
  <c r="S3845" i="11"/>
  <c r="T3845" i="11" s="1"/>
  <c r="S3844" i="11"/>
  <c r="T3844" i="11" s="1"/>
  <c r="S3843" i="11"/>
  <c r="T3843" i="11" s="1"/>
  <c r="S3842" i="11"/>
  <c r="T3842" i="11" s="1"/>
  <c r="S3841" i="11"/>
  <c r="T3841" i="11" s="1"/>
  <c r="S3840" i="11"/>
  <c r="T3840" i="11" s="1"/>
  <c r="S3839" i="11"/>
  <c r="T3839" i="11" s="1"/>
  <c r="S3838" i="11"/>
  <c r="T3838" i="11" s="1"/>
  <c r="S3837" i="11"/>
  <c r="T3837" i="11" s="1"/>
  <c r="S3836" i="11"/>
  <c r="T3836" i="11" s="1"/>
  <c r="S3835" i="11"/>
  <c r="T3835" i="11" s="1"/>
  <c r="S3834" i="11"/>
  <c r="T3834" i="11" s="1"/>
  <c r="S3833" i="11"/>
  <c r="T3833" i="11" s="1"/>
  <c r="S3832" i="11"/>
  <c r="T3832" i="11" s="1"/>
  <c r="S3831" i="11"/>
  <c r="T3831" i="11" s="1"/>
  <c r="S3830" i="11"/>
  <c r="T3830" i="11" s="1"/>
  <c r="S3829" i="11"/>
  <c r="T3829" i="11" s="1"/>
  <c r="S3828" i="11"/>
  <c r="T3828" i="11" s="1"/>
  <c r="S3827" i="11"/>
  <c r="T3827" i="11" s="1"/>
  <c r="S3826" i="11"/>
  <c r="T3826" i="11" s="1"/>
  <c r="S3825" i="11"/>
  <c r="T3825" i="11" s="1"/>
  <c r="S3824" i="11"/>
  <c r="T3824" i="11" s="1"/>
  <c r="S3823" i="11"/>
  <c r="T3823" i="11" s="1"/>
  <c r="S3822" i="11"/>
  <c r="T3822" i="11" s="1"/>
  <c r="S3821" i="11"/>
  <c r="T3821" i="11" s="1"/>
  <c r="S3820" i="11"/>
  <c r="T3820" i="11" s="1"/>
  <c r="S3819" i="11"/>
  <c r="T3819" i="11" s="1"/>
  <c r="S3818" i="11"/>
  <c r="T3818" i="11" s="1"/>
  <c r="S3817" i="11"/>
  <c r="T3817" i="11" s="1"/>
  <c r="S3816" i="11"/>
  <c r="T3816" i="11" s="1"/>
  <c r="S3815" i="11"/>
  <c r="T3815" i="11" s="1"/>
  <c r="S3814" i="11"/>
  <c r="T3814" i="11" s="1"/>
  <c r="S3813" i="11"/>
  <c r="T3813" i="11" s="1"/>
  <c r="S3812" i="11"/>
  <c r="T3812" i="11" s="1"/>
  <c r="S3811" i="11"/>
  <c r="T3811" i="11" s="1"/>
  <c r="S3810" i="11"/>
  <c r="T3810" i="11" s="1"/>
  <c r="S3809" i="11"/>
  <c r="T3809" i="11" s="1"/>
  <c r="S3808" i="11"/>
  <c r="T3808" i="11" s="1"/>
  <c r="S3807" i="11"/>
  <c r="T3807" i="11" s="1"/>
  <c r="S3806" i="11"/>
  <c r="T3806" i="11" s="1"/>
  <c r="S3805" i="11"/>
  <c r="T3805" i="11" s="1"/>
  <c r="S3804" i="11"/>
  <c r="T3804" i="11" s="1"/>
  <c r="S3803" i="11"/>
  <c r="T3803" i="11" s="1"/>
  <c r="S3802" i="11"/>
  <c r="T3802" i="11" s="1"/>
  <c r="S3801" i="11"/>
  <c r="T3801" i="11" s="1"/>
  <c r="S3800" i="11"/>
  <c r="T3800" i="11" s="1"/>
  <c r="S3799" i="11"/>
  <c r="T3799" i="11" s="1"/>
  <c r="S3798" i="11"/>
  <c r="T3798" i="11" s="1"/>
  <c r="S3797" i="11"/>
  <c r="T3797" i="11" s="1"/>
  <c r="S3796" i="11"/>
  <c r="T3796" i="11" s="1"/>
  <c r="S3795" i="11"/>
  <c r="T3795" i="11" s="1"/>
  <c r="S3794" i="11"/>
  <c r="T3794" i="11" s="1"/>
  <c r="S3793" i="11"/>
  <c r="T3793" i="11" s="1"/>
  <c r="S3792" i="11"/>
  <c r="T3792" i="11" s="1"/>
  <c r="S3791" i="11"/>
  <c r="T3791" i="11" s="1"/>
  <c r="S3790" i="11"/>
  <c r="T3790" i="11" s="1"/>
  <c r="S3789" i="11"/>
  <c r="T3789" i="11" s="1"/>
  <c r="S3788" i="11"/>
  <c r="T3788" i="11" s="1"/>
  <c r="S3787" i="11"/>
  <c r="T3787" i="11" s="1"/>
  <c r="S3786" i="11"/>
  <c r="T3786" i="11" s="1"/>
  <c r="S3785" i="11"/>
  <c r="T3785" i="11" s="1"/>
  <c r="S3784" i="11"/>
  <c r="T3784" i="11" s="1"/>
  <c r="S3783" i="11"/>
  <c r="T3783" i="11" s="1"/>
  <c r="S3782" i="11"/>
  <c r="T3782" i="11" s="1"/>
  <c r="S3781" i="11"/>
  <c r="T3781" i="11" s="1"/>
  <c r="S3780" i="11"/>
  <c r="T3780" i="11" s="1"/>
  <c r="S3779" i="11"/>
  <c r="T3779" i="11" s="1"/>
  <c r="S3778" i="11"/>
  <c r="T3778" i="11" s="1"/>
  <c r="S3777" i="11"/>
  <c r="T3777" i="11" s="1"/>
  <c r="S3776" i="11"/>
  <c r="T3776" i="11" s="1"/>
  <c r="S3775" i="11"/>
  <c r="T3775" i="11" s="1"/>
  <c r="S3774" i="11"/>
  <c r="T3774" i="11" s="1"/>
  <c r="S3773" i="11"/>
  <c r="T3773" i="11" s="1"/>
  <c r="S3772" i="11"/>
  <c r="T3772" i="11" s="1"/>
  <c r="S3771" i="11"/>
  <c r="T3771" i="11" s="1"/>
  <c r="S3770" i="11"/>
  <c r="T3770" i="11" s="1"/>
  <c r="S3769" i="11"/>
  <c r="T3769" i="11" s="1"/>
  <c r="S3768" i="11"/>
  <c r="T3768" i="11" s="1"/>
  <c r="S3767" i="11"/>
  <c r="T3767" i="11" s="1"/>
  <c r="S3766" i="11"/>
  <c r="T3766" i="11" s="1"/>
  <c r="S3765" i="11"/>
  <c r="T3765" i="11" s="1"/>
  <c r="S3764" i="11"/>
  <c r="T3764" i="11" s="1"/>
  <c r="S3763" i="11"/>
  <c r="T3763" i="11" s="1"/>
  <c r="S3762" i="11"/>
  <c r="T3762" i="11" s="1"/>
  <c r="S3761" i="11"/>
  <c r="T3761" i="11" s="1"/>
  <c r="S3760" i="11"/>
  <c r="T3760" i="11" s="1"/>
  <c r="S3759" i="11"/>
  <c r="T3759" i="11" s="1"/>
  <c r="S3758" i="11"/>
  <c r="T3758" i="11" s="1"/>
  <c r="S3757" i="11"/>
  <c r="T3757" i="11" s="1"/>
  <c r="S3756" i="11"/>
  <c r="T3756" i="11" s="1"/>
  <c r="S3755" i="11"/>
  <c r="T3755" i="11" s="1"/>
  <c r="S3754" i="11"/>
  <c r="T3754" i="11" s="1"/>
  <c r="S3753" i="11"/>
  <c r="T3753" i="11" s="1"/>
  <c r="S3752" i="11"/>
  <c r="T3752" i="11" s="1"/>
  <c r="S3751" i="11"/>
  <c r="T3751" i="11" s="1"/>
  <c r="S3750" i="11"/>
  <c r="T3750" i="11" s="1"/>
  <c r="S3749" i="11"/>
  <c r="T3749" i="11" s="1"/>
  <c r="S3748" i="11"/>
  <c r="T3748" i="11" s="1"/>
  <c r="S3747" i="11"/>
  <c r="T3747" i="11" s="1"/>
  <c r="S3746" i="11"/>
  <c r="T3746" i="11" s="1"/>
  <c r="S3745" i="11"/>
  <c r="T3745" i="11" s="1"/>
  <c r="S3744" i="11"/>
  <c r="T3744" i="11" s="1"/>
  <c r="S3743" i="11"/>
  <c r="T3743" i="11" s="1"/>
  <c r="S3742" i="11"/>
  <c r="T3742" i="11" s="1"/>
  <c r="S3741" i="11"/>
  <c r="T3741" i="11" s="1"/>
  <c r="S3740" i="11"/>
  <c r="T3740" i="11" s="1"/>
  <c r="S3739" i="11"/>
  <c r="T3739" i="11" s="1"/>
  <c r="S3738" i="11"/>
  <c r="T3738" i="11" s="1"/>
  <c r="S3737" i="11"/>
  <c r="T3737" i="11" s="1"/>
  <c r="S3736" i="11"/>
  <c r="T3736" i="11" s="1"/>
  <c r="S3735" i="11"/>
  <c r="T3735" i="11" s="1"/>
  <c r="S3734" i="11"/>
  <c r="T3734" i="11" s="1"/>
  <c r="S3733" i="11"/>
  <c r="T3733" i="11" s="1"/>
  <c r="S3732" i="11"/>
  <c r="T3732" i="11" s="1"/>
  <c r="S3731" i="11"/>
  <c r="T3731" i="11" s="1"/>
  <c r="S3730" i="11"/>
  <c r="T3730" i="11" s="1"/>
  <c r="S3729" i="11"/>
  <c r="T3729" i="11" s="1"/>
  <c r="S3728" i="11"/>
  <c r="T3728" i="11" s="1"/>
  <c r="S3727" i="11"/>
  <c r="T3727" i="11" s="1"/>
  <c r="S3726" i="11"/>
  <c r="T3726" i="11" s="1"/>
  <c r="S3725" i="11"/>
  <c r="T3725" i="11" s="1"/>
  <c r="S3724" i="11"/>
  <c r="T3724" i="11" s="1"/>
  <c r="S3723" i="11"/>
  <c r="T3723" i="11" s="1"/>
  <c r="S3722" i="11"/>
  <c r="T3722" i="11" s="1"/>
  <c r="S3721" i="11"/>
  <c r="T3721" i="11" s="1"/>
  <c r="S3720" i="11"/>
  <c r="T3720" i="11" s="1"/>
  <c r="S3719" i="11"/>
  <c r="T3719" i="11" s="1"/>
  <c r="S3718" i="11"/>
  <c r="T3718" i="11" s="1"/>
  <c r="S3717" i="11"/>
  <c r="T3717" i="11" s="1"/>
  <c r="S3716" i="11"/>
  <c r="T3716" i="11" s="1"/>
  <c r="S3715" i="11"/>
  <c r="T3715" i="11" s="1"/>
  <c r="S3714" i="11"/>
  <c r="T3714" i="11" s="1"/>
  <c r="S3713" i="11"/>
  <c r="T3713" i="11" s="1"/>
  <c r="S3712" i="11"/>
  <c r="T3712" i="11" s="1"/>
  <c r="S3711" i="11"/>
  <c r="T3711" i="11" s="1"/>
  <c r="S3710" i="11"/>
  <c r="T3710" i="11" s="1"/>
  <c r="S3709" i="11"/>
  <c r="T3709" i="11" s="1"/>
  <c r="S3708" i="11"/>
  <c r="T3708" i="11" s="1"/>
  <c r="S3707" i="11"/>
  <c r="T3707" i="11" s="1"/>
  <c r="S3706" i="11"/>
  <c r="T3706" i="11" s="1"/>
  <c r="S3705" i="11"/>
  <c r="T3705" i="11" s="1"/>
  <c r="S3704" i="11"/>
  <c r="T3704" i="11" s="1"/>
  <c r="S3703" i="11"/>
  <c r="T3703" i="11" s="1"/>
  <c r="S3702" i="11"/>
  <c r="T3702" i="11" s="1"/>
  <c r="S3701" i="11"/>
  <c r="T3701" i="11" s="1"/>
  <c r="S3700" i="11"/>
  <c r="T3700" i="11" s="1"/>
  <c r="S3699" i="11"/>
  <c r="T3699" i="11" s="1"/>
  <c r="S3698" i="11"/>
  <c r="T3698" i="11" s="1"/>
  <c r="S3697" i="11"/>
  <c r="T3697" i="11" s="1"/>
  <c r="S3696" i="11"/>
  <c r="T3696" i="11" s="1"/>
  <c r="S3695" i="11"/>
  <c r="T3695" i="11" s="1"/>
  <c r="S3694" i="11"/>
  <c r="T3694" i="11" s="1"/>
  <c r="S3693" i="11"/>
  <c r="T3693" i="11" s="1"/>
  <c r="S3692" i="11"/>
  <c r="T3692" i="11" s="1"/>
  <c r="S3691" i="11"/>
  <c r="T3691" i="11" s="1"/>
  <c r="S3690" i="11"/>
  <c r="T3690" i="11" s="1"/>
  <c r="S3689" i="11"/>
  <c r="T3689" i="11" s="1"/>
  <c r="S3688" i="11"/>
  <c r="T3688" i="11" s="1"/>
  <c r="S3687" i="11"/>
  <c r="T3687" i="11" s="1"/>
  <c r="S3686" i="11"/>
  <c r="T3686" i="11" s="1"/>
  <c r="S3685" i="11"/>
  <c r="T3685" i="11" s="1"/>
  <c r="S3684" i="11"/>
  <c r="T3684" i="11" s="1"/>
  <c r="S3683" i="11"/>
  <c r="T3683" i="11" s="1"/>
  <c r="S3682" i="11"/>
  <c r="T3682" i="11" s="1"/>
  <c r="S3681" i="11"/>
  <c r="T3681" i="11" s="1"/>
  <c r="S3680" i="11"/>
  <c r="T3680" i="11" s="1"/>
  <c r="S3679" i="11"/>
  <c r="T3679" i="11" s="1"/>
  <c r="S3678" i="11"/>
  <c r="T3678" i="11" s="1"/>
  <c r="S3677" i="11"/>
  <c r="T3677" i="11" s="1"/>
  <c r="S3676" i="11"/>
  <c r="T3676" i="11" s="1"/>
  <c r="S3675" i="11"/>
  <c r="T3675" i="11" s="1"/>
  <c r="S3674" i="11"/>
  <c r="T3674" i="11" s="1"/>
  <c r="S3673" i="11"/>
  <c r="T3673" i="11" s="1"/>
  <c r="S3672" i="11"/>
  <c r="T3672" i="11" s="1"/>
  <c r="S3671" i="11"/>
  <c r="T3671" i="11" s="1"/>
  <c r="S3670" i="11"/>
  <c r="T3670" i="11" s="1"/>
  <c r="S3669" i="11"/>
  <c r="T3669" i="11" s="1"/>
  <c r="S3668" i="11"/>
  <c r="T3668" i="11" s="1"/>
  <c r="S3667" i="11"/>
  <c r="T3667" i="11" s="1"/>
  <c r="S3666" i="11"/>
  <c r="T3666" i="11" s="1"/>
  <c r="S3665" i="11"/>
  <c r="T3665" i="11" s="1"/>
  <c r="S3664" i="11"/>
  <c r="T3664" i="11" s="1"/>
  <c r="S3663" i="11"/>
  <c r="T3663" i="11" s="1"/>
  <c r="S3662" i="11"/>
  <c r="T3662" i="11" s="1"/>
  <c r="S3661" i="11"/>
  <c r="T3661" i="11" s="1"/>
  <c r="S3660" i="11"/>
  <c r="T3660" i="11" s="1"/>
  <c r="S3659" i="11"/>
  <c r="T3659" i="11" s="1"/>
  <c r="S3658" i="11"/>
  <c r="T3658" i="11" s="1"/>
  <c r="S3657" i="11"/>
  <c r="T3657" i="11" s="1"/>
  <c r="S3656" i="11"/>
  <c r="T3656" i="11" s="1"/>
  <c r="S3655" i="11"/>
  <c r="T3655" i="11" s="1"/>
  <c r="S3654" i="11"/>
  <c r="T3654" i="11" s="1"/>
  <c r="S3653" i="11"/>
  <c r="T3653" i="11" s="1"/>
  <c r="S3652" i="11"/>
  <c r="T3652" i="11" s="1"/>
  <c r="S3651" i="11"/>
  <c r="T3651" i="11" s="1"/>
  <c r="S3650" i="11"/>
  <c r="T3650" i="11" s="1"/>
  <c r="S3649" i="11"/>
  <c r="T3649" i="11" s="1"/>
  <c r="S3648" i="11"/>
  <c r="T3648" i="11" s="1"/>
  <c r="S3647" i="11"/>
  <c r="T3647" i="11" s="1"/>
  <c r="S3646" i="11"/>
  <c r="T3646" i="11" s="1"/>
  <c r="S3645" i="11"/>
  <c r="T3645" i="11" s="1"/>
  <c r="S3644" i="11"/>
  <c r="T3644" i="11" s="1"/>
  <c r="S3643" i="11"/>
  <c r="T3643" i="11" s="1"/>
  <c r="S3642" i="11"/>
  <c r="T3642" i="11" s="1"/>
  <c r="S3641" i="11"/>
  <c r="T3641" i="11" s="1"/>
  <c r="S3640" i="11"/>
  <c r="T3640" i="11" s="1"/>
  <c r="S3639" i="11"/>
  <c r="T3639" i="11" s="1"/>
  <c r="S3638" i="11"/>
  <c r="T3638" i="11" s="1"/>
  <c r="S3637" i="11"/>
  <c r="T3637" i="11" s="1"/>
  <c r="S3636" i="11"/>
  <c r="T3636" i="11" s="1"/>
  <c r="S3635" i="11"/>
  <c r="T3635" i="11" s="1"/>
  <c r="S3634" i="11"/>
  <c r="T3634" i="11" s="1"/>
  <c r="S3633" i="11"/>
  <c r="T3633" i="11" s="1"/>
  <c r="S3632" i="11"/>
  <c r="T3632" i="11" s="1"/>
  <c r="S3631" i="11"/>
  <c r="T3631" i="11" s="1"/>
  <c r="S3630" i="11"/>
  <c r="T3630" i="11" s="1"/>
  <c r="S3629" i="11"/>
  <c r="T3629" i="11" s="1"/>
  <c r="S3628" i="11"/>
  <c r="T3628" i="11" s="1"/>
  <c r="S3627" i="11"/>
  <c r="T3627" i="11" s="1"/>
  <c r="S3626" i="11"/>
  <c r="T3626" i="11" s="1"/>
  <c r="S3625" i="11"/>
  <c r="T3625" i="11" s="1"/>
  <c r="S3624" i="11"/>
  <c r="T3624" i="11" s="1"/>
  <c r="S3623" i="11"/>
  <c r="T3623" i="11" s="1"/>
  <c r="S3622" i="11"/>
  <c r="T3622" i="11" s="1"/>
  <c r="S3621" i="11"/>
  <c r="T3621" i="11" s="1"/>
  <c r="S3620" i="11"/>
  <c r="T3620" i="11" s="1"/>
  <c r="S3619" i="11"/>
  <c r="T3619" i="11" s="1"/>
  <c r="S3618" i="11"/>
  <c r="T3618" i="11" s="1"/>
  <c r="S3617" i="11"/>
  <c r="T3617" i="11" s="1"/>
  <c r="S3616" i="11"/>
  <c r="T3616" i="11" s="1"/>
  <c r="S3615" i="11"/>
  <c r="T3615" i="11" s="1"/>
  <c r="S3614" i="11"/>
  <c r="T3614" i="11" s="1"/>
  <c r="S3613" i="11"/>
  <c r="T3613" i="11" s="1"/>
  <c r="S3612" i="11"/>
  <c r="T3612" i="11" s="1"/>
  <c r="S3611" i="11"/>
  <c r="T3611" i="11" s="1"/>
  <c r="S3610" i="11"/>
  <c r="T3610" i="11" s="1"/>
  <c r="S3609" i="11"/>
  <c r="T3609" i="11" s="1"/>
  <c r="S3608" i="11"/>
  <c r="T3608" i="11" s="1"/>
  <c r="S3607" i="11"/>
  <c r="T3607" i="11" s="1"/>
  <c r="S3606" i="11"/>
  <c r="T3606" i="11" s="1"/>
  <c r="S3605" i="11"/>
  <c r="T3605" i="11" s="1"/>
  <c r="S3604" i="11"/>
  <c r="T3604" i="11" s="1"/>
  <c r="S3603" i="11"/>
  <c r="T3603" i="11" s="1"/>
  <c r="S3602" i="11"/>
  <c r="T3602" i="11" s="1"/>
  <c r="S3601" i="11"/>
  <c r="T3601" i="11" s="1"/>
  <c r="S3600" i="11"/>
  <c r="T3600" i="11" s="1"/>
  <c r="S3599" i="11"/>
  <c r="T3599" i="11" s="1"/>
  <c r="S3598" i="11"/>
  <c r="T3598" i="11" s="1"/>
  <c r="S3597" i="11"/>
  <c r="T3597" i="11" s="1"/>
  <c r="S3596" i="11"/>
  <c r="T3596" i="11" s="1"/>
  <c r="S3595" i="11"/>
  <c r="T3595" i="11" s="1"/>
  <c r="S3594" i="11"/>
  <c r="T3594" i="11" s="1"/>
  <c r="S3593" i="11"/>
  <c r="T3593" i="11" s="1"/>
  <c r="S3592" i="11"/>
  <c r="T3592" i="11" s="1"/>
  <c r="S3591" i="11"/>
  <c r="T3591" i="11" s="1"/>
  <c r="S3590" i="11"/>
  <c r="T3590" i="11" s="1"/>
  <c r="S3589" i="11"/>
  <c r="T3589" i="11" s="1"/>
  <c r="S3588" i="11"/>
  <c r="T3588" i="11" s="1"/>
  <c r="S3587" i="11"/>
  <c r="T3587" i="11" s="1"/>
  <c r="S3586" i="11"/>
  <c r="T3586" i="11" s="1"/>
  <c r="S3585" i="11"/>
  <c r="T3585" i="11" s="1"/>
  <c r="S3584" i="11"/>
  <c r="T3584" i="11" s="1"/>
  <c r="S3583" i="11"/>
  <c r="T3583" i="11" s="1"/>
  <c r="S3582" i="11"/>
  <c r="T3582" i="11" s="1"/>
  <c r="S3581" i="11"/>
  <c r="T3581" i="11" s="1"/>
  <c r="S3580" i="11"/>
  <c r="T3580" i="11" s="1"/>
  <c r="S3579" i="11"/>
  <c r="T3579" i="11" s="1"/>
  <c r="S3578" i="11"/>
  <c r="T3578" i="11" s="1"/>
  <c r="S3577" i="11"/>
  <c r="T3577" i="11" s="1"/>
  <c r="S3576" i="11"/>
  <c r="T3576" i="11" s="1"/>
  <c r="S3575" i="11"/>
  <c r="T3575" i="11" s="1"/>
  <c r="S3574" i="11"/>
  <c r="T3574" i="11" s="1"/>
  <c r="S3573" i="11"/>
  <c r="T3573" i="11" s="1"/>
  <c r="S3572" i="11"/>
  <c r="T3572" i="11" s="1"/>
  <c r="S3571" i="11"/>
  <c r="T3571" i="11" s="1"/>
  <c r="S3570" i="11"/>
  <c r="T3570" i="11" s="1"/>
  <c r="S3569" i="11"/>
  <c r="T3569" i="11" s="1"/>
  <c r="S3568" i="11"/>
  <c r="T3568" i="11" s="1"/>
  <c r="S3567" i="11"/>
  <c r="T3567" i="11" s="1"/>
  <c r="S3566" i="11"/>
  <c r="T3566" i="11" s="1"/>
  <c r="S3565" i="11"/>
  <c r="T3565" i="11" s="1"/>
  <c r="S3564" i="11"/>
  <c r="T3564" i="11" s="1"/>
  <c r="S3563" i="11"/>
  <c r="T3563" i="11" s="1"/>
  <c r="S3562" i="11"/>
  <c r="T3562" i="11" s="1"/>
  <c r="S3561" i="11"/>
  <c r="T3561" i="11" s="1"/>
  <c r="S3560" i="11"/>
  <c r="T3560" i="11" s="1"/>
  <c r="S3559" i="11"/>
  <c r="T3559" i="11" s="1"/>
  <c r="S3558" i="11"/>
  <c r="T3558" i="11" s="1"/>
  <c r="S3557" i="11"/>
  <c r="T3557" i="11" s="1"/>
  <c r="S3556" i="11"/>
  <c r="T3556" i="11" s="1"/>
  <c r="S3555" i="11"/>
  <c r="T3555" i="11" s="1"/>
  <c r="S3554" i="11"/>
  <c r="T3554" i="11" s="1"/>
  <c r="S3553" i="11"/>
  <c r="T3553" i="11" s="1"/>
  <c r="S3552" i="11"/>
  <c r="T3552" i="11" s="1"/>
  <c r="S3551" i="11"/>
  <c r="T3551" i="11" s="1"/>
  <c r="S3550" i="11"/>
  <c r="T3550" i="11" s="1"/>
  <c r="S3549" i="11"/>
  <c r="T3549" i="11" s="1"/>
  <c r="S3548" i="11"/>
  <c r="T3548" i="11" s="1"/>
  <c r="S3547" i="11"/>
  <c r="T3547" i="11" s="1"/>
  <c r="S3546" i="11"/>
  <c r="T3546" i="11" s="1"/>
  <c r="S3545" i="11"/>
  <c r="T3545" i="11" s="1"/>
  <c r="S3544" i="11"/>
  <c r="T3544" i="11" s="1"/>
  <c r="S3543" i="11"/>
  <c r="T3543" i="11" s="1"/>
  <c r="S3542" i="11"/>
  <c r="T3542" i="11" s="1"/>
  <c r="S3541" i="11"/>
  <c r="T3541" i="11" s="1"/>
  <c r="S3540" i="11"/>
  <c r="T3540" i="11" s="1"/>
  <c r="S3539" i="11"/>
  <c r="T3539" i="11" s="1"/>
  <c r="S3538" i="11"/>
  <c r="T3538" i="11" s="1"/>
  <c r="S3537" i="11"/>
  <c r="T3537" i="11" s="1"/>
  <c r="S3536" i="11"/>
  <c r="T3536" i="11" s="1"/>
  <c r="S3535" i="11"/>
  <c r="T3535" i="11" s="1"/>
  <c r="S3534" i="11"/>
  <c r="T3534" i="11" s="1"/>
  <c r="S3533" i="11"/>
  <c r="T3533" i="11" s="1"/>
  <c r="S3532" i="11"/>
  <c r="T3532" i="11" s="1"/>
  <c r="S3531" i="11"/>
  <c r="T3531" i="11" s="1"/>
  <c r="S3530" i="11"/>
  <c r="T3530" i="11" s="1"/>
  <c r="S3529" i="11"/>
  <c r="T3529" i="11" s="1"/>
  <c r="S3528" i="11"/>
  <c r="T3528" i="11" s="1"/>
  <c r="S3527" i="11"/>
  <c r="T3527" i="11" s="1"/>
  <c r="S3526" i="11"/>
  <c r="T3526" i="11" s="1"/>
  <c r="S3525" i="11"/>
  <c r="T3525" i="11" s="1"/>
  <c r="S3524" i="11"/>
  <c r="T3524" i="11" s="1"/>
  <c r="S3523" i="11"/>
  <c r="T3523" i="11" s="1"/>
  <c r="S3522" i="11"/>
  <c r="T3522" i="11" s="1"/>
  <c r="S3521" i="11"/>
  <c r="T3521" i="11" s="1"/>
  <c r="S3520" i="11"/>
  <c r="T3520" i="11" s="1"/>
  <c r="S3519" i="11"/>
  <c r="T3519" i="11" s="1"/>
  <c r="S3518" i="11"/>
  <c r="T3518" i="11" s="1"/>
  <c r="S3517" i="11"/>
  <c r="T3517" i="11" s="1"/>
  <c r="S3516" i="11"/>
  <c r="T3516" i="11" s="1"/>
  <c r="S3515" i="11"/>
  <c r="T3515" i="11" s="1"/>
  <c r="S3514" i="11"/>
  <c r="T3514" i="11" s="1"/>
  <c r="S3513" i="11"/>
  <c r="T3513" i="11" s="1"/>
  <c r="S3512" i="11"/>
  <c r="T3512" i="11" s="1"/>
  <c r="S3511" i="11"/>
  <c r="T3511" i="11" s="1"/>
  <c r="S3510" i="11"/>
  <c r="T3510" i="11" s="1"/>
  <c r="S3509" i="11"/>
  <c r="T3509" i="11" s="1"/>
  <c r="S3508" i="11"/>
  <c r="T3508" i="11" s="1"/>
  <c r="S3507" i="11"/>
  <c r="T3507" i="11" s="1"/>
  <c r="S3506" i="11"/>
  <c r="T3506" i="11" s="1"/>
  <c r="S3505" i="11"/>
  <c r="T3505" i="11" s="1"/>
  <c r="S3504" i="11"/>
  <c r="T3504" i="11" s="1"/>
  <c r="S3503" i="11"/>
  <c r="T3503" i="11" s="1"/>
  <c r="S3502" i="11"/>
  <c r="T3502" i="11" s="1"/>
  <c r="S3501" i="11"/>
  <c r="T3501" i="11" s="1"/>
  <c r="S3500" i="11"/>
  <c r="T3500" i="11" s="1"/>
  <c r="S3499" i="11"/>
  <c r="T3499" i="11" s="1"/>
  <c r="S3498" i="11"/>
  <c r="T3498" i="11" s="1"/>
  <c r="S3497" i="11"/>
  <c r="T3497" i="11" s="1"/>
  <c r="S3496" i="11"/>
  <c r="T3496" i="11" s="1"/>
  <c r="S3495" i="11"/>
  <c r="T3495" i="11" s="1"/>
  <c r="S3494" i="11"/>
  <c r="T3494" i="11" s="1"/>
  <c r="S3493" i="11"/>
  <c r="T3493" i="11" s="1"/>
  <c r="S3492" i="11"/>
  <c r="T3492" i="11" s="1"/>
  <c r="S3491" i="11"/>
  <c r="T3491" i="11" s="1"/>
  <c r="S3490" i="11"/>
  <c r="T3490" i="11" s="1"/>
  <c r="S3489" i="11"/>
  <c r="T3489" i="11" s="1"/>
  <c r="S3488" i="11"/>
  <c r="T3488" i="11" s="1"/>
  <c r="S3487" i="11"/>
  <c r="T3487" i="11" s="1"/>
  <c r="S3486" i="11"/>
  <c r="T3486" i="11" s="1"/>
  <c r="S3485" i="11"/>
  <c r="T3485" i="11" s="1"/>
  <c r="S3484" i="11"/>
  <c r="T3484" i="11" s="1"/>
  <c r="S3483" i="11"/>
  <c r="T3483" i="11" s="1"/>
  <c r="S3482" i="11"/>
  <c r="T3482" i="11" s="1"/>
  <c r="S3481" i="11"/>
  <c r="T3481" i="11" s="1"/>
  <c r="S3480" i="11"/>
  <c r="T3480" i="11" s="1"/>
  <c r="S3479" i="11"/>
  <c r="T3479" i="11" s="1"/>
  <c r="S3478" i="11"/>
  <c r="T3478" i="11" s="1"/>
  <c r="S3477" i="11"/>
  <c r="T3477" i="11" s="1"/>
  <c r="S3476" i="11"/>
  <c r="T3476" i="11" s="1"/>
  <c r="S3475" i="11"/>
  <c r="T3475" i="11" s="1"/>
  <c r="S3474" i="11"/>
  <c r="T3474" i="11" s="1"/>
  <c r="S3473" i="11"/>
  <c r="T3473" i="11" s="1"/>
  <c r="S3472" i="11"/>
  <c r="T3472" i="11" s="1"/>
  <c r="S3471" i="11"/>
  <c r="T3471" i="11" s="1"/>
  <c r="S3470" i="11"/>
  <c r="T3470" i="11" s="1"/>
  <c r="S3469" i="11"/>
  <c r="T3469" i="11" s="1"/>
  <c r="S3468" i="11"/>
  <c r="T3468" i="11" s="1"/>
  <c r="S3467" i="11"/>
  <c r="T3467" i="11" s="1"/>
  <c r="S3466" i="11"/>
  <c r="T3466" i="11" s="1"/>
  <c r="S3465" i="11"/>
  <c r="T3465" i="11" s="1"/>
  <c r="S3464" i="11"/>
  <c r="T3464" i="11" s="1"/>
  <c r="S3463" i="11"/>
  <c r="T3463" i="11" s="1"/>
  <c r="S3462" i="11"/>
  <c r="T3462" i="11" s="1"/>
  <c r="S3461" i="11"/>
  <c r="T3461" i="11" s="1"/>
  <c r="S3460" i="11"/>
  <c r="T3460" i="11" s="1"/>
  <c r="S3459" i="11"/>
  <c r="T3459" i="11" s="1"/>
  <c r="S3458" i="11"/>
  <c r="T3458" i="11" s="1"/>
  <c r="S3457" i="11"/>
  <c r="T3457" i="11" s="1"/>
  <c r="S3456" i="11"/>
  <c r="T3456" i="11" s="1"/>
  <c r="S3455" i="11"/>
  <c r="T3455" i="11" s="1"/>
  <c r="S3454" i="11"/>
  <c r="T3454" i="11" s="1"/>
  <c r="S3453" i="11"/>
  <c r="T3453" i="11" s="1"/>
  <c r="S3452" i="11"/>
  <c r="T3452" i="11" s="1"/>
  <c r="S3451" i="11"/>
  <c r="T3451" i="11" s="1"/>
  <c r="S3450" i="11"/>
  <c r="T3450" i="11" s="1"/>
  <c r="S3449" i="11"/>
  <c r="T3449" i="11" s="1"/>
  <c r="S3448" i="11"/>
  <c r="T3448" i="11" s="1"/>
  <c r="S3447" i="11"/>
  <c r="T3447" i="11" s="1"/>
  <c r="S3446" i="11"/>
  <c r="T3446" i="11" s="1"/>
  <c r="S3445" i="11"/>
  <c r="T3445" i="11" s="1"/>
  <c r="S3444" i="11"/>
  <c r="T3444" i="11" s="1"/>
  <c r="S3443" i="11"/>
  <c r="T3443" i="11" s="1"/>
  <c r="S3442" i="11"/>
  <c r="T3442" i="11" s="1"/>
  <c r="S3441" i="11"/>
  <c r="T3441" i="11" s="1"/>
  <c r="S3440" i="11"/>
  <c r="T3440" i="11" s="1"/>
  <c r="S3439" i="11"/>
  <c r="T3439" i="11" s="1"/>
  <c r="S3438" i="11"/>
  <c r="T3438" i="11" s="1"/>
  <c r="S3437" i="11"/>
  <c r="T3437" i="11" s="1"/>
  <c r="S3436" i="11"/>
  <c r="T3436" i="11" s="1"/>
  <c r="S3435" i="11"/>
  <c r="T3435" i="11" s="1"/>
  <c r="S3434" i="11"/>
  <c r="T3434" i="11" s="1"/>
  <c r="S3433" i="11"/>
  <c r="T3433" i="11" s="1"/>
  <c r="S3432" i="11"/>
  <c r="T3432" i="11" s="1"/>
  <c r="S3431" i="11"/>
  <c r="T3431" i="11" s="1"/>
  <c r="S3430" i="11"/>
  <c r="T3430" i="11" s="1"/>
  <c r="S3429" i="11"/>
  <c r="T3429" i="11" s="1"/>
  <c r="S3428" i="11"/>
  <c r="T3428" i="11" s="1"/>
  <c r="S3427" i="11"/>
  <c r="T3427" i="11" s="1"/>
  <c r="S3426" i="11"/>
  <c r="T3426" i="11" s="1"/>
  <c r="S3425" i="11"/>
  <c r="T3425" i="11" s="1"/>
  <c r="S3424" i="11"/>
  <c r="T3424" i="11" s="1"/>
  <c r="S3423" i="11"/>
  <c r="T3423" i="11" s="1"/>
  <c r="S3422" i="11"/>
  <c r="T3422" i="11" s="1"/>
  <c r="S3421" i="11"/>
  <c r="T3421" i="11" s="1"/>
  <c r="S3420" i="11"/>
  <c r="T3420" i="11" s="1"/>
  <c r="S3419" i="11"/>
  <c r="T3419" i="11" s="1"/>
  <c r="S3418" i="11"/>
  <c r="T3418" i="11" s="1"/>
  <c r="S3417" i="11"/>
  <c r="T3417" i="11" s="1"/>
  <c r="S3416" i="11"/>
  <c r="T3416" i="11" s="1"/>
  <c r="S3415" i="11"/>
  <c r="T3415" i="11" s="1"/>
  <c r="S3414" i="11"/>
  <c r="T3414" i="11" s="1"/>
  <c r="S3413" i="11"/>
  <c r="T3413" i="11" s="1"/>
  <c r="S3412" i="11"/>
  <c r="T3412" i="11" s="1"/>
  <c r="S3411" i="11"/>
  <c r="T3411" i="11" s="1"/>
  <c r="S3410" i="11"/>
  <c r="T3410" i="11" s="1"/>
  <c r="S3409" i="11"/>
  <c r="T3409" i="11" s="1"/>
  <c r="S3408" i="11"/>
  <c r="T3408" i="11" s="1"/>
  <c r="S3407" i="11"/>
  <c r="T3407" i="11" s="1"/>
  <c r="S3406" i="11"/>
  <c r="T3406" i="11" s="1"/>
  <c r="S3405" i="11"/>
  <c r="T3405" i="11" s="1"/>
  <c r="S3404" i="11"/>
  <c r="T3404" i="11" s="1"/>
  <c r="S3403" i="11"/>
  <c r="T3403" i="11" s="1"/>
  <c r="S3402" i="11"/>
  <c r="T3402" i="11" s="1"/>
  <c r="S3401" i="11"/>
  <c r="T3401" i="11" s="1"/>
  <c r="S3400" i="11"/>
  <c r="T3400" i="11" s="1"/>
  <c r="S3399" i="11"/>
  <c r="T3399" i="11" s="1"/>
  <c r="S3398" i="11"/>
  <c r="T3398" i="11" s="1"/>
  <c r="S3397" i="11"/>
  <c r="T3397" i="11" s="1"/>
  <c r="S3396" i="11"/>
  <c r="T3396" i="11" s="1"/>
  <c r="S3395" i="11"/>
  <c r="T3395" i="11" s="1"/>
  <c r="S3394" i="11"/>
  <c r="T3394" i="11" s="1"/>
  <c r="S3393" i="11"/>
  <c r="T3393" i="11" s="1"/>
  <c r="S3392" i="11"/>
  <c r="T3392" i="11" s="1"/>
  <c r="S3391" i="11"/>
  <c r="T3391" i="11" s="1"/>
  <c r="S3390" i="11"/>
  <c r="T3390" i="11" s="1"/>
  <c r="S3389" i="11"/>
  <c r="T3389" i="11" s="1"/>
  <c r="S3388" i="11"/>
  <c r="T3388" i="11" s="1"/>
  <c r="S3387" i="11"/>
  <c r="T3387" i="11" s="1"/>
  <c r="S3386" i="11"/>
  <c r="T3386" i="11" s="1"/>
  <c r="S3385" i="11"/>
  <c r="T3385" i="11" s="1"/>
  <c r="S3384" i="11"/>
  <c r="T3384" i="11" s="1"/>
  <c r="S3383" i="11"/>
  <c r="T3383" i="11" s="1"/>
  <c r="S3382" i="11"/>
  <c r="T3382" i="11" s="1"/>
  <c r="S3381" i="11"/>
  <c r="T3381" i="11" s="1"/>
  <c r="S3380" i="11"/>
  <c r="T3380" i="11" s="1"/>
  <c r="S3379" i="11"/>
  <c r="T3379" i="11" s="1"/>
  <c r="S3378" i="11"/>
  <c r="T3378" i="11" s="1"/>
  <c r="S3377" i="11"/>
  <c r="T3377" i="11" s="1"/>
  <c r="S3376" i="11"/>
  <c r="T3376" i="11" s="1"/>
  <c r="S3375" i="11"/>
  <c r="T3375" i="11" s="1"/>
  <c r="S3374" i="11"/>
  <c r="T3374" i="11" s="1"/>
  <c r="S3373" i="11"/>
  <c r="T3373" i="11" s="1"/>
  <c r="S3372" i="11"/>
  <c r="T3372" i="11" s="1"/>
  <c r="S3371" i="11"/>
  <c r="T3371" i="11" s="1"/>
  <c r="S3370" i="11"/>
  <c r="T3370" i="11" s="1"/>
  <c r="S3369" i="11"/>
  <c r="T3369" i="11" s="1"/>
  <c r="S3368" i="11"/>
  <c r="T3368" i="11" s="1"/>
  <c r="S3367" i="11"/>
  <c r="T3367" i="11" s="1"/>
  <c r="S3366" i="11"/>
  <c r="T3366" i="11" s="1"/>
  <c r="S3365" i="11"/>
  <c r="T3365" i="11" s="1"/>
  <c r="S3364" i="11"/>
  <c r="T3364" i="11" s="1"/>
  <c r="S3363" i="11"/>
  <c r="T3363" i="11" s="1"/>
  <c r="S3362" i="11"/>
  <c r="T3362" i="11" s="1"/>
  <c r="S3361" i="11"/>
  <c r="T3361" i="11" s="1"/>
  <c r="S3360" i="11"/>
  <c r="T3360" i="11" s="1"/>
  <c r="S3359" i="11"/>
  <c r="T3359" i="11" s="1"/>
  <c r="S3358" i="11"/>
  <c r="T3358" i="11" s="1"/>
  <c r="S3357" i="11"/>
  <c r="T3357" i="11" s="1"/>
  <c r="S3356" i="11"/>
  <c r="T3356" i="11" s="1"/>
  <c r="S3355" i="11"/>
  <c r="T3355" i="11" s="1"/>
  <c r="S3354" i="11"/>
  <c r="T3354" i="11" s="1"/>
  <c r="S3353" i="11"/>
  <c r="T3353" i="11" s="1"/>
  <c r="S3352" i="11"/>
  <c r="T3352" i="11" s="1"/>
  <c r="S3351" i="11"/>
  <c r="T3351" i="11" s="1"/>
  <c r="S3350" i="11"/>
  <c r="T3350" i="11" s="1"/>
  <c r="S3349" i="11"/>
  <c r="T3349" i="11" s="1"/>
  <c r="S3348" i="11"/>
  <c r="T3348" i="11" s="1"/>
  <c r="S3347" i="11"/>
  <c r="T3347" i="11" s="1"/>
  <c r="S3346" i="11"/>
  <c r="T3346" i="11" s="1"/>
  <c r="S3345" i="11"/>
  <c r="T3345" i="11" s="1"/>
  <c r="S3344" i="11"/>
  <c r="T3344" i="11" s="1"/>
  <c r="S3343" i="11"/>
  <c r="T3343" i="11" s="1"/>
  <c r="S3342" i="11"/>
  <c r="T3342" i="11" s="1"/>
  <c r="S3341" i="11"/>
  <c r="T3341" i="11" s="1"/>
  <c r="S3340" i="11"/>
  <c r="T3340" i="11" s="1"/>
  <c r="S3339" i="11"/>
  <c r="T3339" i="11" s="1"/>
  <c r="S3338" i="11"/>
  <c r="T3338" i="11" s="1"/>
  <c r="S3337" i="11"/>
  <c r="T3337" i="11" s="1"/>
  <c r="S3336" i="11"/>
  <c r="T3336" i="11" s="1"/>
  <c r="S3335" i="11"/>
  <c r="T3335" i="11" s="1"/>
  <c r="S3334" i="11"/>
  <c r="T3334" i="11" s="1"/>
  <c r="S3333" i="11"/>
  <c r="T3333" i="11" s="1"/>
  <c r="S3332" i="11"/>
  <c r="T3332" i="11" s="1"/>
  <c r="S3331" i="11"/>
  <c r="T3331" i="11" s="1"/>
  <c r="S3330" i="11"/>
  <c r="T3330" i="11" s="1"/>
  <c r="S3329" i="11"/>
  <c r="T3329" i="11" s="1"/>
  <c r="S3328" i="11"/>
  <c r="T3328" i="11" s="1"/>
  <c r="S3327" i="11"/>
  <c r="T3327" i="11" s="1"/>
  <c r="S3326" i="11"/>
  <c r="T3326" i="11" s="1"/>
  <c r="S3325" i="11"/>
  <c r="T3325" i="11" s="1"/>
  <c r="S3324" i="11"/>
  <c r="T3324" i="11" s="1"/>
  <c r="S3323" i="11"/>
  <c r="T3323" i="11" s="1"/>
  <c r="S3322" i="11"/>
  <c r="T3322" i="11" s="1"/>
  <c r="S3321" i="11"/>
  <c r="T3321" i="11" s="1"/>
  <c r="S3320" i="11"/>
  <c r="T3320" i="11" s="1"/>
  <c r="S3319" i="11"/>
  <c r="T3319" i="11" s="1"/>
  <c r="S3318" i="11"/>
  <c r="T3318" i="11" s="1"/>
  <c r="S3317" i="11"/>
  <c r="T3317" i="11" s="1"/>
  <c r="S3316" i="11"/>
  <c r="T3316" i="11" s="1"/>
  <c r="S3315" i="11"/>
  <c r="T3315" i="11" s="1"/>
  <c r="S3314" i="11"/>
  <c r="T3314" i="11" s="1"/>
  <c r="S3313" i="11"/>
  <c r="T3313" i="11" s="1"/>
  <c r="S3312" i="11"/>
  <c r="T3312" i="11" s="1"/>
  <c r="S3311" i="11"/>
  <c r="T3311" i="11" s="1"/>
  <c r="S3310" i="11"/>
  <c r="T3310" i="11" s="1"/>
  <c r="S3309" i="11"/>
  <c r="T3309" i="11" s="1"/>
  <c r="S3308" i="11"/>
  <c r="T3308" i="11" s="1"/>
  <c r="S3307" i="11"/>
  <c r="T3307" i="11" s="1"/>
  <c r="S3306" i="11"/>
  <c r="T3306" i="11" s="1"/>
  <c r="S3305" i="11"/>
  <c r="T3305" i="11" s="1"/>
  <c r="S3304" i="11"/>
  <c r="T3304" i="11" s="1"/>
  <c r="S3303" i="11"/>
  <c r="T3303" i="11" s="1"/>
  <c r="S3302" i="11"/>
  <c r="T3302" i="11" s="1"/>
  <c r="S3301" i="11"/>
  <c r="T3301" i="11" s="1"/>
  <c r="S3300" i="11"/>
  <c r="T3300" i="11" s="1"/>
  <c r="S3299" i="11"/>
  <c r="T3299" i="11" s="1"/>
  <c r="S3298" i="11"/>
  <c r="T3298" i="11" s="1"/>
  <c r="S3297" i="11"/>
  <c r="T3297" i="11" s="1"/>
  <c r="S3296" i="11"/>
  <c r="T3296" i="11" s="1"/>
  <c r="S3295" i="11"/>
  <c r="T3295" i="11" s="1"/>
  <c r="S3294" i="11"/>
  <c r="T3294" i="11" s="1"/>
  <c r="S3293" i="11"/>
  <c r="T3293" i="11" s="1"/>
  <c r="S3292" i="11"/>
  <c r="T3292" i="11" s="1"/>
  <c r="S3291" i="11"/>
  <c r="T3291" i="11" s="1"/>
  <c r="S3290" i="11"/>
  <c r="T3290" i="11" s="1"/>
  <c r="S3289" i="11"/>
  <c r="T3289" i="11" s="1"/>
  <c r="S3288" i="11"/>
  <c r="T3288" i="11" s="1"/>
  <c r="S3287" i="11"/>
  <c r="T3287" i="11" s="1"/>
  <c r="S3286" i="11"/>
  <c r="T3286" i="11" s="1"/>
  <c r="S3285" i="11"/>
  <c r="T3285" i="11" s="1"/>
  <c r="S3284" i="11"/>
  <c r="T3284" i="11" s="1"/>
  <c r="S3283" i="11"/>
  <c r="T3283" i="11" s="1"/>
  <c r="S3282" i="11"/>
  <c r="T3282" i="11" s="1"/>
  <c r="S3281" i="11"/>
  <c r="T3281" i="11" s="1"/>
  <c r="S3280" i="11"/>
  <c r="T3280" i="11" s="1"/>
  <c r="S3279" i="11"/>
  <c r="T3279" i="11" s="1"/>
  <c r="S3278" i="11"/>
  <c r="T3278" i="11" s="1"/>
  <c r="S3277" i="11"/>
  <c r="T3277" i="11" s="1"/>
  <c r="S3276" i="11"/>
  <c r="T3276" i="11" s="1"/>
  <c r="S3275" i="11"/>
  <c r="T3275" i="11" s="1"/>
  <c r="S3274" i="11"/>
  <c r="T3274" i="11" s="1"/>
  <c r="S3273" i="11"/>
  <c r="T3273" i="11" s="1"/>
  <c r="S3272" i="11"/>
  <c r="T3272" i="11" s="1"/>
  <c r="S3271" i="11"/>
  <c r="T3271" i="11" s="1"/>
  <c r="S3270" i="11"/>
  <c r="T3270" i="11" s="1"/>
  <c r="S3269" i="11"/>
  <c r="T3269" i="11" s="1"/>
  <c r="S3268" i="11"/>
  <c r="T3268" i="11" s="1"/>
  <c r="S3267" i="11"/>
  <c r="T3267" i="11" s="1"/>
  <c r="S3266" i="11"/>
  <c r="T3266" i="11" s="1"/>
  <c r="S3265" i="11"/>
  <c r="T3265" i="11" s="1"/>
  <c r="S3264" i="11"/>
  <c r="T3264" i="11" s="1"/>
  <c r="S3263" i="11"/>
  <c r="T3263" i="11" s="1"/>
  <c r="S3262" i="11"/>
  <c r="T3262" i="11" s="1"/>
  <c r="S3261" i="11"/>
  <c r="T3261" i="11" s="1"/>
  <c r="S3260" i="11"/>
  <c r="T3260" i="11" s="1"/>
  <c r="S3259" i="11"/>
  <c r="T3259" i="11" s="1"/>
  <c r="S3258" i="11"/>
  <c r="T3258" i="11" s="1"/>
  <c r="S3257" i="11"/>
  <c r="T3257" i="11" s="1"/>
  <c r="S3256" i="11"/>
  <c r="T3256" i="11" s="1"/>
  <c r="S3255" i="11"/>
  <c r="T3255" i="11" s="1"/>
  <c r="S3254" i="11"/>
  <c r="T3254" i="11" s="1"/>
  <c r="S3253" i="11"/>
  <c r="T3253" i="11" s="1"/>
  <c r="S3252" i="11"/>
  <c r="T3252" i="11" s="1"/>
  <c r="S3251" i="11"/>
  <c r="T3251" i="11" s="1"/>
  <c r="S3250" i="11"/>
  <c r="T3250" i="11" s="1"/>
  <c r="S3249" i="11"/>
  <c r="T3249" i="11" s="1"/>
  <c r="S3248" i="11"/>
  <c r="T3248" i="11" s="1"/>
  <c r="S3247" i="11"/>
  <c r="T3247" i="11" s="1"/>
  <c r="S3246" i="11"/>
  <c r="T3246" i="11" s="1"/>
  <c r="S3245" i="11"/>
  <c r="T3245" i="11" s="1"/>
  <c r="S3244" i="11"/>
  <c r="T3244" i="11" s="1"/>
  <c r="S3243" i="11"/>
  <c r="T3243" i="11" s="1"/>
  <c r="S3242" i="11"/>
  <c r="T3242" i="11" s="1"/>
  <c r="S3241" i="11"/>
  <c r="T3241" i="11" s="1"/>
  <c r="S3240" i="11"/>
  <c r="T3240" i="11" s="1"/>
  <c r="S3239" i="11"/>
  <c r="T3239" i="11" s="1"/>
  <c r="S3238" i="11"/>
  <c r="T3238" i="11" s="1"/>
  <c r="S3237" i="11"/>
  <c r="T3237" i="11" s="1"/>
  <c r="S3236" i="11"/>
  <c r="T3236" i="11" s="1"/>
  <c r="S3235" i="11"/>
  <c r="T3235" i="11" s="1"/>
  <c r="S3234" i="11"/>
  <c r="T3234" i="11" s="1"/>
  <c r="S3233" i="11"/>
  <c r="T3233" i="11" s="1"/>
  <c r="S3232" i="11"/>
  <c r="T3232" i="11" s="1"/>
  <c r="S3231" i="11"/>
  <c r="T3231" i="11" s="1"/>
  <c r="S3230" i="11"/>
  <c r="T3230" i="11" s="1"/>
  <c r="S3229" i="11"/>
  <c r="T3229" i="11" s="1"/>
  <c r="S3228" i="11"/>
  <c r="T3228" i="11" s="1"/>
  <c r="S3227" i="11"/>
  <c r="T3227" i="11" s="1"/>
  <c r="S3226" i="11"/>
  <c r="T3226" i="11" s="1"/>
  <c r="S3225" i="11"/>
  <c r="T3225" i="11" s="1"/>
  <c r="S3224" i="11"/>
  <c r="T3224" i="11" s="1"/>
  <c r="S3223" i="11"/>
  <c r="T3223" i="11" s="1"/>
  <c r="S3222" i="11"/>
  <c r="T3222" i="11" s="1"/>
  <c r="S3221" i="11"/>
  <c r="T3221" i="11" s="1"/>
  <c r="S3220" i="11"/>
  <c r="T3220" i="11" s="1"/>
  <c r="S3219" i="11"/>
  <c r="T3219" i="11" s="1"/>
  <c r="S3218" i="11"/>
  <c r="T3218" i="11" s="1"/>
  <c r="S3217" i="11"/>
  <c r="T3217" i="11" s="1"/>
  <c r="S3216" i="11"/>
  <c r="T3216" i="11" s="1"/>
  <c r="S3215" i="11"/>
  <c r="T3215" i="11" s="1"/>
  <c r="S3214" i="11"/>
  <c r="T3214" i="11" s="1"/>
  <c r="S3213" i="11"/>
  <c r="T3213" i="11" s="1"/>
  <c r="S3212" i="11"/>
  <c r="T3212" i="11" s="1"/>
  <c r="S3211" i="11"/>
  <c r="T3211" i="11" s="1"/>
  <c r="S3210" i="11"/>
  <c r="T3210" i="11" s="1"/>
  <c r="S3209" i="11"/>
  <c r="T3209" i="11" s="1"/>
  <c r="S3208" i="11"/>
  <c r="T3208" i="11" s="1"/>
  <c r="S3207" i="11"/>
  <c r="T3207" i="11" s="1"/>
  <c r="S3206" i="11"/>
  <c r="T3206" i="11" s="1"/>
  <c r="S3205" i="11"/>
  <c r="T3205" i="11" s="1"/>
  <c r="S3204" i="11"/>
  <c r="T3204" i="11" s="1"/>
  <c r="S3203" i="11"/>
  <c r="T3203" i="11" s="1"/>
  <c r="S3202" i="11"/>
  <c r="T3202" i="11" s="1"/>
  <c r="S3201" i="11"/>
  <c r="T3201" i="11" s="1"/>
  <c r="S3200" i="11"/>
  <c r="T3200" i="11" s="1"/>
  <c r="S3199" i="11"/>
  <c r="T3199" i="11" s="1"/>
  <c r="S3198" i="11"/>
  <c r="T3198" i="11" s="1"/>
  <c r="S3197" i="11"/>
  <c r="T3197" i="11" s="1"/>
  <c r="S3196" i="11"/>
  <c r="T3196" i="11" s="1"/>
  <c r="S3195" i="11"/>
  <c r="T3195" i="11" s="1"/>
  <c r="S3194" i="11"/>
  <c r="T3194" i="11" s="1"/>
  <c r="S3193" i="11"/>
  <c r="T3193" i="11" s="1"/>
  <c r="S3192" i="11"/>
  <c r="T3192" i="11" s="1"/>
  <c r="S3191" i="11"/>
  <c r="T3191" i="11" s="1"/>
  <c r="S3190" i="11"/>
  <c r="T3190" i="11" s="1"/>
  <c r="S3189" i="11"/>
  <c r="T3189" i="11" s="1"/>
  <c r="S3188" i="11"/>
  <c r="T3188" i="11" s="1"/>
  <c r="S3187" i="11"/>
  <c r="T3187" i="11" s="1"/>
  <c r="S3186" i="11"/>
  <c r="T3186" i="11" s="1"/>
  <c r="S3185" i="11"/>
  <c r="T3185" i="11" s="1"/>
  <c r="S3184" i="11"/>
  <c r="T3184" i="11" s="1"/>
  <c r="S3183" i="11"/>
  <c r="T3183" i="11" s="1"/>
  <c r="S3182" i="11"/>
  <c r="T3182" i="11" s="1"/>
  <c r="S3181" i="11"/>
  <c r="T3181" i="11" s="1"/>
  <c r="S3180" i="11"/>
  <c r="T3180" i="11" s="1"/>
  <c r="S3179" i="11"/>
  <c r="T3179" i="11" s="1"/>
  <c r="S3178" i="11"/>
  <c r="T3178" i="11" s="1"/>
  <c r="S3177" i="11"/>
  <c r="T3177" i="11" s="1"/>
  <c r="S3176" i="11"/>
  <c r="T3176" i="11" s="1"/>
  <c r="S3175" i="11"/>
  <c r="T3175" i="11" s="1"/>
  <c r="S3174" i="11"/>
  <c r="T3174" i="11" s="1"/>
  <c r="S3173" i="11"/>
  <c r="T3173" i="11" s="1"/>
  <c r="S3172" i="11"/>
  <c r="T3172" i="11" s="1"/>
  <c r="S3171" i="11"/>
  <c r="T3171" i="11" s="1"/>
  <c r="S3170" i="11"/>
  <c r="T3170" i="11" s="1"/>
  <c r="S3169" i="11"/>
  <c r="T3169" i="11" s="1"/>
  <c r="S3168" i="11"/>
  <c r="T3168" i="11" s="1"/>
  <c r="S3167" i="11"/>
  <c r="T3167" i="11" s="1"/>
  <c r="S3166" i="11"/>
  <c r="T3166" i="11" s="1"/>
  <c r="S3165" i="11"/>
  <c r="T3165" i="11" s="1"/>
  <c r="S3164" i="11"/>
  <c r="T3164" i="11" s="1"/>
  <c r="S3163" i="11"/>
  <c r="T3163" i="11" s="1"/>
  <c r="S3162" i="11"/>
  <c r="T3162" i="11" s="1"/>
  <c r="S3161" i="11"/>
  <c r="T3161" i="11" s="1"/>
  <c r="S3160" i="11"/>
  <c r="T3160" i="11" s="1"/>
  <c r="S3159" i="11"/>
  <c r="T3159" i="11" s="1"/>
  <c r="S3158" i="11"/>
  <c r="T3158" i="11" s="1"/>
  <c r="S3157" i="11"/>
  <c r="T3157" i="11" s="1"/>
  <c r="S3156" i="11"/>
  <c r="T3156" i="11" s="1"/>
  <c r="S3155" i="11"/>
  <c r="T3155" i="11" s="1"/>
  <c r="S3154" i="11"/>
  <c r="T3154" i="11" s="1"/>
  <c r="S3153" i="11"/>
  <c r="T3153" i="11" s="1"/>
  <c r="S3152" i="11"/>
  <c r="T3152" i="11" s="1"/>
  <c r="S3151" i="11"/>
  <c r="T3151" i="11" s="1"/>
  <c r="S3150" i="11"/>
  <c r="T3150" i="11" s="1"/>
  <c r="S3149" i="11"/>
  <c r="T3149" i="11" s="1"/>
  <c r="S3148" i="11"/>
  <c r="T3148" i="11" s="1"/>
  <c r="S3147" i="11"/>
  <c r="T3147" i="11" s="1"/>
  <c r="S3146" i="11"/>
  <c r="T3146" i="11" s="1"/>
  <c r="S3145" i="11"/>
  <c r="T3145" i="11" s="1"/>
  <c r="S3144" i="11"/>
  <c r="T3144" i="11" s="1"/>
  <c r="S3143" i="11"/>
  <c r="T3143" i="11" s="1"/>
  <c r="S3142" i="11"/>
  <c r="T3142" i="11" s="1"/>
  <c r="S3141" i="11"/>
  <c r="T3141" i="11" s="1"/>
  <c r="S3140" i="11"/>
  <c r="T3140" i="11" s="1"/>
  <c r="S3139" i="11"/>
  <c r="T3139" i="11" s="1"/>
  <c r="S3138" i="11"/>
  <c r="T3138" i="11" s="1"/>
  <c r="S3137" i="11"/>
  <c r="T3137" i="11" s="1"/>
  <c r="S3136" i="11"/>
  <c r="T3136" i="11" s="1"/>
  <c r="S3135" i="11"/>
  <c r="T3135" i="11" s="1"/>
  <c r="S3134" i="11"/>
  <c r="T3134" i="11" s="1"/>
  <c r="S3133" i="11"/>
  <c r="T3133" i="11" s="1"/>
  <c r="S3132" i="11"/>
  <c r="T3132" i="11" s="1"/>
  <c r="S3131" i="11"/>
  <c r="T3131" i="11" s="1"/>
  <c r="S3130" i="11"/>
  <c r="T3130" i="11" s="1"/>
  <c r="S3129" i="11"/>
  <c r="T3129" i="11" s="1"/>
  <c r="S3128" i="11"/>
  <c r="T3128" i="11" s="1"/>
  <c r="S3127" i="11"/>
  <c r="T3127" i="11" s="1"/>
  <c r="S3126" i="11"/>
  <c r="T3126" i="11" s="1"/>
  <c r="S3125" i="11"/>
  <c r="T3125" i="11" s="1"/>
  <c r="S3124" i="11"/>
  <c r="T3124" i="11" s="1"/>
  <c r="S3123" i="11"/>
  <c r="T3123" i="11" s="1"/>
  <c r="S3122" i="11"/>
  <c r="T3122" i="11" s="1"/>
  <c r="S3121" i="11"/>
  <c r="T3121" i="11" s="1"/>
  <c r="S3120" i="11"/>
  <c r="T3120" i="11" s="1"/>
  <c r="S3119" i="11"/>
  <c r="T3119" i="11" s="1"/>
  <c r="S3118" i="11"/>
  <c r="T3118" i="11" s="1"/>
  <c r="S3117" i="11"/>
  <c r="T3117" i="11" s="1"/>
  <c r="S3116" i="11"/>
  <c r="T3116" i="11" s="1"/>
  <c r="S3115" i="11"/>
  <c r="T3115" i="11" s="1"/>
  <c r="S3114" i="11"/>
  <c r="T3114" i="11" s="1"/>
  <c r="S3113" i="11"/>
  <c r="T3113" i="11" s="1"/>
  <c r="S3112" i="11"/>
  <c r="T3112" i="11" s="1"/>
  <c r="S3111" i="11"/>
  <c r="T3111" i="11" s="1"/>
  <c r="S3110" i="11"/>
  <c r="T3110" i="11" s="1"/>
  <c r="S3109" i="11"/>
  <c r="T3109" i="11" s="1"/>
  <c r="S3108" i="11"/>
  <c r="T3108" i="11" s="1"/>
  <c r="S3107" i="11"/>
  <c r="T3107" i="11" s="1"/>
  <c r="S3106" i="11"/>
  <c r="T3106" i="11" s="1"/>
  <c r="S3105" i="11"/>
  <c r="T3105" i="11" s="1"/>
  <c r="S3104" i="11"/>
  <c r="T3104" i="11" s="1"/>
  <c r="S3103" i="11"/>
  <c r="T3103" i="11" s="1"/>
  <c r="S3102" i="11"/>
  <c r="T3102" i="11" s="1"/>
  <c r="S3101" i="11"/>
  <c r="T3101" i="11" s="1"/>
  <c r="S3100" i="11"/>
  <c r="T3100" i="11" s="1"/>
  <c r="S3099" i="11"/>
  <c r="T3099" i="11" s="1"/>
  <c r="S3098" i="11"/>
  <c r="T3098" i="11" s="1"/>
  <c r="S3097" i="11"/>
  <c r="T3097" i="11" s="1"/>
  <c r="S3096" i="11"/>
  <c r="T3096" i="11" s="1"/>
  <c r="S3095" i="11"/>
  <c r="T3095" i="11" s="1"/>
  <c r="S3094" i="11"/>
  <c r="T3094" i="11" s="1"/>
  <c r="S3093" i="11"/>
  <c r="T3093" i="11" s="1"/>
  <c r="S3092" i="11"/>
  <c r="T3092" i="11" s="1"/>
  <c r="S3091" i="11"/>
  <c r="T3091" i="11" s="1"/>
  <c r="S3090" i="11"/>
  <c r="T3090" i="11" s="1"/>
  <c r="S3089" i="11"/>
  <c r="T3089" i="11" s="1"/>
  <c r="S3088" i="11"/>
  <c r="T3088" i="11" s="1"/>
  <c r="S3087" i="11"/>
  <c r="T3087" i="11" s="1"/>
  <c r="S3086" i="11"/>
  <c r="T3086" i="11" s="1"/>
  <c r="S3085" i="11"/>
  <c r="T3085" i="11" s="1"/>
  <c r="S3084" i="11"/>
  <c r="T3084" i="11" s="1"/>
  <c r="S3083" i="11"/>
  <c r="T3083" i="11" s="1"/>
  <c r="S3082" i="11"/>
  <c r="T3082" i="11" s="1"/>
  <c r="S3081" i="11"/>
  <c r="T3081" i="11" s="1"/>
  <c r="S3080" i="11"/>
  <c r="T3080" i="11" s="1"/>
  <c r="S3079" i="11"/>
  <c r="T3079" i="11" s="1"/>
  <c r="S3078" i="11"/>
  <c r="T3078" i="11" s="1"/>
  <c r="S3077" i="11"/>
  <c r="T3077" i="11" s="1"/>
  <c r="S3076" i="11"/>
  <c r="T3076" i="11" s="1"/>
  <c r="S3075" i="11"/>
  <c r="T3075" i="11" s="1"/>
  <c r="S3074" i="11"/>
  <c r="T3074" i="11" s="1"/>
  <c r="S3073" i="11"/>
  <c r="T3073" i="11" s="1"/>
  <c r="S3072" i="11"/>
  <c r="T3072" i="11" s="1"/>
  <c r="S3071" i="11"/>
  <c r="T3071" i="11" s="1"/>
  <c r="S3070" i="11"/>
  <c r="T3070" i="11" s="1"/>
  <c r="S3069" i="11"/>
  <c r="T3069" i="11" s="1"/>
  <c r="S3068" i="11"/>
  <c r="T3068" i="11" s="1"/>
  <c r="S3067" i="11"/>
  <c r="T3067" i="11" s="1"/>
  <c r="S3066" i="11"/>
  <c r="T3066" i="11" s="1"/>
  <c r="S3065" i="11"/>
  <c r="T3065" i="11" s="1"/>
  <c r="S3064" i="11"/>
  <c r="T3064" i="11" s="1"/>
  <c r="S3063" i="11"/>
  <c r="T3063" i="11" s="1"/>
  <c r="S3062" i="11"/>
  <c r="T3062" i="11" s="1"/>
  <c r="S3061" i="11"/>
  <c r="T3061" i="11" s="1"/>
  <c r="S3060" i="11"/>
  <c r="T3060" i="11" s="1"/>
  <c r="S3059" i="11"/>
  <c r="T3059" i="11" s="1"/>
  <c r="S3058" i="11"/>
  <c r="T3058" i="11" s="1"/>
  <c r="S3057" i="11"/>
  <c r="T3057" i="11" s="1"/>
  <c r="S3056" i="11"/>
  <c r="T3056" i="11" s="1"/>
  <c r="S3055" i="11"/>
  <c r="T3055" i="11" s="1"/>
  <c r="S3054" i="11"/>
  <c r="T3054" i="11" s="1"/>
  <c r="S3053" i="11"/>
  <c r="T3053" i="11" s="1"/>
  <c r="S3052" i="11"/>
  <c r="T3052" i="11" s="1"/>
  <c r="S3051" i="11"/>
  <c r="T3051" i="11" s="1"/>
  <c r="S3050" i="11"/>
  <c r="T3050" i="11" s="1"/>
  <c r="S3049" i="11"/>
  <c r="T3049" i="11" s="1"/>
  <c r="S3048" i="11"/>
  <c r="T3048" i="11" s="1"/>
  <c r="S3047" i="11"/>
  <c r="T3047" i="11" s="1"/>
  <c r="S3046" i="11"/>
  <c r="T3046" i="11" s="1"/>
  <c r="S3045" i="11"/>
  <c r="T3045" i="11" s="1"/>
  <c r="S3044" i="11"/>
  <c r="T3044" i="11" s="1"/>
  <c r="S3043" i="11"/>
  <c r="T3043" i="11" s="1"/>
  <c r="S3042" i="11"/>
  <c r="T3042" i="11" s="1"/>
  <c r="S3041" i="11"/>
  <c r="T3041" i="11" s="1"/>
  <c r="S3040" i="11"/>
  <c r="T3040" i="11" s="1"/>
  <c r="S3039" i="11"/>
  <c r="T3039" i="11" s="1"/>
  <c r="S3038" i="11"/>
  <c r="T3038" i="11" s="1"/>
  <c r="S3037" i="11"/>
  <c r="T3037" i="11" s="1"/>
  <c r="S3036" i="11"/>
  <c r="T3036" i="11" s="1"/>
  <c r="S3035" i="11"/>
  <c r="T3035" i="11" s="1"/>
  <c r="S3034" i="11"/>
  <c r="T3034" i="11" s="1"/>
  <c r="S3033" i="11"/>
  <c r="T3033" i="11" s="1"/>
  <c r="S3032" i="11"/>
  <c r="T3032" i="11" s="1"/>
  <c r="S3031" i="11"/>
  <c r="T3031" i="11" s="1"/>
  <c r="S3030" i="11"/>
  <c r="T3030" i="11" s="1"/>
  <c r="S3029" i="11"/>
  <c r="T3029" i="11" s="1"/>
  <c r="S3028" i="11"/>
  <c r="T3028" i="11" s="1"/>
  <c r="S3027" i="11"/>
  <c r="T3027" i="11" s="1"/>
  <c r="S3026" i="11"/>
  <c r="T3026" i="11" s="1"/>
  <c r="S3025" i="11"/>
  <c r="T3025" i="11" s="1"/>
  <c r="S3024" i="11"/>
  <c r="T3024" i="11" s="1"/>
  <c r="S3023" i="11"/>
  <c r="T3023" i="11" s="1"/>
  <c r="S3022" i="11"/>
  <c r="T3022" i="11" s="1"/>
  <c r="S3021" i="11"/>
  <c r="T3021" i="11" s="1"/>
  <c r="S3020" i="11"/>
  <c r="T3020" i="11" s="1"/>
  <c r="S3019" i="11"/>
  <c r="T3019" i="11" s="1"/>
  <c r="S3018" i="11"/>
  <c r="T3018" i="11" s="1"/>
  <c r="S3017" i="11"/>
  <c r="T3017" i="11" s="1"/>
  <c r="S3016" i="11"/>
  <c r="T3016" i="11" s="1"/>
  <c r="S3015" i="11"/>
  <c r="T3015" i="11" s="1"/>
  <c r="S3014" i="11"/>
  <c r="T3014" i="11" s="1"/>
  <c r="S3013" i="11"/>
  <c r="T3013" i="11" s="1"/>
  <c r="S3012" i="11"/>
  <c r="T3012" i="11" s="1"/>
  <c r="S3011" i="11"/>
  <c r="T3011" i="11" s="1"/>
  <c r="S3010" i="11"/>
  <c r="T3010" i="11" s="1"/>
  <c r="S3009" i="11"/>
  <c r="T3009" i="11" s="1"/>
  <c r="S3008" i="11"/>
  <c r="T3008" i="11" s="1"/>
  <c r="S3007" i="11"/>
  <c r="T3007" i="11" s="1"/>
  <c r="S3006" i="11"/>
  <c r="T3006" i="11" s="1"/>
  <c r="S3005" i="11"/>
  <c r="T3005" i="11" s="1"/>
  <c r="S3004" i="11"/>
  <c r="T3004" i="11" s="1"/>
  <c r="S3003" i="11"/>
  <c r="T3003" i="11" s="1"/>
  <c r="S3002" i="11"/>
  <c r="T3002" i="11" s="1"/>
  <c r="S3001" i="11"/>
  <c r="T3001" i="11" s="1"/>
  <c r="S3000" i="11"/>
  <c r="T3000" i="11" s="1"/>
  <c r="S2999" i="11"/>
  <c r="T2999" i="11" s="1"/>
  <c r="S2998" i="11"/>
  <c r="T2998" i="11" s="1"/>
  <c r="S2997" i="11"/>
  <c r="T2997" i="11" s="1"/>
  <c r="S2996" i="11"/>
  <c r="T2996" i="11" s="1"/>
  <c r="S2995" i="11"/>
  <c r="T2995" i="11" s="1"/>
  <c r="S2994" i="11"/>
  <c r="T2994" i="11" s="1"/>
  <c r="S2993" i="11"/>
  <c r="T2993" i="11" s="1"/>
  <c r="S2992" i="11"/>
  <c r="T2992" i="11" s="1"/>
  <c r="S2991" i="11"/>
  <c r="T2991" i="11" s="1"/>
  <c r="S2990" i="11"/>
  <c r="T2990" i="11" s="1"/>
  <c r="S2989" i="11"/>
  <c r="T2989" i="11" s="1"/>
  <c r="S2988" i="11"/>
  <c r="T2988" i="11" s="1"/>
  <c r="S2987" i="11"/>
  <c r="T2987" i="11" s="1"/>
  <c r="S2986" i="11"/>
  <c r="T2986" i="11" s="1"/>
  <c r="S2985" i="11"/>
  <c r="T2985" i="11" s="1"/>
  <c r="S2984" i="11"/>
  <c r="T2984" i="11" s="1"/>
  <c r="S2983" i="11"/>
  <c r="T2983" i="11" s="1"/>
  <c r="S2982" i="11"/>
  <c r="T2982" i="11" s="1"/>
  <c r="S2981" i="11"/>
  <c r="T2981" i="11" s="1"/>
  <c r="S2980" i="11"/>
  <c r="T2980" i="11" s="1"/>
  <c r="S2979" i="11"/>
  <c r="T2979" i="11" s="1"/>
  <c r="S2978" i="11"/>
  <c r="T2978" i="11" s="1"/>
  <c r="S2977" i="11"/>
  <c r="T2977" i="11" s="1"/>
  <c r="S2976" i="11"/>
  <c r="T2976" i="11" s="1"/>
  <c r="S2975" i="11"/>
  <c r="T2975" i="11" s="1"/>
  <c r="S2974" i="11"/>
  <c r="T2974" i="11" s="1"/>
  <c r="S2973" i="11"/>
  <c r="T2973" i="11" s="1"/>
  <c r="S2972" i="11"/>
  <c r="T2972" i="11" s="1"/>
  <c r="S2971" i="11"/>
  <c r="T2971" i="11" s="1"/>
  <c r="S2970" i="11"/>
  <c r="T2970" i="11" s="1"/>
  <c r="S2969" i="11"/>
  <c r="T2969" i="11" s="1"/>
  <c r="S2968" i="11"/>
  <c r="T2968" i="11" s="1"/>
  <c r="S2967" i="11"/>
  <c r="T2967" i="11" s="1"/>
  <c r="S2966" i="11"/>
  <c r="T2966" i="11" s="1"/>
  <c r="S2965" i="11"/>
  <c r="T2965" i="11" s="1"/>
  <c r="S2964" i="11"/>
  <c r="T2964" i="11" s="1"/>
  <c r="S2963" i="11"/>
  <c r="T2963" i="11" s="1"/>
  <c r="S2962" i="11"/>
  <c r="T2962" i="11" s="1"/>
  <c r="S2961" i="11"/>
  <c r="T2961" i="11" s="1"/>
  <c r="S2960" i="11"/>
  <c r="T2960" i="11" s="1"/>
  <c r="S2959" i="11"/>
  <c r="T2959" i="11" s="1"/>
  <c r="S2958" i="11"/>
  <c r="T2958" i="11" s="1"/>
  <c r="S2957" i="11"/>
  <c r="T2957" i="11" s="1"/>
  <c r="S2956" i="11"/>
  <c r="T2956" i="11" s="1"/>
  <c r="S2955" i="11"/>
  <c r="T2955" i="11" s="1"/>
  <c r="S2954" i="11"/>
  <c r="T2954" i="11" s="1"/>
  <c r="S2953" i="11"/>
  <c r="T2953" i="11" s="1"/>
  <c r="S2952" i="11"/>
  <c r="T2952" i="11" s="1"/>
  <c r="S2951" i="11"/>
  <c r="T2951" i="11" s="1"/>
  <c r="S2950" i="11"/>
  <c r="T2950" i="11" s="1"/>
  <c r="S2949" i="11"/>
  <c r="T2949" i="11" s="1"/>
  <c r="S2948" i="11"/>
  <c r="T2948" i="11" s="1"/>
  <c r="S2947" i="11"/>
  <c r="T2947" i="11" s="1"/>
  <c r="S2946" i="11"/>
  <c r="T2946" i="11" s="1"/>
  <c r="S2945" i="11"/>
  <c r="T2945" i="11" s="1"/>
  <c r="S2944" i="11"/>
  <c r="T2944" i="11" s="1"/>
  <c r="S2943" i="11"/>
  <c r="T2943" i="11" s="1"/>
  <c r="S2942" i="11"/>
  <c r="T2942" i="11" s="1"/>
  <c r="S2941" i="11"/>
  <c r="T2941" i="11" s="1"/>
  <c r="S2940" i="11"/>
  <c r="T2940" i="11" s="1"/>
  <c r="S2939" i="11"/>
  <c r="T2939" i="11" s="1"/>
  <c r="S2938" i="11"/>
  <c r="T2938" i="11" s="1"/>
  <c r="S2937" i="11"/>
  <c r="T2937" i="11" s="1"/>
  <c r="S2936" i="11"/>
  <c r="T2936" i="11" s="1"/>
  <c r="S2935" i="11"/>
  <c r="T2935" i="11" s="1"/>
  <c r="S2934" i="11"/>
  <c r="T2934" i="11" s="1"/>
  <c r="S2933" i="11"/>
  <c r="T2933" i="11" s="1"/>
  <c r="S2932" i="11"/>
  <c r="T2932" i="11" s="1"/>
  <c r="S2931" i="11"/>
  <c r="T2931" i="11" s="1"/>
  <c r="S2930" i="11"/>
  <c r="T2930" i="11" s="1"/>
  <c r="S2929" i="11"/>
  <c r="T2929" i="11" s="1"/>
  <c r="S2928" i="11"/>
  <c r="T2928" i="11" s="1"/>
  <c r="S2927" i="11"/>
  <c r="T2927" i="11" s="1"/>
  <c r="S2926" i="11"/>
  <c r="T2926" i="11" s="1"/>
  <c r="S2925" i="11"/>
  <c r="T2925" i="11" s="1"/>
  <c r="S2924" i="11"/>
  <c r="T2924" i="11" s="1"/>
  <c r="S2923" i="11"/>
  <c r="T2923" i="11" s="1"/>
  <c r="S2922" i="11"/>
  <c r="T2922" i="11" s="1"/>
  <c r="S2921" i="11"/>
  <c r="T2921" i="11" s="1"/>
  <c r="S2920" i="11"/>
  <c r="T2920" i="11" s="1"/>
  <c r="S2919" i="11"/>
  <c r="T2919" i="11" s="1"/>
  <c r="S2918" i="11"/>
  <c r="T2918" i="11" s="1"/>
  <c r="S2917" i="11"/>
  <c r="T2917" i="11" s="1"/>
  <c r="S2916" i="11"/>
  <c r="T2916" i="11" s="1"/>
  <c r="S2915" i="11"/>
  <c r="T2915" i="11" s="1"/>
  <c r="S2914" i="11"/>
  <c r="T2914" i="11" s="1"/>
  <c r="S2913" i="11"/>
  <c r="T2913" i="11" s="1"/>
  <c r="S2912" i="11"/>
  <c r="T2912" i="11" s="1"/>
  <c r="S2911" i="11"/>
  <c r="T2911" i="11" s="1"/>
  <c r="S2910" i="11"/>
  <c r="T2910" i="11" s="1"/>
  <c r="S2909" i="11"/>
  <c r="T2909" i="11" s="1"/>
  <c r="S2908" i="11"/>
  <c r="T2908" i="11" s="1"/>
  <c r="S2907" i="11"/>
  <c r="T2907" i="11" s="1"/>
  <c r="S2906" i="11"/>
  <c r="T2906" i="11" s="1"/>
  <c r="S2905" i="11"/>
  <c r="T2905" i="11" s="1"/>
  <c r="S2904" i="11"/>
  <c r="T2904" i="11" s="1"/>
  <c r="S2903" i="11"/>
  <c r="T2903" i="11" s="1"/>
  <c r="S2902" i="11"/>
  <c r="T2902" i="11" s="1"/>
  <c r="S2901" i="11"/>
  <c r="T2901" i="11" s="1"/>
  <c r="S2900" i="11"/>
  <c r="T2900" i="11" s="1"/>
  <c r="S2899" i="11"/>
  <c r="T2899" i="11" s="1"/>
  <c r="S2898" i="11"/>
  <c r="T2898" i="11" s="1"/>
  <c r="S2897" i="11"/>
  <c r="T2897" i="11" s="1"/>
  <c r="S2896" i="11"/>
  <c r="T2896" i="11" s="1"/>
  <c r="S2895" i="11"/>
  <c r="T2895" i="11" s="1"/>
  <c r="S2894" i="11"/>
  <c r="T2894" i="11" s="1"/>
  <c r="S2893" i="11"/>
  <c r="T2893" i="11" s="1"/>
  <c r="S2892" i="11"/>
  <c r="T2892" i="11" s="1"/>
  <c r="S2891" i="11"/>
  <c r="T2891" i="11" s="1"/>
  <c r="S2890" i="11"/>
  <c r="T2890" i="11" s="1"/>
  <c r="S2889" i="11"/>
  <c r="T2889" i="11" s="1"/>
  <c r="S2888" i="11"/>
  <c r="T2888" i="11" s="1"/>
  <c r="S2887" i="11"/>
  <c r="T2887" i="11" s="1"/>
  <c r="S2886" i="11"/>
  <c r="T2886" i="11" s="1"/>
  <c r="S2885" i="11"/>
  <c r="T2885" i="11" s="1"/>
  <c r="S2884" i="11"/>
  <c r="T2884" i="11" s="1"/>
  <c r="S2883" i="11"/>
  <c r="T2883" i="11" s="1"/>
  <c r="S2882" i="11"/>
  <c r="T2882" i="11" s="1"/>
  <c r="S2881" i="11"/>
  <c r="T2881" i="11" s="1"/>
  <c r="S2880" i="11"/>
  <c r="T2880" i="11" s="1"/>
  <c r="S2879" i="11"/>
  <c r="T2879" i="11" s="1"/>
  <c r="S2878" i="11"/>
  <c r="T2878" i="11" s="1"/>
  <c r="S2877" i="11"/>
  <c r="T2877" i="11" s="1"/>
  <c r="S2876" i="11"/>
  <c r="T2876" i="11" s="1"/>
  <c r="S2875" i="11"/>
  <c r="T2875" i="11" s="1"/>
  <c r="S2874" i="11"/>
  <c r="T2874" i="11" s="1"/>
  <c r="S2873" i="11"/>
  <c r="T2873" i="11" s="1"/>
  <c r="S2872" i="11"/>
  <c r="T2872" i="11" s="1"/>
  <c r="S2871" i="11"/>
  <c r="T2871" i="11" s="1"/>
  <c r="S2870" i="11"/>
  <c r="T2870" i="11" s="1"/>
  <c r="S2869" i="11"/>
  <c r="T2869" i="11" s="1"/>
  <c r="S2868" i="11"/>
  <c r="T2868" i="11" s="1"/>
  <c r="S2867" i="11"/>
  <c r="T2867" i="11" s="1"/>
  <c r="S2866" i="11"/>
  <c r="T2866" i="11" s="1"/>
  <c r="S2865" i="11"/>
  <c r="T2865" i="11" s="1"/>
  <c r="S2864" i="11"/>
  <c r="T2864" i="11" s="1"/>
  <c r="S2863" i="11"/>
  <c r="T2863" i="11" s="1"/>
  <c r="S2862" i="11"/>
  <c r="T2862" i="11" s="1"/>
  <c r="S2861" i="11"/>
  <c r="T2861" i="11" s="1"/>
  <c r="S2860" i="11"/>
  <c r="T2860" i="11" s="1"/>
  <c r="S2859" i="11"/>
  <c r="T2859" i="11" s="1"/>
  <c r="S2858" i="11"/>
  <c r="T2858" i="11" s="1"/>
  <c r="S2857" i="11"/>
  <c r="T2857" i="11" s="1"/>
  <c r="S2856" i="11"/>
  <c r="T2856" i="11" s="1"/>
  <c r="S2855" i="11"/>
  <c r="T2855" i="11" s="1"/>
  <c r="S2854" i="11"/>
  <c r="T2854" i="11" s="1"/>
  <c r="S2853" i="11"/>
  <c r="T2853" i="11" s="1"/>
  <c r="S2852" i="11"/>
  <c r="T2852" i="11" s="1"/>
  <c r="S2851" i="11"/>
  <c r="T2851" i="11" s="1"/>
  <c r="S2850" i="11"/>
  <c r="T2850" i="11" s="1"/>
  <c r="S2849" i="11"/>
  <c r="T2849" i="11" s="1"/>
  <c r="S2848" i="11"/>
  <c r="T2848" i="11" s="1"/>
  <c r="S2847" i="11"/>
  <c r="T2847" i="11" s="1"/>
  <c r="S2846" i="11"/>
  <c r="T2846" i="11" s="1"/>
  <c r="S2845" i="11"/>
  <c r="T2845" i="11" s="1"/>
  <c r="S2844" i="11"/>
  <c r="T2844" i="11" s="1"/>
  <c r="S2843" i="11"/>
  <c r="T2843" i="11" s="1"/>
  <c r="S2842" i="11"/>
  <c r="T2842" i="11" s="1"/>
  <c r="S2841" i="11"/>
  <c r="T2841" i="11" s="1"/>
  <c r="S2840" i="11"/>
  <c r="T2840" i="11" s="1"/>
  <c r="S2839" i="11"/>
  <c r="T2839" i="11" s="1"/>
  <c r="S2838" i="11"/>
  <c r="T2838" i="11" s="1"/>
  <c r="S2837" i="11"/>
  <c r="T2837" i="11" s="1"/>
  <c r="S2836" i="11"/>
  <c r="T2836" i="11" s="1"/>
  <c r="S2835" i="11"/>
  <c r="T2835" i="11" s="1"/>
  <c r="S2834" i="11"/>
  <c r="T2834" i="11" s="1"/>
  <c r="S2833" i="11"/>
  <c r="T2833" i="11" s="1"/>
  <c r="S2832" i="11"/>
  <c r="T2832" i="11" s="1"/>
  <c r="S2831" i="11"/>
  <c r="T2831" i="11" s="1"/>
  <c r="S2830" i="11"/>
  <c r="T2830" i="11" s="1"/>
  <c r="S2829" i="11"/>
  <c r="T2829" i="11" s="1"/>
  <c r="S2828" i="11"/>
  <c r="T2828" i="11" s="1"/>
  <c r="S2827" i="11"/>
  <c r="T2827" i="11" s="1"/>
  <c r="S2826" i="11"/>
  <c r="T2826" i="11" s="1"/>
  <c r="S2825" i="11"/>
  <c r="T2825" i="11" s="1"/>
  <c r="S2824" i="11"/>
  <c r="T2824" i="11" s="1"/>
  <c r="S2823" i="11"/>
  <c r="T2823" i="11" s="1"/>
  <c r="S2822" i="11"/>
  <c r="T2822" i="11" s="1"/>
  <c r="S2821" i="11"/>
  <c r="T2821" i="11" s="1"/>
  <c r="S2820" i="11"/>
  <c r="T2820" i="11" s="1"/>
  <c r="S2819" i="11"/>
  <c r="T2819" i="11" s="1"/>
  <c r="S2818" i="11"/>
  <c r="T2818" i="11" s="1"/>
  <c r="S2817" i="11"/>
  <c r="T2817" i="11" s="1"/>
  <c r="S2816" i="11"/>
  <c r="T2816" i="11" s="1"/>
  <c r="S2815" i="11"/>
  <c r="T2815" i="11" s="1"/>
  <c r="S2814" i="11"/>
  <c r="T2814" i="11" s="1"/>
  <c r="S2813" i="11"/>
  <c r="T2813" i="11" s="1"/>
  <c r="S2812" i="11"/>
  <c r="T2812" i="11" s="1"/>
  <c r="S2811" i="11"/>
  <c r="T2811" i="11" s="1"/>
  <c r="S2810" i="11"/>
  <c r="T2810" i="11" s="1"/>
  <c r="S2809" i="11"/>
  <c r="T2809" i="11" s="1"/>
  <c r="S2808" i="11"/>
  <c r="T2808" i="11" s="1"/>
  <c r="S2807" i="11"/>
  <c r="T2807" i="11" s="1"/>
  <c r="S2806" i="11"/>
  <c r="T2806" i="11" s="1"/>
  <c r="S2805" i="11"/>
  <c r="T2805" i="11" s="1"/>
  <c r="S2804" i="11"/>
  <c r="T2804" i="11" s="1"/>
  <c r="S2803" i="11"/>
  <c r="T2803" i="11" s="1"/>
  <c r="S2802" i="11"/>
  <c r="T2802" i="11" s="1"/>
  <c r="S2801" i="11"/>
  <c r="T2801" i="11" s="1"/>
  <c r="S2800" i="11"/>
  <c r="T2800" i="11" s="1"/>
  <c r="S2799" i="11"/>
  <c r="T2799" i="11" s="1"/>
  <c r="S2798" i="11"/>
  <c r="T2798" i="11" s="1"/>
  <c r="S2797" i="11"/>
  <c r="T2797" i="11" s="1"/>
  <c r="S2796" i="11"/>
  <c r="T2796" i="11" s="1"/>
  <c r="S2795" i="11"/>
  <c r="T2795" i="11" s="1"/>
  <c r="S2794" i="11"/>
  <c r="T2794" i="11" s="1"/>
  <c r="S2793" i="11"/>
  <c r="T2793" i="11" s="1"/>
  <c r="S2792" i="11"/>
  <c r="T2792" i="11" s="1"/>
  <c r="S2791" i="11"/>
  <c r="T2791" i="11" s="1"/>
  <c r="S2790" i="11"/>
  <c r="T2790" i="11" s="1"/>
  <c r="S2789" i="11"/>
  <c r="T2789" i="11" s="1"/>
  <c r="S2788" i="11"/>
  <c r="T2788" i="11" s="1"/>
  <c r="S2787" i="11"/>
  <c r="T2787" i="11" s="1"/>
  <c r="S2786" i="11"/>
  <c r="T2786" i="11" s="1"/>
  <c r="S2785" i="11"/>
  <c r="T2785" i="11" s="1"/>
  <c r="S2784" i="11"/>
  <c r="T2784" i="11" s="1"/>
  <c r="S2783" i="11"/>
  <c r="T2783" i="11" s="1"/>
  <c r="S2782" i="11"/>
  <c r="T2782" i="11" s="1"/>
  <c r="S2781" i="11"/>
  <c r="T2781" i="11" s="1"/>
  <c r="S2780" i="11"/>
  <c r="T2780" i="11" s="1"/>
  <c r="S2779" i="11"/>
  <c r="T2779" i="11" s="1"/>
  <c r="S2778" i="11"/>
  <c r="T2778" i="11" s="1"/>
  <c r="S2777" i="11"/>
  <c r="T2777" i="11" s="1"/>
  <c r="S2776" i="11"/>
  <c r="T2776" i="11" s="1"/>
  <c r="S2775" i="11"/>
  <c r="T2775" i="11" s="1"/>
  <c r="S2774" i="11"/>
  <c r="T2774" i="11" s="1"/>
  <c r="S2773" i="11"/>
  <c r="T2773" i="11" s="1"/>
  <c r="S2772" i="11"/>
  <c r="T2772" i="11" s="1"/>
  <c r="S2771" i="11"/>
  <c r="T2771" i="11" s="1"/>
  <c r="S2770" i="11"/>
  <c r="T2770" i="11" s="1"/>
  <c r="S2769" i="11"/>
  <c r="T2769" i="11" s="1"/>
  <c r="S2768" i="11"/>
  <c r="T2768" i="11" s="1"/>
  <c r="S2767" i="11"/>
  <c r="T2767" i="11" s="1"/>
  <c r="S2766" i="11"/>
  <c r="T2766" i="11" s="1"/>
  <c r="S2765" i="11"/>
  <c r="T2765" i="11" s="1"/>
  <c r="S2764" i="11"/>
  <c r="T2764" i="11" s="1"/>
  <c r="S2763" i="11"/>
  <c r="T2763" i="11" s="1"/>
  <c r="S2762" i="11"/>
  <c r="T2762" i="11" s="1"/>
  <c r="S2761" i="11"/>
  <c r="T2761" i="11" s="1"/>
  <c r="S2760" i="11"/>
  <c r="T2760" i="11" s="1"/>
  <c r="S2759" i="11"/>
  <c r="T2759" i="11" s="1"/>
  <c r="S2758" i="11"/>
  <c r="T2758" i="11" s="1"/>
  <c r="S2757" i="11"/>
  <c r="T2757" i="11" s="1"/>
  <c r="S2756" i="11"/>
  <c r="T2756" i="11" s="1"/>
  <c r="S2755" i="11"/>
  <c r="T2755" i="11" s="1"/>
  <c r="S2754" i="11"/>
  <c r="T2754" i="11" s="1"/>
  <c r="S2753" i="11"/>
  <c r="T2753" i="11" s="1"/>
  <c r="S2752" i="11"/>
  <c r="T2752" i="11" s="1"/>
  <c r="S2751" i="11"/>
  <c r="T2751" i="11" s="1"/>
  <c r="S2750" i="11"/>
  <c r="T2750" i="11" s="1"/>
  <c r="S2749" i="11"/>
  <c r="T2749" i="11" s="1"/>
  <c r="S2748" i="11"/>
  <c r="T2748" i="11" s="1"/>
  <c r="S2747" i="11"/>
  <c r="T2747" i="11" s="1"/>
  <c r="S2746" i="11"/>
  <c r="T2746" i="11" s="1"/>
  <c r="S2745" i="11"/>
  <c r="T2745" i="11" s="1"/>
  <c r="S2744" i="11"/>
  <c r="T2744" i="11" s="1"/>
  <c r="S2743" i="11"/>
  <c r="T2743" i="11" s="1"/>
  <c r="S2742" i="11"/>
  <c r="T2742" i="11" s="1"/>
  <c r="S2741" i="11"/>
  <c r="T2741" i="11" s="1"/>
  <c r="S2740" i="11"/>
  <c r="T2740" i="11" s="1"/>
  <c r="S2739" i="11"/>
  <c r="T2739" i="11" s="1"/>
  <c r="S2738" i="11"/>
  <c r="T2738" i="11" s="1"/>
  <c r="S2737" i="11"/>
  <c r="T2737" i="11" s="1"/>
  <c r="S2736" i="11"/>
  <c r="T2736" i="11" s="1"/>
  <c r="S2735" i="11"/>
  <c r="T2735" i="11" s="1"/>
  <c r="S2734" i="11"/>
  <c r="T2734" i="11" s="1"/>
  <c r="S2733" i="11"/>
  <c r="T2733" i="11" s="1"/>
  <c r="S2732" i="11"/>
  <c r="T2732" i="11" s="1"/>
  <c r="S2731" i="11"/>
  <c r="T2731" i="11" s="1"/>
  <c r="S2730" i="11"/>
  <c r="T2730" i="11" s="1"/>
  <c r="S2729" i="11"/>
  <c r="T2729" i="11" s="1"/>
  <c r="S2728" i="11"/>
  <c r="T2728" i="11" s="1"/>
  <c r="S2727" i="11"/>
  <c r="T2727" i="11" s="1"/>
  <c r="S2726" i="11"/>
  <c r="T2726" i="11" s="1"/>
  <c r="S2725" i="11"/>
  <c r="T2725" i="11" s="1"/>
  <c r="S2724" i="11"/>
  <c r="T2724" i="11" s="1"/>
  <c r="S2723" i="11"/>
  <c r="T2723" i="11" s="1"/>
  <c r="S2722" i="11"/>
  <c r="T2722" i="11" s="1"/>
  <c r="S2721" i="11"/>
  <c r="T2721" i="11" s="1"/>
  <c r="S2720" i="11"/>
  <c r="T2720" i="11" s="1"/>
  <c r="S2719" i="11"/>
  <c r="T2719" i="11" s="1"/>
  <c r="S2718" i="11"/>
  <c r="T2718" i="11" s="1"/>
  <c r="S2717" i="11"/>
  <c r="T2717" i="11" s="1"/>
  <c r="S2716" i="11"/>
  <c r="T2716" i="11" s="1"/>
  <c r="S2715" i="11"/>
  <c r="T2715" i="11" s="1"/>
  <c r="S2714" i="11"/>
  <c r="T2714" i="11" s="1"/>
  <c r="S2713" i="11"/>
  <c r="T2713" i="11" s="1"/>
  <c r="S2712" i="11"/>
  <c r="T2712" i="11" s="1"/>
  <c r="S2711" i="11"/>
  <c r="T2711" i="11" s="1"/>
  <c r="S2710" i="11"/>
  <c r="T2710" i="11" s="1"/>
  <c r="S2709" i="11"/>
  <c r="T2709" i="11" s="1"/>
  <c r="S2708" i="11"/>
  <c r="T2708" i="11" s="1"/>
  <c r="S2707" i="11"/>
  <c r="T2707" i="11" s="1"/>
  <c r="S2706" i="11"/>
  <c r="T2706" i="11" s="1"/>
  <c r="S2705" i="11"/>
  <c r="T2705" i="11" s="1"/>
  <c r="S2704" i="11"/>
  <c r="T2704" i="11" s="1"/>
  <c r="S2703" i="11"/>
  <c r="T2703" i="11" s="1"/>
  <c r="S2702" i="11"/>
  <c r="T2702" i="11" s="1"/>
  <c r="S2701" i="11"/>
  <c r="T2701" i="11" s="1"/>
  <c r="S2700" i="11"/>
  <c r="T2700" i="11" s="1"/>
  <c r="S2699" i="11"/>
  <c r="T2699" i="11" s="1"/>
  <c r="S2698" i="11"/>
  <c r="T2698" i="11" s="1"/>
  <c r="S2697" i="11"/>
  <c r="T2697" i="11" s="1"/>
  <c r="S2696" i="11"/>
  <c r="T2696" i="11" s="1"/>
  <c r="S2695" i="11"/>
  <c r="T2695" i="11" s="1"/>
  <c r="S2694" i="11"/>
  <c r="T2694" i="11" s="1"/>
  <c r="S2693" i="11"/>
  <c r="T2693" i="11" s="1"/>
  <c r="S2692" i="11"/>
  <c r="T2692" i="11" s="1"/>
  <c r="S2691" i="11"/>
  <c r="T2691" i="11" s="1"/>
  <c r="S2690" i="11"/>
  <c r="T2690" i="11" s="1"/>
  <c r="S2689" i="11"/>
  <c r="T2689" i="11" s="1"/>
  <c r="S2688" i="11"/>
  <c r="T2688" i="11" s="1"/>
  <c r="S2687" i="11"/>
  <c r="T2687" i="11" s="1"/>
  <c r="S2686" i="11"/>
  <c r="T2686" i="11" s="1"/>
  <c r="S2685" i="11"/>
  <c r="T2685" i="11" s="1"/>
  <c r="S2684" i="11"/>
  <c r="T2684" i="11" s="1"/>
  <c r="S2683" i="11"/>
  <c r="T2683" i="11" s="1"/>
  <c r="S2682" i="11"/>
  <c r="T2682" i="11" s="1"/>
  <c r="S2681" i="11"/>
  <c r="T2681" i="11" s="1"/>
  <c r="S2680" i="11"/>
  <c r="T2680" i="11" s="1"/>
  <c r="S2679" i="11"/>
  <c r="T2679" i="11" s="1"/>
  <c r="S2678" i="11"/>
  <c r="T2678" i="11" s="1"/>
  <c r="S2677" i="11"/>
  <c r="T2677" i="11" s="1"/>
  <c r="S2676" i="11"/>
  <c r="T2676" i="11" s="1"/>
  <c r="S2675" i="11"/>
  <c r="T2675" i="11" s="1"/>
  <c r="S2674" i="11"/>
  <c r="T2674" i="11" s="1"/>
  <c r="S2673" i="11"/>
  <c r="T2673" i="11" s="1"/>
  <c r="S2672" i="11"/>
  <c r="T2672" i="11" s="1"/>
  <c r="S2671" i="11"/>
  <c r="T2671" i="11" s="1"/>
  <c r="S2670" i="11"/>
  <c r="T2670" i="11" s="1"/>
  <c r="S2669" i="11"/>
  <c r="T2669" i="11" s="1"/>
  <c r="S2668" i="11"/>
  <c r="T2668" i="11" s="1"/>
  <c r="S2667" i="11"/>
  <c r="T2667" i="11" s="1"/>
  <c r="S2666" i="11"/>
  <c r="T2666" i="11" s="1"/>
  <c r="S2665" i="11"/>
  <c r="T2665" i="11" s="1"/>
  <c r="S2664" i="11"/>
  <c r="T2664" i="11" s="1"/>
  <c r="S2663" i="11"/>
  <c r="T2663" i="11" s="1"/>
  <c r="S2662" i="11"/>
  <c r="T2662" i="11" s="1"/>
  <c r="S2661" i="11"/>
  <c r="T2661" i="11" s="1"/>
  <c r="S2660" i="11"/>
  <c r="T2660" i="11" s="1"/>
  <c r="S2659" i="11"/>
  <c r="T2659" i="11" s="1"/>
  <c r="S2658" i="11"/>
  <c r="T2658" i="11" s="1"/>
  <c r="S2657" i="11"/>
  <c r="T2657" i="11" s="1"/>
  <c r="S2656" i="11"/>
  <c r="T2656" i="11" s="1"/>
  <c r="S2655" i="11"/>
  <c r="T2655" i="11" s="1"/>
  <c r="S2654" i="11"/>
  <c r="T2654" i="11" s="1"/>
  <c r="S2653" i="11"/>
  <c r="T2653" i="11" s="1"/>
  <c r="S2652" i="11"/>
  <c r="T2652" i="11" s="1"/>
  <c r="S2651" i="11"/>
  <c r="T2651" i="11" s="1"/>
  <c r="S2650" i="11"/>
  <c r="T2650" i="11" s="1"/>
  <c r="S2649" i="11"/>
  <c r="T2649" i="11" s="1"/>
  <c r="S2648" i="11"/>
  <c r="T2648" i="11" s="1"/>
  <c r="S2647" i="11"/>
  <c r="T2647" i="11" s="1"/>
  <c r="S2646" i="11"/>
  <c r="T2646" i="11" s="1"/>
  <c r="S2645" i="11"/>
  <c r="T2645" i="11" s="1"/>
  <c r="S2644" i="11"/>
  <c r="T2644" i="11" s="1"/>
  <c r="S2643" i="11"/>
  <c r="T2643" i="11" s="1"/>
  <c r="S2642" i="11"/>
  <c r="T2642" i="11" s="1"/>
  <c r="S2641" i="11"/>
  <c r="T2641" i="11" s="1"/>
  <c r="S2640" i="11"/>
  <c r="T2640" i="11" s="1"/>
  <c r="S2639" i="11"/>
  <c r="T2639" i="11" s="1"/>
  <c r="S2638" i="11"/>
  <c r="T2638" i="11" s="1"/>
  <c r="S2637" i="11"/>
  <c r="T2637" i="11" s="1"/>
  <c r="S2636" i="11"/>
  <c r="T2636" i="11" s="1"/>
  <c r="S2635" i="11"/>
  <c r="T2635" i="11" s="1"/>
  <c r="S2634" i="11"/>
  <c r="T2634" i="11" s="1"/>
  <c r="S2633" i="11"/>
  <c r="T2633" i="11" s="1"/>
  <c r="S2632" i="11"/>
  <c r="T2632" i="11" s="1"/>
  <c r="S2631" i="11"/>
  <c r="T2631" i="11" s="1"/>
  <c r="S2630" i="11"/>
  <c r="T2630" i="11" s="1"/>
  <c r="S2629" i="11"/>
  <c r="T2629" i="11" s="1"/>
  <c r="S2628" i="11"/>
  <c r="T2628" i="11" s="1"/>
  <c r="S2627" i="11"/>
  <c r="T2627" i="11" s="1"/>
  <c r="S2626" i="11"/>
  <c r="T2626" i="11" s="1"/>
  <c r="S2625" i="11"/>
  <c r="T2625" i="11" s="1"/>
  <c r="S2624" i="11"/>
  <c r="T2624" i="11" s="1"/>
  <c r="S2623" i="11"/>
  <c r="T2623" i="11" s="1"/>
  <c r="S2622" i="11"/>
  <c r="T2622" i="11" s="1"/>
  <c r="S2621" i="11"/>
  <c r="T2621" i="11" s="1"/>
  <c r="S2620" i="11"/>
  <c r="T2620" i="11" s="1"/>
  <c r="S2619" i="11"/>
  <c r="T2619" i="11" s="1"/>
  <c r="S2618" i="11"/>
  <c r="T2618" i="11" s="1"/>
  <c r="S2617" i="11"/>
  <c r="T2617" i="11" s="1"/>
  <c r="S2616" i="11"/>
  <c r="T2616" i="11" s="1"/>
  <c r="S2615" i="11"/>
  <c r="T2615" i="11" s="1"/>
  <c r="S2614" i="11"/>
  <c r="T2614" i="11" s="1"/>
  <c r="S2613" i="11"/>
  <c r="T2613" i="11" s="1"/>
  <c r="S2612" i="11"/>
  <c r="T2612" i="11" s="1"/>
  <c r="S2611" i="11"/>
  <c r="T2611" i="11" s="1"/>
  <c r="S2610" i="11"/>
  <c r="T2610" i="11" s="1"/>
  <c r="S2609" i="11"/>
  <c r="T2609" i="11" s="1"/>
  <c r="S2608" i="11"/>
  <c r="T2608" i="11" s="1"/>
  <c r="S2607" i="11"/>
  <c r="T2607" i="11" s="1"/>
  <c r="S2606" i="11"/>
  <c r="T2606" i="11" s="1"/>
  <c r="S2605" i="11"/>
  <c r="T2605" i="11" s="1"/>
  <c r="S2604" i="11"/>
  <c r="T2604" i="11" s="1"/>
  <c r="S2603" i="11"/>
  <c r="T2603" i="11" s="1"/>
  <c r="S2602" i="11"/>
  <c r="T2602" i="11" s="1"/>
  <c r="S2601" i="11"/>
  <c r="T2601" i="11" s="1"/>
  <c r="S2600" i="11"/>
  <c r="T2600" i="11" s="1"/>
  <c r="S2599" i="11"/>
  <c r="T2599" i="11" s="1"/>
  <c r="S2598" i="11"/>
  <c r="T2598" i="11" s="1"/>
  <c r="S2597" i="11"/>
  <c r="T2597" i="11" s="1"/>
  <c r="S2596" i="11"/>
  <c r="T2596" i="11" s="1"/>
  <c r="S2595" i="11"/>
  <c r="T2595" i="11" s="1"/>
  <c r="S2594" i="11"/>
  <c r="T2594" i="11" s="1"/>
  <c r="S2593" i="11"/>
  <c r="T2593" i="11" s="1"/>
  <c r="S2592" i="11"/>
  <c r="T2592" i="11" s="1"/>
  <c r="S2591" i="11"/>
  <c r="T2591" i="11" s="1"/>
  <c r="S2590" i="11"/>
  <c r="T2590" i="11" s="1"/>
  <c r="S2589" i="11"/>
  <c r="T2589" i="11" s="1"/>
  <c r="S2588" i="11"/>
  <c r="T2588" i="11" s="1"/>
  <c r="S2587" i="11"/>
  <c r="T2587" i="11" s="1"/>
  <c r="S2586" i="11"/>
  <c r="T2586" i="11" s="1"/>
  <c r="S2585" i="11"/>
  <c r="T2585" i="11" s="1"/>
  <c r="S2584" i="11"/>
  <c r="T2584" i="11" s="1"/>
  <c r="S2583" i="11"/>
  <c r="T2583" i="11" s="1"/>
  <c r="S2582" i="11"/>
  <c r="T2582" i="11" s="1"/>
  <c r="S2581" i="11"/>
  <c r="T2581" i="11" s="1"/>
  <c r="S2580" i="11"/>
  <c r="T2580" i="11" s="1"/>
  <c r="S2579" i="11"/>
  <c r="T2579" i="11" s="1"/>
  <c r="S2578" i="11"/>
  <c r="T2578" i="11" s="1"/>
  <c r="S2577" i="11"/>
  <c r="T2577" i="11" s="1"/>
  <c r="S2576" i="11"/>
  <c r="T2576" i="11" s="1"/>
  <c r="S2575" i="11"/>
  <c r="T2575" i="11" s="1"/>
  <c r="S2574" i="11"/>
  <c r="T2574" i="11" s="1"/>
  <c r="S2573" i="11"/>
  <c r="T2573" i="11" s="1"/>
  <c r="S2572" i="11"/>
  <c r="T2572" i="11" s="1"/>
  <c r="S2571" i="11"/>
  <c r="T2571" i="11" s="1"/>
  <c r="S2570" i="11"/>
  <c r="T2570" i="11" s="1"/>
  <c r="S2569" i="11"/>
  <c r="T2569" i="11" s="1"/>
  <c r="S2568" i="11"/>
  <c r="T2568" i="11" s="1"/>
  <c r="S2567" i="11"/>
  <c r="T2567" i="11" s="1"/>
  <c r="S2566" i="11"/>
  <c r="T2566" i="11" s="1"/>
  <c r="S2565" i="11"/>
  <c r="T2565" i="11" s="1"/>
  <c r="S2564" i="11"/>
  <c r="T2564" i="11" s="1"/>
  <c r="S2563" i="11"/>
  <c r="T2563" i="11" s="1"/>
  <c r="S2562" i="11"/>
  <c r="T2562" i="11" s="1"/>
  <c r="S2561" i="11"/>
  <c r="T2561" i="11" s="1"/>
  <c r="S2560" i="11"/>
  <c r="T2560" i="11" s="1"/>
  <c r="S2559" i="11"/>
  <c r="T2559" i="11" s="1"/>
  <c r="S2558" i="11"/>
  <c r="T2558" i="11" s="1"/>
  <c r="S2557" i="11"/>
  <c r="T2557" i="11" s="1"/>
  <c r="S2556" i="11"/>
  <c r="T2556" i="11" s="1"/>
  <c r="S2555" i="11"/>
  <c r="T2555" i="11" s="1"/>
  <c r="S2554" i="11"/>
  <c r="T2554" i="11" s="1"/>
  <c r="S2553" i="11"/>
  <c r="T2553" i="11" s="1"/>
  <c r="S2552" i="11"/>
  <c r="T2552" i="11" s="1"/>
  <c r="S2551" i="11"/>
  <c r="T2551" i="11" s="1"/>
  <c r="S2550" i="11"/>
  <c r="T2550" i="11" s="1"/>
  <c r="S2549" i="11"/>
  <c r="T2549" i="11" s="1"/>
  <c r="S2548" i="11"/>
  <c r="T2548" i="11" s="1"/>
  <c r="S2547" i="11"/>
  <c r="T2547" i="11" s="1"/>
  <c r="S2546" i="11"/>
  <c r="T2546" i="11" s="1"/>
  <c r="S2545" i="11"/>
  <c r="T2545" i="11" s="1"/>
  <c r="S2544" i="11"/>
  <c r="T2544" i="11" s="1"/>
  <c r="S2543" i="11"/>
  <c r="T2543" i="11" s="1"/>
  <c r="S2542" i="11"/>
  <c r="T2542" i="11" s="1"/>
  <c r="S2541" i="11"/>
  <c r="T2541" i="11" s="1"/>
  <c r="S2540" i="11"/>
  <c r="T2540" i="11" s="1"/>
  <c r="S2539" i="11"/>
  <c r="T2539" i="11" s="1"/>
  <c r="S2538" i="11"/>
  <c r="T2538" i="11" s="1"/>
  <c r="S2537" i="11"/>
  <c r="T2537" i="11" s="1"/>
  <c r="S2536" i="11"/>
  <c r="T2536" i="11" s="1"/>
  <c r="S2535" i="11"/>
  <c r="T2535" i="11" s="1"/>
  <c r="S2534" i="11"/>
  <c r="T2534" i="11" s="1"/>
  <c r="S2533" i="11"/>
  <c r="T2533" i="11" s="1"/>
  <c r="S2532" i="11"/>
  <c r="T2532" i="11" s="1"/>
  <c r="S2531" i="11"/>
  <c r="T2531" i="11" s="1"/>
  <c r="S2530" i="11"/>
  <c r="T2530" i="11" s="1"/>
  <c r="S2529" i="11"/>
  <c r="T2529" i="11" s="1"/>
  <c r="S2528" i="11"/>
  <c r="T2528" i="11" s="1"/>
  <c r="S2527" i="11"/>
  <c r="T2527" i="11" s="1"/>
  <c r="S2526" i="11"/>
  <c r="T2526" i="11" s="1"/>
  <c r="S2525" i="11"/>
  <c r="T2525" i="11" s="1"/>
  <c r="S2524" i="11"/>
  <c r="T2524" i="11" s="1"/>
  <c r="S2523" i="11"/>
  <c r="T2523" i="11" s="1"/>
  <c r="S2522" i="11"/>
  <c r="T2522" i="11" s="1"/>
  <c r="S2521" i="11"/>
  <c r="T2521" i="11" s="1"/>
  <c r="S2520" i="11"/>
  <c r="T2520" i="11" s="1"/>
  <c r="S2519" i="11"/>
  <c r="T2519" i="11" s="1"/>
  <c r="S2518" i="11"/>
  <c r="T2518" i="11" s="1"/>
  <c r="S2517" i="11"/>
  <c r="T2517" i="11" s="1"/>
  <c r="S2516" i="11"/>
  <c r="T2516" i="11" s="1"/>
  <c r="S2515" i="11"/>
  <c r="T2515" i="11" s="1"/>
  <c r="S2514" i="11"/>
  <c r="T2514" i="11" s="1"/>
  <c r="S2513" i="11"/>
  <c r="T2513" i="11" s="1"/>
  <c r="S2512" i="11"/>
  <c r="T2512" i="11" s="1"/>
  <c r="S2511" i="11"/>
  <c r="T2511" i="11" s="1"/>
  <c r="S2510" i="11"/>
  <c r="T2510" i="11" s="1"/>
  <c r="S2509" i="11"/>
  <c r="T2509" i="11" s="1"/>
  <c r="S2508" i="11"/>
  <c r="T2508" i="11" s="1"/>
  <c r="S2507" i="11"/>
  <c r="T2507" i="11" s="1"/>
  <c r="S2506" i="11"/>
  <c r="T2506" i="11" s="1"/>
  <c r="S2505" i="11"/>
  <c r="T2505" i="11" s="1"/>
  <c r="S2504" i="11"/>
  <c r="T2504" i="11" s="1"/>
  <c r="S2503" i="11"/>
  <c r="T2503" i="11" s="1"/>
  <c r="S2502" i="11"/>
  <c r="T2502" i="11" s="1"/>
  <c r="S2501" i="11"/>
  <c r="T2501" i="11" s="1"/>
  <c r="S2500" i="11"/>
  <c r="T2500" i="11" s="1"/>
  <c r="S2499" i="11"/>
  <c r="T2499" i="11" s="1"/>
  <c r="S2498" i="11"/>
  <c r="T2498" i="11" s="1"/>
  <c r="S2497" i="11"/>
  <c r="T2497" i="11" s="1"/>
  <c r="S2496" i="11"/>
  <c r="T2496" i="11" s="1"/>
  <c r="S2495" i="11"/>
  <c r="T2495" i="11" s="1"/>
  <c r="S2494" i="11"/>
  <c r="T2494" i="11" s="1"/>
  <c r="S2493" i="11"/>
  <c r="T2493" i="11" s="1"/>
  <c r="S2492" i="11"/>
  <c r="T2492" i="11" s="1"/>
  <c r="S2491" i="11"/>
  <c r="T2491" i="11" s="1"/>
  <c r="S2490" i="11"/>
  <c r="T2490" i="11" s="1"/>
  <c r="S2489" i="11"/>
  <c r="T2489" i="11" s="1"/>
  <c r="S2488" i="11"/>
  <c r="T2488" i="11" s="1"/>
  <c r="S2487" i="11"/>
  <c r="T2487" i="11" s="1"/>
  <c r="S2486" i="11"/>
  <c r="T2486" i="11" s="1"/>
  <c r="S2485" i="11"/>
  <c r="T2485" i="11" s="1"/>
  <c r="S2484" i="11"/>
  <c r="T2484" i="11" s="1"/>
  <c r="S2483" i="11"/>
  <c r="T2483" i="11" s="1"/>
  <c r="S2482" i="11"/>
  <c r="T2482" i="11" s="1"/>
  <c r="S2481" i="11"/>
  <c r="T2481" i="11" s="1"/>
  <c r="S2480" i="11"/>
  <c r="T2480" i="11" s="1"/>
  <c r="S2479" i="11"/>
  <c r="T2479" i="11" s="1"/>
  <c r="S2478" i="11"/>
  <c r="T2478" i="11" s="1"/>
  <c r="S2477" i="11"/>
  <c r="T2477" i="11" s="1"/>
  <c r="S2476" i="11"/>
  <c r="T2476" i="11" s="1"/>
  <c r="S2475" i="11"/>
  <c r="T2475" i="11" s="1"/>
  <c r="S2474" i="11"/>
  <c r="T2474" i="11" s="1"/>
  <c r="S2473" i="11"/>
  <c r="T2473" i="11" s="1"/>
  <c r="S2472" i="11"/>
  <c r="T2472" i="11" s="1"/>
  <c r="S2471" i="11"/>
  <c r="T2471" i="11" s="1"/>
  <c r="S2470" i="11"/>
  <c r="T2470" i="11" s="1"/>
  <c r="S2469" i="11"/>
  <c r="T2469" i="11" s="1"/>
  <c r="S2468" i="11"/>
  <c r="T2468" i="11" s="1"/>
  <c r="S2467" i="11"/>
  <c r="T2467" i="11" s="1"/>
  <c r="S2466" i="11"/>
  <c r="T2466" i="11" s="1"/>
  <c r="S2465" i="11"/>
  <c r="T2465" i="11" s="1"/>
  <c r="S2464" i="11"/>
  <c r="T2464" i="11" s="1"/>
  <c r="S2463" i="11"/>
  <c r="T2463" i="11" s="1"/>
  <c r="S2462" i="11"/>
  <c r="T2462" i="11" s="1"/>
  <c r="S2461" i="11"/>
  <c r="T2461" i="11" s="1"/>
  <c r="S2460" i="11"/>
  <c r="T2460" i="11" s="1"/>
  <c r="S2459" i="11"/>
  <c r="T2459" i="11" s="1"/>
  <c r="S2458" i="11"/>
  <c r="T2458" i="11" s="1"/>
  <c r="S2457" i="11"/>
  <c r="T2457" i="11" s="1"/>
  <c r="S2456" i="11"/>
  <c r="T2456" i="11" s="1"/>
  <c r="S2455" i="11"/>
  <c r="T2455" i="11" s="1"/>
  <c r="S2454" i="11"/>
  <c r="T2454" i="11" s="1"/>
  <c r="S2453" i="11"/>
  <c r="T2453" i="11" s="1"/>
  <c r="S2452" i="11"/>
  <c r="T2452" i="11" s="1"/>
  <c r="S2451" i="11"/>
  <c r="T2451" i="11" s="1"/>
  <c r="S2450" i="11"/>
  <c r="T2450" i="11" s="1"/>
  <c r="S2449" i="11"/>
  <c r="T2449" i="11" s="1"/>
  <c r="S2448" i="11"/>
  <c r="T2448" i="11" s="1"/>
  <c r="S2447" i="11"/>
  <c r="T2447" i="11" s="1"/>
  <c r="S2446" i="11"/>
  <c r="T2446" i="11" s="1"/>
  <c r="S2445" i="11"/>
  <c r="T2445" i="11" s="1"/>
  <c r="S2444" i="11"/>
  <c r="T2444" i="11" s="1"/>
  <c r="S2443" i="11"/>
  <c r="T2443" i="11" s="1"/>
  <c r="S2442" i="11"/>
  <c r="T2442" i="11" s="1"/>
  <c r="S2441" i="11"/>
  <c r="T2441" i="11" s="1"/>
  <c r="S2440" i="11"/>
  <c r="T2440" i="11" s="1"/>
  <c r="S2439" i="11"/>
  <c r="T2439" i="11" s="1"/>
  <c r="S2438" i="11"/>
  <c r="T2438" i="11" s="1"/>
  <c r="S2437" i="11"/>
  <c r="T2437" i="11" s="1"/>
  <c r="S2436" i="11"/>
  <c r="T2436" i="11" s="1"/>
  <c r="S2435" i="11"/>
  <c r="T2435" i="11" s="1"/>
  <c r="S2434" i="11"/>
  <c r="T2434" i="11" s="1"/>
  <c r="S2433" i="11"/>
  <c r="T2433" i="11" s="1"/>
  <c r="S2432" i="11"/>
  <c r="T2432" i="11" s="1"/>
  <c r="S2431" i="11"/>
  <c r="T2431" i="11" s="1"/>
  <c r="S2430" i="11"/>
  <c r="T2430" i="11" s="1"/>
  <c r="S2429" i="11"/>
  <c r="T2429" i="11" s="1"/>
  <c r="S2428" i="11"/>
  <c r="T2428" i="11" s="1"/>
  <c r="S2427" i="11"/>
  <c r="T2427" i="11" s="1"/>
  <c r="S2426" i="11"/>
  <c r="T2426" i="11" s="1"/>
  <c r="S2425" i="11"/>
  <c r="T2425" i="11" s="1"/>
  <c r="S2424" i="11"/>
  <c r="T2424" i="11" s="1"/>
  <c r="S2423" i="11"/>
  <c r="T2423" i="11" s="1"/>
  <c r="S2422" i="11"/>
  <c r="T2422" i="11" s="1"/>
  <c r="S2421" i="11"/>
  <c r="T2421" i="11" s="1"/>
  <c r="S2420" i="11"/>
  <c r="T2420" i="11" s="1"/>
  <c r="S2419" i="11"/>
  <c r="T2419" i="11" s="1"/>
  <c r="S2418" i="11"/>
  <c r="T2418" i="11" s="1"/>
  <c r="S2417" i="11"/>
  <c r="T2417" i="11" s="1"/>
  <c r="S2416" i="11"/>
  <c r="T2416" i="11" s="1"/>
  <c r="S2415" i="11"/>
  <c r="T2415" i="11" s="1"/>
  <c r="S2414" i="11"/>
  <c r="T2414" i="11" s="1"/>
  <c r="S2413" i="11"/>
  <c r="T2413" i="11" s="1"/>
  <c r="S2412" i="11"/>
  <c r="T2412" i="11" s="1"/>
  <c r="S2411" i="11"/>
  <c r="T2411" i="11" s="1"/>
  <c r="S2410" i="11"/>
  <c r="T2410" i="11" s="1"/>
  <c r="S2409" i="11"/>
  <c r="T2409" i="11" s="1"/>
  <c r="S2408" i="11"/>
  <c r="T2408" i="11" s="1"/>
  <c r="S2407" i="11"/>
  <c r="T2407" i="11" s="1"/>
  <c r="S2406" i="11"/>
  <c r="T2406" i="11" s="1"/>
  <c r="S2405" i="11"/>
  <c r="T2405" i="11" s="1"/>
  <c r="S2404" i="11"/>
  <c r="T2404" i="11" s="1"/>
  <c r="S2403" i="11"/>
  <c r="T2403" i="11" s="1"/>
  <c r="S2402" i="11"/>
  <c r="T2402" i="11" s="1"/>
  <c r="S2401" i="11"/>
  <c r="T2401" i="11" s="1"/>
  <c r="S2400" i="11"/>
  <c r="T2400" i="11" s="1"/>
  <c r="S2399" i="11"/>
  <c r="T2399" i="11" s="1"/>
  <c r="S2398" i="11"/>
  <c r="T2398" i="11" s="1"/>
  <c r="S2397" i="11"/>
  <c r="T2397" i="11" s="1"/>
  <c r="S2396" i="11"/>
  <c r="T2396" i="11" s="1"/>
  <c r="S2395" i="11"/>
  <c r="T2395" i="11" s="1"/>
  <c r="S2394" i="11"/>
  <c r="T2394" i="11" s="1"/>
  <c r="S2393" i="11"/>
  <c r="T2393" i="11" s="1"/>
  <c r="S2392" i="11"/>
  <c r="T2392" i="11" s="1"/>
  <c r="S2391" i="11"/>
  <c r="T2391" i="11" s="1"/>
  <c r="S2390" i="11"/>
  <c r="T2390" i="11" s="1"/>
  <c r="S2389" i="11"/>
  <c r="T2389" i="11" s="1"/>
  <c r="S2388" i="11"/>
  <c r="T2388" i="11" s="1"/>
  <c r="S2387" i="11"/>
  <c r="T2387" i="11" s="1"/>
  <c r="S2386" i="11"/>
  <c r="T2386" i="11" s="1"/>
  <c r="S2385" i="11"/>
  <c r="T2385" i="11" s="1"/>
  <c r="S2384" i="11"/>
  <c r="T2384" i="11" s="1"/>
  <c r="S2383" i="11"/>
  <c r="T2383" i="11" s="1"/>
  <c r="S2382" i="11"/>
  <c r="T2382" i="11" s="1"/>
  <c r="S2381" i="11"/>
  <c r="T2381" i="11" s="1"/>
  <c r="S2380" i="11"/>
  <c r="T2380" i="11" s="1"/>
  <c r="S2379" i="11"/>
  <c r="T2379" i="11" s="1"/>
  <c r="S2378" i="11"/>
  <c r="T2378" i="11" s="1"/>
  <c r="S2377" i="11"/>
  <c r="T2377" i="11" s="1"/>
  <c r="S2376" i="11"/>
  <c r="T2376" i="11" s="1"/>
  <c r="S2375" i="11"/>
  <c r="T2375" i="11" s="1"/>
  <c r="S2374" i="11"/>
  <c r="T2374" i="11" s="1"/>
  <c r="S2373" i="11"/>
  <c r="T2373" i="11" s="1"/>
  <c r="S2372" i="11"/>
  <c r="T2372" i="11" s="1"/>
  <c r="S2371" i="11"/>
  <c r="T2371" i="11" s="1"/>
  <c r="S2370" i="11"/>
  <c r="T2370" i="11" s="1"/>
  <c r="S2369" i="11"/>
  <c r="T2369" i="11" s="1"/>
  <c r="S2368" i="11"/>
  <c r="T2368" i="11" s="1"/>
  <c r="S2367" i="11"/>
  <c r="T2367" i="11" s="1"/>
  <c r="S2366" i="11"/>
  <c r="T2366" i="11" s="1"/>
  <c r="S2365" i="11"/>
  <c r="T2365" i="11" s="1"/>
  <c r="S2364" i="11"/>
  <c r="T2364" i="11" s="1"/>
  <c r="S2363" i="11"/>
  <c r="T2363" i="11" s="1"/>
  <c r="S2362" i="11"/>
  <c r="T2362" i="11" s="1"/>
  <c r="S2361" i="11"/>
  <c r="T2361" i="11" s="1"/>
  <c r="S2360" i="11"/>
  <c r="T2360" i="11" s="1"/>
  <c r="S2359" i="11"/>
  <c r="T2359" i="11" s="1"/>
  <c r="S2358" i="11"/>
  <c r="T2358" i="11" s="1"/>
  <c r="S2357" i="11"/>
  <c r="T2357" i="11" s="1"/>
  <c r="S2356" i="11"/>
  <c r="T2356" i="11" s="1"/>
  <c r="S2355" i="11"/>
  <c r="T2355" i="11" s="1"/>
  <c r="S2354" i="11"/>
  <c r="T2354" i="11" s="1"/>
  <c r="S2353" i="11"/>
  <c r="T2353" i="11" s="1"/>
  <c r="S2352" i="11"/>
  <c r="T2352" i="11" s="1"/>
  <c r="S2351" i="11"/>
  <c r="T2351" i="11" s="1"/>
  <c r="S2350" i="11"/>
  <c r="T2350" i="11" s="1"/>
  <c r="S2349" i="11"/>
  <c r="T2349" i="11" s="1"/>
  <c r="S2348" i="11"/>
  <c r="T2348" i="11" s="1"/>
  <c r="S2347" i="11"/>
  <c r="T2347" i="11" s="1"/>
  <c r="S2346" i="11"/>
  <c r="T2346" i="11" s="1"/>
  <c r="S2345" i="11"/>
  <c r="T2345" i="11" s="1"/>
  <c r="S2344" i="11"/>
  <c r="T2344" i="11" s="1"/>
  <c r="S2343" i="11"/>
  <c r="T2343" i="11" s="1"/>
  <c r="S2342" i="11"/>
  <c r="T2342" i="11" s="1"/>
  <c r="S2341" i="11"/>
  <c r="T2341" i="11" s="1"/>
  <c r="S2340" i="11"/>
  <c r="T2340" i="11" s="1"/>
  <c r="S2339" i="11"/>
  <c r="T2339" i="11" s="1"/>
  <c r="S2338" i="11"/>
  <c r="T2338" i="11" s="1"/>
  <c r="S2337" i="11"/>
  <c r="T2337" i="11" s="1"/>
  <c r="S2336" i="11"/>
  <c r="T2336" i="11" s="1"/>
  <c r="S2335" i="11"/>
  <c r="T2335" i="11" s="1"/>
  <c r="S2334" i="11"/>
  <c r="T2334" i="11" s="1"/>
  <c r="S2333" i="11"/>
  <c r="T2333" i="11" s="1"/>
  <c r="S2332" i="11"/>
  <c r="T2332" i="11" s="1"/>
  <c r="S2331" i="11"/>
  <c r="T2331" i="11" s="1"/>
  <c r="S2330" i="11"/>
  <c r="T2330" i="11" s="1"/>
  <c r="S2329" i="11"/>
  <c r="T2329" i="11" s="1"/>
  <c r="S2328" i="11"/>
  <c r="T2328" i="11" s="1"/>
  <c r="S2327" i="11"/>
  <c r="T2327" i="11" s="1"/>
  <c r="S2326" i="11"/>
  <c r="T2326" i="11" s="1"/>
  <c r="S2325" i="11"/>
  <c r="T2325" i="11" s="1"/>
  <c r="S2324" i="11"/>
  <c r="T2324" i="11" s="1"/>
  <c r="S2323" i="11"/>
  <c r="T2323" i="11" s="1"/>
  <c r="S2322" i="11"/>
  <c r="T2322" i="11" s="1"/>
  <c r="S2321" i="11"/>
  <c r="T2321" i="11" s="1"/>
  <c r="S2320" i="11"/>
  <c r="T2320" i="11" s="1"/>
  <c r="S2319" i="11"/>
  <c r="T2319" i="11" s="1"/>
  <c r="S2318" i="11"/>
  <c r="T2318" i="11" s="1"/>
  <c r="S2317" i="11"/>
  <c r="T2317" i="11" s="1"/>
  <c r="S2316" i="11"/>
  <c r="T2316" i="11" s="1"/>
  <c r="S2315" i="11"/>
  <c r="T2315" i="11" s="1"/>
  <c r="S2314" i="11"/>
  <c r="T2314" i="11" s="1"/>
  <c r="S2313" i="11"/>
  <c r="T2313" i="11" s="1"/>
  <c r="S2312" i="11"/>
  <c r="T2312" i="11" s="1"/>
  <c r="S2311" i="11"/>
  <c r="T2311" i="11" s="1"/>
  <c r="S2310" i="11"/>
  <c r="T2310" i="11" s="1"/>
  <c r="S2309" i="11"/>
  <c r="T2309" i="11" s="1"/>
  <c r="S2308" i="11"/>
  <c r="T2308" i="11" s="1"/>
  <c r="S2307" i="11"/>
  <c r="T2307" i="11" s="1"/>
  <c r="S2306" i="11"/>
  <c r="T2306" i="11" s="1"/>
  <c r="S2305" i="11"/>
  <c r="T2305" i="11" s="1"/>
  <c r="S2304" i="11"/>
  <c r="T2304" i="11" s="1"/>
  <c r="S2303" i="11"/>
  <c r="T2303" i="11" s="1"/>
  <c r="S2302" i="11"/>
  <c r="T2302" i="11" s="1"/>
  <c r="S2301" i="11"/>
  <c r="T2301" i="11" s="1"/>
  <c r="S2300" i="11"/>
  <c r="T2300" i="11" s="1"/>
  <c r="S2299" i="11"/>
  <c r="T2299" i="11" s="1"/>
  <c r="S2298" i="11"/>
  <c r="T2298" i="11" s="1"/>
  <c r="S2297" i="11"/>
  <c r="T2297" i="11" s="1"/>
  <c r="S2296" i="11"/>
  <c r="T2296" i="11" s="1"/>
  <c r="S2295" i="11"/>
  <c r="T2295" i="11" s="1"/>
  <c r="S2294" i="11"/>
  <c r="T2294" i="11" s="1"/>
  <c r="S2293" i="11"/>
  <c r="T2293" i="11" s="1"/>
  <c r="S2292" i="11"/>
  <c r="T2292" i="11" s="1"/>
  <c r="S2291" i="11"/>
  <c r="T2291" i="11" s="1"/>
  <c r="S2290" i="11"/>
  <c r="T2290" i="11" s="1"/>
  <c r="S2289" i="11"/>
  <c r="T2289" i="11" s="1"/>
  <c r="S2288" i="11"/>
  <c r="T2288" i="11" s="1"/>
  <c r="S2287" i="11"/>
  <c r="T2287" i="11" s="1"/>
  <c r="S2286" i="11"/>
  <c r="T2286" i="11" s="1"/>
  <c r="S2285" i="11"/>
  <c r="T2285" i="11" s="1"/>
  <c r="S2284" i="11"/>
  <c r="T2284" i="11" s="1"/>
  <c r="S2283" i="11"/>
  <c r="T2283" i="11" s="1"/>
  <c r="S2282" i="11"/>
  <c r="T2282" i="11" s="1"/>
  <c r="S2281" i="11"/>
  <c r="T2281" i="11" s="1"/>
  <c r="S2280" i="11"/>
  <c r="T2280" i="11" s="1"/>
  <c r="S2279" i="11"/>
  <c r="T2279" i="11" s="1"/>
  <c r="S2278" i="11"/>
  <c r="T2278" i="11" s="1"/>
  <c r="S2277" i="11"/>
  <c r="T2277" i="11" s="1"/>
  <c r="S2276" i="11"/>
  <c r="T2276" i="11" s="1"/>
  <c r="S2275" i="11"/>
  <c r="T2275" i="11" s="1"/>
  <c r="S2274" i="11"/>
  <c r="T2274" i="11" s="1"/>
  <c r="S2273" i="11"/>
  <c r="T2273" i="11" s="1"/>
  <c r="S2272" i="11"/>
  <c r="T2272" i="11" s="1"/>
  <c r="S2271" i="11"/>
  <c r="T2271" i="11" s="1"/>
  <c r="S2270" i="11"/>
  <c r="T2270" i="11" s="1"/>
  <c r="S2269" i="11"/>
  <c r="T2269" i="11" s="1"/>
  <c r="S2268" i="11"/>
  <c r="T2268" i="11" s="1"/>
  <c r="S2267" i="11"/>
  <c r="T2267" i="11" s="1"/>
  <c r="S2266" i="11"/>
  <c r="T2266" i="11" s="1"/>
  <c r="S2265" i="11"/>
  <c r="T2265" i="11" s="1"/>
  <c r="S2264" i="11"/>
  <c r="T2264" i="11" s="1"/>
  <c r="S2263" i="11"/>
  <c r="T2263" i="11" s="1"/>
  <c r="S2262" i="11"/>
  <c r="T2262" i="11" s="1"/>
  <c r="S2261" i="11"/>
  <c r="T2261" i="11" s="1"/>
  <c r="S2260" i="11"/>
  <c r="T2260" i="11" s="1"/>
  <c r="S2259" i="11"/>
  <c r="T2259" i="11" s="1"/>
  <c r="S2258" i="11"/>
  <c r="T2258" i="11" s="1"/>
  <c r="S2257" i="11"/>
  <c r="T2257" i="11" s="1"/>
  <c r="S2256" i="11"/>
  <c r="T2256" i="11" s="1"/>
  <c r="S2255" i="11"/>
  <c r="T2255" i="11" s="1"/>
  <c r="S2254" i="11"/>
  <c r="T2254" i="11" s="1"/>
  <c r="S2253" i="11"/>
  <c r="T2253" i="11" s="1"/>
  <c r="S2252" i="11"/>
  <c r="T2252" i="11" s="1"/>
  <c r="S2251" i="11"/>
  <c r="T2251" i="11" s="1"/>
  <c r="S2250" i="11"/>
  <c r="T2250" i="11" s="1"/>
  <c r="S2249" i="11"/>
  <c r="T2249" i="11" s="1"/>
  <c r="S2248" i="11"/>
  <c r="T2248" i="11" s="1"/>
  <c r="S2247" i="11"/>
  <c r="T2247" i="11" s="1"/>
  <c r="S2246" i="11"/>
  <c r="T2246" i="11" s="1"/>
  <c r="S2245" i="11"/>
  <c r="T2245" i="11" s="1"/>
  <c r="S2244" i="11"/>
  <c r="T2244" i="11" s="1"/>
  <c r="S2243" i="11"/>
  <c r="T2243" i="11" s="1"/>
  <c r="S2242" i="11"/>
  <c r="T2242" i="11" s="1"/>
  <c r="S2241" i="11"/>
  <c r="T2241" i="11" s="1"/>
  <c r="S2240" i="11"/>
  <c r="T2240" i="11" s="1"/>
  <c r="S2239" i="11"/>
  <c r="T2239" i="11" s="1"/>
  <c r="S2238" i="11"/>
  <c r="T2238" i="11" s="1"/>
  <c r="S2237" i="11"/>
  <c r="T2237" i="11" s="1"/>
  <c r="S2236" i="11"/>
  <c r="T2236" i="11" s="1"/>
  <c r="S2235" i="11"/>
  <c r="T2235" i="11" s="1"/>
  <c r="S2234" i="11"/>
  <c r="T2234" i="11" s="1"/>
  <c r="S2233" i="11"/>
  <c r="T2233" i="11" s="1"/>
  <c r="S2232" i="11"/>
  <c r="T2232" i="11" s="1"/>
  <c r="S2231" i="11"/>
  <c r="T2231" i="11" s="1"/>
  <c r="S2230" i="11"/>
  <c r="T2230" i="11" s="1"/>
  <c r="S2229" i="11"/>
  <c r="T2229" i="11" s="1"/>
  <c r="S2228" i="11"/>
  <c r="T2228" i="11" s="1"/>
  <c r="S2227" i="11"/>
  <c r="T2227" i="11" s="1"/>
  <c r="S2226" i="11"/>
  <c r="T2226" i="11" s="1"/>
  <c r="S2225" i="11"/>
  <c r="T2225" i="11" s="1"/>
  <c r="S2224" i="11"/>
  <c r="T2224" i="11" s="1"/>
  <c r="S2223" i="11"/>
  <c r="T2223" i="11" s="1"/>
  <c r="S2222" i="11"/>
  <c r="T2222" i="11" s="1"/>
  <c r="S2221" i="11"/>
  <c r="T2221" i="11" s="1"/>
  <c r="S2220" i="11"/>
  <c r="T2220" i="11" s="1"/>
  <c r="S2219" i="11"/>
  <c r="T2219" i="11" s="1"/>
  <c r="S2218" i="11"/>
  <c r="T2218" i="11" s="1"/>
  <c r="S2217" i="11"/>
  <c r="T2217" i="11" s="1"/>
  <c r="S2216" i="11"/>
  <c r="T2216" i="11" s="1"/>
  <c r="S2215" i="11"/>
  <c r="T2215" i="11" s="1"/>
  <c r="S2214" i="11"/>
  <c r="T2214" i="11" s="1"/>
  <c r="S2213" i="11"/>
  <c r="T2213" i="11" s="1"/>
  <c r="S2212" i="11"/>
  <c r="T2212" i="11" s="1"/>
  <c r="S2211" i="11"/>
  <c r="T2211" i="11" s="1"/>
  <c r="S2210" i="11"/>
  <c r="T2210" i="11" s="1"/>
  <c r="S2209" i="11"/>
  <c r="T2209" i="11" s="1"/>
  <c r="S2208" i="11"/>
  <c r="T2208" i="11" s="1"/>
  <c r="S2207" i="11"/>
  <c r="T2207" i="11" s="1"/>
  <c r="S2206" i="11"/>
  <c r="T2206" i="11" s="1"/>
  <c r="S2205" i="11"/>
  <c r="T2205" i="11" s="1"/>
  <c r="S2204" i="11"/>
  <c r="T2204" i="11" s="1"/>
  <c r="S2203" i="11"/>
  <c r="T2203" i="11" s="1"/>
  <c r="S2202" i="11"/>
  <c r="T2202" i="11" s="1"/>
  <c r="S2201" i="11"/>
  <c r="T2201" i="11" s="1"/>
  <c r="S2200" i="11"/>
  <c r="T2200" i="11" s="1"/>
  <c r="S2199" i="11"/>
  <c r="T2199" i="11" s="1"/>
  <c r="S2198" i="11"/>
  <c r="T2198" i="11" s="1"/>
  <c r="S2197" i="11"/>
  <c r="T2197" i="11" s="1"/>
  <c r="S2196" i="11"/>
  <c r="T2196" i="11" s="1"/>
  <c r="S2195" i="11"/>
  <c r="T2195" i="11" s="1"/>
  <c r="S2194" i="11"/>
  <c r="T2194" i="11" s="1"/>
  <c r="S2193" i="11"/>
  <c r="T2193" i="11" s="1"/>
  <c r="S2192" i="11"/>
  <c r="T2192" i="11" s="1"/>
  <c r="S2191" i="11"/>
  <c r="T2191" i="11" s="1"/>
  <c r="S2190" i="11"/>
  <c r="T2190" i="11" s="1"/>
  <c r="S2189" i="11"/>
  <c r="T2189" i="11" s="1"/>
  <c r="S2188" i="11"/>
  <c r="T2188" i="11" s="1"/>
  <c r="S2187" i="11"/>
  <c r="T2187" i="11" s="1"/>
  <c r="S2186" i="11"/>
  <c r="T2186" i="11" s="1"/>
  <c r="S2185" i="11"/>
  <c r="T2185" i="11" s="1"/>
  <c r="S2184" i="11"/>
  <c r="T2184" i="11" s="1"/>
  <c r="S2183" i="11"/>
  <c r="T2183" i="11" s="1"/>
  <c r="S2182" i="11"/>
  <c r="T2182" i="11" s="1"/>
  <c r="S2181" i="11"/>
  <c r="T2181" i="11" s="1"/>
  <c r="S2180" i="11"/>
  <c r="T2180" i="11" s="1"/>
  <c r="S2179" i="11"/>
  <c r="T2179" i="11" s="1"/>
  <c r="S2178" i="11"/>
  <c r="T2178" i="11" s="1"/>
  <c r="S2177" i="11"/>
  <c r="T2177" i="11" s="1"/>
  <c r="S2176" i="11"/>
  <c r="T2176" i="11" s="1"/>
  <c r="S2175" i="11"/>
  <c r="T2175" i="11" s="1"/>
  <c r="S2174" i="11"/>
  <c r="T2174" i="11" s="1"/>
  <c r="S2173" i="11"/>
  <c r="T2173" i="11" s="1"/>
  <c r="S2172" i="11"/>
  <c r="T2172" i="11" s="1"/>
  <c r="S2171" i="11"/>
  <c r="T2171" i="11" s="1"/>
  <c r="S2170" i="11"/>
  <c r="T2170" i="11" s="1"/>
  <c r="S2169" i="11"/>
  <c r="T2169" i="11" s="1"/>
  <c r="S2168" i="11"/>
  <c r="T2168" i="11" s="1"/>
  <c r="S2167" i="11"/>
  <c r="T2167" i="11" s="1"/>
  <c r="S2166" i="11"/>
  <c r="T2166" i="11" s="1"/>
  <c r="S2165" i="11"/>
  <c r="T2165" i="11" s="1"/>
  <c r="S2164" i="11"/>
  <c r="T2164" i="11" s="1"/>
  <c r="S2163" i="11"/>
  <c r="T2163" i="11" s="1"/>
  <c r="S2162" i="11"/>
  <c r="T2162" i="11" s="1"/>
  <c r="S2161" i="11"/>
  <c r="T2161" i="11" s="1"/>
  <c r="S2160" i="11"/>
  <c r="T2160" i="11" s="1"/>
  <c r="S2159" i="11"/>
  <c r="T2159" i="11" s="1"/>
  <c r="S2158" i="11"/>
  <c r="T2158" i="11" s="1"/>
  <c r="S2157" i="11"/>
  <c r="T2157" i="11" s="1"/>
  <c r="S2156" i="11"/>
  <c r="T2156" i="11" s="1"/>
  <c r="S2155" i="11"/>
  <c r="T2155" i="11" s="1"/>
  <c r="S2154" i="11"/>
  <c r="T2154" i="11" s="1"/>
  <c r="S2153" i="11"/>
  <c r="T2153" i="11" s="1"/>
  <c r="S2152" i="11"/>
  <c r="T2152" i="11" s="1"/>
  <c r="S2151" i="11"/>
  <c r="T2151" i="11" s="1"/>
  <c r="S2150" i="11"/>
  <c r="T2150" i="11" s="1"/>
  <c r="S2149" i="11"/>
  <c r="T2149" i="11" s="1"/>
  <c r="S2148" i="11"/>
  <c r="T2148" i="11" s="1"/>
  <c r="S2147" i="11"/>
  <c r="T2147" i="11" s="1"/>
  <c r="S2146" i="11"/>
  <c r="T2146" i="11" s="1"/>
  <c r="S2145" i="11"/>
  <c r="T2145" i="11" s="1"/>
  <c r="S2144" i="11"/>
  <c r="T2144" i="11" s="1"/>
  <c r="S2143" i="11"/>
  <c r="T2143" i="11" s="1"/>
  <c r="S2142" i="11"/>
  <c r="T2142" i="11" s="1"/>
  <c r="S2141" i="11"/>
  <c r="T2141" i="11" s="1"/>
  <c r="S2140" i="11"/>
  <c r="T2140" i="11" s="1"/>
  <c r="S2139" i="11"/>
  <c r="T2139" i="11" s="1"/>
  <c r="S2138" i="11"/>
  <c r="T2138" i="11" s="1"/>
  <c r="S2137" i="11"/>
  <c r="T2137" i="11" s="1"/>
  <c r="S2136" i="11"/>
  <c r="T2136" i="11" s="1"/>
  <c r="S2135" i="11"/>
  <c r="T2135" i="11" s="1"/>
  <c r="S2134" i="11"/>
  <c r="T2134" i="11" s="1"/>
  <c r="S2133" i="11"/>
  <c r="T2133" i="11" s="1"/>
  <c r="S2132" i="11"/>
  <c r="T2132" i="11" s="1"/>
  <c r="S2131" i="11"/>
  <c r="T2131" i="11" s="1"/>
  <c r="S2130" i="11"/>
  <c r="T2130" i="11" s="1"/>
  <c r="S2129" i="11"/>
  <c r="T2129" i="11" s="1"/>
  <c r="S2128" i="11"/>
  <c r="T2128" i="11" s="1"/>
  <c r="S2127" i="11"/>
  <c r="T2127" i="11" s="1"/>
  <c r="S2126" i="11"/>
  <c r="T2126" i="11" s="1"/>
  <c r="S2125" i="11"/>
  <c r="T2125" i="11" s="1"/>
  <c r="S2124" i="11"/>
  <c r="T2124" i="11" s="1"/>
  <c r="S2123" i="11"/>
  <c r="T2123" i="11" s="1"/>
  <c r="S2122" i="11"/>
  <c r="T2122" i="11" s="1"/>
  <c r="S2121" i="11"/>
  <c r="T2121" i="11" s="1"/>
  <c r="S2120" i="11"/>
  <c r="T2120" i="11" s="1"/>
  <c r="S2119" i="11"/>
  <c r="T2119" i="11" s="1"/>
  <c r="S2118" i="11"/>
  <c r="T2118" i="11" s="1"/>
  <c r="S2117" i="11"/>
  <c r="T2117" i="11" s="1"/>
  <c r="S2116" i="11"/>
  <c r="T2116" i="11" s="1"/>
  <c r="S2115" i="11"/>
  <c r="T2115" i="11" s="1"/>
  <c r="S2114" i="11"/>
  <c r="T2114" i="11" s="1"/>
  <c r="S2113" i="11"/>
  <c r="T2113" i="11" s="1"/>
  <c r="S2112" i="11"/>
  <c r="T2112" i="11" s="1"/>
  <c r="S2111" i="11"/>
  <c r="T2111" i="11" s="1"/>
  <c r="S2110" i="11"/>
  <c r="T2110" i="11" s="1"/>
  <c r="S2109" i="11"/>
  <c r="T2109" i="11" s="1"/>
  <c r="S2108" i="11"/>
  <c r="T2108" i="11" s="1"/>
  <c r="S2107" i="11"/>
  <c r="T2107" i="11" s="1"/>
  <c r="S2106" i="11"/>
  <c r="T2106" i="11" s="1"/>
  <c r="S2105" i="11"/>
  <c r="T2105" i="11" s="1"/>
  <c r="S2104" i="11"/>
  <c r="T2104" i="11" s="1"/>
  <c r="S2103" i="11"/>
  <c r="T2103" i="11" s="1"/>
  <c r="S2102" i="11"/>
  <c r="T2102" i="11" s="1"/>
  <c r="S2101" i="11"/>
  <c r="T2101" i="11" s="1"/>
  <c r="S2100" i="11"/>
  <c r="T2100" i="11" s="1"/>
  <c r="S2099" i="11"/>
  <c r="T2099" i="11" s="1"/>
  <c r="S2098" i="11"/>
  <c r="T2098" i="11" s="1"/>
  <c r="S2097" i="11"/>
  <c r="T2097" i="11" s="1"/>
  <c r="S2096" i="11"/>
  <c r="T2096" i="11" s="1"/>
  <c r="S2095" i="11"/>
  <c r="T2095" i="11" s="1"/>
  <c r="S2094" i="11"/>
  <c r="T2094" i="11" s="1"/>
  <c r="S2093" i="11"/>
  <c r="T2093" i="11" s="1"/>
  <c r="S2092" i="11"/>
  <c r="T2092" i="11" s="1"/>
  <c r="S2091" i="11"/>
  <c r="T2091" i="11" s="1"/>
  <c r="S2090" i="11"/>
  <c r="T2090" i="11" s="1"/>
  <c r="S2089" i="11"/>
  <c r="T2089" i="11" s="1"/>
  <c r="S2088" i="11"/>
  <c r="T2088" i="11" s="1"/>
  <c r="S2087" i="11"/>
  <c r="T2087" i="11" s="1"/>
  <c r="S2086" i="11"/>
  <c r="T2086" i="11" s="1"/>
  <c r="S2085" i="11"/>
  <c r="T2085" i="11" s="1"/>
  <c r="S2084" i="11"/>
  <c r="T2084" i="11" s="1"/>
  <c r="S2083" i="11"/>
  <c r="T2083" i="11" s="1"/>
  <c r="S2082" i="11"/>
  <c r="T2082" i="11" s="1"/>
  <c r="S2081" i="11"/>
  <c r="T2081" i="11" s="1"/>
  <c r="S2080" i="11"/>
  <c r="T2080" i="11" s="1"/>
  <c r="S2079" i="11"/>
  <c r="T2079" i="11" s="1"/>
  <c r="S2078" i="11"/>
  <c r="T2078" i="11" s="1"/>
  <c r="S2077" i="11"/>
  <c r="T2077" i="11" s="1"/>
  <c r="S2076" i="11"/>
  <c r="T2076" i="11" s="1"/>
  <c r="S2075" i="11"/>
  <c r="T2075" i="11" s="1"/>
  <c r="S2074" i="11"/>
  <c r="T2074" i="11" s="1"/>
  <c r="S2073" i="11"/>
  <c r="T2073" i="11" s="1"/>
  <c r="S2072" i="11"/>
  <c r="T2072" i="11" s="1"/>
  <c r="S2071" i="11"/>
  <c r="T2071" i="11" s="1"/>
  <c r="S2070" i="11"/>
  <c r="T2070" i="11" s="1"/>
  <c r="S2069" i="11"/>
  <c r="T2069" i="11" s="1"/>
  <c r="S2068" i="11"/>
  <c r="T2068" i="11" s="1"/>
  <c r="S2067" i="11"/>
  <c r="T2067" i="11" s="1"/>
  <c r="S2066" i="11"/>
  <c r="T2066" i="11" s="1"/>
  <c r="S2065" i="11"/>
  <c r="T2065" i="11" s="1"/>
  <c r="S2064" i="11"/>
  <c r="T2064" i="11" s="1"/>
  <c r="S2063" i="11"/>
  <c r="T2063" i="11" s="1"/>
  <c r="S2062" i="11"/>
  <c r="T2062" i="11" s="1"/>
  <c r="S2061" i="11"/>
  <c r="T2061" i="11" s="1"/>
  <c r="S2060" i="11"/>
  <c r="T2060" i="11" s="1"/>
  <c r="S2059" i="11"/>
  <c r="T2059" i="11" s="1"/>
  <c r="S2058" i="11"/>
  <c r="T2058" i="11" s="1"/>
  <c r="S2057" i="11"/>
  <c r="T2057" i="11" s="1"/>
  <c r="S2056" i="11"/>
  <c r="T2056" i="11" s="1"/>
  <c r="S2055" i="11"/>
  <c r="T2055" i="11" s="1"/>
  <c r="S2054" i="11"/>
  <c r="T2054" i="11" s="1"/>
  <c r="S2053" i="11"/>
  <c r="T2053" i="11" s="1"/>
  <c r="S2052" i="11"/>
  <c r="T2052" i="11" s="1"/>
  <c r="S2051" i="11"/>
  <c r="T2051" i="11" s="1"/>
  <c r="S2050" i="11"/>
  <c r="T2050" i="11" s="1"/>
  <c r="S2049" i="11"/>
  <c r="T2049" i="11" s="1"/>
  <c r="S2048" i="11"/>
  <c r="T2048" i="11" s="1"/>
  <c r="S2047" i="11"/>
  <c r="T2047" i="11" s="1"/>
  <c r="S2046" i="11"/>
  <c r="T2046" i="11" s="1"/>
  <c r="S2045" i="11"/>
  <c r="T2045" i="11" s="1"/>
  <c r="S2044" i="11"/>
  <c r="T2044" i="11" s="1"/>
  <c r="S2043" i="11"/>
  <c r="T2043" i="11" s="1"/>
  <c r="S2042" i="11"/>
  <c r="T2042" i="11" s="1"/>
  <c r="S2041" i="11"/>
  <c r="T2041" i="11" s="1"/>
  <c r="S2040" i="11"/>
  <c r="T2040" i="11" s="1"/>
  <c r="S2039" i="11"/>
  <c r="T2039" i="11" s="1"/>
  <c r="S2038" i="11"/>
  <c r="T2038" i="11" s="1"/>
  <c r="S2037" i="11"/>
  <c r="T2037" i="11" s="1"/>
  <c r="S2036" i="11"/>
  <c r="T2036" i="11" s="1"/>
  <c r="S2035" i="11"/>
  <c r="T2035" i="11" s="1"/>
  <c r="S2034" i="11"/>
  <c r="T2034" i="11" s="1"/>
  <c r="S2033" i="11"/>
  <c r="T2033" i="11" s="1"/>
  <c r="S2032" i="11"/>
  <c r="T2032" i="11" s="1"/>
  <c r="S2031" i="11"/>
  <c r="T2031" i="11" s="1"/>
  <c r="S2030" i="11"/>
  <c r="T2030" i="11" s="1"/>
  <c r="S2029" i="11"/>
  <c r="T2029" i="11" s="1"/>
  <c r="S2028" i="11"/>
  <c r="T2028" i="11" s="1"/>
  <c r="S2027" i="11"/>
  <c r="T2027" i="11" s="1"/>
  <c r="S2026" i="11"/>
  <c r="T2026" i="11" s="1"/>
  <c r="S2025" i="11"/>
  <c r="T2025" i="11" s="1"/>
  <c r="S2024" i="11"/>
  <c r="T2024" i="11" s="1"/>
  <c r="S2023" i="11"/>
  <c r="T2023" i="11" s="1"/>
  <c r="S2022" i="11"/>
  <c r="T2022" i="11" s="1"/>
  <c r="S2021" i="11"/>
  <c r="T2021" i="11" s="1"/>
  <c r="S2020" i="11"/>
  <c r="T2020" i="11" s="1"/>
  <c r="S2019" i="11"/>
  <c r="T2019" i="11" s="1"/>
  <c r="S2018" i="11"/>
  <c r="T2018" i="11" s="1"/>
  <c r="S2017" i="11"/>
  <c r="T2017" i="11" s="1"/>
  <c r="S2016" i="11"/>
  <c r="T2016" i="11" s="1"/>
  <c r="S2015" i="11"/>
  <c r="T2015" i="11" s="1"/>
  <c r="S2014" i="11"/>
  <c r="T2014" i="11" s="1"/>
  <c r="S2013" i="11"/>
  <c r="T2013" i="11" s="1"/>
  <c r="S2012" i="11"/>
  <c r="T2012" i="11" s="1"/>
  <c r="S2011" i="11"/>
  <c r="T2011" i="11" s="1"/>
  <c r="S2010" i="11"/>
  <c r="T2010" i="11" s="1"/>
  <c r="S2009" i="11"/>
  <c r="T2009" i="11" s="1"/>
  <c r="S2008" i="11"/>
  <c r="T2008" i="11" s="1"/>
  <c r="S2007" i="11"/>
  <c r="T2007" i="11" s="1"/>
  <c r="S2006" i="11"/>
  <c r="T2006" i="11" s="1"/>
  <c r="S2005" i="11"/>
  <c r="T2005" i="11" s="1"/>
  <c r="S2004" i="11"/>
  <c r="T2004" i="11" s="1"/>
  <c r="S2003" i="11"/>
  <c r="T2003" i="11" s="1"/>
  <c r="S2002" i="11"/>
  <c r="T2002" i="11" s="1"/>
  <c r="S2001" i="11"/>
  <c r="T2001" i="11" s="1"/>
  <c r="S2000" i="11"/>
  <c r="T2000" i="11" s="1"/>
  <c r="S1999" i="11"/>
  <c r="T1999" i="11" s="1"/>
  <c r="S1998" i="11"/>
  <c r="T1998" i="11" s="1"/>
  <c r="S1997" i="11"/>
  <c r="T1997" i="11" s="1"/>
  <c r="S1996" i="11"/>
  <c r="T1996" i="11" s="1"/>
  <c r="S1995" i="11"/>
  <c r="T1995" i="11" s="1"/>
  <c r="S1994" i="11"/>
  <c r="T1994" i="11" s="1"/>
  <c r="S1993" i="11"/>
  <c r="T1993" i="11" s="1"/>
  <c r="S1992" i="11"/>
  <c r="T1992" i="11" s="1"/>
  <c r="S1991" i="11"/>
  <c r="T1991" i="11" s="1"/>
  <c r="S1990" i="11"/>
  <c r="T1990" i="11" s="1"/>
  <c r="S1989" i="11"/>
  <c r="T1989" i="11" s="1"/>
  <c r="S1988" i="11"/>
  <c r="T1988" i="11" s="1"/>
  <c r="S1987" i="11"/>
  <c r="T1987" i="11" s="1"/>
  <c r="S1986" i="11"/>
  <c r="T1986" i="11" s="1"/>
  <c r="S1985" i="11"/>
  <c r="T1985" i="11" s="1"/>
  <c r="S1984" i="11"/>
  <c r="T1984" i="11" s="1"/>
  <c r="S1983" i="11"/>
  <c r="T1983" i="11" s="1"/>
  <c r="S1982" i="11"/>
  <c r="T1982" i="11" s="1"/>
  <c r="S1981" i="11"/>
  <c r="T1981" i="11" s="1"/>
  <c r="S1980" i="11"/>
  <c r="T1980" i="11" s="1"/>
  <c r="S1979" i="11"/>
  <c r="T1979" i="11" s="1"/>
  <c r="S1978" i="11"/>
  <c r="T1978" i="11" s="1"/>
  <c r="S1977" i="11"/>
  <c r="T1977" i="11" s="1"/>
  <c r="S1976" i="11"/>
  <c r="T1976" i="11" s="1"/>
  <c r="S1975" i="11"/>
  <c r="T1975" i="11" s="1"/>
  <c r="S1974" i="11"/>
  <c r="T1974" i="11" s="1"/>
  <c r="S1973" i="11"/>
  <c r="T1973" i="11" s="1"/>
  <c r="S1972" i="11"/>
  <c r="T1972" i="11" s="1"/>
  <c r="S1971" i="11"/>
  <c r="T1971" i="11" s="1"/>
  <c r="S1970" i="11"/>
  <c r="T1970" i="11" s="1"/>
  <c r="S1969" i="11"/>
  <c r="T1969" i="11" s="1"/>
  <c r="S1968" i="11"/>
  <c r="T1968" i="11" s="1"/>
  <c r="S1967" i="11"/>
  <c r="T1967" i="11" s="1"/>
  <c r="S1966" i="11"/>
  <c r="T1966" i="11" s="1"/>
  <c r="S1965" i="11"/>
  <c r="T1965" i="11" s="1"/>
  <c r="S1964" i="11"/>
  <c r="T1964" i="11" s="1"/>
  <c r="S1963" i="11"/>
  <c r="T1963" i="11" s="1"/>
  <c r="S1962" i="11"/>
  <c r="T1962" i="11" s="1"/>
  <c r="S1961" i="11"/>
  <c r="T1961" i="11" s="1"/>
  <c r="S1960" i="11"/>
  <c r="T1960" i="11" s="1"/>
  <c r="S1959" i="11"/>
  <c r="T1959" i="11" s="1"/>
  <c r="S1958" i="11"/>
  <c r="T1958" i="11" s="1"/>
  <c r="S1957" i="11"/>
  <c r="T1957" i="11" s="1"/>
  <c r="S1956" i="11"/>
  <c r="T1956" i="11" s="1"/>
  <c r="S1955" i="11"/>
  <c r="T1955" i="11" s="1"/>
  <c r="S1954" i="11"/>
  <c r="T1954" i="11" s="1"/>
  <c r="S1953" i="11"/>
  <c r="T1953" i="11" s="1"/>
  <c r="S1952" i="11"/>
  <c r="T1952" i="11" s="1"/>
  <c r="S1951" i="11"/>
  <c r="T1951" i="11" s="1"/>
  <c r="S1950" i="11"/>
  <c r="T1950" i="11" s="1"/>
  <c r="S1949" i="11"/>
  <c r="T1949" i="11" s="1"/>
  <c r="S1948" i="11"/>
  <c r="T1948" i="11" s="1"/>
  <c r="S1947" i="11"/>
  <c r="T1947" i="11" s="1"/>
  <c r="S1946" i="11"/>
  <c r="T1946" i="11" s="1"/>
  <c r="S1945" i="11"/>
  <c r="T1945" i="11" s="1"/>
  <c r="S1944" i="11"/>
  <c r="T1944" i="11" s="1"/>
  <c r="S1943" i="11"/>
  <c r="T1943" i="11" s="1"/>
  <c r="S1942" i="11"/>
  <c r="T1942" i="11" s="1"/>
  <c r="S1941" i="11"/>
  <c r="T1941" i="11" s="1"/>
  <c r="S1940" i="11"/>
  <c r="T1940" i="11" s="1"/>
  <c r="S1939" i="11"/>
  <c r="T1939" i="11" s="1"/>
  <c r="S1938" i="11"/>
  <c r="T1938" i="11" s="1"/>
  <c r="S1937" i="11"/>
  <c r="T1937" i="11" s="1"/>
  <c r="S1936" i="11"/>
  <c r="T1936" i="11" s="1"/>
  <c r="S1935" i="11"/>
  <c r="T1935" i="11" s="1"/>
  <c r="S1934" i="11"/>
  <c r="T1934" i="11" s="1"/>
  <c r="S1933" i="11"/>
  <c r="T1933" i="11" s="1"/>
  <c r="S1932" i="11"/>
  <c r="T1932" i="11" s="1"/>
  <c r="S1931" i="11"/>
  <c r="T1931" i="11" s="1"/>
  <c r="S1930" i="11"/>
  <c r="T1930" i="11" s="1"/>
  <c r="S1929" i="11"/>
  <c r="T1929" i="11" s="1"/>
  <c r="S1928" i="11"/>
  <c r="T1928" i="11" s="1"/>
  <c r="S1927" i="11"/>
  <c r="T1927" i="11" s="1"/>
  <c r="S1926" i="11"/>
  <c r="T1926" i="11" s="1"/>
  <c r="S1925" i="11"/>
  <c r="T1925" i="11" s="1"/>
  <c r="S1924" i="11"/>
  <c r="T1924" i="11" s="1"/>
  <c r="S1923" i="11"/>
  <c r="T1923" i="11" s="1"/>
  <c r="S1922" i="11"/>
  <c r="T1922" i="11" s="1"/>
  <c r="S1921" i="11"/>
  <c r="T1921" i="11" s="1"/>
  <c r="S1920" i="11"/>
  <c r="T1920" i="11" s="1"/>
  <c r="S1919" i="11"/>
  <c r="T1919" i="11" s="1"/>
  <c r="S1918" i="11"/>
  <c r="T1918" i="11" s="1"/>
  <c r="S1917" i="11"/>
  <c r="T1917" i="11" s="1"/>
  <c r="S1916" i="11"/>
  <c r="T1916" i="11" s="1"/>
  <c r="S1915" i="11"/>
  <c r="T1915" i="11" s="1"/>
  <c r="S1914" i="11"/>
  <c r="T1914" i="11" s="1"/>
  <c r="S1913" i="11"/>
  <c r="T1913" i="11" s="1"/>
  <c r="S1912" i="11"/>
  <c r="T1912" i="11" s="1"/>
  <c r="S1911" i="11"/>
  <c r="T1911" i="11" s="1"/>
  <c r="S1910" i="11"/>
  <c r="T1910" i="11" s="1"/>
  <c r="S1909" i="11"/>
  <c r="T1909" i="11" s="1"/>
  <c r="S1908" i="11"/>
  <c r="T1908" i="11" s="1"/>
  <c r="S1907" i="11"/>
  <c r="T1907" i="11" s="1"/>
  <c r="S1906" i="11"/>
  <c r="T1906" i="11" s="1"/>
  <c r="S1905" i="11"/>
  <c r="T1905" i="11" s="1"/>
  <c r="S1904" i="11"/>
  <c r="T1904" i="11" s="1"/>
  <c r="S1903" i="11"/>
  <c r="T1903" i="11" s="1"/>
  <c r="S1902" i="11"/>
  <c r="T1902" i="11" s="1"/>
  <c r="S1901" i="11"/>
  <c r="T1901" i="11" s="1"/>
  <c r="S1900" i="11"/>
  <c r="T1900" i="11" s="1"/>
  <c r="S1899" i="11"/>
  <c r="T1899" i="11" s="1"/>
  <c r="S1898" i="11"/>
  <c r="T1898" i="11" s="1"/>
  <c r="S1897" i="11"/>
  <c r="T1897" i="11" s="1"/>
  <c r="S1896" i="11"/>
  <c r="T1896" i="11" s="1"/>
  <c r="S1895" i="11"/>
  <c r="T1895" i="11" s="1"/>
  <c r="S1894" i="11"/>
  <c r="T1894" i="11" s="1"/>
  <c r="S1893" i="11"/>
  <c r="T1893" i="11" s="1"/>
  <c r="S1892" i="11"/>
  <c r="T1892" i="11" s="1"/>
  <c r="S1891" i="11"/>
  <c r="T1891" i="11" s="1"/>
  <c r="S1890" i="11"/>
  <c r="T1890" i="11" s="1"/>
  <c r="S1889" i="11"/>
  <c r="T1889" i="11" s="1"/>
  <c r="S1888" i="11"/>
  <c r="T1888" i="11" s="1"/>
  <c r="S1887" i="11"/>
  <c r="T1887" i="11" s="1"/>
  <c r="S1886" i="11"/>
  <c r="T1886" i="11" s="1"/>
  <c r="S1885" i="11"/>
  <c r="T1885" i="11" s="1"/>
  <c r="S1884" i="11"/>
  <c r="T1884" i="11" s="1"/>
  <c r="S1883" i="11"/>
  <c r="T1883" i="11" s="1"/>
  <c r="S1882" i="11"/>
  <c r="T1882" i="11" s="1"/>
  <c r="S1881" i="11"/>
  <c r="T1881" i="11" s="1"/>
  <c r="S1880" i="11"/>
  <c r="T1880" i="11" s="1"/>
  <c r="S1879" i="11"/>
  <c r="T1879" i="11" s="1"/>
  <c r="S1878" i="11"/>
  <c r="T1878" i="11" s="1"/>
  <c r="S1877" i="11"/>
  <c r="T1877" i="11" s="1"/>
  <c r="S1876" i="11"/>
  <c r="T1876" i="11" s="1"/>
  <c r="S1875" i="11"/>
  <c r="T1875" i="11" s="1"/>
  <c r="S1874" i="11"/>
  <c r="T1874" i="11" s="1"/>
  <c r="S1873" i="11"/>
  <c r="T1873" i="11" s="1"/>
  <c r="S1872" i="11"/>
  <c r="T1872" i="11" s="1"/>
  <c r="S1871" i="11"/>
  <c r="T1871" i="11" s="1"/>
  <c r="S1870" i="11"/>
  <c r="T1870" i="11" s="1"/>
  <c r="S1869" i="11"/>
  <c r="T1869" i="11" s="1"/>
  <c r="S1868" i="11"/>
  <c r="T1868" i="11" s="1"/>
  <c r="S1867" i="11"/>
  <c r="T1867" i="11" s="1"/>
  <c r="S1866" i="11"/>
  <c r="T1866" i="11" s="1"/>
  <c r="S1865" i="11"/>
  <c r="T1865" i="11" s="1"/>
  <c r="S1864" i="11"/>
  <c r="T1864" i="11" s="1"/>
  <c r="S1863" i="11"/>
  <c r="T1863" i="11" s="1"/>
  <c r="S1862" i="11"/>
  <c r="T1862" i="11" s="1"/>
  <c r="S1861" i="11"/>
  <c r="T1861" i="11" s="1"/>
  <c r="S1860" i="11"/>
  <c r="T1860" i="11" s="1"/>
  <c r="S1859" i="11"/>
  <c r="T1859" i="11" s="1"/>
  <c r="S1858" i="11"/>
  <c r="T1858" i="11" s="1"/>
  <c r="S1857" i="11"/>
  <c r="T1857" i="11" s="1"/>
  <c r="S1856" i="11"/>
  <c r="T1856" i="11" s="1"/>
  <c r="S1855" i="11"/>
  <c r="T1855" i="11" s="1"/>
  <c r="S1854" i="11"/>
  <c r="T1854" i="11" s="1"/>
  <c r="S1853" i="11"/>
  <c r="T1853" i="11" s="1"/>
  <c r="S1852" i="11"/>
  <c r="T1852" i="11" s="1"/>
  <c r="S1851" i="11"/>
  <c r="T1851" i="11" s="1"/>
  <c r="S1850" i="11"/>
  <c r="T1850" i="11" s="1"/>
  <c r="S1849" i="11"/>
  <c r="T1849" i="11" s="1"/>
  <c r="S1848" i="11"/>
  <c r="T1848" i="11" s="1"/>
  <c r="S1847" i="11"/>
  <c r="T1847" i="11" s="1"/>
  <c r="S1846" i="11"/>
  <c r="T1846" i="11" s="1"/>
  <c r="S1845" i="11"/>
  <c r="T1845" i="11" s="1"/>
  <c r="S1844" i="11"/>
  <c r="T1844" i="11" s="1"/>
  <c r="S1843" i="11"/>
  <c r="T1843" i="11" s="1"/>
  <c r="S1842" i="11"/>
  <c r="T1842" i="11" s="1"/>
  <c r="S1841" i="11"/>
  <c r="T1841" i="11" s="1"/>
  <c r="S1840" i="11"/>
  <c r="T1840" i="11" s="1"/>
  <c r="S1839" i="11"/>
  <c r="T1839" i="11" s="1"/>
  <c r="S1838" i="11"/>
  <c r="T1838" i="11" s="1"/>
  <c r="S1837" i="11"/>
  <c r="T1837" i="11" s="1"/>
  <c r="S1836" i="11"/>
  <c r="T1836" i="11" s="1"/>
  <c r="S1835" i="11"/>
  <c r="T1835" i="11" s="1"/>
  <c r="S1834" i="11"/>
  <c r="T1834" i="11" s="1"/>
  <c r="S1833" i="11"/>
  <c r="T1833" i="11" s="1"/>
  <c r="S1832" i="11"/>
  <c r="T1832" i="11" s="1"/>
  <c r="S1831" i="11"/>
  <c r="T1831" i="11" s="1"/>
  <c r="S1830" i="11"/>
  <c r="T1830" i="11" s="1"/>
  <c r="S1829" i="11"/>
  <c r="T1829" i="11" s="1"/>
  <c r="S1828" i="11"/>
  <c r="T1828" i="11" s="1"/>
  <c r="S1827" i="11"/>
  <c r="T1827" i="11" s="1"/>
  <c r="S1826" i="11"/>
  <c r="T1826" i="11" s="1"/>
  <c r="S1825" i="11"/>
  <c r="T1825" i="11" s="1"/>
  <c r="S1824" i="11"/>
  <c r="T1824" i="11" s="1"/>
  <c r="S1823" i="11"/>
  <c r="T1823" i="11" s="1"/>
  <c r="S1822" i="11"/>
  <c r="T1822" i="11" s="1"/>
  <c r="S1821" i="11"/>
  <c r="T1821" i="11" s="1"/>
  <c r="S1820" i="11"/>
  <c r="T1820" i="11" s="1"/>
  <c r="S1819" i="11"/>
  <c r="T1819" i="11" s="1"/>
  <c r="S1818" i="11"/>
  <c r="T1818" i="11" s="1"/>
  <c r="S1817" i="11"/>
  <c r="T1817" i="11" s="1"/>
  <c r="S1816" i="11"/>
  <c r="T1816" i="11" s="1"/>
  <c r="S1815" i="11"/>
  <c r="T1815" i="11" s="1"/>
  <c r="S1814" i="11"/>
  <c r="T1814" i="11" s="1"/>
  <c r="S1813" i="11"/>
  <c r="T1813" i="11" s="1"/>
  <c r="S1812" i="11"/>
  <c r="T1812" i="11" s="1"/>
  <c r="S1811" i="11"/>
  <c r="T1811" i="11" s="1"/>
  <c r="S1810" i="11"/>
  <c r="T1810" i="11" s="1"/>
  <c r="S1809" i="11"/>
  <c r="T1809" i="11" s="1"/>
  <c r="S1808" i="11"/>
  <c r="T1808" i="11" s="1"/>
  <c r="S1807" i="11"/>
  <c r="T1807" i="11" s="1"/>
  <c r="S1806" i="11"/>
  <c r="T1806" i="11" s="1"/>
  <c r="S1805" i="11"/>
  <c r="T1805" i="11" s="1"/>
  <c r="S1804" i="11"/>
  <c r="T1804" i="11" s="1"/>
  <c r="S1803" i="11"/>
  <c r="T1803" i="11" s="1"/>
  <c r="S1802" i="11"/>
  <c r="T1802" i="11" s="1"/>
  <c r="S1801" i="11"/>
  <c r="T1801" i="11" s="1"/>
  <c r="S1800" i="11"/>
  <c r="T1800" i="11" s="1"/>
  <c r="S1799" i="11"/>
  <c r="T1799" i="11" s="1"/>
  <c r="S1798" i="11"/>
  <c r="T1798" i="11" s="1"/>
  <c r="S1797" i="11"/>
  <c r="T1797" i="11" s="1"/>
  <c r="S1796" i="11"/>
  <c r="T1796" i="11" s="1"/>
  <c r="S1795" i="11"/>
  <c r="T1795" i="11" s="1"/>
  <c r="S1794" i="11"/>
  <c r="T1794" i="11" s="1"/>
  <c r="S1793" i="11"/>
  <c r="T1793" i="11" s="1"/>
  <c r="S1792" i="11"/>
  <c r="T1792" i="11" s="1"/>
  <c r="S1791" i="11"/>
  <c r="T1791" i="11" s="1"/>
  <c r="S1790" i="11"/>
  <c r="T1790" i="11" s="1"/>
  <c r="S1789" i="11"/>
  <c r="T1789" i="11" s="1"/>
  <c r="S1788" i="11"/>
  <c r="T1788" i="11" s="1"/>
  <c r="S1787" i="11"/>
  <c r="T1787" i="11" s="1"/>
  <c r="S1786" i="11"/>
  <c r="T1786" i="11" s="1"/>
  <c r="S1785" i="11"/>
  <c r="T1785" i="11" s="1"/>
  <c r="S1784" i="11"/>
  <c r="T1784" i="11" s="1"/>
  <c r="S1783" i="11"/>
  <c r="T1783" i="11" s="1"/>
  <c r="S1782" i="11"/>
  <c r="T1782" i="11" s="1"/>
  <c r="S1781" i="11"/>
  <c r="T1781" i="11" s="1"/>
  <c r="S1780" i="11"/>
  <c r="T1780" i="11" s="1"/>
  <c r="S1779" i="11"/>
  <c r="T1779" i="11" s="1"/>
  <c r="S1778" i="11"/>
  <c r="T1778" i="11" s="1"/>
  <c r="S1777" i="11"/>
  <c r="T1777" i="11" s="1"/>
  <c r="S1776" i="11"/>
  <c r="T1776" i="11" s="1"/>
  <c r="S1775" i="11"/>
  <c r="T1775" i="11" s="1"/>
  <c r="S1774" i="11"/>
  <c r="T1774" i="11" s="1"/>
  <c r="S1773" i="11"/>
  <c r="T1773" i="11" s="1"/>
  <c r="S1772" i="11"/>
  <c r="T1772" i="11" s="1"/>
  <c r="S1771" i="11"/>
  <c r="T1771" i="11" s="1"/>
  <c r="S1770" i="11"/>
  <c r="T1770" i="11" s="1"/>
  <c r="S1769" i="11"/>
  <c r="T1769" i="11" s="1"/>
  <c r="S1768" i="11"/>
  <c r="T1768" i="11" s="1"/>
  <c r="S1767" i="11"/>
  <c r="T1767" i="11" s="1"/>
  <c r="S1766" i="11"/>
  <c r="T1766" i="11" s="1"/>
  <c r="S1765" i="11"/>
  <c r="T1765" i="11" s="1"/>
  <c r="S1764" i="11"/>
  <c r="T1764" i="11" s="1"/>
  <c r="S1763" i="11"/>
  <c r="T1763" i="11" s="1"/>
  <c r="S1762" i="11"/>
  <c r="T1762" i="11" s="1"/>
  <c r="S1761" i="11"/>
  <c r="T1761" i="11" s="1"/>
  <c r="S1760" i="11"/>
  <c r="T1760" i="11" s="1"/>
  <c r="S1759" i="11"/>
  <c r="T1759" i="11" s="1"/>
  <c r="S1758" i="11"/>
  <c r="T1758" i="11" s="1"/>
  <c r="S1757" i="11"/>
  <c r="T1757" i="11" s="1"/>
  <c r="S1756" i="11"/>
  <c r="T1756" i="11" s="1"/>
  <c r="S1755" i="11"/>
  <c r="T1755" i="11" s="1"/>
  <c r="S1754" i="11"/>
  <c r="T1754" i="11" s="1"/>
  <c r="S1753" i="11"/>
  <c r="T1753" i="11" s="1"/>
  <c r="S1752" i="11"/>
  <c r="T1752" i="11" s="1"/>
  <c r="S1751" i="11"/>
  <c r="T1751" i="11" s="1"/>
  <c r="S1750" i="11"/>
  <c r="T1750" i="11" s="1"/>
  <c r="S1749" i="11"/>
  <c r="T1749" i="11" s="1"/>
  <c r="S1748" i="11"/>
  <c r="T1748" i="11" s="1"/>
  <c r="S1747" i="11"/>
  <c r="T1747" i="11" s="1"/>
  <c r="S1746" i="11"/>
  <c r="T1746" i="11" s="1"/>
  <c r="S1745" i="11"/>
  <c r="T1745" i="11" s="1"/>
  <c r="S1744" i="11"/>
  <c r="T1744" i="11" s="1"/>
  <c r="S1743" i="11"/>
  <c r="T1743" i="11" s="1"/>
  <c r="S1742" i="11"/>
  <c r="T1742" i="11" s="1"/>
  <c r="S1741" i="11"/>
  <c r="T1741" i="11" s="1"/>
  <c r="S1740" i="11"/>
  <c r="T1740" i="11" s="1"/>
  <c r="S1739" i="11"/>
  <c r="T1739" i="11" s="1"/>
  <c r="S1738" i="11"/>
  <c r="T1738" i="11" s="1"/>
  <c r="S1737" i="11"/>
  <c r="T1737" i="11" s="1"/>
  <c r="S1736" i="11"/>
  <c r="T1736" i="11" s="1"/>
  <c r="S1735" i="11"/>
  <c r="T1735" i="11" s="1"/>
  <c r="S1734" i="11"/>
  <c r="T1734" i="11" s="1"/>
  <c r="S1733" i="11"/>
  <c r="T1733" i="11" s="1"/>
  <c r="S1732" i="11"/>
  <c r="T1732" i="11" s="1"/>
  <c r="S1731" i="11"/>
  <c r="T1731" i="11" s="1"/>
  <c r="S1730" i="11"/>
  <c r="T1730" i="11" s="1"/>
  <c r="S1729" i="11"/>
  <c r="T1729" i="11" s="1"/>
  <c r="S1728" i="11"/>
  <c r="T1728" i="11" s="1"/>
  <c r="S1727" i="11"/>
  <c r="T1727" i="11" s="1"/>
  <c r="S1726" i="11"/>
  <c r="T1726" i="11" s="1"/>
  <c r="S1725" i="11"/>
  <c r="T1725" i="11" s="1"/>
  <c r="S1724" i="11"/>
  <c r="T1724" i="11" s="1"/>
  <c r="S1723" i="11"/>
  <c r="T1723" i="11" s="1"/>
  <c r="S1722" i="11"/>
  <c r="T1722" i="11" s="1"/>
  <c r="S1721" i="11"/>
  <c r="T1721" i="11" s="1"/>
  <c r="S1720" i="11"/>
  <c r="T1720" i="11" s="1"/>
  <c r="S1719" i="11"/>
  <c r="T1719" i="11" s="1"/>
  <c r="S1718" i="11"/>
  <c r="T1718" i="11" s="1"/>
  <c r="S1717" i="11"/>
  <c r="T1717" i="11" s="1"/>
  <c r="S1716" i="11"/>
  <c r="T1716" i="11" s="1"/>
  <c r="S1715" i="11"/>
  <c r="T1715" i="11" s="1"/>
  <c r="S1714" i="11"/>
  <c r="T1714" i="11" s="1"/>
  <c r="S1713" i="11"/>
  <c r="T1713" i="11" s="1"/>
  <c r="S1712" i="11"/>
  <c r="T1712" i="11" s="1"/>
  <c r="S1711" i="11"/>
  <c r="T1711" i="11" s="1"/>
  <c r="S1710" i="11"/>
  <c r="T1710" i="11" s="1"/>
  <c r="S1709" i="11"/>
  <c r="T1709" i="11" s="1"/>
  <c r="S1708" i="11"/>
  <c r="T1708" i="11" s="1"/>
  <c r="S1707" i="11"/>
  <c r="T1707" i="11" s="1"/>
  <c r="S1706" i="11"/>
  <c r="T1706" i="11" s="1"/>
  <c r="S1705" i="11"/>
  <c r="T1705" i="11" s="1"/>
  <c r="S1704" i="11"/>
  <c r="T1704" i="11" s="1"/>
  <c r="S1703" i="11"/>
  <c r="T1703" i="11" s="1"/>
  <c r="S1702" i="11"/>
  <c r="T1702" i="11" s="1"/>
  <c r="S1701" i="11"/>
  <c r="T1701" i="11" s="1"/>
  <c r="S1700" i="11"/>
  <c r="T1700" i="11" s="1"/>
  <c r="S1699" i="11"/>
  <c r="T1699" i="11" s="1"/>
  <c r="S1698" i="11"/>
  <c r="T1698" i="11" s="1"/>
  <c r="S1697" i="11"/>
  <c r="T1697" i="11" s="1"/>
  <c r="S1696" i="11"/>
  <c r="T1696" i="11" s="1"/>
  <c r="S1695" i="11"/>
  <c r="T1695" i="11" s="1"/>
  <c r="S1694" i="11"/>
  <c r="T1694" i="11" s="1"/>
  <c r="S1693" i="11"/>
  <c r="T1693" i="11" s="1"/>
  <c r="S1692" i="11"/>
  <c r="T1692" i="11" s="1"/>
  <c r="S1691" i="11"/>
  <c r="T1691" i="11" s="1"/>
  <c r="S1690" i="11"/>
  <c r="T1690" i="11" s="1"/>
  <c r="S1689" i="11"/>
  <c r="T1689" i="11" s="1"/>
  <c r="S1688" i="11"/>
  <c r="T1688" i="11" s="1"/>
  <c r="S1687" i="11"/>
  <c r="T1687" i="11" s="1"/>
  <c r="S1686" i="11"/>
  <c r="T1686" i="11" s="1"/>
  <c r="S1685" i="11"/>
  <c r="T1685" i="11" s="1"/>
  <c r="S1684" i="11"/>
  <c r="T1684" i="11" s="1"/>
  <c r="S1683" i="11"/>
  <c r="T1683" i="11" s="1"/>
  <c r="S1682" i="11"/>
  <c r="T1682" i="11" s="1"/>
  <c r="S1681" i="11"/>
  <c r="T1681" i="11" s="1"/>
  <c r="S1680" i="11"/>
  <c r="T1680" i="11" s="1"/>
  <c r="S1679" i="11"/>
  <c r="T1679" i="11" s="1"/>
  <c r="S1678" i="11"/>
  <c r="T1678" i="11" s="1"/>
  <c r="S1677" i="11"/>
  <c r="T1677" i="11" s="1"/>
  <c r="S1676" i="11"/>
  <c r="T1676" i="11" s="1"/>
  <c r="S1675" i="11"/>
  <c r="T1675" i="11" s="1"/>
  <c r="S1674" i="11"/>
  <c r="T1674" i="11" s="1"/>
  <c r="S1673" i="11"/>
  <c r="T1673" i="11" s="1"/>
  <c r="S1672" i="11"/>
  <c r="T1672" i="11" s="1"/>
  <c r="S1671" i="11"/>
  <c r="T1671" i="11" s="1"/>
  <c r="S1670" i="11"/>
  <c r="T1670" i="11" s="1"/>
  <c r="S1669" i="11"/>
  <c r="T1669" i="11" s="1"/>
  <c r="S1668" i="11"/>
  <c r="T1668" i="11" s="1"/>
  <c r="S1667" i="11"/>
  <c r="T1667" i="11" s="1"/>
  <c r="S1666" i="11"/>
  <c r="T1666" i="11" s="1"/>
  <c r="S1665" i="11"/>
  <c r="T1665" i="11" s="1"/>
  <c r="S1664" i="11"/>
  <c r="T1664" i="11" s="1"/>
  <c r="S1663" i="11"/>
  <c r="T1663" i="11" s="1"/>
  <c r="S1662" i="11"/>
  <c r="T1662" i="11" s="1"/>
  <c r="S1661" i="11"/>
  <c r="T1661" i="11" s="1"/>
  <c r="S1660" i="11"/>
  <c r="T1660" i="11" s="1"/>
  <c r="S1659" i="11"/>
  <c r="T1659" i="11" s="1"/>
  <c r="S1658" i="11"/>
  <c r="T1658" i="11" s="1"/>
  <c r="S1657" i="11"/>
  <c r="T1657" i="11" s="1"/>
  <c r="S1656" i="11"/>
  <c r="T1656" i="11" s="1"/>
  <c r="S1655" i="11"/>
  <c r="T1655" i="11" s="1"/>
  <c r="S1654" i="11"/>
  <c r="T1654" i="11" s="1"/>
  <c r="S1653" i="11"/>
  <c r="T1653" i="11" s="1"/>
  <c r="S1652" i="11"/>
  <c r="T1652" i="11" s="1"/>
  <c r="S1651" i="11"/>
  <c r="T1651" i="11" s="1"/>
  <c r="S1650" i="11"/>
  <c r="T1650" i="11" s="1"/>
  <c r="S1649" i="11"/>
  <c r="T1649" i="11" s="1"/>
  <c r="S1648" i="11"/>
  <c r="T1648" i="11" s="1"/>
  <c r="S1647" i="11"/>
  <c r="T1647" i="11" s="1"/>
  <c r="S1646" i="11"/>
  <c r="T1646" i="11" s="1"/>
  <c r="S1645" i="11"/>
  <c r="T1645" i="11" s="1"/>
  <c r="S1644" i="11"/>
  <c r="T1644" i="11" s="1"/>
  <c r="S1643" i="11"/>
  <c r="T1643" i="11" s="1"/>
  <c r="S1642" i="11"/>
  <c r="T1642" i="11" s="1"/>
  <c r="S1641" i="11"/>
  <c r="T1641" i="11" s="1"/>
  <c r="S1640" i="11"/>
  <c r="T1640" i="11" s="1"/>
  <c r="S1639" i="11"/>
  <c r="T1639" i="11" s="1"/>
  <c r="S1638" i="11"/>
  <c r="T1638" i="11" s="1"/>
  <c r="S1637" i="11"/>
  <c r="T1637" i="11" s="1"/>
  <c r="S1636" i="11"/>
  <c r="T1636" i="11" s="1"/>
  <c r="S1635" i="11"/>
  <c r="T1635" i="11" s="1"/>
  <c r="S1634" i="11"/>
  <c r="T1634" i="11" s="1"/>
  <c r="S1633" i="11"/>
  <c r="T1633" i="11" s="1"/>
  <c r="S1632" i="11"/>
  <c r="T1632" i="11" s="1"/>
  <c r="S1631" i="11"/>
  <c r="T1631" i="11" s="1"/>
  <c r="S1630" i="11"/>
  <c r="T1630" i="11" s="1"/>
  <c r="S1629" i="11"/>
  <c r="T1629" i="11" s="1"/>
  <c r="S1628" i="11"/>
  <c r="T1628" i="11" s="1"/>
  <c r="S1627" i="11"/>
  <c r="T1627" i="11" s="1"/>
  <c r="S1626" i="11"/>
  <c r="T1626" i="11" s="1"/>
  <c r="S1625" i="11"/>
  <c r="T1625" i="11" s="1"/>
  <c r="S1624" i="11"/>
  <c r="T1624" i="11" s="1"/>
  <c r="S1623" i="11"/>
  <c r="T1623" i="11" s="1"/>
  <c r="S1622" i="11"/>
  <c r="T1622" i="11" s="1"/>
  <c r="S1621" i="11"/>
  <c r="T1621" i="11" s="1"/>
  <c r="S1620" i="11"/>
  <c r="T1620" i="11" s="1"/>
  <c r="S1619" i="11"/>
  <c r="T1619" i="11" s="1"/>
  <c r="S1618" i="11"/>
  <c r="T1618" i="11" s="1"/>
  <c r="S1617" i="11"/>
  <c r="T1617" i="11" s="1"/>
  <c r="S1616" i="11"/>
  <c r="T1616" i="11" s="1"/>
  <c r="S1615" i="11"/>
  <c r="T1615" i="11" s="1"/>
  <c r="S1614" i="11"/>
  <c r="T1614" i="11" s="1"/>
  <c r="S1613" i="11"/>
  <c r="T1613" i="11" s="1"/>
  <c r="S1612" i="11"/>
  <c r="T1612" i="11" s="1"/>
  <c r="S1611" i="11"/>
  <c r="T1611" i="11" s="1"/>
  <c r="S1610" i="11"/>
  <c r="T1610" i="11" s="1"/>
  <c r="S1609" i="11"/>
  <c r="T1609" i="11" s="1"/>
  <c r="S1608" i="11"/>
  <c r="T1608" i="11" s="1"/>
  <c r="S1607" i="11"/>
  <c r="T1607" i="11" s="1"/>
  <c r="S1606" i="11"/>
  <c r="T1606" i="11" s="1"/>
  <c r="S1605" i="11"/>
  <c r="T1605" i="11" s="1"/>
  <c r="S1604" i="11"/>
  <c r="T1604" i="11" s="1"/>
  <c r="S1603" i="11"/>
  <c r="T1603" i="11" s="1"/>
  <c r="S1602" i="11"/>
  <c r="T1602" i="11" s="1"/>
  <c r="S1601" i="11"/>
  <c r="T1601" i="11" s="1"/>
  <c r="S1600" i="11"/>
  <c r="T1600" i="11" s="1"/>
  <c r="S1599" i="11"/>
  <c r="T1599" i="11" s="1"/>
  <c r="S1598" i="11"/>
  <c r="T1598" i="11" s="1"/>
  <c r="S1597" i="11"/>
  <c r="T1597" i="11" s="1"/>
  <c r="S1596" i="11"/>
  <c r="T1596" i="11" s="1"/>
  <c r="S1595" i="11"/>
  <c r="T1595" i="11" s="1"/>
  <c r="S1594" i="11"/>
  <c r="T1594" i="11" s="1"/>
  <c r="S1593" i="11"/>
  <c r="T1593" i="11" s="1"/>
  <c r="S1592" i="11"/>
  <c r="T1592" i="11" s="1"/>
  <c r="S1591" i="11"/>
  <c r="T1591" i="11" s="1"/>
  <c r="S1590" i="11"/>
  <c r="T1590" i="11" s="1"/>
  <c r="S1589" i="11"/>
  <c r="T1589" i="11" s="1"/>
  <c r="S1588" i="11"/>
  <c r="T1588" i="11" s="1"/>
  <c r="S1587" i="11"/>
  <c r="T1587" i="11" s="1"/>
  <c r="S1586" i="11"/>
  <c r="T1586" i="11" s="1"/>
  <c r="S1585" i="11"/>
  <c r="T1585" i="11" s="1"/>
  <c r="S1584" i="11"/>
  <c r="T1584" i="11" s="1"/>
  <c r="S1583" i="11"/>
  <c r="T1583" i="11" s="1"/>
  <c r="S1582" i="11"/>
  <c r="T1582" i="11" s="1"/>
  <c r="S1581" i="11"/>
  <c r="T1581" i="11" s="1"/>
  <c r="S1580" i="11"/>
  <c r="T1580" i="11" s="1"/>
  <c r="S1579" i="11"/>
  <c r="T1579" i="11" s="1"/>
  <c r="S1578" i="11"/>
  <c r="T1578" i="11" s="1"/>
  <c r="S1577" i="11"/>
  <c r="T1577" i="11" s="1"/>
  <c r="S1576" i="11"/>
  <c r="T1576" i="11" s="1"/>
  <c r="S1575" i="11"/>
  <c r="T1575" i="11" s="1"/>
  <c r="S1574" i="11"/>
  <c r="T1574" i="11" s="1"/>
  <c r="S1573" i="11"/>
  <c r="T1573" i="11" s="1"/>
  <c r="S1572" i="11"/>
  <c r="T1572" i="11" s="1"/>
  <c r="S1571" i="11"/>
  <c r="T1571" i="11" s="1"/>
  <c r="S1570" i="11"/>
  <c r="T1570" i="11" s="1"/>
  <c r="S1569" i="11"/>
  <c r="T1569" i="11" s="1"/>
  <c r="S1568" i="11"/>
  <c r="T1568" i="11" s="1"/>
  <c r="S1567" i="11"/>
  <c r="T1567" i="11" s="1"/>
  <c r="S1566" i="11"/>
  <c r="T1566" i="11" s="1"/>
  <c r="S1565" i="11"/>
  <c r="T1565" i="11" s="1"/>
  <c r="S1564" i="11"/>
  <c r="T1564" i="11" s="1"/>
  <c r="S1563" i="11"/>
  <c r="T1563" i="11" s="1"/>
  <c r="S1562" i="11"/>
  <c r="T1562" i="11" s="1"/>
  <c r="S1561" i="11"/>
  <c r="T1561" i="11" s="1"/>
  <c r="S1560" i="11"/>
  <c r="T1560" i="11" s="1"/>
  <c r="S1559" i="11"/>
  <c r="T1559" i="11" s="1"/>
  <c r="S1558" i="11"/>
  <c r="T1558" i="11" s="1"/>
  <c r="S1557" i="11"/>
  <c r="T1557" i="11" s="1"/>
  <c r="S1556" i="11"/>
  <c r="T1556" i="11" s="1"/>
  <c r="S1555" i="11"/>
  <c r="T1555" i="11" s="1"/>
  <c r="S1554" i="11"/>
  <c r="T1554" i="11" s="1"/>
  <c r="S1553" i="11"/>
  <c r="T1553" i="11" s="1"/>
  <c r="S1552" i="11"/>
  <c r="T1552" i="11" s="1"/>
  <c r="S1551" i="11"/>
  <c r="T1551" i="11" s="1"/>
  <c r="S1550" i="11"/>
  <c r="T1550" i="11" s="1"/>
  <c r="S1549" i="11"/>
  <c r="T1549" i="11" s="1"/>
  <c r="S1548" i="11"/>
  <c r="T1548" i="11" s="1"/>
  <c r="S1547" i="11"/>
  <c r="T1547" i="11" s="1"/>
  <c r="S1546" i="11"/>
  <c r="T1546" i="11" s="1"/>
  <c r="S1545" i="11"/>
  <c r="T1545" i="11" s="1"/>
  <c r="S1544" i="11"/>
  <c r="T1544" i="11" s="1"/>
  <c r="S1543" i="11"/>
  <c r="T1543" i="11" s="1"/>
  <c r="S1542" i="11"/>
  <c r="T1542" i="11" s="1"/>
  <c r="S1541" i="11"/>
  <c r="T1541" i="11" s="1"/>
  <c r="S1540" i="11"/>
  <c r="T1540" i="11" s="1"/>
  <c r="S1539" i="11"/>
  <c r="T1539" i="11" s="1"/>
  <c r="S1538" i="11"/>
  <c r="T1538" i="11" s="1"/>
  <c r="S1537" i="11"/>
  <c r="T1537" i="11" s="1"/>
  <c r="S1536" i="11"/>
  <c r="T1536" i="11" s="1"/>
  <c r="S1535" i="11"/>
  <c r="T1535" i="11" s="1"/>
  <c r="S1534" i="11"/>
  <c r="T1534" i="11" s="1"/>
  <c r="S1533" i="11"/>
  <c r="T1533" i="11" s="1"/>
  <c r="S1532" i="11"/>
  <c r="T1532" i="11" s="1"/>
  <c r="S1531" i="11"/>
  <c r="T1531" i="11" s="1"/>
  <c r="S1530" i="11"/>
  <c r="T1530" i="11" s="1"/>
  <c r="S1529" i="11"/>
  <c r="T1529" i="11" s="1"/>
  <c r="S1528" i="11"/>
  <c r="T1528" i="11" s="1"/>
  <c r="S1527" i="11"/>
  <c r="T1527" i="11" s="1"/>
  <c r="S1526" i="11"/>
  <c r="T1526" i="11" s="1"/>
  <c r="S1525" i="11"/>
  <c r="T1525" i="11" s="1"/>
  <c r="S1524" i="11"/>
  <c r="T1524" i="11" s="1"/>
  <c r="S1523" i="11"/>
  <c r="T1523" i="11" s="1"/>
  <c r="S1522" i="11"/>
  <c r="T1522" i="11" s="1"/>
  <c r="S1521" i="11"/>
  <c r="T1521" i="11" s="1"/>
  <c r="S1520" i="11"/>
  <c r="T1520" i="11" s="1"/>
  <c r="S1519" i="11"/>
  <c r="T1519" i="11" s="1"/>
  <c r="S1518" i="11"/>
  <c r="T1518" i="11" s="1"/>
  <c r="S1517" i="11"/>
  <c r="T1517" i="11" s="1"/>
  <c r="S1516" i="11"/>
  <c r="T1516" i="11" s="1"/>
  <c r="S1515" i="11"/>
  <c r="T1515" i="11" s="1"/>
  <c r="S1514" i="11"/>
  <c r="T1514" i="11" s="1"/>
  <c r="S1513" i="11"/>
  <c r="T1513" i="11" s="1"/>
  <c r="S1512" i="11"/>
  <c r="T1512" i="11" s="1"/>
  <c r="S1511" i="11"/>
  <c r="T1511" i="11" s="1"/>
  <c r="S1510" i="11"/>
  <c r="T1510" i="11" s="1"/>
  <c r="S1509" i="11"/>
  <c r="T1509" i="11" s="1"/>
  <c r="S1508" i="11"/>
  <c r="T1508" i="11" s="1"/>
  <c r="S1507" i="11"/>
  <c r="T1507" i="11" s="1"/>
  <c r="S1506" i="11"/>
  <c r="T1506" i="11" s="1"/>
  <c r="S1505" i="11"/>
  <c r="T1505" i="11" s="1"/>
  <c r="S1504" i="11"/>
  <c r="T1504" i="11" s="1"/>
  <c r="S1503" i="11"/>
  <c r="T1503" i="11" s="1"/>
  <c r="S1502" i="11"/>
  <c r="T1502" i="11" s="1"/>
  <c r="S1501" i="11"/>
  <c r="T1501" i="11" s="1"/>
  <c r="S1500" i="11"/>
  <c r="T1500" i="11" s="1"/>
  <c r="S1499" i="11"/>
  <c r="T1499" i="11" s="1"/>
  <c r="S1498" i="11"/>
  <c r="T1498" i="11" s="1"/>
  <c r="S1497" i="11"/>
  <c r="T1497" i="11" s="1"/>
  <c r="S1496" i="11"/>
  <c r="T1496" i="11" s="1"/>
  <c r="S1495" i="11"/>
  <c r="T1495" i="11" s="1"/>
  <c r="S1494" i="11"/>
  <c r="T1494" i="11" s="1"/>
  <c r="S1493" i="11"/>
  <c r="T1493" i="11" s="1"/>
  <c r="S1492" i="11"/>
  <c r="T1492" i="11" s="1"/>
  <c r="S1491" i="11"/>
  <c r="T1491" i="11" s="1"/>
  <c r="S1490" i="11"/>
  <c r="T1490" i="11" s="1"/>
  <c r="S1489" i="11"/>
  <c r="T1489" i="11" s="1"/>
  <c r="S1488" i="11"/>
  <c r="T1488" i="11" s="1"/>
  <c r="S1487" i="11"/>
  <c r="T1487" i="11" s="1"/>
  <c r="S1486" i="11"/>
  <c r="T1486" i="11" s="1"/>
  <c r="S1485" i="11"/>
  <c r="T1485" i="11" s="1"/>
  <c r="S1484" i="11"/>
  <c r="T1484" i="11" s="1"/>
  <c r="S1483" i="11"/>
  <c r="T1483" i="11" s="1"/>
  <c r="S1482" i="11"/>
  <c r="T1482" i="11" s="1"/>
  <c r="S1481" i="11"/>
  <c r="T1481" i="11" s="1"/>
  <c r="S1480" i="11"/>
  <c r="T1480" i="11" s="1"/>
  <c r="S1479" i="11"/>
  <c r="T1479" i="11" s="1"/>
  <c r="S1478" i="11"/>
  <c r="T1478" i="11" s="1"/>
  <c r="S1477" i="11"/>
  <c r="T1477" i="11" s="1"/>
  <c r="S1476" i="11"/>
  <c r="T1476" i="11" s="1"/>
  <c r="S1475" i="11"/>
  <c r="T1475" i="11" s="1"/>
  <c r="S1474" i="11"/>
  <c r="T1474" i="11" s="1"/>
  <c r="S1473" i="11"/>
  <c r="T1473" i="11" s="1"/>
  <c r="S1472" i="11"/>
  <c r="T1472" i="11" s="1"/>
  <c r="S1471" i="11"/>
  <c r="T1471" i="11" s="1"/>
  <c r="S1470" i="11"/>
  <c r="T1470" i="11" s="1"/>
  <c r="S1469" i="11"/>
  <c r="T1469" i="11" s="1"/>
  <c r="S1468" i="11"/>
  <c r="T1468" i="11" s="1"/>
  <c r="S1467" i="11"/>
  <c r="T1467" i="11" s="1"/>
  <c r="S1466" i="11"/>
  <c r="T1466" i="11" s="1"/>
  <c r="S1465" i="11"/>
  <c r="T1465" i="11" s="1"/>
  <c r="S1464" i="11"/>
  <c r="T1464" i="11" s="1"/>
  <c r="S1463" i="11"/>
  <c r="T1463" i="11" s="1"/>
  <c r="S1462" i="11"/>
  <c r="T1462" i="11" s="1"/>
  <c r="S1461" i="11"/>
  <c r="T1461" i="11" s="1"/>
  <c r="S1460" i="11"/>
  <c r="T1460" i="11" s="1"/>
  <c r="S1459" i="11"/>
  <c r="T1459" i="11" s="1"/>
  <c r="S1458" i="11"/>
  <c r="T1458" i="11" s="1"/>
  <c r="S1457" i="11"/>
  <c r="T1457" i="11" s="1"/>
  <c r="S1456" i="11"/>
  <c r="T1456" i="11" s="1"/>
  <c r="S1455" i="11"/>
  <c r="T1455" i="11" s="1"/>
  <c r="S1454" i="11"/>
  <c r="T1454" i="11" s="1"/>
  <c r="S1453" i="11"/>
  <c r="T1453" i="11" s="1"/>
  <c r="S1452" i="11"/>
  <c r="T1452" i="11" s="1"/>
  <c r="S1451" i="11"/>
  <c r="T1451" i="11" s="1"/>
  <c r="S1450" i="11"/>
  <c r="T1450" i="11" s="1"/>
  <c r="S1449" i="11"/>
  <c r="T1449" i="11" s="1"/>
  <c r="S1448" i="11"/>
  <c r="T1448" i="11" s="1"/>
  <c r="S1447" i="11"/>
  <c r="T1447" i="11" s="1"/>
  <c r="S1446" i="11"/>
  <c r="T1446" i="11" s="1"/>
  <c r="S1445" i="11"/>
  <c r="T1445" i="11" s="1"/>
  <c r="S1444" i="11"/>
  <c r="T1444" i="11" s="1"/>
  <c r="S1443" i="11"/>
  <c r="T1443" i="11" s="1"/>
  <c r="S1442" i="11"/>
  <c r="T1442" i="11" s="1"/>
  <c r="S1441" i="11"/>
  <c r="T1441" i="11" s="1"/>
  <c r="S1440" i="11"/>
  <c r="T1440" i="11" s="1"/>
  <c r="S1439" i="11"/>
  <c r="T1439" i="11" s="1"/>
  <c r="S1438" i="11"/>
  <c r="T1438" i="11" s="1"/>
  <c r="S1437" i="11"/>
  <c r="T1437" i="11" s="1"/>
  <c r="S1436" i="11"/>
  <c r="T1436" i="11" s="1"/>
  <c r="S1435" i="11"/>
  <c r="T1435" i="11" s="1"/>
  <c r="S1434" i="11"/>
  <c r="T1434" i="11" s="1"/>
  <c r="S1433" i="11"/>
  <c r="T1433" i="11" s="1"/>
  <c r="S1432" i="11"/>
  <c r="T1432" i="11" s="1"/>
  <c r="S1431" i="11"/>
  <c r="T1431" i="11" s="1"/>
  <c r="S1430" i="11"/>
  <c r="T1430" i="11" s="1"/>
  <c r="S1429" i="11"/>
  <c r="T1429" i="11" s="1"/>
  <c r="S1428" i="11"/>
  <c r="T1428" i="11" s="1"/>
  <c r="S1427" i="11"/>
  <c r="T1427" i="11" s="1"/>
  <c r="S1426" i="11"/>
  <c r="T1426" i="11" s="1"/>
  <c r="S1425" i="11"/>
  <c r="T1425" i="11" s="1"/>
  <c r="S1424" i="11"/>
  <c r="T1424" i="11" s="1"/>
  <c r="S1423" i="11"/>
  <c r="T1423" i="11" s="1"/>
  <c r="S1422" i="11"/>
  <c r="T1422" i="11" s="1"/>
  <c r="S1421" i="11"/>
  <c r="T1421" i="11" s="1"/>
  <c r="S1420" i="11"/>
  <c r="T1420" i="11" s="1"/>
  <c r="S1419" i="11"/>
  <c r="T1419" i="11" s="1"/>
  <c r="S1418" i="11"/>
  <c r="T1418" i="11" s="1"/>
  <c r="S1417" i="11"/>
  <c r="T1417" i="11" s="1"/>
  <c r="S1416" i="11"/>
  <c r="T1416" i="11" s="1"/>
  <c r="S1415" i="11"/>
  <c r="T1415" i="11" s="1"/>
  <c r="S1414" i="11"/>
  <c r="T1414" i="11" s="1"/>
  <c r="S1413" i="11"/>
  <c r="T1413" i="11" s="1"/>
  <c r="S1412" i="11"/>
  <c r="T1412" i="11" s="1"/>
  <c r="S1411" i="11"/>
  <c r="T1411" i="11" s="1"/>
  <c r="S1410" i="11"/>
  <c r="T1410" i="11" s="1"/>
  <c r="S1409" i="11"/>
  <c r="T1409" i="11" s="1"/>
  <c r="S1408" i="11"/>
  <c r="T1408" i="11" s="1"/>
  <c r="S1407" i="11"/>
  <c r="T1407" i="11" s="1"/>
  <c r="S1406" i="11"/>
  <c r="T1406" i="11" s="1"/>
  <c r="S1405" i="11"/>
  <c r="T1405" i="11" s="1"/>
  <c r="S1404" i="11"/>
  <c r="T1404" i="11" s="1"/>
  <c r="S1403" i="11"/>
  <c r="T1403" i="11" s="1"/>
  <c r="S1402" i="11"/>
  <c r="T1402" i="11" s="1"/>
  <c r="S1401" i="11"/>
  <c r="T1401" i="11" s="1"/>
  <c r="S1400" i="11"/>
  <c r="T1400" i="11" s="1"/>
  <c r="S1399" i="11"/>
  <c r="T1399" i="11" s="1"/>
  <c r="S1398" i="11"/>
  <c r="T1398" i="11" s="1"/>
  <c r="S1397" i="11"/>
  <c r="T1397" i="11" s="1"/>
  <c r="S1396" i="11"/>
  <c r="T1396" i="11" s="1"/>
  <c r="S1395" i="11"/>
  <c r="T1395" i="11" s="1"/>
  <c r="S1394" i="11"/>
  <c r="T1394" i="11" s="1"/>
  <c r="S1393" i="11"/>
  <c r="T1393" i="11" s="1"/>
  <c r="S1392" i="11"/>
  <c r="T1392" i="11" s="1"/>
  <c r="S1391" i="11"/>
  <c r="T1391" i="11" s="1"/>
  <c r="S1390" i="11"/>
  <c r="T1390" i="11" s="1"/>
  <c r="S1389" i="11"/>
  <c r="T1389" i="11" s="1"/>
  <c r="S1388" i="11"/>
  <c r="T1388" i="11" s="1"/>
  <c r="S1387" i="11"/>
  <c r="T1387" i="11" s="1"/>
  <c r="S1386" i="11"/>
  <c r="T1386" i="11" s="1"/>
  <c r="S1385" i="11"/>
  <c r="T1385" i="11" s="1"/>
  <c r="S1384" i="11"/>
  <c r="T1384" i="11" s="1"/>
  <c r="S1383" i="11"/>
  <c r="T1383" i="11" s="1"/>
  <c r="S1382" i="11"/>
  <c r="T1382" i="11" s="1"/>
  <c r="S1381" i="11"/>
  <c r="T1381" i="11" s="1"/>
  <c r="S1380" i="11"/>
  <c r="T1380" i="11" s="1"/>
  <c r="S1379" i="11"/>
  <c r="T1379" i="11" s="1"/>
  <c r="S1378" i="11"/>
  <c r="T1378" i="11" s="1"/>
  <c r="S1377" i="11"/>
  <c r="T1377" i="11" s="1"/>
  <c r="S1376" i="11"/>
  <c r="T1376" i="11" s="1"/>
  <c r="S1375" i="11"/>
  <c r="T1375" i="11" s="1"/>
  <c r="S1374" i="11"/>
  <c r="T1374" i="11" s="1"/>
  <c r="S1373" i="11"/>
  <c r="T1373" i="11" s="1"/>
  <c r="S1372" i="11"/>
  <c r="T1372" i="11" s="1"/>
  <c r="S1371" i="11"/>
  <c r="T1371" i="11" s="1"/>
  <c r="S1370" i="11"/>
  <c r="T1370" i="11" s="1"/>
  <c r="S1369" i="11"/>
  <c r="T1369" i="11" s="1"/>
  <c r="S1368" i="11"/>
  <c r="T1368" i="11" s="1"/>
  <c r="S1367" i="11"/>
  <c r="T1367" i="11" s="1"/>
  <c r="S1366" i="11"/>
  <c r="T1366" i="11" s="1"/>
  <c r="S1365" i="11"/>
  <c r="T1365" i="11" s="1"/>
  <c r="S1364" i="11"/>
  <c r="T1364" i="11" s="1"/>
  <c r="S1363" i="11"/>
  <c r="T1363" i="11" s="1"/>
  <c r="S1362" i="11"/>
  <c r="T1362" i="11" s="1"/>
  <c r="S1361" i="11"/>
  <c r="T1361" i="11" s="1"/>
  <c r="S1360" i="11"/>
  <c r="T1360" i="11" s="1"/>
  <c r="S1359" i="11"/>
  <c r="T1359" i="11" s="1"/>
  <c r="S1358" i="11"/>
  <c r="T1358" i="11" s="1"/>
  <c r="S1357" i="11"/>
  <c r="T1357" i="11" s="1"/>
  <c r="S1356" i="11"/>
  <c r="T1356" i="11" s="1"/>
  <c r="S1355" i="11"/>
  <c r="T1355" i="11" s="1"/>
  <c r="S1354" i="11"/>
  <c r="T1354" i="11" s="1"/>
  <c r="S1353" i="11"/>
  <c r="T1353" i="11" s="1"/>
  <c r="S1352" i="11"/>
  <c r="T1352" i="11" s="1"/>
  <c r="S1351" i="11"/>
  <c r="T1351" i="11" s="1"/>
  <c r="S1350" i="11"/>
  <c r="T1350" i="11" s="1"/>
  <c r="S1349" i="11"/>
  <c r="T1349" i="11" s="1"/>
  <c r="S1348" i="11"/>
  <c r="T1348" i="11" s="1"/>
  <c r="S1347" i="11"/>
  <c r="T1347" i="11" s="1"/>
  <c r="S1346" i="11"/>
  <c r="T1346" i="11" s="1"/>
  <c r="S1345" i="11"/>
  <c r="T1345" i="11" s="1"/>
  <c r="S1344" i="11"/>
  <c r="T1344" i="11" s="1"/>
  <c r="S1343" i="11"/>
  <c r="T1343" i="11" s="1"/>
  <c r="S1342" i="11"/>
  <c r="T1342" i="11" s="1"/>
  <c r="S1341" i="11"/>
  <c r="T1341" i="11" s="1"/>
  <c r="S1340" i="11"/>
  <c r="T1340" i="11" s="1"/>
  <c r="S1339" i="11"/>
  <c r="T1339" i="11" s="1"/>
  <c r="S1338" i="11"/>
  <c r="T1338" i="11" s="1"/>
  <c r="S1337" i="11"/>
  <c r="T1337" i="11" s="1"/>
  <c r="S1336" i="11"/>
  <c r="T1336" i="11" s="1"/>
  <c r="S1335" i="11"/>
  <c r="T1335" i="11" s="1"/>
  <c r="S1334" i="11"/>
  <c r="T1334" i="11" s="1"/>
  <c r="S1333" i="11"/>
  <c r="T1333" i="11" s="1"/>
  <c r="S1332" i="11"/>
  <c r="T1332" i="11" s="1"/>
  <c r="S1331" i="11"/>
  <c r="T1331" i="11" s="1"/>
  <c r="S1330" i="11"/>
  <c r="T1330" i="11" s="1"/>
  <c r="S1329" i="11"/>
  <c r="T1329" i="11" s="1"/>
  <c r="S1328" i="11"/>
  <c r="T1328" i="11" s="1"/>
  <c r="S1327" i="11"/>
  <c r="T1327" i="11" s="1"/>
  <c r="S1326" i="11"/>
  <c r="T1326" i="11" s="1"/>
  <c r="S1325" i="11"/>
  <c r="T1325" i="11" s="1"/>
  <c r="S1324" i="11"/>
  <c r="T1324" i="11" s="1"/>
  <c r="S1323" i="11"/>
  <c r="T1323" i="11" s="1"/>
  <c r="S1322" i="11"/>
  <c r="T1322" i="11" s="1"/>
  <c r="S1321" i="11"/>
  <c r="T1321" i="11" s="1"/>
  <c r="S1320" i="11"/>
  <c r="T1320" i="11" s="1"/>
  <c r="S1319" i="11"/>
  <c r="T1319" i="11" s="1"/>
  <c r="S1318" i="11"/>
  <c r="T1318" i="11" s="1"/>
  <c r="S1317" i="11"/>
  <c r="T1317" i="11" s="1"/>
  <c r="S1316" i="11"/>
  <c r="T1316" i="11" s="1"/>
  <c r="S1315" i="11"/>
  <c r="T1315" i="11" s="1"/>
  <c r="S1314" i="11"/>
  <c r="T1314" i="11" s="1"/>
  <c r="S1313" i="11"/>
  <c r="T1313" i="11" s="1"/>
  <c r="S1312" i="11"/>
  <c r="T1312" i="11" s="1"/>
  <c r="S1311" i="11"/>
  <c r="T1311" i="11" s="1"/>
  <c r="S1310" i="11"/>
  <c r="T1310" i="11" s="1"/>
  <c r="S1309" i="11"/>
  <c r="T1309" i="11" s="1"/>
  <c r="S1308" i="11"/>
  <c r="T1308" i="11" s="1"/>
  <c r="S1307" i="11"/>
  <c r="T1307" i="11" s="1"/>
  <c r="S1306" i="11"/>
  <c r="T1306" i="11" s="1"/>
  <c r="S1305" i="11"/>
  <c r="T1305" i="11" s="1"/>
  <c r="S1304" i="11"/>
  <c r="T1304" i="11" s="1"/>
  <c r="S1303" i="11"/>
  <c r="T1303" i="11" s="1"/>
  <c r="S1302" i="11"/>
  <c r="T1302" i="11" s="1"/>
  <c r="S1301" i="11"/>
  <c r="T1301" i="11" s="1"/>
  <c r="S1300" i="11"/>
  <c r="T1300" i="11" s="1"/>
  <c r="S1299" i="11"/>
  <c r="T1299" i="11" s="1"/>
  <c r="S1298" i="11"/>
  <c r="T1298" i="11" s="1"/>
  <c r="S1297" i="11"/>
  <c r="T1297" i="11" s="1"/>
  <c r="S1296" i="11"/>
  <c r="T1296" i="11" s="1"/>
  <c r="S1295" i="11"/>
  <c r="T1295" i="11" s="1"/>
  <c r="S1294" i="11"/>
  <c r="T1294" i="11" s="1"/>
  <c r="S1293" i="11"/>
  <c r="T1293" i="11" s="1"/>
  <c r="S1292" i="11"/>
  <c r="T1292" i="11" s="1"/>
  <c r="S1291" i="11"/>
  <c r="T1291" i="11" s="1"/>
  <c r="S1290" i="11"/>
  <c r="T1290" i="11" s="1"/>
  <c r="S1289" i="11"/>
  <c r="T1289" i="11" s="1"/>
  <c r="S1288" i="11"/>
  <c r="T1288" i="11" s="1"/>
  <c r="S1287" i="11"/>
  <c r="T1287" i="11" s="1"/>
  <c r="S1286" i="11"/>
  <c r="T1286" i="11" s="1"/>
  <c r="S1285" i="11"/>
  <c r="T1285" i="11" s="1"/>
  <c r="S1284" i="11"/>
  <c r="T1284" i="11" s="1"/>
  <c r="S1283" i="11"/>
  <c r="T1283" i="11" s="1"/>
  <c r="S1282" i="11"/>
  <c r="T1282" i="11" s="1"/>
  <c r="S1281" i="11"/>
  <c r="T1281" i="11" s="1"/>
  <c r="S1280" i="11"/>
  <c r="T1280" i="11" s="1"/>
  <c r="S1279" i="11"/>
  <c r="T1279" i="11" s="1"/>
  <c r="S1278" i="11"/>
  <c r="T1278" i="11" s="1"/>
  <c r="S1277" i="11"/>
  <c r="T1277" i="11" s="1"/>
  <c r="S1276" i="11"/>
  <c r="T1276" i="11" s="1"/>
  <c r="S1275" i="11"/>
  <c r="T1275" i="11" s="1"/>
  <c r="S1274" i="11"/>
  <c r="T1274" i="11" s="1"/>
  <c r="S1273" i="11"/>
  <c r="T1273" i="11" s="1"/>
  <c r="S1272" i="11"/>
  <c r="T1272" i="11" s="1"/>
  <c r="S1271" i="11"/>
  <c r="T1271" i="11" s="1"/>
  <c r="S1270" i="11"/>
  <c r="T1270" i="11" s="1"/>
  <c r="S1269" i="11"/>
  <c r="T1269" i="11" s="1"/>
  <c r="S1268" i="11"/>
  <c r="T1268" i="11" s="1"/>
  <c r="S1267" i="11"/>
  <c r="T1267" i="11" s="1"/>
  <c r="S1266" i="11"/>
  <c r="T1266" i="11" s="1"/>
  <c r="S1265" i="11"/>
  <c r="T1265" i="11" s="1"/>
  <c r="S1264" i="11"/>
  <c r="T1264" i="11" s="1"/>
  <c r="S1263" i="11"/>
  <c r="T1263" i="11" s="1"/>
  <c r="S1262" i="11"/>
  <c r="T1262" i="11" s="1"/>
  <c r="S1261" i="11"/>
  <c r="T1261" i="11" s="1"/>
  <c r="S1260" i="11"/>
  <c r="T1260" i="11" s="1"/>
  <c r="S1259" i="11"/>
  <c r="T1259" i="11" s="1"/>
  <c r="S1258" i="11"/>
  <c r="T1258" i="11" s="1"/>
  <c r="S1257" i="11"/>
  <c r="T1257" i="11" s="1"/>
  <c r="S1256" i="11"/>
  <c r="T1256" i="11" s="1"/>
  <c r="S1255" i="11"/>
  <c r="T1255" i="11" s="1"/>
  <c r="S1254" i="11"/>
  <c r="T1254" i="11" s="1"/>
  <c r="S1253" i="11"/>
  <c r="T1253" i="11" s="1"/>
  <c r="S1252" i="11"/>
  <c r="T1252" i="11" s="1"/>
  <c r="S1251" i="11"/>
  <c r="T1251" i="11" s="1"/>
  <c r="S1250" i="11"/>
  <c r="T1250" i="11" s="1"/>
  <c r="S1249" i="11"/>
  <c r="T1249" i="11" s="1"/>
  <c r="S1248" i="11"/>
  <c r="T1248" i="11" s="1"/>
  <c r="S1247" i="11"/>
  <c r="T1247" i="11" s="1"/>
  <c r="S1246" i="11"/>
  <c r="T1246" i="11" s="1"/>
  <c r="S1245" i="11"/>
  <c r="T1245" i="11" s="1"/>
  <c r="S1244" i="11"/>
  <c r="T1244" i="11" s="1"/>
  <c r="S1243" i="11"/>
  <c r="T1243" i="11" s="1"/>
  <c r="S1242" i="11"/>
  <c r="T1242" i="11" s="1"/>
  <c r="S1241" i="11"/>
  <c r="T1241" i="11" s="1"/>
  <c r="S1240" i="11"/>
  <c r="T1240" i="11" s="1"/>
  <c r="S1239" i="11"/>
  <c r="T1239" i="11" s="1"/>
  <c r="S1238" i="11"/>
  <c r="T1238" i="11" s="1"/>
  <c r="S1237" i="11"/>
  <c r="T1237" i="11" s="1"/>
  <c r="S1236" i="11"/>
  <c r="T1236" i="11" s="1"/>
  <c r="S1235" i="11"/>
  <c r="T1235" i="11" s="1"/>
  <c r="S1234" i="11"/>
  <c r="T1234" i="11" s="1"/>
  <c r="S1233" i="11"/>
  <c r="T1233" i="11" s="1"/>
  <c r="S1232" i="11"/>
  <c r="T1232" i="11" s="1"/>
  <c r="S1231" i="11"/>
  <c r="T1231" i="11" s="1"/>
  <c r="S1230" i="11"/>
  <c r="T1230" i="11" s="1"/>
  <c r="S1229" i="11"/>
  <c r="T1229" i="11" s="1"/>
  <c r="S1228" i="11"/>
  <c r="T1228" i="11" s="1"/>
  <c r="S1227" i="11"/>
  <c r="T1227" i="11" s="1"/>
  <c r="S1226" i="11"/>
  <c r="T1226" i="11" s="1"/>
  <c r="S1225" i="11"/>
  <c r="T1225" i="11" s="1"/>
  <c r="S1224" i="11"/>
  <c r="T1224" i="11" s="1"/>
  <c r="S1223" i="11"/>
  <c r="T1223" i="11" s="1"/>
  <c r="S1222" i="11"/>
  <c r="T1222" i="11" s="1"/>
  <c r="S1221" i="11"/>
  <c r="T1221" i="11" s="1"/>
  <c r="S1220" i="11"/>
  <c r="T1220" i="11" s="1"/>
  <c r="S1219" i="11"/>
  <c r="T1219" i="11" s="1"/>
  <c r="S1218" i="11"/>
  <c r="T1218" i="11" s="1"/>
  <c r="S1217" i="11"/>
  <c r="T1217" i="11" s="1"/>
  <c r="S1216" i="11"/>
  <c r="T1216" i="11" s="1"/>
  <c r="S1215" i="11"/>
  <c r="T1215" i="11" s="1"/>
  <c r="S1214" i="11"/>
  <c r="T1214" i="11" s="1"/>
  <c r="S1213" i="11"/>
  <c r="T1213" i="11" s="1"/>
  <c r="S1212" i="11"/>
  <c r="T1212" i="11" s="1"/>
  <c r="S1211" i="11"/>
  <c r="T1211" i="11" s="1"/>
  <c r="S1210" i="11"/>
  <c r="T1210" i="11" s="1"/>
  <c r="S1209" i="11"/>
  <c r="T1209" i="11" s="1"/>
  <c r="S1208" i="11"/>
  <c r="T1208" i="11" s="1"/>
  <c r="S1207" i="11"/>
  <c r="T1207" i="11" s="1"/>
  <c r="S1206" i="11"/>
  <c r="T1206" i="11" s="1"/>
  <c r="S1205" i="11"/>
  <c r="T1205" i="11" s="1"/>
  <c r="S1204" i="11"/>
  <c r="T1204" i="11" s="1"/>
  <c r="S1203" i="11"/>
  <c r="T1203" i="11" s="1"/>
  <c r="S1202" i="11"/>
  <c r="T1202" i="11" s="1"/>
  <c r="S1201" i="11"/>
  <c r="T1201" i="11" s="1"/>
  <c r="S1200" i="11"/>
  <c r="T1200" i="11" s="1"/>
  <c r="S1199" i="11"/>
  <c r="T1199" i="11" s="1"/>
  <c r="S1198" i="11"/>
  <c r="T1198" i="11" s="1"/>
  <c r="S1197" i="11"/>
  <c r="T1197" i="11" s="1"/>
  <c r="S1196" i="11"/>
  <c r="T1196" i="11" s="1"/>
  <c r="S1195" i="11"/>
  <c r="T1195" i="11" s="1"/>
  <c r="S1194" i="11"/>
  <c r="T1194" i="11" s="1"/>
  <c r="S1193" i="11"/>
  <c r="T1193" i="11" s="1"/>
  <c r="S1192" i="11"/>
  <c r="T1192" i="11" s="1"/>
  <c r="S1191" i="11"/>
  <c r="T1191" i="11" s="1"/>
  <c r="S1190" i="11"/>
  <c r="T1190" i="11" s="1"/>
  <c r="S1189" i="11"/>
  <c r="T1189" i="11" s="1"/>
  <c r="S1188" i="11"/>
  <c r="T1188" i="11" s="1"/>
  <c r="S1187" i="11"/>
  <c r="T1187" i="11" s="1"/>
  <c r="S1186" i="11"/>
  <c r="T1186" i="11" s="1"/>
  <c r="S1185" i="11"/>
  <c r="T1185" i="11" s="1"/>
  <c r="S1184" i="11"/>
  <c r="T1184" i="11" s="1"/>
  <c r="S1183" i="11"/>
  <c r="T1183" i="11" s="1"/>
  <c r="S1182" i="11"/>
  <c r="T1182" i="11" s="1"/>
  <c r="S1181" i="11"/>
  <c r="T1181" i="11" s="1"/>
  <c r="S1180" i="11"/>
  <c r="T1180" i="11" s="1"/>
  <c r="S1179" i="11"/>
  <c r="T1179" i="11" s="1"/>
  <c r="S1178" i="11"/>
  <c r="T1178" i="11" s="1"/>
  <c r="S1177" i="11"/>
  <c r="T1177" i="11" s="1"/>
  <c r="S1176" i="11"/>
  <c r="T1176" i="11" s="1"/>
  <c r="S1175" i="11"/>
  <c r="T1175" i="11" s="1"/>
  <c r="S1174" i="11"/>
  <c r="T1174" i="11" s="1"/>
  <c r="S1173" i="11"/>
  <c r="T1173" i="11" s="1"/>
  <c r="S1172" i="11"/>
  <c r="T1172" i="11" s="1"/>
  <c r="S1171" i="11"/>
  <c r="T1171" i="11" s="1"/>
  <c r="S1170" i="11"/>
  <c r="T1170" i="11" s="1"/>
  <c r="S1169" i="11"/>
  <c r="T1169" i="11" s="1"/>
  <c r="S1168" i="11"/>
  <c r="T1168" i="11" s="1"/>
  <c r="S1167" i="11"/>
  <c r="T1167" i="11" s="1"/>
  <c r="S1166" i="11"/>
  <c r="T1166" i="11" s="1"/>
  <c r="S1165" i="11"/>
  <c r="T1165" i="11" s="1"/>
  <c r="S1164" i="11"/>
  <c r="T1164" i="11" s="1"/>
  <c r="S1163" i="11"/>
  <c r="T1163" i="11" s="1"/>
  <c r="S1162" i="11"/>
  <c r="T1162" i="11" s="1"/>
  <c r="S1161" i="11"/>
  <c r="T1161" i="11" s="1"/>
  <c r="S1160" i="11"/>
  <c r="T1160" i="11" s="1"/>
  <c r="S1159" i="11"/>
  <c r="T1159" i="11" s="1"/>
  <c r="S1158" i="11"/>
  <c r="T1158" i="11" s="1"/>
  <c r="S1157" i="11"/>
  <c r="T1157" i="11" s="1"/>
  <c r="S1156" i="11"/>
  <c r="T1156" i="11" s="1"/>
  <c r="S1155" i="11"/>
  <c r="T1155" i="11" s="1"/>
  <c r="S1154" i="11"/>
  <c r="T1154" i="11" s="1"/>
  <c r="S1153" i="11"/>
  <c r="T1153" i="11" s="1"/>
  <c r="S1152" i="11"/>
  <c r="T1152" i="11" s="1"/>
  <c r="S1151" i="11"/>
  <c r="T1151" i="11" s="1"/>
  <c r="S1150" i="11"/>
  <c r="T1150" i="11" s="1"/>
  <c r="S1149" i="11"/>
  <c r="T1149" i="11" s="1"/>
  <c r="S1148" i="11"/>
  <c r="T1148" i="11" s="1"/>
  <c r="S1147" i="11"/>
  <c r="T1147" i="11" s="1"/>
  <c r="S1146" i="11"/>
  <c r="T1146" i="11" s="1"/>
  <c r="S1145" i="11"/>
  <c r="T1145" i="11" s="1"/>
  <c r="S1144" i="11"/>
  <c r="T1144" i="11" s="1"/>
  <c r="S1143" i="11"/>
  <c r="T1143" i="11" s="1"/>
  <c r="S1142" i="11"/>
  <c r="T1142" i="11" s="1"/>
  <c r="S1141" i="11"/>
  <c r="T1141" i="11" s="1"/>
  <c r="S1140" i="11"/>
  <c r="T1140" i="11" s="1"/>
  <c r="S1139" i="11"/>
  <c r="T1139" i="11" s="1"/>
  <c r="S1138" i="11"/>
  <c r="T1138" i="11" s="1"/>
  <c r="S1137" i="11"/>
  <c r="T1137" i="11" s="1"/>
  <c r="S1136" i="11"/>
  <c r="T1136" i="11" s="1"/>
  <c r="S1135" i="11"/>
  <c r="T1135" i="11" s="1"/>
  <c r="S1134" i="11"/>
  <c r="T1134" i="11" s="1"/>
  <c r="S1133" i="11"/>
  <c r="T1133" i="11" s="1"/>
  <c r="S1132" i="11"/>
  <c r="T1132" i="11" s="1"/>
  <c r="S1131" i="11"/>
  <c r="T1131" i="11" s="1"/>
  <c r="S1130" i="11"/>
  <c r="T1130" i="11" s="1"/>
  <c r="S1129" i="11"/>
  <c r="T1129" i="11" s="1"/>
  <c r="S1128" i="11"/>
  <c r="T1128" i="11" s="1"/>
  <c r="S1127" i="11"/>
  <c r="T1127" i="11" s="1"/>
  <c r="S1126" i="11"/>
  <c r="T1126" i="11" s="1"/>
  <c r="S1125" i="11"/>
  <c r="T1125" i="11" s="1"/>
  <c r="S1124" i="11"/>
  <c r="T1124" i="11" s="1"/>
  <c r="S1123" i="11"/>
  <c r="T1123" i="11" s="1"/>
  <c r="S1122" i="11"/>
  <c r="T1122" i="11" s="1"/>
  <c r="S1121" i="11"/>
  <c r="T1121" i="11" s="1"/>
  <c r="S1120" i="11"/>
  <c r="T1120" i="11" s="1"/>
  <c r="S1119" i="11"/>
  <c r="T1119" i="11" s="1"/>
  <c r="S1118" i="11"/>
  <c r="T1118" i="11" s="1"/>
  <c r="S1117" i="11"/>
  <c r="T1117" i="11" s="1"/>
  <c r="S1116" i="11"/>
  <c r="T1116" i="11" s="1"/>
  <c r="S1115" i="11"/>
  <c r="T1115" i="11" s="1"/>
  <c r="S1114" i="11"/>
  <c r="T1114" i="11" s="1"/>
  <c r="S1113" i="11"/>
  <c r="T1113" i="11" s="1"/>
  <c r="S1112" i="11"/>
  <c r="T1112" i="11" s="1"/>
  <c r="S1111" i="11"/>
  <c r="T1111" i="11" s="1"/>
  <c r="S1110" i="11"/>
  <c r="T1110" i="11" s="1"/>
  <c r="S1109" i="11"/>
  <c r="T1109" i="11" s="1"/>
  <c r="S1108" i="11"/>
  <c r="T1108" i="11" s="1"/>
  <c r="S1107" i="11"/>
  <c r="T1107" i="11" s="1"/>
  <c r="S1106" i="11"/>
  <c r="T1106" i="11" s="1"/>
  <c r="S1105" i="11"/>
  <c r="T1105" i="11" s="1"/>
  <c r="S1104" i="11"/>
  <c r="T1104" i="11" s="1"/>
  <c r="S1103" i="11"/>
  <c r="T1103" i="11" s="1"/>
  <c r="S1102" i="11"/>
  <c r="T1102" i="11" s="1"/>
  <c r="S1101" i="11"/>
  <c r="T1101" i="11" s="1"/>
  <c r="S1100" i="11"/>
  <c r="T1100" i="11" s="1"/>
  <c r="S1099" i="11"/>
  <c r="T1099" i="11" s="1"/>
  <c r="S1098" i="11"/>
  <c r="T1098" i="11" s="1"/>
  <c r="S1097" i="11"/>
  <c r="T1097" i="11" s="1"/>
  <c r="S1096" i="11"/>
  <c r="T1096" i="11" s="1"/>
  <c r="S1095" i="11"/>
  <c r="T1095" i="11" s="1"/>
  <c r="S1094" i="11"/>
  <c r="T1094" i="11" s="1"/>
  <c r="S1093" i="11"/>
  <c r="T1093" i="11" s="1"/>
  <c r="S1092" i="11"/>
  <c r="T1092" i="11" s="1"/>
  <c r="S1091" i="11"/>
  <c r="T1091" i="11" s="1"/>
  <c r="S1090" i="11"/>
  <c r="T1090" i="11" s="1"/>
  <c r="S1089" i="11"/>
  <c r="T1089" i="11" s="1"/>
  <c r="S1088" i="11"/>
  <c r="T1088" i="11" s="1"/>
  <c r="S1087" i="11"/>
  <c r="T1087" i="11" s="1"/>
  <c r="S1086" i="11"/>
  <c r="T1086" i="11" s="1"/>
  <c r="S1085" i="11"/>
  <c r="T1085" i="11" s="1"/>
  <c r="S1084" i="11"/>
  <c r="T1084" i="11" s="1"/>
  <c r="S1083" i="11"/>
  <c r="T1083" i="11" s="1"/>
  <c r="S1082" i="11"/>
  <c r="T1082" i="11" s="1"/>
  <c r="S1081" i="11"/>
  <c r="T1081" i="11" s="1"/>
  <c r="S1080" i="11"/>
  <c r="T1080" i="11" s="1"/>
  <c r="S1079" i="11"/>
  <c r="T1079" i="11" s="1"/>
  <c r="S1078" i="11"/>
  <c r="T1078" i="11" s="1"/>
  <c r="S1077" i="11"/>
  <c r="T1077" i="11" s="1"/>
  <c r="S1076" i="11"/>
  <c r="T1076" i="11" s="1"/>
  <c r="S1075" i="11"/>
  <c r="T1075" i="11" s="1"/>
  <c r="S1074" i="11"/>
  <c r="T1074" i="11" s="1"/>
  <c r="S1073" i="11"/>
  <c r="T1073" i="11" s="1"/>
  <c r="S1072" i="11"/>
  <c r="T1072" i="11" s="1"/>
  <c r="S1071" i="11"/>
  <c r="T1071" i="11" s="1"/>
  <c r="S1070" i="11"/>
  <c r="T1070" i="11" s="1"/>
  <c r="S1069" i="11"/>
  <c r="T1069" i="11" s="1"/>
  <c r="S1068" i="11"/>
  <c r="T1068" i="11" s="1"/>
  <c r="S1067" i="11"/>
  <c r="T1067" i="11" s="1"/>
  <c r="S1066" i="11"/>
  <c r="T1066" i="11" s="1"/>
  <c r="S1065" i="11"/>
  <c r="T1065" i="11" s="1"/>
  <c r="S1064" i="11"/>
  <c r="T1064" i="11" s="1"/>
  <c r="S1063" i="11"/>
  <c r="T1063" i="11" s="1"/>
  <c r="S1062" i="11"/>
  <c r="T1062" i="11" s="1"/>
  <c r="S1061" i="11"/>
  <c r="T1061" i="11" s="1"/>
  <c r="S1060" i="11"/>
  <c r="T1060" i="11" s="1"/>
  <c r="S1059" i="11"/>
  <c r="T1059" i="11" s="1"/>
  <c r="S1058" i="11"/>
  <c r="T1058" i="11" s="1"/>
  <c r="S1057" i="11"/>
  <c r="T1057" i="11" s="1"/>
  <c r="S1056" i="11"/>
  <c r="T1056" i="11" s="1"/>
  <c r="S1055" i="11"/>
  <c r="T1055" i="11" s="1"/>
  <c r="S1054" i="11"/>
  <c r="T1054" i="11" s="1"/>
  <c r="S1053" i="11"/>
  <c r="T1053" i="11" s="1"/>
  <c r="S1052" i="11"/>
  <c r="T1052" i="11" s="1"/>
  <c r="S1051" i="11"/>
  <c r="T1051" i="11" s="1"/>
  <c r="S1050" i="11"/>
  <c r="T1050" i="11" s="1"/>
  <c r="S1049" i="11"/>
  <c r="T1049" i="11" s="1"/>
  <c r="S1048" i="11"/>
  <c r="T1048" i="11" s="1"/>
  <c r="S1047" i="11"/>
  <c r="T1047" i="11" s="1"/>
  <c r="S1046" i="11"/>
  <c r="T1046" i="11" s="1"/>
  <c r="S1045" i="11"/>
  <c r="T1045" i="11" s="1"/>
  <c r="S1044" i="11"/>
  <c r="T1044" i="11" s="1"/>
  <c r="S1043" i="11"/>
  <c r="T1043" i="11" s="1"/>
  <c r="S1042" i="11"/>
  <c r="T1042" i="11" s="1"/>
  <c r="S1041" i="11"/>
  <c r="T1041" i="11" s="1"/>
  <c r="S1040" i="11"/>
  <c r="T1040" i="11" s="1"/>
  <c r="S1039" i="11"/>
  <c r="T1039" i="11" s="1"/>
  <c r="S1038" i="11"/>
  <c r="T1038" i="11" s="1"/>
  <c r="S1037" i="11"/>
  <c r="T1037" i="11" s="1"/>
  <c r="S1036" i="11"/>
  <c r="T1036" i="11" s="1"/>
  <c r="S1035" i="11"/>
  <c r="T1035" i="11" s="1"/>
  <c r="S1034" i="11"/>
  <c r="T1034" i="11" s="1"/>
  <c r="S1033" i="11"/>
  <c r="T1033" i="11" s="1"/>
  <c r="S1032" i="11"/>
  <c r="T1032" i="11" s="1"/>
  <c r="S1031" i="11"/>
  <c r="T1031" i="11" s="1"/>
  <c r="S1030" i="11"/>
  <c r="T1030" i="11" s="1"/>
  <c r="S1029" i="11"/>
  <c r="T1029" i="11" s="1"/>
  <c r="S1028" i="11"/>
  <c r="T1028" i="11" s="1"/>
  <c r="S1027" i="11"/>
  <c r="T1027" i="11" s="1"/>
  <c r="S1026" i="11"/>
  <c r="T1026" i="11" s="1"/>
  <c r="S1025" i="11"/>
  <c r="T1025" i="11" s="1"/>
  <c r="S1024" i="11"/>
  <c r="T1024" i="11" s="1"/>
  <c r="S1023" i="11"/>
  <c r="T1023" i="11" s="1"/>
  <c r="S1022" i="11"/>
  <c r="T1022" i="11" s="1"/>
  <c r="S1021" i="11"/>
  <c r="T1021" i="11" s="1"/>
  <c r="S1020" i="11"/>
  <c r="T1020" i="11" s="1"/>
  <c r="S1019" i="11"/>
  <c r="T1019" i="11" s="1"/>
  <c r="S1018" i="11"/>
  <c r="T1018" i="11" s="1"/>
  <c r="S1017" i="11"/>
  <c r="T1017" i="11" s="1"/>
  <c r="S1016" i="11"/>
  <c r="T1016" i="11" s="1"/>
  <c r="S1015" i="11"/>
  <c r="T1015" i="11" s="1"/>
  <c r="S1014" i="11"/>
  <c r="T1014" i="11" s="1"/>
  <c r="S1013" i="11"/>
  <c r="T1013" i="11" s="1"/>
  <c r="S1012" i="11"/>
  <c r="T1012" i="11" s="1"/>
  <c r="S1011" i="11"/>
  <c r="T1011" i="11" s="1"/>
  <c r="S1010" i="11"/>
  <c r="T1010" i="11" s="1"/>
  <c r="S1009" i="11"/>
  <c r="T1009" i="11" s="1"/>
  <c r="S1008" i="11"/>
  <c r="T1008" i="11" s="1"/>
  <c r="S1007" i="11"/>
  <c r="T1007" i="11" s="1"/>
  <c r="S1006" i="11"/>
  <c r="T1006" i="11" s="1"/>
  <c r="S1005" i="11"/>
  <c r="T1005" i="11" s="1"/>
  <c r="S1004" i="11"/>
  <c r="T1004" i="11" s="1"/>
  <c r="S1003" i="11"/>
  <c r="T1003" i="11" s="1"/>
  <c r="S1002" i="11"/>
  <c r="T1002" i="11" s="1"/>
  <c r="S1001" i="11"/>
  <c r="T1001" i="11" s="1"/>
  <c r="S1000" i="11"/>
  <c r="T1000" i="11" s="1"/>
  <c r="S999" i="11"/>
  <c r="T999" i="11" s="1"/>
  <c r="S998" i="11"/>
  <c r="T998" i="11" s="1"/>
  <c r="S997" i="11"/>
  <c r="T997" i="11" s="1"/>
  <c r="S996" i="11"/>
  <c r="T996" i="11" s="1"/>
  <c r="S995" i="11"/>
  <c r="T995" i="11" s="1"/>
  <c r="S994" i="11"/>
  <c r="T994" i="11" s="1"/>
  <c r="S993" i="11"/>
  <c r="T993" i="11" s="1"/>
  <c r="S992" i="11"/>
  <c r="T992" i="11" s="1"/>
  <c r="S991" i="11"/>
  <c r="T991" i="11" s="1"/>
  <c r="S990" i="11"/>
  <c r="T990" i="11" s="1"/>
  <c r="S989" i="11"/>
  <c r="T989" i="11" s="1"/>
  <c r="S988" i="11"/>
  <c r="T988" i="11" s="1"/>
  <c r="S987" i="11"/>
  <c r="T987" i="11" s="1"/>
  <c r="S986" i="11"/>
  <c r="T986" i="11" s="1"/>
  <c r="S985" i="11"/>
  <c r="T985" i="11" s="1"/>
  <c r="S984" i="11"/>
  <c r="T984" i="11" s="1"/>
  <c r="S983" i="11"/>
  <c r="T983" i="11" s="1"/>
  <c r="S982" i="11"/>
  <c r="T982" i="11" s="1"/>
  <c r="S981" i="11"/>
  <c r="T981" i="11" s="1"/>
  <c r="S980" i="11"/>
  <c r="T980" i="11" s="1"/>
  <c r="S979" i="11"/>
  <c r="T979" i="11" s="1"/>
  <c r="S978" i="11"/>
  <c r="T978" i="11" s="1"/>
  <c r="S977" i="11"/>
  <c r="T977" i="11" s="1"/>
  <c r="S976" i="11"/>
  <c r="T976" i="11" s="1"/>
  <c r="S975" i="11"/>
  <c r="T975" i="11" s="1"/>
  <c r="S974" i="11"/>
  <c r="T974" i="11" s="1"/>
  <c r="S973" i="11"/>
  <c r="T973" i="11" s="1"/>
  <c r="S972" i="11"/>
  <c r="T972" i="11" s="1"/>
  <c r="S971" i="11"/>
  <c r="T971" i="11" s="1"/>
  <c r="S970" i="11"/>
  <c r="T970" i="11" s="1"/>
  <c r="S969" i="11"/>
  <c r="T969" i="11" s="1"/>
  <c r="S968" i="11"/>
  <c r="T968" i="11" s="1"/>
  <c r="S967" i="11"/>
  <c r="T967" i="11" s="1"/>
  <c r="S966" i="11"/>
  <c r="T966" i="11" s="1"/>
  <c r="S965" i="11"/>
  <c r="T965" i="11" s="1"/>
  <c r="S964" i="11"/>
  <c r="T964" i="11" s="1"/>
  <c r="S963" i="11"/>
  <c r="T963" i="11" s="1"/>
  <c r="S962" i="11"/>
  <c r="T962" i="11" s="1"/>
  <c r="S961" i="11"/>
  <c r="T961" i="11" s="1"/>
  <c r="S960" i="11"/>
  <c r="T960" i="11" s="1"/>
  <c r="S959" i="11"/>
  <c r="T959" i="11" s="1"/>
  <c r="S958" i="11"/>
  <c r="T958" i="11" s="1"/>
  <c r="S957" i="11"/>
  <c r="T957" i="11" s="1"/>
  <c r="S956" i="11"/>
  <c r="T956" i="11" s="1"/>
  <c r="S955" i="11"/>
  <c r="T955" i="11" s="1"/>
  <c r="S954" i="11"/>
  <c r="T954" i="11" s="1"/>
  <c r="S953" i="11"/>
  <c r="T953" i="11" s="1"/>
  <c r="S952" i="11"/>
  <c r="T952" i="11" s="1"/>
  <c r="S951" i="11"/>
  <c r="T951" i="11" s="1"/>
  <c r="S950" i="11"/>
  <c r="T950" i="11" s="1"/>
  <c r="S949" i="11"/>
  <c r="T949" i="11" s="1"/>
  <c r="S948" i="11"/>
  <c r="T948" i="11" s="1"/>
  <c r="S947" i="11"/>
  <c r="T947" i="11" s="1"/>
  <c r="S946" i="11"/>
  <c r="T946" i="11" s="1"/>
  <c r="S945" i="11"/>
  <c r="T945" i="11" s="1"/>
  <c r="S944" i="11"/>
  <c r="T944" i="11" s="1"/>
  <c r="S943" i="11"/>
  <c r="T943" i="11" s="1"/>
  <c r="S942" i="11"/>
  <c r="T942" i="11" s="1"/>
  <c r="S941" i="11"/>
  <c r="T941" i="11" s="1"/>
  <c r="S940" i="11"/>
  <c r="T940" i="11" s="1"/>
  <c r="S939" i="11"/>
  <c r="T939" i="11" s="1"/>
  <c r="S938" i="11"/>
  <c r="T938" i="11" s="1"/>
  <c r="S937" i="11"/>
  <c r="T937" i="11" s="1"/>
  <c r="S936" i="11"/>
  <c r="T936" i="11" s="1"/>
  <c r="S935" i="11"/>
  <c r="T935" i="11" s="1"/>
  <c r="S934" i="11"/>
  <c r="T934" i="11" s="1"/>
  <c r="S933" i="11"/>
  <c r="T933" i="11" s="1"/>
  <c r="S932" i="11"/>
  <c r="T932" i="11" s="1"/>
  <c r="S931" i="11"/>
  <c r="T931" i="11" s="1"/>
  <c r="S930" i="11"/>
  <c r="T930" i="11" s="1"/>
  <c r="S929" i="11"/>
  <c r="T929" i="11" s="1"/>
  <c r="S928" i="11"/>
  <c r="T928" i="11" s="1"/>
  <c r="S927" i="11"/>
  <c r="T927" i="11" s="1"/>
  <c r="S926" i="11"/>
  <c r="T926" i="11" s="1"/>
  <c r="S925" i="11"/>
  <c r="T925" i="11" s="1"/>
  <c r="S924" i="11"/>
  <c r="T924" i="11" s="1"/>
  <c r="S923" i="11"/>
  <c r="T923" i="11" s="1"/>
  <c r="S922" i="11"/>
  <c r="T922" i="11" s="1"/>
  <c r="S921" i="11"/>
  <c r="T921" i="11" s="1"/>
  <c r="S920" i="11"/>
  <c r="T920" i="11" s="1"/>
  <c r="S919" i="11"/>
  <c r="T919" i="11" s="1"/>
  <c r="S918" i="11"/>
  <c r="T918" i="11" s="1"/>
  <c r="S917" i="11"/>
  <c r="T917" i="11" s="1"/>
  <c r="S916" i="11"/>
  <c r="T916" i="11" s="1"/>
  <c r="S915" i="11"/>
  <c r="T915" i="11" s="1"/>
  <c r="S914" i="11"/>
  <c r="T914" i="11" s="1"/>
  <c r="S913" i="11"/>
  <c r="T913" i="11" s="1"/>
  <c r="S912" i="11"/>
  <c r="T912" i="11" s="1"/>
  <c r="S911" i="11"/>
  <c r="T911" i="11" s="1"/>
  <c r="S910" i="11"/>
  <c r="T910" i="11" s="1"/>
  <c r="S909" i="11"/>
  <c r="T909" i="11" s="1"/>
  <c r="S908" i="11"/>
  <c r="T908" i="11" s="1"/>
  <c r="S907" i="11"/>
  <c r="T907" i="11" s="1"/>
  <c r="S906" i="11"/>
  <c r="T906" i="11" s="1"/>
  <c r="S905" i="11"/>
  <c r="T905" i="11" s="1"/>
  <c r="S904" i="11"/>
  <c r="T904" i="11" s="1"/>
  <c r="S903" i="11"/>
  <c r="T903" i="11" s="1"/>
  <c r="S902" i="11"/>
  <c r="T902" i="11" s="1"/>
  <c r="S901" i="11"/>
  <c r="T901" i="11" s="1"/>
  <c r="S900" i="11"/>
  <c r="T900" i="11" s="1"/>
  <c r="S899" i="11"/>
  <c r="T899" i="11" s="1"/>
  <c r="S898" i="11"/>
  <c r="T898" i="11" s="1"/>
  <c r="S897" i="11"/>
  <c r="T897" i="11" s="1"/>
  <c r="S896" i="11"/>
  <c r="T896" i="11" s="1"/>
  <c r="S895" i="11"/>
  <c r="T895" i="11" s="1"/>
  <c r="S894" i="11"/>
  <c r="T894" i="11" s="1"/>
  <c r="S893" i="11"/>
  <c r="T893" i="11" s="1"/>
  <c r="S892" i="11"/>
  <c r="T892" i="11" s="1"/>
  <c r="S891" i="11"/>
  <c r="T891" i="11" s="1"/>
  <c r="S890" i="11"/>
  <c r="T890" i="11" s="1"/>
  <c r="S889" i="11"/>
  <c r="T889" i="11" s="1"/>
  <c r="S888" i="11"/>
  <c r="T888" i="11" s="1"/>
  <c r="S887" i="11"/>
  <c r="T887" i="11" s="1"/>
  <c r="S886" i="11"/>
  <c r="T886" i="11" s="1"/>
  <c r="S885" i="11"/>
  <c r="T885" i="11" s="1"/>
  <c r="S884" i="11"/>
  <c r="T884" i="11" s="1"/>
  <c r="S883" i="11"/>
  <c r="T883" i="11" s="1"/>
  <c r="S882" i="11"/>
  <c r="T882" i="11" s="1"/>
  <c r="S881" i="11"/>
  <c r="T881" i="11" s="1"/>
  <c r="S880" i="11"/>
  <c r="T880" i="11" s="1"/>
  <c r="S879" i="11"/>
  <c r="T879" i="11" s="1"/>
  <c r="S878" i="11"/>
  <c r="T878" i="11" s="1"/>
  <c r="S877" i="11"/>
  <c r="T877" i="11" s="1"/>
  <c r="S876" i="11"/>
  <c r="T876" i="11" s="1"/>
  <c r="S875" i="11"/>
  <c r="T875" i="11" s="1"/>
  <c r="S874" i="11"/>
  <c r="T874" i="11" s="1"/>
  <c r="S873" i="11"/>
  <c r="T873" i="11" s="1"/>
  <c r="S872" i="11"/>
  <c r="T872" i="11" s="1"/>
  <c r="S871" i="11"/>
  <c r="T871" i="11" s="1"/>
  <c r="S870" i="11"/>
  <c r="T870" i="11" s="1"/>
  <c r="S869" i="11"/>
  <c r="T869" i="11" s="1"/>
  <c r="S868" i="11"/>
  <c r="T868" i="11" s="1"/>
  <c r="S867" i="11"/>
  <c r="T867" i="11" s="1"/>
  <c r="S866" i="11"/>
  <c r="T866" i="11" s="1"/>
  <c r="S865" i="11"/>
  <c r="T865" i="11" s="1"/>
  <c r="S864" i="11"/>
  <c r="T864" i="11" s="1"/>
  <c r="S863" i="11"/>
  <c r="T863" i="11" s="1"/>
  <c r="S862" i="11"/>
  <c r="T862" i="11" s="1"/>
  <c r="S861" i="11"/>
  <c r="T861" i="11" s="1"/>
  <c r="S860" i="11"/>
  <c r="T860" i="11" s="1"/>
  <c r="S859" i="11"/>
  <c r="T859" i="11" s="1"/>
  <c r="S858" i="11"/>
  <c r="T858" i="11" s="1"/>
  <c r="S857" i="11"/>
  <c r="T857" i="11" s="1"/>
  <c r="S856" i="11"/>
  <c r="T856" i="11" s="1"/>
  <c r="S855" i="11"/>
  <c r="T855" i="11" s="1"/>
  <c r="S854" i="11"/>
  <c r="T854" i="11" s="1"/>
  <c r="S853" i="11"/>
  <c r="T853" i="11" s="1"/>
  <c r="S852" i="11"/>
  <c r="T852" i="11" s="1"/>
  <c r="S851" i="11"/>
  <c r="T851" i="11" s="1"/>
  <c r="S850" i="11"/>
  <c r="T850" i="11" s="1"/>
  <c r="S849" i="11"/>
  <c r="T849" i="11" s="1"/>
  <c r="S848" i="11"/>
  <c r="T848" i="11" s="1"/>
  <c r="S847" i="11"/>
  <c r="T847" i="11" s="1"/>
  <c r="S846" i="11"/>
  <c r="T846" i="11" s="1"/>
  <c r="S845" i="11"/>
  <c r="T845" i="11" s="1"/>
  <c r="S844" i="11"/>
  <c r="T844" i="11" s="1"/>
  <c r="S843" i="11"/>
  <c r="T843" i="11" s="1"/>
  <c r="S842" i="11"/>
  <c r="T842" i="11" s="1"/>
  <c r="S841" i="11"/>
  <c r="T841" i="11" s="1"/>
  <c r="S840" i="11"/>
  <c r="T840" i="11" s="1"/>
  <c r="S839" i="11"/>
  <c r="T839" i="11" s="1"/>
  <c r="S838" i="11"/>
  <c r="T838" i="11" s="1"/>
  <c r="S837" i="11"/>
  <c r="T837" i="11" s="1"/>
  <c r="S836" i="11"/>
  <c r="T836" i="11" s="1"/>
  <c r="S835" i="11"/>
  <c r="T835" i="11" s="1"/>
  <c r="S834" i="11"/>
  <c r="T834" i="11" s="1"/>
  <c r="S833" i="11"/>
  <c r="T833" i="11" s="1"/>
  <c r="S832" i="11"/>
  <c r="T832" i="11" s="1"/>
  <c r="S831" i="11"/>
  <c r="T831" i="11" s="1"/>
  <c r="S830" i="11"/>
  <c r="T830" i="11" s="1"/>
  <c r="S829" i="11"/>
  <c r="T829" i="11" s="1"/>
  <c r="S828" i="11"/>
  <c r="T828" i="11" s="1"/>
  <c r="S827" i="11"/>
  <c r="T827" i="11" s="1"/>
  <c r="S826" i="11"/>
  <c r="T826" i="11" s="1"/>
  <c r="S825" i="11"/>
  <c r="T825" i="11" s="1"/>
  <c r="S824" i="11"/>
  <c r="T824" i="11" s="1"/>
  <c r="S823" i="11"/>
  <c r="T823" i="11" s="1"/>
  <c r="S822" i="11"/>
  <c r="T822" i="11" s="1"/>
  <c r="S821" i="11"/>
  <c r="T821" i="11" s="1"/>
  <c r="S820" i="11"/>
  <c r="T820" i="11" s="1"/>
  <c r="S819" i="11"/>
  <c r="T819" i="11" s="1"/>
  <c r="S818" i="11"/>
  <c r="T818" i="11" s="1"/>
  <c r="S817" i="11"/>
  <c r="T817" i="11" s="1"/>
  <c r="S816" i="11"/>
  <c r="T816" i="11" s="1"/>
  <c r="S815" i="11"/>
  <c r="T815" i="11" s="1"/>
  <c r="S814" i="11"/>
  <c r="T814" i="11" s="1"/>
  <c r="S813" i="11"/>
  <c r="T813" i="11" s="1"/>
  <c r="S812" i="11"/>
  <c r="T812" i="11" s="1"/>
  <c r="S811" i="11"/>
  <c r="T811" i="11" s="1"/>
  <c r="S810" i="11"/>
  <c r="T810" i="11" s="1"/>
  <c r="S809" i="11"/>
  <c r="T809" i="11" s="1"/>
  <c r="S808" i="11"/>
  <c r="T808" i="11" s="1"/>
  <c r="S807" i="11"/>
  <c r="T807" i="11" s="1"/>
  <c r="S806" i="11"/>
  <c r="T806" i="11" s="1"/>
  <c r="S805" i="11"/>
  <c r="T805" i="11" s="1"/>
  <c r="S804" i="11"/>
  <c r="T804" i="11" s="1"/>
  <c r="S803" i="11"/>
  <c r="T803" i="11" s="1"/>
  <c r="S802" i="11"/>
  <c r="T802" i="11" s="1"/>
  <c r="S801" i="11"/>
  <c r="T801" i="11" s="1"/>
  <c r="S800" i="11"/>
  <c r="T800" i="11" s="1"/>
  <c r="S799" i="11"/>
  <c r="T799" i="11" s="1"/>
  <c r="S798" i="11"/>
  <c r="T798" i="11" s="1"/>
  <c r="S797" i="11"/>
  <c r="T797" i="11" s="1"/>
  <c r="S796" i="11"/>
  <c r="T796" i="11" s="1"/>
  <c r="S795" i="11"/>
  <c r="T795" i="11" s="1"/>
  <c r="S794" i="11"/>
  <c r="T794" i="11" s="1"/>
  <c r="S793" i="11"/>
  <c r="T793" i="11" s="1"/>
  <c r="S792" i="11"/>
  <c r="T792" i="11" s="1"/>
  <c r="S791" i="11"/>
  <c r="T791" i="11" s="1"/>
  <c r="S790" i="11"/>
  <c r="T790" i="11" s="1"/>
  <c r="S789" i="11"/>
  <c r="T789" i="11" s="1"/>
  <c r="S788" i="11"/>
  <c r="T788" i="11" s="1"/>
  <c r="S787" i="11"/>
  <c r="T787" i="11" s="1"/>
  <c r="S786" i="11"/>
  <c r="T786" i="11" s="1"/>
  <c r="S785" i="11"/>
  <c r="T785" i="11" s="1"/>
  <c r="S784" i="11"/>
  <c r="T784" i="11" s="1"/>
  <c r="S783" i="11"/>
  <c r="T783" i="11" s="1"/>
  <c r="S782" i="11"/>
  <c r="T782" i="11" s="1"/>
  <c r="S781" i="11"/>
  <c r="T781" i="11" s="1"/>
  <c r="S780" i="11"/>
  <c r="T780" i="11" s="1"/>
  <c r="S779" i="11"/>
  <c r="T779" i="11" s="1"/>
  <c r="S778" i="11"/>
  <c r="T778" i="11" s="1"/>
  <c r="S777" i="11"/>
  <c r="T777" i="11" s="1"/>
  <c r="S776" i="11"/>
  <c r="T776" i="11" s="1"/>
  <c r="S775" i="11"/>
  <c r="T775" i="11" s="1"/>
  <c r="S774" i="11"/>
  <c r="T774" i="11" s="1"/>
  <c r="S773" i="11"/>
  <c r="T773" i="11" s="1"/>
  <c r="S772" i="11"/>
  <c r="T772" i="11" s="1"/>
  <c r="S771" i="11"/>
  <c r="T771" i="11" s="1"/>
  <c r="S770" i="11"/>
  <c r="T770" i="11" s="1"/>
  <c r="S769" i="11"/>
  <c r="T769" i="11" s="1"/>
  <c r="S768" i="11"/>
  <c r="T768" i="11" s="1"/>
  <c r="S767" i="11"/>
  <c r="T767" i="11" s="1"/>
  <c r="S766" i="11"/>
  <c r="T766" i="11" s="1"/>
  <c r="S765" i="11"/>
  <c r="T765" i="11" s="1"/>
  <c r="S764" i="11"/>
  <c r="T764" i="11" s="1"/>
  <c r="S763" i="11"/>
  <c r="T763" i="11" s="1"/>
  <c r="S762" i="11"/>
  <c r="T762" i="11" s="1"/>
  <c r="S761" i="11"/>
  <c r="T761" i="11" s="1"/>
  <c r="S760" i="11"/>
  <c r="T760" i="11" s="1"/>
  <c r="S759" i="11"/>
  <c r="T759" i="11" s="1"/>
  <c r="S758" i="11"/>
  <c r="T758" i="11" s="1"/>
  <c r="S757" i="11"/>
  <c r="T757" i="11" s="1"/>
  <c r="S756" i="11"/>
  <c r="T756" i="11" s="1"/>
  <c r="S755" i="11"/>
  <c r="T755" i="11" s="1"/>
  <c r="S754" i="11"/>
  <c r="T754" i="11" s="1"/>
  <c r="S753" i="11"/>
  <c r="T753" i="11" s="1"/>
  <c r="S752" i="11"/>
  <c r="T752" i="11" s="1"/>
  <c r="S751" i="11"/>
  <c r="T751" i="11" s="1"/>
  <c r="S750" i="11"/>
  <c r="T750" i="11" s="1"/>
  <c r="S749" i="11"/>
  <c r="T749" i="11" s="1"/>
  <c r="S748" i="11"/>
  <c r="T748" i="11" s="1"/>
  <c r="S747" i="11"/>
  <c r="T747" i="11" s="1"/>
  <c r="S746" i="11"/>
  <c r="T746" i="11" s="1"/>
  <c r="S745" i="11"/>
  <c r="T745" i="11" s="1"/>
  <c r="S744" i="11"/>
  <c r="T744" i="11" s="1"/>
  <c r="S743" i="11"/>
  <c r="T743" i="11" s="1"/>
  <c r="S742" i="11"/>
  <c r="T742" i="11" s="1"/>
  <c r="S741" i="11"/>
  <c r="T741" i="11" s="1"/>
  <c r="S740" i="11"/>
  <c r="T740" i="11" s="1"/>
  <c r="S739" i="11"/>
  <c r="T739" i="11" s="1"/>
  <c r="S738" i="11"/>
  <c r="T738" i="11" s="1"/>
  <c r="S737" i="11"/>
  <c r="T737" i="11" s="1"/>
  <c r="S736" i="11"/>
  <c r="T736" i="11" s="1"/>
  <c r="S735" i="11"/>
  <c r="T735" i="11" s="1"/>
  <c r="S734" i="11"/>
  <c r="T734" i="11" s="1"/>
  <c r="S733" i="11"/>
  <c r="T733" i="11" s="1"/>
  <c r="S732" i="11"/>
  <c r="T732" i="11" s="1"/>
  <c r="S731" i="11"/>
  <c r="T731" i="11" s="1"/>
  <c r="S730" i="11"/>
  <c r="T730" i="11" s="1"/>
  <c r="S729" i="11"/>
  <c r="T729" i="11" s="1"/>
  <c r="S728" i="11"/>
  <c r="T728" i="11" s="1"/>
  <c r="S727" i="11"/>
  <c r="T727" i="11" s="1"/>
  <c r="S726" i="11"/>
  <c r="T726" i="11" s="1"/>
  <c r="S725" i="11"/>
  <c r="T725" i="11" s="1"/>
  <c r="S724" i="11"/>
  <c r="T724" i="11" s="1"/>
  <c r="S723" i="11"/>
  <c r="T723" i="11" s="1"/>
  <c r="S722" i="11"/>
  <c r="T722" i="11" s="1"/>
  <c r="S721" i="11"/>
  <c r="T721" i="11" s="1"/>
  <c r="S720" i="11"/>
  <c r="T720" i="11" s="1"/>
  <c r="S719" i="11"/>
  <c r="T719" i="11" s="1"/>
  <c r="S718" i="11"/>
  <c r="T718" i="11" s="1"/>
  <c r="S717" i="11"/>
  <c r="T717" i="11" s="1"/>
  <c r="S716" i="11"/>
  <c r="T716" i="11" s="1"/>
  <c r="S715" i="11"/>
  <c r="T715" i="11" s="1"/>
  <c r="S714" i="11"/>
  <c r="T714" i="11" s="1"/>
  <c r="S713" i="11"/>
  <c r="T713" i="11" s="1"/>
  <c r="S712" i="11"/>
  <c r="T712" i="11" s="1"/>
  <c r="S711" i="11"/>
  <c r="T711" i="11" s="1"/>
  <c r="S710" i="11"/>
  <c r="T710" i="11" s="1"/>
  <c r="S709" i="11"/>
  <c r="T709" i="11" s="1"/>
  <c r="S708" i="11"/>
  <c r="T708" i="11" s="1"/>
  <c r="S707" i="11"/>
  <c r="T707" i="11" s="1"/>
  <c r="S706" i="11"/>
  <c r="T706" i="11" s="1"/>
  <c r="S705" i="11"/>
  <c r="T705" i="11" s="1"/>
  <c r="S704" i="11"/>
  <c r="T704" i="11" s="1"/>
  <c r="S703" i="11"/>
  <c r="T703" i="11" s="1"/>
  <c r="S702" i="11"/>
  <c r="T702" i="11" s="1"/>
  <c r="S701" i="11"/>
  <c r="T701" i="11" s="1"/>
  <c r="S700" i="11"/>
  <c r="T700" i="11" s="1"/>
  <c r="S699" i="11"/>
  <c r="T699" i="11" s="1"/>
  <c r="S698" i="11"/>
  <c r="T698" i="11" s="1"/>
  <c r="S697" i="11"/>
  <c r="T697" i="11" s="1"/>
  <c r="S696" i="11"/>
  <c r="T696" i="11" s="1"/>
  <c r="S695" i="11"/>
  <c r="T695" i="11" s="1"/>
  <c r="S694" i="11"/>
  <c r="T694" i="11" s="1"/>
  <c r="S693" i="11"/>
  <c r="T693" i="11" s="1"/>
  <c r="S692" i="11"/>
  <c r="T692" i="11" s="1"/>
  <c r="S691" i="11"/>
  <c r="T691" i="11" s="1"/>
  <c r="S690" i="11"/>
  <c r="T690" i="11" s="1"/>
  <c r="S689" i="11"/>
  <c r="T689" i="11" s="1"/>
  <c r="S688" i="11"/>
  <c r="T688" i="11" s="1"/>
  <c r="S687" i="11"/>
  <c r="T687" i="11" s="1"/>
  <c r="S686" i="11"/>
  <c r="T686" i="11" s="1"/>
  <c r="S685" i="11"/>
  <c r="T685" i="11" s="1"/>
  <c r="S684" i="11"/>
  <c r="T684" i="11" s="1"/>
  <c r="S683" i="11"/>
  <c r="T683" i="11" s="1"/>
  <c r="S682" i="11"/>
  <c r="T682" i="11" s="1"/>
  <c r="S681" i="11"/>
  <c r="T681" i="11" s="1"/>
  <c r="S680" i="11"/>
  <c r="T680" i="11" s="1"/>
  <c r="S679" i="11"/>
  <c r="T679" i="11" s="1"/>
  <c r="S678" i="11"/>
  <c r="T678" i="11" s="1"/>
  <c r="S677" i="11"/>
  <c r="T677" i="11" s="1"/>
  <c r="S676" i="11"/>
  <c r="T676" i="11" s="1"/>
  <c r="S675" i="11"/>
  <c r="T675" i="11" s="1"/>
  <c r="S674" i="11"/>
  <c r="T674" i="11" s="1"/>
  <c r="S673" i="11"/>
  <c r="T673" i="11" s="1"/>
  <c r="S672" i="11"/>
  <c r="T672" i="11" s="1"/>
  <c r="S671" i="11"/>
  <c r="T671" i="11" s="1"/>
  <c r="S670" i="11"/>
  <c r="T670" i="11" s="1"/>
  <c r="S669" i="11"/>
  <c r="T669" i="11" s="1"/>
  <c r="S668" i="11"/>
  <c r="T668" i="11" s="1"/>
  <c r="S667" i="11"/>
  <c r="T667" i="11" s="1"/>
  <c r="S666" i="11"/>
  <c r="T666" i="11" s="1"/>
  <c r="S665" i="11"/>
  <c r="T665" i="11" s="1"/>
  <c r="S664" i="11"/>
  <c r="T664" i="11" s="1"/>
  <c r="S663" i="11"/>
  <c r="T663" i="11" s="1"/>
  <c r="S662" i="11"/>
  <c r="T662" i="11" s="1"/>
  <c r="S661" i="11"/>
  <c r="T661" i="11" s="1"/>
  <c r="S660" i="11"/>
  <c r="T660" i="11" s="1"/>
  <c r="S659" i="11"/>
  <c r="T659" i="11" s="1"/>
  <c r="S658" i="11"/>
  <c r="T658" i="11" s="1"/>
  <c r="S657" i="11"/>
  <c r="T657" i="11" s="1"/>
  <c r="S656" i="11"/>
  <c r="T656" i="11" s="1"/>
  <c r="S655" i="11"/>
  <c r="T655" i="11" s="1"/>
  <c r="S654" i="11"/>
  <c r="T654" i="11" s="1"/>
  <c r="S653" i="11"/>
  <c r="T653" i="11" s="1"/>
  <c r="S652" i="11"/>
  <c r="T652" i="11" s="1"/>
  <c r="S651" i="11"/>
  <c r="T651" i="11" s="1"/>
  <c r="S650" i="11"/>
  <c r="T650" i="11" s="1"/>
  <c r="S649" i="11"/>
  <c r="T649" i="11" s="1"/>
  <c r="S648" i="11"/>
  <c r="T648" i="11" s="1"/>
  <c r="S647" i="11"/>
  <c r="T647" i="11" s="1"/>
  <c r="S646" i="11"/>
  <c r="T646" i="11" s="1"/>
  <c r="S645" i="11"/>
  <c r="T645" i="11" s="1"/>
  <c r="S644" i="11"/>
  <c r="T644" i="11" s="1"/>
  <c r="S643" i="11"/>
  <c r="T643" i="11" s="1"/>
  <c r="S642" i="11"/>
  <c r="T642" i="11" s="1"/>
  <c r="S641" i="11"/>
  <c r="T641" i="11" s="1"/>
  <c r="S640" i="11"/>
  <c r="T640" i="11" s="1"/>
  <c r="S639" i="11"/>
  <c r="T639" i="11" s="1"/>
  <c r="S638" i="11"/>
  <c r="T638" i="11" s="1"/>
  <c r="S637" i="11"/>
  <c r="T637" i="11" s="1"/>
  <c r="S636" i="11"/>
  <c r="T636" i="11" s="1"/>
  <c r="S635" i="11"/>
  <c r="T635" i="11" s="1"/>
  <c r="S634" i="11"/>
  <c r="T634" i="11" s="1"/>
  <c r="S633" i="11"/>
  <c r="T633" i="11" s="1"/>
  <c r="S632" i="11"/>
  <c r="T632" i="11" s="1"/>
  <c r="S631" i="11"/>
  <c r="T631" i="11" s="1"/>
  <c r="S630" i="11"/>
  <c r="T630" i="11" s="1"/>
  <c r="S629" i="11"/>
  <c r="T629" i="11" s="1"/>
  <c r="S628" i="11"/>
  <c r="T628" i="11" s="1"/>
  <c r="S627" i="11"/>
  <c r="T627" i="11" s="1"/>
  <c r="S626" i="11"/>
  <c r="T626" i="11" s="1"/>
  <c r="S625" i="11"/>
  <c r="T625" i="11" s="1"/>
  <c r="S624" i="11"/>
  <c r="T624" i="11" s="1"/>
  <c r="S623" i="11"/>
  <c r="T623" i="11" s="1"/>
  <c r="S622" i="11"/>
  <c r="T622" i="11" s="1"/>
  <c r="S621" i="11"/>
  <c r="T621" i="11" s="1"/>
  <c r="S620" i="11"/>
  <c r="T620" i="11" s="1"/>
  <c r="S619" i="11"/>
  <c r="T619" i="11" s="1"/>
  <c r="S618" i="11"/>
  <c r="T618" i="11" s="1"/>
  <c r="S617" i="11"/>
  <c r="T617" i="11" s="1"/>
  <c r="S616" i="11"/>
  <c r="T616" i="11" s="1"/>
  <c r="S615" i="11"/>
  <c r="T615" i="11" s="1"/>
  <c r="S614" i="11"/>
  <c r="T614" i="11" s="1"/>
  <c r="S613" i="11"/>
  <c r="T613" i="11" s="1"/>
  <c r="S612" i="11"/>
  <c r="T612" i="11" s="1"/>
  <c r="S611" i="11"/>
  <c r="T611" i="11" s="1"/>
  <c r="S610" i="11"/>
  <c r="T610" i="11" s="1"/>
  <c r="S609" i="11"/>
  <c r="T609" i="11" s="1"/>
  <c r="S608" i="11"/>
  <c r="T608" i="11" s="1"/>
  <c r="S607" i="11"/>
  <c r="T607" i="11" s="1"/>
  <c r="S606" i="11"/>
  <c r="T606" i="11" s="1"/>
  <c r="S605" i="11"/>
  <c r="T605" i="11" s="1"/>
  <c r="S604" i="11"/>
  <c r="T604" i="11" s="1"/>
  <c r="S603" i="11"/>
  <c r="T603" i="11" s="1"/>
  <c r="S602" i="11"/>
  <c r="T602" i="11" s="1"/>
  <c r="S601" i="11"/>
  <c r="T601" i="11" s="1"/>
  <c r="S600" i="11"/>
  <c r="T600" i="11" s="1"/>
  <c r="S599" i="11"/>
  <c r="T599" i="11" s="1"/>
  <c r="S598" i="11"/>
  <c r="T598" i="11" s="1"/>
  <c r="S597" i="11"/>
  <c r="T597" i="11" s="1"/>
  <c r="S596" i="11"/>
  <c r="T596" i="11" s="1"/>
  <c r="S595" i="11"/>
  <c r="T595" i="11" s="1"/>
  <c r="S594" i="11"/>
  <c r="T594" i="11" s="1"/>
  <c r="S593" i="11"/>
  <c r="T593" i="11" s="1"/>
  <c r="S592" i="11"/>
  <c r="T592" i="11" s="1"/>
  <c r="S591" i="11"/>
  <c r="T591" i="11" s="1"/>
  <c r="S590" i="11"/>
  <c r="T590" i="11" s="1"/>
  <c r="S589" i="11"/>
  <c r="T589" i="11" s="1"/>
  <c r="S588" i="11"/>
  <c r="T588" i="11" s="1"/>
  <c r="S587" i="11"/>
  <c r="T587" i="11" s="1"/>
  <c r="S586" i="11"/>
  <c r="T586" i="11" s="1"/>
  <c r="S585" i="11"/>
  <c r="T585" i="11" s="1"/>
  <c r="S584" i="11"/>
  <c r="T584" i="11" s="1"/>
  <c r="S583" i="11"/>
  <c r="T583" i="11" s="1"/>
  <c r="S582" i="11"/>
  <c r="T582" i="11" s="1"/>
  <c r="S581" i="11"/>
  <c r="T581" i="11" s="1"/>
  <c r="S580" i="11"/>
  <c r="T580" i="11" s="1"/>
  <c r="S579" i="11"/>
  <c r="T579" i="11" s="1"/>
  <c r="S578" i="11"/>
  <c r="T578" i="11" s="1"/>
  <c r="S577" i="11"/>
  <c r="T577" i="11" s="1"/>
  <c r="S576" i="11"/>
  <c r="T576" i="11" s="1"/>
  <c r="S575" i="11"/>
  <c r="T575" i="11" s="1"/>
  <c r="S574" i="11"/>
  <c r="T574" i="11" s="1"/>
  <c r="S573" i="11"/>
  <c r="T573" i="11" s="1"/>
  <c r="S572" i="11"/>
  <c r="T572" i="11" s="1"/>
  <c r="S571" i="11"/>
  <c r="T571" i="11" s="1"/>
  <c r="S570" i="11"/>
  <c r="T570" i="11" s="1"/>
  <c r="S569" i="11"/>
  <c r="T569" i="11" s="1"/>
  <c r="S568" i="11"/>
  <c r="T568" i="11" s="1"/>
  <c r="S567" i="11"/>
  <c r="T567" i="11" s="1"/>
  <c r="S566" i="11"/>
  <c r="T566" i="11" s="1"/>
  <c r="S565" i="11"/>
  <c r="T565" i="11" s="1"/>
  <c r="S564" i="11"/>
  <c r="T564" i="11" s="1"/>
  <c r="S563" i="11"/>
  <c r="T563" i="11" s="1"/>
  <c r="S562" i="11"/>
  <c r="T562" i="11" s="1"/>
  <c r="S561" i="11"/>
  <c r="T561" i="11" s="1"/>
  <c r="S560" i="11"/>
  <c r="T560" i="11" s="1"/>
  <c r="S559" i="11"/>
  <c r="T559" i="11" s="1"/>
  <c r="S558" i="11"/>
  <c r="T558" i="11" s="1"/>
  <c r="S557" i="11"/>
  <c r="T557" i="11" s="1"/>
  <c r="S556" i="11"/>
  <c r="T556" i="11" s="1"/>
  <c r="S555" i="11"/>
  <c r="T555" i="11" s="1"/>
  <c r="S554" i="11"/>
  <c r="T554" i="11" s="1"/>
  <c r="S553" i="11"/>
  <c r="T553" i="11" s="1"/>
  <c r="S552" i="11"/>
  <c r="T552" i="11" s="1"/>
  <c r="S551" i="11"/>
  <c r="T551" i="11" s="1"/>
  <c r="S550" i="11"/>
  <c r="T550" i="11" s="1"/>
  <c r="S549" i="11"/>
  <c r="T549" i="11" s="1"/>
  <c r="S548" i="11"/>
  <c r="T548" i="11" s="1"/>
  <c r="S547" i="11"/>
  <c r="T547" i="11" s="1"/>
  <c r="S546" i="11"/>
  <c r="T546" i="11" s="1"/>
  <c r="S545" i="11"/>
  <c r="T545" i="11" s="1"/>
  <c r="S544" i="11"/>
  <c r="T544" i="11" s="1"/>
  <c r="S543" i="11"/>
  <c r="T543" i="11" s="1"/>
  <c r="S542" i="11"/>
  <c r="T542" i="11" s="1"/>
  <c r="S541" i="11"/>
  <c r="T541" i="11" s="1"/>
  <c r="S540" i="11"/>
  <c r="T540" i="11" s="1"/>
  <c r="S539" i="11"/>
  <c r="T539" i="11" s="1"/>
  <c r="S538" i="11"/>
  <c r="T538" i="11" s="1"/>
  <c r="S537" i="11"/>
  <c r="T537" i="11" s="1"/>
  <c r="S536" i="11"/>
  <c r="T536" i="11" s="1"/>
  <c r="S535" i="11"/>
  <c r="T535" i="11" s="1"/>
  <c r="S534" i="11"/>
  <c r="T534" i="11" s="1"/>
  <c r="S533" i="11"/>
  <c r="T533" i="11" s="1"/>
  <c r="S532" i="11"/>
  <c r="T532" i="11" s="1"/>
  <c r="S531" i="11"/>
  <c r="T531" i="11" s="1"/>
  <c r="S530" i="11"/>
  <c r="T530" i="11" s="1"/>
  <c r="S529" i="11"/>
  <c r="T529" i="11" s="1"/>
  <c r="S528" i="11"/>
  <c r="T528" i="11" s="1"/>
  <c r="S527" i="11"/>
  <c r="T527" i="11" s="1"/>
  <c r="S526" i="11"/>
  <c r="T526" i="11" s="1"/>
  <c r="S525" i="11"/>
  <c r="T525" i="11" s="1"/>
  <c r="S524" i="11"/>
  <c r="T524" i="11" s="1"/>
  <c r="S523" i="11"/>
  <c r="T523" i="11" s="1"/>
  <c r="S522" i="11"/>
  <c r="T522" i="11" s="1"/>
  <c r="S521" i="11"/>
  <c r="T521" i="11" s="1"/>
  <c r="S520" i="11"/>
  <c r="T520" i="11" s="1"/>
  <c r="S519" i="11"/>
  <c r="T519" i="11" s="1"/>
  <c r="S518" i="11"/>
  <c r="T518" i="11" s="1"/>
  <c r="S517" i="11"/>
  <c r="T517" i="11" s="1"/>
  <c r="S516" i="11"/>
  <c r="T516" i="11" s="1"/>
  <c r="S515" i="11"/>
  <c r="T515" i="11" s="1"/>
  <c r="S514" i="11"/>
  <c r="T514" i="11" s="1"/>
  <c r="S513" i="11"/>
  <c r="T513" i="11" s="1"/>
  <c r="S512" i="11"/>
  <c r="T512" i="11" s="1"/>
  <c r="S511" i="11"/>
  <c r="T511" i="11" s="1"/>
  <c r="S510" i="11"/>
  <c r="T510" i="11" s="1"/>
  <c r="S509" i="11"/>
  <c r="T509" i="11" s="1"/>
  <c r="S508" i="11"/>
  <c r="T508" i="11" s="1"/>
  <c r="S507" i="11"/>
  <c r="T507" i="11" s="1"/>
  <c r="S506" i="11"/>
  <c r="T506" i="11" s="1"/>
  <c r="S505" i="11"/>
  <c r="T505" i="11" s="1"/>
  <c r="S504" i="11"/>
  <c r="T504" i="11" s="1"/>
  <c r="S503" i="11"/>
  <c r="T503" i="11" s="1"/>
  <c r="S502" i="11"/>
  <c r="T502" i="11" s="1"/>
  <c r="S501" i="11"/>
  <c r="T501" i="11" s="1"/>
  <c r="S500" i="11"/>
  <c r="T500" i="11" s="1"/>
  <c r="S499" i="11"/>
  <c r="T499" i="11" s="1"/>
  <c r="S498" i="11"/>
  <c r="T498" i="11" s="1"/>
  <c r="S497" i="11"/>
  <c r="T497" i="11" s="1"/>
  <c r="S496" i="11"/>
  <c r="T496" i="11" s="1"/>
  <c r="S495" i="11"/>
  <c r="T495" i="11" s="1"/>
  <c r="S494" i="11"/>
  <c r="T494" i="11" s="1"/>
  <c r="S493" i="11"/>
  <c r="T493" i="11" s="1"/>
  <c r="S492" i="11"/>
  <c r="T492" i="11" s="1"/>
  <c r="S491" i="11"/>
  <c r="T491" i="11" s="1"/>
  <c r="S490" i="11"/>
  <c r="T490" i="11" s="1"/>
  <c r="S489" i="11"/>
  <c r="T489" i="11" s="1"/>
  <c r="S488" i="11"/>
  <c r="T488" i="11" s="1"/>
  <c r="S487" i="11"/>
  <c r="T487" i="11" s="1"/>
  <c r="S486" i="11"/>
  <c r="T486" i="11" s="1"/>
  <c r="S485" i="11"/>
  <c r="T485" i="11" s="1"/>
  <c r="S484" i="11"/>
  <c r="T484" i="11" s="1"/>
  <c r="S483" i="11"/>
  <c r="T483" i="11" s="1"/>
  <c r="S482" i="11"/>
  <c r="T482" i="11" s="1"/>
  <c r="S481" i="11"/>
  <c r="T481" i="11" s="1"/>
  <c r="S480" i="11"/>
  <c r="T480" i="11" s="1"/>
  <c r="S479" i="11"/>
  <c r="T479" i="11" s="1"/>
  <c r="S478" i="11"/>
  <c r="T478" i="11" s="1"/>
  <c r="S477" i="11"/>
  <c r="T477" i="11" s="1"/>
  <c r="S476" i="11"/>
  <c r="T476" i="11" s="1"/>
  <c r="S475" i="11"/>
  <c r="T475" i="11" s="1"/>
  <c r="S474" i="11"/>
  <c r="T474" i="11" s="1"/>
  <c r="S473" i="11"/>
  <c r="T473" i="11" s="1"/>
  <c r="S472" i="11"/>
  <c r="T472" i="11" s="1"/>
  <c r="S471" i="11"/>
  <c r="T471" i="11" s="1"/>
  <c r="S470" i="11"/>
  <c r="T470" i="11" s="1"/>
  <c r="S469" i="11"/>
  <c r="T469" i="11" s="1"/>
  <c r="S468" i="11"/>
  <c r="T468" i="11" s="1"/>
  <c r="S467" i="11"/>
  <c r="T467" i="11" s="1"/>
  <c r="S466" i="11"/>
  <c r="T466" i="11" s="1"/>
  <c r="S465" i="11"/>
  <c r="T465" i="11" s="1"/>
  <c r="S464" i="11"/>
  <c r="T464" i="11" s="1"/>
  <c r="S463" i="11"/>
  <c r="T463" i="11" s="1"/>
  <c r="S462" i="11"/>
  <c r="T462" i="11" s="1"/>
  <c r="S461" i="11"/>
  <c r="T461" i="11" s="1"/>
  <c r="S460" i="11"/>
  <c r="T460" i="11" s="1"/>
  <c r="S459" i="11"/>
  <c r="T459" i="11" s="1"/>
  <c r="S458" i="11"/>
  <c r="T458" i="11" s="1"/>
  <c r="S457" i="11"/>
  <c r="T457" i="11" s="1"/>
  <c r="S456" i="11"/>
  <c r="T456" i="11" s="1"/>
  <c r="S455" i="11"/>
  <c r="T455" i="11" s="1"/>
  <c r="S454" i="11"/>
  <c r="T454" i="11" s="1"/>
  <c r="S453" i="11"/>
  <c r="T453" i="11" s="1"/>
  <c r="S452" i="11"/>
  <c r="T452" i="11" s="1"/>
  <c r="S451" i="11"/>
  <c r="T451" i="11" s="1"/>
  <c r="S450" i="11"/>
  <c r="T450" i="11" s="1"/>
  <c r="S449" i="11"/>
  <c r="T449" i="11" s="1"/>
  <c r="S448" i="11"/>
  <c r="T448" i="11" s="1"/>
  <c r="S447" i="11"/>
  <c r="T447" i="11" s="1"/>
  <c r="S446" i="11"/>
  <c r="T446" i="11" s="1"/>
  <c r="S445" i="11"/>
  <c r="T445" i="11" s="1"/>
  <c r="S444" i="11"/>
  <c r="T444" i="11" s="1"/>
  <c r="S443" i="11"/>
  <c r="T443" i="11" s="1"/>
  <c r="S442" i="11"/>
  <c r="T442" i="11" s="1"/>
  <c r="S441" i="11"/>
  <c r="T441" i="11" s="1"/>
  <c r="S440" i="11"/>
  <c r="T440" i="11" s="1"/>
  <c r="S439" i="11"/>
  <c r="T439" i="11" s="1"/>
  <c r="S438" i="11"/>
  <c r="T438" i="11" s="1"/>
  <c r="S437" i="11"/>
  <c r="T437" i="11" s="1"/>
  <c r="S436" i="11"/>
  <c r="T436" i="11" s="1"/>
  <c r="S435" i="11"/>
  <c r="T435" i="11" s="1"/>
  <c r="S434" i="11"/>
  <c r="T434" i="11" s="1"/>
  <c r="S433" i="11"/>
  <c r="T433" i="11" s="1"/>
  <c r="S432" i="11"/>
  <c r="T432" i="11" s="1"/>
  <c r="S431" i="11"/>
  <c r="T431" i="11" s="1"/>
  <c r="S430" i="11"/>
  <c r="T430" i="11" s="1"/>
  <c r="S429" i="11"/>
  <c r="T429" i="11" s="1"/>
  <c r="S428" i="11"/>
  <c r="T428" i="11" s="1"/>
  <c r="S427" i="11"/>
  <c r="T427" i="11" s="1"/>
  <c r="S426" i="11"/>
  <c r="T426" i="11" s="1"/>
  <c r="S425" i="11"/>
  <c r="T425" i="11" s="1"/>
  <c r="S424" i="11"/>
  <c r="T424" i="11" s="1"/>
  <c r="S423" i="11"/>
  <c r="T423" i="11" s="1"/>
  <c r="S422" i="11"/>
  <c r="T422" i="11" s="1"/>
  <c r="S421" i="11"/>
  <c r="T421" i="11" s="1"/>
  <c r="S420" i="11"/>
  <c r="T420" i="11" s="1"/>
  <c r="S419" i="11"/>
  <c r="T419" i="11" s="1"/>
  <c r="S418" i="11"/>
  <c r="T418" i="11" s="1"/>
  <c r="S417" i="11"/>
  <c r="T417" i="11" s="1"/>
  <c r="S416" i="11"/>
  <c r="T416" i="11" s="1"/>
  <c r="S415" i="11"/>
  <c r="T415" i="11" s="1"/>
  <c r="S414" i="11"/>
  <c r="T414" i="11" s="1"/>
  <c r="S413" i="11"/>
  <c r="T413" i="11" s="1"/>
  <c r="S412" i="11"/>
  <c r="T412" i="11" s="1"/>
  <c r="S411" i="11"/>
  <c r="T411" i="11" s="1"/>
  <c r="S410" i="11"/>
  <c r="T410" i="11" s="1"/>
  <c r="S409" i="11"/>
  <c r="T409" i="11" s="1"/>
  <c r="S408" i="11"/>
  <c r="T408" i="11" s="1"/>
  <c r="S407" i="11"/>
  <c r="T407" i="11" s="1"/>
  <c r="S406" i="11"/>
  <c r="T406" i="11" s="1"/>
  <c r="S405" i="11"/>
  <c r="T405" i="11" s="1"/>
  <c r="S404" i="11"/>
  <c r="T404" i="11" s="1"/>
  <c r="S403" i="11"/>
  <c r="T403" i="11" s="1"/>
  <c r="S402" i="11"/>
  <c r="T402" i="11" s="1"/>
  <c r="S401" i="11"/>
  <c r="T401" i="11" s="1"/>
  <c r="S400" i="11"/>
  <c r="T400" i="11" s="1"/>
  <c r="S399" i="11"/>
  <c r="T399" i="11" s="1"/>
  <c r="S398" i="11"/>
  <c r="T398" i="11" s="1"/>
  <c r="S397" i="11"/>
  <c r="T397" i="11" s="1"/>
  <c r="S396" i="11"/>
  <c r="T396" i="11" s="1"/>
  <c r="S395" i="11"/>
  <c r="T395" i="11" s="1"/>
  <c r="S394" i="11"/>
  <c r="T394" i="11" s="1"/>
  <c r="S393" i="11"/>
  <c r="T393" i="11" s="1"/>
  <c r="S392" i="11"/>
  <c r="T392" i="11" s="1"/>
  <c r="S391" i="11"/>
  <c r="T391" i="11" s="1"/>
  <c r="S390" i="11"/>
  <c r="T390" i="11" s="1"/>
  <c r="S389" i="11"/>
  <c r="T389" i="11" s="1"/>
  <c r="S388" i="11"/>
  <c r="T388" i="11" s="1"/>
  <c r="S387" i="11"/>
  <c r="T387" i="11" s="1"/>
  <c r="S386" i="11"/>
  <c r="T386" i="11" s="1"/>
  <c r="S385" i="11"/>
  <c r="T385" i="11" s="1"/>
  <c r="S384" i="11"/>
  <c r="T384" i="11" s="1"/>
  <c r="S383" i="11"/>
  <c r="T383" i="11" s="1"/>
  <c r="S382" i="11"/>
  <c r="T382" i="11" s="1"/>
  <c r="S381" i="11"/>
  <c r="T381" i="11" s="1"/>
  <c r="S380" i="11"/>
  <c r="T380" i="11" s="1"/>
  <c r="S379" i="11"/>
  <c r="T379" i="11" s="1"/>
  <c r="S378" i="11"/>
  <c r="T378" i="11" s="1"/>
  <c r="S377" i="11"/>
  <c r="T377" i="11" s="1"/>
  <c r="S376" i="11"/>
  <c r="T376" i="11" s="1"/>
  <c r="S375" i="11"/>
  <c r="T375" i="11" s="1"/>
  <c r="S374" i="11"/>
  <c r="T374" i="11" s="1"/>
  <c r="S373" i="11"/>
  <c r="T373" i="11" s="1"/>
  <c r="S372" i="11"/>
  <c r="T372" i="11" s="1"/>
  <c r="S371" i="11"/>
  <c r="T371" i="11" s="1"/>
  <c r="S370" i="11"/>
  <c r="T370" i="11" s="1"/>
  <c r="S369" i="11"/>
  <c r="T369" i="11" s="1"/>
  <c r="S368" i="11"/>
  <c r="T368" i="11" s="1"/>
  <c r="S367" i="11"/>
  <c r="T367" i="11" s="1"/>
  <c r="S366" i="11"/>
  <c r="T366" i="11" s="1"/>
  <c r="S365" i="11"/>
  <c r="T365" i="11" s="1"/>
  <c r="S364" i="11"/>
  <c r="T364" i="11" s="1"/>
  <c r="S363" i="11"/>
  <c r="T363" i="11" s="1"/>
  <c r="S362" i="11"/>
  <c r="T362" i="11" s="1"/>
  <c r="S361" i="11"/>
  <c r="T361" i="11" s="1"/>
  <c r="S360" i="11"/>
  <c r="T360" i="11" s="1"/>
  <c r="S359" i="11"/>
  <c r="T359" i="11" s="1"/>
  <c r="S358" i="11"/>
  <c r="T358" i="11" s="1"/>
  <c r="S357" i="11"/>
  <c r="T357" i="11" s="1"/>
  <c r="S356" i="11"/>
  <c r="T356" i="11" s="1"/>
  <c r="S355" i="11"/>
  <c r="T355" i="11" s="1"/>
  <c r="S354" i="11"/>
  <c r="T354" i="11" s="1"/>
  <c r="S353" i="11"/>
  <c r="T353" i="11" s="1"/>
  <c r="S352" i="11"/>
  <c r="T352" i="11" s="1"/>
  <c r="S351" i="11"/>
  <c r="T351" i="11" s="1"/>
  <c r="S350" i="11"/>
  <c r="T350" i="11" s="1"/>
  <c r="S349" i="11"/>
  <c r="T349" i="11" s="1"/>
  <c r="S348" i="11"/>
  <c r="T348" i="11" s="1"/>
  <c r="S347" i="11"/>
  <c r="T347" i="11" s="1"/>
  <c r="S346" i="11"/>
  <c r="T346" i="11" s="1"/>
  <c r="S345" i="11"/>
  <c r="T345" i="11" s="1"/>
  <c r="S344" i="11"/>
  <c r="T344" i="11" s="1"/>
  <c r="S343" i="11"/>
  <c r="T343" i="11" s="1"/>
  <c r="S342" i="11"/>
  <c r="T342" i="11" s="1"/>
  <c r="S341" i="11"/>
  <c r="T341" i="11" s="1"/>
  <c r="S340" i="11"/>
  <c r="T340" i="11" s="1"/>
  <c r="S339" i="11"/>
  <c r="T339" i="11" s="1"/>
  <c r="S338" i="11"/>
  <c r="T338" i="11" s="1"/>
  <c r="S337" i="11"/>
  <c r="T337" i="11" s="1"/>
  <c r="S336" i="11"/>
  <c r="T336" i="11" s="1"/>
  <c r="S335" i="11"/>
  <c r="T335" i="11" s="1"/>
  <c r="S334" i="11"/>
  <c r="T334" i="11" s="1"/>
  <c r="S333" i="11"/>
  <c r="T333" i="11" s="1"/>
  <c r="S332" i="11"/>
  <c r="T332" i="11" s="1"/>
  <c r="S331" i="11"/>
  <c r="T331" i="11" s="1"/>
  <c r="S330" i="11"/>
  <c r="T330" i="11" s="1"/>
  <c r="S329" i="11"/>
  <c r="T329" i="11" s="1"/>
  <c r="S328" i="11"/>
  <c r="T328" i="11" s="1"/>
  <c r="S327" i="11"/>
  <c r="T327" i="11" s="1"/>
  <c r="S326" i="11"/>
  <c r="T326" i="11" s="1"/>
  <c r="S325" i="11"/>
  <c r="T325" i="11" s="1"/>
  <c r="S324" i="11"/>
  <c r="T324" i="11" s="1"/>
  <c r="S323" i="11"/>
  <c r="T323" i="11" s="1"/>
  <c r="S322" i="11"/>
  <c r="T322" i="11" s="1"/>
  <c r="S321" i="11"/>
  <c r="T321" i="11" s="1"/>
  <c r="S320" i="11"/>
  <c r="T320" i="11" s="1"/>
  <c r="S319" i="11"/>
  <c r="T319" i="11" s="1"/>
  <c r="S318" i="11"/>
  <c r="T318" i="11" s="1"/>
  <c r="S317" i="11"/>
  <c r="T317" i="11" s="1"/>
  <c r="S316" i="11"/>
  <c r="T316" i="11" s="1"/>
  <c r="S315" i="11"/>
  <c r="T315" i="11" s="1"/>
  <c r="S314" i="11"/>
  <c r="T314" i="11" s="1"/>
  <c r="S313" i="11"/>
  <c r="T313" i="11" s="1"/>
  <c r="S312" i="11"/>
  <c r="T312" i="11" s="1"/>
  <c r="S311" i="11"/>
  <c r="T311" i="11" s="1"/>
  <c r="S310" i="11"/>
  <c r="T310" i="11" s="1"/>
  <c r="S309" i="11"/>
  <c r="T309" i="11" s="1"/>
  <c r="S308" i="11"/>
  <c r="T308" i="11" s="1"/>
  <c r="S307" i="11"/>
  <c r="T307" i="11" s="1"/>
  <c r="S306" i="11"/>
  <c r="T306" i="11" s="1"/>
  <c r="S305" i="11"/>
  <c r="T305" i="11" s="1"/>
  <c r="S304" i="11"/>
  <c r="T304" i="11" s="1"/>
  <c r="S303" i="11"/>
  <c r="T303" i="11" s="1"/>
  <c r="S302" i="11"/>
  <c r="T302" i="11" s="1"/>
  <c r="S301" i="11"/>
  <c r="T301" i="11" s="1"/>
  <c r="S300" i="11"/>
  <c r="T300" i="11" s="1"/>
  <c r="S299" i="11"/>
  <c r="T299" i="11" s="1"/>
  <c r="S298" i="11"/>
  <c r="T298" i="11" s="1"/>
  <c r="S297" i="11"/>
  <c r="T297" i="11" s="1"/>
  <c r="S296" i="11"/>
  <c r="T296" i="11" s="1"/>
  <c r="S295" i="11"/>
  <c r="T295" i="11" s="1"/>
  <c r="S294" i="11"/>
  <c r="T294" i="11" s="1"/>
  <c r="S293" i="11"/>
  <c r="T293" i="11" s="1"/>
  <c r="S292" i="11"/>
  <c r="T292" i="11" s="1"/>
  <c r="S291" i="11"/>
  <c r="T291" i="11" s="1"/>
  <c r="S290" i="11"/>
  <c r="T290" i="11" s="1"/>
  <c r="S289" i="11"/>
  <c r="T289" i="11" s="1"/>
  <c r="S288" i="11"/>
  <c r="T288" i="11" s="1"/>
  <c r="S287" i="11"/>
  <c r="T287" i="11" s="1"/>
  <c r="S286" i="11"/>
  <c r="T286" i="11" s="1"/>
  <c r="S285" i="11"/>
  <c r="T285" i="11" s="1"/>
  <c r="S284" i="11"/>
  <c r="T284" i="11" s="1"/>
  <c r="S283" i="11"/>
  <c r="T283" i="11" s="1"/>
  <c r="S282" i="11"/>
  <c r="T282" i="11" s="1"/>
  <c r="S281" i="11"/>
  <c r="T281" i="11" s="1"/>
  <c r="S280" i="11"/>
  <c r="T280" i="11" s="1"/>
  <c r="S279" i="11"/>
  <c r="T279" i="11" s="1"/>
  <c r="S278" i="11"/>
  <c r="T278" i="11" s="1"/>
  <c r="S277" i="11"/>
  <c r="T277" i="11" s="1"/>
  <c r="S276" i="11"/>
  <c r="T276" i="11" s="1"/>
  <c r="S275" i="11"/>
  <c r="T275" i="11" s="1"/>
  <c r="S274" i="11"/>
  <c r="T274" i="11" s="1"/>
  <c r="S273" i="11"/>
  <c r="T273" i="11" s="1"/>
  <c r="S272" i="11"/>
  <c r="T272" i="11" s="1"/>
  <c r="S271" i="11"/>
  <c r="T271" i="11" s="1"/>
  <c r="S270" i="11"/>
  <c r="T270" i="11" s="1"/>
  <c r="S269" i="11"/>
  <c r="T269" i="11" s="1"/>
  <c r="S268" i="11"/>
  <c r="T268" i="11" s="1"/>
  <c r="S267" i="11"/>
  <c r="T267" i="11" s="1"/>
  <c r="S266" i="11"/>
  <c r="T266" i="11" s="1"/>
  <c r="S265" i="11"/>
  <c r="T265" i="11" s="1"/>
  <c r="S264" i="11"/>
  <c r="T264" i="11" s="1"/>
  <c r="S263" i="11"/>
  <c r="T263" i="11" s="1"/>
  <c r="S262" i="11"/>
  <c r="T262" i="11" s="1"/>
  <c r="S261" i="11"/>
  <c r="T261" i="11" s="1"/>
  <c r="S260" i="11"/>
  <c r="T260" i="11" s="1"/>
  <c r="S259" i="11"/>
  <c r="T259" i="11" s="1"/>
  <c r="S258" i="11"/>
  <c r="T258" i="11" s="1"/>
  <c r="S257" i="11"/>
  <c r="T257" i="11" s="1"/>
  <c r="S256" i="11"/>
  <c r="T256" i="11" s="1"/>
  <c r="S255" i="11"/>
  <c r="T255" i="11" s="1"/>
  <c r="S254" i="11"/>
  <c r="T254" i="11" s="1"/>
  <c r="S253" i="11"/>
  <c r="T253" i="11" s="1"/>
  <c r="S252" i="11"/>
  <c r="T252" i="11" s="1"/>
  <c r="S251" i="11"/>
  <c r="T251" i="11" s="1"/>
  <c r="S250" i="11"/>
  <c r="T250" i="11" s="1"/>
  <c r="S249" i="11"/>
  <c r="T249" i="11" s="1"/>
  <c r="S248" i="11"/>
  <c r="T248" i="11" s="1"/>
  <c r="S247" i="11"/>
  <c r="T247" i="11" s="1"/>
  <c r="S246" i="11"/>
  <c r="T246" i="11" s="1"/>
  <c r="S245" i="11"/>
  <c r="T245" i="11" s="1"/>
  <c r="S244" i="11"/>
  <c r="T244" i="11" s="1"/>
  <c r="S243" i="11"/>
  <c r="T243" i="11" s="1"/>
  <c r="S242" i="11"/>
  <c r="T242" i="11" s="1"/>
  <c r="S241" i="11"/>
  <c r="T241" i="11" s="1"/>
  <c r="S240" i="11"/>
  <c r="T240" i="11" s="1"/>
  <c r="S239" i="11"/>
  <c r="T239" i="11" s="1"/>
  <c r="S238" i="11"/>
  <c r="T238" i="11" s="1"/>
  <c r="S237" i="11"/>
  <c r="T237" i="11" s="1"/>
  <c r="S236" i="11"/>
  <c r="T236" i="11" s="1"/>
  <c r="S235" i="11"/>
  <c r="T235" i="11" s="1"/>
  <c r="S234" i="11"/>
  <c r="T234" i="11" s="1"/>
  <c r="S233" i="11"/>
  <c r="T233" i="11" s="1"/>
  <c r="S232" i="11"/>
  <c r="T232" i="11" s="1"/>
  <c r="S231" i="11"/>
  <c r="T231" i="11" s="1"/>
  <c r="S230" i="11"/>
  <c r="T230" i="11" s="1"/>
  <c r="S229" i="11"/>
  <c r="T229" i="11" s="1"/>
  <c r="S228" i="11"/>
  <c r="T228" i="11" s="1"/>
  <c r="S227" i="11"/>
  <c r="T227" i="11" s="1"/>
  <c r="S226" i="11"/>
  <c r="T226" i="11" s="1"/>
  <c r="S225" i="11"/>
  <c r="T225" i="11" s="1"/>
  <c r="S224" i="11"/>
  <c r="T224" i="11" s="1"/>
  <c r="S223" i="11"/>
  <c r="T223" i="11" s="1"/>
  <c r="S222" i="11"/>
  <c r="T222" i="11" s="1"/>
  <c r="S221" i="11"/>
  <c r="T221" i="11" s="1"/>
  <c r="S220" i="11"/>
  <c r="T220" i="11" s="1"/>
  <c r="S219" i="11"/>
  <c r="T219" i="11" s="1"/>
  <c r="S218" i="11"/>
  <c r="T218" i="11" s="1"/>
  <c r="S217" i="11"/>
  <c r="T217" i="11" s="1"/>
  <c r="S216" i="11"/>
  <c r="T216" i="11" s="1"/>
  <c r="S215" i="11"/>
  <c r="T215" i="11" s="1"/>
  <c r="S214" i="11"/>
  <c r="T214" i="11" s="1"/>
  <c r="S213" i="11"/>
  <c r="T213" i="11" s="1"/>
  <c r="S212" i="11"/>
  <c r="T212" i="11" s="1"/>
  <c r="S211" i="11"/>
  <c r="T211" i="11" s="1"/>
  <c r="S210" i="11"/>
  <c r="T210" i="11" s="1"/>
  <c r="S209" i="11"/>
  <c r="T209" i="11" s="1"/>
  <c r="S208" i="11"/>
  <c r="T208" i="11" s="1"/>
  <c r="S207" i="11"/>
  <c r="T207" i="11" s="1"/>
  <c r="S206" i="11"/>
  <c r="T206" i="11" s="1"/>
  <c r="S205" i="11"/>
  <c r="T205" i="11" s="1"/>
  <c r="S204" i="11"/>
  <c r="T204" i="11" s="1"/>
  <c r="S203" i="11"/>
  <c r="T203" i="11" s="1"/>
  <c r="S202" i="11"/>
  <c r="T202" i="11" s="1"/>
  <c r="S201" i="11"/>
  <c r="T201" i="11" s="1"/>
  <c r="S200" i="11"/>
  <c r="T200" i="11" s="1"/>
  <c r="S199" i="11"/>
  <c r="T199" i="11" s="1"/>
  <c r="S198" i="11"/>
  <c r="T198" i="11" s="1"/>
  <c r="S197" i="11"/>
  <c r="T197" i="11" s="1"/>
  <c r="S196" i="11"/>
  <c r="T196" i="11" s="1"/>
  <c r="S195" i="11"/>
  <c r="T195" i="11" s="1"/>
  <c r="S194" i="11"/>
  <c r="T194" i="11" s="1"/>
  <c r="S193" i="11"/>
  <c r="T193" i="11" s="1"/>
  <c r="S192" i="11"/>
  <c r="T192" i="11" s="1"/>
  <c r="S191" i="11"/>
  <c r="T191" i="11" s="1"/>
  <c r="S190" i="11"/>
  <c r="T190" i="11" s="1"/>
  <c r="S189" i="11"/>
  <c r="T189" i="11" s="1"/>
  <c r="S188" i="11"/>
  <c r="T188" i="11" s="1"/>
  <c r="S187" i="11"/>
  <c r="T187" i="11" s="1"/>
  <c r="S186" i="11"/>
  <c r="T186" i="11" s="1"/>
  <c r="S185" i="11"/>
  <c r="T185" i="11" s="1"/>
  <c r="S184" i="11"/>
  <c r="T184" i="11" s="1"/>
  <c r="S183" i="11"/>
  <c r="T183" i="11" s="1"/>
  <c r="S182" i="11"/>
  <c r="T182" i="11" s="1"/>
  <c r="S181" i="11"/>
  <c r="T181" i="11" s="1"/>
  <c r="S180" i="11"/>
  <c r="T180" i="11" s="1"/>
  <c r="S179" i="11"/>
  <c r="T179" i="11" s="1"/>
  <c r="S178" i="11"/>
  <c r="T178" i="11" s="1"/>
  <c r="S177" i="11"/>
  <c r="T177" i="11" s="1"/>
  <c r="S176" i="11"/>
  <c r="T176" i="11" s="1"/>
  <c r="S175" i="11"/>
  <c r="T175" i="11" s="1"/>
  <c r="S174" i="11"/>
  <c r="T174" i="11" s="1"/>
  <c r="S173" i="11"/>
  <c r="T173" i="11" s="1"/>
  <c r="S172" i="11"/>
  <c r="T172" i="11" s="1"/>
  <c r="S171" i="11"/>
  <c r="T171" i="11" s="1"/>
  <c r="S170" i="11"/>
  <c r="T170" i="11" s="1"/>
  <c r="S169" i="11"/>
  <c r="T169" i="11" s="1"/>
  <c r="S168" i="11"/>
  <c r="T168" i="11" s="1"/>
  <c r="S167" i="11"/>
  <c r="T167" i="11" s="1"/>
  <c r="S166" i="11"/>
  <c r="T166" i="11" s="1"/>
  <c r="S165" i="11"/>
  <c r="T165" i="11" s="1"/>
  <c r="S164" i="11"/>
  <c r="T164" i="11" s="1"/>
  <c r="S163" i="11"/>
  <c r="T163" i="11" s="1"/>
  <c r="S162" i="11"/>
  <c r="T162" i="11" s="1"/>
  <c r="S161" i="11"/>
  <c r="T161" i="11" s="1"/>
  <c r="S160" i="11"/>
  <c r="T160" i="11" s="1"/>
  <c r="S159" i="11"/>
  <c r="T159" i="11" s="1"/>
  <c r="S158" i="11"/>
  <c r="T158" i="11" s="1"/>
  <c r="S157" i="11"/>
  <c r="T157" i="11" s="1"/>
  <c r="S156" i="11"/>
  <c r="T156" i="11" s="1"/>
  <c r="S155" i="11"/>
  <c r="T155" i="11" s="1"/>
  <c r="S154" i="11"/>
  <c r="T154" i="11" s="1"/>
  <c r="S153" i="11"/>
  <c r="T153" i="11" s="1"/>
  <c r="S152" i="11"/>
  <c r="T152" i="11" s="1"/>
  <c r="S151" i="11"/>
  <c r="T151" i="11" s="1"/>
  <c r="S150" i="11"/>
  <c r="T150" i="11" s="1"/>
  <c r="S149" i="11"/>
  <c r="T149" i="11" s="1"/>
  <c r="S148" i="11"/>
  <c r="T148" i="11" s="1"/>
  <c r="S147" i="11"/>
  <c r="T147" i="11" s="1"/>
  <c r="S146" i="11"/>
  <c r="T146" i="11" s="1"/>
  <c r="S145" i="11"/>
  <c r="T145" i="11" s="1"/>
  <c r="S144" i="11"/>
  <c r="T144" i="11" s="1"/>
  <c r="S143" i="11"/>
  <c r="T143" i="11" s="1"/>
  <c r="S142" i="11"/>
  <c r="T142" i="11" s="1"/>
  <c r="S141" i="11"/>
  <c r="T141" i="11" s="1"/>
  <c r="S140" i="11"/>
  <c r="T140" i="11" s="1"/>
  <c r="S139" i="11"/>
  <c r="T139" i="11" s="1"/>
  <c r="S138" i="11"/>
  <c r="T138" i="11" s="1"/>
  <c r="S137" i="11"/>
  <c r="T137" i="11" s="1"/>
  <c r="S136" i="11"/>
  <c r="T136" i="11" s="1"/>
  <c r="S135" i="11"/>
  <c r="T135" i="11" s="1"/>
  <c r="S134" i="11"/>
  <c r="T134" i="11" s="1"/>
  <c r="S133" i="11"/>
  <c r="T133" i="11" s="1"/>
  <c r="S132" i="11"/>
  <c r="T132" i="11" s="1"/>
  <c r="S131" i="11"/>
  <c r="T131" i="11" s="1"/>
  <c r="S130" i="11"/>
  <c r="T130" i="11" s="1"/>
  <c r="S129" i="11"/>
  <c r="T129" i="11" s="1"/>
  <c r="S128" i="11"/>
  <c r="T128" i="11" s="1"/>
  <c r="S127" i="11"/>
  <c r="T127" i="11" s="1"/>
  <c r="S126" i="11"/>
  <c r="T126" i="11" s="1"/>
  <c r="S125" i="11"/>
  <c r="T125" i="11" s="1"/>
  <c r="S124" i="11"/>
  <c r="T124" i="11" s="1"/>
  <c r="S123" i="11"/>
  <c r="T123" i="11" s="1"/>
  <c r="S122" i="11"/>
  <c r="T122" i="11" s="1"/>
  <c r="S121" i="11"/>
  <c r="T121" i="11" s="1"/>
  <c r="S120" i="11"/>
  <c r="T120" i="11" s="1"/>
  <c r="S119" i="11"/>
  <c r="T119" i="11" s="1"/>
  <c r="S118" i="11"/>
  <c r="T118" i="11" s="1"/>
  <c r="S117" i="11"/>
  <c r="T117" i="11" s="1"/>
  <c r="S116" i="11"/>
  <c r="T116" i="11" s="1"/>
  <c r="S115" i="11"/>
  <c r="T115" i="11" s="1"/>
  <c r="S114" i="11"/>
  <c r="T114" i="11" s="1"/>
  <c r="S113" i="11"/>
  <c r="T113" i="11" s="1"/>
  <c r="S112" i="11"/>
  <c r="T112" i="11" s="1"/>
  <c r="S111" i="11"/>
  <c r="T111" i="11" s="1"/>
  <c r="S110" i="11"/>
  <c r="T110" i="11" s="1"/>
  <c r="S109" i="11"/>
  <c r="T109" i="11" s="1"/>
  <c r="S108" i="11"/>
  <c r="T108" i="11" s="1"/>
  <c r="S107" i="11"/>
  <c r="T107" i="11" s="1"/>
  <c r="S106" i="11"/>
  <c r="T106" i="11" s="1"/>
  <c r="S105" i="11"/>
  <c r="T105" i="11" s="1"/>
  <c r="S104" i="11"/>
  <c r="T104" i="11" s="1"/>
  <c r="S103" i="11"/>
  <c r="T103" i="11" s="1"/>
  <c r="S102" i="11"/>
  <c r="T102" i="11" s="1"/>
  <c r="S101" i="11"/>
  <c r="T101" i="11" s="1"/>
  <c r="S100" i="11"/>
  <c r="T100" i="11" s="1"/>
  <c r="S99" i="11"/>
  <c r="T99" i="11" s="1"/>
  <c r="S98" i="11"/>
  <c r="T98" i="11" s="1"/>
  <c r="S97" i="11"/>
  <c r="T97" i="11" s="1"/>
  <c r="S96" i="11"/>
  <c r="T96" i="11" s="1"/>
  <c r="S95" i="11"/>
  <c r="T95" i="11" s="1"/>
  <c r="S94" i="11"/>
  <c r="T94" i="11" s="1"/>
  <c r="S93" i="11"/>
  <c r="T93" i="11" s="1"/>
  <c r="S92" i="11"/>
  <c r="T92" i="11" s="1"/>
  <c r="S91" i="11"/>
  <c r="T91" i="11" s="1"/>
  <c r="S90" i="11"/>
  <c r="T90" i="11" s="1"/>
  <c r="S89" i="11"/>
  <c r="T89" i="11" s="1"/>
  <c r="S88" i="11"/>
  <c r="T88" i="11" s="1"/>
  <c r="S87" i="11"/>
  <c r="T87" i="11" s="1"/>
  <c r="S86" i="11"/>
  <c r="T86" i="11" s="1"/>
  <c r="S85" i="11"/>
  <c r="T85" i="11" s="1"/>
  <c r="S84" i="11"/>
  <c r="T84" i="11" s="1"/>
  <c r="S83" i="11"/>
  <c r="T83" i="11" s="1"/>
  <c r="S82" i="11"/>
  <c r="T82" i="11" s="1"/>
  <c r="S81" i="11"/>
  <c r="T81" i="11" s="1"/>
  <c r="S80" i="11"/>
  <c r="T80" i="11" s="1"/>
  <c r="S79" i="11"/>
  <c r="T79" i="11" s="1"/>
  <c r="S78" i="11"/>
  <c r="T78" i="11" s="1"/>
  <c r="S77" i="11"/>
  <c r="T77" i="11" s="1"/>
  <c r="S76" i="11"/>
  <c r="T76" i="11" s="1"/>
  <c r="S75" i="11"/>
  <c r="T75" i="11" s="1"/>
  <c r="S74" i="11"/>
  <c r="T74" i="11" s="1"/>
  <c r="S73" i="11"/>
  <c r="T73" i="11" s="1"/>
  <c r="S72" i="11"/>
  <c r="T72" i="11" s="1"/>
  <c r="S71" i="11"/>
  <c r="T71" i="11" s="1"/>
  <c r="S70" i="11"/>
  <c r="T70" i="11" s="1"/>
  <c r="S69" i="11"/>
  <c r="T69" i="11" s="1"/>
  <c r="S68" i="11"/>
  <c r="T68" i="11" s="1"/>
  <c r="S67" i="11"/>
  <c r="T67" i="11" s="1"/>
  <c r="S66" i="11"/>
  <c r="T66" i="11" s="1"/>
  <c r="S65" i="11"/>
  <c r="T65" i="11" s="1"/>
  <c r="S64" i="11"/>
  <c r="T64" i="11" s="1"/>
  <c r="S63" i="11"/>
  <c r="T63" i="11" s="1"/>
  <c r="S62" i="11"/>
  <c r="T62" i="11" s="1"/>
  <c r="S61" i="11"/>
  <c r="T61" i="11" s="1"/>
  <c r="S60" i="11"/>
  <c r="T60" i="11" s="1"/>
  <c r="S59" i="11"/>
  <c r="T59" i="11" s="1"/>
  <c r="S58" i="11"/>
  <c r="T58" i="11" s="1"/>
  <c r="S57" i="11"/>
  <c r="T57" i="11" s="1"/>
  <c r="S56" i="11"/>
  <c r="T56" i="11" s="1"/>
  <c r="S55" i="11"/>
  <c r="T55" i="11" s="1"/>
  <c r="S54" i="11"/>
  <c r="T54" i="11" s="1"/>
  <c r="S53" i="11"/>
  <c r="T53" i="11" s="1"/>
  <c r="S52" i="11"/>
  <c r="T52" i="11" s="1"/>
  <c r="S51" i="11"/>
  <c r="T51" i="11" s="1"/>
  <c r="S50" i="11"/>
  <c r="T50" i="11" s="1"/>
  <c r="S49" i="11"/>
  <c r="T49" i="11" s="1"/>
  <c r="S48" i="11"/>
  <c r="T48" i="11" s="1"/>
  <c r="S47" i="11"/>
  <c r="T47" i="11" s="1"/>
  <c r="S46" i="11"/>
  <c r="T46" i="11" s="1"/>
  <c r="S45" i="11"/>
  <c r="T45" i="11" s="1"/>
  <c r="S44" i="11"/>
  <c r="T44" i="11" s="1"/>
  <c r="S43" i="11"/>
  <c r="T43" i="11" s="1"/>
  <c r="S42" i="11"/>
  <c r="T42" i="11" s="1"/>
  <c r="S41" i="11"/>
  <c r="T41" i="11" s="1"/>
  <c r="S40" i="11"/>
  <c r="T40" i="11" s="1"/>
  <c r="S39" i="11"/>
  <c r="T39" i="11" s="1"/>
  <c r="S38" i="11"/>
  <c r="T38" i="11" s="1"/>
  <c r="S37" i="11"/>
  <c r="T37" i="11" s="1"/>
  <c r="S36" i="11"/>
  <c r="T36" i="11" s="1"/>
  <c r="S35" i="11"/>
  <c r="T35" i="11" s="1"/>
  <c r="AL36" i="11"/>
  <c r="AL37" i="11" s="1"/>
  <c r="AL38" i="11" s="1"/>
  <c r="AL39" i="11" s="1"/>
  <c r="AL40" i="11" s="1"/>
  <c r="AL41" i="11" s="1"/>
  <c r="AL42" i="11" s="1"/>
  <c r="AL43" i="11" s="1"/>
  <c r="AL44" i="11" s="1"/>
  <c r="AL45" i="11" s="1"/>
  <c r="AL46" i="11" s="1"/>
  <c r="AL47" i="11" s="1"/>
  <c r="AL48" i="11" s="1"/>
  <c r="AL49" i="11" s="1"/>
  <c r="AL50" i="11" s="1"/>
  <c r="AL51" i="11" s="1"/>
  <c r="AL52" i="11" s="1"/>
  <c r="AL53" i="11" s="1"/>
  <c r="AL54" i="11" s="1"/>
  <c r="AL55" i="11" s="1"/>
  <c r="AL56" i="11" s="1"/>
  <c r="AL57" i="11" s="1"/>
  <c r="AL58" i="11" s="1"/>
  <c r="S34" i="11"/>
  <c r="T34" i="11" s="1"/>
  <c r="S33" i="11"/>
  <c r="T33" i="11" s="1"/>
  <c r="S32" i="11"/>
  <c r="T32" i="11" s="1"/>
  <c r="AN33" i="11"/>
  <c r="AO33" i="11" s="1"/>
  <c r="AP33" i="11" s="1"/>
  <c r="AQ33" i="11" s="1"/>
  <c r="S31" i="11"/>
  <c r="T31" i="11" s="1"/>
  <c r="S30" i="11"/>
  <c r="T30" i="11" s="1"/>
  <c r="S29" i="11"/>
  <c r="T29" i="11" s="1"/>
  <c r="S28" i="11"/>
  <c r="T28" i="11" s="1"/>
  <c r="S27" i="11"/>
  <c r="T27" i="11" s="1"/>
  <c r="S26" i="11"/>
  <c r="T26" i="11" s="1"/>
  <c r="S25" i="11"/>
  <c r="T25" i="11" s="1"/>
  <c r="S24" i="11"/>
  <c r="T24" i="11" s="1"/>
  <c r="S23" i="11"/>
  <c r="T23" i="11" s="1"/>
  <c r="S22" i="11"/>
  <c r="T22" i="11" s="1"/>
  <c r="S21" i="11"/>
  <c r="T21" i="11" s="1"/>
  <c r="S20" i="11"/>
  <c r="T20" i="11" s="1"/>
  <c r="S19" i="11"/>
  <c r="T19" i="11" s="1"/>
  <c r="S18" i="11"/>
  <c r="T18" i="11" s="1"/>
  <c r="S17" i="11"/>
  <c r="T17" i="11" s="1"/>
  <c r="S16" i="11"/>
  <c r="T16" i="11" s="1"/>
  <c r="S15" i="11"/>
  <c r="T15" i="11" s="1"/>
  <c r="S14" i="11"/>
  <c r="T14" i="11" s="1"/>
  <c r="C14" i="11"/>
  <c r="O239" i="11" s="1"/>
  <c r="S13" i="11"/>
  <c r="T13" i="11" s="1"/>
  <c r="C13" i="11"/>
  <c r="N7" i="11" s="1"/>
  <c r="S12" i="11"/>
  <c r="T12" i="11" s="1"/>
  <c r="S11" i="11"/>
  <c r="T11" i="11" s="1"/>
  <c r="S10" i="11"/>
  <c r="T10" i="11" s="1"/>
  <c r="S9" i="11"/>
  <c r="T9" i="11" s="1"/>
  <c r="S8" i="11"/>
  <c r="T8" i="11" s="1"/>
  <c r="S7" i="11"/>
  <c r="T7" i="11" s="1"/>
  <c r="AL6" i="11"/>
  <c r="AM6" i="11" s="1" a="1"/>
  <c r="AM6" i="11" s="1"/>
  <c r="S6" i="11"/>
  <c r="T6" i="11" s="1"/>
  <c r="AM5" i="11" a="1"/>
  <c r="AM5" i="11" s="1"/>
  <c r="S5" i="11"/>
  <c r="T5" i="11" s="1"/>
  <c r="S4" i="11"/>
  <c r="T4" i="11" s="1"/>
  <c r="AN3" i="11"/>
  <c r="AO3" i="11" s="1"/>
  <c r="AP3" i="11" s="1"/>
  <c r="S3" i="11"/>
  <c r="T3" i="11" s="1"/>
  <c r="S2" i="11"/>
  <c r="T2" i="11" s="1"/>
  <c r="AO6" i="11" l="1" a="1"/>
  <c r="AO6" i="11" s="1"/>
  <c r="AO5" i="11" a="1"/>
  <c r="AO5" i="11" s="1"/>
  <c r="AN5" i="11" a="1"/>
  <c r="AN5" i="11" s="1"/>
  <c r="AL7" i="11"/>
  <c r="AN7" i="11" s="1" a="1"/>
  <c r="AN7" i="11" s="1"/>
  <c r="AN6" i="11" a="1"/>
  <c r="AN6" i="11" s="1"/>
  <c r="AP5" i="11" a="1"/>
  <c r="AP5" i="11" s="1"/>
  <c r="AQ3" i="11"/>
  <c r="AQ5" i="11" s="1" a="1"/>
  <c r="AQ5" i="11" s="1"/>
  <c r="AP6" i="11" a="1"/>
  <c r="AP6" i="11" s="1"/>
  <c r="O4" i="11"/>
  <c r="O8" i="11"/>
  <c r="O2" i="11"/>
  <c r="O3" i="11"/>
  <c r="O7" i="11"/>
  <c r="N2" i="11"/>
  <c r="N4" i="11"/>
  <c r="N6" i="11"/>
  <c r="N3" i="11"/>
  <c r="N5" i="11"/>
  <c r="O6" i="11"/>
  <c r="N11" i="11"/>
  <c r="O5" i="11"/>
  <c r="N9" i="11"/>
  <c r="O9" i="11"/>
  <c r="D4" i="11"/>
  <c r="N8758" i="11"/>
  <c r="N8749" i="11"/>
  <c r="N8748" i="11"/>
  <c r="N8741" i="11"/>
  <c r="N8740" i="11"/>
  <c r="N8729" i="11"/>
  <c r="N8725" i="11"/>
  <c r="N8721" i="11"/>
  <c r="N8715" i="11"/>
  <c r="N8707" i="11"/>
  <c r="N8701" i="11"/>
  <c r="N8696" i="11"/>
  <c r="N8692" i="11"/>
  <c r="N8682" i="11"/>
  <c r="N8674" i="11"/>
  <c r="N8757" i="11"/>
  <c r="N8756" i="11"/>
  <c r="N8755" i="11"/>
  <c r="N8747" i="11"/>
  <c r="N8739" i="11"/>
  <c r="N8733" i="11"/>
  <c r="N8728" i="11"/>
  <c r="N8724" i="11"/>
  <c r="N8720" i="11"/>
  <c r="N8719" i="11"/>
  <c r="N8700" i="11"/>
  <c r="N8695" i="11"/>
  <c r="N8691" i="11"/>
  <c r="N8681" i="11"/>
  <c r="N8673" i="11"/>
  <c r="N8754" i="11"/>
  <c r="N8732" i="11"/>
  <c r="N8727" i="11"/>
  <c r="N8723" i="11"/>
  <c r="N8714" i="11"/>
  <c r="N8706" i="11"/>
  <c r="N8699" i="11"/>
  <c r="N8686" i="11"/>
  <c r="N8680" i="11"/>
  <c r="N8679" i="11"/>
  <c r="N8753" i="11"/>
  <c r="N8752" i="11"/>
  <c r="N8751" i="11"/>
  <c r="N8746" i="11"/>
  <c r="N8738" i="11"/>
  <c r="N8731" i="11"/>
  <c r="N8713" i="11"/>
  <c r="N8705" i="11"/>
  <c r="N8690" i="11"/>
  <c r="N8678" i="11"/>
  <c r="N8745" i="11"/>
  <c r="N8737" i="11"/>
  <c r="N8718" i="11"/>
  <c r="N8712" i="11"/>
  <c r="N8711" i="11"/>
  <c r="N8704" i="11"/>
  <c r="N8698" i="11"/>
  <c r="N8694" i="11"/>
  <c r="N8750" i="11"/>
  <c r="N8744" i="11"/>
  <c r="N8743" i="11"/>
  <c r="N8736" i="11"/>
  <c r="N8730" i="11"/>
  <c r="N8726" i="11"/>
  <c r="N8722" i="11"/>
  <c r="N8710" i="11"/>
  <c r="N8703" i="11"/>
  <c r="N8685" i="11"/>
  <c r="N8684" i="11"/>
  <c r="N8677" i="11"/>
  <c r="N8676" i="11"/>
  <c r="N8742" i="11"/>
  <c r="N8735" i="11"/>
  <c r="N8702" i="11"/>
  <c r="N8689" i="11"/>
  <c r="N8683" i="11"/>
  <c r="N8675" i="11"/>
  <c r="N8761" i="11"/>
  <c r="N8760" i="11"/>
  <c r="N8759" i="11"/>
  <c r="N8734" i="11"/>
  <c r="N8717" i="11"/>
  <c r="N8716" i="11"/>
  <c r="N8709" i="11"/>
  <c r="N8708" i="11"/>
  <c r="N8697" i="11"/>
  <c r="N8693" i="11"/>
  <c r="N8688" i="11"/>
  <c r="N8687" i="11"/>
  <c r="N8667" i="11"/>
  <c r="N8640" i="11"/>
  <c r="N8639" i="11"/>
  <c r="N8632" i="11"/>
  <c r="N8631" i="11"/>
  <c r="N8630" i="11"/>
  <c r="N8629" i="11"/>
  <c r="N8601" i="11"/>
  <c r="N8600" i="11"/>
  <c r="N8589" i="11"/>
  <c r="N8588" i="11"/>
  <c r="N8653" i="11"/>
  <c r="N8652" i="11"/>
  <c r="N8645" i="11"/>
  <c r="N8644" i="11"/>
  <c r="N8628" i="11"/>
  <c r="N8616" i="11"/>
  <c r="N8615" i="11"/>
  <c r="N8614" i="11"/>
  <c r="N8613" i="11"/>
  <c r="N8599" i="11"/>
  <c r="N8598" i="11"/>
  <c r="N8597" i="11"/>
  <c r="N8584" i="11"/>
  <c r="N8672" i="11"/>
  <c r="N8666" i="11"/>
  <c r="N8662" i="11"/>
  <c r="N8657" i="11"/>
  <c r="N8651" i="11"/>
  <c r="N8643" i="11"/>
  <c r="N8635" i="11"/>
  <c r="N8627" i="11"/>
  <c r="N8626" i="11"/>
  <c r="N8625" i="11"/>
  <c r="N8612" i="11"/>
  <c r="N8596" i="11"/>
  <c r="N8587" i="11"/>
  <c r="N8671" i="11"/>
  <c r="N8656" i="11"/>
  <c r="N8655" i="11"/>
  <c r="N8638" i="11"/>
  <c r="N8624" i="11"/>
  <c r="N8619" i="11"/>
  <c r="N8611" i="11"/>
  <c r="N8610" i="11"/>
  <c r="N8609" i="11"/>
  <c r="N8595" i="11"/>
  <c r="N8594" i="11"/>
  <c r="N8586" i="11"/>
  <c r="N8665" i="11"/>
  <c r="N8660" i="11"/>
  <c r="N8649" i="11"/>
  <c r="N8637" i="11"/>
  <c r="N8618" i="11"/>
  <c r="N8617" i="11"/>
  <c r="N8606" i="11"/>
  <c r="N8593" i="11"/>
  <c r="N8668" i="11"/>
  <c r="N8663" i="11"/>
  <c r="N8658" i="11"/>
  <c r="N8646" i="11"/>
  <c r="N8641" i="11"/>
  <c r="N8620" i="11"/>
  <c r="N8602" i="11"/>
  <c r="N8590" i="11"/>
  <c r="N8585" i="11"/>
  <c r="N8661" i="11"/>
  <c r="N8647" i="11"/>
  <c r="N8621" i="11"/>
  <c r="N8572" i="11"/>
  <c r="N8564" i="11"/>
  <c r="N8563" i="11"/>
  <c r="N8562" i="11"/>
  <c r="N8561" i="11"/>
  <c r="N8552" i="11"/>
  <c r="N8551" i="11"/>
  <c r="N8547" i="11"/>
  <c r="N8534" i="11"/>
  <c r="N8533" i="11"/>
  <c r="N8532" i="11"/>
  <c r="N8531" i="11"/>
  <c r="N8517" i="11"/>
  <c r="N8659" i="11"/>
  <c r="N8636" i="11"/>
  <c r="N8634" i="11"/>
  <c r="N8608" i="11"/>
  <c r="N8591" i="11"/>
  <c r="N8578" i="11"/>
  <c r="N8577" i="11"/>
  <c r="N8571" i="11"/>
  <c r="N8560" i="11"/>
  <c r="N8556" i="11"/>
  <c r="N8540" i="11"/>
  <c r="N8530" i="11"/>
  <c r="N8516" i="11"/>
  <c r="N8515" i="11"/>
  <c r="N8669" i="11"/>
  <c r="N8642" i="11"/>
  <c r="N8604" i="11"/>
  <c r="N8570" i="11"/>
  <c r="N8555" i="11"/>
  <c r="N8529" i="11"/>
  <c r="N8528" i="11"/>
  <c r="N8527" i="11"/>
  <c r="N8526" i="11"/>
  <c r="N8525" i="11"/>
  <c r="N8514" i="11"/>
  <c r="N8650" i="11"/>
  <c r="N8622" i="11"/>
  <c r="N8576" i="11"/>
  <c r="N8569" i="11"/>
  <c r="N8568" i="11"/>
  <c r="N8567" i="11"/>
  <c r="N8554" i="11"/>
  <c r="N8550" i="11"/>
  <c r="N8546" i="11"/>
  <c r="N8545" i="11"/>
  <c r="N8544" i="11"/>
  <c r="N8539" i="11"/>
  <c r="N8513" i="11"/>
  <c r="N8648" i="11"/>
  <c r="N8582" i="11"/>
  <c r="N8575" i="11"/>
  <c r="N8566" i="11"/>
  <c r="N8559" i="11"/>
  <c r="N8538" i="11"/>
  <c r="N8537" i="11"/>
  <c r="N8536" i="11"/>
  <c r="N8524" i="11"/>
  <c r="N8523" i="11"/>
  <c r="N8522" i="11"/>
  <c r="N8521" i="11"/>
  <c r="N8670" i="11"/>
  <c r="N8664" i="11"/>
  <c r="N8654" i="11"/>
  <c r="N8633" i="11"/>
  <c r="N8607" i="11"/>
  <c r="N8592" i="11"/>
  <c r="N8574" i="11"/>
  <c r="N8558" i="11"/>
  <c r="N8553" i="11"/>
  <c r="N8535" i="11"/>
  <c r="N8520" i="11"/>
  <c r="N8623" i="11"/>
  <c r="N8580" i="11"/>
  <c r="N8579" i="11"/>
  <c r="N8573" i="11"/>
  <c r="N8542" i="11"/>
  <c r="N8541" i="11"/>
  <c r="N8518" i="11"/>
  <c r="N8603" i="11"/>
  <c r="N8565" i="11"/>
  <c r="N8557" i="11"/>
  <c r="N8549" i="11"/>
  <c r="N8508" i="11"/>
  <c r="N8497" i="11"/>
  <c r="N8496" i="11"/>
  <c r="N8487" i="11"/>
  <c r="N8479" i="11"/>
  <c r="N8471" i="11"/>
  <c r="N8467" i="11"/>
  <c r="N8464" i="11"/>
  <c r="N8452" i="11"/>
  <c r="N8451" i="11"/>
  <c r="N8438" i="11"/>
  <c r="N8433" i="11"/>
  <c r="N8507" i="11"/>
  <c r="N8495" i="11"/>
  <c r="N8494" i="11"/>
  <c r="N8493" i="11"/>
  <c r="N8478" i="11"/>
  <c r="N8470" i="11"/>
  <c r="N8463" i="11"/>
  <c r="N8456" i="11"/>
  <c r="N8447" i="11"/>
  <c r="N8437" i="11"/>
  <c r="N8432" i="11"/>
  <c r="N8581" i="11"/>
  <c r="N8486" i="11"/>
  <c r="N8485" i="11"/>
  <c r="N8477" i="11"/>
  <c r="N8455" i="11"/>
  <c r="N8436" i="11"/>
  <c r="N8605" i="11"/>
  <c r="N8548" i="11"/>
  <c r="N8543" i="11"/>
  <c r="N8512" i="11"/>
  <c r="N8511" i="11"/>
  <c r="N8506" i="11"/>
  <c r="N8505" i="11"/>
  <c r="N8504" i="11"/>
  <c r="N8503" i="11"/>
  <c r="N8492" i="11"/>
  <c r="N8484" i="11"/>
  <c r="N8483" i="11"/>
  <c r="N8466" i="11"/>
  <c r="N8462" i="11"/>
  <c r="N8450" i="11"/>
  <c r="N8446" i="11"/>
  <c r="N8435" i="11"/>
  <c r="N8502" i="11"/>
  <c r="N8491" i="11"/>
  <c r="N8481" i="11"/>
  <c r="N8474" i="11"/>
  <c r="N8473" i="11"/>
  <c r="N8465" i="11"/>
  <c r="N8459" i="11"/>
  <c r="N8454" i="11"/>
  <c r="N8449" i="11"/>
  <c r="N8442" i="11"/>
  <c r="N8441" i="11"/>
  <c r="N8430" i="11"/>
  <c r="N8519" i="11"/>
  <c r="N8509" i="11"/>
  <c r="N8500" i="11"/>
  <c r="N8498" i="11"/>
  <c r="N8475" i="11"/>
  <c r="N8472" i="11"/>
  <c r="N8443" i="11"/>
  <c r="N8440" i="11"/>
  <c r="N8425" i="11"/>
  <c r="N8420" i="11"/>
  <c r="N8407" i="11"/>
  <c r="N8406" i="11"/>
  <c r="N8394" i="11"/>
  <c r="N8393" i="11"/>
  <c r="N8389" i="11"/>
  <c r="N8489" i="11"/>
  <c r="N8480" i="11"/>
  <c r="N8419" i="11"/>
  <c r="N8418" i="11"/>
  <c r="N8399" i="11"/>
  <c r="N8398" i="11"/>
  <c r="N8388" i="11"/>
  <c r="N8383" i="11"/>
  <c r="N8476" i="11"/>
  <c r="N8444" i="11"/>
  <c r="N8434" i="11"/>
  <c r="N8424" i="11"/>
  <c r="N8417" i="11"/>
  <c r="N8583" i="11"/>
  <c r="N8501" i="11"/>
  <c r="N8499" i="11"/>
  <c r="N8490" i="11"/>
  <c r="N8468" i="11"/>
  <c r="N8460" i="11"/>
  <c r="N8457" i="11"/>
  <c r="N8416" i="11"/>
  <c r="N8415" i="11"/>
  <c r="N8414" i="11"/>
  <c r="N8405" i="11"/>
  <c r="N8401" i="11"/>
  <c r="N8392" i="11"/>
  <c r="N8377" i="11"/>
  <c r="N8376" i="11"/>
  <c r="N8375" i="11"/>
  <c r="N8439" i="11"/>
  <c r="N8429" i="11"/>
  <c r="N8427" i="11"/>
  <c r="N8423" i="11"/>
  <c r="N8413" i="11"/>
  <c r="N8412" i="11"/>
  <c r="N8411" i="11"/>
  <c r="N8400" i="11"/>
  <c r="N8374" i="11"/>
  <c r="N8510" i="11"/>
  <c r="N8461" i="11"/>
  <c r="N8453" i="11"/>
  <c r="N8403" i="11"/>
  <c r="N8378" i="11"/>
  <c r="N8373" i="11"/>
  <c r="N8367" i="11"/>
  <c r="N8366" i="11"/>
  <c r="N8365" i="11"/>
  <c r="N8358" i="11"/>
  <c r="N8357" i="11"/>
  <c r="N8347" i="11"/>
  <c r="N8346" i="11"/>
  <c r="N8345" i="11"/>
  <c r="N8277" i="11"/>
  <c r="N8267" i="11"/>
  <c r="N8241" i="11"/>
  <c r="N8240" i="11"/>
  <c r="N8239" i="11"/>
  <c r="N8238" i="11"/>
  <c r="N8237" i="11"/>
  <c r="N8236" i="11"/>
  <c r="N8235" i="11"/>
  <c r="N8448" i="11"/>
  <c r="N8421" i="11"/>
  <c r="N8386" i="11"/>
  <c r="N8364" i="11"/>
  <c r="N8363" i="11"/>
  <c r="N8344" i="11"/>
  <c r="N8343" i="11"/>
  <c r="N8337" i="11"/>
  <c r="N8336" i="11"/>
  <c r="N8335" i="11"/>
  <c r="N8327" i="11"/>
  <c r="N8318" i="11"/>
  <c r="N8317" i="11"/>
  <c r="N8316" i="11"/>
  <c r="N8315" i="11"/>
  <c r="N8314" i="11"/>
  <c r="N8313" i="11"/>
  <c r="N8305" i="11"/>
  <c r="N8304" i="11"/>
  <c r="N8303" i="11"/>
  <c r="N8297" i="11"/>
  <c r="N8290" i="11"/>
  <c r="N8276" i="11"/>
  <c r="N8275" i="11"/>
  <c r="N8266" i="11"/>
  <c r="N8265" i="11"/>
  <c r="N8255" i="11"/>
  <c r="N8254" i="11"/>
  <c r="N8253" i="11"/>
  <c r="N8252" i="11"/>
  <c r="N8251" i="11"/>
  <c r="N8234" i="11"/>
  <c r="N8233" i="11"/>
  <c r="N8458" i="11"/>
  <c r="N8445" i="11"/>
  <c r="N8426" i="11"/>
  <c r="N8409" i="11"/>
  <c r="N8391" i="11"/>
  <c r="N8380" i="11"/>
  <c r="N8356" i="11"/>
  <c r="N8342" i="11"/>
  <c r="N8334" i="11"/>
  <c r="N8333" i="11"/>
  <c r="N8326" i="11"/>
  <c r="N8325" i="11"/>
  <c r="N8312" i="11"/>
  <c r="N8311" i="11"/>
  <c r="N8302" i="11"/>
  <c r="N8289" i="11"/>
  <c r="N8288" i="11"/>
  <c r="N8250" i="11"/>
  <c r="N8249" i="11"/>
  <c r="N8248" i="11"/>
  <c r="N8232" i="11"/>
  <c r="N8362" i="11"/>
  <c r="N8355" i="11"/>
  <c r="N8341" i="11"/>
  <c r="N8332" i="11"/>
  <c r="N8331" i="11"/>
  <c r="N8310" i="11"/>
  <c r="N8309" i="11"/>
  <c r="N8301" i="11"/>
  <c r="N8296" i="11"/>
  <c r="N8274" i="11"/>
  <c r="N8264" i="11"/>
  <c r="N8247" i="11"/>
  <c r="N8246" i="11"/>
  <c r="N8231" i="11"/>
  <c r="N8230" i="11"/>
  <c r="N8488" i="11"/>
  <c r="N8422" i="11"/>
  <c r="N8402" i="11"/>
  <c r="N8379" i="11"/>
  <c r="N8370" i="11"/>
  <c r="N8360" i="11"/>
  <c r="N8340" i="11"/>
  <c r="N8330" i="11"/>
  <c r="N8322" i="11"/>
  <c r="N8283" i="11"/>
  <c r="N8282" i="11"/>
  <c r="N8281" i="11"/>
  <c r="N8244" i="11"/>
  <c r="N8229" i="11"/>
  <c r="N8228" i="11"/>
  <c r="N8227" i="11"/>
  <c r="N8408" i="11"/>
  <c r="N8397" i="11"/>
  <c r="N8369" i="11"/>
  <c r="N8329" i="11"/>
  <c r="N8298" i="11"/>
  <c r="N8293" i="11"/>
  <c r="N8291" i="11"/>
  <c r="N8287" i="11"/>
  <c r="N8271" i="11"/>
  <c r="N8258" i="11"/>
  <c r="N8256" i="11"/>
  <c r="N8226" i="11"/>
  <c r="N8221" i="11"/>
  <c r="N8198" i="11"/>
  <c r="N8197" i="11"/>
  <c r="N8196" i="11"/>
  <c r="N8482" i="11"/>
  <c r="N8469" i="11"/>
  <c r="N8410" i="11"/>
  <c r="N8384" i="11"/>
  <c r="N8381" i="11"/>
  <c r="N8372" i="11"/>
  <c r="N8353" i="11"/>
  <c r="N8320" i="11"/>
  <c r="N8279" i="11"/>
  <c r="N8261" i="11"/>
  <c r="N8224" i="11"/>
  <c r="N8220" i="11"/>
  <c r="N8210" i="11"/>
  <c r="N8195" i="11"/>
  <c r="N8194" i="11"/>
  <c r="N8351" i="11"/>
  <c r="N8349" i="11"/>
  <c r="N8338" i="11"/>
  <c r="N8323" i="11"/>
  <c r="N8308" i="11"/>
  <c r="N8299" i="11"/>
  <c r="N8285" i="11"/>
  <c r="N8272" i="11"/>
  <c r="N8269" i="11"/>
  <c r="N8219" i="11"/>
  <c r="N8209" i="11"/>
  <c r="N8208" i="11"/>
  <c r="N8431" i="11"/>
  <c r="N8428" i="11"/>
  <c r="N8396" i="11"/>
  <c r="N8361" i="11"/>
  <c r="N8354" i="11"/>
  <c r="N8262" i="11"/>
  <c r="N8259" i="11"/>
  <c r="N8245" i="11"/>
  <c r="N8242" i="11"/>
  <c r="N8218" i="11"/>
  <c r="N8207" i="11"/>
  <c r="N8206" i="11"/>
  <c r="N8404" i="11"/>
  <c r="N8306" i="11"/>
  <c r="N8294" i="11"/>
  <c r="N8292" i="11"/>
  <c r="N8280" i="11"/>
  <c r="N8257" i="11"/>
  <c r="N8225" i="11"/>
  <c r="N8217" i="11"/>
  <c r="N8216" i="11"/>
  <c r="N8205" i="11"/>
  <c r="N8368" i="11"/>
  <c r="N8339" i="11"/>
  <c r="N8328" i="11"/>
  <c r="N8324" i="11"/>
  <c r="N8321" i="11"/>
  <c r="N8319" i="11"/>
  <c r="N8300" i="11"/>
  <c r="N8286" i="11"/>
  <c r="N8273" i="11"/>
  <c r="N8270" i="11"/>
  <c r="N8215" i="11"/>
  <c r="N8214" i="11"/>
  <c r="N8213" i="11"/>
  <c r="N8204" i="11"/>
  <c r="N8203" i="11"/>
  <c r="N8202" i="11"/>
  <c r="N8243" i="11"/>
  <c r="N8223" i="11"/>
  <c r="N8201" i="11"/>
  <c r="N8199" i="11"/>
  <c r="N8192" i="11"/>
  <c r="N8190" i="11"/>
  <c r="N8189" i="11"/>
  <c r="N8154" i="11"/>
  <c r="N8135" i="11"/>
  <c r="N8127" i="11"/>
  <c r="N8126" i="11"/>
  <c r="N8125" i="11"/>
  <c r="N8348" i="11"/>
  <c r="N8212" i="11"/>
  <c r="N8193" i="11"/>
  <c r="N8188" i="11"/>
  <c r="N8187" i="11"/>
  <c r="N8186" i="11"/>
  <c r="N8185" i="11"/>
  <c r="N8176" i="11"/>
  <c r="N8166" i="11"/>
  <c r="N8165" i="11"/>
  <c r="N8153" i="11"/>
  <c r="N8152" i="11"/>
  <c r="N8147" i="11"/>
  <c r="N8134" i="11"/>
  <c r="N8133" i="11"/>
  <c r="N8124" i="11"/>
  <c r="N8390" i="11"/>
  <c r="N8387" i="11"/>
  <c r="N8268" i="11"/>
  <c r="N8175" i="11"/>
  <c r="N8174" i="11"/>
  <c r="N8164" i="11"/>
  <c r="N8151" i="11"/>
  <c r="N8146" i="11"/>
  <c r="N8145" i="11"/>
  <c r="N8144" i="11"/>
  <c r="N8132" i="11"/>
  <c r="N8123" i="11"/>
  <c r="N8295" i="11"/>
  <c r="N8184" i="11"/>
  <c r="N8183" i="11"/>
  <c r="N8173" i="11"/>
  <c r="N8163" i="11"/>
  <c r="N8162" i="11"/>
  <c r="N8131" i="11"/>
  <c r="N8122" i="11"/>
  <c r="N8359" i="11"/>
  <c r="N8350" i="11"/>
  <c r="N8222" i="11"/>
  <c r="N8200" i="11"/>
  <c r="N8182" i="11"/>
  <c r="N8172" i="11"/>
  <c r="N8161" i="11"/>
  <c r="N8143" i="11"/>
  <c r="N8121" i="11"/>
  <c r="N8120" i="11"/>
  <c r="N8307" i="11"/>
  <c r="N8181" i="11"/>
  <c r="N8180" i="11"/>
  <c r="N8171" i="11"/>
  <c r="N8160" i="11"/>
  <c r="N8159" i="11"/>
  <c r="N8158" i="11"/>
  <c r="N8150" i="11"/>
  <c r="N8142" i="11"/>
  <c r="N8141" i="11"/>
  <c r="N8130" i="11"/>
  <c r="N8385" i="11"/>
  <c r="N8352" i="11"/>
  <c r="N8191" i="11"/>
  <c r="N8178" i="11"/>
  <c r="N8177" i="11"/>
  <c r="N8169" i="11"/>
  <c r="N8168" i="11"/>
  <c r="N8167" i="11"/>
  <c r="N8157" i="11"/>
  <c r="N8156" i="11"/>
  <c r="N8155" i="11"/>
  <c r="N8148" i="11"/>
  <c r="N8136" i="11"/>
  <c r="N8128" i="11"/>
  <c r="N8179" i="11"/>
  <c r="N8109" i="11"/>
  <c r="N8108" i="11"/>
  <c r="N8096" i="11"/>
  <c r="N8095" i="11"/>
  <c r="N8094" i="11"/>
  <c r="N8085" i="11"/>
  <c r="N8075" i="11"/>
  <c r="N8074" i="11"/>
  <c r="N8066" i="11"/>
  <c r="N8036" i="11"/>
  <c r="N8170" i="11"/>
  <c r="N8107" i="11"/>
  <c r="N8106" i="11"/>
  <c r="N8084" i="11"/>
  <c r="N8083" i="11"/>
  <c r="N8060" i="11"/>
  <c r="N8059" i="11"/>
  <c r="N8053" i="11"/>
  <c r="N8047" i="11"/>
  <c r="N8046" i="11"/>
  <c r="N8045" i="11"/>
  <c r="N8395" i="11"/>
  <c r="N8138" i="11"/>
  <c r="N8117" i="11"/>
  <c r="N8116" i="11"/>
  <c r="N8105" i="11"/>
  <c r="N8082" i="11"/>
  <c r="N8081" i="11"/>
  <c r="N8065" i="11"/>
  <c r="N8064" i="11"/>
  <c r="N8058" i="11"/>
  <c r="N8052" i="11"/>
  <c r="N8260" i="11"/>
  <c r="N8129" i="11"/>
  <c r="N8115" i="11"/>
  <c r="N8104" i="11"/>
  <c r="N8103" i="11"/>
  <c r="N8093" i="11"/>
  <c r="N8092" i="11"/>
  <c r="N8073" i="11"/>
  <c r="N8072" i="11"/>
  <c r="N8051" i="11"/>
  <c r="N8044" i="11"/>
  <c r="N8043" i="11"/>
  <c r="N8042" i="11"/>
  <c r="N8371" i="11"/>
  <c r="N8263" i="11"/>
  <c r="N8211" i="11"/>
  <c r="N8149" i="11"/>
  <c r="N8140" i="11"/>
  <c r="N8118" i="11"/>
  <c r="N8102" i="11"/>
  <c r="N8101" i="11"/>
  <c r="N8100" i="11"/>
  <c r="N8099" i="11"/>
  <c r="N8091" i="11"/>
  <c r="N8090" i="11"/>
  <c r="N8071" i="11"/>
  <c r="N8063" i="11"/>
  <c r="N8057" i="11"/>
  <c r="N8056" i="11"/>
  <c r="N8055" i="11"/>
  <c r="N8382" i="11"/>
  <c r="N8278" i="11"/>
  <c r="N8137" i="11"/>
  <c r="N8114" i="11"/>
  <c r="N8098" i="11"/>
  <c r="N8089" i="11"/>
  <c r="N8080" i="11"/>
  <c r="N8079" i="11"/>
  <c r="N8078" i="11"/>
  <c r="N8077" i="11"/>
  <c r="N8062" i="11"/>
  <c r="N8041" i="11"/>
  <c r="N8040" i="11"/>
  <c r="N8119" i="11"/>
  <c r="N8113" i="11"/>
  <c r="N8112" i="11"/>
  <c r="N8097" i="11"/>
  <c r="N8070" i="11"/>
  <c r="N8069" i="11"/>
  <c r="N8068" i="11"/>
  <c r="N8067" i="11"/>
  <c r="N8061" i="11"/>
  <c r="N8050" i="11"/>
  <c r="N8049" i="11"/>
  <c r="N8039" i="11"/>
  <c r="N8284" i="11"/>
  <c r="N8139" i="11"/>
  <c r="N8111" i="11"/>
  <c r="N8110" i="11"/>
  <c r="N8088" i="11"/>
  <c r="N8087" i="11"/>
  <c r="N8086" i="11"/>
  <c r="N8076" i="11"/>
  <c r="N8054" i="11"/>
  <c r="N8048" i="11"/>
  <c r="N8038" i="11"/>
  <c r="N8037" i="11"/>
  <c r="N8027" i="11"/>
  <c r="N8026" i="11"/>
  <c r="N8018" i="11"/>
  <c r="N8004" i="11"/>
  <c r="N8003" i="11"/>
  <c r="N8002" i="11"/>
  <c r="N7991" i="11"/>
  <c r="N7983" i="11"/>
  <c r="N7957" i="11"/>
  <c r="N7956" i="11"/>
  <c r="N7955" i="11"/>
  <c r="N7954" i="11"/>
  <c r="N7953" i="11"/>
  <c r="N7947" i="11"/>
  <c r="N7946" i="11"/>
  <c r="N7945" i="11"/>
  <c r="N7934" i="11"/>
  <c r="N7884" i="11"/>
  <c r="N7858" i="11"/>
  <c r="N7848" i="11"/>
  <c r="N7847" i="11"/>
  <c r="N7846" i="11"/>
  <c r="N7845" i="11"/>
  <c r="N7837" i="11"/>
  <c r="N8017" i="11"/>
  <c r="N8016" i="11"/>
  <c r="N8001" i="11"/>
  <c r="N7990" i="11"/>
  <c r="N7982" i="11"/>
  <c r="N7981" i="11"/>
  <c r="N7952" i="11"/>
  <c r="N7933" i="11"/>
  <c r="N7932" i="11"/>
  <c r="N7931" i="11"/>
  <c r="N7930" i="11"/>
  <c r="N7929" i="11"/>
  <c r="N7928" i="11"/>
  <c r="N7920" i="11"/>
  <c r="N7912" i="11"/>
  <c r="N7893" i="11"/>
  <c r="N7892" i="11"/>
  <c r="N7891" i="11"/>
  <c r="N7871" i="11"/>
  <c r="N7857" i="11"/>
  <c r="N7856" i="11"/>
  <c r="N7855" i="11"/>
  <c r="N7844" i="11"/>
  <c r="N7836" i="11"/>
  <c r="N8035" i="11"/>
  <c r="N8034" i="11"/>
  <c r="N8025" i="11"/>
  <c r="N8024" i="11"/>
  <c r="N8000" i="11"/>
  <c r="N7999" i="11"/>
  <c r="N7998" i="11"/>
  <c r="N7989" i="11"/>
  <c r="N7980" i="11"/>
  <c r="N7979" i="11"/>
  <c r="N7978" i="11"/>
  <c r="N7977" i="11"/>
  <c r="N7944" i="11"/>
  <c r="N7919" i="11"/>
  <c r="N7918" i="11"/>
  <c r="N7911" i="11"/>
  <c r="N7910" i="11"/>
  <c r="N7909" i="11"/>
  <c r="N7908" i="11"/>
  <c r="N7907" i="11"/>
  <c r="N7906" i="11"/>
  <c r="N7905" i="11"/>
  <c r="N7890" i="11"/>
  <c r="N7870" i="11"/>
  <c r="N7869" i="11"/>
  <c r="N7854" i="11"/>
  <c r="N7843" i="11"/>
  <c r="N7835" i="11"/>
  <c r="N7834" i="11"/>
  <c r="N8033" i="11"/>
  <c r="N8032" i="11"/>
  <c r="N8031" i="11"/>
  <c r="N8023" i="11"/>
  <c r="N8022" i="11"/>
  <c r="N8015" i="11"/>
  <c r="N7997" i="11"/>
  <c r="N7996" i="11"/>
  <c r="N7995" i="11"/>
  <c r="N7976" i="11"/>
  <c r="N7951" i="11"/>
  <c r="N7943" i="11"/>
  <c r="N7927" i="11"/>
  <c r="N7917" i="11"/>
  <c r="N7904" i="11"/>
  <c r="N7903" i="11"/>
  <c r="N7902" i="11"/>
  <c r="N7889" i="11"/>
  <c r="N7883" i="11"/>
  <c r="N7882" i="11"/>
  <c r="N7881" i="11"/>
  <c r="N7868" i="11"/>
  <c r="N7867" i="11"/>
  <c r="N7866" i="11"/>
  <c r="N7865" i="11"/>
  <c r="N7864" i="11"/>
  <c r="N7853" i="11"/>
  <c r="N8021" i="11"/>
  <c r="N8014" i="11"/>
  <c r="N8013" i="11"/>
  <c r="N8012" i="11"/>
  <c r="N8011" i="11"/>
  <c r="N7994" i="11"/>
  <c r="N7988" i="11"/>
  <c r="N7987" i="11"/>
  <c r="N7975" i="11"/>
  <c r="N7974" i="11"/>
  <c r="N7950" i="11"/>
  <c r="N7942" i="11"/>
  <c r="N7941" i="11"/>
  <c r="N7940" i="11"/>
  <c r="N7939" i="11"/>
  <c r="N7926" i="11"/>
  <c r="N7925" i="11"/>
  <c r="N7901" i="11"/>
  <c r="N7900" i="11"/>
  <c r="N7899" i="11"/>
  <c r="N7898" i="11"/>
  <c r="N7880" i="11"/>
  <c r="N7863" i="11"/>
  <c r="N7862" i="11"/>
  <c r="N7861" i="11"/>
  <c r="N8030" i="11"/>
  <c r="N8020" i="11"/>
  <c r="N8010" i="11"/>
  <c r="N7993" i="11"/>
  <c r="N7986" i="11"/>
  <c r="N7985" i="11"/>
  <c r="N7973" i="11"/>
  <c r="N7972" i="11"/>
  <c r="N7971" i="11"/>
  <c r="N7970" i="11"/>
  <c r="N7969" i="11"/>
  <c r="N7949" i="11"/>
  <c r="N7938" i="11"/>
  <c r="N7937" i="11"/>
  <c r="N7924" i="11"/>
  <c r="N7923" i="11"/>
  <c r="N7916" i="11"/>
  <c r="N7897" i="11"/>
  <c r="N7896" i="11"/>
  <c r="N7895" i="11"/>
  <c r="N7888" i="11"/>
  <c r="N7879" i="11"/>
  <c r="N7878" i="11"/>
  <c r="N7860" i="11"/>
  <c r="N7852" i="11"/>
  <c r="N7841" i="11"/>
  <c r="N7840" i="11"/>
  <c r="N7839" i="11"/>
  <c r="N8029" i="11"/>
  <c r="N8028" i="11"/>
  <c r="N8019" i="11"/>
  <c r="N8009" i="11"/>
  <c r="N8008" i="11"/>
  <c r="N7992" i="11"/>
  <c r="N7968" i="11"/>
  <c r="N7967" i="11"/>
  <c r="N7966" i="11"/>
  <c r="N7965" i="11"/>
  <c r="N7964" i="11"/>
  <c r="N7936" i="11"/>
  <c r="N7935" i="11"/>
  <c r="N7922" i="11"/>
  <c r="N7915" i="11"/>
  <c r="N7914" i="11"/>
  <c r="N7894" i="11"/>
  <c r="N7887" i="11"/>
  <c r="N7877" i="11"/>
  <c r="N7876" i="11"/>
  <c r="N7875" i="11"/>
  <c r="N7874" i="11"/>
  <c r="N7859" i="11"/>
  <c r="N7851" i="11"/>
  <c r="N8007" i="11"/>
  <c r="N8006" i="11"/>
  <c r="N8005" i="11"/>
  <c r="N7984" i="11"/>
  <c r="N7963" i="11"/>
  <c r="N7962" i="11"/>
  <c r="N7961" i="11"/>
  <c r="N7960" i="11"/>
  <c r="N7959" i="11"/>
  <c r="N7958" i="11"/>
  <c r="N7948" i="11"/>
  <c r="N7921" i="11"/>
  <c r="N7913" i="11"/>
  <c r="N7886" i="11"/>
  <c r="N7885" i="11"/>
  <c r="N7873" i="11"/>
  <c r="N7872" i="11"/>
  <c r="N7850" i="11"/>
  <c r="N7849" i="11"/>
  <c r="N7838" i="11"/>
  <c r="N7831" i="11"/>
  <c r="N7830" i="11"/>
  <c r="N7811" i="11"/>
  <c r="N7779" i="11"/>
  <c r="N7778" i="11"/>
  <c r="N7777" i="11"/>
  <c r="N7770" i="11"/>
  <c r="N7769" i="11"/>
  <c r="N7768" i="11"/>
  <c r="N7763" i="11"/>
  <c r="N7762" i="11"/>
  <c r="N7751" i="11"/>
  <c r="N7750" i="11"/>
  <c r="N7744" i="11"/>
  <c r="N7743" i="11"/>
  <c r="N7674" i="11"/>
  <c r="N7656" i="11"/>
  <c r="N7655" i="11"/>
  <c r="N7654" i="11"/>
  <c r="N7829" i="11"/>
  <c r="N7817" i="11"/>
  <c r="N7816" i="11"/>
  <c r="N7810" i="11"/>
  <c r="N7809" i="11"/>
  <c r="N7804" i="11"/>
  <c r="N7803" i="11"/>
  <c r="N7802" i="11"/>
  <c r="N7785" i="11"/>
  <c r="N7735" i="11"/>
  <c r="N7734" i="11"/>
  <c r="N7733" i="11"/>
  <c r="N7728" i="11"/>
  <c r="N7727" i="11"/>
  <c r="N7726" i="11"/>
  <c r="N7704" i="11"/>
  <c r="N7673" i="11"/>
  <c r="N7653" i="11"/>
  <c r="N7794" i="11"/>
  <c r="N7793" i="11"/>
  <c r="N7792" i="11"/>
  <c r="N7784" i="11"/>
  <c r="N7783" i="11"/>
  <c r="N7776" i="11"/>
  <c r="N7775" i="11"/>
  <c r="N7774" i="11"/>
  <c r="N7718" i="11"/>
  <c r="N7711" i="11"/>
  <c r="N7703" i="11"/>
  <c r="N7702" i="11"/>
  <c r="N7701" i="11"/>
  <c r="N7688" i="11"/>
  <c r="N7672" i="11"/>
  <c r="N7671" i="11"/>
  <c r="N7670" i="11"/>
  <c r="N7669" i="11"/>
  <c r="N7668" i="11"/>
  <c r="N7667" i="11"/>
  <c r="N7666" i="11"/>
  <c r="N7665" i="11"/>
  <c r="N7664" i="11"/>
  <c r="N7663" i="11"/>
  <c r="N7652" i="11"/>
  <c r="N7828" i="11"/>
  <c r="N7827" i="11"/>
  <c r="N7826" i="11"/>
  <c r="N7825" i="11"/>
  <c r="N7824" i="11"/>
  <c r="N7808" i="11"/>
  <c r="N7807" i="11"/>
  <c r="N7801" i="11"/>
  <c r="N7767" i="11"/>
  <c r="N7761" i="11"/>
  <c r="N7760" i="11"/>
  <c r="N7759" i="11"/>
  <c r="N7749" i="11"/>
  <c r="N7742" i="11"/>
  <c r="N7741" i="11"/>
  <c r="N7740" i="11"/>
  <c r="N7739" i="11"/>
  <c r="N7725" i="11"/>
  <c r="N7724" i="11"/>
  <c r="N7717" i="11"/>
  <c r="N7716" i="11"/>
  <c r="N7715" i="11"/>
  <c r="N7710" i="11"/>
  <c r="N7709" i="11"/>
  <c r="N7700" i="11"/>
  <c r="N7699" i="11"/>
  <c r="N7698" i="11"/>
  <c r="N7697" i="11"/>
  <c r="N7687" i="11"/>
  <c r="N7686" i="11"/>
  <c r="N7685" i="11"/>
  <c r="N7662" i="11"/>
  <c r="N7842" i="11"/>
  <c r="N7823" i="11"/>
  <c r="N7815" i="11"/>
  <c r="N7814" i="11"/>
  <c r="N7813" i="11"/>
  <c r="N7806" i="11"/>
  <c r="N7800" i="11"/>
  <c r="N7799" i="11"/>
  <c r="N7798" i="11"/>
  <c r="N7766" i="11"/>
  <c r="N7765" i="11"/>
  <c r="N7748" i="11"/>
  <c r="N7747" i="11"/>
  <c r="N7746" i="11"/>
  <c r="N7732" i="11"/>
  <c r="N7723" i="11"/>
  <c r="N7722" i="11"/>
  <c r="N7696" i="11"/>
  <c r="N7695" i="11"/>
  <c r="N7694" i="11"/>
  <c r="N7693" i="11"/>
  <c r="N7692" i="11"/>
  <c r="N7684" i="11"/>
  <c r="N7683" i="11"/>
  <c r="N7682" i="11"/>
  <c r="N7681" i="11"/>
  <c r="N7680" i="11"/>
  <c r="N7679" i="11"/>
  <c r="N7661" i="11"/>
  <c r="N7660" i="11"/>
  <c r="N7822" i="11"/>
  <c r="N7821" i="11"/>
  <c r="N7820" i="11"/>
  <c r="N7819" i="11"/>
  <c r="N7791" i="11"/>
  <c r="N7790" i="11"/>
  <c r="N7789" i="11"/>
  <c r="N7782" i="11"/>
  <c r="N7781" i="11"/>
  <c r="N7780" i="11"/>
  <c r="N7773" i="11"/>
  <c r="N7772" i="11"/>
  <c r="N7771" i="11"/>
  <c r="N7758" i="11"/>
  <c r="N7678" i="11"/>
  <c r="N7659" i="11"/>
  <c r="N7812" i="11"/>
  <c r="N7757" i="11"/>
  <c r="N7756" i="11"/>
  <c r="N7755" i="11"/>
  <c r="N7738" i="11"/>
  <c r="N7737" i="11"/>
  <c r="N7736" i="11"/>
  <c r="N7731" i="11"/>
  <c r="N7730" i="11"/>
  <c r="N7729" i="11"/>
  <c r="N7714" i="11"/>
  <c r="N7708" i="11"/>
  <c r="N7707" i="11"/>
  <c r="N7677" i="11"/>
  <c r="N7676" i="11"/>
  <c r="N7658" i="11"/>
  <c r="N7833" i="11"/>
  <c r="N7832" i="11"/>
  <c r="N7818" i="11"/>
  <c r="N7805" i="11"/>
  <c r="N7797" i="11"/>
  <c r="N7796" i="11"/>
  <c r="N7795" i="11"/>
  <c r="N7788" i="11"/>
  <c r="N7787" i="11"/>
  <c r="N7786" i="11"/>
  <c r="N7764" i="11"/>
  <c r="N7754" i="11"/>
  <c r="N7753" i="11"/>
  <c r="N7752" i="11"/>
  <c r="N7745" i="11"/>
  <c r="N7721" i="11"/>
  <c r="N7720" i="11"/>
  <c r="N7719" i="11"/>
  <c r="N7713" i="11"/>
  <c r="N7712" i="11"/>
  <c r="N7706" i="11"/>
  <c r="N7705" i="11"/>
  <c r="N7691" i="11"/>
  <c r="N7690" i="11"/>
  <c r="N7689" i="11"/>
  <c r="N7675" i="11"/>
  <c r="N7657" i="11"/>
  <c r="N7649" i="11"/>
  <c r="N7648" i="11"/>
  <c r="N7647" i="11"/>
  <c r="N7636" i="11"/>
  <c r="N7635" i="11"/>
  <c r="N7625" i="11"/>
  <c r="N7614" i="11"/>
  <c r="N7613" i="11"/>
  <c r="N7603" i="11"/>
  <c r="N7602" i="11"/>
  <c r="N7589" i="11"/>
  <c r="N7588" i="11"/>
  <c r="N7587" i="11"/>
  <c r="N7565" i="11"/>
  <c r="N7538" i="11"/>
  <c r="N7537" i="11"/>
  <c r="N7536" i="11"/>
  <c r="N7530" i="11"/>
  <c r="N7529" i="11"/>
  <c r="N7528" i="11"/>
  <c r="N7527" i="11"/>
  <c r="N7526" i="11"/>
  <c r="N7501" i="11"/>
  <c r="N7481" i="11"/>
  <c r="N7480" i="11"/>
  <c r="N7479" i="11"/>
  <c r="N7469" i="11"/>
  <c r="N7646" i="11"/>
  <c r="N7624" i="11"/>
  <c r="N7623" i="11"/>
  <c r="N7622" i="11"/>
  <c r="N7612" i="11"/>
  <c r="N7601" i="11"/>
  <c r="N7586" i="11"/>
  <c r="N7585" i="11"/>
  <c r="N7584" i="11"/>
  <c r="N7564" i="11"/>
  <c r="N7563" i="11"/>
  <c r="N7535" i="11"/>
  <c r="N7534" i="11"/>
  <c r="N7525" i="11"/>
  <c r="N7524" i="11"/>
  <c r="N7523" i="11"/>
  <c r="N7500" i="11"/>
  <c r="N7499" i="11"/>
  <c r="N7468" i="11"/>
  <c r="N7467" i="11"/>
  <c r="N7645" i="11"/>
  <c r="N7644" i="11"/>
  <c r="N7634" i="11"/>
  <c r="N7600" i="11"/>
  <c r="N7596" i="11"/>
  <c r="N7595" i="11"/>
  <c r="N7583" i="11"/>
  <c r="N7582" i="11"/>
  <c r="N7578" i="11"/>
  <c r="N7577" i="11"/>
  <c r="N7576" i="11"/>
  <c r="N7575" i="11"/>
  <c r="N7574" i="11"/>
  <c r="N7549" i="11"/>
  <c r="N7522" i="11"/>
  <c r="N7521" i="11"/>
  <c r="N7520" i="11"/>
  <c r="N7514" i="11"/>
  <c r="N7513" i="11"/>
  <c r="N7512" i="11"/>
  <c r="N7511" i="11"/>
  <c r="N7510" i="11"/>
  <c r="N7485" i="11"/>
  <c r="N7478" i="11"/>
  <c r="N7453" i="11"/>
  <c r="N7643" i="11"/>
  <c r="N7633" i="11"/>
  <c r="N7632" i="11"/>
  <c r="N7631" i="11"/>
  <c r="N7621" i="11"/>
  <c r="N7573" i="11"/>
  <c r="N7572" i="11"/>
  <c r="N7571" i="11"/>
  <c r="N7548" i="11"/>
  <c r="N7547" i="11"/>
  <c r="N7519" i="11"/>
  <c r="N7518" i="11"/>
  <c r="N7509" i="11"/>
  <c r="N7508" i="11"/>
  <c r="N7507" i="11"/>
  <c r="N7484" i="11"/>
  <c r="N7483" i="11"/>
  <c r="N7477" i="11"/>
  <c r="N7476" i="11"/>
  <c r="N7475" i="11"/>
  <c r="N7642" i="11"/>
  <c r="N7630" i="11"/>
  <c r="N7620" i="11"/>
  <c r="N7619" i="11"/>
  <c r="N7611" i="11"/>
  <c r="N7610" i="11"/>
  <c r="N7609" i="11"/>
  <c r="N7570" i="11"/>
  <c r="N7569" i="11"/>
  <c r="N7568" i="11"/>
  <c r="N7562" i="11"/>
  <c r="N7561" i="11"/>
  <c r="N7560" i="11"/>
  <c r="N7559" i="11"/>
  <c r="N7558" i="11"/>
  <c r="N7533" i="11"/>
  <c r="N7506" i="11"/>
  <c r="N7505" i="11"/>
  <c r="N7504" i="11"/>
  <c r="N7498" i="11"/>
  <c r="N7497" i="11"/>
  <c r="N7496" i="11"/>
  <c r="N7495" i="11"/>
  <c r="N7494" i="11"/>
  <c r="N7474" i="11"/>
  <c r="N7473" i="11"/>
  <c r="N7472" i="11"/>
  <c r="N7466" i="11"/>
  <c r="N7465" i="11"/>
  <c r="N7464" i="11"/>
  <c r="N7463" i="11"/>
  <c r="N7462" i="11"/>
  <c r="N7641" i="11"/>
  <c r="N7629" i="11"/>
  <c r="N7628" i="11"/>
  <c r="N7599" i="11"/>
  <c r="N7581" i="11"/>
  <c r="N7567" i="11"/>
  <c r="N7566" i="11"/>
  <c r="N7557" i="11"/>
  <c r="N7556" i="11"/>
  <c r="N7555" i="11"/>
  <c r="N7532" i="11"/>
  <c r="N7531" i="11"/>
  <c r="N7503" i="11"/>
  <c r="N7502" i="11"/>
  <c r="N7493" i="11"/>
  <c r="N7492" i="11"/>
  <c r="N7491" i="11"/>
  <c r="N7471" i="11"/>
  <c r="N7470" i="11"/>
  <c r="N7461" i="11"/>
  <c r="N7460" i="11"/>
  <c r="N7459" i="11"/>
  <c r="N7640" i="11"/>
  <c r="N7639" i="11"/>
  <c r="N7638" i="11"/>
  <c r="N7627" i="11"/>
  <c r="N7618" i="11"/>
  <c r="N7617" i="11"/>
  <c r="N7616" i="11"/>
  <c r="N7615" i="11"/>
  <c r="N7608" i="11"/>
  <c r="N7598" i="11"/>
  <c r="N7597" i="11"/>
  <c r="N7594" i="11"/>
  <c r="N7593" i="11"/>
  <c r="N7580" i="11"/>
  <c r="N7554" i="11"/>
  <c r="N7553" i="11"/>
  <c r="N7552" i="11"/>
  <c r="N7546" i="11"/>
  <c r="N7545" i="11"/>
  <c r="N7544" i="11"/>
  <c r="N7543" i="11"/>
  <c r="N7542" i="11"/>
  <c r="N7517" i="11"/>
  <c r="N7490" i="11"/>
  <c r="N7489" i="11"/>
  <c r="N7488" i="11"/>
  <c r="N7482" i="11"/>
  <c r="N7458" i="11"/>
  <c r="N7457" i="11"/>
  <c r="N7456" i="11"/>
  <c r="N7651" i="11"/>
  <c r="N7650" i="11"/>
  <c r="N7637" i="11"/>
  <c r="N7626" i="11"/>
  <c r="N7607" i="11"/>
  <c r="N7606" i="11"/>
  <c r="N7605" i="11"/>
  <c r="N7604" i="11"/>
  <c r="N7592" i="11"/>
  <c r="N7591" i="11"/>
  <c r="N7590" i="11"/>
  <c r="N7579" i="11"/>
  <c r="N7551" i="11"/>
  <c r="N7550" i="11"/>
  <c r="N7541" i="11"/>
  <c r="N7540" i="11"/>
  <c r="N7539" i="11"/>
  <c r="N7516" i="11"/>
  <c r="N7515" i="11"/>
  <c r="N7487" i="11"/>
  <c r="N7452" i="11"/>
  <c r="N7448" i="11"/>
  <c r="N7447" i="11"/>
  <c r="N7446" i="11"/>
  <c r="N7440" i="11"/>
  <c r="N7439" i="11"/>
  <c r="N7438" i="11"/>
  <c r="N7437" i="11"/>
  <c r="N7436" i="11"/>
  <c r="N7414" i="11"/>
  <c r="N7413" i="11"/>
  <c r="N7405" i="11"/>
  <c r="N7404" i="11"/>
  <c r="N7403" i="11"/>
  <c r="N7402" i="11"/>
  <c r="N7401" i="11"/>
  <c r="N7400" i="11"/>
  <c r="N7396" i="11"/>
  <c r="N7361" i="11"/>
  <c r="N7360" i="11"/>
  <c r="N7359" i="11"/>
  <c r="N7349" i="11"/>
  <c r="N7348" i="11"/>
  <c r="N7338" i="11"/>
  <c r="N7316" i="11"/>
  <c r="N7278" i="11"/>
  <c r="N7445" i="11"/>
  <c r="N7444" i="11"/>
  <c r="N7435" i="11"/>
  <c r="N7434" i="11"/>
  <c r="N7433" i="11"/>
  <c r="N7412" i="11"/>
  <c r="N7411" i="11"/>
  <c r="N7395" i="11"/>
  <c r="N7394" i="11"/>
  <c r="N7383" i="11"/>
  <c r="N7368" i="11"/>
  <c r="N7367" i="11"/>
  <c r="N7358" i="11"/>
  <c r="N7357" i="11"/>
  <c r="N7356" i="11"/>
  <c r="N7347" i="11"/>
  <c r="N7337" i="11"/>
  <c r="N7327" i="11"/>
  <c r="N7315" i="11"/>
  <c r="N7314" i="11"/>
  <c r="N7306" i="11"/>
  <c r="N7305" i="11"/>
  <c r="N7304" i="11"/>
  <c r="N7303" i="11"/>
  <c r="N7288" i="11"/>
  <c r="N7287" i="11"/>
  <c r="N7432" i="11"/>
  <c r="N7431" i="11"/>
  <c r="N7430" i="11"/>
  <c r="N7424" i="11"/>
  <c r="N7423" i="11"/>
  <c r="N7422" i="11"/>
  <c r="N7421" i="11"/>
  <c r="N7420" i="11"/>
  <c r="N7393" i="11"/>
  <c r="N7392" i="11"/>
  <c r="N7382" i="11"/>
  <c r="N7381" i="11"/>
  <c r="N7366" i="11"/>
  <c r="N7355" i="11"/>
  <c r="N7354" i="11"/>
  <c r="N7336" i="11"/>
  <c r="N7326" i="11"/>
  <c r="N7325" i="11"/>
  <c r="N7324" i="11"/>
  <c r="N7302" i="11"/>
  <c r="N7301" i="11"/>
  <c r="N7300" i="11"/>
  <c r="N7286" i="11"/>
  <c r="N7285" i="11"/>
  <c r="N7277" i="11"/>
  <c r="N7276" i="11"/>
  <c r="N7486" i="11"/>
  <c r="N7429" i="11"/>
  <c r="N7428" i="11"/>
  <c r="N7419" i="11"/>
  <c r="N7418" i="11"/>
  <c r="N7399" i="11"/>
  <c r="N7391" i="11"/>
  <c r="N7380" i="11"/>
  <c r="N7353" i="11"/>
  <c r="N7346" i="11"/>
  <c r="N7345" i="11"/>
  <c r="N7335" i="11"/>
  <c r="N7334" i="11"/>
  <c r="N7323" i="11"/>
  <c r="N7322" i="11"/>
  <c r="N7321" i="11"/>
  <c r="N7313" i="11"/>
  <c r="N7312" i="11"/>
  <c r="N7311" i="11"/>
  <c r="N7299" i="11"/>
  <c r="N7298" i="11"/>
  <c r="N7297" i="11"/>
  <c r="N7296" i="11"/>
  <c r="N7275" i="11"/>
  <c r="N7455" i="11"/>
  <c r="N7443" i="11"/>
  <c r="N7410" i="11"/>
  <c r="N7398" i="11"/>
  <c r="N7390" i="11"/>
  <c r="N7389" i="11"/>
  <c r="N7388" i="11"/>
  <c r="N7379" i="11"/>
  <c r="N7378" i="11"/>
  <c r="N7365" i="11"/>
  <c r="N7364" i="11"/>
  <c r="N7344" i="11"/>
  <c r="N7333" i="11"/>
  <c r="N7310" i="11"/>
  <c r="N7284" i="11"/>
  <c r="N7442" i="11"/>
  <c r="N7441" i="11"/>
  <c r="N7409" i="11"/>
  <c r="N7397" i="11"/>
  <c r="N7377" i="11"/>
  <c r="N7376" i="11"/>
  <c r="N7375" i="11"/>
  <c r="N7363" i="11"/>
  <c r="N7352" i="11"/>
  <c r="N7351" i="11"/>
  <c r="N7343" i="11"/>
  <c r="N7342" i="11"/>
  <c r="N7332" i="11"/>
  <c r="N7331" i="11"/>
  <c r="N7320" i="11"/>
  <c r="N7319" i="11"/>
  <c r="N7295" i="11"/>
  <c r="N7283" i="11"/>
  <c r="N7282" i="11"/>
  <c r="N7274" i="11"/>
  <c r="N7273" i="11"/>
  <c r="N7272" i="11"/>
  <c r="N7271" i="11"/>
  <c r="N7427" i="11"/>
  <c r="N7417" i="11"/>
  <c r="N7416" i="11"/>
  <c r="N7408" i="11"/>
  <c r="N7407" i="11"/>
  <c r="N7387" i="11"/>
  <c r="N7386" i="11"/>
  <c r="N7385" i="11"/>
  <c r="N7384" i="11"/>
  <c r="N7374" i="11"/>
  <c r="N7373" i="11"/>
  <c r="N7372" i="11"/>
  <c r="N7350" i="11"/>
  <c r="N7341" i="11"/>
  <c r="N7330" i="11"/>
  <c r="N7318" i="11"/>
  <c r="N7317" i="11"/>
  <c r="N7309" i="11"/>
  <c r="N7308" i="11"/>
  <c r="N7294" i="11"/>
  <c r="N7293" i="11"/>
  <c r="N7292" i="11"/>
  <c r="N7270" i="11"/>
  <c r="N7269" i="11"/>
  <c r="N7454" i="11"/>
  <c r="N7451" i="11"/>
  <c r="N7450" i="11"/>
  <c r="N7449" i="11"/>
  <c r="N7426" i="11"/>
  <c r="N7425" i="11"/>
  <c r="N7415" i="11"/>
  <c r="N7406" i="11"/>
  <c r="N7371" i="11"/>
  <c r="N7370" i="11"/>
  <c r="N7369" i="11"/>
  <c r="N7362" i="11"/>
  <c r="N7340" i="11"/>
  <c r="N7339" i="11"/>
  <c r="N7329" i="11"/>
  <c r="N7328" i="11"/>
  <c r="N7307" i="11"/>
  <c r="N7291" i="11"/>
  <c r="N7290" i="11"/>
  <c r="N7289" i="11"/>
  <c r="N7281" i="11"/>
  <c r="N7280" i="11"/>
  <c r="N7279" i="11"/>
  <c r="N7267" i="11"/>
  <c r="N7265" i="11"/>
  <c r="N7264" i="11"/>
  <c r="N7263" i="11"/>
  <c r="N7235" i="11"/>
  <c r="N7234" i="11"/>
  <c r="N7233" i="11"/>
  <c r="N7232" i="11"/>
  <c r="N7231" i="11"/>
  <c r="N7214" i="11"/>
  <c r="N7178" i="11"/>
  <c r="N7177" i="11"/>
  <c r="N7167" i="11"/>
  <c r="N7153" i="11"/>
  <c r="N7138" i="11"/>
  <c r="N7137" i="11"/>
  <c r="N7136" i="11"/>
  <c r="N7135" i="11"/>
  <c r="N7134" i="11"/>
  <c r="N7133" i="11"/>
  <c r="N7115" i="11"/>
  <c r="N7114" i="11"/>
  <c r="N7098" i="11"/>
  <c r="N7097" i="11"/>
  <c r="N7096" i="11"/>
  <c r="N7079" i="11"/>
  <c r="N7078" i="11"/>
  <c r="N7266" i="11"/>
  <c r="N7262" i="11"/>
  <c r="N7261" i="11"/>
  <c r="N7260" i="11"/>
  <c r="N7230" i="11"/>
  <c r="N7229" i="11"/>
  <c r="N7228" i="11"/>
  <c r="N7213" i="11"/>
  <c r="N7212" i="11"/>
  <c r="N7195" i="11"/>
  <c r="N7194" i="11"/>
  <c r="N7193" i="11"/>
  <c r="N7192" i="11"/>
  <c r="N7191" i="11"/>
  <c r="N7176" i="11"/>
  <c r="N7175" i="11"/>
  <c r="N7162" i="11"/>
  <c r="N7152" i="11"/>
  <c r="N7151" i="11"/>
  <c r="N7150" i="11"/>
  <c r="N7132" i="11"/>
  <c r="N7131" i="11"/>
  <c r="N7130" i="11"/>
  <c r="N7129" i="11"/>
  <c r="N7128" i="11"/>
  <c r="N7127" i="11"/>
  <c r="N7126" i="11"/>
  <c r="N7113" i="11"/>
  <c r="N7095" i="11"/>
  <c r="N7094" i="11"/>
  <c r="N7093" i="11"/>
  <c r="N7092" i="11"/>
  <c r="N7091" i="11"/>
  <c r="N7077" i="11"/>
  <c r="N7076" i="11"/>
  <c r="N7075" i="11"/>
  <c r="N7259" i="11"/>
  <c r="N7258" i="11"/>
  <c r="N7257" i="11"/>
  <c r="N7256" i="11"/>
  <c r="N7255" i="11"/>
  <c r="N7227" i="11"/>
  <c r="N7226" i="11"/>
  <c r="N7225" i="11"/>
  <c r="N7224" i="11"/>
  <c r="N7223" i="11"/>
  <c r="N7211" i="11"/>
  <c r="N7210" i="11"/>
  <c r="N7209" i="11"/>
  <c r="N7208" i="11"/>
  <c r="N7207" i="11"/>
  <c r="N7190" i="11"/>
  <c r="N7189" i="11"/>
  <c r="N7188" i="11"/>
  <c r="N7174" i="11"/>
  <c r="N7173" i="11"/>
  <c r="N7166" i="11"/>
  <c r="N7161" i="11"/>
  <c r="N7149" i="11"/>
  <c r="N7125" i="11"/>
  <c r="N7112" i="11"/>
  <c r="N7090" i="11"/>
  <c r="N7089" i="11"/>
  <c r="N7088" i="11"/>
  <c r="N7254" i="11"/>
  <c r="N7253" i="11"/>
  <c r="N7252" i="11"/>
  <c r="N7206" i="11"/>
  <c r="N7205" i="11"/>
  <c r="N7204" i="11"/>
  <c r="N7172" i="11"/>
  <c r="N7165" i="11"/>
  <c r="N7160" i="11"/>
  <c r="N7148" i="11"/>
  <c r="N7147" i="11"/>
  <c r="N7124" i="11"/>
  <c r="N7111" i="11"/>
  <c r="N7110" i="11"/>
  <c r="N7109" i="11"/>
  <c r="N7108" i="11"/>
  <c r="N7107" i="11"/>
  <c r="N7087" i="11"/>
  <c r="N7071" i="11"/>
  <c r="N7251" i="11"/>
  <c r="N7250" i="11"/>
  <c r="N7249" i="11"/>
  <c r="N7248" i="11"/>
  <c r="N7247" i="11"/>
  <c r="N7222" i="11"/>
  <c r="N7221" i="11"/>
  <c r="N7220" i="11"/>
  <c r="N7187" i="11"/>
  <c r="N7186" i="11"/>
  <c r="N7185" i="11"/>
  <c r="N7184" i="11"/>
  <c r="N7183" i="11"/>
  <c r="N7164" i="11"/>
  <c r="N7159" i="11"/>
  <c r="N7158" i="11"/>
  <c r="N7146" i="11"/>
  <c r="N7123" i="11"/>
  <c r="N7122" i="11"/>
  <c r="N7106" i="11"/>
  <c r="N7105" i="11"/>
  <c r="N7104" i="11"/>
  <c r="N7086" i="11"/>
  <c r="N7085" i="11"/>
  <c r="N7084" i="11"/>
  <c r="N7268" i="11"/>
  <c r="N7246" i="11"/>
  <c r="N7245" i="11"/>
  <c r="N7244" i="11"/>
  <c r="N7219" i="11"/>
  <c r="N7218" i="11"/>
  <c r="N7203" i="11"/>
  <c r="N7202" i="11"/>
  <c r="N7201" i="11"/>
  <c r="N7200" i="11"/>
  <c r="N7182" i="11"/>
  <c r="N7157" i="11"/>
  <c r="N7145" i="11"/>
  <c r="N7144" i="11"/>
  <c r="N7121" i="11"/>
  <c r="N7103" i="11"/>
  <c r="N7083" i="11"/>
  <c r="N7067" i="11"/>
  <c r="N7066" i="11"/>
  <c r="N7243" i="11"/>
  <c r="N7242" i="11"/>
  <c r="N7241" i="11"/>
  <c r="N7240" i="11"/>
  <c r="N7239" i="11"/>
  <c r="N7217" i="11"/>
  <c r="N7216" i="11"/>
  <c r="N7215" i="11"/>
  <c r="N7199" i="11"/>
  <c r="N7181" i="11"/>
  <c r="N7180" i="11"/>
  <c r="N7171" i="11"/>
  <c r="N7170" i="11"/>
  <c r="N7156" i="11"/>
  <c r="N7155" i="11"/>
  <c r="N7143" i="11"/>
  <c r="N7142" i="11"/>
  <c r="N7120" i="11"/>
  <c r="N7102" i="11"/>
  <c r="N7101" i="11"/>
  <c r="N7100" i="11"/>
  <c r="N7082" i="11"/>
  <c r="N7081" i="11"/>
  <c r="N7238" i="11"/>
  <c r="N7237" i="11"/>
  <c r="N7236" i="11"/>
  <c r="N7198" i="11"/>
  <c r="N7197" i="11"/>
  <c r="N7196" i="11"/>
  <c r="N7179" i="11"/>
  <c r="N7169" i="11"/>
  <c r="N7168" i="11"/>
  <c r="N7163" i="11"/>
  <c r="N7154" i="11"/>
  <c r="N7141" i="11"/>
  <c r="N7140" i="11"/>
  <c r="N7139" i="11"/>
  <c r="N7119" i="11"/>
  <c r="N7118" i="11"/>
  <c r="N7117" i="11"/>
  <c r="N7116" i="11"/>
  <c r="N7099" i="11"/>
  <c r="N7080" i="11"/>
  <c r="N7054" i="11"/>
  <c r="N7053" i="11"/>
  <c r="N7052" i="11"/>
  <c r="N7016" i="11"/>
  <c r="N7015" i="11"/>
  <c r="N7014" i="11"/>
  <c r="N6952" i="11"/>
  <c r="N6951" i="11"/>
  <c r="N6940" i="11"/>
  <c r="N6926" i="11"/>
  <c r="N6925" i="11"/>
  <c r="N6924" i="11"/>
  <c r="N6908" i="11"/>
  <c r="N6894" i="11"/>
  <c r="N6893" i="11"/>
  <c r="N6882" i="11"/>
  <c r="N6881" i="11"/>
  <c r="N6880" i="11"/>
  <c r="N7074" i="11"/>
  <c r="N7072" i="11"/>
  <c r="N7051" i="11"/>
  <c r="N7050" i="11"/>
  <c r="N7049" i="11"/>
  <c r="N7013" i="11"/>
  <c r="N7012" i="11"/>
  <c r="N7011" i="11"/>
  <c r="N7010" i="11"/>
  <c r="N7009" i="11"/>
  <c r="N7008" i="11"/>
  <c r="N7007" i="11"/>
  <c r="N7006" i="11"/>
  <c r="N7005" i="11"/>
  <c r="N7004" i="11"/>
  <c r="N7003" i="11"/>
  <c r="N7002" i="11"/>
  <c r="N7001" i="11"/>
  <c r="N7000" i="11"/>
  <c r="N6999" i="11"/>
  <c r="N6998" i="11"/>
  <c r="N6997" i="11"/>
  <c r="N6996" i="11"/>
  <c r="N6995" i="11"/>
  <c r="N6994" i="11"/>
  <c r="N6993" i="11"/>
  <c r="N6992" i="11"/>
  <c r="N6991" i="11"/>
  <c r="N6950" i="11"/>
  <c r="N6939" i="11"/>
  <c r="N6923" i="11"/>
  <c r="N6907" i="11"/>
  <c r="N6879" i="11"/>
  <c r="N7070" i="11"/>
  <c r="N7068" i="11"/>
  <c r="N7048" i="11"/>
  <c r="N7047" i="11"/>
  <c r="N7046" i="11"/>
  <c r="N6990" i="11"/>
  <c r="N6989" i="11"/>
  <c r="N6949" i="11"/>
  <c r="N6948" i="11"/>
  <c r="N6938" i="11"/>
  <c r="N6922" i="11"/>
  <c r="N6921" i="11"/>
  <c r="N6920" i="11"/>
  <c r="N6906" i="11"/>
  <c r="N6892" i="11"/>
  <c r="N6878" i="11"/>
  <c r="N6877" i="11"/>
  <c r="N6876" i="11"/>
  <c r="N7045" i="11"/>
  <c r="N7044" i="11"/>
  <c r="N7043" i="11"/>
  <c r="N7042" i="11"/>
  <c r="N7041" i="11"/>
  <c r="N7040" i="11"/>
  <c r="N7039" i="11"/>
  <c r="N6988" i="11"/>
  <c r="N6947" i="11"/>
  <c r="N6946" i="11"/>
  <c r="N6919" i="11"/>
  <c r="N6918" i="11"/>
  <c r="N6917" i="11"/>
  <c r="N6916" i="11"/>
  <c r="N6915" i="11"/>
  <c r="N6891" i="11"/>
  <c r="N6875" i="11"/>
  <c r="N7038" i="11"/>
  <c r="N7037" i="11"/>
  <c r="N7036" i="11"/>
  <c r="N6987" i="11"/>
  <c r="N6986" i="11"/>
  <c r="N6945" i="11"/>
  <c r="N6944" i="11"/>
  <c r="N6937" i="11"/>
  <c r="N6936" i="11"/>
  <c r="N6914" i="11"/>
  <c r="N6913" i="11"/>
  <c r="N6912" i="11"/>
  <c r="N6905" i="11"/>
  <c r="N6904" i="11"/>
  <c r="N6890" i="11"/>
  <c r="N6874" i="11"/>
  <c r="N6873" i="11"/>
  <c r="N6872" i="11"/>
  <c r="N7073" i="11"/>
  <c r="N7035" i="11"/>
  <c r="N7034" i="11"/>
  <c r="N7033" i="11"/>
  <c r="N6985" i="11"/>
  <c r="N6984" i="11"/>
  <c r="N6983" i="11"/>
  <c r="N6982" i="11"/>
  <c r="N6981" i="11"/>
  <c r="N6980" i="11"/>
  <c r="N6979" i="11"/>
  <c r="N6978" i="11"/>
  <c r="N6977" i="11"/>
  <c r="N6976" i="11"/>
  <c r="N6975" i="11"/>
  <c r="N6974" i="11"/>
  <c r="N6973" i="11"/>
  <c r="N6943" i="11"/>
  <c r="N6935" i="11"/>
  <c r="N6934" i="11"/>
  <c r="N6933" i="11"/>
  <c r="N6932" i="11"/>
  <c r="N6931" i="11"/>
  <c r="N6911" i="11"/>
  <c r="N6903" i="11"/>
  <c r="N6902" i="11"/>
  <c r="N6901" i="11"/>
  <c r="N6900" i="11"/>
  <c r="N6899" i="11"/>
  <c r="N6871" i="11"/>
  <c r="N6870" i="11"/>
  <c r="N7069" i="11"/>
  <c r="N7063" i="11"/>
  <c r="N7062" i="11"/>
  <c r="N7032" i="11"/>
  <c r="N7031" i="11"/>
  <c r="N7030" i="11"/>
  <c r="N6972" i="11"/>
  <c r="N6971" i="11"/>
  <c r="N6970" i="11"/>
  <c r="N6942" i="11"/>
  <c r="N6941" i="11"/>
  <c r="N6930" i="11"/>
  <c r="N6929" i="11"/>
  <c r="N6928" i="11"/>
  <c r="N6910" i="11"/>
  <c r="N6909" i="11"/>
  <c r="N6898" i="11"/>
  <c r="N6897" i="11"/>
  <c r="N6896" i="11"/>
  <c r="N6889" i="11"/>
  <c r="N6888" i="11"/>
  <c r="N7065" i="11"/>
  <c r="N7064" i="11"/>
  <c r="N7061" i="11"/>
  <c r="N7060" i="11"/>
  <c r="N7059" i="11"/>
  <c r="N7058" i="11"/>
  <c r="N7057" i="11"/>
  <c r="N7056" i="11"/>
  <c r="N7055" i="11"/>
  <c r="N7029" i="11"/>
  <c r="N7028" i="11"/>
  <c r="N7027" i="11"/>
  <c r="N7026" i="11"/>
  <c r="N7025" i="11"/>
  <c r="N7024" i="11"/>
  <c r="N7023" i="11"/>
  <c r="N7022" i="11"/>
  <c r="N7021" i="11"/>
  <c r="N7020" i="11"/>
  <c r="N7019" i="11"/>
  <c r="N7018" i="11"/>
  <c r="N7017" i="11"/>
  <c r="N6969" i="11"/>
  <c r="N6968" i="11"/>
  <c r="N6967" i="11"/>
  <c r="N6966" i="11"/>
  <c r="N6965" i="11"/>
  <c r="N6964" i="11"/>
  <c r="N6963" i="11"/>
  <c r="N6962" i="11"/>
  <c r="N6961" i="11"/>
  <c r="N6960" i="11"/>
  <c r="N6959" i="11"/>
  <c r="N6958" i="11"/>
  <c r="N6957" i="11"/>
  <c r="N6956" i="11"/>
  <c r="N6955" i="11"/>
  <c r="N6954" i="11"/>
  <c r="N6953" i="11"/>
  <c r="N6927" i="11"/>
  <c r="N6895" i="11"/>
  <c r="N6887" i="11"/>
  <c r="N6886" i="11"/>
  <c r="N6885" i="11"/>
  <c r="N6884" i="11"/>
  <c r="N6883" i="11"/>
  <c r="N6858" i="11"/>
  <c r="N6857" i="11"/>
  <c r="N6856" i="11"/>
  <c r="N6855" i="11"/>
  <c r="N6854" i="11"/>
  <c r="N6853" i="11"/>
  <c r="N6835" i="11"/>
  <c r="N6808" i="11"/>
  <c r="N6762" i="11"/>
  <c r="N6748" i="11"/>
  <c r="N6739" i="11"/>
  <c r="N6738" i="11"/>
  <c r="N6737" i="11"/>
  <c r="N6736" i="11"/>
  <c r="N6735" i="11"/>
  <c r="N6713" i="11"/>
  <c r="N6697" i="11"/>
  <c r="N6696" i="11"/>
  <c r="N6695" i="11"/>
  <c r="N6687" i="11"/>
  <c r="N6681" i="11"/>
  <c r="N6672" i="11"/>
  <c r="N6852" i="11"/>
  <c r="N6851" i="11"/>
  <c r="N6850" i="11"/>
  <c r="N6834" i="11"/>
  <c r="N6833" i="11"/>
  <c r="N6832" i="11"/>
  <c r="N6831" i="11"/>
  <c r="N6830" i="11"/>
  <c r="N6829" i="11"/>
  <c r="N6807" i="11"/>
  <c r="N6806" i="11"/>
  <c r="N6798" i="11"/>
  <c r="N6777" i="11"/>
  <c r="N6747" i="11"/>
  <c r="N6729" i="11"/>
  <c r="N6712" i="11"/>
  <c r="N6694" i="11"/>
  <c r="N6693" i="11"/>
  <c r="N6686" i="11"/>
  <c r="N6685" i="11"/>
  <c r="N6680" i="11"/>
  <c r="N6671" i="11"/>
  <c r="N6670" i="11"/>
  <c r="N6669" i="11"/>
  <c r="N6668" i="11"/>
  <c r="N6849" i="11"/>
  <c r="N6828" i="11"/>
  <c r="N6827" i="11"/>
  <c r="N6826" i="11"/>
  <c r="N6825" i="11"/>
  <c r="N6824" i="11"/>
  <c r="N6797" i="11"/>
  <c r="N6776" i="11"/>
  <c r="N6775" i="11"/>
  <c r="N6774" i="11"/>
  <c r="N6773" i="11"/>
  <c r="N6772" i="11"/>
  <c r="N6771" i="11"/>
  <c r="N6770" i="11"/>
  <c r="N6769" i="11"/>
  <c r="N6761" i="11"/>
  <c r="N6734" i="11"/>
  <c r="N6733" i="11"/>
  <c r="N6728" i="11"/>
  <c r="N6727" i="11"/>
  <c r="N6726" i="11"/>
  <c r="N6725" i="11"/>
  <c r="N6724" i="11"/>
  <c r="N6692" i="11"/>
  <c r="N6679" i="11"/>
  <c r="N6667" i="11"/>
  <c r="N6666" i="11"/>
  <c r="N6665" i="11"/>
  <c r="N6848" i="11"/>
  <c r="N6847" i="11"/>
  <c r="N6846" i="11"/>
  <c r="N6823" i="11"/>
  <c r="N6822" i="11"/>
  <c r="N6821" i="11"/>
  <c r="N6820" i="11"/>
  <c r="N6819" i="11"/>
  <c r="N6805" i="11"/>
  <c r="N6796" i="11"/>
  <c r="N6768" i="11"/>
  <c r="N6767" i="11"/>
  <c r="N6760" i="11"/>
  <c r="N6759" i="11"/>
  <c r="N6758" i="11"/>
  <c r="N6757" i="11"/>
  <c r="N6756" i="11"/>
  <c r="N6746" i="11"/>
  <c r="N6664" i="11"/>
  <c r="N6663" i="11"/>
  <c r="N6865" i="11"/>
  <c r="N6845" i="11"/>
  <c r="N6818" i="11"/>
  <c r="N6817" i="11"/>
  <c r="N6816" i="11"/>
  <c r="N6804" i="11"/>
  <c r="N6766" i="11"/>
  <c r="N6765" i="11"/>
  <c r="N6755" i="11"/>
  <c r="N6754" i="11"/>
  <c r="N6753" i="11"/>
  <c r="N6752" i="11"/>
  <c r="N6751" i="11"/>
  <c r="N6732" i="11"/>
  <c r="N6723" i="11"/>
  <c r="N6722" i="11"/>
  <c r="N6721" i="11"/>
  <c r="N6720" i="11"/>
  <c r="N6719" i="11"/>
  <c r="N6711" i="11"/>
  <c r="N6710" i="11"/>
  <c r="N6709" i="11"/>
  <c r="N6708" i="11"/>
  <c r="N6684" i="11"/>
  <c r="N6683" i="11"/>
  <c r="N6869" i="11"/>
  <c r="N6868" i="11"/>
  <c r="N6867" i="11"/>
  <c r="N6866" i="11"/>
  <c r="N6864" i="11"/>
  <c r="N6863" i="11"/>
  <c r="N6862" i="11"/>
  <c r="N6844" i="11"/>
  <c r="N6843" i="11"/>
  <c r="N6815" i="11"/>
  <c r="N6803" i="11"/>
  <c r="N6802" i="11"/>
  <c r="N6795" i="11"/>
  <c r="N6794" i="11"/>
  <c r="N6793" i="11"/>
  <c r="N6792" i="11"/>
  <c r="N6791" i="11"/>
  <c r="N6790" i="11"/>
  <c r="N6789" i="11"/>
  <c r="N6788" i="11"/>
  <c r="N6787" i="11"/>
  <c r="N6786" i="11"/>
  <c r="N6785" i="11"/>
  <c r="N6745" i="11"/>
  <c r="N6731" i="11"/>
  <c r="N6718" i="11"/>
  <c r="N6717" i="11"/>
  <c r="N6716" i="11"/>
  <c r="N6707" i="11"/>
  <c r="N6706" i="11"/>
  <c r="N6705" i="11"/>
  <c r="N6691" i="11"/>
  <c r="N6682" i="11"/>
  <c r="N6678" i="11"/>
  <c r="N6861" i="11"/>
  <c r="N6860" i="11"/>
  <c r="N6842" i="11"/>
  <c r="N6841" i="11"/>
  <c r="N6840" i="11"/>
  <c r="N6839" i="11"/>
  <c r="N6838" i="11"/>
  <c r="N6814" i="11"/>
  <c r="N6813" i="11"/>
  <c r="N6812" i="11"/>
  <c r="N6764" i="11"/>
  <c r="N6750" i="11"/>
  <c r="N6749" i="11"/>
  <c r="N6744" i="11"/>
  <c r="N6743" i="11"/>
  <c r="N6742" i="11"/>
  <c r="N6715" i="11"/>
  <c r="N6704" i="11"/>
  <c r="N6703" i="11"/>
  <c r="N6702" i="11"/>
  <c r="N6701" i="11"/>
  <c r="N6690" i="11"/>
  <c r="N6677" i="11"/>
  <c r="N6676" i="11"/>
  <c r="N6675" i="11"/>
  <c r="N6859" i="11"/>
  <c r="N6837" i="11"/>
  <c r="N6836" i="11"/>
  <c r="N6811" i="11"/>
  <c r="N6810" i="11"/>
  <c r="N6809" i="11"/>
  <c r="N6801" i="11"/>
  <c r="N6800" i="11"/>
  <c r="N6799" i="11"/>
  <c r="N6784" i="11"/>
  <c r="N6783" i="11"/>
  <c r="N6782" i="11"/>
  <c r="N6781" i="11"/>
  <c r="N6780" i="11"/>
  <c r="N6779" i="11"/>
  <c r="N6778" i="11"/>
  <c r="N6763" i="11"/>
  <c r="N6741" i="11"/>
  <c r="N6740" i="11"/>
  <c r="N6730" i="11"/>
  <c r="N6714" i="11"/>
  <c r="N6700" i="11"/>
  <c r="N6699" i="11"/>
  <c r="N6698" i="11"/>
  <c r="N6689" i="11"/>
  <c r="N6688" i="11"/>
  <c r="N6674" i="11"/>
  <c r="N6673" i="11"/>
  <c r="N6650" i="11"/>
  <c r="N6649" i="11"/>
  <c r="N6648" i="11"/>
  <c r="N6632" i="11"/>
  <c r="N6611" i="11"/>
  <c r="N6610" i="11"/>
  <c r="N6592" i="11"/>
  <c r="N6591" i="11"/>
  <c r="N6590" i="11"/>
  <c r="N6579" i="11"/>
  <c r="N6578" i="11"/>
  <c r="N6577" i="11"/>
  <c r="N6576" i="11"/>
  <c r="N6559" i="11"/>
  <c r="N6525" i="11"/>
  <c r="N6524" i="11"/>
  <c r="N6523" i="11"/>
  <c r="N6522" i="11"/>
  <c r="N6492" i="11"/>
  <c r="N6491" i="11"/>
  <c r="N6490" i="11"/>
  <c r="N6489" i="11"/>
  <c r="N6468" i="11"/>
  <c r="N6459" i="11"/>
  <c r="N6452" i="11"/>
  <c r="N6451" i="11"/>
  <c r="N6424" i="11"/>
  <c r="N6423" i="11"/>
  <c r="N6422" i="11"/>
  <c r="N6412" i="11"/>
  <c r="N6397" i="11"/>
  <c r="N6396" i="11"/>
  <c r="N6388" i="11"/>
  <c r="N6387" i="11"/>
  <c r="N6360" i="11"/>
  <c r="N6359" i="11"/>
  <c r="N6358" i="11"/>
  <c r="N6348" i="11"/>
  <c r="N6333" i="11"/>
  <c r="N6332" i="11"/>
  <c r="N6324" i="11"/>
  <c r="N6323" i="11"/>
  <c r="N6296" i="11"/>
  <c r="N6295" i="11"/>
  <c r="N6294" i="11"/>
  <c r="N6284" i="11"/>
  <c r="N6647" i="11"/>
  <c r="N6646" i="11"/>
  <c r="N6631" i="11"/>
  <c r="N6609" i="11"/>
  <c r="N6589" i="11"/>
  <c r="N6575" i="11"/>
  <c r="N6574" i="11"/>
  <c r="N6558" i="11"/>
  <c r="N6557" i="11"/>
  <c r="N6521" i="11"/>
  <c r="N6488" i="11"/>
  <c r="N6487" i="11"/>
  <c r="N6486" i="11"/>
  <c r="N6475" i="11"/>
  <c r="N6467" i="11"/>
  <c r="N6466" i="11"/>
  <c r="N6450" i="11"/>
  <c r="N6436" i="11"/>
  <c r="N6411" i="11"/>
  <c r="N6386" i="11"/>
  <c r="N6372" i="11"/>
  <c r="N6347" i="11"/>
  <c r="N6322" i="11"/>
  <c r="N6308" i="11"/>
  <c r="N6283" i="11"/>
  <c r="N6662" i="11"/>
  <c r="N6645" i="11"/>
  <c r="N6644" i="11"/>
  <c r="N6630" i="11"/>
  <c r="N6629" i="11"/>
  <c r="N6628" i="11"/>
  <c r="N6627" i="11"/>
  <c r="N6626" i="11"/>
  <c r="N6625" i="11"/>
  <c r="N6624" i="11"/>
  <c r="N6623" i="11"/>
  <c r="N6608" i="11"/>
  <c r="N6607" i="11"/>
  <c r="N6606" i="11"/>
  <c r="N6605" i="11"/>
  <c r="N6604" i="11"/>
  <c r="N6588" i="11"/>
  <c r="N6587" i="11"/>
  <c r="N6573" i="11"/>
  <c r="N6572" i="11"/>
  <c r="N6571" i="11"/>
  <c r="N6556" i="11"/>
  <c r="N6555" i="11"/>
  <c r="N6554" i="11"/>
  <c r="N6553" i="11"/>
  <c r="N6552" i="11"/>
  <c r="N6551" i="11"/>
  <c r="N6550" i="11"/>
  <c r="N6549" i="11"/>
  <c r="N6548" i="11"/>
  <c r="N6547" i="11"/>
  <c r="N6520" i="11"/>
  <c r="N6519" i="11"/>
  <c r="N6474" i="11"/>
  <c r="N6473" i="11"/>
  <c r="N6458" i="11"/>
  <c r="N6449" i="11"/>
  <c r="N6448" i="11"/>
  <c r="N6447" i="11"/>
  <c r="N6446" i="11"/>
  <c r="N6445" i="11"/>
  <c r="N6444" i="11"/>
  <c r="N6435" i="11"/>
  <c r="N6434" i="11"/>
  <c r="N6421" i="11"/>
  <c r="N6395" i="11"/>
  <c r="N6385" i="11"/>
  <c r="N6384" i="11"/>
  <c r="N6383" i="11"/>
  <c r="N6382" i="11"/>
  <c r="N6381" i="11"/>
  <c r="N6380" i="11"/>
  <c r="N6371" i="11"/>
  <c r="N6370" i="11"/>
  <c r="N6357" i="11"/>
  <c r="N6331" i="11"/>
  <c r="N6321" i="11"/>
  <c r="N6320" i="11"/>
  <c r="N6319" i="11"/>
  <c r="N6318" i="11"/>
  <c r="N6317" i="11"/>
  <c r="N6316" i="11"/>
  <c r="N6307" i="11"/>
  <c r="N6306" i="11"/>
  <c r="N6293" i="11"/>
  <c r="N6643" i="11"/>
  <c r="N6642" i="11"/>
  <c r="N6622" i="11"/>
  <c r="N6621" i="11"/>
  <c r="N6603" i="11"/>
  <c r="N6586" i="11"/>
  <c r="N6570" i="11"/>
  <c r="N6569" i="11"/>
  <c r="N6568" i="11"/>
  <c r="N6567" i="11"/>
  <c r="N6566" i="11"/>
  <c r="N6546" i="11"/>
  <c r="N6545" i="11"/>
  <c r="N6518" i="11"/>
  <c r="N6517" i="11"/>
  <c r="N6516" i="11"/>
  <c r="N6515" i="11"/>
  <c r="N6485" i="11"/>
  <c r="N6465" i="11"/>
  <c r="N6457" i="11"/>
  <c r="N6443" i="11"/>
  <c r="N6442" i="11"/>
  <c r="N6441" i="11"/>
  <c r="N6420" i="11"/>
  <c r="N6419" i="11"/>
  <c r="N6418" i="11"/>
  <c r="N6410" i="11"/>
  <c r="N6394" i="11"/>
  <c r="N6393" i="11"/>
  <c r="N6379" i="11"/>
  <c r="N6378" i="11"/>
  <c r="N6377" i="11"/>
  <c r="N6356" i="11"/>
  <c r="N6355" i="11"/>
  <c r="N6354" i="11"/>
  <c r="N6346" i="11"/>
  <c r="N6330" i="11"/>
  <c r="N6329" i="11"/>
  <c r="N6315" i="11"/>
  <c r="N6314" i="11"/>
  <c r="N6313" i="11"/>
  <c r="N6292" i="11"/>
  <c r="N6291" i="11"/>
  <c r="N6290" i="11"/>
  <c r="N6282" i="11"/>
  <c r="N6659" i="11"/>
  <c r="N6658" i="11"/>
  <c r="N6641" i="11"/>
  <c r="N6620" i="11"/>
  <c r="N6602" i="11"/>
  <c r="N6601" i="11"/>
  <c r="N6585" i="11"/>
  <c r="N6565" i="11"/>
  <c r="N6564" i="11"/>
  <c r="N6544" i="11"/>
  <c r="N6543" i="11"/>
  <c r="N6542" i="11"/>
  <c r="N6541" i="11"/>
  <c r="N6514" i="11"/>
  <c r="N6513" i="11"/>
  <c r="N6512" i="11"/>
  <c r="N6484" i="11"/>
  <c r="N6483" i="11"/>
  <c r="N6482" i="11"/>
  <c r="N6472" i="11"/>
  <c r="N6464" i="11"/>
  <c r="N6463" i="11"/>
  <c r="N6456" i="11"/>
  <c r="N6433" i="11"/>
  <c r="N6432" i="11"/>
  <c r="N6417" i="11"/>
  <c r="N6409" i="11"/>
  <c r="N6408" i="11"/>
  <c r="N6392" i="11"/>
  <c r="N6369" i="11"/>
  <c r="N6368" i="11"/>
  <c r="N6353" i="11"/>
  <c r="N6345" i="11"/>
  <c r="N6344" i="11"/>
  <c r="N6328" i="11"/>
  <c r="N6305" i="11"/>
  <c r="N6304" i="11"/>
  <c r="N6289" i="11"/>
  <c r="N6281" i="11"/>
  <c r="N6280" i="11"/>
  <c r="N6660" i="11"/>
  <c r="N6657" i="11"/>
  <c r="N6656" i="11"/>
  <c r="N6655" i="11"/>
  <c r="N6640" i="11"/>
  <c r="N6639" i="11"/>
  <c r="N6638" i="11"/>
  <c r="N6637" i="11"/>
  <c r="N6619" i="11"/>
  <c r="N6618" i="11"/>
  <c r="N6617" i="11"/>
  <c r="N6616" i="11"/>
  <c r="N6615" i="11"/>
  <c r="N6600" i="11"/>
  <c r="N6584" i="11"/>
  <c r="N6583" i="11"/>
  <c r="N6563" i="11"/>
  <c r="N6562" i="11"/>
  <c r="N6540" i="11"/>
  <c r="N6511" i="11"/>
  <c r="N6510" i="11"/>
  <c r="N6509" i="11"/>
  <c r="N6508" i="11"/>
  <c r="N6507" i="11"/>
  <c r="N6506" i="11"/>
  <c r="N6505" i="11"/>
  <c r="N6504" i="11"/>
  <c r="N6503" i="11"/>
  <c r="N6502" i="11"/>
  <c r="N6501" i="11"/>
  <c r="N6500" i="11"/>
  <c r="N6481" i="11"/>
  <c r="N6480" i="11"/>
  <c r="N6479" i="11"/>
  <c r="N6471" i="11"/>
  <c r="N6470" i="11"/>
  <c r="N6440" i="11"/>
  <c r="N6431" i="11"/>
  <c r="N6416" i="11"/>
  <c r="N6415" i="11"/>
  <c r="N6407" i="11"/>
  <c r="N6406" i="11"/>
  <c r="N6376" i="11"/>
  <c r="N6367" i="11"/>
  <c r="N6352" i="11"/>
  <c r="N6351" i="11"/>
  <c r="N6343" i="11"/>
  <c r="N6342" i="11"/>
  <c r="N6312" i="11"/>
  <c r="N6303" i="11"/>
  <c r="N6288" i="11"/>
  <c r="N6287" i="11"/>
  <c r="N6279" i="11"/>
  <c r="N6278" i="11"/>
  <c r="N6654" i="11"/>
  <c r="N6636" i="11"/>
  <c r="N6635" i="11"/>
  <c r="N6614" i="11"/>
  <c r="N6599" i="11"/>
  <c r="N6582" i="11"/>
  <c r="N6581" i="11"/>
  <c r="N6561" i="11"/>
  <c r="N6539" i="11"/>
  <c r="N6538" i="11"/>
  <c r="N6537" i="11"/>
  <c r="N6536" i="11"/>
  <c r="N6499" i="11"/>
  <c r="N6498" i="11"/>
  <c r="N6497" i="11"/>
  <c r="N6496" i="11"/>
  <c r="N6495" i="11"/>
  <c r="N6494" i="11"/>
  <c r="N6478" i="11"/>
  <c r="N6469" i="11"/>
  <c r="N6462" i="11"/>
  <c r="N6461" i="11"/>
  <c r="N6455" i="11"/>
  <c r="N6439" i="11"/>
  <c r="N6438" i="11"/>
  <c r="N6430" i="11"/>
  <c r="N6429" i="11"/>
  <c r="N6428" i="11"/>
  <c r="N6427" i="11"/>
  <c r="N6405" i="11"/>
  <c r="N6404" i="11"/>
  <c r="N6403" i="11"/>
  <c r="N6402" i="11"/>
  <c r="N6401" i="11"/>
  <c r="N6400" i="11"/>
  <c r="N6399" i="11"/>
  <c r="N6391" i="11"/>
  <c r="N6375" i="11"/>
  <c r="N6374" i="11"/>
  <c r="N6366" i="11"/>
  <c r="N6365" i="11"/>
  <c r="N6364" i="11"/>
  <c r="N6363" i="11"/>
  <c r="N6341" i="11"/>
  <c r="N6340" i="11"/>
  <c r="N6339" i="11"/>
  <c r="N6338" i="11"/>
  <c r="N6337" i="11"/>
  <c r="N6336" i="11"/>
  <c r="N6335" i="11"/>
  <c r="N6327" i="11"/>
  <c r="N6311" i="11"/>
  <c r="N6310" i="11"/>
  <c r="N6302" i="11"/>
  <c r="N6301" i="11"/>
  <c r="N6300" i="11"/>
  <c r="N6299" i="11"/>
  <c r="N6277" i="11"/>
  <c r="N6276" i="11"/>
  <c r="N6275" i="11"/>
  <c r="N6274" i="11"/>
  <c r="N6273" i="11"/>
  <c r="N6661" i="11"/>
  <c r="N6653" i="11"/>
  <c r="N6652" i="11"/>
  <c r="N6651" i="11"/>
  <c r="N6634" i="11"/>
  <c r="N6633" i="11"/>
  <c r="N6613" i="11"/>
  <c r="N6612" i="11"/>
  <c r="N6598" i="11"/>
  <c r="N6597" i="11"/>
  <c r="N6596" i="11"/>
  <c r="N6595" i="11"/>
  <c r="N6594" i="11"/>
  <c r="N6593" i="11"/>
  <c r="N6580" i="11"/>
  <c r="N6560" i="11"/>
  <c r="N6535" i="11"/>
  <c r="N6534" i="11"/>
  <c r="N6533" i="11"/>
  <c r="N6532" i="11"/>
  <c r="N6531" i="11"/>
  <c r="N6530" i="11"/>
  <c r="N6529" i="11"/>
  <c r="N6528" i="11"/>
  <c r="N6527" i="11"/>
  <c r="N6526" i="11"/>
  <c r="N6493" i="11"/>
  <c r="N6477" i="11"/>
  <c r="N6476" i="11"/>
  <c r="N6460" i="11"/>
  <c r="N6454" i="11"/>
  <c r="N6453" i="11"/>
  <c r="N6437" i="11"/>
  <c r="N6426" i="11"/>
  <c r="N6425" i="11"/>
  <c r="N6414" i="11"/>
  <c r="N6413" i="11"/>
  <c r="N6398" i="11"/>
  <c r="N6390" i="11"/>
  <c r="N6389" i="11"/>
  <c r="N6373" i="11"/>
  <c r="N6362" i="11"/>
  <c r="N6361" i="11"/>
  <c r="N6350" i="11"/>
  <c r="N6349" i="11"/>
  <c r="N6334" i="11"/>
  <c r="N6326" i="11"/>
  <c r="N6325" i="11"/>
  <c r="N6309" i="11"/>
  <c r="N6298" i="11"/>
  <c r="N6297" i="11"/>
  <c r="N6286" i="11"/>
  <c r="N6285" i="11"/>
  <c r="N6248" i="11"/>
  <c r="N6239" i="11"/>
  <c r="N6224" i="11"/>
  <c r="N6223" i="11"/>
  <c r="N6215" i="11"/>
  <c r="N6214" i="11"/>
  <c r="N6198" i="11"/>
  <c r="N6197" i="11"/>
  <c r="N6172" i="11"/>
  <c r="N6171" i="11"/>
  <c r="N6170" i="11"/>
  <c r="N6169" i="11"/>
  <c r="N6152" i="11"/>
  <c r="N6151" i="11"/>
  <c r="N6150" i="11"/>
  <c r="N6134" i="11"/>
  <c r="N6133" i="11"/>
  <c r="N6119" i="11"/>
  <c r="N6118" i="11"/>
  <c r="N6117" i="11"/>
  <c r="N6097" i="11"/>
  <c r="N6091" i="11"/>
  <c r="N6058" i="11"/>
  <c r="N6057" i="11"/>
  <c r="N6056" i="11"/>
  <c r="N6042" i="11"/>
  <c r="N6041" i="11"/>
  <c r="N6031" i="11"/>
  <c r="N6022" i="11"/>
  <c r="N6021" i="11"/>
  <c r="N6010" i="11"/>
  <c r="N6009" i="11"/>
  <c r="N6008" i="11"/>
  <c r="N6007" i="11"/>
  <c r="N6006" i="11"/>
  <c r="N6005" i="11"/>
  <c r="N6004" i="11"/>
  <c r="N6003" i="11"/>
  <c r="N6002" i="11"/>
  <c r="N6001" i="11"/>
  <c r="N5982" i="11"/>
  <c r="N5958" i="11"/>
  <c r="N5957" i="11"/>
  <c r="N5940" i="11"/>
  <c r="N5939" i="11"/>
  <c r="N5938" i="11"/>
  <c r="N5924" i="11"/>
  <c r="N5923" i="11"/>
  <c r="N5922" i="11"/>
  <c r="N5908" i="11"/>
  <c r="N5907" i="11"/>
  <c r="N5906" i="11"/>
  <c r="N5892" i="11"/>
  <c r="N5891" i="11"/>
  <c r="N5890" i="11"/>
  <c r="N5889" i="11"/>
  <c r="N6272" i="11"/>
  <c r="N6271" i="11"/>
  <c r="N6263" i="11"/>
  <c r="N6247" i="11"/>
  <c r="N6246" i="11"/>
  <c r="N6238" i="11"/>
  <c r="N6237" i="11"/>
  <c r="N6236" i="11"/>
  <c r="N6235" i="11"/>
  <c r="N6213" i="11"/>
  <c r="N6212" i="11"/>
  <c r="N6211" i="11"/>
  <c r="N6210" i="11"/>
  <c r="N6209" i="11"/>
  <c r="N6208" i="11"/>
  <c r="N6207" i="11"/>
  <c r="N6196" i="11"/>
  <c r="N6195" i="11"/>
  <c r="N6168" i="11"/>
  <c r="N6167" i="11"/>
  <c r="N6149" i="11"/>
  <c r="N6132" i="11"/>
  <c r="N6131" i="11"/>
  <c r="N6130" i="11"/>
  <c r="N6116" i="11"/>
  <c r="N6115" i="11"/>
  <c r="N6114" i="11"/>
  <c r="N6104" i="11"/>
  <c r="N6096" i="11"/>
  <c r="N6090" i="11"/>
  <c r="N6083" i="11"/>
  <c r="N6082" i="11"/>
  <c r="N6055" i="11"/>
  <c r="N6054" i="11"/>
  <c r="N6053" i="11"/>
  <c r="N6040" i="11"/>
  <c r="N6030" i="11"/>
  <c r="N6020" i="11"/>
  <c r="N6000" i="11"/>
  <c r="N5999" i="11"/>
  <c r="N5998" i="11"/>
  <c r="N5981" i="11"/>
  <c r="N5980" i="11"/>
  <c r="N5970" i="11"/>
  <c r="N5964" i="11"/>
  <c r="N5956" i="11"/>
  <c r="N5937" i="11"/>
  <c r="N5921" i="11"/>
  <c r="N5905" i="11"/>
  <c r="N5888" i="11"/>
  <c r="N5887" i="11"/>
  <c r="N5886" i="11"/>
  <c r="N6270" i="11"/>
  <c r="N6262" i="11"/>
  <c r="N6261" i="11"/>
  <c r="N6245" i="11"/>
  <c r="N6234" i="11"/>
  <c r="N6233" i="11"/>
  <c r="N6222" i="11"/>
  <c r="N6221" i="11"/>
  <c r="N6206" i="11"/>
  <c r="N6194" i="11"/>
  <c r="N6177" i="11"/>
  <c r="N6166" i="11"/>
  <c r="N6148" i="11"/>
  <c r="N6147" i="11"/>
  <c r="N6129" i="11"/>
  <c r="N6113" i="11"/>
  <c r="N6103" i="11"/>
  <c r="N6102" i="11"/>
  <c r="N6081" i="11"/>
  <c r="N6052" i="11"/>
  <c r="N6051" i="11"/>
  <c r="N6050" i="11"/>
  <c r="N6039" i="11"/>
  <c r="N6038" i="11"/>
  <c r="N6029" i="11"/>
  <c r="N6019" i="11"/>
  <c r="N6018" i="11"/>
  <c r="N5997" i="11"/>
  <c r="N5996" i="11"/>
  <c r="N5995" i="11"/>
  <c r="N5979" i="11"/>
  <c r="N5969" i="11"/>
  <c r="N5963" i="11"/>
  <c r="N5955" i="11"/>
  <c r="N5954" i="11"/>
  <c r="N5936" i="11"/>
  <c r="N5935" i="11"/>
  <c r="N5920" i="11"/>
  <c r="N5919" i="11"/>
  <c r="N5904" i="11"/>
  <c r="N5903" i="11"/>
  <c r="N5885" i="11"/>
  <c r="N5884" i="11"/>
  <c r="N6269" i="11"/>
  <c r="N6268" i="11"/>
  <c r="N6260" i="11"/>
  <c r="N6259" i="11"/>
  <c r="N6232" i="11"/>
  <c r="N6231" i="11"/>
  <c r="N6230" i="11"/>
  <c r="N6220" i="11"/>
  <c r="N6205" i="11"/>
  <c r="N6204" i="11"/>
  <c r="N6193" i="11"/>
  <c r="N6192" i="11"/>
  <c r="N6191" i="11"/>
  <c r="N6190" i="11"/>
  <c r="N6176" i="11"/>
  <c r="N6165" i="11"/>
  <c r="N6164" i="11"/>
  <c r="N6163" i="11"/>
  <c r="N6162" i="11"/>
  <c r="N6161" i="11"/>
  <c r="N6160" i="11"/>
  <c r="N6159" i="11"/>
  <c r="N6146" i="11"/>
  <c r="N6145" i="11"/>
  <c r="N6144" i="11"/>
  <c r="N6128" i="11"/>
  <c r="N6127" i="11"/>
  <c r="N6112" i="11"/>
  <c r="N6111" i="11"/>
  <c r="N6095" i="11"/>
  <c r="N6089" i="11"/>
  <c r="N6088" i="11"/>
  <c r="N6080" i="11"/>
  <c r="N6079" i="11"/>
  <c r="N6049" i="11"/>
  <c r="N6037" i="11"/>
  <c r="N6028" i="11"/>
  <c r="N6017" i="11"/>
  <c r="N5994" i="11"/>
  <c r="N5993" i="11"/>
  <c r="N5992" i="11"/>
  <c r="N5978" i="11"/>
  <c r="N5977" i="11"/>
  <c r="N5968" i="11"/>
  <c r="N5962" i="11"/>
  <c r="N5953" i="11"/>
  <c r="N5952" i="11"/>
  <c r="N5951" i="11"/>
  <c r="N5934" i="11"/>
  <c r="N5918" i="11"/>
  <c r="N5902" i="11"/>
  <c r="N5883" i="11"/>
  <c r="N5882" i="11"/>
  <c r="N5881" i="11"/>
  <c r="N5880" i="11"/>
  <c r="N5879" i="11"/>
  <c r="N5878" i="11"/>
  <c r="N5877" i="11"/>
  <c r="N5876" i="11"/>
  <c r="N5875" i="11"/>
  <c r="N5874" i="11"/>
  <c r="N5873" i="11"/>
  <c r="N6258" i="11"/>
  <c r="N6244" i="11"/>
  <c r="N6219" i="11"/>
  <c r="N6189" i="11"/>
  <c r="N6188" i="11"/>
  <c r="N6175" i="11"/>
  <c r="N6174" i="11"/>
  <c r="N6158" i="11"/>
  <c r="N6157" i="11"/>
  <c r="N6143" i="11"/>
  <c r="N6142" i="11"/>
  <c r="N6126" i="11"/>
  <c r="N6110" i="11"/>
  <c r="N6101" i="11"/>
  <c r="N6094" i="11"/>
  <c r="N6087" i="11"/>
  <c r="N6078" i="11"/>
  <c r="N6077" i="11"/>
  <c r="N6076" i="11"/>
  <c r="N6048" i="11"/>
  <c r="N6047" i="11"/>
  <c r="N6036" i="11"/>
  <c r="N6035" i="11"/>
  <c r="N6027" i="11"/>
  <c r="N6016" i="11"/>
  <c r="N6015" i="11"/>
  <c r="N5991" i="11"/>
  <c r="N5990" i="11"/>
  <c r="N5989" i="11"/>
  <c r="N5976" i="11"/>
  <c r="N5950" i="11"/>
  <c r="N5949" i="11"/>
  <c r="N5948" i="11"/>
  <c r="N5933" i="11"/>
  <c r="N5932" i="11"/>
  <c r="N5917" i="11"/>
  <c r="N5916" i="11"/>
  <c r="N5901" i="11"/>
  <c r="N5900" i="11"/>
  <c r="N5872" i="11"/>
  <c r="N5871" i="11"/>
  <c r="N6267" i="11"/>
  <c r="N6257" i="11"/>
  <c r="N6256" i="11"/>
  <c r="N6255" i="11"/>
  <c r="N6254" i="11"/>
  <c r="N6253" i="11"/>
  <c r="N6252" i="11"/>
  <c r="N6243" i="11"/>
  <c r="N6242" i="11"/>
  <c r="N6229" i="11"/>
  <c r="N6203" i="11"/>
  <c r="N6187" i="11"/>
  <c r="N6186" i="11"/>
  <c r="N6185" i="11"/>
  <c r="N6184" i="11"/>
  <c r="N6183" i="11"/>
  <c r="N6182" i="11"/>
  <c r="N6181" i="11"/>
  <c r="N6156" i="11"/>
  <c r="N6141" i="11"/>
  <c r="N6140" i="11"/>
  <c r="N6139" i="11"/>
  <c r="N6125" i="11"/>
  <c r="N6124" i="11"/>
  <c r="N6109" i="11"/>
  <c r="N6108" i="11"/>
  <c r="N6100" i="11"/>
  <c r="N6099" i="11"/>
  <c r="N6093" i="11"/>
  <c r="N6075" i="11"/>
  <c r="N6074" i="11"/>
  <c r="N6073" i="11"/>
  <c r="N6072" i="11"/>
  <c r="N6071" i="11"/>
  <c r="N6070" i="11"/>
  <c r="N6069" i="11"/>
  <c r="N6068" i="11"/>
  <c r="N6067" i="11"/>
  <c r="N6066" i="11"/>
  <c r="N6065" i="11"/>
  <c r="N6046" i="11"/>
  <c r="N6034" i="11"/>
  <c r="N6026" i="11"/>
  <c r="N6014" i="11"/>
  <c r="N5988" i="11"/>
  <c r="N5987" i="11"/>
  <c r="N5986" i="11"/>
  <c r="N5975" i="11"/>
  <c r="N5974" i="11"/>
  <c r="N5967" i="11"/>
  <c r="N5961" i="11"/>
  <c r="N5960" i="11"/>
  <c r="N5947" i="11"/>
  <c r="N5931" i="11"/>
  <c r="N5915" i="11"/>
  <c r="N5899" i="11"/>
  <c r="N6266" i="11"/>
  <c r="N6265" i="11"/>
  <c r="N6251" i="11"/>
  <c r="N6250" i="11"/>
  <c r="N6249" i="11"/>
  <c r="N6228" i="11"/>
  <c r="N6227" i="11"/>
  <c r="N6226" i="11"/>
  <c r="N6218" i="11"/>
  <c r="N6202" i="11"/>
  <c r="N6201" i="11"/>
  <c r="N6180" i="11"/>
  <c r="N6155" i="11"/>
  <c r="N6154" i="11"/>
  <c r="N6138" i="11"/>
  <c r="N6137" i="11"/>
  <c r="N6123" i="11"/>
  <c r="N6107" i="11"/>
  <c r="N6086" i="11"/>
  <c r="N6085" i="11"/>
  <c r="N6064" i="11"/>
  <c r="N6063" i="11"/>
  <c r="N6062" i="11"/>
  <c r="N6045" i="11"/>
  <c r="N6044" i="11"/>
  <c r="N6033" i="11"/>
  <c r="N6025" i="11"/>
  <c r="N6024" i="11"/>
  <c r="N6013" i="11"/>
  <c r="N6012" i="11"/>
  <c r="N5985" i="11"/>
  <c r="N5973" i="11"/>
  <c r="N5966" i="11"/>
  <c r="N5959" i="11"/>
  <c r="N5946" i="11"/>
  <c r="N5945" i="11"/>
  <c r="N5944" i="11"/>
  <c r="N5930" i="11"/>
  <c r="N5929" i="11"/>
  <c r="N5928" i="11"/>
  <c r="N5914" i="11"/>
  <c r="N5913" i="11"/>
  <c r="N5912" i="11"/>
  <c r="N5898" i="11"/>
  <c r="N5897" i="11"/>
  <c r="N5896" i="11"/>
  <c r="N6264" i="11"/>
  <c r="N6241" i="11"/>
  <c r="N6240" i="11"/>
  <c r="N6225" i="11"/>
  <c r="N6217" i="11"/>
  <c r="N6216" i="11"/>
  <c r="N6200" i="11"/>
  <c r="N6199" i="11"/>
  <c r="N6179" i="11"/>
  <c r="N6178" i="11"/>
  <c r="N6173" i="11"/>
  <c r="N6153" i="11"/>
  <c r="N6136" i="11"/>
  <c r="N6135" i="11"/>
  <c r="N6122" i="11"/>
  <c r="N6121" i="11"/>
  <c r="N6120" i="11"/>
  <c r="N6106" i="11"/>
  <c r="N6105" i="11"/>
  <c r="N6098" i="11"/>
  <c r="N6092" i="11"/>
  <c r="N6084" i="11"/>
  <c r="N6061" i="11"/>
  <c r="N6060" i="11"/>
  <c r="N6059" i="11"/>
  <c r="N6043" i="11"/>
  <c r="N6032" i="11"/>
  <c r="N6023" i="11"/>
  <c r="N6011" i="11"/>
  <c r="N5984" i="11"/>
  <c r="N5983" i="11"/>
  <c r="N5972" i="11"/>
  <c r="N5971" i="11"/>
  <c r="N5965" i="11"/>
  <c r="N5943" i="11"/>
  <c r="N5942" i="11"/>
  <c r="N5941" i="11"/>
  <c r="N5927" i="11"/>
  <c r="N5926" i="11"/>
  <c r="N5925" i="11"/>
  <c r="N5911" i="11"/>
  <c r="N5910" i="11"/>
  <c r="N5909" i="11"/>
  <c r="N5895" i="11"/>
  <c r="N5894" i="11"/>
  <c r="N5893" i="11"/>
  <c r="N5856" i="11"/>
  <c r="N5855" i="11"/>
  <c r="N5839" i="11"/>
  <c r="N5832" i="11"/>
  <c r="N5816" i="11"/>
  <c r="N5815" i="11"/>
  <c r="N5796" i="11"/>
  <c r="N5795" i="11"/>
  <c r="N5780" i="11"/>
  <c r="N5779" i="11"/>
  <c r="N5761" i="11"/>
  <c r="N5760" i="11"/>
  <c r="N5759" i="11"/>
  <c r="N5750" i="11"/>
  <c r="N5735" i="11"/>
  <c r="N5734" i="11"/>
  <c r="N5728" i="11"/>
  <c r="N5710" i="11"/>
  <c r="N5696" i="11"/>
  <c r="N5688" i="11"/>
  <c r="N5670" i="11"/>
  <c r="N5643" i="11"/>
  <c r="N5642" i="11"/>
  <c r="N5623" i="11"/>
  <c r="N5607" i="11"/>
  <c r="N5591" i="11"/>
  <c r="N5575" i="11"/>
  <c r="N5555" i="11"/>
  <c r="N5554" i="11"/>
  <c r="N5547" i="11"/>
  <c r="N5510" i="11"/>
  <c r="N5509" i="11"/>
  <c r="N5497" i="11"/>
  <c r="N5870" i="11"/>
  <c r="N5854" i="11"/>
  <c r="N5845" i="11"/>
  <c r="N5838" i="11"/>
  <c r="N5831" i="11"/>
  <c r="N5830" i="11"/>
  <c r="N5814" i="11"/>
  <c r="N5813" i="11"/>
  <c r="N5812" i="11"/>
  <c r="N5794" i="11"/>
  <c r="N5778" i="11"/>
  <c r="N5749" i="11"/>
  <c r="N5748" i="11"/>
  <c r="N5747" i="11"/>
  <c r="N5733" i="11"/>
  <c r="N5727" i="11"/>
  <c r="N5726" i="11"/>
  <c r="N5709" i="11"/>
  <c r="N5700" i="11"/>
  <c r="N5695" i="11"/>
  <c r="N5694" i="11"/>
  <c r="N5677" i="11"/>
  <c r="N5669" i="11"/>
  <c r="N5663" i="11"/>
  <c r="N5662" i="11"/>
  <c r="N5661" i="11"/>
  <c r="N5660" i="11"/>
  <c r="N5635" i="11"/>
  <c r="N5546" i="11"/>
  <c r="N5545" i="11"/>
  <c r="N5525" i="11"/>
  <c r="N5524" i="11"/>
  <c r="N5523" i="11"/>
  <c r="N5508" i="11"/>
  <c r="N5507" i="11"/>
  <c r="N5506" i="11"/>
  <c r="N5496" i="11"/>
  <c r="N5495" i="11"/>
  <c r="N5488" i="11"/>
  <c r="N5479" i="11"/>
  <c r="N5478" i="11"/>
  <c r="N5477" i="11"/>
  <c r="N5853" i="11"/>
  <c r="N5852" i="11"/>
  <c r="N5844" i="11"/>
  <c r="N5843" i="11"/>
  <c r="N5837" i="11"/>
  <c r="N5811" i="11"/>
  <c r="N5810" i="11"/>
  <c r="N5793" i="11"/>
  <c r="N5792" i="11"/>
  <c r="N5777" i="11"/>
  <c r="N5776" i="11"/>
  <c r="N5758" i="11"/>
  <c r="N5746" i="11"/>
  <c r="N5745" i="11"/>
  <c r="N5744" i="11"/>
  <c r="N5732" i="11"/>
  <c r="N5725" i="11"/>
  <c r="N5724" i="11"/>
  <c r="N5723" i="11"/>
  <c r="N5708" i="11"/>
  <c r="N5707" i="11"/>
  <c r="N5687" i="11"/>
  <c r="N5686" i="11"/>
  <c r="N5685" i="11"/>
  <c r="N5676" i="11"/>
  <c r="N5675" i="11"/>
  <c r="N5668" i="11"/>
  <c r="N5659" i="11"/>
  <c r="N5658" i="11"/>
  <c r="N5657" i="11"/>
  <c r="N5641" i="11"/>
  <c r="N5622" i="11"/>
  <c r="N5621" i="11"/>
  <c r="N5606" i="11"/>
  <c r="N5605" i="11"/>
  <c r="N5590" i="11"/>
  <c r="N5589" i="11"/>
  <c r="N5574" i="11"/>
  <c r="N5573" i="11"/>
  <c r="N5553" i="11"/>
  <c r="N5505" i="11"/>
  <c r="N5504" i="11"/>
  <c r="N5503" i="11"/>
  <c r="N5487" i="11"/>
  <c r="N5486" i="11"/>
  <c r="N5476" i="11"/>
  <c r="N5475" i="11"/>
  <c r="N5474" i="11"/>
  <c r="N5851" i="11"/>
  <c r="N5829" i="11"/>
  <c r="N5809" i="11"/>
  <c r="N5808" i="11"/>
  <c r="N5807" i="11"/>
  <c r="N5791" i="11"/>
  <c r="N5790" i="11"/>
  <c r="N5775" i="11"/>
  <c r="N5774" i="11"/>
  <c r="N5757" i="11"/>
  <c r="N5743" i="11"/>
  <c r="N5742" i="11"/>
  <c r="N5722" i="11"/>
  <c r="N5721" i="11"/>
  <c r="N5720" i="11"/>
  <c r="N5706" i="11"/>
  <c r="N5699" i="11"/>
  <c r="N5684" i="11"/>
  <c r="N5683" i="11"/>
  <c r="N5667" i="11"/>
  <c r="N5656" i="11"/>
  <c r="N5655" i="11"/>
  <c r="N5640" i="11"/>
  <c r="N5639" i="11"/>
  <c r="N5634" i="11"/>
  <c r="N5633" i="11"/>
  <c r="N5632" i="11"/>
  <c r="N5620" i="11"/>
  <c r="N5619" i="11"/>
  <c r="N5618" i="11"/>
  <c r="N5617" i="11"/>
  <c r="N5616" i="11"/>
  <c r="N5604" i="11"/>
  <c r="N5603" i="11"/>
  <c r="N5602" i="11"/>
  <c r="N5601" i="11"/>
  <c r="N5600" i="11"/>
  <c r="N5588" i="11"/>
  <c r="N5587" i="11"/>
  <c r="N5586" i="11"/>
  <c r="N5585" i="11"/>
  <c r="N5584" i="11"/>
  <c r="N5572" i="11"/>
  <c r="N5571" i="11"/>
  <c r="N5570" i="11"/>
  <c r="N5569" i="11"/>
  <c r="N5568" i="11"/>
  <c r="N5552" i="11"/>
  <c r="N5551" i="11"/>
  <c r="N5544" i="11"/>
  <c r="N5522" i="11"/>
  <c r="N5521" i="11"/>
  <c r="N5520" i="11"/>
  <c r="N5502" i="11"/>
  <c r="N5501" i="11"/>
  <c r="N5494" i="11"/>
  <c r="N5473" i="11"/>
  <c r="N5472" i="11"/>
  <c r="N5471" i="11"/>
  <c r="N5866" i="11"/>
  <c r="N5865" i="11"/>
  <c r="N5864" i="11"/>
  <c r="N5850" i="11"/>
  <c r="N5849" i="11"/>
  <c r="N5842" i="11"/>
  <c r="N5836" i="11"/>
  <c r="N5828" i="11"/>
  <c r="N5827" i="11"/>
  <c r="N5806" i="11"/>
  <c r="N5805" i="11"/>
  <c r="N5804" i="11"/>
  <c r="N5789" i="11"/>
  <c r="N5788" i="11"/>
  <c r="N5787" i="11"/>
  <c r="N5773" i="11"/>
  <c r="N5772" i="11"/>
  <c r="N5771" i="11"/>
  <c r="N5756" i="11"/>
  <c r="N5755" i="11"/>
  <c r="N5741" i="11"/>
  <c r="N5731" i="11"/>
  <c r="N5719" i="11"/>
  <c r="N5718" i="11"/>
  <c r="N5717" i="11"/>
  <c r="N5705" i="11"/>
  <c r="N5704" i="11"/>
  <c r="N5698" i="11"/>
  <c r="N5693" i="11"/>
  <c r="N5682" i="11"/>
  <c r="N5674" i="11"/>
  <c r="N5666" i="11"/>
  <c r="N5654" i="11"/>
  <c r="N5653" i="11"/>
  <c r="N5652" i="11"/>
  <c r="N5651" i="11"/>
  <c r="N5650" i="11"/>
  <c r="N5649" i="11"/>
  <c r="N5648" i="11"/>
  <c r="N5647" i="11"/>
  <c r="N5638" i="11"/>
  <c r="N5631" i="11"/>
  <c r="N5615" i="11"/>
  <c r="N5599" i="11"/>
  <c r="N5583" i="11"/>
  <c r="N5567" i="11"/>
  <c r="N5566" i="11"/>
  <c r="N5565" i="11"/>
  <c r="N5564" i="11"/>
  <c r="N5563" i="11"/>
  <c r="N5562" i="11"/>
  <c r="N5561" i="11"/>
  <c r="N5543" i="11"/>
  <c r="N5542" i="11"/>
  <c r="N5493" i="11"/>
  <c r="N5492" i="11"/>
  <c r="N5485" i="11"/>
  <c r="N5470" i="11"/>
  <c r="N5867" i="11"/>
  <c r="N5863" i="11"/>
  <c r="N5862" i="11"/>
  <c r="N5861" i="11"/>
  <c r="N5841" i="11"/>
  <c r="N5835" i="11"/>
  <c r="N5826" i="11"/>
  <c r="N5825" i="11"/>
  <c r="N5824" i="11"/>
  <c r="N5823" i="11"/>
  <c r="N5803" i="11"/>
  <c r="N5802" i="11"/>
  <c r="N5801" i="11"/>
  <c r="N5800" i="11"/>
  <c r="N5786" i="11"/>
  <c r="N5785" i="11"/>
  <c r="N5784" i="11"/>
  <c r="N5770" i="11"/>
  <c r="N5769" i="11"/>
  <c r="N5768" i="11"/>
  <c r="N5754" i="11"/>
  <c r="N5740" i="11"/>
  <c r="N5739" i="11"/>
  <c r="N5730" i="11"/>
  <c r="N5716" i="11"/>
  <c r="N5715" i="11"/>
  <c r="N5714" i="11"/>
  <c r="N5703" i="11"/>
  <c r="N5702" i="11"/>
  <c r="N5692" i="11"/>
  <c r="N5691" i="11"/>
  <c r="N5681" i="11"/>
  <c r="N5680" i="11"/>
  <c r="N5679" i="11"/>
  <c r="N5646" i="11"/>
  <c r="N5645" i="11"/>
  <c r="N5560" i="11"/>
  <c r="N5559" i="11"/>
  <c r="N5558" i="11"/>
  <c r="N5557" i="11"/>
  <c r="N5550" i="11"/>
  <c r="N5541" i="11"/>
  <c r="N5540" i="11"/>
  <c r="N5539" i="11"/>
  <c r="N5519" i="11"/>
  <c r="N5518" i="11"/>
  <c r="N5517" i="11"/>
  <c r="N5500" i="11"/>
  <c r="N5484" i="11"/>
  <c r="N5483" i="11"/>
  <c r="N5868" i="11"/>
  <c r="N5860" i="11"/>
  <c r="N5859" i="11"/>
  <c r="N5858" i="11"/>
  <c r="N5848" i="11"/>
  <c r="N5840" i="11"/>
  <c r="N5834" i="11"/>
  <c r="N5833" i="11"/>
  <c r="N5822" i="11"/>
  <c r="N5821" i="11"/>
  <c r="N5820" i="11"/>
  <c r="N5819" i="11"/>
  <c r="N5818" i="11"/>
  <c r="N5799" i="11"/>
  <c r="N5798" i="11"/>
  <c r="N5783" i="11"/>
  <c r="N5782" i="11"/>
  <c r="N5767" i="11"/>
  <c r="N5766" i="11"/>
  <c r="N5765" i="11"/>
  <c r="N5753" i="11"/>
  <c r="N5752" i="11"/>
  <c r="N5738" i="11"/>
  <c r="N5729" i="11"/>
  <c r="N5713" i="11"/>
  <c r="N5712" i="11"/>
  <c r="N5711" i="11"/>
  <c r="N5697" i="11"/>
  <c r="N5690" i="11"/>
  <c r="N5673" i="11"/>
  <c r="N5672" i="11"/>
  <c r="N5665" i="11"/>
  <c r="N5637" i="11"/>
  <c r="N5636" i="11"/>
  <c r="N5630" i="11"/>
  <c r="N5629" i="11"/>
  <c r="N5614" i="11"/>
  <c r="N5613" i="11"/>
  <c r="N5598" i="11"/>
  <c r="N5597" i="11"/>
  <c r="N5582" i="11"/>
  <c r="N5581" i="11"/>
  <c r="N5549" i="11"/>
  <c r="N5548" i="11"/>
  <c r="N5538" i="11"/>
  <c r="N5537" i="11"/>
  <c r="N5536" i="11"/>
  <c r="N5516" i="11"/>
  <c r="N5515" i="11"/>
  <c r="N5514" i="11"/>
  <c r="N5499" i="11"/>
  <c r="N5498" i="11"/>
  <c r="N5491" i="11"/>
  <c r="N5869" i="11"/>
  <c r="N5857" i="11"/>
  <c r="N5847" i="11"/>
  <c r="N5846" i="11"/>
  <c r="N5817" i="11"/>
  <c r="N5797" i="11"/>
  <c r="N5781" i="11"/>
  <c r="N5764" i="11"/>
  <c r="N5763" i="11"/>
  <c r="N5762" i="11"/>
  <c r="N5751" i="11"/>
  <c r="N5737" i="11"/>
  <c r="N5736" i="11"/>
  <c r="N5701" i="11"/>
  <c r="N5689" i="11"/>
  <c r="N5678" i="11"/>
  <c r="N5671" i="11"/>
  <c r="N5664" i="11"/>
  <c r="N5644" i="11"/>
  <c r="N5628" i="11"/>
  <c r="N5627" i="11"/>
  <c r="N5626" i="11"/>
  <c r="N5625" i="11"/>
  <c r="N5624" i="11"/>
  <c r="N5612" i="11"/>
  <c r="N5611" i="11"/>
  <c r="N5610" i="11"/>
  <c r="N5609" i="11"/>
  <c r="N5608" i="11"/>
  <c r="N5596" i="11"/>
  <c r="N5595" i="11"/>
  <c r="N5594" i="11"/>
  <c r="N5593" i="11"/>
  <c r="N5592" i="11"/>
  <c r="N5580" i="11"/>
  <c r="N5579" i="11"/>
  <c r="N5578" i="11"/>
  <c r="N5577" i="11"/>
  <c r="N5576" i="11"/>
  <c r="N5556" i="11"/>
  <c r="N5535" i="11"/>
  <c r="N5534" i="11"/>
  <c r="N5533" i="11"/>
  <c r="N5532" i="11"/>
  <c r="N5531" i="11"/>
  <c r="N5530" i="11"/>
  <c r="N5529" i="11"/>
  <c r="N5528" i="11"/>
  <c r="N5527" i="11"/>
  <c r="N5526" i="11"/>
  <c r="N5513" i="11"/>
  <c r="N5512" i="11"/>
  <c r="N5511" i="11"/>
  <c r="N5490" i="11"/>
  <c r="N5489" i="11"/>
  <c r="N5482" i="11"/>
  <c r="N5481" i="11"/>
  <c r="N5480" i="11"/>
  <c r="N5467" i="11"/>
  <c r="N5466" i="11"/>
  <c r="N5465" i="11"/>
  <c r="N5446" i="11"/>
  <c r="N5445" i="11"/>
  <c r="N5436" i="11"/>
  <c r="N5429" i="11"/>
  <c r="N5428" i="11"/>
  <c r="N5427" i="11"/>
  <c r="N5408" i="11"/>
  <c r="N5407" i="11"/>
  <c r="N5401" i="11"/>
  <c r="N5378" i="11"/>
  <c r="N5377" i="11"/>
  <c r="N5370" i="11"/>
  <c r="N5344" i="11"/>
  <c r="N5343" i="11"/>
  <c r="N5342" i="11"/>
  <c r="N5341" i="11"/>
  <c r="N5325" i="11"/>
  <c r="N5324" i="11"/>
  <c r="N5323" i="11"/>
  <c r="N5300" i="11"/>
  <c r="N5274" i="11"/>
  <c r="N5254" i="11"/>
  <c r="N5231" i="11"/>
  <c r="N5230" i="11"/>
  <c r="N5201" i="11"/>
  <c r="N5200" i="11"/>
  <c r="N5199" i="11"/>
  <c r="N5185" i="11"/>
  <c r="N5184" i="11"/>
  <c r="N5183" i="11"/>
  <c r="N5169" i="11"/>
  <c r="N5168" i="11"/>
  <c r="N5148" i="11"/>
  <c r="N5147" i="11"/>
  <c r="N5132" i="11"/>
  <c r="N5131" i="11"/>
  <c r="N5130" i="11"/>
  <c r="N5129" i="11"/>
  <c r="N5128" i="11"/>
  <c r="N5127" i="11"/>
  <c r="N5110" i="11"/>
  <c r="N5109" i="11"/>
  <c r="N5091" i="11"/>
  <c r="N5090" i="11"/>
  <c r="N5089" i="11"/>
  <c r="N5464" i="11"/>
  <c r="N5444" i="11"/>
  <c r="N5435" i="11"/>
  <c r="N5406" i="11"/>
  <c r="N5400" i="11"/>
  <c r="N5369" i="11"/>
  <c r="N5368" i="11"/>
  <c r="N5340" i="11"/>
  <c r="N5322" i="11"/>
  <c r="N5321" i="11"/>
  <c r="N5320" i="11"/>
  <c r="N5299" i="11"/>
  <c r="N5298" i="11"/>
  <c r="N5297" i="11"/>
  <c r="N5296" i="11"/>
  <c r="N5295" i="11"/>
  <c r="N5294" i="11"/>
  <c r="N5293" i="11"/>
  <c r="N5292" i="11"/>
  <c r="N5273" i="11"/>
  <c r="N5272" i="11"/>
  <c r="N5253" i="11"/>
  <c r="N5252" i="11"/>
  <c r="N5251" i="11"/>
  <c r="N5229" i="11"/>
  <c r="N5228" i="11"/>
  <c r="N5209" i="11"/>
  <c r="N5208" i="11"/>
  <c r="N5207" i="11"/>
  <c r="N5198" i="11"/>
  <c r="N5197" i="11"/>
  <c r="N5182" i="11"/>
  <c r="N5181" i="11"/>
  <c r="N5167" i="11"/>
  <c r="N5166" i="11"/>
  <c r="N5165" i="11"/>
  <c r="N5146" i="11"/>
  <c r="N5145" i="11"/>
  <c r="N5144" i="11"/>
  <c r="N5143" i="11"/>
  <c r="N5126" i="11"/>
  <c r="N5125" i="11"/>
  <c r="N5108" i="11"/>
  <c r="N5088" i="11"/>
  <c r="N5087" i="11"/>
  <c r="N5463" i="11"/>
  <c r="N5462" i="11"/>
  <c r="N5443" i="11"/>
  <c r="N5442" i="11"/>
  <c r="N5434" i="11"/>
  <c r="N5426" i="11"/>
  <c r="N5425" i="11"/>
  <c r="N5424" i="11"/>
  <c r="N5405" i="11"/>
  <c r="N5399" i="11"/>
  <c r="N5376" i="11"/>
  <c r="N5339" i="11"/>
  <c r="N5338" i="11"/>
  <c r="N5319" i="11"/>
  <c r="N5318" i="11"/>
  <c r="N5317" i="11"/>
  <c r="N5291" i="11"/>
  <c r="N5290" i="11"/>
  <c r="N5289" i="11"/>
  <c r="N5288" i="11"/>
  <c r="N5271" i="11"/>
  <c r="N5250" i="11"/>
  <c r="N5227" i="11"/>
  <c r="N5216" i="11"/>
  <c r="N5190" i="11"/>
  <c r="N5174" i="11"/>
  <c r="N5164" i="11"/>
  <c r="N5163" i="11"/>
  <c r="N5162" i="11"/>
  <c r="N5142" i="11"/>
  <c r="N5141" i="11"/>
  <c r="N5124" i="11"/>
  <c r="N5107" i="11"/>
  <c r="N5106" i="11"/>
  <c r="N5105" i="11"/>
  <c r="N5086" i="11"/>
  <c r="N5461" i="11"/>
  <c r="N5460" i="11"/>
  <c r="N5459" i="11"/>
  <c r="N5441" i="11"/>
  <c r="N5375" i="11"/>
  <c r="N5374" i="11"/>
  <c r="N5367" i="11"/>
  <c r="N5366" i="11"/>
  <c r="N5365" i="11"/>
  <c r="N5364" i="11"/>
  <c r="N5363" i="11"/>
  <c r="N5362" i="11"/>
  <c r="N5361" i="11"/>
  <c r="N5360" i="11"/>
  <c r="N5359" i="11"/>
  <c r="N5358" i="11"/>
  <c r="N5357" i="11"/>
  <c r="N5337" i="11"/>
  <c r="N5316" i="11"/>
  <c r="N5315" i="11"/>
  <c r="N5314" i="11"/>
  <c r="N5287" i="11"/>
  <c r="N5270" i="11"/>
  <c r="N5269" i="11"/>
  <c r="N5268" i="11"/>
  <c r="N5267" i="11"/>
  <c r="N5266" i="11"/>
  <c r="N5249" i="11"/>
  <c r="N5248" i="11"/>
  <c r="N5247" i="11"/>
  <c r="N5246" i="11"/>
  <c r="N5245" i="11"/>
  <c r="N5244" i="11"/>
  <c r="N5226" i="11"/>
  <c r="N5225" i="11"/>
  <c r="N5224" i="11"/>
  <c r="N5223" i="11"/>
  <c r="N5222" i="11"/>
  <c r="N5215" i="11"/>
  <c r="N5214" i="11"/>
  <c r="N5213" i="11"/>
  <c r="N5189" i="11"/>
  <c r="N5173" i="11"/>
  <c r="N5161" i="11"/>
  <c r="N5160" i="11"/>
  <c r="N5159" i="11"/>
  <c r="N5158" i="11"/>
  <c r="N5157" i="11"/>
  <c r="N5156" i="11"/>
  <c r="N5140" i="11"/>
  <c r="N5123" i="11"/>
  <c r="N5122" i="11"/>
  <c r="N5121" i="11"/>
  <c r="N5104" i="11"/>
  <c r="N5103" i="11"/>
  <c r="N5085" i="11"/>
  <c r="N5084" i="11"/>
  <c r="N5083" i="11"/>
  <c r="N5082" i="11"/>
  <c r="N5081" i="11"/>
  <c r="N5080" i="11"/>
  <c r="N5079" i="11"/>
  <c r="N5078" i="11"/>
  <c r="N5077" i="11"/>
  <c r="N5458" i="11"/>
  <c r="N5457" i="11"/>
  <c r="N5456" i="11"/>
  <c r="N5440" i="11"/>
  <c r="N5439" i="11"/>
  <c r="N5433" i="11"/>
  <c r="N5423" i="11"/>
  <c r="N5422" i="11"/>
  <c r="N5421" i="11"/>
  <c r="N5420" i="11"/>
  <c r="N5419" i="11"/>
  <c r="N5418" i="11"/>
  <c r="N5417" i="11"/>
  <c r="N5416" i="11"/>
  <c r="N5415" i="11"/>
  <c r="N5414" i="11"/>
  <c r="N5413" i="11"/>
  <c r="N5404" i="11"/>
  <c r="N5398" i="11"/>
  <c r="N5397" i="11"/>
  <c r="N5396" i="11"/>
  <c r="N5395" i="11"/>
  <c r="N5394" i="11"/>
  <c r="N5393" i="11"/>
  <c r="N5392" i="11"/>
  <c r="N5391" i="11"/>
  <c r="N5390" i="11"/>
  <c r="N5389" i="11"/>
  <c r="N5388" i="11"/>
  <c r="N5387" i="11"/>
  <c r="N5386" i="11"/>
  <c r="N5385" i="11"/>
  <c r="N5384" i="11"/>
  <c r="N5383" i="11"/>
  <c r="N5382" i="11"/>
  <c r="N5356" i="11"/>
  <c r="N5355" i="11"/>
  <c r="N5354" i="11"/>
  <c r="N5336" i="11"/>
  <c r="N5335" i="11"/>
  <c r="N5313" i="11"/>
  <c r="N5312" i="11"/>
  <c r="N5311" i="11"/>
  <c r="N5286" i="11"/>
  <c r="N5285" i="11"/>
  <c r="N5284" i="11"/>
  <c r="N5283" i="11"/>
  <c r="N5282" i="11"/>
  <c r="N5265" i="11"/>
  <c r="N5243" i="11"/>
  <c r="N5242" i="11"/>
  <c r="N5241" i="11"/>
  <c r="N5240" i="11"/>
  <c r="N5221" i="11"/>
  <c r="N5220" i="11"/>
  <c r="N5206" i="11"/>
  <c r="N5196" i="11"/>
  <c r="N5195" i="11"/>
  <c r="N5194" i="11"/>
  <c r="N5188" i="11"/>
  <c r="N5180" i="11"/>
  <c r="N5179" i="11"/>
  <c r="N5178" i="11"/>
  <c r="N5172" i="11"/>
  <c r="N5155" i="11"/>
  <c r="N5154" i="11"/>
  <c r="N5153" i="11"/>
  <c r="N5139" i="11"/>
  <c r="N5138" i="11"/>
  <c r="N5137" i="11"/>
  <c r="N5120" i="11"/>
  <c r="N5119" i="11"/>
  <c r="N5102" i="11"/>
  <c r="N5455" i="11"/>
  <c r="N5454" i="11"/>
  <c r="N5453" i="11"/>
  <c r="N5438" i="11"/>
  <c r="N5432" i="11"/>
  <c r="N5431" i="11"/>
  <c r="N5412" i="11"/>
  <c r="N5403" i="11"/>
  <c r="N5381" i="11"/>
  <c r="N5380" i="11"/>
  <c r="N5373" i="11"/>
  <c r="N5353" i="11"/>
  <c r="N5352" i="11"/>
  <c r="N5351" i="11"/>
  <c r="N5334" i="11"/>
  <c r="N5333" i="11"/>
  <c r="N5332" i="11"/>
  <c r="N5310" i="11"/>
  <c r="N5309" i="11"/>
  <c r="N5308" i="11"/>
  <c r="N5281" i="11"/>
  <c r="N5280" i="11"/>
  <c r="N5279" i="11"/>
  <c r="N5264" i="11"/>
  <c r="N5263" i="11"/>
  <c r="N5262" i="11"/>
  <c r="N5261" i="11"/>
  <c r="N5239" i="11"/>
  <c r="N5205" i="11"/>
  <c r="N5152" i="11"/>
  <c r="N5136" i="11"/>
  <c r="N5135" i="11"/>
  <c r="N5118" i="11"/>
  <c r="N5101" i="11"/>
  <c r="N5452" i="11"/>
  <c r="N5451" i="11"/>
  <c r="N5450" i="11"/>
  <c r="N5437" i="11"/>
  <c r="N5430" i="11"/>
  <c r="N5411" i="11"/>
  <c r="N5410" i="11"/>
  <c r="N5402" i="11"/>
  <c r="N5372" i="11"/>
  <c r="N5371" i="11"/>
  <c r="N5350" i="11"/>
  <c r="N5349" i="11"/>
  <c r="N5348" i="11"/>
  <c r="N5331" i="11"/>
  <c r="N5330" i="11"/>
  <c r="N5329" i="11"/>
  <c r="N5307" i="11"/>
  <c r="N5306" i="11"/>
  <c r="N5305" i="11"/>
  <c r="N5278" i="11"/>
  <c r="N5260" i="11"/>
  <c r="N5238" i="11"/>
  <c r="N5237" i="11"/>
  <c r="N5236" i="11"/>
  <c r="N5235" i="11"/>
  <c r="N5212" i="11"/>
  <c r="N5211" i="11"/>
  <c r="N5210" i="11"/>
  <c r="N5204" i="11"/>
  <c r="N5203" i="11"/>
  <c r="N5187" i="11"/>
  <c r="N5171" i="11"/>
  <c r="N5151" i="11"/>
  <c r="N5150" i="11"/>
  <c r="N5134" i="11"/>
  <c r="N5117" i="11"/>
  <c r="N5100" i="11"/>
  <c r="N5099" i="11"/>
  <c r="N5098" i="11"/>
  <c r="N5097" i="11"/>
  <c r="N5096" i="11"/>
  <c r="N5095" i="11"/>
  <c r="N5094" i="11"/>
  <c r="N5093" i="11"/>
  <c r="N5469" i="11"/>
  <c r="N5468" i="11"/>
  <c r="N5449" i="11"/>
  <c r="N5448" i="11"/>
  <c r="N5447" i="11"/>
  <c r="N5409" i="11"/>
  <c r="N5379" i="11"/>
  <c r="N5347" i="11"/>
  <c r="N5346" i="11"/>
  <c r="N5345" i="11"/>
  <c r="N5328" i="11"/>
  <c r="N5327" i="11"/>
  <c r="N5326" i="11"/>
  <c r="N5304" i="11"/>
  <c r="N5303" i="11"/>
  <c r="N5302" i="11"/>
  <c r="N5301" i="11"/>
  <c r="N5277" i="11"/>
  <c r="N5276" i="11"/>
  <c r="N5275" i="11"/>
  <c r="N5259" i="11"/>
  <c r="N5258" i="11"/>
  <c r="N5257" i="11"/>
  <c r="N5256" i="11"/>
  <c r="N5255" i="11"/>
  <c r="N5234" i="11"/>
  <c r="N5233" i="11"/>
  <c r="N5232" i="11"/>
  <c r="N5219" i="11"/>
  <c r="N5218" i="11"/>
  <c r="N5217" i="11"/>
  <c r="N5202" i="11"/>
  <c r="N5193" i="11"/>
  <c r="N5192" i="11"/>
  <c r="N5191" i="11"/>
  <c r="N5186" i="11"/>
  <c r="N5177" i="11"/>
  <c r="N5176" i="11"/>
  <c r="N5175" i="11"/>
  <c r="N5170" i="11"/>
  <c r="N5149" i="11"/>
  <c r="N5133" i="11"/>
  <c r="N5116" i="11"/>
  <c r="N5115" i="11"/>
  <c r="N5114" i="11"/>
  <c r="N5113" i="11"/>
  <c r="N5112" i="11"/>
  <c r="N5111" i="11"/>
  <c r="N5092" i="11"/>
  <c r="N5072" i="11"/>
  <c r="N5071" i="11"/>
  <c r="N5042" i="11"/>
  <c r="N5041" i="11"/>
  <c r="N5040" i="11"/>
  <c r="N5025" i="11"/>
  <c r="N5024" i="11"/>
  <c r="N5009" i="11"/>
  <c r="N5008" i="11"/>
  <c r="N5007" i="11"/>
  <c r="N4991" i="11"/>
  <c r="N4990" i="11"/>
  <c r="N4983" i="11"/>
  <c r="N4982" i="11"/>
  <c r="N4981" i="11"/>
  <c r="N4980" i="11"/>
  <c r="N4973" i="11"/>
  <c r="N4972" i="11"/>
  <c r="N4959" i="11"/>
  <c r="N4951" i="11"/>
  <c r="N4931" i="11"/>
  <c r="N4904" i="11"/>
  <c r="N4878" i="11"/>
  <c r="N4846" i="11"/>
  <c r="N4845" i="11"/>
  <c r="N4844" i="11"/>
  <c r="N4843" i="11"/>
  <c r="N4842" i="11"/>
  <c r="N4841" i="11"/>
  <c r="N4840" i="11"/>
  <c r="N4831" i="11"/>
  <c r="N4830" i="11"/>
  <c r="N4829" i="11"/>
  <c r="N4828" i="11"/>
  <c r="N4827" i="11"/>
  <c r="N4793" i="11"/>
  <c r="N4792" i="11"/>
  <c r="N4791" i="11"/>
  <c r="N4738" i="11"/>
  <c r="N4737" i="11"/>
  <c r="N4736" i="11"/>
  <c r="N4735" i="11"/>
  <c r="N4734" i="11"/>
  <c r="N4710" i="11"/>
  <c r="N4709" i="11"/>
  <c r="N4708" i="11"/>
  <c r="N4707" i="11"/>
  <c r="N4706" i="11"/>
  <c r="N4682" i="11"/>
  <c r="N4681" i="11"/>
  <c r="N4680" i="11"/>
  <c r="N4679" i="11"/>
  <c r="N4678" i="11"/>
  <c r="N5073" i="11"/>
  <c r="N5070" i="11"/>
  <c r="N5069" i="11"/>
  <c r="N5068" i="11"/>
  <c r="N5067" i="11"/>
  <c r="N5066" i="11"/>
  <c r="N5065" i="11"/>
  <c r="N5064" i="11"/>
  <c r="N5063" i="11"/>
  <c r="N5062" i="11"/>
  <c r="N5061" i="11"/>
  <c r="N5006" i="11"/>
  <c r="N5005" i="11"/>
  <c r="N5004" i="11"/>
  <c r="N5003" i="11"/>
  <c r="N5002" i="11"/>
  <c r="N4989" i="11"/>
  <c r="N4979" i="11"/>
  <c r="N4971" i="11"/>
  <c r="N4970" i="11"/>
  <c r="N4958" i="11"/>
  <c r="N4950" i="11"/>
  <c r="N4949" i="11"/>
  <c r="N4948" i="11"/>
  <c r="N4947" i="11"/>
  <c r="N4930" i="11"/>
  <c r="N4929" i="11"/>
  <c r="N4903" i="11"/>
  <c r="N4902" i="11"/>
  <c r="N4901" i="11"/>
  <c r="N4877" i="11"/>
  <c r="N4876" i="11"/>
  <c r="N4875" i="11"/>
  <c r="N4874" i="11"/>
  <c r="N4873" i="11"/>
  <c r="N4839" i="11"/>
  <c r="N4838" i="11"/>
  <c r="N4837" i="11"/>
  <c r="N4826" i="11"/>
  <c r="N4825" i="11"/>
  <c r="N4824" i="11"/>
  <c r="N4823" i="11"/>
  <c r="N4822" i="11"/>
  <c r="N4790" i="11"/>
  <c r="N4789" i="11"/>
  <c r="N4788" i="11"/>
  <c r="N4787" i="11"/>
  <c r="N4786" i="11"/>
  <c r="N4733" i="11"/>
  <c r="N4732" i="11"/>
  <c r="N4705" i="11"/>
  <c r="N4704" i="11"/>
  <c r="N4703" i="11"/>
  <c r="N4677" i="11"/>
  <c r="N4676" i="11"/>
  <c r="N4675" i="11"/>
  <c r="N5075" i="11"/>
  <c r="N5074" i="11"/>
  <c r="N5060" i="11"/>
  <c r="N5059" i="11"/>
  <c r="N5039" i="11"/>
  <c r="N5023" i="11"/>
  <c r="N5001" i="11"/>
  <c r="N5000" i="11"/>
  <c r="N4988" i="11"/>
  <c r="N4978" i="11"/>
  <c r="N4969" i="11"/>
  <c r="N4946" i="11"/>
  <c r="N4945" i="11"/>
  <c r="N4944" i="11"/>
  <c r="N4928" i="11"/>
  <c r="N4927" i="11"/>
  <c r="N4926" i="11"/>
  <c r="N4925" i="11"/>
  <c r="N4924" i="11"/>
  <c r="N4923" i="11"/>
  <c r="N4900" i="11"/>
  <c r="N4899" i="11"/>
  <c r="N4898" i="11"/>
  <c r="N4897" i="11"/>
  <c r="N4896" i="11"/>
  <c r="N4872" i="11"/>
  <c r="N4871" i="11"/>
  <c r="N4870" i="11"/>
  <c r="N4869" i="11"/>
  <c r="N4868" i="11"/>
  <c r="N4836" i="11"/>
  <c r="N4821" i="11"/>
  <c r="N4820" i="11"/>
  <c r="N4819" i="11"/>
  <c r="N4785" i="11"/>
  <c r="N4784" i="11"/>
  <c r="N4783" i="11"/>
  <c r="N4767" i="11"/>
  <c r="N4758" i="11"/>
  <c r="N4757" i="11"/>
  <c r="N4731" i="11"/>
  <c r="N4730" i="11"/>
  <c r="N4729" i="11"/>
  <c r="N4702" i="11"/>
  <c r="N4701" i="11"/>
  <c r="N4674" i="11"/>
  <c r="N4673" i="11"/>
  <c r="N4672" i="11"/>
  <c r="N4671" i="11"/>
  <c r="N4670" i="11"/>
  <c r="N5038" i="11"/>
  <c r="N5037" i="11"/>
  <c r="N5036" i="11"/>
  <c r="N5035" i="11"/>
  <c r="N5034" i="11"/>
  <c r="N5022" i="11"/>
  <c r="N5021" i="11"/>
  <c r="N5020" i="11"/>
  <c r="N5019" i="11"/>
  <c r="N5018" i="11"/>
  <c r="N4999" i="11"/>
  <c r="N4968" i="11"/>
  <c r="N4957" i="11"/>
  <c r="N4943" i="11"/>
  <c r="N4942" i="11"/>
  <c r="N4922" i="11"/>
  <c r="N4895" i="11"/>
  <c r="N4894" i="11"/>
  <c r="N4893" i="11"/>
  <c r="N4892" i="11"/>
  <c r="N4891" i="11"/>
  <c r="N4867" i="11"/>
  <c r="N4866" i="11"/>
  <c r="N4865" i="11"/>
  <c r="N4818" i="11"/>
  <c r="N4817" i="11"/>
  <c r="N4816" i="11"/>
  <c r="N4815" i="11"/>
  <c r="N4814" i="11"/>
  <c r="N4782" i="11"/>
  <c r="N4781" i="11"/>
  <c r="N4780" i="11"/>
  <c r="N4779" i="11"/>
  <c r="N4778" i="11"/>
  <c r="N4777" i="11"/>
  <c r="N4776" i="11"/>
  <c r="N4766" i="11"/>
  <c r="N4765" i="11"/>
  <c r="N4756" i="11"/>
  <c r="N4755" i="11"/>
  <c r="N4754" i="11"/>
  <c r="N4753" i="11"/>
  <c r="N4752" i="11"/>
  <c r="N4728" i="11"/>
  <c r="N4727" i="11"/>
  <c r="N4726" i="11"/>
  <c r="N4725" i="11"/>
  <c r="N4724" i="11"/>
  <c r="N4700" i="11"/>
  <c r="N4699" i="11"/>
  <c r="N4698" i="11"/>
  <c r="N4697" i="11"/>
  <c r="N4696" i="11"/>
  <c r="N4669" i="11"/>
  <c r="N4668" i="11"/>
  <c r="N5076" i="11"/>
  <c r="N5058" i="11"/>
  <c r="N5057" i="11"/>
  <c r="N5056" i="11"/>
  <c r="N5055" i="11"/>
  <c r="N5033" i="11"/>
  <c r="N5032" i="11"/>
  <c r="N5031" i="11"/>
  <c r="N5030" i="11"/>
  <c r="N5029" i="11"/>
  <c r="N5017" i="11"/>
  <c r="N5016" i="11"/>
  <c r="N5015" i="11"/>
  <c r="N5014" i="11"/>
  <c r="N5013" i="11"/>
  <c r="N4998" i="11"/>
  <c r="N4987" i="11"/>
  <c r="N4977" i="11"/>
  <c r="N4956" i="11"/>
  <c r="N4955" i="11"/>
  <c r="N4941" i="11"/>
  <c r="N4921" i="11"/>
  <c r="N4920" i="11"/>
  <c r="N4919" i="11"/>
  <c r="N4890" i="11"/>
  <c r="N4889" i="11"/>
  <c r="N4888" i="11"/>
  <c r="N4887" i="11"/>
  <c r="N4886" i="11"/>
  <c r="N4864" i="11"/>
  <c r="N4863" i="11"/>
  <c r="N4862" i="11"/>
  <c r="N4861" i="11"/>
  <c r="N4860" i="11"/>
  <c r="N4859" i="11"/>
  <c r="N4858" i="11"/>
  <c r="N4835" i="11"/>
  <c r="N4834" i="11"/>
  <c r="N4813" i="11"/>
  <c r="N4812" i="11"/>
  <c r="N4811" i="11"/>
  <c r="N4810" i="11"/>
  <c r="N4809" i="11"/>
  <c r="N4775" i="11"/>
  <c r="N4774" i="11"/>
  <c r="N4773" i="11"/>
  <c r="N4764" i="11"/>
  <c r="N4751" i="11"/>
  <c r="N4750" i="11"/>
  <c r="N4749" i="11"/>
  <c r="N4723" i="11"/>
  <c r="N4722" i="11"/>
  <c r="N4721" i="11"/>
  <c r="N4695" i="11"/>
  <c r="N4694" i="11"/>
  <c r="N4693" i="11"/>
  <c r="N4667" i="11"/>
  <c r="N4666" i="11"/>
  <c r="N4665" i="11"/>
  <c r="N5054" i="11"/>
  <c r="N5053" i="11"/>
  <c r="N5052" i="11"/>
  <c r="N5051" i="11"/>
  <c r="N5050" i="11"/>
  <c r="N5049" i="11"/>
  <c r="N5048" i="11"/>
  <c r="N5047" i="11"/>
  <c r="N5046" i="11"/>
  <c r="N5045" i="11"/>
  <c r="N5028" i="11"/>
  <c r="N5027" i="11"/>
  <c r="N5012" i="11"/>
  <c r="N5011" i="11"/>
  <c r="N4986" i="11"/>
  <c r="N4985" i="11"/>
  <c r="N4976" i="11"/>
  <c r="N4975" i="11"/>
  <c r="N4967" i="11"/>
  <c r="N4940" i="11"/>
  <c r="N4939" i="11"/>
  <c r="N4938" i="11"/>
  <c r="N4937" i="11"/>
  <c r="N4918" i="11"/>
  <c r="N4917" i="11"/>
  <c r="N4916" i="11"/>
  <c r="N4915" i="11"/>
  <c r="N4914" i="11"/>
  <c r="N4885" i="11"/>
  <c r="N4884" i="11"/>
  <c r="N4883" i="11"/>
  <c r="N4857" i="11"/>
  <c r="N4856" i="11"/>
  <c r="N4855" i="11"/>
  <c r="N4833" i="11"/>
  <c r="N4808" i="11"/>
  <c r="N4807" i="11"/>
  <c r="N4806" i="11"/>
  <c r="N4805" i="11"/>
  <c r="N4804" i="11"/>
  <c r="N4772" i="11"/>
  <c r="N4771" i="11"/>
  <c r="N4770" i="11"/>
  <c r="N4763" i="11"/>
  <c r="N4762" i="11"/>
  <c r="N4761" i="11"/>
  <c r="N4748" i="11"/>
  <c r="N4747" i="11"/>
  <c r="N4720" i="11"/>
  <c r="N4719" i="11"/>
  <c r="N4718" i="11"/>
  <c r="N4717" i="11"/>
  <c r="N4716" i="11"/>
  <c r="N4692" i="11"/>
  <c r="N4691" i="11"/>
  <c r="N4690" i="11"/>
  <c r="N4689" i="11"/>
  <c r="N4688" i="11"/>
  <c r="N4664" i="11"/>
  <c r="N4663" i="11"/>
  <c r="N4662" i="11"/>
  <c r="N4661" i="11"/>
  <c r="N4660" i="11"/>
  <c r="N5044" i="11"/>
  <c r="N5043" i="11"/>
  <c r="N4997" i="11"/>
  <c r="N4966" i="11"/>
  <c r="N4965" i="11"/>
  <c r="N4964" i="11"/>
  <c r="N4963" i="11"/>
  <c r="N4962" i="11"/>
  <c r="N4954" i="11"/>
  <c r="N4936" i="11"/>
  <c r="N4935" i="11"/>
  <c r="N4934" i="11"/>
  <c r="N4913" i="11"/>
  <c r="N4912" i="11"/>
  <c r="N4911" i="11"/>
  <c r="N4882" i="11"/>
  <c r="N4854" i="11"/>
  <c r="N4853" i="11"/>
  <c r="N4852" i="11"/>
  <c r="N4851" i="11"/>
  <c r="N4850" i="11"/>
  <c r="N4803" i="11"/>
  <c r="N4802" i="11"/>
  <c r="N4801" i="11"/>
  <c r="N4769" i="11"/>
  <c r="N4760" i="11"/>
  <c r="N4746" i="11"/>
  <c r="N4745" i="11"/>
  <c r="N4744" i="11"/>
  <c r="N4743" i="11"/>
  <c r="N4742" i="11"/>
  <c r="N4715" i="11"/>
  <c r="N4714" i="11"/>
  <c r="N4687" i="11"/>
  <c r="N4686" i="11"/>
  <c r="N4685" i="11"/>
  <c r="N4659" i="11"/>
  <c r="N4658" i="11"/>
  <c r="N4657" i="11"/>
  <c r="N5026" i="11"/>
  <c r="N5010" i="11"/>
  <c r="N4996" i="11"/>
  <c r="N4995" i="11"/>
  <c r="N4994" i="11"/>
  <c r="N4993" i="11"/>
  <c r="N4992" i="11"/>
  <c r="N4984" i="11"/>
  <c r="N4974" i="11"/>
  <c r="N4961" i="11"/>
  <c r="N4960" i="11"/>
  <c r="N4953" i="11"/>
  <c r="N4952" i="11"/>
  <c r="N4933" i="11"/>
  <c r="N4932" i="11"/>
  <c r="N4910" i="11"/>
  <c r="N4909" i="11"/>
  <c r="N4908" i="11"/>
  <c r="N4907" i="11"/>
  <c r="N4906" i="11"/>
  <c r="N4905" i="11"/>
  <c r="N4881" i="11"/>
  <c r="N4880" i="11"/>
  <c r="N4879" i="11"/>
  <c r="N4849" i="11"/>
  <c r="N4848" i="11"/>
  <c r="N4847" i="11"/>
  <c r="N4832" i="11"/>
  <c r="N4800" i="11"/>
  <c r="N4799" i="11"/>
  <c r="N4798" i="11"/>
  <c r="N4797" i="11"/>
  <c r="N4796" i="11"/>
  <c r="N4795" i="11"/>
  <c r="N4794" i="11"/>
  <c r="N4768" i="11"/>
  <c r="N4759" i="11"/>
  <c r="N4741" i="11"/>
  <c r="N4740" i="11"/>
  <c r="N4739" i="11"/>
  <c r="N4713" i="11"/>
  <c r="N4712" i="11"/>
  <c r="N4711" i="11"/>
  <c r="N4684" i="11"/>
  <c r="N4683" i="11"/>
  <c r="N4634" i="11"/>
  <c r="N4633" i="11"/>
  <c r="N4632" i="11"/>
  <c r="N4611" i="11"/>
  <c r="N4610" i="11"/>
  <c r="N4596" i="11"/>
  <c r="N4595" i="11"/>
  <c r="N4580" i="11"/>
  <c r="N4579" i="11"/>
  <c r="N4563" i="11"/>
  <c r="N4562" i="11"/>
  <c r="N4549" i="11"/>
  <c r="N4548" i="11"/>
  <c r="N4536" i="11"/>
  <c r="N4535" i="11"/>
  <c r="N4534" i="11"/>
  <c r="N4517" i="11"/>
  <c r="N4516" i="11"/>
  <c r="N4493" i="11"/>
  <c r="N4492" i="11"/>
  <c r="N4474" i="11"/>
  <c r="N4473" i="11"/>
  <c r="N4453" i="11"/>
  <c r="N4452" i="11"/>
  <c r="N4451" i="11"/>
  <c r="N4450" i="11"/>
  <c r="N4449" i="11"/>
  <c r="N4448" i="11"/>
  <c r="N4447" i="11"/>
  <c r="N4446" i="11"/>
  <c r="N4413" i="11"/>
  <c r="N4412" i="11"/>
  <c r="N4411" i="11"/>
  <c r="N4314" i="11"/>
  <c r="N4313" i="11"/>
  <c r="N4292" i="11"/>
  <c r="N4291" i="11"/>
  <c r="N4276" i="11"/>
  <c r="N4275" i="11"/>
  <c r="N4260" i="11"/>
  <c r="N4259" i="11"/>
  <c r="N4244" i="11"/>
  <c r="N4243" i="11"/>
  <c r="N4224" i="11"/>
  <c r="N4223" i="11"/>
  <c r="N4655" i="11"/>
  <c r="N4654" i="11"/>
  <c r="N4653" i="11"/>
  <c r="N4652" i="11"/>
  <c r="N4631" i="11"/>
  <c r="N4630" i="11"/>
  <c r="N4609" i="11"/>
  <c r="N4594" i="11"/>
  <c r="N4593" i="11"/>
  <c r="N4578" i="11"/>
  <c r="N4577" i="11"/>
  <c r="N4576" i="11"/>
  <c r="N4575" i="11"/>
  <c r="N4561" i="11"/>
  <c r="N4560" i="11"/>
  <c r="N4547" i="11"/>
  <c r="N4546" i="11"/>
  <c r="N4533" i="11"/>
  <c r="N4515" i="11"/>
  <c r="N4514" i="11"/>
  <c r="N4491" i="11"/>
  <c r="N4472" i="11"/>
  <c r="N4471" i="11"/>
  <c r="N4470" i="11"/>
  <c r="N4469" i="11"/>
  <c r="N4468" i="11"/>
  <c r="N4445" i="11"/>
  <c r="N4444" i="11"/>
  <c r="N4443" i="11"/>
  <c r="N4410" i="11"/>
  <c r="N4409" i="11"/>
  <c r="N4376" i="11"/>
  <c r="N4375" i="11"/>
  <c r="N4312" i="11"/>
  <c r="N4311" i="11"/>
  <c r="N4310" i="11"/>
  <c r="N4290" i="11"/>
  <c r="N4289" i="11"/>
  <c r="N4274" i="11"/>
  <c r="N4273" i="11"/>
  <c r="N4258" i="11"/>
  <c r="N4257" i="11"/>
  <c r="N4242" i="11"/>
  <c r="N4241" i="11"/>
  <c r="N4651" i="11"/>
  <c r="N4650" i="11"/>
  <c r="N4629" i="11"/>
  <c r="N4608" i="11"/>
  <c r="N4607" i="11"/>
  <c r="N4592" i="11"/>
  <c r="N4591" i="11"/>
  <c r="N4590" i="11"/>
  <c r="N4574" i="11"/>
  <c r="N4559" i="11"/>
  <c r="N4558" i="11"/>
  <c r="N4545" i="11"/>
  <c r="N4532" i="11"/>
  <c r="N4531" i="11"/>
  <c r="N4513" i="11"/>
  <c r="N4512" i="11"/>
  <c r="N4490" i="11"/>
  <c r="N4489" i="11"/>
  <c r="N4467" i="11"/>
  <c r="N4442" i="11"/>
  <c r="N4441" i="11"/>
  <c r="N4374" i="11"/>
  <c r="N4373" i="11"/>
  <c r="N4372" i="11"/>
  <c r="N4309" i="11"/>
  <c r="N4308" i="11"/>
  <c r="N4307" i="11"/>
  <c r="N4288" i="11"/>
  <c r="N4287" i="11"/>
  <c r="N4286" i="11"/>
  <c r="N4272" i="11"/>
  <c r="N4271" i="11"/>
  <c r="N4270" i="11"/>
  <c r="N4256" i="11"/>
  <c r="N4255" i="11"/>
  <c r="N4254" i="11"/>
  <c r="N4240" i="11"/>
  <c r="N4239" i="11"/>
  <c r="N4238" i="11"/>
  <c r="N4649" i="11"/>
  <c r="N4648" i="11"/>
  <c r="N4647" i="11"/>
  <c r="N4628" i="11"/>
  <c r="N4627" i="11"/>
  <c r="N4606" i="11"/>
  <c r="N4605" i="11"/>
  <c r="N4589" i="11"/>
  <c r="N4588" i="11"/>
  <c r="N4573" i="11"/>
  <c r="N4572" i="11"/>
  <c r="N4557" i="11"/>
  <c r="N4556" i="11"/>
  <c r="N4544" i="11"/>
  <c r="N4543" i="11"/>
  <c r="N4530" i="11"/>
  <c r="N4529" i="11"/>
  <c r="N4528" i="11"/>
  <c r="N4511" i="11"/>
  <c r="N4510" i="11"/>
  <c r="N4488" i="11"/>
  <c r="N4487" i="11"/>
  <c r="N4486" i="11"/>
  <c r="N4485" i="11"/>
  <c r="N4484" i="11"/>
  <c r="N4466" i="11"/>
  <c r="N4465" i="11"/>
  <c r="N4440" i="11"/>
  <c r="N4439" i="11"/>
  <c r="N4438" i="11"/>
  <c r="N4437" i="11"/>
  <c r="N4436" i="11"/>
  <c r="N4435" i="11"/>
  <c r="N4434" i="11"/>
  <c r="N4433" i="11"/>
  <c r="N4432" i="11"/>
  <c r="N4431" i="11"/>
  <c r="N4430" i="11"/>
  <c r="N4408" i="11"/>
  <c r="N4407" i="11"/>
  <c r="N4406" i="11"/>
  <c r="N4405" i="11"/>
  <c r="N4404" i="11"/>
  <c r="N4403" i="11"/>
  <c r="N4402" i="11"/>
  <c r="N4401" i="11"/>
  <c r="N4400" i="11"/>
  <c r="N4399" i="11"/>
  <c r="N4398" i="11"/>
  <c r="N4371" i="11"/>
  <c r="N4370" i="11"/>
  <c r="N4369" i="11"/>
  <c r="N4368" i="11"/>
  <c r="N4367" i="11"/>
  <c r="N4366" i="11"/>
  <c r="N4365" i="11"/>
  <c r="N4364" i="11"/>
  <c r="N4363" i="11"/>
  <c r="N4362" i="11"/>
  <c r="N4361" i="11"/>
  <c r="N4306" i="11"/>
  <c r="N4305" i="11"/>
  <c r="N4304" i="11"/>
  <c r="N4303" i="11"/>
  <c r="N4302" i="11"/>
  <c r="N4285" i="11"/>
  <c r="N4269" i="11"/>
  <c r="N4253" i="11"/>
  <c r="N4237" i="11"/>
  <c r="N4646" i="11"/>
  <c r="N4645" i="11"/>
  <c r="N4644" i="11"/>
  <c r="N4643" i="11"/>
  <c r="N4642" i="11"/>
  <c r="N4626" i="11"/>
  <c r="N4625" i="11"/>
  <c r="N4624" i="11"/>
  <c r="N4604" i="11"/>
  <c r="N4603" i="11"/>
  <c r="N4587" i="11"/>
  <c r="N4586" i="11"/>
  <c r="N4571" i="11"/>
  <c r="N4555" i="11"/>
  <c r="N4554" i="11"/>
  <c r="N4542" i="11"/>
  <c r="N4527" i="11"/>
  <c r="N4526" i="11"/>
  <c r="N4525" i="11"/>
  <c r="N4509" i="11"/>
  <c r="N4508" i="11"/>
  <c r="N4507" i="11"/>
  <c r="N4506" i="11"/>
  <c r="N4505" i="11"/>
  <c r="N4483" i="11"/>
  <c r="N4482" i="11"/>
  <c r="N4481" i="11"/>
  <c r="N4464" i="11"/>
  <c r="N4463" i="11"/>
  <c r="N4462" i="11"/>
  <c r="N4429" i="11"/>
  <c r="N4428" i="11"/>
  <c r="N4427" i="11"/>
  <c r="N4397" i="11"/>
  <c r="N4396" i="11"/>
  <c r="N4395" i="11"/>
  <c r="N4360" i="11"/>
  <c r="N4359" i="11"/>
  <c r="N4358" i="11"/>
  <c r="N4357" i="11"/>
  <c r="N4356" i="11"/>
  <c r="N4355" i="11"/>
  <c r="N4354" i="11"/>
  <c r="N4353" i="11"/>
  <c r="N4301" i="11"/>
  <c r="N4300" i="11"/>
  <c r="N4299" i="11"/>
  <c r="N4284" i="11"/>
  <c r="N4283" i="11"/>
  <c r="N4268" i="11"/>
  <c r="N4267" i="11"/>
  <c r="N4252" i="11"/>
  <c r="N4251" i="11"/>
  <c r="N4236" i="11"/>
  <c r="N4235" i="11"/>
  <c r="N4656" i="11"/>
  <c r="N4641" i="11"/>
  <c r="N4640" i="11"/>
  <c r="N4639" i="11"/>
  <c r="N4623" i="11"/>
  <c r="N4622" i="11"/>
  <c r="N4621" i="11"/>
  <c r="N4620" i="11"/>
  <c r="N4602" i="11"/>
  <c r="N4601" i="11"/>
  <c r="N4600" i="11"/>
  <c r="N4585" i="11"/>
  <c r="N4584" i="11"/>
  <c r="N4570" i="11"/>
  <c r="N4569" i="11"/>
  <c r="N4553" i="11"/>
  <c r="N4541" i="11"/>
  <c r="N4540" i="11"/>
  <c r="N4524" i="11"/>
  <c r="N4523" i="11"/>
  <c r="N4504" i="11"/>
  <c r="N4503" i="11"/>
  <c r="N4502" i="11"/>
  <c r="N4501" i="11"/>
  <c r="N4500" i="11"/>
  <c r="N4480" i="11"/>
  <c r="N4479" i="11"/>
  <c r="N4478" i="11"/>
  <c r="N4461" i="11"/>
  <c r="N4460" i="11"/>
  <c r="N4426" i="11"/>
  <c r="N4425" i="11"/>
  <c r="N4394" i="11"/>
  <c r="N4393" i="11"/>
  <c r="N4392" i="11"/>
  <c r="N4391" i="11"/>
  <c r="N4352" i="11"/>
  <c r="N4351" i="11"/>
  <c r="N4350" i="11"/>
  <c r="N4349" i="11"/>
  <c r="N4348" i="11"/>
  <c r="N4347" i="11"/>
  <c r="N4346" i="11"/>
  <c r="N4345" i="11"/>
  <c r="N4344" i="11"/>
  <c r="N4343" i="11"/>
  <c r="N4342" i="11"/>
  <c r="N4341" i="11"/>
  <c r="N4340" i="11"/>
  <c r="N4339" i="11"/>
  <c r="N4338" i="11"/>
  <c r="N4337" i="11"/>
  <c r="N4336" i="11"/>
  <c r="N4335" i="11"/>
  <c r="N4334" i="11"/>
  <c r="N4333" i="11"/>
  <c r="N4332" i="11"/>
  <c r="N4331" i="11"/>
  <c r="N4330" i="11"/>
  <c r="N4329" i="11"/>
  <c r="N4328" i="11"/>
  <c r="N4327" i="11"/>
  <c r="N4326" i="11"/>
  <c r="N4325" i="11"/>
  <c r="N4324" i="11"/>
  <c r="N4323" i="11"/>
  <c r="N4322" i="11"/>
  <c r="N4321" i="11"/>
  <c r="N4298" i="11"/>
  <c r="N4297" i="11"/>
  <c r="N4282" i="11"/>
  <c r="N4281" i="11"/>
  <c r="N4266" i="11"/>
  <c r="N4265" i="11"/>
  <c r="N4250" i="11"/>
  <c r="N4249" i="11"/>
  <c r="N4234" i="11"/>
  <c r="N4233" i="11"/>
  <c r="N4232" i="11"/>
  <c r="N4231" i="11"/>
  <c r="N4230" i="11"/>
  <c r="N4638" i="11"/>
  <c r="N4637" i="11"/>
  <c r="N4619" i="11"/>
  <c r="N4618" i="11"/>
  <c r="N4617" i="11"/>
  <c r="N4599" i="11"/>
  <c r="N4598" i="11"/>
  <c r="N4583" i="11"/>
  <c r="N4582" i="11"/>
  <c r="N4568" i="11"/>
  <c r="N4567" i="11"/>
  <c r="N4552" i="11"/>
  <c r="N4551" i="11"/>
  <c r="N4539" i="11"/>
  <c r="N4522" i="11"/>
  <c r="N4521" i="11"/>
  <c r="N4499" i="11"/>
  <c r="N4498" i="11"/>
  <c r="N4497" i="11"/>
  <c r="N4477" i="11"/>
  <c r="N4476" i="11"/>
  <c r="N4459" i="11"/>
  <c r="N4458" i="11"/>
  <c r="N4457" i="11"/>
  <c r="N4390" i="11"/>
  <c r="N4389" i="11"/>
  <c r="N4388" i="11"/>
  <c r="N4320" i="11"/>
  <c r="N4319" i="11"/>
  <c r="N4318" i="11"/>
  <c r="N4296" i="11"/>
  <c r="N4295" i="11"/>
  <c r="N4294" i="11"/>
  <c r="N4280" i="11"/>
  <c r="N4279" i="11"/>
  <c r="N4278" i="11"/>
  <c r="N4264" i="11"/>
  <c r="N4263" i="11"/>
  <c r="N4262" i="11"/>
  <c r="N4248" i="11"/>
  <c r="N4247" i="11"/>
  <c r="N4246" i="11"/>
  <c r="N4229" i="11"/>
  <c r="N4228" i="11"/>
  <c r="N4227" i="11"/>
  <c r="N4636" i="11"/>
  <c r="N4635" i="11"/>
  <c r="N4616" i="11"/>
  <c r="N4615" i="11"/>
  <c r="N4614" i="11"/>
  <c r="N4613" i="11"/>
  <c r="N4612" i="11"/>
  <c r="N4597" i="11"/>
  <c r="N4581" i="11"/>
  <c r="N4566" i="11"/>
  <c r="N4565" i="11"/>
  <c r="N4564" i="11"/>
  <c r="N4550" i="11"/>
  <c r="N4538" i="11"/>
  <c r="N4537" i="11"/>
  <c r="N4520" i="11"/>
  <c r="N4519" i="11"/>
  <c r="N4518" i="11"/>
  <c r="N4496" i="11"/>
  <c r="N4495" i="11"/>
  <c r="N4494" i="11"/>
  <c r="N4475" i="11"/>
  <c r="N4456" i="11"/>
  <c r="N4455" i="11"/>
  <c r="N4454" i="11"/>
  <c r="N4424" i="11"/>
  <c r="N4423" i="11"/>
  <c r="N4422" i="11"/>
  <c r="N4421" i="11"/>
  <c r="N4420" i="11"/>
  <c r="N4419" i="11"/>
  <c r="N4418" i="11"/>
  <c r="N4417" i="11"/>
  <c r="N4416" i="11"/>
  <c r="N4415" i="11"/>
  <c r="N4414" i="11"/>
  <c r="N4387" i="11"/>
  <c r="N4386" i="11"/>
  <c r="N4385" i="11"/>
  <c r="N4384" i="11"/>
  <c r="N4383" i="11"/>
  <c r="N4382" i="11"/>
  <c r="N4381" i="11"/>
  <c r="N4380" i="11"/>
  <c r="N4379" i="11"/>
  <c r="N4378" i="11"/>
  <c r="N4377" i="11"/>
  <c r="N4317" i="11"/>
  <c r="N4316" i="11"/>
  <c r="N4315" i="11"/>
  <c r="N4293" i="11"/>
  <c r="N4277" i="11"/>
  <c r="N4261" i="11"/>
  <c r="N4245" i="11"/>
  <c r="N4226" i="11"/>
  <c r="N4225" i="11"/>
  <c r="N4206" i="11"/>
  <c r="N4205" i="11"/>
  <c r="N4204" i="11"/>
  <c r="N4182" i="11"/>
  <c r="N4181" i="11"/>
  <c r="N4180" i="11"/>
  <c r="N4161" i="11"/>
  <c r="N4160" i="11"/>
  <c r="N4159" i="11"/>
  <c r="N4158" i="11"/>
  <c r="N4157" i="11"/>
  <c r="N4156" i="11"/>
  <c r="N4155" i="11"/>
  <c r="N4154" i="11"/>
  <c r="N4134" i="11"/>
  <c r="N4133" i="11"/>
  <c r="N4132" i="11"/>
  <c r="N4117" i="11"/>
  <c r="N4116" i="11"/>
  <c r="N4115" i="11"/>
  <c r="N4114" i="11"/>
  <c r="N4081" i="11"/>
  <c r="N4080" i="11"/>
  <c r="N4065" i="11"/>
  <c r="N4064" i="11"/>
  <c r="N4046" i="11"/>
  <c r="N4045" i="11"/>
  <c r="N4044" i="11"/>
  <c r="N4043" i="11"/>
  <c r="N4021" i="11"/>
  <c r="N4020" i="11"/>
  <c r="N4005" i="11"/>
  <c r="N4004" i="11"/>
  <c r="N3991" i="11"/>
  <c r="N3990" i="11"/>
  <c r="N3973" i="11"/>
  <c r="N3972" i="11"/>
  <c r="N3948" i="11"/>
  <c r="N3947" i="11"/>
  <c r="N3907" i="11"/>
  <c r="N3906" i="11"/>
  <c r="N3882" i="11"/>
  <c r="N3868" i="11"/>
  <c r="N3867" i="11"/>
  <c r="N3859" i="11"/>
  <c r="N4221" i="11"/>
  <c r="N4203" i="11"/>
  <c r="N4202" i="11"/>
  <c r="N4201" i="11"/>
  <c r="N4200" i="11"/>
  <c r="N4199" i="11"/>
  <c r="N4179" i="11"/>
  <c r="N4178" i="11"/>
  <c r="N4153" i="11"/>
  <c r="N4152" i="11"/>
  <c r="N4151" i="11"/>
  <c r="N4131" i="11"/>
  <c r="N4130" i="11"/>
  <c r="N4129" i="11"/>
  <c r="N4113" i="11"/>
  <c r="N4112" i="11"/>
  <c r="N4111" i="11"/>
  <c r="N4098" i="11"/>
  <c r="N4079" i="11"/>
  <c r="N4063" i="11"/>
  <c r="N4042" i="11"/>
  <c r="N4041" i="11"/>
  <c r="N4019" i="11"/>
  <c r="N4018" i="11"/>
  <c r="N4003" i="11"/>
  <c r="N4002" i="11"/>
  <c r="N3989" i="11"/>
  <c r="N3988" i="11"/>
  <c r="N3971" i="11"/>
  <c r="N3970" i="11"/>
  <c r="N3969" i="11"/>
  <c r="N3968" i="11"/>
  <c r="N3967" i="11"/>
  <c r="N3946" i="11"/>
  <c r="N3945" i="11"/>
  <c r="N3944" i="11"/>
  <c r="N3943" i="11"/>
  <c r="N3942" i="11"/>
  <c r="N3941" i="11"/>
  <c r="N3940" i="11"/>
  <c r="N3905" i="11"/>
  <c r="N3904" i="11"/>
  <c r="N3903" i="11"/>
  <c r="N3902" i="11"/>
  <c r="N3901" i="11"/>
  <c r="N3900" i="11"/>
  <c r="N3899" i="11"/>
  <c r="N3898" i="11"/>
  <c r="N3897" i="11"/>
  <c r="N3896" i="11"/>
  <c r="N3895" i="11"/>
  <c r="N3881" i="11"/>
  <c r="N3866" i="11"/>
  <c r="N3865" i="11"/>
  <c r="N3836" i="11"/>
  <c r="N3829" i="11"/>
  <c r="N3828" i="11"/>
  <c r="N3816" i="11"/>
  <c r="N3815" i="11"/>
  <c r="N4219" i="11"/>
  <c r="N4218" i="11"/>
  <c r="N4217" i="11"/>
  <c r="N4216" i="11"/>
  <c r="N4195" i="11"/>
  <c r="N4194" i="11"/>
  <c r="N4174" i="11"/>
  <c r="N4173" i="11"/>
  <c r="N4172" i="11"/>
  <c r="N4147" i="11"/>
  <c r="N4146" i="11"/>
  <c r="N4128" i="11"/>
  <c r="N4106" i="11"/>
  <c r="N4095" i="11"/>
  <c r="N4094" i="11"/>
  <c r="N4093" i="11"/>
  <c r="N4076" i="11"/>
  <c r="N4075" i="11"/>
  <c r="N4060" i="11"/>
  <c r="N4059" i="11"/>
  <c r="N4035" i="11"/>
  <c r="N4034" i="11"/>
  <c r="N4015" i="11"/>
  <c r="N3999" i="11"/>
  <c r="N3985" i="11"/>
  <c r="N3984" i="11"/>
  <c r="N3983" i="11"/>
  <c r="N3964" i="11"/>
  <c r="N3963" i="11"/>
  <c r="N3937" i="11"/>
  <c r="N3936" i="11"/>
  <c r="N3935" i="11"/>
  <c r="N3934" i="11"/>
  <c r="N3933" i="11"/>
  <c r="N3932" i="11"/>
  <c r="N3931" i="11"/>
  <c r="N3891" i="11"/>
  <c r="N3890" i="11"/>
  <c r="N3879" i="11"/>
  <c r="N3878" i="11"/>
  <c r="N3864" i="11"/>
  <c r="N3863" i="11"/>
  <c r="N3858" i="11"/>
  <c r="N3835" i="11"/>
  <c r="N3806" i="11"/>
  <c r="N4222" i="11"/>
  <c r="N4215" i="11"/>
  <c r="N4193" i="11"/>
  <c r="N4192" i="11"/>
  <c r="N4191" i="11"/>
  <c r="N4171" i="11"/>
  <c r="N4170" i="11"/>
  <c r="N4145" i="11"/>
  <c r="N4144" i="11"/>
  <c r="N4143" i="11"/>
  <c r="N4127" i="11"/>
  <c r="N4092" i="11"/>
  <c r="N4091" i="11"/>
  <c r="N4074" i="11"/>
  <c r="N4073" i="11"/>
  <c r="N4058" i="11"/>
  <c r="N4057" i="11"/>
  <c r="N4033" i="11"/>
  <c r="N4032" i="11"/>
  <c r="N4014" i="11"/>
  <c r="N4013" i="11"/>
  <c r="N3998" i="11"/>
  <c r="N3997" i="11"/>
  <c r="N3982" i="11"/>
  <c r="N3981" i="11"/>
  <c r="N3962" i="11"/>
  <c r="N3961" i="11"/>
  <c r="N3930" i="11"/>
  <c r="N3929" i="11"/>
  <c r="N3928" i="11"/>
  <c r="N3889" i="11"/>
  <c r="N3888" i="11"/>
  <c r="N3887" i="11"/>
  <c r="N3886" i="11"/>
  <c r="N3885" i="11"/>
  <c r="N3877" i="11"/>
  <c r="N3876" i="11"/>
  <c r="N3875" i="11"/>
  <c r="N3874" i="11"/>
  <c r="N3862" i="11"/>
  <c r="N3847" i="11"/>
  <c r="N3834" i="11"/>
  <c r="N3833" i="11"/>
  <c r="N3832" i="11"/>
  <c r="N3831" i="11"/>
  <c r="N3827" i="11"/>
  <c r="N3814" i="11"/>
  <c r="N4214" i="11"/>
  <c r="N4213" i="11"/>
  <c r="N4212" i="11"/>
  <c r="N4190" i="11"/>
  <c r="N4189" i="11"/>
  <c r="N4188" i="11"/>
  <c r="N4169" i="11"/>
  <c r="N4168" i="11"/>
  <c r="N4167" i="11"/>
  <c r="N4142" i="11"/>
  <c r="N4141" i="11"/>
  <c r="N4140" i="11"/>
  <c r="N4126" i="11"/>
  <c r="N4125" i="11"/>
  <c r="N4105" i="11"/>
  <c r="N4090" i="11"/>
  <c r="N4089" i="11"/>
  <c r="N4088" i="11"/>
  <c r="N4087" i="11"/>
  <c r="N4086" i="11"/>
  <c r="N4072" i="11"/>
  <c r="N4071" i="11"/>
  <c r="N4070" i="11"/>
  <c r="N4056" i="11"/>
  <c r="N4055" i="11"/>
  <c r="N4054" i="11"/>
  <c r="N4031" i="11"/>
  <c r="N4030" i="11"/>
  <c r="N4029" i="11"/>
  <c r="N4012" i="11"/>
  <c r="N4011" i="11"/>
  <c r="N3996" i="11"/>
  <c r="N3995" i="11"/>
  <c r="N3980" i="11"/>
  <c r="N3979" i="11"/>
  <c r="N3978" i="11"/>
  <c r="N3977" i="11"/>
  <c r="N3960" i="11"/>
  <c r="N3959" i="11"/>
  <c r="N3958" i="11"/>
  <c r="N3927" i="11"/>
  <c r="N3926" i="11"/>
  <c r="N3925" i="11"/>
  <c r="N3924" i="11"/>
  <c r="N3923" i="11"/>
  <c r="N3922" i="11"/>
  <c r="N3873" i="11"/>
  <c r="N3872" i="11"/>
  <c r="N3861" i="11"/>
  <c r="N3857" i="11"/>
  <c r="N3856" i="11"/>
  <c r="N3846" i="11"/>
  <c r="N3845" i="11"/>
  <c r="N3844" i="11"/>
  <c r="N4220" i="11"/>
  <c r="N4211" i="11"/>
  <c r="N4210" i="11"/>
  <c r="N4187" i="11"/>
  <c r="N4186" i="11"/>
  <c r="N4166" i="11"/>
  <c r="N4165" i="11"/>
  <c r="N4164" i="11"/>
  <c r="N4139" i="11"/>
  <c r="N4138" i="11"/>
  <c r="N4124" i="11"/>
  <c r="N4123" i="11"/>
  <c r="N4122" i="11"/>
  <c r="N4121" i="11"/>
  <c r="N4104" i="11"/>
  <c r="N4103" i="11"/>
  <c r="N4102" i="11"/>
  <c r="N4101" i="11"/>
  <c r="N4100" i="11"/>
  <c r="N4085" i="11"/>
  <c r="N4084" i="11"/>
  <c r="N4069" i="11"/>
  <c r="N4068" i="11"/>
  <c r="N4053" i="11"/>
  <c r="N4052" i="11"/>
  <c r="N4051" i="11"/>
  <c r="N4050" i="11"/>
  <c r="N4028" i="11"/>
  <c r="N4027" i="11"/>
  <c r="N4010" i="11"/>
  <c r="N4009" i="11"/>
  <c r="N3994" i="11"/>
  <c r="N3993" i="11"/>
  <c r="N3976" i="11"/>
  <c r="N3957" i="11"/>
  <c r="N3956" i="11"/>
  <c r="N3921" i="11"/>
  <c r="N3920" i="11"/>
  <c r="N3919" i="11"/>
  <c r="N3918" i="11"/>
  <c r="N3917" i="11"/>
  <c r="N3916" i="11"/>
  <c r="N3915" i="11"/>
  <c r="N3914" i="11"/>
  <c r="N3913" i="11"/>
  <c r="N3912" i="11"/>
  <c r="N3911" i="11"/>
  <c r="N3884" i="11"/>
  <c r="N3883" i="11"/>
  <c r="N3871" i="11"/>
  <c r="N3860" i="11"/>
  <c r="N3855" i="11"/>
  <c r="N3854" i="11"/>
  <c r="N3853" i="11"/>
  <c r="N3852" i="11"/>
  <c r="N3843" i="11"/>
  <c r="N3842" i="11"/>
  <c r="N3841" i="11"/>
  <c r="N3840" i="11"/>
  <c r="N3839" i="11"/>
  <c r="N3838" i="11"/>
  <c r="N3837" i="11"/>
  <c r="N3826" i="11"/>
  <c r="N3813" i="11"/>
  <c r="N3812" i="11"/>
  <c r="N3805" i="11"/>
  <c r="N4209" i="11"/>
  <c r="N4208" i="11"/>
  <c r="N4207" i="11"/>
  <c r="N4185" i="11"/>
  <c r="N4184" i="11"/>
  <c r="N4183" i="11"/>
  <c r="N4163" i="11"/>
  <c r="N4162" i="11"/>
  <c r="N4137" i="11"/>
  <c r="N4136" i="11"/>
  <c r="N4135" i="11"/>
  <c r="N4120" i="11"/>
  <c r="N4119" i="11"/>
  <c r="N4118" i="11"/>
  <c r="N4099" i="11"/>
  <c r="N4083" i="11"/>
  <c r="N4082" i="11"/>
  <c r="N4067" i="11"/>
  <c r="N4066" i="11"/>
  <c r="N4049" i="11"/>
  <c r="N4048" i="11"/>
  <c r="N4047" i="11"/>
  <c r="N4026" i="11"/>
  <c r="N4025" i="11"/>
  <c r="N4024" i="11"/>
  <c r="N4023" i="11"/>
  <c r="N4022" i="11"/>
  <c r="N4008" i="11"/>
  <c r="N4007" i="11"/>
  <c r="N4006" i="11"/>
  <c r="N3992" i="11"/>
  <c r="N3975" i="11"/>
  <c r="N3974" i="11"/>
  <c r="N3955" i="11"/>
  <c r="N3954" i="11"/>
  <c r="N3953" i="11"/>
  <c r="N3952" i="11"/>
  <c r="N3951" i="11"/>
  <c r="N3950" i="11"/>
  <c r="N3949" i="11"/>
  <c r="N3910" i="11"/>
  <c r="N3909" i="11"/>
  <c r="N3908" i="11"/>
  <c r="N3870" i="11"/>
  <c r="N3869" i="11"/>
  <c r="N3851" i="11"/>
  <c r="N3850" i="11"/>
  <c r="N3830" i="11"/>
  <c r="N3825" i="11"/>
  <c r="N3824" i="11"/>
  <c r="N3823" i="11"/>
  <c r="N3822" i="11"/>
  <c r="N3821" i="11"/>
  <c r="N3820" i="11"/>
  <c r="N3819" i="11"/>
  <c r="N3818" i="11"/>
  <c r="N3817" i="11"/>
  <c r="N4196" i="11"/>
  <c r="N4176" i="11"/>
  <c r="N4110" i="11"/>
  <c r="N4077" i="11"/>
  <c r="N4039" i="11"/>
  <c r="N3965" i="11"/>
  <c r="N3810" i="11"/>
  <c r="N3803" i="11"/>
  <c r="N3744" i="11"/>
  <c r="N3715" i="11"/>
  <c r="N3714" i="11"/>
  <c r="N3713" i="11"/>
  <c r="N3695" i="11"/>
  <c r="N3684" i="11"/>
  <c r="N3677" i="11"/>
  <c r="N3655" i="11"/>
  <c r="N3654" i="11"/>
  <c r="N3653" i="11"/>
  <c r="N3643" i="11"/>
  <c r="N3632" i="11"/>
  <c r="N3620" i="11"/>
  <c r="N3619" i="11"/>
  <c r="N3594" i="11"/>
  <c r="N3593" i="11"/>
  <c r="N3592" i="11"/>
  <c r="N3581" i="11"/>
  <c r="N3580" i="11"/>
  <c r="N3579" i="11"/>
  <c r="N3567" i="11"/>
  <c r="N3556" i="11"/>
  <c r="N3555" i="11"/>
  <c r="N3542" i="11"/>
  <c r="N3465" i="11"/>
  <c r="N3444" i="11"/>
  <c r="N3443" i="11"/>
  <c r="N3442" i="11"/>
  <c r="N3426" i="11"/>
  <c r="N4150" i="11"/>
  <c r="N4107" i="11"/>
  <c r="N4062" i="11"/>
  <c r="N4036" i="11"/>
  <c r="N4016" i="11"/>
  <c r="N3894" i="11"/>
  <c r="N3804" i="11"/>
  <c r="N3781" i="11"/>
  <c r="N3757" i="11"/>
  <c r="N3743" i="11"/>
  <c r="N3732" i="11"/>
  <c r="N3725" i="11"/>
  <c r="N3703" i="11"/>
  <c r="N3702" i="11"/>
  <c r="N3701" i="11"/>
  <c r="N3694" i="11"/>
  <c r="N3676" i="11"/>
  <c r="N3675" i="11"/>
  <c r="N3674" i="11"/>
  <c r="N3673" i="11"/>
  <c r="N3672" i="11"/>
  <c r="N3664" i="11"/>
  <c r="N3631" i="11"/>
  <c r="N3630" i="11"/>
  <c r="N3629" i="11"/>
  <c r="N3628" i="11"/>
  <c r="N3618" i="11"/>
  <c r="N3617" i="11"/>
  <c r="N3604" i="11"/>
  <c r="N3603" i="11"/>
  <c r="N3566" i="11"/>
  <c r="N3565" i="11"/>
  <c r="N3554" i="11"/>
  <c r="N3541" i="11"/>
  <c r="N3540" i="11"/>
  <c r="N3528" i="11"/>
  <c r="N3517" i="11"/>
  <c r="N3516" i="11"/>
  <c r="N3503" i="11"/>
  <c r="N3489" i="11"/>
  <c r="N3476" i="11"/>
  <c r="N3469" i="11"/>
  <c r="N3468" i="11"/>
  <c r="N3464" i="11"/>
  <c r="N3435" i="11"/>
  <c r="N3425" i="11"/>
  <c r="N4198" i="11"/>
  <c r="N4097" i="11"/>
  <c r="N3987" i="11"/>
  <c r="N3939" i="11"/>
  <c r="N3880" i="11"/>
  <c r="N3848" i="11"/>
  <c r="N3811" i="11"/>
  <c r="N3802" i="11"/>
  <c r="N3801" i="11"/>
  <c r="N3800" i="11"/>
  <c r="N3799" i="11"/>
  <c r="N3798" i="11"/>
  <c r="N3797" i="11"/>
  <c r="N3796" i="11"/>
  <c r="N3795" i="11"/>
  <c r="N3794" i="11"/>
  <c r="N3780" i="11"/>
  <c r="N3779" i="11"/>
  <c r="N3769" i="11"/>
  <c r="N3756" i="11"/>
  <c r="N3755" i="11"/>
  <c r="N3754" i="11"/>
  <c r="N3753" i="11"/>
  <c r="N3752" i="11"/>
  <c r="N3742" i="11"/>
  <c r="N3724" i="11"/>
  <c r="N3723" i="11"/>
  <c r="N3722" i="11"/>
  <c r="N3721" i="11"/>
  <c r="N3720" i="11"/>
  <c r="N3712" i="11"/>
  <c r="N3683" i="11"/>
  <c r="N3682" i="11"/>
  <c r="N3681" i="11"/>
  <c r="N3663" i="11"/>
  <c r="N3652" i="11"/>
  <c r="N3642" i="11"/>
  <c r="N3641" i="11"/>
  <c r="N3640" i="11"/>
  <c r="N3627" i="11"/>
  <c r="N3602" i="11"/>
  <c r="N3591" i="11"/>
  <c r="N3590" i="11"/>
  <c r="N3578" i="11"/>
  <c r="N3527" i="11"/>
  <c r="N3515" i="11"/>
  <c r="N3502" i="11"/>
  <c r="N3501" i="11"/>
  <c r="N3488" i="11"/>
  <c r="N3487" i="11"/>
  <c r="N3486" i="11"/>
  <c r="N3485" i="11"/>
  <c r="N3484" i="11"/>
  <c r="N3483" i="11"/>
  <c r="N3482" i="11"/>
  <c r="N3467" i="11"/>
  <c r="N3463" i="11"/>
  <c r="N3462" i="11"/>
  <c r="N3461" i="11"/>
  <c r="N3441" i="11"/>
  <c r="N3434" i="11"/>
  <c r="N3424" i="11"/>
  <c r="N4175" i="11"/>
  <c r="N4109" i="11"/>
  <c r="N4038" i="11"/>
  <c r="N4001" i="11"/>
  <c r="N3793" i="11"/>
  <c r="N3792" i="11"/>
  <c r="N3791" i="11"/>
  <c r="N3790" i="11"/>
  <c r="N3789" i="11"/>
  <c r="N3788" i="11"/>
  <c r="N3787" i="11"/>
  <c r="N3786" i="11"/>
  <c r="N3785" i="11"/>
  <c r="N3784" i="11"/>
  <c r="N3751" i="11"/>
  <c r="N3750" i="11"/>
  <c r="N3749" i="11"/>
  <c r="N3731" i="11"/>
  <c r="N3730" i="11"/>
  <c r="N3729" i="11"/>
  <c r="N3711" i="11"/>
  <c r="N3700" i="11"/>
  <c r="N3693" i="11"/>
  <c r="N3671" i="11"/>
  <c r="N3670" i="11"/>
  <c r="N3669" i="11"/>
  <c r="N3662" i="11"/>
  <c r="N3639" i="11"/>
  <c r="N3638" i="11"/>
  <c r="N3637" i="11"/>
  <c r="N3616" i="11"/>
  <c r="N3589" i="11"/>
  <c r="N3588" i="11"/>
  <c r="N3577" i="11"/>
  <c r="N3576" i="11"/>
  <c r="N3575" i="11"/>
  <c r="N3574" i="11"/>
  <c r="N3564" i="11"/>
  <c r="N3553" i="11"/>
  <c r="N3539" i="11"/>
  <c r="N3526" i="11"/>
  <c r="N3525" i="11"/>
  <c r="N3481" i="11"/>
  <c r="N3480" i="11"/>
  <c r="N3479" i="11"/>
  <c r="N3475" i="11"/>
  <c r="N3460" i="11"/>
  <c r="N3459" i="11"/>
  <c r="N3458" i="11"/>
  <c r="N3457" i="11"/>
  <c r="N3440" i="11"/>
  <c r="N3433" i="11"/>
  <c r="N3423" i="11"/>
  <c r="N4149" i="11"/>
  <c r="N4061" i="11"/>
  <c r="N3893" i="11"/>
  <c r="N3807" i="11"/>
  <c r="N3783" i="11"/>
  <c r="N3778" i="11"/>
  <c r="N3768" i="11"/>
  <c r="N3767" i="11"/>
  <c r="N3748" i="11"/>
  <c r="N3741" i="11"/>
  <c r="N3719" i="11"/>
  <c r="N3718" i="11"/>
  <c r="N3717" i="11"/>
  <c r="N3710" i="11"/>
  <c r="N3692" i="11"/>
  <c r="N3691" i="11"/>
  <c r="N3690" i="11"/>
  <c r="N3689" i="11"/>
  <c r="N3688" i="11"/>
  <c r="N3680" i="11"/>
  <c r="N3651" i="11"/>
  <c r="N3650" i="11"/>
  <c r="N3649" i="11"/>
  <c r="N3626" i="11"/>
  <c r="N3625" i="11"/>
  <c r="N3624" i="11"/>
  <c r="N3615" i="11"/>
  <c r="N3614" i="11"/>
  <c r="N3613" i="11"/>
  <c r="N3601" i="11"/>
  <c r="N3600" i="11"/>
  <c r="N3587" i="11"/>
  <c r="N3586" i="11"/>
  <c r="N3585" i="11"/>
  <c r="N3563" i="11"/>
  <c r="N3562" i="11"/>
  <c r="N3561" i="11"/>
  <c r="N3560" i="11"/>
  <c r="N3552" i="11"/>
  <c r="N3551" i="11"/>
  <c r="N3550" i="11"/>
  <c r="N3549" i="11"/>
  <c r="N3548" i="11"/>
  <c r="N3547" i="11"/>
  <c r="N3546" i="11"/>
  <c r="N3538" i="11"/>
  <c r="N3537" i="11"/>
  <c r="N3536" i="11"/>
  <c r="N3535" i="11"/>
  <c r="N3524" i="11"/>
  <c r="N3514" i="11"/>
  <c r="N3500" i="11"/>
  <c r="N3474" i="11"/>
  <c r="N3473" i="11"/>
  <c r="N3472" i="11"/>
  <c r="N3471" i="11"/>
  <c r="N3456" i="11"/>
  <c r="N3455" i="11"/>
  <c r="N3439" i="11"/>
  <c r="N3432" i="11"/>
  <c r="N3431" i="11"/>
  <c r="N3422" i="11"/>
  <c r="N4197" i="11"/>
  <c r="N4177" i="11"/>
  <c r="N4096" i="11"/>
  <c r="N4078" i="11"/>
  <c r="N4040" i="11"/>
  <c r="N3986" i="11"/>
  <c r="N3966" i="11"/>
  <c r="N3938" i="11"/>
  <c r="N3777" i="11"/>
  <c r="N3776" i="11"/>
  <c r="N3775" i="11"/>
  <c r="N3774" i="11"/>
  <c r="N3773" i="11"/>
  <c r="N3772" i="11"/>
  <c r="N3766" i="11"/>
  <c r="N3765" i="11"/>
  <c r="N3764" i="11"/>
  <c r="N3763" i="11"/>
  <c r="N3762" i="11"/>
  <c r="N3761" i="11"/>
  <c r="N3760" i="11"/>
  <c r="N3740" i="11"/>
  <c r="N3739" i="11"/>
  <c r="N3738" i="11"/>
  <c r="N3737" i="11"/>
  <c r="N3736" i="11"/>
  <c r="N3728" i="11"/>
  <c r="N3699" i="11"/>
  <c r="N3698" i="11"/>
  <c r="N3697" i="11"/>
  <c r="N3679" i="11"/>
  <c r="N3668" i="11"/>
  <c r="N3661" i="11"/>
  <c r="N3636" i="11"/>
  <c r="N3635" i="11"/>
  <c r="N3623" i="11"/>
  <c r="N3622" i="11"/>
  <c r="N3612" i="11"/>
  <c r="N3611" i="11"/>
  <c r="N3610" i="11"/>
  <c r="N3609" i="11"/>
  <c r="N3608" i="11"/>
  <c r="N3607" i="11"/>
  <c r="N3606" i="11"/>
  <c r="N3599" i="11"/>
  <c r="N3584" i="11"/>
  <c r="N3583" i="11"/>
  <c r="N3573" i="11"/>
  <c r="N3572" i="11"/>
  <c r="N3571" i="11"/>
  <c r="N3545" i="11"/>
  <c r="N3544" i="11"/>
  <c r="N3523" i="11"/>
  <c r="N3522" i="11"/>
  <c r="N3521" i="11"/>
  <c r="N3513" i="11"/>
  <c r="N3512" i="11"/>
  <c r="N3511" i="11"/>
  <c r="N3510" i="11"/>
  <c r="N3499" i="11"/>
  <c r="N3498" i="11"/>
  <c r="N3497" i="11"/>
  <c r="N3496" i="11"/>
  <c r="N3478" i="11"/>
  <c r="N3466" i="11"/>
  <c r="N3454" i="11"/>
  <c r="N3453" i="11"/>
  <c r="N3452" i="11"/>
  <c r="N3451" i="11"/>
  <c r="N3430" i="11"/>
  <c r="N3429" i="11"/>
  <c r="N3421" i="11"/>
  <c r="N3771" i="11"/>
  <c r="N3727" i="11"/>
  <c r="N3686" i="11"/>
  <c r="N3659" i="11"/>
  <c r="N3657" i="11"/>
  <c r="N3533" i="11"/>
  <c r="N3506" i="11"/>
  <c r="N3504" i="11"/>
  <c r="N3495" i="11"/>
  <c r="N3493" i="11"/>
  <c r="N3477" i="11"/>
  <c r="N3438" i="11"/>
  <c r="N3407" i="11"/>
  <c r="N3390" i="11"/>
  <c r="N3378" i="11"/>
  <c r="N3366" i="11"/>
  <c r="N3365" i="11"/>
  <c r="N3364" i="11"/>
  <c r="N3347" i="11"/>
  <c r="N3337" i="11"/>
  <c r="N3336" i="11"/>
  <c r="N3335" i="11"/>
  <c r="N3325" i="11"/>
  <c r="N3309" i="11"/>
  <c r="N3288" i="11"/>
  <c r="N3287" i="11"/>
  <c r="N3283" i="11"/>
  <c r="N3279" i="11"/>
  <c r="N3278" i="11"/>
  <c r="N3260" i="11"/>
  <c r="N3259" i="11"/>
  <c r="N3258" i="11"/>
  <c r="N3244" i="11"/>
  <c r="N3243" i="11"/>
  <c r="N3221" i="11"/>
  <c r="N3220" i="11"/>
  <c r="N3219" i="11"/>
  <c r="N3196" i="11"/>
  <c r="N3195" i="11"/>
  <c r="N3184" i="11"/>
  <c r="N3178" i="11"/>
  <c r="N3177" i="11"/>
  <c r="N3167" i="11"/>
  <c r="N3166" i="11"/>
  <c r="N3155" i="11"/>
  <c r="N3149" i="11"/>
  <c r="N3148" i="11"/>
  <c r="N3147" i="11"/>
  <c r="N3136" i="11"/>
  <c r="N3135" i="11"/>
  <c r="N3128" i="11"/>
  <c r="N3127" i="11"/>
  <c r="N3110" i="11"/>
  <c r="N3109" i="11"/>
  <c r="N3108" i="11"/>
  <c r="N3107" i="11"/>
  <c r="N3106" i="11"/>
  <c r="N3093" i="11"/>
  <c r="N3092" i="11"/>
  <c r="N3083" i="11"/>
  <c r="N3077" i="11"/>
  <c r="N3059" i="11"/>
  <c r="N3037" i="11"/>
  <c r="N3036" i="11"/>
  <c r="N3012" i="11"/>
  <c r="N3011" i="11"/>
  <c r="N2991" i="11"/>
  <c r="N2981" i="11"/>
  <c r="N2980" i="11"/>
  <c r="N2972" i="11"/>
  <c r="N2959" i="11"/>
  <c r="N2949" i="11"/>
  <c r="N2948" i="11"/>
  <c r="N2936" i="11"/>
  <c r="N2935" i="11"/>
  <c r="N2934" i="11"/>
  <c r="N2924" i="11"/>
  <c r="N2907" i="11"/>
  <c r="N2895" i="11"/>
  <c r="N2879" i="11"/>
  <c r="N2863" i="11"/>
  <c r="N2849" i="11"/>
  <c r="N2848" i="11"/>
  <c r="N2847" i="11"/>
  <c r="N2829" i="11"/>
  <c r="N2828" i="11"/>
  <c r="N2827" i="11"/>
  <c r="N2826" i="11"/>
  <c r="N2825" i="11"/>
  <c r="N2824" i="11"/>
  <c r="N2814" i="11"/>
  <c r="N2813" i="11"/>
  <c r="N2812" i="11"/>
  <c r="N2759" i="11"/>
  <c r="N2758" i="11"/>
  <c r="N2757" i="11"/>
  <c r="N2756" i="11"/>
  <c r="N4017" i="11"/>
  <c r="N3696" i="11"/>
  <c r="N3647" i="11"/>
  <c r="N3645" i="11"/>
  <c r="N3633" i="11"/>
  <c r="N3559" i="11"/>
  <c r="N3543" i="11"/>
  <c r="N3531" i="11"/>
  <c r="N3529" i="11"/>
  <c r="N3520" i="11"/>
  <c r="N3491" i="11"/>
  <c r="N3450" i="11"/>
  <c r="N3448" i="11"/>
  <c r="N3436" i="11"/>
  <c r="N3419" i="11"/>
  <c r="N3416" i="11"/>
  <c r="N3406" i="11"/>
  <c r="N3405" i="11"/>
  <c r="N3398" i="11"/>
  <c r="N3377" i="11"/>
  <c r="N3357" i="11"/>
  <c r="N3346" i="11"/>
  <c r="N3345" i="11"/>
  <c r="N3334" i="11"/>
  <c r="N3333" i="11"/>
  <c r="N3332" i="11"/>
  <c r="N3324" i="11"/>
  <c r="N3323" i="11"/>
  <c r="N3322" i="11"/>
  <c r="N3308" i="11"/>
  <c r="N3307" i="11"/>
  <c r="N3306" i="11"/>
  <c r="N3298" i="11"/>
  <c r="N3297" i="11"/>
  <c r="N3270" i="11"/>
  <c r="N3269" i="11"/>
  <c r="N3268" i="11"/>
  <c r="N3257" i="11"/>
  <c r="N3256" i="11"/>
  <c r="N3255" i="11"/>
  <c r="N3242" i="11"/>
  <c r="N3234" i="11"/>
  <c r="N3206" i="11"/>
  <c r="N3205" i="11"/>
  <c r="N3204" i="11"/>
  <c r="N3183" i="11"/>
  <c r="N3176" i="11"/>
  <c r="N3165" i="11"/>
  <c r="N3154" i="11"/>
  <c r="N3146" i="11"/>
  <c r="N3126" i="11"/>
  <c r="N3125" i="11"/>
  <c r="N3105" i="11"/>
  <c r="N3104" i="11"/>
  <c r="N3103" i="11"/>
  <c r="N3082" i="11"/>
  <c r="N3076" i="11"/>
  <c r="N3067" i="11"/>
  <c r="N3066" i="11"/>
  <c r="N3058" i="11"/>
  <c r="N3057" i="11"/>
  <c r="N3035" i="11"/>
  <c r="N3034" i="11"/>
  <c r="N3033" i="11"/>
  <c r="N3010" i="11"/>
  <c r="N2990" i="11"/>
  <c r="N2979" i="11"/>
  <c r="N2971" i="11"/>
  <c r="N2958" i="11"/>
  <c r="N2957" i="11"/>
  <c r="N2956" i="11"/>
  <c r="N2947" i="11"/>
  <c r="N2946" i="11"/>
  <c r="N2933" i="11"/>
  <c r="N2923" i="11"/>
  <c r="N2906" i="11"/>
  <c r="N2905" i="11"/>
  <c r="N2894" i="11"/>
  <c r="N2893" i="11"/>
  <c r="N2878" i="11"/>
  <c r="N2877" i="11"/>
  <c r="N2862" i="11"/>
  <c r="N2861" i="11"/>
  <c r="N2846" i="11"/>
  <c r="N2845" i="11"/>
  <c r="N2844" i="11"/>
  <c r="N2823" i="11"/>
  <c r="N2822" i="11"/>
  <c r="N2811" i="11"/>
  <c r="N2810" i="11"/>
  <c r="N2800" i="11"/>
  <c r="N2780" i="11"/>
  <c r="N2755" i="11"/>
  <c r="N2754" i="11"/>
  <c r="N2753" i="11"/>
  <c r="N3582" i="11"/>
  <c r="N3569" i="11"/>
  <c r="N3557" i="11"/>
  <c r="N3518" i="11"/>
  <c r="N3446" i="11"/>
  <c r="N3415" i="11"/>
  <c r="N3397" i="11"/>
  <c r="N3396" i="11"/>
  <c r="N3389" i="11"/>
  <c r="N3376" i="11"/>
  <c r="N3363" i="11"/>
  <c r="N3344" i="11"/>
  <c r="N3321" i="11"/>
  <c r="N3320" i="11"/>
  <c r="N3319" i="11"/>
  <c r="N3305" i="11"/>
  <c r="N3304" i="11"/>
  <c r="N3296" i="11"/>
  <c r="N3282" i="11"/>
  <c r="N3281" i="11"/>
  <c r="N3267" i="11"/>
  <c r="N3254" i="11"/>
  <c r="N3253" i="11"/>
  <c r="N3252" i="11"/>
  <c r="N3241" i="11"/>
  <c r="N3240" i="11"/>
  <c r="N3239" i="11"/>
  <c r="N3233" i="11"/>
  <c r="N3218" i="11"/>
  <c r="N3217" i="11"/>
  <c r="N3203" i="11"/>
  <c r="N3194" i="11"/>
  <c r="N3193" i="11"/>
  <c r="N3175" i="11"/>
  <c r="N3174" i="11"/>
  <c r="N3145" i="11"/>
  <c r="N3144" i="11"/>
  <c r="N3134" i="11"/>
  <c r="N3133" i="11"/>
  <c r="N3132" i="11"/>
  <c r="N3124" i="11"/>
  <c r="N3123" i="11"/>
  <c r="N3122" i="11"/>
  <c r="N3102" i="11"/>
  <c r="N3091" i="11"/>
  <c r="N3075" i="11"/>
  <c r="N3074" i="11"/>
  <c r="N3065" i="11"/>
  <c r="N3056" i="11"/>
  <c r="N3055" i="11"/>
  <c r="N3054" i="11"/>
  <c r="N3032" i="11"/>
  <c r="N3009" i="11"/>
  <c r="N3008" i="11"/>
  <c r="N3007" i="11"/>
  <c r="N2989" i="11"/>
  <c r="N2978" i="11"/>
  <c r="N2970" i="11"/>
  <c r="N2955" i="11"/>
  <c r="N2932" i="11"/>
  <c r="N2922" i="11"/>
  <c r="N2921" i="11"/>
  <c r="N2920" i="11"/>
  <c r="N2919" i="11"/>
  <c r="N2843" i="11"/>
  <c r="N2842" i="11"/>
  <c r="N2841" i="11"/>
  <c r="N2799" i="11"/>
  <c r="N2798" i="11"/>
  <c r="N2797" i="11"/>
  <c r="N2796" i="11"/>
  <c r="N2795" i="11"/>
  <c r="N2794" i="11"/>
  <c r="N2779" i="11"/>
  <c r="N2778" i="11"/>
  <c r="N2777" i="11"/>
  <c r="N2752" i="11"/>
  <c r="N2751" i="11"/>
  <c r="N2750" i="11"/>
  <c r="N2749" i="11"/>
  <c r="N2748" i="11"/>
  <c r="N2747" i="11"/>
  <c r="N2746" i="11"/>
  <c r="N2745" i="11"/>
  <c r="N2744" i="11"/>
  <c r="N4148" i="11"/>
  <c r="N4108" i="11"/>
  <c r="N3849" i="11"/>
  <c r="N3747" i="11"/>
  <c r="N3745" i="11"/>
  <c r="N3735" i="11"/>
  <c r="N3733" i="11"/>
  <c r="N3716" i="11"/>
  <c r="N3708" i="11"/>
  <c r="N3706" i="11"/>
  <c r="N3704" i="11"/>
  <c r="N3667" i="11"/>
  <c r="N3665" i="11"/>
  <c r="N3597" i="11"/>
  <c r="N3595" i="11"/>
  <c r="N3509" i="11"/>
  <c r="N3507" i="11"/>
  <c r="N3427" i="11"/>
  <c r="N3414" i="11"/>
  <c r="N3404" i="11"/>
  <c r="N3388" i="11"/>
  <c r="N3375" i="11"/>
  <c r="N3374" i="11"/>
  <c r="N3356" i="11"/>
  <c r="N3355" i="11"/>
  <c r="N3354" i="11"/>
  <c r="N3331" i="11"/>
  <c r="N3318" i="11"/>
  <c r="N3317" i="11"/>
  <c r="N3316" i="11"/>
  <c r="N3303" i="11"/>
  <c r="N3292" i="11"/>
  <c r="N3291" i="11"/>
  <c r="N3290" i="11"/>
  <c r="N3266" i="11"/>
  <c r="N3265" i="11"/>
  <c r="N3251" i="11"/>
  <c r="N3238" i="11"/>
  <c r="N3237" i="11"/>
  <c r="N3232" i="11"/>
  <c r="N3216" i="11"/>
  <c r="N3202" i="11"/>
  <c r="N3201" i="11"/>
  <c r="N3192" i="11"/>
  <c r="N3182" i="11"/>
  <c r="N3164" i="11"/>
  <c r="N3163" i="11"/>
  <c r="N3162" i="11"/>
  <c r="N3161" i="11"/>
  <c r="N3153" i="11"/>
  <c r="N3143" i="11"/>
  <c r="N3101" i="11"/>
  <c r="N3100" i="11"/>
  <c r="N3099" i="11"/>
  <c r="N3090" i="11"/>
  <c r="N3089" i="11"/>
  <c r="N3081" i="11"/>
  <c r="N3073" i="11"/>
  <c r="N3053" i="11"/>
  <c r="N3052" i="11"/>
  <c r="N3051" i="11"/>
  <c r="N3050" i="11"/>
  <c r="N3031" i="11"/>
  <c r="N3030" i="11"/>
  <c r="N3029" i="11"/>
  <c r="N3006" i="11"/>
  <c r="N3005" i="11"/>
  <c r="N3004" i="11"/>
  <c r="N3003" i="11"/>
  <c r="N2988" i="11"/>
  <c r="N2977" i="11"/>
  <c r="N2969" i="11"/>
  <c r="N2954" i="11"/>
  <c r="N2945" i="11"/>
  <c r="N2931" i="11"/>
  <c r="N2904" i="11"/>
  <c r="N2892" i="11"/>
  <c r="N2891" i="11"/>
  <c r="N2876" i="11"/>
  <c r="N2875" i="11"/>
  <c r="N2860" i="11"/>
  <c r="N2859" i="11"/>
  <c r="N2840" i="11"/>
  <c r="N2839" i="11"/>
  <c r="N2821" i="11"/>
  <c r="N2809" i="11"/>
  <c r="N2793" i="11"/>
  <c r="N2792" i="11"/>
  <c r="N2776" i="11"/>
  <c r="N2775" i="11"/>
  <c r="N2774" i="11"/>
  <c r="N2773" i="11"/>
  <c r="N2772" i="11"/>
  <c r="N2771" i="11"/>
  <c r="N2743" i="11"/>
  <c r="N2742" i="11"/>
  <c r="N2741" i="11"/>
  <c r="N3892" i="11"/>
  <c r="N3809" i="11"/>
  <c r="N3770" i="11"/>
  <c r="N3758" i="11"/>
  <c r="N3687" i="11"/>
  <c r="N3685" i="11"/>
  <c r="N3678" i="11"/>
  <c r="N3660" i="11"/>
  <c r="N3658" i="11"/>
  <c r="N3656" i="11"/>
  <c r="N3648" i="11"/>
  <c r="N3534" i="11"/>
  <c r="N3532" i="11"/>
  <c r="N3505" i="11"/>
  <c r="N3494" i="11"/>
  <c r="N3470" i="11"/>
  <c r="N3420" i="11"/>
  <c r="N3413" i="11"/>
  <c r="N3412" i="11"/>
  <c r="N3411" i="11"/>
  <c r="N3403" i="11"/>
  <c r="N3402" i="11"/>
  <c r="N3395" i="11"/>
  <c r="N3387" i="11"/>
  <c r="N3373" i="11"/>
  <c r="N3362" i="11"/>
  <c r="N3361" i="11"/>
  <c r="N3353" i="11"/>
  <c r="N3352" i="11"/>
  <c r="N3351" i="11"/>
  <c r="N3343" i="11"/>
  <c r="N3342" i="11"/>
  <c r="N3330" i="11"/>
  <c r="N3329" i="11"/>
  <c r="N3315" i="11"/>
  <c r="N3302" i="11"/>
  <c r="N3301" i="11"/>
  <c r="N3300" i="11"/>
  <c r="N3286" i="11"/>
  <c r="N3285" i="11"/>
  <c r="N3284" i="11"/>
  <c r="N3277" i="11"/>
  <c r="N3250" i="11"/>
  <c r="N3249" i="11"/>
  <c r="N3236" i="11"/>
  <c r="N3231" i="11"/>
  <c r="N3230" i="11"/>
  <c r="N3215" i="11"/>
  <c r="N3214" i="11"/>
  <c r="N3213" i="11"/>
  <c r="N3191" i="11"/>
  <c r="N3190" i="11"/>
  <c r="N3189" i="11"/>
  <c r="N3181" i="11"/>
  <c r="N3173" i="11"/>
  <c r="N3160" i="11"/>
  <c r="N3152" i="11"/>
  <c r="N3142" i="11"/>
  <c r="N3141" i="11"/>
  <c r="N3131" i="11"/>
  <c r="N3121" i="11"/>
  <c r="N3120" i="11"/>
  <c r="N3119" i="11"/>
  <c r="N3088" i="11"/>
  <c r="N3080" i="11"/>
  <c r="N3072" i="11"/>
  <c r="N3064" i="11"/>
  <c r="N3049" i="11"/>
  <c r="N3048" i="11"/>
  <c r="N3028" i="11"/>
  <c r="N3027" i="11"/>
  <c r="N3026" i="11"/>
  <c r="N3002" i="11"/>
  <c r="N3001" i="11"/>
  <c r="N3000" i="11"/>
  <c r="N2987" i="11"/>
  <c r="N2986" i="11"/>
  <c r="N2976" i="11"/>
  <c r="N2968" i="11"/>
  <c r="N2967" i="11"/>
  <c r="N2953" i="11"/>
  <c r="N2944" i="11"/>
  <c r="N2943" i="11"/>
  <c r="N2930" i="11"/>
  <c r="N2929" i="11"/>
  <c r="N2918" i="11"/>
  <c r="N2917" i="11"/>
  <c r="N2916" i="11"/>
  <c r="N2915" i="11"/>
  <c r="N2903" i="11"/>
  <c r="N2902" i="11"/>
  <c r="N2901" i="11"/>
  <c r="N2890" i="11"/>
  <c r="N2874" i="11"/>
  <c r="N2858" i="11"/>
  <c r="N2857" i="11"/>
  <c r="N2856" i="11"/>
  <c r="N2855" i="11"/>
  <c r="N2854" i="11"/>
  <c r="N2820" i="11"/>
  <c r="N2819" i="11"/>
  <c r="N2818" i="11"/>
  <c r="N2808" i="11"/>
  <c r="N2807" i="11"/>
  <c r="N2806" i="11"/>
  <c r="N2805" i="11"/>
  <c r="N2804" i="11"/>
  <c r="N2770" i="11"/>
  <c r="N2769" i="11"/>
  <c r="N2768" i="11"/>
  <c r="N2740" i="11"/>
  <c r="N2739" i="11"/>
  <c r="N2738" i="11"/>
  <c r="N2737" i="11"/>
  <c r="N2736" i="11"/>
  <c r="N4037" i="11"/>
  <c r="N3726" i="11"/>
  <c r="N3646" i="11"/>
  <c r="N3644" i="11"/>
  <c r="N3634" i="11"/>
  <c r="N3621" i="11"/>
  <c r="N3605" i="11"/>
  <c r="N3558" i="11"/>
  <c r="N3530" i="11"/>
  <c r="N3519" i="11"/>
  <c r="N3492" i="11"/>
  <c r="N3490" i="11"/>
  <c r="N3449" i="11"/>
  <c r="N3437" i="11"/>
  <c r="N3394" i="11"/>
  <c r="N3386" i="11"/>
  <c r="N3385" i="11"/>
  <c r="N3384" i="11"/>
  <c r="N3372" i="11"/>
  <c r="N3371" i="11"/>
  <c r="N3370" i="11"/>
  <c r="N3360" i="11"/>
  <c r="N3341" i="11"/>
  <c r="N3314" i="11"/>
  <c r="N3313" i="11"/>
  <c r="N3299" i="11"/>
  <c r="N3264" i="11"/>
  <c r="N3248" i="11"/>
  <c r="N3235" i="11"/>
  <c r="N3229" i="11"/>
  <c r="N3228" i="11"/>
  <c r="N3200" i="11"/>
  <c r="N3180" i="11"/>
  <c r="N3172" i="11"/>
  <c r="N3171" i="11"/>
  <c r="N3159" i="11"/>
  <c r="N3158" i="11"/>
  <c r="N3151" i="11"/>
  <c r="N3130" i="11"/>
  <c r="N3118" i="11"/>
  <c r="N3117" i="11"/>
  <c r="N3116" i="11"/>
  <c r="N3115" i="11"/>
  <c r="N3114" i="11"/>
  <c r="N3098" i="11"/>
  <c r="N3097" i="11"/>
  <c r="N3087" i="11"/>
  <c r="N3086" i="11"/>
  <c r="N3079" i="11"/>
  <c r="N3071" i="11"/>
  <c r="N3070" i="11"/>
  <c r="N3063" i="11"/>
  <c r="N3062" i="11"/>
  <c r="N3047" i="11"/>
  <c r="N3046" i="11"/>
  <c r="N3025" i="11"/>
  <c r="N3024" i="11"/>
  <c r="N3023" i="11"/>
  <c r="N3022" i="11"/>
  <c r="N2999" i="11"/>
  <c r="N2998" i="11"/>
  <c r="N2997" i="11"/>
  <c r="N2985" i="11"/>
  <c r="N2975" i="11"/>
  <c r="N2966" i="11"/>
  <c r="N2952" i="11"/>
  <c r="N2942" i="11"/>
  <c r="N2928" i="11"/>
  <c r="N2927" i="11"/>
  <c r="N2914" i="11"/>
  <c r="N2913" i="11"/>
  <c r="N2912" i="11"/>
  <c r="N2911" i="11"/>
  <c r="N2910" i="11"/>
  <c r="N2900" i="11"/>
  <c r="N2899" i="11"/>
  <c r="N2898" i="11"/>
  <c r="N2889" i="11"/>
  <c r="N2888" i="11"/>
  <c r="N2887" i="11"/>
  <c r="N2886" i="11"/>
  <c r="N2885" i="11"/>
  <c r="N2884" i="11"/>
  <c r="N2883" i="11"/>
  <c r="N2882" i="11"/>
  <c r="N2873" i="11"/>
  <c r="N2872" i="11"/>
  <c r="N2871" i="11"/>
  <c r="N2870" i="11"/>
  <c r="N2869" i="11"/>
  <c r="N2868" i="11"/>
  <c r="N2867" i="11"/>
  <c r="N2866" i="11"/>
  <c r="N2853" i="11"/>
  <c r="N2852" i="11"/>
  <c r="N2851" i="11"/>
  <c r="N2838" i="11"/>
  <c r="N2817" i="11"/>
  <c r="N2816" i="11"/>
  <c r="N2791" i="11"/>
  <c r="N2767" i="11"/>
  <c r="N2766" i="11"/>
  <c r="N2765" i="11"/>
  <c r="N2764" i="11"/>
  <c r="N2763" i="11"/>
  <c r="N2762" i="11"/>
  <c r="N2735" i="11"/>
  <c r="N2734" i="11"/>
  <c r="N2733" i="11"/>
  <c r="N3709" i="11"/>
  <c r="N3570" i="11"/>
  <c r="N3568" i="11"/>
  <c r="N3447" i="11"/>
  <c r="N3445" i="11"/>
  <c r="N3428" i="11"/>
  <c r="N3410" i="11"/>
  <c r="N3401" i="11"/>
  <c r="N3393" i="11"/>
  <c r="N3383" i="11"/>
  <c r="N3382" i="11"/>
  <c r="N3381" i="11"/>
  <c r="N3380" i="11"/>
  <c r="N3350" i="11"/>
  <c r="N3340" i="11"/>
  <c r="N3339" i="11"/>
  <c r="N3338" i="11"/>
  <c r="N3328" i="11"/>
  <c r="N3312" i="11"/>
  <c r="N3295" i="11"/>
  <c r="N3294" i="11"/>
  <c r="N3280" i="11"/>
  <c r="N3276" i="11"/>
  <c r="N3275" i="11"/>
  <c r="N3274" i="11"/>
  <c r="N3263" i="11"/>
  <c r="N3262" i="11"/>
  <c r="N3247" i="11"/>
  <c r="N3246" i="11"/>
  <c r="N3227" i="11"/>
  <c r="N3226" i="11"/>
  <c r="N3225" i="11"/>
  <c r="N3212" i="11"/>
  <c r="N3211" i="11"/>
  <c r="N3210" i="11"/>
  <c r="N3199" i="11"/>
  <c r="N3198" i="11"/>
  <c r="N3188" i="11"/>
  <c r="N3187" i="11"/>
  <c r="N3170" i="11"/>
  <c r="N3169" i="11"/>
  <c r="N3168" i="11"/>
  <c r="N3157" i="11"/>
  <c r="N3140" i="11"/>
  <c r="N3139" i="11"/>
  <c r="N3138" i="11"/>
  <c r="N3129" i="11"/>
  <c r="N3113" i="11"/>
  <c r="N3112" i="11"/>
  <c r="N3096" i="11"/>
  <c r="N3085" i="11"/>
  <c r="N3069" i="11"/>
  <c r="N3061" i="11"/>
  <c r="N3060" i="11"/>
  <c r="N3045" i="11"/>
  <c r="N3044" i="11"/>
  <c r="N3043" i="11"/>
  <c r="N3042" i="11"/>
  <c r="N3041" i="11"/>
  <c r="N3040" i="11"/>
  <c r="N3021" i="11"/>
  <c r="N3020" i="11"/>
  <c r="N3019" i="11"/>
  <c r="N3018" i="11"/>
  <c r="N3017" i="11"/>
  <c r="N3016" i="11"/>
  <c r="N2996" i="11"/>
  <c r="N2995" i="11"/>
  <c r="N2994" i="11"/>
  <c r="N2984" i="11"/>
  <c r="N2983" i="11"/>
  <c r="N2974" i="11"/>
  <c r="N2965" i="11"/>
  <c r="N2964" i="11"/>
  <c r="N2963" i="11"/>
  <c r="N2951" i="11"/>
  <c r="N2941" i="11"/>
  <c r="N2926" i="11"/>
  <c r="N2909" i="11"/>
  <c r="N2908" i="11"/>
  <c r="N2897" i="11"/>
  <c r="N2896" i="11"/>
  <c r="N2881" i="11"/>
  <c r="N2880" i="11"/>
  <c r="N2865" i="11"/>
  <c r="N2864" i="11"/>
  <c r="N2837" i="11"/>
  <c r="N2836" i="11"/>
  <c r="N2835" i="11"/>
  <c r="N2803" i="11"/>
  <c r="N2790" i="11"/>
  <c r="N2789" i="11"/>
  <c r="N2788" i="11"/>
  <c r="N2787" i="11"/>
  <c r="N2786" i="11"/>
  <c r="N2785" i="11"/>
  <c r="N2784" i="11"/>
  <c r="N2783" i="11"/>
  <c r="N2761" i="11"/>
  <c r="N2760" i="11"/>
  <c r="N2732" i="11"/>
  <c r="N2731" i="11"/>
  <c r="N2730" i="11"/>
  <c r="N2729" i="11"/>
  <c r="N2728" i="11"/>
  <c r="N4000" i="11"/>
  <c r="N3808" i="11"/>
  <c r="N3782" i="11"/>
  <c r="N3759" i="11"/>
  <c r="N3746" i="11"/>
  <c r="N3734" i="11"/>
  <c r="N3707" i="11"/>
  <c r="N3705" i="11"/>
  <c r="N3666" i="11"/>
  <c r="N3598" i="11"/>
  <c r="N3596" i="11"/>
  <c r="N3508" i="11"/>
  <c r="N3418" i="11"/>
  <c r="N3417" i="11"/>
  <c r="N3409" i="11"/>
  <c r="N3408" i="11"/>
  <c r="N3400" i="11"/>
  <c r="N3399" i="11"/>
  <c r="N3392" i="11"/>
  <c r="N3391" i="11"/>
  <c r="N3379" i="11"/>
  <c r="N3369" i="11"/>
  <c r="N3368" i="11"/>
  <c r="N3367" i="11"/>
  <c r="N3359" i="11"/>
  <c r="N3358" i="11"/>
  <c r="N3349" i="11"/>
  <c r="N3348" i="11"/>
  <c r="N3327" i="11"/>
  <c r="N3326" i="11"/>
  <c r="N3311" i="11"/>
  <c r="N3310" i="11"/>
  <c r="N3293" i="11"/>
  <c r="N3289" i="11"/>
  <c r="N3273" i="11"/>
  <c r="N3272" i="11"/>
  <c r="N3271" i="11"/>
  <c r="N3261" i="11"/>
  <c r="N3245" i="11"/>
  <c r="N3224" i="11"/>
  <c r="N3223" i="11"/>
  <c r="N3222" i="11"/>
  <c r="N3209" i="11"/>
  <c r="N3208" i="11"/>
  <c r="N3207" i="11"/>
  <c r="N3197" i="11"/>
  <c r="N3186" i="11"/>
  <c r="N3185" i="11"/>
  <c r="N3179" i="11"/>
  <c r="N3156" i="11"/>
  <c r="N3150" i="11"/>
  <c r="N3137" i="11"/>
  <c r="N3111" i="11"/>
  <c r="N3095" i="11"/>
  <c r="N3094" i="11"/>
  <c r="N3084" i="11"/>
  <c r="N3078" i="11"/>
  <c r="N3068" i="11"/>
  <c r="N3039" i="11"/>
  <c r="N3038" i="11"/>
  <c r="N3015" i="11"/>
  <c r="N3014" i="11"/>
  <c r="N3013" i="11"/>
  <c r="N2993" i="11"/>
  <c r="N2992" i="11"/>
  <c r="N2982" i="11"/>
  <c r="N2973" i="11"/>
  <c r="N2962" i="11"/>
  <c r="N2961" i="11"/>
  <c r="N2960" i="11"/>
  <c r="N2950" i="11"/>
  <c r="N2940" i="11"/>
  <c r="N2939" i="11"/>
  <c r="N2938" i="11"/>
  <c r="N2937" i="11"/>
  <c r="N2925" i="11"/>
  <c r="N2850" i="11"/>
  <c r="N2834" i="11"/>
  <c r="N2833" i="11"/>
  <c r="N2832" i="11"/>
  <c r="N2831" i="11"/>
  <c r="N2830" i="11"/>
  <c r="N2815" i="11"/>
  <c r="N2802" i="11"/>
  <c r="N2801" i="11"/>
  <c r="N2782" i="11"/>
  <c r="N2781" i="11"/>
  <c r="N2711" i="11"/>
  <c r="N2710" i="11"/>
  <c r="N2709" i="11"/>
  <c r="N2679" i="11"/>
  <c r="N2678" i="11"/>
  <c r="N2677" i="11"/>
  <c r="N2628" i="11"/>
  <c r="N2627" i="11"/>
  <c r="N2626" i="11"/>
  <c r="N2585" i="11"/>
  <c r="N2584" i="11"/>
  <c r="N2583" i="11"/>
  <c r="N2561" i="11"/>
  <c r="N2560" i="11"/>
  <c r="N2559" i="11"/>
  <c r="N2539" i="11"/>
  <c r="N2523" i="11"/>
  <c r="N2507" i="11"/>
  <c r="N2491" i="11"/>
  <c r="N2478" i="11"/>
  <c r="N2466" i="11"/>
  <c r="N2455" i="11"/>
  <c r="N2440" i="11"/>
  <c r="N2439" i="11"/>
  <c r="N2438" i="11"/>
  <c r="N2427" i="11"/>
  <c r="N2418" i="11"/>
  <c r="N2403" i="11"/>
  <c r="N2402" i="11"/>
  <c r="N2376" i="11"/>
  <c r="N2375" i="11"/>
  <c r="N2374" i="11"/>
  <c r="N2365" i="11"/>
  <c r="N2364" i="11"/>
  <c r="N2356" i="11"/>
  <c r="N2335" i="11"/>
  <c r="N2334" i="11"/>
  <c r="N2333" i="11"/>
  <c r="N2332" i="11"/>
  <c r="N2331" i="11"/>
  <c r="N2330" i="11"/>
  <c r="N2329" i="11"/>
  <c r="N2309" i="11"/>
  <c r="N2288" i="11"/>
  <c r="N2287" i="11"/>
  <c r="N2286" i="11"/>
  <c r="N2267" i="11"/>
  <c r="N2266" i="11"/>
  <c r="N2254" i="11"/>
  <c r="N2236" i="11"/>
  <c r="N2235" i="11"/>
  <c r="N2216" i="11"/>
  <c r="N2215" i="11"/>
  <c r="N2214" i="11"/>
  <c r="N2213" i="11"/>
  <c r="N2212" i="11"/>
  <c r="N2203" i="11"/>
  <c r="N2195" i="11"/>
  <c r="N2194" i="11"/>
  <c r="N2193" i="11"/>
  <c r="N2192" i="11"/>
  <c r="N2191" i="11"/>
  <c r="N2137" i="11"/>
  <c r="N2136" i="11"/>
  <c r="N2135" i="11"/>
  <c r="N2134" i="11"/>
  <c r="N2133" i="11"/>
  <c r="N2132" i="11"/>
  <c r="N2131" i="11"/>
  <c r="N2130" i="11"/>
  <c r="N2114" i="11"/>
  <c r="N2113" i="11"/>
  <c r="N2103" i="11"/>
  <c r="N2020" i="11"/>
  <c r="N2019" i="11"/>
  <c r="N2008" i="11"/>
  <c r="N2004" i="11"/>
  <c r="N2003" i="11"/>
  <c r="N2002" i="11"/>
  <c r="N2001" i="11"/>
  <c r="N1987" i="11"/>
  <c r="N1986" i="11"/>
  <c r="N1975" i="11"/>
  <c r="N1967" i="11"/>
  <c r="N1966" i="11"/>
  <c r="N1965" i="11"/>
  <c r="N1952" i="11"/>
  <c r="N1949" i="11"/>
  <c r="N1948" i="11"/>
  <c r="N1916" i="11"/>
  <c r="N1915" i="11"/>
  <c r="N1914" i="11"/>
  <c r="N1913" i="11"/>
  <c r="N1912" i="11"/>
  <c r="N1904" i="11"/>
  <c r="N2725" i="11"/>
  <c r="N2708" i="11"/>
  <c r="N2707" i="11"/>
  <c r="N2706" i="11"/>
  <c r="N2705" i="11"/>
  <c r="N2704" i="11"/>
  <c r="N2676" i="11"/>
  <c r="N2675" i="11"/>
  <c r="N2674" i="11"/>
  <c r="N2673" i="11"/>
  <c r="N2672" i="11"/>
  <c r="N2671" i="11"/>
  <c r="N2625" i="11"/>
  <c r="N2624" i="11"/>
  <c r="N2623" i="11"/>
  <c r="N2582" i="11"/>
  <c r="N2581" i="11"/>
  <c r="N2558" i="11"/>
  <c r="N2557" i="11"/>
  <c r="N2556" i="11"/>
  <c r="N2555" i="11"/>
  <c r="N2554" i="11"/>
  <c r="N2538" i="11"/>
  <c r="N2537" i="11"/>
  <c r="N2522" i="11"/>
  <c r="N2521" i="11"/>
  <c r="N2506" i="11"/>
  <c r="N2505" i="11"/>
  <c r="N2490" i="11"/>
  <c r="N2489" i="11"/>
  <c r="N2465" i="11"/>
  <c r="N2464" i="11"/>
  <c r="N2463" i="11"/>
  <c r="N2462" i="11"/>
  <c r="N2454" i="11"/>
  <c r="N2453" i="11"/>
  <c r="N2452" i="11"/>
  <c r="N2437" i="11"/>
  <c r="N2436" i="11"/>
  <c r="N2435" i="11"/>
  <c r="N2426" i="11"/>
  <c r="N2425" i="11"/>
  <c r="N2411" i="11"/>
  <c r="N2410" i="11"/>
  <c r="N2401" i="11"/>
  <c r="N2400" i="11"/>
  <c r="N2399" i="11"/>
  <c r="N2373" i="11"/>
  <c r="N2372" i="11"/>
  <c r="N2371" i="11"/>
  <c r="N2355" i="11"/>
  <c r="N2354" i="11"/>
  <c r="N2328" i="11"/>
  <c r="N2327" i="11"/>
  <c r="N2326" i="11"/>
  <c r="N2308" i="11"/>
  <c r="N2307" i="11"/>
  <c r="N2306" i="11"/>
  <c r="N2305" i="11"/>
  <c r="N2285" i="11"/>
  <c r="N2253" i="11"/>
  <c r="N2252" i="11"/>
  <c r="N2234" i="11"/>
  <c r="N2233" i="11"/>
  <c r="N2232" i="11"/>
  <c r="N2211" i="11"/>
  <c r="N2202" i="11"/>
  <c r="N2201" i="11"/>
  <c r="N2190" i="11"/>
  <c r="N2189" i="11"/>
  <c r="N2175" i="11"/>
  <c r="N2159" i="11"/>
  <c r="N2129" i="11"/>
  <c r="N2102" i="11"/>
  <c r="N2077" i="11"/>
  <c r="N2076" i="11"/>
  <c r="N2075" i="11"/>
  <c r="N2074" i="11"/>
  <c r="N2073" i="11"/>
  <c r="N2037" i="11"/>
  <c r="N2036" i="11"/>
  <c r="N2035" i="11"/>
  <c r="N2014" i="11"/>
  <c r="N2000" i="11"/>
  <c r="N1999" i="11"/>
  <c r="N1971" i="11"/>
  <c r="N1964" i="11"/>
  <c r="N1963" i="11"/>
  <c r="N1962" i="11"/>
  <c r="N1961" i="11"/>
  <c r="N1960" i="11"/>
  <c r="N1959" i="11"/>
  <c r="N1943" i="11"/>
  <c r="N1939" i="11"/>
  <c r="N1938" i="11"/>
  <c r="N1922" i="11"/>
  <c r="N1921" i="11"/>
  <c r="N1920" i="11"/>
  <c r="N2703" i="11"/>
  <c r="N2702" i="11"/>
  <c r="N2701" i="11"/>
  <c r="N2670" i="11"/>
  <c r="N2669" i="11"/>
  <c r="N2668" i="11"/>
  <c r="N2667" i="11"/>
  <c r="N2666" i="11"/>
  <c r="N2622" i="11"/>
  <c r="N2621" i="11"/>
  <c r="N2620" i="11"/>
  <c r="N2619" i="11"/>
  <c r="N2618" i="11"/>
  <c r="N2617" i="11"/>
  <c r="N2616" i="11"/>
  <c r="N2615" i="11"/>
  <c r="N2614" i="11"/>
  <c r="N2613" i="11"/>
  <c r="N2612" i="11"/>
  <c r="N2611" i="11"/>
  <c r="N2610" i="11"/>
  <c r="N2609" i="11"/>
  <c r="N2608" i="11"/>
  <c r="N2607" i="11"/>
  <c r="N2606" i="11"/>
  <c r="N2605" i="11"/>
  <c r="N2604" i="11"/>
  <c r="N2603" i="11"/>
  <c r="N2602" i="11"/>
  <c r="N2580" i="11"/>
  <c r="N2579" i="11"/>
  <c r="N2578" i="11"/>
  <c r="N2553" i="11"/>
  <c r="N2552" i="11"/>
  <c r="N2551" i="11"/>
  <c r="N2536" i="11"/>
  <c r="N2520" i="11"/>
  <c r="N2504" i="11"/>
  <c r="N2488" i="11"/>
  <c r="N2487" i="11"/>
  <c r="N2477" i="11"/>
  <c r="N2461" i="11"/>
  <c r="N2460" i="11"/>
  <c r="N2417" i="11"/>
  <c r="N2409" i="11"/>
  <c r="N2398" i="11"/>
  <c r="N2397" i="11"/>
  <c r="N2363" i="11"/>
  <c r="N2362" i="11"/>
  <c r="N2353" i="11"/>
  <c r="N2352" i="11"/>
  <c r="N2351" i="11"/>
  <c r="N2325" i="11"/>
  <c r="N2304" i="11"/>
  <c r="N2303" i="11"/>
  <c r="N2302" i="11"/>
  <c r="N2284" i="11"/>
  <c r="N2283" i="11"/>
  <c r="N2282" i="11"/>
  <c r="N2281" i="11"/>
  <c r="N2265" i="11"/>
  <c r="N2264" i="11"/>
  <c r="N2251" i="11"/>
  <c r="N2231" i="11"/>
  <c r="N2230" i="11"/>
  <c r="N2229" i="11"/>
  <c r="N2210" i="11"/>
  <c r="N2209" i="11"/>
  <c r="N2174" i="11"/>
  <c r="N2158" i="11"/>
  <c r="N2128" i="11"/>
  <c r="N2127" i="11"/>
  <c r="N2126" i="11"/>
  <c r="N2125" i="11"/>
  <c r="N2124" i="11"/>
  <c r="N2123" i="11"/>
  <c r="N2112" i="11"/>
  <c r="N2101" i="11"/>
  <c r="N2100" i="11"/>
  <c r="N2099" i="11"/>
  <c r="N2098" i="11"/>
  <c r="N2097" i="11"/>
  <c r="N2096" i="11"/>
  <c r="N2095" i="11"/>
  <c r="N2072" i="11"/>
  <c r="N2071" i="11"/>
  <c r="N2034" i="11"/>
  <c r="N2033" i="11"/>
  <c r="N2025" i="11"/>
  <c r="N2013" i="11"/>
  <c r="N2012" i="11"/>
  <c r="N2007" i="11"/>
  <c r="N1993" i="11"/>
  <c r="N1985" i="11"/>
  <c r="N1970" i="11"/>
  <c r="N1955" i="11"/>
  <c r="N1937" i="11"/>
  <c r="N1936" i="11"/>
  <c r="N1935" i="11"/>
  <c r="N1919" i="11"/>
  <c r="N2726" i="11"/>
  <c r="N2700" i="11"/>
  <c r="N2699" i="11"/>
  <c r="N2698" i="11"/>
  <c r="N2697" i="11"/>
  <c r="N2696" i="11"/>
  <c r="N2665" i="11"/>
  <c r="N2664" i="11"/>
  <c r="N2663" i="11"/>
  <c r="N2662" i="11"/>
  <c r="N2661" i="11"/>
  <c r="N2660" i="11"/>
  <c r="N2659" i="11"/>
  <c r="N2658" i="11"/>
  <c r="N2601" i="11"/>
  <c r="N2600" i="11"/>
  <c r="N2599" i="11"/>
  <c r="N2577" i="11"/>
  <c r="N2576" i="11"/>
  <c r="N2575" i="11"/>
  <c r="N2550" i="11"/>
  <c r="N2549" i="11"/>
  <c r="N2535" i="11"/>
  <c r="N2534" i="11"/>
  <c r="N2533" i="11"/>
  <c r="N2519" i="11"/>
  <c r="N2518" i="11"/>
  <c r="N2517" i="11"/>
  <c r="N2503" i="11"/>
  <c r="N2502" i="11"/>
  <c r="N2501" i="11"/>
  <c r="N2486" i="11"/>
  <c r="N2476" i="11"/>
  <c r="N2475" i="11"/>
  <c r="N2459" i="11"/>
  <c r="N2451" i="11"/>
  <c r="N2450" i="11"/>
  <c r="N2434" i="11"/>
  <c r="N2424" i="11"/>
  <c r="N2416" i="11"/>
  <c r="N2408" i="11"/>
  <c r="N2407" i="11"/>
  <c r="N2396" i="11"/>
  <c r="N2370" i="11"/>
  <c r="N2361" i="11"/>
  <c r="N2350" i="11"/>
  <c r="N2349" i="11"/>
  <c r="N2324" i="11"/>
  <c r="N2323" i="11"/>
  <c r="N2322" i="11"/>
  <c r="N2321" i="11"/>
  <c r="N2301" i="11"/>
  <c r="N2280" i="11"/>
  <c r="N2279" i="11"/>
  <c r="N2278" i="11"/>
  <c r="N2263" i="11"/>
  <c r="N2250" i="11"/>
  <c r="N2249" i="11"/>
  <c r="N2248" i="11"/>
  <c r="N2228" i="11"/>
  <c r="N2200" i="11"/>
  <c r="N2188" i="11"/>
  <c r="N2173" i="11"/>
  <c r="N2172" i="11"/>
  <c r="N2157" i="11"/>
  <c r="N2156" i="11"/>
  <c r="N2155" i="11"/>
  <c r="N2154" i="11"/>
  <c r="N2153" i="11"/>
  <c r="N2152" i="11"/>
  <c r="N2151" i="11"/>
  <c r="N2122" i="11"/>
  <c r="N2111" i="11"/>
  <c r="N2018" i="11"/>
  <c r="N2011" i="11"/>
  <c r="N2006" i="11"/>
  <c r="N1984" i="11"/>
  <c r="N1983" i="11"/>
  <c r="N1982" i="11"/>
  <c r="N1981" i="11"/>
  <c r="N1974" i="11"/>
  <c r="N1954" i="11"/>
  <c r="N1951" i="11"/>
  <c r="N1947" i="11"/>
  <c r="N1946" i="11"/>
  <c r="N1942" i="11"/>
  <c r="N1934" i="11"/>
  <c r="N1933" i="11"/>
  <c r="N1911" i="11"/>
  <c r="N1910" i="11"/>
  <c r="N1909" i="11"/>
  <c r="N1908" i="11"/>
  <c r="N1907" i="11"/>
  <c r="N2695" i="11"/>
  <c r="N2694" i="11"/>
  <c r="N2693" i="11"/>
  <c r="N2657" i="11"/>
  <c r="N2656" i="11"/>
  <c r="N2655" i="11"/>
  <c r="N2598" i="11"/>
  <c r="N2597" i="11"/>
  <c r="N2596" i="11"/>
  <c r="N2595" i="11"/>
  <c r="N2594" i="11"/>
  <c r="N2574" i="11"/>
  <c r="N2573" i="11"/>
  <c r="N2572" i="11"/>
  <c r="N2571" i="11"/>
  <c r="N2570" i="11"/>
  <c r="N2548" i="11"/>
  <c r="N2547" i="11"/>
  <c r="N2546" i="11"/>
  <c r="N2532" i="11"/>
  <c r="N2531" i="11"/>
  <c r="N2530" i="11"/>
  <c r="N2516" i="11"/>
  <c r="N2515" i="11"/>
  <c r="N2514" i="11"/>
  <c r="N2500" i="11"/>
  <c r="N2499" i="11"/>
  <c r="N2498" i="11"/>
  <c r="N2485" i="11"/>
  <c r="N2484" i="11"/>
  <c r="N2474" i="11"/>
  <c r="N2473" i="11"/>
  <c r="N2472" i="11"/>
  <c r="N2471" i="11"/>
  <c r="N2433" i="11"/>
  <c r="N2432" i="11"/>
  <c r="N2423" i="11"/>
  <c r="N2422" i="11"/>
  <c r="N2415" i="11"/>
  <c r="N2406" i="11"/>
  <c r="N2395" i="11"/>
  <c r="N2394" i="11"/>
  <c r="N2393" i="11"/>
  <c r="N2392" i="11"/>
  <c r="N2391" i="11"/>
  <c r="N2390" i="11"/>
  <c r="N2389" i="11"/>
  <c r="N2369" i="11"/>
  <c r="N2368" i="11"/>
  <c r="N2360" i="11"/>
  <c r="N2359" i="11"/>
  <c r="N2348" i="11"/>
  <c r="N2320" i="11"/>
  <c r="N2319" i="11"/>
  <c r="N2318" i="11"/>
  <c r="N2300" i="11"/>
  <c r="N2299" i="11"/>
  <c r="N2298" i="11"/>
  <c r="N2297" i="11"/>
  <c r="N2277" i="11"/>
  <c r="N2247" i="11"/>
  <c r="N2246" i="11"/>
  <c r="N2245" i="11"/>
  <c r="N2227" i="11"/>
  <c r="N2226" i="11"/>
  <c r="N2208" i="11"/>
  <c r="N2199" i="11"/>
  <c r="N2198" i="11"/>
  <c r="N2187" i="11"/>
  <c r="N2186" i="11"/>
  <c r="N2171" i="11"/>
  <c r="N2170" i="11"/>
  <c r="N2110" i="11"/>
  <c r="N2109" i="11"/>
  <c r="N2108" i="11"/>
  <c r="N2107" i="11"/>
  <c r="N2094" i="11"/>
  <c r="N2070" i="11"/>
  <c r="N2069" i="11"/>
  <c r="N2068" i="11"/>
  <c r="N2067" i="11"/>
  <c r="N2066" i="11"/>
  <c r="N2065" i="11"/>
  <c r="N2064" i="11"/>
  <c r="N2063" i="11"/>
  <c r="N2062" i="11"/>
  <c r="N2061" i="11"/>
  <c r="N2060" i="11"/>
  <c r="N2059" i="11"/>
  <c r="N2058" i="11"/>
  <c r="N2057" i="11"/>
  <c r="N2056" i="11"/>
  <c r="N2055" i="11"/>
  <c r="N2032" i="11"/>
  <c r="N2031" i="11"/>
  <c r="N2030" i="11"/>
  <c r="N2024" i="11"/>
  <c r="N2017" i="11"/>
  <c r="N2016" i="11"/>
  <c r="N1998" i="11"/>
  <c r="N1992" i="11"/>
  <c r="N1958" i="11"/>
  <c r="N1941" i="11"/>
  <c r="N2727" i="11"/>
  <c r="N2723" i="11"/>
  <c r="N2722" i="11"/>
  <c r="N2721" i="11"/>
  <c r="N2720" i="11"/>
  <c r="N2692" i="11"/>
  <c r="N2691" i="11"/>
  <c r="N2690" i="11"/>
  <c r="N2689" i="11"/>
  <c r="N2688" i="11"/>
  <c r="N2687" i="11"/>
  <c r="N2654" i="11"/>
  <c r="N2653" i="11"/>
  <c r="N2652" i="11"/>
  <c r="N2651" i="11"/>
  <c r="N2650" i="11"/>
  <c r="N2649" i="11"/>
  <c r="N2648" i="11"/>
  <c r="N2593" i="11"/>
  <c r="N2592" i="11"/>
  <c r="N2591" i="11"/>
  <c r="N2569" i="11"/>
  <c r="N2568" i="11"/>
  <c r="N2567" i="11"/>
  <c r="N2545" i="11"/>
  <c r="N2544" i="11"/>
  <c r="N2543" i="11"/>
  <c r="N2529" i="11"/>
  <c r="N2528" i="11"/>
  <c r="N2527" i="11"/>
  <c r="N2513" i="11"/>
  <c r="N2512" i="11"/>
  <c r="N2511" i="11"/>
  <c r="N2497" i="11"/>
  <c r="N2496" i="11"/>
  <c r="N2495" i="11"/>
  <c r="N2483" i="11"/>
  <c r="N2470" i="11"/>
  <c r="N2469" i="11"/>
  <c r="N2458" i="11"/>
  <c r="N2449" i="11"/>
  <c r="N2405" i="11"/>
  <c r="N2388" i="11"/>
  <c r="N2387" i="11"/>
  <c r="N2367" i="11"/>
  <c r="N2358" i="11"/>
  <c r="N2347" i="11"/>
  <c r="N2346" i="11"/>
  <c r="N2345" i="11"/>
  <c r="N2344" i="11"/>
  <c r="N2343" i="11"/>
  <c r="N2342" i="11"/>
  <c r="N2341" i="11"/>
  <c r="N2317" i="11"/>
  <c r="N2296" i="11"/>
  <c r="N2295" i="11"/>
  <c r="N2294" i="11"/>
  <c r="N2276" i="11"/>
  <c r="N2275" i="11"/>
  <c r="N2274" i="11"/>
  <c r="N2273" i="11"/>
  <c r="N2262" i="11"/>
  <c r="N2261" i="11"/>
  <c r="N2260" i="11"/>
  <c r="N2259" i="11"/>
  <c r="N2258" i="11"/>
  <c r="N2244" i="11"/>
  <c r="N2243" i="11"/>
  <c r="N2242" i="11"/>
  <c r="N2241" i="11"/>
  <c r="N2225" i="11"/>
  <c r="N2224" i="11"/>
  <c r="N2223" i="11"/>
  <c r="N2222" i="11"/>
  <c r="N2207" i="11"/>
  <c r="N2206" i="11"/>
  <c r="N2185" i="11"/>
  <c r="N2184" i="11"/>
  <c r="N2183" i="11"/>
  <c r="N2182" i="11"/>
  <c r="N2181" i="11"/>
  <c r="N2180" i="11"/>
  <c r="N2179" i="11"/>
  <c r="N2169" i="11"/>
  <c r="N2168" i="11"/>
  <c r="N2167" i="11"/>
  <c r="N2166" i="11"/>
  <c r="N2165" i="11"/>
  <c r="N2164" i="11"/>
  <c r="N2163" i="11"/>
  <c r="N2150" i="11"/>
  <c r="N2149" i="11"/>
  <c r="N2148" i="11"/>
  <c r="N2147" i="11"/>
  <c r="N2146" i="11"/>
  <c r="N2145" i="11"/>
  <c r="N2144" i="11"/>
  <c r="N2143" i="11"/>
  <c r="N2121" i="11"/>
  <c r="N2093" i="11"/>
  <c r="N2092" i="11"/>
  <c r="N2091" i="11"/>
  <c r="N2090" i="11"/>
  <c r="N2089" i="11"/>
  <c r="N2088" i="11"/>
  <c r="N2087" i="11"/>
  <c r="N2086" i="11"/>
  <c r="N2085" i="11"/>
  <c r="N2084" i="11"/>
  <c r="N2054" i="11"/>
  <c r="N2053" i="11"/>
  <c r="N2052" i="11"/>
  <c r="N2051" i="11"/>
  <c r="N2050" i="11"/>
  <c r="N2023" i="11"/>
  <c r="N2022" i="11"/>
  <c r="N2010" i="11"/>
  <c r="N2009" i="11"/>
  <c r="N1991" i="11"/>
  <c r="N1990" i="11"/>
  <c r="N1989" i="11"/>
  <c r="N1988" i="11"/>
  <c r="N1969" i="11"/>
  <c r="N1945" i="11"/>
  <c r="N1932" i="11"/>
  <c r="N1918" i="11"/>
  <c r="N2719" i="11"/>
  <c r="N2718" i="11"/>
  <c r="N2717" i="11"/>
  <c r="N2686" i="11"/>
  <c r="N2685" i="11"/>
  <c r="N2684" i="11"/>
  <c r="N2683" i="11"/>
  <c r="N2682" i="11"/>
  <c r="N2647" i="11"/>
  <c r="N2646" i="11"/>
  <c r="N2645" i="11"/>
  <c r="N2590" i="11"/>
  <c r="N2589" i="11"/>
  <c r="N2566" i="11"/>
  <c r="N2565" i="11"/>
  <c r="N2542" i="11"/>
  <c r="N2526" i="11"/>
  <c r="N2510" i="11"/>
  <c r="N2494" i="11"/>
  <c r="N2482" i="11"/>
  <c r="N2481" i="11"/>
  <c r="N2457" i="11"/>
  <c r="N2456" i="11"/>
  <c r="N2448" i="11"/>
  <c r="N2431" i="11"/>
  <c r="N2421" i="11"/>
  <c r="N2414" i="11"/>
  <c r="N2386" i="11"/>
  <c r="N2385" i="11"/>
  <c r="N2384" i="11"/>
  <c r="N2357" i="11"/>
  <c r="N2340" i="11"/>
  <c r="N2339" i="11"/>
  <c r="N2316" i="11"/>
  <c r="N2315" i="11"/>
  <c r="N2314" i="11"/>
  <c r="N2313" i="11"/>
  <c r="N2293" i="11"/>
  <c r="N2272" i="11"/>
  <c r="N2271" i="11"/>
  <c r="N2270" i="11"/>
  <c r="N2257" i="11"/>
  <c r="N2240" i="11"/>
  <c r="N2239" i="11"/>
  <c r="N2238" i="11"/>
  <c r="N2221" i="11"/>
  <c r="N2220" i="11"/>
  <c r="N2219" i="11"/>
  <c r="N2218" i="11"/>
  <c r="N2197" i="11"/>
  <c r="N2142" i="11"/>
  <c r="N2141" i="11"/>
  <c r="N2140" i="11"/>
  <c r="N2120" i="11"/>
  <c r="N2106" i="11"/>
  <c r="N2105" i="11"/>
  <c r="N2104" i="11"/>
  <c r="N2083" i="11"/>
  <c r="N2082" i="11"/>
  <c r="N2081" i="11"/>
  <c r="N2049" i="11"/>
  <c r="N2029" i="11"/>
  <c r="N2028" i="11"/>
  <c r="N2027" i="11"/>
  <c r="N2005" i="11"/>
  <c r="N1997" i="11"/>
  <c r="N1996" i="11"/>
  <c r="N1995" i="11"/>
  <c r="N1980" i="11"/>
  <c r="N1979" i="11"/>
  <c r="N1973" i="11"/>
  <c r="N1972" i="11"/>
  <c r="N1953" i="11"/>
  <c r="N1950" i="11"/>
  <c r="N1944" i="11"/>
  <c r="N1931" i="11"/>
  <c r="N1930" i="11"/>
  <c r="N1929" i="11"/>
  <c r="N1928" i="11"/>
  <c r="N1927" i="11"/>
  <c r="N1926" i="11"/>
  <c r="N1925" i="11"/>
  <c r="N1924" i="11"/>
  <c r="N1923" i="11"/>
  <c r="N2724" i="11"/>
  <c r="N2716" i="11"/>
  <c r="N2715" i="11"/>
  <c r="N2714" i="11"/>
  <c r="N2713" i="11"/>
  <c r="N2712" i="11"/>
  <c r="N2681" i="11"/>
  <c r="N2680" i="11"/>
  <c r="N2644" i="11"/>
  <c r="N2643" i="11"/>
  <c r="N2642" i="11"/>
  <c r="N2641" i="11"/>
  <c r="N2640" i="11"/>
  <c r="N2639" i="11"/>
  <c r="N2638" i="11"/>
  <c r="N2637" i="11"/>
  <c r="N2636" i="11"/>
  <c r="N2635" i="11"/>
  <c r="N2634" i="11"/>
  <c r="N2633" i="11"/>
  <c r="N2632" i="11"/>
  <c r="N2631" i="11"/>
  <c r="N2630" i="11"/>
  <c r="N2629" i="11"/>
  <c r="N2588" i="11"/>
  <c r="N2587" i="11"/>
  <c r="N2586" i="11"/>
  <c r="N2564" i="11"/>
  <c r="N2563" i="11"/>
  <c r="N2562" i="11"/>
  <c r="N2541" i="11"/>
  <c r="N2540" i="11"/>
  <c r="N2525" i="11"/>
  <c r="N2524" i="11"/>
  <c r="N2509" i="11"/>
  <c r="N2508" i="11"/>
  <c r="N2493" i="11"/>
  <c r="N2492" i="11"/>
  <c r="N2480" i="11"/>
  <c r="N2479" i="11"/>
  <c r="N2468" i="11"/>
  <c r="N2467" i="11"/>
  <c r="N2447" i="11"/>
  <c r="N2446" i="11"/>
  <c r="N2445" i="11"/>
  <c r="N2444" i="11"/>
  <c r="N2443" i="11"/>
  <c r="N2442" i="11"/>
  <c r="N2441" i="11"/>
  <c r="N2430" i="11"/>
  <c r="N2429" i="11"/>
  <c r="N2428" i="11"/>
  <c r="N2420" i="11"/>
  <c r="N2419" i="11"/>
  <c r="N2413" i="11"/>
  <c r="N2412" i="11"/>
  <c r="N2404" i="11"/>
  <c r="N2383" i="11"/>
  <c r="N2382" i="11"/>
  <c r="N2381" i="11"/>
  <c r="N2380" i="11"/>
  <c r="N2379" i="11"/>
  <c r="N2378" i="11"/>
  <c r="N2377" i="11"/>
  <c r="N2366" i="11"/>
  <c r="N2338" i="11"/>
  <c r="N2337" i="11"/>
  <c r="N2336" i="11"/>
  <c r="N2312" i="11"/>
  <c r="N2311" i="11"/>
  <c r="N2310" i="11"/>
  <c r="N2292" i="11"/>
  <c r="N2291" i="11"/>
  <c r="N2290" i="11"/>
  <c r="N2289" i="11"/>
  <c r="N2269" i="11"/>
  <c r="N2268" i="11"/>
  <c r="N2256" i="11"/>
  <c r="N2255" i="11"/>
  <c r="N2237" i="11"/>
  <c r="N2217" i="11"/>
  <c r="N2205" i="11"/>
  <c r="N2204" i="11"/>
  <c r="N2196" i="11"/>
  <c r="N2178" i="11"/>
  <c r="N2177" i="11"/>
  <c r="N2176" i="11"/>
  <c r="N2162" i="11"/>
  <c r="N2161" i="11"/>
  <c r="N2160" i="11"/>
  <c r="N2139" i="11"/>
  <c r="N2138" i="11"/>
  <c r="N2119" i="11"/>
  <c r="N2118" i="11"/>
  <c r="N2117" i="11"/>
  <c r="N2116" i="11"/>
  <c r="N2115" i="11"/>
  <c r="N2080" i="11"/>
  <c r="N2079" i="11"/>
  <c r="N2078" i="11"/>
  <c r="N2048" i="11"/>
  <c r="N2047" i="11"/>
  <c r="N2046" i="11"/>
  <c r="N2045" i="11"/>
  <c r="N2044" i="11"/>
  <c r="N2043" i="11"/>
  <c r="N2042" i="11"/>
  <c r="N2041" i="11"/>
  <c r="N2040" i="11"/>
  <c r="N2039" i="11"/>
  <c r="N2038" i="11"/>
  <c r="N2026" i="11"/>
  <c r="N2021" i="11"/>
  <c r="N2015" i="11"/>
  <c r="N1994" i="11"/>
  <c r="N1978" i="11"/>
  <c r="N1977" i="11"/>
  <c r="N1976" i="11"/>
  <c r="N1968" i="11"/>
  <c r="N1957" i="11"/>
  <c r="N1956" i="11"/>
  <c r="N1940" i="11"/>
  <c r="N1917" i="11"/>
  <c r="N1901" i="11"/>
  <c r="N1875" i="11"/>
  <c r="N1874" i="11"/>
  <c r="N1873" i="11"/>
  <c r="N1835" i="11"/>
  <c r="N1834" i="11"/>
  <c r="N1833" i="11"/>
  <c r="N1832" i="11"/>
  <c r="N1831" i="11"/>
  <c r="N1830" i="11"/>
  <c r="N1829" i="11"/>
  <c r="N1828" i="11"/>
  <c r="N1800" i="11"/>
  <c r="N1778" i="11"/>
  <c r="N1777" i="11"/>
  <c r="N1776" i="11"/>
  <c r="N1775" i="11"/>
  <c r="N1774" i="11"/>
  <c r="N1773" i="11"/>
  <c r="N1772" i="11"/>
  <c r="N1771" i="11"/>
  <c r="N1735" i="11"/>
  <c r="N1734" i="11"/>
  <c r="N1733" i="11"/>
  <c r="N1714" i="11"/>
  <c r="N1683" i="11"/>
  <c r="N1682" i="11"/>
  <c r="N1681" i="11"/>
  <c r="N1665" i="11"/>
  <c r="N1649" i="11"/>
  <c r="N1635" i="11"/>
  <c r="N1634" i="11"/>
  <c r="N1619" i="11"/>
  <c r="N1608" i="11"/>
  <c r="N1607" i="11"/>
  <c r="N1594" i="11"/>
  <c r="N1553" i="11"/>
  <c r="N1552" i="11"/>
  <c r="N1551" i="11"/>
  <c r="N1550" i="11"/>
  <c r="N1549" i="11"/>
  <c r="N1518" i="11"/>
  <c r="N1503" i="11"/>
  <c r="N1492" i="11"/>
  <c r="N1491" i="11"/>
  <c r="N1479" i="11"/>
  <c r="N1478" i="11"/>
  <c r="N1467" i="11"/>
  <c r="N1454" i="11"/>
  <c r="N1453" i="11"/>
  <c r="N1452" i="11"/>
  <c r="N1451" i="11"/>
  <c r="N1441" i="11"/>
  <c r="N1440" i="11"/>
  <c r="N1429" i="11"/>
  <c r="N1415" i="11"/>
  <c r="N1403" i="11"/>
  <c r="N1391" i="11"/>
  <c r="N1390" i="11"/>
  <c r="N1369" i="11"/>
  <c r="N1368" i="11"/>
  <c r="N1367" i="11"/>
  <c r="N1344" i="11"/>
  <c r="N1343" i="11"/>
  <c r="N1327" i="11"/>
  <c r="N1326" i="11"/>
  <c r="N1311" i="11"/>
  <c r="N1301" i="11"/>
  <c r="N1290" i="11"/>
  <c r="N1289" i="11"/>
  <c r="N1279" i="11"/>
  <c r="N1278" i="11"/>
  <c r="N1253" i="11"/>
  <c r="N1241" i="11"/>
  <c r="N1227" i="11"/>
  <c r="N1216" i="11"/>
  <c r="N1215" i="11"/>
  <c r="N1214" i="11"/>
  <c r="N1184" i="11"/>
  <c r="N1183" i="11"/>
  <c r="N1182" i="11"/>
  <c r="N1181" i="11"/>
  <c r="N1180" i="11"/>
  <c r="N1179" i="11"/>
  <c r="N1171" i="11"/>
  <c r="N1158" i="11"/>
  <c r="N1151" i="11"/>
  <c r="N1150" i="11"/>
  <c r="N1142" i="11"/>
  <c r="N1141" i="11"/>
  <c r="N1124" i="11"/>
  <c r="N1107" i="11"/>
  <c r="N1889" i="11"/>
  <c r="N1872" i="11"/>
  <c r="N1871" i="11"/>
  <c r="N1870" i="11"/>
  <c r="N1869" i="11"/>
  <c r="N1868" i="11"/>
  <c r="N1827" i="11"/>
  <c r="N1799" i="11"/>
  <c r="N1798" i="11"/>
  <c r="N1797" i="11"/>
  <c r="N1770" i="11"/>
  <c r="N1769" i="11"/>
  <c r="N1768" i="11"/>
  <c r="N1732" i="11"/>
  <c r="N1731" i="11"/>
  <c r="N1713" i="11"/>
  <c r="N1712" i="11"/>
  <c r="N1680" i="11"/>
  <c r="N1679" i="11"/>
  <c r="N1678" i="11"/>
  <c r="N1664" i="11"/>
  <c r="N1663" i="11"/>
  <c r="N1662" i="11"/>
  <c r="N1648" i="11"/>
  <c r="N1647" i="11"/>
  <c r="N1646" i="11"/>
  <c r="N1633" i="11"/>
  <c r="N1632" i="11"/>
  <c r="N1631" i="11"/>
  <c r="N1618" i="11"/>
  <c r="N1617" i="11"/>
  <c r="N1606" i="11"/>
  <c r="N1593" i="11"/>
  <c r="N1592" i="11"/>
  <c r="N1548" i="11"/>
  <c r="N1547" i="11"/>
  <c r="N1546" i="11"/>
  <c r="N1545" i="11"/>
  <c r="N1544" i="11"/>
  <c r="N1543" i="11"/>
  <c r="N1517" i="11"/>
  <c r="N1516" i="11"/>
  <c r="N1515" i="11"/>
  <c r="N1502" i="11"/>
  <c r="N1490" i="11"/>
  <c r="N1489" i="11"/>
  <c r="N1488" i="11"/>
  <c r="N1477" i="11"/>
  <c r="N1466" i="11"/>
  <c r="N1465" i="11"/>
  <c r="N1450" i="11"/>
  <c r="N1449" i="11"/>
  <c r="N1448" i="11"/>
  <c r="N1439" i="11"/>
  <c r="N1428" i="11"/>
  <c r="N1427" i="11"/>
  <c r="N1426" i="11"/>
  <c r="N1414" i="11"/>
  <c r="N1413" i="11"/>
  <c r="N1412" i="11"/>
  <c r="N1411" i="11"/>
  <c r="N1402" i="11"/>
  <c r="N1389" i="11"/>
  <c r="N1366" i="11"/>
  <c r="N1365" i="11"/>
  <c r="N1364" i="11"/>
  <c r="N1342" i="11"/>
  <c r="N1325" i="11"/>
  <c r="N1324" i="11"/>
  <c r="N1323" i="11"/>
  <c r="N1322" i="11"/>
  <c r="N1310" i="11"/>
  <c r="N1300" i="11"/>
  <c r="N1288" i="11"/>
  <c r="N1277" i="11"/>
  <c r="N1276" i="11"/>
  <c r="N1275" i="11"/>
  <c r="N1274" i="11"/>
  <c r="N1273" i="11"/>
  <c r="N1252" i="11"/>
  <c r="N1240" i="11"/>
  <c r="N1226" i="11"/>
  <c r="N1213" i="11"/>
  <c r="N1212" i="11"/>
  <c r="N1178" i="11"/>
  <c r="N1177" i="11"/>
  <c r="N1170" i="11"/>
  <c r="N1149" i="11"/>
  <c r="N1140" i="11"/>
  <c r="N1139" i="11"/>
  <c r="N1138" i="11"/>
  <c r="N1137" i="11"/>
  <c r="N1136" i="11"/>
  <c r="N1123" i="11"/>
  <c r="N1106" i="11"/>
  <c r="N1906" i="11"/>
  <c r="N1826" i="11"/>
  <c r="N1825" i="11"/>
  <c r="N1824" i="11"/>
  <c r="N1823" i="11"/>
  <c r="N1796" i="11"/>
  <c r="N1795" i="11"/>
  <c r="N1794" i="11"/>
  <c r="N1793" i="11"/>
  <c r="N1767" i="11"/>
  <c r="N1766" i="11"/>
  <c r="N1765" i="11"/>
  <c r="N1764" i="11"/>
  <c r="N1763" i="11"/>
  <c r="N1762" i="11"/>
  <c r="N1761" i="11"/>
  <c r="N1760" i="11"/>
  <c r="N1759" i="11"/>
  <c r="N1758" i="11"/>
  <c r="N1757" i="11"/>
  <c r="N1756" i="11"/>
  <c r="N1755" i="11"/>
  <c r="N1730" i="11"/>
  <c r="N1711" i="11"/>
  <c r="N1710" i="11"/>
  <c r="N1709" i="11"/>
  <c r="N1708" i="11"/>
  <c r="N1707" i="11"/>
  <c r="N1677" i="11"/>
  <c r="N1661" i="11"/>
  <c r="N1645" i="11"/>
  <c r="N1630" i="11"/>
  <c r="N1629" i="11"/>
  <c r="N1616" i="11"/>
  <c r="N1605" i="11"/>
  <c r="N1604" i="11"/>
  <c r="N1591" i="11"/>
  <c r="N1590" i="11"/>
  <c r="N1589" i="11"/>
  <c r="N1542" i="11"/>
  <c r="N1541" i="11"/>
  <c r="N1540" i="11"/>
  <c r="N1514" i="11"/>
  <c r="N1513" i="11"/>
  <c r="N1512" i="11"/>
  <c r="N1501" i="11"/>
  <c r="N1487" i="11"/>
  <c r="N1486" i="11"/>
  <c r="N1464" i="11"/>
  <c r="N1438" i="11"/>
  <c r="N1437" i="11"/>
  <c r="N1425" i="11"/>
  <c r="N1424" i="11"/>
  <c r="N1423" i="11"/>
  <c r="N1422" i="11"/>
  <c r="N1410" i="11"/>
  <c r="N1401" i="11"/>
  <c r="N1388" i="11"/>
  <c r="N1363" i="11"/>
  <c r="N1362" i="11"/>
  <c r="N1341" i="11"/>
  <c r="N1321" i="11"/>
  <c r="N1320" i="11"/>
  <c r="N1309" i="11"/>
  <c r="N1308" i="11"/>
  <c r="N1299" i="11"/>
  <c r="N1298" i="11"/>
  <c r="N1287" i="11"/>
  <c r="N1286" i="11"/>
  <c r="N1272" i="11"/>
  <c r="N1271" i="11"/>
  <c r="N1270" i="11"/>
  <c r="N1251" i="11"/>
  <c r="N1239" i="11"/>
  <c r="N1225" i="11"/>
  <c r="N1224" i="11"/>
  <c r="N1211" i="11"/>
  <c r="N1169" i="11"/>
  <c r="N1168" i="11"/>
  <c r="N1157" i="11"/>
  <c r="N1135" i="11"/>
  <c r="N1134" i="11"/>
  <c r="N1122" i="11"/>
  <c r="N1105" i="11"/>
  <c r="N1900" i="11"/>
  <c r="N1888" i="11"/>
  <c r="N1887" i="11"/>
  <c r="N1867" i="11"/>
  <c r="N1866" i="11"/>
  <c r="N1822" i="11"/>
  <c r="N1792" i="11"/>
  <c r="N1791" i="11"/>
  <c r="N1790" i="11"/>
  <c r="N1789" i="11"/>
  <c r="N1754" i="11"/>
  <c r="N1753" i="11"/>
  <c r="N1752" i="11"/>
  <c r="N1729" i="11"/>
  <c r="N1728" i="11"/>
  <c r="N1706" i="11"/>
  <c r="N1705" i="11"/>
  <c r="N1704" i="11"/>
  <c r="N1676" i="11"/>
  <c r="N1675" i="11"/>
  <c r="N1660" i="11"/>
  <c r="N1659" i="11"/>
  <c r="N1644" i="11"/>
  <c r="N1643" i="11"/>
  <c r="N1628" i="11"/>
  <c r="N1615" i="11"/>
  <c r="N1614" i="11"/>
  <c r="N1603" i="11"/>
  <c r="N1588" i="11"/>
  <c r="N1587" i="11"/>
  <c r="N1586" i="11"/>
  <c r="N1539" i="11"/>
  <c r="N1538" i="11"/>
  <c r="N1537" i="11"/>
  <c r="N1500" i="11"/>
  <c r="N1476" i="11"/>
  <c r="N1475" i="11"/>
  <c r="N1463" i="11"/>
  <c r="N1462" i="11"/>
  <c r="N1447" i="11"/>
  <c r="N1446" i="11"/>
  <c r="N1436" i="11"/>
  <c r="N1409" i="11"/>
  <c r="N1408" i="11"/>
  <c r="N1400" i="11"/>
  <c r="N1387" i="11"/>
  <c r="N1386" i="11"/>
  <c r="N1385" i="11"/>
  <c r="N1361" i="11"/>
  <c r="N1360" i="11"/>
  <c r="N1340" i="11"/>
  <c r="N1339" i="11"/>
  <c r="N1338" i="11"/>
  <c r="N1319" i="11"/>
  <c r="N1307" i="11"/>
  <c r="N1297" i="11"/>
  <c r="N1285" i="11"/>
  <c r="N1284" i="11"/>
  <c r="N1283" i="11"/>
  <c r="N1250" i="11"/>
  <c r="N1249" i="11"/>
  <c r="N1238" i="11"/>
  <c r="N1223" i="11"/>
  <c r="N1210" i="11"/>
  <c r="N1209" i="11"/>
  <c r="N1176" i="11"/>
  <c r="N1167" i="11"/>
  <c r="N1166" i="11"/>
  <c r="N1165" i="11"/>
  <c r="N1164" i="11"/>
  <c r="N1163" i="11"/>
  <c r="N1156" i="11"/>
  <c r="N1155" i="11"/>
  <c r="N1148" i="11"/>
  <c r="N1133" i="11"/>
  <c r="N1121" i="11"/>
  <c r="N1120" i="11"/>
  <c r="N1119" i="11"/>
  <c r="N1104" i="11"/>
  <c r="N1103" i="11"/>
  <c r="N1102" i="11"/>
  <c r="N1886" i="11"/>
  <c r="N1885" i="11"/>
  <c r="N1865" i="11"/>
  <c r="N1864" i="11"/>
  <c r="N1863" i="11"/>
  <c r="N1821" i="11"/>
  <c r="N1820" i="11"/>
  <c r="N1819" i="11"/>
  <c r="N1818" i="11"/>
  <c r="N1817" i="11"/>
  <c r="N1816" i="11"/>
  <c r="N1788" i="11"/>
  <c r="N1787" i="11"/>
  <c r="N1786" i="11"/>
  <c r="N1751" i="11"/>
  <c r="N1750" i="11"/>
  <c r="N1749" i="11"/>
  <c r="N1748" i="11"/>
  <c r="N1747" i="11"/>
  <c r="N1727" i="11"/>
  <c r="N1726" i="11"/>
  <c r="N1725" i="11"/>
  <c r="N1724" i="11"/>
  <c r="N1723" i="11"/>
  <c r="N1703" i="11"/>
  <c r="N1702" i="11"/>
  <c r="N1701" i="11"/>
  <c r="N1700" i="11"/>
  <c r="N1699" i="11"/>
  <c r="N1698" i="11"/>
  <c r="N1674" i="11"/>
  <c r="N1673" i="11"/>
  <c r="N1672" i="11"/>
  <c r="N1658" i="11"/>
  <c r="N1657" i="11"/>
  <c r="N1656" i="11"/>
  <c r="N1642" i="11"/>
  <c r="N1641" i="11"/>
  <c r="N1640" i="11"/>
  <c r="N1627" i="11"/>
  <c r="N1626" i="11"/>
  <c r="N1625" i="11"/>
  <c r="N1613" i="11"/>
  <c r="N1602" i="11"/>
  <c r="N1601" i="11"/>
  <c r="N1585" i="11"/>
  <c r="N1584" i="11"/>
  <c r="N1583" i="11"/>
  <c r="N1582" i="11"/>
  <c r="N1581" i="11"/>
  <c r="N1536" i="11"/>
  <c r="N1535" i="11"/>
  <c r="N1534" i="11"/>
  <c r="N1533" i="11"/>
  <c r="N1532" i="11"/>
  <c r="N1531" i="11"/>
  <c r="N1530" i="11"/>
  <c r="N1511" i="11"/>
  <c r="N1510" i="11"/>
  <c r="N1499" i="11"/>
  <c r="N1485" i="11"/>
  <c r="N1474" i="11"/>
  <c r="N1461" i="11"/>
  <c r="N1445" i="11"/>
  <c r="N1435" i="11"/>
  <c r="N1421" i="11"/>
  <c r="N1420" i="11"/>
  <c r="N1407" i="11"/>
  <c r="N1399" i="11"/>
  <c r="N1398" i="11"/>
  <c r="N1384" i="11"/>
  <c r="N1383" i="11"/>
  <c r="N1382" i="11"/>
  <c r="N1359" i="11"/>
  <c r="N1337" i="11"/>
  <c r="N1336" i="11"/>
  <c r="N1335" i="11"/>
  <c r="N1334" i="11"/>
  <c r="N1333" i="11"/>
  <c r="N1332" i="11"/>
  <c r="N1318" i="11"/>
  <c r="N1317" i="11"/>
  <c r="N1316" i="11"/>
  <c r="N1306" i="11"/>
  <c r="N1296" i="11"/>
  <c r="N1269" i="11"/>
  <c r="N1268" i="11"/>
  <c r="N1267" i="11"/>
  <c r="N1248" i="11"/>
  <c r="N1247" i="11"/>
  <c r="N1246" i="11"/>
  <c r="N1237" i="11"/>
  <c r="N1236" i="11"/>
  <c r="N1235" i="11"/>
  <c r="N1222" i="11"/>
  <c r="N1221" i="11"/>
  <c r="N1208" i="11"/>
  <c r="N1207" i="11"/>
  <c r="N1206" i="11"/>
  <c r="N1205" i="11"/>
  <c r="N1204" i="11"/>
  <c r="N1203" i="11"/>
  <c r="N1202" i="11"/>
  <c r="N1201" i="11"/>
  <c r="N1200" i="11"/>
  <c r="N1199" i="11"/>
  <c r="N1175" i="11"/>
  <c r="N1174" i="11"/>
  <c r="N1162" i="11"/>
  <c r="N1161" i="11"/>
  <c r="N1147" i="11"/>
  <c r="N1146" i="11"/>
  <c r="N1132" i="11"/>
  <c r="N1131" i="11"/>
  <c r="N1118" i="11"/>
  <c r="N1117" i="11"/>
  <c r="N1116" i="11"/>
  <c r="N1115" i="11"/>
  <c r="N1101" i="11"/>
  <c r="N1899" i="11"/>
  <c r="N1898" i="11"/>
  <c r="N1862" i="11"/>
  <c r="N1861" i="11"/>
  <c r="N1860" i="11"/>
  <c r="N1859" i="11"/>
  <c r="N1858" i="11"/>
  <c r="N1857" i="11"/>
  <c r="N1856" i="11"/>
  <c r="N1855" i="11"/>
  <c r="N1854" i="11"/>
  <c r="N1853" i="11"/>
  <c r="N1852" i="11"/>
  <c r="N1851" i="11"/>
  <c r="N1850" i="11"/>
  <c r="N1849" i="11"/>
  <c r="N1848" i="11"/>
  <c r="N1847" i="11"/>
  <c r="N1846" i="11"/>
  <c r="N1845" i="11"/>
  <c r="N1815" i="11"/>
  <c r="N1814" i="11"/>
  <c r="N1813" i="11"/>
  <c r="N1812" i="11"/>
  <c r="N1811" i="11"/>
  <c r="N1785" i="11"/>
  <c r="N1784" i="11"/>
  <c r="N1783" i="11"/>
  <c r="N1782" i="11"/>
  <c r="N1746" i="11"/>
  <c r="N1745" i="11"/>
  <c r="N1744" i="11"/>
  <c r="N1722" i="11"/>
  <c r="N1721" i="11"/>
  <c r="N1720" i="11"/>
  <c r="N1697" i="11"/>
  <c r="N1696" i="11"/>
  <c r="N1695" i="11"/>
  <c r="N1694" i="11"/>
  <c r="N1693" i="11"/>
  <c r="N1671" i="11"/>
  <c r="N1655" i="11"/>
  <c r="N1639" i="11"/>
  <c r="N1624" i="11"/>
  <c r="N1623" i="11"/>
  <c r="N1600" i="11"/>
  <c r="N1580" i="11"/>
  <c r="N1579" i="11"/>
  <c r="N1578" i="11"/>
  <c r="N1577" i="11"/>
  <c r="N1576" i="11"/>
  <c r="N1575" i="11"/>
  <c r="N1529" i="11"/>
  <c r="N1528" i="11"/>
  <c r="N1527" i="11"/>
  <c r="N1526" i="11"/>
  <c r="N1525" i="11"/>
  <c r="N1524" i="11"/>
  <c r="N1509" i="11"/>
  <c r="N1498" i="11"/>
  <c r="N1497" i="11"/>
  <c r="N1496" i="11"/>
  <c r="N1484" i="11"/>
  <c r="N1483" i="11"/>
  <c r="N1473" i="11"/>
  <c r="N1472" i="11"/>
  <c r="N1471" i="11"/>
  <c r="N1470" i="11"/>
  <c r="N1460" i="11"/>
  <c r="N1459" i="11"/>
  <c r="N1458" i="11"/>
  <c r="N1457" i="11"/>
  <c r="N1434" i="11"/>
  <c r="N1433" i="11"/>
  <c r="N1419" i="11"/>
  <c r="N1406" i="11"/>
  <c r="N1397" i="11"/>
  <c r="N1381" i="11"/>
  <c r="N1380" i="11"/>
  <c r="N1379" i="11"/>
  <c r="N1378" i="11"/>
  <c r="N1358" i="11"/>
  <c r="N1357" i="11"/>
  <c r="N1356" i="11"/>
  <c r="N1331" i="11"/>
  <c r="N1330" i="11"/>
  <c r="N1315" i="11"/>
  <c r="N1314" i="11"/>
  <c r="N1305" i="11"/>
  <c r="N1282" i="11"/>
  <c r="N1266" i="11"/>
  <c r="N1265" i="11"/>
  <c r="N1264" i="11"/>
  <c r="N1263" i="11"/>
  <c r="N1262" i="11"/>
  <c r="N1261" i="11"/>
  <c r="N1245" i="11"/>
  <c r="N1234" i="11"/>
  <c r="N1220" i="11"/>
  <c r="N1198" i="11"/>
  <c r="N1197" i="11"/>
  <c r="N1196" i="11"/>
  <c r="N1154" i="11"/>
  <c r="N1130" i="11"/>
  <c r="N1114" i="11"/>
  <c r="N1903" i="11"/>
  <c r="N1897" i="11"/>
  <c r="N1896" i="11"/>
  <c r="N1895" i="11"/>
  <c r="N1894" i="11"/>
  <c r="N1893" i="11"/>
  <c r="N1892" i="11"/>
  <c r="N1891" i="11"/>
  <c r="N1890" i="11"/>
  <c r="N1884" i="11"/>
  <c r="N1883" i="11"/>
  <c r="N1810" i="11"/>
  <c r="N1809" i="11"/>
  <c r="N1808" i="11"/>
  <c r="N1807" i="11"/>
  <c r="N1806" i="11"/>
  <c r="N1805" i="11"/>
  <c r="N1781" i="11"/>
  <c r="N1743" i="11"/>
  <c r="N1742" i="11"/>
  <c r="N1741" i="11"/>
  <c r="N1740" i="11"/>
  <c r="N1739" i="11"/>
  <c r="N1719" i="11"/>
  <c r="N1718" i="11"/>
  <c r="N1717" i="11"/>
  <c r="N1692" i="11"/>
  <c r="N1691" i="11"/>
  <c r="N1690" i="11"/>
  <c r="N1689" i="11"/>
  <c r="N1688" i="11"/>
  <c r="N1687" i="11"/>
  <c r="N1670" i="11"/>
  <c r="N1669" i="11"/>
  <c r="N1668" i="11"/>
  <c r="N1654" i="11"/>
  <c r="N1653" i="11"/>
  <c r="N1652" i="11"/>
  <c r="N1638" i="11"/>
  <c r="N1637" i="11"/>
  <c r="N1622" i="11"/>
  <c r="N1612" i="11"/>
  <c r="N1611" i="11"/>
  <c r="N1599" i="11"/>
  <c r="N1598" i="11"/>
  <c r="N1574" i="11"/>
  <c r="N1573" i="11"/>
  <c r="N1572" i="11"/>
  <c r="N1571" i="11"/>
  <c r="N1570" i="11"/>
  <c r="N1569" i="11"/>
  <c r="N1568" i="11"/>
  <c r="N1567" i="11"/>
  <c r="N1566" i="11"/>
  <c r="N1565" i="11"/>
  <c r="N1564" i="11"/>
  <c r="N1563" i="11"/>
  <c r="N1562" i="11"/>
  <c r="N1523" i="11"/>
  <c r="N1522" i="11"/>
  <c r="N1495" i="11"/>
  <c r="N1494" i="11"/>
  <c r="N1469" i="11"/>
  <c r="N1444" i="11"/>
  <c r="N1443" i="11"/>
  <c r="N1442" i="11"/>
  <c r="N1432" i="11"/>
  <c r="N1418" i="11"/>
  <c r="N1417" i="11"/>
  <c r="N1405" i="11"/>
  <c r="N1396" i="11"/>
  <c r="N1395" i="11"/>
  <c r="N1394" i="11"/>
  <c r="N1393" i="11"/>
  <c r="N1392" i="11"/>
  <c r="N1377" i="11"/>
  <c r="N1376" i="11"/>
  <c r="N1375" i="11"/>
  <c r="N1374" i="11"/>
  <c r="N1373" i="11"/>
  <c r="N1355" i="11"/>
  <c r="N1354" i="11"/>
  <c r="N1353" i="11"/>
  <c r="N1329" i="11"/>
  <c r="N1313" i="11"/>
  <c r="N1304" i="11"/>
  <c r="N1295" i="11"/>
  <c r="N1281" i="11"/>
  <c r="N1260" i="11"/>
  <c r="N1244" i="11"/>
  <c r="N1233" i="11"/>
  <c r="N1232" i="11"/>
  <c r="N1231" i="11"/>
  <c r="N1230" i="11"/>
  <c r="N1229" i="11"/>
  <c r="N1219" i="11"/>
  <c r="N1218" i="11"/>
  <c r="N1195" i="11"/>
  <c r="N1194" i="11"/>
  <c r="N1193" i="11"/>
  <c r="N1192" i="11"/>
  <c r="N1191" i="11"/>
  <c r="N1190" i="11"/>
  <c r="N1173" i="11"/>
  <c r="N1160" i="11"/>
  <c r="N1153" i="11"/>
  <c r="N1152" i="11"/>
  <c r="N1145" i="11"/>
  <c r="N1144" i="11"/>
  <c r="N1143" i="11"/>
  <c r="N1129" i="11"/>
  <c r="N1128" i="11"/>
  <c r="N1113" i="11"/>
  <c r="N1112" i="11"/>
  <c r="N1111" i="11"/>
  <c r="N1110" i="11"/>
  <c r="N1109" i="11"/>
  <c r="N1905" i="11"/>
  <c r="N1902" i="11"/>
  <c r="N1882" i="11"/>
  <c r="N1881" i="11"/>
  <c r="N1880" i="11"/>
  <c r="N1879" i="11"/>
  <c r="N1878" i="11"/>
  <c r="N1877" i="11"/>
  <c r="N1876" i="11"/>
  <c r="N1844" i="11"/>
  <c r="N1843" i="11"/>
  <c r="N1842" i="11"/>
  <c r="N1841" i="11"/>
  <c r="N1840" i="11"/>
  <c r="N1839" i="11"/>
  <c r="N1838" i="11"/>
  <c r="N1837" i="11"/>
  <c r="N1836" i="11"/>
  <c r="N1804" i="11"/>
  <c r="N1803" i="11"/>
  <c r="N1802" i="11"/>
  <c r="N1801" i="11"/>
  <c r="N1780" i="11"/>
  <c r="N1779" i="11"/>
  <c r="N1738" i="11"/>
  <c r="N1737" i="11"/>
  <c r="N1736" i="11"/>
  <c r="N1716" i="11"/>
  <c r="N1715" i="11"/>
  <c r="N1686" i="11"/>
  <c r="N1685" i="11"/>
  <c r="N1684" i="11"/>
  <c r="N1667" i="11"/>
  <c r="N1666" i="11"/>
  <c r="N1651" i="11"/>
  <c r="N1650" i="11"/>
  <c r="N1636" i="11"/>
  <c r="N1621" i="11"/>
  <c r="N1620" i="11"/>
  <c r="N1610" i="11"/>
  <c r="N1609" i="11"/>
  <c r="N1597" i="11"/>
  <c r="N1596" i="11"/>
  <c r="N1595" i="11"/>
  <c r="N1561" i="11"/>
  <c r="N1560" i="11"/>
  <c r="N1559" i="11"/>
  <c r="N1558" i="11"/>
  <c r="N1557" i="11"/>
  <c r="N1556" i="11"/>
  <c r="N1555" i="11"/>
  <c r="N1554" i="11"/>
  <c r="N1521" i="11"/>
  <c r="N1520" i="11"/>
  <c r="N1519" i="11"/>
  <c r="N1508" i="11"/>
  <c r="N1507" i="11"/>
  <c r="N1506" i="11"/>
  <c r="N1505" i="11"/>
  <c r="N1504" i="11"/>
  <c r="N1493" i="11"/>
  <c r="N1482" i="11"/>
  <c r="N1481" i="11"/>
  <c r="N1480" i="11"/>
  <c r="N1468" i="11"/>
  <c r="N1456" i="11"/>
  <c r="N1455" i="11"/>
  <c r="N1431" i="11"/>
  <c r="N1430" i="11"/>
  <c r="N1416" i="11"/>
  <c r="N1404" i="11"/>
  <c r="N1372" i="11"/>
  <c r="N1371" i="11"/>
  <c r="N1370" i="11"/>
  <c r="N1352" i="11"/>
  <c r="N1351" i="11"/>
  <c r="N1350" i="11"/>
  <c r="N1349" i="11"/>
  <c r="N1348" i="11"/>
  <c r="N1347" i="11"/>
  <c r="N1346" i="11"/>
  <c r="N1345" i="11"/>
  <c r="N1328" i="11"/>
  <c r="N1312" i="11"/>
  <c r="N1303" i="11"/>
  <c r="N1302" i="11"/>
  <c r="N1294" i="11"/>
  <c r="N1293" i="11"/>
  <c r="N1292" i="11"/>
  <c r="N1291" i="11"/>
  <c r="N1280" i="11"/>
  <c r="N1259" i="11"/>
  <c r="N1258" i="11"/>
  <c r="N1257" i="11"/>
  <c r="N1256" i="11"/>
  <c r="N1255" i="11"/>
  <c r="N1254" i="11"/>
  <c r="N1243" i="11"/>
  <c r="N1242" i="11"/>
  <c r="N1228" i="11"/>
  <c r="N1217" i="11"/>
  <c r="N1189" i="11"/>
  <c r="N1188" i="11"/>
  <c r="N1187" i="11"/>
  <c r="N1186" i="11"/>
  <c r="N1185" i="11"/>
  <c r="N1172" i="11"/>
  <c r="N1159" i="11"/>
  <c r="N1127" i="11"/>
  <c r="N1126" i="11"/>
  <c r="N1125" i="11"/>
  <c r="N1085" i="11"/>
  <c r="N1084" i="11"/>
  <c r="N1083" i="11"/>
  <c r="N1056" i="11"/>
  <c r="N1055" i="11"/>
  <c r="N1054" i="11"/>
  <c r="N1034" i="11"/>
  <c r="N1023" i="11"/>
  <c r="N1022" i="11"/>
  <c r="N1014" i="11"/>
  <c r="N1004" i="11"/>
  <c r="N1003" i="11"/>
  <c r="N1002" i="11"/>
  <c r="N993" i="11"/>
  <c r="N986" i="11"/>
  <c r="N985" i="11"/>
  <c r="N984" i="11"/>
  <c r="N948" i="11"/>
  <c r="N947" i="11"/>
  <c r="N936" i="11"/>
  <c r="N935" i="11"/>
  <c r="N922" i="11"/>
  <c r="N921" i="11"/>
  <c r="N895" i="11"/>
  <c r="N894" i="11"/>
  <c r="N861" i="11"/>
  <c r="N860" i="11"/>
  <c r="N854" i="11"/>
  <c r="N853" i="11"/>
  <c r="N837" i="11"/>
  <c r="N836" i="11"/>
  <c r="N835" i="11"/>
  <c r="N819" i="11"/>
  <c r="N818" i="11"/>
  <c r="N784" i="11"/>
  <c r="N783" i="11"/>
  <c r="N782" i="11"/>
  <c r="N764" i="11"/>
  <c r="N763" i="11"/>
  <c r="N762" i="11"/>
  <c r="N749" i="11"/>
  <c r="N748" i="11"/>
  <c r="N747" i="11"/>
  <c r="N746" i="11"/>
  <c r="N745" i="11"/>
  <c r="N744" i="11"/>
  <c r="N726" i="11"/>
  <c r="N725" i="11"/>
  <c r="N699" i="11"/>
  <c r="N669" i="11"/>
  <c r="N668" i="11"/>
  <c r="N653" i="11"/>
  <c r="N652" i="11"/>
  <c r="N651" i="11"/>
  <c r="N650" i="11"/>
  <c r="N649" i="11"/>
  <c r="N633" i="11"/>
  <c r="N621" i="11"/>
  <c r="N620" i="11"/>
  <c r="N619" i="11"/>
  <c r="N618" i="11"/>
  <c r="N617" i="11"/>
  <c r="N603" i="11"/>
  <c r="N602" i="11"/>
  <c r="N601" i="11"/>
  <c r="N582" i="11"/>
  <c r="N569" i="11"/>
  <c r="N568" i="11"/>
  <c r="N555" i="11"/>
  <c r="N540" i="11"/>
  <c r="N532" i="11"/>
  <c r="N531" i="11"/>
  <c r="N530" i="11"/>
  <c r="N511" i="11"/>
  <c r="N492" i="11"/>
  <c r="N491" i="11"/>
  <c r="N490" i="11"/>
  <c r="N471" i="11"/>
  <c r="N452" i="11"/>
  <c r="N451" i="11"/>
  <c r="N450" i="11"/>
  <c r="N443" i="11"/>
  <c r="N441" i="11"/>
  <c r="N436" i="11"/>
  <c r="N434" i="11"/>
  <c r="N432" i="11"/>
  <c r="N415" i="11"/>
  <c r="N407" i="11"/>
  <c r="N402" i="11"/>
  <c r="N383" i="11"/>
  <c r="N378" i="11"/>
  <c r="N368" i="11"/>
  <c r="N363" i="11"/>
  <c r="N358" i="11"/>
  <c r="N353" i="11"/>
  <c r="N348" i="11"/>
  <c r="N338" i="11"/>
  <c r="N330" i="11"/>
  <c r="N322" i="11"/>
  <c r="N314" i="11"/>
  <c r="N306" i="11"/>
  <c r="N298" i="11"/>
  <c r="N290" i="11"/>
  <c r="N282" i="11"/>
  <c r="N274" i="11"/>
  <c r="N266" i="11"/>
  <c r="N1100" i="11"/>
  <c r="N1082" i="11"/>
  <c r="N1053" i="11"/>
  <c r="N1052" i="11"/>
  <c r="N1051" i="11"/>
  <c r="N1050" i="11"/>
  <c r="N1033" i="11"/>
  <c r="N1013" i="11"/>
  <c r="N1001" i="11"/>
  <c r="N992" i="11"/>
  <c r="N983" i="11"/>
  <c r="N982" i="11"/>
  <c r="N981" i="11"/>
  <c r="N980" i="11"/>
  <c r="N979" i="11"/>
  <c r="N978" i="11"/>
  <c r="N977" i="11"/>
  <c r="N964" i="11"/>
  <c r="N963" i="11"/>
  <c r="N946" i="11"/>
  <c r="N945" i="11"/>
  <c r="N934" i="11"/>
  <c r="N933" i="11"/>
  <c r="N920" i="11"/>
  <c r="N909" i="11"/>
  <c r="N908" i="11"/>
  <c r="N887" i="11"/>
  <c r="N886" i="11"/>
  <c r="N885" i="11"/>
  <c r="N884" i="11"/>
  <c r="N883" i="11"/>
  <c r="N882" i="11"/>
  <c r="N852" i="11"/>
  <c r="N851" i="11"/>
  <c r="N850" i="11"/>
  <c r="N849" i="11"/>
  <c r="N834" i="11"/>
  <c r="N833" i="11"/>
  <c r="N792" i="11"/>
  <c r="N781" i="11"/>
  <c r="N761" i="11"/>
  <c r="N743" i="11"/>
  <c r="N742" i="11"/>
  <c r="N741" i="11"/>
  <c r="N740" i="11"/>
  <c r="N739" i="11"/>
  <c r="N738" i="11"/>
  <c r="N724" i="11"/>
  <c r="N698" i="11"/>
  <c r="N697" i="11"/>
  <c r="N685" i="11"/>
  <c r="N684" i="11"/>
  <c r="N667" i="11"/>
  <c r="N666" i="11"/>
  <c r="N648" i="11"/>
  <c r="N647" i="11"/>
  <c r="N632" i="11"/>
  <c r="N631" i="11"/>
  <c r="N616" i="11"/>
  <c r="N615" i="11"/>
  <c r="N600" i="11"/>
  <c r="N599" i="11"/>
  <c r="N598" i="11"/>
  <c r="N581" i="11"/>
  <c r="N580" i="11"/>
  <c r="N567" i="11"/>
  <c r="N554" i="11"/>
  <c r="N529" i="11"/>
  <c r="N528" i="11"/>
  <c r="N510" i="11"/>
  <c r="N509" i="11"/>
  <c r="N489" i="11"/>
  <c r="N488" i="11"/>
  <c r="N470" i="11"/>
  <c r="N469" i="11"/>
  <c r="N449" i="11"/>
  <c r="N448" i="11"/>
  <c r="N429" i="11"/>
  <c r="N413" i="11"/>
  <c r="N411" i="11"/>
  <c r="N409" i="11"/>
  <c r="N399" i="11"/>
  <c r="N395" i="11"/>
  <c r="N385" i="11"/>
  <c r="N375" i="11"/>
  <c r="N370" i="11"/>
  <c r="N365" i="11"/>
  <c r="N345" i="11"/>
  <c r="N343" i="11"/>
  <c r="N335" i="11"/>
  <c r="N327" i="11"/>
  <c r="N319" i="11"/>
  <c r="N311" i="11"/>
  <c r="N303" i="11"/>
  <c r="N295" i="11"/>
  <c r="N287" i="11"/>
  <c r="N279" i="11"/>
  <c r="N271" i="11"/>
  <c r="N263" i="11"/>
  <c r="N1081" i="11"/>
  <c r="N1080" i="11"/>
  <c r="N1079" i="11"/>
  <c r="N1049" i="11"/>
  <c r="N1048" i="11"/>
  <c r="N1047" i="11"/>
  <c r="N1046" i="11"/>
  <c r="N1045" i="11"/>
  <c r="N1044" i="11"/>
  <c r="N1032" i="11"/>
  <c r="N1031" i="11"/>
  <c r="N1030" i="11"/>
  <c r="N1029" i="11"/>
  <c r="N1021" i="11"/>
  <c r="N1020" i="11"/>
  <c r="N1000" i="11"/>
  <c r="N999" i="11"/>
  <c r="N998" i="11"/>
  <c r="N991" i="11"/>
  <c r="N976" i="11"/>
  <c r="N962" i="11"/>
  <c r="N961" i="11"/>
  <c r="N944" i="11"/>
  <c r="N932" i="11"/>
  <c r="N931" i="11"/>
  <c r="N930" i="11"/>
  <c r="N929" i="11"/>
  <c r="N919" i="11"/>
  <c r="N907" i="11"/>
  <c r="N881" i="11"/>
  <c r="N880" i="11"/>
  <c r="N879" i="11"/>
  <c r="N859" i="11"/>
  <c r="N858" i="11"/>
  <c r="N848" i="11"/>
  <c r="N847" i="11"/>
  <c r="N846" i="11"/>
  <c r="N832" i="11"/>
  <c r="N831" i="11"/>
  <c r="N830" i="11"/>
  <c r="N817" i="11"/>
  <c r="N816" i="11"/>
  <c r="N815" i="11"/>
  <c r="N814" i="11"/>
  <c r="N813" i="11"/>
  <c r="N791" i="11"/>
  <c r="N780" i="11"/>
  <c r="N779" i="11"/>
  <c r="N760" i="11"/>
  <c r="N737" i="11"/>
  <c r="N723" i="11"/>
  <c r="N722" i="11"/>
  <c r="N721" i="11"/>
  <c r="N720" i="11"/>
  <c r="N719" i="11"/>
  <c r="N718" i="11"/>
  <c r="N717" i="11"/>
  <c r="N716" i="11"/>
  <c r="N715" i="11"/>
  <c r="N683" i="11"/>
  <c r="N682" i="11"/>
  <c r="N665" i="11"/>
  <c r="N646" i="11"/>
  <c r="N630" i="11"/>
  <c r="N614" i="11"/>
  <c r="N597" i="11"/>
  <c r="N596" i="11"/>
  <c r="N579" i="11"/>
  <c r="N578" i="11"/>
  <c r="N577" i="11"/>
  <c r="N566" i="11"/>
  <c r="N565" i="11"/>
  <c r="N553" i="11"/>
  <c r="N552" i="11"/>
  <c r="N539" i="11"/>
  <c r="N538" i="11"/>
  <c r="N527" i="11"/>
  <c r="N508" i="11"/>
  <c r="N507" i="11"/>
  <c r="N506" i="11"/>
  <c r="N487" i="11"/>
  <c r="N468" i="11"/>
  <c r="N467" i="11"/>
  <c r="N466" i="11"/>
  <c r="N445" i="11"/>
  <c r="N438" i="11"/>
  <c r="N404" i="11"/>
  <c r="N380" i="11"/>
  <c r="N360" i="11"/>
  <c r="N355" i="11"/>
  <c r="N350" i="11"/>
  <c r="N340" i="11"/>
  <c r="N332" i="11"/>
  <c r="N324" i="11"/>
  <c r="N316" i="11"/>
  <c r="N308" i="11"/>
  <c r="N300" i="11"/>
  <c r="N292" i="11"/>
  <c r="N284" i="11"/>
  <c r="N276" i="11"/>
  <c r="N268" i="11"/>
  <c r="N260" i="11"/>
  <c r="N1078" i="11"/>
  <c r="N1077" i="11"/>
  <c r="N1076" i="11"/>
  <c r="N1043" i="11"/>
  <c r="N1028" i="11"/>
  <c r="N1019" i="11"/>
  <c r="N1012" i="11"/>
  <c r="N1011" i="11"/>
  <c r="N997" i="11"/>
  <c r="N975" i="11"/>
  <c r="N974" i="11"/>
  <c r="N960" i="11"/>
  <c r="N918" i="11"/>
  <c r="N917" i="11"/>
  <c r="N906" i="11"/>
  <c r="N905" i="11"/>
  <c r="N893" i="11"/>
  <c r="N892" i="11"/>
  <c r="N891" i="11"/>
  <c r="N878" i="11"/>
  <c r="N877" i="11"/>
  <c r="N845" i="11"/>
  <c r="N829" i="11"/>
  <c r="N828" i="11"/>
  <c r="N812" i="11"/>
  <c r="N811" i="11"/>
  <c r="N810" i="11"/>
  <c r="N809" i="11"/>
  <c r="N808" i="11"/>
  <c r="N807" i="11"/>
  <c r="N806" i="11"/>
  <c r="N805" i="11"/>
  <c r="N804" i="11"/>
  <c r="N803" i="11"/>
  <c r="N802" i="11"/>
  <c r="N790" i="11"/>
  <c r="N778" i="11"/>
  <c r="N759" i="11"/>
  <c r="N758" i="11"/>
  <c r="N736" i="11"/>
  <c r="N735" i="11"/>
  <c r="N734" i="11"/>
  <c r="N714" i="11"/>
  <c r="N713" i="11"/>
  <c r="N712" i="11"/>
  <c r="N696" i="11"/>
  <c r="N695" i="11"/>
  <c r="N694" i="11"/>
  <c r="N681" i="11"/>
  <c r="N664" i="11"/>
  <c r="N663" i="11"/>
  <c r="N662" i="11"/>
  <c r="N645" i="11"/>
  <c r="N644" i="11"/>
  <c r="N629" i="11"/>
  <c r="N628" i="11"/>
  <c r="N613" i="11"/>
  <c r="N612" i="11"/>
  <c r="N595" i="11"/>
  <c r="N594" i="11"/>
  <c r="N593" i="11"/>
  <c r="N576" i="11"/>
  <c r="N575" i="11"/>
  <c r="N574" i="11"/>
  <c r="N564" i="11"/>
  <c r="N563" i="11"/>
  <c r="N551" i="11"/>
  <c r="N537" i="11"/>
  <c r="N526" i="11"/>
  <c r="N525" i="11"/>
  <c r="N505" i="11"/>
  <c r="N504" i="11"/>
  <c r="N486" i="11"/>
  <c r="N485" i="11"/>
  <c r="N465" i="11"/>
  <c r="N464" i="11"/>
  <c r="N431" i="11"/>
  <c r="N426" i="11"/>
  <c r="N424" i="11"/>
  <c r="N422" i="11"/>
  <c r="N420" i="11"/>
  <c r="N418" i="11"/>
  <c r="N416" i="11"/>
  <c r="N406" i="11"/>
  <c r="N401" i="11"/>
  <c r="N393" i="11"/>
  <c r="N391" i="11"/>
  <c r="N389" i="11"/>
  <c r="N387" i="11"/>
  <c r="N382" i="11"/>
  <c r="N377" i="11"/>
  <c r="N372" i="11"/>
  <c r="N367" i="11"/>
  <c r="N362" i="11"/>
  <c r="N357" i="11"/>
  <c r="N347" i="11"/>
  <c r="N337" i="11"/>
  <c r="N329" i="11"/>
  <c r="N321" i="11"/>
  <c r="N313" i="11"/>
  <c r="N305" i="11"/>
  <c r="N297" i="11"/>
  <c r="N289" i="11"/>
  <c r="N281" i="11"/>
  <c r="N273" i="11"/>
  <c r="N265" i="11"/>
  <c r="N1108" i="11"/>
  <c r="N1075" i="11"/>
  <c r="N1074" i="11"/>
  <c r="N1073" i="11"/>
  <c r="N1072" i="11"/>
  <c r="N1071" i="11"/>
  <c r="N1070" i="11"/>
  <c r="N1069" i="11"/>
  <c r="N1042" i="11"/>
  <c r="N1027" i="11"/>
  <c r="N1018" i="11"/>
  <c r="N1017" i="11"/>
  <c r="N1010" i="11"/>
  <c r="N990" i="11"/>
  <c r="N973" i="11"/>
  <c r="N972" i="11"/>
  <c r="N971" i="11"/>
  <c r="N970" i="11"/>
  <c r="N969" i="11"/>
  <c r="N959" i="11"/>
  <c r="N958" i="11"/>
  <c r="N943" i="11"/>
  <c r="N928" i="11"/>
  <c r="N916" i="11"/>
  <c r="N915" i="11"/>
  <c r="N904" i="11"/>
  <c r="N903" i="11"/>
  <c r="N876" i="11"/>
  <c r="N875" i="11"/>
  <c r="N857" i="11"/>
  <c r="N844" i="11"/>
  <c r="N843" i="11"/>
  <c r="N827" i="11"/>
  <c r="N801" i="11"/>
  <c r="N800" i="11"/>
  <c r="N777" i="11"/>
  <c r="N776" i="11"/>
  <c r="N757" i="11"/>
  <c r="N756" i="11"/>
  <c r="N733" i="11"/>
  <c r="N711" i="11"/>
  <c r="N710" i="11"/>
  <c r="N693" i="11"/>
  <c r="N692" i="11"/>
  <c r="N680" i="11"/>
  <c r="N679" i="11"/>
  <c r="N678" i="11"/>
  <c r="N661" i="11"/>
  <c r="N660" i="11"/>
  <c r="N643" i="11"/>
  <c r="N642" i="11"/>
  <c r="N641" i="11"/>
  <c r="N627" i="11"/>
  <c r="N626" i="11"/>
  <c r="N625" i="11"/>
  <c r="N611" i="11"/>
  <c r="N610" i="11"/>
  <c r="N609" i="11"/>
  <c r="N592" i="11"/>
  <c r="N591" i="11"/>
  <c r="N590" i="11"/>
  <c r="N562" i="11"/>
  <c r="N561" i="11"/>
  <c r="N560" i="11"/>
  <c r="N550" i="11"/>
  <c r="N549" i="11"/>
  <c r="N524" i="11"/>
  <c r="N523" i="11"/>
  <c r="N522" i="11"/>
  <c r="N503" i="11"/>
  <c r="N484" i="11"/>
  <c r="N483" i="11"/>
  <c r="N482" i="11"/>
  <c r="N481" i="11"/>
  <c r="N480" i="11"/>
  <c r="N463" i="11"/>
  <c r="N462" i="11"/>
  <c r="N461" i="11"/>
  <c r="N460" i="11"/>
  <c r="N447" i="11"/>
  <c r="N442" i="11"/>
  <c r="N440" i="11"/>
  <c r="N435" i="11"/>
  <c r="N433" i="11"/>
  <c r="N428" i="11"/>
  <c r="N398" i="11"/>
  <c r="N396" i="11"/>
  <c r="N374" i="11"/>
  <c r="N369" i="11"/>
  <c r="N352" i="11"/>
  <c r="N342" i="11"/>
  <c r="N334" i="11"/>
  <c r="N326" i="11"/>
  <c r="N318" i="11"/>
  <c r="N310" i="11"/>
  <c r="N302" i="11"/>
  <c r="N294" i="11"/>
  <c r="N286" i="11"/>
  <c r="N278" i="11"/>
  <c r="N270" i="11"/>
  <c r="N262" i="11"/>
  <c r="N1068" i="11"/>
  <c r="N1067" i="11"/>
  <c r="N1066" i="11"/>
  <c r="N1041" i="11"/>
  <c r="N1026" i="11"/>
  <c r="N1016" i="11"/>
  <c r="N1009" i="11"/>
  <c r="N1008" i="11"/>
  <c r="N1007" i="11"/>
  <c r="N996" i="11"/>
  <c r="N995" i="11"/>
  <c r="N989" i="11"/>
  <c r="N988" i="11"/>
  <c r="N968" i="11"/>
  <c r="N967" i="11"/>
  <c r="N957" i="11"/>
  <c r="N956" i="11"/>
  <c r="N955" i="11"/>
  <c r="N954" i="11"/>
  <c r="N953" i="11"/>
  <c r="N952" i="11"/>
  <c r="N942" i="11"/>
  <c r="N941" i="11"/>
  <c r="N927" i="11"/>
  <c r="N914" i="11"/>
  <c r="N902" i="11"/>
  <c r="N901" i="11"/>
  <c r="N900" i="11"/>
  <c r="N874" i="11"/>
  <c r="N873" i="11"/>
  <c r="N872" i="11"/>
  <c r="N856" i="11"/>
  <c r="N842" i="11"/>
  <c r="N826" i="11"/>
  <c r="N825" i="11"/>
  <c r="N824" i="11"/>
  <c r="N823" i="11"/>
  <c r="N799" i="11"/>
  <c r="N798" i="11"/>
  <c r="N797" i="11"/>
  <c r="N789" i="11"/>
  <c r="N775" i="11"/>
  <c r="N774" i="11"/>
  <c r="N755" i="11"/>
  <c r="N754" i="11"/>
  <c r="N753" i="11"/>
  <c r="N732" i="11"/>
  <c r="N731" i="11"/>
  <c r="N709" i="11"/>
  <c r="N691" i="11"/>
  <c r="N690" i="11"/>
  <c r="N677" i="11"/>
  <c r="N676" i="11"/>
  <c r="N675" i="11"/>
  <c r="N674" i="11"/>
  <c r="N673" i="11"/>
  <c r="N659" i="11"/>
  <c r="N658" i="11"/>
  <c r="N657" i="11"/>
  <c r="N640" i="11"/>
  <c r="N639" i="11"/>
  <c r="N638" i="11"/>
  <c r="N608" i="11"/>
  <c r="N607" i="11"/>
  <c r="N606" i="11"/>
  <c r="N589" i="11"/>
  <c r="N588" i="11"/>
  <c r="N573" i="11"/>
  <c r="N572" i="11"/>
  <c r="N559" i="11"/>
  <c r="N558" i="11"/>
  <c r="N557" i="11"/>
  <c r="N548" i="11"/>
  <c r="N547" i="11"/>
  <c r="N536" i="11"/>
  <c r="N521" i="11"/>
  <c r="N520" i="11"/>
  <c r="N519" i="11"/>
  <c r="N502" i="11"/>
  <c r="N501" i="11"/>
  <c r="N479" i="11"/>
  <c r="N478" i="11"/>
  <c r="N477" i="11"/>
  <c r="N459" i="11"/>
  <c r="N458" i="11"/>
  <c r="N457" i="11"/>
  <c r="N444" i="11"/>
  <c r="N437" i="11"/>
  <c r="N414" i="11"/>
  <c r="N412" i="11"/>
  <c r="N410" i="11"/>
  <c r="N408" i="11"/>
  <c r="N403" i="11"/>
  <c r="N384" i="11"/>
  <c r="N379" i="11"/>
  <c r="N364" i="11"/>
  <c r="N359" i="11"/>
  <c r="N354" i="11"/>
  <c r="N349" i="11"/>
  <c r="N344" i="11"/>
  <c r="N339" i="11"/>
  <c r="N331" i="11"/>
  <c r="N323" i="11"/>
  <c r="N315" i="11"/>
  <c r="N307" i="11"/>
  <c r="N299" i="11"/>
  <c r="N291" i="11"/>
  <c r="N283" i="11"/>
  <c r="N275" i="11"/>
  <c r="N267" i="11"/>
  <c r="N1097" i="11"/>
  <c r="N1096" i="11"/>
  <c r="N1095" i="11"/>
  <c r="N1094" i="11"/>
  <c r="N1093" i="11"/>
  <c r="N1092" i="11"/>
  <c r="N1091" i="11"/>
  <c r="N1090" i="11"/>
  <c r="N1089" i="11"/>
  <c r="N1065" i="11"/>
  <c r="N1064" i="11"/>
  <c r="N1063" i="11"/>
  <c r="N1040" i="11"/>
  <c r="N1039" i="11"/>
  <c r="N1038" i="11"/>
  <c r="N1037" i="11"/>
  <c r="N1036" i="11"/>
  <c r="N1025" i="11"/>
  <c r="N1006" i="11"/>
  <c r="N994" i="11"/>
  <c r="N966" i="11"/>
  <c r="N951" i="11"/>
  <c r="N950" i="11"/>
  <c r="N940" i="11"/>
  <c r="N939" i="11"/>
  <c r="N926" i="11"/>
  <c r="N925" i="11"/>
  <c r="N913" i="11"/>
  <c r="N912" i="11"/>
  <c r="N899" i="11"/>
  <c r="N898" i="11"/>
  <c r="N890" i="11"/>
  <c r="N889" i="11"/>
  <c r="N888" i="11"/>
  <c r="N871" i="11"/>
  <c r="N870" i="11"/>
  <c r="N869" i="11"/>
  <c r="N868" i="11"/>
  <c r="N867" i="11"/>
  <c r="N866" i="11"/>
  <c r="N865" i="11"/>
  <c r="N841" i="11"/>
  <c r="N840" i="11"/>
  <c r="N822" i="11"/>
  <c r="N821" i="11"/>
  <c r="N796" i="11"/>
  <c r="N795" i="11"/>
  <c r="N788" i="11"/>
  <c r="N773" i="11"/>
  <c r="N772" i="11"/>
  <c r="N752" i="11"/>
  <c r="N751" i="11"/>
  <c r="N730" i="11"/>
  <c r="N729" i="11"/>
  <c r="N728" i="11"/>
  <c r="N708" i="11"/>
  <c r="N689" i="11"/>
  <c r="N624" i="11"/>
  <c r="N623" i="11"/>
  <c r="N622" i="11"/>
  <c r="N587" i="11"/>
  <c r="N586" i="11"/>
  <c r="N585" i="11"/>
  <c r="N571" i="11"/>
  <c r="N556" i="11"/>
  <c r="N546" i="11"/>
  <c r="N545" i="11"/>
  <c r="N544" i="11"/>
  <c r="N535" i="11"/>
  <c r="N518" i="11"/>
  <c r="N517" i="11"/>
  <c r="N516" i="11"/>
  <c r="N515" i="11"/>
  <c r="N514" i="11"/>
  <c r="N500" i="11"/>
  <c r="N499" i="11"/>
  <c r="N498" i="11"/>
  <c r="N497" i="11"/>
  <c r="N496" i="11"/>
  <c r="N476" i="11"/>
  <c r="N475" i="11"/>
  <c r="N474" i="11"/>
  <c r="N456" i="11"/>
  <c r="N455" i="11"/>
  <c r="N430" i="11"/>
  <c r="N405" i="11"/>
  <c r="N400" i="11"/>
  <c r="N394" i="11"/>
  <c r="N386" i="11"/>
  <c r="N381" i="11"/>
  <c r="N376" i="11"/>
  <c r="N371" i="11"/>
  <c r="N366" i="11"/>
  <c r="N361" i="11"/>
  <c r="N346" i="11"/>
  <c r="N336" i="11"/>
  <c r="N328" i="11"/>
  <c r="N320" i="11"/>
  <c r="N312" i="11"/>
  <c r="N304" i="11"/>
  <c r="N296" i="11"/>
  <c r="N288" i="11"/>
  <c r="N280" i="11"/>
  <c r="N272" i="11"/>
  <c r="N264" i="11"/>
  <c r="N1099" i="11"/>
  <c r="N1098" i="11"/>
  <c r="N1088" i="11"/>
  <c r="N1087" i="11"/>
  <c r="N1086" i="11"/>
  <c r="N1062" i="11"/>
  <c r="N1061" i="11"/>
  <c r="N1060" i="11"/>
  <c r="N1059" i="11"/>
  <c r="N1058" i="11"/>
  <c r="N1057" i="11"/>
  <c r="N1035" i="11"/>
  <c r="N1024" i="11"/>
  <c r="N1015" i="11"/>
  <c r="N1005" i="11"/>
  <c r="N987" i="11"/>
  <c r="N965" i="11"/>
  <c r="N949" i="11"/>
  <c r="N938" i="11"/>
  <c r="N937" i="11"/>
  <c r="N924" i="11"/>
  <c r="N923" i="11"/>
  <c r="N911" i="11"/>
  <c r="N910" i="11"/>
  <c r="N897" i="11"/>
  <c r="N896" i="11"/>
  <c r="N864" i="11"/>
  <c r="N863" i="11"/>
  <c r="N862" i="11"/>
  <c r="N855" i="11"/>
  <c r="N839" i="11"/>
  <c r="N838" i="11"/>
  <c r="N820" i="11"/>
  <c r="N794" i="11"/>
  <c r="N793" i="11"/>
  <c r="N787" i="11"/>
  <c r="N786" i="11"/>
  <c r="N785" i="11"/>
  <c r="N771" i="11"/>
  <c r="N770" i="11"/>
  <c r="N769" i="11"/>
  <c r="N768" i="11"/>
  <c r="N767" i="11"/>
  <c r="N766" i="11"/>
  <c r="N765" i="11"/>
  <c r="N750" i="11"/>
  <c r="N727" i="11"/>
  <c r="N707" i="11"/>
  <c r="N706" i="11"/>
  <c r="N705" i="11"/>
  <c r="N704" i="11"/>
  <c r="N703" i="11"/>
  <c r="N702" i="11"/>
  <c r="N701" i="11"/>
  <c r="N700" i="11"/>
  <c r="N688" i="11"/>
  <c r="N687" i="11"/>
  <c r="N686" i="11"/>
  <c r="N672" i="11"/>
  <c r="N671" i="11"/>
  <c r="N670" i="11"/>
  <c r="N656" i="11"/>
  <c r="N655" i="11"/>
  <c r="N654" i="11"/>
  <c r="N637" i="11"/>
  <c r="N636" i="11"/>
  <c r="N635" i="11"/>
  <c r="N634" i="11"/>
  <c r="N605" i="11"/>
  <c r="N604" i="11"/>
  <c r="N584" i="11"/>
  <c r="N583" i="11"/>
  <c r="N570" i="11"/>
  <c r="N543" i="11"/>
  <c r="N542" i="11"/>
  <c r="N541" i="11"/>
  <c r="N534" i="11"/>
  <c r="N533" i="11"/>
  <c r="N513" i="11"/>
  <c r="N512" i="11"/>
  <c r="N495" i="11"/>
  <c r="N494" i="11"/>
  <c r="N493" i="11"/>
  <c r="N473" i="11"/>
  <c r="N472" i="11"/>
  <c r="N454" i="11"/>
  <c r="N453" i="11"/>
  <c r="N446" i="11"/>
  <c r="N439" i="11"/>
  <c r="N427" i="11"/>
  <c r="N425" i="11"/>
  <c r="N423" i="11"/>
  <c r="N421" i="11"/>
  <c r="N419" i="11"/>
  <c r="N417" i="11"/>
  <c r="N397" i="11"/>
  <c r="N392" i="11"/>
  <c r="N390" i="11"/>
  <c r="N388" i="11"/>
  <c r="N373" i="11"/>
  <c r="N356" i="11"/>
  <c r="N351" i="11"/>
  <c r="N341" i="11"/>
  <c r="N333" i="11"/>
  <c r="N325" i="11"/>
  <c r="N317" i="11"/>
  <c r="N309" i="11"/>
  <c r="N301" i="11"/>
  <c r="N293" i="11"/>
  <c r="N285" i="11"/>
  <c r="N277" i="11"/>
  <c r="N269" i="11"/>
  <c r="N261" i="11"/>
  <c r="O14" i="11"/>
  <c r="N16" i="11"/>
  <c r="N18" i="11"/>
  <c r="N21" i="11"/>
  <c r="O24" i="11"/>
  <c r="N26" i="11"/>
  <c r="O28" i="11"/>
  <c r="N31" i="11"/>
  <c r="N42" i="11"/>
  <c r="N43" i="11"/>
  <c r="N44" i="11"/>
  <c r="N48" i="11"/>
  <c r="O49" i="11"/>
  <c r="O55" i="11"/>
  <c r="O65" i="11"/>
  <c r="O67" i="11"/>
  <c r="O69" i="11"/>
  <c r="O71" i="11"/>
  <c r="N74" i="11"/>
  <c r="O76" i="11"/>
  <c r="O78" i="11"/>
  <c r="O83" i="11"/>
  <c r="N85" i="11"/>
  <c r="O94" i="11"/>
  <c r="N101" i="11"/>
  <c r="O106" i="11"/>
  <c r="N109" i="11"/>
  <c r="O113" i="11"/>
  <c r="O115" i="11"/>
  <c r="O120" i="11"/>
  <c r="O122" i="11"/>
  <c r="O124" i="11"/>
  <c r="N127" i="11"/>
  <c r="O129" i="11"/>
  <c r="O131" i="11"/>
  <c r="O136" i="11"/>
  <c r="N139" i="11"/>
  <c r="O145" i="11"/>
  <c r="O147" i="11"/>
  <c r="O152" i="11"/>
  <c r="O154" i="11"/>
  <c r="O156" i="11"/>
  <c r="N159" i="11"/>
  <c r="O161" i="11"/>
  <c r="O163" i="11"/>
  <c r="O168" i="11"/>
  <c r="N171" i="11"/>
  <c r="O182" i="11"/>
  <c r="N189" i="11"/>
  <c r="O198" i="11"/>
  <c r="N201" i="11"/>
  <c r="O206" i="11"/>
  <c r="O208" i="11"/>
  <c r="O210" i="11"/>
  <c r="O212" i="11"/>
  <c r="N215" i="11"/>
  <c r="O217" i="11"/>
  <c r="O219" i="11"/>
  <c r="O221" i="11"/>
  <c r="O223" i="11"/>
  <c r="O225" i="11"/>
  <c r="O227" i="11"/>
  <c r="O232" i="11"/>
  <c r="N235" i="11"/>
  <c r="O240" i="11"/>
  <c r="O242" i="11"/>
  <c r="O244" i="11"/>
  <c r="N247" i="11"/>
  <c r="O249" i="11"/>
  <c r="O251" i="11"/>
  <c r="O253" i="11"/>
  <c r="O255" i="11"/>
  <c r="O257" i="11"/>
  <c r="O259" i="11"/>
  <c r="N13" i="11"/>
  <c r="O16" i="11"/>
  <c r="O18" i="11"/>
  <c r="O21" i="11"/>
  <c r="O26" i="11"/>
  <c r="N29" i="11"/>
  <c r="N30" i="11"/>
  <c r="O31" i="11"/>
  <c r="O42" i="11"/>
  <c r="O43" i="11"/>
  <c r="O44" i="11"/>
  <c r="O48" i="11"/>
  <c r="N56" i="11"/>
  <c r="N61" i="11"/>
  <c r="N63" i="11"/>
  <c r="O74" i="11"/>
  <c r="N81" i="11"/>
  <c r="O85" i="11"/>
  <c r="N88" i="11"/>
  <c r="N90" i="11"/>
  <c r="N92" i="11"/>
  <c r="N97" i="11"/>
  <c r="N99" i="11"/>
  <c r="O101" i="11"/>
  <c r="N104" i="11"/>
  <c r="O109" i="11"/>
  <c r="N118" i="11"/>
  <c r="O127" i="11"/>
  <c r="N134" i="11"/>
  <c r="O139" i="11"/>
  <c r="N142" i="11"/>
  <c r="N150" i="11"/>
  <c r="O159" i="11"/>
  <c r="N166" i="11"/>
  <c r="O171" i="11"/>
  <c r="N174" i="11"/>
  <c r="N176" i="11"/>
  <c r="N178" i="11"/>
  <c r="N180" i="11"/>
  <c r="N185" i="11"/>
  <c r="N187" i="11"/>
  <c r="O189" i="11"/>
  <c r="N192" i="11"/>
  <c r="N194" i="11"/>
  <c r="N196" i="11"/>
  <c r="O201" i="11"/>
  <c r="N204" i="11"/>
  <c r="O215" i="11"/>
  <c r="N230" i="11"/>
  <c r="O235" i="11"/>
  <c r="N238" i="11"/>
  <c r="O247" i="11"/>
  <c r="N10" i="11"/>
  <c r="O13" i="11"/>
  <c r="O29" i="11"/>
  <c r="O30" i="11"/>
  <c r="N34" i="11"/>
  <c r="N35" i="11"/>
  <c r="N37" i="11"/>
  <c r="N45" i="11"/>
  <c r="O56" i="11"/>
  <c r="O61" i="11"/>
  <c r="O63" i="11"/>
  <c r="N72" i="11"/>
  <c r="O81" i="11"/>
  <c r="O88" i="11"/>
  <c r="O90" i="11"/>
  <c r="O92" i="11"/>
  <c r="N95" i="11"/>
  <c r="O97" i="11"/>
  <c r="O99" i="11"/>
  <c r="O104" i="11"/>
  <c r="N107" i="11"/>
  <c r="O118" i="11"/>
  <c r="N125" i="11"/>
  <c r="O134" i="11"/>
  <c r="N137" i="11"/>
  <c r="O142" i="11"/>
  <c r="O150" i="11"/>
  <c r="N157" i="11"/>
  <c r="O166" i="11"/>
  <c r="N169" i="11"/>
  <c r="O174" i="11"/>
  <c r="O176" i="11"/>
  <c r="O178" i="11"/>
  <c r="O180" i="11"/>
  <c r="N183" i="11"/>
  <c r="O185" i="11"/>
  <c r="O187" i="11"/>
  <c r="O192" i="11"/>
  <c r="O194" i="11"/>
  <c r="O196" i="11"/>
  <c r="N199" i="11"/>
  <c r="O204" i="11"/>
  <c r="N207" i="11"/>
  <c r="N213" i="11"/>
  <c r="O230" i="11"/>
  <c r="N233" i="11"/>
  <c r="O238" i="11"/>
  <c r="N245" i="11"/>
  <c r="O10" i="11"/>
  <c r="N12" i="11"/>
  <c r="N15" i="11"/>
  <c r="N23" i="11"/>
  <c r="O34" i="11"/>
  <c r="O35" i="11"/>
  <c r="N36" i="11"/>
  <c r="O37" i="11"/>
  <c r="N38" i="11"/>
  <c r="O45" i="11"/>
  <c r="N46" i="11"/>
  <c r="N66" i="11"/>
  <c r="N68" i="11"/>
  <c r="N70" i="11"/>
  <c r="O72" i="11"/>
  <c r="N75" i="11"/>
  <c r="N77" i="11"/>
  <c r="N79" i="11"/>
  <c r="N86" i="11"/>
  <c r="O95" i="11"/>
  <c r="N102" i="11"/>
  <c r="O107" i="11"/>
  <c r="N110" i="11"/>
  <c r="N112" i="11"/>
  <c r="N114" i="11"/>
  <c r="N116" i="11"/>
  <c r="N121" i="11"/>
  <c r="N123" i="11"/>
  <c r="O125" i="11"/>
  <c r="N128" i="11"/>
  <c r="N130" i="11"/>
  <c r="N132" i="11"/>
  <c r="O137" i="11"/>
  <c r="N140" i="11"/>
  <c r="N144" i="11"/>
  <c r="N146" i="11"/>
  <c r="N148" i="11"/>
  <c r="N153" i="11"/>
  <c r="N155" i="11"/>
  <c r="O157" i="11"/>
  <c r="N160" i="11"/>
  <c r="N162" i="11"/>
  <c r="N164" i="11"/>
  <c r="O169" i="11"/>
  <c r="N172" i="11"/>
  <c r="O183" i="11"/>
  <c r="N190" i="11"/>
  <c r="O199" i="11"/>
  <c r="N202" i="11"/>
  <c r="O207" i="11"/>
  <c r="N209" i="11"/>
  <c r="N211" i="11"/>
  <c r="O213" i="11"/>
  <c r="N216" i="11"/>
  <c r="N218" i="11"/>
  <c r="N220" i="11"/>
  <c r="N222" i="11"/>
  <c r="N224" i="11"/>
  <c r="N226" i="11"/>
  <c r="N228" i="11"/>
  <c r="O233" i="11"/>
  <c r="N236" i="11"/>
  <c r="N241" i="11"/>
  <c r="N243" i="11"/>
  <c r="O245" i="11"/>
  <c r="N248" i="11"/>
  <c r="N250" i="11"/>
  <c r="N252" i="11"/>
  <c r="N254" i="11"/>
  <c r="N256" i="11"/>
  <c r="N258" i="11"/>
  <c r="Q7" i="11"/>
  <c r="U7" i="11" s="1"/>
  <c r="V7" i="11" s="1"/>
  <c r="O12" i="11"/>
  <c r="O15" i="11"/>
  <c r="N17" i="11"/>
  <c r="N20" i="11"/>
  <c r="O23" i="11"/>
  <c r="N25" i="11"/>
  <c r="O36" i="11"/>
  <c r="O38" i="11"/>
  <c r="N39" i="11"/>
  <c r="N40" i="11"/>
  <c r="N41" i="11"/>
  <c r="O46" i="11"/>
  <c r="N47" i="11"/>
  <c r="N53" i="11"/>
  <c r="N57" i="11"/>
  <c r="N58" i="11"/>
  <c r="N64" i="11"/>
  <c r="O66" i="11"/>
  <c r="O68" i="11"/>
  <c r="O70" i="11"/>
  <c r="O75" i="11"/>
  <c r="O77" i="11"/>
  <c r="O79" i="11"/>
  <c r="N82" i="11"/>
  <c r="O86" i="11"/>
  <c r="N93" i="11"/>
  <c r="O102" i="11"/>
  <c r="N105" i="11"/>
  <c r="O110" i="11"/>
  <c r="O112" i="11"/>
  <c r="O114" i="11"/>
  <c r="O116" i="11"/>
  <c r="N119" i="11"/>
  <c r="O121" i="11"/>
  <c r="O123" i="11"/>
  <c r="O128" i="11"/>
  <c r="O130" i="11"/>
  <c r="O132" i="11"/>
  <c r="N135" i="11"/>
  <c r="O140" i="11"/>
  <c r="O144" i="11"/>
  <c r="O146" i="11"/>
  <c r="O148" i="11"/>
  <c r="N151" i="11"/>
  <c r="O153" i="11"/>
  <c r="O155" i="11"/>
  <c r="O160" i="11"/>
  <c r="O162" i="11"/>
  <c r="O164" i="11"/>
  <c r="N167" i="11"/>
  <c r="O172" i="11"/>
  <c r="N175" i="11"/>
  <c r="N181" i="11"/>
  <c r="O190" i="11"/>
  <c r="N197" i="11"/>
  <c r="O202" i="11"/>
  <c r="N205" i="11"/>
  <c r="O209" i="11"/>
  <c r="O211" i="11"/>
  <c r="O216" i="11"/>
  <c r="O218" i="11"/>
  <c r="O220" i="11"/>
  <c r="O222" i="11"/>
  <c r="O224" i="11"/>
  <c r="O226" i="11"/>
  <c r="O228" i="11"/>
  <c r="N231" i="11"/>
  <c r="O236" i="11"/>
  <c r="N239" i="11"/>
  <c r="O241" i="11"/>
  <c r="O243" i="11"/>
  <c r="O248" i="11"/>
  <c r="O250" i="11"/>
  <c r="O252" i="11"/>
  <c r="O254" i="11"/>
  <c r="O256" i="11"/>
  <c r="O258" i="11"/>
  <c r="O17" i="11"/>
  <c r="O20" i="11"/>
  <c r="O25" i="11"/>
  <c r="N27" i="11"/>
  <c r="N33" i="11"/>
  <c r="O39" i="11"/>
  <c r="O40" i="11"/>
  <c r="O41" i="11"/>
  <c r="O47" i="11"/>
  <c r="N50" i="11"/>
  <c r="N51" i="11"/>
  <c r="O53" i="11"/>
  <c r="N54" i="11"/>
  <c r="O57" i="11"/>
  <c r="O58" i="11"/>
  <c r="N59" i="11"/>
  <c r="N60" i="11"/>
  <c r="N62" i="11"/>
  <c r="O64" i="11"/>
  <c r="N73" i="11"/>
  <c r="O82" i="11"/>
  <c r="N84" i="11"/>
  <c r="N89" i="11"/>
  <c r="N91" i="11"/>
  <c r="O93" i="11"/>
  <c r="N96" i="11"/>
  <c r="N98" i="11"/>
  <c r="N100" i="11"/>
  <c r="O105" i="11"/>
  <c r="N108" i="11"/>
  <c r="O119" i="11"/>
  <c r="N126" i="11"/>
  <c r="O135" i="11"/>
  <c r="N138" i="11"/>
  <c r="O151" i="11"/>
  <c r="N158" i="11"/>
  <c r="O167" i="11"/>
  <c r="N170" i="11"/>
  <c r="O175" i="11"/>
  <c r="N177" i="11"/>
  <c r="N179" i="11"/>
  <c r="O181" i="11"/>
  <c r="N184" i="11"/>
  <c r="N186" i="11"/>
  <c r="N188" i="11"/>
  <c r="N193" i="11"/>
  <c r="N195" i="11"/>
  <c r="O197" i="11"/>
  <c r="N200" i="11"/>
  <c r="O205" i="11"/>
  <c r="N214" i="11"/>
  <c r="O231" i="11"/>
  <c r="N234" i="11"/>
  <c r="N246" i="11"/>
  <c r="O8757" i="11"/>
  <c r="O8756" i="11"/>
  <c r="O8755" i="11"/>
  <c r="O8747" i="11"/>
  <c r="O8739" i="11"/>
  <c r="O8733" i="11"/>
  <c r="O8728" i="11"/>
  <c r="O8724" i="11"/>
  <c r="O8720" i="11"/>
  <c r="O8719" i="11"/>
  <c r="O8700" i="11"/>
  <c r="O8695" i="11"/>
  <c r="O8691" i="11"/>
  <c r="O8681" i="11"/>
  <c r="O8754" i="11"/>
  <c r="O8732" i="11"/>
  <c r="O8727" i="11"/>
  <c r="O8723" i="11"/>
  <c r="O8714" i="11"/>
  <c r="O8706" i="11"/>
  <c r="O8699" i="11"/>
  <c r="O8686" i="11"/>
  <c r="O8680" i="11"/>
  <c r="O8679" i="11"/>
  <c r="O8753" i="11"/>
  <c r="O8752" i="11"/>
  <c r="O8751" i="11"/>
  <c r="O8746" i="11"/>
  <c r="O8738" i="11"/>
  <c r="O8731" i="11"/>
  <c r="O8713" i="11"/>
  <c r="O8705" i="11"/>
  <c r="O8690" i="11"/>
  <c r="O8678" i="11"/>
  <c r="O8745" i="11"/>
  <c r="O8737" i="11"/>
  <c r="O8718" i="11"/>
  <c r="O8712" i="11"/>
  <c r="O8711" i="11"/>
  <c r="O8704" i="11"/>
  <c r="O8698" i="11"/>
  <c r="O8694" i="11"/>
  <c r="O8750" i="11"/>
  <c r="O8744" i="11"/>
  <c r="O8743" i="11"/>
  <c r="O8736" i="11"/>
  <c r="O8730" i="11"/>
  <c r="O8726" i="11"/>
  <c r="O8722" i="11"/>
  <c r="O8710" i="11"/>
  <c r="O8703" i="11"/>
  <c r="O8685" i="11"/>
  <c r="O8684" i="11"/>
  <c r="O8677" i="11"/>
  <c r="O8676" i="11"/>
  <c r="O8742" i="11"/>
  <c r="O8735" i="11"/>
  <c r="O8702" i="11"/>
  <c r="O8689" i="11"/>
  <c r="O8683" i="11"/>
  <c r="O8675" i="11"/>
  <c r="O8761" i="11"/>
  <c r="O8760" i="11"/>
  <c r="O8759" i="11"/>
  <c r="O8734" i="11"/>
  <c r="O8717" i="11"/>
  <c r="O8716" i="11"/>
  <c r="O8709" i="11"/>
  <c r="O8708" i="11"/>
  <c r="O8697" i="11"/>
  <c r="O8693" i="11"/>
  <c r="O8688" i="11"/>
  <c r="O8687" i="11"/>
  <c r="O8758" i="11"/>
  <c r="O8749" i="11"/>
  <c r="O8748" i="11"/>
  <c r="O8741" i="11"/>
  <c r="O8740" i="11"/>
  <c r="O8729" i="11"/>
  <c r="O8725" i="11"/>
  <c r="O8721" i="11"/>
  <c r="O8715" i="11"/>
  <c r="O8707" i="11"/>
  <c r="O8701" i="11"/>
  <c r="O8696" i="11"/>
  <c r="O8692" i="11"/>
  <c r="O8682" i="11"/>
  <c r="O8674" i="11"/>
  <c r="O8653" i="11"/>
  <c r="O8652" i="11"/>
  <c r="O8645" i="11"/>
  <c r="O8644" i="11"/>
  <c r="O8628" i="11"/>
  <c r="O8616" i="11"/>
  <c r="O8615" i="11"/>
  <c r="O8614" i="11"/>
  <c r="O8613" i="11"/>
  <c r="O8599" i="11"/>
  <c r="O8598" i="11"/>
  <c r="O8597" i="11"/>
  <c r="O8584" i="11"/>
  <c r="O8672" i="11"/>
  <c r="O8666" i="11"/>
  <c r="O8662" i="11"/>
  <c r="O8657" i="11"/>
  <c r="O8651" i="11"/>
  <c r="O8643" i="11"/>
  <c r="O8635" i="11"/>
  <c r="O8627" i="11"/>
  <c r="O8626" i="11"/>
  <c r="O8625" i="11"/>
  <c r="O8612" i="11"/>
  <c r="O8596" i="11"/>
  <c r="O8587" i="11"/>
  <c r="O8671" i="11"/>
  <c r="O8656" i="11"/>
  <c r="O8655" i="11"/>
  <c r="O8638" i="11"/>
  <c r="O8624" i="11"/>
  <c r="O8619" i="11"/>
  <c r="O8611" i="11"/>
  <c r="O8610" i="11"/>
  <c r="O8609" i="11"/>
  <c r="O8595" i="11"/>
  <c r="O8594" i="11"/>
  <c r="O8586" i="11"/>
  <c r="O8673" i="11"/>
  <c r="O8670" i="11"/>
  <c r="O8661" i="11"/>
  <c r="O8650" i="11"/>
  <c r="O8634" i="11"/>
  <c r="O8633" i="11"/>
  <c r="O8623" i="11"/>
  <c r="O8622" i="11"/>
  <c r="O8608" i="11"/>
  <c r="O8607" i="11"/>
  <c r="O8669" i="11"/>
  <c r="O8664" i="11"/>
  <c r="O8659" i="11"/>
  <c r="O8654" i="11"/>
  <c r="O8648" i="11"/>
  <c r="O8647" i="11"/>
  <c r="O8642" i="11"/>
  <c r="O8636" i="11"/>
  <c r="O8621" i="11"/>
  <c r="O8605" i="11"/>
  <c r="O8604" i="11"/>
  <c r="O8603" i="11"/>
  <c r="O8592" i="11"/>
  <c r="O8591" i="11"/>
  <c r="O8667" i="11"/>
  <c r="O8640" i="11"/>
  <c r="O8639" i="11"/>
  <c r="O8632" i="11"/>
  <c r="O8631" i="11"/>
  <c r="O8630" i="11"/>
  <c r="O8629" i="11"/>
  <c r="O8601" i="11"/>
  <c r="O8600" i="11"/>
  <c r="O8589" i="11"/>
  <c r="O8588" i="11"/>
  <c r="O8665" i="11"/>
  <c r="O8663" i="11"/>
  <c r="O8617" i="11"/>
  <c r="O8593" i="11"/>
  <c r="O8578" i="11"/>
  <c r="O8577" i="11"/>
  <c r="O8571" i="11"/>
  <c r="O8560" i="11"/>
  <c r="O8556" i="11"/>
  <c r="O8540" i="11"/>
  <c r="O8530" i="11"/>
  <c r="O8516" i="11"/>
  <c r="O8515" i="11"/>
  <c r="O8606" i="11"/>
  <c r="O8602" i="11"/>
  <c r="O8570" i="11"/>
  <c r="O8555" i="11"/>
  <c r="O8529" i="11"/>
  <c r="O8528" i="11"/>
  <c r="O8527" i="11"/>
  <c r="O8526" i="11"/>
  <c r="O8525" i="11"/>
  <c r="O8514" i="11"/>
  <c r="O8576" i="11"/>
  <c r="O8569" i="11"/>
  <c r="O8568" i="11"/>
  <c r="O8567" i="11"/>
  <c r="O8554" i="11"/>
  <c r="O8550" i="11"/>
  <c r="O8546" i="11"/>
  <c r="O8545" i="11"/>
  <c r="O8544" i="11"/>
  <c r="O8539" i="11"/>
  <c r="O8513" i="11"/>
  <c r="O8646" i="11"/>
  <c r="O8620" i="11"/>
  <c r="O8582" i="11"/>
  <c r="O8575" i="11"/>
  <c r="O8566" i="11"/>
  <c r="O8559" i="11"/>
  <c r="O8538" i="11"/>
  <c r="O8537" i="11"/>
  <c r="O8536" i="11"/>
  <c r="O8524" i="11"/>
  <c r="O8523" i="11"/>
  <c r="O8522" i="11"/>
  <c r="O8521" i="11"/>
  <c r="O8660" i="11"/>
  <c r="O8658" i="11"/>
  <c r="O8637" i="11"/>
  <c r="O8618" i="11"/>
  <c r="O8590" i="11"/>
  <c r="O8574" i="11"/>
  <c r="O8558" i="11"/>
  <c r="O8553" i="11"/>
  <c r="O8535" i="11"/>
  <c r="O8520" i="11"/>
  <c r="O8668" i="11"/>
  <c r="O8641" i="11"/>
  <c r="O8583" i="11"/>
  <c r="O8581" i="11"/>
  <c r="O8565" i="11"/>
  <c r="O8557" i="11"/>
  <c r="O8549" i="11"/>
  <c r="O8548" i="11"/>
  <c r="O8543" i="11"/>
  <c r="O8519" i="11"/>
  <c r="O8649" i="11"/>
  <c r="O8572" i="11"/>
  <c r="O8564" i="11"/>
  <c r="O8563" i="11"/>
  <c r="O8562" i="11"/>
  <c r="O8561" i="11"/>
  <c r="O8552" i="11"/>
  <c r="O8551" i="11"/>
  <c r="O8547" i="11"/>
  <c r="O8534" i="11"/>
  <c r="O8533" i="11"/>
  <c r="O8532" i="11"/>
  <c r="O8531" i="11"/>
  <c r="O8517" i="11"/>
  <c r="O8579" i="11"/>
  <c r="O8507" i="11"/>
  <c r="O8495" i="11"/>
  <c r="O8494" i="11"/>
  <c r="O8493" i="11"/>
  <c r="O8478" i="11"/>
  <c r="O8470" i="11"/>
  <c r="O8463" i="11"/>
  <c r="O8456" i="11"/>
  <c r="O8447" i="11"/>
  <c r="O8437" i="11"/>
  <c r="O8432" i="11"/>
  <c r="O8573" i="11"/>
  <c r="O8541" i="11"/>
  <c r="O8518" i="11"/>
  <c r="O8486" i="11"/>
  <c r="O8485" i="11"/>
  <c r="O8477" i="11"/>
  <c r="O8455" i="11"/>
  <c r="O8436" i="11"/>
  <c r="O8512" i="11"/>
  <c r="O8511" i="11"/>
  <c r="O8506" i="11"/>
  <c r="O8505" i="11"/>
  <c r="O8504" i="11"/>
  <c r="O8503" i="11"/>
  <c r="O8492" i="11"/>
  <c r="O8484" i="11"/>
  <c r="O8483" i="11"/>
  <c r="O8466" i="11"/>
  <c r="O8462" i="11"/>
  <c r="O8450" i="11"/>
  <c r="O8446" i="11"/>
  <c r="O8435" i="11"/>
  <c r="O8510" i="11"/>
  <c r="O8482" i="11"/>
  <c r="O8476" i="11"/>
  <c r="O8475" i="11"/>
  <c r="O8469" i="11"/>
  <c r="O8461" i="11"/>
  <c r="O8460" i="11"/>
  <c r="O8445" i="11"/>
  <c r="O8444" i="11"/>
  <c r="O8443" i="11"/>
  <c r="O8431" i="11"/>
  <c r="O8580" i="11"/>
  <c r="O8490" i="11"/>
  <c r="O8489" i="11"/>
  <c r="O8480" i="11"/>
  <c r="O8468" i="11"/>
  <c r="O8458" i="11"/>
  <c r="O8448" i="11"/>
  <c r="O8440" i="11"/>
  <c r="O8434" i="11"/>
  <c r="O8429" i="11"/>
  <c r="O8428" i="11"/>
  <c r="O8496" i="11"/>
  <c r="O8433" i="11"/>
  <c r="O8419" i="11"/>
  <c r="O8418" i="11"/>
  <c r="O8399" i="11"/>
  <c r="O8398" i="11"/>
  <c r="O8388" i="11"/>
  <c r="O8383" i="11"/>
  <c r="O8467" i="11"/>
  <c r="O8464" i="11"/>
  <c r="O8459" i="11"/>
  <c r="O8454" i="11"/>
  <c r="O8449" i="11"/>
  <c r="O8438" i="11"/>
  <c r="O8402" i="11"/>
  <c r="O8397" i="11"/>
  <c r="O8396" i="11"/>
  <c r="O8387" i="11"/>
  <c r="O8382" i="11"/>
  <c r="O8381" i="11"/>
  <c r="O8380" i="11"/>
  <c r="O8379" i="11"/>
  <c r="O8378" i="11"/>
  <c r="O8501" i="11"/>
  <c r="O8499" i="11"/>
  <c r="O8481" i="11"/>
  <c r="O8465" i="11"/>
  <c r="O8457" i="11"/>
  <c r="O8452" i="11"/>
  <c r="O8416" i="11"/>
  <c r="O8415" i="11"/>
  <c r="O8414" i="11"/>
  <c r="O8405" i="11"/>
  <c r="O8401" i="11"/>
  <c r="O8392" i="11"/>
  <c r="O8377" i="11"/>
  <c r="O8376" i="11"/>
  <c r="O8375" i="11"/>
  <c r="O8508" i="11"/>
  <c r="O8497" i="11"/>
  <c r="O8471" i="11"/>
  <c r="O8439" i="11"/>
  <c r="O8427" i="11"/>
  <c r="O8423" i="11"/>
  <c r="O8413" i="11"/>
  <c r="O8412" i="11"/>
  <c r="O8411" i="11"/>
  <c r="O8400" i="11"/>
  <c r="O8374" i="11"/>
  <c r="O8373" i="11"/>
  <c r="O8372" i="11"/>
  <c r="O8488" i="11"/>
  <c r="O8474" i="11"/>
  <c r="O8442" i="11"/>
  <c r="O8422" i="11"/>
  <c r="O8421" i="11"/>
  <c r="O8410" i="11"/>
  <c r="O8404" i="11"/>
  <c r="O8403" i="11"/>
  <c r="O8395" i="11"/>
  <c r="O8391" i="11"/>
  <c r="O8390" i="11"/>
  <c r="O8386" i="11"/>
  <c r="O8487" i="11"/>
  <c r="O8479" i="11"/>
  <c r="O8364" i="11"/>
  <c r="O8363" i="11"/>
  <c r="O8344" i="11"/>
  <c r="O8343" i="11"/>
  <c r="O8337" i="11"/>
  <c r="O8336" i="11"/>
  <c r="O8335" i="11"/>
  <c r="O8327" i="11"/>
  <c r="O8318" i="11"/>
  <c r="O8317" i="11"/>
  <c r="O8316" i="11"/>
  <c r="O8315" i="11"/>
  <c r="O8314" i="11"/>
  <c r="O8313" i="11"/>
  <c r="O8305" i="11"/>
  <c r="O8304" i="11"/>
  <c r="O8303" i="11"/>
  <c r="O8297" i="11"/>
  <c r="O8290" i="11"/>
  <c r="O8276" i="11"/>
  <c r="O8275" i="11"/>
  <c r="O8266" i="11"/>
  <c r="O8265" i="11"/>
  <c r="O8255" i="11"/>
  <c r="O8254" i="11"/>
  <c r="O8253" i="11"/>
  <c r="O8252" i="11"/>
  <c r="O8251" i="11"/>
  <c r="O8234" i="11"/>
  <c r="O8233" i="11"/>
  <c r="O8430" i="11"/>
  <c r="O8426" i="11"/>
  <c r="O8409" i="11"/>
  <c r="O8406" i="11"/>
  <c r="O8356" i="11"/>
  <c r="O8342" i="11"/>
  <c r="O8334" i="11"/>
  <c r="O8333" i="11"/>
  <c r="O8326" i="11"/>
  <c r="O8325" i="11"/>
  <c r="O8312" i="11"/>
  <c r="O8311" i="11"/>
  <c r="O8302" i="11"/>
  <c r="O8289" i="11"/>
  <c r="O8288" i="11"/>
  <c r="O8250" i="11"/>
  <c r="O8249" i="11"/>
  <c r="O8248" i="11"/>
  <c r="O8232" i="11"/>
  <c r="O8498" i="11"/>
  <c r="O8394" i="11"/>
  <c r="O8362" i="11"/>
  <c r="O8355" i="11"/>
  <c r="O8341" i="11"/>
  <c r="O8332" i="11"/>
  <c r="O8331" i="11"/>
  <c r="O8310" i="11"/>
  <c r="O8309" i="11"/>
  <c r="O8301" i="11"/>
  <c r="O8296" i="11"/>
  <c r="O8274" i="11"/>
  <c r="O8264" i="11"/>
  <c r="O8247" i="11"/>
  <c r="O8246" i="11"/>
  <c r="O8231" i="11"/>
  <c r="O8230" i="11"/>
  <c r="O8585" i="11"/>
  <c r="O8509" i="11"/>
  <c r="O8384" i="11"/>
  <c r="O8361" i="11"/>
  <c r="O8354" i="11"/>
  <c r="O8324" i="11"/>
  <c r="O8323" i="11"/>
  <c r="O8300" i="11"/>
  <c r="O8299" i="11"/>
  <c r="O8287" i="11"/>
  <c r="O8286" i="11"/>
  <c r="O8285" i="11"/>
  <c r="O8284" i="11"/>
  <c r="O8273" i="11"/>
  <c r="O8272" i="11"/>
  <c r="O8263" i="11"/>
  <c r="O8262" i="11"/>
  <c r="O8245" i="11"/>
  <c r="O8500" i="11"/>
  <c r="O8371" i="11"/>
  <c r="O8369" i="11"/>
  <c r="O8353" i="11"/>
  <c r="O8339" i="11"/>
  <c r="O8329" i="11"/>
  <c r="O8308" i="11"/>
  <c r="O8307" i="11"/>
  <c r="O8295" i="11"/>
  <c r="O8280" i="11"/>
  <c r="O8279" i="11"/>
  <c r="O8278" i="11"/>
  <c r="O8271" i="11"/>
  <c r="O8270" i="11"/>
  <c r="O8269" i="11"/>
  <c r="O8268" i="11"/>
  <c r="O8261" i="11"/>
  <c r="O8260" i="11"/>
  <c r="O8259" i="11"/>
  <c r="O8243" i="11"/>
  <c r="O8424" i="11"/>
  <c r="O8360" i="11"/>
  <c r="O8320" i="11"/>
  <c r="O8244" i="11"/>
  <c r="O8229" i="11"/>
  <c r="O8224" i="11"/>
  <c r="O8220" i="11"/>
  <c r="O8210" i="11"/>
  <c r="O8195" i="11"/>
  <c r="O8194" i="11"/>
  <c r="O8472" i="11"/>
  <c r="O8367" i="11"/>
  <c r="O8365" i="11"/>
  <c r="O8351" i="11"/>
  <c r="O8349" i="11"/>
  <c r="O8338" i="11"/>
  <c r="O8282" i="11"/>
  <c r="O8219" i="11"/>
  <c r="O8209" i="11"/>
  <c r="O8208" i="11"/>
  <c r="O8389" i="11"/>
  <c r="O8370" i="11"/>
  <c r="O8358" i="11"/>
  <c r="O8347" i="11"/>
  <c r="O8345" i="11"/>
  <c r="O8330" i="11"/>
  <c r="O8242" i="11"/>
  <c r="O8227" i="11"/>
  <c r="O8218" i="11"/>
  <c r="O8207" i="11"/>
  <c r="O8206" i="11"/>
  <c r="O8542" i="11"/>
  <c r="O8502" i="11"/>
  <c r="O8451" i="11"/>
  <c r="O8441" i="11"/>
  <c r="O8407" i="11"/>
  <c r="O8306" i="11"/>
  <c r="O8294" i="11"/>
  <c r="O8292" i="11"/>
  <c r="O8277" i="11"/>
  <c r="O8257" i="11"/>
  <c r="O8240" i="11"/>
  <c r="O8238" i="11"/>
  <c r="O8236" i="11"/>
  <c r="O8225" i="11"/>
  <c r="O8217" i="11"/>
  <c r="O8216" i="11"/>
  <c r="O8205" i="11"/>
  <c r="O8491" i="11"/>
  <c r="O8420" i="11"/>
  <c r="O8368" i="11"/>
  <c r="O8328" i="11"/>
  <c r="O8321" i="11"/>
  <c r="O8319" i="11"/>
  <c r="O8283" i="11"/>
  <c r="O8267" i="11"/>
  <c r="O8215" i="11"/>
  <c r="O8214" i="11"/>
  <c r="O8213" i="11"/>
  <c r="O8204" i="11"/>
  <c r="O8203" i="11"/>
  <c r="O8202" i="11"/>
  <c r="O8453" i="11"/>
  <c r="O8425" i="11"/>
  <c r="O8417" i="11"/>
  <c r="O8393" i="11"/>
  <c r="O8385" i="11"/>
  <c r="O8366" i="11"/>
  <c r="O8359" i="11"/>
  <c r="O8352" i="11"/>
  <c r="O8350" i="11"/>
  <c r="O8348" i="11"/>
  <c r="O8228" i="11"/>
  <c r="O8212" i="11"/>
  <c r="O8201" i="11"/>
  <c r="O8200" i="11"/>
  <c r="O8199" i="11"/>
  <c r="O8322" i="11"/>
  <c r="O8293" i="11"/>
  <c r="O8226" i="11"/>
  <c r="O8221" i="11"/>
  <c r="O8193" i="11"/>
  <c r="O8188" i="11"/>
  <c r="O8187" i="11"/>
  <c r="O8186" i="11"/>
  <c r="O8185" i="11"/>
  <c r="O8176" i="11"/>
  <c r="O8166" i="11"/>
  <c r="O8165" i="11"/>
  <c r="O8153" i="11"/>
  <c r="O8152" i="11"/>
  <c r="O8147" i="11"/>
  <c r="O8134" i="11"/>
  <c r="O8133" i="11"/>
  <c r="O8124" i="11"/>
  <c r="O8357" i="11"/>
  <c r="O8256" i="11"/>
  <c r="O8235" i="11"/>
  <c r="O8197" i="11"/>
  <c r="O8175" i="11"/>
  <c r="O8174" i="11"/>
  <c r="O8164" i="11"/>
  <c r="O8151" i="11"/>
  <c r="O8146" i="11"/>
  <c r="O8145" i="11"/>
  <c r="O8144" i="11"/>
  <c r="O8132" i="11"/>
  <c r="O8123" i="11"/>
  <c r="O8408" i="11"/>
  <c r="O8298" i="11"/>
  <c r="O8184" i="11"/>
  <c r="O8183" i="11"/>
  <c r="O8173" i="11"/>
  <c r="O8163" i="11"/>
  <c r="O8162" i="11"/>
  <c r="O8131" i="11"/>
  <c r="O8122" i="11"/>
  <c r="O8237" i="11"/>
  <c r="O8222" i="11"/>
  <c r="O8182" i="11"/>
  <c r="O8172" i="11"/>
  <c r="O8161" i="11"/>
  <c r="O8143" i="11"/>
  <c r="O8121" i="11"/>
  <c r="O8120" i="11"/>
  <c r="O8258" i="11"/>
  <c r="O8181" i="11"/>
  <c r="O8180" i="11"/>
  <c r="O8171" i="11"/>
  <c r="O8160" i="11"/>
  <c r="O8159" i="11"/>
  <c r="O8158" i="11"/>
  <c r="O8150" i="11"/>
  <c r="O8142" i="11"/>
  <c r="O8141" i="11"/>
  <c r="O8130" i="11"/>
  <c r="O8119" i="11"/>
  <c r="O8473" i="11"/>
  <c r="O8291" i="11"/>
  <c r="O8239" i="11"/>
  <c r="O8211" i="11"/>
  <c r="O8198" i="11"/>
  <c r="O8196" i="11"/>
  <c r="O8179" i="11"/>
  <c r="O8170" i="11"/>
  <c r="O8149" i="11"/>
  <c r="O8140" i="11"/>
  <c r="O8139" i="11"/>
  <c r="O8138" i="11"/>
  <c r="O8137" i="11"/>
  <c r="O8129" i="11"/>
  <c r="O8340" i="11"/>
  <c r="O8241" i="11"/>
  <c r="O8223" i="11"/>
  <c r="O8192" i="11"/>
  <c r="O8190" i="11"/>
  <c r="O8189" i="11"/>
  <c r="O8154" i="11"/>
  <c r="O8135" i="11"/>
  <c r="O8127" i="11"/>
  <c r="O8126" i="11"/>
  <c r="O8125" i="11"/>
  <c r="O8136" i="11"/>
  <c r="O8107" i="11"/>
  <c r="O8106" i="11"/>
  <c r="O8084" i="11"/>
  <c r="O8083" i="11"/>
  <c r="O8060" i="11"/>
  <c r="O8059" i="11"/>
  <c r="O8053" i="11"/>
  <c r="O8047" i="11"/>
  <c r="O8046" i="11"/>
  <c r="O8045" i="11"/>
  <c r="O8156" i="11"/>
  <c r="O8117" i="11"/>
  <c r="O8116" i="11"/>
  <c r="O8105" i="11"/>
  <c r="O8082" i="11"/>
  <c r="O8081" i="11"/>
  <c r="O8065" i="11"/>
  <c r="O8064" i="11"/>
  <c r="O8058" i="11"/>
  <c r="O8052" i="11"/>
  <c r="O8167" i="11"/>
  <c r="O8115" i="11"/>
  <c r="O8104" i="11"/>
  <c r="O8103" i="11"/>
  <c r="O8093" i="11"/>
  <c r="O8092" i="11"/>
  <c r="O8073" i="11"/>
  <c r="O8072" i="11"/>
  <c r="O8051" i="11"/>
  <c r="O8044" i="11"/>
  <c r="O8043" i="11"/>
  <c r="O8042" i="11"/>
  <c r="O8178" i="11"/>
  <c r="O8118" i="11"/>
  <c r="O8102" i="11"/>
  <c r="O8101" i="11"/>
  <c r="O8100" i="11"/>
  <c r="O8099" i="11"/>
  <c r="O8091" i="11"/>
  <c r="O8090" i="11"/>
  <c r="O8071" i="11"/>
  <c r="O8063" i="11"/>
  <c r="O8057" i="11"/>
  <c r="O8056" i="11"/>
  <c r="O8055" i="11"/>
  <c r="O8169" i="11"/>
  <c r="O8155" i="11"/>
  <c r="O8114" i="11"/>
  <c r="O8098" i="11"/>
  <c r="O8089" i="11"/>
  <c r="O8080" i="11"/>
  <c r="O8079" i="11"/>
  <c r="O8078" i="11"/>
  <c r="O8077" i="11"/>
  <c r="O8062" i="11"/>
  <c r="O8041" i="11"/>
  <c r="O8040" i="11"/>
  <c r="O8113" i="11"/>
  <c r="O8112" i="11"/>
  <c r="O8097" i="11"/>
  <c r="O8070" i="11"/>
  <c r="O8069" i="11"/>
  <c r="O8068" i="11"/>
  <c r="O8067" i="11"/>
  <c r="O8061" i="11"/>
  <c r="O8050" i="11"/>
  <c r="O8049" i="11"/>
  <c r="O8039" i="11"/>
  <c r="O8281" i="11"/>
  <c r="O8177" i="11"/>
  <c r="O8157" i="11"/>
  <c r="O8111" i="11"/>
  <c r="O8110" i="11"/>
  <c r="O8088" i="11"/>
  <c r="O8087" i="11"/>
  <c r="O8086" i="11"/>
  <c r="O8076" i="11"/>
  <c r="O8054" i="11"/>
  <c r="O8048" i="11"/>
  <c r="O8038" i="11"/>
  <c r="O8037" i="11"/>
  <c r="O8346" i="11"/>
  <c r="O8191" i="11"/>
  <c r="O8168" i="11"/>
  <c r="O8148" i="11"/>
  <c r="O8128" i="11"/>
  <c r="O8109" i="11"/>
  <c r="O8108" i="11"/>
  <c r="O8096" i="11"/>
  <c r="O8095" i="11"/>
  <c r="O8094" i="11"/>
  <c r="O8085" i="11"/>
  <c r="O8075" i="11"/>
  <c r="O8074" i="11"/>
  <c r="O8066" i="11"/>
  <c r="O8036" i="11"/>
  <c r="O8017" i="11"/>
  <c r="O8016" i="11"/>
  <c r="O8001" i="11"/>
  <c r="O7990" i="11"/>
  <c r="O7982" i="11"/>
  <c r="O7981" i="11"/>
  <c r="O7952" i="11"/>
  <c r="O7933" i="11"/>
  <c r="O7932" i="11"/>
  <c r="O7931" i="11"/>
  <c r="O7930" i="11"/>
  <c r="O7929" i="11"/>
  <c r="O7928" i="11"/>
  <c r="O7920" i="11"/>
  <c r="O7912" i="11"/>
  <c r="O7893" i="11"/>
  <c r="O7892" i="11"/>
  <c r="O7891" i="11"/>
  <c r="O7871" i="11"/>
  <c r="O7857" i="11"/>
  <c r="O7856" i="11"/>
  <c r="O7855" i="11"/>
  <c r="O7844" i="11"/>
  <c r="O7836" i="11"/>
  <c r="O8035" i="11"/>
  <c r="O8034" i="11"/>
  <c r="O8025" i="11"/>
  <c r="O8024" i="11"/>
  <c r="O8000" i="11"/>
  <c r="O7999" i="11"/>
  <c r="O7998" i="11"/>
  <c r="O7989" i="11"/>
  <c r="O7980" i="11"/>
  <c r="O7979" i="11"/>
  <c r="O7978" i="11"/>
  <c r="O7977" i="11"/>
  <c r="O7944" i="11"/>
  <c r="O7919" i="11"/>
  <c r="O7918" i="11"/>
  <c r="O7911" i="11"/>
  <c r="O7910" i="11"/>
  <c r="O7909" i="11"/>
  <c r="O7908" i="11"/>
  <c r="O7907" i="11"/>
  <c r="O7906" i="11"/>
  <c r="O7905" i="11"/>
  <c r="O7890" i="11"/>
  <c r="O7870" i="11"/>
  <c r="O7869" i="11"/>
  <c r="O7854" i="11"/>
  <c r="O7843" i="11"/>
  <c r="O7835" i="11"/>
  <c r="O7834" i="11"/>
  <c r="O8033" i="11"/>
  <c r="O8032" i="11"/>
  <c r="O8031" i="11"/>
  <c r="O8023" i="11"/>
  <c r="O8022" i="11"/>
  <c r="O8015" i="11"/>
  <c r="O7997" i="11"/>
  <c r="O7996" i="11"/>
  <c r="O7995" i="11"/>
  <c r="O7976" i="11"/>
  <c r="O7951" i="11"/>
  <c r="O7943" i="11"/>
  <c r="O7927" i="11"/>
  <c r="O7917" i="11"/>
  <c r="O7904" i="11"/>
  <c r="O7903" i="11"/>
  <c r="O7902" i="11"/>
  <c r="O7889" i="11"/>
  <c r="O7883" i="11"/>
  <c r="O7882" i="11"/>
  <c r="O7881" i="11"/>
  <c r="O7868" i="11"/>
  <c r="O7867" i="11"/>
  <c r="O7866" i="11"/>
  <c r="O7865" i="11"/>
  <c r="O7864" i="11"/>
  <c r="O7853" i="11"/>
  <c r="O8021" i="11"/>
  <c r="O8014" i="11"/>
  <c r="O8013" i="11"/>
  <c r="O8012" i="11"/>
  <c r="O8011" i="11"/>
  <c r="O7994" i="11"/>
  <c r="O7988" i="11"/>
  <c r="O7987" i="11"/>
  <c r="O7975" i="11"/>
  <c r="O7974" i="11"/>
  <c r="O7950" i="11"/>
  <c r="O7942" i="11"/>
  <c r="O7941" i="11"/>
  <c r="O7940" i="11"/>
  <c r="O7939" i="11"/>
  <c r="O7926" i="11"/>
  <c r="O7925" i="11"/>
  <c r="O7901" i="11"/>
  <c r="O7900" i="11"/>
  <c r="O7899" i="11"/>
  <c r="O7898" i="11"/>
  <c r="O7880" i="11"/>
  <c r="O7863" i="11"/>
  <c r="O7862" i="11"/>
  <c r="O7861" i="11"/>
  <c r="O7842" i="11"/>
  <c r="O8030" i="11"/>
  <c r="O8020" i="11"/>
  <c r="O8010" i="11"/>
  <c r="O7993" i="11"/>
  <c r="O7986" i="11"/>
  <c r="O7985" i="11"/>
  <c r="O7973" i="11"/>
  <c r="O7972" i="11"/>
  <c r="O7971" i="11"/>
  <c r="O7970" i="11"/>
  <c r="O7969" i="11"/>
  <c r="O7949" i="11"/>
  <c r="O7938" i="11"/>
  <c r="O7937" i="11"/>
  <c r="O7924" i="11"/>
  <c r="O7923" i="11"/>
  <c r="O7916" i="11"/>
  <c r="O7897" i="11"/>
  <c r="O7896" i="11"/>
  <c r="O7895" i="11"/>
  <c r="O7888" i="11"/>
  <c r="O7879" i="11"/>
  <c r="O7878" i="11"/>
  <c r="O7860" i="11"/>
  <c r="O7852" i="11"/>
  <c r="O8029" i="11"/>
  <c r="O8028" i="11"/>
  <c r="O8019" i="11"/>
  <c r="O8009" i="11"/>
  <c r="O8008" i="11"/>
  <c r="O7992" i="11"/>
  <c r="O7968" i="11"/>
  <c r="O7967" i="11"/>
  <c r="O7966" i="11"/>
  <c r="O7965" i="11"/>
  <c r="O7964" i="11"/>
  <c r="O7936" i="11"/>
  <c r="O7935" i="11"/>
  <c r="O7922" i="11"/>
  <c r="O7915" i="11"/>
  <c r="O7914" i="11"/>
  <c r="O7894" i="11"/>
  <c r="O7887" i="11"/>
  <c r="O7877" i="11"/>
  <c r="O7876" i="11"/>
  <c r="O7875" i="11"/>
  <c r="O7874" i="11"/>
  <c r="O7859" i="11"/>
  <c r="O7851" i="11"/>
  <c r="O8007" i="11"/>
  <c r="O8006" i="11"/>
  <c r="O8005" i="11"/>
  <c r="O7984" i="11"/>
  <c r="O7963" i="11"/>
  <c r="O7962" i="11"/>
  <c r="O7961" i="11"/>
  <c r="O7960" i="11"/>
  <c r="O7959" i="11"/>
  <c r="O7958" i="11"/>
  <c r="O7948" i="11"/>
  <c r="O7921" i="11"/>
  <c r="O7913" i="11"/>
  <c r="O7886" i="11"/>
  <c r="O7885" i="11"/>
  <c r="O7873" i="11"/>
  <c r="O7872" i="11"/>
  <c r="O7850" i="11"/>
  <c r="O7849" i="11"/>
  <c r="O7838" i="11"/>
  <c r="O8027" i="11"/>
  <c r="O8026" i="11"/>
  <c r="O8018" i="11"/>
  <c r="O8004" i="11"/>
  <c r="O8003" i="11"/>
  <c r="O8002" i="11"/>
  <c r="O7991" i="11"/>
  <c r="O7983" i="11"/>
  <c r="O7957" i="11"/>
  <c r="O7956" i="11"/>
  <c r="O7955" i="11"/>
  <c r="O7954" i="11"/>
  <c r="O7953" i="11"/>
  <c r="O7947" i="11"/>
  <c r="O7946" i="11"/>
  <c r="O7945" i="11"/>
  <c r="O7934" i="11"/>
  <c r="O7884" i="11"/>
  <c r="O7858" i="11"/>
  <c r="O7848" i="11"/>
  <c r="O7847" i="11"/>
  <c r="O7846" i="11"/>
  <c r="O7845" i="11"/>
  <c r="O7837" i="11"/>
  <c r="O7829" i="11"/>
  <c r="O7817" i="11"/>
  <c r="O7816" i="11"/>
  <c r="O7810" i="11"/>
  <c r="O7809" i="11"/>
  <c r="O7804" i="11"/>
  <c r="O7803" i="11"/>
  <c r="O7802" i="11"/>
  <c r="O7785" i="11"/>
  <c r="O7735" i="11"/>
  <c r="O7734" i="11"/>
  <c r="O7733" i="11"/>
  <c r="O7728" i="11"/>
  <c r="O7727" i="11"/>
  <c r="O7726" i="11"/>
  <c r="O7704" i="11"/>
  <c r="O7673" i="11"/>
  <c r="O7653" i="11"/>
  <c r="O7794" i="11"/>
  <c r="O7793" i="11"/>
  <c r="O7792" i="11"/>
  <c r="O7784" i="11"/>
  <c r="O7783" i="11"/>
  <c r="O7776" i="11"/>
  <c r="O7775" i="11"/>
  <c r="O7774" i="11"/>
  <c r="O7718" i="11"/>
  <c r="O7711" i="11"/>
  <c r="O7703" i="11"/>
  <c r="O7702" i="11"/>
  <c r="O7701" i="11"/>
  <c r="O7688" i="11"/>
  <c r="O7672" i="11"/>
  <c r="O7671" i="11"/>
  <c r="O7670" i="11"/>
  <c r="O7669" i="11"/>
  <c r="O7668" i="11"/>
  <c r="O7667" i="11"/>
  <c r="O7666" i="11"/>
  <c r="O7665" i="11"/>
  <c r="O7664" i="11"/>
  <c r="O7663" i="11"/>
  <c r="O7652" i="11"/>
  <c r="O7651" i="11"/>
  <c r="O7840" i="11"/>
  <c r="O7828" i="11"/>
  <c r="O7827" i="11"/>
  <c r="O7826" i="11"/>
  <c r="O7825" i="11"/>
  <c r="O7824" i="11"/>
  <c r="O7808" i="11"/>
  <c r="O7807" i="11"/>
  <c r="O7801" i="11"/>
  <c r="O7767" i="11"/>
  <c r="O7761" i="11"/>
  <c r="O7760" i="11"/>
  <c r="O7759" i="11"/>
  <c r="O7749" i="11"/>
  <c r="O7742" i="11"/>
  <c r="O7741" i="11"/>
  <c r="O7740" i="11"/>
  <c r="O7739" i="11"/>
  <c r="O7725" i="11"/>
  <c r="O7724" i="11"/>
  <c r="O7717" i="11"/>
  <c r="O7716" i="11"/>
  <c r="O7715" i="11"/>
  <c r="O7710" i="11"/>
  <c r="O7709" i="11"/>
  <c r="O7700" i="11"/>
  <c r="O7699" i="11"/>
  <c r="O7698" i="11"/>
  <c r="O7697" i="11"/>
  <c r="O7687" i="11"/>
  <c r="O7686" i="11"/>
  <c r="O7685" i="11"/>
  <c r="O7662" i="11"/>
  <c r="O7823" i="11"/>
  <c r="O7815" i="11"/>
  <c r="O7814" i="11"/>
  <c r="O7813" i="11"/>
  <c r="O7806" i="11"/>
  <c r="O7800" i="11"/>
  <c r="O7799" i="11"/>
  <c r="O7798" i="11"/>
  <c r="O7766" i="11"/>
  <c r="O7765" i="11"/>
  <c r="O7748" i="11"/>
  <c r="O7747" i="11"/>
  <c r="O7746" i="11"/>
  <c r="O7732" i="11"/>
  <c r="O7723" i="11"/>
  <c r="O7722" i="11"/>
  <c r="O7696" i="11"/>
  <c r="O7695" i="11"/>
  <c r="O7694" i="11"/>
  <c r="O7693" i="11"/>
  <c r="O7692" i="11"/>
  <c r="O7684" i="11"/>
  <c r="O7683" i="11"/>
  <c r="O7682" i="11"/>
  <c r="O7681" i="11"/>
  <c r="O7680" i="11"/>
  <c r="O7679" i="11"/>
  <c r="O7661" i="11"/>
  <c r="O7660" i="11"/>
  <c r="O7822" i="11"/>
  <c r="O7821" i="11"/>
  <c r="O7820" i="11"/>
  <c r="O7819" i="11"/>
  <c r="O7791" i="11"/>
  <c r="O7790" i="11"/>
  <c r="O7789" i="11"/>
  <c r="O7782" i="11"/>
  <c r="O7781" i="11"/>
  <c r="O7780" i="11"/>
  <c r="O7773" i="11"/>
  <c r="O7772" i="11"/>
  <c r="O7771" i="11"/>
  <c r="O7758" i="11"/>
  <c r="O7678" i="11"/>
  <c r="O7659" i="11"/>
  <c r="O7839" i="11"/>
  <c r="O7812" i="11"/>
  <c r="O7757" i="11"/>
  <c r="O7756" i="11"/>
  <c r="O7755" i="11"/>
  <c r="O7738" i="11"/>
  <c r="O7737" i="11"/>
  <c r="O7736" i="11"/>
  <c r="O7731" i="11"/>
  <c r="O7730" i="11"/>
  <c r="O7729" i="11"/>
  <c r="O7714" i="11"/>
  <c r="O7708" i="11"/>
  <c r="O7707" i="11"/>
  <c r="O7677" i="11"/>
  <c r="O7676" i="11"/>
  <c r="O7658" i="11"/>
  <c r="O7833" i="11"/>
  <c r="O7832" i="11"/>
  <c r="O7818" i="11"/>
  <c r="O7805" i="11"/>
  <c r="O7797" i="11"/>
  <c r="O7796" i="11"/>
  <c r="O7795" i="11"/>
  <c r="O7788" i="11"/>
  <c r="O7787" i="11"/>
  <c r="O7786" i="11"/>
  <c r="O7764" i="11"/>
  <c r="O7754" i="11"/>
  <c r="O7753" i="11"/>
  <c r="O7752" i="11"/>
  <c r="O7745" i="11"/>
  <c r="O7721" i="11"/>
  <c r="O7720" i="11"/>
  <c r="O7719" i="11"/>
  <c r="O7713" i="11"/>
  <c r="O7712" i="11"/>
  <c r="O7706" i="11"/>
  <c r="O7705" i="11"/>
  <c r="O7691" i="11"/>
  <c r="O7690" i="11"/>
  <c r="O7689" i="11"/>
  <c r="O7675" i="11"/>
  <c r="O7657" i="11"/>
  <c r="O7841" i="11"/>
  <c r="O7831" i="11"/>
  <c r="O7830" i="11"/>
  <c r="O7811" i="11"/>
  <c r="O7779" i="11"/>
  <c r="O7778" i="11"/>
  <c r="O7777" i="11"/>
  <c r="O7770" i="11"/>
  <c r="O7769" i="11"/>
  <c r="O7768" i="11"/>
  <c r="O7763" i="11"/>
  <c r="O7762" i="11"/>
  <c r="O7751" i="11"/>
  <c r="O7750" i="11"/>
  <c r="O7744" i="11"/>
  <c r="O7743" i="11"/>
  <c r="O7674" i="11"/>
  <c r="O7656" i="11"/>
  <c r="O7655" i="11"/>
  <c r="O7654" i="11"/>
  <c r="O7646" i="11"/>
  <c r="O7624" i="11"/>
  <c r="O7623" i="11"/>
  <c r="O7622" i="11"/>
  <c r="O7612" i="11"/>
  <c r="O7601" i="11"/>
  <c r="O7586" i="11"/>
  <c r="O7585" i="11"/>
  <c r="O7584" i="11"/>
  <c r="O7564" i="11"/>
  <c r="O7563" i="11"/>
  <c r="O7535" i="11"/>
  <c r="O7534" i="11"/>
  <c r="O7525" i="11"/>
  <c r="O7524" i="11"/>
  <c r="O7523" i="11"/>
  <c r="O7500" i="11"/>
  <c r="O7499" i="11"/>
  <c r="O7468" i="11"/>
  <c r="O7467" i="11"/>
  <c r="O7645" i="11"/>
  <c r="O7644" i="11"/>
  <c r="O7634" i="11"/>
  <c r="O7600" i="11"/>
  <c r="O7596" i="11"/>
  <c r="O7595" i="11"/>
  <c r="O7583" i="11"/>
  <c r="O7582" i="11"/>
  <c r="O7578" i="11"/>
  <c r="O7577" i="11"/>
  <c r="O7576" i="11"/>
  <c r="O7575" i="11"/>
  <c r="O7574" i="11"/>
  <c r="O7549" i="11"/>
  <c r="O7522" i="11"/>
  <c r="O7521" i="11"/>
  <c r="O7520" i="11"/>
  <c r="O7514" i="11"/>
  <c r="O7513" i="11"/>
  <c r="O7512" i="11"/>
  <c r="O7511" i="11"/>
  <c r="O7510" i="11"/>
  <c r="O7485" i="11"/>
  <c r="O7478" i="11"/>
  <c r="O7453" i="11"/>
  <c r="O7643" i="11"/>
  <c r="O7633" i="11"/>
  <c r="O7632" i="11"/>
  <c r="O7631" i="11"/>
  <c r="O7621" i="11"/>
  <c r="O7573" i="11"/>
  <c r="O7572" i="11"/>
  <c r="O7571" i="11"/>
  <c r="O7548" i="11"/>
  <c r="O7547" i="11"/>
  <c r="O7519" i="11"/>
  <c r="O7518" i="11"/>
  <c r="O7509" i="11"/>
  <c r="O7508" i="11"/>
  <c r="O7507" i="11"/>
  <c r="O7484" i="11"/>
  <c r="O7483" i="11"/>
  <c r="O7477" i="11"/>
  <c r="O7476" i="11"/>
  <c r="O7475" i="11"/>
  <c r="O7452" i="11"/>
  <c r="O7451" i="11"/>
  <c r="O7642" i="11"/>
  <c r="O7630" i="11"/>
  <c r="O7620" i="11"/>
  <c r="O7619" i="11"/>
  <c r="O7611" i="11"/>
  <c r="O7610" i="11"/>
  <c r="O7609" i="11"/>
  <c r="O7570" i="11"/>
  <c r="O7569" i="11"/>
  <c r="O7568" i="11"/>
  <c r="O7562" i="11"/>
  <c r="O7561" i="11"/>
  <c r="O7560" i="11"/>
  <c r="O7559" i="11"/>
  <c r="O7558" i="11"/>
  <c r="O7533" i="11"/>
  <c r="O7506" i="11"/>
  <c r="O7505" i="11"/>
  <c r="O7504" i="11"/>
  <c r="O7498" i="11"/>
  <c r="O7497" i="11"/>
  <c r="O7496" i="11"/>
  <c r="O7495" i="11"/>
  <c r="O7494" i="11"/>
  <c r="O7474" i="11"/>
  <c r="O7473" i="11"/>
  <c r="O7472" i="11"/>
  <c r="O7466" i="11"/>
  <c r="O7465" i="11"/>
  <c r="O7464" i="11"/>
  <c r="O7463" i="11"/>
  <c r="O7462" i="11"/>
  <c r="O7641" i="11"/>
  <c r="O7629" i="11"/>
  <c r="O7628" i="11"/>
  <c r="O7599" i="11"/>
  <c r="O7581" i="11"/>
  <c r="O7567" i="11"/>
  <c r="O7566" i="11"/>
  <c r="O7557" i="11"/>
  <c r="O7556" i="11"/>
  <c r="O7555" i="11"/>
  <c r="O7532" i="11"/>
  <c r="O7531" i="11"/>
  <c r="O7503" i="11"/>
  <c r="O7502" i="11"/>
  <c r="O7493" i="11"/>
  <c r="O7492" i="11"/>
  <c r="O7491" i="11"/>
  <c r="O7471" i="11"/>
  <c r="O7470" i="11"/>
  <c r="O7461" i="11"/>
  <c r="O7460" i="11"/>
  <c r="O7459" i="11"/>
  <c r="O7640" i="11"/>
  <c r="O7639" i="11"/>
  <c r="O7638" i="11"/>
  <c r="O7627" i="11"/>
  <c r="O7618" i="11"/>
  <c r="O7617" i="11"/>
  <c r="O7616" i="11"/>
  <c r="O7615" i="11"/>
  <c r="O7608" i="11"/>
  <c r="O7598" i="11"/>
  <c r="O7597" i="11"/>
  <c r="O7594" i="11"/>
  <c r="O7593" i="11"/>
  <c r="O7580" i="11"/>
  <c r="O7554" i="11"/>
  <c r="O7553" i="11"/>
  <c r="O7552" i="11"/>
  <c r="O7546" i="11"/>
  <c r="O7545" i="11"/>
  <c r="O7544" i="11"/>
  <c r="O7543" i="11"/>
  <c r="O7542" i="11"/>
  <c r="O7517" i="11"/>
  <c r="O7490" i="11"/>
  <c r="O7489" i="11"/>
  <c r="O7488" i="11"/>
  <c r="O7482" i="11"/>
  <c r="O7458" i="11"/>
  <c r="O7457" i="11"/>
  <c r="O7456" i="11"/>
  <c r="O7650" i="11"/>
  <c r="O7637" i="11"/>
  <c r="O7626" i="11"/>
  <c r="O7607" i="11"/>
  <c r="O7606" i="11"/>
  <c r="O7605" i="11"/>
  <c r="O7604" i="11"/>
  <c r="O7592" i="11"/>
  <c r="O7591" i="11"/>
  <c r="O7590" i="11"/>
  <c r="O7579" i="11"/>
  <c r="O7551" i="11"/>
  <c r="O7550" i="11"/>
  <c r="O7541" i="11"/>
  <c r="O7540" i="11"/>
  <c r="O7539" i="11"/>
  <c r="O7516" i="11"/>
  <c r="O7515" i="11"/>
  <c r="O7487" i="11"/>
  <c r="O7486" i="11"/>
  <c r="O7455" i="11"/>
  <c r="O7454" i="11"/>
  <c r="O7649" i="11"/>
  <c r="O7648" i="11"/>
  <c r="O7647" i="11"/>
  <c r="O7636" i="11"/>
  <c r="O7635" i="11"/>
  <c r="O7625" i="11"/>
  <c r="O7614" i="11"/>
  <c r="O7613" i="11"/>
  <c r="O7603" i="11"/>
  <c r="O7602" i="11"/>
  <c r="O7589" i="11"/>
  <c r="O7588" i="11"/>
  <c r="O7587" i="11"/>
  <c r="O7565" i="11"/>
  <c r="O7538" i="11"/>
  <c r="O7537" i="11"/>
  <c r="O7536" i="11"/>
  <c r="O7530" i="11"/>
  <c r="O7529" i="11"/>
  <c r="O7528" i="11"/>
  <c r="O7527" i="11"/>
  <c r="O7526" i="11"/>
  <c r="O7481" i="11"/>
  <c r="O7445" i="11"/>
  <c r="O7444" i="11"/>
  <c r="O7435" i="11"/>
  <c r="O7434" i="11"/>
  <c r="O7433" i="11"/>
  <c r="O7412" i="11"/>
  <c r="O7411" i="11"/>
  <c r="O7395" i="11"/>
  <c r="O7394" i="11"/>
  <c r="O7383" i="11"/>
  <c r="O7368" i="11"/>
  <c r="O7367" i="11"/>
  <c r="O7358" i="11"/>
  <c r="O7357" i="11"/>
  <c r="O7356" i="11"/>
  <c r="O7347" i="11"/>
  <c r="O7337" i="11"/>
  <c r="O7327" i="11"/>
  <c r="O7315" i="11"/>
  <c r="O7314" i="11"/>
  <c r="O7306" i="11"/>
  <c r="O7305" i="11"/>
  <c r="O7304" i="11"/>
  <c r="O7303" i="11"/>
  <c r="O7288" i="11"/>
  <c r="O7287" i="11"/>
  <c r="O7469" i="11"/>
  <c r="O7432" i="11"/>
  <c r="O7431" i="11"/>
  <c r="O7430" i="11"/>
  <c r="O7424" i="11"/>
  <c r="O7423" i="11"/>
  <c r="O7422" i="11"/>
  <c r="O7421" i="11"/>
  <c r="O7420" i="11"/>
  <c r="O7393" i="11"/>
  <c r="O7392" i="11"/>
  <c r="O7382" i="11"/>
  <c r="O7381" i="11"/>
  <c r="O7366" i="11"/>
  <c r="O7355" i="11"/>
  <c r="O7354" i="11"/>
  <c r="O7336" i="11"/>
  <c r="O7326" i="11"/>
  <c r="O7325" i="11"/>
  <c r="O7324" i="11"/>
  <c r="O7302" i="11"/>
  <c r="O7301" i="11"/>
  <c r="O7300" i="11"/>
  <c r="O7286" i="11"/>
  <c r="O7285" i="11"/>
  <c r="O7277" i="11"/>
  <c r="O7276" i="11"/>
  <c r="O7429" i="11"/>
  <c r="O7428" i="11"/>
  <c r="O7419" i="11"/>
  <c r="O7418" i="11"/>
  <c r="O7399" i="11"/>
  <c r="O7391" i="11"/>
  <c r="O7380" i="11"/>
  <c r="O7353" i="11"/>
  <c r="O7346" i="11"/>
  <c r="O7345" i="11"/>
  <c r="O7335" i="11"/>
  <c r="O7334" i="11"/>
  <c r="O7323" i="11"/>
  <c r="O7322" i="11"/>
  <c r="O7321" i="11"/>
  <c r="O7313" i="11"/>
  <c r="O7312" i="11"/>
  <c r="O7311" i="11"/>
  <c r="O7299" i="11"/>
  <c r="O7298" i="11"/>
  <c r="O7297" i="11"/>
  <c r="O7296" i="11"/>
  <c r="O7275" i="11"/>
  <c r="O7480" i="11"/>
  <c r="O7443" i="11"/>
  <c r="O7410" i="11"/>
  <c r="O7398" i="11"/>
  <c r="O7390" i="11"/>
  <c r="O7389" i="11"/>
  <c r="O7388" i="11"/>
  <c r="O7379" i="11"/>
  <c r="O7378" i="11"/>
  <c r="O7365" i="11"/>
  <c r="O7364" i="11"/>
  <c r="O7344" i="11"/>
  <c r="O7333" i="11"/>
  <c r="O7310" i="11"/>
  <c r="O7284" i="11"/>
  <c r="O7442" i="11"/>
  <c r="O7441" i="11"/>
  <c r="O7409" i="11"/>
  <c r="O7397" i="11"/>
  <c r="O7377" i="11"/>
  <c r="O7376" i="11"/>
  <c r="O7375" i="11"/>
  <c r="O7363" i="11"/>
  <c r="O7352" i="11"/>
  <c r="O7351" i="11"/>
  <c r="O7343" i="11"/>
  <c r="O7342" i="11"/>
  <c r="O7332" i="11"/>
  <c r="O7331" i="11"/>
  <c r="O7320" i="11"/>
  <c r="O7319" i="11"/>
  <c r="O7295" i="11"/>
  <c r="O7283" i="11"/>
  <c r="O7282" i="11"/>
  <c r="O7274" i="11"/>
  <c r="O7273" i="11"/>
  <c r="O7272" i="11"/>
  <c r="O7271" i="11"/>
  <c r="O7501" i="11"/>
  <c r="O7427" i="11"/>
  <c r="O7417" i="11"/>
  <c r="O7416" i="11"/>
  <c r="O7408" i="11"/>
  <c r="O7407" i="11"/>
  <c r="O7387" i="11"/>
  <c r="O7386" i="11"/>
  <c r="O7385" i="11"/>
  <c r="O7384" i="11"/>
  <c r="O7374" i="11"/>
  <c r="O7373" i="11"/>
  <c r="O7372" i="11"/>
  <c r="O7350" i="11"/>
  <c r="O7341" i="11"/>
  <c r="O7330" i="11"/>
  <c r="O7318" i="11"/>
  <c r="O7317" i="11"/>
  <c r="O7309" i="11"/>
  <c r="O7308" i="11"/>
  <c r="O7294" i="11"/>
  <c r="O7293" i="11"/>
  <c r="O7292" i="11"/>
  <c r="O7270" i="11"/>
  <c r="O7269" i="11"/>
  <c r="O7268" i="11"/>
  <c r="O7479" i="11"/>
  <c r="O7450" i="11"/>
  <c r="O7449" i="11"/>
  <c r="O7426" i="11"/>
  <c r="O7425" i="11"/>
  <c r="O7415" i="11"/>
  <c r="O7406" i="11"/>
  <c r="O7371" i="11"/>
  <c r="O7370" i="11"/>
  <c r="O7369" i="11"/>
  <c r="O7362" i="11"/>
  <c r="O7340" i="11"/>
  <c r="O7339" i="11"/>
  <c r="O7329" i="11"/>
  <c r="O7328" i="11"/>
  <c r="O7307" i="11"/>
  <c r="O7291" i="11"/>
  <c r="O7290" i="11"/>
  <c r="O7289" i="11"/>
  <c r="O7281" i="11"/>
  <c r="O7280" i="11"/>
  <c r="O7279" i="11"/>
  <c r="O7448" i="11"/>
  <c r="O7447" i="11"/>
  <c r="O7446" i="11"/>
  <c r="O7440" i="11"/>
  <c r="O7439" i="11"/>
  <c r="O7438" i="11"/>
  <c r="O7437" i="11"/>
  <c r="O7436" i="11"/>
  <c r="O7414" i="11"/>
  <c r="O7413" i="11"/>
  <c r="O7405" i="11"/>
  <c r="O7404" i="11"/>
  <c r="O7403" i="11"/>
  <c r="O7402" i="11"/>
  <c r="O7401" i="11"/>
  <c r="O7400" i="11"/>
  <c r="O7396" i="11"/>
  <c r="O7361" i="11"/>
  <c r="O7360" i="11"/>
  <c r="O7359" i="11"/>
  <c r="O7349" i="11"/>
  <c r="O7348" i="11"/>
  <c r="O7338" i="11"/>
  <c r="O7316" i="11"/>
  <c r="O7278" i="11"/>
  <c r="O7266" i="11"/>
  <c r="O7262" i="11"/>
  <c r="O7261" i="11"/>
  <c r="O7260" i="11"/>
  <c r="O7230" i="11"/>
  <c r="O7229" i="11"/>
  <c r="O7228" i="11"/>
  <c r="O7213" i="11"/>
  <c r="O7212" i="11"/>
  <c r="O7195" i="11"/>
  <c r="O7194" i="11"/>
  <c r="O7193" i="11"/>
  <c r="O7192" i="11"/>
  <c r="O7191" i="11"/>
  <c r="O7176" i="11"/>
  <c r="O7175" i="11"/>
  <c r="O7162" i="11"/>
  <c r="O7152" i="11"/>
  <c r="O7151" i="11"/>
  <c r="O7150" i="11"/>
  <c r="O7132" i="11"/>
  <c r="O7131" i="11"/>
  <c r="O7130" i="11"/>
  <c r="O7129" i="11"/>
  <c r="O7128" i="11"/>
  <c r="O7127" i="11"/>
  <c r="O7126" i="11"/>
  <c r="O7113" i="11"/>
  <c r="O7095" i="11"/>
  <c r="O7094" i="11"/>
  <c r="O7093" i="11"/>
  <c r="O7092" i="11"/>
  <c r="O7091" i="11"/>
  <c r="O7077" i="11"/>
  <c r="O7076" i="11"/>
  <c r="O7075" i="11"/>
  <c r="O7259" i="11"/>
  <c r="O7258" i="11"/>
  <c r="O7257" i="11"/>
  <c r="O7256" i="11"/>
  <c r="O7255" i="11"/>
  <c r="O7227" i="11"/>
  <c r="O7226" i="11"/>
  <c r="O7225" i="11"/>
  <c r="O7224" i="11"/>
  <c r="O7223" i="11"/>
  <c r="O7211" i="11"/>
  <c r="O7210" i="11"/>
  <c r="O7209" i="11"/>
  <c r="O7208" i="11"/>
  <c r="O7207" i="11"/>
  <c r="O7190" i="11"/>
  <c r="O7189" i="11"/>
  <c r="O7188" i="11"/>
  <c r="O7174" i="11"/>
  <c r="O7173" i="11"/>
  <c r="O7166" i="11"/>
  <c r="O7161" i="11"/>
  <c r="O7149" i="11"/>
  <c r="O7125" i="11"/>
  <c r="O7112" i="11"/>
  <c r="O7090" i="11"/>
  <c r="O7089" i="11"/>
  <c r="O7088" i="11"/>
  <c r="O7074" i="11"/>
  <c r="O7073" i="11"/>
  <c r="O7072" i="11"/>
  <c r="O7267" i="11"/>
  <c r="O7254" i="11"/>
  <c r="O7253" i="11"/>
  <c r="O7252" i="11"/>
  <c r="O7206" i="11"/>
  <c r="O7205" i="11"/>
  <c r="O7204" i="11"/>
  <c r="O7172" i="11"/>
  <c r="O7165" i="11"/>
  <c r="O7160" i="11"/>
  <c r="O7148" i="11"/>
  <c r="O7147" i="11"/>
  <c r="O7124" i="11"/>
  <c r="O7111" i="11"/>
  <c r="O7110" i="11"/>
  <c r="O7109" i="11"/>
  <c r="O7108" i="11"/>
  <c r="O7107" i="11"/>
  <c r="O7087" i="11"/>
  <c r="O7251" i="11"/>
  <c r="O7250" i="11"/>
  <c r="O7249" i="11"/>
  <c r="O7248" i="11"/>
  <c r="O7247" i="11"/>
  <c r="O7222" i="11"/>
  <c r="O7221" i="11"/>
  <c r="O7220" i="11"/>
  <c r="O7187" i="11"/>
  <c r="O7186" i="11"/>
  <c r="O7185" i="11"/>
  <c r="O7184" i="11"/>
  <c r="O7183" i="11"/>
  <c r="O7164" i="11"/>
  <c r="O7159" i="11"/>
  <c r="O7158" i="11"/>
  <c r="O7146" i="11"/>
  <c r="O7123" i="11"/>
  <c r="O7122" i="11"/>
  <c r="O7106" i="11"/>
  <c r="O7105" i="11"/>
  <c r="O7104" i="11"/>
  <c r="O7086" i="11"/>
  <c r="O7085" i="11"/>
  <c r="O7084" i="11"/>
  <c r="O7070" i="11"/>
  <c r="O7069" i="11"/>
  <c r="O7068" i="11"/>
  <c r="O7246" i="11"/>
  <c r="O7245" i="11"/>
  <c r="O7244" i="11"/>
  <c r="O7219" i="11"/>
  <c r="O7218" i="11"/>
  <c r="O7203" i="11"/>
  <c r="O7202" i="11"/>
  <c r="O7201" i="11"/>
  <c r="O7200" i="11"/>
  <c r="O7182" i="11"/>
  <c r="O7157" i="11"/>
  <c r="O7145" i="11"/>
  <c r="O7144" i="11"/>
  <c r="O7121" i="11"/>
  <c r="O7103" i="11"/>
  <c r="O7083" i="11"/>
  <c r="O7243" i="11"/>
  <c r="O7242" i="11"/>
  <c r="O7241" i="11"/>
  <c r="O7240" i="11"/>
  <c r="O7239" i="11"/>
  <c r="O7217" i="11"/>
  <c r="O7216" i="11"/>
  <c r="O7215" i="11"/>
  <c r="O7199" i="11"/>
  <c r="O7181" i="11"/>
  <c r="O7180" i="11"/>
  <c r="O7171" i="11"/>
  <c r="O7170" i="11"/>
  <c r="O7156" i="11"/>
  <c r="O7155" i="11"/>
  <c r="O7143" i="11"/>
  <c r="O7142" i="11"/>
  <c r="O7120" i="11"/>
  <c r="O7102" i="11"/>
  <c r="O7101" i="11"/>
  <c r="O7100" i="11"/>
  <c r="O7082" i="11"/>
  <c r="O7081" i="11"/>
  <c r="O7238" i="11"/>
  <c r="O7237" i="11"/>
  <c r="O7236" i="11"/>
  <c r="O7198" i="11"/>
  <c r="O7197" i="11"/>
  <c r="O7196" i="11"/>
  <c r="O7179" i="11"/>
  <c r="O7169" i="11"/>
  <c r="O7168" i="11"/>
  <c r="O7163" i="11"/>
  <c r="O7154" i="11"/>
  <c r="O7141" i="11"/>
  <c r="O7140" i="11"/>
  <c r="O7139" i="11"/>
  <c r="O7119" i="11"/>
  <c r="O7118" i="11"/>
  <c r="O7117" i="11"/>
  <c r="O7116" i="11"/>
  <c r="O7099" i="11"/>
  <c r="O7080" i="11"/>
  <c r="O7265" i="11"/>
  <c r="O7264" i="11"/>
  <c r="O7263" i="11"/>
  <c r="O7235" i="11"/>
  <c r="O7234" i="11"/>
  <c r="O7233" i="11"/>
  <c r="O7232" i="11"/>
  <c r="O7231" i="11"/>
  <c r="O7214" i="11"/>
  <c r="O7178" i="11"/>
  <c r="O7177" i="11"/>
  <c r="O7167" i="11"/>
  <c r="O7153" i="11"/>
  <c r="O7138" i="11"/>
  <c r="O7137" i="11"/>
  <c r="O7136" i="11"/>
  <c r="O7135" i="11"/>
  <c r="O7134" i="11"/>
  <c r="O7133" i="11"/>
  <c r="O7115" i="11"/>
  <c r="O7114" i="11"/>
  <c r="O7098" i="11"/>
  <c r="O7097" i="11"/>
  <c r="O7096" i="11"/>
  <c r="O7079" i="11"/>
  <c r="O7078" i="11"/>
  <c r="O7066" i="11"/>
  <c r="O7051" i="11"/>
  <c r="O7050" i="11"/>
  <c r="O7049" i="11"/>
  <c r="O7013" i="11"/>
  <c r="O7012" i="11"/>
  <c r="O7011" i="11"/>
  <c r="O7010" i="11"/>
  <c r="O7009" i="11"/>
  <c r="O7008" i="11"/>
  <c r="O7007" i="11"/>
  <c r="O7006" i="11"/>
  <c r="O7005" i="11"/>
  <c r="O7004" i="11"/>
  <c r="O7003" i="11"/>
  <c r="O7002" i="11"/>
  <c r="O7001" i="11"/>
  <c r="O7000" i="11"/>
  <c r="O6999" i="11"/>
  <c r="O6998" i="11"/>
  <c r="O6997" i="11"/>
  <c r="O6996" i="11"/>
  <c r="O6995" i="11"/>
  <c r="O6994" i="11"/>
  <c r="O6993" i="11"/>
  <c r="O6992" i="11"/>
  <c r="O6991" i="11"/>
  <c r="O6950" i="11"/>
  <c r="O6939" i="11"/>
  <c r="O6923" i="11"/>
  <c r="O6907" i="11"/>
  <c r="O6879" i="11"/>
  <c r="O7048" i="11"/>
  <c r="O7047" i="11"/>
  <c r="O7046" i="11"/>
  <c r="O6990" i="11"/>
  <c r="O6989" i="11"/>
  <c r="O6949" i="11"/>
  <c r="O6948" i="11"/>
  <c r="O6938" i="11"/>
  <c r="O6922" i="11"/>
  <c r="O6921" i="11"/>
  <c r="O6920" i="11"/>
  <c r="O6906" i="11"/>
  <c r="O6892" i="11"/>
  <c r="O6878" i="11"/>
  <c r="O6877" i="11"/>
  <c r="O6876" i="11"/>
  <c r="O7045" i="11"/>
  <c r="O7044" i="11"/>
  <c r="O7043" i="11"/>
  <c r="O7042" i="11"/>
  <c r="O7041" i="11"/>
  <c r="O7040" i="11"/>
  <c r="O7039" i="11"/>
  <c r="O6988" i="11"/>
  <c r="O6947" i="11"/>
  <c r="O6946" i="11"/>
  <c r="O6919" i="11"/>
  <c r="O6918" i="11"/>
  <c r="O6917" i="11"/>
  <c r="O6916" i="11"/>
  <c r="O6915" i="11"/>
  <c r="O6891" i="11"/>
  <c r="O6875" i="11"/>
  <c r="O7038" i="11"/>
  <c r="O7037" i="11"/>
  <c r="O7036" i="11"/>
  <c r="O6987" i="11"/>
  <c r="O6986" i="11"/>
  <c r="O6945" i="11"/>
  <c r="O6944" i="11"/>
  <c r="O6937" i="11"/>
  <c r="O6936" i="11"/>
  <c r="O6914" i="11"/>
  <c r="O6913" i="11"/>
  <c r="O6912" i="11"/>
  <c r="O6905" i="11"/>
  <c r="O6904" i="11"/>
  <c r="O6890" i="11"/>
  <c r="O6874" i="11"/>
  <c r="O6873" i="11"/>
  <c r="O6872" i="11"/>
  <c r="O7035" i="11"/>
  <c r="O7034" i="11"/>
  <c r="O7033" i="11"/>
  <c r="O6985" i="11"/>
  <c r="O6984" i="11"/>
  <c r="O6983" i="11"/>
  <c r="O6982" i="11"/>
  <c r="O6981" i="11"/>
  <c r="O6980" i="11"/>
  <c r="O6979" i="11"/>
  <c r="O6978" i="11"/>
  <c r="O6977" i="11"/>
  <c r="O6976" i="11"/>
  <c r="O6975" i="11"/>
  <c r="O6974" i="11"/>
  <c r="O6973" i="11"/>
  <c r="O6943" i="11"/>
  <c r="O6935" i="11"/>
  <c r="O6934" i="11"/>
  <c r="O6933" i="11"/>
  <c r="O6932" i="11"/>
  <c r="O6931" i="11"/>
  <c r="O6911" i="11"/>
  <c r="O6903" i="11"/>
  <c r="O6902" i="11"/>
  <c r="O6901" i="11"/>
  <c r="O6900" i="11"/>
  <c r="O6899" i="11"/>
  <c r="O6871" i="11"/>
  <c r="O6870" i="11"/>
  <c r="O6869" i="11"/>
  <c r="O7071" i="11"/>
  <c r="O7067" i="11"/>
  <c r="O7063" i="11"/>
  <c r="O7062" i="11"/>
  <c r="O7032" i="11"/>
  <c r="O7031" i="11"/>
  <c r="O7030" i="11"/>
  <c r="O6972" i="11"/>
  <c r="O6971" i="11"/>
  <c r="O6970" i="11"/>
  <c r="O6942" i="11"/>
  <c r="O6941" i="11"/>
  <c r="O6930" i="11"/>
  <c r="O6929" i="11"/>
  <c r="O6928" i="11"/>
  <c r="O6910" i="11"/>
  <c r="O6909" i="11"/>
  <c r="O6898" i="11"/>
  <c r="O6897" i="11"/>
  <c r="O6896" i="11"/>
  <c r="O6889" i="11"/>
  <c r="O6888" i="11"/>
  <c r="O7065" i="11"/>
  <c r="O7064" i="11"/>
  <c r="O7061" i="11"/>
  <c r="O7060" i="11"/>
  <c r="O7059" i="11"/>
  <c r="O7058" i="11"/>
  <c r="O7057" i="11"/>
  <c r="O7056" i="11"/>
  <c r="O7055" i="11"/>
  <c r="O7029" i="11"/>
  <c r="O7028" i="11"/>
  <c r="O7027" i="11"/>
  <c r="O7026" i="11"/>
  <c r="O7025" i="11"/>
  <c r="O7024" i="11"/>
  <c r="O7023" i="11"/>
  <c r="O7022" i="11"/>
  <c r="O7021" i="11"/>
  <c r="O7020" i="11"/>
  <c r="O7019" i="11"/>
  <c r="O7018" i="11"/>
  <c r="O7017" i="11"/>
  <c r="O6969" i="11"/>
  <c r="O6968" i="11"/>
  <c r="O6967" i="11"/>
  <c r="O6966" i="11"/>
  <c r="O6965" i="11"/>
  <c r="O6964" i="11"/>
  <c r="O6963" i="11"/>
  <c r="O6962" i="11"/>
  <c r="O6961" i="11"/>
  <c r="O6960" i="11"/>
  <c r="O6959" i="11"/>
  <c r="O6958" i="11"/>
  <c r="O6957" i="11"/>
  <c r="O6956" i="11"/>
  <c r="O6955" i="11"/>
  <c r="O6954" i="11"/>
  <c r="O6953" i="11"/>
  <c r="O6927" i="11"/>
  <c r="O6895" i="11"/>
  <c r="O6887" i="11"/>
  <c r="O6886" i="11"/>
  <c r="O6885" i="11"/>
  <c r="O6884" i="11"/>
  <c r="O6883" i="11"/>
  <c r="O7054" i="11"/>
  <c r="O7053" i="11"/>
  <c r="O7052" i="11"/>
  <c r="O7016" i="11"/>
  <c r="O7015" i="11"/>
  <c r="O7014" i="11"/>
  <c r="O6952" i="11"/>
  <c r="O6951" i="11"/>
  <c r="O6940" i="11"/>
  <c r="O6926" i="11"/>
  <c r="O6925" i="11"/>
  <c r="O6924" i="11"/>
  <c r="O6908" i="11"/>
  <c r="O6894" i="11"/>
  <c r="O6893" i="11"/>
  <c r="O6882" i="11"/>
  <c r="O6881" i="11"/>
  <c r="O6880" i="11"/>
  <c r="O6852" i="11"/>
  <c r="O6851" i="11"/>
  <c r="O6850" i="11"/>
  <c r="O6834" i="11"/>
  <c r="O6833" i="11"/>
  <c r="O6832" i="11"/>
  <c r="O6831" i="11"/>
  <c r="O6830" i="11"/>
  <c r="O6829" i="11"/>
  <c r="O6807" i="11"/>
  <c r="O6806" i="11"/>
  <c r="O6798" i="11"/>
  <c r="O6777" i="11"/>
  <c r="O6747" i="11"/>
  <c r="O6729" i="11"/>
  <c r="O6712" i="11"/>
  <c r="O6694" i="11"/>
  <c r="O6693" i="11"/>
  <c r="O6686" i="11"/>
  <c r="O6685" i="11"/>
  <c r="O6680" i="11"/>
  <c r="O6671" i="11"/>
  <c r="O6670" i="11"/>
  <c r="O6669" i="11"/>
  <c r="O6668" i="11"/>
  <c r="O6849" i="11"/>
  <c r="O6828" i="11"/>
  <c r="O6827" i="11"/>
  <c r="O6826" i="11"/>
  <c r="O6825" i="11"/>
  <c r="O6824" i="11"/>
  <c r="O6797" i="11"/>
  <c r="O6776" i="11"/>
  <c r="O6775" i="11"/>
  <c r="O6774" i="11"/>
  <c r="O6773" i="11"/>
  <c r="O6772" i="11"/>
  <c r="O6771" i="11"/>
  <c r="O6770" i="11"/>
  <c r="O6769" i="11"/>
  <c r="O6761" i="11"/>
  <c r="O6734" i="11"/>
  <c r="O6733" i="11"/>
  <c r="O6728" i="11"/>
  <c r="O6727" i="11"/>
  <c r="O6726" i="11"/>
  <c r="O6725" i="11"/>
  <c r="O6724" i="11"/>
  <c r="O6692" i="11"/>
  <c r="O6679" i="11"/>
  <c r="O6667" i="11"/>
  <c r="O6666" i="11"/>
  <c r="O6665" i="11"/>
  <c r="O6848" i="11"/>
  <c r="O6847" i="11"/>
  <c r="O6846" i="11"/>
  <c r="O6823" i="11"/>
  <c r="O6822" i="11"/>
  <c r="O6821" i="11"/>
  <c r="O6820" i="11"/>
  <c r="O6819" i="11"/>
  <c r="O6805" i="11"/>
  <c r="O6796" i="11"/>
  <c r="O6768" i="11"/>
  <c r="O6767" i="11"/>
  <c r="O6760" i="11"/>
  <c r="O6759" i="11"/>
  <c r="O6758" i="11"/>
  <c r="O6757" i="11"/>
  <c r="O6756" i="11"/>
  <c r="O6746" i="11"/>
  <c r="O6664" i="11"/>
  <c r="O6663" i="11"/>
  <c r="O6865" i="11"/>
  <c r="O6845" i="11"/>
  <c r="O6818" i="11"/>
  <c r="O6817" i="11"/>
  <c r="O6816" i="11"/>
  <c r="O6804" i="11"/>
  <c r="O6766" i="11"/>
  <c r="O6765" i="11"/>
  <c r="O6755" i="11"/>
  <c r="O6754" i="11"/>
  <c r="O6753" i="11"/>
  <c r="O6752" i="11"/>
  <c r="O6751" i="11"/>
  <c r="O6732" i="11"/>
  <c r="O6723" i="11"/>
  <c r="O6722" i="11"/>
  <c r="O6721" i="11"/>
  <c r="O6720" i="11"/>
  <c r="O6719" i="11"/>
  <c r="O6711" i="11"/>
  <c r="O6710" i="11"/>
  <c r="O6709" i="11"/>
  <c r="O6708" i="11"/>
  <c r="O6684" i="11"/>
  <c r="O6683" i="11"/>
  <c r="O6868" i="11"/>
  <c r="O6867" i="11"/>
  <c r="O6866" i="11"/>
  <c r="O6864" i="11"/>
  <c r="O6863" i="11"/>
  <c r="O6862" i="11"/>
  <c r="O6844" i="11"/>
  <c r="O6843" i="11"/>
  <c r="O6815" i="11"/>
  <c r="O6803" i="11"/>
  <c r="O6802" i="11"/>
  <c r="O6795" i="11"/>
  <c r="O6794" i="11"/>
  <c r="O6793" i="11"/>
  <c r="O6792" i="11"/>
  <c r="O6791" i="11"/>
  <c r="O6790" i="11"/>
  <c r="O6789" i="11"/>
  <c r="O6788" i="11"/>
  <c r="O6787" i="11"/>
  <c r="O6786" i="11"/>
  <c r="O6785" i="11"/>
  <c r="O6745" i="11"/>
  <c r="O6731" i="11"/>
  <c r="O6718" i="11"/>
  <c r="O6717" i="11"/>
  <c r="O6716" i="11"/>
  <c r="O6707" i="11"/>
  <c r="O6706" i="11"/>
  <c r="O6705" i="11"/>
  <c r="O6691" i="11"/>
  <c r="O6682" i="11"/>
  <c r="O6678" i="11"/>
  <c r="O6861" i="11"/>
  <c r="O6860" i="11"/>
  <c r="O6842" i="11"/>
  <c r="O6841" i="11"/>
  <c r="O6840" i="11"/>
  <c r="O6839" i="11"/>
  <c r="O6838" i="11"/>
  <c r="O6814" i="11"/>
  <c r="O6813" i="11"/>
  <c r="O6812" i="11"/>
  <c r="O6764" i="11"/>
  <c r="O6750" i="11"/>
  <c r="O6749" i="11"/>
  <c r="O6744" i="11"/>
  <c r="O6743" i="11"/>
  <c r="O6742" i="11"/>
  <c r="O6715" i="11"/>
  <c r="O6704" i="11"/>
  <c r="O6703" i="11"/>
  <c r="O6702" i="11"/>
  <c r="O6701" i="11"/>
  <c r="O6690" i="11"/>
  <c r="O6677" i="11"/>
  <c r="O6676" i="11"/>
  <c r="O6675" i="11"/>
  <c r="O6859" i="11"/>
  <c r="O6837" i="11"/>
  <c r="O6836" i="11"/>
  <c r="O6811" i="11"/>
  <c r="O6810" i="11"/>
  <c r="O6809" i="11"/>
  <c r="O6801" i="11"/>
  <c r="O6800" i="11"/>
  <c r="O6799" i="11"/>
  <c r="O6784" i="11"/>
  <c r="O6783" i="11"/>
  <c r="O6782" i="11"/>
  <c r="O6781" i="11"/>
  <c r="O6780" i="11"/>
  <c r="O6779" i="11"/>
  <c r="O6778" i="11"/>
  <c r="O6763" i="11"/>
  <c r="O6741" i="11"/>
  <c r="O6740" i="11"/>
  <c r="O6730" i="11"/>
  <c r="O6714" i="11"/>
  <c r="O6700" i="11"/>
  <c r="O6699" i="11"/>
  <c r="O6698" i="11"/>
  <c r="O6689" i="11"/>
  <c r="O6688" i="11"/>
  <c r="O6674" i="11"/>
  <c r="O6673" i="11"/>
  <c r="O6858" i="11"/>
  <c r="O6857" i="11"/>
  <c r="O6856" i="11"/>
  <c r="O6855" i="11"/>
  <c r="O6854" i="11"/>
  <c r="O6853" i="11"/>
  <c r="O6835" i="11"/>
  <c r="O6808" i="11"/>
  <c r="O6762" i="11"/>
  <c r="O6748" i="11"/>
  <c r="O6739" i="11"/>
  <c r="O6738" i="11"/>
  <c r="O6737" i="11"/>
  <c r="O6736" i="11"/>
  <c r="O6735" i="11"/>
  <c r="O6713" i="11"/>
  <c r="O6697" i="11"/>
  <c r="O6696" i="11"/>
  <c r="O6695" i="11"/>
  <c r="O6687" i="11"/>
  <c r="O6681" i="11"/>
  <c r="O6672" i="11"/>
  <c r="O6647" i="11"/>
  <c r="O6646" i="11"/>
  <c r="O6631" i="11"/>
  <c r="O6609" i="11"/>
  <c r="O6589" i="11"/>
  <c r="O6575" i="11"/>
  <c r="O6574" i="11"/>
  <c r="O6558" i="11"/>
  <c r="O6557" i="11"/>
  <c r="O6521" i="11"/>
  <c r="O6488" i="11"/>
  <c r="O6487" i="11"/>
  <c r="O6486" i="11"/>
  <c r="O6475" i="11"/>
  <c r="O6467" i="11"/>
  <c r="O6466" i="11"/>
  <c r="O6450" i="11"/>
  <c r="O6436" i="11"/>
  <c r="O6411" i="11"/>
  <c r="O6386" i="11"/>
  <c r="O6372" i="11"/>
  <c r="O6347" i="11"/>
  <c r="O6322" i="11"/>
  <c r="O6308" i="11"/>
  <c r="O6283" i="11"/>
  <c r="O6662" i="11"/>
  <c r="O6645" i="11"/>
  <c r="O6644" i="11"/>
  <c r="O6630" i="11"/>
  <c r="O6629" i="11"/>
  <c r="O6628" i="11"/>
  <c r="O6627" i="11"/>
  <c r="O6626" i="11"/>
  <c r="O6625" i="11"/>
  <c r="O6624" i="11"/>
  <c r="O6623" i="11"/>
  <c r="O6608" i="11"/>
  <c r="O6607" i="11"/>
  <c r="O6606" i="11"/>
  <c r="O6605" i="11"/>
  <c r="O6604" i="11"/>
  <c r="O6588" i="11"/>
  <c r="O6587" i="11"/>
  <c r="O6573" i="11"/>
  <c r="O6572" i="11"/>
  <c r="O6571" i="11"/>
  <c r="O6556" i="11"/>
  <c r="O6555" i="11"/>
  <c r="O6554" i="11"/>
  <c r="O6553" i="11"/>
  <c r="O6552" i="11"/>
  <c r="O6551" i="11"/>
  <c r="O6550" i="11"/>
  <c r="O6549" i="11"/>
  <c r="O6548" i="11"/>
  <c r="O6547" i="11"/>
  <c r="O6520" i="11"/>
  <c r="O6519" i="11"/>
  <c r="O6474" i="11"/>
  <c r="O6473" i="11"/>
  <c r="O6458" i="11"/>
  <c r="O6449" i="11"/>
  <c r="O6448" i="11"/>
  <c r="O6447" i="11"/>
  <c r="O6446" i="11"/>
  <c r="O6445" i="11"/>
  <c r="O6444" i="11"/>
  <c r="O6435" i="11"/>
  <c r="O6434" i="11"/>
  <c r="O6421" i="11"/>
  <c r="O6395" i="11"/>
  <c r="O6385" i="11"/>
  <c r="O6384" i="11"/>
  <c r="O6383" i="11"/>
  <c r="O6382" i="11"/>
  <c r="O6381" i="11"/>
  <c r="O6380" i="11"/>
  <c r="O6371" i="11"/>
  <c r="O6370" i="11"/>
  <c r="O6357" i="11"/>
  <c r="O6331" i="11"/>
  <c r="O6321" i="11"/>
  <c r="O6320" i="11"/>
  <c r="O6319" i="11"/>
  <c r="O6318" i="11"/>
  <c r="O6317" i="11"/>
  <c r="O6316" i="11"/>
  <c r="O6307" i="11"/>
  <c r="O6306" i="11"/>
  <c r="O6293" i="11"/>
  <c r="O6643" i="11"/>
  <c r="O6642" i="11"/>
  <c r="O6622" i="11"/>
  <c r="O6621" i="11"/>
  <c r="O6603" i="11"/>
  <c r="O6586" i="11"/>
  <c r="O6570" i="11"/>
  <c r="O6569" i="11"/>
  <c r="O6568" i="11"/>
  <c r="O6567" i="11"/>
  <c r="O6566" i="11"/>
  <c r="O6546" i="11"/>
  <c r="O6545" i="11"/>
  <c r="O6518" i="11"/>
  <c r="O6517" i="11"/>
  <c r="O6516" i="11"/>
  <c r="O6515" i="11"/>
  <c r="O6485" i="11"/>
  <c r="O6465" i="11"/>
  <c r="O6457" i="11"/>
  <c r="O6443" i="11"/>
  <c r="O6442" i="11"/>
  <c r="O6441" i="11"/>
  <c r="O6420" i="11"/>
  <c r="O6419" i="11"/>
  <c r="O6418" i="11"/>
  <c r="O6410" i="11"/>
  <c r="O6394" i="11"/>
  <c r="O6393" i="11"/>
  <c r="O6379" i="11"/>
  <c r="O6378" i="11"/>
  <c r="O6377" i="11"/>
  <c r="O6356" i="11"/>
  <c r="O6355" i="11"/>
  <c r="O6354" i="11"/>
  <c r="O6346" i="11"/>
  <c r="O6330" i="11"/>
  <c r="O6329" i="11"/>
  <c r="O6315" i="11"/>
  <c r="O6314" i="11"/>
  <c r="O6313" i="11"/>
  <c r="O6292" i="11"/>
  <c r="O6291" i="11"/>
  <c r="O6290" i="11"/>
  <c r="O6282" i="11"/>
  <c r="O6659" i="11"/>
  <c r="O6658" i="11"/>
  <c r="O6641" i="11"/>
  <c r="O6620" i="11"/>
  <c r="O6602" i="11"/>
  <c r="O6601" i="11"/>
  <c r="O6585" i="11"/>
  <c r="O6565" i="11"/>
  <c r="O6564" i="11"/>
  <c r="O6544" i="11"/>
  <c r="O6543" i="11"/>
  <c r="O6542" i="11"/>
  <c r="O6541" i="11"/>
  <c r="O6514" i="11"/>
  <c r="O6513" i="11"/>
  <c r="O6512" i="11"/>
  <c r="O6484" i="11"/>
  <c r="O6483" i="11"/>
  <c r="O6482" i="11"/>
  <c r="O6472" i="11"/>
  <c r="O6464" i="11"/>
  <c r="O6463" i="11"/>
  <c r="O6456" i="11"/>
  <c r="O6433" i="11"/>
  <c r="O6432" i="11"/>
  <c r="O6417" i="11"/>
  <c r="O6409" i="11"/>
  <c r="O6408" i="11"/>
  <c r="O6392" i="11"/>
  <c r="O6369" i="11"/>
  <c r="O6368" i="11"/>
  <c r="O6353" i="11"/>
  <c r="O6345" i="11"/>
  <c r="O6344" i="11"/>
  <c r="O6328" i="11"/>
  <c r="O6305" i="11"/>
  <c r="O6304" i="11"/>
  <c r="O6289" i="11"/>
  <c r="O6281" i="11"/>
  <c r="O6280" i="11"/>
  <c r="O6660" i="11"/>
  <c r="O6657" i="11"/>
  <c r="O6656" i="11"/>
  <c r="O6655" i="11"/>
  <c r="O6640" i="11"/>
  <c r="O6639" i="11"/>
  <c r="O6638" i="11"/>
  <c r="O6637" i="11"/>
  <c r="O6619" i="11"/>
  <c r="O6618" i="11"/>
  <c r="O6617" i="11"/>
  <c r="O6616" i="11"/>
  <c r="O6615" i="11"/>
  <c r="O6600" i="11"/>
  <c r="O6584" i="11"/>
  <c r="O6583" i="11"/>
  <c r="O6563" i="11"/>
  <c r="O6562" i="11"/>
  <c r="O6540" i="11"/>
  <c r="O6511" i="11"/>
  <c r="O6510" i="11"/>
  <c r="O6509" i="11"/>
  <c r="O6508" i="11"/>
  <c r="O6507" i="11"/>
  <c r="O6506" i="11"/>
  <c r="O6505" i="11"/>
  <c r="O6504" i="11"/>
  <c r="O6503" i="11"/>
  <c r="O6502" i="11"/>
  <c r="O6501" i="11"/>
  <c r="O6500" i="11"/>
  <c r="O6481" i="11"/>
  <c r="O6480" i="11"/>
  <c r="O6479" i="11"/>
  <c r="O6471" i="11"/>
  <c r="O6470" i="11"/>
  <c r="O6440" i="11"/>
  <c r="O6431" i="11"/>
  <c r="O6416" i="11"/>
  <c r="O6415" i="11"/>
  <c r="O6407" i="11"/>
  <c r="O6406" i="11"/>
  <c r="O6376" i="11"/>
  <c r="O6367" i="11"/>
  <c r="O6352" i="11"/>
  <c r="O6351" i="11"/>
  <c r="O6343" i="11"/>
  <c r="O6342" i="11"/>
  <c r="O6312" i="11"/>
  <c r="O6303" i="11"/>
  <c r="O6288" i="11"/>
  <c r="O6287" i="11"/>
  <c r="O6279" i="11"/>
  <c r="O6278" i="11"/>
  <c r="O6654" i="11"/>
  <c r="O6636" i="11"/>
  <c r="O6635" i="11"/>
  <c r="O6614" i="11"/>
  <c r="O6599" i="11"/>
  <c r="O6582" i="11"/>
  <c r="O6581" i="11"/>
  <c r="O6561" i="11"/>
  <c r="O6539" i="11"/>
  <c r="O6538" i="11"/>
  <c r="O6537" i="11"/>
  <c r="O6536" i="11"/>
  <c r="O6499" i="11"/>
  <c r="O6498" i="11"/>
  <c r="O6497" i="11"/>
  <c r="O6496" i="11"/>
  <c r="O6495" i="11"/>
  <c r="O6494" i="11"/>
  <c r="O6478" i="11"/>
  <c r="O6469" i="11"/>
  <c r="O6462" i="11"/>
  <c r="O6461" i="11"/>
  <c r="O6455" i="11"/>
  <c r="O6439" i="11"/>
  <c r="O6438" i="11"/>
  <c r="O6430" i="11"/>
  <c r="O6429" i="11"/>
  <c r="O6428" i="11"/>
  <c r="O6427" i="11"/>
  <c r="O6405" i="11"/>
  <c r="O6404" i="11"/>
  <c r="O6403" i="11"/>
  <c r="O6402" i="11"/>
  <c r="O6401" i="11"/>
  <c r="O6400" i="11"/>
  <c r="O6399" i="11"/>
  <c r="O6391" i="11"/>
  <c r="O6375" i="11"/>
  <c r="O6374" i="11"/>
  <c r="O6366" i="11"/>
  <c r="O6365" i="11"/>
  <c r="O6364" i="11"/>
  <c r="O6363" i="11"/>
  <c r="O6341" i="11"/>
  <c r="O6340" i="11"/>
  <c r="O6339" i="11"/>
  <c r="O6338" i="11"/>
  <c r="O6337" i="11"/>
  <c r="O6336" i="11"/>
  <c r="O6335" i="11"/>
  <c r="O6327" i="11"/>
  <c r="O6311" i="11"/>
  <c r="O6310" i="11"/>
  <c r="O6302" i="11"/>
  <c r="O6301" i="11"/>
  <c r="O6300" i="11"/>
  <c r="O6299" i="11"/>
  <c r="O6277" i="11"/>
  <c r="O6276" i="11"/>
  <c r="O6275" i="11"/>
  <c r="O6274" i="11"/>
  <c r="O6661" i="11"/>
  <c r="O6653" i="11"/>
  <c r="O6652" i="11"/>
  <c r="O6651" i="11"/>
  <c r="O6634" i="11"/>
  <c r="O6633" i="11"/>
  <c r="O6613" i="11"/>
  <c r="O6612" i="11"/>
  <c r="O6598" i="11"/>
  <c r="O6597" i="11"/>
  <c r="O6596" i="11"/>
  <c r="O6595" i="11"/>
  <c r="O6594" i="11"/>
  <c r="O6593" i="11"/>
  <c r="O6580" i="11"/>
  <c r="O6560" i="11"/>
  <c r="O6535" i="11"/>
  <c r="O6534" i="11"/>
  <c r="O6533" i="11"/>
  <c r="O6532" i="11"/>
  <c r="O6531" i="11"/>
  <c r="O6530" i="11"/>
  <c r="O6529" i="11"/>
  <c r="O6528" i="11"/>
  <c r="O6527" i="11"/>
  <c r="O6526" i="11"/>
  <c r="O6493" i="11"/>
  <c r="O6477" i="11"/>
  <c r="O6476" i="11"/>
  <c r="O6460" i="11"/>
  <c r="O6454" i="11"/>
  <c r="O6453" i="11"/>
  <c r="O6437" i="11"/>
  <c r="O6426" i="11"/>
  <c r="O6425" i="11"/>
  <c r="O6414" i="11"/>
  <c r="O6413" i="11"/>
  <c r="O6398" i="11"/>
  <c r="O6390" i="11"/>
  <c r="O6389" i="11"/>
  <c r="O6373" i="11"/>
  <c r="O6362" i="11"/>
  <c r="O6361" i="11"/>
  <c r="O6350" i="11"/>
  <c r="O6349" i="11"/>
  <c r="O6334" i="11"/>
  <c r="O6326" i="11"/>
  <c r="O6325" i="11"/>
  <c r="O6309" i="11"/>
  <c r="O6298" i="11"/>
  <c r="O6297" i="11"/>
  <c r="O6286" i="11"/>
  <c r="O6285" i="11"/>
  <c r="O6650" i="11"/>
  <c r="O6649" i="11"/>
  <c r="O6648" i="11"/>
  <c r="O6632" i="11"/>
  <c r="O6611" i="11"/>
  <c r="O6610" i="11"/>
  <c r="O6592" i="11"/>
  <c r="O6591" i="11"/>
  <c r="O6590" i="11"/>
  <c r="O6579" i="11"/>
  <c r="O6578" i="11"/>
  <c r="O6577" i="11"/>
  <c r="O6576" i="11"/>
  <c r="O6559" i="11"/>
  <c r="O6525" i="11"/>
  <c r="O6524" i="11"/>
  <c r="O6523" i="11"/>
  <c r="O6522" i="11"/>
  <c r="O6492" i="11"/>
  <c r="O6491" i="11"/>
  <c r="O6490" i="11"/>
  <c r="O6489" i="11"/>
  <c r="O6468" i="11"/>
  <c r="O6459" i="11"/>
  <c r="O6452" i="11"/>
  <c r="O6451" i="11"/>
  <c r="O6424" i="11"/>
  <c r="O6423" i="11"/>
  <c r="O6422" i="11"/>
  <c r="O6412" i="11"/>
  <c r="O6397" i="11"/>
  <c r="O6396" i="11"/>
  <c r="O6388" i="11"/>
  <c r="O6387" i="11"/>
  <c r="O6360" i="11"/>
  <c r="O6359" i="11"/>
  <c r="O6358" i="11"/>
  <c r="O6348" i="11"/>
  <c r="O6333" i="11"/>
  <c r="O6332" i="11"/>
  <c r="O6324" i="11"/>
  <c r="O6323" i="11"/>
  <c r="O6296" i="11"/>
  <c r="O6295" i="11"/>
  <c r="O6294" i="11"/>
  <c r="O6284" i="11"/>
  <c r="O6272" i="11"/>
  <c r="O6271" i="11"/>
  <c r="O6263" i="11"/>
  <c r="O6247" i="11"/>
  <c r="O6246" i="11"/>
  <c r="O6238" i="11"/>
  <c r="O6237" i="11"/>
  <c r="O6236" i="11"/>
  <c r="O6235" i="11"/>
  <c r="O6213" i="11"/>
  <c r="O6212" i="11"/>
  <c r="O6211" i="11"/>
  <c r="O6210" i="11"/>
  <c r="O6209" i="11"/>
  <c r="O6208" i="11"/>
  <c r="O6207" i="11"/>
  <c r="O6196" i="11"/>
  <c r="O6195" i="11"/>
  <c r="O6168" i="11"/>
  <c r="O6167" i="11"/>
  <c r="O6149" i="11"/>
  <c r="O6132" i="11"/>
  <c r="O6131" i="11"/>
  <c r="O6130" i="11"/>
  <c r="O6116" i="11"/>
  <c r="O6115" i="11"/>
  <c r="O6114" i="11"/>
  <c r="O6104" i="11"/>
  <c r="O6096" i="11"/>
  <c r="O6090" i="11"/>
  <c r="O6083" i="11"/>
  <c r="O6082" i="11"/>
  <c r="O6055" i="11"/>
  <c r="O6054" i="11"/>
  <c r="O6053" i="11"/>
  <c r="O6040" i="11"/>
  <c r="O6030" i="11"/>
  <c r="O6020" i="11"/>
  <c r="O6000" i="11"/>
  <c r="O5999" i="11"/>
  <c r="O5998" i="11"/>
  <c r="O5981" i="11"/>
  <c r="O5980" i="11"/>
  <c r="O5970" i="11"/>
  <c r="O5964" i="11"/>
  <c r="O5956" i="11"/>
  <c r="O5937" i="11"/>
  <c r="O5921" i="11"/>
  <c r="O5905" i="11"/>
  <c r="O5888" i="11"/>
  <c r="O5887" i="11"/>
  <c r="O5886" i="11"/>
  <c r="O6270" i="11"/>
  <c r="O6262" i="11"/>
  <c r="O6261" i="11"/>
  <c r="O6245" i="11"/>
  <c r="O6234" i="11"/>
  <c r="O6233" i="11"/>
  <c r="O6222" i="11"/>
  <c r="O6221" i="11"/>
  <c r="O6206" i="11"/>
  <c r="O6194" i="11"/>
  <c r="O6177" i="11"/>
  <c r="O6166" i="11"/>
  <c r="O6148" i="11"/>
  <c r="O6147" i="11"/>
  <c r="O6129" i="11"/>
  <c r="O6113" i="11"/>
  <c r="O6103" i="11"/>
  <c r="O6102" i="11"/>
  <c r="O6081" i="11"/>
  <c r="O6052" i="11"/>
  <c r="O6051" i="11"/>
  <c r="O6050" i="11"/>
  <c r="O6039" i="11"/>
  <c r="O6038" i="11"/>
  <c r="O6029" i="11"/>
  <c r="O6019" i="11"/>
  <c r="O6018" i="11"/>
  <c r="O5997" i="11"/>
  <c r="O5996" i="11"/>
  <c r="O5995" i="11"/>
  <c r="O5979" i="11"/>
  <c r="O5969" i="11"/>
  <c r="O5963" i="11"/>
  <c r="O5955" i="11"/>
  <c r="O5954" i="11"/>
  <c r="O5936" i="11"/>
  <c r="O5935" i="11"/>
  <c r="O5920" i="11"/>
  <c r="O5919" i="11"/>
  <c r="O5904" i="11"/>
  <c r="O5903" i="11"/>
  <c r="O5885" i="11"/>
  <c r="O5884" i="11"/>
  <c r="O6273" i="11"/>
  <c r="O6269" i="11"/>
  <c r="O6268" i="11"/>
  <c r="O6260" i="11"/>
  <c r="O6259" i="11"/>
  <c r="O6232" i="11"/>
  <c r="O6231" i="11"/>
  <c r="O6230" i="11"/>
  <c r="O6220" i="11"/>
  <c r="O6205" i="11"/>
  <c r="O6204" i="11"/>
  <c r="O6193" i="11"/>
  <c r="O6192" i="11"/>
  <c r="O6191" i="11"/>
  <c r="O6190" i="11"/>
  <c r="O6176" i="11"/>
  <c r="O6165" i="11"/>
  <c r="O6164" i="11"/>
  <c r="O6163" i="11"/>
  <c r="O6162" i="11"/>
  <c r="O6161" i="11"/>
  <c r="O6160" i="11"/>
  <c r="O6159" i="11"/>
  <c r="O6146" i="11"/>
  <c r="O6145" i="11"/>
  <c r="O6144" i="11"/>
  <c r="O6128" i="11"/>
  <c r="O6127" i="11"/>
  <c r="O6112" i="11"/>
  <c r="O6111" i="11"/>
  <c r="O6095" i="11"/>
  <c r="O6089" i="11"/>
  <c r="O6088" i="11"/>
  <c r="O6080" i="11"/>
  <c r="O6079" i="11"/>
  <c r="O6049" i="11"/>
  <c r="O6037" i="11"/>
  <c r="O6028" i="11"/>
  <c r="O6017" i="11"/>
  <c r="O5994" i="11"/>
  <c r="O5993" i="11"/>
  <c r="O5992" i="11"/>
  <c r="O5978" i="11"/>
  <c r="O5977" i="11"/>
  <c r="O5968" i="11"/>
  <c r="O5962" i="11"/>
  <c r="O5953" i="11"/>
  <c r="O5952" i="11"/>
  <c r="O5951" i="11"/>
  <c r="O5934" i="11"/>
  <c r="O5918" i="11"/>
  <c r="O5902" i="11"/>
  <c r="O5883" i="11"/>
  <c r="O5882" i="11"/>
  <c r="O5881" i="11"/>
  <c r="O5880" i="11"/>
  <c r="O5879" i="11"/>
  <c r="O5878" i="11"/>
  <c r="O5877" i="11"/>
  <c r="O5876" i="11"/>
  <c r="O5875" i="11"/>
  <c r="O5874" i="11"/>
  <c r="O5873" i="11"/>
  <c r="O6258" i="11"/>
  <c r="O6244" i="11"/>
  <c r="O6219" i="11"/>
  <c r="O6189" i="11"/>
  <c r="O6188" i="11"/>
  <c r="O6175" i="11"/>
  <c r="O6174" i="11"/>
  <c r="O6158" i="11"/>
  <c r="O6157" i="11"/>
  <c r="O6143" i="11"/>
  <c r="O6142" i="11"/>
  <c r="O6126" i="11"/>
  <c r="O6110" i="11"/>
  <c r="O6101" i="11"/>
  <c r="O6094" i="11"/>
  <c r="O6087" i="11"/>
  <c r="O6078" i="11"/>
  <c r="O6077" i="11"/>
  <c r="O6076" i="11"/>
  <c r="O6048" i="11"/>
  <c r="O6047" i="11"/>
  <c r="O6036" i="11"/>
  <c r="O6035" i="11"/>
  <c r="O6027" i="11"/>
  <c r="O6016" i="11"/>
  <c r="O6015" i="11"/>
  <c r="O5991" i="11"/>
  <c r="O5990" i="11"/>
  <c r="O5989" i="11"/>
  <c r="O5976" i="11"/>
  <c r="O5950" i="11"/>
  <c r="O5949" i="11"/>
  <c r="O5948" i="11"/>
  <c r="O5933" i="11"/>
  <c r="O5932" i="11"/>
  <c r="O5917" i="11"/>
  <c r="O5916" i="11"/>
  <c r="O5901" i="11"/>
  <c r="O5900" i="11"/>
  <c r="O5872" i="11"/>
  <c r="O5871" i="11"/>
  <c r="O5870" i="11"/>
  <c r="O6267" i="11"/>
  <c r="O6257" i="11"/>
  <c r="O6256" i="11"/>
  <c r="O6255" i="11"/>
  <c r="O6254" i="11"/>
  <c r="O6253" i="11"/>
  <c r="O6252" i="11"/>
  <c r="O6243" i="11"/>
  <c r="O6242" i="11"/>
  <c r="O6229" i="11"/>
  <c r="O6203" i="11"/>
  <c r="O6187" i="11"/>
  <c r="O6186" i="11"/>
  <c r="O6185" i="11"/>
  <c r="O6184" i="11"/>
  <c r="O6183" i="11"/>
  <c r="O6182" i="11"/>
  <c r="O6181" i="11"/>
  <c r="O6156" i="11"/>
  <c r="O6141" i="11"/>
  <c r="O6140" i="11"/>
  <c r="O6139" i="11"/>
  <c r="O6125" i="11"/>
  <c r="O6124" i="11"/>
  <c r="O6109" i="11"/>
  <c r="O6108" i="11"/>
  <c r="O6100" i="11"/>
  <c r="O6099" i="11"/>
  <c r="O6093" i="11"/>
  <c r="O6075" i="11"/>
  <c r="O6074" i="11"/>
  <c r="O6073" i="11"/>
  <c r="O6072" i="11"/>
  <c r="O6071" i="11"/>
  <c r="O6070" i="11"/>
  <c r="O6069" i="11"/>
  <c r="O6068" i="11"/>
  <c r="O6067" i="11"/>
  <c r="O6066" i="11"/>
  <c r="O6065" i="11"/>
  <c r="O6046" i="11"/>
  <c r="O6034" i="11"/>
  <c r="O6026" i="11"/>
  <c r="O6014" i="11"/>
  <c r="O5988" i="11"/>
  <c r="O5987" i="11"/>
  <c r="O5986" i="11"/>
  <c r="O5975" i="11"/>
  <c r="O5974" i="11"/>
  <c r="O5967" i="11"/>
  <c r="O5961" i="11"/>
  <c r="O5960" i="11"/>
  <c r="O5947" i="11"/>
  <c r="O5931" i="11"/>
  <c r="O5915" i="11"/>
  <c r="O5899" i="11"/>
  <c r="O6266" i="11"/>
  <c r="O6265" i="11"/>
  <c r="O6251" i="11"/>
  <c r="O6250" i="11"/>
  <c r="O6249" i="11"/>
  <c r="O6228" i="11"/>
  <c r="O6227" i="11"/>
  <c r="O6226" i="11"/>
  <c r="O6218" i="11"/>
  <c r="O6202" i="11"/>
  <c r="O6201" i="11"/>
  <c r="O6180" i="11"/>
  <c r="O6155" i="11"/>
  <c r="O6154" i="11"/>
  <c r="O6138" i="11"/>
  <c r="O6137" i="11"/>
  <c r="O6123" i="11"/>
  <c r="O6107" i="11"/>
  <c r="O6086" i="11"/>
  <c r="O6085" i="11"/>
  <c r="O6064" i="11"/>
  <c r="O6063" i="11"/>
  <c r="O6062" i="11"/>
  <c r="O6045" i="11"/>
  <c r="O6044" i="11"/>
  <c r="O6033" i="11"/>
  <c r="O6025" i="11"/>
  <c r="O6024" i="11"/>
  <c r="O6013" i="11"/>
  <c r="O6012" i="11"/>
  <c r="O5985" i="11"/>
  <c r="O5973" i="11"/>
  <c r="O5966" i="11"/>
  <c r="O5959" i="11"/>
  <c r="O5946" i="11"/>
  <c r="O5945" i="11"/>
  <c r="O5944" i="11"/>
  <c r="O5930" i="11"/>
  <c r="O5929" i="11"/>
  <c r="O5928" i="11"/>
  <c r="O5914" i="11"/>
  <c r="O5913" i="11"/>
  <c r="O5912" i="11"/>
  <c r="O5898" i="11"/>
  <c r="O5897" i="11"/>
  <c r="O5896" i="11"/>
  <c r="O6264" i="11"/>
  <c r="O6241" i="11"/>
  <c r="O6240" i="11"/>
  <c r="O6225" i="11"/>
  <c r="O6217" i="11"/>
  <c r="O6216" i="11"/>
  <c r="O6200" i="11"/>
  <c r="O6199" i="11"/>
  <c r="O6179" i="11"/>
  <c r="O6178" i="11"/>
  <c r="O6173" i="11"/>
  <c r="O6153" i="11"/>
  <c r="O6136" i="11"/>
  <c r="O6135" i="11"/>
  <c r="O6122" i="11"/>
  <c r="O6121" i="11"/>
  <c r="O6120" i="11"/>
  <c r="O6106" i="11"/>
  <c r="O6105" i="11"/>
  <c r="O6098" i="11"/>
  <c r="O6092" i="11"/>
  <c r="O6084" i="11"/>
  <c r="O6061" i="11"/>
  <c r="O6060" i="11"/>
  <c r="O6059" i="11"/>
  <c r="O6043" i="11"/>
  <c r="O6032" i="11"/>
  <c r="O6023" i="11"/>
  <c r="O6011" i="11"/>
  <c r="O5984" i="11"/>
  <c r="O5983" i="11"/>
  <c r="O5972" i="11"/>
  <c r="O5971" i="11"/>
  <c r="O5965" i="11"/>
  <c r="O5943" i="11"/>
  <c r="O5942" i="11"/>
  <c r="O5941" i="11"/>
  <c r="O5927" i="11"/>
  <c r="O5926" i="11"/>
  <c r="O5925" i="11"/>
  <c r="O5911" i="11"/>
  <c r="O5910" i="11"/>
  <c r="O5909" i="11"/>
  <c r="O5895" i="11"/>
  <c r="O5894" i="11"/>
  <c r="O5893" i="11"/>
  <c r="O6248" i="11"/>
  <c r="O6239" i="11"/>
  <c r="O6224" i="11"/>
  <c r="O6223" i="11"/>
  <c r="O6215" i="11"/>
  <c r="O6214" i="11"/>
  <c r="O6198" i="11"/>
  <c r="O6197" i="11"/>
  <c r="O6172" i="11"/>
  <c r="O6171" i="11"/>
  <c r="O6170" i="11"/>
  <c r="O6169" i="11"/>
  <c r="O6152" i="11"/>
  <c r="O6151" i="11"/>
  <c r="O6150" i="11"/>
  <c r="O6134" i="11"/>
  <c r="O6133" i="11"/>
  <c r="O6119" i="11"/>
  <c r="O6118" i="11"/>
  <c r="O6117" i="11"/>
  <c r="O6097" i="11"/>
  <c r="O6091" i="11"/>
  <c r="O6058" i="11"/>
  <c r="O6057" i="11"/>
  <c r="O6056" i="11"/>
  <c r="O6042" i="11"/>
  <c r="O6041" i="11"/>
  <c r="O6031" i="11"/>
  <c r="O6022" i="11"/>
  <c r="O6021" i="11"/>
  <c r="O6010" i="11"/>
  <c r="O6009" i="11"/>
  <c r="O6008" i="11"/>
  <c r="O6007" i="11"/>
  <c r="O6006" i="11"/>
  <c r="O6005" i="11"/>
  <c r="O6004" i="11"/>
  <c r="O6003" i="11"/>
  <c r="O6002" i="11"/>
  <c r="O6001" i="11"/>
  <c r="O5982" i="11"/>
  <c r="O5958" i="11"/>
  <c r="O5957" i="11"/>
  <c r="O5940" i="11"/>
  <c r="O5939" i="11"/>
  <c r="O5938" i="11"/>
  <c r="O5924" i="11"/>
  <c r="O5923" i="11"/>
  <c r="O5922" i="11"/>
  <c r="O5908" i="11"/>
  <c r="O5907" i="11"/>
  <c r="O5906" i="11"/>
  <c r="O5892" i="11"/>
  <c r="O5891" i="11"/>
  <c r="O5890" i="11"/>
  <c r="O5889" i="11"/>
  <c r="O5854" i="11"/>
  <c r="O5845" i="11"/>
  <c r="O5838" i="11"/>
  <c r="O5831" i="11"/>
  <c r="O5830" i="11"/>
  <c r="O5814" i="11"/>
  <c r="O5813" i="11"/>
  <c r="O5812" i="11"/>
  <c r="O5794" i="11"/>
  <c r="O5778" i="11"/>
  <c r="O5749" i="11"/>
  <c r="O5748" i="11"/>
  <c r="O5747" i="11"/>
  <c r="O5733" i="11"/>
  <c r="O5727" i="11"/>
  <c r="O5726" i="11"/>
  <c r="O5709" i="11"/>
  <c r="O5700" i="11"/>
  <c r="O5695" i="11"/>
  <c r="O5694" i="11"/>
  <c r="O5677" i="11"/>
  <c r="O5669" i="11"/>
  <c r="O5663" i="11"/>
  <c r="O5662" i="11"/>
  <c r="O5661" i="11"/>
  <c r="O5660" i="11"/>
  <c r="O5635" i="11"/>
  <c r="O5546" i="11"/>
  <c r="O5545" i="11"/>
  <c r="O5525" i="11"/>
  <c r="O5524" i="11"/>
  <c r="O5523" i="11"/>
  <c r="O5508" i="11"/>
  <c r="O5507" i="11"/>
  <c r="O5506" i="11"/>
  <c r="O5496" i="11"/>
  <c r="O5495" i="11"/>
  <c r="O5488" i="11"/>
  <c r="O5479" i="11"/>
  <c r="O5478" i="11"/>
  <c r="O5477" i="11"/>
  <c r="O5853" i="11"/>
  <c r="O5852" i="11"/>
  <c r="O5844" i="11"/>
  <c r="O5843" i="11"/>
  <c r="O5837" i="11"/>
  <c r="O5811" i="11"/>
  <c r="O5810" i="11"/>
  <c r="O5793" i="11"/>
  <c r="O5792" i="11"/>
  <c r="O5777" i="11"/>
  <c r="O5776" i="11"/>
  <c r="O5758" i="11"/>
  <c r="O5746" i="11"/>
  <c r="O5745" i="11"/>
  <c r="O5744" i="11"/>
  <c r="O5732" i="11"/>
  <c r="O5725" i="11"/>
  <c r="O5724" i="11"/>
  <c r="O5723" i="11"/>
  <c r="O5708" i="11"/>
  <c r="O5707" i="11"/>
  <c r="O5687" i="11"/>
  <c r="O5686" i="11"/>
  <c r="O5685" i="11"/>
  <c r="O5676" i="11"/>
  <c r="O5675" i="11"/>
  <c r="O5668" i="11"/>
  <c r="O5659" i="11"/>
  <c r="O5658" i="11"/>
  <c r="O5657" i="11"/>
  <c r="O5641" i="11"/>
  <c r="O5622" i="11"/>
  <c r="O5621" i="11"/>
  <c r="O5606" i="11"/>
  <c r="O5605" i="11"/>
  <c r="O5590" i="11"/>
  <c r="O5589" i="11"/>
  <c r="O5574" i="11"/>
  <c r="O5573" i="11"/>
  <c r="O5553" i="11"/>
  <c r="O5505" i="11"/>
  <c r="O5504" i="11"/>
  <c r="O5503" i="11"/>
  <c r="O5487" i="11"/>
  <c r="O5486" i="11"/>
  <c r="O5476" i="11"/>
  <c r="O5475" i="11"/>
  <c r="O5474" i="11"/>
  <c r="O5851" i="11"/>
  <c r="O5829" i="11"/>
  <c r="O5809" i="11"/>
  <c r="O5808" i="11"/>
  <c r="O5807" i="11"/>
  <c r="O5791" i="11"/>
  <c r="O5790" i="11"/>
  <c r="O5775" i="11"/>
  <c r="O5774" i="11"/>
  <c r="O5757" i="11"/>
  <c r="O5743" i="11"/>
  <c r="O5742" i="11"/>
  <c r="O5722" i="11"/>
  <c r="O5721" i="11"/>
  <c r="O5720" i="11"/>
  <c r="O5706" i="11"/>
  <c r="O5699" i="11"/>
  <c r="O5684" i="11"/>
  <c r="O5683" i="11"/>
  <c r="O5667" i="11"/>
  <c r="O5656" i="11"/>
  <c r="O5655" i="11"/>
  <c r="O5640" i="11"/>
  <c r="O5639" i="11"/>
  <c r="O5634" i="11"/>
  <c r="O5633" i="11"/>
  <c r="O5632" i="11"/>
  <c r="O5620" i="11"/>
  <c r="O5619" i="11"/>
  <c r="O5618" i="11"/>
  <c r="O5617" i="11"/>
  <c r="O5616" i="11"/>
  <c r="O5604" i="11"/>
  <c r="O5603" i="11"/>
  <c r="O5602" i="11"/>
  <c r="O5601" i="11"/>
  <c r="O5600" i="11"/>
  <c r="O5588" i="11"/>
  <c r="O5587" i="11"/>
  <c r="O5586" i="11"/>
  <c r="O5585" i="11"/>
  <c r="O5584" i="11"/>
  <c r="O5572" i="11"/>
  <c r="O5571" i="11"/>
  <c r="O5570" i="11"/>
  <c r="O5569" i="11"/>
  <c r="O5568" i="11"/>
  <c r="O5552" i="11"/>
  <c r="O5551" i="11"/>
  <c r="O5544" i="11"/>
  <c r="O5522" i="11"/>
  <c r="O5521" i="11"/>
  <c r="O5520" i="11"/>
  <c r="O5502" i="11"/>
  <c r="O5501" i="11"/>
  <c r="O5494" i="11"/>
  <c r="O5473" i="11"/>
  <c r="O5472" i="11"/>
  <c r="O5471" i="11"/>
  <c r="O5866" i="11"/>
  <c r="O5865" i="11"/>
  <c r="O5864" i="11"/>
  <c r="O5850" i="11"/>
  <c r="O5849" i="11"/>
  <c r="O5842" i="11"/>
  <c r="O5836" i="11"/>
  <c r="O5828" i="11"/>
  <c r="O5827" i="11"/>
  <c r="O5806" i="11"/>
  <c r="O5805" i="11"/>
  <c r="O5804" i="11"/>
  <c r="O5789" i="11"/>
  <c r="O5788" i="11"/>
  <c r="O5787" i="11"/>
  <c r="O5773" i="11"/>
  <c r="O5772" i="11"/>
  <c r="O5771" i="11"/>
  <c r="O5756" i="11"/>
  <c r="O5755" i="11"/>
  <c r="O5741" i="11"/>
  <c r="O5731" i="11"/>
  <c r="O5719" i="11"/>
  <c r="O5718" i="11"/>
  <c r="O5717" i="11"/>
  <c r="O5705" i="11"/>
  <c r="O5704" i="11"/>
  <c r="O5698" i="11"/>
  <c r="O5693" i="11"/>
  <c r="O5682" i="11"/>
  <c r="O5674" i="11"/>
  <c r="O5666" i="11"/>
  <c r="O5654" i="11"/>
  <c r="O5653" i="11"/>
  <c r="O5652" i="11"/>
  <c r="O5651" i="11"/>
  <c r="O5650" i="11"/>
  <c r="O5649" i="11"/>
  <c r="O5648" i="11"/>
  <c r="O5647" i="11"/>
  <c r="O5638" i="11"/>
  <c r="O5631" i="11"/>
  <c r="O5615" i="11"/>
  <c r="O5599" i="11"/>
  <c r="O5583" i="11"/>
  <c r="O5567" i="11"/>
  <c r="O5566" i="11"/>
  <c r="O5565" i="11"/>
  <c r="O5564" i="11"/>
  <c r="O5563" i="11"/>
  <c r="O5562" i="11"/>
  <c r="O5561" i="11"/>
  <c r="O5543" i="11"/>
  <c r="O5542" i="11"/>
  <c r="O5493" i="11"/>
  <c r="O5492" i="11"/>
  <c r="O5485" i="11"/>
  <c r="O5470" i="11"/>
  <c r="O5469" i="11"/>
  <c r="O5867" i="11"/>
  <c r="O5863" i="11"/>
  <c r="O5862" i="11"/>
  <c r="O5861" i="11"/>
  <c r="O5841" i="11"/>
  <c r="O5835" i="11"/>
  <c r="O5826" i="11"/>
  <c r="O5825" i="11"/>
  <c r="O5824" i="11"/>
  <c r="O5823" i="11"/>
  <c r="O5803" i="11"/>
  <c r="O5802" i="11"/>
  <c r="O5801" i="11"/>
  <c r="O5800" i="11"/>
  <c r="O5786" i="11"/>
  <c r="O5785" i="11"/>
  <c r="O5784" i="11"/>
  <c r="O5770" i="11"/>
  <c r="O5769" i="11"/>
  <c r="O5768" i="11"/>
  <c r="O5754" i="11"/>
  <c r="O5740" i="11"/>
  <c r="O5739" i="11"/>
  <c r="O5730" i="11"/>
  <c r="O5716" i="11"/>
  <c r="O5715" i="11"/>
  <c r="O5714" i="11"/>
  <c r="O5703" i="11"/>
  <c r="O5702" i="11"/>
  <c r="O5692" i="11"/>
  <c r="O5691" i="11"/>
  <c r="O5681" i="11"/>
  <c r="O5680" i="11"/>
  <c r="O5679" i="11"/>
  <c r="O5646" i="11"/>
  <c r="O5645" i="11"/>
  <c r="O5560" i="11"/>
  <c r="O5559" i="11"/>
  <c r="O5558" i="11"/>
  <c r="O5557" i="11"/>
  <c r="O5550" i="11"/>
  <c r="O5541" i="11"/>
  <c r="O5540" i="11"/>
  <c r="O5539" i="11"/>
  <c r="O5519" i="11"/>
  <c r="O5518" i="11"/>
  <c r="O5517" i="11"/>
  <c r="O5500" i="11"/>
  <c r="O5484" i="11"/>
  <c r="O5483" i="11"/>
  <c r="O5868" i="11"/>
  <c r="O5860" i="11"/>
  <c r="O5859" i="11"/>
  <c r="O5858" i="11"/>
  <c r="O5848" i="11"/>
  <c r="O5840" i="11"/>
  <c r="O5834" i="11"/>
  <c r="O5833" i="11"/>
  <c r="O5822" i="11"/>
  <c r="O5821" i="11"/>
  <c r="O5820" i="11"/>
  <c r="O5819" i="11"/>
  <c r="O5818" i="11"/>
  <c r="O5799" i="11"/>
  <c r="O5798" i="11"/>
  <c r="O5783" i="11"/>
  <c r="O5782" i="11"/>
  <c r="O5767" i="11"/>
  <c r="O5766" i="11"/>
  <c r="O5765" i="11"/>
  <c r="O5753" i="11"/>
  <c r="O5752" i="11"/>
  <c r="O5738" i="11"/>
  <c r="O5729" i="11"/>
  <c r="O5713" i="11"/>
  <c r="O5712" i="11"/>
  <c r="O5711" i="11"/>
  <c r="O5697" i="11"/>
  <c r="O5690" i="11"/>
  <c r="O5673" i="11"/>
  <c r="O5672" i="11"/>
  <c r="O5665" i="11"/>
  <c r="O5637" i="11"/>
  <c r="O5636" i="11"/>
  <c r="O5630" i="11"/>
  <c r="O5629" i="11"/>
  <c r="O5614" i="11"/>
  <c r="O5613" i="11"/>
  <c r="O5598" i="11"/>
  <c r="O5597" i="11"/>
  <c r="O5582" i="11"/>
  <c r="O5581" i="11"/>
  <c r="O5549" i="11"/>
  <c r="O5548" i="11"/>
  <c r="O5538" i="11"/>
  <c r="O5537" i="11"/>
  <c r="O5536" i="11"/>
  <c r="O5516" i="11"/>
  <c r="O5515" i="11"/>
  <c r="O5514" i="11"/>
  <c r="O5499" i="11"/>
  <c r="O5498" i="11"/>
  <c r="O5491" i="11"/>
  <c r="O5869" i="11"/>
  <c r="O5857" i="11"/>
  <c r="O5847" i="11"/>
  <c r="O5846" i="11"/>
  <c r="O5817" i="11"/>
  <c r="O5797" i="11"/>
  <c r="O5781" i="11"/>
  <c r="O5764" i="11"/>
  <c r="O5763" i="11"/>
  <c r="O5762" i="11"/>
  <c r="O5751" i="11"/>
  <c r="O5737" i="11"/>
  <c r="O5736" i="11"/>
  <c r="O5701" i="11"/>
  <c r="O5689" i="11"/>
  <c r="O5678" i="11"/>
  <c r="O5671" i="11"/>
  <c r="O5664" i="11"/>
  <c r="O5644" i="11"/>
  <c r="O5628" i="11"/>
  <c r="O5627" i="11"/>
  <c r="O5626" i="11"/>
  <c r="O5625" i="11"/>
  <c r="O5624" i="11"/>
  <c r="O5612" i="11"/>
  <c r="O5611" i="11"/>
  <c r="O5610" i="11"/>
  <c r="O5609" i="11"/>
  <c r="O5608" i="11"/>
  <c r="O5596" i="11"/>
  <c r="O5595" i="11"/>
  <c r="O5594" i="11"/>
  <c r="O5593" i="11"/>
  <c r="O5592" i="11"/>
  <c r="O5580" i="11"/>
  <c r="O5579" i="11"/>
  <c r="O5578" i="11"/>
  <c r="O5577" i="11"/>
  <c r="O5576" i="11"/>
  <c r="O5556" i="11"/>
  <c r="O5535" i="11"/>
  <c r="O5534" i="11"/>
  <c r="O5533" i="11"/>
  <c r="O5532" i="11"/>
  <c r="O5531" i="11"/>
  <c r="O5530" i="11"/>
  <c r="O5529" i="11"/>
  <c r="O5528" i="11"/>
  <c r="O5527" i="11"/>
  <c r="O5526" i="11"/>
  <c r="O5513" i="11"/>
  <c r="O5512" i="11"/>
  <c r="O5511" i="11"/>
  <c r="O5490" i="11"/>
  <c r="O5489" i="11"/>
  <c r="O5482" i="11"/>
  <c r="O5481" i="11"/>
  <c r="O5480" i="11"/>
  <c r="O5856" i="11"/>
  <c r="O5855" i="11"/>
  <c r="O5839" i="11"/>
  <c r="O5832" i="11"/>
  <c r="O5816" i="11"/>
  <c r="O5815" i="11"/>
  <c r="O5796" i="11"/>
  <c r="O5795" i="11"/>
  <c r="O5780" i="11"/>
  <c r="O5779" i="11"/>
  <c r="O5761" i="11"/>
  <c r="O5760" i="11"/>
  <c r="O5759" i="11"/>
  <c r="O5750" i="11"/>
  <c r="O5735" i="11"/>
  <c r="O5734" i="11"/>
  <c r="O5728" i="11"/>
  <c r="O5710" i="11"/>
  <c r="O5696" i="11"/>
  <c r="O5688" i="11"/>
  <c r="O5670" i="11"/>
  <c r="O5643" i="11"/>
  <c r="O5642" i="11"/>
  <c r="O5623" i="11"/>
  <c r="O5607" i="11"/>
  <c r="O5591" i="11"/>
  <c r="O5575" i="11"/>
  <c r="O5555" i="11"/>
  <c r="O5554" i="11"/>
  <c r="O5547" i="11"/>
  <c r="O5510" i="11"/>
  <c r="O5509" i="11"/>
  <c r="O5497" i="11"/>
  <c r="O5464" i="11"/>
  <c r="O5444" i="11"/>
  <c r="O5435" i="11"/>
  <c r="O5406" i="11"/>
  <c r="O5400" i="11"/>
  <c r="O5369" i="11"/>
  <c r="O5368" i="11"/>
  <c r="O5340" i="11"/>
  <c r="O5322" i="11"/>
  <c r="O5321" i="11"/>
  <c r="O5320" i="11"/>
  <c r="O5299" i="11"/>
  <c r="O5298" i="11"/>
  <c r="O5297" i="11"/>
  <c r="O5296" i="11"/>
  <c r="O5295" i="11"/>
  <c r="O5294" i="11"/>
  <c r="O5293" i="11"/>
  <c r="O5292" i="11"/>
  <c r="O5273" i="11"/>
  <c r="O5272" i="11"/>
  <c r="O5253" i="11"/>
  <c r="O5252" i="11"/>
  <c r="O5251" i="11"/>
  <c r="O5229" i="11"/>
  <c r="O5228" i="11"/>
  <c r="O5209" i="11"/>
  <c r="O5208" i="11"/>
  <c r="O5207" i="11"/>
  <c r="O5198" i="11"/>
  <c r="O5197" i="11"/>
  <c r="O5182" i="11"/>
  <c r="O5181" i="11"/>
  <c r="O5167" i="11"/>
  <c r="O5166" i="11"/>
  <c r="O5165" i="11"/>
  <c r="O5146" i="11"/>
  <c r="O5145" i="11"/>
  <c r="O5144" i="11"/>
  <c r="O5143" i="11"/>
  <c r="O5126" i="11"/>
  <c r="O5125" i="11"/>
  <c r="O5108" i="11"/>
  <c r="O5088" i="11"/>
  <c r="O5087" i="11"/>
  <c r="O5463" i="11"/>
  <c r="O5462" i="11"/>
  <c r="O5443" i="11"/>
  <c r="O5442" i="11"/>
  <c r="O5434" i="11"/>
  <c r="O5426" i="11"/>
  <c r="O5425" i="11"/>
  <c r="O5424" i="11"/>
  <c r="O5405" i="11"/>
  <c r="O5399" i="11"/>
  <c r="O5376" i="11"/>
  <c r="O5339" i="11"/>
  <c r="O5338" i="11"/>
  <c r="O5319" i="11"/>
  <c r="O5318" i="11"/>
  <c r="O5317" i="11"/>
  <c r="O5291" i="11"/>
  <c r="O5290" i="11"/>
  <c r="O5289" i="11"/>
  <c r="O5288" i="11"/>
  <c r="O5271" i="11"/>
  <c r="O5250" i="11"/>
  <c r="O5227" i="11"/>
  <c r="O5216" i="11"/>
  <c r="O5190" i="11"/>
  <c r="O5174" i="11"/>
  <c r="O5164" i="11"/>
  <c r="O5163" i="11"/>
  <c r="O5162" i="11"/>
  <c r="O5142" i="11"/>
  <c r="O5141" i="11"/>
  <c r="O5124" i="11"/>
  <c r="O5107" i="11"/>
  <c r="O5106" i="11"/>
  <c r="O5105" i="11"/>
  <c r="O5086" i="11"/>
  <c r="O5461" i="11"/>
  <c r="O5460" i="11"/>
  <c r="O5459" i="11"/>
  <c r="O5441" i="11"/>
  <c r="O5375" i="11"/>
  <c r="O5374" i="11"/>
  <c r="O5367" i="11"/>
  <c r="O5366" i="11"/>
  <c r="O5365" i="11"/>
  <c r="O5364" i="11"/>
  <c r="O5363" i="11"/>
  <c r="O5362" i="11"/>
  <c r="O5361" i="11"/>
  <c r="O5360" i="11"/>
  <c r="O5359" i="11"/>
  <c r="O5358" i="11"/>
  <c r="O5357" i="11"/>
  <c r="O5337" i="11"/>
  <c r="O5316" i="11"/>
  <c r="O5315" i="11"/>
  <c r="O5314" i="11"/>
  <c r="O5287" i="11"/>
  <c r="O5270" i="11"/>
  <c r="O5269" i="11"/>
  <c r="O5268" i="11"/>
  <c r="O5267" i="11"/>
  <c r="O5266" i="11"/>
  <c r="O5249" i="11"/>
  <c r="O5248" i="11"/>
  <c r="O5247" i="11"/>
  <c r="O5246" i="11"/>
  <c r="O5245" i="11"/>
  <c r="O5244" i="11"/>
  <c r="O5226" i="11"/>
  <c r="O5225" i="11"/>
  <c r="O5224" i="11"/>
  <c r="O5223" i="11"/>
  <c r="O5222" i="11"/>
  <c r="O5215" i="11"/>
  <c r="O5214" i="11"/>
  <c r="O5213" i="11"/>
  <c r="O5189" i="11"/>
  <c r="O5173" i="11"/>
  <c r="O5161" i="11"/>
  <c r="O5160" i="11"/>
  <c r="O5159" i="11"/>
  <c r="O5158" i="11"/>
  <c r="O5157" i="11"/>
  <c r="O5156" i="11"/>
  <c r="O5140" i="11"/>
  <c r="O5123" i="11"/>
  <c r="O5122" i="11"/>
  <c r="O5121" i="11"/>
  <c r="O5104" i="11"/>
  <c r="O5103" i="11"/>
  <c r="O5085" i="11"/>
  <c r="O5084" i="11"/>
  <c r="O5083" i="11"/>
  <c r="O5082" i="11"/>
  <c r="O5081" i="11"/>
  <c r="O5080" i="11"/>
  <c r="O5079" i="11"/>
  <c r="O5078" i="11"/>
  <c r="O5077" i="11"/>
  <c r="O5458" i="11"/>
  <c r="O5457" i="11"/>
  <c r="O5456" i="11"/>
  <c r="O5440" i="11"/>
  <c r="O5439" i="11"/>
  <c r="O5433" i="11"/>
  <c r="O5423" i="11"/>
  <c r="O5422" i="11"/>
  <c r="O5421" i="11"/>
  <c r="O5420" i="11"/>
  <c r="O5419" i="11"/>
  <c r="O5418" i="11"/>
  <c r="O5417" i="11"/>
  <c r="O5416" i="11"/>
  <c r="O5415" i="11"/>
  <c r="O5414" i="11"/>
  <c r="O5413" i="11"/>
  <c r="O5404" i="11"/>
  <c r="O5398" i="11"/>
  <c r="O5397" i="11"/>
  <c r="O5396" i="11"/>
  <c r="O5395" i="11"/>
  <c r="O5394" i="11"/>
  <c r="O5393" i="11"/>
  <c r="O5392" i="11"/>
  <c r="O5391" i="11"/>
  <c r="O5390" i="11"/>
  <c r="O5389" i="11"/>
  <c r="O5388" i="11"/>
  <c r="O5387" i="11"/>
  <c r="O5386" i="11"/>
  <c r="O5385" i="11"/>
  <c r="O5384" i="11"/>
  <c r="O5383" i="11"/>
  <c r="O5382" i="11"/>
  <c r="O5356" i="11"/>
  <c r="O5355" i="11"/>
  <c r="O5354" i="11"/>
  <c r="O5336" i="11"/>
  <c r="O5335" i="11"/>
  <c r="O5313" i="11"/>
  <c r="O5312" i="11"/>
  <c r="O5311" i="11"/>
  <c r="O5286" i="11"/>
  <c r="O5285" i="11"/>
  <c r="O5284" i="11"/>
  <c r="O5283" i="11"/>
  <c r="O5282" i="11"/>
  <c r="O5265" i="11"/>
  <c r="O5243" i="11"/>
  <c r="O5242" i="11"/>
  <c r="O5241" i="11"/>
  <c r="O5240" i="11"/>
  <c r="O5221" i="11"/>
  <c r="O5220" i="11"/>
  <c r="O5206" i="11"/>
  <c r="O5196" i="11"/>
  <c r="O5195" i="11"/>
  <c r="O5194" i="11"/>
  <c r="O5188" i="11"/>
  <c r="O5180" i="11"/>
  <c r="O5179" i="11"/>
  <c r="O5178" i="11"/>
  <c r="O5172" i="11"/>
  <c r="O5155" i="11"/>
  <c r="O5154" i="11"/>
  <c r="O5153" i="11"/>
  <c r="O5139" i="11"/>
  <c r="O5138" i="11"/>
  <c r="O5137" i="11"/>
  <c r="O5120" i="11"/>
  <c r="O5119" i="11"/>
  <c r="O5102" i="11"/>
  <c r="O5076" i="11"/>
  <c r="O5075" i="11"/>
  <c r="O5455" i="11"/>
  <c r="O5454" i="11"/>
  <c r="O5453" i="11"/>
  <c r="O5438" i="11"/>
  <c r="O5432" i="11"/>
  <c r="O5431" i="11"/>
  <c r="O5412" i="11"/>
  <c r="O5403" i="11"/>
  <c r="O5381" i="11"/>
  <c r="O5380" i="11"/>
  <c r="O5373" i="11"/>
  <c r="O5353" i="11"/>
  <c r="O5352" i="11"/>
  <c r="O5351" i="11"/>
  <c r="O5334" i="11"/>
  <c r="O5333" i="11"/>
  <c r="O5332" i="11"/>
  <c r="O5310" i="11"/>
  <c r="O5309" i="11"/>
  <c r="O5308" i="11"/>
  <c r="O5281" i="11"/>
  <c r="O5280" i="11"/>
  <c r="O5279" i="11"/>
  <c r="O5264" i="11"/>
  <c r="O5263" i="11"/>
  <c r="O5262" i="11"/>
  <c r="O5261" i="11"/>
  <c r="O5239" i="11"/>
  <c r="O5205" i="11"/>
  <c r="O5152" i="11"/>
  <c r="O5136" i="11"/>
  <c r="O5135" i="11"/>
  <c r="O5118" i="11"/>
  <c r="O5101" i="11"/>
  <c r="O5452" i="11"/>
  <c r="O5451" i="11"/>
  <c r="O5450" i="11"/>
  <c r="O5437" i="11"/>
  <c r="O5430" i="11"/>
  <c r="O5411" i="11"/>
  <c r="O5410" i="11"/>
  <c r="O5402" i="11"/>
  <c r="O5372" i="11"/>
  <c r="O5371" i="11"/>
  <c r="O5350" i="11"/>
  <c r="O5349" i="11"/>
  <c r="O5348" i="11"/>
  <c r="O5331" i="11"/>
  <c r="O5330" i="11"/>
  <c r="O5329" i="11"/>
  <c r="O5307" i="11"/>
  <c r="O5306" i="11"/>
  <c r="O5305" i="11"/>
  <c r="O5278" i="11"/>
  <c r="O5260" i="11"/>
  <c r="O5238" i="11"/>
  <c r="O5237" i="11"/>
  <c r="O5236" i="11"/>
  <c r="O5235" i="11"/>
  <c r="O5212" i="11"/>
  <c r="O5211" i="11"/>
  <c r="O5210" i="11"/>
  <c r="O5204" i="11"/>
  <c r="O5203" i="11"/>
  <c r="O5187" i="11"/>
  <c r="O5171" i="11"/>
  <c r="O5151" i="11"/>
  <c r="O5150" i="11"/>
  <c r="O5134" i="11"/>
  <c r="O5117" i="11"/>
  <c r="O5100" i="11"/>
  <c r="O5099" i="11"/>
  <c r="O5098" i="11"/>
  <c r="O5097" i="11"/>
  <c r="O5096" i="11"/>
  <c r="O5095" i="11"/>
  <c r="O5094" i="11"/>
  <c r="O5093" i="11"/>
  <c r="O5468" i="11"/>
  <c r="O5449" i="11"/>
  <c r="O5448" i="11"/>
  <c r="O5447" i="11"/>
  <c r="O5409" i="11"/>
  <c r="O5379" i="11"/>
  <c r="O5347" i="11"/>
  <c r="O5346" i="11"/>
  <c r="O5345" i="11"/>
  <c r="O5328" i="11"/>
  <c r="O5327" i="11"/>
  <c r="O5326" i="11"/>
  <c r="O5304" i="11"/>
  <c r="O5303" i="11"/>
  <c r="O5302" i="11"/>
  <c r="O5301" i="11"/>
  <c r="O5277" i="11"/>
  <c r="O5276" i="11"/>
  <c r="O5275" i="11"/>
  <c r="O5259" i="11"/>
  <c r="O5258" i="11"/>
  <c r="O5257" i="11"/>
  <c r="O5256" i="11"/>
  <c r="O5255" i="11"/>
  <c r="O5234" i="11"/>
  <c r="O5233" i="11"/>
  <c r="O5232" i="11"/>
  <c r="O5219" i="11"/>
  <c r="O5218" i="11"/>
  <c r="O5217" i="11"/>
  <c r="O5202" i="11"/>
  <c r="O5193" i="11"/>
  <c r="O5192" i="11"/>
  <c r="O5191" i="11"/>
  <c r="O5186" i="11"/>
  <c r="O5177" i="11"/>
  <c r="O5176" i="11"/>
  <c r="O5175" i="11"/>
  <c r="O5170" i="11"/>
  <c r="O5149" i="11"/>
  <c r="O5133" i="11"/>
  <c r="O5116" i="11"/>
  <c r="O5115" i="11"/>
  <c r="O5114" i="11"/>
  <c r="O5113" i="11"/>
  <c r="O5112" i="11"/>
  <c r="O5111" i="11"/>
  <c r="O5092" i="11"/>
  <c r="O5467" i="11"/>
  <c r="O5466" i="11"/>
  <c r="O5465" i="11"/>
  <c r="O5446" i="11"/>
  <c r="O5445" i="11"/>
  <c r="O5436" i="11"/>
  <c r="O5429" i="11"/>
  <c r="O5428" i="11"/>
  <c r="O5427" i="11"/>
  <c r="O5408" i="11"/>
  <c r="O5407" i="11"/>
  <c r="O5401" i="11"/>
  <c r="O5378" i="11"/>
  <c r="O5377" i="11"/>
  <c r="O5370" i="11"/>
  <c r="O5344" i="11"/>
  <c r="O5343" i="11"/>
  <c r="O5342" i="11"/>
  <c r="O5341" i="11"/>
  <c r="O5325" i="11"/>
  <c r="O5324" i="11"/>
  <c r="O5323" i="11"/>
  <c r="O5300" i="11"/>
  <c r="O5274" i="11"/>
  <c r="O5254" i="11"/>
  <c r="O5231" i="11"/>
  <c r="O5230" i="11"/>
  <c r="O5201" i="11"/>
  <c r="O5200" i="11"/>
  <c r="O5199" i="11"/>
  <c r="O5185" i="11"/>
  <c r="O5184" i="11"/>
  <c r="O5183" i="11"/>
  <c r="O5169" i="11"/>
  <c r="O5168" i="11"/>
  <c r="O5148" i="11"/>
  <c r="O5147" i="11"/>
  <c r="O5132" i="11"/>
  <c r="O5131" i="11"/>
  <c r="O5130" i="11"/>
  <c r="O5129" i="11"/>
  <c r="O5128" i="11"/>
  <c r="O5127" i="11"/>
  <c r="O5110" i="11"/>
  <c r="O5109" i="11"/>
  <c r="O5091" i="11"/>
  <c r="O5090" i="11"/>
  <c r="O5089" i="11"/>
  <c r="O5073" i="11"/>
  <c r="O5070" i="11"/>
  <c r="O5069" i="11"/>
  <c r="O5068" i="11"/>
  <c r="O5067" i="11"/>
  <c r="O5066" i="11"/>
  <c r="O5065" i="11"/>
  <c r="O5064" i="11"/>
  <c r="O5063" i="11"/>
  <c r="O5062" i="11"/>
  <c r="O5061" i="11"/>
  <c r="O5006" i="11"/>
  <c r="O5005" i="11"/>
  <c r="O5004" i="11"/>
  <c r="O5003" i="11"/>
  <c r="O5002" i="11"/>
  <c r="O4989" i="11"/>
  <c r="O4979" i="11"/>
  <c r="O4971" i="11"/>
  <c r="O4970" i="11"/>
  <c r="O4958" i="11"/>
  <c r="O4950" i="11"/>
  <c r="O4949" i="11"/>
  <c r="O4948" i="11"/>
  <c r="O4947" i="11"/>
  <c r="O4930" i="11"/>
  <c r="O4929" i="11"/>
  <c r="O4903" i="11"/>
  <c r="O4902" i="11"/>
  <c r="O4901" i="11"/>
  <c r="O4877" i="11"/>
  <c r="O4876" i="11"/>
  <c r="O4875" i="11"/>
  <c r="O4874" i="11"/>
  <c r="O4873" i="11"/>
  <c r="O4839" i="11"/>
  <c r="O4838" i="11"/>
  <c r="O4837" i="11"/>
  <c r="O4826" i="11"/>
  <c r="O4825" i="11"/>
  <c r="O4824" i="11"/>
  <c r="O4823" i="11"/>
  <c r="O4822" i="11"/>
  <c r="O4790" i="11"/>
  <c r="O4789" i="11"/>
  <c r="O4788" i="11"/>
  <c r="O4787" i="11"/>
  <c r="O4786" i="11"/>
  <c r="O4733" i="11"/>
  <c r="O4732" i="11"/>
  <c r="O4705" i="11"/>
  <c r="O4704" i="11"/>
  <c r="O4703" i="11"/>
  <c r="O4677" i="11"/>
  <c r="O4676" i="11"/>
  <c r="O4675" i="11"/>
  <c r="O5074" i="11"/>
  <c r="O5060" i="11"/>
  <c r="O5059" i="11"/>
  <c r="O5039" i="11"/>
  <c r="O5023" i="11"/>
  <c r="O5001" i="11"/>
  <c r="O5000" i="11"/>
  <c r="O4988" i="11"/>
  <c r="O4978" i="11"/>
  <c r="O4969" i="11"/>
  <c r="O4946" i="11"/>
  <c r="O4945" i="11"/>
  <c r="O4944" i="11"/>
  <c r="O4928" i="11"/>
  <c r="O4927" i="11"/>
  <c r="O4926" i="11"/>
  <c r="O4925" i="11"/>
  <c r="O4924" i="11"/>
  <c r="O4923" i="11"/>
  <c r="O4900" i="11"/>
  <c r="O4899" i="11"/>
  <c r="O4898" i="11"/>
  <c r="O4897" i="11"/>
  <c r="O4896" i="11"/>
  <c r="O4872" i="11"/>
  <c r="O4871" i="11"/>
  <c r="O4870" i="11"/>
  <c r="O4869" i="11"/>
  <c r="O4868" i="11"/>
  <c r="O4836" i="11"/>
  <c r="O4821" i="11"/>
  <c r="O4820" i="11"/>
  <c r="O4819" i="11"/>
  <c r="O4785" i="11"/>
  <c r="O4784" i="11"/>
  <c r="O4783" i="11"/>
  <c r="O4767" i="11"/>
  <c r="O4758" i="11"/>
  <c r="O4757" i="11"/>
  <c r="O4731" i="11"/>
  <c r="O4730" i="11"/>
  <c r="O4729" i="11"/>
  <c r="O4702" i="11"/>
  <c r="O4701" i="11"/>
  <c r="O4674" i="11"/>
  <c r="O4673" i="11"/>
  <c r="O4672" i="11"/>
  <c r="O4671" i="11"/>
  <c r="O4670" i="11"/>
  <c r="O5038" i="11"/>
  <c r="O5037" i="11"/>
  <c r="O5036" i="11"/>
  <c r="O5035" i="11"/>
  <c r="O5034" i="11"/>
  <c r="O5022" i="11"/>
  <c r="O5021" i="11"/>
  <c r="O5020" i="11"/>
  <c r="O5019" i="11"/>
  <c r="O5018" i="11"/>
  <c r="O4999" i="11"/>
  <c r="O4968" i="11"/>
  <c r="O4957" i="11"/>
  <c r="O4943" i="11"/>
  <c r="O4942" i="11"/>
  <c r="O4922" i="11"/>
  <c r="O4895" i="11"/>
  <c r="O4894" i="11"/>
  <c r="O4893" i="11"/>
  <c r="O4892" i="11"/>
  <c r="O4891" i="11"/>
  <c r="O4867" i="11"/>
  <c r="O4866" i="11"/>
  <c r="O4865" i="11"/>
  <c r="O4818" i="11"/>
  <c r="O4817" i="11"/>
  <c r="O4816" i="11"/>
  <c r="O4815" i="11"/>
  <c r="O4814" i="11"/>
  <c r="O4782" i="11"/>
  <c r="O4781" i="11"/>
  <c r="O4780" i="11"/>
  <c r="O4779" i="11"/>
  <c r="O4778" i="11"/>
  <c r="O4777" i="11"/>
  <c r="O4776" i="11"/>
  <c r="O4766" i="11"/>
  <c r="O4765" i="11"/>
  <c r="O4756" i="11"/>
  <c r="O4755" i="11"/>
  <c r="O4754" i="11"/>
  <c r="O4753" i="11"/>
  <c r="O4752" i="11"/>
  <c r="O4728" i="11"/>
  <c r="O4727" i="11"/>
  <c r="O4726" i="11"/>
  <c r="O4725" i="11"/>
  <c r="O4724" i="11"/>
  <c r="O4700" i="11"/>
  <c r="O4699" i="11"/>
  <c r="O4698" i="11"/>
  <c r="O4697" i="11"/>
  <c r="O4696" i="11"/>
  <c r="O4669" i="11"/>
  <c r="O4668" i="11"/>
  <c r="O5058" i="11"/>
  <c r="O5057" i="11"/>
  <c r="O5056" i="11"/>
  <c r="O5055" i="11"/>
  <c r="O5033" i="11"/>
  <c r="O5032" i="11"/>
  <c r="O5031" i="11"/>
  <c r="O5030" i="11"/>
  <c r="O5029" i="11"/>
  <c r="O5017" i="11"/>
  <c r="O5016" i="11"/>
  <c r="O5015" i="11"/>
  <c r="O5014" i="11"/>
  <c r="O5013" i="11"/>
  <c r="O4998" i="11"/>
  <c r="O4987" i="11"/>
  <c r="O4977" i="11"/>
  <c r="O4956" i="11"/>
  <c r="O4955" i="11"/>
  <c r="O4941" i="11"/>
  <c r="O4921" i="11"/>
  <c r="O4920" i="11"/>
  <c r="O4919" i="11"/>
  <c r="O4890" i="11"/>
  <c r="O4889" i="11"/>
  <c r="O4888" i="11"/>
  <c r="O4887" i="11"/>
  <c r="O4886" i="11"/>
  <c r="O4864" i="11"/>
  <c r="O4863" i="11"/>
  <c r="O4862" i="11"/>
  <c r="O4861" i="11"/>
  <c r="O4860" i="11"/>
  <c r="O4859" i="11"/>
  <c r="O4858" i="11"/>
  <c r="O4835" i="11"/>
  <c r="O4834" i="11"/>
  <c r="O4813" i="11"/>
  <c r="O4812" i="11"/>
  <c r="O4811" i="11"/>
  <c r="O4810" i="11"/>
  <c r="O4809" i="11"/>
  <c r="O4775" i="11"/>
  <c r="O4774" i="11"/>
  <c r="O4773" i="11"/>
  <c r="O4764" i="11"/>
  <c r="O4751" i="11"/>
  <c r="O4750" i="11"/>
  <c r="O4749" i="11"/>
  <c r="O4723" i="11"/>
  <c r="O4722" i="11"/>
  <c r="O4721" i="11"/>
  <c r="O4695" i="11"/>
  <c r="O4694" i="11"/>
  <c r="O4693" i="11"/>
  <c r="O4667" i="11"/>
  <c r="O4666" i="11"/>
  <c r="O4665" i="11"/>
  <c r="O5054" i="11"/>
  <c r="O5053" i="11"/>
  <c r="O5052" i="11"/>
  <c r="O5051" i="11"/>
  <c r="O5050" i="11"/>
  <c r="O5049" i="11"/>
  <c r="O5048" i="11"/>
  <c r="O5047" i="11"/>
  <c r="O5046" i="11"/>
  <c r="O5045" i="11"/>
  <c r="O5028" i="11"/>
  <c r="O5027" i="11"/>
  <c r="O5012" i="11"/>
  <c r="O5011" i="11"/>
  <c r="O4986" i="11"/>
  <c r="O4985" i="11"/>
  <c r="O4976" i="11"/>
  <c r="O4975" i="11"/>
  <c r="O4967" i="11"/>
  <c r="O4940" i="11"/>
  <c r="O4939" i="11"/>
  <c r="O4938" i="11"/>
  <c r="O4937" i="11"/>
  <c r="O4918" i="11"/>
  <c r="O4917" i="11"/>
  <c r="O4916" i="11"/>
  <c r="O4915" i="11"/>
  <c r="O4914" i="11"/>
  <c r="O4885" i="11"/>
  <c r="O4884" i="11"/>
  <c r="O4883" i="11"/>
  <c r="O4857" i="11"/>
  <c r="O4856" i="11"/>
  <c r="O4855" i="11"/>
  <c r="O4833" i="11"/>
  <c r="O4808" i="11"/>
  <c r="O4807" i="11"/>
  <c r="O4806" i="11"/>
  <c r="O4805" i="11"/>
  <c r="O4804" i="11"/>
  <c r="O4772" i="11"/>
  <c r="O4771" i="11"/>
  <c r="O4770" i="11"/>
  <c r="O4763" i="11"/>
  <c r="O4762" i="11"/>
  <c r="O4761" i="11"/>
  <c r="O4748" i="11"/>
  <c r="O4747" i="11"/>
  <c r="O4720" i="11"/>
  <c r="O4719" i="11"/>
  <c r="O4718" i="11"/>
  <c r="O4717" i="11"/>
  <c r="O4716" i="11"/>
  <c r="O4692" i="11"/>
  <c r="O4691" i="11"/>
  <c r="O4690" i="11"/>
  <c r="O4689" i="11"/>
  <c r="O4688" i="11"/>
  <c r="O4664" i="11"/>
  <c r="O4663" i="11"/>
  <c r="O4662" i="11"/>
  <c r="O4661" i="11"/>
  <c r="O4660" i="11"/>
  <c r="O5044" i="11"/>
  <c r="O5043" i="11"/>
  <c r="O4997" i="11"/>
  <c r="O4966" i="11"/>
  <c r="O4965" i="11"/>
  <c r="O4964" i="11"/>
  <c r="O4963" i="11"/>
  <c r="O4962" i="11"/>
  <c r="O4954" i="11"/>
  <c r="O4936" i="11"/>
  <c r="O4935" i="11"/>
  <c r="O4934" i="11"/>
  <c r="O4913" i="11"/>
  <c r="O4912" i="11"/>
  <c r="O4911" i="11"/>
  <c r="O4882" i="11"/>
  <c r="O4854" i="11"/>
  <c r="O4853" i="11"/>
  <c r="O4852" i="11"/>
  <c r="O4851" i="11"/>
  <c r="O4850" i="11"/>
  <c r="O4803" i="11"/>
  <c r="O4802" i="11"/>
  <c r="O4801" i="11"/>
  <c r="O4769" i="11"/>
  <c r="O4760" i="11"/>
  <c r="O4746" i="11"/>
  <c r="O4745" i="11"/>
  <c r="O4744" i="11"/>
  <c r="O4743" i="11"/>
  <c r="O4742" i="11"/>
  <c r="O4715" i="11"/>
  <c r="O4714" i="11"/>
  <c r="O4687" i="11"/>
  <c r="O4686" i="11"/>
  <c r="O4685" i="11"/>
  <c r="O4659" i="11"/>
  <c r="O4658" i="11"/>
  <c r="O4657" i="11"/>
  <c r="O5026" i="11"/>
  <c r="O5010" i="11"/>
  <c r="O4996" i="11"/>
  <c r="O4995" i="11"/>
  <c r="O4994" i="11"/>
  <c r="O4993" i="11"/>
  <c r="O4992" i="11"/>
  <c r="O4984" i="11"/>
  <c r="O4974" i="11"/>
  <c r="O4961" i="11"/>
  <c r="O4960" i="11"/>
  <c r="O4953" i="11"/>
  <c r="O4952" i="11"/>
  <c r="O4933" i="11"/>
  <c r="O4932" i="11"/>
  <c r="O4910" i="11"/>
  <c r="O4909" i="11"/>
  <c r="O4908" i="11"/>
  <c r="O4907" i="11"/>
  <c r="O4906" i="11"/>
  <c r="O4905" i="11"/>
  <c r="O4881" i="11"/>
  <c r="O4880" i="11"/>
  <c r="O4879" i="11"/>
  <c r="O4849" i="11"/>
  <c r="O4848" i="11"/>
  <c r="O4847" i="11"/>
  <c r="O4832" i="11"/>
  <c r="O4800" i="11"/>
  <c r="O4799" i="11"/>
  <c r="O4798" i="11"/>
  <c r="O4797" i="11"/>
  <c r="O4796" i="11"/>
  <c r="O4795" i="11"/>
  <c r="O4794" i="11"/>
  <c r="O4768" i="11"/>
  <c r="O4759" i="11"/>
  <c r="O4741" i="11"/>
  <c r="O4740" i="11"/>
  <c r="O4739" i="11"/>
  <c r="O4713" i="11"/>
  <c r="O4712" i="11"/>
  <c r="O4711" i="11"/>
  <c r="O4684" i="11"/>
  <c r="O4683" i="11"/>
  <c r="O4656" i="11"/>
  <c r="O5072" i="11"/>
  <c r="O5071" i="11"/>
  <c r="O5042" i="11"/>
  <c r="O5041" i="11"/>
  <c r="O5040" i="11"/>
  <c r="O5025" i="11"/>
  <c r="O5024" i="11"/>
  <c r="O5009" i="11"/>
  <c r="O5008" i="11"/>
  <c r="O5007" i="11"/>
  <c r="O4991" i="11"/>
  <c r="O4990" i="11"/>
  <c r="O4983" i="11"/>
  <c r="O4982" i="11"/>
  <c r="O4981" i="11"/>
  <c r="O4980" i="11"/>
  <c r="O4973" i="11"/>
  <c r="O4972" i="11"/>
  <c r="O4959" i="11"/>
  <c r="O4951" i="11"/>
  <c r="O4931" i="11"/>
  <c r="O4904" i="11"/>
  <c r="O4878" i="11"/>
  <c r="O4846" i="11"/>
  <c r="O4845" i="11"/>
  <c r="O4844" i="11"/>
  <c r="O4843" i="11"/>
  <c r="O4842" i="11"/>
  <c r="O4841" i="11"/>
  <c r="O4840" i="11"/>
  <c r="O4831" i="11"/>
  <c r="O4830" i="11"/>
  <c r="O4829" i="11"/>
  <c r="O4828" i="11"/>
  <c r="O4827" i="11"/>
  <c r="O4793" i="11"/>
  <c r="O4792" i="11"/>
  <c r="O4791" i="11"/>
  <c r="O4738" i="11"/>
  <c r="O4737" i="11"/>
  <c r="O4736" i="11"/>
  <c r="O4735" i="11"/>
  <c r="O4734" i="11"/>
  <c r="O4710" i="11"/>
  <c r="O4709" i="11"/>
  <c r="O4708" i="11"/>
  <c r="O4707" i="11"/>
  <c r="O4706" i="11"/>
  <c r="O4682" i="11"/>
  <c r="O4681" i="11"/>
  <c r="O4680" i="11"/>
  <c r="O4679" i="11"/>
  <c r="O4678" i="11"/>
  <c r="O4655" i="11"/>
  <c r="O4654" i="11"/>
  <c r="O4653" i="11"/>
  <c r="O4652" i="11"/>
  <c r="O4631" i="11"/>
  <c r="O4630" i="11"/>
  <c r="O4609" i="11"/>
  <c r="O4594" i="11"/>
  <c r="O4593" i="11"/>
  <c r="O4578" i="11"/>
  <c r="O4577" i="11"/>
  <c r="O4576" i="11"/>
  <c r="O4575" i="11"/>
  <c r="O4561" i="11"/>
  <c r="O4560" i="11"/>
  <c r="O4547" i="11"/>
  <c r="O4546" i="11"/>
  <c r="O4533" i="11"/>
  <c r="O4515" i="11"/>
  <c r="O4514" i="11"/>
  <c r="O4491" i="11"/>
  <c r="O4472" i="11"/>
  <c r="O4471" i="11"/>
  <c r="O4470" i="11"/>
  <c r="O4469" i="11"/>
  <c r="O4468" i="11"/>
  <c r="O4445" i="11"/>
  <c r="O4444" i="11"/>
  <c r="O4443" i="11"/>
  <c r="O4410" i="11"/>
  <c r="O4409" i="11"/>
  <c r="O4376" i="11"/>
  <c r="O4375" i="11"/>
  <c r="O4312" i="11"/>
  <c r="O4311" i="11"/>
  <c r="O4310" i="11"/>
  <c r="O4290" i="11"/>
  <c r="O4289" i="11"/>
  <c r="O4274" i="11"/>
  <c r="O4273" i="11"/>
  <c r="O4258" i="11"/>
  <c r="O4257" i="11"/>
  <c r="O4242" i="11"/>
  <c r="O4241" i="11"/>
  <c r="O4651" i="11"/>
  <c r="O4650" i="11"/>
  <c r="O4629" i="11"/>
  <c r="O4608" i="11"/>
  <c r="O4607" i="11"/>
  <c r="O4592" i="11"/>
  <c r="O4591" i="11"/>
  <c r="O4590" i="11"/>
  <c r="O4574" i="11"/>
  <c r="O4559" i="11"/>
  <c r="O4558" i="11"/>
  <c r="O4545" i="11"/>
  <c r="O4532" i="11"/>
  <c r="O4531" i="11"/>
  <c r="O4513" i="11"/>
  <c r="O4512" i="11"/>
  <c r="O4490" i="11"/>
  <c r="O4489" i="11"/>
  <c r="O4467" i="11"/>
  <c r="O4442" i="11"/>
  <c r="O4441" i="11"/>
  <c r="O4374" i="11"/>
  <c r="O4373" i="11"/>
  <c r="O4372" i="11"/>
  <c r="O4309" i="11"/>
  <c r="O4308" i="11"/>
  <c r="O4307" i="11"/>
  <c r="O4288" i="11"/>
  <c r="O4287" i="11"/>
  <c r="O4286" i="11"/>
  <c r="O4272" i="11"/>
  <c r="O4271" i="11"/>
  <c r="O4270" i="11"/>
  <c r="O4256" i="11"/>
  <c r="O4255" i="11"/>
  <c r="O4254" i="11"/>
  <c r="O4240" i="11"/>
  <c r="O4239" i="11"/>
  <c r="O4238" i="11"/>
  <c r="O4649" i="11"/>
  <c r="O4648" i="11"/>
  <c r="O4647" i="11"/>
  <c r="O4628" i="11"/>
  <c r="O4627" i="11"/>
  <c r="O4606" i="11"/>
  <c r="O4605" i="11"/>
  <c r="O4589" i="11"/>
  <c r="O4588" i="11"/>
  <c r="O4573" i="11"/>
  <c r="O4572" i="11"/>
  <c r="O4557" i="11"/>
  <c r="O4556" i="11"/>
  <c r="O4544" i="11"/>
  <c r="O4543" i="11"/>
  <c r="O4530" i="11"/>
  <c r="O4529" i="11"/>
  <c r="O4528" i="11"/>
  <c r="O4511" i="11"/>
  <c r="O4510" i="11"/>
  <c r="O4488" i="11"/>
  <c r="O4487" i="11"/>
  <c r="O4486" i="11"/>
  <c r="O4485" i="11"/>
  <c r="O4484" i="11"/>
  <c r="O4466" i="11"/>
  <c r="O4465" i="11"/>
  <c r="O4440" i="11"/>
  <c r="O4439" i="11"/>
  <c r="O4438" i="11"/>
  <c r="O4437" i="11"/>
  <c r="O4436" i="11"/>
  <c r="O4435" i="11"/>
  <c r="O4434" i="11"/>
  <c r="O4433" i="11"/>
  <c r="O4432" i="11"/>
  <c r="O4431" i="11"/>
  <c r="O4430" i="11"/>
  <c r="O4408" i="11"/>
  <c r="O4407" i="11"/>
  <c r="O4406" i="11"/>
  <c r="O4405" i="11"/>
  <c r="O4404" i="11"/>
  <c r="O4403" i="11"/>
  <c r="O4402" i="11"/>
  <c r="O4401" i="11"/>
  <c r="O4400" i="11"/>
  <c r="O4399" i="11"/>
  <c r="O4398" i="11"/>
  <c r="O4371" i="11"/>
  <c r="O4370" i="11"/>
  <c r="O4369" i="11"/>
  <c r="O4368" i="11"/>
  <c r="O4367" i="11"/>
  <c r="O4366" i="11"/>
  <c r="O4365" i="11"/>
  <c r="O4364" i="11"/>
  <c r="O4363" i="11"/>
  <c r="O4362" i="11"/>
  <c r="O4361" i="11"/>
  <c r="O4306" i="11"/>
  <c r="O4305" i="11"/>
  <c r="O4304" i="11"/>
  <c r="O4303" i="11"/>
  <c r="O4302" i="11"/>
  <c r="O4285" i="11"/>
  <c r="O4269" i="11"/>
  <c r="O4253" i="11"/>
  <c r="O4237" i="11"/>
  <c r="O4646" i="11"/>
  <c r="O4645" i="11"/>
  <c r="O4644" i="11"/>
  <c r="O4643" i="11"/>
  <c r="O4642" i="11"/>
  <c r="O4626" i="11"/>
  <c r="O4625" i="11"/>
  <c r="O4624" i="11"/>
  <c r="O4604" i="11"/>
  <c r="O4603" i="11"/>
  <c r="O4587" i="11"/>
  <c r="O4586" i="11"/>
  <c r="O4571" i="11"/>
  <c r="O4555" i="11"/>
  <c r="O4554" i="11"/>
  <c r="O4542" i="11"/>
  <c r="O4527" i="11"/>
  <c r="O4526" i="11"/>
  <c r="O4525" i="11"/>
  <c r="O4509" i="11"/>
  <c r="O4508" i="11"/>
  <c r="O4507" i="11"/>
  <c r="O4506" i="11"/>
  <c r="O4505" i="11"/>
  <c r="O4483" i="11"/>
  <c r="O4482" i="11"/>
  <c r="O4481" i="11"/>
  <c r="O4464" i="11"/>
  <c r="O4463" i="11"/>
  <c r="O4462" i="11"/>
  <c r="O4429" i="11"/>
  <c r="O4428" i="11"/>
  <c r="O4427" i="11"/>
  <c r="O4397" i="11"/>
  <c r="O4396" i="11"/>
  <c r="O4395" i="11"/>
  <c r="O4360" i="11"/>
  <c r="O4359" i="11"/>
  <c r="O4358" i="11"/>
  <c r="O4357" i="11"/>
  <c r="O4356" i="11"/>
  <c r="O4355" i="11"/>
  <c r="O4354" i="11"/>
  <c r="O4353" i="11"/>
  <c r="O4301" i="11"/>
  <c r="O4300" i="11"/>
  <c r="O4299" i="11"/>
  <c r="O4284" i="11"/>
  <c r="O4283" i="11"/>
  <c r="O4268" i="11"/>
  <c r="O4267" i="11"/>
  <c r="O4252" i="11"/>
  <c r="O4251" i="11"/>
  <c r="O4236" i="11"/>
  <c r="O4235" i="11"/>
  <c r="O4641" i="11"/>
  <c r="O4640" i="11"/>
  <c r="O4639" i="11"/>
  <c r="O4623" i="11"/>
  <c r="O4622" i="11"/>
  <c r="O4621" i="11"/>
  <c r="O4620" i="11"/>
  <c r="O4602" i="11"/>
  <c r="O4601" i="11"/>
  <c r="O4600" i="11"/>
  <c r="O4585" i="11"/>
  <c r="O4584" i="11"/>
  <c r="O4570" i="11"/>
  <c r="O4569" i="11"/>
  <c r="O4553" i="11"/>
  <c r="O4541" i="11"/>
  <c r="O4540" i="11"/>
  <c r="O4524" i="11"/>
  <c r="O4523" i="11"/>
  <c r="O4504" i="11"/>
  <c r="O4503" i="11"/>
  <c r="O4502" i="11"/>
  <c r="O4501" i="11"/>
  <c r="O4500" i="11"/>
  <c r="O4480" i="11"/>
  <c r="O4479" i="11"/>
  <c r="O4478" i="11"/>
  <c r="O4461" i="11"/>
  <c r="O4460" i="11"/>
  <c r="O4426" i="11"/>
  <c r="O4425" i="11"/>
  <c r="O4394" i="11"/>
  <c r="O4393" i="11"/>
  <c r="O4392" i="11"/>
  <c r="O4391" i="11"/>
  <c r="O4352" i="11"/>
  <c r="O4351" i="11"/>
  <c r="O4350" i="11"/>
  <c r="O4349" i="11"/>
  <c r="O4348" i="11"/>
  <c r="O4347" i="11"/>
  <c r="O4346" i="11"/>
  <c r="O4345" i="11"/>
  <c r="O4344" i="11"/>
  <c r="O4343" i="11"/>
  <c r="O4342" i="11"/>
  <c r="O4341" i="11"/>
  <c r="O4340" i="11"/>
  <c r="O4339" i="11"/>
  <c r="O4338" i="11"/>
  <c r="O4337" i="11"/>
  <c r="O4336" i="11"/>
  <c r="O4335" i="11"/>
  <c r="O4334" i="11"/>
  <c r="O4333" i="11"/>
  <c r="O4332" i="11"/>
  <c r="O4331" i="11"/>
  <c r="O4330" i="11"/>
  <c r="O4329" i="11"/>
  <c r="O4328" i="11"/>
  <c r="O4327" i="11"/>
  <c r="O4326" i="11"/>
  <c r="O4325" i="11"/>
  <c r="O4324" i="11"/>
  <c r="O4323" i="11"/>
  <c r="O4322" i="11"/>
  <c r="O4321" i="11"/>
  <c r="O4298" i="11"/>
  <c r="O4297" i="11"/>
  <c r="O4282" i="11"/>
  <c r="O4281" i="11"/>
  <c r="O4266" i="11"/>
  <c r="O4265" i="11"/>
  <c r="O4250" i="11"/>
  <c r="O4249" i="11"/>
  <c r="O4234" i="11"/>
  <c r="O4233" i="11"/>
  <c r="O4232" i="11"/>
  <c r="O4231" i="11"/>
  <c r="O4230" i="11"/>
  <c r="O4638" i="11"/>
  <c r="O4637" i="11"/>
  <c r="O4619" i="11"/>
  <c r="O4618" i="11"/>
  <c r="O4617" i="11"/>
  <c r="O4599" i="11"/>
  <c r="O4598" i="11"/>
  <c r="O4583" i="11"/>
  <c r="O4582" i="11"/>
  <c r="O4568" i="11"/>
  <c r="O4567" i="11"/>
  <c r="O4552" i="11"/>
  <c r="O4551" i="11"/>
  <c r="O4539" i="11"/>
  <c r="O4522" i="11"/>
  <c r="O4521" i="11"/>
  <c r="O4499" i="11"/>
  <c r="O4498" i="11"/>
  <c r="O4497" i="11"/>
  <c r="O4477" i="11"/>
  <c r="O4476" i="11"/>
  <c r="O4459" i="11"/>
  <c r="O4458" i="11"/>
  <c r="O4457" i="11"/>
  <c r="O4390" i="11"/>
  <c r="O4389" i="11"/>
  <c r="O4388" i="11"/>
  <c r="O4320" i="11"/>
  <c r="O4319" i="11"/>
  <c r="O4318" i="11"/>
  <c r="O4296" i="11"/>
  <c r="O4295" i="11"/>
  <c r="O4294" i="11"/>
  <c r="O4280" i="11"/>
  <c r="O4279" i="11"/>
  <c r="O4278" i="11"/>
  <c r="O4264" i="11"/>
  <c r="O4263" i="11"/>
  <c r="O4262" i="11"/>
  <c r="O4248" i="11"/>
  <c r="O4247" i="11"/>
  <c r="O4246" i="11"/>
  <c r="O4229" i="11"/>
  <c r="O4228" i="11"/>
  <c r="O4227" i="11"/>
  <c r="O4636" i="11"/>
  <c r="O4635" i="11"/>
  <c r="O4616" i="11"/>
  <c r="O4615" i="11"/>
  <c r="O4614" i="11"/>
  <c r="O4613" i="11"/>
  <c r="O4612" i="11"/>
  <c r="O4597" i="11"/>
  <c r="O4581" i="11"/>
  <c r="O4566" i="11"/>
  <c r="O4565" i="11"/>
  <c r="O4564" i="11"/>
  <c r="O4550" i="11"/>
  <c r="O4538" i="11"/>
  <c r="O4537" i="11"/>
  <c r="O4520" i="11"/>
  <c r="O4519" i="11"/>
  <c r="O4518" i="11"/>
  <c r="O4496" i="11"/>
  <c r="O4495" i="11"/>
  <c r="O4494" i="11"/>
  <c r="O4475" i="11"/>
  <c r="O4456" i="11"/>
  <c r="O4455" i="11"/>
  <c r="O4454" i="11"/>
  <c r="O4424" i="11"/>
  <c r="O4423" i="11"/>
  <c r="O4422" i="11"/>
  <c r="O4421" i="11"/>
  <c r="O4420" i="11"/>
  <c r="O4419" i="11"/>
  <c r="O4418" i="11"/>
  <c r="O4417" i="11"/>
  <c r="O4416" i="11"/>
  <c r="O4415" i="11"/>
  <c r="O4414" i="11"/>
  <c r="O4387" i="11"/>
  <c r="O4386" i="11"/>
  <c r="O4385" i="11"/>
  <c r="O4384" i="11"/>
  <c r="O4383" i="11"/>
  <c r="O4382" i="11"/>
  <c r="O4381" i="11"/>
  <c r="O4380" i="11"/>
  <c r="O4379" i="11"/>
  <c r="O4378" i="11"/>
  <c r="O4377" i="11"/>
  <c r="O4317" i="11"/>
  <c r="O4316" i="11"/>
  <c r="O4315" i="11"/>
  <c r="O4293" i="11"/>
  <c r="O4277" i="11"/>
  <c r="O4261" i="11"/>
  <c r="O4245" i="11"/>
  <c r="O4226" i="11"/>
  <c r="O4225" i="11"/>
  <c r="O4634" i="11"/>
  <c r="O4633" i="11"/>
  <c r="O4632" i="11"/>
  <c r="O4611" i="11"/>
  <c r="O4610" i="11"/>
  <c r="O4596" i="11"/>
  <c r="O4595" i="11"/>
  <c r="O4580" i="11"/>
  <c r="O4579" i="11"/>
  <c r="O4563" i="11"/>
  <c r="O4562" i="11"/>
  <c r="O4549" i="11"/>
  <c r="O4548" i="11"/>
  <c r="O4536" i="11"/>
  <c r="O4535" i="11"/>
  <c r="O4534" i="11"/>
  <c r="O4517" i="11"/>
  <c r="O4516" i="11"/>
  <c r="O4493" i="11"/>
  <c r="O4492" i="11"/>
  <c r="O4474" i="11"/>
  <c r="O4473" i="11"/>
  <c r="O4453" i="11"/>
  <c r="O4452" i="11"/>
  <c r="O4451" i="11"/>
  <c r="O4450" i="11"/>
  <c r="O4449" i="11"/>
  <c r="O4448" i="11"/>
  <c r="O4447" i="11"/>
  <c r="O4446" i="11"/>
  <c r="O4413" i="11"/>
  <c r="O4412" i="11"/>
  <c r="O4411" i="11"/>
  <c r="O4314" i="11"/>
  <c r="O4313" i="11"/>
  <c r="O4292" i="11"/>
  <c r="O4291" i="11"/>
  <c r="O4276" i="11"/>
  <c r="O4275" i="11"/>
  <c r="O4260" i="11"/>
  <c r="O4259" i="11"/>
  <c r="O4244" i="11"/>
  <c r="O4243" i="11"/>
  <c r="O4221" i="11"/>
  <c r="O4203" i="11"/>
  <c r="O4202" i="11"/>
  <c r="O4201" i="11"/>
  <c r="O4200" i="11"/>
  <c r="O4199" i="11"/>
  <c r="O4179" i="11"/>
  <c r="O4178" i="11"/>
  <c r="O4153" i="11"/>
  <c r="O4152" i="11"/>
  <c r="O4151" i="11"/>
  <c r="O4131" i="11"/>
  <c r="O4130" i="11"/>
  <c r="O4129" i="11"/>
  <c r="O4113" i="11"/>
  <c r="O4112" i="11"/>
  <c r="O4111" i="11"/>
  <c r="O4098" i="11"/>
  <c r="O4079" i="11"/>
  <c r="O4063" i="11"/>
  <c r="O4042" i="11"/>
  <c r="O4041" i="11"/>
  <c r="O4019" i="11"/>
  <c r="O4018" i="11"/>
  <c r="O4003" i="11"/>
  <c r="O4002" i="11"/>
  <c r="O3989" i="11"/>
  <c r="O3988" i="11"/>
  <c r="O3971" i="11"/>
  <c r="O3970" i="11"/>
  <c r="O3969" i="11"/>
  <c r="O3968" i="11"/>
  <c r="O3967" i="11"/>
  <c r="O3946" i="11"/>
  <c r="O3945" i="11"/>
  <c r="O3944" i="11"/>
  <c r="O3943" i="11"/>
  <c r="O3942" i="11"/>
  <c r="O3941" i="11"/>
  <c r="O3940" i="11"/>
  <c r="O3905" i="11"/>
  <c r="O3904" i="11"/>
  <c r="O3903" i="11"/>
  <c r="O3902" i="11"/>
  <c r="O3901" i="11"/>
  <c r="O3900" i="11"/>
  <c r="O3899" i="11"/>
  <c r="O3898" i="11"/>
  <c r="O3897" i="11"/>
  <c r="O3896" i="11"/>
  <c r="O3895" i="11"/>
  <c r="O3881" i="11"/>
  <c r="O3866" i="11"/>
  <c r="O3865" i="11"/>
  <c r="O3836" i="11"/>
  <c r="O3829" i="11"/>
  <c r="O3828" i="11"/>
  <c r="O3816" i="11"/>
  <c r="O3815" i="11"/>
  <c r="O4198" i="11"/>
  <c r="O4197" i="11"/>
  <c r="O4196" i="11"/>
  <c r="O4177" i="11"/>
  <c r="O4176" i="11"/>
  <c r="O4175" i="11"/>
  <c r="O4150" i="11"/>
  <c r="O4149" i="11"/>
  <c r="O4148" i="11"/>
  <c r="O4110" i="11"/>
  <c r="O4109" i="11"/>
  <c r="O4108" i="11"/>
  <c r="O4107" i="11"/>
  <c r="O4097" i="11"/>
  <c r="O4096" i="11"/>
  <c r="O4078" i="11"/>
  <c r="O4077" i="11"/>
  <c r="O4062" i="11"/>
  <c r="O4061" i="11"/>
  <c r="O4040" i="11"/>
  <c r="O4039" i="11"/>
  <c r="O4038" i="11"/>
  <c r="O4037" i="11"/>
  <c r="O4036" i="11"/>
  <c r="O4017" i="11"/>
  <c r="O4016" i="11"/>
  <c r="O4001" i="11"/>
  <c r="O4000" i="11"/>
  <c r="O3987" i="11"/>
  <c r="O3986" i="11"/>
  <c r="O3966" i="11"/>
  <c r="O3965" i="11"/>
  <c r="O3939" i="11"/>
  <c r="O3938" i="11"/>
  <c r="O3894" i="11"/>
  <c r="O3893" i="11"/>
  <c r="O3892" i="11"/>
  <c r="O3880" i="11"/>
  <c r="O3849" i="11"/>
  <c r="O3848" i="11"/>
  <c r="O4222" i="11"/>
  <c r="O4215" i="11"/>
  <c r="O4193" i="11"/>
  <c r="O4192" i="11"/>
  <c r="O4191" i="11"/>
  <c r="O4171" i="11"/>
  <c r="O4170" i="11"/>
  <c r="O4145" i="11"/>
  <c r="O4144" i="11"/>
  <c r="O4143" i="11"/>
  <c r="O4127" i="11"/>
  <c r="O4092" i="11"/>
  <c r="O4091" i="11"/>
  <c r="O4074" i="11"/>
  <c r="O4073" i="11"/>
  <c r="O4058" i="11"/>
  <c r="O4057" i="11"/>
  <c r="O4033" i="11"/>
  <c r="O4032" i="11"/>
  <c r="O4014" i="11"/>
  <c r="O4013" i="11"/>
  <c r="O3998" i="11"/>
  <c r="O3997" i="11"/>
  <c r="O3982" i="11"/>
  <c r="O3981" i="11"/>
  <c r="O3962" i="11"/>
  <c r="O3961" i="11"/>
  <c r="O3930" i="11"/>
  <c r="O3929" i="11"/>
  <c r="O3928" i="11"/>
  <c r="O3889" i="11"/>
  <c r="O3888" i="11"/>
  <c r="O3887" i="11"/>
  <c r="O3886" i="11"/>
  <c r="O3885" i="11"/>
  <c r="O3877" i="11"/>
  <c r="O3876" i="11"/>
  <c r="O3875" i="11"/>
  <c r="O3874" i="11"/>
  <c r="O3862" i="11"/>
  <c r="O3847" i="11"/>
  <c r="O3834" i="11"/>
  <c r="O3833" i="11"/>
  <c r="O3832" i="11"/>
  <c r="O3831" i="11"/>
  <c r="O3827" i="11"/>
  <c r="O3814" i="11"/>
  <c r="O4224" i="11"/>
  <c r="O4214" i="11"/>
  <c r="O4213" i="11"/>
  <c r="O4212" i="11"/>
  <c r="O4190" i="11"/>
  <c r="O4189" i="11"/>
  <c r="O4188" i="11"/>
  <c r="O4169" i="11"/>
  <c r="O4168" i="11"/>
  <c r="O4167" i="11"/>
  <c r="O4142" i="11"/>
  <c r="O4141" i="11"/>
  <c r="O4140" i="11"/>
  <c r="O4126" i="11"/>
  <c r="O4125" i="11"/>
  <c r="O4105" i="11"/>
  <c r="O4090" i="11"/>
  <c r="O4089" i="11"/>
  <c r="O4088" i="11"/>
  <c r="O4087" i="11"/>
  <c r="O4086" i="11"/>
  <c r="O4072" i="11"/>
  <c r="O4071" i="11"/>
  <c r="O4070" i="11"/>
  <c r="O4056" i="11"/>
  <c r="O4055" i="11"/>
  <c r="O4054" i="11"/>
  <c r="O4031" i="11"/>
  <c r="O4030" i="11"/>
  <c r="O4029" i="11"/>
  <c r="O4012" i="11"/>
  <c r="O4011" i="11"/>
  <c r="O3996" i="11"/>
  <c r="O3995" i="11"/>
  <c r="O3980" i="11"/>
  <c r="O3979" i="11"/>
  <c r="O3978" i="11"/>
  <c r="O3977" i="11"/>
  <c r="O3960" i="11"/>
  <c r="O3959" i="11"/>
  <c r="O3958" i="11"/>
  <c r="O3927" i="11"/>
  <c r="O3926" i="11"/>
  <c r="O3925" i="11"/>
  <c r="O3924" i="11"/>
  <c r="O3923" i="11"/>
  <c r="O3922" i="11"/>
  <c r="O3873" i="11"/>
  <c r="O3872" i="11"/>
  <c r="O3861" i="11"/>
  <c r="O3857" i="11"/>
  <c r="O3856" i="11"/>
  <c r="O3846" i="11"/>
  <c r="O3845" i="11"/>
  <c r="O3844" i="11"/>
  <c r="O4220" i="11"/>
  <c r="O4211" i="11"/>
  <c r="O4210" i="11"/>
  <c r="O4187" i="11"/>
  <c r="O4186" i="11"/>
  <c r="O4166" i="11"/>
  <c r="O4165" i="11"/>
  <c r="O4164" i="11"/>
  <c r="O4139" i="11"/>
  <c r="O4138" i="11"/>
  <c r="O4124" i="11"/>
  <c r="O4123" i="11"/>
  <c r="O4122" i="11"/>
  <c r="O4121" i="11"/>
  <c r="O4104" i="11"/>
  <c r="O4103" i="11"/>
  <c r="O4102" i="11"/>
  <c r="O4101" i="11"/>
  <c r="O4100" i="11"/>
  <c r="O4085" i="11"/>
  <c r="O4084" i="11"/>
  <c r="O4069" i="11"/>
  <c r="O4068" i="11"/>
  <c r="O4053" i="11"/>
  <c r="O4052" i="11"/>
  <c r="O4051" i="11"/>
  <c r="O4050" i="11"/>
  <c r="O4028" i="11"/>
  <c r="O4027" i="11"/>
  <c r="O4010" i="11"/>
  <c r="O4009" i="11"/>
  <c r="O3994" i="11"/>
  <c r="O3993" i="11"/>
  <c r="O3976" i="11"/>
  <c r="O3957" i="11"/>
  <c r="O3956" i="11"/>
  <c r="O3921" i="11"/>
  <c r="O3920" i="11"/>
  <c r="O3919" i="11"/>
  <c r="O3918" i="11"/>
  <c r="O3917" i="11"/>
  <c r="O3916" i="11"/>
  <c r="O3915" i="11"/>
  <c r="O3914" i="11"/>
  <c r="O3913" i="11"/>
  <c r="O3912" i="11"/>
  <c r="O3911" i="11"/>
  <c r="O3884" i="11"/>
  <c r="O3883" i="11"/>
  <c r="O3871" i="11"/>
  <c r="O3860" i="11"/>
  <c r="O3855" i="11"/>
  <c r="O3854" i="11"/>
  <c r="O3853" i="11"/>
  <c r="O3852" i="11"/>
  <c r="O3843" i="11"/>
  <c r="O3842" i="11"/>
  <c r="O3841" i="11"/>
  <c r="O3840" i="11"/>
  <c r="O3839" i="11"/>
  <c r="O3838" i="11"/>
  <c r="O3837" i="11"/>
  <c r="O3826" i="11"/>
  <c r="O3813" i="11"/>
  <c r="O3812" i="11"/>
  <c r="O4209" i="11"/>
  <c r="O4208" i="11"/>
  <c r="O4207" i="11"/>
  <c r="O4185" i="11"/>
  <c r="O4184" i="11"/>
  <c r="O4183" i="11"/>
  <c r="O4163" i="11"/>
  <c r="O4162" i="11"/>
  <c r="O4137" i="11"/>
  <c r="O4136" i="11"/>
  <c r="O4135" i="11"/>
  <c r="O4120" i="11"/>
  <c r="O4119" i="11"/>
  <c r="O4118" i="11"/>
  <c r="O4099" i="11"/>
  <c r="O4083" i="11"/>
  <c r="O4082" i="11"/>
  <c r="O4067" i="11"/>
  <c r="O4066" i="11"/>
  <c r="O4049" i="11"/>
  <c r="O4048" i="11"/>
  <c r="O4047" i="11"/>
  <c r="O4026" i="11"/>
  <c r="O4025" i="11"/>
  <c r="O4024" i="11"/>
  <c r="O4023" i="11"/>
  <c r="O4022" i="11"/>
  <c r="O4008" i="11"/>
  <c r="O4007" i="11"/>
  <c r="O4006" i="11"/>
  <c r="O3992" i="11"/>
  <c r="O3975" i="11"/>
  <c r="O3974" i="11"/>
  <c r="O3955" i="11"/>
  <c r="O3954" i="11"/>
  <c r="O3953" i="11"/>
  <c r="O3952" i="11"/>
  <c r="O3951" i="11"/>
  <c r="O3950" i="11"/>
  <c r="O3949" i="11"/>
  <c r="O3910" i="11"/>
  <c r="O3909" i="11"/>
  <c r="O3908" i="11"/>
  <c r="O3870" i="11"/>
  <c r="O3869" i="11"/>
  <c r="O3851" i="11"/>
  <c r="O3850" i="11"/>
  <c r="O3830" i="11"/>
  <c r="O3825" i="11"/>
  <c r="O3824" i="11"/>
  <c r="O3823" i="11"/>
  <c r="O3822" i="11"/>
  <c r="O3821" i="11"/>
  <c r="O3820" i="11"/>
  <c r="O3819" i="11"/>
  <c r="O3818" i="11"/>
  <c r="O3817" i="11"/>
  <c r="O3811" i="11"/>
  <c r="O3810" i="11"/>
  <c r="O4223" i="11"/>
  <c r="O4206" i="11"/>
  <c r="O4205" i="11"/>
  <c r="O4204" i="11"/>
  <c r="O4182" i="11"/>
  <c r="O4181" i="11"/>
  <c r="O4180" i="11"/>
  <c r="O4161" i="11"/>
  <c r="O4160" i="11"/>
  <c r="O4159" i="11"/>
  <c r="O4158" i="11"/>
  <c r="O4157" i="11"/>
  <c r="O4156" i="11"/>
  <c r="O4155" i="11"/>
  <c r="O4154" i="11"/>
  <c r="O4134" i="11"/>
  <c r="O4133" i="11"/>
  <c r="O4132" i="11"/>
  <c r="O4117" i="11"/>
  <c r="O4116" i="11"/>
  <c r="O4115" i="11"/>
  <c r="O4114" i="11"/>
  <c r="O4081" i="11"/>
  <c r="O4080" i="11"/>
  <c r="O4065" i="11"/>
  <c r="O4064" i="11"/>
  <c r="O4046" i="11"/>
  <c r="O4045" i="11"/>
  <c r="O4044" i="11"/>
  <c r="O4043" i="11"/>
  <c r="O4021" i="11"/>
  <c r="O4020" i="11"/>
  <c r="O4005" i="11"/>
  <c r="O4004" i="11"/>
  <c r="O3991" i="11"/>
  <c r="O3990" i="11"/>
  <c r="O3973" i="11"/>
  <c r="O3972" i="11"/>
  <c r="O3948" i="11"/>
  <c r="O3947" i="11"/>
  <c r="O3907" i="11"/>
  <c r="O3906" i="11"/>
  <c r="O3882" i="11"/>
  <c r="O3868" i="11"/>
  <c r="O3867" i="11"/>
  <c r="O3859" i="11"/>
  <c r="O4216" i="11"/>
  <c r="O4095" i="11"/>
  <c r="O3985" i="11"/>
  <c r="O3937" i="11"/>
  <c r="O3878" i="11"/>
  <c r="O3864" i="11"/>
  <c r="O3835" i="11"/>
  <c r="O3805" i="11"/>
  <c r="O3804" i="11"/>
  <c r="O3781" i="11"/>
  <c r="O3757" i="11"/>
  <c r="O3743" i="11"/>
  <c r="O3732" i="11"/>
  <c r="O3725" i="11"/>
  <c r="O3703" i="11"/>
  <c r="O3702" i="11"/>
  <c r="O3701" i="11"/>
  <c r="O3694" i="11"/>
  <c r="O3676" i="11"/>
  <c r="O3675" i="11"/>
  <c r="O3674" i="11"/>
  <c r="O3673" i="11"/>
  <c r="O3672" i="11"/>
  <c r="O3664" i="11"/>
  <c r="O3631" i="11"/>
  <c r="O3630" i="11"/>
  <c r="O3629" i="11"/>
  <c r="O3628" i="11"/>
  <c r="O3618" i="11"/>
  <c r="O3617" i="11"/>
  <c r="O3604" i="11"/>
  <c r="O3603" i="11"/>
  <c r="O3566" i="11"/>
  <c r="O3565" i="11"/>
  <c r="O3554" i="11"/>
  <c r="O3541" i="11"/>
  <c r="O3540" i="11"/>
  <c r="O3528" i="11"/>
  <c r="O3517" i="11"/>
  <c r="O3516" i="11"/>
  <c r="O3503" i="11"/>
  <c r="O3489" i="11"/>
  <c r="O3476" i="11"/>
  <c r="O3469" i="11"/>
  <c r="O3468" i="11"/>
  <c r="O3464" i="11"/>
  <c r="O3435" i="11"/>
  <c r="O3425" i="11"/>
  <c r="O4173" i="11"/>
  <c r="O3999" i="11"/>
  <c r="O3934" i="11"/>
  <c r="O3858" i="11"/>
  <c r="O3806" i="11"/>
  <c r="O3802" i="11"/>
  <c r="O3801" i="11"/>
  <c r="O3800" i="11"/>
  <c r="O3799" i="11"/>
  <c r="O3798" i="11"/>
  <c r="O3797" i="11"/>
  <c r="O3796" i="11"/>
  <c r="O3795" i="11"/>
  <c r="O3794" i="11"/>
  <c r="O3780" i="11"/>
  <c r="O3779" i="11"/>
  <c r="O3769" i="11"/>
  <c r="O3756" i="11"/>
  <c r="O3755" i="11"/>
  <c r="O3754" i="11"/>
  <c r="O3753" i="11"/>
  <c r="O3752" i="11"/>
  <c r="O3742" i="11"/>
  <c r="O3724" i="11"/>
  <c r="O3723" i="11"/>
  <c r="O3722" i="11"/>
  <c r="O3721" i="11"/>
  <c r="O3720" i="11"/>
  <c r="O3712" i="11"/>
  <c r="O3683" i="11"/>
  <c r="O3682" i="11"/>
  <c r="O3681" i="11"/>
  <c r="O3663" i="11"/>
  <c r="O3652" i="11"/>
  <c r="O3642" i="11"/>
  <c r="O3641" i="11"/>
  <c r="O3640" i="11"/>
  <c r="O3627" i="11"/>
  <c r="O3602" i="11"/>
  <c r="O3591" i="11"/>
  <c r="O3590" i="11"/>
  <c r="O3578" i="11"/>
  <c r="O3527" i="11"/>
  <c r="O3515" i="11"/>
  <c r="O3502" i="11"/>
  <c r="O3501" i="11"/>
  <c r="O3488" i="11"/>
  <c r="O3487" i="11"/>
  <c r="O3486" i="11"/>
  <c r="O3485" i="11"/>
  <c r="O3484" i="11"/>
  <c r="O3483" i="11"/>
  <c r="O3482" i="11"/>
  <c r="O3467" i="11"/>
  <c r="O3463" i="11"/>
  <c r="O3462" i="11"/>
  <c r="O3461" i="11"/>
  <c r="O3441" i="11"/>
  <c r="O3434" i="11"/>
  <c r="O3424" i="11"/>
  <c r="O4218" i="11"/>
  <c r="O4147" i="11"/>
  <c r="O4059" i="11"/>
  <c r="O3931" i="11"/>
  <c r="O3891" i="11"/>
  <c r="O3793" i="11"/>
  <c r="O3792" i="11"/>
  <c r="O3791" i="11"/>
  <c r="O3790" i="11"/>
  <c r="O3789" i="11"/>
  <c r="O3788" i="11"/>
  <c r="O3787" i="11"/>
  <c r="O3786" i="11"/>
  <c r="O3785" i="11"/>
  <c r="O3784" i="11"/>
  <c r="O3751" i="11"/>
  <c r="O3750" i="11"/>
  <c r="O3749" i="11"/>
  <c r="O3731" i="11"/>
  <c r="O3730" i="11"/>
  <c r="O3729" i="11"/>
  <c r="O3711" i="11"/>
  <c r="O3700" i="11"/>
  <c r="O3693" i="11"/>
  <c r="O3671" i="11"/>
  <c r="O3670" i="11"/>
  <c r="O3669" i="11"/>
  <c r="O3662" i="11"/>
  <c r="O3639" i="11"/>
  <c r="O3638" i="11"/>
  <c r="O3637" i="11"/>
  <c r="O3616" i="11"/>
  <c r="O3589" i="11"/>
  <c r="O3588" i="11"/>
  <c r="O3577" i="11"/>
  <c r="O3576" i="11"/>
  <c r="O3575" i="11"/>
  <c r="O3574" i="11"/>
  <c r="O3564" i="11"/>
  <c r="O3553" i="11"/>
  <c r="O3539" i="11"/>
  <c r="O3526" i="11"/>
  <c r="O3525" i="11"/>
  <c r="O3481" i="11"/>
  <c r="O3480" i="11"/>
  <c r="O3479" i="11"/>
  <c r="O3475" i="11"/>
  <c r="O3460" i="11"/>
  <c r="O3459" i="11"/>
  <c r="O3458" i="11"/>
  <c r="O3457" i="11"/>
  <c r="O3440" i="11"/>
  <c r="O3433" i="11"/>
  <c r="O3423" i="11"/>
  <c r="O4195" i="11"/>
  <c r="O4094" i="11"/>
  <c r="O4076" i="11"/>
  <c r="O3984" i="11"/>
  <c r="O3964" i="11"/>
  <c r="O3936" i="11"/>
  <c r="O3863" i="11"/>
  <c r="O3807" i="11"/>
  <c r="O3783" i="11"/>
  <c r="O3778" i="11"/>
  <c r="O3768" i="11"/>
  <c r="O3767" i="11"/>
  <c r="O3748" i="11"/>
  <c r="O3741" i="11"/>
  <c r="O3719" i="11"/>
  <c r="O3718" i="11"/>
  <c r="O3717" i="11"/>
  <c r="O3710" i="11"/>
  <c r="O3692" i="11"/>
  <c r="O3691" i="11"/>
  <c r="O3690" i="11"/>
  <c r="O3689" i="11"/>
  <c r="O3688" i="11"/>
  <c r="O3680" i="11"/>
  <c r="O3651" i="11"/>
  <c r="O3650" i="11"/>
  <c r="O3649" i="11"/>
  <c r="O3626" i="11"/>
  <c r="O3625" i="11"/>
  <c r="O3624" i="11"/>
  <c r="O3615" i="11"/>
  <c r="O3614" i="11"/>
  <c r="O3613" i="11"/>
  <c r="O3601" i="11"/>
  <c r="O3600" i="11"/>
  <c r="O3587" i="11"/>
  <c r="O3586" i="11"/>
  <c r="O3585" i="11"/>
  <c r="O3563" i="11"/>
  <c r="O3562" i="11"/>
  <c r="O3561" i="11"/>
  <c r="O3560" i="11"/>
  <c r="O3552" i="11"/>
  <c r="O3551" i="11"/>
  <c r="O3550" i="11"/>
  <c r="O3549" i="11"/>
  <c r="O3548" i="11"/>
  <c r="O3547" i="11"/>
  <c r="O3546" i="11"/>
  <c r="O3538" i="11"/>
  <c r="O3537" i="11"/>
  <c r="O3536" i="11"/>
  <c r="O3535" i="11"/>
  <c r="O3524" i="11"/>
  <c r="O3514" i="11"/>
  <c r="O3500" i="11"/>
  <c r="O3474" i="11"/>
  <c r="O3473" i="11"/>
  <c r="O3472" i="11"/>
  <c r="O3471" i="11"/>
  <c r="O3456" i="11"/>
  <c r="O3455" i="11"/>
  <c r="O3439" i="11"/>
  <c r="O3432" i="11"/>
  <c r="O3431" i="11"/>
  <c r="O3422" i="11"/>
  <c r="O4172" i="11"/>
  <c r="O4106" i="11"/>
  <c r="O4035" i="11"/>
  <c r="O4015" i="11"/>
  <c r="O3933" i="11"/>
  <c r="O3777" i="11"/>
  <c r="O3776" i="11"/>
  <c r="O3775" i="11"/>
  <c r="O3774" i="11"/>
  <c r="O3773" i="11"/>
  <c r="O3772" i="11"/>
  <c r="O3766" i="11"/>
  <c r="O3765" i="11"/>
  <c r="O3764" i="11"/>
  <c r="O3763" i="11"/>
  <c r="O3762" i="11"/>
  <c r="O3761" i="11"/>
  <c r="O3760" i="11"/>
  <c r="O3740" i="11"/>
  <c r="O3739" i="11"/>
  <c r="O3738" i="11"/>
  <c r="O3737" i="11"/>
  <c r="O3736" i="11"/>
  <c r="O3728" i="11"/>
  <c r="O3699" i="11"/>
  <c r="O3698" i="11"/>
  <c r="O3697" i="11"/>
  <c r="O3679" i="11"/>
  <c r="O3668" i="11"/>
  <c r="O3661" i="11"/>
  <c r="O3636" i="11"/>
  <c r="O3635" i="11"/>
  <c r="O3623" i="11"/>
  <c r="O3622" i="11"/>
  <c r="O3612" i="11"/>
  <c r="O3611" i="11"/>
  <c r="O3610" i="11"/>
  <c r="O3609" i="11"/>
  <c r="O3608" i="11"/>
  <c r="O3607" i="11"/>
  <c r="O3606" i="11"/>
  <c r="O3599" i="11"/>
  <c r="O3584" i="11"/>
  <c r="O3583" i="11"/>
  <c r="O3573" i="11"/>
  <c r="O3572" i="11"/>
  <c r="O3571" i="11"/>
  <c r="O3545" i="11"/>
  <c r="O3544" i="11"/>
  <c r="O3523" i="11"/>
  <c r="O3522" i="11"/>
  <c r="O3521" i="11"/>
  <c r="O3513" i="11"/>
  <c r="O3512" i="11"/>
  <c r="O3511" i="11"/>
  <c r="O3510" i="11"/>
  <c r="O3499" i="11"/>
  <c r="O3498" i="11"/>
  <c r="O3497" i="11"/>
  <c r="O3496" i="11"/>
  <c r="O3478" i="11"/>
  <c r="O3466" i="11"/>
  <c r="O3454" i="11"/>
  <c r="O3453" i="11"/>
  <c r="O3452" i="11"/>
  <c r="O3451" i="11"/>
  <c r="O3430" i="11"/>
  <c r="O3429" i="11"/>
  <c r="O3421" i="11"/>
  <c r="O4217" i="11"/>
  <c r="O4146" i="11"/>
  <c r="O3890" i="11"/>
  <c r="O3879" i="11"/>
  <c r="O3808" i="11"/>
  <c r="O3759" i="11"/>
  <c r="O3747" i="11"/>
  <c r="O3746" i="11"/>
  <c r="O3745" i="11"/>
  <c r="O3727" i="11"/>
  <c r="O3716" i="11"/>
  <c r="O3709" i="11"/>
  <c r="O3687" i="11"/>
  <c r="O3686" i="11"/>
  <c r="O3685" i="11"/>
  <c r="O3678" i="11"/>
  <c r="O3660" i="11"/>
  <c r="O3659" i="11"/>
  <c r="O3658" i="11"/>
  <c r="O3657" i="11"/>
  <c r="O3656" i="11"/>
  <c r="O3648" i="11"/>
  <c r="O3634" i="11"/>
  <c r="O3633" i="11"/>
  <c r="O3621" i="11"/>
  <c r="O3582" i="11"/>
  <c r="O3570" i="11"/>
  <c r="O3569" i="11"/>
  <c r="O3568" i="11"/>
  <c r="O3559" i="11"/>
  <c r="O3558" i="11"/>
  <c r="O3543" i="11"/>
  <c r="O3534" i="11"/>
  <c r="O3533" i="11"/>
  <c r="O3532" i="11"/>
  <c r="O3520" i="11"/>
  <c r="O3519" i="11"/>
  <c r="O3509" i="11"/>
  <c r="O3508" i="11"/>
  <c r="O3507" i="11"/>
  <c r="O3495" i="11"/>
  <c r="O3494" i="11"/>
  <c r="O3493" i="11"/>
  <c r="O3477" i="11"/>
  <c r="O3470" i="11"/>
  <c r="O3450" i="11"/>
  <c r="O3449" i="11"/>
  <c r="O3448" i="11"/>
  <c r="O3438" i="11"/>
  <c r="O3428" i="11"/>
  <c r="O3420" i="11"/>
  <c r="O3744" i="11"/>
  <c r="O3715" i="11"/>
  <c r="O3713" i="11"/>
  <c r="O3696" i="11"/>
  <c r="O3647" i="11"/>
  <c r="O3645" i="11"/>
  <c r="O3531" i="11"/>
  <c r="O3529" i="11"/>
  <c r="O3491" i="11"/>
  <c r="O3436" i="11"/>
  <c r="O3419" i="11"/>
  <c r="O3416" i="11"/>
  <c r="O3406" i="11"/>
  <c r="O3405" i="11"/>
  <c r="O3398" i="11"/>
  <c r="O3377" i="11"/>
  <c r="O3357" i="11"/>
  <c r="O3346" i="11"/>
  <c r="O3345" i="11"/>
  <c r="O3334" i="11"/>
  <c r="O3333" i="11"/>
  <c r="O3332" i="11"/>
  <c r="O3324" i="11"/>
  <c r="O3323" i="11"/>
  <c r="O3322" i="11"/>
  <c r="O3308" i="11"/>
  <c r="O3307" i="11"/>
  <c r="O3306" i="11"/>
  <c r="O3298" i="11"/>
  <c r="O3297" i="11"/>
  <c r="O3270" i="11"/>
  <c r="O3269" i="11"/>
  <c r="O3268" i="11"/>
  <c r="O3257" i="11"/>
  <c r="O3256" i="11"/>
  <c r="O3255" i="11"/>
  <c r="O3242" i="11"/>
  <c r="O3234" i="11"/>
  <c r="O3206" i="11"/>
  <c r="O3205" i="11"/>
  <c r="O3204" i="11"/>
  <c r="O3183" i="11"/>
  <c r="O3176" i="11"/>
  <c r="O3165" i="11"/>
  <c r="O3154" i="11"/>
  <c r="O3146" i="11"/>
  <c r="O3126" i="11"/>
  <c r="O3125" i="11"/>
  <c r="O3105" i="11"/>
  <c r="O3104" i="11"/>
  <c r="O3103" i="11"/>
  <c r="O3082" i="11"/>
  <c r="O3076" i="11"/>
  <c r="O3067" i="11"/>
  <c r="O3066" i="11"/>
  <c r="O3058" i="11"/>
  <c r="O3057" i="11"/>
  <c r="O3035" i="11"/>
  <c r="O3034" i="11"/>
  <c r="O3033" i="11"/>
  <c r="O3010" i="11"/>
  <c r="O2990" i="11"/>
  <c r="O2979" i="11"/>
  <c r="O2971" i="11"/>
  <c r="O2958" i="11"/>
  <c r="O2957" i="11"/>
  <c r="O2956" i="11"/>
  <c r="O2947" i="11"/>
  <c r="O2946" i="11"/>
  <c r="O2933" i="11"/>
  <c r="O2923" i="11"/>
  <c r="O2906" i="11"/>
  <c r="O2905" i="11"/>
  <c r="O2894" i="11"/>
  <c r="O2893" i="11"/>
  <c r="O2878" i="11"/>
  <c r="O2877" i="11"/>
  <c r="O2862" i="11"/>
  <c r="O2861" i="11"/>
  <c r="O2846" i="11"/>
  <c r="O2845" i="11"/>
  <c r="O2844" i="11"/>
  <c r="O2823" i="11"/>
  <c r="O2822" i="11"/>
  <c r="O2811" i="11"/>
  <c r="O2810" i="11"/>
  <c r="O2800" i="11"/>
  <c r="O2780" i="11"/>
  <c r="O2755" i="11"/>
  <c r="O2754" i="11"/>
  <c r="O2753" i="11"/>
  <c r="O4174" i="11"/>
  <c r="O3963" i="11"/>
  <c r="O3684" i="11"/>
  <c r="O3677" i="11"/>
  <c r="O3655" i="11"/>
  <c r="O3653" i="11"/>
  <c r="O3643" i="11"/>
  <c r="O3557" i="11"/>
  <c r="O3518" i="11"/>
  <c r="O3446" i="11"/>
  <c r="O3415" i="11"/>
  <c r="O3397" i="11"/>
  <c r="O3396" i="11"/>
  <c r="O3389" i="11"/>
  <c r="O3376" i="11"/>
  <c r="O3363" i="11"/>
  <c r="O3344" i="11"/>
  <c r="O3321" i="11"/>
  <c r="O3320" i="11"/>
  <c r="O3319" i="11"/>
  <c r="O3305" i="11"/>
  <c r="O3304" i="11"/>
  <c r="O3296" i="11"/>
  <c r="O3282" i="11"/>
  <c r="O3281" i="11"/>
  <c r="O3267" i="11"/>
  <c r="O3254" i="11"/>
  <c r="O3253" i="11"/>
  <c r="O3252" i="11"/>
  <c r="O3241" i="11"/>
  <c r="O3240" i="11"/>
  <c r="O3239" i="11"/>
  <c r="O3233" i="11"/>
  <c r="O3218" i="11"/>
  <c r="O3217" i="11"/>
  <c r="O3203" i="11"/>
  <c r="O3194" i="11"/>
  <c r="O3193" i="11"/>
  <c r="O3175" i="11"/>
  <c r="O3174" i="11"/>
  <c r="O3145" i="11"/>
  <c r="O3144" i="11"/>
  <c r="O3134" i="11"/>
  <c r="O3133" i="11"/>
  <c r="O3132" i="11"/>
  <c r="O3124" i="11"/>
  <c r="O3123" i="11"/>
  <c r="O3122" i="11"/>
  <c r="O3102" i="11"/>
  <c r="O3091" i="11"/>
  <c r="O3075" i="11"/>
  <c r="O3074" i="11"/>
  <c r="O3065" i="11"/>
  <c r="O3056" i="11"/>
  <c r="O3055" i="11"/>
  <c r="O3054" i="11"/>
  <c r="O3032" i="11"/>
  <c r="O3009" i="11"/>
  <c r="O3008" i="11"/>
  <c r="O3007" i="11"/>
  <c r="O2989" i="11"/>
  <c r="O2978" i="11"/>
  <c r="O2970" i="11"/>
  <c r="O2955" i="11"/>
  <c r="O2932" i="11"/>
  <c r="O2922" i="11"/>
  <c r="O2921" i="11"/>
  <c r="O2920" i="11"/>
  <c r="O2919" i="11"/>
  <c r="O2843" i="11"/>
  <c r="O2842" i="11"/>
  <c r="O2841" i="11"/>
  <c r="O2799" i="11"/>
  <c r="O2798" i="11"/>
  <c r="O2797" i="11"/>
  <c r="O2796" i="11"/>
  <c r="O2795" i="11"/>
  <c r="O2794" i="11"/>
  <c r="O2779" i="11"/>
  <c r="O2778" i="11"/>
  <c r="O2777" i="11"/>
  <c r="O2752" i="11"/>
  <c r="O2751" i="11"/>
  <c r="O2750" i="11"/>
  <c r="O2749" i="11"/>
  <c r="O2748" i="11"/>
  <c r="O2747" i="11"/>
  <c r="O2746" i="11"/>
  <c r="O2745" i="11"/>
  <c r="O2744" i="11"/>
  <c r="O4075" i="11"/>
  <c r="O3735" i="11"/>
  <c r="O3733" i="11"/>
  <c r="O3708" i="11"/>
  <c r="O3706" i="11"/>
  <c r="O3704" i="11"/>
  <c r="O3667" i="11"/>
  <c r="O3665" i="11"/>
  <c r="O3620" i="11"/>
  <c r="O3597" i="11"/>
  <c r="O3595" i="11"/>
  <c r="O3555" i="11"/>
  <c r="O3444" i="11"/>
  <c r="O3442" i="11"/>
  <c r="O3427" i="11"/>
  <c r="O3414" i="11"/>
  <c r="O3404" i="11"/>
  <c r="O3388" i="11"/>
  <c r="O3375" i="11"/>
  <c r="O3374" i="11"/>
  <c r="O3356" i="11"/>
  <c r="O3355" i="11"/>
  <c r="O3354" i="11"/>
  <c r="O3331" i="11"/>
  <c r="O3318" i="11"/>
  <c r="O3317" i="11"/>
  <c r="O3316" i="11"/>
  <c r="O3303" i="11"/>
  <c r="O3292" i="11"/>
  <c r="O3291" i="11"/>
  <c r="O3290" i="11"/>
  <c r="O3266" i="11"/>
  <c r="O3265" i="11"/>
  <c r="O3251" i="11"/>
  <c r="O3238" i="11"/>
  <c r="O3237" i="11"/>
  <c r="O3232" i="11"/>
  <c r="O3216" i="11"/>
  <c r="O3202" i="11"/>
  <c r="O3201" i="11"/>
  <c r="O3192" i="11"/>
  <c r="O3182" i="11"/>
  <c r="O3164" i="11"/>
  <c r="O3163" i="11"/>
  <c r="O3162" i="11"/>
  <c r="O3161" i="11"/>
  <c r="O3153" i="11"/>
  <c r="O3143" i="11"/>
  <c r="O3101" i="11"/>
  <c r="O3100" i="11"/>
  <c r="O3099" i="11"/>
  <c r="O3090" i="11"/>
  <c r="O3089" i="11"/>
  <c r="O3081" i="11"/>
  <c r="O3073" i="11"/>
  <c r="O3053" i="11"/>
  <c r="O3052" i="11"/>
  <c r="O3051" i="11"/>
  <c r="O3050" i="11"/>
  <c r="O3031" i="11"/>
  <c r="O3030" i="11"/>
  <c r="O3029" i="11"/>
  <c r="O3006" i="11"/>
  <c r="O3005" i="11"/>
  <c r="O3004" i="11"/>
  <c r="O3003" i="11"/>
  <c r="O2988" i="11"/>
  <c r="O2977" i="11"/>
  <c r="O2969" i="11"/>
  <c r="O2954" i="11"/>
  <c r="O2945" i="11"/>
  <c r="O2931" i="11"/>
  <c r="O2904" i="11"/>
  <c r="O2892" i="11"/>
  <c r="O2891" i="11"/>
  <c r="O2876" i="11"/>
  <c r="O2875" i="11"/>
  <c r="O2860" i="11"/>
  <c r="O2859" i="11"/>
  <c r="O2840" i="11"/>
  <c r="O2839" i="11"/>
  <c r="O2821" i="11"/>
  <c r="O2809" i="11"/>
  <c r="O2793" i="11"/>
  <c r="O2792" i="11"/>
  <c r="O2776" i="11"/>
  <c r="O2775" i="11"/>
  <c r="O2774" i="11"/>
  <c r="O2773" i="11"/>
  <c r="O2772" i="11"/>
  <c r="O2771" i="11"/>
  <c r="O2743" i="11"/>
  <c r="O2742" i="11"/>
  <c r="O2741" i="11"/>
  <c r="O4093" i="11"/>
  <c r="O4060" i="11"/>
  <c r="O3809" i="11"/>
  <c r="O3770" i="11"/>
  <c r="O3758" i="11"/>
  <c r="O3593" i="11"/>
  <c r="O3580" i="11"/>
  <c r="O3567" i="11"/>
  <c r="O3505" i="11"/>
  <c r="O3413" i="11"/>
  <c r="O3412" i="11"/>
  <c r="O3411" i="11"/>
  <c r="O3403" i="11"/>
  <c r="O3402" i="11"/>
  <c r="O3395" i="11"/>
  <c r="O3387" i="11"/>
  <c r="O3373" i="11"/>
  <c r="O3362" i="11"/>
  <c r="O3361" i="11"/>
  <c r="O3353" i="11"/>
  <c r="O3352" i="11"/>
  <c r="O3351" i="11"/>
  <c r="O3343" i="11"/>
  <c r="O3342" i="11"/>
  <c r="O3330" i="11"/>
  <c r="O3329" i="11"/>
  <c r="O3315" i="11"/>
  <c r="O3302" i="11"/>
  <c r="O3301" i="11"/>
  <c r="O3300" i="11"/>
  <c r="O3286" i="11"/>
  <c r="O3285" i="11"/>
  <c r="O3284" i="11"/>
  <c r="O3277" i="11"/>
  <c r="O3250" i="11"/>
  <c r="O3249" i="11"/>
  <c r="O3236" i="11"/>
  <c r="O3231" i="11"/>
  <c r="O3230" i="11"/>
  <c r="O3215" i="11"/>
  <c r="O3214" i="11"/>
  <c r="O3213" i="11"/>
  <c r="O3191" i="11"/>
  <c r="O3190" i="11"/>
  <c r="O3189" i="11"/>
  <c r="O3181" i="11"/>
  <c r="O3173" i="11"/>
  <c r="O3160" i="11"/>
  <c r="O3152" i="11"/>
  <c r="O3142" i="11"/>
  <c r="O3141" i="11"/>
  <c r="O3131" i="11"/>
  <c r="O3121" i="11"/>
  <c r="O3120" i="11"/>
  <c r="O3119" i="11"/>
  <c r="O3088" i="11"/>
  <c r="O3080" i="11"/>
  <c r="O3072" i="11"/>
  <c r="O3064" i="11"/>
  <c r="O3049" i="11"/>
  <c r="O3048" i="11"/>
  <c r="O3028" i="11"/>
  <c r="O3027" i="11"/>
  <c r="O3026" i="11"/>
  <c r="O3002" i="11"/>
  <c r="O3001" i="11"/>
  <c r="O3000" i="11"/>
  <c r="O2987" i="11"/>
  <c r="O2986" i="11"/>
  <c r="O2976" i="11"/>
  <c r="O2968" i="11"/>
  <c r="O2967" i="11"/>
  <c r="O2953" i="11"/>
  <c r="O2944" i="11"/>
  <c r="O2943" i="11"/>
  <c r="O2930" i="11"/>
  <c r="O2929" i="11"/>
  <c r="O2918" i="11"/>
  <c r="O2917" i="11"/>
  <c r="O2916" i="11"/>
  <c r="O2915" i="11"/>
  <c r="O2903" i="11"/>
  <c r="O2902" i="11"/>
  <c r="O2901" i="11"/>
  <c r="O2890" i="11"/>
  <c r="O2874" i="11"/>
  <c r="O2858" i="11"/>
  <c r="O2857" i="11"/>
  <c r="O2856" i="11"/>
  <c r="O2855" i="11"/>
  <c r="O2854" i="11"/>
  <c r="O2820" i="11"/>
  <c r="O2819" i="11"/>
  <c r="O2818" i="11"/>
  <c r="O2808" i="11"/>
  <c r="O2807" i="11"/>
  <c r="O2806" i="11"/>
  <c r="O2805" i="11"/>
  <c r="O2804" i="11"/>
  <c r="O2770" i="11"/>
  <c r="O2769" i="11"/>
  <c r="O2768" i="11"/>
  <c r="O2740" i="11"/>
  <c r="O2739" i="11"/>
  <c r="O2738" i="11"/>
  <c r="O2737" i="11"/>
  <c r="O2736" i="11"/>
  <c r="O4034" i="11"/>
  <c r="O3726" i="11"/>
  <c r="O3714" i="11"/>
  <c r="O3646" i="11"/>
  <c r="O3644" i="11"/>
  <c r="O3605" i="11"/>
  <c r="O3530" i="11"/>
  <c r="O3492" i="11"/>
  <c r="O3490" i="11"/>
  <c r="O3437" i="11"/>
  <c r="O3394" i="11"/>
  <c r="O3386" i="11"/>
  <c r="O3385" i="11"/>
  <c r="O3384" i="11"/>
  <c r="O3372" i="11"/>
  <c r="O3371" i="11"/>
  <c r="O3370" i="11"/>
  <c r="O3360" i="11"/>
  <c r="O3341" i="11"/>
  <c r="O3314" i="11"/>
  <c r="O3313" i="11"/>
  <c r="O3299" i="11"/>
  <c r="O3264" i="11"/>
  <c r="O3248" i="11"/>
  <c r="O3235" i="11"/>
  <c r="O3229" i="11"/>
  <c r="O3228" i="11"/>
  <c r="O3200" i="11"/>
  <c r="O3180" i="11"/>
  <c r="O3172" i="11"/>
  <c r="O3171" i="11"/>
  <c r="O3159" i="11"/>
  <c r="O3158" i="11"/>
  <c r="O3151" i="11"/>
  <c r="O3130" i="11"/>
  <c r="O3118" i="11"/>
  <c r="O3117" i="11"/>
  <c r="O3116" i="11"/>
  <c r="O3115" i="11"/>
  <c r="O3114" i="11"/>
  <c r="O3098" i="11"/>
  <c r="O3097" i="11"/>
  <c r="O3087" i="11"/>
  <c r="O3086" i="11"/>
  <c r="O3079" i="11"/>
  <c r="O3071" i="11"/>
  <c r="O3070" i="11"/>
  <c r="O3063" i="11"/>
  <c r="O3062" i="11"/>
  <c r="O3047" i="11"/>
  <c r="O3046" i="11"/>
  <c r="O3025" i="11"/>
  <c r="O3024" i="11"/>
  <c r="O3023" i="11"/>
  <c r="O3022" i="11"/>
  <c r="O2999" i="11"/>
  <c r="O2998" i="11"/>
  <c r="O2997" i="11"/>
  <c r="O2985" i="11"/>
  <c r="O2975" i="11"/>
  <c r="O2966" i="11"/>
  <c r="O2952" i="11"/>
  <c r="O2942" i="11"/>
  <c r="O2928" i="11"/>
  <c r="O2927" i="11"/>
  <c r="O2914" i="11"/>
  <c r="O2913" i="11"/>
  <c r="O2912" i="11"/>
  <c r="O2911" i="11"/>
  <c r="O2910" i="11"/>
  <c r="O2900" i="11"/>
  <c r="O2899" i="11"/>
  <c r="O2898" i="11"/>
  <c r="O2889" i="11"/>
  <c r="O2888" i="11"/>
  <c r="O2887" i="11"/>
  <c r="O2886" i="11"/>
  <c r="O2885" i="11"/>
  <c r="O2884" i="11"/>
  <c r="O2883" i="11"/>
  <c r="O2882" i="11"/>
  <c r="O2873" i="11"/>
  <c r="O2872" i="11"/>
  <c r="O2871" i="11"/>
  <c r="O2870" i="11"/>
  <c r="O2869" i="11"/>
  <c r="O2868" i="11"/>
  <c r="O2867" i="11"/>
  <c r="O2866" i="11"/>
  <c r="O2853" i="11"/>
  <c r="O2852" i="11"/>
  <c r="O2851" i="11"/>
  <c r="O2838" i="11"/>
  <c r="O2817" i="11"/>
  <c r="O2816" i="11"/>
  <c r="O2791" i="11"/>
  <c r="O2767" i="11"/>
  <c r="O2766" i="11"/>
  <c r="O2765" i="11"/>
  <c r="O2764" i="11"/>
  <c r="O2763" i="11"/>
  <c r="O2762" i="11"/>
  <c r="O2735" i="11"/>
  <c r="O2734" i="11"/>
  <c r="O2733" i="11"/>
  <c r="O4194" i="11"/>
  <c r="O3983" i="11"/>
  <c r="O3803" i="11"/>
  <c r="O3695" i="11"/>
  <c r="O3654" i="11"/>
  <c r="O3447" i="11"/>
  <c r="O3445" i="11"/>
  <c r="O3410" i="11"/>
  <c r="O3401" i="11"/>
  <c r="O3393" i="11"/>
  <c r="O3383" i="11"/>
  <c r="O3382" i="11"/>
  <c r="O3381" i="11"/>
  <c r="O3380" i="11"/>
  <c r="O3350" i="11"/>
  <c r="O3340" i="11"/>
  <c r="O3339" i="11"/>
  <c r="O3338" i="11"/>
  <c r="O3328" i="11"/>
  <c r="O3312" i="11"/>
  <c r="O3295" i="11"/>
  <c r="O3294" i="11"/>
  <c r="O3280" i="11"/>
  <c r="O3276" i="11"/>
  <c r="O3275" i="11"/>
  <c r="O3274" i="11"/>
  <c r="O3263" i="11"/>
  <c r="O3262" i="11"/>
  <c r="O3247" i="11"/>
  <c r="O3246" i="11"/>
  <c r="O3227" i="11"/>
  <c r="O3226" i="11"/>
  <c r="O3225" i="11"/>
  <c r="O3212" i="11"/>
  <c r="O3211" i="11"/>
  <c r="O3210" i="11"/>
  <c r="O3199" i="11"/>
  <c r="O3198" i="11"/>
  <c r="O3188" i="11"/>
  <c r="O3187" i="11"/>
  <c r="O3170" i="11"/>
  <c r="O3169" i="11"/>
  <c r="O3168" i="11"/>
  <c r="O3157" i="11"/>
  <c r="O3140" i="11"/>
  <c r="O3139" i="11"/>
  <c r="O3138" i="11"/>
  <c r="O3129" i="11"/>
  <c r="O3113" i="11"/>
  <c r="O3112" i="11"/>
  <c r="O3096" i="11"/>
  <c r="O3085" i="11"/>
  <c r="O3069" i="11"/>
  <c r="O3061" i="11"/>
  <c r="O3060" i="11"/>
  <c r="O3045" i="11"/>
  <c r="O3044" i="11"/>
  <c r="O3043" i="11"/>
  <c r="O3042" i="11"/>
  <c r="O3041" i="11"/>
  <c r="O3040" i="11"/>
  <c r="O3021" i="11"/>
  <c r="O3020" i="11"/>
  <c r="O3019" i="11"/>
  <c r="O3018" i="11"/>
  <c r="O3017" i="11"/>
  <c r="O3016" i="11"/>
  <c r="O2996" i="11"/>
  <c r="O2995" i="11"/>
  <c r="O2994" i="11"/>
  <c r="O2984" i="11"/>
  <c r="O2983" i="11"/>
  <c r="O2974" i="11"/>
  <c r="O2965" i="11"/>
  <c r="O2964" i="11"/>
  <c r="O2963" i="11"/>
  <c r="O2951" i="11"/>
  <c r="O2941" i="11"/>
  <c r="O2926" i="11"/>
  <c r="O2909" i="11"/>
  <c r="O2908" i="11"/>
  <c r="O2897" i="11"/>
  <c r="O2896" i="11"/>
  <c r="O2881" i="11"/>
  <c r="O2880" i="11"/>
  <c r="O2865" i="11"/>
  <c r="O2864" i="11"/>
  <c r="O2837" i="11"/>
  <c r="O2836" i="11"/>
  <c r="O2835" i="11"/>
  <c r="O2803" i="11"/>
  <c r="O2790" i="11"/>
  <c r="O2789" i="11"/>
  <c r="O2788" i="11"/>
  <c r="O2787" i="11"/>
  <c r="O2786" i="11"/>
  <c r="O2785" i="11"/>
  <c r="O2784" i="11"/>
  <c r="O2783" i="11"/>
  <c r="O2761" i="11"/>
  <c r="O2760" i="11"/>
  <c r="O2732" i="11"/>
  <c r="O2731" i="11"/>
  <c r="O4219" i="11"/>
  <c r="O3932" i="11"/>
  <c r="O3782" i="11"/>
  <c r="O3734" i="11"/>
  <c r="O3707" i="11"/>
  <c r="O3705" i="11"/>
  <c r="O3666" i="11"/>
  <c r="O3632" i="11"/>
  <c r="O3619" i="11"/>
  <c r="O3598" i="11"/>
  <c r="O3596" i="11"/>
  <c r="O3556" i="11"/>
  <c r="O3542" i="11"/>
  <c r="O3443" i="11"/>
  <c r="O3418" i="11"/>
  <c r="O3417" i="11"/>
  <c r="O3409" i="11"/>
  <c r="O3408" i="11"/>
  <c r="O3400" i="11"/>
  <c r="O3399" i="11"/>
  <c r="O3392" i="11"/>
  <c r="O3391" i="11"/>
  <c r="O3379" i="11"/>
  <c r="O3369" i="11"/>
  <c r="O3368" i="11"/>
  <c r="O3367" i="11"/>
  <c r="O3359" i="11"/>
  <c r="O3358" i="11"/>
  <c r="O3349" i="11"/>
  <c r="O3348" i="11"/>
  <c r="O3327" i="11"/>
  <c r="O3326" i="11"/>
  <c r="O3311" i="11"/>
  <c r="O3310" i="11"/>
  <c r="O3293" i="11"/>
  <c r="O3289" i="11"/>
  <c r="O3273" i="11"/>
  <c r="O3272" i="11"/>
  <c r="O3271" i="11"/>
  <c r="O3261" i="11"/>
  <c r="O3245" i="11"/>
  <c r="O3224" i="11"/>
  <c r="O3223" i="11"/>
  <c r="O3222" i="11"/>
  <c r="O3209" i="11"/>
  <c r="O3208" i="11"/>
  <c r="O3207" i="11"/>
  <c r="O3197" i="11"/>
  <c r="O3186" i="11"/>
  <c r="O3185" i="11"/>
  <c r="O3179" i="11"/>
  <c r="O3156" i="11"/>
  <c r="O3150" i="11"/>
  <c r="O3137" i="11"/>
  <c r="O3111" i="11"/>
  <c r="O3095" i="11"/>
  <c r="O3094" i="11"/>
  <c r="O3084" i="11"/>
  <c r="O3078" i="11"/>
  <c r="O3068" i="11"/>
  <c r="O3039" i="11"/>
  <c r="O3038" i="11"/>
  <c r="O3015" i="11"/>
  <c r="O3014" i="11"/>
  <c r="O3013" i="11"/>
  <c r="O2993" i="11"/>
  <c r="O2992" i="11"/>
  <c r="O2982" i="11"/>
  <c r="O2973" i="11"/>
  <c r="O2962" i="11"/>
  <c r="O2961" i="11"/>
  <c r="O2960" i="11"/>
  <c r="O2950" i="11"/>
  <c r="O2940" i="11"/>
  <c r="O2939" i="11"/>
  <c r="O2938" i="11"/>
  <c r="O2937" i="11"/>
  <c r="O2925" i="11"/>
  <c r="O2850" i="11"/>
  <c r="O2834" i="11"/>
  <c r="O2833" i="11"/>
  <c r="O2832" i="11"/>
  <c r="O2831" i="11"/>
  <c r="O2830" i="11"/>
  <c r="O2815" i="11"/>
  <c r="O2802" i="11"/>
  <c r="O2801" i="11"/>
  <c r="O2782" i="11"/>
  <c r="O2781" i="11"/>
  <c r="O4128" i="11"/>
  <c r="O3935" i="11"/>
  <c r="O3771" i="11"/>
  <c r="O3594" i="11"/>
  <c r="O3592" i="11"/>
  <c r="O3581" i="11"/>
  <c r="O3579" i="11"/>
  <c r="O3506" i="11"/>
  <c r="O3504" i="11"/>
  <c r="O3465" i="11"/>
  <c r="O3426" i="11"/>
  <c r="O3407" i="11"/>
  <c r="O3390" i="11"/>
  <c r="O3378" i="11"/>
  <c r="O3366" i="11"/>
  <c r="O3365" i="11"/>
  <c r="O3364" i="11"/>
  <c r="O3347" i="11"/>
  <c r="O3337" i="11"/>
  <c r="O3336" i="11"/>
  <c r="O3335" i="11"/>
  <c r="O3325" i="11"/>
  <c r="O3309" i="11"/>
  <c r="O3288" i="11"/>
  <c r="O3287" i="11"/>
  <c r="O3283" i="11"/>
  <c r="O3279" i="11"/>
  <c r="O3278" i="11"/>
  <c r="O3260" i="11"/>
  <c r="O3259" i="11"/>
  <c r="O3258" i="11"/>
  <c r="O3244" i="11"/>
  <c r="O3243" i="11"/>
  <c r="O3221" i="11"/>
  <c r="O3220" i="11"/>
  <c r="O3219" i="11"/>
  <c r="O3196" i="11"/>
  <c r="O3195" i="11"/>
  <c r="O3184" i="11"/>
  <c r="O3178" i="11"/>
  <c r="O3177" i="11"/>
  <c r="O3167" i="11"/>
  <c r="O3166" i="11"/>
  <c r="O3155" i="11"/>
  <c r="O3149" i="11"/>
  <c r="O3148" i="11"/>
  <c r="O3147" i="11"/>
  <c r="O3136" i="11"/>
  <c r="O3135" i="11"/>
  <c r="O3128" i="11"/>
  <c r="O3127" i="11"/>
  <c r="O3110" i="11"/>
  <c r="O3109" i="11"/>
  <c r="O3108" i="11"/>
  <c r="O3107" i="11"/>
  <c r="O3106" i="11"/>
  <c r="O3093" i="11"/>
  <c r="O3092" i="11"/>
  <c r="O3083" i="11"/>
  <c r="O3077" i="11"/>
  <c r="O3059" i="11"/>
  <c r="O3037" i="11"/>
  <c r="O3036" i="11"/>
  <c r="O3012" i="11"/>
  <c r="O3011" i="11"/>
  <c r="O2991" i="11"/>
  <c r="O2981" i="11"/>
  <c r="O2980" i="11"/>
  <c r="O2972" i="11"/>
  <c r="O2959" i="11"/>
  <c r="O2949" i="11"/>
  <c r="O2948" i="11"/>
  <c r="O2936" i="11"/>
  <c r="O2935" i="11"/>
  <c r="O2934" i="11"/>
  <c r="O2924" i="11"/>
  <c r="O2907" i="11"/>
  <c r="O2895" i="11"/>
  <c r="O2879" i="11"/>
  <c r="O2863" i="11"/>
  <c r="O2849" i="11"/>
  <c r="O2848" i="11"/>
  <c r="O2847" i="11"/>
  <c r="O2829" i="11"/>
  <c r="O2828" i="11"/>
  <c r="O2827" i="11"/>
  <c r="O2826" i="11"/>
  <c r="O2825" i="11"/>
  <c r="O2824" i="11"/>
  <c r="O2814" i="11"/>
  <c r="O2813" i="11"/>
  <c r="O2812" i="11"/>
  <c r="O2759" i="11"/>
  <c r="O2758" i="11"/>
  <c r="O2757" i="11"/>
  <c r="O2756" i="11"/>
  <c r="O2730" i="11"/>
  <c r="O2728" i="11"/>
  <c r="O2725" i="11"/>
  <c r="O2708" i="11"/>
  <c r="O2707" i="11"/>
  <c r="O2706" i="11"/>
  <c r="O2705" i="11"/>
  <c r="O2704" i="11"/>
  <c r="O2676" i="11"/>
  <c r="O2675" i="11"/>
  <c r="O2674" i="11"/>
  <c r="O2673" i="11"/>
  <c r="O2672" i="11"/>
  <c r="O2671" i="11"/>
  <c r="O2625" i="11"/>
  <c r="O2624" i="11"/>
  <c r="O2623" i="11"/>
  <c r="O2582" i="11"/>
  <c r="O2581" i="11"/>
  <c r="O2558" i="11"/>
  <c r="O2557" i="11"/>
  <c r="O2556" i="11"/>
  <c r="O2555" i="11"/>
  <c r="O2554" i="11"/>
  <c r="O2538" i="11"/>
  <c r="O2537" i="11"/>
  <c r="O2522" i="11"/>
  <c r="O2521" i="11"/>
  <c r="O2506" i="11"/>
  <c r="O2505" i="11"/>
  <c r="O2490" i="11"/>
  <c r="O2489" i="11"/>
  <c r="O2465" i="11"/>
  <c r="O2464" i="11"/>
  <c r="O2463" i="11"/>
  <c r="O2462" i="11"/>
  <c r="O2454" i="11"/>
  <c r="O2453" i="11"/>
  <c r="O2452" i="11"/>
  <c r="O2437" i="11"/>
  <c r="O2436" i="11"/>
  <c r="O2435" i="11"/>
  <c r="O2426" i="11"/>
  <c r="O2425" i="11"/>
  <c r="O2411" i="11"/>
  <c r="O2410" i="11"/>
  <c r="O2401" i="11"/>
  <c r="O2400" i="11"/>
  <c r="O2399" i="11"/>
  <c r="O2373" i="11"/>
  <c r="O2372" i="11"/>
  <c r="O2371" i="11"/>
  <c r="O2355" i="11"/>
  <c r="O2354" i="11"/>
  <c r="O2328" i="11"/>
  <c r="O2327" i="11"/>
  <c r="O2326" i="11"/>
  <c r="O2308" i="11"/>
  <c r="O2307" i="11"/>
  <c r="O2306" i="11"/>
  <c r="O2305" i="11"/>
  <c r="O2285" i="11"/>
  <c r="O2253" i="11"/>
  <c r="O2252" i="11"/>
  <c r="O2234" i="11"/>
  <c r="O2233" i="11"/>
  <c r="O2232" i="11"/>
  <c r="O2211" i="11"/>
  <c r="O2202" i="11"/>
  <c r="O2201" i="11"/>
  <c r="O2190" i="11"/>
  <c r="O2189" i="11"/>
  <c r="O2175" i="11"/>
  <c r="O2159" i="11"/>
  <c r="O2129" i="11"/>
  <c r="O2102" i="11"/>
  <c r="O2077" i="11"/>
  <c r="O2076" i="11"/>
  <c r="O2075" i="11"/>
  <c r="O2074" i="11"/>
  <c r="O2073" i="11"/>
  <c r="O2037" i="11"/>
  <c r="O2036" i="11"/>
  <c r="O2035" i="11"/>
  <c r="O2014" i="11"/>
  <c r="O2000" i="11"/>
  <c r="O1999" i="11"/>
  <c r="O1971" i="11"/>
  <c r="O1964" i="11"/>
  <c r="O1963" i="11"/>
  <c r="O1962" i="11"/>
  <c r="O1961" i="11"/>
  <c r="O1960" i="11"/>
  <c r="O1959" i="11"/>
  <c r="O1943" i="11"/>
  <c r="O1939" i="11"/>
  <c r="O1938" i="11"/>
  <c r="O1922" i="11"/>
  <c r="O1921" i="11"/>
  <c r="O1920" i="11"/>
  <c r="O2703" i="11"/>
  <c r="O2702" i="11"/>
  <c r="O2701" i="11"/>
  <c r="O2670" i="11"/>
  <c r="O2669" i="11"/>
  <c r="O2668" i="11"/>
  <c r="O2667" i="11"/>
  <c r="O2666" i="11"/>
  <c r="O2622" i="11"/>
  <c r="O2621" i="11"/>
  <c r="O2620" i="11"/>
  <c r="O2619" i="11"/>
  <c r="O2618" i="11"/>
  <c r="O2617" i="11"/>
  <c r="O2616" i="11"/>
  <c r="O2615" i="11"/>
  <c r="O2614" i="11"/>
  <c r="O2613" i="11"/>
  <c r="O2612" i="11"/>
  <c r="O2611" i="11"/>
  <c r="O2610" i="11"/>
  <c r="O2609" i="11"/>
  <c r="O2608" i="11"/>
  <c r="O2607" i="11"/>
  <c r="O2606" i="11"/>
  <c r="O2605" i="11"/>
  <c r="O2604" i="11"/>
  <c r="O2603" i="11"/>
  <c r="O2602" i="11"/>
  <c r="O2580" i="11"/>
  <c r="O2579" i="11"/>
  <c r="O2578" i="11"/>
  <c r="O2553" i="11"/>
  <c r="O2552" i="11"/>
  <c r="O2551" i="11"/>
  <c r="O2536" i="11"/>
  <c r="O2520" i="11"/>
  <c r="O2504" i="11"/>
  <c r="O2488" i="11"/>
  <c r="O2487" i="11"/>
  <c r="O2477" i="11"/>
  <c r="O2461" i="11"/>
  <c r="O2460" i="11"/>
  <c r="O2417" i="11"/>
  <c r="O2409" i="11"/>
  <c r="O2398" i="11"/>
  <c r="O2397" i="11"/>
  <c r="O2363" i="11"/>
  <c r="O2362" i="11"/>
  <c r="O2353" i="11"/>
  <c r="O2352" i="11"/>
  <c r="O2351" i="11"/>
  <c r="O2325" i="11"/>
  <c r="O2304" i="11"/>
  <c r="O2303" i="11"/>
  <c r="O2302" i="11"/>
  <c r="O2284" i="11"/>
  <c r="O2283" i="11"/>
  <c r="O2282" i="11"/>
  <c r="O2281" i="11"/>
  <c r="O2265" i="11"/>
  <c r="O2264" i="11"/>
  <c r="O2251" i="11"/>
  <c r="O2231" i="11"/>
  <c r="O2230" i="11"/>
  <c r="O2229" i="11"/>
  <c r="O2210" i="11"/>
  <c r="O2209" i="11"/>
  <c r="O2174" i="11"/>
  <c r="O2158" i="11"/>
  <c r="O2128" i="11"/>
  <c r="O2127" i="11"/>
  <c r="O2126" i="11"/>
  <c r="O2125" i="11"/>
  <c r="O2124" i="11"/>
  <c r="O2123" i="11"/>
  <c r="O2112" i="11"/>
  <c r="O2101" i="11"/>
  <c r="O2100" i="11"/>
  <c r="O2099" i="11"/>
  <c r="O2098" i="11"/>
  <c r="O2097" i="11"/>
  <c r="O2096" i="11"/>
  <c r="O2095" i="11"/>
  <c r="O2072" i="11"/>
  <c r="O2071" i="11"/>
  <c r="O2034" i="11"/>
  <c r="O2033" i="11"/>
  <c r="O2025" i="11"/>
  <c r="O2013" i="11"/>
  <c r="O2012" i="11"/>
  <c r="O2007" i="11"/>
  <c r="O1993" i="11"/>
  <c r="O1985" i="11"/>
  <c r="O1970" i="11"/>
  <c r="O1955" i="11"/>
  <c r="O1937" i="11"/>
  <c r="O1936" i="11"/>
  <c r="O1935" i="11"/>
  <c r="O1919" i="11"/>
  <c r="O2726" i="11"/>
  <c r="O2700" i="11"/>
  <c r="O2699" i="11"/>
  <c r="O2698" i="11"/>
  <c r="O2697" i="11"/>
  <c r="O2696" i="11"/>
  <c r="O2665" i="11"/>
  <c r="O2664" i="11"/>
  <c r="O2663" i="11"/>
  <c r="O2662" i="11"/>
  <c r="O2661" i="11"/>
  <c r="O2660" i="11"/>
  <c r="O2659" i="11"/>
  <c r="O2658" i="11"/>
  <c r="O2601" i="11"/>
  <c r="O2600" i="11"/>
  <c r="O2599" i="11"/>
  <c r="O2577" i="11"/>
  <c r="O2576" i="11"/>
  <c r="O2575" i="11"/>
  <c r="O2550" i="11"/>
  <c r="O2549" i="11"/>
  <c r="O2535" i="11"/>
  <c r="O2534" i="11"/>
  <c r="O2533" i="11"/>
  <c r="O2519" i="11"/>
  <c r="O2518" i="11"/>
  <c r="O2517" i="11"/>
  <c r="O2503" i="11"/>
  <c r="O2502" i="11"/>
  <c r="O2501" i="11"/>
  <c r="O2486" i="11"/>
  <c r="O2476" i="11"/>
  <c r="O2475" i="11"/>
  <c r="O2459" i="11"/>
  <c r="O2451" i="11"/>
  <c r="O2450" i="11"/>
  <c r="O2434" i="11"/>
  <c r="O2424" i="11"/>
  <c r="O2416" i="11"/>
  <c r="O2408" i="11"/>
  <c r="O2407" i="11"/>
  <c r="O2396" i="11"/>
  <c r="O2370" i="11"/>
  <c r="O2361" i="11"/>
  <c r="O2350" i="11"/>
  <c r="O2349" i="11"/>
  <c r="O2324" i="11"/>
  <c r="O2323" i="11"/>
  <c r="O2322" i="11"/>
  <c r="O2321" i="11"/>
  <c r="O2301" i="11"/>
  <c r="O2280" i="11"/>
  <c r="O2279" i="11"/>
  <c r="O2278" i="11"/>
  <c r="O2263" i="11"/>
  <c r="O2250" i="11"/>
  <c r="O2249" i="11"/>
  <c r="O2248" i="11"/>
  <c r="O2228" i="11"/>
  <c r="O2200" i="11"/>
  <c r="O2188" i="11"/>
  <c r="O2173" i="11"/>
  <c r="O2172" i="11"/>
  <c r="O2157" i="11"/>
  <c r="O2156" i="11"/>
  <c r="O2155" i="11"/>
  <c r="O2154" i="11"/>
  <c r="O2153" i="11"/>
  <c r="O2152" i="11"/>
  <c r="O2151" i="11"/>
  <c r="O2122" i="11"/>
  <c r="O2111" i="11"/>
  <c r="O2018" i="11"/>
  <c r="O2011" i="11"/>
  <c r="O2006" i="11"/>
  <c r="O1984" i="11"/>
  <c r="O1983" i="11"/>
  <c r="O1982" i="11"/>
  <c r="O1981" i="11"/>
  <c r="O1974" i="11"/>
  <c r="O1954" i="11"/>
  <c r="O1951" i="11"/>
  <c r="O1947" i="11"/>
  <c r="O1946" i="11"/>
  <c r="O1942" i="11"/>
  <c r="O1934" i="11"/>
  <c r="O1933" i="11"/>
  <c r="O1911" i="11"/>
  <c r="O1910" i="11"/>
  <c r="O1909" i="11"/>
  <c r="O1908" i="11"/>
  <c r="O1907" i="11"/>
  <c r="O2695" i="11"/>
  <c r="O2694" i="11"/>
  <c r="O2693" i="11"/>
  <c r="O2657" i="11"/>
  <c r="O2656" i="11"/>
  <c r="O2655" i="11"/>
  <c r="O2598" i="11"/>
  <c r="O2597" i="11"/>
  <c r="O2596" i="11"/>
  <c r="O2595" i="11"/>
  <c r="O2594" i="11"/>
  <c r="O2574" i="11"/>
  <c r="O2573" i="11"/>
  <c r="O2572" i="11"/>
  <c r="O2571" i="11"/>
  <c r="O2570" i="11"/>
  <c r="O2548" i="11"/>
  <c r="O2547" i="11"/>
  <c r="O2546" i="11"/>
  <c r="O2532" i="11"/>
  <c r="O2531" i="11"/>
  <c r="O2530" i="11"/>
  <c r="O2516" i="11"/>
  <c r="O2515" i="11"/>
  <c r="O2514" i="11"/>
  <c r="O2500" i="11"/>
  <c r="O2499" i="11"/>
  <c r="O2498" i="11"/>
  <c r="O2485" i="11"/>
  <c r="O2484" i="11"/>
  <c r="O2474" i="11"/>
  <c r="O2473" i="11"/>
  <c r="O2472" i="11"/>
  <c r="O2471" i="11"/>
  <c r="O2433" i="11"/>
  <c r="O2432" i="11"/>
  <c r="O2423" i="11"/>
  <c r="O2422" i="11"/>
  <c r="O2415" i="11"/>
  <c r="O2406" i="11"/>
  <c r="O2395" i="11"/>
  <c r="O2394" i="11"/>
  <c r="O2393" i="11"/>
  <c r="O2392" i="11"/>
  <c r="O2391" i="11"/>
  <c r="O2390" i="11"/>
  <c r="O2389" i="11"/>
  <c r="O2369" i="11"/>
  <c r="O2368" i="11"/>
  <c r="O2360" i="11"/>
  <c r="O2359" i="11"/>
  <c r="O2348" i="11"/>
  <c r="O2320" i="11"/>
  <c r="O2319" i="11"/>
  <c r="O2318" i="11"/>
  <c r="O2300" i="11"/>
  <c r="O2299" i="11"/>
  <c r="O2298" i="11"/>
  <c r="O2297" i="11"/>
  <c r="O2277" i="11"/>
  <c r="O2247" i="11"/>
  <c r="O2246" i="11"/>
  <c r="O2245" i="11"/>
  <c r="O2227" i="11"/>
  <c r="O2226" i="11"/>
  <c r="O2208" i="11"/>
  <c r="O2199" i="11"/>
  <c r="O2198" i="11"/>
  <c r="O2187" i="11"/>
  <c r="O2186" i="11"/>
  <c r="O2171" i="11"/>
  <c r="O2170" i="11"/>
  <c r="O2110" i="11"/>
  <c r="O2109" i="11"/>
  <c r="O2108" i="11"/>
  <c r="O2107" i="11"/>
  <c r="O2094" i="11"/>
  <c r="O2070" i="11"/>
  <c r="O2069" i="11"/>
  <c r="O2068" i="11"/>
  <c r="O2067" i="11"/>
  <c r="O2066" i="11"/>
  <c r="O2065" i="11"/>
  <c r="O2064" i="11"/>
  <c r="O2063" i="11"/>
  <c r="O2062" i="11"/>
  <c r="O2061" i="11"/>
  <c r="O2060" i="11"/>
  <c r="O2059" i="11"/>
  <c r="O2058" i="11"/>
  <c r="O2057" i="11"/>
  <c r="O2056" i="11"/>
  <c r="O2055" i="11"/>
  <c r="O2032" i="11"/>
  <c r="O2031" i="11"/>
  <c r="O2030" i="11"/>
  <c r="O2024" i="11"/>
  <c r="O2017" i="11"/>
  <c r="O2016" i="11"/>
  <c r="O1998" i="11"/>
  <c r="O1992" i="11"/>
  <c r="O1958" i="11"/>
  <c r="O1941" i="11"/>
  <c r="O2729" i="11"/>
  <c r="O2727" i="11"/>
  <c r="O2723" i="11"/>
  <c r="O2722" i="11"/>
  <c r="O2721" i="11"/>
  <c r="O2720" i="11"/>
  <c r="O2692" i="11"/>
  <c r="O2691" i="11"/>
  <c r="O2690" i="11"/>
  <c r="O2689" i="11"/>
  <c r="O2688" i="11"/>
  <c r="O2687" i="11"/>
  <c r="O2654" i="11"/>
  <c r="O2653" i="11"/>
  <c r="O2652" i="11"/>
  <c r="O2651" i="11"/>
  <c r="O2650" i="11"/>
  <c r="O2649" i="11"/>
  <c r="O2648" i="11"/>
  <c r="O2593" i="11"/>
  <c r="O2592" i="11"/>
  <c r="O2591" i="11"/>
  <c r="O2569" i="11"/>
  <c r="O2568" i="11"/>
  <c r="O2567" i="11"/>
  <c r="O2545" i="11"/>
  <c r="O2544" i="11"/>
  <c r="O2543" i="11"/>
  <c r="O2529" i="11"/>
  <c r="O2528" i="11"/>
  <c r="O2527" i="11"/>
  <c r="O2513" i="11"/>
  <c r="O2512" i="11"/>
  <c r="O2511" i="11"/>
  <c r="O2497" i="11"/>
  <c r="O2496" i="11"/>
  <c r="O2495" i="11"/>
  <c r="O2483" i="11"/>
  <c r="O2470" i="11"/>
  <c r="O2469" i="11"/>
  <c r="O2458" i="11"/>
  <c r="O2449" i="11"/>
  <c r="O2405" i="11"/>
  <c r="O2388" i="11"/>
  <c r="O2387" i="11"/>
  <c r="O2367" i="11"/>
  <c r="O2358" i="11"/>
  <c r="O2347" i="11"/>
  <c r="O2346" i="11"/>
  <c r="O2345" i="11"/>
  <c r="O2344" i="11"/>
  <c r="O2343" i="11"/>
  <c r="O2342" i="11"/>
  <c r="O2341" i="11"/>
  <c r="O2317" i="11"/>
  <c r="O2296" i="11"/>
  <c r="O2295" i="11"/>
  <c r="O2294" i="11"/>
  <c r="O2276" i="11"/>
  <c r="O2275" i="11"/>
  <c r="O2274" i="11"/>
  <c r="O2273" i="11"/>
  <c r="O2262" i="11"/>
  <c r="O2261" i="11"/>
  <c r="O2260" i="11"/>
  <c r="O2259" i="11"/>
  <c r="O2258" i="11"/>
  <c r="O2244" i="11"/>
  <c r="O2243" i="11"/>
  <c r="O2242" i="11"/>
  <c r="O2241" i="11"/>
  <c r="O2225" i="11"/>
  <c r="O2224" i="11"/>
  <c r="O2223" i="11"/>
  <c r="O2222" i="11"/>
  <c r="O2207" i="11"/>
  <c r="O2206" i="11"/>
  <c r="O2185" i="11"/>
  <c r="O2184" i="11"/>
  <c r="O2183" i="11"/>
  <c r="O2182" i="11"/>
  <c r="O2181" i="11"/>
  <c r="O2180" i="11"/>
  <c r="O2179" i="11"/>
  <c r="O2169" i="11"/>
  <c r="O2168" i="11"/>
  <c r="O2167" i="11"/>
  <c r="O2166" i="11"/>
  <c r="O2165" i="11"/>
  <c r="O2164" i="11"/>
  <c r="O2163" i="11"/>
  <c r="O2150" i="11"/>
  <c r="O2149" i="11"/>
  <c r="O2148" i="11"/>
  <c r="O2147" i="11"/>
  <c r="O2146" i="11"/>
  <c r="O2145" i="11"/>
  <c r="O2144" i="11"/>
  <c r="O2143" i="11"/>
  <c r="O2121" i="11"/>
  <c r="O2093" i="11"/>
  <c r="O2092" i="11"/>
  <c r="O2091" i="11"/>
  <c r="O2090" i="11"/>
  <c r="O2089" i="11"/>
  <c r="O2088" i="11"/>
  <c r="O2087" i="11"/>
  <c r="O2086" i="11"/>
  <c r="O2085" i="11"/>
  <c r="O2084" i="11"/>
  <c r="O2054" i="11"/>
  <c r="O2053" i="11"/>
  <c r="O2052" i="11"/>
  <c r="O2051" i="11"/>
  <c r="O2050" i="11"/>
  <c r="O2023" i="11"/>
  <c r="O2022" i="11"/>
  <c r="O2010" i="11"/>
  <c r="O2009" i="11"/>
  <c r="O1991" i="11"/>
  <c r="O1990" i="11"/>
  <c r="O1989" i="11"/>
  <c r="O1988" i="11"/>
  <c r="O1969" i="11"/>
  <c r="O1945" i="11"/>
  <c r="O1932" i="11"/>
  <c r="O1918" i="11"/>
  <c r="O1906" i="11"/>
  <c r="O1905" i="11"/>
  <c r="O2719" i="11"/>
  <c r="O2718" i="11"/>
  <c r="O2717" i="11"/>
  <c r="O2686" i="11"/>
  <c r="O2685" i="11"/>
  <c r="O2684" i="11"/>
  <c r="O2683" i="11"/>
  <c r="O2682" i="11"/>
  <c r="O2647" i="11"/>
  <c r="O2646" i="11"/>
  <c r="O2645" i="11"/>
  <c r="O2590" i="11"/>
  <c r="O2589" i="11"/>
  <c r="O2566" i="11"/>
  <c r="O2565" i="11"/>
  <c r="O2542" i="11"/>
  <c r="O2526" i="11"/>
  <c r="O2510" i="11"/>
  <c r="O2494" i="11"/>
  <c r="O2482" i="11"/>
  <c r="O2481" i="11"/>
  <c r="O2457" i="11"/>
  <c r="O2456" i="11"/>
  <c r="O2448" i="11"/>
  <c r="O2431" i="11"/>
  <c r="O2421" i="11"/>
  <c r="O2414" i="11"/>
  <c r="O2386" i="11"/>
  <c r="O2385" i="11"/>
  <c r="O2384" i="11"/>
  <c r="O2357" i="11"/>
  <c r="O2340" i="11"/>
  <c r="O2339" i="11"/>
  <c r="O2316" i="11"/>
  <c r="O2315" i="11"/>
  <c r="O2314" i="11"/>
  <c r="O2313" i="11"/>
  <c r="O2293" i="11"/>
  <c r="O2272" i="11"/>
  <c r="O2271" i="11"/>
  <c r="O2270" i="11"/>
  <c r="O2257" i="11"/>
  <c r="O2240" i="11"/>
  <c r="O2239" i="11"/>
  <c r="O2238" i="11"/>
  <c r="O2221" i="11"/>
  <c r="O2220" i="11"/>
  <c r="O2219" i="11"/>
  <c r="O2218" i="11"/>
  <c r="O2197" i="11"/>
  <c r="O2142" i="11"/>
  <c r="O2141" i="11"/>
  <c r="O2140" i="11"/>
  <c r="O2120" i="11"/>
  <c r="O2106" i="11"/>
  <c r="O2105" i="11"/>
  <c r="O2104" i="11"/>
  <c r="O2083" i="11"/>
  <c r="O2082" i="11"/>
  <c r="O2081" i="11"/>
  <c r="O2049" i="11"/>
  <c r="O2029" i="11"/>
  <c r="O2028" i="11"/>
  <c r="O2027" i="11"/>
  <c r="O2005" i="11"/>
  <c r="O1997" i="11"/>
  <c r="O1996" i="11"/>
  <c r="O1995" i="11"/>
  <c r="O1980" i="11"/>
  <c r="O1979" i="11"/>
  <c r="O1973" i="11"/>
  <c r="O1972" i="11"/>
  <c r="O1953" i="11"/>
  <c r="O1950" i="11"/>
  <c r="O1944" i="11"/>
  <c r="O1931" i="11"/>
  <c r="O1930" i="11"/>
  <c r="O1929" i="11"/>
  <c r="O1928" i="11"/>
  <c r="O1927" i="11"/>
  <c r="O1926" i="11"/>
  <c r="O1925" i="11"/>
  <c r="O1924" i="11"/>
  <c r="O1923" i="11"/>
  <c r="O2724" i="11"/>
  <c r="O2716" i="11"/>
  <c r="O2715" i="11"/>
  <c r="O2714" i="11"/>
  <c r="O2713" i="11"/>
  <c r="O2712" i="11"/>
  <c r="O2681" i="11"/>
  <c r="O2680" i="11"/>
  <c r="O2644" i="11"/>
  <c r="O2643" i="11"/>
  <c r="O2642" i="11"/>
  <c r="O2641" i="11"/>
  <c r="O2640" i="11"/>
  <c r="O2639" i="11"/>
  <c r="O2638" i="11"/>
  <c r="O2637" i="11"/>
  <c r="O2636" i="11"/>
  <c r="O2635" i="11"/>
  <c r="O2634" i="11"/>
  <c r="O2633" i="11"/>
  <c r="O2632" i="11"/>
  <c r="O2631" i="11"/>
  <c r="O2630" i="11"/>
  <c r="O2629" i="11"/>
  <c r="O2588" i="11"/>
  <c r="O2587" i="11"/>
  <c r="O2586" i="11"/>
  <c r="O2564" i="11"/>
  <c r="O2563" i="11"/>
  <c r="O2562" i="11"/>
  <c r="O2541" i="11"/>
  <c r="O2540" i="11"/>
  <c r="O2525" i="11"/>
  <c r="O2524" i="11"/>
  <c r="O2509" i="11"/>
  <c r="O2508" i="11"/>
  <c r="O2493" i="11"/>
  <c r="O2492" i="11"/>
  <c r="O2480" i="11"/>
  <c r="O2479" i="11"/>
  <c r="O2468" i="11"/>
  <c r="O2467" i="11"/>
  <c r="O2447" i="11"/>
  <c r="O2446" i="11"/>
  <c r="O2445" i="11"/>
  <c r="O2444" i="11"/>
  <c r="O2443" i="11"/>
  <c r="O2442" i="11"/>
  <c r="O2441" i="11"/>
  <c r="O2430" i="11"/>
  <c r="O2429" i="11"/>
  <c r="O2428" i="11"/>
  <c r="O2420" i="11"/>
  <c r="O2419" i="11"/>
  <c r="O2413" i="11"/>
  <c r="O2412" i="11"/>
  <c r="O2404" i="11"/>
  <c r="O2383" i="11"/>
  <c r="O2382" i="11"/>
  <c r="O2381" i="11"/>
  <c r="O2380" i="11"/>
  <c r="O2379" i="11"/>
  <c r="O2378" i="11"/>
  <c r="O2377" i="11"/>
  <c r="O2366" i="11"/>
  <c r="O2338" i="11"/>
  <c r="O2337" i="11"/>
  <c r="O2336" i="11"/>
  <c r="O2312" i="11"/>
  <c r="O2311" i="11"/>
  <c r="O2310" i="11"/>
  <c r="O2292" i="11"/>
  <c r="O2291" i="11"/>
  <c r="O2290" i="11"/>
  <c r="O2289" i="11"/>
  <c r="O2269" i="11"/>
  <c r="O2268" i="11"/>
  <c r="O2256" i="11"/>
  <c r="O2255" i="11"/>
  <c r="O2237" i="11"/>
  <c r="O2217" i="11"/>
  <c r="O2205" i="11"/>
  <c r="O2204" i="11"/>
  <c r="O2196" i="11"/>
  <c r="O2178" i="11"/>
  <c r="O2177" i="11"/>
  <c r="O2176" i="11"/>
  <c r="O2162" i="11"/>
  <c r="O2161" i="11"/>
  <c r="O2160" i="11"/>
  <c r="O2139" i="11"/>
  <c r="O2138" i="11"/>
  <c r="O2119" i="11"/>
  <c r="O2118" i="11"/>
  <c r="O2117" i="11"/>
  <c r="O2116" i="11"/>
  <c r="O2115" i="11"/>
  <c r="O2080" i="11"/>
  <c r="O2079" i="11"/>
  <c r="O2078" i="11"/>
  <c r="O2048" i="11"/>
  <c r="O2047" i="11"/>
  <c r="O2046" i="11"/>
  <c r="O2045" i="11"/>
  <c r="O2044" i="11"/>
  <c r="O2043" i="11"/>
  <c r="O2042" i="11"/>
  <c r="O2041" i="11"/>
  <c r="O2040" i="11"/>
  <c r="O2039" i="11"/>
  <c r="O2038" i="11"/>
  <c r="O2026" i="11"/>
  <c r="O2021" i="11"/>
  <c r="O2015" i="11"/>
  <c r="O1994" i="11"/>
  <c r="O1978" i="11"/>
  <c r="O1977" i="11"/>
  <c r="O1976" i="11"/>
  <c r="O1968" i="11"/>
  <c r="O1957" i="11"/>
  <c r="O1956" i="11"/>
  <c r="O1940" i="11"/>
  <c r="O1917" i="11"/>
  <c r="O2711" i="11"/>
  <c r="O2710" i="11"/>
  <c r="O2709" i="11"/>
  <c r="O2679" i="11"/>
  <c r="O2678" i="11"/>
  <c r="O2677" i="11"/>
  <c r="O2628" i="11"/>
  <c r="O2627" i="11"/>
  <c r="O2626" i="11"/>
  <c r="O2585" i="11"/>
  <c r="O2584" i="11"/>
  <c r="O2583" i="11"/>
  <c r="O2561" i="11"/>
  <c r="O2560" i="11"/>
  <c r="O2559" i="11"/>
  <c r="O2539" i="11"/>
  <c r="O2523" i="11"/>
  <c r="O2507" i="11"/>
  <c r="O2491" i="11"/>
  <c r="O2478" i="11"/>
  <c r="O2466" i="11"/>
  <c r="O2455" i="11"/>
  <c r="O2440" i="11"/>
  <c r="O2439" i="11"/>
  <c r="O2438" i="11"/>
  <c r="O2427" i="11"/>
  <c r="O2418" i="11"/>
  <c r="O2403" i="11"/>
  <c r="O2402" i="11"/>
  <c r="O2376" i="11"/>
  <c r="O2375" i="11"/>
  <c r="O2374" i="11"/>
  <c r="O2365" i="11"/>
  <c r="O2364" i="11"/>
  <c r="O2356" i="11"/>
  <c r="O2335" i="11"/>
  <c r="O2334" i="11"/>
  <c r="O2333" i="11"/>
  <c r="O2332" i="11"/>
  <c r="O2331" i="11"/>
  <c r="O2330" i="11"/>
  <c r="O2329" i="11"/>
  <c r="O2309" i="11"/>
  <c r="O2288" i="11"/>
  <c r="O2287" i="11"/>
  <c r="O2286" i="11"/>
  <c r="O2267" i="11"/>
  <c r="O2266" i="11"/>
  <c r="O2254" i="11"/>
  <c r="O2236" i="11"/>
  <c r="O2235" i="11"/>
  <c r="O2216" i="11"/>
  <c r="O2215" i="11"/>
  <c r="O2214" i="11"/>
  <c r="O2213" i="11"/>
  <c r="O2212" i="11"/>
  <c r="O2203" i="11"/>
  <c r="O2195" i="11"/>
  <c r="O2194" i="11"/>
  <c r="O2193" i="11"/>
  <c r="O2192" i="11"/>
  <c r="O2191" i="11"/>
  <c r="O2137" i="11"/>
  <c r="O2136" i="11"/>
  <c r="O2135" i="11"/>
  <c r="O2134" i="11"/>
  <c r="O2133" i="11"/>
  <c r="O2132" i="11"/>
  <c r="O2131" i="11"/>
  <c r="O2130" i="11"/>
  <c r="O2114" i="11"/>
  <c r="O2113" i="11"/>
  <c r="O2103" i="11"/>
  <c r="O2020" i="11"/>
  <c r="O2019" i="11"/>
  <c r="O2008" i="11"/>
  <c r="O2004" i="11"/>
  <c r="O2003" i="11"/>
  <c r="O2002" i="11"/>
  <c r="O2001" i="11"/>
  <c r="O1987" i="11"/>
  <c r="O1986" i="11"/>
  <c r="O1975" i="11"/>
  <c r="O1967" i="11"/>
  <c r="O1966" i="11"/>
  <c r="O1965" i="11"/>
  <c r="O1952" i="11"/>
  <c r="O1949" i="11"/>
  <c r="O1948" i="11"/>
  <c r="O1916" i="11"/>
  <c r="O1915" i="11"/>
  <c r="O1914" i="11"/>
  <c r="O1913" i="11"/>
  <c r="O1912" i="11"/>
  <c r="O1889" i="11"/>
  <c r="O1872" i="11"/>
  <c r="O1871" i="11"/>
  <c r="O1870" i="11"/>
  <c r="O1869" i="11"/>
  <c r="O1868" i="11"/>
  <c r="O1827" i="11"/>
  <c r="O1799" i="11"/>
  <c r="O1798" i="11"/>
  <c r="O1797" i="11"/>
  <c r="O1770" i="11"/>
  <c r="O1769" i="11"/>
  <c r="O1768" i="11"/>
  <c r="O1732" i="11"/>
  <c r="O1731" i="11"/>
  <c r="O1713" i="11"/>
  <c r="O1712" i="11"/>
  <c r="O1680" i="11"/>
  <c r="O1679" i="11"/>
  <c r="O1678" i="11"/>
  <c r="O1664" i="11"/>
  <c r="O1663" i="11"/>
  <c r="O1662" i="11"/>
  <c r="O1648" i="11"/>
  <c r="O1647" i="11"/>
  <c r="O1646" i="11"/>
  <c r="O1633" i="11"/>
  <c r="O1632" i="11"/>
  <c r="O1631" i="11"/>
  <c r="O1618" i="11"/>
  <c r="O1617" i="11"/>
  <c r="O1606" i="11"/>
  <c r="O1593" i="11"/>
  <c r="O1592" i="11"/>
  <c r="O1548" i="11"/>
  <c r="O1547" i="11"/>
  <c r="O1546" i="11"/>
  <c r="O1545" i="11"/>
  <c r="O1544" i="11"/>
  <c r="O1543" i="11"/>
  <c r="O1517" i="11"/>
  <c r="O1516" i="11"/>
  <c r="O1515" i="11"/>
  <c r="O1502" i="11"/>
  <c r="O1490" i="11"/>
  <c r="O1489" i="11"/>
  <c r="O1488" i="11"/>
  <c r="O1477" i="11"/>
  <c r="O1466" i="11"/>
  <c r="O1465" i="11"/>
  <c r="O1450" i="11"/>
  <c r="O1449" i="11"/>
  <c r="O1448" i="11"/>
  <c r="O1439" i="11"/>
  <c r="O1428" i="11"/>
  <c r="O1427" i="11"/>
  <c r="O1426" i="11"/>
  <c r="O1414" i="11"/>
  <c r="O1413" i="11"/>
  <c r="O1412" i="11"/>
  <c r="O1411" i="11"/>
  <c r="O1402" i="11"/>
  <c r="O1389" i="11"/>
  <c r="O1366" i="11"/>
  <c r="O1365" i="11"/>
  <c r="O1364" i="11"/>
  <c r="O1342" i="11"/>
  <c r="O1325" i="11"/>
  <c r="O1324" i="11"/>
  <c r="O1323" i="11"/>
  <c r="O1322" i="11"/>
  <c r="O1310" i="11"/>
  <c r="O1300" i="11"/>
  <c r="O1288" i="11"/>
  <c r="O1277" i="11"/>
  <c r="O1276" i="11"/>
  <c r="O1275" i="11"/>
  <c r="O1274" i="11"/>
  <c r="O1273" i="11"/>
  <c r="O1252" i="11"/>
  <c r="O1240" i="11"/>
  <c r="O1226" i="11"/>
  <c r="O1213" i="11"/>
  <c r="O1212" i="11"/>
  <c r="O1178" i="11"/>
  <c r="O1177" i="11"/>
  <c r="O1170" i="11"/>
  <c r="O1149" i="11"/>
  <c r="O1140" i="11"/>
  <c r="O1139" i="11"/>
  <c r="O1138" i="11"/>
  <c r="O1137" i="11"/>
  <c r="O1136" i="11"/>
  <c r="O1123" i="11"/>
  <c r="O1106" i="11"/>
  <c r="O1826" i="11"/>
  <c r="O1825" i="11"/>
  <c r="O1824" i="11"/>
  <c r="O1823" i="11"/>
  <c r="O1796" i="11"/>
  <c r="O1795" i="11"/>
  <c r="O1794" i="11"/>
  <c r="O1793" i="11"/>
  <c r="O1767" i="11"/>
  <c r="O1766" i="11"/>
  <c r="O1765" i="11"/>
  <c r="O1764" i="11"/>
  <c r="O1763" i="11"/>
  <c r="O1762" i="11"/>
  <c r="O1761" i="11"/>
  <c r="O1760" i="11"/>
  <c r="O1759" i="11"/>
  <c r="O1758" i="11"/>
  <c r="O1757" i="11"/>
  <c r="O1756" i="11"/>
  <c r="O1755" i="11"/>
  <c r="O1730" i="11"/>
  <c r="O1711" i="11"/>
  <c r="O1710" i="11"/>
  <c r="O1709" i="11"/>
  <c r="O1708" i="11"/>
  <c r="O1707" i="11"/>
  <c r="O1677" i="11"/>
  <c r="O1661" i="11"/>
  <c r="O1645" i="11"/>
  <c r="O1630" i="11"/>
  <c r="O1629" i="11"/>
  <c r="O1616" i="11"/>
  <c r="O1605" i="11"/>
  <c r="O1604" i="11"/>
  <c r="O1591" i="11"/>
  <c r="O1590" i="11"/>
  <c r="O1589" i="11"/>
  <c r="O1542" i="11"/>
  <c r="O1541" i="11"/>
  <c r="O1540" i="11"/>
  <c r="O1514" i="11"/>
  <c r="O1513" i="11"/>
  <c r="O1512" i="11"/>
  <c r="O1501" i="11"/>
  <c r="O1487" i="11"/>
  <c r="O1486" i="11"/>
  <c r="O1464" i="11"/>
  <c r="O1438" i="11"/>
  <c r="O1437" i="11"/>
  <c r="O1425" i="11"/>
  <c r="O1424" i="11"/>
  <c r="O1423" i="11"/>
  <c r="O1422" i="11"/>
  <c r="O1410" i="11"/>
  <c r="O1401" i="11"/>
  <c r="O1388" i="11"/>
  <c r="O1363" i="11"/>
  <c r="O1362" i="11"/>
  <c r="O1341" i="11"/>
  <c r="O1321" i="11"/>
  <c r="O1320" i="11"/>
  <c r="O1309" i="11"/>
  <c r="O1308" i="11"/>
  <c r="O1299" i="11"/>
  <c r="O1298" i="11"/>
  <c r="O1287" i="11"/>
  <c r="O1286" i="11"/>
  <c r="O1272" i="11"/>
  <c r="O1271" i="11"/>
  <c r="O1270" i="11"/>
  <c r="O1251" i="11"/>
  <c r="O1239" i="11"/>
  <c r="O1225" i="11"/>
  <c r="O1224" i="11"/>
  <c r="O1211" i="11"/>
  <c r="O1169" i="11"/>
  <c r="O1168" i="11"/>
  <c r="O1157" i="11"/>
  <c r="O1135" i="11"/>
  <c r="O1134" i="11"/>
  <c r="O1122" i="11"/>
  <c r="O1105" i="11"/>
  <c r="O1900" i="11"/>
  <c r="O1888" i="11"/>
  <c r="O1887" i="11"/>
  <c r="O1867" i="11"/>
  <c r="O1866" i="11"/>
  <c r="O1822" i="11"/>
  <c r="O1792" i="11"/>
  <c r="O1791" i="11"/>
  <c r="O1790" i="11"/>
  <c r="O1789" i="11"/>
  <c r="O1754" i="11"/>
  <c r="O1753" i="11"/>
  <c r="O1752" i="11"/>
  <c r="O1729" i="11"/>
  <c r="O1728" i="11"/>
  <c r="O1706" i="11"/>
  <c r="O1705" i="11"/>
  <c r="O1704" i="11"/>
  <c r="O1676" i="11"/>
  <c r="O1675" i="11"/>
  <c r="O1660" i="11"/>
  <c r="O1659" i="11"/>
  <c r="O1644" i="11"/>
  <c r="O1643" i="11"/>
  <c r="O1628" i="11"/>
  <c r="O1615" i="11"/>
  <c r="O1614" i="11"/>
  <c r="O1603" i="11"/>
  <c r="O1588" i="11"/>
  <c r="O1587" i="11"/>
  <c r="O1586" i="11"/>
  <c r="O1539" i="11"/>
  <c r="O1538" i="11"/>
  <c r="O1537" i="11"/>
  <c r="O1500" i="11"/>
  <c r="O1476" i="11"/>
  <c r="O1475" i="11"/>
  <c r="O1463" i="11"/>
  <c r="O1462" i="11"/>
  <c r="O1447" i="11"/>
  <c r="O1446" i="11"/>
  <c r="O1436" i="11"/>
  <c r="O1409" i="11"/>
  <c r="O1408" i="11"/>
  <c r="O1400" i="11"/>
  <c r="O1387" i="11"/>
  <c r="O1386" i="11"/>
  <c r="O1385" i="11"/>
  <c r="O1361" i="11"/>
  <c r="O1360" i="11"/>
  <c r="O1340" i="11"/>
  <c r="O1339" i="11"/>
  <c r="O1338" i="11"/>
  <c r="O1319" i="11"/>
  <c r="O1307" i="11"/>
  <c r="O1297" i="11"/>
  <c r="O1285" i="11"/>
  <c r="O1284" i="11"/>
  <c r="O1283" i="11"/>
  <c r="O1250" i="11"/>
  <c r="O1249" i="11"/>
  <c r="O1238" i="11"/>
  <c r="O1223" i="11"/>
  <c r="O1210" i="11"/>
  <c r="O1209" i="11"/>
  <c r="O1176" i="11"/>
  <c r="O1167" i="11"/>
  <c r="O1166" i="11"/>
  <c r="O1165" i="11"/>
  <c r="O1164" i="11"/>
  <c r="O1163" i="11"/>
  <c r="O1156" i="11"/>
  <c r="O1155" i="11"/>
  <c r="O1148" i="11"/>
  <c r="O1133" i="11"/>
  <c r="O1121" i="11"/>
  <c r="O1120" i="11"/>
  <c r="O1119" i="11"/>
  <c r="O1104" i="11"/>
  <c r="O1103" i="11"/>
  <c r="O1102" i="11"/>
  <c r="O1886" i="11"/>
  <c r="O1885" i="11"/>
  <c r="O1865" i="11"/>
  <c r="O1864" i="11"/>
  <c r="O1863" i="11"/>
  <c r="O1821" i="11"/>
  <c r="O1820" i="11"/>
  <c r="O1819" i="11"/>
  <c r="O1818" i="11"/>
  <c r="O1817" i="11"/>
  <c r="O1816" i="11"/>
  <c r="O1788" i="11"/>
  <c r="O1787" i="11"/>
  <c r="O1786" i="11"/>
  <c r="O1751" i="11"/>
  <c r="O1750" i="11"/>
  <c r="O1749" i="11"/>
  <c r="O1748" i="11"/>
  <c r="O1747" i="11"/>
  <c r="O1727" i="11"/>
  <c r="O1726" i="11"/>
  <c r="O1725" i="11"/>
  <c r="O1724" i="11"/>
  <c r="O1723" i="11"/>
  <c r="O1703" i="11"/>
  <c r="O1702" i="11"/>
  <c r="O1701" i="11"/>
  <c r="O1700" i="11"/>
  <c r="O1699" i="11"/>
  <c r="O1698" i="11"/>
  <c r="O1674" i="11"/>
  <c r="O1673" i="11"/>
  <c r="O1672" i="11"/>
  <c r="O1658" i="11"/>
  <c r="O1657" i="11"/>
  <c r="O1656" i="11"/>
  <c r="O1642" i="11"/>
  <c r="O1641" i="11"/>
  <c r="O1640" i="11"/>
  <c r="O1627" i="11"/>
  <c r="O1626" i="11"/>
  <c r="O1625" i="11"/>
  <c r="O1613" i="11"/>
  <c r="O1602" i="11"/>
  <c r="O1601" i="11"/>
  <c r="O1585" i="11"/>
  <c r="O1584" i="11"/>
  <c r="O1583" i="11"/>
  <c r="O1582" i="11"/>
  <c r="O1581" i="11"/>
  <c r="O1536" i="11"/>
  <c r="O1535" i="11"/>
  <c r="O1534" i="11"/>
  <c r="O1533" i="11"/>
  <c r="O1532" i="11"/>
  <c r="O1531" i="11"/>
  <c r="O1530" i="11"/>
  <c r="O1511" i="11"/>
  <c r="O1510" i="11"/>
  <c r="O1499" i="11"/>
  <c r="O1485" i="11"/>
  <c r="O1474" i="11"/>
  <c r="O1461" i="11"/>
  <c r="O1445" i="11"/>
  <c r="O1435" i="11"/>
  <c r="O1421" i="11"/>
  <c r="O1420" i="11"/>
  <c r="O1407" i="11"/>
  <c r="O1399" i="11"/>
  <c r="O1398" i="11"/>
  <c r="O1384" i="11"/>
  <c r="O1383" i="11"/>
  <c r="O1382" i="11"/>
  <c r="O1359" i="11"/>
  <c r="O1337" i="11"/>
  <c r="O1336" i="11"/>
  <c r="O1335" i="11"/>
  <c r="O1334" i="11"/>
  <c r="O1333" i="11"/>
  <c r="O1332" i="11"/>
  <c r="O1318" i="11"/>
  <c r="O1317" i="11"/>
  <c r="O1316" i="11"/>
  <c r="O1306" i="11"/>
  <c r="O1296" i="11"/>
  <c r="O1269" i="11"/>
  <c r="O1268" i="11"/>
  <c r="O1267" i="11"/>
  <c r="O1248" i="11"/>
  <c r="O1247" i="11"/>
  <c r="O1246" i="11"/>
  <c r="O1237" i="11"/>
  <c r="O1236" i="11"/>
  <c r="O1235" i="11"/>
  <c r="O1222" i="11"/>
  <c r="O1221" i="11"/>
  <c r="O1208" i="11"/>
  <c r="O1207" i="11"/>
  <c r="O1206" i="11"/>
  <c r="O1205" i="11"/>
  <c r="O1204" i="11"/>
  <c r="O1203" i="11"/>
  <c r="O1202" i="11"/>
  <c r="O1201" i="11"/>
  <c r="O1200" i="11"/>
  <c r="O1199" i="11"/>
  <c r="O1175" i="11"/>
  <c r="O1174" i="11"/>
  <c r="O1162" i="11"/>
  <c r="O1161" i="11"/>
  <c r="O1147" i="11"/>
  <c r="O1146" i="11"/>
  <c r="O1132" i="11"/>
  <c r="O1131" i="11"/>
  <c r="O1118" i="11"/>
  <c r="O1117" i="11"/>
  <c r="O1116" i="11"/>
  <c r="O1115" i="11"/>
  <c r="O1101" i="11"/>
  <c r="O1100" i="11"/>
  <c r="O1099" i="11"/>
  <c r="O1899" i="11"/>
  <c r="O1898" i="11"/>
  <c r="O1862" i="11"/>
  <c r="O1861" i="11"/>
  <c r="O1860" i="11"/>
  <c r="O1859" i="11"/>
  <c r="O1858" i="11"/>
  <c r="O1857" i="11"/>
  <c r="O1856" i="11"/>
  <c r="O1855" i="11"/>
  <c r="O1854" i="11"/>
  <c r="O1853" i="11"/>
  <c r="O1852" i="11"/>
  <c r="O1851" i="11"/>
  <c r="O1850" i="11"/>
  <c r="O1849" i="11"/>
  <c r="O1848" i="11"/>
  <c r="O1847" i="11"/>
  <c r="O1846" i="11"/>
  <c r="O1845" i="11"/>
  <c r="O1815" i="11"/>
  <c r="O1814" i="11"/>
  <c r="O1813" i="11"/>
  <c r="O1812" i="11"/>
  <c r="O1811" i="11"/>
  <c r="O1785" i="11"/>
  <c r="O1784" i="11"/>
  <c r="O1783" i="11"/>
  <c r="O1782" i="11"/>
  <c r="O1746" i="11"/>
  <c r="O1745" i="11"/>
  <c r="O1744" i="11"/>
  <c r="O1722" i="11"/>
  <c r="O1721" i="11"/>
  <c r="O1720" i="11"/>
  <c r="O1697" i="11"/>
  <c r="O1696" i="11"/>
  <c r="O1695" i="11"/>
  <c r="O1694" i="11"/>
  <c r="O1693" i="11"/>
  <c r="O1671" i="11"/>
  <c r="O1655" i="11"/>
  <c r="O1639" i="11"/>
  <c r="O1624" i="11"/>
  <c r="O1623" i="11"/>
  <c r="O1600" i="11"/>
  <c r="O1580" i="11"/>
  <c r="O1579" i="11"/>
  <c r="O1578" i="11"/>
  <c r="O1577" i="11"/>
  <c r="O1576" i="11"/>
  <c r="O1575" i="11"/>
  <c r="O1529" i="11"/>
  <c r="O1528" i="11"/>
  <c r="O1527" i="11"/>
  <c r="O1526" i="11"/>
  <c r="O1525" i="11"/>
  <c r="O1524" i="11"/>
  <c r="O1509" i="11"/>
  <c r="O1498" i="11"/>
  <c r="O1497" i="11"/>
  <c r="O1496" i="11"/>
  <c r="O1484" i="11"/>
  <c r="O1483" i="11"/>
  <c r="O1473" i="11"/>
  <c r="O1472" i="11"/>
  <c r="O1471" i="11"/>
  <c r="O1470" i="11"/>
  <c r="O1460" i="11"/>
  <c r="O1459" i="11"/>
  <c r="O1458" i="11"/>
  <c r="O1457" i="11"/>
  <c r="O1434" i="11"/>
  <c r="O1433" i="11"/>
  <c r="O1419" i="11"/>
  <c r="O1406" i="11"/>
  <c r="O1397" i="11"/>
  <c r="O1381" i="11"/>
  <c r="O1380" i="11"/>
  <c r="O1379" i="11"/>
  <c r="O1378" i="11"/>
  <c r="O1358" i="11"/>
  <c r="O1357" i="11"/>
  <c r="O1356" i="11"/>
  <c r="O1331" i="11"/>
  <c r="O1330" i="11"/>
  <c r="O1315" i="11"/>
  <c r="O1314" i="11"/>
  <c r="O1305" i="11"/>
  <c r="O1282" i="11"/>
  <c r="O1266" i="11"/>
  <c r="O1265" i="11"/>
  <c r="O1264" i="11"/>
  <c r="O1263" i="11"/>
  <c r="O1262" i="11"/>
  <c r="O1261" i="11"/>
  <c r="O1245" i="11"/>
  <c r="O1234" i="11"/>
  <c r="O1220" i="11"/>
  <c r="O1198" i="11"/>
  <c r="O1197" i="11"/>
  <c r="O1196" i="11"/>
  <c r="O1154" i="11"/>
  <c r="O1130" i="11"/>
  <c r="O1114" i="11"/>
  <c r="O1903" i="11"/>
  <c r="O1897" i="11"/>
  <c r="O1896" i="11"/>
  <c r="O1895" i="11"/>
  <c r="O1894" i="11"/>
  <c r="O1893" i="11"/>
  <c r="O1892" i="11"/>
  <c r="O1891" i="11"/>
  <c r="O1890" i="11"/>
  <c r="O1884" i="11"/>
  <c r="O1883" i="11"/>
  <c r="O1810" i="11"/>
  <c r="O1809" i="11"/>
  <c r="O1808" i="11"/>
  <c r="O1807" i="11"/>
  <c r="O1806" i="11"/>
  <c r="O1805" i="11"/>
  <c r="O1781" i="11"/>
  <c r="O1743" i="11"/>
  <c r="O1742" i="11"/>
  <c r="O1741" i="11"/>
  <c r="O1740" i="11"/>
  <c r="O1739" i="11"/>
  <c r="O1719" i="11"/>
  <c r="O1718" i="11"/>
  <c r="O1717" i="11"/>
  <c r="O1692" i="11"/>
  <c r="O1691" i="11"/>
  <c r="O1690" i="11"/>
  <c r="O1689" i="11"/>
  <c r="O1688" i="11"/>
  <c r="O1687" i="11"/>
  <c r="O1670" i="11"/>
  <c r="O1669" i="11"/>
  <c r="O1668" i="11"/>
  <c r="O1654" i="11"/>
  <c r="O1653" i="11"/>
  <c r="O1652" i="11"/>
  <c r="O1638" i="11"/>
  <c r="O1637" i="11"/>
  <c r="O1622" i="11"/>
  <c r="O1612" i="11"/>
  <c r="O1611" i="11"/>
  <c r="O1599" i="11"/>
  <c r="O1598" i="11"/>
  <c r="O1574" i="11"/>
  <c r="O1573" i="11"/>
  <c r="O1572" i="11"/>
  <c r="O1571" i="11"/>
  <c r="O1570" i="11"/>
  <c r="O1569" i="11"/>
  <c r="O1568" i="11"/>
  <c r="O1567" i="11"/>
  <c r="O1566" i="11"/>
  <c r="O1565" i="11"/>
  <c r="O1564" i="11"/>
  <c r="O1563" i="11"/>
  <c r="O1562" i="11"/>
  <c r="O1523" i="11"/>
  <c r="O1522" i="11"/>
  <c r="O1495" i="11"/>
  <c r="O1494" i="11"/>
  <c r="O1469" i="11"/>
  <c r="O1444" i="11"/>
  <c r="O1443" i="11"/>
  <c r="O1442" i="11"/>
  <c r="O1432" i="11"/>
  <c r="O1418" i="11"/>
  <c r="O1417" i="11"/>
  <c r="O1405" i="11"/>
  <c r="O1396" i="11"/>
  <c r="O1395" i="11"/>
  <c r="O1394" i="11"/>
  <c r="O1393" i="11"/>
  <c r="O1392" i="11"/>
  <c r="O1377" i="11"/>
  <c r="O1376" i="11"/>
  <c r="O1375" i="11"/>
  <c r="O1374" i="11"/>
  <c r="O1373" i="11"/>
  <c r="O1355" i="11"/>
  <c r="O1354" i="11"/>
  <c r="O1353" i="11"/>
  <c r="O1329" i="11"/>
  <c r="O1313" i="11"/>
  <c r="O1304" i="11"/>
  <c r="O1295" i="11"/>
  <c r="O1281" i="11"/>
  <c r="O1260" i="11"/>
  <c r="O1244" i="11"/>
  <c r="O1233" i="11"/>
  <c r="O1232" i="11"/>
  <c r="O1231" i="11"/>
  <c r="O1230" i="11"/>
  <c r="O1229" i="11"/>
  <c r="O1219" i="11"/>
  <c r="O1218" i="11"/>
  <c r="O1195" i="11"/>
  <c r="O1194" i="11"/>
  <c r="O1193" i="11"/>
  <c r="O1192" i="11"/>
  <c r="O1191" i="11"/>
  <c r="O1190" i="11"/>
  <c r="O1173" i="11"/>
  <c r="O1160" i="11"/>
  <c r="O1153" i="11"/>
  <c r="O1152" i="11"/>
  <c r="O1145" i="11"/>
  <c r="O1144" i="11"/>
  <c r="O1143" i="11"/>
  <c r="O1129" i="11"/>
  <c r="O1128" i="11"/>
  <c r="O1113" i="11"/>
  <c r="O1112" i="11"/>
  <c r="O1111" i="11"/>
  <c r="O1110" i="11"/>
  <c r="O1109" i="11"/>
  <c r="O1904" i="11"/>
  <c r="O1902" i="11"/>
  <c r="O1882" i="11"/>
  <c r="O1881" i="11"/>
  <c r="O1880" i="11"/>
  <c r="O1879" i="11"/>
  <c r="O1878" i="11"/>
  <c r="O1877" i="11"/>
  <c r="O1876" i="11"/>
  <c r="O1844" i="11"/>
  <c r="O1843" i="11"/>
  <c r="O1842" i="11"/>
  <c r="O1841" i="11"/>
  <c r="O1840" i="11"/>
  <c r="O1839" i="11"/>
  <c r="O1838" i="11"/>
  <c r="O1837" i="11"/>
  <c r="O1836" i="11"/>
  <c r="O1804" i="11"/>
  <c r="O1803" i="11"/>
  <c r="O1802" i="11"/>
  <c r="O1801" i="11"/>
  <c r="O1780" i="11"/>
  <c r="O1779" i="11"/>
  <c r="O1738" i="11"/>
  <c r="O1737" i="11"/>
  <c r="O1736" i="11"/>
  <c r="O1716" i="11"/>
  <c r="O1715" i="11"/>
  <c r="O1686" i="11"/>
  <c r="O1685" i="11"/>
  <c r="O1684" i="11"/>
  <c r="O1667" i="11"/>
  <c r="O1666" i="11"/>
  <c r="O1651" i="11"/>
  <c r="O1650" i="11"/>
  <c r="O1636" i="11"/>
  <c r="O1621" i="11"/>
  <c r="O1620" i="11"/>
  <c r="O1610" i="11"/>
  <c r="O1609" i="11"/>
  <c r="O1597" i="11"/>
  <c r="O1596" i="11"/>
  <c r="O1595" i="11"/>
  <c r="O1561" i="11"/>
  <c r="O1560" i="11"/>
  <c r="O1559" i="11"/>
  <c r="O1558" i="11"/>
  <c r="O1557" i="11"/>
  <c r="O1556" i="11"/>
  <c r="O1555" i="11"/>
  <c r="O1554" i="11"/>
  <c r="O1521" i="11"/>
  <c r="O1520" i="11"/>
  <c r="O1519" i="11"/>
  <c r="O1508" i="11"/>
  <c r="O1507" i="11"/>
  <c r="O1506" i="11"/>
  <c r="O1505" i="11"/>
  <c r="O1504" i="11"/>
  <c r="O1493" i="11"/>
  <c r="O1482" i="11"/>
  <c r="O1481" i="11"/>
  <c r="O1480" i="11"/>
  <c r="O1468" i="11"/>
  <c r="O1456" i="11"/>
  <c r="O1455" i="11"/>
  <c r="O1431" i="11"/>
  <c r="O1430" i="11"/>
  <c r="O1416" i="11"/>
  <c r="O1404" i="11"/>
  <c r="O1372" i="11"/>
  <c r="O1371" i="11"/>
  <c r="O1370" i="11"/>
  <c r="O1352" i="11"/>
  <c r="O1351" i="11"/>
  <c r="O1350" i="11"/>
  <c r="O1349" i="11"/>
  <c r="O1348" i="11"/>
  <c r="O1347" i="11"/>
  <c r="O1346" i="11"/>
  <c r="O1345" i="11"/>
  <c r="O1328" i="11"/>
  <c r="O1312" i="11"/>
  <c r="O1303" i="11"/>
  <c r="O1302" i="11"/>
  <c r="O1294" i="11"/>
  <c r="O1293" i="11"/>
  <c r="O1292" i="11"/>
  <c r="O1291" i="11"/>
  <c r="O1280" i="11"/>
  <c r="O1259" i="11"/>
  <c r="O1258" i="11"/>
  <c r="O1257" i="11"/>
  <c r="O1256" i="11"/>
  <c r="O1255" i="11"/>
  <c r="O1254" i="11"/>
  <c r="O1243" i="11"/>
  <c r="O1242" i="11"/>
  <c r="O1228" i="11"/>
  <c r="O1217" i="11"/>
  <c r="O1189" i="11"/>
  <c r="O1188" i="11"/>
  <c r="O1187" i="11"/>
  <c r="O1186" i="11"/>
  <c r="O1185" i="11"/>
  <c r="O1172" i="11"/>
  <c r="O1159" i="11"/>
  <c r="O1127" i="11"/>
  <c r="O1126" i="11"/>
  <c r="O1125" i="11"/>
  <c r="O1108" i="11"/>
  <c r="O1901" i="11"/>
  <c r="O1875" i="11"/>
  <c r="O1874" i="11"/>
  <c r="O1873" i="11"/>
  <c r="O1835" i="11"/>
  <c r="O1834" i="11"/>
  <c r="O1833" i="11"/>
  <c r="O1832" i="11"/>
  <c r="O1831" i="11"/>
  <c r="O1830" i="11"/>
  <c r="O1829" i="11"/>
  <c r="O1828" i="11"/>
  <c r="O1800" i="11"/>
  <c r="O1778" i="11"/>
  <c r="O1777" i="11"/>
  <c r="O1776" i="11"/>
  <c r="O1775" i="11"/>
  <c r="O1774" i="11"/>
  <c r="O1773" i="11"/>
  <c r="O1772" i="11"/>
  <c r="O1771" i="11"/>
  <c r="O1735" i="11"/>
  <c r="O1734" i="11"/>
  <c r="O1733" i="11"/>
  <c r="O1714" i="11"/>
  <c r="O1683" i="11"/>
  <c r="O1682" i="11"/>
  <c r="O1681" i="11"/>
  <c r="O1665" i="11"/>
  <c r="O1649" i="11"/>
  <c r="O1635" i="11"/>
  <c r="O1634" i="11"/>
  <c r="O1619" i="11"/>
  <c r="O1608" i="11"/>
  <c r="O1607" i="11"/>
  <c r="O1594" i="11"/>
  <c r="O1553" i="11"/>
  <c r="O1552" i="11"/>
  <c r="O1551" i="11"/>
  <c r="O1550" i="11"/>
  <c r="O1549" i="11"/>
  <c r="O1518" i="11"/>
  <c r="O1503" i="11"/>
  <c r="O1492" i="11"/>
  <c r="O1491" i="11"/>
  <c r="O1479" i="11"/>
  <c r="O1478" i="11"/>
  <c r="O1467" i="11"/>
  <c r="O1454" i="11"/>
  <c r="O1453" i="11"/>
  <c r="O1452" i="11"/>
  <c r="O1451" i="11"/>
  <c r="O1441" i="11"/>
  <c r="O1440" i="11"/>
  <c r="O1429" i="11"/>
  <c r="O1415" i="11"/>
  <c r="O1403" i="11"/>
  <c r="O1391" i="11"/>
  <c r="O1390" i="11"/>
  <c r="O1369" i="11"/>
  <c r="O1368" i="11"/>
  <c r="O1367" i="11"/>
  <c r="O1344" i="11"/>
  <c r="O1343" i="11"/>
  <c r="O1327" i="11"/>
  <c r="O1326" i="11"/>
  <c r="O1311" i="11"/>
  <c r="O1301" i="11"/>
  <c r="O1290" i="11"/>
  <c r="O1289" i="11"/>
  <c r="O1279" i="11"/>
  <c r="O1278" i="11"/>
  <c r="O1253" i="11"/>
  <c r="O1241" i="11"/>
  <c r="O1227" i="11"/>
  <c r="O1216" i="11"/>
  <c r="O1215" i="11"/>
  <c r="O1214" i="11"/>
  <c r="O1184" i="11"/>
  <c r="O1183" i="11"/>
  <c r="O1182" i="11"/>
  <c r="O1181" i="11"/>
  <c r="O1180" i="11"/>
  <c r="O1179" i="11"/>
  <c r="O1171" i="11"/>
  <c r="O1158" i="11"/>
  <c r="O1151" i="11"/>
  <c r="O1150" i="11"/>
  <c r="O1142" i="11"/>
  <c r="O1141" i="11"/>
  <c r="O1124" i="11"/>
  <c r="O1082" i="11"/>
  <c r="O1053" i="11"/>
  <c r="O1052" i="11"/>
  <c r="O1051" i="11"/>
  <c r="O1050" i="11"/>
  <c r="O1033" i="11"/>
  <c r="O1013" i="11"/>
  <c r="O1001" i="11"/>
  <c r="O992" i="11"/>
  <c r="O983" i="11"/>
  <c r="O982" i="11"/>
  <c r="O981" i="11"/>
  <c r="O980" i="11"/>
  <c r="O979" i="11"/>
  <c r="O978" i="11"/>
  <c r="O977" i="11"/>
  <c r="O964" i="11"/>
  <c r="O963" i="11"/>
  <c r="O946" i="11"/>
  <c r="O945" i="11"/>
  <c r="O934" i="11"/>
  <c r="O933" i="11"/>
  <c r="O920" i="11"/>
  <c r="O909" i="11"/>
  <c r="O908" i="11"/>
  <c r="O887" i="11"/>
  <c r="O886" i="11"/>
  <c r="O885" i="11"/>
  <c r="O884" i="11"/>
  <c r="O883" i="11"/>
  <c r="O882" i="11"/>
  <c r="O852" i="11"/>
  <c r="O851" i="11"/>
  <c r="O850" i="11"/>
  <c r="O849" i="11"/>
  <c r="O834" i="11"/>
  <c r="O833" i="11"/>
  <c r="O792" i="11"/>
  <c r="O781" i="11"/>
  <c r="O761" i="11"/>
  <c r="O743" i="11"/>
  <c r="O742" i="11"/>
  <c r="O741" i="11"/>
  <c r="O740" i="11"/>
  <c r="O739" i="11"/>
  <c r="O738" i="11"/>
  <c r="O724" i="11"/>
  <c r="O698" i="11"/>
  <c r="O697" i="11"/>
  <c r="O685" i="11"/>
  <c r="O684" i="11"/>
  <c r="O667" i="11"/>
  <c r="O666" i="11"/>
  <c r="O648" i="11"/>
  <c r="O647" i="11"/>
  <c r="O632" i="11"/>
  <c r="O631" i="11"/>
  <c r="O616" i="11"/>
  <c r="O615" i="11"/>
  <c r="O600" i="11"/>
  <c r="O599" i="11"/>
  <c r="O598" i="11"/>
  <c r="O581" i="11"/>
  <c r="O580" i="11"/>
  <c r="O567" i="11"/>
  <c r="O554" i="11"/>
  <c r="O529" i="11"/>
  <c r="O528" i="11"/>
  <c r="O510" i="11"/>
  <c r="O509" i="11"/>
  <c r="O489" i="11"/>
  <c r="O488" i="11"/>
  <c r="O470" i="11"/>
  <c r="O469" i="11"/>
  <c r="O449" i="11"/>
  <c r="O448" i="11"/>
  <c r="O429" i="11"/>
  <c r="O413" i="11"/>
  <c r="O411" i="11"/>
  <c r="O409" i="11"/>
  <c r="O399" i="11"/>
  <c r="O395" i="11"/>
  <c r="O385" i="11"/>
  <c r="O375" i="11"/>
  <c r="O370" i="11"/>
  <c r="O365" i="11"/>
  <c r="O345" i="11"/>
  <c r="O343" i="11"/>
  <c r="O335" i="11"/>
  <c r="O327" i="11"/>
  <c r="O319" i="11"/>
  <c r="O311" i="11"/>
  <c r="O303" i="11"/>
  <c r="O295" i="11"/>
  <c r="O287" i="11"/>
  <c r="O279" i="11"/>
  <c r="O271" i="11"/>
  <c r="O263" i="11"/>
  <c r="O1081" i="11"/>
  <c r="O1080" i="11"/>
  <c r="O1079" i="11"/>
  <c r="O1049" i="11"/>
  <c r="O1048" i="11"/>
  <c r="O1047" i="11"/>
  <c r="O1046" i="11"/>
  <c r="O1045" i="11"/>
  <c r="O1044" i="11"/>
  <c r="O1032" i="11"/>
  <c r="O1031" i="11"/>
  <c r="O1030" i="11"/>
  <c r="O1029" i="11"/>
  <c r="O1021" i="11"/>
  <c r="O1020" i="11"/>
  <c r="O1000" i="11"/>
  <c r="O999" i="11"/>
  <c r="O998" i="11"/>
  <c r="O991" i="11"/>
  <c r="O976" i="11"/>
  <c r="O962" i="11"/>
  <c r="O961" i="11"/>
  <c r="O944" i="11"/>
  <c r="O932" i="11"/>
  <c r="O931" i="11"/>
  <c r="O930" i="11"/>
  <c r="O929" i="11"/>
  <c r="O919" i="11"/>
  <c r="O907" i="11"/>
  <c r="O881" i="11"/>
  <c r="O880" i="11"/>
  <c r="O879" i="11"/>
  <c r="O859" i="11"/>
  <c r="O858" i="11"/>
  <c r="O848" i="11"/>
  <c r="O847" i="11"/>
  <c r="O846" i="11"/>
  <c r="O832" i="11"/>
  <c r="O831" i="11"/>
  <c r="O830" i="11"/>
  <c r="O817" i="11"/>
  <c r="O816" i="11"/>
  <c r="O815" i="11"/>
  <c r="O814" i="11"/>
  <c r="O813" i="11"/>
  <c r="O791" i="11"/>
  <c r="O780" i="11"/>
  <c r="O779" i="11"/>
  <c r="O760" i="11"/>
  <c r="O737" i="11"/>
  <c r="O723" i="11"/>
  <c r="O722" i="11"/>
  <c r="O721" i="11"/>
  <c r="O720" i="11"/>
  <c r="O719" i="11"/>
  <c r="O718" i="11"/>
  <c r="O717" i="11"/>
  <c r="O716" i="11"/>
  <c r="O715" i="11"/>
  <c r="O683" i="11"/>
  <c r="O682" i="11"/>
  <c r="O665" i="11"/>
  <c r="O646" i="11"/>
  <c r="O630" i="11"/>
  <c r="O614" i="11"/>
  <c r="O597" i="11"/>
  <c r="O596" i="11"/>
  <c r="O579" i="11"/>
  <c r="O578" i="11"/>
  <c r="O577" i="11"/>
  <c r="O566" i="11"/>
  <c r="O565" i="11"/>
  <c r="O553" i="11"/>
  <c r="O552" i="11"/>
  <c r="O539" i="11"/>
  <c r="O538" i="11"/>
  <c r="O527" i="11"/>
  <c r="O508" i="11"/>
  <c r="O507" i="11"/>
  <c r="O506" i="11"/>
  <c r="O487" i="11"/>
  <c r="O468" i="11"/>
  <c r="O467" i="11"/>
  <c r="O466" i="11"/>
  <c r="O445" i="11"/>
  <c r="O438" i="11"/>
  <c r="O404" i="11"/>
  <c r="O380" i="11"/>
  <c r="O360" i="11"/>
  <c r="O355" i="11"/>
  <c r="O350" i="11"/>
  <c r="O340" i="11"/>
  <c r="O332" i="11"/>
  <c r="O324" i="11"/>
  <c r="O316" i="11"/>
  <c r="O308" i="11"/>
  <c r="O300" i="11"/>
  <c r="O292" i="11"/>
  <c r="O284" i="11"/>
  <c r="O276" i="11"/>
  <c r="O268" i="11"/>
  <c r="O260" i="11"/>
  <c r="O1078" i="11"/>
  <c r="O1077" i="11"/>
  <c r="O1076" i="11"/>
  <c r="O1043" i="11"/>
  <c r="O1028" i="11"/>
  <c r="O1019" i="11"/>
  <c r="O1012" i="11"/>
  <c r="O1011" i="11"/>
  <c r="O997" i="11"/>
  <c r="O975" i="11"/>
  <c r="O974" i="11"/>
  <c r="O960" i="11"/>
  <c r="O918" i="11"/>
  <c r="O917" i="11"/>
  <c r="O906" i="11"/>
  <c r="O905" i="11"/>
  <c r="O893" i="11"/>
  <c r="O892" i="11"/>
  <c r="O891" i="11"/>
  <c r="O878" i="11"/>
  <c r="O877" i="11"/>
  <c r="O845" i="11"/>
  <c r="O829" i="11"/>
  <c r="O828" i="11"/>
  <c r="O812" i="11"/>
  <c r="O811" i="11"/>
  <c r="O810" i="11"/>
  <c r="O809" i="11"/>
  <c r="O808" i="11"/>
  <c r="O807" i="11"/>
  <c r="O806" i="11"/>
  <c r="O805" i="11"/>
  <c r="O804" i="11"/>
  <c r="O803" i="11"/>
  <c r="O802" i="11"/>
  <c r="O790" i="11"/>
  <c r="O778" i="11"/>
  <c r="O759" i="11"/>
  <c r="O758" i="11"/>
  <c r="O736" i="11"/>
  <c r="O735" i="11"/>
  <c r="O734" i="11"/>
  <c r="O714" i="11"/>
  <c r="O713" i="11"/>
  <c r="O712" i="11"/>
  <c r="O696" i="11"/>
  <c r="O695" i="11"/>
  <c r="O694" i="11"/>
  <c r="O681" i="11"/>
  <c r="O664" i="11"/>
  <c r="O663" i="11"/>
  <c r="O662" i="11"/>
  <c r="O645" i="11"/>
  <c r="O644" i="11"/>
  <c r="O629" i="11"/>
  <c r="O628" i="11"/>
  <c r="O613" i="11"/>
  <c r="O612" i="11"/>
  <c r="O595" i="11"/>
  <c r="O594" i="11"/>
  <c r="O593" i="11"/>
  <c r="O576" i="11"/>
  <c r="O575" i="11"/>
  <c r="O574" i="11"/>
  <c r="O564" i="11"/>
  <c r="O563" i="11"/>
  <c r="O551" i="11"/>
  <c r="O537" i="11"/>
  <c r="O526" i="11"/>
  <c r="O525" i="11"/>
  <c r="O505" i="11"/>
  <c r="O504" i="11"/>
  <c r="O486" i="11"/>
  <c r="O485" i="11"/>
  <c r="O465" i="11"/>
  <c r="O464" i="11"/>
  <c r="O431" i="11"/>
  <c r="O426" i="11"/>
  <c r="O424" i="11"/>
  <c r="O422" i="11"/>
  <c r="O420" i="11"/>
  <c r="O418" i="11"/>
  <c r="O416" i="11"/>
  <c r="O406" i="11"/>
  <c r="O401" i="11"/>
  <c r="O393" i="11"/>
  <c r="O391" i="11"/>
  <c r="O389" i="11"/>
  <c r="O387" i="11"/>
  <c r="O382" i="11"/>
  <c r="O377" i="11"/>
  <c r="O372" i="11"/>
  <c r="O367" i="11"/>
  <c r="O362" i="11"/>
  <c r="O357" i="11"/>
  <c r="O347" i="11"/>
  <c r="O337" i="11"/>
  <c r="O329" i="11"/>
  <c r="O321" i="11"/>
  <c r="O313" i="11"/>
  <c r="O305" i="11"/>
  <c r="O297" i="11"/>
  <c r="O289" i="11"/>
  <c r="O281" i="11"/>
  <c r="O273" i="11"/>
  <c r="O265" i="11"/>
  <c r="O1075" i="11"/>
  <c r="O1074" i="11"/>
  <c r="O1073" i="11"/>
  <c r="O1072" i="11"/>
  <c r="O1071" i="11"/>
  <c r="O1070" i="11"/>
  <c r="O1069" i="11"/>
  <c r="O1042" i="11"/>
  <c r="O1027" i="11"/>
  <c r="O1018" i="11"/>
  <c r="O1017" i="11"/>
  <c r="O1010" i="11"/>
  <c r="O990" i="11"/>
  <c r="O973" i="11"/>
  <c r="O972" i="11"/>
  <c r="O971" i="11"/>
  <c r="O970" i="11"/>
  <c r="O969" i="11"/>
  <c r="O959" i="11"/>
  <c r="O958" i="11"/>
  <c r="O943" i="11"/>
  <c r="O928" i="11"/>
  <c r="O916" i="11"/>
  <c r="O915" i="11"/>
  <c r="O904" i="11"/>
  <c r="O903" i="11"/>
  <c r="O876" i="11"/>
  <c r="O875" i="11"/>
  <c r="O857" i="11"/>
  <c r="O844" i="11"/>
  <c r="O843" i="11"/>
  <c r="O827" i="11"/>
  <c r="O801" i="11"/>
  <c r="O800" i="11"/>
  <c r="O777" i="11"/>
  <c r="O776" i="11"/>
  <c r="O757" i="11"/>
  <c r="O756" i="11"/>
  <c r="O733" i="11"/>
  <c r="O711" i="11"/>
  <c r="O710" i="11"/>
  <c r="O693" i="11"/>
  <c r="O692" i="11"/>
  <c r="O680" i="11"/>
  <c r="O679" i="11"/>
  <c r="O678" i="11"/>
  <c r="O661" i="11"/>
  <c r="O660" i="11"/>
  <c r="O643" i="11"/>
  <c r="O642" i="11"/>
  <c r="O641" i="11"/>
  <c r="O627" i="11"/>
  <c r="O626" i="11"/>
  <c r="O625" i="11"/>
  <c r="O611" i="11"/>
  <c r="O610" i="11"/>
  <c r="O609" i="11"/>
  <c r="O592" i="11"/>
  <c r="O591" i="11"/>
  <c r="O590" i="11"/>
  <c r="O562" i="11"/>
  <c r="O561" i="11"/>
  <c r="O560" i="11"/>
  <c r="O550" i="11"/>
  <c r="O549" i="11"/>
  <c r="O524" i="11"/>
  <c r="O523" i="11"/>
  <c r="O522" i="11"/>
  <c r="O503" i="11"/>
  <c r="O484" i="11"/>
  <c r="O483" i="11"/>
  <c r="O482" i="11"/>
  <c r="O481" i="11"/>
  <c r="O480" i="11"/>
  <c r="O463" i="11"/>
  <c r="O462" i="11"/>
  <c r="O461" i="11"/>
  <c r="O460" i="11"/>
  <c r="O447" i="11"/>
  <c r="O442" i="11"/>
  <c r="O440" i="11"/>
  <c r="O435" i="11"/>
  <c r="O433" i="11"/>
  <c r="O428" i="11"/>
  <c r="O398" i="11"/>
  <c r="O396" i="11"/>
  <c r="O374" i="11"/>
  <c r="O369" i="11"/>
  <c r="O352" i="11"/>
  <c r="O342" i="11"/>
  <c r="O334" i="11"/>
  <c r="O326" i="11"/>
  <c r="O318" i="11"/>
  <c r="O310" i="11"/>
  <c r="O302" i="11"/>
  <c r="O294" i="11"/>
  <c r="O286" i="11"/>
  <c r="O278" i="11"/>
  <c r="O270" i="11"/>
  <c r="O262" i="11"/>
  <c r="O1068" i="11"/>
  <c r="O1067" i="11"/>
  <c r="O1066" i="11"/>
  <c r="O1041" i="11"/>
  <c r="O1026" i="11"/>
  <c r="O1016" i="11"/>
  <c r="O1009" i="11"/>
  <c r="O1008" i="11"/>
  <c r="O1007" i="11"/>
  <c r="O996" i="11"/>
  <c r="O995" i="11"/>
  <c r="O989" i="11"/>
  <c r="O988" i="11"/>
  <c r="O968" i="11"/>
  <c r="O967" i="11"/>
  <c r="O957" i="11"/>
  <c r="O956" i="11"/>
  <c r="O955" i="11"/>
  <c r="O954" i="11"/>
  <c r="O953" i="11"/>
  <c r="O952" i="11"/>
  <c r="O942" i="11"/>
  <c r="O941" i="11"/>
  <c r="O927" i="11"/>
  <c r="O914" i="11"/>
  <c r="O902" i="11"/>
  <c r="O901" i="11"/>
  <c r="O900" i="11"/>
  <c r="O874" i="11"/>
  <c r="O873" i="11"/>
  <c r="O872" i="11"/>
  <c r="O856" i="11"/>
  <c r="O842" i="11"/>
  <c r="O826" i="11"/>
  <c r="O825" i="11"/>
  <c r="O824" i="11"/>
  <c r="O823" i="11"/>
  <c r="O799" i="11"/>
  <c r="O798" i="11"/>
  <c r="O797" i="11"/>
  <c r="O789" i="11"/>
  <c r="O775" i="11"/>
  <c r="O774" i="11"/>
  <c r="O755" i="11"/>
  <c r="O754" i="11"/>
  <c r="O753" i="11"/>
  <c r="O732" i="11"/>
  <c r="O731" i="11"/>
  <c r="O709" i="11"/>
  <c r="O691" i="11"/>
  <c r="O690" i="11"/>
  <c r="O677" i="11"/>
  <c r="O676" i="11"/>
  <c r="O675" i="11"/>
  <c r="O674" i="11"/>
  <c r="O673" i="11"/>
  <c r="O659" i="11"/>
  <c r="O658" i="11"/>
  <c r="O657" i="11"/>
  <c r="O640" i="11"/>
  <c r="O639" i="11"/>
  <c r="O638" i="11"/>
  <c r="O608" i="11"/>
  <c r="O607" i="11"/>
  <c r="O606" i="11"/>
  <c r="O589" i="11"/>
  <c r="O588" i="11"/>
  <c r="O573" i="11"/>
  <c r="O572" i="11"/>
  <c r="O559" i="11"/>
  <c r="O558" i="11"/>
  <c r="O557" i="11"/>
  <c r="O548" i="11"/>
  <c r="O547" i="11"/>
  <c r="O536" i="11"/>
  <c r="O521" i="11"/>
  <c r="O520" i="11"/>
  <c r="O519" i="11"/>
  <c r="O502" i="11"/>
  <c r="O501" i="11"/>
  <c r="O479" i="11"/>
  <c r="O478" i="11"/>
  <c r="O477" i="11"/>
  <c r="O459" i="11"/>
  <c r="O458" i="11"/>
  <c r="O457" i="11"/>
  <c r="O444" i="11"/>
  <c r="O437" i="11"/>
  <c r="O414" i="11"/>
  <c r="O412" i="11"/>
  <c r="O410" i="11"/>
  <c r="O408" i="11"/>
  <c r="O403" i="11"/>
  <c r="O384" i="11"/>
  <c r="O379" i="11"/>
  <c r="O364" i="11"/>
  <c r="O359" i="11"/>
  <c r="O354" i="11"/>
  <c r="O349" i="11"/>
  <c r="O344" i="11"/>
  <c r="O339" i="11"/>
  <c r="O331" i="11"/>
  <c r="O323" i="11"/>
  <c r="O315" i="11"/>
  <c r="O307" i="11"/>
  <c r="O299" i="11"/>
  <c r="O291" i="11"/>
  <c r="O283" i="11"/>
  <c r="O275" i="11"/>
  <c r="O267" i="11"/>
  <c r="O1097" i="11"/>
  <c r="O1096" i="11"/>
  <c r="O1095" i="11"/>
  <c r="O1094" i="11"/>
  <c r="O1093" i="11"/>
  <c r="O1092" i="11"/>
  <c r="O1091" i="11"/>
  <c r="O1090" i="11"/>
  <c r="O1089" i="11"/>
  <c r="O1065" i="11"/>
  <c r="O1064" i="11"/>
  <c r="O1063" i="11"/>
  <c r="O1040" i="11"/>
  <c r="O1039" i="11"/>
  <c r="O1038" i="11"/>
  <c r="O1037" i="11"/>
  <c r="O1036" i="11"/>
  <c r="O1025" i="11"/>
  <c r="O1006" i="11"/>
  <c r="O994" i="11"/>
  <c r="O966" i="11"/>
  <c r="O951" i="11"/>
  <c r="O950" i="11"/>
  <c r="O940" i="11"/>
  <c r="O939" i="11"/>
  <c r="O926" i="11"/>
  <c r="O925" i="11"/>
  <c r="O913" i="11"/>
  <c r="O912" i="11"/>
  <c r="O899" i="11"/>
  <c r="O898" i="11"/>
  <c r="O890" i="11"/>
  <c r="O889" i="11"/>
  <c r="O888" i="11"/>
  <c r="O871" i="11"/>
  <c r="O870" i="11"/>
  <c r="O869" i="11"/>
  <c r="O868" i="11"/>
  <c r="O867" i="11"/>
  <c r="O866" i="11"/>
  <c r="O865" i="11"/>
  <c r="O841" i="11"/>
  <c r="O840" i="11"/>
  <c r="O822" i="11"/>
  <c r="O821" i="11"/>
  <c r="O796" i="11"/>
  <c r="O795" i="11"/>
  <c r="O788" i="11"/>
  <c r="O773" i="11"/>
  <c r="O772" i="11"/>
  <c r="O752" i="11"/>
  <c r="O751" i="11"/>
  <c r="O730" i="11"/>
  <c r="O729" i="11"/>
  <c r="O728" i="11"/>
  <c r="O708" i="11"/>
  <c r="O689" i="11"/>
  <c r="O624" i="11"/>
  <c r="O623" i="11"/>
  <c r="O622" i="11"/>
  <c r="O587" i="11"/>
  <c r="O586" i="11"/>
  <c r="O585" i="11"/>
  <c r="O571" i="11"/>
  <c r="O556" i="11"/>
  <c r="O546" i="11"/>
  <c r="O545" i="11"/>
  <c r="O544" i="11"/>
  <c r="O535" i="11"/>
  <c r="O518" i="11"/>
  <c r="O517" i="11"/>
  <c r="O516" i="11"/>
  <c r="O515" i="11"/>
  <c r="O514" i="11"/>
  <c r="O500" i="11"/>
  <c r="O499" i="11"/>
  <c r="O498" i="11"/>
  <c r="O497" i="11"/>
  <c r="O496" i="11"/>
  <c r="O476" i="11"/>
  <c r="O475" i="11"/>
  <c r="O474" i="11"/>
  <c r="O456" i="11"/>
  <c r="O455" i="11"/>
  <c r="O430" i="11"/>
  <c r="O405" i="11"/>
  <c r="O400" i="11"/>
  <c r="O394" i="11"/>
  <c r="O386" i="11"/>
  <c r="O381" i="11"/>
  <c r="O376" i="11"/>
  <c r="O371" i="11"/>
  <c r="O366" i="11"/>
  <c r="O361" i="11"/>
  <c r="O346" i="11"/>
  <c r="O336" i="11"/>
  <c r="O328" i="11"/>
  <c r="O320" i="11"/>
  <c r="O312" i="11"/>
  <c r="O304" i="11"/>
  <c r="O296" i="11"/>
  <c r="O288" i="11"/>
  <c r="O280" i="11"/>
  <c r="O272" i="11"/>
  <c r="O264" i="11"/>
  <c r="O1098" i="11"/>
  <c r="O1088" i="11"/>
  <c r="O1087" i="11"/>
  <c r="O1086" i="11"/>
  <c r="O1062" i="11"/>
  <c r="O1061" i="11"/>
  <c r="O1060" i="11"/>
  <c r="O1059" i="11"/>
  <c r="O1058" i="11"/>
  <c r="O1057" i="11"/>
  <c r="O1035" i="11"/>
  <c r="O1024" i="11"/>
  <c r="O1015" i="11"/>
  <c r="O1005" i="11"/>
  <c r="O987" i="11"/>
  <c r="O965" i="11"/>
  <c r="O949" i="11"/>
  <c r="O938" i="11"/>
  <c r="O937" i="11"/>
  <c r="O924" i="11"/>
  <c r="O923" i="11"/>
  <c r="O911" i="11"/>
  <c r="O910" i="11"/>
  <c r="O897" i="11"/>
  <c r="O896" i="11"/>
  <c r="O864" i="11"/>
  <c r="O863" i="11"/>
  <c r="O862" i="11"/>
  <c r="O855" i="11"/>
  <c r="O839" i="11"/>
  <c r="O838" i="11"/>
  <c r="O820" i="11"/>
  <c r="O794" i="11"/>
  <c r="O793" i="11"/>
  <c r="O787" i="11"/>
  <c r="O786" i="11"/>
  <c r="O785" i="11"/>
  <c r="O771" i="11"/>
  <c r="O770" i="11"/>
  <c r="O769" i="11"/>
  <c r="O768" i="11"/>
  <c r="O767" i="11"/>
  <c r="O766" i="11"/>
  <c r="O765" i="11"/>
  <c r="O750" i="11"/>
  <c r="O727" i="11"/>
  <c r="O707" i="11"/>
  <c r="O706" i="11"/>
  <c r="O705" i="11"/>
  <c r="O704" i="11"/>
  <c r="O703" i="11"/>
  <c r="O702" i="11"/>
  <c r="O701" i="11"/>
  <c r="O700" i="11"/>
  <c r="O688" i="11"/>
  <c r="O687" i="11"/>
  <c r="O686" i="11"/>
  <c r="O672" i="11"/>
  <c r="O671" i="11"/>
  <c r="O670" i="11"/>
  <c r="O656" i="11"/>
  <c r="O655" i="11"/>
  <c r="O654" i="11"/>
  <c r="O637" i="11"/>
  <c r="O636" i="11"/>
  <c r="O635" i="11"/>
  <c r="O634" i="11"/>
  <c r="O605" i="11"/>
  <c r="O604" i="11"/>
  <c r="O584" i="11"/>
  <c r="O583" i="11"/>
  <c r="O570" i="11"/>
  <c r="O543" i="11"/>
  <c r="O542" i="11"/>
  <c r="O541" i="11"/>
  <c r="O534" i="11"/>
  <c r="O533" i="11"/>
  <c r="O513" i="11"/>
  <c r="O512" i="11"/>
  <c r="O495" i="11"/>
  <c r="O494" i="11"/>
  <c r="O493" i="11"/>
  <c r="O473" i="11"/>
  <c r="O472" i="11"/>
  <c r="O454" i="11"/>
  <c r="O453" i="11"/>
  <c r="O446" i="11"/>
  <c r="O439" i="11"/>
  <c r="O427" i="11"/>
  <c r="O425" i="11"/>
  <c r="O423" i="11"/>
  <c r="O421" i="11"/>
  <c r="O419" i="11"/>
  <c r="O417" i="11"/>
  <c r="O397" i="11"/>
  <c r="O392" i="11"/>
  <c r="O390" i="11"/>
  <c r="O388" i="11"/>
  <c r="O373" i="11"/>
  <c r="O356" i="11"/>
  <c r="O351" i="11"/>
  <c r="O341" i="11"/>
  <c r="O333" i="11"/>
  <c r="O325" i="11"/>
  <c r="O317" i="11"/>
  <c r="O309" i="11"/>
  <c r="O301" i="11"/>
  <c r="O293" i="11"/>
  <c r="O285" i="11"/>
  <c r="O277" i="11"/>
  <c r="O269" i="11"/>
  <c r="O261" i="11"/>
  <c r="O1107" i="11"/>
  <c r="O1085" i="11"/>
  <c r="O1084" i="11"/>
  <c r="O1083" i="11"/>
  <c r="O1056" i="11"/>
  <c r="O1055" i="11"/>
  <c r="O1054" i="11"/>
  <c r="O1034" i="11"/>
  <c r="O1023" i="11"/>
  <c r="O1022" i="11"/>
  <c r="O1014" i="11"/>
  <c r="O1004" i="11"/>
  <c r="O1003" i="11"/>
  <c r="O1002" i="11"/>
  <c r="O993" i="11"/>
  <c r="O986" i="11"/>
  <c r="O985" i="11"/>
  <c r="O984" i="11"/>
  <c r="O948" i="11"/>
  <c r="O947" i="11"/>
  <c r="O936" i="11"/>
  <c r="O935" i="11"/>
  <c r="O922" i="11"/>
  <c r="O921" i="11"/>
  <c r="O895" i="11"/>
  <c r="O894" i="11"/>
  <c r="O861" i="11"/>
  <c r="O860" i="11"/>
  <c r="O854" i="11"/>
  <c r="O853" i="11"/>
  <c r="O837" i="11"/>
  <c r="O836" i="11"/>
  <c r="O835" i="11"/>
  <c r="O819" i="11"/>
  <c r="O818" i="11"/>
  <c r="O784" i="11"/>
  <c r="O783" i="11"/>
  <c r="O782" i="11"/>
  <c r="O764" i="11"/>
  <c r="O763" i="11"/>
  <c r="O762" i="11"/>
  <c r="O749" i="11"/>
  <c r="O748" i="11"/>
  <c r="O747" i="11"/>
  <c r="O746" i="11"/>
  <c r="O745" i="11"/>
  <c r="O744" i="11"/>
  <c r="O726" i="11"/>
  <c r="O725" i="11"/>
  <c r="O699" i="11"/>
  <c r="O669" i="11"/>
  <c r="O668" i="11"/>
  <c r="O653" i="11"/>
  <c r="O652" i="11"/>
  <c r="O651" i="11"/>
  <c r="O650" i="11"/>
  <c r="O649" i="11"/>
  <c r="O633" i="11"/>
  <c r="O621" i="11"/>
  <c r="O620" i="11"/>
  <c r="O619" i="11"/>
  <c r="O618" i="11"/>
  <c r="O617" i="11"/>
  <c r="O603" i="11"/>
  <c r="O602" i="11"/>
  <c r="O601" i="11"/>
  <c r="O582" i="11"/>
  <c r="O569" i="11"/>
  <c r="O568" i="11"/>
  <c r="O555" i="11"/>
  <c r="O540" i="11"/>
  <c r="O532" i="11"/>
  <c r="O531" i="11"/>
  <c r="O530" i="11"/>
  <c r="O511" i="11"/>
  <c r="O492" i="11"/>
  <c r="O491" i="11"/>
  <c r="O490" i="11"/>
  <c r="O471" i="11"/>
  <c r="O452" i="11"/>
  <c r="O451" i="11"/>
  <c r="O450" i="11"/>
  <c r="O443" i="11"/>
  <c r="O441" i="11"/>
  <c r="O436" i="11"/>
  <c r="O434" i="11"/>
  <c r="O432" i="11"/>
  <c r="O415" i="11"/>
  <c r="O407" i="11"/>
  <c r="O402" i="11"/>
  <c r="O383" i="11"/>
  <c r="O378" i="11"/>
  <c r="O368" i="11"/>
  <c r="O363" i="11"/>
  <c r="O358" i="11"/>
  <c r="O353" i="11"/>
  <c r="O348" i="11"/>
  <c r="O338" i="11"/>
  <c r="O330" i="11"/>
  <c r="O322" i="11"/>
  <c r="O314" i="11"/>
  <c r="O306" i="11"/>
  <c r="O298" i="11"/>
  <c r="O290" i="11"/>
  <c r="O282" i="11"/>
  <c r="O274" i="11"/>
  <c r="O266" i="11"/>
  <c r="N19" i="11"/>
  <c r="N22" i="11"/>
  <c r="O27" i="11"/>
  <c r="N32" i="11"/>
  <c r="O33" i="11"/>
  <c r="O50" i="11"/>
  <c r="O51" i="11"/>
  <c r="N52" i="11"/>
  <c r="O54" i="11"/>
  <c r="O59" i="11"/>
  <c r="O60" i="11"/>
  <c r="O62" i="11"/>
  <c r="O73" i="11"/>
  <c r="N80" i="11"/>
  <c r="O84" i="11"/>
  <c r="N87" i="11"/>
  <c r="O89" i="11"/>
  <c r="O91" i="11"/>
  <c r="O96" i="11"/>
  <c r="O98" i="11"/>
  <c r="O100" i="11"/>
  <c r="N103" i="11"/>
  <c r="O108" i="11"/>
  <c r="N111" i="11"/>
  <c r="N117" i="11"/>
  <c r="O126" i="11"/>
  <c r="N133" i="11"/>
  <c r="O138" i="11"/>
  <c r="N141" i="11"/>
  <c r="N143" i="11"/>
  <c r="N149" i="11"/>
  <c r="O158" i="11"/>
  <c r="N165" i="11"/>
  <c r="O170" i="11"/>
  <c r="N173" i="11"/>
  <c r="O177" i="11"/>
  <c r="O179" i="11"/>
  <c r="O184" i="11"/>
  <c r="O186" i="11"/>
  <c r="O188" i="11"/>
  <c r="N191" i="11"/>
  <c r="O193" i="11"/>
  <c r="O195" i="11"/>
  <c r="O200" i="11"/>
  <c r="N203" i="11"/>
  <c r="O214" i="11"/>
  <c r="N229" i="11"/>
  <c r="O234" i="11"/>
  <c r="N237" i="11"/>
  <c r="O246" i="11"/>
  <c r="N8" i="11"/>
  <c r="O11" i="11"/>
  <c r="N14" i="11"/>
  <c r="O19" i="11"/>
  <c r="O22" i="11"/>
  <c r="N24" i="11"/>
  <c r="N28" i="11"/>
  <c r="O32" i="11"/>
  <c r="N49" i="11"/>
  <c r="O52" i="11"/>
  <c r="N55" i="11"/>
  <c r="N65" i="11"/>
  <c r="N67" i="11"/>
  <c r="N69" i="11"/>
  <c r="N71" i="11"/>
  <c r="N76" i="11"/>
  <c r="N78" i="11"/>
  <c r="O80" i="11"/>
  <c r="N83" i="11"/>
  <c r="O87" i="11"/>
  <c r="N94" i="11"/>
  <c r="O103" i="11"/>
  <c r="N106" i="11"/>
  <c r="O111" i="11"/>
  <c r="N113" i="11"/>
  <c r="N115" i="11"/>
  <c r="O117" i="11"/>
  <c r="N120" i="11"/>
  <c r="N122" i="11"/>
  <c r="N124" i="11"/>
  <c r="N129" i="11"/>
  <c r="N131" i="11"/>
  <c r="O133" i="11"/>
  <c r="N136" i="11"/>
  <c r="O141" i="11"/>
  <c r="O143" i="11"/>
  <c r="N145" i="11"/>
  <c r="N147" i="11"/>
  <c r="O149" i="11"/>
  <c r="N152" i="11"/>
  <c r="N154" i="11"/>
  <c r="N156" i="11"/>
  <c r="N161" i="11"/>
  <c r="N163" i="11"/>
  <c r="O165" i="11"/>
  <c r="N168" i="11"/>
  <c r="O173" i="11"/>
  <c r="N182" i="11"/>
  <c r="O191" i="11"/>
  <c r="N198" i="11"/>
  <c r="O203" i="11"/>
  <c r="N206" i="11"/>
  <c r="N208" i="11"/>
  <c r="N210" i="11"/>
  <c r="N212" i="11"/>
  <c r="N217" i="11"/>
  <c r="N219" i="11"/>
  <c r="N221" i="11"/>
  <c r="N223" i="11"/>
  <c r="N225" i="11"/>
  <c r="N227" i="11"/>
  <c r="O229" i="11"/>
  <c r="N232" i="11"/>
  <c r="O237" i="11"/>
  <c r="N240" i="11"/>
  <c r="N242" i="11"/>
  <c r="N244" i="11"/>
  <c r="N249" i="11"/>
  <c r="N251" i="11"/>
  <c r="N253" i="11"/>
  <c r="N255" i="11"/>
  <c r="N257" i="11"/>
  <c r="N259" i="11"/>
  <c r="Q4" i="11" l="1"/>
  <c r="U4" i="11" s="1"/>
  <c r="V4" i="11" s="1"/>
  <c r="AM7" i="11" a="1"/>
  <c r="AM7" i="11" s="1"/>
  <c r="Q11" i="11"/>
  <c r="U11" i="11" s="1"/>
  <c r="V11" i="11" s="1"/>
  <c r="Q3" i="11"/>
  <c r="Q6" i="11"/>
  <c r="U6" i="11" s="1"/>
  <c r="V6" i="11" s="1"/>
  <c r="Q2" i="11"/>
  <c r="U2" i="11" s="1"/>
  <c r="V2" i="11" s="1"/>
  <c r="AO7" i="11" a="1"/>
  <c r="AO7" i="11" s="1"/>
  <c r="AL8" i="11"/>
  <c r="AN8" i="11" s="1" a="1"/>
  <c r="AN8" i="11" s="1"/>
  <c r="AS5" i="11"/>
  <c r="AP7" i="11" a="1"/>
  <c r="AP7" i="11" s="1"/>
  <c r="AQ6" i="11" a="1"/>
  <c r="AQ6" i="11" s="1"/>
  <c r="AS6" i="11" s="1"/>
  <c r="AQ7" i="11" a="1"/>
  <c r="AQ7" i="11" s="1"/>
  <c r="AO8" i="11" a="1"/>
  <c r="AO8" i="11" s="1"/>
  <c r="Q5" i="11"/>
  <c r="U5" i="11" s="1"/>
  <c r="V5" i="11" s="1"/>
  <c r="Q9" i="11"/>
  <c r="U9" i="11" s="1"/>
  <c r="V9" i="11" s="1"/>
  <c r="Q257" i="11"/>
  <c r="Q217" i="11"/>
  <c r="Q182" i="11"/>
  <c r="Q152" i="11"/>
  <c r="Q131" i="11"/>
  <c r="Q76" i="11"/>
  <c r="Q22" i="11"/>
  <c r="Q246" i="11"/>
  <c r="U246" i="11" s="1"/>
  <c r="V246" i="11" s="1"/>
  <c r="Q193" i="11"/>
  <c r="U193" i="11" s="1"/>
  <c r="V193" i="11" s="1"/>
  <c r="Q170" i="11"/>
  <c r="U170" i="11" s="1"/>
  <c r="V170" i="11" s="1"/>
  <c r="Q108" i="11"/>
  <c r="U108" i="11" s="1"/>
  <c r="V108" i="11" s="1"/>
  <c r="Q84" i="11"/>
  <c r="U84" i="11" s="1"/>
  <c r="V84" i="11" s="1"/>
  <c r="Q231" i="11"/>
  <c r="U231" i="11" s="1"/>
  <c r="V231" i="11" s="1"/>
  <c r="Q41" i="11"/>
  <c r="U41" i="11" s="1"/>
  <c r="V41" i="11" s="1"/>
  <c r="Q17" i="11"/>
  <c r="U17" i="11" s="1"/>
  <c r="V17" i="11" s="1"/>
  <c r="Q250" i="11"/>
  <c r="U250" i="11" s="1"/>
  <c r="V250" i="11" s="1"/>
  <c r="Q226" i="11"/>
  <c r="U226" i="11" s="1"/>
  <c r="V226" i="11" s="1"/>
  <c r="Q209" i="11"/>
  <c r="U209" i="11" s="1"/>
  <c r="V209" i="11" s="1"/>
  <c r="Q164" i="11"/>
  <c r="U164" i="11" s="1"/>
  <c r="V164" i="11" s="1"/>
  <c r="Q144" i="11"/>
  <c r="U144" i="11" s="1"/>
  <c r="V144" i="11" s="1"/>
  <c r="Q121" i="11"/>
  <c r="U121" i="11" s="1"/>
  <c r="V121" i="11" s="1"/>
  <c r="Q86" i="11"/>
  <c r="U86" i="11" s="1"/>
  <c r="V86" i="11" s="1"/>
  <c r="Q46" i="11"/>
  <c r="U46" i="11" s="1"/>
  <c r="V46" i="11" s="1"/>
  <c r="Q15" i="11"/>
  <c r="U15" i="11" s="1"/>
  <c r="V15" i="11" s="1"/>
  <c r="Q207" i="11"/>
  <c r="Q183" i="11"/>
  <c r="Q230" i="11"/>
  <c r="Q187" i="11"/>
  <c r="Q104" i="11"/>
  <c r="Q81" i="11"/>
  <c r="Q13" i="11"/>
  <c r="Q201" i="11"/>
  <c r="Q159" i="11"/>
  <c r="Q109" i="11"/>
  <c r="Q74" i="11"/>
  <c r="Q44" i="11"/>
  <c r="Q18" i="11"/>
  <c r="Q301" i="11"/>
  <c r="Q373" i="11"/>
  <c r="Q423" i="11"/>
  <c r="Q473" i="11"/>
  <c r="Q541" i="11"/>
  <c r="Q634" i="11"/>
  <c r="Q671" i="11"/>
  <c r="Q703" i="11"/>
  <c r="Q766" i="11"/>
  <c r="Q787" i="11"/>
  <c r="Q863" i="11"/>
  <c r="U863" i="11" s="1"/>
  <c r="V863" i="11" s="1"/>
  <c r="Q937" i="11"/>
  <c r="Q1035" i="11"/>
  <c r="U1035" i="11" s="1"/>
  <c r="V1035" i="11" s="1"/>
  <c r="Q1087" i="11"/>
  <c r="Q296" i="11"/>
  <c r="U296" i="11" s="1"/>
  <c r="V296" i="11" s="1"/>
  <c r="Q366" i="11"/>
  <c r="Q430" i="11"/>
  <c r="U430" i="11" s="1"/>
  <c r="V430" i="11" s="1"/>
  <c r="Q498" i="11"/>
  <c r="Q535" i="11"/>
  <c r="U535" i="11" s="1"/>
  <c r="V535" i="11" s="1"/>
  <c r="Q587" i="11"/>
  <c r="Q730" i="11"/>
  <c r="U730" i="11" s="1"/>
  <c r="V730" i="11" s="1"/>
  <c r="Q821" i="11"/>
  <c r="Q869" i="11"/>
  <c r="U869" i="11" s="1"/>
  <c r="V869" i="11" s="1"/>
  <c r="Q912" i="11"/>
  <c r="Q966" i="11"/>
  <c r="U966" i="11" s="1"/>
  <c r="V966" i="11" s="1"/>
  <c r="Q1040" i="11"/>
  <c r="Q1093" i="11"/>
  <c r="U1093" i="11" s="1"/>
  <c r="V1093" i="11" s="1"/>
  <c r="Q291" i="11"/>
  <c r="Q349" i="11"/>
  <c r="U349" i="11" s="1"/>
  <c r="V349" i="11" s="1"/>
  <c r="Q410" i="11"/>
  <c r="Q477" i="11"/>
  <c r="U477" i="11" s="1"/>
  <c r="V477" i="11" s="1"/>
  <c r="Q536" i="11"/>
  <c r="Q588" i="11"/>
  <c r="U588" i="11" s="1"/>
  <c r="V588" i="11" s="1"/>
  <c r="Q657" i="11"/>
  <c r="Q690" i="11"/>
  <c r="U690" i="11" s="1"/>
  <c r="V690" i="11" s="1"/>
  <c r="Q774" i="11"/>
  <c r="Q825" i="11"/>
  <c r="U825" i="11" s="1"/>
  <c r="V825" i="11" s="1"/>
  <c r="Q901" i="11"/>
  <c r="Q954" i="11"/>
  <c r="U954" i="11" s="1"/>
  <c r="V954" i="11" s="1"/>
  <c r="Q995" i="11"/>
  <c r="Q1066" i="11"/>
  <c r="U1066" i="11" s="1"/>
  <c r="V1066" i="11" s="1"/>
  <c r="Q302" i="11"/>
  <c r="U302" i="11" s="1"/>
  <c r="V302" i="11" s="1"/>
  <c r="Q374" i="11"/>
  <c r="U374" i="11" s="1"/>
  <c r="V374" i="11" s="1"/>
  <c r="Q447" i="11"/>
  <c r="U447" i="11" s="1"/>
  <c r="V447" i="11" s="1"/>
  <c r="Q483" i="11"/>
  <c r="U483" i="11" s="1"/>
  <c r="V483" i="11" s="1"/>
  <c r="Q560" i="11"/>
  <c r="U560" i="11" s="1"/>
  <c r="V560" i="11" s="1"/>
  <c r="Q611" i="11"/>
  <c r="U611" i="11" s="1"/>
  <c r="V611" i="11" s="1"/>
  <c r="Q661" i="11"/>
  <c r="U661" i="11" s="1"/>
  <c r="V661" i="11" s="1"/>
  <c r="Q733" i="11"/>
  <c r="U733" i="11" s="1"/>
  <c r="V733" i="11" s="1"/>
  <c r="Q843" i="11"/>
  <c r="U843" i="11" s="1"/>
  <c r="V843" i="11" s="1"/>
  <c r="Q916" i="11"/>
  <c r="U916" i="11" s="1"/>
  <c r="V916" i="11" s="1"/>
  <c r="Q972" i="11"/>
  <c r="U972" i="11" s="1"/>
  <c r="V972" i="11" s="1"/>
  <c r="Q1069" i="11"/>
  <c r="U1069" i="11" s="1"/>
  <c r="V1069" i="11" s="1"/>
  <c r="Q265" i="11"/>
  <c r="U265" i="11" s="1"/>
  <c r="V265" i="11" s="1"/>
  <c r="Q329" i="11"/>
  <c r="U329" i="11" s="1"/>
  <c r="V329" i="11" s="1"/>
  <c r="Q382" i="11"/>
  <c r="U382" i="11" s="1"/>
  <c r="V382" i="11" s="1"/>
  <c r="Q418" i="11"/>
  <c r="U418" i="11" s="1"/>
  <c r="V418" i="11" s="1"/>
  <c r="Q485" i="11"/>
  <c r="U485" i="11" s="1"/>
  <c r="V485" i="11" s="1"/>
  <c r="Q563" i="11"/>
  <c r="U563" i="11" s="1"/>
  <c r="V563" i="11" s="1"/>
  <c r="Q612" i="11"/>
  <c r="U612" i="11" s="1"/>
  <c r="V612" i="11" s="1"/>
  <c r="Q664" i="11"/>
  <c r="U664" i="11" s="1"/>
  <c r="V664" i="11" s="1"/>
  <c r="Q734" i="11"/>
  <c r="U734" i="11" s="1"/>
  <c r="V734" i="11" s="1"/>
  <c r="Q803" i="11"/>
  <c r="U803" i="11" s="1"/>
  <c r="V803" i="11" s="1"/>
  <c r="Q811" i="11"/>
  <c r="U811" i="11" s="1"/>
  <c r="V811" i="11" s="1"/>
  <c r="Q892" i="11"/>
  <c r="U892" i="11" s="1"/>
  <c r="V892" i="11" s="1"/>
  <c r="Q975" i="11"/>
  <c r="U975" i="11" s="1"/>
  <c r="V975" i="11" s="1"/>
  <c r="Q1077" i="11"/>
  <c r="U1077" i="11" s="1"/>
  <c r="V1077" i="11" s="1"/>
  <c r="Q308" i="11"/>
  <c r="U308" i="11" s="1"/>
  <c r="V308" i="11" s="1"/>
  <c r="Q380" i="11"/>
  <c r="U380" i="11" s="1"/>
  <c r="V380" i="11" s="1"/>
  <c r="Q506" i="11"/>
  <c r="U506" i="11" s="1"/>
  <c r="V506" i="11" s="1"/>
  <c r="Q565" i="11"/>
  <c r="U565" i="11" s="1"/>
  <c r="V565" i="11" s="1"/>
  <c r="Q630" i="11"/>
  <c r="U630" i="11" s="1"/>
  <c r="V630" i="11" s="1"/>
  <c r="Q718" i="11"/>
  <c r="U718" i="11" s="1"/>
  <c r="V718" i="11" s="1"/>
  <c r="Q779" i="11"/>
  <c r="U779" i="11" s="1"/>
  <c r="V779" i="11" s="1"/>
  <c r="Q830" i="11"/>
  <c r="U830" i="11" s="1"/>
  <c r="V830" i="11" s="1"/>
  <c r="Q879" i="11"/>
  <c r="U879" i="11" s="1"/>
  <c r="V879" i="11" s="1"/>
  <c r="Q932" i="11"/>
  <c r="U932" i="11" s="1"/>
  <c r="V932" i="11" s="1"/>
  <c r="Q1000" i="11"/>
  <c r="U1000" i="11" s="1"/>
  <c r="V1000" i="11" s="1"/>
  <c r="Q1045" i="11"/>
  <c r="U1045" i="11" s="1"/>
  <c r="V1045" i="11" s="1"/>
  <c r="Q263" i="11"/>
  <c r="Q327" i="11"/>
  <c r="U327" i="11" s="1"/>
  <c r="V327" i="11" s="1"/>
  <c r="Q395" i="11"/>
  <c r="Q469" i="11"/>
  <c r="U469" i="11" s="1"/>
  <c r="V469" i="11" s="1"/>
  <c r="Q554" i="11"/>
  <c r="Q616" i="11"/>
  <c r="U616" i="11" s="1"/>
  <c r="V616" i="11" s="1"/>
  <c r="Q685" i="11"/>
  <c r="Q742" i="11"/>
  <c r="U742" i="11" s="1"/>
  <c r="V742" i="11" s="1"/>
  <c r="Q850" i="11"/>
  <c r="Q887" i="11"/>
  <c r="U887" i="11" s="1"/>
  <c r="V887" i="11" s="1"/>
  <c r="Q963" i="11"/>
  <c r="Q983" i="11"/>
  <c r="U983" i="11" s="1"/>
  <c r="V983" i="11" s="1"/>
  <c r="Q1053" i="11"/>
  <c r="Q306" i="11"/>
  <c r="U306" i="11" s="1"/>
  <c r="V306" i="11" s="1"/>
  <c r="Q363" i="11"/>
  <c r="Q434" i="11"/>
  <c r="U434" i="11" s="1"/>
  <c r="V434" i="11" s="1"/>
  <c r="Q490" i="11"/>
  <c r="Q555" i="11"/>
  <c r="U555" i="11" s="1"/>
  <c r="V555" i="11" s="1"/>
  <c r="Q618" i="11"/>
  <c r="Q652" i="11"/>
  <c r="U652" i="11" s="1"/>
  <c r="V652" i="11" s="1"/>
  <c r="Q745" i="11"/>
  <c r="Q782" i="11"/>
  <c r="U782" i="11" s="1"/>
  <c r="V782" i="11" s="1"/>
  <c r="Q853" i="11"/>
  <c r="Q935" i="11"/>
  <c r="U935" i="11" s="1"/>
  <c r="V935" i="11" s="1"/>
  <c r="Q1002" i="11"/>
  <c r="Q1055" i="11"/>
  <c r="U1055" i="11" s="1"/>
  <c r="V1055" i="11" s="1"/>
  <c r="Q1159" i="11"/>
  <c r="Q1228" i="11"/>
  <c r="U1228" i="11" s="1"/>
  <c r="V1228" i="11" s="1"/>
  <c r="Q1259" i="11"/>
  <c r="Q1312" i="11"/>
  <c r="U1312" i="11" s="1"/>
  <c r="V1312" i="11" s="1"/>
  <c r="Q1351" i="11"/>
  <c r="Q1431" i="11"/>
  <c r="U1431" i="11" s="1"/>
  <c r="V1431" i="11" s="1"/>
  <c r="Q1504" i="11"/>
  <c r="Q1554" i="11"/>
  <c r="U1554" i="11" s="1"/>
  <c r="V1554" i="11" s="1"/>
  <c r="Q1595" i="11"/>
  <c r="Q1650" i="11"/>
  <c r="U1650" i="11" s="1"/>
  <c r="V1650" i="11" s="1"/>
  <c r="Q1716" i="11"/>
  <c r="Q1803" i="11"/>
  <c r="U1803" i="11" s="1"/>
  <c r="V1803" i="11" s="1"/>
  <c r="Q1842" i="11"/>
  <c r="Q1881" i="11"/>
  <c r="U1881" i="11" s="1"/>
  <c r="V1881" i="11" s="1"/>
  <c r="Q1113" i="11"/>
  <c r="Q1160" i="11"/>
  <c r="U1160" i="11" s="1"/>
  <c r="V1160" i="11" s="1"/>
  <c r="Q1218" i="11"/>
  <c r="Q1260" i="11"/>
  <c r="U1260" i="11" s="1"/>
  <c r="V1260" i="11" s="1"/>
  <c r="Q1355" i="11"/>
  <c r="Q1394" i="11"/>
  <c r="U1394" i="11" s="1"/>
  <c r="V1394" i="11" s="1"/>
  <c r="Q1443" i="11"/>
  <c r="Q1563" i="11"/>
  <c r="U1563" i="11" s="1"/>
  <c r="V1563" i="11" s="1"/>
  <c r="Q1571" i="11"/>
  <c r="Q1622" i="11"/>
  <c r="U1622" i="11" s="1"/>
  <c r="V1622" i="11" s="1"/>
  <c r="Q1670" i="11"/>
  <c r="Q1718" i="11"/>
  <c r="U1718" i="11" s="1"/>
  <c r="V1718" i="11" s="1"/>
  <c r="Q1805" i="11"/>
  <c r="Q1890" i="11"/>
  <c r="U1890" i="11" s="1"/>
  <c r="V1890" i="11" s="1"/>
  <c r="Q1903" i="11"/>
  <c r="Q1234" i="11"/>
  <c r="U1234" i="11" s="1"/>
  <c r="V1234" i="11" s="1"/>
  <c r="Q1282" i="11"/>
  <c r="Q1358" i="11"/>
  <c r="U1358" i="11" s="1"/>
  <c r="V1358" i="11" s="1"/>
  <c r="Q1433" i="11"/>
  <c r="Q1472" i="11"/>
  <c r="U1472" i="11" s="1"/>
  <c r="V1472" i="11" s="1"/>
  <c r="Q1524" i="11"/>
  <c r="Q1577" i="11"/>
  <c r="U1577" i="11" s="1"/>
  <c r="V1577" i="11" s="1"/>
  <c r="Q1655" i="11"/>
  <c r="Q1721" i="11"/>
  <c r="U1721" i="11" s="1"/>
  <c r="V1721" i="11" s="1"/>
  <c r="Q1785" i="11"/>
  <c r="Q1847" i="11"/>
  <c r="U1847" i="11" s="1"/>
  <c r="V1847" i="11" s="1"/>
  <c r="Q1855" i="11"/>
  <c r="Q1898" i="11"/>
  <c r="U1898" i="11" s="1"/>
  <c r="V1898" i="11" s="1"/>
  <c r="Q1132" i="11"/>
  <c r="U1132" i="11" s="1"/>
  <c r="V1132" i="11" s="1"/>
  <c r="Q1200" i="11"/>
  <c r="U1200" i="11" s="1"/>
  <c r="V1200" i="11" s="1"/>
  <c r="Q1208" i="11"/>
  <c r="U1208" i="11" s="1"/>
  <c r="V1208" i="11" s="1"/>
  <c r="Q1248" i="11"/>
  <c r="U1248" i="11" s="1"/>
  <c r="V1248" i="11" s="1"/>
  <c r="Q1318" i="11"/>
  <c r="U1318" i="11" s="1"/>
  <c r="V1318" i="11" s="1"/>
  <c r="Q1382" i="11"/>
  <c r="U1382" i="11" s="1"/>
  <c r="V1382" i="11" s="1"/>
  <c r="Q1435" i="11"/>
  <c r="U1435" i="11" s="1"/>
  <c r="V1435" i="11" s="1"/>
  <c r="Q1530" i="11"/>
  <c r="U1530" i="11" s="1"/>
  <c r="V1530" i="11" s="1"/>
  <c r="Q1582" i="11"/>
  <c r="U1582" i="11" s="1"/>
  <c r="V1582" i="11" s="1"/>
  <c r="Q1626" i="11"/>
  <c r="U1626" i="11" s="1"/>
  <c r="V1626" i="11" s="1"/>
  <c r="Q1672" i="11"/>
  <c r="U1672" i="11" s="1"/>
  <c r="V1672" i="11" s="1"/>
  <c r="Q1703" i="11"/>
  <c r="U1703" i="11" s="1"/>
  <c r="V1703" i="11" s="1"/>
  <c r="Q1749" i="11"/>
  <c r="U1749" i="11" s="1"/>
  <c r="V1749" i="11" s="1"/>
  <c r="Q1818" i="11"/>
  <c r="U1818" i="11" s="1"/>
  <c r="V1818" i="11" s="1"/>
  <c r="Q1886" i="11"/>
  <c r="U1886" i="11" s="1"/>
  <c r="V1886" i="11" s="1"/>
  <c r="Q1148" i="11"/>
  <c r="U1148" i="11" s="1"/>
  <c r="V1148" i="11" s="1"/>
  <c r="Q1176" i="11"/>
  <c r="U1176" i="11" s="1"/>
  <c r="V1176" i="11" s="1"/>
  <c r="Q1284" i="11"/>
  <c r="U1284" i="11" s="1"/>
  <c r="V1284" i="11" s="1"/>
  <c r="Q1360" i="11"/>
  <c r="U1360" i="11" s="1"/>
  <c r="V1360" i="11" s="1"/>
  <c r="Q1436" i="11"/>
  <c r="U1436" i="11" s="1"/>
  <c r="V1436" i="11" s="1"/>
  <c r="Q1537" i="11"/>
  <c r="U1537" i="11" s="1"/>
  <c r="V1537" i="11" s="1"/>
  <c r="Q1615" i="11"/>
  <c r="U1615" i="11" s="1"/>
  <c r="V1615" i="11" s="1"/>
  <c r="Q1704" i="11"/>
  <c r="U1704" i="11" s="1"/>
  <c r="V1704" i="11" s="1"/>
  <c r="Q1789" i="11"/>
  <c r="U1789" i="11" s="1"/>
  <c r="V1789" i="11" s="1"/>
  <c r="Q1888" i="11"/>
  <c r="U1888" i="11" s="1"/>
  <c r="V1888" i="11" s="1"/>
  <c r="Q1169" i="11"/>
  <c r="U1169" i="11" s="1"/>
  <c r="V1169" i="11" s="1"/>
  <c r="Q1272" i="11"/>
  <c r="U1272" i="11" s="1"/>
  <c r="V1272" i="11" s="1"/>
  <c r="Q1321" i="11"/>
  <c r="U1321" i="11" s="1"/>
  <c r="V1321" i="11" s="1"/>
  <c r="Q1423" i="11"/>
  <c r="U1423" i="11" s="1"/>
  <c r="V1423" i="11" s="1"/>
  <c r="Q1501" i="11"/>
  <c r="U1501" i="11" s="1"/>
  <c r="V1501" i="11" s="1"/>
  <c r="Q1590" i="11"/>
  <c r="U1590" i="11" s="1"/>
  <c r="V1590" i="11" s="1"/>
  <c r="Q1661" i="11"/>
  <c r="U1661" i="11" s="1"/>
  <c r="V1661" i="11" s="1"/>
  <c r="Q1755" i="11"/>
  <c r="U1755" i="11" s="1"/>
  <c r="V1755" i="11" s="1"/>
  <c r="Q1763" i="11"/>
  <c r="U1763" i="11" s="1"/>
  <c r="V1763" i="11" s="1"/>
  <c r="Q1796" i="11"/>
  <c r="U1796" i="11" s="1"/>
  <c r="V1796" i="11" s="1"/>
  <c r="Q1136" i="11"/>
  <c r="U1136" i="11" s="1"/>
  <c r="V1136" i="11" s="1"/>
  <c r="Q1178" i="11"/>
  <c r="Q1275" i="11"/>
  <c r="U1275" i="11" s="1"/>
  <c r="V1275" i="11" s="1"/>
  <c r="Q1324" i="11"/>
  <c r="Q1411" i="11"/>
  <c r="U1411" i="11" s="1"/>
  <c r="V1411" i="11" s="1"/>
  <c r="Q1448" i="11"/>
  <c r="Q1490" i="11"/>
  <c r="U1490" i="11" s="1"/>
  <c r="V1490" i="11" s="1"/>
  <c r="Q1546" i="11"/>
  <c r="Q1631" i="11"/>
  <c r="U1631" i="11" s="1"/>
  <c r="V1631" i="11" s="1"/>
  <c r="Q1664" i="11"/>
  <c r="Q1768" i="11"/>
  <c r="U1768" i="11" s="1"/>
  <c r="V1768" i="11" s="1"/>
  <c r="Q1869" i="11"/>
  <c r="Q1142" i="11"/>
  <c r="U1142" i="11" s="1"/>
  <c r="V1142" i="11" s="1"/>
  <c r="Q1182" i="11"/>
  <c r="Q1253" i="11"/>
  <c r="U1253" i="11" s="1"/>
  <c r="V1253" i="11" s="1"/>
  <c r="Q1327" i="11"/>
  <c r="Q1403" i="11"/>
  <c r="U1403" i="11" s="1"/>
  <c r="V1403" i="11" s="1"/>
  <c r="Q1454" i="11"/>
  <c r="Q1549" i="11"/>
  <c r="U1549" i="11" s="1"/>
  <c r="V1549" i="11" s="1"/>
  <c r="Q1619" i="11"/>
  <c r="Q1714" i="11"/>
  <c r="U1714" i="11" s="1"/>
  <c r="V1714" i="11" s="1"/>
  <c r="Q1775" i="11"/>
  <c r="Q1831" i="11"/>
  <c r="U1831" i="11" s="1"/>
  <c r="V1831" i="11" s="1"/>
  <c r="Q1901" i="11"/>
  <c r="Q1978" i="11"/>
  <c r="U1978" i="11" s="1"/>
  <c r="V1978" i="11" s="1"/>
  <c r="Q2041" i="11"/>
  <c r="Q2078" i="11"/>
  <c r="U2078" i="11" s="1"/>
  <c r="V2078" i="11" s="1"/>
  <c r="Q2138" i="11"/>
  <c r="Q2196" i="11"/>
  <c r="U2196" i="11" s="1"/>
  <c r="V2196" i="11" s="1"/>
  <c r="Q2269" i="11"/>
  <c r="Q2336" i="11"/>
  <c r="U2336" i="11" s="1"/>
  <c r="V2336" i="11" s="1"/>
  <c r="Q2381" i="11"/>
  <c r="Q2428" i="11"/>
  <c r="U2428" i="11" s="1"/>
  <c r="V2428" i="11" s="1"/>
  <c r="Q2446" i="11"/>
  <c r="Q2508" i="11"/>
  <c r="U2508" i="11" s="1"/>
  <c r="V2508" i="11" s="1"/>
  <c r="Q2564" i="11"/>
  <c r="Q2633" i="11"/>
  <c r="U2633" i="11" s="1"/>
  <c r="V2633" i="11" s="1"/>
  <c r="Q2641" i="11"/>
  <c r="Q2714" i="11"/>
  <c r="U2714" i="11" s="1"/>
  <c r="V2714" i="11" s="1"/>
  <c r="Q1927" i="11"/>
  <c r="Q1972" i="11"/>
  <c r="U1972" i="11" s="1"/>
  <c r="V1972" i="11" s="1"/>
  <c r="Q2027" i="11"/>
  <c r="Q2105" i="11"/>
  <c r="U2105" i="11" s="1"/>
  <c r="V2105" i="11" s="1"/>
  <c r="Q2219" i="11"/>
  <c r="Q2271" i="11"/>
  <c r="U2271" i="11" s="1"/>
  <c r="V2271" i="11" s="1"/>
  <c r="Q2340" i="11"/>
  <c r="Q2448" i="11"/>
  <c r="U2448" i="11" s="1"/>
  <c r="V2448" i="11" s="1"/>
  <c r="Q2542" i="11"/>
  <c r="Q2682" i="11"/>
  <c r="U2682" i="11" s="1"/>
  <c r="V2682" i="11" s="1"/>
  <c r="Q1918" i="11"/>
  <c r="Q2009" i="11"/>
  <c r="U2009" i="11" s="1"/>
  <c r="V2009" i="11" s="1"/>
  <c r="Q2054" i="11"/>
  <c r="Q2091" i="11"/>
  <c r="U2091" i="11" s="1"/>
  <c r="V2091" i="11" s="1"/>
  <c r="Q2147" i="11"/>
  <c r="Q2167" i="11"/>
  <c r="U2167" i="11" s="1"/>
  <c r="V2167" i="11" s="1"/>
  <c r="Q2184" i="11"/>
  <c r="Q2241" i="11"/>
  <c r="U2241" i="11" s="1"/>
  <c r="V2241" i="11" s="1"/>
  <c r="Q2262" i="11"/>
  <c r="Q2317" i="11"/>
  <c r="U2317" i="11" s="1"/>
  <c r="V2317" i="11" s="1"/>
  <c r="Q2358" i="11"/>
  <c r="Q2470" i="11"/>
  <c r="U2470" i="11" s="1"/>
  <c r="V2470" i="11" s="1"/>
  <c r="Q2527" i="11"/>
  <c r="Q2569" i="11"/>
  <c r="U2569" i="11" s="1"/>
  <c r="V2569" i="11" s="1"/>
  <c r="Q2652" i="11"/>
  <c r="Q2692" i="11"/>
  <c r="U2692" i="11" s="1"/>
  <c r="V2692" i="11" s="1"/>
  <c r="Q1992" i="11"/>
  <c r="U1992" i="11" s="1"/>
  <c r="V1992" i="11" s="1"/>
  <c r="Q2055" i="11"/>
  <c r="U2055" i="11" s="1"/>
  <c r="V2055" i="11" s="1"/>
  <c r="Q2063" i="11"/>
  <c r="U2063" i="11" s="1"/>
  <c r="V2063" i="11" s="1"/>
  <c r="Q2094" i="11"/>
  <c r="U2094" i="11" s="1"/>
  <c r="V2094" i="11" s="1"/>
  <c r="Q2187" i="11"/>
  <c r="U2187" i="11" s="1"/>
  <c r="V2187" i="11" s="1"/>
  <c r="Q2247" i="11"/>
  <c r="U2247" i="11" s="1"/>
  <c r="V2247" i="11" s="1"/>
  <c r="Q2320" i="11"/>
  <c r="U2320" i="11" s="1"/>
  <c r="V2320" i="11" s="1"/>
  <c r="Q2391" i="11"/>
  <c r="U2391" i="11" s="1"/>
  <c r="V2391" i="11" s="1"/>
  <c r="Q2423" i="11"/>
  <c r="U2423" i="11" s="1"/>
  <c r="V2423" i="11" s="1"/>
  <c r="Q2485" i="11"/>
  <c r="U2485" i="11" s="1"/>
  <c r="V2485" i="11" s="1"/>
  <c r="Q2531" i="11"/>
  <c r="U2531" i="11" s="1"/>
  <c r="V2531" i="11" s="1"/>
  <c r="Q2573" i="11"/>
  <c r="U2573" i="11" s="1"/>
  <c r="V2573" i="11" s="1"/>
  <c r="Q2656" i="11"/>
  <c r="U2656" i="11" s="1"/>
  <c r="V2656" i="11" s="1"/>
  <c r="Q1910" i="11"/>
  <c r="U1910" i="11" s="1"/>
  <c r="V1910" i="11" s="1"/>
  <c r="Q1954" i="11"/>
  <c r="U1954" i="11" s="1"/>
  <c r="V1954" i="11" s="1"/>
  <c r="Q2018" i="11"/>
  <c r="U2018" i="11" s="1"/>
  <c r="V2018" i="11" s="1"/>
  <c r="Q2156" i="11"/>
  <c r="U2156" i="11" s="1"/>
  <c r="V2156" i="11" s="1"/>
  <c r="Q2249" i="11"/>
  <c r="U2249" i="11" s="1"/>
  <c r="V2249" i="11" s="1"/>
  <c r="Q2322" i="11"/>
  <c r="U2322" i="11" s="1"/>
  <c r="V2322" i="11" s="1"/>
  <c r="Q2407" i="11"/>
  <c r="U2407" i="11" s="1"/>
  <c r="V2407" i="11" s="1"/>
  <c r="Q2475" i="11"/>
  <c r="U2475" i="11" s="1"/>
  <c r="V2475" i="11" s="1"/>
  <c r="Q2519" i="11"/>
  <c r="U2519" i="11" s="1"/>
  <c r="V2519" i="11" s="1"/>
  <c r="Q2577" i="11"/>
  <c r="U2577" i="11" s="1"/>
  <c r="V2577" i="11" s="1"/>
  <c r="Q2662" i="11"/>
  <c r="U2662" i="11" s="1"/>
  <c r="V2662" i="11" s="1"/>
  <c r="Q2700" i="11"/>
  <c r="U2700" i="11" s="1"/>
  <c r="V2700" i="11" s="1"/>
  <c r="Q1985" i="11"/>
  <c r="U1985" i="11" s="1"/>
  <c r="V1985" i="11" s="1"/>
  <c r="Q2071" i="11"/>
  <c r="U2071" i="11" s="1"/>
  <c r="V2071" i="11" s="1"/>
  <c r="Q2101" i="11"/>
  <c r="U2101" i="11" s="1"/>
  <c r="V2101" i="11" s="1"/>
  <c r="Q2158" i="11"/>
  <c r="U2158" i="11" s="1"/>
  <c r="V2158" i="11" s="1"/>
  <c r="Q2264" i="11"/>
  <c r="U2264" i="11" s="1"/>
  <c r="V2264" i="11" s="1"/>
  <c r="Q2304" i="11"/>
  <c r="U2304" i="11" s="1"/>
  <c r="V2304" i="11" s="1"/>
  <c r="Q2398" i="11"/>
  <c r="U2398" i="11" s="1"/>
  <c r="V2398" i="11" s="1"/>
  <c r="Q2504" i="11"/>
  <c r="U2504" i="11" s="1"/>
  <c r="V2504" i="11" s="1"/>
  <c r="Q2580" i="11"/>
  <c r="U2580" i="11" s="1"/>
  <c r="V2580" i="11" s="1"/>
  <c r="Q2609" i="11"/>
  <c r="U2609" i="11" s="1"/>
  <c r="V2609" i="11" s="1"/>
  <c r="Q2617" i="11"/>
  <c r="U2617" i="11" s="1"/>
  <c r="V2617" i="11" s="1"/>
  <c r="Q2668" i="11"/>
  <c r="U2668" i="11" s="1"/>
  <c r="V2668" i="11" s="1"/>
  <c r="Q1922" i="11"/>
  <c r="U1922" i="11" s="1"/>
  <c r="V1922" i="11" s="1"/>
  <c r="Q1963" i="11"/>
  <c r="Q2037" i="11"/>
  <c r="U2037" i="11" s="1"/>
  <c r="V2037" i="11" s="1"/>
  <c r="Q2159" i="11"/>
  <c r="Q2233" i="11"/>
  <c r="U2233" i="11" s="1"/>
  <c r="V2233" i="11" s="1"/>
  <c r="Q2308" i="11"/>
  <c r="Q2373" i="11"/>
  <c r="U2373" i="11" s="1"/>
  <c r="V2373" i="11" s="1"/>
  <c r="Q2435" i="11"/>
  <c r="Q2464" i="11"/>
  <c r="U2464" i="11" s="1"/>
  <c r="V2464" i="11" s="1"/>
  <c r="Q2537" i="11"/>
  <c r="Q2582" i="11"/>
  <c r="U2582" i="11" s="1"/>
  <c r="V2582" i="11" s="1"/>
  <c r="Q2675" i="11"/>
  <c r="Q1904" i="11"/>
  <c r="U1904" i="11" s="1"/>
  <c r="V1904" i="11" s="1"/>
  <c r="Q1952" i="11"/>
  <c r="Q2002" i="11"/>
  <c r="U2002" i="11" s="1"/>
  <c r="V2002" i="11" s="1"/>
  <c r="Q2114" i="11"/>
  <c r="Q2137" i="11"/>
  <c r="U2137" i="11" s="1"/>
  <c r="V2137" i="11" s="1"/>
  <c r="Q2213" i="11"/>
  <c r="Q2267" i="11"/>
  <c r="U2267" i="11" s="1"/>
  <c r="V2267" i="11" s="1"/>
  <c r="Q2332" i="11"/>
  <c r="Q2375" i="11"/>
  <c r="U2375" i="11" s="1"/>
  <c r="V2375" i="11" s="1"/>
  <c r="Q2440" i="11"/>
  <c r="Q2559" i="11"/>
  <c r="U2559" i="11" s="1"/>
  <c r="V2559" i="11" s="1"/>
  <c r="Q2628" i="11"/>
  <c r="Q2782" i="11"/>
  <c r="U2782" i="11" s="1"/>
  <c r="V2782" i="11" s="1"/>
  <c r="Q2834" i="11"/>
  <c r="Q2960" i="11"/>
  <c r="U2960" i="11" s="1"/>
  <c r="V2960" i="11" s="1"/>
  <c r="Q3014" i="11"/>
  <c r="Q3095" i="11"/>
  <c r="U3095" i="11" s="1"/>
  <c r="V3095" i="11" s="1"/>
  <c r="Q3197" i="11"/>
  <c r="Q3261" i="11"/>
  <c r="U3261" i="11" s="1"/>
  <c r="V3261" i="11" s="1"/>
  <c r="Q3326" i="11"/>
  <c r="Q3369" i="11"/>
  <c r="U3369" i="11" s="1"/>
  <c r="V3369" i="11" s="1"/>
  <c r="Q3417" i="11"/>
  <c r="Q3734" i="11"/>
  <c r="U3734" i="11" s="1"/>
  <c r="V3734" i="11" s="1"/>
  <c r="Q2730" i="11"/>
  <c r="Q2786" i="11"/>
  <c r="U2786" i="11" s="1"/>
  <c r="V2786" i="11" s="1"/>
  <c r="Q2837" i="11"/>
  <c r="Q2909" i="11"/>
  <c r="U2909" i="11" s="1"/>
  <c r="V2909" i="11" s="1"/>
  <c r="Q2983" i="11"/>
  <c r="Q3019" i="11"/>
  <c r="U3019" i="11" s="1"/>
  <c r="V3019" i="11" s="1"/>
  <c r="Q3045" i="11"/>
  <c r="Q3129" i="11"/>
  <c r="U3129" i="11" s="1"/>
  <c r="V3129" i="11" s="1"/>
  <c r="Q3187" i="11"/>
  <c r="Q3226" i="11"/>
  <c r="U3226" i="11" s="1"/>
  <c r="V3226" i="11" s="1"/>
  <c r="Q3276" i="11"/>
  <c r="Q3340" i="11"/>
  <c r="U3340" i="11" s="1"/>
  <c r="V3340" i="11" s="1"/>
  <c r="Q3410" i="11"/>
  <c r="Q2734" i="11"/>
  <c r="U2734" i="11" s="1"/>
  <c r="V2734" i="11" s="1"/>
  <c r="Q2791" i="11"/>
  <c r="Q2867" i="11"/>
  <c r="U2867" i="11" s="1"/>
  <c r="V2867" i="11" s="1"/>
  <c r="Q2883" i="11"/>
  <c r="Q2899" i="11"/>
  <c r="U2899" i="11" s="1"/>
  <c r="V2899" i="11" s="1"/>
  <c r="Q2928" i="11"/>
  <c r="Q2999" i="11"/>
  <c r="U2999" i="11" s="1"/>
  <c r="V2999" i="11" s="1"/>
  <c r="Q3063" i="11"/>
  <c r="Q3114" i="11"/>
  <c r="U3114" i="11" s="1"/>
  <c r="V3114" i="11" s="1"/>
  <c r="Q3159" i="11"/>
  <c r="Q3248" i="11"/>
  <c r="U3248" i="11" s="1"/>
  <c r="V3248" i="11" s="1"/>
  <c r="Q3371" i="11"/>
  <c r="Q3490" i="11"/>
  <c r="U3490" i="11" s="1"/>
  <c r="V3490" i="11" s="1"/>
  <c r="Q3644" i="11"/>
  <c r="Q2740" i="11"/>
  <c r="U2740" i="11" s="1"/>
  <c r="V2740" i="11" s="1"/>
  <c r="Q2808" i="11"/>
  <c r="U2808" i="11" s="1"/>
  <c r="V2808" i="11" s="1"/>
  <c r="Q2858" i="11"/>
  <c r="U2858" i="11" s="1"/>
  <c r="V2858" i="11" s="1"/>
  <c r="Q2917" i="11"/>
  <c r="U2917" i="11" s="1"/>
  <c r="V2917" i="11" s="1"/>
  <c r="Q2968" i="11"/>
  <c r="U2968" i="11" s="1"/>
  <c r="V2968" i="11" s="1"/>
  <c r="Q3027" i="11"/>
  <c r="U3027" i="11" s="1"/>
  <c r="V3027" i="11" s="1"/>
  <c r="Q3119" i="11"/>
  <c r="U3119" i="11" s="1"/>
  <c r="V3119" i="11" s="1"/>
  <c r="Q3173" i="11"/>
  <c r="U3173" i="11" s="1"/>
  <c r="V3173" i="11" s="1"/>
  <c r="Q3230" i="11"/>
  <c r="U3230" i="11" s="1"/>
  <c r="V3230" i="11" s="1"/>
  <c r="Q3286" i="11"/>
  <c r="U3286" i="11" s="1"/>
  <c r="V3286" i="11" s="1"/>
  <c r="Q3343" i="11"/>
  <c r="U3343" i="11" s="1"/>
  <c r="V3343" i="11" s="1"/>
  <c r="Q3395" i="11"/>
  <c r="U3395" i="11" s="1"/>
  <c r="V3395" i="11" s="1"/>
  <c r="Q3494" i="11"/>
  <c r="U3494" i="11" s="1"/>
  <c r="V3494" i="11" s="1"/>
  <c r="Q3678" i="11"/>
  <c r="Q2742" i="11"/>
  <c r="U2742" i="11" s="1"/>
  <c r="V2742" i="11" s="1"/>
  <c r="Q2792" i="11"/>
  <c r="U2792" i="11" s="1"/>
  <c r="V2792" i="11" s="1"/>
  <c r="Q2875" i="11"/>
  <c r="U2875" i="11" s="1"/>
  <c r="V2875" i="11" s="1"/>
  <c r="Q2969" i="11"/>
  <c r="U2969" i="11" s="1"/>
  <c r="V2969" i="11" s="1"/>
  <c r="Q3030" i="11"/>
  <c r="U3030" i="11" s="1"/>
  <c r="V3030" i="11" s="1"/>
  <c r="Q3089" i="11"/>
  <c r="U3089" i="11" s="1"/>
  <c r="V3089" i="11" s="1"/>
  <c r="Q3162" i="11"/>
  <c r="U3162" i="11" s="1"/>
  <c r="V3162" i="11" s="1"/>
  <c r="Q3232" i="11"/>
  <c r="U3232" i="11" s="1"/>
  <c r="V3232" i="11" s="1"/>
  <c r="Q3292" i="11"/>
  <c r="U3292" i="11" s="1"/>
  <c r="V3292" i="11" s="1"/>
  <c r="Q3356" i="11"/>
  <c r="U3356" i="11" s="1"/>
  <c r="V3356" i="11" s="1"/>
  <c r="Q3509" i="11"/>
  <c r="U3509" i="11" s="1"/>
  <c r="V3509" i="11" s="1"/>
  <c r="Q3716" i="11"/>
  <c r="Q2744" i="11"/>
  <c r="U2744" i="11" s="1"/>
  <c r="V2744" i="11" s="1"/>
  <c r="Q2752" i="11"/>
  <c r="U2752" i="11" s="1"/>
  <c r="V2752" i="11" s="1"/>
  <c r="Q2798" i="11"/>
  <c r="U2798" i="11" s="1"/>
  <c r="V2798" i="11" s="1"/>
  <c r="Q2922" i="11"/>
  <c r="U2922" i="11" s="1"/>
  <c r="V2922" i="11" s="1"/>
  <c r="Q3009" i="11"/>
  <c r="U3009" i="11" s="1"/>
  <c r="V3009" i="11" s="1"/>
  <c r="Q3091" i="11"/>
  <c r="U3091" i="11" s="1"/>
  <c r="V3091" i="11" s="1"/>
  <c r="Q3144" i="11"/>
  <c r="U3144" i="11" s="1"/>
  <c r="V3144" i="11" s="1"/>
  <c r="Q3218" i="11"/>
  <c r="U3218" i="11" s="1"/>
  <c r="V3218" i="11" s="1"/>
  <c r="Q3267" i="11"/>
  <c r="U3267" i="11" s="1"/>
  <c r="V3267" i="11" s="1"/>
  <c r="Q3321" i="11"/>
  <c r="U3321" i="11" s="1"/>
  <c r="V3321" i="11" s="1"/>
  <c r="Q3446" i="11"/>
  <c r="U3446" i="11" s="1"/>
  <c r="V3446" i="11" s="1"/>
  <c r="Q2780" i="11"/>
  <c r="Q2846" i="11"/>
  <c r="U2846" i="11" s="1"/>
  <c r="V2846" i="11" s="1"/>
  <c r="Q2906" i="11"/>
  <c r="Q2971" i="11"/>
  <c r="U2971" i="11" s="1"/>
  <c r="V2971" i="11" s="1"/>
  <c r="Q3058" i="11"/>
  <c r="Q3125" i="11"/>
  <c r="U3125" i="11" s="1"/>
  <c r="V3125" i="11" s="1"/>
  <c r="Q3205" i="11"/>
  <c r="Q3269" i="11"/>
  <c r="U3269" i="11" s="1"/>
  <c r="V3269" i="11" s="1"/>
  <c r="Q3323" i="11"/>
  <c r="Q3377" i="11"/>
  <c r="U3377" i="11" s="1"/>
  <c r="V3377" i="11" s="1"/>
  <c r="Q3450" i="11"/>
  <c r="Q3645" i="11"/>
  <c r="U3645" i="11" s="1"/>
  <c r="V3645" i="11" s="1"/>
  <c r="Q2812" i="11"/>
  <c r="Q2829" i="11"/>
  <c r="U2829" i="11" s="1"/>
  <c r="V2829" i="11" s="1"/>
  <c r="Q2924" i="11"/>
  <c r="Q2980" i="11"/>
  <c r="U2980" i="11" s="1"/>
  <c r="V2980" i="11" s="1"/>
  <c r="Q3077" i="11"/>
  <c r="Q3110" i="11"/>
  <c r="U3110" i="11" s="1"/>
  <c r="V3110" i="11" s="1"/>
  <c r="Q3155" i="11"/>
  <c r="Q3219" i="11"/>
  <c r="U3219" i="11" s="1"/>
  <c r="V3219" i="11" s="1"/>
  <c r="Q3278" i="11"/>
  <c r="Q3336" i="11"/>
  <c r="U3336" i="11" s="1"/>
  <c r="V3336" i="11" s="1"/>
  <c r="Q3407" i="11"/>
  <c r="Q3657" i="11"/>
  <c r="U3657" i="11" s="1"/>
  <c r="V3657" i="11" s="1"/>
  <c r="Q3451" i="11"/>
  <c r="Q3498" i="11"/>
  <c r="U3498" i="11" s="1"/>
  <c r="V3498" i="11" s="1"/>
  <c r="Q3523" i="11"/>
  <c r="Q3599" i="11"/>
  <c r="U3599" i="11" s="1"/>
  <c r="V3599" i="11" s="1"/>
  <c r="Q3622" i="11"/>
  <c r="Q3698" i="11"/>
  <c r="U3698" i="11" s="1"/>
  <c r="V3698" i="11" s="1"/>
  <c r="Q3760" i="11"/>
  <c r="Q3773" i="11"/>
  <c r="U3773" i="11" s="1"/>
  <c r="V3773" i="11" s="1"/>
  <c r="Q4040" i="11"/>
  <c r="U4040" i="11" s="1"/>
  <c r="V4040" i="11" s="1"/>
  <c r="Q3439" i="11"/>
  <c r="U3439" i="11" s="1"/>
  <c r="V3439" i="11" s="1"/>
  <c r="Q3514" i="11"/>
  <c r="U3514" i="11" s="1"/>
  <c r="V3514" i="11" s="1"/>
  <c r="Q3548" i="11"/>
  <c r="U3548" i="11" s="1"/>
  <c r="V3548" i="11" s="1"/>
  <c r="Q3563" i="11"/>
  <c r="U3563" i="11" s="1"/>
  <c r="V3563" i="11" s="1"/>
  <c r="Q3615" i="11"/>
  <c r="U3615" i="11" s="1"/>
  <c r="V3615" i="11" s="1"/>
  <c r="Q3688" i="11"/>
  <c r="U3688" i="11" s="1"/>
  <c r="V3688" i="11" s="1"/>
  <c r="Q3719" i="11"/>
  <c r="U3719" i="11" s="1"/>
  <c r="V3719" i="11" s="1"/>
  <c r="Q3893" i="11"/>
  <c r="U3893" i="11" s="1"/>
  <c r="V3893" i="11" s="1"/>
  <c r="Q3459" i="11"/>
  <c r="U3459" i="11" s="1"/>
  <c r="V3459" i="11" s="1"/>
  <c r="Q3539" i="11"/>
  <c r="U3539" i="11" s="1"/>
  <c r="V3539" i="11" s="1"/>
  <c r="Q3589" i="11"/>
  <c r="U3589" i="11" s="1"/>
  <c r="V3589" i="11" s="1"/>
  <c r="Q3671" i="11"/>
  <c r="U3671" i="11" s="1"/>
  <c r="V3671" i="11" s="1"/>
  <c r="Q3750" i="11"/>
  <c r="U3750" i="11" s="1"/>
  <c r="V3750" i="11" s="1"/>
  <c r="Q3790" i="11"/>
  <c r="U3790" i="11" s="1"/>
  <c r="V3790" i="11" s="1"/>
  <c r="Q3424" i="11"/>
  <c r="U3424" i="11" s="1"/>
  <c r="V3424" i="11" s="1"/>
  <c r="Q3483" i="11"/>
  <c r="U3483" i="11" s="1"/>
  <c r="V3483" i="11" s="1"/>
  <c r="Q3515" i="11"/>
  <c r="U3515" i="11" s="1"/>
  <c r="V3515" i="11" s="1"/>
  <c r="Q3641" i="11"/>
  <c r="U3641" i="11" s="1"/>
  <c r="V3641" i="11" s="1"/>
  <c r="Q3720" i="11"/>
  <c r="U3720" i="11" s="1"/>
  <c r="V3720" i="11" s="1"/>
  <c r="Q3754" i="11"/>
  <c r="U3754" i="11" s="1"/>
  <c r="V3754" i="11" s="1"/>
  <c r="Q3796" i="11"/>
  <c r="U3796" i="11" s="1"/>
  <c r="V3796" i="11" s="1"/>
  <c r="Q3848" i="11"/>
  <c r="U3848" i="11" s="1"/>
  <c r="V3848" i="11" s="1"/>
  <c r="Q3464" i="11"/>
  <c r="U3464" i="11" s="1"/>
  <c r="V3464" i="11" s="1"/>
  <c r="Q3528" i="11"/>
  <c r="Q3617" i="11"/>
  <c r="U3617" i="11" s="1"/>
  <c r="V3617" i="11" s="1"/>
  <c r="Q3673" i="11"/>
  <c r="Q3725" i="11"/>
  <c r="U3725" i="11" s="1"/>
  <c r="V3725" i="11" s="1"/>
  <c r="Q4036" i="11"/>
  <c r="U4036" i="11" s="1"/>
  <c r="V4036" i="11" s="1"/>
  <c r="Q3465" i="11"/>
  <c r="U3465" i="11" s="1"/>
  <c r="V3465" i="11" s="1"/>
  <c r="Q3592" i="11"/>
  <c r="Q3654" i="11"/>
  <c r="U3654" i="11" s="1"/>
  <c r="V3654" i="11" s="1"/>
  <c r="Q3744" i="11"/>
  <c r="Q4196" i="11"/>
  <c r="U4196" i="11" s="1"/>
  <c r="V4196" i="11" s="1"/>
  <c r="Q3824" i="11"/>
  <c r="U3824" i="11" s="1"/>
  <c r="V3824" i="11" s="1"/>
  <c r="Q3909" i="11"/>
  <c r="U3909" i="11" s="1"/>
  <c r="V3909" i="11" s="1"/>
  <c r="Q3955" i="11"/>
  <c r="U3955" i="11" s="1"/>
  <c r="V3955" i="11" s="1"/>
  <c r="Q4023" i="11"/>
  <c r="U4023" i="11" s="1"/>
  <c r="V4023" i="11" s="1"/>
  <c r="Q4067" i="11"/>
  <c r="U4067" i="11" s="1"/>
  <c r="V4067" i="11" s="1"/>
  <c r="Q4136" i="11"/>
  <c r="U4136" i="11" s="1"/>
  <c r="V4136" i="11" s="1"/>
  <c r="Q4208" i="11"/>
  <c r="U4208" i="11" s="1"/>
  <c r="V4208" i="11" s="1"/>
  <c r="Q3839" i="11"/>
  <c r="U3839" i="11" s="1"/>
  <c r="V3839" i="11" s="1"/>
  <c r="Q3855" i="11"/>
  <c r="Q3914" i="11"/>
  <c r="U3914" i="11" s="1"/>
  <c r="V3914" i="11" s="1"/>
  <c r="Q3956" i="11"/>
  <c r="Q4028" i="11"/>
  <c r="U4028" i="11" s="1"/>
  <c r="V4028" i="11" s="1"/>
  <c r="Q4085" i="11"/>
  <c r="Q4123" i="11"/>
  <c r="U4123" i="11" s="1"/>
  <c r="V4123" i="11" s="1"/>
  <c r="Q4187" i="11"/>
  <c r="Q3857" i="11"/>
  <c r="U3857" i="11" s="1"/>
  <c r="V3857" i="11" s="1"/>
  <c r="Q3926" i="11"/>
  <c r="Q3980" i="11"/>
  <c r="U3980" i="11" s="1"/>
  <c r="V3980" i="11" s="1"/>
  <c r="Q4054" i="11"/>
  <c r="Q4088" i="11"/>
  <c r="U4088" i="11" s="1"/>
  <c r="V4088" i="11" s="1"/>
  <c r="Q4142" i="11"/>
  <c r="Q4213" i="11"/>
  <c r="U4213" i="11" s="1"/>
  <c r="V4213" i="11" s="1"/>
  <c r="Q3847" i="11"/>
  <c r="Q3887" i="11"/>
  <c r="U3887" i="11" s="1"/>
  <c r="V3887" i="11" s="1"/>
  <c r="Q3981" i="11"/>
  <c r="Q4057" i="11"/>
  <c r="U4057" i="11" s="1"/>
  <c r="V4057" i="11" s="1"/>
  <c r="Q4144" i="11"/>
  <c r="Q4222" i="11"/>
  <c r="U4222" i="11" s="1"/>
  <c r="V4222" i="11" s="1"/>
  <c r="Q3890" i="11"/>
  <c r="U3890" i="11" s="1"/>
  <c r="V3890" i="11" s="1"/>
  <c r="Q3937" i="11"/>
  <c r="U3937" i="11" s="1"/>
  <c r="V3937" i="11" s="1"/>
  <c r="Q4034" i="11"/>
  <c r="U4034" i="11" s="1"/>
  <c r="V4034" i="11" s="1"/>
  <c r="Q4095" i="11"/>
  <c r="U4095" i="11" s="1"/>
  <c r="V4095" i="11" s="1"/>
  <c r="Q4194" i="11"/>
  <c r="U4194" i="11" s="1"/>
  <c r="V4194" i="11" s="1"/>
  <c r="Q3828" i="11"/>
  <c r="U3828" i="11" s="1"/>
  <c r="V3828" i="11" s="1"/>
  <c r="Q3897" i="11"/>
  <c r="Q3905" i="11"/>
  <c r="U3905" i="11" s="1"/>
  <c r="V3905" i="11" s="1"/>
  <c r="Q3967" i="11"/>
  <c r="Q4003" i="11"/>
  <c r="U4003" i="11" s="1"/>
  <c r="V4003" i="11" s="1"/>
  <c r="Q4111" i="11"/>
  <c r="Q4153" i="11"/>
  <c r="U4153" i="11" s="1"/>
  <c r="V4153" i="11" s="1"/>
  <c r="Q4221" i="11"/>
  <c r="Q3948" i="11"/>
  <c r="U3948" i="11" s="1"/>
  <c r="V3948" i="11" s="1"/>
  <c r="Q4021" i="11"/>
  <c r="Q4081" i="11"/>
  <c r="U4081" i="11" s="1"/>
  <c r="V4081" i="11" s="1"/>
  <c r="Q4154" i="11"/>
  <c r="Q4180" i="11"/>
  <c r="U4180" i="11" s="1"/>
  <c r="V4180" i="11" s="1"/>
  <c r="Q4245" i="11"/>
  <c r="Q4378" i="11"/>
  <c r="U4378" i="11" s="1"/>
  <c r="V4378" i="11" s="1"/>
  <c r="Q4386" i="11"/>
  <c r="Q4420" i="11"/>
  <c r="U4420" i="11" s="1"/>
  <c r="V4420" i="11" s="1"/>
  <c r="Q4475" i="11"/>
  <c r="Q4538" i="11"/>
  <c r="U4538" i="11" s="1"/>
  <c r="V4538" i="11" s="1"/>
  <c r="Q4613" i="11"/>
  <c r="Q4229" i="11"/>
  <c r="U4229" i="11" s="1"/>
  <c r="V4229" i="11" s="1"/>
  <c r="Q4279" i="11"/>
  <c r="Q4388" i="11"/>
  <c r="U4388" i="11" s="1"/>
  <c r="V4388" i="11" s="1"/>
  <c r="Q4497" i="11"/>
  <c r="Q4567" i="11"/>
  <c r="U4567" i="11" s="1"/>
  <c r="V4567" i="11" s="1"/>
  <c r="Q4619" i="11"/>
  <c r="Q4249" i="11"/>
  <c r="U4249" i="11" s="1"/>
  <c r="V4249" i="11" s="1"/>
  <c r="Q4321" i="11"/>
  <c r="Q4329" i="11"/>
  <c r="U4329" i="11" s="1"/>
  <c r="V4329" i="11" s="1"/>
  <c r="Q4337" i="11"/>
  <c r="Q4345" i="11"/>
  <c r="U4345" i="11" s="1"/>
  <c r="V4345" i="11" s="1"/>
  <c r="Q4391" i="11"/>
  <c r="Q4478" i="11"/>
  <c r="U4478" i="11" s="1"/>
  <c r="V4478" i="11" s="1"/>
  <c r="Q4523" i="11"/>
  <c r="Q4585" i="11"/>
  <c r="U4585" i="11" s="1"/>
  <c r="V4585" i="11" s="1"/>
  <c r="Q4639" i="11"/>
  <c r="Q4267" i="11"/>
  <c r="U4267" i="11" s="1"/>
  <c r="V4267" i="11" s="1"/>
  <c r="Q4354" i="11"/>
  <c r="U4354" i="11" s="1"/>
  <c r="V4354" i="11" s="1"/>
  <c r="Q4396" i="11"/>
  <c r="U4396" i="11" s="1"/>
  <c r="V4396" i="11" s="1"/>
  <c r="Q4481" i="11"/>
  <c r="U4481" i="11" s="1"/>
  <c r="V4481" i="11" s="1"/>
  <c r="Q4525" i="11"/>
  <c r="U4525" i="11" s="1"/>
  <c r="V4525" i="11" s="1"/>
  <c r="Q4587" i="11"/>
  <c r="U4587" i="11" s="1"/>
  <c r="V4587" i="11" s="1"/>
  <c r="Q4644" i="11"/>
  <c r="U4644" i="11" s="1"/>
  <c r="V4644" i="11" s="1"/>
  <c r="Q4303" i="11"/>
  <c r="U4303" i="11" s="1"/>
  <c r="V4303" i="11" s="1"/>
  <c r="Q4365" i="11"/>
  <c r="U4365" i="11" s="1"/>
  <c r="V4365" i="11" s="1"/>
  <c r="Q4399" i="11"/>
  <c r="U4399" i="11" s="1"/>
  <c r="V4399" i="11" s="1"/>
  <c r="Q4407" i="11"/>
  <c r="U4407" i="11" s="1"/>
  <c r="V4407" i="11" s="1"/>
  <c r="Q4436" i="11"/>
  <c r="U4436" i="11" s="1"/>
  <c r="V4436" i="11" s="1"/>
  <c r="Q4485" i="11"/>
  <c r="U4485" i="11" s="1"/>
  <c r="V4485" i="11" s="1"/>
  <c r="Q4530" i="11"/>
  <c r="U4530" i="11" s="1"/>
  <c r="V4530" i="11" s="1"/>
  <c r="Q4589" i="11"/>
  <c r="U4589" i="11" s="1"/>
  <c r="V4589" i="11" s="1"/>
  <c r="Q4238" i="11"/>
  <c r="U4238" i="11" s="1"/>
  <c r="V4238" i="11" s="1"/>
  <c r="Q4272" i="11"/>
  <c r="U4272" i="11" s="1"/>
  <c r="V4272" i="11" s="1"/>
  <c r="Q4373" i="11"/>
  <c r="U4373" i="11" s="1"/>
  <c r="V4373" i="11" s="1"/>
  <c r="Q4513" i="11"/>
  <c r="U4513" i="11" s="1"/>
  <c r="V4513" i="11" s="1"/>
  <c r="Q4591" i="11"/>
  <c r="U4591" i="11" s="1"/>
  <c r="V4591" i="11" s="1"/>
  <c r="Q4242" i="11"/>
  <c r="U4242" i="11" s="1"/>
  <c r="V4242" i="11" s="1"/>
  <c r="Q4311" i="11"/>
  <c r="Q4445" i="11"/>
  <c r="U4445" i="11" s="1"/>
  <c r="V4445" i="11" s="1"/>
  <c r="Q4515" i="11"/>
  <c r="Q4577" i="11"/>
  <c r="U4577" i="11" s="1"/>
  <c r="V4577" i="11" s="1"/>
  <c r="Q4653" i="11"/>
  <c r="Q4260" i="11"/>
  <c r="U4260" i="11" s="1"/>
  <c r="V4260" i="11" s="1"/>
  <c r="Q4412" i="11"/>
  <c r="Q4452" i="11"/>
  <c r="U4452" i="11" s="1"/>
  <c r="V4452" i="11" s="1"/>
  <c r="Q4534" i="11"/>
  <c r="Q4580" i="11"/>
  <c r="U4580" i="11" s="1"/>
  <c r="V4580" i="11" s="1"/>
  <c r="Q4683" i="11"/>
  <c r="Q4759" i="11"/>
  <c r="U4759" i="11" s="1"/>
  <c r="V4759" i="11" s="1"/>
  <c r="Q4800" i="11"/>
  <c r="Q4905" i="11"/>
  <c r="U4905" i="11" s="1"/>
  <c r="V4905" i="11" s="1"/>
  <c r="Q4952" i="11"/>
  <c r="Q4994" i="11"/>
  <c r="U4994" i="11" s="1"/>
  <c r="V4994" i="11" s="1"/>
  <c r="Q4685" i="11"/>
  <c r="Q4745" i="11"/>
  <c r="U4745" i="11" s="1"/>
  <c r="V4745" i="11" s="1"/>
  <c r="Q4851" i="11"/>
  <c r="Q4934" i="11"/>
  <c r="U4934" i="11" s="1"/>
  <c r="V4934" i="11" s="1"/>
  <c r="Q4966" i="11"/>
  <c r="Q4664" i="11"/>
  <c r="U4664" i="11" s="1"/>
  <c r="V4664" i="11" s="1"/>
  <c r="Q4718" i="11"/>
  <c r="Q4770" i="11"/>
  <c r="U4770" i="11" s="1"/>
  <c r="V4770" i="11" s="1"/>
  <c r="Q4833" i="11"/>
  <c r="Q4915" i="11"/>
  <c r="U4915" i="11" s="1"/>
  <c r="V4915" i="11" s="1"/>
  <c r="Q4967" i="11"/>
  <c r="Q5028" i="11"/>
  <c r="U5028" i="11" s="1"/>
  <c r="V5028" i="11" s="1"/>
  <c r="Q5052" i="11"/>
  <c r="Q4695" i="11"/>
  <c r="U4695" i="11" s="1"/>
  <c r="V4695" i="11" s="1"/>
  <c r="Q4773" i="11"/>
  <c r="U4773" i="11" s="1"/>
  <c r="V4773" i="11" s="1"/>
  <c r="Q4834" i="11"/>
  <c r="U4834" i="11" s="1"/>
  <c r="V4834" i="11" s="1"/>
  <c r="Q4864" i="11"/>
  <c r="U4864" i="11" s="1"/>
  <c r="V4864" i="11" s="1"/>
  <c r="Q4921" i="11"/>
  <c r="U4921" i="11" s="1"/>
  <c r="V4921" i="11" s="1"/>
  <c r="Q5014" i="11"/>
  <c r="U5014" i="11" s="1"/>
  <c r="V5014" i="11" s="1"/>
  <c r="Q5033" i="11"/>
  <c r="U5033" i="11" s="1"/>
  <c r="V5033" i="11" s="1"/>
  <c r="Q4696" i="11"/>
  <c r="U4696" i="11" s="1"/>
  <c r="V4696" i="11" s="1"/>
  <c r="Q4727" i="11"/>
  <c r="U4727" i="11" s="1"/>
  <c r="V4727" i="11" s="1"/>
  <c r="Q4766" i="11"/>
  <c r="U4766" i="11" s="1"/>
  <c r="V4766" i="11" s="1"/>
  <c r="Q4814" i="11"/>
  <c r="U4814" i="11" s="1"/>
  <c r="V4814" i="11" s="1"/>
  <c r="Q4891" i="11"/>
  <c r="U4891" i="11" s="1"/>
  <c r="V4891" i="11" s="1"/>
  <c r="Q4957" i="11"/>
  <c r="U4957" i="11" s="1"/>
  <c r="V4957" i="11" s="1"/>
  <c r="Q5034" i="11"/>
  <c r="U5034" i="11" s="1"/>
  <c r="V5034" i="11" s="1"/>
  <c r="Q4673" i="11"/>
  <c r="U4673" i="11" s="1"/>
  <c r="V4673" i="11" s="1"/>
  <c r="Q4758" i="11"/>
  <c r="U4758" i="11" s="1"/>
  <c r="V4758" i="11" s="1"/>
  <c r="Q4836" i="11"/>
  <c r="U4836" i="11" s="1"/>
  <c r="V4836" i="11" s="1"/>
  <c r="Q4898" i="11"/>
  <c r="U4898" i="11" s="1"/>
  <c r="V4898" i="11" s="1"/>
  <c r="Q4928" i="11"/>
  <c r="U4928" i="11" s="1"/>
  <c r="V4928" i="11" s="1"/>
  <c r="Q5001" i="11"/>
  <c r="U5001" i="11" s="1"/>
  <c r="V5001" i="11" s="1"/>
  <c r="Q4676" i="11"/>
  <c r="U4676" i="11" s="1"/>
  <c r="V4676" i="11" s="1"/>
  <c r="Q4787" i="11"/>
  <c r="Q4826" i="11"/>
  <c r="U4826" i="11" s="1"/>
  <c r="V4826" i="11" s="1"/>
  <c r="Q4877" i="11"/>
  <c r="Q4949" i="11"/>
  <c r="U4949" i="11" s="1"/>
  <c r="V4949" i="11" s="1"/>
  <c r="Q5003" i="11"/>
  <c r="Q5065" i="11"/>
  <c r="U5065" i="11" s="1"/>
  <c r="V5065" i="11" s="1"/>
  <c r="Q4679" i="11"/>
  <c r="Q4710" i="11"/>
  <c r="U4710" i="11" s="1"/>
  <c r="V4710" i="11" s="1"/>
  <c r="Q4793" i="11"/>
  <c r="Q4842" i="11"/>
  <c r="U4842" i="11" s="1"/>
  <c r="V4842" i="11" s="1"/>
  <c r="Q4951" i="11"/>
  <c r="Q4990" i="11"/>
  <c r="U4990" i="11" s="1"/>
  <c r="V4990" i="11" s="1"/>
  <c r="Q5041" i="11"/>
  <c r="Q5114" i="11"/>
  <c r="U5114" i="11" s="1"/>
  <c r="V5114" i="11" s="1"/>
  <c r="Q5177" i="11"/>
  <c r="Q5219" i="11"/>
  <c r="U5219" i="11" s="1"/>
  <c r="V5219" i="11" s="1"/>
  <c r="Q5259" i="11"/>
  <c r="Q5326" i="11"/>
  <c r="U5326" i="11" s="1"/>
  <c r="V5326" i="11" s="1"/>
  <c r="Q5447" i="11"/>
  <c r="Q5096" i="11"/>
  <c r="U5096" i="11" s="1"/>
  <c r="V5096" i="11" s="1"/>
  <c r="Q5151" i="11"/>
  <c r="Q5235" i="11"/>
  <c r="U5235" i="11" s="1"/>
  <c r="V5235" i="11" s="1"/>
  <c r="Q5307" i="11"/>
  <c r="Q5372" i="11"/>
  <c r="U5372" i="11" s="1"/>
  <c r="V5372" i="11" s="1"/>
  <c r="Q5452" i="11"/>
  <c r="Q5261" i="11"/>
  <c r="U5261" i="11" s="1"/>
  <c r="V5261" i="11" s="1"/>
  <c r="Q5309" i="11"/>
  <c r="Q5373" i="11"/>
  <c r="U5373" i="11" s="1"/>
  <c r="V5373" i="11" s="1"/>
  <c r="Q5453" i="11"/>
  <c r="Q5139" i="11"/>
  <c r="U5139" i="11" s="1"/>
  <c r="V5139" i="11" s="1"/>
  <c r="Q5188" i="11"/>
  <c r="U5188" i="11" s="1"/>
  <c r="V5188" i="11" s="1"/>
  <c r="Q5241" i="11"/>
  <c r="U5241" i="11" s="1"/>
  <c r="V5241" i="11" s="1"/>
  <c r="Q5286" i="11"/>
  <c r="U5286" i="11" s="1"/>
  <c r="V5286" i="11" s="1"/>
  <c r="Q5356" i="11"/>
  <c r="U5356" i="11" s="1"/>
  <c r="V5356" i="11" s="1"/>
  <c r="Q5389" i="11"/>
  <c r="U5389" i="11" s="1"/>
  <c r="V5389" i="11" s="1"/>
  <c r="Q5397" i="11"/>
  <c r="U5397" i="11" s="1"/>
  <c r="V5397" i="11" s="1"/>
  <c r="Q5418" i="11"/>
  <c r="U5418" i="11" s="1"/>
  <c r="V5418" i="11" s="1"/>
  <c r="Q5440" i="11"/>
  <c r="U5440" i="11" s="1"/>
  <c r="V5440" i="11" s="1"/>
  <c r="Q5081" i="11"/>
  <c r="U5081" i="11" s="1"/>
  <c r="V5081" i="11" s="1"/>
  <c r="Q5122" i="11"/>
  <c r="U5122" i="11" s="1"/>
  <c r="V5122" i="11" s="1"/>
  <c r="Q5161" i="11"/>
  <c r="U5161" i="11" s="1"/>
  <c r="V5161" i="11" s="1"/>
  <c r="Q5224" i="11"/>
  <c r="U5224" i="11" s="1"/>
  <c r="V5224" i="11" s="1"/>
  <c r="Q5249" i="11"/>
  <c r="U5249" i="11" s="1"/>
  <c r="V5249" i="11" s="1"/>
  <c r="Q5315" i="11"/>
  <c r="U5315" i="11" s="1"/>
  <c r="V5315" i="11" s="1"/>
  <c r="Q5362" i="11"/>
  <c r="U5362" i="11" s="1"/>
  <c r="V5362" i="11" s="1"/>
  <c r="Q5441" i="11"/>
  <c r="U5441" i="11" s="1"/>
  <c r="V5441" i="11" s="1"/>
  <c r="Q5124" i="11"/>
  <c r="U5124" i="11" s="1"/>
  <c r="V5124" i="11" s="1"/>
  <c r="Q5216" i="11"/>
  <c r="U5216" i="11" s="1"/>
  <c r="V5216" i="11" s="1"/>
  <c r="Q5317" i="11"/>
  <c r="U5317" i="11" s="1"/>
  <c r="V5317" i="11" s="1"/>
  <c r="Q5424" i="11"/>
  <c r="U5424" i="11" s="1"/>
  <c r="V5424" i="11" s="1"/>
  <c r="Q5087" i="11"/>
  <c r="Q5146" i="11"/>
  <c r="U5146" i="11" s="1"/>
  <c r="V5146" i="11" s="1"/>
  <c r="Q5207" i="11"/>
  <c r="Q5272" i="11"/>
  <c r="U5272" i="11" s="1"/>
  <c r="V5272" i="11" s="1"/>
  <c r="Q5298" i="11"/>
  <c r="Q5400" i="11"/>
  <c r="U5400" i="11" s="1"/>
  <c r="V5400" i="11" s="1"/>
  <c r="Q5109" i="11"/>
  <c r="Q5147" i="11"/>
  <c r="U5147" i="11" s="1"/>
  <c r="V5147" i="11" s="1"/>
  <c r="Q5200" i="11"/>
  <c r="Q5324" i="11"/>
  <c r="U5324" i="11" s="1"/>
  <c r="V5324" i="11" s="1"/>
  <c r="Q5378" i="11"/>
  <c r="Q5445" i="11"/>
  <c r="U5445" i="11" s="1"/>
  <c r="V5445" i="11" s="1"/>
  <c r="Q5489" i="11"/>
  <c r="Q5529" i="11"/>
  <c r="U5529" i="11" s="1"/>
  <c r="V5529" i="11" s="1"/>
  <c r="Q5576" i="11"/>
  <c r="Q5595" i="11"/>
  <c r="U5595" i="11" s="1"/>
  <c r="V5595" i="11" s="1"/>
  <c r="Q5625" i="11"/>
  <c r="Q5689" i="11"/>
  <c r="U5689" i="11" s="1"/>
  <c r="V5689" i="11" s="1"/>
  <c r="Q5781" i="11"/>
  <c r="Q5498" i="11"/>
  <c r="U5498" i="11" s="1"/>
  <c r="V5498" i="11" s="1"/>
  <c r="Q5548" i="11"/>
  <c r="Q5629" i="11"/>
  <c r="U5629" i="11" s="1"/>
  <c r="V5629" i="11" s="1"/>
  <c r="Q5697" i="11"/>
  <c r="Q5765" i="11"/>
  <c r="U5765" i="11" s="1"/>
  <c r="V5765" i="11" s="1"/>
  <c r="Q5819" i="11"/>
  <c r="Q5858" i="11"/>
  <c r="U5858" i="11" s="1"/>
  <c r="V5858" i="11" s="1"/>
  <c r="Q5518" i="11"/>
  <c r="Q5559" i="11"/>
  <c r="U5559" i="11" s="1"/>
  <c r="V5559" i="11" s="1"/>
  <c r="Q5692" i="11"/>
  <c r="Q5740" i="11"/>
  <c r="U5740" i="11" s="1"/>
  <c r="V5740" i="11" s="1"/>
  <c r="Q5800" i="11"/>
  <c r="Q5835" i="11"/>
  <c r="U5835" i="11" s="1"/>
  <c r="V5835" i="11" s="1"/>
  <c r="Q5492" i="11"/>
  <c r="U5492" i="11" s="1"/>
  <c r="V5492" i="11" s="1"/>
  <c r="Q5565" i="11"/>
  <c r="U5565" i="11" s="1"/>
  <c r="V5565" i="11" s="1"/>
  <c r="Q5647" i="11"/>
  <c r="U5647" i="11" s="1"/>
  <c r="V5647" i="11" s="1"/>
  <c r="Q5666" i="11"/>
  <c r="U5666" i="11" s="1"/>
  <c r="V5666" i="11" s="1"/>
  <c r="Q5718" i="11"/>
  <c r="U5718" i="11" s="1"/>
  <c r="V5718" i="11" s="1"/>
  <c r="Q5773" i="11"/>
  <c r="U5773" i="11" s="1"/>
  <c r="V5773" i="11" s="1"/>
  <c r="Q5828" i="11"/>
  <c r="U5828" i="11" s="1"/>
  <c r="V5828" i="11" s="1"/>
  <c r="Q5471" i="11"/>
  <c r="U5471" i="11" s="1"/>
  <c r="V5471" i="11" s="1"/>
  <c r="Q5522" i="11"/>
  <c r="U5522" i="11" s="1"/>
  <c r="V5522" i="11" s="1"/>
  <c r="Q5572" i="11"/>
  <c r="U5572" i="11" s="1"/>
  <c r="V5572" i="11" s="1"/>
  <c r="Q5602" i="11"/>
  <c r="U5602" i="11" s="1"/>
  <c r="V5602" i="11" s="1"/>
  <c r="Q5632" i="11"/>
  <c r="U5632" i="11" s="1"/>
  <c r="V5632" i="11" s="1"/>
  <c r="Q5683" i="11"/>
  <c r="U5683" i="11" s="1"/>
  <c r="V5683" i="11" s="1"/>
  <c r="Q5743" i="11"/>
  <c r="U5743" i="11" s="1"/>
  <c r="V5743" i="11" s="1"/>
  <c r="Q5809" i="11"/>
  <c r="U5809" i="11" s="1"/>
  <c r="V5809" i="11" s="1"/>
  <c r="Q5503" i="11"/>
  <c r="U5503" i="11" s="1"/>
  <c r="V5503" i="11" s="1"/>
  <c r="Q5605" i="11"/>
  <c r="U5605" i="11" s="1"/>
  <c r="V5605" i="11" s="1"/>
  <c r="Q5668" i="11"/>
  <c r="U5668" i="11" s="1"/>
  <c r="V5668" i="11" s="1"/>
  <c r="Q5723" i="11"/>
  <c r="U5723" i="11" s="1"/>
  <c r="V5723" i="11" s="1"/>
  <c r="Q5776" i="11"/>
  <c r="U5776" i="11" s="1"/>
  <c r="V5776" i="11" s="1"/>
  <c r="Q5844" i="11"/>
  <c r="U5844" i="11" s="1"/>
  <c r="V5844" i="11" s="1"/>
  <c r="Q5496" i="11"/>
  <c r="U5496" i="11" s="1"/>
  <c r="V5496" i="11" s="1"/>
  <c r="Q5546" i="11"/>
  <c r="Q5694" i="11"/>
  <c r="U5694" i="11" s="1"/>
  <c r="V5694" i="11" s="1"/>
  <c r="Q5748" i="11"/>
  <c r="Q5831" i="11"/>
  <c r="U5831" i="11" s="1"/>
  <c r="V5831" i="11" s="1"/>
  <c r="Q5547" i="11"/>
  <c r="Q5643" i="11"/>
  <c r="U5643" i="11" s="1"/>
  <c r="V5643" i="11" s="1"/>
  <c r="Q5750" i="11"/>
  <c r="Q5815" i="11"/>
  <c r="U5815" i="11" s="1"/>
  <c r="V5815" i="11" s="1"/>
  <c r="Q5895" i="11"/>
  <c r="Q5942" i="11"/>
  <c r="U5942" i="11" s="1"/>
  <c r="V5942" i="11" s="1"/>
  <c r="Q6023" i="11"/>
  <c r="Q6098" i="11"/>
  <c r="U6098" i="11" s="1"/>
  <c r="V6098" i="11" s="1"/>
  <c r="Q6153" i="11"/>
  <c r="Q6225" i="11"/>
  <c r="U6225" i="11" s="1"/>
  <c r="V6225" i="11" s="1"/>
  <c r="Q5913" i="11"/>
  <c r="Q5959" i="11"/>
  <c r="U5959" i="11" s="1"/>
  <c r="V5959" i="11" s="1"/>
  <c r="Q6033" i="11"/>
  <c r="Q6107" i="11"/>
  <c r="U6107" i="11" s="1"/>
  <c r="V6107" i="11" s="1"/>
  <c r="Q6202" i="11"/>
  <c r="Q6265" i="11"/>
  <c r="U6265" i="11" s="1"/>
  <c r="V6265" i="11" s="1"/>
  <c r="Q5967" i="11"/>
  <c r="Q6034" i="11"/>
  <c r="U6034" i="11" s="1"/>
  <c r="V6034" i="11" s="1"/>
  <c r="Q6071" i="11"/>
  <c r="Q6108" i="11"/>
  <c r="U6108" i="11" s="1"/>
  <c r="V6108" i="11" s="1"/>
  <c r="Q6181" i="11"/>
  <c r="Q6229" i="11"/>
  <c r="U6229" i="11" s="1"/>
  <c r="V6229" i="11" s="1"/>
  <c r="Q6257" i="11"/>
  <c r="Q5932" i="11"/>
  <c r="U5932" i="11" s="1"/>
  <c r="V5932" i="11" s="1"/>
  <c r="Q5991" i="11"/>
  <c r="U5991" i="11" s="1"/>
  <c r="V5991" i="11" s="1"/>
  <c r="Q6076" i="11"/>
  <c r="U6076" i="11" s="1"/>
  <c r="V6076" i="11" s="1"/>
  <c r="Q6142" i="11"/>
  <c r="U6142" i="11" s="1"/>
  <c r="V6142" i="11" s="1"/>
  <c r="Q6219" i="11"/>
  <c r="U6219" i="11" s="1"/>
  <c r="V6219" i="11" s="1"/>
  <c r="Q5878" i="11"/>
  <c r="U5878" i="11" s="1"/>
  <c r="V5878" i="11" s="1"/>
  <c r="Q5934" i="11"/>
  <c r="U5934" i="11" s="1"/>
  <c r="V5934" i="11" s="1"/>
  <c r="Q5992" i="11"/>
  <c r="U5992" i="11" s="1"/>
  <c r="V5992" i="11" s="1"/>
  <c r="Q6080" i="11"/>
  <c r="U6080" i="11" s="1"/>
  <c r="V6080" i="11" s="1"/>
  <c r="Q6144" i="11"/>
  <c r="U6144" i="11" s="1"/>
  <c r="V6144" i="11" s="1"/>
  <c r="Q6164" i="11"/>
  <c r="U6164" i="11" s="1"/>
  <c r="V6164" i="11" s="1"/>
  <c r="Q6205" i="11"/>
  <c r="U6205" i="11" s="1"/>
  <c r="V6205" i="11" s="1"/>
  <c r="Q6269" i="11"/>
  <c r="U6269" i="11" s="1"/>
  <c r="V6269" i="11" s="1"/>
  <c r="Q5936" i="11"/>
  <c r="U5936" i="11" s="1"/>
  <c r="V5936" i="11" s="1"/>
  <c r="Q5997" i="11"/>
  <c r="U5997" i="11" s="1"/>
  <c r="V5997" i="11" s="1"/>
  <c r="Q6052" i="11"/>
  <c r="U6052" i="11" s="1"/>
  <c r="V6052" i="11" s="1"/>
  <c r="Q6166" i="11"/>
  <c r="U6166" i="11" s="1"/>
  <c r="V6166" i="11" s="1"/>
  <c r="Q6245" i="11"/>
  <c r="U6245" i="11" s="1"/>
  <c r="V6245" i="11" s="1"/>
  <c r="Q5921" i="11"/>
  <c r="U5921" i="11" s="1"/>
  <c r="V5921" i="11" s="1"/>
  <c r="Q5999" i="11"/>
  <c r="Q6082" i="11"/>
  <c r="U6082" i="11" s="1"/>
  <c r="V6082" i="11" s="1"/>
  <c r="Q6130" i="11"/>
  <c r="Q6207" i="11"/>
  <c r="U6207" i="11" s="1"/>
  <c r="V6207" i="11" s="1"/>
  <c r="Q6236" i="11"/>
  <c r="Q5889" i="11"/>
  <c r="U5889" i="11" s="1"/>
  <c r="V5889" i="11" s="1"/>
  <c r="Q5923" i="11"/>
  <c r="Q6001" i="11"/>
  <c r="U6001" i="11" s="1"/>
  <c r="V6001" i="11" s="1"/>
  <c r="Q6009" i="11"/>
  <c r="Q6057" i="11"/>
  <c r="U6057" i="11" s="1"/>
  <c r="V6057" i="11" s="1"/>
  <c r="Q6134" i="11"/>
  <c r="Q6197" i="11"/>
  <c r="U6197" i="11" s="1"/>
  <c r="V6197" i="11" s="1"/>
  <c r="Q6285" i="11"/>
  <c r="Q6349" i="11"/>
  <c r="U6349" i="11" s="1"/>
  <c r="V6349" i="11" s="1"/>
  <c r="Q6413" i="11"/>
  <c r="Q6476" i="11"/>
  <c r="U6476" i="11" s="1"/>
  <c r="V6476" i="11" s="1"/>
  <c r="Q6531" i="11"/>
  <c r="Q6594" i="11"/>
  <c r="U6594" i="11" s="1"/>
  <c r="V6594" i="11" s="1"/>
  <c r="Q6634" i="11"/>
  <c r="Q6276" i="11"/>
  <c r="U6276" i="11" s="1"/>
  <c r="V6276" i="11" s="1"/>
  <c r="Q6327" i="11"/>
  <c r="Q6363" i="11"/>
  <c r="U6363" i="11" s="1"/>
  <c r="V6363" i="11" s="1"/>
  <c r="Q6400" i="11"/>
  <c r="Q6429" i="11"/>
  <c r="U6429" i="11" s="1"/>
  <c r="V6429" i="11" s="1"/>
  <c r="Q6478" i="11"/>
  <c r="Q6537" i="11"/>
  <c r="U6537" i="11" s="1"/>
  <c r="V6537" i="11" s="1"/>
  <c r="Q6635" i="11"/>
  <c r="Q6312" i="11"/>
  <c r="U6312" i="11" s="1"/>
  <c r="V6312" i="11" s="1"/>
  <c r="Q6407" i="11"/>
  <c r="Q6480" i="11"/>
  <c r="U6480" i="11" s="1"/>
  <c r="V6480" i="11" s="1"/>
  <c r="Q6506" i="11"/>
  <c r="Q6563" i="11"/>
  <c r="U6563" i="11" s="1"/>
  <c r="V6563" i="11" s="1"/>
  <c r="Q6619" i="11"/>
  <c r="Q6660" i="11"/>
  <c r="U6660" i="11" s="1"/>
  <c r="V6660" i="11" s="1"/>
  <c r="Q6345" i="11"/>
  <c r="U6345" i="11" s="1"/>
  <c r="V6345" i="11" s="1"/>
  <c r="Q6432" i="11"/>
  <c r="U6432" i="11" s="1"/>
  <c r="V6432" i="11" s="1"/>
  <c r="Q6484" i="11"/>
  <c r="U6484" i="11" s="1"/>
  <c r="V6484" i="11" s="1"/>
  <c r="Q6564" i="11"/>
  <c r="U6564" i="11" s="1"/>
  <c r="V6564" i="11" s="1"/>
  <c r="Q6659" i="11"/>
  <c r="Q6329" i="11"/>
  <c r="U6329" i="11" s="1"/>
  <c r="V6329" i="11" s="1"/>
  <c r="Q6379" i="11"/>
  <c r="U6379" i="11" s="1"/>
  <c r="V6379" i="11" s="1"/>
  <c r="Q6442" i="11"/>
  <c r="U6442" i="11" s="1"/>
  <c r="V6442" i="11" s="1"/>
  <c r="Q6518" i="11"/>
  <c r="U6518" i="11" s="1"/>
  <c r="V6518" i="11" s="1"/>
  <c r="Q6586" i="11"/>
  <c r="U6586" i="11" s="1"/>
  <c r="V6586" i="11" s="1"/>
  <c r="Q6307" i="11"/>
  <c r="U6307" i="11" s="1"/>
  <c r="V6307" i="11" s="1"/>
  <c r="Q6357" i="11"/>
  <c r="U6357" i="11" s="1"/>
  <c r="V6357" i="11" s="1"/>
  <c r="Q6385" i="11"/>
  <c r="U6385" i="11" s="1"/>
  <c r="V6385" i="11" s="1"/>
  <c r="Q6447" i="11"/>
  <c r="U6447" i="11" s="1"/>
  <c r="V6447" i="11" s="1"/>
  <c r="Q6547" i="11"/>
  <c r="U6547" i="11" s="1"/>
  <c r="V6547" i="11" s="1"/>
  <c r="Q6555" i="11"/>
  <c r="U6555" i="11" s="1"/>
  <c r="V6555" i="11" s="1"/>
  <c r="Q6605" i="11"/>
  <c r="U6605" i="11" s="1"/>
  <c r="V6605" i="11" s="1"/>
  <c r="Q6627" i="11"/>
  <c r="U6627" i="11" s="1"/>
  <c r="V6627" i="11" s="1"/>
  <c r="Q6308" i="11"/>
  <c r="Q6466" i="11"/>
  <c r="U6466" i="11" s="1"/>
  <c r="V6466" i="11" s="1"/>
  <c r="Q6558" i="11"/>
  <c r="Q6284" i="11"/>
  <c r="U6284" i="11" s="1"/>
  <c r="V6284" i="11" s="1"/>
  <c r="Q6348" i="11"/>
  <c r="Q6412" i="11"/>
  <c r="U6412" i="11" s="1"/>
  <c r="V6412" i="11" s="1"/>
  <c r="Q6489" i="11"/>
  <c r="Q6559" i="11"/>
  <c r="U6559" i="11" s="1"/>
  <c r="V6559" i="11" s="1"/>
  <c r="Q6610" i="11"/>
  <c r="Q6688" i="11"/>
  <c r="U6688" i="11" s="1"/>
  <c r="V6688" i="11" s="1"/>
  <c r="Q6741" i="11"/>
  <c r="Q6784" i="11"/>
  <c r="U6784" i="11" s="1"/>
  <c r="V6784" i="11" s="1"/>
  <c r="Q6837" i="11"/>
  <c r="Q6703" i="11"/>
  <c r="U6703" i="11" s="1"/>
  <c r="V6703" i="11" s="1"/>
  <c r="Q6764" i="11"/>
  <c r="Q6842" i="11"/>
  <c r="U6842" i="11" s="1"/>
  <c r="V6842" i="11" s="1"/>
  <c r="Q6707" i="11"/>
  <c r="Q6787" i="11"/>
  <c r="U6787" i="11" s="1"/>
  <c r="V6787" i="11" s="1"/>
  <c r="Q6795" i="11"/>
  <c r="Q6864" i="11"/>
  <c r="U6864" i="11" s="1"/>
  <c r="V6864" i="11" s="1"/>
  <c r="Q6709" i="11"/>
  <c r="U6709" i="11" s="1"/>
  <c r="V6709" i="11" s="1"/>
  <c r="Q6732" i="11"/>
  <c r="U6732" i="11" s="1"/>
  <c r="V6732" i="11" s="1"/>
  <c r="Q6804" i="11"/>
  <c r="U6804" i="11" s="1"/>
  <c r="V6804" i="11" s="1"/>
  <c r="Q6746" i="11"/>
  <c r="U6746" i="11" s="1"/>
  <c r="V6746" i="11" s="1"/>
  <c r="Q6796" i="11"/>
  <c r="U6796" i="11" s="1"/>
  <c r="V6796" i="11" s="1"/>
  <c r="Q6847" i="11"/>
  <c r="U6847" i="11" s="1"/>
  <c r="V6847" i="11" s="1"/>
  <c r="Q6725" i="11"/>
  <c r="U6725" i="11" s="1"/>
  <c r="V6725" i="11" s="1"/>
  <c r="Q6770" i="11"/>
  <c r="U6770" i="11" s="1"/>
  <c r="V6770" i="11" s="1"/>
  <c r="Q6824" i="11"/>
  <c r="U6824" i="11" s="1"/>
  <c r="V6824" i="11" s="1"/>
  <c r="Q6670" i="11"/>
  <c r="U6670" i="11" s="1"/>
  <c r="V6670" i="11" s="1"/>
  <c r="Q6729" i="11"/>
  <c r="Q6831" i="11"/>
  <c r="U6831" i="11" s="1"/>
  <c r="V6831" i="11" s="1"/>
  <c r="Q6681" i="11"/>
  <c r="Q6737" i="11"/>
  <c r="U6737" i="11" s="1"/>
  <c r="V6737" i="11" s="1"/>
  <c r="Q6854" i="11"/>
  <c r="Q6886" i="11"/>
  <c r="U6886" i="11" s="1"/>
  <c r="V6886" i="11" s="1"/>
  <c r="Q6957" i="11"/>
  <c r="Q6965" i="11"/>
  <c r="U6965" i="11" s="1"/>
  <c r="V6965" i="11" s="1"/>
  <c r="Q7020" i="11"/>
  <c r="Q7028" i="11"/>
  <c r="U7028" i="11" s="1"/>
  <c r="V7028" i="11" s="1"/>
  <c r="Q7061" i="11"/>
  <c r="Q6909" i="11"/>
  <c r="U6909" i="11" s="1"/>
  <c r="V6909" i="11" s="1"/>
  <c r="Q6971" i="11"/>
  <c r="Q6870" i="11"/>
  <c r="U6870" i="11" s="1"/>
  <c r="V6870" i="11" s="1"/>
  <c r="Q6931" i="11"/>
  <c r="Q6975" i="11"/>
  <c r="U6975" i="11" s="1"/>
  <c r="V6975" i="11" s="1"/>
  <c r="Q6983" i="11"/>
  <c r="Q6873" i="11"/>
  <c r="U6873" i="11" s="1"/>
  <c r="V6873" i="11" s="1"/>
  <c r="Q6936" i="11"/>
  <c r="U6936" i="11" s="1"/>
  <c r="V6936" i="11" s="1"/>
  <c r="Q7038" i="11"/>
  <c r="U7038" i="11" s="1"/>
  <c r="V7038" i="11" s="1"/>
  <c r="Q6946" i="11"/>
  <c r="U6946" i="11" s="1"/>
  <c r="V6946" i="11" s="1"/>
  <c r="Q7044" i="11"/>
  <c r="U7044" i="11" s="1"/>
  <c r="V7044" i="11" s="1"/>
  <c r="Q6921" i="11"/>
  <c r="U6921" i="11" s="1"/>
  <c r="V6921" i="11" s="1"/>
  <c r="Q7047" i="11"/>
  <c r="U7047" i="11" s="1"/>
  <c r="V7047" i="11" s="1"/>
  <c r="Q6950" i="11"/>
  <c r="Q6998" i="11"/>
  <c r="U6998" i="11" s="1"/>
  <c r="V6998" i="11" s="1"/>
  <c r="Q7006" i="11"/>
  <c r="Q7049" i="11"/>
  <c r="U7049" i="11" s="1"/>
  <c r="V7049" i="11" s="1"/>
  <c r="Q6893" i="11"/>
  <c r="Q6952" i="11"/>
  <c r="U6952" i="11" s="1"/>
  <c r="V6952" i="11" s="1"/>
  <c r="Q7099" i="11"/>
  <c r="Q7154" i="11"/>
  <c r="U7154" i="11" s="1"/>
  <c r="V7154" i="11" s="1"/>
  <c r="Q7236" i="11"/>
  <c r="Q7120" i="11"/>
  <c r="U7120" i="11" s="1"/>
  <c r="V7120" i="11" s="1"/>
  <c r="Q7181" i="11"/>
  <c r="Q7242" i="11"/>
  <c r="U7242" i="11" s="1"/>
  <c r="V7242" i="11" s="1"/>
  <c r="Q7145" i="11"/>
  <c r="Q7219" i="11"/>
  <c r="U7219" i="11" s="1"/>
  <c r="V7219" i="11" s="1"/>
  <c r="Q7104" i="11"/>
  <c r="U7104" i="11" s="1"/>
  <c r="V7104" i="11" s="1"/>
  <c r="Q7164" i="11"/>
  <c r="U7164" i="11" s="1"/>
  <c r="V7164" i="11" s="1"/>
  <c r="Q7222" i="11"/>
  <c r="U7222" i="11" s="1"/>
  <c r="V7222" i="11" s="1"/>
  <c r="Q7107" i="11"/>
  <c r="U7107" i="11" s="1"/>
  <c r="V7107" i="11" s="1"/>
  <c r="Q7160" i="11"/>
  <c r="U7160" i="11" s="1"/>
  <c r="V7160" i="11" s="1"/>
  <c r="Q7254" i="11"/>
  <c r="U7254" i="11" s="1"/>
  <c r="V7254" i="11" s="1"/>
  <c r="Q7166" i="11"/>
  <c r="U7166" i="11" s="1"/>
  <c r="V7166" i="11" s="1"/>
  <c r="Q7209" i="11"/>
  <c r="U7209" i="11" s="1"/>
  <c r="V7209" i="11" s="1"/>
  <c r="Q7255" i="11"/>
  <c r="U7255" i="11" s="1"/>
  <c r="V7255" i="11" s="1"/>
  <c r="Q7091" i="11"/>
  <c r="U7091" i="11" s="1"/>
  <c r="V7091" i="11" s="1"/>
  <c r="Q7128" i="11"/>
  <c r="Q7162" i="11"/>
  <c r="U7162" i="11" s="1"/>
  <c r="V7162" i="11" s="1"/>
  <c r="Q7212" i="11"/>
  <c r="Q7266" i="11"/>
  <c r="U7266" i="11" s="1"/>
  <c r="V7266" i="11" s="1"/>
  <c r="Q7133" i="11"/>
  <c r="Q7177" i="11"/>
  <c r="U7177" i="11" s="1"/>
  <c r="V7177" i="11" s="1"/>
  <c r="Q7263" i="11"/>
  <c r="Q7290" i="11"/>
  <c r="U7290" i="11" s="1"/>
  <c r="V7290" i="11" s="1"/>
  <c r="Q7369" i="11"/>
  <c r="Q7450" i="11"/>
  <c r="U7450" i="11" s="1"/>
  <c r="V7450" i="11" s="1"/>
  <c r="Q7308" i="11"/>
  <c r="Q7373" i="11"/>
  <c r="U7373" i="11" s="1"/>
  <c r="V7373" i="11" s="1"/>
  <c r="Q7416" i="11"/>
  <c r="Q7283" i="11"/>
  <c r="U7283" i="11" s="1"/>
  <c r="V7283" i="11" s="1"/>
  <c r="Q7351" i="11"/>
  <c r="Q7441" i="11"/>
  <c r="U7441" i="11" s="1"/>
  <c r="V7441" i="11" s="1"/>
  <c r="Q7378" i="11"/>
  <c r="U7378" i="11" s="1"/>
  <c r="V7378" i="11" s="1"/>
  <c r="Q7455" i="11"/>
  <c r="U7455" i="11" s="1"/>
  <c r="V7455" i="11" s="1"/>
  <c r="Q7313" i="11"/>
  <c r="U7313" i="11" s="1"/>
  <c r="V7313" i="11" s="1"/>
  <c r="Q7353" i="11"/>
  <c r="U7353" i="11" s="1"/>
  <c r="V7353" i="11" s="1"/>
  <c r="Q7486" i="11"/>
  <c r="Q7324" i="11"/>
  <c r="U7324" i="11" s="1"/>
  <c r="V7324" i="11" s="1"/>
  <c r="Q7382" i="11"/>
  <c r="U7382" i="11" s="1"/>
  <c r="V7382" i="11" s="1"/>
  <c r="Q7430" i="11"/>
  <c r="U7430" i="11" s="1"/>
  <c r="V7430" i="11" s="1"/>
  <c r="Q7306" i="11"/>
  <c r="Q7358" i="11"/>
  <c r="U7358" i="11" s="1"/>
  <c r="V7358" i="11" s="1"/>
  <c r="Q7433" i="11"/>
  <c r="Q7348" i="11"/>
  <c r="U7348" i="11" s="1"/>
  <c r="V7348" i="11" s="1"/>
  <c r="Q7402" i="11"/>
  <c r="Q7438" i="11"/>
  <c r="U7438" i="11" s="1"/>
  <c r="V7438" i="11" s="1"/>
  <c r="Q7515" i="11"/>
  <c r="Q7590" i="11"/>
  <c r="U7590" i="11" s="1"/>
  <c r="V7590" i="11" s="1"/>
  <c r="Q7637" i="11"/>
  <c r="Q7489" i="11"/>
  <c r="U7489" i="11" s="1"/>
  <c r="V7489" i="11" s="1"/>
  <c r="Q7552" i="11"/>
  <c r="Q7608" i="11"/>
  <c r="U7608" i="11" s="1"/>
  <c r="V7608" i="11" s="1"/>
  <c r="Q7640" i="11"/>
  <c r="Q7493" i="11"/>
  <c r="U7493" i="11" s="1"/>
  <c r="V7493" i="11" s="1"/>
  <c r="Q7566" i="11"/>
  <c r="Q7463" i="11"/>
  <c r="U7463" i="11" s="1"/>
  <c r="V7463" i="11" s="1"/>
  <c r="Q7495" i="11"/>
  <c r="U7495" i="11" s="1"/>
  <c r="V7495" i="11" s="1"/>
  <c r="Q7558" i="11"/>
  <c r="U7558" i="11" s="1"/>
  <c r="V7558" i="11" s="1"/>
  <c r="Q7609" i="11"/>
  <c r="U7609" i="11" s="1"/>
  <c r="V7609" i="11" s="1"/>
  <c r="Q7476" i="11"/>
  <c r="U7476" i="11" s="1"/>
  <c r="V7476" i="11" s="1"/>
  <c r="Q7519" i="11"/>
  <c r="U7519" i="11" s="1"/>
  <c r="V7519" i="11" s="1"/>
  <c r="Q7632" i="11"/>
  <c r="U7632" i="11" s="1"/>
  <c r="V7632" i="11" s="1"/>
  <c r="Q7512" i="11"/>
  <c r="U7512" i="11" s="1"/>
  <c r="V7512" i="11" s="1"/>
  <c r="Q7575" i="11"/>
  <c r="U7575" i="11" s="1"/>
  <c r="V7575" i="11" s="1"/>
  <c r="Q7600" i="11"/>
  <c r="U7600" i="11" s="1"/>
  <c r="V7600" i="11" s="1"/>
  <c r="Q7523" i="11"/>
  <c r="U7523" i="11" s="1"/>
  <c r="V7523" i="11" s="1"/>
  <c r="Q7585" i="11"/>
  <c r="Q7469" i="11"/>
  <c r="U7469" i="11" s="1"/>
  <c r="V7469" i="11" s="1"/>
  <c r="Q7529" i="11"/>
  <c r="Q7589" i="11"/>
  <c r="U7589" i="11" s="1"/>
  <c r="V7589" i="11" s="1"/>
  <c r="Q7647" i="11"/>
  <c r="Q7705" i="11"/>
  <c r="U7705" i="11" s="1"/>
  <c r="V7705" i="11" s="1"/>
  <c r="Q7752" i="11"/>
  <c r="Q7796" i="11"/>
  <c r="U7796" i="11" s="1"/>
  <c r="V7796" i="11" s="1"/>
  <c r="Q7677" i="11"/>
  <c r="Q7737" i="11"/>
  <c r="U7737" i="11" s="1"/>
  <c r="V7737" i="11" s="1"/>
  <c r="Q7758" i="11"/>
  <c r="Q7790" i="11"/>
  <c r="U7790" i="11" s="1"/>
  <c r="V7790" i="11" s="1"/>
  <c r="Q7679" i="11"/>
  <c r="U7679" i="11" s="1"/>
  <c r="V7679" i="11" s="1"/>
  <c r="Q7694" i="11"/>
  <c r="U7694" i="11" s="1"/>
  <c r="V7694" i="11" s="1"/>
  <c r="Q7748" i="11"/>
  <c r="U7748" i="11" s="1"/>
  <c r="V7748" i="11" s="1"/>
  <c r="Q7814" i="11"/>
  <c r="U7814" i="11" s="1"/>
  <c r="V7814" i="11" s="1"/>
  <c r="Q7697" i="11"/>
  <c r="U7697" i="11" s="1"/>
  <c r="V7697" i="11" s="1"/>
  <c r="Q7717" i="11"/>
  <c r="U7717" i="11" s="1"/>
  <c r="V7717" i="11" s="1"/>
  <c r="Q7759" i="11"/>
  <c r="U7759" i="11" s="1"/>
  <c r="V7759" i="11" s="1"/>
  <c r="Q7825" i="11"/>
  <c r="U7825" i="11" s="1"/>
  <c r="V7825" i="11" s="1"/>
  <c r="Q7666" i="11"/>
  <c r="U7666" i="11" s="1"/>
  <c r="V7666" i="11" s="1"/>
  <c r="Q7701" i="11"/>
  <c r="U7701" i="11" s="1"/>
  <c r="V7701" i="11" s="1"/>
  <c r="Q7783" i="11"/>
  <c r="U7783" i="11" s="1"/>
  <c r="V7783" i="11" s="1"/>
  <c r="Q7726" i="11"/>
  <c r="U7726" i="11" s="1"/>
  <c r="V7726" i="11" s="1"/>
  <c r="Q7803" i="11"/>
  <c r="Q7655" i="11"/>
  <c r="U7655" i="11" s="1"/>
  <c r="V7655" i="11" s="1"/>
  <c r="Q7763" i="11"/>
  <c r="Q7830" i="11"/>
  <c r="U7830" i="11" s="1"/>
  <c r="V7830" i="11" s="1"/>
  <c r="Q7886" i="11"/>
  <c r="Q7962" i="11"/>
  <c r="U7962" i="11" s="1"/>
  <c r="V7962" i="11" s="1"/>
  <c r="Q7874" i="11"/>
  <c r="Q7922" i="11"/>
  <c r="U7922" i="11" s="1"/>
  <c r="V7922" i="11" s="1"/>
  <c r="Q7992" i="11"/>
  <c r="Q7841" i="11"/>
  <c r="U7841" i="11" s="1"/>
  <c r="V7841" i="11" s="1"/>
  <c r="Q7897" i="11"/>
  <c r="Q7970" i="11"/>
  <c r="U7970" i="11" s="1"/>
  <c r="V7970" i="11" s="1"/>
  <c r="Q8020" i="11"/>
  <c r="Q7900" i="11"/>
  <c r="U7900" i="11" s="1"/>
  <c r="V7900" i="11" s="1"/>
  <c r="Q7950" i="11"/>
  <c r="U7950" i="11" s="1"/>
  <c r="V7950" i="11" s="1"/>
  <c r="Q8013" i="11"/>
  <c r="U8013" i="11" s="1"/>
  <c r="V8013" i="11" s="1"/>
  <c r="Q7868" i="11"/>
  <c r="U7868" i="11" s="1"/>
  <c r="V7868" i="11" s="1"/>
  <c r="Q7917" i="11"/>
  <c r="U7917" i="11" s="1"/>
  <c r="V7917" i="11" s="1"/>
  <c r="Q8015" i="11"/>
  <c r="U8015" i="11" s="1"/>
  <c r="V8015" i="11" s="1"/>
  <c r="Q7843" i="11"/>
  <c r="U7843" i="11" s="1"/>
  <c r="V7843" i="11" s="1"/>
  <c r="Q7908" i="11"/>
  <c r="U7908" i="11" s="1"/>
  <c r="V7908" i="11" s="1"/>
  <c r="Q7978" i="11"/>
  <c r="U7978" i="11" s="1"/>
  <c r="V7978" i="11" s="1"/>
  <c r="Q8025" i="11"/>
  <c r="U8025" i="11" s="1"/>
  <c r="V8025" i="11" s="1"/>
  <c r="Q7871" i="11"/>
  <c r="U7871" i="11" s="1"/>
  <c r="V7871" i="11" s="1"/>
  <c r="Q7930" i="11"/>
  <c r="Q8001" i="11"/>
  <c r="U8001" i="11" s="1"/>
  <c r="V8001" i="11" s="1"/>
  <c r="Q7858" i="11"/>
  <c r="Q7955" i="11"/>
  <c r="U7955" i="11" s="1"/>
  <c r="V7955" i="11" s="1"/>
  <c r="Q8018" i="11"/>
  <c r="Q8086" i="11"/>
  <c r="U8086" i="11" s="1"/>
  <c r="V8086" i="11" s="1"/>
  <c r="Q8049" i="11"/>
  <c r="Q8112" i="11"/>
  <c r="U8112" i="11" s="1"/>
  <c r="V8112" i="11" s="1"/>
  <c r="Q8079" i="11"/>
  <c r="Q8055" i="11"/>
  <c r="U8055" i="11" s="1"/>
  <c r="V8055" i="11" s="1"/>
  <c r="Q8100" i="11"/>
  <c r="U8100" i="11" s="1"/>
  <c r="V8100" i="11" s="1"/>
  <c r="Q8371" i="11"/>
  <c r="U8371" i="11" s="1"/>
  <c r="V8371" i="11" s="1"/>
  <c r="Q8093" i="11"/>
  <c r="U8093" i="11" s="1"/>
  <c r="V8093" i="11" s="1"/>
  <c r="Q8064" i="11"/>
  <c r="U8064" i="11" s="1"/>
  <c r="V8064" i="11" s="1"/>
  <c r="Q8395" i="11"/>
  <c r="Q8084" i="11"/>
  <c r="U8084" i="11" s="1"/>
  <c r="V8084" i="11" s="1"/>
  <c r="Q8085" i="11"/>
  <c r="Q8136" i="11"/>
  <c r="U8136" i="11" s="1"/>
  <c r="V8136" i="11" s="1"/>
  <c r="Q8177" i="11"/>
  <c r="Q8150" i="11"/>
  <c r="U8150" i="11" s="1"/>
  <c r="V8150" i="11" s="1"/>
  <c r="Q8120" i="11"/>
  <c r="U8120" i="11" s="1"/>
  <c r="V8120" i="11" s="1"/>
  <c r="Q8350" i="11"/>
  <c r="U8350" i="11" s="1"/>
  <c r="V8350" i="11" s="1"/>
  <c r="Q8184" i="11"/>
  <c r="U8184" i="11" s="1"/>
  <c r="V8184" i="11" s="1"/>
  <c r="Q8164" i="11"/>
  <c r="U8164" i="11" s="1"/>
  <c r="V8164" i="11" s="1"/>
  <c r="Q8134" i="11"/>
  <c r="Q8186" i="11"/>
  <c r="U8186" i="11" s="1"/>
  <c r="V8186" i="11" s="1"/>
  <c r="Q8127" i="11"/>
  <c r="Q8223" i="11"/>
  <c r="U8223" i="11" s="1"/>
  <c r="V8223" i="11" s="1"/>
  <c r="Q8270" i="11"/>
  <c r="Q8339" i="11"/>
  <c r="U8339" i="11" s="1"/>
  <c r="V8339" i="11" s="1"/>
  <c r="Q8292" i="11"/>
  <c r="Q8245" i="11"/>
  <c r="U8245" i="11" s="1"/>
  <c r="V8245" i="11" s="1"/>
  <c r="Q8208" i="11"/>
  <c r="U8208" i="11" s="1"/>
  <c r="V8208" i="11" s="1"/>
  <c r="Q8323" i="11"/>
  <c r="U8323" i="11" s="1"/>
  <c r="V8323" i="11" s="1"/>
  <c r="Q8224" i="11"/>
  <c r="Q8410" i="11"/>
  <c r="U8410" i="11" s="1"/>
  <c r="V8410" i="11" s="1"/>
  <c r="Q8256" i="11"/>
  <c r="Q8369" i="11"/>
  <c r="U8369" i="11" s="1"/>
  <c r="V8369" i="11" s="1"/>
  <c r="Q8282" i="11"/>
  <c r="Q8402" i="11"/>
  <c r="U8402" i="11" s="1"/>
  <c r="V8402" i="11" s="1"/>
  <c r="Q8274" i="11"/>
  <c r="U8274" i="11" s="1"/>
  <c r="V8274" i="11" s="1"/>
  <c r="Q8355" i="11"/>
  <c r="U8355" i="11" s="1"/>
  <c r="V8355" i="11" s="1"/>
  <c r="Q8302" i="11"/>
  <c r="U8302" i="11" s="1"/>
  <c r="V8302" i="11" s="1"/>
  <c r="Q8356" i="11"/>
  <c r="U8356" i="11" s="1"/>
  <c r="V8356" i="11" s="1"/>
  <c r="Q8234" i="11"/>
  <c r="Q8275" i="11"/>
  <c r="U8275" i="11" s="1"/>
  <c r="V8275" i="11" s="1"/>
  <c r="Q8314" i="11"/>
  <c r="U8314" i="11" s="1"/>
  <c r="V8314" i="11" s="1"/>
  <c r="Q8337" i="11"/>
  <c r="U8337" i="11" s="1"/>
  <c r="V8337" i="11" s="1"/>
  <c r="Q8235" i="11"/>
  <c r="Q8277" i="11"/>
  <c r="U8277" i="11" s="1"/>
  <c r="V8277" i="11" s="1"/>
  <c r="Q8367" i="11"/>
  <c r="Q8400" i="11"/>
  <c r="U8400" i="11" s="1"/>
  <c r="V8400" i="11" s="1"/>
  <c r="Q8375" i="11"/>
  <c r="U8375" i="11" s="1"/>
  <c r="V8375" i="11" s="1"/>
  <c r="Q8416" i="11"/>
  <c r="U8416" i="11" s="1"/>
  <c r="V8416" i="11" s="1"/>
  <c r="Q8417" i="11"/>
  <c r="U8417" i="11" s="1"/>
  <c r="V8417" i="11" s="1"/>
  <c r="Q8399" i="11"/>
  <c r="U8399" i="11" s="1"/>
  <c r="V8399" i="11" s="1"/>
  <c r="Q8406" i="11"/>
  <c r="Q8498" i="11"/>
  <c r="U8498" i="11" s="1"/>
  <c r="V8498" i="11" s="1"/>
  <c r="Q8454" i="11"/>
  <c r="Q8435" i="11"/>
  <c r="U8435" i="11" s="1"/>
  <c r="V8435" i="11" s="1"/>
  <c r="Q8503" i="11"/>
  <c r="U8503" i="11" s="1"/>
  <c r="V8503" i="11" s="1"/>
  <c r="Q8605" i="11"/>
  <c r="U8605" i="11" s="1"/>
  <c r="V8605" i="11" s="1"/>
  <c r="Q8437" i="11"/>
  <c r="U8437" i="11" s="1"/>
  <c r="V8437" i="11" s="1"/>
  <c r="Q8495" i="11"/>
  <c r="U8495" i="11" s="1"/>
  <c r="V8495" i="11" s="1"/>
  <c r="Q8471" i="11"/>
  <c r="Q8565" i="11"/>
  <c r="U8565" i="11" s="1"/>
  <c r="V8565" i="11" s="1"/>
  <c r="Q8623" i="11"/>
  <c r="U8623" i="11" s="1"/>
  <c r="V8623" i="11" s="1"/>
  <c r="Q8633" i="11"/>
  <c r="U8633" i="11" s="1"/>
  <c r="V8633" i="11" s="1"/>
  <c r="Q8536" i="11"/>
  <c r="U8536" i="11" s="1"/>
  <c r="V8536" i="11" s="1"/>
  <c r="Q8513" i="11"/>
  <c r="U8513" i="11" s="1"/>
  <c r="V8513" i="11" s="1"/>
  <c r="Q8568" i="11"/>
  <c r="U8568" i="11" s="1"/>
  <c r="V8568" i="11" s="1"/>
  <c r="Q8527" i="11"/>
  <c r="U8527" i="11" s="1"/>
  <c r="V8527" i="11" s="1"/>
  <c r="Q8515" i="11"/>
  <c r="Q8578" i="11"/>
  <c r="U8578" i="11" s="1"/>
  <c r="V8578" i="11" s="1"/>
  <c r="Q8532" i="11"/>
  <c r="Q8563" i="11"/>
  <c r="U8563" i="11" s="1"/>
  <c r="V8563" i="11" s="1"/>
  <c r="Q8602" i="11"/>
  <c r="Q8606" i="11"/>
  <c r="U8606" i="11" s="1"/>
  <c r="V8606" i="11" s="1"/>
  <c r="Q8594" i="11"/>
  <c r="U8594" i="11" s="1"/>
  <c r="V8594" i="11" s="1"/>
  <c r="Q8655" i="11"/>
  <c r="U8655" i="11" s="1"/>
  <c r="V8655" i="11" s="1"/>
  <c r="Q8627" i="11"/>
  <c r="U8627" i="11" s="1"/>
  <c r="V8627" i="11" s="1"/>
  <c r="Q8584" i="11"/>
  <c r="U8584" i="11" s="1"/>
  <c r="V8584" i="11" s="1"/>
  <c r="Q8628" i="11"/>
  <c r="U8628" i="11" s="1"/>
  <c r="V8628" i="11" s="1"/>
  <c r="Q8601" i="11"/>
  <c r="U8601" i="11" s="1"/>
  <c r="V8601" i="11" s="1"/>
  <c r="Q8687" i="11"/>
  <c r="Q8734" i="11"/>
  <c r="U8734" i="11" s="1"/>
  <c r="V8734" i="11" s="1"/>
  <c r="Q8735" i="11"/>
  <c r="Q8722" i="11"/>
  <c r="U8722" i="11" s="1"/>
  <c r="V8722" i="11" s="1"/>
  <c r="Q8698" i="11"/>
  <c r="U8698" i="11" s="1"/>
  <c r="V8698" i="11" s="1"/>
  <c r="Q8690" i="11"/>
  <c r="U8690" i="11" s="1"/>
  <c r="V8690" i="11" s="1"/>
  <c r="Q8753" i="11"/>
  <c r="U8753" i="11" s="1"/>
  <c r="V8753" i="11" s="1"/>
  <c r="Q8727" i="11"/>
  <c r="U8727" i="11" s="1"/>
  <c r="V8727" i="11" s="1"/>
  <c r="Q8719" i="11"/>
  <c r="Q8756" i="11"/>
  <c r="U8756" i="11" s="1"/>
  <c r="V8756" i="11" s="1"/>
  <c r="Q8715" i="11"/>
  <c r="Q8758" i="11"/>
  <c r="U8758" i="11" s="1"/>
  <c r="V8758" i="11" s="1"/>
  <c r="Q255" i="11"/>
  <c r="Q232" i="11"/>
  <c r="U232" i="11" s="1"/>
  <c r="V232" i="11" s="1"/>
  <c r="Q212" i="11"/>
  <c r="Q129" i="11"/>
  <c r="U129" i="11" s="1"/>
  <c r="V129" i="11" s="1"/>
  <c r="Q106" i="11"/>
  <c r="Q71" i="11"/>
  <c r="U71" i="11" s="1"/>
  <c r="V71" i="11" s="1"/>
  <c r="Q28" i="11"/>
  <c r="Q237" i="11"/>
  <c r="U237" i="11" s="1"/>
  <c r="V237" i="11" s="1"/>
  <c r="Q191" i="11"/>
  <c r="Q165" i="11"/>
  <c r="U165" i="11" s="1"/>
  <c r="V165" i="11" s="1"/>
  <c r="Q117" i="11"/>
  <c r="Q19" i="11"/>
  <c r="U19" i="11" s="1"/>
  <c r="V19" i="11" s="1"/>
  <c r="Q234" i="11"/>
  <c r="U234" i="11" s="1"/>
  <c r="V234" i="11" s="1"/>
  <c r="Q188" i="11"/>
  <c r="U188" i="11" s="1"/>
  <c r="V188" i="11" s="1"/>
  <c r="Q54" i="11"/>
  <c r="U54" i="11" s="1"/>
  <c r="V54" i="11" s="1"/>
  <c r="Q33" i="11"/>
  <c r="U33" i="11" s="1"/>
  <c r="V33" i="11" s="1"/>
  <c r="Q167" i="11"/>
  <c r="U167" i="11" s="1"/>
  <c r="V167" i="11" s="1"/>
  <c r="Q93" i="11"/>
  <c r="U93" i="11" s="1"/>
  <c r="V93" i="11" s="1"/>
  <c r="Q40" i="11"/>
  <c r="U40" i="11" s="1"/>
  <c r="V40" i="11" s="1"/>
  <c r="Q248" i="11"/>
  <c r="U248" i="11" s="1"/>
  <c r="V248" i="11" s="1"/>
  <c r="Q224" i="11"/>
  <c r="U224" i="11" s="1"/>
  <c r="V224" i="11" s="1"/>
  <c r="Q162" i="11"/>
  <c r="U162" i="11" s="1"/>
  <c r="V162" i="11" s="1"/>
  <c r="Q140" i="11"/>
  <c r="U140" i="11" s="1"/>
  <c r="V140" i="11" s="1"/>
  <c r="Q116" i="11"/>
  <c r="U116" i="11" s="1"/>
  <c r="V116" i="11" s="1"/>
  <c r="Q79" i="11"/>
  <c r="U79" i="11" s="1"/>
  <c r="V79" i="11" s="1"/>
  <c r="Q12" i="11"/>
  <c r="U12" i="11" s="1"/>
  <c r="V12" i="11" s="1"/>
  <c r="Q185" i="11"/>
  <c r="Q150" i="11"/>
  <c r="U150" i="11" s="1"/>
  <c r="V150" i="11" s="1"/>
  <c r="Q43" i="11"/>
  <c r="Q16" i="11"/>
  <c r="U16" i="11" s="1"/>
  <c r="V16" i="11" s="1"/>
  <c r="Q309" i="11"/>
  <c r="Q388" i="11"/>
  <c r="U388" i="11" s="1"/>
  <c r="V388" i="11" s="1"/>
  <c r="Q425" i="11"/>
  <c r="Q493" i="11"/>
  <c r="U493" i="11" s="1"/>
  <c r="V493" i="11" s="1"/>
  <c r="Q542" i="11"/>
  <c r="Q635" i="11"/>
  <c r="U635" i="11" s="1"/>
  <c r="V635" i="11" s="1"/>
  <c r="Q672" i="11"/>
  <c r="Q704" i="11"/>
  <c r="U704" i="11" s="1"/>
  <c r="V704" i="11" s="1"/>
  <c r="Q767" i="11"/>
  <c r="Q793" i="11"/>
  <c r="U793" i="11" s="1"/>
  <c r="V793" i="11" s="1"/>
  <c r="Q864" i="11"/>
  <c r="Q938" i="11"/>
  <c r="U938" i="11" s="1"/>
  <c r="V938" i="11" s="1"/>
  <c r="Q1057" i="11"/>
  <c r="Q1088" i="11"/>
  <c r="U1088" i="11" s="1"/>
  <c r="V1088" i="11" s="1"/>
  <c r="Q304" i="11"/>
  <c r="Q371" i="11"/>
  <c r="U371" i="11" s="1"/>
  <c r="V371" i="11" s="1"/>
  <c r="Q455" i="11"/>
  <c r="Q499" i="11"/>
  <c r="U499" i="11" s="1"/>
  <c r="V499" i="11" s="1"/>
  <c r="Q544" i="11"/>
  <c r="Q622" i="11"/>
  <c r="U622" i="11" s="1"/>
  <c r="V622" i="11" s="1"/>
  <c r="Q751" i="11"/>
  <c r="Q822" i="11"/>
  <c r="U822" i="11" s="1"/>
  <c r="V822" i="11" s="1"/>
  <c r="Q870" i="11"/>
  <c r="Q913" i="11"/>
  <c r="U913" i="11" s="1"/>
  <c r="V913" i="11" s="1"/>
  <c r="Q994" i="11"/>
  <c r="Q1063" i="11"/>
  <c r="U1063" i="11" s="1"/>
  <c r="V1063" i="11" s="1"/>
  <c r="Q1094" i="11"/>
  <c r="Q299" i="11"/>
  <c r="U299" i="11" s="1"/>
  <c r="V299" i="11" s="1"/>
  <c r="Q354" i="11"/>
  <c r="Q412" i="11"/>
  <c r="U412" i="11" s="1"/>
  <c r="V412" i="11" s="1"/>
  <c r="Q478" i="11"/>
  <c r="Q547" i="11"/>
  <c r="U547" i="11" s="1"/>
  <c r="V547" i="11" s="1"/>
  <c r="Q589" i="11"/>
  <c r="Q658" i="11"/>
  <c r="U658" i="11" s="1"/>
  <c r="V658" i="11" s="1"/>
  <c r="Q691" i="11"/>
  <c r="Q775" i="11"/>
  <c r="U775" i="11" s="1"/>
  <c r="V775" i="11" s="1"/>
  <c r="Q826" i="11"/>
  <c r="Q902" i="11"/>
  <c r="U902" i="11" s="1"/>
  <c r="V902" i="11" s="1"/>
  <c r="Q955" i="11"/>
  <c r="Q996" i="11"/>
  <c r="U996" i="11" s="1"/>
  <c r="V996" i="11" s="1"/>
  <c r="Q1067" i="11"/>
  <c r="Q310" i="11"/>
  <c r="U310" i="11" s="1"/>
  <c r="V310" i="11" s="1"/>
  <c r="Q396" i="11"/>
  <c r="U396" i="11" s="1"/>
  <c r="V396" i="11" s="1"/>
  <c r="Q460" i="11"/>
  <c r="U460" i="11" s="1"/>
  <c r="V460" i="11" s="1"/>
  <c r="Q484" i="11"/>
  <c r="U484" i="11" s="1"/>
  <c r="V484" i="11" s="1"/>
  <c r="Q561" i="11"/>
  <c r="U561" i="11" s="1"/>
  <c r="V561" i="11" s="1"/>
  <c r="Q625" i="11"/>
  <c r="U625" i="11" s="1"/>
  <c r="V625" i="11" s="1"/>
  <c r="Q678" i="11"/>
  <c r="U678" i="11" s="1"/>
  <c r="V678" i="11" s="1"/>
  <c r="Q756" i="11"/>
  <c r="U756" i="11" s="1"/>
  <c r="V756" i="11" s="1"/>
  <c r="Q844" i="11"/>
  <c r="U844" i="11" s="1"/>
  <c r="V844" i="11" s="1"/>
  <c r="Q928" i="11"/>
  <c r="U928" i="11" s="1"/>
  <c r="V928" i="11" s="1"/>
  <c r="Q973" i="11"/>
  <c r="U973" i="11" s="1"/>
  <c r="V973" i="11" s="1"/>
  <c r="Q1070" i="11"/>
  <c r="U1070" i="11" s="1"/>
  <c r="V1070" i="11" s="1"/>
  <c r="Q273" i="11"/>
  <c r="U273" i="11" s="1"/>
  <c r="V273" i="11" s="1"/>
  <c r="Q337" i="11"/>
  <c r="U337" i="11" s="1"/>
  <c r="V337" i="11" s="1"/>
  <c r="Q387" i="11"/>
  <c r="U387" i="11" s="1"/>
  <c r="V387" i="11" s="1"/>
  <c r="Q420" i="11"/>
  <c r="U420" i="11" s="1"/>
  <c r="V420" i="11" s="1"/>
  <c r="Q486" i="11"/>
  <c r="U486" i="11" s="1"/>
  <c r="V486" i="11" s="1"/>
  <c r="Q564" i="11"/>
  <c r="U564" i="11" s="1"/>
  <c r="V564" i="11" s="1"/>
  <c r="Q613" i="11"/>
  <c r="U613" i="11" s="1"/>
  <c r="V613" i="11" s="1"/>
  <c r="Q681" i="11"/>
  <c r="U681" i="11" s="1"/>
  <c r="V681" i="11" s="1"/>
  <c r="Q735" i="11"/>
  <c r="U735" i="11" s="1"/>
  <c r="V735" i="11" s="1"/>
  <c r="Q804" i="11"/>
  <c r="U804" i="11" s="1"/>
  <c r="V804" i="11" s="1"/>
  <c r="Q812" i="11"/>
  <c r="U812" i="11" s="1"/>
  <c r="V812" i="11" s="1"/>
  <c r="Q893" i="11"/>
  <c r="U893" i="11" s="1"/>
  <c r="V893" i="11" s="1"/>
  <c r="Q997" i="11"/>
  <c r="U997" i="11" s="1"/>
  <c r="V997" i="11" s="1"/>
  <c r="Q1078" i="11"/>
  <c r="U1078" i="11" s="1"/>
  <c r="V1078" i="11" s="1"/>
  <c r="Q316" i="11"/>
  <c r="U316" i="11" s="1"/>
  <c r="V316" i="11" s="1"/>
  <c r="Q404" i="11"/>
  <c r="U404" i="11" s="1"/>
  <c r="V404" i="11" s="1"/>
  <c r="Q507" i="11"/>
  <c r="U507" i="11" s="1"/>
  <c r="V507" i="11" s="1"/>
  <c r="Q566" i="11"/>
  <c r="U566" i="11" s="1"/>
  <c r="V566" i="11" s="1"/>
  <c r="Q646" i="11"/>
  <c r="U646" i="11" s="1"/>
  <c r="V646" i="11" s="1"/>
  <c r="Q719" i="11"/>
  <c r="U719" i="11" s="1"/>
  <c r="V719" i="11" s="1"/>
  <c r="Q780" i="11"/>
  <c r="U780" i="11" s="1"/>
  <c r="V780" i="11" s="1"/>
  <c r="Q831" i="11"/>
  <c r="U831" i="11" s="1"/>
  <c r="V831" i="11" s="1"/>
  <c r="Q880" i="11"/>
  <c r="U880" i="11" s="1"/>
  <c r="V880" i="11" s="1"/>
  <c r="Q944" i="11"/>
  <c r="U944" i="11" s="1"/>
  <c r="V944" i="11" s="1"/>
  <c r="Q1020" i="11"/>
  <c r="U1020" i="11" s="1"/>
  <c r="V1020" i="11" s="1"/>
  <c r="Q1046" i="11"/>
  <c r="U1046" i="11" s="1"/>
  <c r="V1046" i="11" s="1"/>
  <c r="Q271" i="11"/>
  <c r="U271" i="11" s="1"/>
  <c r="V271" i="11" s="1"/>
  <c r="Q335" i="11"/>
  <c r="Q399" i="11"/>
  <c r="U399" i="11" s="1"/>
  <c r="V399" i="11" s="1"/>
  <c r="Q470" i="11"/>
  <c r="Q567" i="11"/>
  <c r="U567" i="11" s="1"/>
  <c r="V567" i="11" s="1"/>
  <c r="Q631" i="11"/>
  <c r="Q697" i="11"/>
  <c r="U697" i="11" s="1"/>
  <c r="V697" i="11" s="1"/>
  <c r="Q743" i="11"/>
  <c r="Q851" i="11"/>
  <c r="U851" i="11" s="1"/>
  <c r="V851" i="11" s="1"/>
  <c r="Q908" i="11"/>
  <c r="Q964" i="11"/>
  <c r="U964" i="11" s="1"/>
  <c r="V964" i="11" s="1"/>
  <c r="Q992" i="11"/>
  <c r="Q1082" i="11"/>
  <c r="U1082" i="11" s="1"/>
  <c r="V1082" i="11" s="1"/>
  <c r="Q314" i="11"/>
  <c r="Q368" i="11"/>
  <c r="U368" i="11" s="1"/>
  <c r="V368" i="11" s="1"/>
  <c r="Q436" i="11"/>
  <c r="Q491" i="11"/>
  <c r="U491" i="11" s="1"/>
  <c r="V491" i="11" s="1"/>
  <c r="Q568" i="11"/>
  <c r="Q619" i="11"/>
  <c r="U619" i="11" s="1"/>
  <c r="V619" i="11" s="1"/>
  <c r="Q653" i="11"/>
  <c r="Q746" i="11"/>
  <c r="U746" i="11" s="1"/>
  <c r="V746" i="11" s="1"/>
  <c r="Q783" i="11"/>
  <c r="Q854" i="11"/>
  <c r="U854" i="11" s="1"/>
  <c r="V854" i="11" s="1"/>
  <c r="Q936" i="11"/>
  <c r="Q1003" i="11"/>
  <c r="U1003" i="11" s="1"/>
  <c r="V1003" i="11" s="1"/>
  <c r="Q1056" i="11"/>
  <c r="Q1172" i="11"/>
  <c r="U1172" i="11" s="1"/>
  <c r="V1172" i="11" s="1"/>
  <c r="Q1242" i="11"/>
  <c r="Q1280" i="11"/>
  <c r="U1280" i="11" s="1"/>
  <c r="V1280" i="11" s="1"/>
  <c r="Q1328" i="11"/>
  <c r="Q1352" i="11"/>
  <c r="U1352" i="11" s="1"/>
  <c r="V1352" i="11" s="1"/>
  <c r="Q1455" i="11"/>
  <c r="Q1505" i="11"/>
  <c r="U1505" i="11" s="1"/>
  <c r="V1505" i="11" s="1"/>
  <c r="Q1555" i="11"/>
  <c r="Q1596" i="11"/>
  <c r="U1596" i="11" s="1"/>
  <c r="V1596" i="11" s="1"/>
  <c r="Q1651" i="11"/>
  <c r="Q1736" i="11"/>
  <c r="U1736" i="11" s="1"/>
  <c r="V1736" i="11" s="1"/>
  <c r="Q1804" i="11"/>
  <c r="Q1843" i="11"/>
  <c r="U1843" i="11" s="1"/>
  <c r="V1843" i="11" s="1"/>
  <c r="Q1882" i="11"/>
  <c r="Q1128" i="11"/>
  <c r="U1128" i="11" s="1"/>
  <c r="V1128" i="11" s="1"/>
  <c r="Q1173" i="11"/>
  <c r="Q1219" i="11"/>
  <c r="U1219" i="11" s="1"/>
  <c r="V1219" i="11" s="1"/>
  <c r="Q1281" i="11"/>
  <c r="Q1373" i="11"/>
  <c r="U1373" i="11" s="1"/>
  <c r="V1373" i="11" s="1"/>
  <c r="Q1395" i="11"/>
  <c r="Q1444" i="11"/>
  <c r="U1444" i="11" s="1"/>
  <c r="V1444" i="11" s="1"/>
  <c r="Q1564" i="11"/>
  <c r="Q1572" i="11"/>
  <c r="U1572" i="11" s="1"/>
  <c r="V1572" i="11" s="1"/>
  <c r="Q1637" i="11"/>
  <c r="Q1687" i="11"/>
  <c r="U1687" i="11" s="1"/>
  <c r="V1687" i="11" s="1"/>
  <c r="Q1719" i="11"/>
  <c r="Q1806" i="11"/>
  <c r="U1806" i="11" s="1"/>
  <c r="V1806" i="11" s="1"/>
  <c r="Q1891" i="11"/>
  <c r="Q1114" i="11"/>
  <c r="U1114" i="11" s="1"/>
  <c r="V1114" i="11" s="1"/>
  <c r="Q1245" i="11"/>
  <c r="Q1305" i="11"/>
  <c r="U1305" i="11" s="1"/>
  <c r="V1305" i="11" s="1"/>
  <c r="Q1378" i="11"/>
  <c r="Q1434" i="11"/>
  <c r="U1434" i="11" s="1"/>
  <c r="V1434" i="11" s="1"/>
  <c r="Q1473" i="11"/>
  <c r="Q1525" i="11"/>
  <c r="U1525" i="11" s="1"/>
  <c r="V1525" i="11" s="1"/>
  <c r="Q1578" i="11"/>
  <c r="Q1671" i="11"/>
  <c r="U1671" i="11" s="1"/>
  <c r="V1671" i="11" s="1"/>
  <c r="Q1722" i="11"/>
  <c r="Q1811" i="11"/>
  <c r="U1811" i="11" s="1"/>
  <c r="V1811" i="11" s="1"/>
  <c r="Q1848" i="11"/>
  <c r="Q1856" i="11"/>
  <c r="U1856" i="11" s="1"/>
  <c r="V1856" i="11" s="1"/>
  <c r="Q1899" i="11"/>
  <c r="Q1146" i="11"/>
  <c r="U1146" i="11" s="1"/>
  <c r="V1146" i="11" s="1"/>
  <c r="Q1201" i="11"/>
  <c r="U1201" i="11" s="1"/>
  <c r="V1201" i="11" s="1"/>
  <c r="Q1221" i="11"/>
  <c r="U1221" i="11" s="1"/>
  <c r="V1221" i="11" s="1"/>
  <c r="Q1267" i="11"/>
  <c r="U1267" i="11" s="1"/>
  <c r="V1267" i="11" s="1"/>
  <c r="Q1332" i="11"/>
  <c r="U1332" i="11" s="1"/>
  <c r="V1332" i="11" s="1"/>
  <c r="Q1383" i="11"/>
  <c r="U1383" i="11" s="1"/>
  <c r="V1383" i="11" s="1"/>
  <c r="Q1445" i="11"/>
  <c r="U1445" i="11" s="1"/>
  <c r="V1445" i="11" s="1"/>
  <c r="Q1531" i="11"/>
  <c r="U1531" i="11" s="1"/>
  <c r="V1531" i="11" s="1"/>
  <c r="Q1583" i="11"/>
  <c r="U1583" i="11" s="1"/>
  <c r="V1583" i="11" s="1"/>
  <c r="Q1627" i="11"/>
  <c r="U1627" i="11" s="1"/>
  <c r="V1627" i="11" s="1"/>
  <c r="Q1673" i="11"/>
  <c r="U1673" i="11" s="1"/>
  <c r="V1673" i="11" s="1"/>
  <c r="Q1723" i="11"/>
  <c r="U1723" i="11" s="1"/>
  <c r="V1723" i="11" s="1"/>
  <c r="Q1750" i="11"/>
  <c r="U1750" i="11" s="1"/>
  <c r="V1750" i="11" s="1"/>
  <c r="Q1819" i="11"/>
  <c r="U1819" i="11" s="1"/>
  <c r="V1819" i="11" s="1"/>
  <c r="Q1102" i="11"/>
  <c r="U1102" i="11" s="1"/>
  <c r="V1102" i="11" s="1"/>
  <c r="Q1155" i="11"/>
  <c r="U1155" i="11" s="1"/>
  <c r="V1155" i="11" s="1"/>
  <c r="Q1209" i="11"/>
  <c r="U1209" i="11" s="1"/>
  <c r="V1209" i="11" s="1"/>
  <c r="Q1285" i="11"/>
  <c r="U1285" i="11" s="1"/>
  <c r="V1285" i="11" s="1"/>
  <c r="Q1361" i="11"/>
  <c r="U1361" i="11" s="1"/>
  <c r="V1361" i="11" s="1"/>
  <c r="Q1446" i="11"/>
  <c r="U1446" i="11" s="1"/>
  <c r="V1446" i="11" s="1"/>
  <c r="Q1538" i="11"/>
  <c r="U1538" i="11" s="1"/>
  <c r="V1538" i="11" s="1"/>
  <c r="Q1628" i="11"/>
  <c r="U1628" i="11" s="1"/>
  <c r="V1628" i="11" s="1"/>
  <c r="Q1705" i="11"/>
  <c r="U1705" i="11" s="1"/>
  <c r="V1705" i="11" s="1"/>
  <c r="Q1790" i="11"/>
  <c r="U1790" i="11" s="1"/>
  <c r="V1790" i="11" s="1"/>
  <c r="Q1900" i="11"/>
  <c r="U1900" i="11" s="1"/>
  <c r="V1900" i="11" s="1"/>
  <c r="Q1211" i="11"/>
  <c r="U1211" i="11" s="1"/>
  <c r="V1211" i="11" s="1"/>
  <c r="Q1286" i="11"/>
  <c r="U1286" i="11" s="1"/>
  <c r="V1286" i="11" s="1"/>
  <c r="Q1341" i="11"/>
  <c r="U1341" i="11" s="1"/>
  <c r="V1341" i="11" s="1"/>
  <c r="Q1424" i="11"/>
  <c r="U1424" i="11" s="1"/>
  <c r="V1424" i="11" s="1"/>
  <c r="Q1512" i="11"/>
  <c r="U1512" i="11" s="1"/>
  <c r="V1512" i="11" s="1"/>
  <c r="Q1591" i="11"/>
  <c r="U1591" i="11" s="1"/>
  <c r="V1591" i="11" s="1"/>
  <c r="Q1677" i="11"/>
  <c r="U1677" i="11" s="1"/>
  <c r="V1677" i="11" s="1"/>
  <c r="Q1756" i="11"/>
  <c r="U1756" i="11" s="1"/>
  <c r="V1756" i="11" s="1"/>
  <c r="Q1764" i="11"/>
  <c r="U1764" i="11" s="1"/>
  <c r="V1764" i="11" s="1"/>
  <c r="Q1823" i="11"/>
  <c r="U1823" i="11" s="1"/>
  <c r="V1823" i="11" s="1"/>
  <c r="Q1137" i="11"/>
  <c r="Q1212" i="11"/>
  <c r="U1212" i="11" s="1"/>
  <c r="V1212" i="11" s="1"/>
  <c r="Q1276" i="11"/>
  <c r="Q1325" i="11"/>
  <c r="U1325" i="11" s="1"/>
  <c r="V1325" i="11" s="1"/>
  <c r="Q1412" i="11"/>
  <c r="Q1449" i="11"/>
  <c r="U1449" i="11" s="1"/>
  <c r="V1449" i="11" s="1"/>
  <c r="Q1502" i="11"/>
  <c r="Q1547" i="11"/>
  <c r="U1547" i="11" s="1"/>
  <c r="V1547" i="11" s="1"/>
  <c r="Q1632" i="11"/>
  <c r="Q1678" i="11"/>
  <c r="U1678" i="11" s="1"/>
  <c r="V1678" i="11" s="1"/>
  <c r="Q1769" i="11"/>
  <c r="Q1870" i="11"/>
  <c r="U1870" i="11" s="1"/>
  <c r="V1870" i="11" s="1"/>
  <c r="Q1150" i="11"/>
  <c r="Q1183" i="11"/>
  <c r="U1183" i="11" s="1"/>
  <c r="V1183" i="11" s="1"/>
  <c r="Q1278" i="11"/>
  <c r="Q1343" i="11"/>
  <c r="U1343" i="11" s="1"/>
  <c r="V1343" i="11" s="1"/>
  <c r="Q1415" i="11"/>
  <c r="Q1467" i="11"/>
  <c r="U1467" i="11" s="1"/>
  <c r="V1467" i="11" s="1"/>
  <c r="Q1550" i="11"/>
  <c r="Q1634" i="11"/>
  <c r="U1634" i="11" s="1"/>
  <c r="V1634" i="11" s="1"/>
  <c r="Q1733" i="11"/>
  <c r="Q1776" i="11"/>
  <c r="U1776" i="11" s="1"/>
  <c r="V1776" i="11" s="1"/>
  <c r="Q1832" i="11"/>
  <c r="Q1917" i="11"/>
  <c r="U1917" i="11" s="1"/>
  <c r="V1917" i="11" s="1"/>
  <c r="Q1994" i="11"/>
  <c r="Q2042" i="11"/>
  <c r="U2042" i="11" s="1"/>
  <c r="V2042" i="11" s="1"/>
  <c r="Q2079" i="11"/>
  <c r="Q2139" i="11"/>
  <c r="U2139" i="11" s="1"/>
  <c r="V2139" i="11" s="1"/>
  <c r="Q2204" i="11"/>
  <c r="U2289" i="11"/>
  <c r="V2289" i="11" s="1"/>
  <c r="Q2289" i="11"/>
  <c r="Q2337" i="11"/>
  <c r="Q2382" i="11"/>
  <c r="U2382" i="11" s="1"/>
  <c r="V2382" i="11" s="1"/>
  <c r="Q2429" i="11"/>
  <c r="Q2447" i="11"/>
  <c r="U2447" i="11" s="1"/>
  <c r="V2447" i="11" s="1"/>
  <c r="Q2509" i="11"/>
  <c r="Q2586" i="11"/>
  <c r="U2586" i="11" s="1"/>
  <c r="V2586" i="11" s="1"/>
  <c r="Q2634" i="11"/>
  <c r="Q2642" i="11"/>
  <c r="U2642" i="11" s="1"/>
  <c r="V2642" i="11" s="1"/>
  <c r="Q2715" i="11"/>
  <c r="Q1928" i="11"/>
  <c r="U1928" i="11" s="1"/>
  <c r="V1928" i="11" s="1"/>
  <c r="Q1973" i="11"/>
  <c r="Q2028" i="11"/>
  <c r="U2028" i="11" s="1"/>
  <c r="V2028" i="11" s="1"/>
  <c r="Q2106" i="11"/>
  <c r="Q2220" i="11"/>
  <c r="U2220" i="11" s="1"/>
  <c r="V2220" i="11" s="1"/>
  <c r="Q2272" i="11"/>
  <c r="Q2357" i="11"/>
  <c r="U2357" i="11" s="1"/>
  <c r="V2357" i="11" s="1"/>
  <c r="Q2456" i="11"/>
  <c r="Q2565" i="11"/>
  <c r="U2565" i="11" s="1"/>
  <c r="V2565" i="11" s="1"/>
  <c r="Q2683" i="11"/>
  <c r="Q1932" i="11"/>
  <c r="U1932" i="11" s="1"/>
  <c r="V1932" i="11" s="1"/>
  <c r="Q2010" i="11"/>
  <c r="Q2084" i="11"/>
  <c r="U2084" i="11" s="1"/>
  <c r="V2084" i="11" s="1"/>
  <c r="Q2092" i="11"/>
  <c r="Q2148" i="11"/>
  <c r="U2148" i="11" s="1"/>
  <c r="V2148" i="11" s="1"/>
  <c r="Q2168" i="11"/>
  <c r="Q2185" i="11"/>
  <c r="U2185" i="11" s="1"/>
  <c r="V2185" i="11" s="1"/>
  <c r="Q2242" i="11"/>
  <c r="Q2273" i="11"/>
  <c r="U2273" i="11" s="1"/>
  <c r="V2273" i="11" s="1"/>
  <c r="Q2341" i="11"/>
  <c r="Q2367" i="11"/>
  <c r="U2367" i="11" s="1"/>
  <c r="V2367" i="11" s="1"/>
  <c r="Q2483" i="11"/>
  <c r="Q2528" i="11"/>
  <c r="U2528" i="11" s="1"/>
  <c r="V2528" i="11" s="1"/>
  <c r="Q2591" i="11"/>
  <c r="Q2653" i="11"/>
  <c r="U2653" i="11" s="1"/>
  <c r="V2653" i="11" s="1"/>
  <c r="Q2720" i="11"/>
  <c r="Q1998" i="11"/>
  <c r="U1998" i="11" s="1"/>
  <c r="V1998" i="11" s="1"/>
  <c r="Q2056" i="11"/>
  <c r="U2056" i="11" s="1"/>
  <c r="V2056" i="11" s="1"/>
  <c r="Q2064" i="11"/>
  <c r="U2064" i="11" s="1"/>
  <c r="V2064" i="11" s="1"/>
  <c r="Q2107" i="11"/>
  <c r="U2107" i="11" s="1"/>
  <c r="V2107" i="11" s="1"/>
  <c r="Q2198" i="11"/>
  <c r="U2198" i="11" s="1"/>
  <c r="V2198" i="11" s="1"/>
  <c r="Q2277" i="11"/>
  <c r="U2277" i="11" s="1"/>
  <c r="V2277" i="11" s="1"/>
  <c r="Q2348" i="11"/>
  <c r="U2348" i="11" s="1"/>
  <c r="V2348" i="11" s="1"/>
  <c r="Q2392" i="11"/>
  <c r="U2392" i="11" s="1"/>
  <c r="V2392" i="11" s="1"/>
  <c r="Q2432" i="11"/>
  <c r="U2432" i="11" s="1"/>
  <c r="V2432" i="11" s="1"/>
  <c r="Q2498" i="11"/>
  <c r="U2498" i="11" s="1"/>
  <c r="V2498" i="11" s="1"/>
  <c r="Q2532" i="11"/>
  <c r="U2532" i="11" s="1"/>
  <c r="V2532" i="11" s="1"/>
  <c r="Q2574" i="11"/>
  <c r="U2574" i="11" s="1"/>
  <c r="V2574" i="11" s="1"/>
  <c r="Q2657" i="11"/>
  <c r="U2657" i="11" s="1"/>
  <c r="V2657" i="11" s="1"/>
  <c r="Q1911" i="11"/>
  <c r="U1911" i="11" s="1"/>
  <c r="V1911" i="11" s="1"/>
  <c r="Q1974" i="11"/>
  <c r="U1974" i="11" s="1"/>
  <c r="V1974" i="11" s="1"/>
  <c r="Q2111" i="11"/>
  <c r="U2111" i="11" s="1"/>
  <c r="V2111" i="11" s="1"/>
  <c r="Q2157" i="11"/>
  <c r="U2157" i="11" s="1"/>
  <c r="V2157" i="11" s="1"/>
  <c r="Q2250" i="11"/>
  <c r="U2250" i="11" s="1"/>
  <c r="V2250" i="11" s="1"/>
  <c r="Q2323" i="11"/>
  <c r="U2323" i="11" s="1"/>
  <c r="V2323" i="11" s="1"/>
  <c r="Q2408" i="11"/>
  <c r="U2408" i="11" s="1"/>
  <c r="V2408" i="11" s="1"/>
  <c r="Q2476" i="11"/>
  <c r="U2476" i="11" s="1"/>
  <c r="V2476" i="11" s="1"/>
  <c r="Q2533" i="11"/>
  <c r="U2533" i="11" s="1"/>
  <c r="V2533" i="11" s="1"/>
  <c r="Q2599" i="11"/>
  <c r="U2599" i="11" s="1"/>
  <c r="V2599" i="11" s="1"/>
  <c r="Q2663" i="11"/>
  <c r="U2663" i="11" s="1"/>
  <c r="V2663" i="11" s="1"/>
  <c r="Q2726" i="11"/>
  <c r="U2726" i="11" s="1"/>
  <c r="V2726" i="11" s="1"/>
  <c r="Q1993" i="11"/>
  <c r="U1993" i="11" s="1"/>
  <c r="V1993" i="11" s="1"/>
  <c r="Q2072" i="11"/>
  <c r="U2072" i="11" s="1"/>
  <c r="V2072" i="11" s="1"/>
  <c r="Q2112" i="11"/>
  <c r="U2112" i="11" s="1"/>
  <c r="V2112" i="11" s="1"/>
  <c r="Q2174" i="11"/>
  <c r="U2174" i="11" s="1"/>
  <c r="V2174" i="11" s="1"/>
  <c r="Q2265" i="11"/>
  <c r="U2265" i="11" s="1"/>
  <c r="V2265" i="11" s="1"/>
  <c r="Q2325" i="11"/>
  <c r="U2325" i="11" s="1"/>
  <c r="V2325" i="11" s="1"/>
  <c r="Q2409" i="11"/>
  <c r="U2409" i="11" s="1"/>
  <c r="V2409" i="11" s="1"/>
  <c r="Q2520" i="11"/>
  <c r="U2520" i="11" s="1"/>
  <c r="V2520" i="11" s="1"/>
  <c r="Q2602" i="11"/>
  <c r="U2602" i="11" s="1"/>
  <c r="V2602" i="11" s="1"/>
  <c r="Q2610" i="11"/>
  <c r="U2610" i="11" s="1"/>
  <c r="V2610" i="11" s="1"/>
  <c r="Q2618" i="11"/>
  <c r="U2618" i="11" s="1"/>
  <c r="V2618" i="11" s="1"/>
  <c r="Q2669" i="11"/>
  <c r="U2669" i="11" s="1"/>
  <c r="V2669" i="11" s="1"/>
  <c r="Q1938" i="11"/>
  <c r="Q1964" i="11"/>
  <c r="U1964" i="11" s="1"/>
  <c r="V1964" i="11" s="1"/>
  <c r="Q2073" i="11"/>
  <c r="Q2175" i="11"/>
  <c r="U2175" i="11" s="1"/>
  <c r="V2175" i="11" s="1"/>
  <c r="Q2234" i="11"/>
  <c r="Q2326" i="11"/>
  <c r="U2326" i="11" s="1"/>
  <c r="V2326" i="11" s="1"/>
  <c r="Q2399" i="11"/>
  <c r="Q2436" i="11"/>
  <c r="U2436" i="11" s="1"/>
  <c r="V2436" i="11" s="1"/>
  <c r="Q2465" i="11"/>
  <c r="Q2538" i="11"/>
  <c r="U2538" i="11" s="1"/>
  <c r="V2538" i="11" s="1"/>
  <c r="Q2623" i="11"/>
  <c r="Q2676" i="11"/>
  <c r="U2676" i="11" s="1"/>
  <c r="V2676" i="11" s="1"/>
  <c r="Q1912" i="11"/>
  <c r="Q1965" i="11"/>
  <c r="U1965" i="11" s="1"/>
  <c r="V1965" i="11" s="1"/>
  <c r="Q2003" i="11"/>
  <c r="Q2130" i="11"/>
  <c r="U2130" i="11" s="1"/>
  <c r="V2130" i="11" s="1"/>
  <c r="Q2191" i="11"/>
  <c r="Q2214" i="11"/>
  <c r="U2214" i="11" s="1"/>
  <c r="V2214" i="11" s="1"/>
  <c r="Q2286" i="11"/>
  <c r="Q2333" i="11"/>
  <c r="U2333" i="11" s="1"/>
  <c r="V2333" i="11" s="1"/>
  <c r="Q2376" i="11"/>
  <c r="Q2455" i="11"/>
  <c r="U2455" i="11" s="1"/>
  <c r="V2455" i="11" s="1"/>
  <c r="Q2560" i="11"/>
  <c r="Q2677" i="11"/>
  <c r="U2677" i="11" s="1"/>
  <c r="V2677" i="11" s="1"/>
  <c r="Q2801" i="11"/>
  <c r="Q2850" i="11"/>
  <c r="U2850" i="11" s="1"/>
  <c r="V2850" i="11" s="1"/>
  <c r="Q2961" i="11"/>
  <c r="Q3015" i="11"/>
  <c r="U3015" i="11" s="1"/>
  <c r="V3015" i="11" s="1"/>
  <c r="Q3111" i="11"/>
  <c r="Q3207" i="11"/>
  <c r="U3207" i="11" s="1"/>
  <c r="V3207" i="11" s="1"/>
  <c r="Q3271" i="11"/>
  <c r="Q3327" i="11"/>
  <c r="U3327" i="11" s="1"/>
  <c r="V3327" i="11" s="1"/>
  <c r="Q3379" i="11"/>
  <c r="Q3418" i="11"/>
  <c r="U3418" i="11" s="1"/>
  <c r="V3418" i="11" s="1"/>
  <c r="Q3746" i="11"/>
  <c r="Q2731" i="11"/>
  <c r="U2731" i="11" s="1"/>
  <c r="V2731" i="11" s="1"/>
  <c r="Q2787" i="11"/>
  <c r="Q2864" i="11"/>
  <c r="U2864" i="11" s="1"/>
  <c r="V2864" i="11" s="1"/>
  <c r="Q2926" i="11"/>
  <c r="Q2984" i="11"/>
  <c r="U2984" i="11" s="1"/>
  <c r="V2984" i="11" s="1"/>
  <c r="Q3020" i="11"/>
  <c r="Q3060" i="11"/>
  <c r="U3060" i="11" s="1"/>
  <c r="V3060" i="11" s="1"/>
  <c r="Q3138" i="11"/>
  <c r="Q3188" i="11"/>
  <c r="U3188" i="11" s="1"/>
  <c r="V3188" i="11" s="1"/>
  <c r="Q3227" i="11"/>
  <c r="Q3280" i="11"/>
  <c r="U3280" i="11" s="1"/>
  <c r="V3280" i="11" s="1"/>
  <c r="Q3350" i="11"/>
  <c r="Q3428" i="11"/>
  <c r="U3428" i="11" s="1"/>
  <c r="V3428" i="11" s="1"/>
  <c r="Q2735" i="11"/>
  <c r="Q2816" i="11"/>
  <c r="U2816" i="11" s="1"/>
  <c r="V2816" i="11" s="1"/>
  <c r="Q2868" i="11"/>
  <c r="Q2884" i="11"/>
  <c r="U2884" i="11" s="1"/>
  <c r="V2884" i="11" s="1"/>
  <c r="Q2900" i="11"/>
  <c r="Q2942" i="11"/>
  <c r="U2942" i="11" s="1"/>
  <c r="V2942" i="11" s="1"/>
  <c r="Q3022" i="11"/>
  <c r="Q3070" i="11"/>
  <c r="U3070" i="11" s="1"/>
  <c r="V3070" i="11" s="1"/>
  <c r="Q3115" i="11"/>
  <c r="Q3171" i="11"/>
  <c r="U3171" i="11" s="1"/>
  <c r="V3171" i="11" s="1"/>
  <c r="Q3264" i="11"/>
  <c r="Q3372" i="11"/>
  <c r="U3372" i="11" s="1"/>
  <c r="V3372" i="11" s="1"/>
  <c r="Q3492" i="11"/>
  <c r="Q3646" i="11"/>
  <c r="U3646" i="11" s="1"/>
  <c r="V3646" i="11" s="1"/>
  <c r="Q2768" i="11"/>
  <c r="U2768" i="11" s="1"/>
  <c r="V2768" i="11" s="1"/>
  <c r="Q2818" i="11"/>
  <c r="U2818" i="11" s="1"/>
  <c r="V2818" i="11" s="1"/>
  <c r="Q2874" i="11"/>
  <c r="U2874" i="11" s="1"/>
  <c r="V2874" i="11" s="1"/>
  <c r="Q2918" i="11"/>
  <c r="U2918" i="11" s="1"/>
  <c r="V2918" i="11" s="1"/>
  <c r="Q2976" i="11"/>
  <c r="U2976" i="11" s="1"/>
  <c r="V2976" i="11" s="1"/>
  <c r="Q3028" i="11"/>
  <c r="U3028" i="11" s="1"/>
  <c r="V3028" i="11" s="1"/>
  <c r="Q3120" i="11"/>
  <c r="U3120" i="11" s="1"/>
  <c r="V3120" i="11" s="1"/>
  <c r="Q3181" i="11"/>
  <c r="U3181" i="11" s="1"/>
  <c r="V3181" i="11" s="1"/>
  <c r="Q3231" i="11"/>
  <c r="U3231" i="11" s="1"/>
  <c r="V3231" i="11" s="1"/>
  <c r="Q3300" i="11"/>
  <c r="U3300" i="11" s="1"/>
  <c r="V3300" i="11" s="1"/>
  <c r="Q3351" i="11"/>
  <c r="U3351" i="11" s="1"/>
  <c r="V3351" i="11" s="1"/>
  <c r="Q3402" i="11"/>
  <c r="U3402" i="11" s="1"/>
  <c r="V3402" i="11" s="1"/>
  <c r="Q3505" i="11"/>
  <c r="Q3685" i="11"/>
  <c r="U3685" i="11" s="1"/>
  <c r="V3685" i="11" s="1"/>
  <c r="Q2743" i="11"/>
  <c r="U2743" i="11" s="1"/>
  <c r="V2743" i="11" s="1"/>
  <c r="Q2793" i="11"/>
  <c r="U2793" i="11" s="1"/>
  <c r="V2793" i="11" s="1"/>
  <c r="Q2876" i="11"/>
  <c r="U2876" i="11" s="1"/>
  <c r="V2876" i="11" s="1"/>
  <c r="Q2977" i="11"/>
  <c r="U2977" i="11" s="1"/>
  <c r="V2977" i="11" s="1"/>
  <c r="Q3031" i="11"/>
  <c r="U3031" i="11" s="1"/>
  <c r="V3031" i="11" s="1"/>
  <c r="Q3090" i="11"/>
  <c r="U3090" i="11" s="1"/>
  <c r="V3090" i="11" s="1"/>
  <c r="Q3163" i="11"/>
  <c r="U3163" i="11" s="1"/>
  <c r="V3163" i="11" s="1"/>
  <c r="Q3237" i="11"/>
  <c r="U3237" i="11" s="1"/>
  <c r="V3237" i="11" s="1"/>
  <c r="Q3303" i="11"/>
  <c r="U3303" i="11" s="1"/>
  <c r="V3303" i="11" s="1"/>
  <c r="Q3374" i="11"/>
  <c r="U3374" i="11" s="1"/>
  <c r="V3374" i="11" s="1"/>
  <c r="Q3595" i="11"/>
  <c r="Q3733" i="11"/>
  <c r="U3733" i="11" s="1"/>
  <c r="V3733" i="11" s="1"/>
  <c r="Q2745" i="11"/>
  <c r="U2745" i="11" s="1"/>
  <c r="V2745" i="11" s="1"/>
  <c r="Q2777" i="11"/>
  <c r="U2777" i="11" s="1"/>
  <c r="V2777" i="11" s="1"/>
  <c r="Q2799" i="11"/>
  <c r="U2799" i="11" s="1"/>
  <c r="V2799" i="11" s="1"/>
  <c r="Q2932" i="11"/>
  <c r="U2932" i="11" s="1"/>
  <c r="V2932" i="11" s="1"/>
  <c r="Q3032" i="11"/>
  <c r="U3032" i="11" s="1"/>
  <c r="V3032" i="11" s="1"/>
  <c r="Q3102" i="11"/>
  <c r="U3102" i="11" s="1"/>
  <c r="V3102" i="11" s="1"/>
  <c r="Q3145" i="11"/>
  <c r="U3145" i="11" s="1"/>
  <c r="V3145" i="11" s="1"/>
  <c r="Q3233" i="11"/>
  <c r="U3233" i="11" s="1"/>
  <c r="V3233" i="11" s="1"/>
  <c r="Q3281" i="11"/>
  <c r="U3281" i="11" s="1"/>
  <c r="V3281" i="11" s="1"/>
  <c r="Q3344" i="11"/>
  <c r="U3344" i="11" s="1"/>
  <c r="V3344" i="11" s="1"/>
  <c r="Q3518" i="11"/>
  <c r="Q2800" i="11"/>
  <c r="U2800" i="11" s="1"/>
  <c r="V2800" i="11" s="1"/>
  <c r="Q2861" i="11"/>
  <c r="Q2923" i="11"/>
  <c r="U2923" i="11" s="1"/>
  <c r="V2923" i="11" s="1"/>
  <c r="Q2979" i="11"/>
  <c r="Q3066" i="11"/>
  <c r="U3066" i="11" s="1"/>
  <c r="V3066" i="11" s="1"/>
  <c r="Q3126" i="11"/>
  <c r="Q3206" i="11"/>
  <c r="U3206" i="11" s="1"/>
  <c r="V3206" i="11" s="1"/>
  <c r="Q3270" i="11"/>
  <c r="Q3324" i="11"/>
  <c r="U3324" i="11" s="1"/>
  <c r="V3324" i="11" s="1"/>
  <c r="Q3398" i="11"/>
  <c r="Q3491" i="11"/>
  <c r="U3491" i="11" s="1"/>
  <c r="V3491" i="11" s="1"/>
  <c r="Q3647" i="11"/>
  <c r="Q2813" i="11"/>
  <c r="U2813" i="11" s="1"/>
  <c r="V2813" i="11" s="1"/>
  <c r="Q2847" i="11"/>
  <c r="Q2934" i="11"/>
  <c r="U2934" i="11" s="1"/>
  <c r="V2934" i="11" s="1"/>
  <c r="Q2981" i="11"/>
  <c r="Q3083" i="11"/>
  <c r="U3083" i="11" s="1"/>
  <c r="V3083" i="11" s="1"/>
  <c r="Q3127" i="11"/>
  <c r="Q3166" i="11"/>
  <c r="U3166" i="11" s="1"/>
  <c r="V3166" i="11" s="1"/>
  <c r="Q3220" i="11"/>
  <c r="Q3279" i="11"/>
  <c r="U3279" i="11" s="1"/>
  <c r="V3279" i="11" s="1"/>
  <c r="Q3337" i="11"/>
  <c r="Q3438" i="11"/>
  <c r="U3438" i="11" s="1"/>
  <c r="V3438" i="11" s="1"/>
  <c r="Q3659" i="11"/>
  <c r="Q3452" i="11"/>
  <c r="U3452" i="11" s="1"/>
  <c r="V3452" i="11" s="1"/>
  <c r="Q3499" i="11"/>
  <c r="Q3544" i="11"/>
  <c r="U3544" i="11" s="1"/>
  <c r="V3544" i="11" s="1"/>
  <c r="Q3606" i="11"/>
  <c r="Q3623" i="11"/>
  <c r="U3623" i="11" s="1"/>
  <c r="V3623" i="11" s="1"/>
  <c r="Q3699" i="11"/>
  <c r="Q3761" i="11"/>
  <c r="U3761" i="11" s="1"/>
  <c r="V3761" i="11" s="1"/>
  <c r="Q3774" i="11"/>
  <c r="Q4078" i="11"/>
  <c r="U4078" i="11" s="1"/>
  <c r="V4078" i="11" s="1"/>
  <c r="Q3455" i="11"/>
  <c r="U3455" i="11" s="1"/>
  <c r="V3455" i="11" s="1"/>
  <c r="Q3524" i="11"/>
  <c r="U3524" i="11" s="1"/>
  <c r="V3524" i="11" s="1"/>
  <c r="Q3549" i="11"/>
  <c r="U3549" i="11" s="1"/>
  <c r="V3549" i="11" s="1"/>
  <c r="Q3585" i="11"/>
  <c r="U3585" i="11" s="1"/>
  <c r="V3585" i="11" s="1"/>
  <c r="Q3624" i="11"/>
  <c r="U3624" i="11" s="1"/>
  <c r="V3624" i="11" s="1"/>
  <c r="Q3689" i="11"/>
  <c r="U3689" i="11" s="1"/>
  <c r="V3689" i="11" s="1"/>
  <c r="Q3741" i="11"/>
  <c r="U3741" i="11" s="1"/>
  <c r="V3741" i="11" s="1"/>
  <c r="Q4061" i="11"/>
  <c r="U4061" i="11" s="1"/>
  <c r="V4061" i="11" s="1"/>
  <c r="Q3460" i="11"/>
  <c r="U3460" i="11" s="1"/>
  <c r="V3460" i="11" s="1"/>
  <c r="Q3553" i="11"/>
  <c r="U3553" i="11" s="1"/>
  <c r="V3553" i="11" s="1"/>
  <c r="Q3616" i="11"/>
  <c r="U3616" i="11" s="1"/>
  <c r="V3616" i="11" s="1"/>
  <c r="Q3693" i="11"/>
  <c r="U3693" i="11" s="1"/>
  <c r="V3693" i="11" s="1"/>
  <c r="Q3751" i="11"/>
  <c r="U3751" i="11" s="1"/>
  <c r="V3751" i="11" s="1"/>
  <c r="Q3791" i="11"/>
  <c r="U3791" i="11" s="1"/>
  <c r="V3791" i="11" s="1"/>
  <c r="Q3434" i="11"/>
  <c r="U3434" i="11" s="1"/>
  <c r="V3434" i="11" s="1"/>
  <c r="Q3484" i="11"/>
  <c r="U3484" i="11" s="1"/>
  <c r="V3484" i="11" s="1"/>
  <c r="Q3527" i="11"/>
  <c r="U3527" i="11" s="1"/>
  <c r="V3527" i="11" s="1"/>
  <c r="Q3642" i="11"/>
  <c r="U3642" i="11" s="1"/>
  <c r="V3642" i="11" s="1"/>
  <c r="Q3721" i="11"/>
  <c r="U3721" i="11" s="1"/>
  <c r="V3721" i="11" s="1"/>
  <c r="Q3755" i="11"/>
  <c r="U3755" i="11" s="1"/>
  <c r="V3755" i="11" s="1"/>
  <c r="Q3797" i="11"/>
  <c r="U3797" i="11" s="1"/>
  <c r="V3797" i="11" s="1"/>
  <c r="Q3880" i="11"/>
  <c r="U3880" i="11" s="1"/>
  <c r="V3880" i="11" s="1"/>
  <c r="Q3468" i="11"/>
  <c r="Q3540" i="11"/>
  <c r="U3540" i="11" s="1"/>
  <c r="V3540" i="11" s="1"/>
  <c r="Q3618" i="11"/>
  <c r="Q3674" i="11"/>
  <c r="U3674" i="11" s="1"/>
  <c r="V3674" i="11" s="1"/>
  <c r="Q3732" i="11"/>
  <c r="Q4062" i="11"/>
  <c r="U4062" i="11" s="1"/>
  <c r="V4062" i="11" s="1"/>
  <c r="Q3542" i="11"/>
  <c r="Q3593" i="11"/>
  <c r="U3593" i="11" s="1"/>
  <c r="V3593" i="11" s="1"/>
  <c r="Q3655" i="11"/>
  <c r="Q3803" i="11"/>
  <c r="U3803" i="11" s="1"/>
  <c r="V3803" i="11" s="1"/>
  <c r="Q3817" i="11"/>
  <c r="U3817" i="11" s="1"/>
  <c r="V3817" i="11" s="1"/>
  <c r="Q3825" i="11"/>
  <c r="U3825" i="11" s="1"/>
  <c r="V3825" i="11" s="1"/>
  <c r="Q3910" i="11"/>
  <c r="U3910" i="11" s="1"/>
  <c r="V3910" i="11" s="1"/>
  <c r="Q3974" i="11"/>
  <c r="U3974" i="11" s="1"/>
  <c r="V3974" i="11" s="1"/>
  <c r="Q4024" i="11"/>
  <c r="U4024" i="11" s="1"/>
  <c r="V4024" i="11" s="1"/>
  <c r="Q4082" i="11"/>
  <c r="U4082" i="11" s="1"/>
  <c r="V4082" i="11" s="1"/>
  <c r="Q4137" i="11"/>
  <c r="U4137" i="11" s="1"/>
  <c r="V4137" i="11" s="1"/>
  <c r="Q4209" i="11"/>
  <c r="U4209" i="11" s="1"/>
  <c r="V4209" i="11" s="1"/>
  <c r="Q3840" i="11"/>
  <c r="Q3860" i="11"/>
  <c r="U3860" i="11" s="1"/>
  <c r="V3860" i="11" s="1"/>
  <c r="Q3915" i="11"/>
  <c r="Q3957" i="11"/>
  <c r="U3957" i="11" s="1"/>
  <c r="V3957" i="11" s="1"/>
  <c r="Q4050" i="11"/>
  <c r="Q4100" i="11"/>
  <c r="U4100" i="11" s="1"/>
  <c r="V4100" i="11" s="1"/>
  <c r="Q4124" i="11"/>
  <c r="Q4210" i="11"/>
  <c r="U4210" i="11" s="1"/>
  <c r="V4210" i="11" s="1"/>
  <c r="Q3861" i="11"/>
  <c r="Q3927" i="11"/>
  <c r="U3927" i="11" s="1"/>
  <c r="V3927" i="11" s="1"/>
  <c r="Q3995" i="11"/>
  <c r="Q4055" i="11"/>
  <c r="U4055" i="11" s="1"/>
  <c r="V4055" i="11" s="1"/>
  <c r="Q4089" i="11"/>
  <c r="Q4167" i="11"/>
  <c r="U4167" i="11" s="1"/>
  <c r="V4167" i="11" s="1"/>
  <c r="Q4214" i="11"/>
  <c r="Q3862" i="11"/>
  <c r="U3862" i="11" s="1"/>
  <c r="V3862" i="11" s="1"/>
  <c r="Q3888" i="11"/>
  <c r="Q3982" i="11"/>
  <c r="U3982" i="11" s="1"/>
  <c r="V3982" i="11" s="1"/>
  <c r="Q4058" i="11"/>
  <c r="Q4145" i="11"/>
  <c r="U4145" i="11" s="1"/>
  <c r="V4145" i="11" s="1"/>
  <c r="Q3806" i="11"/>
  <c r="Q3891" i="11"/>
  <c r="U3891" i="11" s="1"/>
  <c r="V3891" i="11" s="1"/>
  <c r="Q3963" i="11"/>
  <c r="U3963" i="11" s="1"/>
  <c r="V3963" i="11" s="1"/>
  <c r="Q4035" i="11"/>
  <c r="U4035" i="11" s="1"/>
  <c r="V4035" i="11" s="1"/>
  <c r="Q4106" i="11"/>
  <c r="U4106" i="11" s="1"/>
  <c r="V4106" i="11" s="1"/>
  <c r="Q4195" i="11"/>
  <c r="U4195" i="11" s="1"/>
  <c r="V4195" i="11" s="1"/>
  <c r="Q3829" i="11"/>
  <c r="Q3898" i="11"/>
  <c r="U3898" i="11" s="1"/>
  <c r="V3898" i="11" s="1"/>
  <c r="Q3940" i="11"/>
  <c r="Q3968" i="11"/>
  <c r="U3968" i="11" s="1"/>
  <c r="V3968" i="11" s="1"/>
  <c r="Q4018" i="11"/>
  <c r="Q4112" i="11"/>
  <c r="U4112" i="11" s="1"/>
  <c r="V4112" i="11" s="1"/>
  <c r="Q4178" i="11"/>
  <c r="Q3859" i="11"/>
  <c r="U3859" i="11" s="1"/>
  <c r="V3859" i="11" s="1"/>
  <c r="Q3972" i="11"/>
  <c r="Q4043" i="11"/>
  <c r="U4043" i="11" s="1"/>
  <c r="V4043" i="11" s="1"/>
  <c r="Q4114" i="11"/>
  <c r="Q4155" i="11"/>
  <c r="U4155" i="11" s="1"/>
  <c r="V4155" i="11" s="1"/>
  <c r="Q4181" i="11"/>
  <c r="Q4261" i="11"/>
  <c r="U4261" i="11" s="1"/>
  <c r="V4261" i="11" s="1"/>
  <c r="Q4379" i="11"/>
  <c r="Q4387" i="11"/>
  <c r="U4387" i="11" s="1"/>
  <c r="V4387" i="11" s="1"/>
  <c r="Q4421" i="11"/>
  <c r="Q4494" i="11"/>
  <c r="U4494" i="11" s="1"/>
  <c r="V4494" i="11" s="1"/>
  <c r="Q4550" i="11"/>
  <c r="Q4614" i="11"/>
  <c r="U4614" i="11" s="1"/>
  <c r="V4614" i="11" s="1"/>
  <c r="Q4246" i="11"/>
  <c r="Q4280" i="11"/>
  <c r="U4280" i="11" s="1"/>
  <c r="V4280" i="11" s="1"/>
  <c r="Q4389" i="11"/>
  <c r="Q4498" i="11"/>
  <c r="U4498" i="11" s="1"/>
  <c r="V4498" i="11" s="1"/>
  <c r="Q4568" i="11"/>
  <c r="Q4637" i="11"/>
  <c r="U4637" i="11" s="1"/>
  <c r="V4637" i="11" s="1"/>
  <c r="Q4250" i="11"/>
  <c r="Q4322" i="11"/>
  <c r="U4322" i="11" s="1"/>
  <c r="V4322" i="11" s="1"/>
  <c r="Q4330" i="11"/>
  <c r="Q4338" i="11"/>
  <c r="U4338" i="11" s="1"/>
  <c r="V4338" i="11" s="1"/>
  <c r="Q4346" i="11"/>
  <c r="Q4392" i="11"/>
  <c r="U4392" i="11" s="1"/>
  <c r="V4392" i="11" s="1"/>
  <c r="Q4479" i="11"/>
  <c r="Q4524" i="11"/>
  <c r="U4524" i="11" s="1"/>
  <c r="V4524" i="11" s="1"/>
  <c r="Q4600" i="11"/>
  <c r="Q4640" i="11"/>
  <c r="U4640" i="11" s="1"/>
  <c r="V4640" i="11" s="1"/>
  <c r="Q4268" i="11"/>
  <c r="U4268" i="11" s="1"/>
  <c r="V4268" i="11" s="1"/>
  <c r="Q4355" i="11"/>
  <c r="U4355" i="11" s="1"/>
  <c r="V4355" i="11" s="1"/>
  <c r="Q4397" i="11"/>
  <c r="U4397" i="11" s="1"/>
  <c r="V4397" i="11" s="1"/>
  <c r="Q4482" i="11"/>
  <c r="U4482" i="11" s="1"/>
  <c r="V4482" i="11" s="1"/>
  <c r="Q4526" i="11"/>
  <c r="U4526" i="11" s="1"/>
  <c r="V4526" i="11" s="1"/>
  <c r="Q4603" i="11"/>
  <c r="U4603" i="11" s="1"/>
  <c r="V4603" i="11" s="1"/>
  <c r="Q4645" i="11"/>
  <c r="U4645" i="11" s="1"/>
  <c r="V4645" i="11" s="1"/>
  <c r="Q4304" i="11"/>
  <c r="U4304" i="11" s="1"/>
  <c r="V4304" i="11" s="1"/>
  <c r="Q4366" i="11"/>
  <c r="U4366" i="11" s="1"/>
  <c r="V4366" i="11" s="1"/>
  <c r="Q4400" i="11"/>
  <c r="U4400" i="11" s="1"/>
  <c r="V4400" i="11" s="1"/>
  <c r="Q4408" i="11"/>
  <c r="U4408" i="11" s="1"/>
  <c r="V4408" i="11" s="1"/>
  <c r="Q4437" i="11"/>
  <c r="U4437" i="11" s="1"/>
  <c r="V4437" i="11" s="1"/>
  <c r="Q4486" i="11"/>
  <c r="U4486" i="11" s="1"/>
  <c r="V4486" i="11" s="1"/>
  <c r="Q4543" i="11"/>
  <c r="U4543" i="11" s="1"/>
  <c r="V4543" i="11" s="1"/>
  <c r="Q4605" i="11"/>
  <c r="U4605" i="11" s="1"/>
  <c r="V4605" i="11" s="1"/>
  <c r="Q4239" i="11"/>
  <c r="U4239" i="11" s="1"/>
  <c r="V4239" i="11" s="1"/>
  <c r="Q4286" i="11"/>
  <c r="U4286" i="11" s="1"/>
  <c r="V4286" i="11" s="1"/>
  <c r="Q4374" i="11"/>
  <c r="U4374" i="11" s="1"/>
  <c r="V4374" i="11" s="1"/>
  <c r="Q4531" i="11"/>
  <c r="U4531" i="11" s="1"/>
  <c r="V4531" i="11" s="1"/>
  <c r="Q4592" i="11"/>
  <c r="U4592" i="11" s="1"/>
  <c r="V4592" i="11" s="1"/>
  <c r="Q4257" i="11"/>
  <c r="Q4312" i="11"/>
  <c r="U4312" i="11" s="1"/>
  <c r="V4312" i="11" s="1"/>
  <c r="Q4468" i="11"/>
  <c r="Q4533" i="11"/>
  <c r="U4533" i="11" s="1"/>
  <c r="V4533" i="11" s="1"/>
  <c r="Q4578" i="11"/>
  <c r="Q4654" i="11"/>
  <c r="U4654" i="11" s="1"/>
  <c r="V4654" i="11" s="1"/>
  <c r="Q4275" i="11"/>
  <c r="Q4413" i="11"/>
  <c r="U4413" i="11" s="1"/>
  <c r="V4413" i="11" s="1"/>
  <c r="Q4453" i="11"/>
  <c r="Q4535" i="11"/>
  <c r="U4535" i="11" s="1"/>
  <c r="V4535" i="11" s="1"/>
  <c r="Q4595" i="11"/>
  <c r="Q4684" i="11"/>
  <c r="U4684" i="11" s="1"/>
  <c r="V4684" i="11" s="1"/>
  <c r="Q4768" i="11"/>
  <c r="Q4832" i="11"/>
  <c r="U4832" i="11" s="1"/>
  <c r="V4832" i="11" s="1"/>
  <c r="Q4906" i="11"/>
  <c r="Q4953" i="11"/>
  <c r="U4953" i="11" s="1"/>
  <c r="V4953" i="11" s="1"/>
  <c r="Q4995" i="11"/>
  <c r="Q4686" i="11"/>
  <c r="U4686" i="11" s="1"/>
  <c r="V4686" i="11" s="1"/>
  <c r="Q4746" i="11"/>
  <c r="Q4852" i="11"/>
  <c r="U4852" i="11" s="1"/>
  <c r="V4852" i="11" s="1"/>
  <c r="Q4935" i="11"/>
  <c r="Q4997" i="11"/>
  <c r="U4997" i="11" s="1"/>
  <c r="V4997" i="11" s="1"/>
  <c r="Q4688" i="11"/>
  <c r="Q4719" i="11"/>
  <c r="U4719" i="11" s="1"/>
  <c r="V4719" i="11" s="1"/>
  <c r="Q4771" i="11"/>
  <c r="Q4855" i="11"/>
  <c r="U4855" i="11" s="1"/>
  <c r="V4855" i="11" s="1"/>
  <c r="Q4916" i="11"/>
  <c r="Q4975" i="11"/>
  <c r="U4975" i="11" s="1"/>
  <c r="V4975" i="11" s="1"/>
  <c r="Q5045" i="11"/>
  <c r="Q5053" i="11"/>
  <c r="U5053" i="11" s="1"/>
  <c r="V5053" i="11" s="1"/>
  <c r="Q4721" i="11"/>
  <c r="U4721" i="11" s="1"/>
  <c r="V4721" i="11" s="1"/>
  <c r="Q4774" i="11"/>
  <c r="U4774" i="11" s="1"/>
  <c r="V4774" i="11" s="1"/>
  <c r="Q4835" i="11"/>
  <c r="U4835" i="11" s="1"/>
  <c r="V4835" i="11" s="1"/>
  <c r="Q4886" i="11"/>
  <c r="U4886" i="11" s="1"/>
  <c r="V4886" i="11" s="1"/>
  <c r="Q4941" i="11"/>
  <c r="U4941" i="11" s="1"/>
  <c r="V4941" i="11" s="1"/>
  <c r="Q5015" i="11"/>
  <c r="U5015" i="11" s="1"/>
  <c r="V5015" i="11" s="1"/>
  <c r="Q5055" i="11"/>
  <c r="U5055" i="11" s="1"/>
  <c r="V5055" i="11" s="1"/>
  <c r="Q4697" i="11"/>
  <c r="U4697" i="11" s="1"/>
  <c r="V4697" i="11" s="1"/>
  <c r="Q4728" i="11"/>
  <c r="U4728" i="11" s="1"/>
  <c r="V4728" i="11" s="1"/>
  <c r="Q4776" i="11"/>
  <c r="U4776" i="11" s="1"/>
  <c r="V4776" i="11" s="1"/>
  <c r="Q4815" i="11"/>
  <c r="U4815" i="11" s="1"/>
  <c r="V4815" i="11" s="1"/>
  <c r="Q4892" i="11"/>
  <c r="U4892" i="11" s="1"/>
  <c r="V4892" i="11" s="1"/>
  <c r="Q4968" i="11"/>
  <c r="U4968" i="11" s="1"/>
  <c r="V4968" i="11" s="1"/>
  <c r="Q5035" i="11"/>
  <c r="U5035" i="11" s="1"/>
  <c r="V5035" i="11" s="1"/>
  <c r="Q4674" i="11"/>
  <c r="U4674" i="11" s="1"/>
  <c r="V4674" i="11" s="1"/>
  <c r="Q4767" i="11"/>
  <c r="U4767" i="11" s="1"/>
  <c r="V4767" i="11" s="1"/>
  <c r="Q4868" i="11"/>
  <c r="U4868" i="11" s="1"/>
  <c r="V4868" i="11" s="1"/>
  <c r="Q4899" i="11"/>
  <c r="U4899" i="11" s="1"/>
  <c r="V4899" i="11" s="1"/>
  <c r="Q4944" i="11"/>
  <c r="U4944" i="11" s="1"/>
  <c r="V4944" i="11" s="1"/>
  <c r="Q5023" i="11"/>
  <c r="U5023" i="11" s="1"/>
  <c r="V5023" i="11" s="1"/>
  <c r="Q4677" i="11"/>
  <c r="Q4788" i="11"/>
  <c r="U4788" i="11" s="1"/>
  <c r="V4788" i="11" s="1"/>
  <c r="Q4837" i="11"/>
  <c r="Q4901" i="11"/>
  <c r="U4901" i="11" s="1"/>
  <c r="V4901" i="11" s="1"/>
  <c r="Q4950" i="11"/>
  <c r="Q5004" i="11"/>
  <c r="U5004" i="11" s="1"/>
  <c r="V5004" i="11" s="1"/>
  <c r="Q5066" i="11"/>
  <c r="Q4680" i="11"/>
  <c r="U4680" i="11" s="1"/>
  <c r="V4680" i="11" s="1"/>
  <c r="Q4734" i="11"/>
  <c r="Q4827" i="11"/>
  <c r="U4827" i="11" s="1"/>
  <c r="V4827" i="11" s="1"/>
  <c r="Q4843" i="11"/>
  <c r="Q4959" i="11"/>
  <c r="U4959" i="11" s="1"/>
  <c r="V4959" i="11" s="1"/>
  <c r="Q4991" i="11"/>
  <c r="Q5042" i="11"/>
  <c r="U5042" i="11" s="1"/>
  <c r="V5042" i="11" s="1"/>
  <c r="Q5115" i="11"/>
  <c r="Q5186" i="11"/>
  <c r="U5186" i="11" s="1"/>
  <c r="V5186" i="11" s="1"/>
  <c r="Q5232" i="11"/>
  <c r="Q5275" i="11"/>
  <c r="U5275" i="11" s="1"/>
  <c r="V5275" i="11" s="1"/>
  <c r="Q5327" i="11"/>
  <c r="Q5448" i="11"/>
  <c r="U5448" i="11" s="1"/>
  <c r="V5448" i="11" s="1"/>
  <c r="Q5097" i="11"/>
  <c r="Q5171" i="11"/>
  <c r="U5171" i="11" s="1"/>
  <c r="V5171" i="11" s="1"/>
  <c r="Q5236" i="11"/>
  <c r="Q5329" i="11"/>
  <c r="U5329" i="11" s="1"/>
  <c r="V5329" i="11" s="1"/>
  <c r="Q5402" i="11"/>
  <c r="Q5101" i="11"/>
  <c r="U5101" i="11" s="1"/>
  <c r="V5101" i="11" s="1"/>
  <c r="Q5262" i="11"/>
  <c r="Q5310" i="11"/>
  <c r="U5310" i="11" s="1"/>
  <c r="V5310" i="11" s="1"/>
  <c r="Q5380" i="11"/>
  <c r="Q5454" i="11"/>
  <c r="U5454" i="11" s="1"/>
  <c r="V5454" i="11" s="1"/>
  <c r="Q5153" i="11"/>
  <c r="U5153" i="11" s="1"/>
  <c r="V5153" i="11" s="1"/>
  <c r="Q5194" i="11"/>
  <c r="U5194" i="11" s="1"/>
  <c r="V5194" i="11" s="1"/>
  <c r="Q5242" i="11"/>
  <c r="U5242" i="11" s="1"/>
  <c r="V5242" i="11" s="1"/>
  <c r="Q5311" i="11"/>
  <c r="U5311" i="11" s="1"/>
  <c r="V5311" i="11" s="1"/>
  <c r="Q5382" i="11"/>
  <c r="U5382" i="11" s="1"/>
  <c r="V5382" i="11" s="1"/>
  <c r="Q5390" i="11"/>
  <c r="U5390" i="11" s="1"/>
  <c r="V5390" i="11" s="1"/>
  <c r="Q5398" i="11"/>
  <c r="U5398" i="11" s="1"/>
  <c r="V5398" i="11" s="1"/>
  <c r="Q5419" i="11"/>
  <c r="U5419" i="11" s="1"/>
  <c r="V5419" i="11" s="1"/>
  <c r="Q5456" i="11"/>
  <c r="U5456" i="11" s="1"/>
  <c r="V5456" i="11" s="1"/>
  <c r="Q5082" i="11"/>
  <c r="U5082" i="11" s="1"/>
  <c r="V5082" i="11" s="1"/>
  <c r="Q5123" i="11"/>
  <c r="U5123" i="11" s="1"/>
  <c r="V5123" i="11" s="1"/>
  <c r="Q5173" i="11"/>
  <c r="U5173" i="11" s="1"/>
  <c r="V5173" i="11" s="1"/>
  <c r="Q5225" i="11"/>
  <c r="U5225" i="11" s="1"/>
  <c r="V5225" i="11" s="1"/>
  <c r="Q5266" i="11"/>
  <c r="U5266" i="11" s="1"/>
  <c r="V5266" i="11" s="1"/>
  <c r="Q5316" i="11"/>
  <c r="U5316" i="11" s="1"/>
  <c r="V5316" i="11" s="1"/>
  <c r="Q5363" i="11"/>
  <c r="U5363" i="11" s="1"/>
  <c r="V5363" i="11" s="1"/>
  <c r="Q5459" i="11"/>
  <c r="U5459" i="11" s="1"/>
  <c r="V5459" i="11" s="1"/>
  <c r="Q5141" i="11"/>
  <c r="U5141" i="11" s="1"/>
  <c r="V5141" i="11" s="1"/>
  <c r="Q5227" i="11"/>
  <c r="U5227" i="11" s="1"/>
  <c r="V5227" i="11" s="1"/>
  <c r="Q5318" i="11"/>
  <c r="U5318" i="11" s="1"/>
  <c r="V5318" i="11" s="1"/>
  <c r="Q5425" i="11"/>
  <c r="U5425" i="11" s="1"/>
  <c r="V5425" i="11" s="1"/>
  <c r="Q5088" i="11"/>
  <c r="U5088" i="11" s="1"/>
  <c r="V5088" i="11" s="1"/>
  <c r="Q5165" i="11"/>
  <c r="Q5208" i="11"/>
  <c r="U5208" i="11" s="1"/>
  <c r="V5208" i="11" s="1"/>
  <c r="Q5273" i="11"/>
  <c r="Q5299" i="11"/>
  <c r="U5299" i="11" s="1"/>
  <c r="V5299" i="11" s="1"/>
  <c r="Q5406" i="11"/>
  <c r="Q5110" i="11"/>
  <c r="U5110" i="11" s="1"/>
  <c r="V5110" i="11" s="1"/>
  <c r="Q5148" i="11"/>
  <c r="Q5201" i="11"/>
  <c r="U5201" i="11" s="1"/>
  <c r="V5201" i="11" s="1"/>
  <c r="Q5325" i="11"/>
  <c r="Q5401" i="11"/>
  <c r="U5401" i="11" s="1"/>
  <c r="V5401" i="11" s="1"/>
  <c r="Q5446" i="11"/>
  <c r="Q5490" i="11"/>
  <c r="U5490" i="11" s="1"/>
  <c r="V5490" i="11" s="1"/>
  <c r="Q5530" i="11"/>
  <c r="Q5577" i="11"/>
  <c r="U5577" i="11" s="1"/>
  <c r="V5577" i="11" s="1"/>
  <c r="Q5596" i="11"/>
  <c r="Q5626" i="11"/>
  <c r="U5626" i="11" s="1"/>
  <c r="V5626" i="11" s="1"/>
  <c r="Q5701" i="11"/>
  <c r="Q5797" i="11"/>
  <c r="U5797" i="11" s="1"/>
  <c r="V5797" i="11" s="1"/>
  <c r="Q5499" i="11"/>
  <c r="Q5549" i="11"/>
  <c r="U5549" i="11" s="1"/>
  <c r="V5549" i="11" s="1"/>
  <c r="Q5630" i="11"/>
  <c r="Q5711" i="11"/>
  <c r="U5711" i="11" s="1"/>
  <c r="V5711" i="11" s="1"/>
  <c r="Q5766" i="11"/>
  <c r="Q5820" i="11"/>
  <c r="U5820" i="11" s="1"/>
  <c r="V5820" i="11" s="1"/>
  <c r="Q5859" i="11"/>
  <c r="Q5519" i="11"/>
  <c r="U5519" i="11" s="1"/>
  <c r="V5519" i="11" s="1"/>
  <c r="Q5560" i="11"/>
  <c r="Q5702" i="11"/>
  <c r="U5702" i="11" s="1"/>
  <c r="V5702" i="11" s="1"/>
  <c r="Q5754" i="11"/>
  <c r="Q5801" i="11"/>
  <c r="U5801" i="11" s="1"/>
  <c r="V5801" i="11" s="1"/>
  <c r="Q5841" i="11"/>
  <c r="Q5493" i="11"/>
  <c r="U5493" i="11" s="1"/>
  <c r="V5493" i="11" s="1"/>
  <c r="Q5566" i="11"/>
  <c r="U5566" i="11" s="1"/>
  <c r="V5566" i="11" s="1"/>
  <c r="Q5648" i="11"/>
  <c r="U5648" i="11" s="1"/>
  <c r="V5648" i="11" s="1"/>
  <c r="Q5674" i="11"/>
  <c r="U5674" i="11" s="1"/>
  <c r="V5674" i="11" s="1"/>
  <c r="Q5719" i="11"/>
  <c r="U5719" i="11" s="1"/>
  <c r="V5719" i="11" s="1"/>
  <c r="Q5787" i="11"/>
  <c r="U5787" i="11" s="1"/>
  <c r="V5787" i="11" s="1"/>
  <c r="Q5836" i="11"/>
  <c r="U5836" i="11" s="1"/>
  <c r="V5836" i="11" s="1"/>
  <c r="Q5472" i="11"/>
  <c r="U5472" i="11" s="1"/>
  <c r="V5472" i="11" s="1"/>
  <c r="Q5544" i="11"/>
  <c r="U5544" i="11" s="1"/>
  <c r="V5544" i="11" s="1"/>
  <c r="Q5584" i="11"/>
  <c r="U5584" i="11" s="1"/>
  <c r="V5584" i="11" s="1"/>
  <c r="Q5603" i="11"/>
  <c r="U5603" i="11" s="1"/>
  <c r="V5603" i="11" s="1"/>
  <c r="Q5633" i="11"/>
  <c r="U5633" i="11" s="1"/>
  <c r="V5633" i="11" s="1"/>
  <c r="Q5684" i="11"/>
  <c r="U5684" i="11" s="1"/>
  <c r="V5684" i="11" s="1"/>
  <c r="Q5757" i="11"/>
  <c r="U5757" i="11" s="1"/>
  <c r="V5757" i="11" s="1"/>
  <c r="Q5829" i="11"/>
  <c r="U5829" i="11" s="1"/>
  <c r="V5829" i="11" s="1"/>
  <c r="Q5504" i="11"/>
  <c r="U5504" i="11" s="1"/>
  <c r="V5504" i="11" s="1"/>
  <c r="Q5606" i="11"/>
  <c r="U5606" i="11" s="1"/>
  <c r="V5606" i="11" s="1"/>
  <c r="Q5675" i="11"/>
  <c r="U5675" i="11" s="1"/>
  <c r="V5675" i="11" s="1"/>
  <c r="Q5724" i="11"/>
  <c r="U5724" i="11" s="1"/>
  <c r="V5724" i="11" s="1"/>
  <c r="Q5777" i="11"/>
  <c r="U5777" i="11" s="1"/>
  <c r="V5777" i="11" s="1"/>
  <c r="Q5852" i="11"/>
  <c r="U5852" i="11" s="1"/>
  <c r="V5852" i="11" s="1"/>
  <c r="Q5506" i="11"/>
  <c r="Q5635" i="11"/>
  <c r="U5635" i="11" s="1"/>
  <c r="V5635" i="11" s="1"/>
  <c r="Q5695" i="11"/>
  <c r="Q5749" i="11"/>
  <c r="U5749" i="11" s="1"/>
  <c r="V5749" i="11" s="1"/>
  <c r="Q5838" i="11"/>
  <c r="Q5554" i="11"/>
  <c r="U5554" i="11" s="1"/>
  <c r="V5554" i="11" s="1"/>
  <c r="Q5670" i="11"/>
  <c r="Q5759" i="11"/>
  <c r="U5759" i="11" s="1"/>
  <c r="V5759" i="11" s="1"/>
  <c r="Q5816" i="11"/>
  <c r="Q5909" i="11"/>
  <c r="U5909" i="11" s="1"/>
  <c r="V5909" i="11" s="1"/>
  <c r="Q5943" i="11"/>
  <c r="Q6032" i="11"/>
  <c r="U6032" i="11" s="1"/>
  <c r="V6032" i="11" s="1"/>
  <c r="Q6105" i="11"/>
  <c r="Q6173" i="11"/>
  <c r="U6173" i="11" s="1"/>
  <c r="V6173" i="11" s="1"/>
  <c r="Q6240" i="11"/>
  <c r="Q5914" i="11"/>
  <c r="U5914" i="11" s="1"/>
  <c r="V5914" i="11" s="1"/>
  <c r="Q5966" i="11"/>
  <c r="Q6044" i="11"/>
  <c r="U6044" i="11" s="1"/>
  <c r="V6044" i="11" s="1"/>
  <c r="Q6123" i="11"/>
  <c r="Q6218" i="11"/>
  <c r="U6218" i="11" s="1"/>
  <c r="V6218" i="11" s="1"/>
  <c r="Q6266" i="11"/>
  <c r="Q5974" i="11"/>
  <c r="U5974" i="11" s="1"/>
  <c r="V5974" i="11" s="1"/>
  <c r="Q6046" i="11"/>
  <c r="Q6072" i="11"/>
  <c r="U6072" i="11" s="1"/>
  <c r="V6072" i="11" s="1"/>
  <c r="Q6109" i="11"/>
  <c r="Q6182" i="11"/>
  <c r="U6182" i="11" s="1"/>
  <c r="V6182" i="11" s="1"/>
  <c r="Q6242" i="11"/>
  <c r="Q6267" i="11"/>
  <c r="U6267" i="11" s="1"/>
  <c r="V6267" i="11" s="1"/>
  <c r="Q5933" i="11"/>
  <c r="U5933" i="11" s="1"/>
  <c r="V5933" i="11" s="1"/>
  <c r="Q6015" i="11"/>
  <c r="U6015" i="11" s="1"/>
  <c r="V6015" i="11" s="1"/>
  <c r="Q6077" i="11"/>
  <c r="U6077" i="11" s="1"/>
  <c r="V6077" i="11" s="1"/>
  <c r="Q6143" i="11"/>
  <c r="U6143" i="11" s="1"/>
  <c r="V6143" i="11" s="1"/>
  <c r="Q6244" i="11"/>
  <c r="U6244" i="11" s="1"/>
  <c r="V6244" i="11" s="1"/>
  <c r="Q5879" i="11"/>
  <c r="U5879" i="11" s="1"/>
  <c r="V5879" i="11" s="1"/>
  <c r="Q5951" i="11"/>
  <c r="U5951" i="11" s="1"/>
  <c r="V5951" i="11" s="1"/>
  <c r="Q5993" i="11"/>
  <c r="U5993" i="11" s="1"/>
  <c r="V5993" i="11" s="1"/>
  <c r="Q6088" i="11"/>
  <c r="U6088" i="11" s="1"/>
  <c r="V6088" i="11" s="1"/>
  <c r="Q6145" i="11"/>
  <c r="U6145" i="11" s="1"/>
  <c r="V6145" i="11" s="1"/>
  <c r="Q6165" i="11"/>
  <c r="U6165" i="11" s="1"/>
  <c r="V6165" i="11" s="1"/>
  <c r="Q6220" i="11"/>
  <c r="U6220" i="11" s="1"/>
  <c r="V6220" i="11" s="1"/>
  <c r="Q5884" i="11"/>
  <c r="U5884" i="11" s="1"/>
  <c r="V5884" i="11" s="1"/>
  <c r="Q5954" i="11"/>
  <c r="U5954" i="11" s="1"/>
  <c r="V5954" i="11" s="1"/>
  <c r="Q6018" i="11"/>
  <c r="U6018" i="11" s="1"/>
  <c r="V6018" i="11" s="1"/>
  <c r="Q6081" i="11"/>
  <c r="U6081" i="11" s="1"/>
  <c r="V6081" i="11" s="1"/>
  <c r="Q6177" i="11"/>
  <c r="U6177" i="11" s="1"/>
  <c r="V6177" i="11" s="1"/>
  <c r="Q6261" i="11"/>
  <c r="U6261" i="11" s="1"/>
  <c r="V6261" i="11" s="1"/>
  <c r="Q5937" i="11"/>
  <c r="Q6000" i="11"/>
  <c r="U6000" i="11" s="1"/>
  <c r="V6000" i="11" s="1"/>
  <c r="Q6083" i="11"/>
  <c r="Q6131" i="11"/>
  <c r="U6131" i="11" s="1"/>
  <c r="V6131" i="11" s="1"/>
  <c r="Q6208" i="11"/>
  <c r="Q6237" i="11"/>
  <c r="U6237" i="11" s="1"/>
  <c r="V6237" i="11" s="1"/>
  <c r="Q5890" i="11"/>
  <c r="Q5924" i="11"/>
  <c r="U5924" i="11" s="1"/>
  <c r="V5924" i="11" s="1"/>
  <c r="Q6002" i="11"/>
  <c r="Q6010" i="11"/>
  <c r="U6010" i="11" s="1"/>
  <c r="V6010" i="11" s="1"/>
  <c r="Q6058" i="11"/>
  <c r="Q6150" i="11"/>
  <c r="U6150" i="11" s="1"/>
  <c r="V6150" i="11" s="1"/>
  <c r="Q6198" i="11"/>
  <c r="Q6286" i="11"/>
  <c r="U6286" i="11" s="1"/>
  <c r="V6286" i="11" s="1"/>
  <c r="Q6350" i="11"/>
  <c r="Q6414" i="11"/>
  <c r="U6414" i="11" s="1"/>
  <c r="V6414" i="11" s="1"/>
  <c r="Q6477" i="11"/>
  <c r="Q6532" i="11"/>
  <c r="U6532" i="11" s="1"/>
  <c r="V6532" i="11" s="1"/>
  <c r="Q6595" i="11"/>
  <c r="Q6651" i="11"/>
  <c r="U6651" i="11" s="1"/>
  <c r="V6651" i="11" s="1"/>
  <c r="Q6277" i="11"/>
  <c r="Q6335" i="11"/>
  <c r="U6335" i="11" s="1"/>
  <c r="V6335" i="11" s="1"/>
  <c r="Q6364" i="11"/>
  <c r="Q6401" i="11"/>
  <c r="U6401" i="11" s="1"/>
  <c r="V6401" i="11" s="1"/>
  <c r="Q6430" i="11"/>
  <c r="Q6494" i="11"/>
  <c r="U6494" i="11" s="1"/>
  <c r="V6494" i="11" s="1"/>
  <c r="Q6538" i="11"/>
  <c r="Q6636" i="11"/>
  <c r="U6636" i="11" s="1"/>
  <c r="V6636" i="11" s="1"/>
  <c r="Q6342" i="11"/>
  <c r="Q6415" i="11"/>
  <c r="U6415" i="11" s="1"/>
  <c r="V6415" i="11" s="1"/>
  <c r="Q6481" i="11"/>
  <c r="Q6507" i="11"/>
  <c r="U6507" i="11" s="1"/>
  <c r="V6507" i="11" s="1"/>
  <c r="Q6583" i="11"/>
  <c r="Q6637" i="11"/>
  <c r="U6637" i="11" s="1"/>
  <c r="V6637" i="11" s="1"/>
  <c r="Q6280" i="11"/>
  <c r="U6280" i="11" s="1"/>
  <c r="V6280" i="11" s="1"/>
  <c r="Q6353" i="11"/>
  <c r="U6353" i="11" s="1"/>
  <c r="V6353" i="11" s="1"/>
  <c r="Q6433" i="11"/>
  <c r="U6433" i="11" s="1"/>
  <c r="V6433" i="11" s="1"/>
  <c r="Q6512" i="11"/>
  <c r="U6512" i="11" s="1"/>
  <c r="V6512" i="11" s="1"/>
  <c r="Q6565" i="11"/>
  <c r="U6565" i="11" s="1"/>
  <c r="V6565" i="11" s="1"/>
  <c r="Q6282" i="11"/>
  <c r="U6282" i="11" s="1"/>
  <c r="V6282" i="11" s="1"/>
  <c r="Q6330" i="11"/>
  <c r="U6330" i="11" s="1"/>
  <c r="V6330" i="11" s="1"/>
  <c r="Q6393" i="11"/>
  <c r="U6393" i="11" s="1"/>
  <c r="V6393" i="11" s="1"/>
  <c r="Q6443" i="11"/>
  <c r="U6443" i="11" s="1"/>
  <c r="V6443" i="11" s="1"/>
  <c r="Q6545" i="11"/>
  <c r="U6545" i="11" s="1"/>
  <c r="V6545" i="11" s="1"/>
  <c r="Q6603" i="11"/>
  <c r="U6603" i="11" s="1"/>
  <c r="V6603" i="11" s="1"/>
  <c r="Q6316" i="11"/>
  <c r="U6316" i="11" s="1"/>
  <c r="V6316" i="11" s="1"/>
  <c r="Q6370" i="11"/>
  <c r="U6370" i="11" s="1"/>
  <c r="V6370" i="11" s="1"/>
  <c r="Q6395" i="11"/>
  <c r="U6395" i="11" s="1"/>
  <c r="V6395" i="11" s="1"/>
  <c r="Q6448" i="11"/>
  <c r="U6448" i="11" s="1"/>
  <c r="V6448" i="11" s="1"/>
  <c r="Q6548" i="11"/>
  <c r="U6548" i="11" s="1"/>
  <c r="V6548" i="11" s="1"/>
  <c r="Q6556" i="11"/>
  <c r="U6556" i="11" s="1"/>
  <c r="V6556" i="11" s="1"/>
  <c r="Q6606" i="11"/>
  <c r="U6606" i="11" s="1"/>
  <c r="V6606" i="11" s="1"/>
  <c r="Q6628" i="11"/>
  <c r="U6628" i="11" s="1"/>
  <c r="V6628" i="11" s="1"/>
  <c r="Q6322" i="11"/>
  <c r="U6322" i="11" s="1"/>
  <c r="V6322" i="11" s="1"/>
  <c r="Q6467" i="11"/>
  <c r="Q6574" i="11"/>
  <c r="U6574" i="11" s="1"/>
  <c r="V6574" i="11" s="1"/>
  <c r="Q6294" i="11"/>
  <c r="Q6358" i="11"/>
  <c r="U6358" i="11" s="1"/>
  <c r="V6358" i="11" s="1"/>
  <c r="Q6422" i="11"/>
  <c r="Q6490" i="11"/>
  <c r="U6490" i="11" s="1"/>
  <c r="V6490" i="11" s="1"/>
  <c r="Q6576" i="11"/>
  <c r="Q6611" i="11"/>
  <c r="U6611" i="11" s="1"/>
  <c r="V6611" i="11" s="1"/>
  <c r="Q6689" i="11"/>
  <c r="Q6763" i="11"/>
  <c r="U6763" i="11" s="1"/>
  <c r="V6763" i="11" s="1"/>
  <c r="Q6799" i="11"/>
  <c r="Q6859" i="11"/>
  <c r="U6859" i="11" s="1"/>
  <c r="V6859" i="11" s="1"/>
  <c r="Q6704" i="11"/>
  <c r="Q6812" i="11"/>
  <c r="U6812" i="11" s="1"/>
  <c r="V6812" i="11" s="1"/>
  <c r="Q6860" i="11"/>
  <c r="Q6716" i="11"/>
  <c r="U6716" i="11" s="1"/>
  <c r="V6716" i="11" s="1"/>
  <c r="Q6788" i="11"/>
  <c r="Q6802" i="11"/>
  <c r="U6802" i="11" s="1"/>
  <c r="V6802" i="11" s="1"/>
  <c r="Q6866" i="11"/>
  <c r="Q6710" i="11"/>
  <c r="U6710" i="11" s="1"/>
  <c r="V6710" i="11" s="1"/>
  <c r="Q6751" i="11"/>
  <c r="U6751" i="11" s="1"/>
  <c r="V6751" i="11" s="1"/>
  <c r="Q6816" i="11"/>
  <c r="U6816" i="11" s="1"/>
  <c r="V6816" i="11" s="1"/>
  <c r="Q6756" i="11"/>
  <c r="U6756" i="11" s="1"/>
  <c r="V6756" i="11" s="1"/>
  <c r="Q6805" i="11"/>
  <c r="U6805" i="11" s="1"/>
  <c r="V6805" i="11" s="1"/>
  <c r="Q6848" i="11"/>
  <c r="U6848" i="11" s="1"/>
  <c r="V6848" i="11" s="1"/>
  <c r="Q6726" i="11"/>
  <c r="U6726" i="11" s="1"/>
  <c r="V6726" i="11" s="1"/>
  <c r="Q6771" i="11"/>
  <c r="U6771" i="11" s="1"/>
  <c r="V6771" i="11" s="1"/>
  <c r="Q6825" i="11"/>
  <c r="U6825" i="11" s="1"/>
  <c r="V6825" i="11" s="1"/>
  <c r="Q6671" i="11"/>
  <c r="Q6747" i="11"/>
  <c r="U6747" i="11" s="1"/>
  <c r="V6747" i="11" s="1"/>
  <c r="Q6832" i="11"/>
  <c r="Q6687" i="11"/>
  <c r="U6687" i="11" s="1"/>
  <c r="V6687" i="11" s="1"/>
  <c r="Q6738" i="11"/>
  <c r="Q6855" i="11"/>
  <c r="U6855" i="11" s="1"/>
  <c r="V6855" i="11" s="1"/>
  <c r="Q6887" i="11"/>
  <c r="Q6958" i="11"/>
  <c r="U6958" i="11" s="1"/>
  <c r="V6958" i="11" s="1"/>
  <c r="Q6966" i="11"/>
  <c r="Q7021" i="11"/>
  <c r="U7021" i="11" s="1"/>
  <c r="V7021" i="11" s="1"/>
  <c r="Q7029" i="11"/>
  <c r="Q7064" i="11"/>
  <c r="U7064" i="11" s="1"/>
  <c r="V7064" i="11" s="1"/>
  <c r="Q6910" i="11"/>
  <c r="Q6972" i="11"/>
  <c r="U6972" i="11" s="1"/>
  <c r="V6972" i="11" s="1"/>
  <c r="Q6871" i="11"/>
  <c r="Q6932" i="11"/>
  <c r="U6932" i="11" s="1"/>
  <c r="V6932" i="11" s="1"/>
  <c r="Q6976" i="11"/>
  <c r="Q6984" i="11"/>
  <c r="U6984" i="11" s="1"/>
  <c r="V6984" i="11" s="1"/>
  <c r="Q6874" i="11"/>
  <c r="U6874" i="11" s="1"/>
  <c r="V6874" i="11" s="1"/>
  <c r="Q6937" i="11"/>
  <c r="U6937" i="11" s="1"/>
  <c r="V6937" i="11" s="1"/>
  <c r="Q6875" i="11"/>
  <c r="U6875" i="11" s="1"/>
  <c r="V6875" i="11" s="1"/>
  <c r="Q6947" i="11"/>
  <c r="U6947" i="11" s="1"/>
  <c r="V6947" i="11" s="1"/>
  <c r="Q7045" i="11"/>
  <c r="U7045" i="11" s="1"/>
  <c r="V7045" i="11" s="1"/>
  <c r="Q6922" i="11"/>
  <c r="U6922" i="11" s="1"/>
  <c r="V6922" i="11" s="1"/>
  <c r="Q7048" i="11"/>
  <c r="U7048" i="11" s="1"/>
  <c r="V7048" i="11" s="1"/>
  <c r="Q6991" i="11"/>
  <c r="U6991" i="11" s="1"/>
  <c r="V6991" i="11" s="1"/>
  <c r="Q6999" i="11"/>
  <c r="Q7007" i="11"/>
  <c r="U7007" i="11" s="1"/>
  <c r="V7007" i="11" s="1"/>
  <c r="Q7050" i="11"/>
  <c r="Q6894" i="11"/>
  <c r="U6894" i="11" s="1"/>
  <c r="V6894" i="11" s="1"/>
  <c r="Q7014" i="11"/>
  <c r="Q7116" i="11"/>
  <c r="U7116" i="11" s="1"/>
  <c r="V7116" i="11" s="1"/>
  <c r="Q7163" i="11"/>
  <c r="Q7237" i="11"/>
  <c r="U7237" i="11" s="1"/>
  <c r="V7237" i="11" s="1"/>
  <c r="Q7142" i="11"/>
  <c r="Q7199" i="11"/>
  <c r="U7199" i="11" s="1"/>
  <c r="V7199" i="11" s="1"/>
  <c r="Q7243" i="11"/>
  <c r="Q7157" i="11"/>
  <c r="U7157" i="11" s="1"/>
  <c r="V7157" i="11" s="1"/>
  <c r="Q7244" i="11"/>
  <c r="Q7105" i="11"/>
  <c r="U7105" i="11" s="1"/>
  <c r="V7105" i="11" s="1"/>
  <c r="Q7183" i="11"/>
  <c r="U7183" i="11" s="1"/>
  <c r="V7183" i="11" s="1"/>
  <c r="Q7247" i="11"/>
  <c r="U7247" i="11" s="1"/>
  <c r="V7247" i="11" s="1"/>
  <c r="Q7108" i="11"/>
  <c r="U7108" i="11" s="1"/>
  <c r="V7108" i="11" s="1"/>
  <c r="Q7165" i="11"/>
  <c r="U7165" i="11" s="1"/>
  <c r="V7165" i="11" s="1"/>
  <c r="Q7088" i="11"/>
  <c r="U7088" i="11" s="1"/>
  <c r="V7088" i="11" s="1"/>
  <c r="Q7173" i="11"/>
  <c r="U7173" i="11" s="1"/>
  <c r="V7173" i="11" s="1"/>
  <c r="Q7210" i="11"/>
  <c r="U7210" i="11" s="1"/>
  <c r="V7210" i="11" s="1"/>
  <c r="Q7256" i="11"/>
  <c r="U7256" i="11" s="1"/>
  <c r="V7256" i="11" s="1"/>
  <c r="Q7092" i="11"/>
  <c r="Q7129" i="11"/>
  <c r="U7129" i="11" s="1"/>
  <c r="V7129" i="11" s="1"/>
  <c r="Q7175" i="11"/>
  <c r="Q7213" i="11"/>
  <c r="U7213" i="11" s="1"/>
  <c r="V7213" i="11" s="1"/>
  <c r="Q7078" i="11"/>
  <c r="Q7134" i="11"/>
  <c r="U7134" i="11" s="1"/>
  <c r="V7134" i="11" s="1"/>
  <c r="Q7178" i="11"/>
  <c r="Q7264" i="11"/>
  <c r="U7264" i="11" s="1"/>
  <c r="V7264" i="11" s="1"/>
  <c r="Q7291" i="11"/>
  <c r="Q7370" i="11"/>
  <c r="U7370" i="11" s="1"/>
  <c r="V7370" i="11" s="1"/>
  <c r="Q7451" i="11"/>
  <c r="Q7309" i="11"/>
  <c r="U7309" i="11" s="1"/>
  <c r="V7309" i="11" s="1"/>
  <c r="Q7374" i="11"/>
  <c r="Q7417" i="11"/>
  <c r="U7417" i="11" s="1"/>
  <c r="V7417" i="11" s="1"/>
  <c r="Q7295" i="11"/>
  <c r="Q7352" i="11"/>
  <c r="U7352" i="11" s="1"/>
  <c r="V7352" i="11" s="1"/>
  <c r="Q7442" i="11"/>
  <c r="Q7379" i="11"/>
  <c r="U7379" i="11" s="1"/>
  <c r="V7379" i="11" s="1"/>
  <c r="Q7275" i="11"/>
  <c r="U7275" i="11" s="1"/>
  <c r="V7275" i="11" s="1"/>
  <c r="Q7321" i="11"/>
  <c r="U7321" i="11" s="1"/>
  <c r="V7321" i="11" s="1"/>
  <c r="Q7380" i="11"/>
  <c r="U7380" i="11" s="1"/>
  <c r="V7380" i="11" s="1"/>
  <c r="Q7276" i="11"/>
  <c r="U7276" i="11" s="1"/>
  <c r="V7276" i="11" s="1"/>
  <c r="Q7325" i="11"/>
  <c r="U7325" i="11" s="1"/>
  <c r="V7325" i="11" s="1"/>
  <c r="Q7392" i="11"/>
  <c r="U7392" i="11" s="1"/>
  <c r="V7392" i="11" s="1"/>
  <c r="Q7431" i="11"/>
  <c r="U7431" i="11" s="1"/>
  <c r="V7431" i="11" s="1"/>
  <c r="Q7314" i="11"/>
  <c r="U7314" i="11" s="1"/>
  <c r="V7314" i="11" s="1"/>
  <c r="Q7367" i="11"/>
  <c r="Q7434" i="11"/>
  <c r="U7434" i="11" s="1"/>
  <c r="V7434" i="11" s="1"/>
  <c r="Q7349" i="11"/>
  <c r="Q7403" i="11"/>
  <c r="U7403" i="11" s="1"/>
  <c r="V7403" i="11" s="1"/>
  <c r="Q7439" i="11"/>
  <c r="Q7516" i="11"/>
  <c r="U7516" i="11" s="1"/>
  <c r="V7516" i="11" s="1"/>
  <c r="Q7591" i="11"/>
  <c r="Q7650" i="11"/>
  <c r="U7650" i="11" s="1"/>
  <c r="V7650" i="11" s="1"/>
  <c r="Q7490" i="11"/>
  <c r="Q7553" i="11"/>
  <c r="U7553" i="11" s="1"/>
  <c r="V7553" i="11" s="1"/>
  <c r="Q7615" i="11"/>
  <c r="Q7459" i="11"/>
  <c r="U7459" i="11" s="1"/>
  <c r="V7459" i="11" s="1"/>
  <c r="Q7502" i="11"/>
  <c r="Q7567" i="11"/>
  <c r="U7567" i="11" s="1"/>
  <c r="V7567" i="11" s="1"/>
  <c r="Q7464" i="11"/>
  <c r="U7464" i="11" s="1"/>
  <c r="V7464" i="11" s="1"/>
  <c r="Q7496" i="11"/>
  <c r="U7496" i="11" s="1"/>
  <c r="V7496" i="11" s="1"/>
  <c r="Q7559" i="11"/>
  <c r="U7559" i="11" s="1"/>
  <c r="V7559" i="11" s="1"/>
  <c r="Q7610" i="11"/>
  <c r="U7610" i="11" s="1"/>
  <c r="V7610" i="11" s="1"/>
  <c r="Q7477" i="11"/>
  <c r="U7477" i="11" s="1"/>
  <c r="V7477" i="11" s="1"/>
  <c r="Q7547" i="11"/>
  <c r="U7547" i="11" s="1"/>
  <c r="V7547" i="11" s="1"/>
  <c r="Q7633" i="11"/>
  <c r="U7633" i="11" s="1"/>
  <c r="V7633" i="11" s="1"/>
  <c r="Q7513" i="11"/>
  <c r="U7513" i="11" s="1"/>
  <c r="V7513" i="11" s="1"/>
  <c r="Q7576" i="11"/>
  <c r="U7576" i="11" s="1"/>
  <c r="V7576" i="11" s="1"/>
  <c r="Q7634" i="11"/>
  <c r="U7634" i="11" s="1"/>
  <c r="V7634" i="11" s="1"/>
  <c r="Q7524" i="11"/>
  <c r="Q7586" i="11"/>
  <c r="U7586" i="11" s="1"/>
  <c r="V7586" i="11" s="1"/>
  <c r="Q7479" i="11"/>
  <c r="Q7530" i="11"/>
  <c r="U7530" i="11" s="1"/>
  <c r="V7530" i="11" s="1"/>
  <c r="Q7602" i="11"/>
  <c r="Q7648" i="11"/>
  <c r="U7648" i="11" s="1"/>
  <c r="V7648" i="11" s="1"/>
  <c r="Q7706" i="11"/>
  <c r="Q7753" i="11"/>
  <c r="U7753" i="11" s="1"/>
  <c r="V7753" i="11" s="1"/>
  <c r="Q7797" i="11"/>
  <c r="Q7707" i="11"/>
  <c r="U7707" i="11" s="1"/>
  <c r="V7707" i="11" s="1"/>
  <c r="Q7738" i="11"/>
  <c r="Q7771" i="11"/>
  <c r="U7771" i="11" s="1"/>
  <c r="V7771" i="11" s="1"/>
  <c r="Q7791" i="11"/>
  <c r="Q7680" i="11"/>
  <c r="U7680" i="11" s="1"/>
  <c r="V7680" i="11" s="1"/>
  <c r="Q7695" i="11"/>
  <c r="U7695" i="11" s="1"/>
  <c r="V7695" i="11" s="1"/>
  <c r="Q7765" i="11"/>
  <c r="U7765" i="11" s="1"/>
  <c r="V7765" i="11" s="1"/>
  <c r="Q7815" i="11"/>
  <c r="U7815" i="11" s="1"/>
  <c r="V7815" i="11" s="1"/>
  <c r="Q7698" i="11"/>
  <c r="U7698" i="11" s="1"/>
  <c r="V7698" i="11" s="1"/>
  <c r="Q7724" i="11"/>
  <c r="U7724" i="11" s="1"/>
  <c r="V7724" i="11" s="1"/>
  <c r="Q7760" i="11"/>
  <c r="U7760" i="11" s="1"/>
  <c r="V7760" i="11" s="1"/>
  <c r="Q7826" i="11"/>
  <c r="U7826" i="11" s="1"/>
  <c r="V7826" i="11" s="1"/>
  <c r="Q7667" i="11"/>
  <c r="U7667" i="11" s="1"/>
  <c r="V7667" i="11" s="1"/>
  <c r="Q7702" i="11"/>
  <c r="U7702" i="11" s="1"/>
  <c r="V7702" i="11" s="1"/>
  <c r="Q7784" i="11"/>
  <c r="U7784" i="11" s="1"/>
  <c r="V7784" i="11" s="1"/>
  <c r="Q7727" i="11"/>
  <c r="Q7804" i="11"/>
  <c r="U7804" i="11" s="1"/>
  <c r="V7804" i="11" s="1"/>
  <c r="Q7656" i="11"/>
  <c r="Q7768" i="11"/>
  <c r="U7768" i="11" s="1"/>
  <c r="V7768" i="11" s="1"/>
  <c r="Q7831" i="11"/>
  <c r="Q7913" i="11"/>
  <c r="U7913" i="11" s="1"/>
  <c r="V7913" i="11" s="1"/>
  <c r="Q7963" i="11"/>
  <c r="Q7875" i="11"/>
  <c r="U7875" i="11" s="1"/>
  <c r="V7875" i="11" s="1"/>
  <c r="Q7935" i="11"/>
  <c r="Q8008" i="11"/>
  <c r="U8008" i="11" s="1"/>
  <c r="V8008" i="11" s="1"/>
  <c r="Q7852" i="11"/>
  <c r="Q7916" i="11"/>
  <c r="U7916" i="11" s="1"/>
  <c r="V7916" i="11" s="1"/>
  <c r="Q7971" i="11"/>
  <c r="Q8030" i="11"/>
  <c r="U8030" i="11" s="1"/>
  <c r="V8030" i="11" s="1"/>
  <c r="Q7901" i="11"/>
  <c r="U7901" i="11" s="1"/>
  <c r="V7901" i="11" s="1"/>
  <c r="Q7974" i="11"/>
  <c r="U7974" i="11" s="1"/>
  <c r="V7974" i="11" s="1"/>
  <c r="Q8014" i="11"/>
  <c r="U8014" i="11" s="1"/>
  <c r="V8014" i="11" s="1"/>
  <c r="Q7881" i="11"/>
  <c r="U7881" i="11" s="1"/>
  <c r="V7881" i="11" s="1"/>
  <c r="Q7927" i="11"/>
  <c r="U7927" i="11" s="1"/>
  <c r="V7927" i="11" s="1"/>
  <c r="Q8022" i="11"/>
  <c r="U8022" i="11" s="1"/>
  <c r="V8022" i="11" s="1"/>
  <c r="Q7854" i="11"/>
  <c r="U7854" i="11" s="1"/>
  <c r="V7854" i="11" s="1"/>
  <c r="Q7909" i="11"/>
  <c r="U7909" i="11" s="1"/>
  <c r="V7909" i="11" s="1"/>
  <c r="Q7979" i="11"/>
  <c r="U7979" i="11" s="1"/>
  <c r="V7979" i="11" s="1"/>
  <c r="Q8034" i="11"/>
  <c r="U8034" i="11" s="1"/>
  <c r="V8034" i="11" s="1"/>
  <c r="Q7891" i="11"/>
  <c r="Q7931" i="11"/>
  <c r="U7931" i="11" s="1"/>
  <c r="V7931" i="11" s="1"/>
  <c r="Q8016" i="11"/>
  <c r="Q7884" i="11"/>
  <c r="U7884" i="11" s="1"/>
  <c r="V7884" i="11" s="1"/>
  <c r="Q7956" i="11"/>
  <c r="Q8026" i="11"/>
  <c r="U8026" i="11" s="1"/>
  <c r="V8026" i="11" s="1"/>
  <c r="Q8087" i="11"/>
  <c r="Q8050" i="11"/>
  <c r="U8050" i="11" s="1"/>
  <c r="V8050" i="11" s="1"/>
  <c r="Q8113" i="11"/>
  <c r="Q8080" i="11"/>
  <c r="U8080" i="11" s="1"/>
  <c r="V8080" i="11" s="1"/>
  <c r="Q8056" i="11"/>
  <c r="U8056" i="11" s="1"/>
  <c r="V8056" i="11" s="1"/>
  <c r="Q8101" i="11"/>
  <c r="U8101" i="11" s="1"/>
  <c r="V8101" i="11" s="1"/>
  <c r="Q8042" i="11"/>
  <c r="U8042" i="11" s="1"/>
  <c r="V8042" i="11" s="1"/>
  <c r="Q8103" i="11"/>
  <c r="U8103" i="11" s="1"/>
  <c r="V8103" i="11" s="1"/>
  <c r="Q8065" i="11"/>
  <c r="U8065" i="11" s="1"/>
  <c r="V8065" i="11" s="1"/>
  <c r="Q8045" i="11"/>
  <c r="U8045" i="11" s="1"/>
  <c r="V8045" i="11" s="1"/>
  <c r="Q8106" i="11"/>
  <c r="Q8094" i="11"/>
  <c r="U8094" i="11" s="1"/>
  <c r="V8094" i="11" s="1"/>
  <c r="Q8148" i="11"/>
  <c r="Q8178" i="11"/>
  <c r="U8178" i="11" s="1"/>
  <c r="V8178" i="11" s="1"/>
  <c r="Q8158" i="11"/>
  <c r="Q8121" i="11"/>
  <c r="U8121" i="11" s="1"/>
  <c r="V8121" i="11" s="1"/>
  <c r="Q8359" i="11"/>
  <c r="Q8295" i="11"/>
  <c r="U8295" i="11" s="1"/>
  <c r="V8295" i="11" s="1"/>
  <c r="Q8174" i="11"/>
  <c r="U8174" i="11" s="1"/>
  <c r="V8174" i="11" s="1"/>
  <c r="Q8147" i="11"/>
  <c r="U8147" i="11" s="1"/>
  <c r="V8147" i="11" s="1"/>
  <c r="Q8187" i="11"/>
  <c r="Q8135" i="11"/>
  <c r="U8135" i="11" s="1"/>
  <c r="V8135" i="11" s="1"/>
  <c r="Q8243" i="11"/>
  <c r="Q8273" i="11"/>
  <c r="U8273" i="11" s="1"/>
  <c r="V8273" i="11" s="1"/>
  <c r="Q8368" i="11"/>
  <c r="Q8294" i="11"/>
  <c r="U8294" i="11" s="1"/>
  <c r="V8294" i="11" s="1"/>
  <c r="Q8259" i="11"/>
  <c r="Q8209" i="11"/>
  <c r="U8209" i="11" s="1"/>
  <c r="V8209" i="11" s="1"/>
  <c r="Q8338" i="11"/>
  <c r="Q8261" i="11"/>
  <c r="U8261" i="11" s="1"/>
  <c r="V8261" i="11" s="1"/>
  <c r="Q8469" i="11"/>
  <c r="U8469" i="11" s="1"/>
  <c r="V8469" i="11" s="1"/>
  <c r="Q8258" i="11"/>
  <c r="U8258" i="11" s="1"/>
  <c r="V8258" i="11" s="1"/>
  <c r="Q8397" i="11"/>
  <c r="U8397" i="11" s="1"/>
  <c r="V8397" i="11" s="1"/>
  <c r="Q8283" i="11"/>
  <c r="U8283" i="11" s="1"/>
  <c r="V8283" i="11" s="1"/>
  <c r="Q8422" i="11"/>
  <c r="Q8296" i="11"/>
  <c r="U8296" i="11" s="1"/>
  <c r="V8296" i="11" s="1"/>
  <c r="Q8362" i="11"/>
  <c r="U8362" i="11" s="1"/>
  <c r="V8362" i="11" s="1"/>
  <c r="Q8311" i="11"/>
  <c r="U8311" i="11" s="1"/>
  <c r="V8311" i="11" s="1"/>
  <c r="Q8380" i="11"/>
  <c r="U8380" i="11" s="1"/>
  <c r="V8380" i="11" s="1"/>
  <c r="Q8251" i="11"/>
  <c r="U8251" i="11" s="1"/>
  <c r="V8251" i="11" s="1"/>
  <c r="Q8276" i="11"/>
  <c r="Q8315" i="11"/>
  <c r="U8315" i="11" s="1"/>
  <c r="V8315" i="11" s="1"/>
  <c r="Q8343" i="11"/>
  <c r="U8343" i="11" s="1"/>
  <c r="V8343" i="11" s="1"/>
  <c r="Q8236" i="11"/>
  <c r="U8236" i="11" s="1"/>
  <c r="V8236" i="11" s="1"/>
  <c r="Q8345" i="11"/>
  <c r="Q8373" i="11"/>
  <c r="U8373" i="11" s="1"/>
  <c r="V8373" i="11" s="1"/>
  <c r="Q8411" i="11"/>
  <c r="Q8376" i="11"/>
  <c r="U8376" i="11" s="1"/>
  <c r="V8376" i="11" s="1"/>
  <c r="Q8457" i="11"/>
  <c r="Q8424" i="11"/>
  <c r="U8424" i="11" s="1"/>
  <c r="V8424" i="11" s="1"/>
  <c r="Q8418" i="11"/>
  <c r="Q8407" i="11"/>
  <c r="U8407" i="11" s="1"/>
  <c r="V8407" i="11" s="1"/>
  <c r="Q8500" i="11"/>
  <c r="Q8459" i="11"/>
  <c r="U8459" i="11" s="1"/>
  <c r="V8459" i="11" s="1"/>
  <c r="Q8446" i="11"/>
  <c r="U8446" i="11" s="1"/>
  <c r="V8446" i="11" s="1"/>
  <c r="Q8504" i="11"/>
  <c r="U8504" i="11" s="1"/>
  <c r="V8504" i="11" s="1"/>
  <c r="Q8436" i="11"/>
  <c r="U8436" i="11" s="1"/>
  <c r="V8436" i="11" s="1"/>
  <c r="Q8447" i="11"/>
  <c r="U8447" i="11" s="1"/>
  <c r="V8447" i="11" s="1"/>
  <c r="Q8507" i="11"/>
  <c r="U8507" i="11" s="1"/>
  <c r="V8507" i="11" s="1"/>
  <c r="Q8479" i="11"/>
  <c r="U8479" i="11" s="1"/>
  <c r="V8479" i="11" s="1"/>
  <c r="Q8603" i="11"/>
  <c r="Q8520" i="11"/>
  <c r="U8520" i="11" s="1"/>
  <c r="V8520" i="11" s="1"/>
  <c r="Q8654" i="11"/>
  <c r="Q8537" i="11"/>
  <c r="U8537" i="11" s="1"/>
  <c r="V8537" i="11" s="1"/>
  <c r="Q8539" i="11"/>
  <c r="U8539" i="11" s="1"/>
  <c r="V8539" i="11" s="1"/>
  <c r="Q8569" i="11"/>
  <c r="U8569" i="11" s="1"/>
  <c r="V8569" i="11" s="1"/>
  <c r="Q8528" i="11"/>
  <c r="U8528" i="11" s="1"/>
  <c r="V8528" i="11" s="1"/>
  <c r="Q8516" i="11"/>
  <c r="U8516" i="11" s="1"/>
  <c r="V8516" i="11" s="1"/>
  <c r="Q8591" i="11"/>
  <c r="Q8533" i="11"/>
  <c r="U8533" i="11" s="1"/>
  <c r="V8533" i="11" s="1"/>
  <c r="Q8564" i="11"/>
  <c r="Q8620" i="11"/>
  <c r="U8620" i="11" s="1"/>
  <c r="V8620" i="11" s="1"/>
  <c r="Q8617" i="11"/>
  <c r="Q8595" i="11"/>
  <c r="U8595" i="11" s="1"/>
  <c r="V8595" i="11" s="1"/>
  <c r="Q8656" i="11"/>
  <c r="U8656" i="11" s="1"/>
  <c r="V8656" i="11" s="1"/>
  <c r="Q8635" i="11"/>
  <c r="U8635" i="11" s="1"/>
  <c r="V8635" i="11" s="1"/>
  <c r="Q8597" i="11"/>
  <c r="U8597" i="11" s="1"/>
  <c r="V8597" i="11" s="1"/>
  <c r="Q8644" i="11"/>
  <c r="U8644" i="11" s="1"/>
  <c r="V8644" i="11" s="1"/>
  <c r="Q8629" i="11"/>
  <c r="Q8688" i="11"/>
  <c r="U8688" i="11" s="1"/>
  <c r="V8688" i="11" s="1"/>
  <c r="Q8759" i="11"/>
  <c r="Q8742" i="11"/>
  <c r="U8742" i="11" s="1"/>
  <c r="V8742" i="11" s="1"/>
  <c r="Q8726" i="11"/>
  <c r="Q8704" i="11"/>
  <c r="U8704" i="11" s="1"/>
  <c r="V8704" i="11" s="1"/>
  <c r="Q8705" i="11"/>
  <c r="U8705" i="11" s="1"/>
  <c r="V8705" i="11" s="1"/>
  <c r="Q8679" i="11"/>
  <c r="U8679" i="11" s="1"/>
  <c r="V8679" i="11" s="1"/>
  <c r="Q8732" i="11"/>
  <c r="U8732" i="11" s="1"/>
  <c r="V8732" i="11" s="1"/>
  <c r="Q8720" i="11"/>
  <c r="U8720" i="11" s="1"/>
  <c r="V8720" i="11" s="1"/>
  <c r="Q8757" i="11"/>
  <c r="Q8721" i="11"/>
  <c r="U8721" i="11" s="1"/>
  <c r="V8721" i="11" s="1"/>
  <c r="Q253" i="11"/>
  <c r="Q210" i="11"/>
  <c r="U210" i="11" s="1"/>
  <c r="V210" i="11" s="1"/>
  <c r="Q168" i="11"/>
  <c r="Q147" i="11"/>
  <c r="U147" i="11" s="1"/>
  <c r="V147" i="11" s="1"/>
  <c r="Q124" i="11"/>
  <c r="Q69" i="11"/>
  <c r="U69" i="11" s="1"/>
  <c r="V69" i="11" s="1"/>
  <c r="Q24" i="11"/>
  <c r="Q111" i="11"/>
  <c r="U111" i="11" s="1"/>
  <c r="V111" i="11" s="1"/>
  <c r="Q87" i="11"/>
  <c r="Q52" i="11"/>
  <c r="U52" i="11" s="1"/>
  <c r="V52" i="11" s="1"/>
  <c r="Q186" i="11"/>
  <c r="U186" i="11" s="1"/>
  <c r="V186" i="11" s="1"/>
  <c r="Q158" i="11"/>
  <c r="U158" i="11" s="1"/>
  <c r="V158" i="11" s="1"/>
  <c r="Q100" i="11"/>
  <c r="U100" i="11" s="1"/>
  <c r="V100" i="11" s="1"/>
  <c r="Q73" i="11"/>
  <c r="U73" i="11" s="1"/>
  <c r="V73" i="11" s="1"/>
  <c r="Q27" i="11"/>
  <c r="U27" i="11" s="1"/>
  <c r="V27" i="11" s="1"/>
  <c r="Q205" i="11"/>
  <c r="U205" i="11" s="1"/>
  <c r="V205" i="11" s="1"/>
  <c r="Q119" i="11"/>
  <c r="U119" i="11" s="1"/>
  <c r="V119" i="11" s="1"/>
  <c r="Q64" i="11"/>
  <c r="U64" i="11" s="1"/>
  <c r="V64" i="11" s="1"/>
  <c r="Q39" i="11"/>
  <c r="U39" i="11" s="1"/>
  <c r="V39" i="11" s="1"/>
  <c r="Q222" i="11"/>
  <c r="U222" i="11" s="1"/>
  <c r="V222" i="11" s="1"/>
  <c r="Q202" i="11"/>
  <c r="U202" i="11" s="1"/>
  <c r="V202" i="11" s="1"/>
  <c r="Q160" i="11"/>
  <c r="U160" i="11" s="1"/>
  <c r="V160" i="11" s="1"/>
  <c r="Q114" i="11"/>
  <c r="U114" i="11" s="1"/>
  <c r="V114" i="11" s="1"/>
  <c r="Q77" i="11"/>
  <c r="U77" i="11" s="1"/>
  <c r="V77" i="11" s="1"/>
  <c r="Q38" i="11"/>
  <c r="U38" i="11" s="1"/>
  <c r="V38" i="11" s="1"/>
  <c r="Q199" i="11"/>
  <c r="U199" i="11" s="1"/>
  <c r="V199" i="11" s="1"/>
  <c r="Q137" i="11"/>
  <c r="Q95" i="11"/>
  <c r="U95" i="11" s="1"/>
  <c r="V95" i="11" s="1"/>
  <c r="Q10" i="11"/>
  <c r="Q204" i="11"/>
  <c r="U204" i="11" s="1"/>
  <c r="V204" i="11" s="1"/>
  <c r="Q180" i="11"/>
  <c r="Q142" i="11"/>
  <c r="U142" i="11" s="1"/>
  <c r="V142" i="11" s="1"/>
  <c r="Q99" i="11"/>
  <c r="Q63" i="11"/>
  <c r="U63" i="11" s="1"/>
  <c r="V63" i="11" s="1"/>
  <c r="Q30" i="11"/>
  <c r="Q189" i="11"/>
  <c r="U189" i="11" s="1"/>
  <c r="V189" i="11" s="1"/>
  <c r="Q127" i="11"/>
  <c r="Q101" i="11"/>
  <c r="U101" i="11" s="1"/>
  <c r="V101" i="11" s="1"/>
  <c r="Q42" i="11"/>
  <c r="Q317" i="11"/>
  <c r="U317" i="11" s="1"/>
  <c r="V317" i="11" s="1"/>
  <c r="Q390" i="11"/>
  <c r="Q427" i="11"/>
  <c r="U427" i="11" s="1"/>
  <c r="V427" i="11" s="1"/>
  <c r="Q494" i="11"/>
  <c r="Q543" i="11"/>
  <c r="U543" i="11" s="1"/>
  <c r="V543" i="11" s="1"/>
  <c r="Q636" i="11"/>
  <c r="Q686" i="11"/>
  <c r="U686" i="11" s="1"/>
  <c r="V686" i="11" s="1"/>
  <c r="Q705" i="11"/>
  <c r="Q768" i="11"/>
  <c r="U768" i="11" s="1"/>
  <c r="V768" i="11" s="1"/>
  <c r="Q794" i="11"/>
  <c r="Q896" i="11"/>
  <c r="U896" i="11" s="1"/>
  <c r="V896" i="11" s="1"/>
  <c r="Q949" i="11"/>
  <c r="Q1058" i="11"/>
  <c r="U1058" i="11" s="1"/>
  <c r="V1058" i="11" s="1"/>
  <c r="Q1098" i="11"/>
  <c r="Q312" i="11"/>
  <c r="U312" i="11" s="1"/>
  <c r="V312" i="11" s="1"/>
  <c r="Q376" i="11"/>
  <c r="Q456" i="11"/>
  <c r="U456" i="11" s="1"/>
  <c r="V456" i="11" s="1"/>
  <c r="Q500" i="11"/>
  <c r="Q545" i="11"/>
  <c r="U545" i="11" s="1"/>
  <c r="V545" i="11" s="1"/>
  <c r="Q623" i="11"/>
  <c r="Q752" i="11"/>
  <c r="U752" i="11" s="1"/>
  <c r="V752" i="11" s="1"/>
  <c r="Q840" i="11"/>
  <c r="Q871" i="11"/>
  <c r="U871" i="11" s="1"/>
  <c r="V871" i="11" s="1"/>
  <c r="Q925" i="11"/>
  <c r="Q1006" i="11"/>
  <c r="U1006" i="11" s="1"/>
  <c r="V1006" i="11" s="1"/>
  <c r="Q1064" i="11"/>
  <c r="Q1095" i="11"/>
  <c r="U1095" i="11" s="1"/>
  <c r="V1095" i="11" s="1"/>
  <c r="Q307" i="11"/>
  <c r="Q359" i="11"/>
  <c r="U359" i="11" s="1"/>
  <c r="V359" i="11" s="1"/>
  <c r="Q414" i="11"/>
  <c r="Q479" i="11"/>
  <c r="U479" i="11" s="1"/>
  <c r="V479" i="11" s="1"/>
  <c r="Q548" i="11"/>
  <c r="Q606" i="11"/>
  <c r="U606" i="11" s="1"/>
  <c r="V606" i="11" s="1"/>
  <c r="Q659" i="11"/>
  <c r="Q709" i="11"/>
  <c r="U709" i="11" s="1"/>
  <c r="V709" i="11" s="1"/>
  <c r="Q789" i="11"/>
  <c r="Q842" i="11"/>
  <c r="U842" i="11" s="1"/>
  <c r="V842" i="11" s="1"/>
  <c r="Q914" i="11"/>
  <c r="U914" i="11" s="1"/>
  <c r="V914" i="11" s="1"/>
  <c r="P914" i="11"/>
  <c r="Q956" i="11"/>
  <c r="Q1007" i="11"/>
  <c r="Q1068" i="11"/>
  <c r="Q318" i="11"/>
  <c r="Q398" i="11"/>
  <c r="U398" i="11" s="1"/>
  <c r="V398" i="11" s="1"/>
  <c r="Q461" i="11"/>
  <c r="U461" i="11" s="1"/>
  <c r="V461" i="11" s="1"/>
  <c r="Q503" i="11"/>
  <c r="U503" i="11" s="1"/>
  <c r="V503" i="11" s="1"/>
  <c r="Q562" i="11"/>
  <c r="Q626" i="11"/>
  <c r="U626" i="11" s="1"/>
  <c r="V626" i="11" s="1"/>
  <c r="Q679" i="11"/>
  <c r="U679" i="11" s="1"/>
  <c r="V679" i="11" s="1"/>
  <c r="Q757" i="11"/>
  <c r="U757" i="11" s="1"/>
  <c r="V757" i="11" s="1"/>
  <c r="Q857" i="11"/>
  <c r="Q943" i="11"/>
  <c r="U943" i="11" s="1"/>
  <c r="V943" i="11" s="1"/>
  <c r="Q990" i="11"/>
  <c r="U990" i="11" s="1"/>
  <c r="V990" i="11" s="1"/>
  <c r="Q1071" i="11"/>
  <c r="U1071" i="11" s="1"/>
  <c r="V1071" i="11" s="1"/>
  <c r="Q281" i="11"/>
  <c r="Q347" i="11"/>
  <c r="U347" i="11" s="1"/>
  <c r="V347" i="11" s="1"/>
  <c r="Q389" i="11"/>
  <c r="U389" i="11" s="1"/>
  <c r="V389" i="11" s="1"/>
  <c r="Q422" i="11"/>
  <c r="U422" i="11" s="1"/>
  <c r="V422" i="11" s="1"/>
  <c r="Q504" i="11"/>
  <c r="Q574" i="11"/>
  <c r="U574" i="11" s="1"/>
  <c r="V574" i="11" s="1"/>
  <c r="Q628" i="11"/>
  <c r="U628" i="11" s="1"/>
  <c r="V628" i="11" s="1"/>
  <c r="Q694" i="11"/>
  <c r="U694" i="11" s="1"/>
  <c r="V694" i="11" s="1"/>
  <c r="Q736" i="11"/>
  <c r="Q805" i="11"/>
  <c r="U805" i="11" s="1"/>
  <c r="V805" i="11" s="1"/>
  <c r="Q828" i="11"/>
  <c r="U828" i="11" s="1"/>
  <c r="V828" i="11" s="1"/>
  <c r="Q905" i="11"/>
  <c r="U905" i="11" s="1"/>
  <c r="V905" i="11" s="1"/>
  <c r="Q1011" i="11"/>
  <c r="Q260" i="11"/>
  <c r="U260" i="11" s="1"/>
  <c r="V260" i="11" s="1"/>
  <c r="Q324" i="11"/>
  <c r="U324" i="11" s="1"/>
  <c r="V324" i="11" s="1"/>
  <c r="Q438" i="11"/>
  <c r="U438" i="11" s="1"/>
  <c r="V438" i="11" s="1"/>
  <c r="Q508" i="11"/>
  <c r="Q577" i="11"/>
  <c r="U577" i="11" s="1"/>
  <c r="V577" i="11" s="1"/>
  <c r="Q665" i="11"/>
  <c r="U665" i="11" s="1"/>
  <c r="V665" i="11" s="1"/>
  <c r="Q720" i="11"/>
  <c r="U720" i="11" s="1"/>
  <c r="V720" i="11" s="1"/>
  <c r="Q791" i="11"/>
  <c r="Q832" i="11"/>
  <c r="U832" i="11" s="1"/>
  <c r="V832" i="11" s="1"/>
  <c r="Q881" i="11"/>
  <c r="U881" i="11" s="1"/>
  <c r="V881" i="11" s="1"/>
  <c r="Q961" i="11"/>
  <c r="U961" i="11" s="1"/>
  <c r="V961" i="11" s="1"/>
  <c r="Q1021" i="11"/>
  <c r="Q1047" i="11"/>
  <c r="U1047" i="11"/>
  <c r="V1047" i="11" s="1"/>
  <c r="Q279" i="11"/>
  <c r="Q343" i="11"/>
  <c r="Q409" i="11"/>
  <c r="U409" i="11" s="1"/>
  <c r="V409" i="11" s="1"/>
  <c r="Q488" i="11"/>
  <c r="Q580" i="11"/>
  <c r="Q632" i="11"/>
  <c r="Q698" i="11"/>
  <c r="U698" i="11" s="1"/>
  <c r="V698" i="11" s="1"/>
  <c r="Q761" i="11"/>
  <c r="Q852" i="11"/>
  <c r="Q909" i="11"/>
  <c r="Q977" i="11"/>
  <c r="U977" i="11" s="1"/>
  <c r="V977" i="11" s="1"/>
  <c r="Q1001" i="11"/>
  <c r="Q1100" i="11"/>
  <c r="U1100" i="11" s="1"/>
  <c r="V1100" i="11" s="1"/>
  <c r="Q322" i="11"/>
  <c r="Q378" i="11"/>
  <c r="U378" i="11" s="1"/>
  <c r="V378" i="11" s="1"/>
  <c r="Q441" i="11"/>
  <c r="Q492" i="11"/>
  <c r="Q569" i="11"/>
  <c r="Q620" i="11"/>
  <c r="U620" i="11" s="1"/>
  <c r="V620" i="11" s="1"/>
  <c r="Q668" i="11"/>
  <c r="Q747" i="11"/>
  <c r="Q784" i="11"/>
  <c r="Q860" i="11"/>
  <c r="U860" i="11" s="1"/>
  <c r="V860" i="11" s="1"/>
  <c r="Q947" i="11"/>
  <c r="Q1004" i="11"/>
  <c r="Q1083" i="11"/>
  <c r="Q1185" i="11"/>
  <c r="U1185" i="11" s="1"/>
  <c r="V1185" i="11" s="1"/>
  <c r="Q1243" i="11"/>
  <c r="U1243" i="11" s="1"/>
  <c r="V1243" i="11" s="1"/>
  <c r="Q1291" i="11"/>
  <c r="Q1345" i="11"/>
  <c r="Q1370" i="11"/>
  <c r="U1370" i="11" s="1"/>
  <c r="V1370" i="11" s="1"/>
  <c r="Q1456" i="11"/>
  <c r="U1456" i="11" s="1"/>
  <c r="V1456" i="11" s="1"/>
  <c r="Q1506" i="11"/>
  <c r="Q1556" i="11"/>
  <c r="Q1597" i="11"/>
  <c r="U1597" i="11" s="1"/>
  <c r="V1597" i="11" s="1"/>
  <c r="Q1666" i="11"/>
  <c r="U1666" i="11" s="1"/>
  <c r="V1666" i="11" s="1"/>
  <c r="Q1737" i="11"/>
  <c r="Q1836" i="11"/>
  <c r="Q1844" i="11"/>
  <c r="U1844" i="11" s="1"/>
  <c r="V1844" i="11" s="1"/>
  <c r="Q1902" i="11"/>
  <c r="U1902" i="11" s="1"/>
  <c r="V1902" i="11" s="1"/>
  <c r="Q1129" i="11"/>
  <c r="Q1190" i="11"/>
  <c r="Q1229" i="11"/>
  <c r="U1229" i="11" s="1"/>
  <c r="V1229" i="11" s="1"/>
  <c r="Q1295" i="11"/>
  <c r="U1295" i="11" s="1"/>
  <c r="V1295" i="11" s="1"/>
  <c r="Q1374" i="11"/>
  <c r="Q1396" i="11"/>
  <c r="Q1469" i="11"/>
  <c r="U1469" i="11" s="1"/>
  <c r="V1469" i="11" s="1"/>
  <c r="Q1565" i="11"/>
  <c r="U1565" i="11" s="1"/>
  <c r="V1565" i="11" s="1"/>
  <c r="Q1573" i="11"/>
  <c r="Q1638" i="11"/>
  <c r="Q1688" i="11"/>
  <c r="U1688" i="11" s="1"/>
  <c r="V1688" i="11" s="1"/>
  <c r="Q1739" i="11"/>
  <c r="U1739" i="11" s="1"/>
  <c r="V1739" i="11" s="1"/>
  <c r="Q1807" i="11"/>
  <c r="Q1892" i="11"/>
  <c r="Q1130" i="11"/>
  <c r="U1130" i="11" s="1"/>
  <c r="V1130" i="11" s="1"/>
  <c r="Q1261" i="11"/>
  <c r="U1261" i="11" s="1"/>
  <c r="V1261" i="11" s="1"/>
  <c r="Q1314" i="11"/>
  <c r="Q1379" i="11"/>
  <c r="Q1457" i="11"/>
  <c r="U1457" i="11" s="1"/>
  <c r="V1457" i="11" s="1"/>
  <c r="Q1483" i="11"/>
  <c r="U1483" i="11" s="1"/>
  <c r="V1483" i="11" s="1"/>
  <c r="Q1526" i="11"/>
  <c r="Q1579" i="11"/>
  <c r="Q1693" i="11"/>
  <c r="U1693" i="11" s="1"/>
  <c r="V1693" i="11" s="1"/>
  <c r="Q1744" i="11"/>
  <c r="U1744" i="11" s="1"/>
  <c r="V1744" i="11" s="1"/>
  <c r="Q1812" i="11"/>
  <c r="Q1849" i="11"/>
  <c r="Q1857" i="11"/>
  <c r="U1857" i="11" s="1"/>
  <c r="V1857" i="11" s="1"/>
  <c r="Q1101" i="11"/>
  <c r="U1101" i="11" s="1"/>
  <c r="V1101" i="11" s="1"/>
  <c r="Q1147" i="11"/>
  <c r="U1147" i="11" s="1"/>
  <c r="V1147" i="11" s="1"/>
  <c r="Q1202" i="11"/>
  <c r="U1202" i="11" s="1"/>
  <c r="V1202" i="11" s="1"/>
  <c r="Q1222" i="11"/>
  <c r="Q1268" i="11"/>
  <c r="U1268" i="11" s="1"/>
  <c r="V1268" i="11" s="1"/>
  <c r="Q1333" i="11"/>
  <c r="U1333" i="11" s="1"/>
  <c r="V1333" i="11" s="1"/>
  <c r="Q1384" i="11"/>
  <c r="U1384" i="11" s="1"/>
  <c r="V1384" i="11" s="1"/>
  <c r="Q1461" i="11"/>
  <c r="Q1532" i="11"/>
  <c r="U1532" i="11" s="1"/>
  <c r="V1532" i="11" s="1"/>
  <c r="Q1584" i="11"/>
  <c r="U1584" i="11" s="1"/>
  <c r="V1584" i="11" s="1"/>
  <c r="Q1640" i="11"/>
  <c r="U1640" i="11" s="1"/>
  <c r="V1640" i="11" s="1"/>
  <c r="Q1674" i="11"/>
  <c r="Q1724" i="11"/>
  <c r="U1724" i="11" s="1"/>
  <c r="V1724" i="11" s="1"/>
  <c r="Q1751" i="11"/>
  <c r="U1751" i="11" s="1"/>
  <c r="V1751" i="11" s="1"/>
  <c r="Q1820" i="11"/>
  <c r="U1820" i="11" s="1"/>
  <c r="V1820" i="11" s="1"/>
  <c r="Q1103" i="11"/>
  <c r="Q1156" i="11"/>
  <c r="U1156" i="11" s="1"/>
  <c r="V1156" i="11" s="1"/>
  <c r="Q1210" i="11"/>
  <c r="U1210" i="11" s="1"/>
  <c r="V1210" i="11" s="1"/>
  <c r="Q1297" i="11"/>
  <c r="U1297" i="11" s="1"/>
  <c r="V1297" i="11" s="1"/>
  <c r="Q1385" i="11"/>
  <c r="Q1447" i="11"/>
  <c r="U1447" i="11" s="1"/>
  <c r="V1447" i="11" s="1"/>
  <c r="Q1539" i="11"/>
  <c r="U1539" i="11" s="1"/>
  <c r="V1539" i="11" s="1"/>
  <c r="Q1643" i="11"/>
  <c r="U1643" i="11" s="1"/>
  <c r="V1643" i="11" s="1"/>
  <c r="Q1706" i="11"/>
  <c r="Q1791" i="11"/>
  <c r="U1791" i="11" s="1"/>
  <c r="V1791" i="11" s="1"/>
  <c r="Q1105" i="11"/>
  <c r="U1105" i="11" s="1"/>
  <c r="V1105" i="11" s="1"/>
  <c r="Q1224" i="11"/>
  <c r="U1224" i="11" s="1"/>
  <c r="V1224" i="11" s="1"/>
  <c r="Q1287" i="11"/>
  <c r="Q1362" i="11"/>
  <c r="U1362" i="11" s="1"/>
  <c r="V1362" i="11" s="1"/>
  <c r="Q1425" i="11"/>
  <c r="U1425" i="11" s="1"/>
  <c r="V1425" i="11" s="1"/>
  <c r="Q1513" i="11"/>
  <c r="U1513" i="11" s="1"/>
  <c r="V1513" i="11" s="1"/>
  <c r="Q1604" i="11"/>
  <c r="Q1707" i="11"/>
  <c r="U1707" i="11" s="1"/>
  <c r="V1707" i="11" s="1"/>
  <c r="Q1757" i="11"/>
  <c r="U1757" i="11" s="1"/>
  <c r="V1757" i="11" s="1"/>
  <c r="Q1765" i="11"/>
  <c r="U1765" i="11" s="1"/>
  <c r="V1765" i="11" s="1"/>
  <c r="Q1824" i="11"/>
  <c r="Q1138" i="11"/>
  <c r="Q1213" i="11"/>
  <c r="Q1277" i="11"/>
  <c r="Q1342" i="11"/>
  <c r="U1342" i="11" s="1"/>
  <c r="V1342" i="11" s="1"/>
  <c r="Q1413" i="11"/>
  <c r="Q1450" i="11"/>
  <c r="Q1515" i="11"/>
  <c r="Q1548" i="11"/>
  <c r="U1548" i="11" s="1"/>
  <c r="V1548" i="11" s="1"/>
  <c r="Q1633" i="11"/>
  <c r="Q1679" i="11"/>
  <c r="Q1770" i="11"/>
  <c r="Q1871" i="11"/>
  <c r="U1871" i="11" s="1"/>
  <c r="V1871" i="11" s="1"/>
  <c r="Q1151" i="11"/>
  <c r="Q1184" i="11"/>
  <c r="Q1279" i="11"/>
  <c r="Q1344" i="11"/>
  <c r="U1344" i="11" s="1"/>
  <c r="V1344" i="11" s="1"/>
  <c r="Q1429" i="11"/>
  <c r="Q1478" i="11"/>
  <c r="Q1551" i="11"/>
  <c r="Q1635" i="11"/>
  <c r="U1635" i="11" s="1"/>
  <c r="V1635" i="11" s="1"/>
  <c r="Q1734" i="11"/>
  <c r="Q1777" i="11"/>
  <c r="Q1833" i="11"/>
  <c r="Q1940" i="11"/>
  <c r="U1940" i="11" s="1"/>
  <c r="V1940" i="11" s="1"/>
  <c r="Q2015" i="11"/>
  <c r="Q2043" i="11"/>
  <c r="Q2080" i="11"/>
  <c r="Q2160" i="11"/>
  <c r="U2160" i="11" s="1"/>
  <c r="V2160" i="11" s="1"/>
  <c r="Q2205" i="11"/>
  <c r="Q2290" i="11"/>
  <c r="Q2338" i="11"/>
  <c r="Q2383" i="11"/>
  <c r="U2383" i="11" s="1"/>
  <c r="V2383" i="11" s="1"/>
  <c r="Q2430" i="11"/>
  <c r="Q2467" i="11"/>
  <c r="Q2524" i="11"/>
  <c r="Q2587" i="11"/>
  <c r="U2587" i="11" s="1"/>
  <c r="V2587" i="11" s="1"/>
  <c r="Q2635" i="11"/>
  <c r="Q2643" i="11"/>
  <c r="Q2716" i="11"/>
  <c r="Q1929" i="11"/>
  <c r="U1929" i="11" s="1"/>
  <c r="V1929" i="11" s="1"/>
  <c r="Q1979" i="11"/>
  <c r="Q2029" i="11"/>
  <c r="Q2120" i="11"/>
  <c r="Q2221" i="11"/>
  <c r="U2221" i="11" s="1"/>
  <c r="V2221" i="11" s="1"/>
  <c r="Q2293" i="11"/>
  <c r="Q2384" i="11"/>
  <c r="Q2457" i="11"/>
  <c r="Q2566" i="11"/>
  <c r="U2566" i="11" s="1"/>
  <c r="V2566" i="11" s="1"/>
  <c r="Q2684" i="11"/>
  <c r="U2684" i="11" s="1"/>
  <c r="V2684" i="11" s="1"/>
  <c r="Q1945" i="11"/>
  <c r="Q2022" i="11"/>
  <c r="Q2085" i="11"/>
  <c r="U2085" i="11" s="1"/>
  <c r="V2085" i="11" s="1"/>
  <c r="Q2093" i="11"/>
  <c r="U2093" i="11" s="1"/>
  <c r="V2093" i="11" s="1"/>
  <c r="Q2149" i="11"/>
  <c r="Q2169" i="11"/>
  <c r="Q2206" i="11"/>
  <c r="U2206" i="11" s="1"/>
  <c r="V2206" i="11" s="1"/>
  <c r="Q2243" i="11"/>
  <c r="U2243" i="11" s="1"/>
  <c r="V2243" i="11" s="1"/>
  <c r="Q2274" i="11"/>
  <c r="Q2342" i="11"/>
  <c r="Q2387" i="11"/>
  <c r="U2387" i="11" s="1"/>
  <c r="V2387" i="11" s="1"/>
  <c r="Q2495" i="11"/>
  <c r="U2495" i="11" s="1"/>
  <c r="V2495" i="11" s="1"/>
  <c r="Q2529" i="11"/>
  <c r="Q2592" i="11"/>
  <c r="Q2654" i="11"/>
  <c r="U2654" i="11" s="1"/>
  <c r="V2654" i="11" s="1"/>
  <c r="Q2721" i="11"/>
  <c r="U2721" i="11" s="1"/>
  <c r="V2721" i="11" s="1"/>
  <c r="Q2016" i="11"/>
  <c r="U2016" i="11" s="1"/>
  <c r="V2016" i="11" s="1"/>
  <c r="Q2057" i="11"/>
  <c r="U2057" i="11" s="1"/>
  <c r="V2057" i="11" s="1"/>
  <c r="Q2065" i="11"/>
  <c r="Q2108" i="11"/>
  <c r="U2108" i="11" s="1"/>
  <c r="V2108" i="11" s="1"/>
  <c r="Q2199" i="11"/>
  <c r="U2199" i="11" s="1"/>
  <c r="V2199" i="11" s="1"/>
  <c r="Q2297" i="11"/>
  <c r="U2297" i="11" s="1"/>
  <c r="V2297" i="11" s="1"/>
  <c r="Q2359" i="11"/>
  <c r="Q2393" i="11"/>
  <c r="U2393" i="11" s="1"/>
  <c r="V2393" i="11" s="1"/>
  <c r="Q2433" i="11"/>
  <c r="U2433" i="11" s="1"/>
  <c r="V2433" i="11" s="1"/>
  <c r="Q2499" i="11"/>
  <c r="U2499" i="11" s="1"/>
  <c r="V2499" i="11" s="1"/>
  <c r="Q2546" i="11"/>
  <c r="Q2594" i="11"/>
  <c r="U2594" i="11" s="1"/>
  <c r="V2594" i="11" s="1"/>
  <c r="Q2693" i="11"/>
  <c r="U2693" i="11" s="1"/>
  <c r="V2693" i="11" s="1"/>
  <c r="Q1933" i="11"/>
  <c r="U1933" i="11" s="1"/>
  <c r="V1933" i="11" s="1"/>
  <c r="Q1981" i="11"/>
  <c r="Q2122" i="11"/>
  <c r="U2122" i="11" s="1"/>
  <c r="V2122" i="11" s="1"/>
  <c r="Q2172" i="11"/>
  <c r="U2172" i="11" s="1"/>
  <c r="V2172" i="11" s="1"/>
  <c r="Q2263" i="11"/>
  <c r="U2263" i="11" s="1"/>
  <c r="V2263" i="11" s="1"/>
  <c r="Q2324" i="11"/>
  <c r="Q2416" i="11"/>
  <c r="U2416" i="11" s="1"/>
  <c r="V2416" i="11" s="1"/>
  <c r="Q2486" i="11"/>
  <c r="U2486" i="11" s="1"/>
  <c r="V2486" i="11" s="1"/>
  <c r="Q2534" i="11"/>
  <c r="U2534" i="11" s="1"/>
  <c r="V2534" i="11" s="1"/>
  <c r="Q2600" i="11"/>
  <c r="Q2664" i="11"/>
  <c r="U2664" i="11" s="1"/>
  <c r="V2664" i="11" s="1"/>
  <c r="Q1919" i="11"/>
  <c r="U1919" i="11" s="1"/>
  <c r="V1919" i="11" s="1"/>
  <c r="Q2007" i="11"/>
  <c r="U2007" i="11" s="1"/>
  <c r="V2007" i="11" s="1"/>
  <c r="Q2095" i="11"/>
  <c r="Q2123" i="11"/>
  <c r="U2123" i="11" s="1"/>
  <c r="V2123" i="11" s="1"/>
  <c r="Q2209" i="11"/>
  <c r="U2209" i="11" s="1"/>
  <c r="V2209" i="11" s="1"/>
  <c r="Q2281" i="11"/>
  <c r="U2281" i="11" s="1"/>
  <c r="V2281" i="11" s="1"/>
  <c r="Q2351" i="11"/>
  <c r="Q2417" i="11"/>
  <c r="U2417" i="11" s="1"/>
  <c r="V2417" i="11" s="1"/>
  <c r="Q2536" i="11"/>
  <c r="U2536" i="11" s="1"/>
  <c r="V2536" i="11" s="1"/>
  <c r="Q2603" i="11"/>
  <c r="U2603" i="11" s="1"/>
  <c r="V2603" i="11" s="1"/>
  <c r="Q2611" i="11"/>
  <c r="Q2619" i="11"/>
  <c r="U2619" i="11" s="1"/>
  <c r="V2619" i="11" s="1"/>
  <c r="Q2670" i="11"/>
  <c r="U2670" i="11" s="1"/>
  <c r="V2670" i="11" s="1"/>
  <c r="Q1939" i="11"/>
  <c r="Q1971" i="11"/>
  <c r="U1971" i="11" s="1"/>
  <c r="V1971" i="11" s="1"/>
  <c r="Q2074" i="11"/>
  <c r="Q2189" i="11"/>
  <c r="Q2252" i="11"/>
  <c r="Q2327" i="11"/>
  <c r="U2327" i="11" s="1"/>
  <c r="V2327" i="11" s="1"/>
  <c r="Q2400" i="11"/>
  <c r="Q2437" i="11"/>
  <c r="Q2489" i="11"/>
  <c r="Q2554" i="11"/>
  <c r="U2554" i="11" s="1"/>
  <c r="V2554" i="11" s="1"/>
  <c r="Q2624" i="11"/>
  <c r="Q2704" i="11"/>
  <c r="Q1913" i="11"/>
  <c r="Q1966" i="11"/>
  <c r="U1966" i="11" s="1"/>
  <c r="V1966" i="11" s="1"/>
  <c r="Q2004" i="11"/>
  <c r="Q2131" i="11"/>
  <c r="Q2192" i="11"/>
  <c r="Q2215" i="11"/>
  <c r="U2215" i="11" s="1"/>
  <c r="V2215" i="11" s="1"/>
  <c r="Q2287" i="11"/>
  <c r="U2287" i="11" s="1"/>
  <c r="V2287" i="11" s="1"/>
  <c r="Q2334" i="11"/>
  <c r="Q2402" i="11"/>
  <c r="Q2466" i="11"/>
  <c r="U2466" i="11" s="1"/>
  <c r="V2466" i="11" s="1"/>
  <c r="Q2561" i="11"/>
  <c r="Q2678" i="11"/>
  <c r="Q2802" i="11"/>
  <c r="Q2925" i="11"/>
  <c r="U2925" i="11" s="1"/>
  <c r="V2925" i="11" s="1"/>
  <c r="Q2962" i="11"/>
  <c r="Q3038" i="11"/>
  <c r="Q3137" i="11"/>
  <c r="Q3208" i="11"/>
  <c r="U3208" i="11" s="1"/>
  <c r="V3208" i="11" s="1"/>
  <c r="Q3272" i="11"/>
  <c r="Q3348" i="11"/>
  <c r="Q3391" i="11"/>
  <c r="Q3508" i="11"/>
  <c r="U3508" i="11" s="1"/>
  <c r="V3508" i="11" s="1"/>
  <c r="Q3759" i="11"/>
  <c r="U3759" i="11" s="1"/>
  <c r="V3759" i="11" s="1"/>
  <c r="Q2732" i="11"/>
  <c r="Q2788" i="11"/>
  <c r="Q2865" i="11"/>
  <c r="U2865" i="11" s="1"/>
  <c r="V2865" i="11" s="1"/>
  <c r="Q2941" i="11"/>
  <c r="Q2994" i="11"/>
  <c r="Q3021" i="11"/>
  <c r="Q3061" i="11"/>
  <c r="U3061" i="11" s="1"/>
  <c r="V3061" i="11" s="1"/>
  <c r="Q3139" i="11"/>
  <c r="Q3198" i="11"/>
  <c r="Q3246" i="11"/>
  <c r="Q3294" i="11"/>
  <c r="U3294" i="11" s="1"/>
  <c r="V3294" i="11" s="1"/>
  <c r="Q3380" i="11"/>
  <c r="Q3445" i="11"/>
  <c r="Q2762" i="11"/>
  <c r="Q2817" i="11"/>
  <c r="U2817" i="11" s="1"/>
  <c r="V2817" i="11" s="1"/>
  <c r="Q2869" i="11"/>
  <c r="Q2885" i="11"/>
  <c r="Q2910" i="11"/>
  <c r="Q2952" i="11"/>
  <c r="U2952" i="11" s="1"/>
  <c r="V2952" i="11" s="1"/>
  <c r="Q3023" i="11"/>
  <c r="Q3071" i="11"/>
  <c r="Q3116" i="11"/>
  <c r="Q3172" i="11"/>
  <c r="U3172" i="11" s="1"/>
  <c r="V3172" i="11" s="1"/>
  <c r="Q3299" i="11"/>
  <c r="Q3384" i="11"/>
  <c r="Q3519" i="11"/>
  <c r="Q3726" i="11"/>
  <c r="U3726" i="11" s="1"/>
  <c r="V3726" i="11" s="1"/>
  <c r="Q2769" i="11"/>
  <c r="U2769" i="11" s="1"/>
  <c r="V2769" i="11" s="1"/>
  <c r="Q2819" i="11"/>
  <c r="U2819" i="11" s="1"/>
  <c r="V2819" i="11" s="1"/>
  <c r="Q2890" i="11"/>
  <c r="U2890" i="11" s="1"/>
  <c r="V2890" i="11" s="1"/>
  <c r="Q2929" i="11"/>
  <c r="Q2986" i="11"/>
  <c r="U2986" i="11" s="1"/>
  <c r="V2986" i="11" s="1"/>
  <c r="Q3048" i="11"/>
  <c r="U3048" i="11" s="1"/>
  <c r="V3048" i="11" s="1"/>
  <c r="Q3121" i="11"/>
  <c r="U3121" i="11" s="1"/>
  <c r="V3121" i="11" s="1"/>
  <c r="Q3189" i="11"/>
  <c r="Q3236" i="11"/>
  <c r="U3236" i="11" s="1"/>
  <c r="V3236" i="11" s="1"/>
  <c r="Q3301" i="11"/>
  <c r="U3301" i="11" s="1"/>
  <c r="V3301" i="11" s="1"/>
  <c r="Q3352" i="11"/>
  <c r="U3352" i="11" s="1"/>
  <c r="V3352" i="11" s="1"/>
  <c r="Q3403" i="11"/>
  <c r="Q3532" i="11"/>
  <c r="Q3687" i="11"/>
  <c r="Q2771" i="11"/>
  <c r="U2771" i="11" s="1"/>
  <c r="V2771" i="11" s="1"/>
  <c r="Q2809" i="11"/>
  <c r="Q2891" i="11"/>
  <c r="U2891" i="11" s="1"/>
  <c r="V2891" i="11" s="1"/>
  <c r="Q2988" i="11"/>
  <c r="U2988" i="11" s="1"/>
  <c r="V2988" i="11" s="1"/>
  <c r="Q3050" i="11"/>
  <c r="U3050" i="11" s="1"/>
  <c r="V3050" i="11" s="1"/>
  <c r="Q3099" i="11"/>
  <c r="Q3164" i="11"/>
  <c r="U3164" i="11" s="1"/>
  <c r="V3164" i="11" s="1"/>
  <c r="Q3238" i="11"/>
  <c r="U3238" i="11" s="1"/>
  <c r="V3238" i="11" s="1"/>
  <c r="Q3316" i="11"/>
  <c r="U3316" i="11" s="1"/>
  <c r="V3316" i="11" s="1"/>
  <c r="Q3375" i="11"/>
  <c r="Q3597" i="11"/>
  <c r="Q3735" i="11"/>
  <c r="Q2746" i="11"/>
  <c r="U2746" i="11" s="1"/>
  <c r="V2746" i="11" s="1"/>
  <c r="Q2778" i="11"/>
  <c r="Q2841" i="11"/>
  <c r="U2841" i="11" s="1"/>
  <c r="V2841" i="11" s="1"/>
  <c r="Q2955" i="11"/>
  <c r="U2955" i="11" s="1"/>
  <c r="V2955" i="11" s="1"/>
  <c r="Q3054" i="11"/>
  <c r="U3054" i="11" s="1"/>
  <c r="V3054" i="11" s="1"/>
  <c r="Q3122" i="11"/>
  <c r="Q3174" i="11"/>
  <c r="U3174" i="11" s="1"/>
  <c r="V3174" i="11" s="1"/>
  <c r="Q3239" i="11"/>
  <c r="U3239" i="11" s="1"/>
  <c r="V3239" i="11" s="1"/>
  <c r="Q3282" i="11"/>
  <c r="U3282" i="11" s="1"/>
  <c r="V3282" i="11" s="1"/>
  <c r="Q3363" i="11"/>
  <c r="Q3557" i="11"/>
  <c r="U3557" i="11" s="1"/>
  <c r="V3557" i="11" s="1"/>
  <c r="Q2810" i="11"/>
  <c r="Q2862" i="11"/>
  <c r="Q2933" i="11"/>
  <c r="U2933" i="11" s="1"/>
  <c r="V2933" i="11" s="1"/>
  <c r="Q2990" i="11"/>
  <c r="U2990" i="11" s="1"/>
  <c r="V2990" i="11" s="1"/>
  <c r="Q3067" i="11"/>
  <c r="Q3146" i="11"/>
  <c r="Q3234" i="11"/>
  <c r="U3234" i="11" s="1"/>
  <c r="V3234" i="11" s="1"/>
  <c r="Q3297" i="11"/>
  <c r="U3297" i="11" s="1"/>
  <c r="V3297" i="11" s="1"/>
  <c r="Q3332" i="11"/>
  <c r="Q3405" i="11"/>
  <c r="Q3520" i="11"/>
  <c r="U3520" i="11" s="1"/>
  <c r="V3520" i="11" s="1"/>
  <c r="Q3696" i="11"/>
  <c r="U3696" i="11" s="1"/>
  <c r="V3696" i="11" s="1"/>
  <c r="Q2814" i="11"/>
  <c r="Q2848" i="11"/>
  <c r="Q2935" i="11"/>
  <c r="U2935" i="11" s="1"/>
  <c r="V2935" i="11" s="1"/>
  <c r="Q2991" i="11"/>
  <c r="U2991" i="11" s="1"/>
  <c r="V2991" i="11" s="1"/>
  <c r="Q3092" i="11"/>
  <c r="Q3128" i="11"/>
  <c r="Q3167" i="11"/>
  <c r="U3167" i="11" s="1"/>
  <c r="V3167" i="11" s="1"/>
  <c r="Q3221" i="11"/>
  <c r="U3221" i="11" s="1"/>
  <c r="V3221" i="11" s="1"/>
  <c r="Q3283" i="11"/>
  <c r="Q3347" i="11"/>
  <c r="Q3477" i="11"/>
  <c r="U3477" i="11" s="1"/>
  <c r="V3477" i="11" s="1"/>
  <c r="Q3686" i="11"/>
  <c r="U3686" i="11" s="1"/>
  <c r="V3686" i="11" s="1"/>
  <c r="Q3453" i="11"/>
  <c r="Q3510" i="11"/>
  <c r="Q3545" i="11"/>
  <c r="U3545" i="11" s="1"/>
  <c r="V3545" i="11" s="1"/>
  <c r="Q3607" i="11"/>
  <c r="U3607" i="11" s="1"/>
  <c r="V3607" i="11" s="1"/>
  <c r="Q3635" i="11"/>
  <c r="Q3728" i="11"/>
  <c r="Q3762" i="11"/>
  <c r="U3762" i="11" s="1"/>
  <c r="V3762" i="11" s="1"/>
  <c r="Q3775" i="11"/>
  <c r="U3775" i="11" s="1"/>
  <c r="V3775" i="11" s="1"/>
  <c r="Q4096" i="11"/>
  <c r="U4096" i="11" s="1"/>
  <c r="V4096" i="11" s="1"/>
  <c r="Q3456" i="11"/>
  <c r="U3456" i="11" s="1"/>
  <c r="V3456" i="11" s="1"/>
  <c r="Q3535" i="11"/>
  <c r="Q3550" i="11"/>
  <c r="U3550" i="11" s="1"/>
  <c r="V3550" i="11" s="1"/>
  <c r="Q3586" i="11"/>
  <c r="U3586" i="11" s="1"/>
  <c r="V3586" i="11" s="1"/>
  <c r="Q3625" i="11"/>
  <c r="U3625" i="11" s="1"/>
  <c r="V3625" i="11" s="1"/>
  <c r="Q3690" i="11"/>
  <c r="Q3748" i="11"/>
  <c r="U3748" i="11" s="1"/>
  <c r="V3748" i="11" s="1"/>
  <c r="Q4149" i="11"/>
  <c r="U4149" i="11" s="1"/>
  <c r="V4149" i="11" s="1"/>
  <c r="Q3475" i="11"/>
  <c r="U3475" i="11" s="1"/>
  <c r="V3475" i="11" s="1"/>
  <c r="Q3564" i="11"/>
  <c r="Q3637" i="11"/>
  <c r="U3637" i="11" s="1"/>
  <c r="V3637" i="11" s="1"/>
  <c r="Q3700" i="11"/>
  <c r="U3700" i="11" s="1"/>
  <c r="V3700" i="11" s="1"/>
  <c r="Q3784" i="11"/>
  <c r="U3784" i="11" s="1"/>
  <c r="V3784" i="11" s="1"/>
  <c r="Q3792" i="11"/>
  <c r="Q3441" i="11"/>
  <c r="U3441" i="11" s="1"/>
  <c r="V3441" i="11" s="1"/>
  <c r="Q3485" i="11"/>
  <c r="U3485" i="11" s="1"/>
  <c r="V3485" i="11" s="1"/>
  <c r="Q3578" i="11"/>
  <c r="U3578" i="11" s="1"/>
  <c r="V3578" i="11" s="1"/>
  <c r="Q3652" i="11"/>
  <c r="Q3722" i="11"/>
  <c r="U3722" i="11" s="1"/>
  <c r="V3722" i="11" s="1"/>
  <c r="Q3756" i="11"/>
  <c r="U3756" i="11" s="1"/>
  <c r="V3756" i="11" s="1"/>
  <c r="Q3798" i="11"/>
  <c r="U3798" i="11" s="1"/>
  <c r="V3798" i="11" s="1"/>
  <c r="Q3939" i="11"/>
  <c r="Q3469" i="11"/>
  <c r="U3469" i="11" s="1"/>
  <c r="V3469" i="11" s="1"/>
  <c r="Q3541" i="11"/>
  <c r="Q3628" i="11"/>
  <c r="Q3675" i="11"/>
  <c r="U3675" i="11" s="1"/>
  <c r="V3675" i="11" s="1"/>
  <c r="Q3743" i="11"/>
  <c r="Q4107" i="11"/>
  <c r="U4107" i="11" s="1"/>
  <c r="V4107" i="11" s="1"/>
  <c r="Q3555" i="11"/>
  <c r="Q3594" i="11"/>
  <c r="U3594" i="11" s="1"/>
  <c r="V3594" i="11" s="1"/>
  <c r="Q3677" i="11"/>
  <c r="Q3810" i="11"/>
  <c r="U3810" i="11" s="1"/>
  <c r="V3810" i="11" s="1"/>
  <c r="Q3818" i="11"/>
  <c r="U3818" i="11" s="1"/>
  <c r="V3818" i="11" s="1"/>
  <c r="Q3830" i="11"/>
  <c r="Q3949" i="11"/>
  <c r="U3949" i="11" s="1"/>
  <c r="V3949" i="11" s="1"/>
  <c r="Q3975" i="11"/>
  <c r="U3975" i="11" s="1"/>
  <c r="V3975" i="11" s="1"/>
  <c r="Q4025" i="11"/>
  <c r="U4025" i="11" s="1"/>
  <c r="V4025" i="11" s="1"/>
  <c r="Q4083" i="11"/>
  <c r="Q4162" i="11"/>
  <c r="U4162" i="11" s="1"/>
  <c r="V4162" i="11" s="1"/>
  <c r="Q3805" i="11"/>
  <c r="U3805" i="11" s="1"/>
  <c r="V3805" i="11" s="1"/>
  <c r="Q3841" i="11"/>
  <c r="Q3871" i="11"/>
  <c r="U3871" i="11" s="1"/>
  <c r="V3871" i="11" s="1"/>
  <c r="Q3916" i="11"/>
  <c r="Q3976" i="11"/>
  <c r="Q4051" i="11"/>
  <c r="Q4101" i="11"/>
  <c r="U4101" i="11" s="1"/>
  <c r="V4101" i="11" s="1"/>
  <c r="Q4138" i="11"/>
  <c r="Q4211" i="11"/>
  <c r="Q3872" i="11"/>
  <c r="Q3958" i="11"/>
  <c r="U3958" i="11" s="1"/>
  <c r="V3958" i="11" s="1"/>
  <c r="Q3996" i="11"/>
  <c r="Q4056" i="11"/>
  <c r="Q4090" i="11"/>
  <c r="Q4168" i="11"/>
  <c r="U4168" i="11" s="1"/>
  <c r="V4168" i="11" s="1"/>
  <c r="Q3814" i="11"/>
  <c r="U3814" i="11" s="1"/>
  <c r="V3814" i="11" s="1"/>
  <c r="Q3874" i="11"/>
  <c r="Q3889" i="11"/>
  <c r="Q3997" i="11"/>
  <c r="U3997" i="11" s="1"/>
  <c r="V3997" i="11" s="1"/>
  <c r="Q4073" i="11"/>
  <c r="Q4170" i="11"/>
  <c r="Q3835" i="11"/>
  <c r="U3835" i="11" s="1"/>
  <c r="V3835" i="11" s="1"/>
  <c r="Q3931" i="11"/>
  <c r="Q3964" i="11"/>
  <c r="U3964" i="11" s="1"/>
  <c r="V3964" i="11" s="1"/>
  <c r="Q4059" i="11"/>
  <c r="U4059" i="11" s="1"/>
  <c r="V4059" i="11" s="1"/>
  <c r="Q4128" i="11"/>
  <c r="U4128" i="11" s="1"/>
  <c r="V4128" i="11" s="1"/>
  <c r="Q4216" i="11"/>
  <c r="U4216" i="11" s="1"/>
  <c r="V4216" i="11" s="1"/>
  <c r="Q3836" i="11"/>
  <c r="Q3899" i="11"/>
  <c r="Q3941" i="11"/>
  <c r="Q3969" i="11"/>
  <c r="U3969" i="11" s="1"/>
  <c r="V3969" i="11" s="1"/>
  <c r="Q4019" i="11"/>
  <c r="Q4113" i="11"/>
  <c r="Q4179" i="11"/>
  <c r="Q3867" i="11"/>
  <c r="U3867" i="11" s="1"/>
  <c r="V3867" i="11" s="1"/>
  <c r="Q3973" i="11"/>
  <c r="Q4044" i="11"/>
  <c r="Q4115" i="11"/>
  <c r="Q4156" i="11"/>
  <c r="U4156" i="11" s="1"/>
  <c r="V4156" i="11" s="1"/>
  <c r="Q4182" i="11"/>
  <c r="Q4277" i="11"/>
  <c r="Q4380" i="11"/>
  <c r="Q4414" i="11"/>
  <c r="U4414" i="11" s="1"/>
  <c r="V4414" i="11" s="1"/>
  <c r="Q4422" i="11"/>
  <c r="Q4495" i="11"/>
  <c r="Q4564" i="11"/>
  <c r="Q4615" i="11"/>
  <c r="U4615" i="11" s="1"/>
  <c r="V4615" i="11" s="1"/>
  <c r="Q4247" i="11"/>
  <c r="Q4294" i="11"/>
  <c r="Q4390" i="11"/>
  <c r="Q4499" i="11"/>
  <c r="U4499" i="11" s="1"/>
  <c r="V4499" i="11" s="1"/>
  <c r="Q4582" i="11"/>
  <c r="Q4638" i="11"/>
  <c r="Q4265" i="11"/>
  <c r="Q4323" i="11"/>
  <c r="U4323" i="11" s="1"/>
  <c r="V4323" i="11" s="1"/>
  <c r="Q4331" i="11"/>
  <c r="Q4339" i="11"/>
  <c r="Q4347" i="11"/>
  <c r="Q4393" i="11"/>
  <c r="U4393" i="11" s="1"/>
  <c r="V4393" i="11" s="1"/>
  <c r="Q4480" i="11"/>
  <c r="Q4540" i="11"/>
  <c r="Q4601" i="11"/>
  <c r="Q4641" i="11"/>
  <c r="U4641" i="11" s="1"/>
  <c r="V4641" i="11" s="1"/>
  <c r="Q4283" i="11"/>
  <c r="U4283" i="11" s="1"/>
  <c r="V4283" i="11" s="1"/>
  <c r="Q4356" i="11"/>
  <c r="U4356" i="11" s="1"/>
  <c r="V4356" i="11" s="1"/>
  <c r="Q4427" i="11"/>
  <c r="U4427" i="11" s="1"/>
  <c r="V4427" i="11" s="1"/>
  <c r="Q4483" i="11"/>
  <c r="Q4527" i="11"/>
  <c r="U4527" i="11" s="1"/>
  <c r="V4527" i="11" s="1"/>
  <c r="Q4604" i="11"/>
  <c r="U4604" i="11" s="1"/>
  <c r="V4604" i="11" s="1"/>
  <c r="Q4646" i="11"/>
  <c r="U4646" i="11" s="1"/>
  <c r="V4646" i="11" s="1"/>
  <c r="Q4305" i="11"/>
  <c r="Q4367" i="11"/>
  <c r="U4367" i="11" s="1"/>
  <c r="V4367" i="11" s="1"/>
  <c r="Q4401" i="11"/>
  <c r="U4401" i="11" s="1"/>
  <c r="V4401" i="11" s="1"/>
  <c r="Q4430" i="11"/>
  <c r="U4430" i="11" s="1"/>
  <c r="V4430" i="11" s="1"/>
  <c r="Q4438" i="11"/>
  <c r="Q4487" i="11"/>
  <c r="U4487" i="11" s="1"/>
  <c r="V4487" i="11" s="1"/>
  <c r="Q4544" i="11"/>
  <c r="U4544" i="11" s="1"/>
  <c r="V4544" i="11" s="1"/>
  <c r="Q4606" i="11"/>
  <c r="U4606" i="11" s="1"/>
  <c r="V4606" i="11" s="1"/>
  <c r="Q4240" i="11"/>
  <c r="Q4287" i="11"/>
  <c r="U4287" i="11" s="1"/>
  <c r="V4287" i="11" s="1"/>
  <c r="Q4441" i="11"/>
  <c r="U4441" i="11" s="1"/>
  <c r="V4441" i="11" s="1"/>
  <c r="Q4532" i="11"/>
  <c r="U4532" i="11" s="1"/>
  <c r="V4532" i="11" s="1"/>
  <c r="Q4607" i="11"/>
  <c r="Q4258" i="11"/>
  <c r="Q4375" i="11"/>
  <c r="Q4469" i="11"/>
  <c r="Q4546" i="11"/>
  <c r="U4546" i="11" s="1"/>
  <c r="V4546" i="11" s="1"/>
  <c r="Q4593" i="11"/>
  <c r="Q4655" i="11"/>
  <c r="Q4276" i="11"/>
  <c r="Q4446" i="11"/>
  <c r="U4446" i="11" s="1"/>
  <c r="V4446" i="11" s="1"/>
  <c r="Q4473" i="11"/>
  <c r="Q4536" i="11"/>
  <c r="Q4596" i="11"/>
  <c r="Q4711" i="11"/>
  <c r="U4711" i="11" s="1"/>
  <c r="V4711" i="11" s="1"/>
  <c r="Q4794" i="11"/>
  <c r="U4794" i="11" s="1"/>
  <c r="V4794" i="11" s="1"/>
  <c r="Q4847" i="11"/>
  <c r="Q4907" i="11"/>
  <c r="Q4960" i="11"/>
  <c r="U4960" i="11" s="1"/>
  <c r="V4960" i="11" s="1"/>
  <c r="Q4996" i="11"/>
  <c r="U4996" i="11" s="1"/>
  <c r="V4996" i="11" s="1"/>
  <c r="Q4687" i="11"/>
  <c r="Q4760" i="11"/>
  <c r="Q4853" i="11"/>
  <c r="U4853" i="11" s="1"/>
  <c r="V4853" i="11" s="1"/>
  <c r="Q4936" i="11"/>
  <c r="U4936" i="11" s="1"/>
  <c r="V4936" i="11" s="1"/>
  <c r="Q5043" i="11"/>
  <c r="Q4689" i="11"/>
  <c r="Q4720" i="11"/>
  <c r="U4720" i="11" s="1"/>
  <c r="V4720" i="11" s="1"/>
  <c r="Q4772" i="11"/>
  <c r="U4772" i="11" s="1"/>
  <c r="V4772" i="11" s="1"/>
  <c r="Q4856" i="11"/>
  <c r="Q4917" i="11"/>
  <c r="Q4976" i="11"/>
  <c r="U4976" i="11" s="1"/>
  <c r="V4976" i="11" s="1"/>
  <c r="Q5046" i="11"/>
  <c r="U5046" i="11" s="1"/>
  <c r="V5046" i="11" s="1"/>
  <c r="Q5054" i="11"/>
  <c r="Q4722" i="11"/>
  <c r="U4722" i="11" s="1"/>
  <c r="V4722" i="11" s="1"/>
  <c r="Q4775" i="11"/>
  <c r="Q4858" i="11"/>
  <c r="U4858" i="11" s="1"/>
  <c r="V4858" i="11" s="1"/>
  <c r="Q4887" i="11"/>
  <c r="U4887" i="11" s="1"/>
  <c r="V4887" i="11" s="1"/>
  <c r="Q4955" i="11"/>
  <c r="U4955" i="11" s="1"/>
  <c r="V4955" i="11" s="1"/>
  <c r="Q5016" i="11"/>
  <c r="Q5056" i="11"/>
  <c r="U5056" i="11" s="1"/>
  <c r="V5056" i="11" s="1"/>
  <c r="Q4698" i="11"/>
  <c r="U4698" i="11" s="1"/>
  <c r="V4698" i="11" s="1"/>
  <c r="Q4752" i="11"/>
  <c r="U4752" i="11" s="1"/>
  <c r="V4752" i="11" s="1"/>
  <c r="Q4777" i="11"/>
  <c r="Q4816" i="11"/>
  <c r="U4816" i="11" s="1"/>
  <c r="V4816" i="11" s="1"/>
  <c r="Q4893" i="11"/>
  <c r="U4893" i="11" s="1"/>
  <c r="V4893" i="11" s="1"/>
  <c r="Q4999" i="11"/>
  <c r="U4999" i="11" s="1"/>
  <c r="V4999" i="11" s="1"/>
  <c r="Q5036" i="11"/>
  <c r="Q4701" i="11"/>
  <c r="U4701" i="11" s="1"/>
  <c r="V4701" i="11" s="1"/>
  <c r="Q4783" i="11"/>
  <c r="U4783" i="11" s="1"/>
  <c r="V4783" i="11" s="1"/>
  <c r="Q4869" i="11"/>
  <c r="U4869" i="11" s="1"/>
  <c r="V4869" i="11" s="1"/>
  <c r="Q4900" i="11"/>
  <c r="Q4945" i="11"/>
  <c r="U4945" i="11" s="1"/>
  <c r="V4945" i="11" s="1"/>
  <c r="Q5039" i="11"/>
  <c r="U5039" i="11" s="1"/>
  <c r="V5039" i="11" s="1"/>
  <c r="Q4703" i="11"/>
  <c r="Q4789" i="11"/>
  <c r="U4789" i="11" s="1"/>
  <c r="V4789" i="11" s="1"/>
  <c r="Q4838" i="11"/>
  <c r="U4838" i="11" s="1"/>
  <c r="V4838" i="11" s="1"/>
  <c r="Q4902" i="11"/>
  <c r="Q4958" i="11"/>
  <c r="Q5005" i="11"/>
  <c r="U5005" i="11" s="1"/>
  <c r="V5005" i="11" s="1"/>
  <c r="Q5067" i="11"/>
  <c r="U5067" i="11" s="1"/>
  <c r="V5067" i="11" s="1"/>
  <c r="Q4681" i="11"/>
  <c r="Q4735" i="11"/>
  <c r="Q4828" i="11"/>
  <c r="U4828" i="11" s="1"/>
  <c r="V4828" i="11" s="1"/>
  <c r="Q4844" i="11"/>
  <c r="U4844" i="11" s="1"/>
  <c r="V4844" i="11" s="1"/>
  <c r="Q4972" i="11"/>
  <c r="Q5007" i="11"/>
  <c r="Q5071" i="11"/>
  <c r="U5071" i="11" s="1"/>
  <c r="V5071" i="11" s="1"/>
  <c r="Q5116" i="11"/>
  <c r="U5116" i="11" s="1"/>
  <c r="V5116" i="11" s="1"/>
  <c r="Q5191" i="11"/>
  <c r="Q5233" i="11"/>
  <c r="Q5276" i="11"/>
  <c r="U5276" i="11" s="1"/>
  <c r="V5276" i="11" s="1"/>
  <c r="Q5328" i="11"/>
  <c r="U5328" i="11" s="1"/>
  <c r="V5328" i="11" s="1"/>
  <c r="Q5449" i="11"/>
  <c r="Q5098" i="11"/>
  <c r="Q5187" i="11"/>
  <c r="U5187" i="11" s="1"/>
  <c r="V5187" i="11" s="1"/>
  <c r="Q5237" i="11"/>
  <c r="U5237" i="11" s="1"/>
  <c r="V5237" i="11" s="1"/>
  <c r="Q5330" i="11"/>
  <c r="Q5410" i="11"/>
  <c r="Q5118" i="11"/>
  <c r="U5118" i="11" s="1"/>
  <c r="V5118" i="11" s="1"/>
  <c r="Q5263" i="11"/>
  <c r="U5263" i="11" s="1"/>
  <c r="V5263" i="11" s="1"/>
  <c r="Q5332" i="11"/>
  <c r="Q5381" i="11"/>
  <c r="Q5455" i="11"/>
  <c r="U5455" i="11" s="1"/>
  <c r="V5455" i="11" s="1"/>
  <c r="Q5154" i="11"/>
  <c r="U5154" i="11" s="1"/>
  <c r="V5154" i="11" s="1"/>
  <c r="Q5195" i="11"/>
  <c r="U5195" i="11" s="1"/>
  <c r="V5195" i="11" s="1"/>
  <c r="Q5243" i="11"/>
  <c r="U5243" i="11" s="1"/>
  <c r="V5243" i="11" s="1"/>
  <c r="Q5312" i="11"/>
  <c r="Q5383" i="11"/>
  <c r="U5383" i="11" s="1"/>
  <c r="V5383" i="11" s="1"/>
  <c r="Q5391" i="11"/>
  <c r="U5391" i="11" s="1"/>
  <c r="V5391" i="11" s="1"/>
  <c r="Q5404" i="11"/>
  <c r="U5404" i="11" s="1"/>
  <c r="V5404" i="11" s="1"/>
  <c r="Q5420" i="11"/>
  <c r="Q5457" i="11"/>
  <c r="U5457" i="11" s="1"/>
  <c r="V5457" i="11" s="1"/>
  <c r="Q5083" i="11"/>
  <c r="U5083" i="11" s="1"/>
  <c r="V5083" i="11" s="1"/>
  <c r="Q5140" i="11"/>
  <c r="U5140" i="11" s="1"/>
  <c r="V5140" i="11" s="1"/>
  <c r="Q5189" i="11"/>
  <c r="Q5226" i="11"/>
  <c r="U5226" i="11" s="1"/>
  <c r="V5226" i="11" s="1"/>
  <c r="Q5267" i="11"/>
  <c r="U5267" i="11" s="1"/>
  <c r="V5267" i="11" s="1"/>
  <c r="Q5337" i="11"/>
  <c r="U5337" i="11" s="1"/>
  <c r="V5337" i="11" s="1"/>
  <c r="Q5364" i="11"/>
  <c r="Q5460" i="11"/>
  <c r="U5460" i="11" s="1"/>
  <c r="V5460" i="11" s="1"/>
  <c r="Q5142" i="11"/>
  <c r="U5142" i="11" s="1"/>
  <c r="V5142" i="11" s="1"/>
  <c r="Q5250" i="11"/>
  <c r="U5250" i="11" s="1"/>
  <c r="V5250" i="11" s="1"/>
  <c r="Q5319" i="11"/>
  <c r="Q5426" i="11"/>
  <c r="U5426" i="11" s="1"/>
  <c r="V5426" i="11" s="1"/>
  <c r="Q5108" i="11"/>
  <c r="Q5166" i="11"/>
  <c r="Q5209" i="11"/>
  <c r="U5209" i="11" s="1"/>
  <c r="V5209" i="11" s="1"/>
  <c r="Q5292" i="11"/>
  <c r="Q5320" i="11"/>
  <c r="Q5435" i="11"/>
  <c r="Q5127" i="11"/>
  <c r="U5127" i="11" s="1"/>
  <c r="V5127" i="11" s="1"/>
  <c r="Q5168" i="11"/>
  <c r="Q5230" i="11"/>
  <c r="Q5341" i="11"/>
  <c r="Q5407" i="11"/>
  <c r="U5407" i="11" s="1"/>
  <c r="V5407" i="11" s="1"/>
  <c r="Q5465" i="11"/>
  <c r="Q5511" i="11"/>
  <c r="Q5531" i="11"/>
  <c r="Q5578" i="11"/>
  <c r="U5578" i="11" s="1"/>
  <c r="V5578" i="11" s="1"/>
  <c r="Q5608" i="11"/>
  <c r="Q5627" i="11"/>
  <c r="Q5736" i="11"/>
  <c r="Q5817" i="11"/>
  <c r="U5817" i="11" s="1"/>
  <c r="V5817" i="11" s="1"/>
  <c r="Q5514" i="11"/>
  <c r="Q5581" i="11"/>
  <c r="Q5636" i="11"/>
  <c r="Q5712" i="11"/>
  <c r="U5712" i="11" s="1"/>
  <c r="V5712" i="11" s="1"/>
  <c r="Q5767" i="11"/>
  <c r="Q5821" i="11"/>
  <c r="Q5860" i="11"/>
  <c r="Q5539" i="11"/>
  <c r="U5539" i="11" s="1"/>
  <c r="V5539" i="11" s="1"/>
  <c r="Q5645" i="11"/>
  <c r="Q5703" i="11"/>
  <c r="Q5768" i="11"/>
  <c r="Q5802" i="11"/>
  <c r="U5802" i="11" s="1"/>
  <c r="V5802" i="11" s="1"/>
  <c r="Q5861" i="11"/>
  <c r="Q5542" i="11"/>
  <c r="U5542" i="11" s="1"/>
  <c r="V5542" i="11" s="1"/>
  <c r="Q5567" i="11"/>
  <c r="U5567" i="11" s="1"/>
  <c r="V5567" i="11" s="1"/>
  <c r="Q5649" i="11"/>
  <c r="Q5682" i="11"/>
  <c r="U5682" i="11" s="1"/>
  <c r="V5682" i="11" s="1"/>
  <c r="Q5731" i="11"/>
  <c r="U5731" i="11" s="1"/>
  <c r="V5731" i="11" s="1"/>
  <c r="Q5788" i="11"/>
  <c r="U5788" i="11" s="1"/>
  <c r="V5788" i="11" s="1"/>
  <c r="Q5842" i="11"/>
  <c r="Q5473" i="11"/>
  <c r="U5473" i="11" s="1"/>
  <c r="V5473" i="11" s="1"/>
  <c r="Q5551" i="11"/>
  <c r="U5551" i="11" s="1"/>
  <c r="V5551" i="11" s="1"/>
  <c r="Q5585" i="11"/>
  <c r="U5585" i="11" s="1"/>
  <c r="V5585" i="11" s="1"/>
  <c r="Q5604" i="11"/>
  <c r="Q5634" i="11"/>
  <c r="U5634" i="11" s="1"/>
  <c r="V5634" i="11" s="1"/>
  <c r="Q5699" i="11"/>
  <c r="U5699" i="11" s="1"/>
  <c r="V5699" i="11" s="1"/>
  <c r="Q5774" i="11"/>
  <c r="U5774" i="11" s="1"/>
  <c r="V5774" i="11" s="1"/>
  <c r="Q5851" i="11"/>
  <c r="Q5505" i="11"/>
  <c r="U5505" i="11" s="1"/>
  <c r="V5505" i="11" s="1"/>
  <c r="Q5621" i="11"/>
  <c r="U5621" i="11" s="1"/>
  <c r="V5621" i="11" s="1"/>
  <c r="Q5676" i="11"/>
  <c r="U5676" i="11" s="1"/>
  <c r="V5676" i="11" s="1"/>
  <c r="Q5725" i="11"/>
  <c r="Q5792" i="11"/>
  <c r="U5792" i="11" s="1"/>
  <c r="V5792" i="11" s="1"/>
  <c r="Q5853" i="11"/>
  <c r="U5853" i="11" s="1"/>
  <c r="V5853" i="11" s="1"/>
  <c r="Q5507" i="11"/>
  <c r="Q5660" i="11"/>
  <c r="U5660" i="11" s="1"/>
  <c r="V5660" i="11" s="1"/>
  <c r="Q5700" i="11"/>
  <c r="Q5778" i="11"/>
  <c r="Q5845" i="11"/>
  <c r="Q5555" i="11"/>
  <c r="U5555" i="11" s="1"/>
  <c r="V5555" i="11" s="1"/>
  <c r="Q5688" i="11"/>
  <c r="Q5760" i="11"/>
  <c r="Q5832" i="11"/>
  <c r="Q5910" i="11"/>
  <c r="U5910" i="11" s="1"/>
  <c r="V5910" i="11" s="1"/>
  <c r="Q5965" i="11"/>
  <c r="Q6043" i="11"/>
  <c r="Q6106" i="11"/>
  <c r="Q6178" i="11"/>
  <c r="U6178" i="11" s="1"/>
  <c r="V6178" i="11" s="1"/>
  <c r="Q6241" i="11"/>
  <c r="Q5928" i="11"/>
  <c r="Q5973" i="11"/>
  <c r="Q6045" i="11"/>
  <c r="U6045" i="11" s="1"/>
  <c r="V6045" i="11" s="1"/>
  <c r="Q6137" i="11"/>
  <c r="Q6226" i="11"/>
  <c r="Q5899" i="11"/>
  <c r="Q5975" i="11"/>
  <c r="U5975" i="11" s="1"/>
  <c r="V5975" i="11" s="1"/>
  <c r="Q6065" i="11"/>
  <c r="Q6073" i="11"/>
  <c r="Q6124" i="11"/>
  <c r="Q6183" i="11"/>
  <c r="U6183" i="11" s="1"/>
  <c r="V6183" i="11" s="1"/>
  <c r="Q6243" i="11"/>
  <c r="Q5871" i="11"/>
  <c r="U5871" i="11" s="1"/>
  <c r="V5871" i="11" s="1"/>
  <c r="Q5948" i="11"/>
  <c r="U5948" i="11" s="1"/>
  <c r="V5948" i="11" s="1"/>
  <c r="Q6016" i="11"/>
  <c r="Q6078" i="11"/>
  <c r="U6078" i="11" s="1"/>
  <c r="V6078" i="11" s="1"/>
  <c r="Q6157" i="11"/>
  <c r="U6157" i="11" s="1"/>
  <c r="V6157" i="11" s="1"/>
  <c r="Q6258" i="11"/>
  <c r="U6258" i="11" s="1"/>
  <c r="V6258" i="11" s="1"/>
  <c r="Q5880" i="11"/>
  <c r="Q5952" i="11"/>
  <c r="U5952" i="11" s="1"/>
  <c r="V5952" i="11" s="1"/>
  <c r="Q5994" i="11"/>
  <c r="U5994" i="11" s="1"/>
  <c r="V5994" i="11" s="1"/>
  <c r="Q6089" i="11"/>
  <c r="U6089" i="11" s="1"/>
  <c r="V6089" i="11" s="1"/>
  <c r="Q6146" i="11"/>
  <c r="Q6176" i="11"/>
  <c r="U6176" i="11" s="1"/>
  <c r="V6176" i="11" s="1"/>
  <c r="Q6230" i="11"/>
  <c r="U6230" i="11" s="1"/>
  <c r="V6230" i="11" s="1"/>
  <c r="Q5885" i="11"/>
  <c r="U5885" i="11" s="1"/>
  <c r="V5885" i="11" s="1"/>
  <c r="Q5955" i="11"/>
  <c r="Q6019" i="11"/>
  <c r="U6019" i="11" s="1"/>
  <c r="V6019" i="11" s="1"/>
  <c r="Q6102" i="11"/>
  <c r="U6102" i="11" s="1"/>
  <c r="V6102" i="11" s="1"/>
  <c r="Q6194" i="11"/>
  <c r="U6194" i="11" s="1"/>
  <c r="V6194" i="11" s="1"/>
  <c r="Q6262" i="11"/>
  <c r="Q5956" i="11"/>
  <c r="Q6020" i="11"/>
  <c r="Q6090" i="11"/>
  <c r="Q6132" i="11"/>
  <c r="U6132" i="11" s="1"/>
  <c r="V6132" i="11" s="1"/>
  <c r="Q6209" i="11"/>
  <c r="Q6238" i="11"/>
  <c r="Q5891" i="11"/>
  <c r="Q5938" i="11"/>
  <c r="U5938" i="11" s="1"/>
  <c r="V5938" i="11" s="1"/>
  <c r="Q6003" i="11"/>
  <c r="Q6021" i="11"/>
  <c r="Q6091" i="11"/>
  <c r="Q6151" i="11"/>
  <c r="U6151" i="11" s="1"/>
  <c r="V6151" i="11" s="1"/>
  <c r="Q6214" i="11"/>
  <c r="Q6297" i="11"/>
  <c r="Q6361" i="11"/>
  <c r="Q6425" i="11"/>
  <c r="U6425" i="11" s="1"/>
  <c r="V6425" i="11" s="1"/>
  <c r="Q6493" i="11"/>
  <c r="Q6533" i="11"/>
  <c r="Q6596" i="11"/>
  <c r="Q6652" i="11"/>
  <c r="U6652" i="11" s="1"/>
  <c r="V6652" i="11" s="1"/>
  <c r="Q6299" i="11"/>
  <c r="Q6336" i="11"/>
  <c r="Q6365" i="11"/>
  <c r="Q6402" i="11"/>
  <c r="U6402" i="11" s="1"/>
  <c r="V6402" i="11" s="1"/>
  <c r="Q6438" i="11"/>
  <c r="Q6495" i="11"/>
  <c r="Q6539" i="11"/>
  <c r="Q6654" i="11"/>
  <c r="U6654" i="11" s="1"/>
  <c r="V6654" i="11" s="1"/>
  <c r="Q6343" i="11"/>
  <c r="U6343" i="11" s="1"/>
  <c r="V6343" i="11" s="1"/>
  <c r="Q6416" i="11"/>
  <c r="Q6500" i="11"/>
  <c r="Q6508" i="11"/>
  <c r="U6508" i="11" s="1"/>
  <c r="V6508" i="11" s="1"/>
  <c r="Q6584" i="11"/>
  <c r="U6584" i="11" s="1"/>
  <c r="V6584" i="11" s="1"/>
  <c r="Q6638" i="11"/>
  <c r="Q6281" i="11"/>
  <c r="U6281" i="11" s="1"/>
  <c r="V6281" i="11" s="1"/>
  <c r="Q6368" i="11"/>
  <c r="Q6456" i="11"/>
  <c r="U6456" i="11" s="1"/>
  <c r="V6456" i="11" s="1"/>
  <c r="Q6513" i="11"/>
  <c r="U6513" i="11" s="1"/>
  <c r="V6513" i="11" s="1"/>
  <c r="Q6585" i="11"/>
  <c r="U6585" i="11" s="1"/>
  <c r="V6585" i="11" s="1"/>
  <c r="Q6290" i="11"/>
  <c r="Q6346" i="11"/>
  <c r="U6346" i="11" s="1"/>
  <c r="V6346" i="11" s="1"/>
  <c r="Q6394" i="11"/>
  <c r="U6394" i="11" s="1"/>
  <c r="V6394" i="11" s="1"/>
  <c r="Q6457" i="11"/>
  <c r="U6457" i="11" s="1"/>
  <c r="V6457" i="11" s="1"/>
  <c r="Q6546" i="11"/>
  <c r="Q6621" i="11"/>
  <c r="U6621" i="11" s="1"/>
  <c r="V6621" i="11" s="1"/>
  <c r="Q6317" i="11"/>
  <c r="U6317" i="11" s="1"/>
  <c r="V6317" i="11" s="1"/>
  <c r="Q6371" i="11"/>
  <c r="U6371" i="11" s="1"/>
  <c r="V6371" i="11" s="1"/>
  <c r="Q6421" i="11"/>
  <c r="Q6449" i="11"/>
  <c r="U6449" i="11" s="1"/>
  <c r="V6449" i="11" s="1"/>
  <c r="Q6549" i="11"/>
  <c r="U6549" i="11" s="1"/>
  <c r="V6549" i="11" s="1"/>
  <c r="Q6571" i="11"/>
  <c r="U6571" i="11" s="1"/>
  <c r="V6571" i="11" s="1"/>
  <c r="Q6607" i="11"/>
  <c r="Q6629" i="11"/>
  <c r="U6629" i="11" s="1"/>
  <c r="V6629" i="11" s="1"/>
  <c r="Q6347" i="11"/>
  <c r="Q6475" i="11"/>
  <c r="Q6575" i="11"/>
  <c r="U6575" i="11" s="1"/>
  <c r="V6575" i="11" s="1"/>
  <c r="Q6295" i="11"/>
  <c r="Q6359" i="11"/>
  <c r="Q6423" i="11"/>
  <c r="Q6491" i="11"/>
  <c r="U6491" i="11" s="1"/>
  <c r="V6491" i="11" s="1"/>
  <c r="Q6577" i="11"/>
  <c r="Q6632" i="11"/>
  <c r="Q6698" i="11"/>
  <c r="Q6778" i="11"/>
  <c r="U6778" i="11" s="1"/>
  <c r="V6778" i="11" s="1"/>
  <c r="Q6800" i="11"/>
  <c r="Q6675" i="11"/>
  <c r="Q6715" i="11"/>
  <c r="Q6813" i="11"/>
  <c r="U6813" i="11" s="1"/>
  <c r="V6813" i="11" s="1"/>
  <c r="Q6861" i="11"/>
  <c r="Q6717" i="11"/>
  <c r="Q6789" i="11"/>
  <c r="Q6803" i="11"/>
  <c r="U6803" i="11" s="1"/>
  <c r="V6803" i="11" s="1"/>
  <c r="Q6867" i="11"/>
  <c r="Q6711" i="11"/>
  <c r="U6711" i="11" s="1"/>
  <c r="V6711" i="11" s="1"/>
  <c r="Q6752" i="11"/>
  <c r="U6752" i="11" s="1"/>
  <c r="V6752" i="11" s="1"/>
  <c r="Q6817" i="11"/>
  <c r="Q6757" i="11"/>
  <c r="U6757" i="11" s="1"/>
  <c r="V6757" i="11" s="1"/>
  <c r="Q6819" i="11"/>
  <c r="U6819" i="11" s="1"/>
  <c r="V6819" i="11" s="1"/>
  <c r="Q6665" i="11"/>
  <c r="U6665" i="11" s="1"/>
  <c r="V6665" i="11" s="1"/>
  <c r="Q6727" i="11"/>
  <c r="Q6772" i="11"/>
  <c r="U6772" i="11" s="1"/>
  <c r="V6772" i="11" s="1"/>
  <c r="Q6826" i="11"/>
  <c r="U6826" i="11" s="1"/>
  <c r="V6826" i="11" s="1"/>
  <c r="Q6680" i="11"/>
  <c r="Q6777" i="11"/>
  <c r="U6777" i="11" s="1"/>
  <c r="V6777" i="11" s="1"/>
  <c r="Q6833" i="11"/>
  <c r="Q6695" i="11"/>
  <c r="Q6739" i="11"/>
  <c r="Q6856" i="11"/>
  <c r="U6856" i="11" s="1"/>
  <c r="V6856" i="11" s="1"/>
  <c r="Q6895" i="11"/>
  <c r="Q6959" i="11"/>
  <c r="Q6967" i="11"/>
  <c r="Q7022" i="11"/>
  <c r="U7022" i="11" s="1"/>
  <c r="V7022" i="11" s="1"/>
  <c r="Q7055" i="11"/>
  <c r="Q7065" i="11"/>
  <c r="Q6928" i="11"/>
  <c r="Q7030" i="11"/>
  <c r="U7030" i="11" s="1"/>
  <c r="V7030" i="11" s="1"/>
  <c r="Q6899" i="11"/>
  <c r="Q6933" i="11"/>
  <c r="Q6977" i="11"/>
  <c r="Q6985" i="11"/>
  <c r="U6985" i="11" s="1"/>
  <c r="V6985" i="11" s="1"/>
  <c r="Q6890" i="11"/>
  <c r="U6890" i="11" s="1"/>
  <c r="V6890" i="11" s="1"/>
  <c r="Q6944" i="11"/>
  <c r="U6944" i="11" s="1"/>
  <c r="V6944" i="11" s="1"/>
  <c r="Q6891" i="11"/>
  <c r="U6891" i="11" s="1"/>
  <c r="V6891" i="11" s="1"/>
  <c r="Q6988" i="11"/>
  <c r="Q6876" i="11"/>
  <c r="U6876" i="11" s="1"/>
  <c r="V6876" i="11" s="1"/>
  <c r="Q6938" i="11"/>
  <c r="U6938" i="11" s="1"/>
  <c r="V6938" i="11" s="1"/>
  <c r="Q7068" i="11"/>
  <c r="Q6992" i="11"/>
  <c r="U6992" i="11" s="1"/>
  <c r="V6992" i="11" s="1"/>
  <c r="Q7000" i="11"/>
  <c r="Q7008" i="11"/>
  <c r="Q7051" i="11"/>
  <c r="Q6908" i="11"/>
  <c r="U6908" i="11" s="1"/>
  <c r="V6908" i="11" s="1"/>
  <c r="Q7015" i="11"/>
  <c r="Q7117" i="11"/>
  <c r="Q7168" i="11"/>
  <c r="Q7238" i="11"/>
  <c r="U7238" i="11" s="1"/>
  <c r="V7238" i="11" s="1"/>
  <c r="Q7143" i="11"/>
  <c r="Q7215" i="11"/>
  <c r="Q7066" i="11"/>
  <c r="Q7182" i="11"/>
  <c r="U7182" i="11" s="1"/>
  <c r="V7182" i="11" s="1"/>
  <c r="Q7245" i="11"/>
  <c r="Q7106" i="11"/>
  <c r="U7106" i="11" s="1"/>
  <c r="V7106" i="11" s="1"/>
  <c r="Q7184" i="11"/>
  <c r="U7184" i="11" s="1"/>
  <c r="V7184" i="11" s="1"/>
  <c r="Q7248" i="11"/>
  <c r="Q7109" i="11"/>
  <c r="U7109" i="11" s="1"/>
  <c r="V7109" i="11" s="1"/>
  <c r="Q7172" i="11"/>
  <c r="U7172" i="11" s="1"/>
  <c r="V7172" i="11" s="1"/>
  <c r="Q7089" i="11"/>
  <c r="U7089" i="11" s="1"/>
  <c r="V7089" i="11" s="1"/>
  <c r="Q7174" i="11"/>
  <c r="Q7211" i="11"/>
  <c r="U7211" i="11" s="1"/>
  <c r="V7211" i="11" s="1"/>
  <c r="Q7257" i="11"/>
  <c r="U7257" i="11" s="1"/>
  <c r="V7257" i="11" s="1"/>
  <c r="Q7093" i="11"/>
  <c r="Q7130" i="11"/>
  <c r="U7130" i="11" s="1"/>
  <c r="V7130" i="11" s="1"/>
  <c r="Q7176" i="11"/>
  <c r="Q7228" i="11"/>
  <c r="Q7079" i="11"/>
  <c r="Q7135" i="11"/>
  <c r="U7135" i="11" s="1"/>
  <c r="V7135" i="11" s="1"/>
  <c r="Q7214" i="11"/>
  <c r="Q7265" i="11"/>
  <c r="Q7307" i="11"/>
  <c r="Q7371" i="11"/>
  <c r="U7371" i="11" s="1"/>
  <c r="V7371" i="11" s="1"/>
  <c r="Q7454" i="11"/>
  <c r="Q7317" i="11"/>
  <c r="Q7384" i="11"/>
  <c r="Q7427" i="11"/>
  <c r="U7427" i="11" s="1"/>
  <c r="V7427" i="11" s="1"/>
  <c r="Q7319" i="11"/>
  <c r="Q7363" i="11"/>
  <c r="Q7284" i="11"/>
  <c r="U7284" i="11" s="1"/>
  <c r="V7284" i="11" s="1"/>
  <c r="Q7388" i="11"/>
  <c r="Q7296" i="11"/>
  <c r="U7296" i="11" s="1"/>
  <c r="V7296" i="11" s="1"/>
  <c r="Q7322" i="11"/>
  <c r="U7322" i="11" s="1"/>
  <c r="V7322" i="11" s="1"/>
  <c r="Q7391" i="11"/>
  <c r="U7391" i="11" s="1"/>
  <c r="V7391" i="11" s="1"/>
  <c r="Q7277" i="11"/>
  <c r="Q7326" i="11"/>
  <c r="U7326" i="11" s="1"/>
  <c r="V7326" i="11" s="1"/>
  <c r="Q7393" i="11"/>
  <c r="U7393" i="11" s="1"/>
  <c r="V7393" i="11" s="1"/>
  <c r="Q7432" i="11"/>
  <c r="U7432" i="11" s="1"/>
  <c r="V7432" i="11" s="1"/>
  <c r="Q7315" i="11"/>
  <c r="U7315" i="11" s="1"/>
  <c r="V7315" i="11" s="1"/>
  <c r="Q7368" i="11"/>
  <c r="Q7435" i="11"/>
  <c r="Q7359" i="11"/>
  <c r="Q7404" i="11"/>
  <c r="U7404" i="11" s="1"/>
  <c r="V7404" i="11" s="1"/>
  <c r="Q7440" i="11"/>
  <c r="Q7539" i="11"/>
  <c r="Q7592" i="11"/>
  <c r="Q7651" i="11"/>
  <c r="Q7517" i="11"/>
  <c r="Q7554" i="11"/>
  <c r="Q7616" i="11"/>
  <c r="Q7460" i="11"/>
  <c r="U7460" i="11" s="1"/>
  <c r="V7460" i="11" s="1"/>
  <c r="Q7503" i="11"/>
  <c r="Q7581" i="11"/>
  <c r="Q7465" i="11"/>
  <c r="U7465" i="11" s="1"/>
  <c r="V7465" i="11" s="1"/>
  <c r="Q7497" i="11"/>
  <c r="Q7560" i="11"/>
  <c r="U7560" i="11" s="1"/>
  <c r="V7560" i="11" s="1"/>
  <c r="Q7611" i="11"/>
  <c r="U7611" i="11" s="1"/>
  <c r="V7611" i="11" s="1"/>
  <c r="Q7483" i="11"/>
  <c r="U7483" i="11" s="1"/>
  <c r="V7483" i="11" s="1"/>
  <c r="Q7548" i="11"/>
  <c r="Q7643" i="11"/>
  <c r="U7643" i="11" s="1"/>
  <c r="V7643" i="11" s="1"/>
  <c r="Q7514" i="11"/>
  <c r="U7514" i="11" s="1"/>
  <c r="V7514" i="11" s="1"/>
  <c r="Q7577" i="11"/>
  <c r="U7577" i="11" s="1"/>
  <c r="V7577" i="11" s="1"/>
  <c r="Q7644" i="11"/>
  <c r="Q7525" i="11"/>
  <c r="Q7601" i="11"/>
  <c r="Q7480" i="11"/>
  <c r="Q7536" i="11"/>
  <c r="U7536" i="11" s="1"/>
  <c r="V7536" i="11" s="1"/>
  <c r="Q7603" i="11"/>
  <c r="Q7649" i="11"/>
  <c r="Q7712" i="11"/>
  <c r="Q7754" i="11"/>
  <c r="U7754" i="11" s="1"/>
  <c r="V7754" i="11" s="1"/>
  <c r="Q7805" i="11"/>
  <c r="Q7708" i="11"/>
  <c r="Q7755" i="11"/>
  <c r="Q7772" i="11"/>
  <c r="U7772" i="11" s="1"/>
  <c r="V7772" i="11" s="1"/>
  <c r="Q7819" i="11"/>
  <c r="Q7681" i="11"/>
  <c r="U7681" i="11" s="1"/>
  <c r="V7681" i="11" s="1"/>
  <c r="Q7696" i="11"/>
  <c r="U7696" i="11" s="1"/>
  <c r="V7696" i="11" s="1"/>
  <c r="Q7766" i="11"/>
  <c r="Q7823" i="11"/>
  <c r="U7823" i="11" s="1"/>
  <c r="V7823" i="11" s="1"/>
  <c r="Q7699" i="11"/>
  <c r="U7699" i="11" s="1"/>
  <c r="V7699" i="11" s="1"/>
  <c r="Q7725" i="11"/>
  <c r="U7725" i="11" s="1"/>
  <c r="V7725" i="11" s="1"/>
  <c r="Q7761" i="11"/>
  <c r="Q7827" i="11"/>
  <c r="U7827" i="11" s="1"/>
  <c r="V7827" i="11" s="1"/>
  <c r="Q7668" i="11"/>
  <c r="U7668" i="11" s="1"/>
  <c r="V7668" i="11" s="1"/>
  <c r="Q7703" i="11"/>
  <c r="U7703" i="11" s="1"/>
  <c r="V7703" i="11" s="1"/>
  <c r="Q7792" i="11"/>
  <c r="Q7728" i="11"/>
  <c r="Q7809" i="11"/>
  <c r="Q7674" i="11"/>
  <c r="Q7769" i="11"/>
  <c r="U7769" i="11" s="1"/>
  <c r="V7769" i="11" s="1"/>
  <c r="Q7838" i="11"/>
  <c r="Q7921" i="11"/>
  <c r="Q7984" i="11"/>
  <c r="Q7876" i="11"/>
  <c r="U7876" i="11" s="1"/>
  <c r="V7876" i="11" s="1"/>
  <c r="Q7936" i="11"/>
  <c r="Q8009" i="11"/>
  <c r="Q7860" i="11"/>
  <c r="Q7923" i="11"/>
  <c r="U7923" i="11" s="1"/>
  <c r="V7923" i="11" s="1"/>
  <c r="Q7972" i="11"/>
  <c r="Q7861" i="11"/>
  <c r="U7861" i="11" s="1"/>
  <c r="V7861" i="11" s="1"/>
  <c r="Q7925" i="11"/>
  <c r="U7925" i="11" s="1"/>
  <c r="V7925" i="11" s="1"/>
  <c r="Q7975" i="11"/>
  <c r="Q8021" i="11"/>
  <c r="U8021" i="11" s="1"/>
  <c r="V8021" i="11" s="1"/>
  <c r="Q7882" i="11"/>
  <c r="U7882" i="11" s="1"/>
  <c r="V7882" i="11" s="1"/>
  <c r="Q7943" i="11"/>
  <c r="U7943" i="11" s="1"/>
  <c r="V7943" i="11" s="1"/>
  <c r="Q8023" i="11"/>
  <c r="Q7869" i="11"/>
  <c r="U7869" i="11" s="1"/>
  <c r="V7869" i="11" s="1"/>
  <c r="Q7910" i="11"/>
  <c r="U7910" i="11" s="1"/>
  <c r="V7910" i="11" s="1"/>
  <c r="Q7980" i="11"/>
  <c r="U7980" i="11" s="1"/>
  <c r="V7980" i="11" s="1"/>
  <c r="Q8035" i="11"/>
  <c r="Q7892" i="11"/>
  <c r="U7892" i="11" s="1"/>
  <c r="V7892" i="11" s="1"/>
  <c r="Q7932" i="11"/>
  <c r="Q8017" i="11"/>
  <c r="Q7934" i="11"/>
  <c r="U7934" i="11" s="1"/>
  <c r="V7934" i="11" s="1"/>
  <c r="Q7957" i="11"/>
  <c r="U7957" i="11" s="1"/>
  <c r="V7957" i="11" s="1"/>
  <c r="Q8027" i="11"/>
  <c r="Q8088" i="11"/>
  <c r="Q8061" i="11"/>
  <c r="U8061" i="11" s="1"/>
  <c r="V8061" i="11" s="1"/>
  <c r="Q8119" i="11"/>
  <c r="U8119" i="11" s="1"/>
  <c r="V8119" i="11" s="1"/>
  <c r="Q8089" i="11"/>
  <c r="Q8057" i="11"/>
  <c r="U8057" i="11" s="1"/>
  <c r="V8057" i="11" s="1"/>
  <c r="Q8102" i="11"/>
  <c r="Q8043" i="11"/>
  <c r="U8043" i="11" s="1"/>
  <c r="V8043" i="11" s="1"/>
  <c r="Q8104" i="11"/>
  <c r="U8104" i="11" s="1"/>
  <c r="V8104" i="11" s="1"/>
  <c r="Q8081" i="11"/>
  <c r="U8081" i="11" s="1"/>
  <c r="V8081" i="11" s="1"/>
  <c r="Q8046" i="11"/>
  <c r="U8046" i="11" s="1"/>
  <c r="V8046" i="11" s="1"/>
  <c r="Q8107" i="11"/>
  <c r="U8107" i="11" s="1"/>
  <c r="V8107" i="11" s="1"/>
  <c r="Q8095" i="11"/>
  <c r="Q8155" i="11"/>
  <c r="Q8191" i="11"/>
  <c r="U8191" i="11" s="1"/>
  <c r="V8191" i="11" s="1"/>
  <c r="Q8159" i="11"/>
  <c r="U8159" i="11" s="1"/>
  <c r="V8159" i="11" s="1"/>
  <c r="Q8143" i="11"/>
  <c r="U8143" i="11" s="1"/>
  <c r="V8143" i="11" s="1"/>
  <c r="Q8122" i="11"/>
  <c r="U8122" i="11" s="1"/>
  <c r="V8122" i="11" s="1"/>
  <c r="Q8123" i="11"/>
  <c r="Q8175" i="11"/>
  <c r="U8175" i="11" s="1"/>
  <c r="V8175" i="11" s="1"/>
  <c r="Q8152" i="11"/>
  <c r="Q8188" i="11"/>
  <c r="Q8154" i="11"/>
  <c r="U8154" i="11" s="1"/>
  <c r="V8154" i="11" s="1"/>
  <c r="Q8202" i="11"/>
  <c r="Q8286" i="11"/>
  <c r="U8286" i="11" s="1"/>
  <c r="V8286" i="11" s="1"/>
  <c r="Q8205" i="11"/>
  <c r="U8205" i="11" s="1"/>
  <c r="V8205" i="11" s="1"/>
  <c r="Q8306" i="11"/>
  <c r="U8306" i="11" s="1"/>
  <c r="V8306" i="11" s="1"/>
  <c r="Q8262" i="11"/>
  <c r="U8262" i="11" s="1"/>
  <c r="V8262" i="11" s="1"/>
  <c r="Q8219" i="11"/>
  <c r="U8219" i="11" s="1"/>
  <c r="V8219" i="11" s="1"/>
  <c r="Q8349" i="11"/>
  <c r="Q8279" i="11"/>
  <c r="U8279" i="11" s="1"/>
  <c r="V8279" i="11" s="1"/>
  <c r="Q8482" i="11"/>
  <c r="U8482" i="11" s="1"/>
  <c r="V8482" i="11" s="1"/>
  <c r="Q8271" i="11"/>
  <c r="Q8408" i="11"/>
  <c r="U8408" i="11" s="1"/>
  <c r="V8408" i="11" s="1"/>
  <c r="Q8322" i="11"/>
  <c r="U8322" i="11" s="1"/>
  <c r="V8322" i="11" s="1"/>
  <c r="Q8488" i="11"/>
  <c r="Q8301" i="11"/>
  <c r="U8301" i="11" s="1"/>
  <c r="V8301" i="11" s="1"/>
  <c r="Q8232" i="11"/>
  <c r="U8232" i="11" s="1"/>
  <c r="V8232" i="11" s="1"/>
  <c r="Q8312" i="11"/>
  <c r="Q8391" i="11"/>
  <c r="Q8252" i="11"/>
  <c r="U8252" i="11" s="1"/>
  <c r="V8252" i="11" s="1"/>
  <c r="Q8290" i="11"/>
  <c r="Q8316" i="11"/>
  <c r="Q8344" i="11"/>
  <c r="Q8237" i="11"/>
  <c r="Q8346" i="11"/>
  <c r="Q8378" i="11"/>
  <c r="Q8412" i="11"/>
  <c r="Q8377" i="11"/>
  <c r="Q8460" i="11"/>
  <c r="U8460" i="11" s="1"/>
  <c r="V8460" i="11" s="1"/>
  <c r="Q8434" i="11"/>
  <c r="U8434" i="11" s="1"/>
  <c r="V8434" i="11" s="1"/>
  <c r="Q8419" i="11"/>
  <c r="Q8420" i="11"/>
  <c r="Q8509" i="11"/>
  <c r="Q8465" i="11"/>
  <c r="U8465" i="11" s="1"/>
  <c r="V8465" i="11" s="1"/>
  <c r="Q8450" i="11"/>
  <c r="U8450" i="11" s="1"/>
  <c r="V8450" i="11" s="1"/>
  <c r="Q8505" i="11"/>
  <c r="U8505" i="11" s="1"/>
  <c r="V8505" i="11" s="1"/>
  <c r="Q8455" i="11"/>
  <c r="U8455" i="11" s="1"/>
  <c r="V8455" i="11" s="1"/>
  <c r="Q8456" i="11"/>
  <c r="Q8433" i="11"/>
  <c r="Q8487" i="11"/>
  <c r="Q8518" i="11"/>
  <c r="Q8535" i="11"/>
  <c r="U8535" i="11" s="1"/>
  <c r="V8535" i="11" s="1"/>
  <c r="Q8664" i="11"/>
  <c r="Q8538" i="11"/>
  <c r="U8538" i="11" s="1"/>
  <c r="V8538" i="11" s="1"/>
  <c r="Q8544" i="11"/>
  <c r="U8544" i="11" s="1"/>
  <c r="V8544" i="11" s="1"/>
  <c r="Q8576" i="11"/>
  <c r="Q8529" i="11"/>
  <c r="U8529" i="11" s="1"/>
  <c r="V8529" i="11" s="1"/>
  <c r="Q8530" i="11"/>
  <c r="Q8608" i="11"/>
  <c r="U8608" i="11" s="1"/>
  <c r="V8608" i="11" s="1"/>
  <c r="Q8534" i="11"/>
  <c r="U8534" i="11" s="1"/>
  <c r="V8534" i="11" s="1"/>
  <c r="Q8572" i="11"/>
  <c r="Q8641" i="11"/>
  <c r="Q8618" i="11"/>
  <c r="Q8609" i="11"/>
  <c r="Q8671" i="11"/>
  <c r="U8671" i="11" s="1"/>
  <c r="V8671" i="11" s="1"/>
  <c r="Q8643" i="11"/>
  <c r="U8643" i="11" s="1"/>
  <c r="V8643" i="11" s="1"/>
  <c r="Q8598" i="11"/>
  <c r="U8598" i="11" s="1"/>
  <c r="V8598" i="11" s="1"/>
  <c r="Q8645" i="11"/>
  <c r="Q8630" i="11"/>
  <c r="Q8693" i="11"/>
  <c r="Q8760" i="11"/>
  <c r="Q8676" i="11"/>
  <c r="U8676" i="11" s="1"/>
  <c r="V8676" i="11" s="1"/>
  <c r="Q8730" i="11"/>
  <c r="U8730" i="11" s="1"/>
  <c r="V8730" i="11" s="1"/>
  <c r="Q8711" i="11"/>
  <c r="U8711" i="11" s="1"/>
  <c r="V8711" i="11" s="1"/>
  <c r="Q8713" i="11"/>
  <c r="U8713" i="11" s="1"/>
  <c r="V8713" i="11" s="1"/>
  <c r="Q8680" i="11"/>
  <c r="Q8754" i="11"/>
  <c r="U8754" i="11" s="1"/>
  <c r="V8754" i="11" s="1"/>
  <c r="Q8724" i="11"/>
  <c r="Q8674" i="11"/>
  <c r="Q8725" i="11"/>
  <c r="U8725" i="11" s="1"/>
  <c r="V8725" i="11" s="1"/>
  <c r="Q251" i="11"/>
  <c r="Q227" i="11"/>
  <c r="U227" i="11" s="1"/>
  <c r="V227" i="11" s="1"/>
  <c r="Q208" i="11"/>
  <c r="Q145" i="11"/>
  <c r="U145" i="11" s="1"/>
  <c r="V145" i="11" s="1"/>
  <c r="Q122" i="11"/>
  <c r="Q94" i="11"/>
  <c r="U94" i="11" s="1"/>
  <c r="V94" i="11" s="1"/>
  <c r="Q67" i="11"/>
  <c r="Q229" i="11"/>
  <c r="U229" i="11" s="1"/>
  <c r="V229" i="11" s="1"/>
  <c r="Q149" i="11"/>
  <c r="Q214" i="11"/>
  <c r="U214" i="11" s="1"/>
  <c r="V214" i="11" s="1"/>
  <c r="Q184" i="11"/>
  <c r="U184" i="11" s="1"/>
  <c r="V184" i="11" s="1"/>
  <c r="Q98" i="11"/>
  <c r="U98" i="11" s="1"/>
  <c r="V98" i="11" s="1"/>
  <c r="Q51" i="11"/>
  <c r="U51" i="11" s="1"/>
  <c r="V51" i="11" s="1"/>
  <c r="Q82" i="11"/>
  <c r="U82" i="11" s="1"/>
  <c r="V82" i="11" s="1"/>
  <c r="Q58" i="11"/>
  <c r="U58" i="11" s="1"/>
  <c r="V58" i="11" s="1"/>
  <c r="Q243" i="11"/>
  <c r="U243" i="11" s="1"/>
  <c r="V243" i="11" s="1"/>
  <c r="Q220" i="11"/>
  <c r="U220" i="11" s="1"/>
  <c r="V220" i="11" s="1"/>
  <c r="Q132" i="11"/>
  <c r="U132" i="11" s="1"/>
  <c r="V132" i="11" s="1"/>
  <c r="Q112" i="11"/>
  <c r="Q75" i="11"/>
  <c r="U75" i="11" s="1"/>
  <c r="V75" i="11" s="1"/>
  <c r="Q245" i="11"/>
  <c r="Q45" i="11"/>
  <c r="Q178" i="11"/>
  <c r="U178" i="11" s="1"/>
  <c r="V178" i="11" s="1"/>
  <c r="Q97" i="11"/>
  <c r="Q61" i="11"/>
  <c r="U61" i="11" s="1"/>
  <c r="V61" i="11" s="1"/>
  <c r="Q29" i="11"/>
  <c r="Q235" i="11"/>
  <c r="U235" i="11" s="1"/>
  <c r="V235" i="11" s="1"/>
  <c r="Q215" i="11"/>
  <c r="Q31" i="11"/>
  <c r="U31" i="11" s="1"/>
  <c r="V31" i="11" s="1"/>
  <c r="Q261" i="11"/>
  <c r="Q325" i="11"/>
  <c r="U325" i="11" s="1"/>
  <c r="V325" i="11" s="1"/>
  <c r="Q392" i="11"/>
  <c r="Q439" i="11"/>
  <c r="U439" i="11" s="1"/>
  <c r="V439" i="11" s="1"/>
  <c r="Q495" i="11"/>
  <c r="Q570" i="11"/>
  <c r="U570" i="11" s="1"/>
  <c r="V570" i="11" s="1"/>
  <c r="Q637" i="11"/>
  <c r="Q687" i="11"/>
  <c r="U687" i="11" s="1"/>
  <c r="V687" i="11" s="1"/>
  <c r="Q706" i="11"/>
  <c r="Q769" i="11"/>
  <c r="U769" i="11" s="1"/>
  <c r="V769" i="11" s="1"/>
  <c r="Q820" i="11"/>
  <c r="Q897" i="11"/>
  <c r="U897" i="11" s="1"/>
  <c r="V897" i="11" s="1"/>
  <c r="Q965" i="11"/>
  <c r="Q1059" i="11"/>
  <c r="U1059" i="11" s="1"/>
  <c r="V1059" i="11" s="1"/>
  <c r="Q1099" i="11"/>
  <c r="U1099" i="11" s="1"/>
  <c r="V1099" i="11" s="1"/>
  <c r="Q320" i="11"/>
  <c r="U320" i="11" s="1"/>
  <c r="V320" i="11" s="1"/>
  <c r="Q381" i="11"/>
  <c r="Q474" i="11"/>
  <c r="U474" i="11" s="1"/>
  <c r="V474" i="11" s="1"/>
  <c r="Q514" i="11"/>
  <c r="Q546" i="11"/>
  <c r="U546" i="11" s="1"/>
  <c r="V546" i="11" s="1"/>
  <c r="Q624" i="11"/>
  <c r="Q772" i="11"/>
  <c r="U772" i="11" s="1"/>
  <c r="V772" i="11" s="1"/>
  <c r="Q841" i="11"/>
  <c r="Q888" i="11"/>
  <c r="U888" i="11" s="1"/>
  <c r="V888" i="11" s="1"/>
  <c r="Q926" i="11"/>
  <c r="Q1025" i="11"/>
  <c r="U1025" i="11" s="1"/>
  <c r="V1025" i="11" s="1"/>
  <c r="Q1065" i="11"/>
  <c r="Q1096" i="11"/>
  <c r="U1096" i="11" s="1"/>
  <c r="V1096" i="11" s="1"/>
  <c r="Q315" i="11"/>
  <c r="Q364" i="11"/>
  <c r="U364" i="11" s="1"/>
  <c r="V364" i="11" s="1"/>
  <c r="Q437" i="11"/>
  <c r="Q501" i="11"/>
  <c r="U501" i="11" s="1"/>
  <c r="V501" i="11" s="1"/>
  <c r="Q557" i="11"/>
  <c r="Q607" i="11"/>
  <c r="U607" i="11" s="1"/>
  <c r="V607" i="11" s="1"/>
  <c r="Q673" i="11"/>
  <c r="Q731" i="11"/>
  <c r="U731" i="11" s="1"/>
  <c r="V731" i="11" s="1"/>
  <c r="Q797" i="11"/>
  <c r="Q856" i="11"/>
  <c r="U856" i="11" s="1"/>
  <c r="V856" i="11" s="1"/>
  <c r="Q927" i="11"/>
  <c r="Q957" i="11"/>
  <c r="U957" i="11" s="1"/>
  <c r="V957" i="11" s="1"/>
  <c r="Q1008" i="11"/>
  <c r="Q262" i="11"/>
  <c r="U262" i="11" s="1"/>
  <c r="V262" i="11" s="1"/>
  <c r="Q326" i="11"/>
  <c r="U326" i="11" s="1"/>
  <c r="V326" i="11" s="1"/>
  <c r="Q428" i="11"/>
  <c r="Q462" i="11"/>
  <c r="U462" i="11" s="1"/>
  <c r="V462" i="11" s="1"/>
  <c r="Q522" i="11"/>
  <c r="U522" i="11" s="1"/>
  <c r="V522" i="11" s="1"/>
  <c r="Q590" i="11"/>
  <c r="U590" i="11" s="1"/>
  <c r="V590" i="11" s="1"/>
  <c r="Q627" i="11"/>
  <c r="Q680" i="11"/>
  <c r="U680" i="11" s="1"/>
  <c r="V680" i="11" s="1"/>
  <c r="Q776" i="11"/>
  <c r="U776" i="11" s="1"/>
  <c r="V776" i="11" s="1"/>
  <c r="Q875" i="11"/>
  <c r="U875" i="11" s="1"/>
  <c r="V875" i="11" s="1"/>
  <c r="Q958" i="11"/>
  <c r="Q1010" i="11"/>
  <c r="U1010" i="11" s="1"/>
  <c r="V1010" i="11" s="1"/>
  <c r="Q1072" i="11"/>
  <c r="U1072" i="11" s="1"/>
  <c r="V1072" i="11" s="1"/>
  <c r="Q289" i="11"/>
  <c r="U289" i="11" s="1"/>
  <c r="V289" i="11" s="1"/>
  <c r="Q357" i="11"/>
  <c r="Q391" i="11"/>
  <c r="U391" i="11" s="1"/>
  <c r="V391" i="11" s="1"/>
  <c r="Q424" i="11"/>
  <c r="U424" i="11" s="1"/>
  <c r="V424" i="11" s="1"/>
  <c r="Q505" i="11"/>
  <c r="U505" i="11" s="1"/>
  <c r="V505" i="11" s="1"/>
  <c r="Q575" i="11"/>
  <c r="Q629" i="11"/>
  <c r="U629" i="11" s="1"/>
  <c r="V629" i="11" s="1"/>
  <c r="Q695" i="11"/>
  <c r="U695" i="11" s="1"/>
  <c r="V695" i="11" s="1"/>
  <c r="Q758" i="11"/>
  <c r="U758" i="11" s="1"/>
  <c r="V758" i="11" s="1"/>
  <c r="Q806" i="11"/>
  <c r="Q829" i="11"/>
  <c r="U829" i="11" s="1"/>
  <c r="V829" i="11" s="1"/>
  <c r="Q906" i="11"/>
  <c r="U906" i="11" s="1"/>
  <c r="V906" i="11" s="1"/>
  <c r="Q1012" i="11"/>
  <c r="U1012" i="11" s="1"/>
  <c r="V1012" i="11" s="1"/>
  <c r="Q268" i="11"/>
  <c r="Q332" i="11"/>
  <c r="U332" i="11" s="1"/>
  <c r="V332" i="11" s="1"/>
  <c r="Q445" i="11"/>
  <c r="U445" i="11" s="1"/>
  <c r="V445" i="11" s="1"/>
  <c r="Q527" i="11"/>
  <c r="U527" i="11" s="1"/>
  <c r="V527" i="11" s="1"/>
  <c r="Q578" i="11"/>
  <c r="Q682" i="11"/>
  <c r="U682" i="11" s="1"/>
  <c r="V682" i="11" s="1"/>
  <c r="Q721" i="11"/>
  <c r="U721" i="11" s="1"/>
  <c r="V721" i="11" s="1"/>
  <c r="Q813" i="11"/>
  <c r="U813" i="11" s="1"/>
  <c r="V813" i="11" s="1"/>
  <c r="Q846" i="11"/>
  <c r="Q907" i="11"/>
  <c r="U907" i="11" s="1"/>
  <c r="V907" i="11" s="1"/>
  <c r="Q962" i="11"/>
  <c r="U962" i="11" s="1"/>
  <c r="V962" i="11" s="1"/>
  <c r="Q1029" i="11"/>
  <c r="U1029" i="11" s="1"/>
  <c r="V1029" i="11" s="1"/>
  <c r="Q1048" i="11"/>
  <c r="Q287" i="11"/>
  <c r="Q345" i="11"/>
  <c r="U345" i="11" s="1"/>
  <c r="V345" i="11" s="1"/>
  <c r="Q411" i="11"/>
  <c r="Q489" i="11"/>
  <c r="U489" i="11" s="1"/>
  <c r="V489" i="11" s="1"/>
  <c r="Q581" i="11"/>
  <c r="Q647" i="11"/>
  <c r="U647" i="11" s="1"/>
  <c r="V647" i="11" s="1"/>
  <c r="Q724" i="11"/>
  <c r="Q781" i="11"/>
  <c r="U781" i="11" s="1"/>
  <c r="V781" i="11" s="1"/>
  <c r="Q882" i="11"/>
  <c r="Q920" i="11"/>
  <c r="U920" i="11" s="1"/>
  <c r="V920" i="11" s="1"/>
  <c r="Q978" i="11"/>
  <c r="Q1013" i="11"/>
  <c r="U1013" i="11" s="1"/>
  <c r="V1013" i="11" s="1"/>
  <c r="Q266" i="11"/>
  <c r="Q330" i="11"/>
  <c r="U330" i="11" s="1"/>
  <c r="V330" i="11" s="1"/>
  <c r="Q383" i="11"/>
  <c r="Q443" i="11"/>
  <c r="U443" i="11" s="1"/>
  <c r="V443" i="11" s="1"/>
  <c r="Q511" i="11"/>
  <c r="Q582" i="11"/>
  <c r="U582" i="11" s="1"/>
  <c r="V582" i="11" s="1"/>
  <c r="Q621" i="11"/>
  <c r="Q669" i="11"/>
  <c r="U669" i="11" s="1"/>
  <c r="V669" i="11" s="1"/>
  <c r="Q748" i="11"/>
  <c r="Q818" i="11"/>
  <c r="U818" i="11" s="1"/>
  <c r="V818" i="11" s="1"/>
  <c r="Q861" i="11"/>
  <c r="Q948" i="11"/>
  <c r="U948" i="11" s="1"/>
  <c r="V948" i="11" s="1"/>
  <c r="Q1014" i="11"/>
  <c r="Q1084" i="11"/>
  <c r="U1084" i="11" s="1"/>
  <c r="V1084" i="11" s="1"/>
  <c r="Q1186" i="11"/>
  <c r="Q1254" i="11"/>
  <c r="U1254" i="11" s="1"/>
  <c r="V1254" i="11" s="1"/>
  <c r="Q1292" i="11"/>
  <c r="Q1346" i="11"/>
  <c r="U1346" i="11" s="1"/>
  <c r="V1346" i="11" s="1"/>
  <c r="Q1371" i="11"/>
  <c r="Q1468" i="11"/>
  <c r="U1468" i="11" s="1"/>
  <c r="V1468" i="11" s="1"/>
  <c r="Q1507" i="11"/>
  <c r="Q1557" i="11"/>
  <c r="U1557" i="11" s="1"/>
  <c r="V1557" i="11" s="1"/>
  <c r="Q1609" i="11"/>
  <c r="U1609" i="11" s="1"/>
  <c r="V1609" i="11" s="1"/>
  <c r="Q1667" i="11"/>
  <c r="U1667" i="11" s="1"/>
  <c r="V1667" i="11" s="1"/>
  <c r="Q1738" i="11"/>
  <c r="Q1837" i="11"/>
  <c r="U1837" i="11" s="1"/>
  <c r="V1837" i="11" s="1"/>
  <c r="Q1876" i="11"/>
  <c r="U1876" i="11" s="1"/>
  <c r="V1876" i="11" s="1"/>
  <c r="Q1905" i="11"/>
  <c r="U1905" i="11" s="1"/>
  <c r="V1905" i="11" s="1"/>
  <c r="Q1143" i="11"/>
  <c r="Q1191" i="11"/>
  <c r="U1191" i="11" s="1"/>
  <c r="V1191" i="11" s="1"/>
  <c r="Q1230" i="11"/>
  <c r="U1230" i="11" s="1"/>
  <c r="V1230" i="11" s="1"/>
  <c r="Q1304" i="11"/>
  <c r="U1304" i="11" s="1"/>
  <c r="V1304" i="11" s="1"/>
  <c r="Q1375" i="11"/>
  <c r="Q1405" i="11"/>
  <c r="U1405" i="11" s="1"/>
  <c r="V1405" i="11" s="1"/>
  <c r="Q1494" i="11"/>
  <c r="U1494" i="11" s="1"/>
  <c r="V1494" i="11" s="1"/>
  <c r="Q1566" i="11"/>
  <c r="U1566" i="11" s="1"/>
  <c r="V1566" i="11" s="1"/>
  <c r="Q1574" i="11"/>
  <c r="Q1652" i="11"/>
  <c r="U1652" i="11" s="1"/>
  <c r="V1652" i="11" s="1"/>
  <c r="Q1689" i="11"/>
  <c r="U1689" i="11" s="1"/>
  <c r="V1689" i="11" s="1"/>
  <c r="Q1740" i="11"/>
  <c r="U1740" i="11" s="1"/>
  <c r="V1740" i="11" s="1"/>
  <c r="Q1808" i="11"/>
  <c r="Q1893" i="11"/>
  <c r="U1893" i="11" s="1"/>
  <c r="V1893" i="11" s="1"/>
  <c r="Q1154" i="11"/>
  <c r="U1154" i="11" s="1"/>
  <c r="V1154" i="11" s="1"/>
  <c r="Q1262" i="11"/>
  <c r="U1262" i="11" s="1"/>
  <c r="V1262" i="11" s="1"/>
  <c r="Q1315" i="11"/>
  <c r="Q1380" i="11"/>
  <c r="U1380" i="11" s="1"/>
  <c r="V1380" i="11" s="1"/>
  <c r="Q1458" i="11"/>
  <c r="U1458" i="11" s="1"/>
  <c r="V1458" i="11" s="1"/>
  <c r="Q1484" i="11"/>
  <c r="U1484" i="11" s="1"/>
  <c r="V1484" i="11" s="1"/>
  <c r="Q1527" i="11"/>
  <c r="Q1580" i="11"/>
  <c r="U1580" i="11" s="1"/>
  <c r="V1580" i="11" s="1"/>
  <c r="Q1694" i="11"/>
  <c r="U1694" i="11" s="1"/>
  <c r="V1694" i="11" s="1"/>
  <c r="Q1745" i="11"/>
  <c r="U1745" i="11" s="1"/>
  <c r="V1745" i="11" s="1"/>
  <c r="Q1813" i="11"/>
  <c r="Q1850" i="11"/>
  <c r="U1850" i="11" s="1"/>
  <c r="V1850" i="11" s="1"/>
  <c r="Q1858" i="11"/>
  <c r="U1858" i="11" s="1"/>
  <c r="V1858" i="11" s="1"/>
  <c r="Q1115" i="11"/>
  <c r="Q1161" i="11"/>
  <c r="U1161" i="11" s="1"/>
  <c r="V1161" i="11" s="1"/>
  <c r="Q1203" i="11"/>
  <c r="U1203" i="11" s="1"/>
  <c r="V1203" i="11" s="1"/>
  <c r="Q1235" i="11"/>
  <c r="U1235" i="11" s="1"/>
  <c r="V1235" i="11" s="1"/>
  <c r="Q1269" i="11"/>
  <c r="Q1334" i="11"/>
  <c r="U1334" i="11" s="1"/>
  <c r="V1334" i="11" s="1"/>
  <c r="Q1398" i="11"/>
  <c r="U1398" i="11" s="1"/>
  <c r="V1398" i="11" s="1"/>
  <c r="Q1474" i="11"/>
  <c r="U1474" i="11" s="1"/>
  <c r="V1474" i="11" s="1"/>
  <c r="Q1533" i="11"/>
  <c r="Q1585" i="11"/>
  <c r="U1585" i="11" s="1"/>
  <c r="V1585" i="11" s="1"/>
  <c r="Q1641" i="11"/>
  <c r="U1641" i="11" s="1"/>
  <c r="V1641" i="11" s="1"/>
  <c r="Q1698" i="11"/>
  <c r="U1698" i="11" s="1"/>
  <c r="V1698" i="11" s="1"/>
  <c r="Q1725" i="11"/>
  <c r="Q1786" i="11"/>
  <c r="U1786" i="11" s="1"/>
  <c r="V1786" i="11" s="1"/>
  <c r="Q1821" i="11"/>
  <c r="U1821" i="11" s="1"/>
  <c r="V1821" i="11" s="1"/>
  <c r="Q1104" i="11"/>
  <c r="U1104" i="11" s="1"/>
  <c r="V1104" i="11" s="1"/>
  <c r="Q1163" i="11"/>
  <c r="Q1223" i="11"/>
  <c r="U1223" i="11" s="1"/>
  <c r="V1223" i="11" s="1"/>
  <c r="Q1307" i="11"/>
  <c r="U1307" i="11" s="1"/>
  <c r="V1307" i="11" s="1"/>
  <c r="Q1386" i="11"/>
  <c r="U1386" i="11" s="1"/>
  <c r="V1386" i="11" s="1"/>
  <c r="Q1462" i="11"/>
  <c r="Q1586" i="11"/>
  <c r="U1586" i="11" s="1"/>
  <c r="V1586" i="11" s="1"/>
  <c r="Q1644" i="11"/>
  <c r="U1644" i="11" s="1"/>
  <c r="V1644" i="11" s="1"/>
  <c r="Q1728" i="11"/>
  <c r="U1728" i="11" s="1"/>
  <c r="V1728" i="11" s="1"/>
  <c r="Q1792" i="11"/>
  <c r="Q1122" i="11"/>
  <c r="U1122" i="11" s="1"/>
  <c r="V1122" i="11" s="1"/>
  <c r="Q1225" i="11"/>
  <c r="U1225" i="11" s="1"/>
  <c r="V1225" i="11" s="1"/>
  <c r="Q1298" i="11"/>
  <c r="U1298" i="11" s="1"/>
  <c r="V1298" i="11" s="1"/>
  <c r="Q1363" i="11"/>
  <c r="Q1437" i="11"/>
  <c r="U1437" i="11" s="1"/>
  <c r="V1437" i="11" s="1"/>
  <c r="Q1514" i="11"/>
  <c r="U1514" i="11" s="1"/>
  <c r="V1514" i="11" s="1"/>
  <c r="Q1605" i="11"/>
  <c r="U1605" i="11" s="1"/>
  <c r="V1605" i="11" s="1"/>
  <c r="Q1708" i="11"/>
  <c r="Q1758" i="11"/>
  <c r="U1758" i="11" s="1"/>
  <c r="V1758" i="11" s="1"/>
  <c r="Q1766" i="11"/>
  <c r="U1766" i="11" s="1"/>
  <c r="V1766" i="11" s="1"/>
  <c r="Q1825" i="11"/>
  <c r="U1825" i="11" s="1"/>
  <c r="V1825" i="11" s="1"/>
  <c r="Q1139" i="11"/>
  <c r="U1139" i="11" s="1"/>
  <c r="V1139" i="11" s="1"/>
  <c r="Q1226" i="11"/>
  <c r="Q1288" i="11"/>
  <c r="U1288" i="11" s="1"/>
  <c r="V1288" i="11" s="1"/>
  <c r="Q1364" i="11"/>
  <c r="U1364" i="11" s="1"/>
  <c r="V1364" i="11" s="1"/>
  <c r="Q1414" i="11"/>
  <c r="U1414" i="11" s="1"/>
  <c r="V1414" i="11" s="1"/>
  <c r="Q1465" i="11"/>
  <c r="Q1516" i="11"/>
  <c r="U1516" i="11" s="1"/>
  <c r="V1516" i="11" s="1"/>
  <c r="Q1592" i="11"/>
  <c r="U1592" i="11" s="1"/>
  <c r="V1592" i="11" s="1"/>
  <c r="Q1646" i="11"/>
  <c r="U1646" i="11" s="1"/>
  <c r="V1646" i="11" s="1"/>
  <c r="Q1680" i="11"/>
  <c r="Q1797" i="11"/>
  <c r="U1797" i="11" s="1"/>
  <c r="V1797" i="11" s="1"/>
  <c r="Q1872" i="11"/>
  <c r="U1872" i="11" s="1"/>
  <c r="V1872" i="11" s="1"/>
  <c r="Q1158" i="11"/>
  <c r="U1158" i="11" s="1"/>
  <c r="V1158" i="11" s="1"/>
  <c r="Q1214" i="11"/>
  <c r="Q1289" i="11"/>
  <c r="U1289" i="11" s="1"/>
  <c r="V1289" i="11" s="1"/>
  <c r="Q1367" i="11"/>
  <c r="U1367" i="11" s="1"/>
  <c r="V1367" i="11" s="1"/>
  <c r="Q1440" i="11"/>
  <c r="U1440" i="11" s="1"/>
  <c r="V1440" i="11" s="1"/>
  <c r="Q1479" i="11"/>
  <c r="Q1552" i="11"/>
  <c r="U1552" i="11" s="1"/>
  <c r="V1552" i="11" s="1"/>
  <c r="Q1649" i="11"/>
  <c r="U1649" i="11" s="1"/>
  <c r="V1649" i="11" s="1"/>
  <c r="Q1735" i="11"/>
  <c r="U1735" i="11" s="1"/>
  <c r="V1735" i="11" s="1"/>
  <c r="Q1778" i="11"/>
  <c r="Q1834" i="11"/>
  <c r="U1834" i="11" s="1"/>
  <c r="V1834" i="11" s="1"/>
  <c r="Q1956" i="11"/>
  <c r="U1956" i="11" s="1"/>
  <c r="V1956" i="11" s="1"/>
  <c r="Q2021" i="11"/>
  <c r="U2021" i="11" s="1"/>
  <c r="V2021" i="11" s="1"/>
  <c r="Q2044" i="11"/>
  <c r="Q2115" i="11"/>
  <c r="U2115" i="11" s="1"/>
  <c r="V2115" i="11" s="1"/>
  <c r="Q2161" i="11"/>
  <c r="U2161" i="11" s="1"/>
  <c r="V2161" i="11" s="1"/>
  <c r="Q2217" i="11"/>
  <c r="U2217" i="11" s="1"/>
  <c r="V2217" i="11" s="1"/>
  <c r="Q2291" i="11"/>
  <c r="Q2366" i="11"/>
  <c r="U2366" i="11" s="1"/>
  <c r="V2366" i="11" s="1"/>
  <c r="Q2404" i="11"/>
  <c r="U2404" i="11" s="1"/>
  <c r="V2404" i="11" s="1"/>
  <c r="Q2441" i="11"/>
  <c r="U2441" i="11" s="1"/>
  <c r="V2441" i="11" s="1"/>
  <c r="Q2468" i="11"/>
  <c r="Q2525" i="11"/>
  <c r="U2525" i="11" s="1"/>
  <c r="V2525" i="11" s="1"/>
  <c r="Q2588" i="11"/>
  <c r="U2588" i="11" s="1"/>
  <c r="V2588" i="11" s="1"/>
  <c r="Q2636" i="11"/>
  <c r="U2636" i="11" s="1"/>
  <c r="V2636" i="11" s="1"/>
  <c r="Q2644" i="11"/>
  <c r="Q2724" i="11"/>
  <c r="U2724" i="11" s="1"/>
  <c r="V2724" i="11" s="1"/>
  <c r="Q1930" i="11"/>
  <c r="U1930" i="11" s="1"/>
  <c r="V1930" i="11" s="1"/>
  <c r="Q1980" i="11"/>
  <c r="U1980" i="11" s="1"/>
  <c r="V1980" i="11" s="1"/>
  <c r="Q2049" i="11"/>
  <c r="Q2140" i="11"/>
  <c r="U2140" i="11" s="1"/>
  <c r="V2140" i="11" s="1"/>
  <c r="Q2238" i="11"/>
  <c r="U2238" i="11" s="1"/>
  <c r="V2238" i="11" s="1"/>
  <c r="Q2313" i="11"/>
  <c r="U2313" i="11" s="1"/>
  <c r="V2313" i="11" s="1"/>
  <c r="Q2385" i="11"/>
  <c r="Q2481" i="11"/>
  <c r="U2481" i="11" s="1"/>
  <c r="V2481" i="11" s="1"/>
  <c r="Q2589" i="11"/>
  <c r="U2589" i="11" s="1"/>
  <c r="V2589" i="11" s="1"/>
  <c r="Q2685" i="11"/>
  <c r="U2685" i="11" s="1"/>
  <c r="V2685" i="11" s="1"/>
  <c r="Q1969" i="11"/>
  <c r="Q2023" i="11"/>
  <c r="U2023" i="11" s="1"/>
  <c r="V2023" i="11" s="1"/>
  <c r="Q2086" i="11"/>
  <c r="U2086" i="11" s="1"/>
  <c r="V2086" i="11" s="1"/>
  <c r="Q2121" i="11"/>
  <c r="U2121" i="11" s="1"/>
  <c r="V2121" i="11" s="1"/>
  <c r="Q2150" i="11"/>
  <c r="Q2179" i="11"/>
  <c r="U2179" i="11" s="1"/>
  <c r="V2179" i="11" s="1"/>
  <c r="Q2207" i="11"/>
  <c r="U2207" i="11" s="1"/>
  <c r="V2207" i="11" s="1"/>
  <c r="Q2244" i="11"/>
  <c r="U2244" i="11" s="1"/>
  <c r="V2244" i="11" s="1"/>
  <c r="Q2275" i="11"/>
  <c r="Q2343" i="11"/>
  <c r="U2343" i="11" s="1"/>
  <c r="V2343" i="11" s="1"/>
  <c r="Q2388" i="11"/>
  <c r="U2388" i="11" s="1"/>
  <c r="V2388" i="11" s="1"/>
  <c r="Q2496" i="11"/>
  <c r="U2496" i="11" s="1"/>
  <c r="V2496" i="11" s="1"/>
  <c r="Q2543" i="11"/>
  <c r="Q2593" i="11"/>
  <c r="U2593" i="11" s="1"/>
  <c r="V2593" i="11" s="1"/>
  <c r="Q2687" i="11"/>
  <c r="U2687" i="11" s="1"/>
  <c r="V2687" i="11" s="1"/>
  <c r="Q2722" i="11"/>
  <c r="U2722" i="11" s="1"/>
  <c r="V2722" i="11" s="1"/>
  <c r="Q2017" i="11"/>
  <c r="U2017" i="11" s="1"/>
  <c r="V2017" i="11" s="1"/>
  <c r="Q2058" i="11"/>
  <c r="U2058" i="11" s="1"/>
  <c r="V2058" i="11" s="1"/>
  <c r="Q2066" i="11"/>
  <c r="U2066" i="11" s="1"/>
  <c r="V2066" i="11" s="1"/>
  <c r="Q2109" i="11"/>
  <c r="Q2208" i="11"/>
  <c r="U2208" i="11" s="1"/>
  <c r="V2208" i="11" s="1"/>
  <c r="Q2298" i="11"/>
  <c r="U2298" i="11" s="1"/>
  <c r="V2298" i="11" s="1"/>
  <c r="Q2360" i="11"/>
  <c r="U2360" i="11" s="1"/>
  <c r="V2360" i="11" s="1"/>
  <c r="Q2394" i="11"/>
  <c r="Q2471" i="11"/>
  <c r="U2471" i="11" s="1"/>
  <c r="V2471" i="11" s="1"/>
  <c r="Q2500" i="11"/>
  <c r="U2500" i="11" s="1"/>
  <c r="V2500" i="11" s="1"/>
  <c r="Q2547" i="11"/>
  <c r="U2547" i="11" s="1"/>
  <c r="V2547" i="11" s="1"/>
  <c r="Q2595" i="11"/>
  <c r="Q2694" i="11"/>
  <c r="U2694" i="11" s="1"/>
  <c r="V2694" i="11" s="1"/>
  <c r="Q1934" i="11"/>
  <c r="U1934" i="11" s="1"/>
  <c r="V1934" i="11" s="1"/>
  <c r="Q1982" i="11"/>
  <c r="U1982" i="11" s="1"/>
  <c r="V1982" i="11" s="1"/>
  <c r="Q2151" i="11"/>
  <c r="Q2173" i="11"/>
  <c r="U2173" i="11" s="1"/>
  <c r="V2173" i="11" s="1"/>
  <c r="Q2278" i="11"/>
  <c r="U2278" i="11" s="1"/>
  <c r="V2278" i="11" s="1"/>
  <c r="Q2349" i="11"/>
  <c r="U2349" i="11" s="1"/>
  <c r="V2349" i="11" s="1"/>
  <c r="Q2424" i="11"/>
  <c r="Q2501" i="11"/>
  <c r="U2501" i="11" s="1"/>
  <c r="V2501" i="11" s="1"/>
  <c r="Q2535" i="11"/>
  <c r="U2535" i="11" s="1"/>
  <c r="V2535" i="11" s="1"/>
  <c r="Q2601" i="11"/>
  <c r="U2601" i="11" s="1"/>
  <c r="V2601" i="11" s="1"/>
  <c r="Q2665" i="11"/>
  <c r="Q1935" i="11"/>
  <c r="U1935" i="11" s="1"/>
  <c r="V1935" i="11" s="1"/>
  <c r="Q2012" i="11"/>
  <c r="U2012" i="11" s="1"/>
  <c r="V2012" i="11" s="1"/>
  <c r="Q2096" i="11"/>
  <c r="U2096" i="11" s="1"/>
  <c r="V2096" i="11" s="1"/>
  <c r="Q2124" i="11"/>
  <c r="Q2210" i="11"/>
  <c r="U2210" i="11" s="1"/>
  <c r="V2210" i="11" s="1"/>
  <c r="Q2282" i="11"/>
  <c r="U2282" i="11" s="1"/>
  <c r="V2282" i="11" s="1"/>
  <c r="Q2352" i="11"/>
  <c r="U2352" i="11" s="1"/>
  <c r="V2352" i="11" s="1"/>
  <c r="Q2460" i="11"/>
  <c r="Q2551" i="11"/>
  <c r="U2551" i="11" s="1"/>
  <c r="V2551" i="11" s="1"/>
  <c r="Q2604" i="11"/>
  <c r="U2604" i="11" s="1"/>
  <c r="V2604" i="11" s="1"/>
  <c r="Q2612" i="11"/>
  <c r="U2612" i="11" s="1"/>
  <c r="V2612" i="11" s="1"/>
  <c r="Q2620" i="11"/>
  <c r="Q2701" i="11"/>
  <c r="U2701" i="11" s="1"/>
  <c r="V2701" i="11" s="1"/>
  <c r="Q1943" i="11"/>
  <c r="U1943" i="11" s="1"/>
  <c r="V1943" i="11" s="1"/>
  <c r="Q1999" i="11"/>
  <c r="U1999" i="11" s="1"/>
  <c r="V1999" i="11" s="1"/>
  <c r="Q2075" i="11"/>
  <c r="U2075" i="11" s="1"/>
  <c r="V2075" i="11" s="1"/>
  <c r="Q2190" i="11"/>
  <c r="Q2253" i="11"/>
  <c r="U2253" i="11" s="1"/>
  <c r="V2253" i="11" s="1"/>
  <c r="Q2328" i="11"/>
  <c r="U2328" i="11" s="1"/>
  <c r="V2328" i="11" s="1"/>
  <c r="Q2401" i="11"/>
  <c r="U2401" i="11" s="1"/>
  <c r="V2401" i="11" s="1"/>
  <c r="Q2452" i="11"/>
  <c r="Q2490" i="11"/>
  <c r="U2490" i="11" s="1"/>
  <c r="V2490" i="11" s="1"/>
  <c r="Q2555" i="11"/>
  <c r="U2555" i="11" s="1"/>
  <c r="V2555" i="11" s="1"/>
  <c r="Q2625" i="11"/>
  <c r="U2625" i="11" s="1"/>
  <c r="V2625" i="11" s="1"/>
  <c r="Q2705" i="11"/>
  <c r="Q1914" i="11"/>
  <c r="U1914" i="11" s="1"/>
  <c r="V1914" i="11" s="1"/>
  <c r="Q1967" i="11"/>
  <c r="U1967" i="11" s="1"/>
  <c r="V1967" i="11" s="1"/>
  <c r="Q2008" i="11"/>
  <c r="U2008" i="11" s="1"/>
  <c r="V2008" i="11" s="1"/>
  <c r="Q2132" i="11"/>
  <c r="Q2193" i="11"/>
  <c r="U2193" i="11" s="1"/>
  <c r="V2193" i="11" s="1"/>
  <c r="Q2216" i="11"/>
  <c r="U2216" i="11" s="1"/>
  <c r="V2216" i="11" s="1"/>
  <c r="Q2288" i="11"/>
  <c r="U2288" i="11" s="1"/>
  <c r="V2288" i="11" s="1"/>
  <c r="Q2335" i="11"/>
  <c r="Q2403" i="11"/>
  <c r="U2403" i="11" s="1"/>
  <c r="V2403" i="11" s="1"/>
  <c r="Q2478" i="11"/>
  <c r="U2478" i="11" s="1"/>
  <c r="V2478" i="11" s="1"/>
  <c r="Q2583" i="11"/>
  <c r="U2583" i="11" s="1"/>
  <c r="V2583" i="11" s="1"/>
  <c r="Q2679" i="11"/>
  <c r="Q2815" i="11"/>
  <c r="U2815" i="11" s="1"/>
  <c r="V2815" i="11" s="1"/>
  <c r="Q2937" i="11"/>
  <c r="U2937" i="11" s="1"/>
  <c r="V2937" i="11" s="1"/>
  <c r="Q2973" i="11"/>
  <c r="U2973" i="11" s="1"/>
  <c r="V2973" i="11" s="1"/>
  <c r="Q3039" i="11"/>
  <c r="Q3150" i="11"/>
  <c r="U3150" i="11" s="1"/>
  <c r="V3150" i="11" s="1"/>
  <c r="Q3209" i="11"/>
  <c r="U3209" i="11" s="1"/>
  <c r="V3209" i="11" s="1"/>
  <c r="Q3273" i="11"/>
  <c r="U3273" i="11" s="1"/>
  <c r="V3273" i="11" s="1"/>
  <c r="Q3349" i="11"/>
  <c r="Q3392" i="11"/>
  <c r="U3392" i="11" s="1"/>
  <c r="V3392" i="11" s="1"/>
  <c r="Q3596" i="11"/>
  <c r="U3596" i="11" s="1"/>
  <c r="V3596" i="11" s="1"/>
  <c r="Q3782" i="11"/>
  <c r="U3782" i="11" s="1"/>
  <c r="V3782" i="11" s="1"/>
  <c r="Q2760" i="11"/>
  <c r="Q2789" i="11"/>
  <c r="U2789" i="11" s="1"/>
  <c r="V2789" i="11" s="1"/>
  <c r="Q2880" i="11"/>
  <c r="U2880" i="11" s="1"/>
  <c r="V2880" i="11" s="1"/>
  <c r="Q2951" i="11"/>
  <c r="U2951" i="11" s="1"/>
  <c r="V2951" i="11" s="1"/>
  <c r="Q2995" i="11"/>
  <c r="Q3040" i="11"/>
  <c r="U3040" i="11" s="1"/>
  <c r="V3040" i="11" s="1"/>
  <c r="Q3069" i="11"/>
  <c r="U3069" i="11" s="1"/>
  <c r="V3069" i="11" s="1"/>
  <c r="Q3140" i="11"/>
  <c r="U3140" i="11" s="1"/>
  <c r="V3140" i="11" s="1"/>
  <c r="Q3199" i="11"/>
  <c r="Q3247" i="11"/>
  <c r="U3247" i="11" s="1"/>
  <c r="V3247" i="11" s="1"/>
  <c r="Q3295" i="11"/>
  <c r="U3295" i="11" s="1"/>
  <c r="V3295" i="11" s="1"/>
  <c r="Q3381" i="11"/>
  <c r="U3381" i="11" s="1"/>
  <c r="V3381" i="11" s="1"/>
  <c r="Q3447" i="11"/>
  <c r="Q2763" i="11"/>
  <c r="U2763" i="11" s="1"/>
  <c r="V2763" i="11" s="1"/>
  <c r="Q2838" i="11"/>
  <c r="U2838" i="11" s="1"/>
  <c r="V2838" i="11" s="1"/>
  <c r="Q2870" i="11"/>
  <c r="U2870" i="11" s="1"/>
  <c r="V2870" i="11" s="1"/>
  <c r="Q2886" i="11"/>
  <c r="Q2911" i="11"/>
  <c r="U2911" i="11" s="1"/>
  <c r="V2911" i="11" s="1"/>
  <c r="Q2966" i="11"/>
  <c r="U2966" i="11" s="1"/>
  <c r="V2966" i="11" s="1"/>
  <c r="Q3024" i="11"/>
  <c r="U3024" i="11" s="1"/>
  <c r="V3024" i="11" s="1"/>
  <c r="Q3079" i="11"/>
  <c r="Q3117" i="11"/>
  <c r="U3117" i="11" s="1"/>
  <c r="V3117" i="11" s="1"/>
  <c r="Q3180" i="11"/>
  <c r="U3180" i="11" s="1"/>
  <c r="V3180" i="11" s="1"/>
  <c r="Q3313" i="11"/>
  <c r="U3313" i="11" s="1"/>
  <c r="V3313" i="11" s="1"/>
  <c r="Q3385" i="11"/>
  <c r="Q3530" i="11"/>
  <c r="U3530" i="11" s="1"/>
  <c r="V3530" i="11" s="1"/>
  <c r="Q4037" i="11"/>
  <c r="U4037" i="11" s="1"/>
  <c r="V4037" i="11" s="1"/>
  <c r="Q2770" i="11"/>
  <c r="Q2820" i="11"/>
  <c r="U2820" i="11" s="1"/>
  <c r="V2820" i="11" s="1"/>
  <c r="Q2901" i="11"/>
  <c r="U2901" i="11" s="1"/>
  <c r="V2901" i="11" s="1"/>
  <c r="Q2930" i="11"/>
  <c r="U2930" i="11" s="1"/>
  <c r="V2930" i="11" s="1"/>
  <c r="Q2987" i="11"/>
  <c r="Q3049" i="11"/>
  <c r="U3049" i="11" s="1"/>
  <c r="V3049" i="11" s="1"/>
  <c r="Q3131" i="11"/>
  <c r="U3131" i="11" s="1"/>
  <c r="V3131" i="11" s="1"/>
  <c r="Q3190" i="11"/>
  <c r="U3190" i="11" s="1"/>
  <c r="V3190" i="11" s="1"/>
  <c r="Q3249" i="11"/>
  <c r="Q3302" i="11"/>
  <c r="U3302" i="11" s="1"/>
  <c r="V3302" i="11" s="1"/>
  <c r="Q3353" i="11"/>
  <c r="U3353" i="11" s="1"/>
  <c r="V3353" i="11" s="1"/>
  <c r="Q3411" i="11"/>
  <c r="U3411" i="11" s="1"/>
  <c r="V3411" i="11" s="1"/>
  <c r="Q3534" i="11"/>
  <c r="U3534" i="11" s="1"/>
  <c r="V3534" i="11" s="1"/>
  <c r="Q3758" i="11"/>
  <c r="Q2772" i="11"/>
  <c r="U2772" i="11" s="1"/>
  <c r="V2772" i="11" s="1"/>
  <c r="Q2821" i="11"/>
  <c r="U2821" i="11" s="1"/>
  <c r="V2821" i="11" s="1"/>
  <c r="Q2892" i="11"/>
  <c r="Q3003" i="11"/>
  <c r="U3003" i="11" s="1"/>
  <c r="V3003" i="11" s="1"/>
  <c r="Q3051" i="11"/>
  <c r="U3051" i="11" s="1"/>
  <c r="V3051" i="11" s="1"/>
  <c r="Q3100" i="11"/>
  <c r="U3100" i="11" s="1"/>
  <c r="V3100" i="11" s="1"/>
  <c r="Q3182" i="11"/>
  <c r="Q3251" i="11"/>
  <c r="U3251" i="11" s="1"/>
  <c r="V3251" i="11" s="1"/>
  <c r="Q3317" i="11"/>
  <c r="U3317" i="11" s="1"/>
  <c r="V3317" i="11" s="1"/>
  <c r="Q3388" i="11"/>
  <c r="U3388" i="11" s="1"/>
  <c r="V3388" i="11" s="1"/>
  <c r="Q3665" i="11"/>
  <c r="U3665" i="11" s="1"/>
  <c r="V3665" i="11" s="1"/>
  <c r="Q3745" i="11"/>
  <c r="Q2747" i="11"/>
  <c r="U2747" i="11" s="1"/>
  <c r="V2747" i="11" s="1"/>
  <c r="Q2779" i="11"/>
  <c r="U2779" i="11" s="1"/>
  <c r="V2779" i="11" s="1"/>
  <c r="Q2842" i="11"/>
  <c r="Q2970" i="11"/>
  <c r="U2970" i="11" s="1"/>
  <c r="V2970" i="11" s="1"/>
  <c r="Q3055" i="11"/>
  <c r="U3055" i="11" s="1"/>
  <c r="V3055" i="11" s="1"/>
  <c r="Q3123" i="11"/>
  <c r="U3123" i="11" s="1"/>
  <c r="V3123" i="11" s="1"/>
  <c r="Q3175" i="11"/>
  <c r="Q3240" i="11"/>
  <c r="U3240" i="11" s="1"/>
  <c r="V3240" i="11" s="1"/>
  <c r="Q3296" i="11"/>
  <c r="U3296" i="11" s="1"/>
  <c r="V3296" i="11" s="1"/>
  <c r="Q3376" i="11"/>
  <c r="U3376" i="11" s="1"/>
  <c r="V3376" i="11" s="1"/>
  <c r="Q3569" i="11"/>
  <c r="U3569" i="11" s="1"/>
  <c r="V3569" i="11" s="1"/>
  <c r="Q2811" i="11"/>
  <c r="Q2877" i="11"/>
  <c r="U2877" i="11" s="1"/>
  <c r="V2877" i="11" s="1"/>
  <c r="Q2946" i="11"/>
  <c r="Q3010" i="11"/>
  <c r="U3010" i="11" s="1"/>
  <c r="V3010" i="11" s="1"/>
  <c r="Q3076" i="11"/>
  <c r="Q3154" i="11"/>
  <c r="U3154" i="11" s="1"/>
  <c r="V3154" i="11" s="1"/>
  <c r="Q3242" i="11"/>
  <c r="Q3298" i="11"/>
  <c r="U3298" i="11" s="1"/>
  <c r="V3298" i="11" s="1"/>
  <c r="Q3333" i="11"/>
  <c r="Q3406" i="11"/>
  <c r="U3406" i="11" s="1"/>
  <c r="V3406" i="11" s="1"/>
  <c r="Q3529" i="11"/>
  <c r="Q4017" i="11"/>
  <c r="Q2824" i="11"/>
  <c r="Q2849" i="11"/>
  <c r="U2849" i="11" s="1"/>
  <c r="V2849" i="11" s="1"/>
  <c r="Q2936" i="11"/>
  <c r="Q3011" i="11"/>
  <c r="U3011" i="11" s="1"/>
  <c r="V3011" i="11" s="1"/>
  <c r="Q3093" i="11"/>
  <c r="Q3135" i="11"/>
  <c r="U3135" i="11" s="1"/>
  <c r="V3135" i="11" s="1"/>
  <c r="Q3177" i="11"/>
  <c r="Q3243" i="11"/>
  <c r="U3243" i="11" s="1"/>
  <c r="V3243" i="11" s="1"/>
  <c r="Q3287" i="11"/>
  <c r="Q3364" i="11"/>
  <c r="U3364" i="11" s="1"/>
  <c r="V3364" i="11" s="1"/>
  <c r="Q3493" i="11"/>
  <c r="Q3727" i="11"/>
  <c r="U3727" i="11" s="1"/>
  <c r="V3727" i="11" s="1"/>
  <c r="Q3454" i="11"/>
  <c r="Q3511" i="11"/>
  <c r="U3511" i="11" s="1"/>
  <c r="V3511" i="11" s="1"/>
  <c r="Q3571" i="11"/>
  <c r="Q3608" i="11"/>
  <c r="U3608" i="11" s="1"/>
  <c r="V3608" i="11" s="1"/>
  <c r="Q3636" i="11"/>
  <c r="Q3736" i="11"/>
  <c r="U3736" i="11" s="1"/>
  <c r="V3736" i="11" s="1"/>
  <c r="Q3763" i="11"/>
  <c r="Q3776" i="11"/>
  <c r="U3776" i="11" s="1"/>
  <c r="V3776" i="11" s="1"/>
  <c r="Q4177" i="11"/>
  <c r="U4177" i="11" s="1"/>
  <c r="V4177" i="11" s="1"/>
  <c r="Q3471" i="11"/>
  <c r="U3471" i="11" s="1"/>
  <c r="V3471" i="11" s="1"/>
  <c r="Q3536" i="11"/>
  <c r="U3536" i="11" s="1"/>
  <c r="V3536" i="11" s="1"/>
  <c r="Q3551" i="11"/>
  <c r="Q3587" i="11"/>
  <c r="U3587" i="11" s="1"/>
  <c r="V3587" i="11" s="1"/>
  <c r="Q3626" i="11"/>
  <c r="U3626" i="11" s="1"/>
  <c r="V3626" i="11" s="1"/>
  <c r="Q3691" i="11"/>
  <c r="U3691" i="11" s="1"/>
  <c r="V3691" i="11" s="1"/>
  <c r="Q3767" i="11"/>
  <c r="Q3423" i="11"/>
  <c r="U3423" i="11" s="1"/>
  <c r="V3423" i="11" s="1"/>
  <c r="Q3479" i="11"/>
  <c r="U3479" i="11" s="1"/>
  <c r="V3479" i="11" s="1"/>
  <c r="Q3574" i="11"/>
  <c r="U3574" i="11" s="1"/>
  <c r="V3574" i="11" s="1"/>
  <c r="Q3638" i="11"/>
  <c r="Q3711" i="11"/>
  <c r="U3711" i="11" s="1"/>
  <c r="V3711" i="11" s="1"/>
  <c r="Q3785" i="11"/>
  <c r="U3785" i="11" s="1"/>
  <c r="V3785" i="11" s="1"/>
  <c r="Q3793" i="11"/>
  <c r="U3793" i="11" s="1"/>
  <c r="V3793" i="11" s="1"/>
  <c r="Q3461" i="11"/>
  <c r="Q3486" i="11"/>
  <c r="U3486" i="11" s="1"/>
  <c r="V3486" i="11" s="1"/>
  <c r="Q3590" i="11"/>
  <c r="U3590" i="11" s="1"/>
  <c r="V3590" i="11" s="1"/>
  <c r="Q3663" i="11"/>
  <c r="U3663" i="11" s="1"/>
  <c r="V3663" i="11" s="1"/>
  <c r="Q3723" i="11"/>
  <c r="Q3769" i="11"/>
  <c r="U3769" i="11" s="1"/>
  <c r="V3769" i="11" s="1"/>
  <c r="Q3799" i="11"/>
  <c r="U3799" i="11" s="1"/>
  <c r="V3799" i="11" s="1"/>
  <c r="Q3987" i="11"/>
  <c r="U3987" i="11" s="1"/>
  <c r="V3987" i="11" s="1"/>
  <c r="Q3476" i="11"/>
  <c r="U3476" i="11" s="1"/>
  <c r="V3476" i="11" s="1"/>
  <c r="Q3554" i="11"/>
  <c r="Q3629" i="11"/>
  <c r="U3629" i="11" s="1"/>
  <c r="V3629" i="11" s="1"/>
  <c r="Q3676" i="11"/>
  <c r="Q3757" i="11"/>
  <c r="U3757" i="11" s="1"/>
  <c r="V3757" i="11" s="1"/>
  <c r="Q4150" i="11"/>
  <c r="U4150" i="11" s="1"/>
  <c r="V4150" i="11" s="1"/>
  <c r="Q3556" i="11"/>
  <c r="U3556" i="11" s="1"/>
  <c r="V3556" i="11" s="1"/>
  <c r="Q3619" i="11"/>
  <c r="Q3684" i="11"/>
  <c r="U3684" i="11" s="1"/>
  <c r="V3684" i="11" s="1"/>
  <c r="Q3965" i="11"/>
  <c r="U3965" i="11" s="1"/>
  <c r="V3965" i="11" s="1"/>
  <c r="Q3819" i="11"/>
  <c r="U3819" i="11" s="1"/>
  <c r="V3819" i="11" s="1"/>
  <c r="Q3850" i="11"/>
  <c r="U3850" i="11" s="1"/>
  <c r="V3850" i="11" s="1"/>
  <c r="Q3950" i="11"/>
  <c r="Q3992" i="11"/>
  <c r="U3992" i="11" s="1"/>
  <c r="V3992" i="11" s="1"/>
  <c r="Q4026" i="11"/>
  <c r="U4026" i="11" s="1"/>
  <c r="V4026" i="11" s="1"/>
  <c r="Q4099" i="11"/>
  <c r="U4099" i="11" s="1"/>
  <c r="V4099" i="11" s="1"/>
  <c r="Q4163" i="11"/>
  <c r="Q3812" i="11"/>
  <c r="Q3842" i="11"/>
  <c r="U3842" i="11" s="1"/>
  <c r="V3842" i="11" s="1"/>
  <c r="Q3883" i="11"/>
  <c r="Q3917" i="11"/>
  <c r="U3917" i="11" s="1"/>
  <c r="V3917" i="11" s="1"/>
  <c r="Q3993" i="11"/>
  <c r="Q4052" i="11"/>
  <c r="U4052" i="11" s="1"/>
  <c r="V4052" i="11" s="1"/>
  <c r="Q4102" i="11"/>
  <c r="U4102" i="11" s="1"/>
  <c r="V4102" i="11" s="1"/>
  <c r="Q4139" i="11"/>
  <c r="U4139" i="11" s="1"/>
  <c r="V4139" i="11" s="1"/>
  <c r="Q4220" i="11"/>
  <c r="Q3873" i="11"/>
  <c r="U3873" i="11" s="1"/>
  <c r="V3873" i="11" s="1"/>
  <c r="Q3959" i="11"/>
  <c r="U3959" i="11" s="1"/>
  <c r="V3959" i="11" s="1"/>
  <c r="Q4011" i="11"/>
  <c r="U4011" i="11" s="1"/>
  <c r="V4011" i="11" s="1"/>
  <c r="Q4070" i="11"/>
  <c r="Q4105" i="11"/>
  <c r="U4105" i="11" s="1"/>
  <c r="V4105" i="11" s="1"/>
  <c r="Q4169" i="11"/>
  <c r="U4169" i="11" s="1"/>
  <c r="V4169" i="11" s="1"/>
  <c r="Q3827" i="11"/>
  <c r="U3827" i="11" s="1"/>
  <c r="V3827" i="11" s="1"/>
  <c r="Q3875" i="11"/>
  <c r="Q3928" i="11"/>
  <c r="U3928" i="11" s="1"/>
  <c r="V3928" i="11" s="1"/>
  <c r="Q3998" i="11"/>
  <c r="U3998" i="11" s="1"/>
  <c r="V3998" i="11" s="1"/>
  <c r="Q4074" i="11"/>
  <c r="U4074" i="11" s="1"/>
  <c r="V4074" i="11" s="1"/>
  <c r="Q4171" i="11"/>
  <c r="Q3858" i="11"/>
  <c r="U3858" i="11" s="1"/>
  <c r="V3858" i="11" s="1"/>
  <c r="Q3932" i="11"/>
  <c r="U3932" i="11" s="1"/>
  <c r="V3932" i="11" s="1"/>
  <c r="Q3983" i="11"/>
  <c r="Q4060" i="11"/>
  <c r="U4060" i="11" s="1"/>
  <c r="V4060" i="11" s="1"/>
  <c r="Q4146" i="11"/>
  <c r="U4146" i="11" s="1"/>
  <c r="V4146" i="11" s="1"/>
  <c r="Q4217" i="11"/>
  <c r="U4217" i="11" s="1"/>
  <c r="V4217" i="11" s="1"/>
  <c r="Q3865" i="11"/>
  <c r="U3865" i="11" s="1"/>
  <c r="V3865" i="11" s="1"/>
  <c r="Q3900" i="11"/>
  <c r="Q3942" i="11"/>
  <c r="U3942" i="11" s="1"/>
  <c r="V3942" i="11" s="1"/>
  <c r="Q3970" i="11"/>
  <c r="U3970" i="11" s="1"/>
  <c r="V3970" i="11" s="1"/>
  <c r="Q4041" i="11"/>
  <c r="U4041" i="11" s="1"/>
  <c r="V4041" i="11" s="1"/>
  <c r="Q4129" i="11"/>
  <c r="Q4199" i="11"/>
  <c r="U4199" i="11" s="1"/>
  <c r="V4199" i="11" s="1"/>
  <c r="Q3868" i="11"/>
  <c r="U3868" i="11" s="1"/>
  <c r="V3868" i="11" s="1"/>
  <c r="Q3990" i="11"/>
  <c r="U3990" i="11" s="1"/>
  <c r="V3990" i="11" s="1"/>
  <c r="Q4045" i="11"/>
  <c r="Q4116" i="11"/>
  <c r="U4116" i="11" s="1"/>
  <c r="V4116" i="11" s="1"/>
  <c r="Q4157" i="11"/>
  <c r="U4157" i="11" s="1"/>
  <c r="V4157" i="11" s="1"/>
  <c r="Q4204" i="11"/>
  <c r="U4204" i="11" s="1"/>
  <c r="V4204" i="11" s="1"/>
  <c r="Q4293" i="11"/>
  <c r="Q4381" i="11"/>
  <c r="U4381" i="11" s="1"/>
  <c r="V4381" i="11" s="1"/>
  <c r="Q4415" i="11"/>
  <c r="U4415" i="11" s="1"/>
  <c r="V4415" i="11" s="1"/>
  <c r="Q4423" i="11"/>
  <c r="U4423" i="11" s="1"/>
  <c r="V4423" i="11" s="1"/>
  <c r="Q4496" i="11"/>
  <c r="Q4565" i="11"/>
  <c r="U4565" i="11" s="1"/>
  <c r="V4565" i="11" s="1"/>
  <c r="Q4616" i="11"/>
  <c r="U4616" i="11" s="1"/>
  <c r="V4616" i="11" s="1"/>
  <c r="Q4248" i="11"/>
  <c r="U4248" i="11" s="1"/>
  <c r="V4248" i="11" s="1"/>
  <c r="Q4295" i="11"/>
  <c r="Q4457" i="11"/>
  <c r="U4457" i="11" s="1"/>
  <c r="V4457" i="11" s="1"/>
  <c r="Q4521" i="11"/>
  <c r="U4521" i="11" s="1"/>
  <c r="V4521" i="11" s="1"/>
  <c r="Q4583" i="11"/>
  <c r="U4583" i="11" s="1"/>
  <c r="V4583" i="11" s="1"/>
  <c r="Q4230" i="11"/>
  <c r="Q4266" i="11"/>
  <c r="U4266" i="11" s="1"/>
  <c r="V4266" i="11" s="1"/>
  <c r="Q4324" i="11"/>
  <c r="U4324" i="11" s="1"/>
  <c r="V4324" i="11" s="1"/>
  <c r="Q4332" i="11"/>
  <c r="U4332" i="11" s="1"/>
  <c r="V4332" i="11" s="1"/>
  <c r="Q4340" i="11"/>
  <c r="Q4348" i="11"/>
  <c r="U4348" i="11" s="1"/>
  <c r="V4348" i="11" s="1"/>
  <c r="Q4394" i="11"/>
  <c r="U4394" i="11" s="1"/>
  <c r="V4394" i="11" s="1"/>
  <c r="Q4500" i="11"/>
  <c r="U4500" i="11" s="1"/>
  <c r="V4500" i="11" s="1"/>
  <c r="Q4541" i="11"/>
  <c r="Q4602" i="11"/>
  <c r="U4602" i="11" s="1"/>
  <c r="V4602" i="11" s="1"/>
  <c r="Q4656" i="11"/>
  <c r="U4656" i="11" s="1"/>
  <c r="V4656" i="11" s="1"/>
  <c r="Q4284" i="11"/>
  <c r="Q4357" i="11"/>
  <c r="U4357" i="11" s="1"/>
  <c r="V4357" i="11" s="1"/>
  <c r="Q4428" i="11"/>
  <c r="Q4505" i="11"/>
  <c r="Q4542" i="11"/>
  <c r="Q4624" i="11"/>
  <c r="U4624" i="11" s="1"/>
  <c r="V4624" i="11" s="1"/>
  <c r="Q4237" i="11"/>
  <c r="Q4306" i="11"/>
  <c r="Q4368" i="11"/>
  <c r="Q4402" i="11"/>
  <c r="U4402" i="11" s="1"/>
  <c r="V4402" i="11" s="1"/>
  <c r="Q4431" i="11"/>
  <c r="Q4439" i="11"/>
  <c r="Q4488" i="11"/>
  <c r="Q4556" i="11"/>
  <c r="U4556" i="11" s="1"/>
  <c r="V4556" i="11" s="1"/>
  <c r="Q4627" i="11"/>
  <c r="U4627" i="11" s="1"/>
  <c r="V4627" i="11" s="1"/>
  <c r="Q4254" i="11"/>
  <c r="U4254" i="11" s="1"/>
  <c r="V4254" i="11" s="1"/>
  <c r="Q4288" i="11"/>
  <c r="U4288" i="11" s="1"/>
  <c r="V4288" i="11" s="1"/>
  <c r="Q4442" i="11"/>
  <c r="U4442" i="11" s="1"/>
  <c r="V4442" i="11" s="1"/>
  <c r="Q4545" i="11"/>
  <c r="U4545" i="11" s="1"/>
  <c r="V4545" i="11" s="1"/>
  <c r="Q4608" i="11"/>
  <c r="U4608" i="11" s="1"/>
  <c r="V4608" i="11" s="1"/>
  <c r="Q4273" i="11"/>
  <c r="Q4376" i="11"/>
  <c r="U4376" i="11" s="1"/>
  <c r="V4376" i="11" s="1"/>
  <c r="Q4470" i="11"/>
  <c r="Q4547" i="11"/>
  <c r="U4547" i="11" s="1"/>
  <c r="V4547" i="11" s="1"/>
  <c r="Q4594" i="11"/>
  <c r="Q4223" i="11"/>
  <c r="U4223" i="11" s="1"/>
  <c r="V4223" i="11" s="1"/>
  <c r="Q4291" i="11"/>
  <c r="Q4447" i="11"/>
  <c r="U4447" i="11" s="1"/>
  <c r="V4447" i="11" s="1"/>
  <c r="Q4474" i="11"/>
  <c r="Q4548" i="11"/>
  <c r="U4548" i="11" s="1"/>
  <c r="V4548" i="11" s="1"/>
  <c r="Q4610" i="11"/>
  <c r="Q4712" i="11"/>
  <c r="U4712" i="11" s="1"/>
  <c r="V4712" i="11" s="1"/>
  <c r="Q4795" i="11"/>
  <c r="Q4848" i="11"/>
  <c r="U4848" i="11" s="1"/>
  <c r="V4848" i="11" s="1"/>
  <c r="Q4908" i="11"/>
  <c r="Q4961" i="11"/>
  <c r="U4961" i="11" s="1"/>
  <c r="V4961" i="11" s="1"/>
  <c r="Q5010" i="11"/>
  <c r="Q4714" i="11"/>
  <c r="U4714" i="11" s="1"/>
  <c r="V4714" i="11" s="1"/>
  <c r="Q4769" i="11"/>
  <c r="Q4854" i="11"/>
  <c r="U4854" i="11" s="1"/>
  <c r="V4854" i="11" s="1"/>
  <c r="Q4954" i="11"/>
  <c r="Q5044" i="11"/>
  <c r="U5044" i="11" s="1"/>
  <c r="V5044" i="11" s="1"/>
  <c r="Q4690" i="11"/>
  <c r="Q4747" i="11"/>
  <c r="U4747" i="11" s="1"/>
  <c r="V4747" i="11" s="1"/>
  <c r="Q4804" i="11"/>
  <c r="Q4857" i="11"/>
  <c r="U4857" i="11" s="1"/>
  <c r="V4857" i="11" s="1"/>
  <c r="Q4918" i="11"/>
  <c r="Q4985" i="11"/>
  <c r="U4985" i="11" s="1"/>
  <c r="V4985" i="11" s="1"/>
  <c r="Q5047" i="11"/>
  <c r="Q4665" i="11"/>
  <c r="U4665" i="11" s="1"/>
  <c r="V4665" i="11" s="1"/>
  <c r="Q4723" i="11"/>
  <c r="U4723" i="11" s="1"/>
  <c r="V4723" i="11" s="1"/>
  <c r="Q4809" i="11"/>
  <c r="U4809" i="11" s="1"/>
  <c r="V4809" i="11" s="1"/>
  <c r="Q4859" i="11"/>
  <c r="U4859" i="11" s="1"/>
  <c r="V4859" i="11" s="1"/>
  <c r="Q4888" i="11"/>
  <c r="U4888" i="11" s="1"/>
  <c r="V4888" i="11" s="1"/>
  <c r="Q4956" i="11"/>
  <c r="U4956" i="11" s="1"/>
  <c r="V4956" i="11" s="1"/>
  <c r="Q5017" i="11"/>
  <c r="U5017" i="11" s="1"/>
  <c r="V5017" i="11" s="1"/>
  <c r="Q5057" i="11"/>
  <c r="U5057" i="11" s="1"/>
  <c r="V5057" i="11" s="1"/>
  <c r="Q4699" i="11"/>
  <c r="U4699" i="11" s="1"/>
  <c r="V4699" i="11" s="1"/>
  <c r="Q4753" i="11"/>
  <c r="U4753" i="11" s="1"/>
  <c r="V4753" i="11" s="1"/>
  <c r="Q4778" i="11"/>
  <c r="U4778" i="11" s="1"/>
  <c r="V4778" i="11" s="1"/>
  <c r="Q4817" i="11"/>
  <c r="U4817" i="11" s="1"/>
  <c r="V4817" i="11" s="1"/>
  <c r="Q4894" i="11"/>
  <c r="U4894" i="11" s="1"/>
  <c r="V4894" i="11" s="1"/>
  <c r="Q5018" i="11"/>
  <c r="U5018" i="11" s="1"/>
  <c r="V5018" i="11" s="1"/>
  <c r="Q5037" i="11"/>
  <c r="U5037" i="11" s="1"/>
  <c r="V5037" i="11" s="1"/>
  <c r="Q4702" i="11"/>
  <c r="U4702" i="11" s="1"/>
  <c r="V4702" i="11" s="1"/>
  <c r="Q4784" i="11"/>
  <c r="U4784" i="11" s="1"/>
  <c r="V4784" i="11" s="1"/>
  <c r="Q4870" i="11"/>
  <c r="U4870" i="11" s="1"/>
  <c r="V4870" i="11" s="1"/>
  <c r="Q4923" i="11"/>
  <c r="U4923" i="11" s="1"/>
  <c r="V4923" i="11" s="1"/>
  <c r="Q4946" i="11"/>
  <c r="U4946" i="11" s="1"/>
  <c r="V4946" i="11" s="1"/>
  <c r="Q5059" i="11"/>
  <c r="U5059" i="11" s="1"/>
  <c r="V5059" i="11" s="1"/>
  <c r="Q4704" i="11"/>
  <c r="Q4790" i="11"/>
  <c r="U4790" i="11" s="1"/>
  <c r="V4790" i="11" s="1"/>
  <c r="Q4839" i="11"/>
  <c r="Q4903" i="11"/>
  <c r="U4903" i="11" s="1"/>
  <c r="V4903" i="11" s="1"/>
  <c r="Q4970" i="11"/>
  <c r="Q5006" i="11"/>
  <c r="U5006" i="11" s="1"/>
  <c r="V5006" i="11" s="1"/>
  <c r="Q5068" i="11"/>
  <c r="Q4682" i="11"/>
  <c r="U4682" i="11" s="1"/>
  <c r="V4682" i="11" s="1"/>
  <c r="Q4736" i="11"/>
  <c r="Q4829" i="11"/>
  <c r="U4829" i="11" s="1"/>
  <c r="V4829" i="11" s="1"/>
  <c r="Q4845" i="11"/>
  <c r="Q4973" i="11"/>
  <c r="U4973" i="11" s="1"/>
  <c r="V4973" i="11" s="1"/>
  <c r="Q5008" i="11"/>
  <c r="Q5072" i="11"/>
  <c r="U5072" i="11" s="1"/>
  <c r="V5072" i="11" s="1"/>
  <c r="Q5133" i="11"/>
  <c r="Q5192" i="11"/>
  <c r="U5192" i="11" s="1"/>
  <c r="V5192" i="11" s="1"/>
  <c r="Q5234" i="11"/>
  <c r="Q5277" i="11"/>
  <c r="U5277" i="11" s="1"/>
  <c r="V5277" i="11" s="1"/>
  <c r="Q5345" i="11"/>
  <c r="Q5468" i="11"/>
  <c r="U5468" i="11" s="1"/>
  <c r="V5468" i="11" s="1"/>
  <c r="Q5099" i="11"/>
  <c r="Q5203" i="11"/>
  <c r="U5203" i="11" s="1"/>
  <c r="V5203" i="11" s="1"/>
  <c r="Q5238" i="11"/>
  <c r="Q5331" i="11"/>
  <c r="U5331" i="11" s="1"/>
  <c r="V5331" i="11" s="1"/>
  <c r="Q5411" i="11"/>
  <c r="Q5135" i="11"/>
  <c r="U5135" i="11" s="1"/>
  <c r="V5135" i="11" s="1"/>
  <c r="Q5264" i="11"/>
  <c r="Q5333" i="11"/>
  <c r="U5333" i="11" s="1"/>
  <c r="V5333" i="11" s="1"/>
  <c r="Q5403" i="11"/>
  <c r="Q5102" i="11"/>
  <c r="U5102" i="11" s="1"/>
  <c r="V5102" i="11" s="1"/>
  <c r="Q5155" i="11"/>
  <c r="U5155" i="11" s="1"/>
  <c r="V5155" i="11" s="1"/>
  <c r="Q5196" i="11"/>
  <c r="U5196" i="11" s="1"/>
  <c r="V5196" i="11" s="1"/>
  <c r="Q5265" i="11"/>
  <c r="U5265" i="11" s="1"/>
  <c r="V5265" i="11" s="1"/>
  <c r="Q5313" i="11"/>
  <c r="U5313" i="11" s="1"/>
  <c r="V5313" i="11" s="1"/>
  <c r="Q5384" i="11"/>
  <c r="U5384" i="11" s="1"/>
  <c r="V5384" i="11" s="1"/>
  <c r="Q5392" i="11"/>
  <c r="U5392" i="11" s="1"/>
  <c r="V5392" i="11" s="1"/>
  <c r="Q5413" i="11"/>
  <c r="U5413" i="11" s="1"/>
  <c r="V5413" i="11" s="1"/>
  <c r="Q5421" i="11"/>
  <c r="U5421" i="11" s="1"/>
  <c r="V5421" i="11" s="1"/>
  <c r="Q5458" i="11"/>
  <c r="U5458" i="11" s="1"/>
  <c r="V5458" i="11" s="1"/>
  <c r="Q5084" i="11"/>
  <c r="U5084" i="11" s="1"/>
  <c r="V5084" i="11" s="1"/>
  <c r="Q5156" i="11"/>
  <c r="U5156" i="11" s="1"/>
  <c r="V5156" i="11" s="1"/>
  <c r="Q5213" i="11"/>
  <c r="U5213" i="11" s="1"/>
  <c r="V5213" i="11" s="1"/>
  <c r="Q5244" i="11"/>
  <c r="U5244" i="11" s="1"/>
  <c r="V5244" i="11" s="1"/>
  <c r="Q5268" i="11"/>
  <c r="U5268" i="11" s="1"/>
  <c r="V5268" i="11" s="1"/>
  <c r="Q5357" i="11"/>
  <c r="U5357" i="11" s="1"/>
  <c r="V5357" i="11" s="1"/>
  <c r="Q5365" i="11"/>
  <c r="U5365" i="11" s="1"/>
  <c r="V5365" i="11" s="1"/>
  <c r="Q5461" i="11"/>
  <c r="U5461" i="11" s="1"/>
  <c r="V5461" i="11" s="1"/>
  <c r="Q5162" i="11"/>
  <c r="U5162" i="11" s="1"/>
  <c r="V5162" i="11" s="1"/>
  <c r="Q5271" i="11"/>
  <c r="U5271" i="11" s="1"/>
  <c r="V5271" i="11" s="1"/>
  <c r="Q5338" i="11"/>
  <c r="U5338" i="11" s="1"/>
  <c r="V5338" i="11" s="1"/>
  <c r="Q5434" i="11"/>
  <c r="U5434" i="11" s="1"/>
  <c r="V5434" i="11" s="1"/>
  <c r="Q5125" i="11"/>
  <c r="U5125" i="11" s="1"/>
  <c r="V5125" i="11" s="1"/>
  <c r="Q5167" i="11"/>
  <c r="Q5228" i="11"/>
  <c r="U5228" i="11" s="1"/>
  <c r="V5228" i="11" s="1"/>
  <c r="Q5293" i="11"/>
  <c r="Q5321" i="11"/>
  <c r="U5321" i="11" s="1"/>
  <c r="V5321" i="11" s="1"/>
  <c r="Q5444" i="11"/>
  <c r="Q5128" i="11"/>
  <c r="U5128" i="11" s="1"/>
  <c r="V5128" i="11" s="1"/>
  <c r="Q5169" i="11"/>
  <c r="Q5231" i="11"/>
  <c r="U5231" i="11" s="1"/>
  <c r="V5231" i="11" s="1"/>
  <c r="Q5342" i="11"/>
  <c r="Q5408" i="11"/>
  <c r="U5408" i="11" s="1"/>
  <c r="V5408" i="11" s="1"/>
  <c r="Q5466" i="11"/>
  <c r="Q5512" i="11"/>
  <c r="U5512" i="11" s="1"/>
  <c r="V5512" i="11" s="1"/>
  <c r="Q5532" i="11"/>
  <c r="Q5579" i="11"/>
  <c r="U5579" i="11" s="1"/>
  <c r="V5579" i="11" s="1"/>
  <c r="Q5609" i="11"/>
  <c r="Q5628" i="11"/>
  <c r="U5628" i="11" s="1"/>
  <c r="V5628" i="11" s="1"/>
  <c r="Q5737" i="11"/>
  <c r="Q5846" i="11"/>
  <c r="U5846" i="11" s="1"/>
  <c r="V5846" i="11" s="1"/>
  <c r="Q5515" i="11"/>
  <c r="Q5582" i="11"/>
  <c r="U5582" i="11" s="1"/>
  <c r="V5582" i="11" s="1"/>
  <c r="Q5637" i="11"/>
  <c r="Q5713" i="11"/>
  <c r="U5713" i="11" s="1"/>
  <c r="V5713" i="11" s="1"/>
  <c r="Q5782" i="11"/>
  <c r="Q5822" i="11"/>
  <c r="U5822" i="11" s="1"/>
  <c r="V5822" i="11" s="1"/>
  <c r="Q5868" i="11"/>
  <c r="Q5540" i="11"/>
  <c r="U5540" i="11" s="1"/>
  <c r="V5540" i="11" s="1"/>
  <c r="Q5646" i="11"/>
  <c r="Q5714" i="11"/>
  <c r="U5714" i="11" s="1"/>
  <c r="V5714" i="11" s="1"/>
  <c r="Q5769" i="11"/>
  <c r="Q5803" i="11"/>
  <c r="U5803" i="11" s="1"/>
  <c r="V5803" i="11" s="1"/>
  <c r="Q5862" i="11"/>
  <c r="Q5543" i="11"/>
  <c r="U5543" i="11" s="1"/>
  <c r="V5543" i="11" s="1"/>
  <c r="Q5583" i="11"/>
  <c r="U5583" i="11" s="1"/>
  <c r="V5583" i="11" s="1"/>
  <c r="Q5650" i="11"/>
  <c r="U5650" i="11" s="1"/>
  <c r="V5650" i="11" s="1"/>
  <c r="Q5693" i="11"/>
  <c r="U5693" i="11" s="1"/>
  <c r="V5693" i="11" s="1"/>
  <c r="Q5741" i="11"/>
  <c r="U5741" i="11" s="1"/>
  <c r="V5741" i="11" s="1"/>
  <c r="Q5789" i="11"/>
  <c r="U5789" i="11" s="1"/>
  <c r="V5789" i="11" s="1"/>
  <c r="Q5849" i="11"/>
  <c r="U5849" i="11" s="1"/>
  <c r="V5849" i="11" s="1"/>
  <c r="Q5494" i="11"/>
  <c r="U5494" i="11" s="1"/>
  <c r="V5494" i="11" s="1"/>
  <c r="Q5552" i="11"/>
  <c r="U5552" i="11" s="1"/>
  <c r="V5552" i="11" s="1"/>
  <c r="Q5586" i="11"/>
  <c r="U5586" i="11" s="1"/>
  <c r="V5586" i="11" s="1"/>
  <c r="Q5616" i="11"/>
  <c r="U5616" i="11" s="1"/>
  <c r="V5616" i="11" s="1"/>
  <c r="Q5639" i="11"/>
  <c r="U5639" i="11" s="1"/>
  <c r="V5639" i="11" s="1"/>
  <c r="Q5706" i="11"/>
  <c r="U5706" i="11" s="1"/>
  <c r="V5706" i="11" s="1"/>
  <c r="Q5775" i="11"/>
  <c r="U5775" i="11" s="1"/>
  <c r="V5775" i="11" s="1"/>
  <c r="Q5474" i="11"/>
  <c r="U5474" i="11" s="1"/>
  <c r="V5474" i="11" s="1"/>
  <c r="Q5553" i="11"/>
  <c r="U5553" i="11" s="1"/>
  <c r="V5553" i="11" s="1"/>
  <c r="Q5622" i="11"/>
  <c r="U5622" i="11" s="1"/>
  <c r="V5622" i="11" s="1"/>
  <c r="Q5685" i="11"/>
  <c r="U5685" i="11" s="1"/>
  <c r="V5685" i="11" s="1"/>
  <c r="Q5732" i="11"/>
  <c r="U5732" i="11" s="1"/>
  <c r="V5732" i="11" s="1"/>
  <c r="Q5793" i="11"/>
  <c r="U5793" i="11" s="1"/>
  <c r="V5793" i="11" s="1"/>
  <c r="Q5477" i="11"/>
  <c r="U5477" i="11" s="1"/>
  <c r="V5477" i="11" s="1"/>
  <c r="Q5508" i="11"/>
  <c r="Q5661" i="11"/>
  <c r="U5661" i="11" s="1"/>
  <c r="V5661" i="11" s="1"/>
  <c r="Q5709" i="11"/>
  <c r="Q5794" i="11"/>
  <c r="U5794" i="11" s="1"/>
  <c r="V5794" i="11" s="1"/>
  <c r="Q5854" i="11"/>
  <c r="Q5575" i="11"/>
  <c r="U5575" i="11" s="1"/>
  <c r="V5575" i="11" s="1"/>
  <c r="Q5696" i="11"/>
  <c r="Q5761" i="11"/>
  <c r="U5761" i="11" s="1"/>
  <c r="V5761" i="11" s="1"/>
  <c r="Q5839" i="11"/>
  <c r="Q5911" i="11"/>
  <c r="U5911" i="11" s="1"/>
  <c r="V5911" i="11" s="1"/>
  <c r="Q5971" i="11"/>
  <c r="Q6059" i="11"/>
  <c r="U6059" i="11" s="1"/>
  <c r="V6059" i="11" s="1"/>
  <c r="Q6120" i="11"/>
  <c r="Q6179" i="11"/>
  <c r="U6179" i="11" s="1"/>
  <c r="V6179" i="11" s="1"/>
  <c r="Q6264" i="11"/>
  <c r="Q5929" i="11"/>
  <c r="U5929" i="11" s="1"/>
  <c r="V5929" i="11" s="1"/>
  <c r="Q5985" i="11"/>
  <c r="Q6062" i="11"/>
  <c r="U6062" i="11" s="1"/>
  <c r="V6062" i="11" s="1"/>
  <c r="Q6138" i="11"/>
  <c r="Q6227" i="11"/>
  <c r="U6227" i="11" s="1"/>
  <c r="V6227" i="11" s="1"/>
  <c r="Q5915" i="11"/>
  <c r="Q5986" i="11"/>
  <c r="U5986" i="11" s="1"/>
  <c r="V5986" i="11" s="1"/>
  <c r="Q6066" i="11"/>
  <c r="Q6074" i="11"/>
  <c r="U6074" i="11" s="1"/>
  <c r="V6074" i="11" s="1"/>
  <c r="Q6125" i="11"/>
  <c r="Q6184" i="11"/>
  <c r="U6184" i="11" s="1"/>
  <c r="V6184" i="11" s="1"/>
  <c r="Q6252" i="11"/>
  <c r="Q5872" i="11"/>
  <c r="U5872" i="11" s="1"/>
  <c r="V5872" i="11" s="1"/>
  <c r="Q5949" i="11"/>
  <c r="U5949" i="11" s="1"/>
  <c r="V5949" i="11" s="1"/>
  <c r="Q6027" i="11"/>
  <c r="U6027" i="11" s="1"/>
  <c r="V6027" i="11" s="1"/>
  <c r="Q6087" i="11"/>
  <c r="U6087" i="11" s="1"/>
  <c r="V6087" i="11" s="1"/>
  <c r="Q6158" i="11"/>
  <c r="U6158" i="11" s="1"/>
  <c r="V6158" i="11" s="1"/>
  <c r="Q5873" i="11"/>
  <c r="U5873" i="11" s="1"/>
  <c r="V5873" i="11" s="1"/>
  <c r="Q5881" i="11"/>
  <c r="U5881" i="11" s="1"/>
  <c r="V5881" i="11" s="1"/>
  <c r="Q5953" i="11"/>
  <c r="U5953" i="11" s="1"/>
  <c r="V5953" i="11" s="1"/>
  <c r="Q6017" i="11"/>
  <c r="U6017" i="11" s="1"/>
  <c r="V6017" i="11" s="1"/>
  <c r="Q6095" i="11"/>
  <c r="U6095" i="11" s="1"/>
  <c r="V6095" i="11" s="1"/>
  <c r="Q6159" i="11"/>
  <c r="U6159" i="11" s="1"/>
  <c r="V6159" i="11" s="1"/>
  <c r="Q6190" i="11"/>
  <c r="U6190" i="11" s="1"/>
  <c r="V6190" i="11" s="1"/>
  <c r="Q6231" i="11"/>
  <c r="U6231" i="11" s="1"/>
  <c r="V6231" i="11" s="1"/>
  <c r="Q5903" i="11"/>
  <c r="U5903" i="11" s="1"/>
  <c r="V5903" i="11" s="1"/>
  <c r="Q5963" i="11"/>
  <c r="U5963" i="11" s="1"/>
  <c r="V5963" i="11" s="1"/>
  <c r="Q6029" i="11"/>
  <c r="U6029" i="11" s="1"/>
  <c r="V6029" i="11" s="1"/>
  <c r="Q6103" i="11"/>
  <c r="U6103" i="11" s="1"/>
  <c r="V6103" i="11" s="1"/>
  <c r="Q6206" i="11"/>
  <c r="U6206" i="11" s="1"/>
  <c r="V6206" i="11" s="1"/>
  <c r="Q6270" i="11"/>
  <c r="U6270" i="11" s="1"/>
  <c r="V6270" i="11" s="1"/>
  <c r="Q5964" i="11"/>
  <c r="Q6030" i="11"/>
  <c r="U6030" i="11" s="1"/>
  <c r="V6030" i="11" s="1"/>
  <c r="Q6096" i="11"/>
  <c r="Q6149" i="11"/>
  <c r="U6149" i="11" s="1"/>
  <c r="V6149" i="11" s="1"/>
  <c r="Q6210" i="11"/>
  <c r="Q6246" i="11"/>
  <c r="U6246" i="11" s="1"/>
  <c r="V6246" i="11" s="1"/>
  <c r="Q5892" i="11"/>
  <c r="Q5939" i="11"/>
  <c r="U5939" i="11" s="1"/>
  <c r="V5939" i="11" s="1"/>
  <c r="Q6004" i="11"/>
  <c r="Q6022" i="11"/>
  <c r="U6022" i="11" s="1"/>
  <c r="V6022" i="11" s="1"/>
  <c r="Q6097" i="11"/>
  <c r="Q6152" i="11"/>
  <c r="U6152" i="11" s="1"/>
  <c r="V6152" i="11" s="1"/>
  <c r="Q6215" i="11"/>
  <c r="Q6298" i="11"/>
  <c r="U6298" i="11" s="1"/>
  <c r="V6298" i="11" s="1"/>
  <c r="Q6362" i="11"/>
  <c r="Q6426" i="11"/>
  <c r="U6426" i="11" s="1"/>
  <c r="V6426" i="11" s="1"/>
  <c r="Q6526" i="11"/>
  <c r="Q6534" i="11"/>
  <c r="U6534" i="11" s="1"/>
  <c r="V6534" i="11" s="1"/>
  <c r="Q6597" i="11"/>
  <c r="Q6653" i="11"/>
  <c r="U6653" i="11" s="1"/>
  <c r="V6653" i="11" s="1"/>
  <c r="Q6300" i="11"/>
  <c r="Q6337" i="11"/>
  <c r="U6337" i="11" s="1"/>
  <c r="V6337" i="11" s="1"/>
  <c r="Q6366" i="11"/>
  <c r="Q6403" i="11"/>
  <c r="U6403" i="11" s="1"/>
  <c r="V6403" i="11" s="1"/>
  <c r="Q6439" i="11"/>
  <c r="Q6496" i="11"/>
  <c r="U6496" i="11" s="1"/>
  <c r="V6496" i="11" s="1"/>
  <c r="Q6561" i="11"/>
  <c r="Q6278" i="11"/>
  <c r="U6278" i="11" s="1"/>
  <c r="V6278" i="11" s="1"/>
  <c r="Q6351" i="11"/>
  <c r="Q6431" i="11"/>
  <c r="U6431" i="11" s="1"/>
  <c r="V6431" i="11" s="1"/>
  <c r="Q6501" i="11"/>
  <c r="Q6509" i="11"/>
  <c r="U6509" i="11" s="1"/>
  <c r="V6509" i="11" s="1"/>
  <c r="Q6600" i="11"/>
  <c r="Q6639" i="11"/>
  <c r="U6639" i="11" s="1"/>
  <c r="V6639" i="11" s="1"/>
  <c r="Q6289" i="11"/>
  <c r="U6289" i="11" s="1"/>
  <c r="V6289" i="11" s="1"/>
  <c r="Q6369" i="11"/>
  <c r="U6369" i="11" s="1"/>
  <c r="V6369" i="11" s="1"/>
  <c r="Q6463" i="11"/>
  <c r="U6463" i="11" s="1"/>
  <c r="V6463" i="11" s="1"/>
  <c r="Q6514" i="11"/>
  <c r="U6514" i="11" s="1"/>
  <c r="V6514" i="11" s="1"/>
  <c r="Q6601" i="11"/>
  <c r="U6601" i="11" s="1"/>
  <c r="V6601" i="11" s="1"/>
  <c r="Q6291" i="11"/>
  <c r="U6291" i="11" s="1"/>
  <c r="V6291" i="11" s="1"/>
  <c r="Q6354" i="11"/>
  <c r="U6354" i="11" s="1"/>
  <c r="V6354" i="11" s="1"/>
  <c r="Q6410" i="11"/>
  <c r="U6410" i="11" s="1"/>
  <c r="V6410" i="11" s="1"/>
  <c r="Q6465" i="11"/>
  <c r="U6465" i="11" s="1"/>
  <c r="V6465" i="11" s="1"/>
  <c r="Q6566" i="11"/>
  <c r="U6566" i="11" s="1"/>
  <c r="V6566" i="11" s="1"/>
  <c r="Q6622" i="11"/>
  <c r="U6622" i="11" s="1"/>
  <c r="V6622" i="11" s="1"/>
  <c r="Q6318" i="11"/>
  <c r="U6318" i="11" s="1"/>
  <c r="V6318" i="11" s="1"/>
  <c r="Q6380" i="11"/>
  <c r="U6380" i="11" s="1"/>
  <c r="V6380" i="11" s="1"/>
  <c r="Q6434" i="11"/>
  <c r="U6434" i="11" s="1"/>
  <c r="V6434" i="11" s="1"/>
  <c r="Q6458" i="11"/>
  <c r="U6458" i="11" s="1"/>
  <c r="V6458" i="11" s="1"/>
  <c r="Q6550" i="11"/>
  <c r="U6550" i="11" s="1"/>
  <c r="V6550" i="11" s="1"/>
  <c r="Q6572" i="11"/>
  <c r="U6572" i="11" s="1"/>
  <c r="V6572" i="11" s="1"/>
  <c r="Q6608" i="11"/>
  <c r="U6608" i="11" s="1"/>
  <c r="V6608" i="11" s="1"/>
  <c r="Q6630" i="11"/>
  <c r="U6630" i="11" s="1"/>
  <c r="V6630" i="11" s="1"/>
  <c r="Q6372" i="11"/>
  <c r="U6372" i="11" s="1"/>
  <c r="V6372" i="11" s="1"/>
  <c r="Q6486" i="11"/>
  <c r="Q6589" i="11"/>
  <c r="U6589" i="11" s="1"/>
  <c r="V6589" i="11" s="1"/>
  <c r="Q6296" i="11"/>
  <c r="Q6360" i="11"/>
  <c r="U6360" i="11" s="1"/>
  <c r="V6360" i="11" s="1"/>
  <c r="Q6424" i="11"/>
  <c r="Q6492" i="11"/>
  <c r="U6492" i="11" s="1"/>
  <c r="V6492" i="11" s="1"/>
  <c r="Q6578" i="11"/>
  <c r="Q6648" i="11"/>
  <c r="U6648" i="11" s="1"/>
  <c r="V6648" i="11" s="1"/>
  <c r="Q6699" i="11"/>
  <c r="Q6779" i="11"/>
  <c r="U6779" i="11" s="1"/>
  <c r="V6779" i="11" s="1"/>
  <c r="Q6801" i="11"/>
  <c r="Q6676" i="11"/>
  <c r="U6676" i="11" s="1"/>
  <c r="V6676" i="11" s="1"/>
  <c r="Q6742" i="11"/>
  <c r="Q6814" i="11"/>
  <c r="U6814" i="11" s="1"/>
  <c r="V6814" i="11" s="1"/>
  <c r="Q6678" i="11"/>
  <c r="Q6718" i="11"/>
  <c r="U6718" i="11" s="1"/>
  <c r="V6718" i="11" s="1"/>
  <c r="Q6790" i="11"/>
  <c r="Q6815" i="11"/>
  <c r="U6815" i="11" s="1"/>
  <c r="V6815" i="11" s="1"/>
  <c r="Q6868" i="11"/>
  <c r="Q6719" i="11"/>
  <c r="U6719" i="11" s="1"/>
  <c r="V6719" i="11" s="1"/>
  <c r="Q6753" i="11"/>
  <c r="U6753" i="11" s="1"/>
  <c r="V6753" i="11" s="1"/>
  <c r="Q6818" i="11"/>
  <c r="U6818" i="11" s="1"/>
  <c r="V6818" i="11" s="1"/>
  <c r="Q6758" i="11"/>
  <c r="U6758" i="11" s="1"/>
  <c r="V6758" i="11" s="1"/>
  <c r="Q6820" i="11"/>
  <c r="U6820" i="11" s="1"/>
  <c r="V6820" i="11" s="1"/>
  <c r="Q6666" i="11"/>
  <c r="U6666" i="11" s="1"/>
  <c r="V6666" i="11" s="1"/>
  <c r="Q6728" i="11"/>
  <c r="U6728" i="11" s="1"/>
  <c r="V6728" i="11" s="1"/>
  <c r="Q6773" i="11"/>
  <c r="U6773" i="11" s="1"/>
  <c r="V6773" i="11" s="1"/>
  <c r="Q6827" i="11"/>
  <c r="U6827" i="11" s="1"/>
  <c r="V6827" i="11" s="1"/>
  <c r="Q6685" i="11"/>
  <c r="Q6798" i="11"/>
  <c r="U6798" i="11" s="1"/>
  <c r="V6798" i="11" s="1"/>
  <c r="Q6834" i="11"/>
  <c r="Q6696" i="11"/>
  <c r="U6696" i="11" s="1"/>
  <c r="V6696" i="11" s="1"/>
  <c r="Q6748" i="11"/>
  <c r="Q6857" i="11"/>
  <c r="U6857" i="11" s="1"/>
  <c r="V6857" i="11" s="1"/>
  <c r="Q6927" i="11"/>
  <c r="Q6960" i="11"/>
  <c r="U6960" i="11" s="1"/>
  <c r="V6960" i="11" s="1"/>
  <c r="Q6968" i="11"/>
  <c r="Q7023" i="11"/>
  <c r="U7023" i="11" s="1"/>
  <c r="V7023" i="11" s="1"/>
  <c r="Q7056" i="11"/>
  <c r="Q6888" i="11"/>
  <c r="U6888" i="11" s="1"/>
  <c r="V6888" i="11" s="1"/>
  <c r="Q6929" i="11"/>
  <c r="Q7031" i="11"/>
  <c r="U7031" i="11" s="1"/>
  <c r="V7031" i="11" s="1"/>
  <c r="Q6900" i="11"/>
  <c r="Q6934" i="11"/>
  <c r="U6934" i="11" s="1"/>
  <c r="V6934" i="11" s="1"/>
  <c r="Q6978" i="11"/>
  <c r="Q7033" i="11"/>
  <c r="U7033" i="11" s="1"/>
  <c r="V7033" i="11" s="1"/>
  <c r="Q6904" i="11"/>
  <c r="U6904" i="11" s="1"/>
  <c r="V6904" i="11" s="1"/>
  <c r="Q6945" i="11"/>
  <c r="U6945" i="11" s="1"/>
  <c r="V6945" i="11" s="1"/>
  <c r="Q6915" i="11"/>
  <c r="U6915" i="11" s="1"/>
  <c r="V6915" i="11" s="1"/>
  <c r="Q7039" i="11"/>
  <c r="U7039" i="11" s="1"/>
  <c r="V7039" i="11" s="1"/>
  <c r="Q6877" i="11"/>
  <c r="U6877" i="11" s="1"/>
  <c r="V6877" i="11" s="1"/>
  <c r="Q6948" i="11"/>
  <c r="U6948" i="11" s="1"/>
  <c r="V6948" i="11" s="1"/>
  <c r="Q7070" i="11"/>
  <c r="Q6993" i="11"/>
  <c r="U6993" i="11" s="1"/>
  <c r="V6993" i="11" s="1"/>
  <c r="Q7001" i="11"/>
  <c r="Q7009" i="11"/>
  <c r="U7009" i="11" s="1"/>
  <c r="V7009" i="11" s="1"/>
  <c r="Q7072" i="11"/>
  <c r="U7072" i="11" s="1"/>
  <c r="V7072" i="11" s="1"/>
  <c r="Q6924" i="11"/>
  <c r="U6924" i="11" s="1"/>
  <c r="V6924" i="11" s="1"/>
  <c r="Q7016" i="11"/>
  <c r="Q7118" i="11"/>
  <c r="U7118" i="11" s="1"/>
  <c r="V7118" i="11" s="1"/>
  <c r="Q7169" i="11"/>
  <c r="Q7081" i="11"/>
  <c r="U7081" i="11" s="1"/>
  <c r="V7081" i="11" s="1"/>
  <c r="Q7155" i="11"/>
  <c r="Q7216" i="11"/>
  <c r="U7216" i="11" s="1"/>
  <c r="V7216" i="11" s="1"/>
  <c r="Q7067" i="11"/>
  <c r="Q7200" i="11"/>
  <c r="U7200" i="11" s="1"/>
  <c r="V7200" i="11" s="1"/>
  <c r="Q7246" i="11"/>
  <c r="Q7122" i="11"/>
  <c r="U7122" i="11" s="1"/>
  <c r="V7122" i="11" s="1"/>
  <c r="Q7185" i="11"/>
  <c r="U7185" i="11" s="1"/>
  <c r="V7185" i="11" s="1"/>
  <c r="Q7249" i="11"/>
  <c r="U7249" i="11" s="1"/>
  <c r="V7249" i="11" s="1"/>
  <c r="Q7110" i="11"/>
  <c r="U7110" i="11" s="1"/>
  <c r="V7110" i="11" s="1"/>
  <c r="Q7204" i="11"/>
  <c r="U7204" i="11" s="1"/>
  <c r="V7204" i="11" s="1"/>
  <c r="Q7090" i="11"/>
  <c r="U7090" i="11" s="1"/>
  <c r="V7090" i="11" s="1"/>
  <c r="Q7188" i="11"/>
  <c r="U7188" i="11" s="1"/>
  <c r="V7188" i="11" s="1"/>
  <c r="Q7223" i="11"/>
  <c r="U7223" i="11" s="1"/>
  <c r="V7223" i="11" s="1"/>
  <c r="Q7258" i="11"/>
  <c r="U7258" i="11" s="1"/>
  <c r="V7258" i="11" s="1"/>
  <c r="Q7094" i="11"/>
  <c r="Q7131" i="11"/>
  <c r="U7131" i="11" s="1"/>
  <c r="V7131" i="11" s="1"/>
  <c r="Q7191" i="11"/>
  <c r="Q7229" i="11"/>
  <c r="U7229" i="11" s="1"/>
  <c r="V7229" i="11" s="1"/>
  <c r="Q7096" i="11"/>
  <c r="Q7136" i="11"/>
  <c r="U7136" i="11" s="1"/>
  <c r="V7136" i="11" s="1"/>
  <c r="Q7231" i="11"/>
  <c r="Q7267" i="11"/>
  <c r="U7267" i="11" s="1"/>
  <c r="V7267" i="11" s="1"/>
  <c r="Q7328" i="11"/>
  <c r="Q7406" i="11"/>
  <c r="U7406" i="11" s="1"/>
  <c r="V7406" i="11" s="1"/>
  <c r="Q7269" i="11"/>
  <c r="Q7318" i="11"/>
  <c r="U7318" i="11" s="1"/>
  <c r="V7318" i="11" s="1"/>
  <c r="Q7385" i="11"/>
  <c r="Q7271" i="11"/>
  <c r="U7271" i="11" s="1"/>
  <c r="V7271" i="11" s="1"/>
  <c r="Q7320" i="11"/>
  <c r="Q7375" i="11"/>
  <c r="U7375" i="11" s="1"/>
  <c r="V7375" i="11" s="1"/>
  <c r="Q7310" i="11"/>
  <c r="U7310" i="11" s="1"/>
  <c r="V7310" i="11" s="1"/>
  <c r="Q7389" i="11"/>
  <c r="U7389" i="11" s="1"/>
  <c r="V7389" i="11" s="1"/>
  <c r="Q7297" i="11"/>
  <c r="U7297" i="11" s="1"/>
  <c r="V7297" i="11" s="1"/>
  <c r="Q7323" i="11"/>
  <c r="U7323" i="11" s="1"/>
  <c r="V7323" i="11" s="1"/>
  <c r="Q7399" i="11"/>
  <c r="U7399" i="11" s="1"/>
  <c r="V7399" i="11" s="1"/>
  <c r="Q7285" i="11"/>
  <c r="U7285" i="11" s="1"/>
  <c r="V7285" i="11" s="1"/>
  <c r="Q7336" i="11"/>
  <c r="U7336" i="11" s="1"/>
  <c r="V7336" i="11" s="1"/>
  <c r="Q7420" i="11"/>
  <c r="U7420" i="11" s="1"/>
  <c r="V7420" i="11" s="1"/>
  <c r="Q7287" i="11"/>
  <c r="Q7327" i="11"/>
  <c r="U7327" i="11" s="1"/>
  <c r="V7327" i="11" s="1"/>
  <c r="Q7383" i="11"/>
  <c r="Q7444" i="11"/>
  <c r="U7444" i="11" s="1"/>
  <c r="V7444" i="11" s="1"/>
  <c r="Q7360" i="11"/>
  <c r="Q7405" i="11"/>
  <c r="U7405" i="11" s="1"/>
  <c r="V7405" i="11" s="1"/>
  <c r="Q7446" i="11"/>
  <c r="Q7540" i="11"/>
  <c r="U7540" i="11" s="1"/>
  <c r="V7540" i="11" s="1"/>
  <c r="Q7604" i="11"/>
  <c r="Q7456" i="11"/>
  <c r="U7456" i="11" s="1"/>
  <c r="V7456" i="11" s="1"/>
  <c r="Q7542" i="11"/>
  <c r="Q7580" i="11"/>
  <c r="U7580" i="11" s="1"/>
  <c r="V7580" i="11" s="1"/>
  <c r="Q7617" i="11"/>
  <c r="Q7461" i="11"/>
  <c r="U7461" i="11" s="1"/>
  <c r="V7461" i="11" s="1"/>
  <c r="Q7531" i="11"/>
  <c r="Q7599" i="11"/>
  <c r="U7599" i="11" s="1"/>
  <c r="V7599" i="11" s="1"/>
  <c r="Q7466" i="11"/>
  <c r="U7466" i="11" s="1"/>
  <c r="V7466" i="11" s="1"/>
  <c r="Q7498" i="11"/>
  <c r="U7498" i="11" s="1"/>
  <c r="V7498" i="11" s="1"/>
  <c r="Q7561" i="11"/>
  <c r="U7561" i="11" s="1"/>
  <c r="V7561" i="11" s="1"/>
  <c r="Q7619" i="11"/>
  <c r="U7619" i="11" s="1"/>
  <c r="V7619" i="11" s="1"/>
  <c r="Q7484" i="11"/>
  <c r="U7484" i="11" s="1"/>
  <c r="V7484" i="11" s="1"/>
  <c r="Q7571" i="11"/>
  <c r="Q7453" i="11"/>
  <c r="U7453" i="11" s="1"/>
  <c r="V7453" i="11" s="1"/>
  <c r="Q7520" i="11"/>
  <c r="U7520" i="11" s="1"/>
  <c r="V7520" i="11" s="1"/>
  <c r="Q7578" i="11"/>
  <c r="U7578" i="11" s="1"/>
  <c r="V7578" i="11" s="1"/>
  <c r="Q7645" i="11"/>
  <c r="U7645" i="11" s="1"/>
  <c r="V7645" i="11" s="1"/>
  <c r="Q7534" i="11"/>
  <c r="Q7612" i="11"/>
  <c r="U7612" i="11" s="1"/>
  <c r="V7612" i="11" s="1"/>
  <c r="Q7481" i="11"/>
  <c r="Q7537" i="11"/>
  <c r="U7537" i="11" s="1"/>
  <c r="V7537" i="11" s="1"/>
  <c r="Q7613" i="11"/>
  <c r="Q7657" i="11"/>
  <c r="U7657" i="11" s="1"/>
  <c r="V7657" i="11" s="1"/>
  <c r="Q7713" i="11"/>
  <c r="Q7764" i="11"/>
  <c r="U7764" i="11" s="1"/>
  <c r="V7764" i="11" s="1"/>
  <c r="Q7818" i="11"/>
  <c r="Q7714" i="11"/>
  <c r="U7714" i="11" s="1"/>
  <c r="V7714" i="11" s="1"/>
  <c r="Q7756" i="11"/>
  <c r="Q7773" i="11"/>
  <c r="U7773" i="11" s="1"/>
  <c r="V7773" i="11" s="1"/>
  <c r="Q7820" i="11"/>
  <c r="Q7682" i="11"/>
  <c r="U7682" i="11" s="1"/>
  <c r="V7682" i="11" s="1"/>
  <c r="Q7722" i="11"/>
  <c r="U7722" i="11" s="1"/>
  <c r="V7722" i="11" s="1"/>
  <c r="Q7798" i="11"/>
  <c r="U7798" i="11" s="1"/>
  <c r="V7798" i="11" s="1"/>
  <c r="Q7842" i="11"/>
  <c r="U7842" i="11" s="1"/>
  <c r="V7842" i="11" s="1"/>
  <c r="Q7700" i="11"/>
  <c r="U7700" i="11" s="1"/>
  <c r="V7700" i="11" s="1"/>
  <c r="Q7739" i="11"/>
  <c r="U7739" i="11" s="1"/>
  <c r="V7739" i="11" s="1"/>
  <c r="Q7767" i="11"/>
  <c r="Q7828" i="11"/>
  <c r="U7828" i="11" s="1"/>
  <c r="V7828" i="11" s="1"/>
  <c r="Q7669" i="11"/>
  <c r="U7669" i="11" s="1"/>
  <c r="V7669" i="11" s="1"/>
  <c r="Q7711" i="11"/>
  <c r="U7711" i="11" s="1"/>
  <c r="V7711" i="11" s="1"/>
  <c r="Q7793" i="11"/>
  <c r="U7793" i="11" s="1"/>
  <c r="V7793" i="11" s="1"/>
  <c r="Q7733" i="11"/>
  <c r="Q7810" i="11"/>
  <c r="U7810" i="11" s="1"/>
  <c r="V7810" i="11" s="1"/>
  <c r="Q7743" i="11"/>
  <c r="Q7770" i="11"/>
  <c r="U7770" i="11" s="1"/>
  <c r="V7770" i="11" s="1"/>
  <c r="Q7849" i="11"/>
  <c r="Q7948" i="11"/>
  <c r="U7948" i="11" s="1"/>
  <c r="V7948" i="11" s="1"/>
  <c r="Q8005" i="11"/>
  <c r="Q7877" i="11"/>
  <c r="U7877" i="11" s="1"/>
  <c r="V7877" i="11" s="1"/>
  <c r="Q7964" i="11"/>
  <c r="Q8019" i="11"/>
  <c r="U8019" i="11" s="1"/>
  <c r="V8019" i="11" s="1"/>
  <c r="Q7878" i="11"/>
  <c r="Q7924" i="11"/>
  <c r="U7924" i="11" s="1"/>
  <c r="V7924" i="11" s="1"/>
  <c r="Q7973" i="11"/>
  <c r="Q7862" i="11"/>
  <c r="U7862" i="11" s="1"/>
  <c r="V7862" i="11" s="1"/>
  <c r="Q7926" i="11"/>
  <c r="U7926" i="11" s="1"/>
  <c r="V7926" i="11" s="1"/>
  <c r="Q7987" i="11"/>
  <c r="U7987" i="11" s="1"/>
  <c r="V7987" i="11" s="1"/>
  <c r="Q7853" i="11"/>
  <c r="U7853" i="11" s="1"/>
  <c r="V7853" i="11" s="1"/>
  <c r="Q7883" i="11"/>
  <c r="U7883" i="11" s="1"/>
  <c r="V7883" i="11" s="1"/>
  <c r="Q7951" i="11"/>
  <c r="U7951" i="11" s="1"/>
  <c r="V7951" i="11" s="1"/>
  <c r="Q8031" i="11"/>
  <c r="U8031" i="11" s="1"/>
  <c r="V8031" i="11" s="1"/>
  <c r="Q7870" i="11"/>
  <c r="U7870" i="11" s="1"/>
  <c r="V7870" i="11" s="1"/>
  <c r="Q7911" i="11"/>
  <c r="U7911" i="11" s="1"/>
  <c r="V7911" i="11" s="1"/>
  <c r="Q7989" i="11"/>
  <c r="U7989" i="11" s="1"/>
  <c r="V7989" i="11" s="1"/>
  <c r="Q7836" i="11"/>
  <c r="U7836" i="11" s="1"/>
  <c r="V7836" i="11" s="1"/>
  <c r="Q7893" i="11"/>
  <c r="Q7933" i="11"/>
  <c r="U7933" i="11" s="1"/>
  <c r="V7933" i="11" s="1"/>
  <c r="Q7837" i="11"/>
  <c r="U7837" i="11" s="1"/>
  <c r="V7837" i="11" s="1"/>
  <c r="Q7945" i="11"/>
  <c r="U7945" i="11" s="1"/>
  <c r="V7945" i="11" s="1"/>
  <c r="Q7983" i="11"/>
  <c r="Q8037" i="11"/>
  <c r="U8037" i="11" s="1"/>
  <c r="V8037" i="11" s="1"/>
  <c r="Q8110" i="11"/>
  <c r="Q8067" i="11"/>
  <c r="U8067" i="11" s="1"/>
  <c r="V8067" i="11" s="1"/>
  <c r="Q8040" i="11"/>
  <c r="Q8098" i="11"/>
  <c r="U8098" i="11" s="1"/>
  <c r="V8098" i="11" s="1"/>
  <c r="Q8063" i="11"/>
  <c r="U8063" i="11" s="1"/>
  <c r="V8063" i="11" s="1"/>
  <c r="Q8118" i="11"/>
  <c r="U8118" i="11" s="1"/>
  <c r="V8118" i="11" s="1"/>
  <c r="Q8044" i="11"/>
  <c r="U8044" i="11" s="1"/>
  <c r="V8044" i="11" s="1"/>
  <c r="Q8115" i="11"/>
  <c r="U8115" i="11" s="1"/>
  <c r="V8115" i="11" s="1"/>
  <c r="Q8082" i="11"/>
  <c r="U8082" i="11" s="1"/>
  <c r="V8082" i="11" s="1"/>
  <c r="Q8047" i="11"/>
  <c r="U8047" i="11" s="1"/>
  <c r="V8047" i="11" s="1"/>
  <c r="Q8170" i="11"/>
  <c r="Q8096" i="11"/>
  <c r="U8096" i="11" s="1"/>
  <c r="V8096" i="11" s="1"/>
  <c r="Q8156" i="11"/>
  <c r="Q8352" i="11"/>
  <c r="U8352" i="11" s="1"/>
  <c r="V8352" i="11" s="1"/>
  <c r="Q8160" i="11"/>
  <c r="Q8161" i="11"/>
  <c r="U8161" i="11" s="1"/>
  <c r="V8161" i="11" s="1"/>
  <c r="Q8131" i="11"/>
  <c r="U8131" i="11" s="1"/>
  <c r="V8131" i="11" s="1"/>
  <c r="Q8132" i="11"/>
  <c r="U8132" i="11" s="1"/>
  <c r="V8132" i="11" s="1"/>
  <c r="Q8268" i="11"/>
  <c r="Q8153" i="11"/>
  <c r="U8153" i="11" s="1"/>
  <c r="V8153" i="11" s="1"/>
  <c r="Q8193" i="11"/>
  <c r="Q8189" i="11"/>
  <c r="U8189" i="11" s="1"/>
  <c r="V8189" i="11" s="1"/>
  <c r="Q8203" i="11"/>
  <c r="Q8300" i="11"/>
  <c r="U8300" i="11" s="1"/>
  <c r="V8300" i="11" s="1"/>
  <c r="Q8216" i="11"/>
  <c r="U8216" i="11" s="1"/>
  <c r="V8216" i="11" s="1"/>
  <c r="Q8404" i="11"/>
  <c r="U8404" i="11" s="1"/>
  <c r="V8404" i="11" s="1"/>
  <c r="Q8354" i="11"/>
  <c r="U8354" i="11" s="1"/>
  <c r="V8354" i="11" s="1"/>
  <c r="Q8269" i="11"/>
  <c r="U8269" i="11" s="1"/>
  <c r="V8269" i="11" s="1"/>
  <c r="Q8351" i="11"/>
  <c r="Q8320" i="11"/>
  <c r="U8320" i="11" s="1"/>
  <c r="V8320" i="11" s="1"/>
  <c r="Q8196" i="11"/>
  <c r="Q8287" i="11"/>
  <c r="U8287" i="11" s="1"/>
  <c r="V8287" i="11" s="1"/>
  <c r="Q8227" i="11"/>
  <c r="Q8330" i="11"/>
  <c r="U8330" i="11" s="1"/>
  <c r="V8330" i="11" s="1"/>
  <c r="Q8230" i="11"/>
  <c r="U8230" i="11" s="1"/>
  <c r="V8230" i="11" s="1"/>
  <c r="Q8309" i="11"/>
  <c r="U8309" i="11" s="1"/>
  <c r="V8309" i="11" s="1"/>
  <c r="Q8248" i="11"/>
  <c r="U8248" i="11" s="1"/>
  <c r="V8248" i="11" s="1"/>
  <c r="Q8325" i="11"/>
  <c r="U8325" i="11" s="1"/>
  <c r="V8325" i="11" s="1"/>
  <c r="Q8409" i="11"/>
  <c r="U8409" i="11" s="1"/>
  <c r="V8409" i="11" s="1"/>
  <c r="Q8253" i="11"/>
  <c r="U8253" i="11" s="1"/>
  <c r="V8253" i="11" s="1"/>
  <c r="Q8297" i="11"/>
  <c r="Q8317" i="11"/>
  <c r="U8317" i="11" s="1"/>
  <c r="V8317" i="11" s="1"/>
  <c r="Q8363" i="11"/>
  <c r="U8363" i="11" s="1"/>
  <c r="V8363" i="11" s="1"/>
  <c r="Q8238" i="11"/>
  <c r="U8238" i="11" s="1"/>
  <c r="V8238" i="11" s="1"/>
  <c r="Q8347" i="11"/>
  <c r="Q8403" i="11"/>
  <c r="U8403" i="11" s="1"/>
  <c r="V8403" i="11" s="1"/>
  <c r="Q8413" i="11"/>
  <c r="Q8392" i="11"/>
  <c r="U8392" i="11" s="1"/>
  <c r="V8392" i="11" s="1"/>
  <c r="Q8468" i="11"/>
  <c r="Q8444" i="11"/>
  <c r="U8444" i="11" s="1"/>
  <c r="V8444" i="11" s="1"/>
  <c r="Q8480" i="11"/>
  <c r="Q8425" i="11"/>
  <c r="U8425" i="11" s="1"/>
  <c r="V8425" i="11" s="1"/>
  <c r="Q8519" i="11"/>
  <c r="Q8473" i="11"/>
  <c r="U8473" i="11" s="1"/>
  <c r="V8473" i="11" s="1"/>
  <c r="Q8462" i="11"/>
  <c r="U8462" i="11" s="1"/>
  <c r="V8462" i="11" s="1"/>
  <c r="Q8506" i="11"/>
  <c r="U8506" i="11" s="1"/>
  <c r="V8506" i="11" s="1"/>
  <c r="Q8477" i="11"/>
  <c r="U8477" i="11" s="1"/>
  <c r="V8477" i="11" s="1"/>
  <c r="Q8463" i="11"/>
  <c r="U8463" i="11" s="1"/>
  <c r="V8463" i="11" s="1"/>
  <c r="Q8438" i="11"/>
  <c r="Q8496" i="11"/>
  <c r="U8496" i="11" s="1"/>
  <c r="V8496" i="11" s="1"/>
  <c r="Q8541" i="11"/>
  <c r="Q8553" i="11"/>
  <c r="U8553" i="11" s="1"/>
  <c r="V8553" i="11" s="1"/>
  <c r="Q8670" i="11"/>
  <c r="U8670" i="11" s="1"/>
  <c r="V8670" i="11" s="1"/>
  <c r="Q8559" i="11"/>
  <c r="U8559" i="11" s="1"/>
  <c r="V8559" i="11" s="1"/>
  <c r="Q8545" i="11"/>
  <c r="U8545" i="11" s="1"/>
  <c r="V8545" i="11" s="1"/>
  <c r="Q8622" i="11"/>
  <c r="U8622" i="11" s="1"/>
  <c r="V8622" i="11" s="1"/>
  <c r="Q8555" i="11"/>
  <c r="U8555" i="11" s="1"/>
  <c r="V8555" i="11" s="1"/>
  <c r="Q8540" i="11"/>
  <c r="U8540" i="11" s="1"/>
  <c r="V8540" i="11" s="1"/>
  <c r="Q8634" i="11"/>
  <c r="U8634" i="11" s="1"/>
  <c r="V8634" i="11" s="1"/>
  <c r="Q8547" i="11"/>
  <c r="U8547" i="11" s="1"/>
  <c r="V8547" i="11" s="1"/>
  <c r="Q8621" i="11"/>
  <c r="Q8646" i="11"/>
  <c r="U8646" i="11" s="1"/>
  <c r="V8646" i="11" s="1"/>
  <c r="Q8637" i="11"/>
  <c r="Q8610" i="11"/>
  <c r="U8610" i="11" s="1"/>
  <c r="V8610" i="11" s="1"/>
  <c r="Q8587" i="11"/>
  <c r="U8587" i="11" s="1"/>
  <c r="V8587" i="11" s="1"/>
  <c r="Q8651" i="11"/>
  <c r="U8651" i="11" s="1"/>
  <c r="V8651" i="11" s="1"/>
  <c r="Q8599" i="11"/>
  <c r="U8599" i="11" s="1"/>
  <c r="V8599" i="11" s="1"/>
  <c r="Q8652" i="11"/>
  <c r="U8652" i="11" s="1"/>
  <c r="V8652" i="11" s="1"/>
  <c r="Q8631" i="11"/>
  <c r="Q8697" i="11"/>
  <c r="U8697" i="11" s="1"/>
  <c r="V8697" i="11" s="1"/>
  <c r="Q8761" i="11"/>
  <c r="Q8677" i="11"/>
  <c r="U8677" i="11" s="1"/>
  <c r="V8677" i="11" s="1"/>
  <c r="Q8736" i="11"/>
  <c r="Q8712" i="11"/>
  <c r="U8712" i="11" s="1"/>
  <c r="V8712" i="11" s="1"/>
  <c r="Q8731" i="11"/>
  <c r="U8731" i="11" s="1"/>
  <c r="V8731" i="11" s="1"/>
  <c r="Q8686" i="11"/>
  <c r="Q8673" i="11"/>
  <c r="Q8728" i="11"/>
  <c r="U8728" i="11" s="1"/>
  <c r="V8728" i="11" s="1"/>
  <c r="Q8682" i="11"/>
  <c r="Q8729" i="11"/>
  <c r="U8729" i="11" s="1"/>
  <c r="V8729" i="11" s="1"/>
  <c r="Q249" i="11"/>
  <c r="U249" i="11" s="1"/>
  <c r="V249" i="11" s="1"/>
  <c r="Q225" i="11"/>
  <c r="Q206" i="11"/>
  <c r="Q163" i="11"/>
  <c r="U163" i="11" s="1"/>
  <c r="V163" i="11" s="1"/>
  <c r="Q120" i="11"/>
  <c r="U120" i="11" s="1"/>
  <c r="V120" i="11" s="1"/>
  <c r="Q65" i="11"/>
  <c r="Q143" i="11"/>
  <c r="U143" i="11" s="1"/>
  <c r="V143" i="11" s="1"/>
  <c r="Q103" i="11"/>
  <c r="U103" i="11" s="1"/>
  <c r="V103" i="11" s="1"/>
  <c r="Q80" i="11"/>
  <c r="U80" i="11" s="1"/>
  <c r="V80" i="11" s="1"/>
  <c r="Q138" i="11"/>
  <c r="U138" i="11" s="1"/>
  <c r="V138" i="11" s="1"/>
  <c r="Q96" i="11"/>
  <c r="U96" i="11" s="1"/>
  <c r="V96" i="11" s="1"/>
  <c r="Q62" i="11"/>
  <c r="Q50" i="11"/>
  <c r="U50" i="11" s="1"/>
  <c r="V50" i="11" s="1"/>
  <c r="Q197" i="11"/>
  <c r="U197" i="11" s="1"/>
  <c r="V197" i="11" s="1"/>
  <c r="Q135" i="11"/>
  <c r="U135" i="11" s="1"/>
  <c r="V135" i="11" s="1"/>
  <c r="Q57" i="11"/>
  <c r="Q258" i="11"/>
  <c r="U258" i="11" s="1"/>
  <c r="V258" i="11" s="1"/>
  <c r="Q241" i="11"/>
  <c r="U241" i="11" s="1"/>
  <c r="V241" i="11" s="1"/>
  <c r="Q218" i="11"/>
  <c r="U218" i="11" s="1"/>
  <c r="V218" i="11" s="1"/>
  <c r="Q190" i="11"/>
  <c r="U190" i="11" s="1"/>
  <c r="V190" i="11" s="1"/>
  <c r="Q155" i="11"/>
  <c r="U155" i="11" s="1"/>
  <c r="V155" i="11" s="1"/>
  <c r="Q130" i="11"/>
  <c r="U130" i="11" s="1"/>
  <c r="V130" i="11" s="1"/>
  <c r="Q110" i="11"/>
  <c r="U110" i="11" s="1"/>
  <c r="V110" i="11" s="1"/>
  <c r="Q36" i="11"/>
  <c r="U36" i="11" s="1"/>
  <c r="V36" i="11" s="1"/>
  <c r="Q125" i="11"/>
  <c r="U125" i="11" s="1"/>
  <c r="V125" i="11" s="1"/>
  <c r="Q37" i="11"/>
  <c r="Q196" i="11"/>
  <c r="U196" i="11" s="1"/>
  <c r="V196" i="11" s="1"/>
  <c r="Q176" i="11"/>
  <c r="Q134" i="11"/>
  <c r="U134" i="11" s="1"/>
  <c r="V134" i="11" s="1"/>
  <c r="Q92" i="11"/>
  <c r="Q56" i="11"/>
  <c r="U56" i="11" s="1"/>
  <c r="V56" i="11" s="1"/>
  <c r="Q171" i="11"/>
  <c r="Q85" i="11"/>
  <c r="Q269" i="11"/>
  <c r="Q333" i="11"/>
  <c r="U333" i="11" s="1"/>
  <c r="V333" i="11" s="1"/>
  <c r="Q397" i="11"/>
  <c r="Q446" i="11"/>
  <c r="Q512" i="11"/>
  <c r="Q583" i="11"/>
  <c r="U583" i="11" s="1"/>
  <c r="V583" i="11" s="1"/>
  <c r="Q654" i="11"/>
  <c r="Q688" i="11"/>
  <c r="Q707" i="11"/>
  <c r="Q770" i="11"/>
  <c r="U770" i="11" s="1"/>
  <c r="V770" i="11" s="1"/>
  <c r="Q838" i="11"/>
  <c r="Q910" i="11"/>
  <c r="Q987" i="11"/>
  <c r="Q1060" i="11"/>
  <c r="U1060" i="11" s="1"/>
  <c r="V1060" i="11" s="1"/>
  <c r="Q264" i="11"/>
  <c r="Q328" i="11"/>
  <c r="Q386" i="11"/>
  <c r="Q475" i="11"/>
  <c r="U475" i="11" s="1"/>
  <c r="V475" i="11" s="1"/>
  <c r="Q515" i="11"/>
  <c r="Q556" i="11"/>
  <c r="Q689" i="11"/>
  <c r="Q773" i="11"/>
  <c r="U773" i="11" s="1"/>
  <c r="V773" i="11" s="1"/>
  <c r="Q865" i="11"/>
  <c r="Q889" i="11"/>
  <c r="Q939" i="11"/>
  <c r="Q1036" i="11"/>
  <c r="U1036" i="11" s="1"/>
  <c r="V1036" i="11" s="1"/>
  <c r="Q1089" i="11"/>
  <c r="Q1097" i="11"/>
  <c r="Q323" i="11"/>
  <c r="Q379" i="11"/>
  <c r="U379" i="11" s="1"/>
  <c r="V379" i="11" s="1"/>
  <c r="Q444" i="11"/>
  <c r="Q502" i="11"/>
  <c r="Q558" i="11"/>
  <c r="Q608" i="11"/>
  <c r="U608" i="11" s="1"/>
  <c r="V608" i="11" s="1"/>
  <c r="Q674" i="11"/>
  <c r="Q732" i="11"/>
  <c r="Q798" i="11"/>
  <c r="Q872" i="11"/>
  <c r="U872" i="11" s="1"/>
  <c r="V872" i="11" s="1"/>
  <c r="Q941" i="11"/>
  <c r="Q967" i="11"/>
  <c r="Q1009" i="11"/>
  <c r="Q270" i="11"/>
  <c r="Q334" i="11"/>
  <c r="U334" i="11" s="1"/>
  <c r="V334" i="11" s="1"/>
  <c r="Q433" i="11"/>
  <c r="U433" i="11" s="1"/>
  <c r="V433" i="11" s="1"/>
  <c r="Q463" i="11"/>
  <c r="U463" i="11" s="1"/>
  <c r="V463" i="11" s="1"/>
  <c r="Q523" i="11"/>
  <c r="U523" i="11" s="1"/>
  <c r="V523" i="11" s="1"/>
  <c r="Q591" i="11"/>
  <c r="U591" i="11" s="1"/>
  <c r="V591" i="11" s="1"/>
  <c r="Q641" i="11"/>
  <c r="U641" i="11" s="1"/>
  <c r="V641" i="11" s="1"/>
  <c r="Q692" i="11"/>
  <c r="U692" i="11" s="1"/>
  <c r="V692" i="11" s="1"/>
  <c r="Q777" i="11"/>
  <c r="U777" i="11" s="1"/>
  <c r="V777" i="11" s="1"/>
  <c r="Q876" i="11"/>
  <c r="U876" i="11" s="1"/>
  <c r="V876" i="11" s="1"/>
  <c r="Q959" i="11"/>
  <c r="U959" i="11" s="1"/>
  <c r="V959" i="11" s="1"/>
  <c r="Q1017" i="11"/>
  <c r="U1017" i="11" s="1"/>
  <c r="V1017" i="11" s="1"/>
  <c r="Q1073" i="11"/>
  <c r="U1073" i="11" s="1"/>
  <c r="V1073" i="11" s="1"/>
  <c r="Q297" i="11"/>
  <c r="U297" i="11" s="1"/>
  <c r="V297" i="11" s="1"/>
  <c r="Q362" i="11"/>
  <c r="U362" i="11" s="1"/>
  <c r="V362" i="11" s="1"/>
  <c r="Q393" i="11"/>
  <c r="U393" i="11" s="1"/>
  <c r="V393" i="11" s="1"/>
  <c r="Q426" i="11"/>
  <c r="Q525" i="11"/>
  <c r="U525" i="11" s="1"/>
  <c r="V525" i="11" s="1"/>
  <c r="Q576" i="11"/>
  <c r="U576" i="11" s="1"/>
  <c r="V576" i="11" s="1"/>
  <c r="Q644" i="11"/>
  <c r="U644" i="11" s="1"/>
  <c r="V644" i="11" s="1"/>
  <c r="Q696" i="11"/>
  <c r="U696" i="11" s="1"/>
  <c r="V696" i="11" s="1"/>
  <c r="Q759" i="11"/>
  <c r="U759" i="11" s="1"/>
  <c r="V759" i="11" s="1"/>
  <c r="Q807" i="11"/>
  <c r="U807" i="11" s="1"/>
  <c r="V807" i="11" s="1"/>
  <c r="Q845" i="11"/>
  <c r="U845" i="11" s="1"/>
  <c r="V845" i="11" s="1"/>
  <c r="Q917" i="11"/>
  <c r="U917" i="11" s="1"/>
  <c r="V917" i="11" s="1"/>
  <c r="Q1019" i="11"/>
  <c r="U1019" i="11" s="1"/>
  <c r="V1019" i="11" s="1"/>
  <c r="Q276" i="11"/>
  <c r="U276" i="11" s="1"/>
  <c r="V276" i="11" s="1"/>
  <c r="Q340" i="11"/>
  <c r="U340" i="11" s="1"/>
  <c r="V340" i="11" s="1"/>
  <c r="Q466" i="11"/>
  <c r="U466" i="11" s="1"/>
  <c r="V466" i="11" s="1"/>
  <c r="Q538" i="11"/>
  <c r="U538" i="11" s="1"/>
  <c r="V538" i="11" s="1"/>
  <c r="Q579" i="11"/>
  <c r="U579" i="11" s="1"/>
  <c r="V579" i="11" s="1"/>
  <c r="Q683" i="11"/>
  <c r="U683" i="11" s="1"/>
  <c r="V683" i="11" s="1"/>
  <c r="Q722" i="11"/>
  <c r="Q814" i="11"/>
  <c r="U814" i="11" s="1"/>
  <c r="V814" i="11" s="1"/>
  <c r="Q847" i="11"/>
  <c r="U847" i="11" s="1"/>
  <c r="V847" i="11" s="1"/>
  <c r="Q919" i="11"/>
  <c r="U919" i="11" s="1"/>
  <c r="V919" i="11" s="1"/>
  <c r="Q976" i="11"/>
  <c r="U976" i="11" s="1"/>
  <c r="V976" i="11" s="1"/>
  <c r="Q1030" i="11"/>
  <c r="U1030" i="11" s="1"/>
  <c r="V1030" i="11" s="1"/>
  <c r="Q1049" i="11"/>
  <c r="U1049" i="11" s="1"/>
  <c r="V1049" i="11" s="1"/>
  <c r="Q295" i="11"/>
  <c r="Q365" i="11"/>
  <c r="U365" i="11" s="1"/>
  <c r="V365" i="11" s="1"/>
  <c r="Q413" i="11"/>
  <c r="Q509" i="11"/>
  <c r="Q598" i="11"/>
  <c r="Q648" i="11"/>
  <c r="U648" i="11" s="1"/>
  <c r="V648" i="11" s="1"/>
  <c r="Q738" i="11"/>
  <c r="Q792" i="11"/>
  <c r="Q883" i="11"/>
  <c r="Q933" i="11"/>
  <c r="U933" i="11" s="1"/>
  <c r="V933" i="11" s="1"/>
  <c r="Q979" i="11"/>
  <c r="Q1033" i="11"/>
  <c r="Q274" i="11"/>
  <c r="Q338" i="11"/>
  <c r="U338" i="11" s="1"/>
  <c r="V338" i="11" s="1"/>
  <c r="Q402" i="11"/>
  <c r="Q450" i="11"/>
  <c r="Q530" i="11"/>
  <c r="Q601" i="11"/>
  <c r="U601" i="11" s="1"/>
  <c r="V601" i="11" s="1"/>
  <c r="Q633" i="11"/>
  <c r="Q699" i="11"/>
  <c r="Q749" i="11"/>
  <c r="Q819" i="11"/>
  <c r="U819" i="11" s="1"/>
  <c r="V819" i="11" s="1"/>
  <c r="Q894" i="11"/>
  <c r="Q984" i="11"/>
  <c r="Q1022" i="11"/>
  <c r="Q1085" i="11"/>
  <c r="U1085" i="11" s="1"/>
  <c r="V1085" i="11" s="1"/>
  <c r="Q1187" i="11"/>
  <c r="Q1255" i="11"/>
  <c r="Q1293" i="11"/>
  <c r="Q1347" i="11"/>
  <c r="U1347" i="11" s="1"/>
  <c r="V1347" i="11" s="1"/>
  <c r="Q1372" i="11"/>
  <c r="Q1480" i="11"/>
  <c r="Q1508" i="11"/>
  <c r="Q1558" i="11"/>
  <c r="U1558" i="11" s="1"/>
  <c r="V1558" i="11" s="1"/>
  <c r="Q1610" i="11"/>
  <c r="Q1684" i="11"/>
  <c r="U1684" i="11" s="1"/>
  <c r="V1684" i="11" s="1"/>
  <c r="Q1779" i="11"/>
  <c r="Q1838" i="11"/>
  <c r="U1838" i="11" s="1"/>
  <c r="V1838" i="11" s="1"/>
  <c r="Q1877" i="11"/>
  <c r="Q1109" i="11"/>
  <c r="Q1144" i="11"/>
  <c r="Q1192" i="11"/>
  <c r="U1192" i="11" s="1"/>
  <c r="V1192" i="11" s="1"/>
  <c r="Q1231" i="11"/>
  <c r="Q1313" i="11"/>
  <c r="Q1376" i="11"/>
  <c r="Q1417" i="11"/>
  <c r="U1417" i="11" s="1"/>
  <c r="V1417" i="11" s="1"/>
  <c r="Q1495" i="11"/>
  <c r="Q1567" i="11"/>
  <c r="Q1598" i="11"/>
  <c r="Q1653" i="11"/>
  <c r="U1653" i="11" s="1"/>
  <c r="V1653" i="11" s="1"/>
  <c r="Q1690" i="11"/>
  <c r="Q1741" i="11"/>
  <c r="U1741" i="11" s="1"/>
  <c r="V1741" i="11" s="1"/>
  <c r="Q1809" i="11"/>
  <c r="Q1894" i="11"/>
  <c r="U1894" i="11" s="1"/>
  <c r="V1894" i="11" s="1"/>
  <c r="Q1196" i="11"/>
  <c r="Q1263" i="11"/>
  <c r="Q1330" i="11"/>
  <c r="Q1381" i="11"/>
  <c r="U1381" i="11" s="1"/>
  <c r="V1381" i="11" s="1"/>
  <c r="Q1459" i="11"/>
  <c r="Q1496" i="11"/>
  <c r="Q1528" i="11"/>
  <c r="Q1600" i="11"/>
  <c r="U1600" i="11" s="1"/>
  <c r="V1600" i="11" s="1"/>
  <c r="Q1695" i="11"/>
  <c r="Q1746" i="11"/>
  <c r="Q1814" i="11"/>
  <c r="Q1851" i="11"/>
  <c r="U1851" i="11" s="1"/>
  <c r="V1851" i="11" s="1"/>
  <c r="Q1859" i="11"/>
  <c r="Q1116" i="11"/>
  <c r="U1116" i="11" s="1"/>
  <c r="V1116" i="11" s="1"/>
  <c r="Q1162" i="11"/>
  <c r="U1162" i="11" s="1"/>
  <c r="V1162" i="11" s="1"/>
  <c r="Q1204" i="11"/>
  <c r="Q1236" i="11"/>
  <c r="U1236" i="11" s="1"/>
  <c r="V1236" i="11" s="1"/>
  <c r="Q1296" i="11"/>
  <c r="U1296" i="11" s="1"/>
  <c r="V1296" i="11" s="1"/>
  <c r="Q1335" i="11"/>
  <c r="U1335" i="11" s="1"/>
  <c r="V1335" i="11" s="1"/>
  <c r="Q1399" i="11"/>
  <c r="U1399" i="11" s="1"/>
  <c r="V1399" i="11" s="1"/>
  <c r="Q1485" i="11"/>
  <c r="U1485" i="11" s="1"/>
  <c r="V1485" i="11" s="1"/>
  <c r="Q1534" i="11"/>
  <c r="U1534" i="11" s="1"/>
  <c r="V1534" i="11" s="1"/>
  <c r="Q1601" i="11"/>
  <c r="U1601" i="11" s="1"/>
  <c r="V1601" i="11" s="1"/>
  <c r="Q1642" i="11"/>
  <c r="Q1699" i="11"/>
  <c r="U1699" i="11" s="1"/>
  <c r="V1699" i="11" s="1"/>
  <c r="Q1726" i="11"/>
  <c r="U1726" i="11" s="1"/>
  <c r="V1726" i="11" s="1"/>
  <c r="Q1787" i="11"/>
  <c r="U1787" i="11" s="1"/>
  <c r="V1787" i="11" s="1"/>
  <c r="Q1863" i="11"/>
  <c r="U1863" i="11" s="1"/>
  <c r="V1863" i="11" s="1"/>
  <c r="Q1119" i="11"/>
  <c r="U1119" i="11" s="1"/>
  <c r="V1119" i="11" s="1"/>
  <c r="Q1164" i="11"/>
  <c r="U1164" i="11" s="1"/>
  <c r="V1164" i="11" s="1"/>
  <c r="Q1238" i="11"/>
  <c r="U1238" i="11" s="1"/>
  <c r="V1238" i="11" s="1"/>
  <c r="Q1319" i="11"/>
  <c r="U1319" i="11" s="1"/>
  <c r="V1319" i="11" s="1"/>
  <c r="Q1387" i="11"/>
  <c r="U1387" i="11" s="1"/>
  <c r="V1387" i="11" s="1"/>
  <c r="Q1463" i="11"/>
  <c r="U1463" i="11" s="1"/>
  <c r="V1463" i="11" s="1"/>
  <c r="Q1587" i="11"/>
  <c r="U1587" i="11" s="1"/>
  <c r="V1587" i="11" s="1"/>
  <c r="Q1659" i="11"/>
  <c r="U1659" i="11" s="1"/>
  <c r="V1659" i="11" s="1"/>
  <c r="Q1729" i="11"/>
  <c r="U1729" i="11" s="1"/>
  <c r="V1729" i="11" s="1"/>
  <c r="Q1822" i="11"/>
  <c r="U1822" i="11" s="1"/>
  <c r="V1822" i="11" s="1"/>
  <c r="Q1134" i="11"/>
  <c r="U1134" i="11" s="1"/>
  <c r="V1134" i="11" s="1"/>
  <c r="Q1239" i="11"/>
  <c r="Q1299" i="11"/>
  <c r="U1299" i="11" s="1"/>
  <c r="V1299" i="11" s="1"/>
  <c r="Q1388" i="11"/>
  <c r="U1388" i="11" s="1"/>
  <c r="V1388" i="11" s="1"/>
  <c r="Q1438" i="11"/>
  <c r="U1438" i="11" s="1"/>
  <c r="V1438" i="11" s="1"/>
  <c r="Q1540" i="11"/>
  <c r="U1540" i="11" s="1"/>
  <c r="V1540" i="11" s="1"/>
  <c r="Q1616" i="11"/>
  <c r="U1616" i="11" s="1"/>
  <c r="V1616" i="11" s="1"/>
  <c r="Q1709" i="11"/>
  <c r="U1709" i="11" s="1"/>
  <c r="V1709" i="11" s="1"/>
  <c r="Q1759" i="11"/>
  <c r="U1759" i="11" s="1"/>
  <c r="V1759" i="11" s="1"/>
  <c r="Q1767" i="11"/>
  <c r="U1767" i="11" s="1"/>
  <c r="V1767" i="11" s="1"/>
  <c r="Q1826" i="11"/>
  <c r="U1826" i="11" s="1"/>
  <c r="V1826" i="11" s="1"/>
  <c r="Q1140" i="11"/>
  <c r="Q1240" i="11"/>
  <c r="Q1300" i="11"/>
  <c r="U1300" i="11" s="1"/>
  <c r="V1300" i="11" s="1"/>
  <c r="Q1365" i="11"/>
  <c r="Q1426" i="11"/>
  <c r="Q1466" i="11"/>
  <c r="Q1517" i="11"/>
  <c r="U1517" i="11" s="1"/>
  <c r="V1517" i="11" s="1"/>
  <c r="Q1593" i="11"/>
  <c r="Q1647" i="11"/>
  <c r="Q1712" i="11"/>
  <c r="Q1798" i="11"/>
  <c r="U1798" i="11" s="1"/>
  <c r="V1798" i="11" s="1"/>
  <c r="Q1889" i="11"/>
  <c r="Q1171" i="11"/>
  <c r="Q1215" i="11"/>
  <c r="Q1290" i="11"/>
  <c r="U1290" i="11" s="1"/>
  <c r="V1290" i="11" s="1"/>
  <c r="Q1368" i="11"/>
  <c r="Q1441" i="11"/>
  <c r="Q1491" i="11"/>
  <c r="Q1553" i="11"/>
  <c r="U1553" i="11" s="1"/>
  <c r="V1553" i="11" s="1"/>
  <c r="Q1665" i="11"/>
  <c r="Q1771" i="11"/>
  <c r="Q1800" i="11"/>
  <c r="Q1835" i="11"/>
  <c r="U1835" i="11" s="1"/>
  <c r="V1835" i="11" s="1"/>
  <c r="Q1957" i="11"/>
  <c r="Q2026" i="11"/>
  <c r="Q2045" i="11"/>
  <c r="Q2116" i="11"/>
  <c r="U2116" i="11" s="1"/>
  <c r="V2116" i="11" s="1"/>
  <c r="Q2162" i="11"/>
  <c r="Q2237" i="11"/>
  <c r="Q2292" i="11"/>
  <c r="Q2377" i="11"/>
  <c r="U2377" i="11" s="1"/>
  <c r="V2377" i="11" s="1"/>
  <c r="Q2412" i="11"/>
  <c r="Q2442" i="11"/>
  <c r="Q2479" i="11"/>
  <c r="Q2540" i="11"/>
  <c r="U2540" i="11" s="1"/>
  <c r="V2540" i="11" s="1"/>
  <c r="Q2629" i="11"/>
  <c r="Q2637" i="11"/>
  <c r="Q2680" i="11"/>
  <c r="Q1923" i="11"/>
  <c r="U1923" i="11" s="1"/>
  <c r="V1923" i="11" s="1"/>
  <c r="Q1931" i="11"/>
  <c r="Q1995" i="11"/>
  <c r="Q2081" i="11"/>
  <c r="Q2141" i="11"/>
  <c r="U2141" i="11" s="1"/>
  <c r="V2141" i="11" s="1"/>
  <c r="Q2239" i="11"/>
  <c r="Q2314" i="11"/>
  <c r="Q2386" i="11"/>
  <c r="Q2482" i="11"/>
  <c r="U2482" i="11" s="1"/>
  <c r="V2482" i="11" s="1"/>
  <c r="Q2590" i="11"/>
  <c r="Q2686" i="11"/>
  <c r="Q1988" i="11"/>
  <c r="Q2050" i="11"/>
  <c r="U2050" i="11" s="1"/>
  <c r="V2050" i="11" s="1"/>
  <c r="Q2087" i="11"/>
  <c r="Q2143" i="11"/>
  <c r="Q2163" i="11"/>
  <c r="Q2180" i="11"/>
  <c r="U2180" i="11" s="1"/>
  <c r="V2180" i="11" s="1"/>
  <c r="Q2222" i="11"/>
  <c r="Q2258" i="11"/>
  <c r="Q2276" i="11"/>
  <c r="Q2344" i="11"/>
  <c r="U2344" i="11" s="1"/>
  <c r="V2344" i="11" s="1"/>
  <c r="Q2405" i="11"/>
  <c r="Q2497" i="11"/>
  <c r="Q2544" i="11"/>
  <c r="U2544" i="11" s="1"/>
  <c r="V2544" i="11" s="1"/>
  <c r="Q2648" i="11"/>
  <c r="U2648" i="11" s="1"/>
  <c r="V2648" i="11" s="1"/>
  <c r="Q2688" i="11"/>
  <c r="Q2723" i="11"/>
  <c r="Q2024" i="11"/>
  <c r="U2024" i="11" s="1"/>
  <c r="V2024" i="11" s="1"/>
  <c r="Q2059" i="11"/>
  <c r="U2059" i="11" s="1"/>
  <c r="V2059" i="11" s="1"/>
  <c r="Q2067" i="11"/>
  <c r="U2067" i="11" s="1"/>
  <c r="V2067" i="11" s="1"/>
  <c r="Q2110" i="11"/>
  <c r="U2110" i="11" s="1"/>
  <c r="V2110" i="11" s="1"/>
  <c r="Q2226" i="11"/>
  <c r="U2226" i="11" s="1"/>
  <c r="V2226" i="11" s="1"/>
  <c r="Q2299" i="11"/>
  <c r="U2299" i="11" s="1"/>
  <c r="V2299" i="11" s="1"/>
  <c r="Q2368" i="11"/>
  <c r="U2368" i="11" s="1"/>
  <c r="V2368" i="11" s="1"/>
  <c r="Q2395" i="11"/>
  <c r="U2395" i="11" s="1"/>
  <c r="V2395" i="11" s="1"/>
  <c r="Q2472" i="11"/>
  <c r="U2472" i="11" s="1"/>
  <c r="V2472" i="11" s="1"/>
  <c r="Q2514" i="11"/>
  <c r="Q2548" i="11"/>
  <c r="U2548" i="11" s="1"/>
  <c r="V2548" i="11" s="1"/>
  <c r="Q2596" i="11"/>
  <c r="U2596" i="11" s="1"/>
  <c r="V2596" i="11" s="1"/>
  <c r="Q2695" i="11"/>
  <c r="U2695" i="11" s="1"/>
  <c r="V2695" i="11" s="1"/>
  <c r="Q1942" i="11"/>
  <c r="U1942" i="11" s="1"/>
  <c r="V1942" i="11" s="1"/>
  <c r="Q1983" i="11"/>
  <c r="U1983" i="11" s="1"/>
  <c r="V1983" i="11" s="1"/>
  <c r="Q2152" i="11"/>
  <c r="U2152" i="11" s="1"/>
  <c r="V2152" i="11" s="1"/>
  <c r="Q2188" i="11"/>
  <c r="U2188" i="11" s="1"/>
  <c r="V2188" i="11" s="1"/>
  <c r="Q2279" i="11"/>
  <c r="U2279" i="11" s="1"/>
  <c r="V2279" i="11" s="1"/>
  <c r="Q2350" i="11"/>
  <c r="U2350" i="11" s="1"/>
  <c r="V2350" i="11" s="1"/>
  <c r="Q2434" i="11"/>
  <c r="U2434" i="11" s="1"/>
  <c r="V2434" i="11" s="1"/>
  <c r="Q2502" i="11"/>
  <c r="U2502" i="11" s="1"/>
  <c r="V2502" i="11" s="1"/>
  <c r="Q2549" i="11"/>
  <c r="U2549" i="11" s="1"/>
  <c r="V2549" i="11" s="1"/>
  <c r="Q2658" i="11"/>
  <c r="U2658" i="11" s="1"/>
  <c r="V2658" i="11" s="1"/>
  <c r="Q2696" i="11"/>
  <c r="U2696" i="11" s="1"/>
  <c r="V2696" i="11" s="1"/>
  <c r="Q1936" i="11"/>
  <c r="U1936" i="11" s="1"/>
  <c r="V1936" i="11" s="1"/>
  <c r="Q2013" i="11"/>
  <c r="Q2097" i="11"/>
  <c r="U2097" i="11" s="1"/>
  <c r="V2097" i="11" s="1"/>
  <c r="Q2125" i="11"/>
  <c r="U2125" i="11" s="1"/>
  <c r="V2125" i="11" s="1"/>
  <c r="Q2229" i="11"/>
  <c r="U2229" i="11" s="1"/>
  <c r="V2229" i="11" s="1"/>
  <c r="Q2283" i="11"/>
  <c r="U2283" i="11" s="1"/>
  <c r="V2283" i="11" s="1"/>
  <c r="Q2353" i="11"/>
  <c r="U2353" i="11" s="1"/>
  <c r="V2353" i="11" s="1"/>
  <c r="Q2461" i="11"/>
  <c r="U2461" i="11" s="1"/>
  <c r="V2461" i="11" s="1"/>
  <c r="Q2552" i="11"/>
  <c r="U2552" i="11" s="1"/>
  <c r="V2552" i="11" s="1"/>
  <c r="Q2605" i="11"/>
  <c r="U2605" i="11" s="1"/>
  <c r="V2605" i="11" s="1"/>
  <c r="Q2613" i="11"/>
  <c r="U2613" i="11" s="1"/>
  <c r="V2613" i="11" s="1"/>
  <c r="Q2621" i="11"/>
  <c r="U2621" i="11" s="1"/>
  <c r="V2621" i="11" s="1"/>
  <c r="Q2702" i="11"/>
  <c r="U2702" i="11" s="1"/>
  <c r="V2702" i="11" s="1"/>
  <c r="Q1959" i="11"/>
  <c r="U1959" i="11" s="1"/>
  <c r="V1959" i="11" s="1"/>
  <c r="Q2000" i="11"/>
  <c r="Q2076" i="11"/>
  <c r="Q2201" i="11"/>
  <c r="Q2285" i="11"/>
  <c r="U2285" i="11" s="1"/>
  <c r="V2285" i="11" s="1"/>
  <c r="Q2354" i="11"/>
  <c r="Q2410" i="11"/>
  <c r="Q2453" i="11"/>
  <c r="Q2505" i="11"/>
  <c r="U2505" i="11" s="1"/>
  <c r="V2505" i="11" s="1"/>
  <c r="Q2556" i="11"/>
  <c r="Q2671" i="11"/>
  <c r="Q2706" i="11"/>
  <c r="Q1915" i="11"/>
  <c r="U1915" i="11" s="1"/>
  <c r="V1915" i="11" s="1"/>
  <c r="Q1975" i="11"/>
  <c r="Q2019" i="11"/>
  <c r="Q2133" i="11"/>
  <c r="Q2194" i="11"/>
  <c r="U2194" i="11" s="1"/>
  <c r="V2194" i="11" s="1"/>
  <c r="Q2235" i="11"/>
  <c r="Q2309" i="11"/>
  <c r="Q2356" i="11"/>
  <c r="Q2418" i="11"/>
  <c r="U2418" i="11" s="1"/>
  <c r="V2418" i="11" s="1"/>
  <c r="Q2491" i="11"/>
  <c r="Q2584" i="11"/>
  <c r="Q2709" i="11"/>
  <c r="Q2830" i="11"/>
  <c r="U2830" i="11" s="1"/>
  <c r="V2830" i="11" s="1"/>
  <c r="Q2938" i="11"/>
  <c r="Q2982" i="11"/>
  <c r="U2982" i="11" s="1"/>
  <c r="V2982" i="11" s="1"/>
  <c r="Q3068" i="11"/>
  <c r="Q3156" i="11"/>
  <c r="U3156" i="11" s="1"/>
  <c r="V3156" i="11" s="1"/>
  <c r="Q3222" i="11"/>
  <c r="Q3289" i="11"/>
  <c r="Q3358" i="11"/>
  <c r="Q3399" i="11"/>
  <c r="U3399" i="11" s="1"/>
  <c r="V3399" i="11" s="1"/>
  <c r="Q3598" i="11"/>
  <c r="Q3808" i="11"/>
  <c r="Q2761" i="11"/>
  <c r="Q2790" i="11"/>
  <c r="U2790" i="11" s="1"/>
  <c r="V2790" i="11" s="1"/>
  <c r="Q2881" i="11"/>
  <c r="Q2963" i="11"/>
  <c r="Q2996" i="11"/>
  <c r="Q3041" i="11"/>
  <c r="U3041" i="11" s="1"/>
  <c r="V3041" i="11" s="1"/>
  <c r="Q3085" i="11"/>
  <c r="Q3157" i="11"/>
  <c r="Q3210" i="11"/>
  <c r="Q3262" i="11"/>
  <c r="U3262" i="11" s="1"/>
  <c r="V3262" i="11" s="1"/>
  <c r="Q3312" i="11"/>
  <c r="Q3382" i="11"/>
  <c r="Q3568" i="11"/>
  <c r="Q2764" i="11"/>
  <c r="U2764" i="11" s="1"/>
  <c r="V2764" i="11" s="1"/>
  <c r="Q2851" i="11"/>
  <c r="Q2871" i="11"/>
  <c r="Q2887" i="11"/>
  <c r="Q2912" i="11"/>
  <c r="U2912" i="11" s="1"/>
  <c r="V2912" i="11" s="1"/>
  <c r="Q2975" i="11"/>
  <c r="Q3025" i="11"/>
  <c r="Q3086" i="11"/>
  <c r="Q3118" i="11"/>
  <c r="U3118" i="11" s="1"/>
  <c r="V3118" i="11" s="1"/>
  <c r="Q3200" i="11"/>
  <c r="Q3314" i="11"/>
  <c r="Q3386" i="11"/>
  <c r="Q3558" i="11"/>
  <c r="U3558" i="11" s="1"/>
  <c r="V3558" i="11" s="1"/>
  <c r="Q2736" i="11"/>
  <c r="U2736" i="11" s="1"/>
  <c r="V2736" i="11" s="1"/>
  <c r="Q2804" i="11"/>
  <c r="U2804" i="11" s="1"/>
  <c r="V2804" i="11" s="1"/>
  <c r="Q2854" i="11"/>
  <c r="U2854" i="11" s="1"/>
  <c r="V2854" i="11" s="1"/>
  <c r="Q2902" i="11"/>
  <c r="U2902" i="11" s="1"/>
  <c r="V2902" i="11" s="1"/>
  <c r="Q2943" i="11"/>
  <c r="U2943" i="11" s="1"/>
  <c r="V2943" i="11" s="1"/>
  <c r="Q3000" i="11"/>
  <c r="U3000" i="11" s="1"/>
  <c r="V3000" i="11" s="1"/>
  <c r="Q3064" i="11"/>
  <c r="U3064" i="11" s="1"/>
  <c r="V3064" i="11" s="1"/>
  <c r="Q3141" i="11"/>
  <c r="U3141" i="11" s="1"/>
  <c r="V3141" i="11" s="1"/>
  <c r="Q3191" i="11"/>
  <c r="U3191" i="11" s="1"/>
  <c r="V3191" i="11" s="1"/>
  <c r="Q3250" i="11"/>
  <c r="U3250" i="11" s="1"/>
  <c r="V3250" i="11" s="1"/>
  <c r="Q3315" i="11"/>
  <c r="U3315" i="11" s="1"/>
  <c r="V3315" i="11" s="1"/>
  <c r="Q3361" i="11"/>
  <c r="U3361" i="11" s="1"/>
  <c r="V3361" i="11" s="1"/>
  <c r="Q3412" i="11"/>
  <c r="U3412" i="11" s="1"/>
  <c r="V3412" i="11" s="1"/>
  <c r="Q3648" i="11"/>
  <c r="Q3770" i="11"/>
  <c r="Q2773" i="11"/>
  <c r="U2773" i="11" s="1"/>
  <c r="V2773" i="11" s="1"/>
  <c r="Q2839" i="11"/>
  <c r="U2839" i="11" s="1"/>
  <c r="V2839" i="11" s="1"/>
  <c r="Q2904" i="11"/>
  <c r="U2904" i="11" s="1"/>
  <c r="V2904" i="11" s="1"/>
  <c r="Q3004" i="11"/>
  <c r="U3004" i="11" s="1"/>
  <c r="V3004" i="11" s="1"/>
  <c r="Q3052" i="11"/>
  <c r="U3052" i="11" s="1"/>
  <c r="V3052" i="11" s="1"/>
  <c r="Q3101" i="11"/>
  <c r="U3101" i="11" s="1"/>
  <c r="V3101" i="11" s="1"/>
  <c r="Q3192" i="11"/>
  <c r="U3192" i="11" s="1"/>
  <c r="V3192" i="11" s="1"/>
  <c r="Q3265" i="11"/>
  <c r="U3265" i="11" s="1"/>
  <c r="V3265" i="11" s="1"/>
  <c r="Q3318" i="11"/>
  <c r="Q3404" i="11"/>
  <c r="U3404" i="11" s="1"/>
  <c r="V3404" i="11" s="1"/>
  <c r="Q3667" i="11"/>
  <c r="Q3747" i="11"/>
  <c r="Q2748" i="11"/>
  <c r="U2748" i="11" s="1"/>
  <c r="V2748" i="11" s="1"/>
  <c r="Q2794" i="11"/>
  <c r="U2794" i="11" s="1"/>
  <c r="V2794" i="11" s="1"/>
  <c r="Q2843" i="11"/>
  <c r="U2843" i="11" s="1"/>
  <c r="V2843" i="11" s="1"/>
  <c r="Q2978" i="11"/>
  <c r="U2978" i="11" s="1"/>
  <c r="V2978" i="11" s="1"/>
  <c r="Q3056" i="11"/>
  <c r="U3056" i="11" s="1"/>
  <c r="V3056" i="11" s="1"/>
  <c r="Q3124" i="11"/>
  <c r="U3124" i="11" s="1"/>
  <c r="V3124" i="11" s="1"/>
  <c r="Q3193" i="11"/>
  <c r="U3193" i="11" s="1"/>
  <c r="V3193" i="11" s="1"/>
  <c r="Q3241" i="11"/>
  <c r="U3241" i="11" s="1"/>
  <c r="V3241" i="11" s="1"/>
  <c r="Q3304" i="11"/>
  <c r="U3304" i="11" s="1"/>
  <c r="V3304" i="11" s="1"/>
  <c r="Q3389" i="11"/>
  <c r="U3389" i="11" s="1"/>
  <c r="V3389" i="11" s="1"/>
  <c r="Q3582" i="11"/>
  <c r="Q2822" i="11"/>
  <c r="Q2878" i="11"/>
  <c r="U2878" i="11" s="1"/>
  <c r="V2878" i="11" s="1"/>
  <c r="Q2947" i="11"/>
  <c r="Q3033" i="11"/>
  <c r="Q3082" i="11"/>
  <c r="Q3165" i="11"/>
  <c r="U3165" i="11" s="1"/>
  <c r="V3165" i="11" s="1"/>
  <c r="Q3255" i="11"/>
  <c r="Q3306" i="11"/>
  <c r="Q3334" i="11"/>
  <c r="Q3416" i="11"/>
  <c r="U3416" i="11" s="1"/>
  <c r="V3416" i="11" s="1"/>
  <c r="Q3531" i="11"/>
  <c r="Q2756" i="11"/>
  <c r="Q2825" i="11"/>
  <c r="Q2863" i="11"/>
  <c r="U2863" i="11" s="1"/>
  <c r="V2863" i="11" s="1"/>
  <c r="Q2948" i="11"/>
  <c r="Q3012" i="11"/>
  <c r="Q3106" i="11"/>
  <c r="Q3136" i="11"/>
  <c r="U3136" i="11" s="1"/>
  <c r="V3136" i="11" s="1"/>
  <c r="Q3178" i="11"/>
  <c r="Q3244" i="11"/>
  <c r="Q3288" i="11"/>
  <c r="Q3365" i="11"/>
  <c r="U3365" i="11" s="1"/>
  <c r="V3365" i="11" s="1"/>
  <c r="Q3495" i="11"/>
  <c r="Q3771" i="11"/>
  <c r="Q3466" i="11"/>
  <c r="Q3512" i="11"/>
  <c r="U3512" i="11" s="1"/>
  <c r="V3512" i="11" s="1"/>
  <c r="Q3572" i="11"/>
  <c r="Q3609" i="11"/>
  <c r="Q3661" i="11"/>
  <c r="Q3737" i="11"/>
  <c r="U3737" i="11" s="1"/>
  <c r="V3737" i="11" s="1"/>
  <c r="Q3764" i="11"/>
  <c r="Q3777" i="11"/>
  <c r="Q4197" i="11"/>
  <c r="U4197" i="11" s="1"/>
  <c r="V4197" i="11" s="1"/>
  <c r="Q3472" i="11"/>
  <c r="U3472" i="11" s="1"/>
  <c r="V3472" i="11" s="1"/>
  <c r="Q3537" i="11"/>
  <c r="U3537" i="11" s="1"/>
  <c r="V3537" i="11" s="1"/>
  <c r="Q3552" i="11"/>
  <c r="U3552" i="11" s="1"/>
  <c r="V3552" i="11" s="1"/>
  <c r="Q3600" i="11"/>
  <c r="U3600" i="11" s="1"/>
  <c r="V3600" i="11" s="1"/>
  <c r="Q3649" i="11"/>
  <c r="U3649" i="11" s="1"/>
  <c r="V3649" i="11" s="1"/>
  <c r="Q3692" i="11"/>
  <c r="U3692" i="11" s="1"/>
  <c r="V3692" i="11" s="1"/>
  <c r="Q3768" i="11"/>
  <c r="U3768" i="11" s="1"/>
  <c r="V3768" i="11" s="1"/>
  <c r="Q3433" i="11"/>
  <c r="U3433" i="11" s="1"/>
  <c r="V3433" i="11" s="1"/>
  <c r="Q3480" i="11"/>
  <c r="U3480" i="11" s="1"/>
  <c r="V3480" i="11" s="1"/>
  <c r="Q3575" i="11"/>
  <c r="U3575" i="11" s="1"/>
  <c r="V3575" i="11" s="1"/>
  <c r="Q3639" i="11"/>
  <c r="U3639" i="11" s="1"/>
  <c r="V3639" i="11" s="1"/>
  <c r="Q3729" i="11"/>
  <c r="U3729" i="11" s="1"/>
  <c r="V3729" i="11" s="1"/>
  <c r="Q3786" i="11"/>
  <c r="U3786" i="11" s="1"/>
  <c r="V3786" i="11" s="1"/>
  <c r="Q4001" i="11"/>
  <c r="U4001" i="11" s="1"/>
  <c r="V4001" i="11" s="1"/>
  <c r="Q3462" i="11"/>
  <c r="U3462" i="11" s="1"/>
  <c r="V3462" i="11" s="1"/>
  <c r="Q3487" i="11"/>
  <c r="U3487" i="11" s="1"/>
  <c r="V3487" i="11" s="1"/>
  <c r="Q3591" i="11"/>
  <c r="Q3681" i="11"/>
  <c r="U3681" i="11" s="1"/>
  <c r="V3681" i="11" s="1"/>
  <c r="Q3724" i="11"/>
  <c r="U3724" i="11" s="1"/>
  <c r="V3724" i="11" s="1"/>
  <c r="Q3779" i="11"/>
  <c r="U3779" i="11" s="1"/>
  <c r="V3779" i="11" s="1"/>
  <c r="Q3800" i="11"/>
  <c r="U3800" i="11" s="1"/>
  <c r="V3800" i="11" s="1"/>
  <c r="Q4097" i="11"/>
  <c r="U4097" i="11" s="1"/>
  <c r="V4097" i="11" s="1"/>
  <c r="Q3489" i="11"/>
  <c r="Q3565" i="11"/>
  <c r="Q3630" i="11"/>
  <c r="U3630" i="11" s="1"/>
  <c r="V3630" i="11" s="1"/>
  <c r="Q3694" i="11"/>
  <c r="Q3781" i="11"/>
  <c r="Q3426" i="11"/>
  <c r="Q3567" i="11"/>
  <c r="U3567" i="11" s="1"/>
  <c r="V3567" i="11" s="1"/>
  <c r="Q3620" i="11"/>
  <c r="Q3695" i="11"/>
  <c r="Q4039" i="11"/>
  <c r="U4039" i="11" s="1"/>
  <c r="V4039" i="11" s="1"/>
  <c r="Q3820" i="11"/>
  <c r="U3820" i="11" s="1"/>
  <c r="V3820" i="11" s="1"/>
  <c r="Q3851" i="11"/>
  <c r="U3851" i="11" s="1"/>
  <c r="V3851" i="11" s="1"/>
  <c r="Q3951" i="11"/>
  <c r="U3951" i="11" s="1"/>
  <c r="V3951" i="11" s="1"/>
  <c r="Q4006" i="11"/>
  <c r="U4006" i="11" s="1"/>
  <c r="V4006" i="11" s="1"/>
  <c r="Q4047" i="11"/>
  <c r="U4047" i="11" s="1"/>
  <c r="V4047" i="11" s="1"/>
  <c r="Q4118" i="11"/>
  <c r="U4118" i="11" s="1"/>
  <c r="V4118" i="11" s="1"/>
  <c r="Q4183" i="11"/>
  <c r="U4183" i="11" s="1"/>
  <c r="V4183" i="11" s="1"/>
  <c r="Q3813" i="11"/>
  <c r="Q3843" i="11"/>
  <c r="U3843" i="11" s="1"/>
  <c r="V3843" i="11" s="1"/>
  <c r="Q3884" i="11"/>
  <c r="Q3918" i="11"/>
  <c r="Q3994" i="11"/>
  <c r="U3994" i="11" s="1"/>
  <c r="V3994" i="11" s="1"/>
  <c r="Q4053" i="11"/>
  <c r="U4053" i="11" s="1"/>
  <c r="V4053" i="11" s="1"/>
  <c r="Q4103" i="11"/>
  <c r="Q4164" i="11"/>
  <c r="Q3844" i="11"/>
  <c r="U3844" i="11" s="1"/>
  <c r="V3844" i="11" s="1"/>
  <c r="Q3922" i="11"/>
  <c r="U3922" i="11" s="1"/>
  <c r="V3922" i="11" s="1"/>
  <c r="Q3960" i="11"/>
  <c r="Q4012" i="11"/>
  <c r="U4012" i="11" s="1"/>
  <c r="V4012" i="11" s="1"/>
  <c r="Q4071" i="11"/>
  <c r="U4071" i="11" s="1"/>
  <c r="V4071" i="11" s="1"/>
  <c r="Q4125" i="11"/>
  <c r="U4125" i="11" s="1"/>
  <c r="V4125" i="11" s="1"/>
  <c r="Q4188" i="11"/>
  <c r="Q3831" i="11"/>
  <c r="Q3876" i="11"/>
  <c r="U3876" i="11" s="1"/>
  <c r="V3876" i="11" s="1"/>
  <c r="Q3929" i="11"/>
  <c r="U3929" i="11" s="1"/>
  <c r="V3929" i="11" s="1"/>
  <c r="Q4013" i="11"/>
  <c r="Q4091" i="11"/>
  <c r="Q4191" i="11"/>
  <c r="U4191" i="11" s="1"/>
  <c r="V4191" i="11" s="1"/>
  <c r="Q3863" i="11"/>
  <c r="U3863" i="11" s="1"/>
  <c r="V3863" i="11" s="1"/>
  <c r="Q3933" i="11"/>
  <c r="U3933" i="11" s="1"/>
  <c r="V3933" i="11" s="1"/>
  <c r="Q3984" i="11"/>
  <c r="U3984" i="11" s="1"/>
  <c r="V3984" i="11" s="1"/>
  <c r="Q4075" i="11"/>
  <c r="U4075" i="11" s="1"/>
  <c r="V4075" i="11" s="1"/>
  <c r="Q4147" i="11"/>
  <c r="U4147" i="11" s="1"/>
  <c r="V4147" i="11" s="1"/>
  <c r="Q4218" i="11"/>
  <c r="U4218" i="11" s="1"/>
  <c r="V4218" i="11" s="1"/>
  <c r="Q3866" i="11"/>
  <c r="Q3901" i="11"/>
  <c r="U3901" i="11" s="1"/>
  <c r="V3901" i="11" s="1"/>
  <c r="Q3943" i="11"/>
  <c r="U3943" i="11" s="1"/>
  <c r="V3943" i="11" s="1"/>
  <c r="Q3971" i="11"/>
  <c r="Q4042" i="11"/>
  <c r="Q4130" i="11"/>
  <c r="U4130" i="11" s="1"/>
  <c r="V4130" i="11" s="1"/>
  <c r="Q4200" i="11"/>
  <c r="U4200" i="11" s="1"/>
  <c r="V4200" i="11" s="1"/>
  <c r="Q3882" i="11"/>
  <c r="Q3991" i="11"/>
  <c r="Q4046" i="11"/>
  <c r="U4046" i="11" s="1"/>
  <c r="V4046" i="11" s="1"/>
  <c r="Q4117" i="11"/>
  <c r="U4117" i="11" s="1"/>
  <c r="V4117" i="11" s="1"/>
  <c r="Q4158" i="11"/>
  <c r="Q4205" i="11"/>
  <c r="Q4315" i="11"/>
  <c r="U4315" i="11" s="1"/>
  <c r="V4315" i="11" s="1"/>
  <c r="Q4382" i="11"/>
  <c r="U4382" i="11" s="1"/>
  <c r="V4382" i="11" s="1"/>
  <c r="Q4416" i="11"/>
  <c r="Q4424" i="11"/>
  <c r="Q4518" i="11"/>
  <c r="U4518" i="11" s="1"/>
  <c r="V4518" i="11" s="1"/>
  <c r="Q4566" i="11"/>
  <c r="U4566" i="11" s="1"/>
  <c r="V4566" i="11" s="1"/>
  <c r="Q4635" i="11"/>
  <c r="Q4262" i="11"/>
  <c r="Q4296" i="11"/>
  <c r="U4296" i="11" s="1"/>
  <c r="V4296" i="11" s="1"/>
  <c r="Q4458" i="11"/>
  <c r="U4458" i="11" s="1"/>
  <c r="V4458" i="11" s="1"/>
  <c r="Q4522" i="11"/>
  <c r="Q4598" i="11"/>
  <c r="Q4231" i="11"/>
  <c r="U4231" i="11" s="1"/>
  <c r="V4231" i="11" s="1"/>
  <c r="Q4281" i="11"/>
  <c r="U4281" i="11" s="1"/>
  <c r="V4281" i="11" s="1"/>
  <c r="Q4325" i="11"/>
  <c r="Q4333" i="11"/>
  <c r="Q4341" i="11"/>
  <c r="U4341" i="11" s="1"/>
  <c r="V4341" i="11" s="1"/>
  <c r="Q4349" i="11"/>
  <c r="U4349" i="11" s="1"/>
  <c r="V4349" i="11" s="1"/>
  <c r="Q4425" i="11"/>
  <c r="Q4501" i="11"/>
  <c r="Q4553" i="11"/>
  <c r="Q4620" i="11"/>
  <c r="U4620" i="11" s="1"/>
  <c r="V4620" i="11" s="1"/>
  <c r="Q4235" i="11"/>
  <c r="U4235" i="11" s="1"/>
  <c r="V4235" i="11" s="1"/>
  <c r="Q4299" i="11"/>
  <c r="U4299" i="11" s="1"/>
  <c r="V4299" i="11" s="1"/>
  <c r="Q4358" i="11"/>
  <c r="U4358" i="11" s="1"/>
  <c r="V4358" i="11" s="1"/>
  <c r="Q4429" i="11"/>
  <c r="U4429" i="11" s="1"/>
  <c r="V4429" i="11" s="1"/>
  <c r="Q4506" i="11"/>
  <c r="U4506" i="11" s="1"/>
  <c r="V4506" i="11" s="1"/>
  <c r="Q4554" i="11"/>
  <c r="U4554" i="11" s="1"/>
  <c r="V4554" i="11" s="1"/>
  <c r="Q4625" i="11"/>
  <c r="U4625" i="11" s="1"/>
  <c r="V4625" i="11" s="1"/>
  <c r="Q4253" i="11"/>
  <c r="U4253" i="11" s="1"/>
  <c r="V4253" i="11" s="1"/>
  <c r="Q4361" i="11"/>
  <c r="U4361" i="11" s="1"/>
  <c r="V4361" i="11" s="1"/>
  <c r="Q4369" i="11"/>
  <c r="U4369" i="11" s="1"/>
  <c r="V4369" i="11" s="1"/>
  <c r="Q4403" i="11"/>
  <c r="U4403" i="11" s="1"/>
  <c r="V4403" i="11" s="1"/>
  <c r="Q4432" i="11"/>
  <c r="U4432" i="11" s="1"/>
  <c r="V4432" i="11" s="1"/>
  <c r="Q4440" i="11"/>
  <c r="U4440" i="11" s="1"/>
  <c r="V4440" i="11" s="1"/>
  <c r="Q4510" i="11"/>
  <c r="U4510" i="11" s="1"/>
  <c r="V4510" i="11" s="1"/>
  <c r="Q4557" i="11"/>
  <c r="U4557" i="11" s="1"/>
  <c r="V4557" i="11" s="1"/>
  <c r="Q4628" i="11"/>
  <c r="U4628" i="11" s="1"/>
  <c r="V4628" i="11" s="1"/>
  <c r="Q4255" i="11"/>
  <c r="U4255" i="11" s="1"/>
  <c r="V4255" i="11" s="1"/>
  <c r="Q4307" i="11"/>
  <c r="U4307" i="11" s="1"/>
  <c r="V4307" i="11" s="1"/>
  <c r="Q4467" i="11"/>
  <c r="U4467" i="11" s="1"/>
  <c r="V4467" i="11" s="1"/>
  <c r="Q4558" i="11"/>
  <c r="U4558" i="11" s="1"/>
  <c r="V4558" i="11" s="1"/>
  <c r="Q4629" i="11"/>
  <c r="U4629" i="11" s="1"/>
  <c r="V4629" i="11" s="1"/>
  <c r="Q4274" i="11"/>
  <c r="Q4409" i="11"/>
  <c r="Q4471" i="11"/>
  <c r="U4471" i="11" s="1"/>
  <c r="V4471" i="11" s="1"/>
  <c r="Q4560" i="11"/>
  <c r="Q4609" i="11"/>
  <c r="Q4224" i="11"/>
  <c r="Q4292" i="11"/>
  <c r="U4292" i="11" s="1"/>
  <c r="V4292" i="11" s="1"/>
  <c r="Q4448" i="11"/>
  <c r="Q4492" i="11"/>
  <c r="U4492" i="11" s="1"/>
  <c r="V4492" i="11" s="1"/>
  <c r="Q4549" i="11"/>
  <c r="Q4611" i="11"/>
  <c r="U4611" i="11" s="1"/>
  <c r="V4611" i="11" s="1"/>
  <c r="Q4713" i="11"/>
  <c r="Q4796" i="11"/>
  <c r="U4796" i="11" s="1"/>
  <c r="V4796" i="11" s="1"/>
  <c r="Q4849" i="11"/>
  <c r="Q4909" i="11"/>
  <c r="U4909" i="11" s="1"/>
  <c r="V4909" i="11" s="1"/>
  <c r="Q4974" i="11"/>
  <c r="Q5026" i="11"/>
  <c r="U5026" i="11" s="1"/>
  <c r="V5026" i="11" s="1"/>
  <c r="Q4715" i="11"/>
  <c r="Q4801" i="11"/>
  <c r="U4801" i="11" s="1"/>
  <c r="V4801" i="11" s="1"/>
  <c r="Q4882" i="11"/>
  <c r="Q4962" i="11"/>
  <c r="U4962" i="11" s="1"/>
  <c r="V4962" i="11" s="1"/>
  <c r="Q4660" i="11"/>
  <c r="Q4691" i="11"/>
  <c r="U4691" i="11" s="1"/>
  <c r="V4691" i="11" s="1"/>
  <c r="Q4748" i="11"/>
  <c r="Q4805" i="11"/>
  <c r="U4805" i="11" s="1"/>
  <c r="V4805" i="11" s="1"/>
  <c r="Q4883" i="11"/>
  <c r="Q4937" i="11"/>
  <c r="U4937" i="11" s="1"/>
  <c r="V4937" i="11" s="1"/>
  <c r="Q4986" i="11"/>
  <c r="Q5048" i="11"/>
  <c r="U5048" i="11" s="1"/>
  <c r="V5048" i="11" s="1"/>
  <c r="Q4666" i="11"/>
  <c r="U4666" i="11" s="1"/>
  <c r="V4666" i="11" s="1"/>
  <c r="Q4749" i="11"/>
  <c r="U4749" i="11" s="1"/>
  <c r="V4749" i="11" s="1"/>
  <c r="Q4810" i="11"/>
  <c r="U4810" i="11" s="1"/>
  <c r="V4810" i="11" s="1"/>
  <c r="Q4860" i="11"/>
  <c r="U4860" i="11" s="1"/>
  <c r="V4860" i="11" s="1"/>
  <c r="Q4889" i="11"/>
  <c r="U4889" i="11" s="1"/>
  <c r="V4889" i="11" s="1"/>
  <c r="Q4977" i="11"/>
  <c r="U4977" i="11" s="1"/>
  <c r="V4977" i="11" s="1"/>
  <c r="Q5029" i="11"/>
  <c r="U5029" i="11" s="1"/>
  <c r="V5029" i="11" s="1"/>
  <c r="Q5058" i="11"/>
  <c r="U5058" i="11" s="1"/>
  <c r="V5058" i="11" s="1"/>
  <c r="Q4700" i="11"/>
  <c r="U4700" i="11" s="1"/>
  <c r="V4700" i="11" s="1"/>
  <c r="Q4754" i="11"/>
  <c r="U4754" i="11" s="1"/>
  <c r="V4754" i="11" s="1"/>
  <c r="Q4779" i="11"/>
  <c r="U4779" i="11" s="1"/>
  <c r="V4779" i="11" s="1"/>
  <c r="Q4818" i="11"/>
  <c r="U4818" i="11" s="1"/>
  <c r="V4818" i="11" s="1"/>
  <c r="Q4895" i="11"/>
  <c r="U4895" i="11" s="1"/>
  <c r="V4895" i="11" s="1"/>
  <c r="Q5019" i="11"/>
  <c r="Q5038" i="11"/>
  <c r="U5038" i="11" s="1"/>
  <c r="V5038" i="11" s="1"/>
  <c r="Q4729" i="11"/>
  <c r="U4729" i="11" s="1"/>
  <c r="V4729" i="11" s="1"/>
  <c r="Q4785" i="11"/>
  <c r="U4785" i="11" s="1"/>
  <c r="V4785" i="11" s="1"/>
  <c r="Q4871" i="11"/>
  <c r="U4871" i="11" s="1"/>
  <c r="V4871" i="11" s="1"/>
  <c r="Q4924" i="11"/>
  <c r="U4924" i="11" s="1"/>
  <c r="V4924" i="11" s="1"/>
  <c r="Q4969" i="11"/>
  <c r="U4969" i="11" s="1"/>
  <c r="V4969" i="11" s="1"/>
  <c r="Q5060" i="11"/>
  <c r="U5060" i="11" s="1"/>
  <c r="V5060" i="11" s="1"/>
  <c r="Q4705" i="11"/>
  <c r="U4705" i="11" s="1"/>
  <c r="V4705" i="11" s="1"/>
  <c r="Q4822" i="11"/>
  <c r="Q4873" i="11"/>
  <c r="Q4929" i="11"/>
  <c r="Q4971" i="11"/>
  <c r="U4971" i="11" s="1"/>
  <c r="V4971" i="11" s="1"/>
  <c r="Q5061" i="11"/>
  <c r="Q5069" i="11"/>
  <c r="Q4706" i="11"/>
  <c r="Q4737" i="11"/>
  <c r="U4737" i="11" s="1"/>
  <c r="V4737" i="11" s="1"/>
  <c r="Q4830" i="11"/>
  <c r="Q4846" i="11"/>
  <c r="Q4980" i="11"/>
  <c r="Q5009" i="11"/>
  <c r="U5009" i="11" s="1"/>
  <c r="V5009" i="11" s="1"/>
  <c r="Q5092" i="11"/>
  <c r="Q5149" i="11"/>
  <c r="Q5193" i="11"/>
  <c r="Q5255" i="11"/>
  <c r="U5255" i="11" s="1"/>
  <c r="V5255" i="11" s="1"/>
  <c r="Q5301" i="11"/>
  <c r="Q5346" i="11"/>
  <c r="Q5469" i="11"/>
  <c r="Q5100" i="11"/>
  <c r="U5100" i="11" s="1"/>
  <c r="V5100" i="11" s="1"/>
  <c r="Q5204" i="11"/>
  <c r="Q5260" i="11"/>
  <c r="Q5348" i="11"/>
  <c r="Q5430" i="11"/>
  <c r="U5430" i="11" s="1"/>
  <c r="V5430" i="11" s="1"/>
  <c r="Q5136" i="11"/>
  <c r="Q5279" i="11"/>
  <c r="Q5334" i="11"/>
  <c r="Q5412" i="11"/>
  <c r="U5412" i="11" s="1"/>
  <c r="V5412" i="11" s="1"/>
  <c r="Q5119" i="11"/>
  <c r="U5119" i="11" s="1"/>
  <c r="V5119" i="11" s="1"/>
  <c r="Q5172" i="11"/>
  <c r="U5172" i="11" s="1"/>
  <c r="V5172" i="11" s="1"/>
  <c r="Q5206" i="11"/>
  <c r="U5206" i="11" s="1"/>
  <c r="V5206" i="11" s="1"/>
  <c r="Q5282" i="11"/>
  <c r="U5282" i="11" s="1"/>
  <c r="V5282" i="11" s="1"/>
  <c r="Q5335" i="11"/>
  <c r="U5335" i="11" s="1"/>
  <c r="V5335" i="11" s="1"/>
  <c r="Q5385" i="11"/>
  <c r="U5385" i="11" s="1"/>
  <c r="V5385" i="11" s="1"/>
  <c r="Q5393" i="11"/>
  <c r="U5393" i="11" s="1"/>
  <c r="V5393" i="11" s="1"/>
  <c r="Q5414" i="11"/>
  <c r="U5414" i="11" s="1"/>
  <c r="V5414" i="11" s="1"/>
  <c r="Q5422" i="11"/>
  <c r="U5422" i="11" s="1"/>
  <c r="V5422" i="11" s="1"/>
  <c r="Q5077" i="11"/>
  <c r="Q5085" i="11"/>
  <c r="U5085" i="11" s="1"/>
  <c r="V5085" i="11" s="1"/>
  <c r="Q5157" i="11"/>
  <c r="U5157" i="11" s="1"/>
  <c r="V5157" i="11" s="1"/>
  <c r="Q5214" i="11"/>
  <c r="U5214" i="11" s="1"/>
  <c r="V5214" i="11" s="1"/>
  <c r="Q5245" i="11"/>
  <c r="U5245" i="11" s="1"/>
  <c r="V5245" i="11" s="1"/>
  <c r="Q5269" i="11"/>
  <c r="U5269" i="11" s="1"/>
  <c r="V5269" i="11" s="1"/>
  <c r="Q5358" i="11"/>
  <c r="U5358" i="11" s="1"/>
  <c r="V5358" i="11" s="1"/>
  <c r="Q5366" i="11"/>
  <c r="U5366" i="11" s="1"/>
  <c r="V5366" i="11" s="1"/>
  <c r="Q5086" i="11"/>
  <c r="U5086" i="11" s="1"/>
  <c r="V5086" i="11" s="1"/>
  <c r="Q5163" i="11"/>
  <c r="U5163" i="11" s="1"/>
  <c r="V5163" i="11" s="1"/>
  <c r="Q5288" i="11"/>
  <c r="U5288" i="11" s="1"/>
  <c r="V5288" i="11" s="1"/>
  <c r="Q5339" i="11"/>
  <c r="U5339" i="11" s="1"/>
  <c r="V5339" i="11" s="1"/>
  <c r="Q5442" i="11"/>
  <c r="U5442" i="11" s="1"/>
  <c r="V5442" i="11" s="1"/>
  <c r="Q5126" i="11"/>
  <c r="Q5181" i="11"/>
  <c r="U5181" i="11" s="1"/>
  <c r="V5181" i="11" s="1"/>
  <c r="Q5229" i="11"/>
  <c r="Q5294" i="11"/>
  <c r="Q5322" i="11"/>
  <c r="Q5464" i="11"/>
  <c r="U5464" i="11" s="1"/>
  <c r="V5464" i="11" s="1"/>
  <c r="Q5129" i="11"/>
  <c r="Q5183" i="11"/>
  <c r="Q5254" i="11"/>
  <c r="Q5343" i="11"/>
  <c r="U5343" i="11" s="1"/>
  <c r="V5343" i="11" s="1"/>
  <c r="Q5427" i="11"/>
  <c r="Q5467" i="11"/>
  <c r="Q5513" i="11"/>
  <c r="Q5533" i="11"/>
  <c r="U5533" i="11" s="1"/>
  <c r="V5533" i="11" s="1"/>
  <c r="Q5580" i="11"/>
  <c r="Q5610" i="11"/>
  <c r="Q5644" i="11"/>
  <c r="Q5751" i="11"/>
  <c r="U5751" i="11" s="1"/>
  <c r="V5751" i="11" s="1"/>
  <c r="Q5847" i="11"/>
  <c r="Q5516" i="11"/>
  <c r="Q5597" i="11"/>
  <c r="Q5665" i="11"/>
  <c r="U5665" i="11" s="1"/>
  <c r="V5665" i="11" s="1"/>
  <c r="Q5729" i="11"/>
  <c r="Q5783" i="11"/>
  <c r="Q5833" i="11"/>
  <c r="Q5483" i="11"/>
  <c r="U5483" i="11" s="1"/>
  <c r="V5483" i="11" s="1"/>
  <c r="Q5541" i="11"/>
  <c r="Q5679" i="11"/>
  <c r="Q5715" i="11"/>
  <c r="Q5770" i="11"/>
  <c r="U5770" i="11" s="1"/>
  <c r="V5770" i="11" s="1"/>
  <c r="Q5823" i="11"/>
  <c r="Q5863" i="11"/>
  <c r="Q5561" i="11"/>
  <c r="U5561" i="11" s="1"/>
  <c r="V5561" i="11" s="1"/>
  <c r="Q5599" i="11"/>
  <c r="U5599" i="11" s="1"/>
  <c r="V5599" i="11" s="1"/>
  <c r="Q5651" i="11"/>
  <c r="U5651" i="11" s="1"/>
  <c r="V5651" i="11" s="1"/>
  <c r="Q5698" i="11"/>
  <c r="U5698" i="11" s="1"/>
  <c r="V5698" i="11" s="1"/>
  <c r="Q5755" i="11"/>
  <c r="U5755" i="11" s="1"/>
  <c r="V5755" i="11" s="1"/>
  <c r="Q5804" i="11"/>
  <c r="U5804" i="11" s="1"/>
  <c r="V5804" i="11" s="1"/>
  <c r="Q5850" i="11"/>
  <c r="U5850" i="11" s="1"/>
  <c r="V5850" i="11" s="1"/>
  <c r="Q5501" i="11"/>
  <c r="U5501" i="11" s="1"/>
  <c r="V5501" i="11" s="1"/>
  <c r="Q5568" i="11"/>
  <c r="U5568" i="11" s="1"/>
  <c r="V5568" i="11" s="1"/>
  <c r="Q5587" i="11"/>
  <c r="U5587" i="11" s="1"/>
  <c r="V5587" i="11" s="1"/>
  <c r="Q5617" i="11"/>
  <c r="U5617" i="11" s="1"/>
  <c r="V5617" i="11" s="1"/>
  <c r="Q5640" i="11"/>
  <c r="U5640" i="11" s="1"/>
  <c r="V5640" i="11" s="1"/>
  <c r="Q5720" i="11"/>
  <c r="U5720" i="11" s="1"/>
  <c r="V5720" i="11" s="1"/>
  <c r="Q5790" i="11"/>
  <c r="U5790" i="11" s="1"/>
  <c r="V5790" i="11" s="1"/>
  <c r="Q5475" i="11"/>
  <c r="U5475" i="11" s="1"/>
  <c r="V5475" i="11" s="1"/>
  <c r="Q5573" i="11"/>
  <c r="U5573" i="11" s="1"/>
  <c r="V5573" i="11" s="1"/>
  <c r="Q5641" i="11"/>
  <c r="U5641" i="11" s="1"/>
  <c r="V5641" i="11" s="1"/>
  <c r="Q5686" i="11"/>
  <c r="U5686" i="11" s="1"/>
  <c r="V5686" i="11" s="1"/>
  <c r="Q5744" i="11"/>
  <c r="U5744" i="11" s="1"/>
  <c r="V5744" i="11" s="1"/>
  <c r="Q5810" i="11"/>
  <c r="U5810" i="11" s="1"/>
  <c r="V5810" i="11" s="1"/>
  <c r="Q5478" i="11"/>
  <c r="Q5523" i="11"/>
  <c r="U5523" i="11" s="1"/>
  <c r="V5523" i="11" s="1"/>
  <c r="Q5662" i="11"/>
  <c r="Q5726" i="11"/>
  <c r="Q5812" i="11"/>
  <c r="Q5870" i="11"/>
  <c r="U5870" i="11" s="1"/>
  <c r="V5870" i="11" s="1"/>
  <c r="Q5591" i="11"/>
  <c r="Q5710" i="11"/>
  <c r="Q5779" i="11"/>
  <c r="U5855" i="11"/>
  <c r="V5855" i="11" s="1"/>
  <c r="Q5855" i="11"/>
  <c r="Q5925" i="11"/>
  <c r="Q5972" i="11"/>
  <c r="Q6060" i="11"/>
  <c r="Q6121" i="11"/>
  <c r="U6121" i="11" s="1"/>
  <c r="V6121" i="11" s="1"/>
  <c r="Q6199" i="11"/>
  <c r="Q5896" i="11"/>
  <c r="U5896" i="11" s="1"/>
  <c r="V5896" i="11" s="1"/>
  <c r="Q5930" i="11"/>
  <c r="Q6012" i="11"/>
  <c r="U6012" i="11" s="1"/>
  <c r="V6012" i="11" s="1"/>
  <c r="Q6063" i="11"/>
  <c r="Q6154" i="11"/>
  <c r="U6154" i="11" s="1"/>
  <c r="V6154" i="11" s="1"/>
  <c r="Q6228" i="11"/>
  <c r="Q5931" i="11"/>
  <c r="U5931" i="11" s="1"/>
  <c r="V5931" i="11" s="1"/>
  <c r="Q5987" i="11"/>
  <c r="Q6067" i="11"/>
  <c r="U6067" i="11" s="1"/>
  <c r="V6067" i="11" s="1"/>
  <c r="Q6075" i="11"/>
  <c r="Q6139" i="11"/>
  <c r="U6139" i="11" s="1"/>
  <c r="V6139" i="11" s="1"/>
  <c r="Q6185" i="11"/>
  <c r="Q6253" i="11"/>
  <c r="U6253" i="11" s="1"/>
  <c r="V6253" i="11" s="1"/>
  <c r="Q5900" i="11"/>
  <c r="U5900" i="11" s="1"/>
  <c r="V5900" i="11" s="1"/>
  <c r="Q5950" i="11"/>
  <c r="U5950" i="11" s="1"/>
  <c r="V5950" i="11" s="1"/>
  <c r="Q6035" i="11"/>
  <c r="U6035" i="11" s="1"/>
  <c r="V6035" i="11" s="1"/>
  <c r="Q6094" i="11"/>
  <c r="U6094" i="11" s="1"/>
  <c r="V6094" i="11" s="1"/>
  <c r="Q6174" i="11"/>
  <c r="U6174" i="11" s="1"/>
  <c r="V6174" i="11" s="1"/>
  <c r="Q5874" i="11"/>
  <c r="Q5882" i="11"/>
  <c r="U5882" i="11" s="1"/>
  <c r="V5882" i="11" s="1"/>
  <c r="Q5962" i="11"/>
  <c r="U5962" i="11" s="1"/>
  <c r="V5962" i="11" s="1"/>
  <c r="Q6028" i="11"/>
  <c r="U6028" i="11" s="1"/>
  <c r="V6028" i="11" s="1"/>
  <c r="Q6111" i="11"/>
  <c r="U6111" i="11" s="1"/>
  <c r="V6111" i="11" s="1"/>
  <c r="Q6160" i="11"/>
  <c r="U6160" i="11" s="1"/>
  <c r="V6160" i="11" s="1"/>
  <c r="Q6191" i="11"/>
  <c r="U6191" i="11" s="1"/>
  <c r="V6191" i="11" s="1"/>
  <c r="Q6232" i="11"/>
  <c r="U6232" i="11" s="1"/>
  <c r="V6232" i="11" s="1"/>
  <c r="Q5904" i="11"/>
  <c r="U5904" i="11" s="1"/>
  <c r="V5904" i="11" s="1"/>
  <c r="Q5969" i="11"/>
  <c r="U5969" i="11" s="1"/>
  <c r="V5969" i="11" s="1"/>
  <c r="Q6038" i="11"/>
  <c r="U6038" i="11" s="1"/>
  <c r="V6038" i="11" s="1"/>
  <c r="Q6113" i="11"/>
  <c r="U6113" i="11" s="1"/>
  <c r="V6113" i="11" s="1"/>
  <c r="Q6221" i="11"/>
  <c r="U6221" i="11" s="1"/>
  <c r="V6221" i="11" s="1"/>
  <c r="Q5886" i="11"/>
  <c r="Q5970" i="11"/>
  <c r="Q6040" i="11"/>
  <c r="Q6104" i="11"/>
  <c r="U6104" i="11" s="1"/>
  <c r="V6104" i="11" s="1"/>
  <c r="Q6167" i="11"/>
  <c r="Q6211" i="11"/>
  <c r="Q6247" i="11"/>
  <c r="Q5906" i="11"/>
  <c r="U5906" i="11" s="1"/>
  <c r="V5906" i="11" s="1"/>
  <c r="Q5940" i="11"/>
  <c r="Q6005" i="11"/>
  <c r="Q6031" i="11"/>
  <c r="Q6117" i="11"/>
  <c r="U6117" i="11" s="1"/>
  <c r="V6117" i="11" s="1"/>
  <c r="Q6169" i="11"/>
  <c r="Q6223" i="11"/>
  <c r="Q6309" i="11"/>
  <c r="Q6373" i="11"/>
  <c r="U6373" i="11" s="1"/>
  <c r="V6373" i="11" s="1"/>
  <c r="Q6437" i="11"/>
  <c r="Q6527" i="11"/>
  <c r="Q6535" i="11"/>
  <c r="Q6598" i="11"/>
  <c r="U6598" i="11" s="1"/>
  <c r="V6598" i="11" s="1"/>
  <c r="Q6661" i="11"/>
  <c r="U6661" i="11" s="1"/>
  <c r="V6661" i="11" s="1"/>
  <c r="Q6301" i="11"/>
  <c r="Q6338" i="11"/>
  <c r="Q6374" i="11"/>
  <c r="U6374" i="11" s="1"/>
  <c r="V6374" i="11" s="1"/>
  <c r="Q6404" i="11"/>
  <c r="Q6455" i="11"/>
  <c r="Q6497" i="11"/>
  <c r="Q6581" i="11"/>
  <c r="U6581" i="11" s="1"/>
  <c r="V6581" i="11" s="1"/>
  <c r="Q6279" i="11"/>
  <c r="Q6352" i="11"/>
  <c r="Q6440" i="11"/>
  <c r="Q6502" i="11"/>
  <c r="U6502" i="11" s="1"/>
  <c r="V6502" i="11" s="1"/>
  <c r="Q6510" i="11"/>
  <c r="Q6615" i="11"/>
  <c r="U6615" i="11" s="1"/>
  <c r="V6615" i="11" s="1"/>
  <c r="Q6640" i="11"/>
  <c r="Q6304" i="11"/>
  <c r="U6304" i="11" s="1"/>
  <c r="V6304" i="11" s="1"/>
  <c r="Q6392" i="11"/>
  <c r="U6392" i="11" s="1"/>
  <c r="V6392" i="11" s="1"/>
  <c r="Q6464" i="11"/>
  <c r="U6464" i="11" s="1"/>
  <c r="V6464" i="11" s="1"/>
  <c r="Q6541" i="11"/>
  <c r="U6541" i="11" s="1"/>
  <c r="V6541" i="11" s="1"/>
  <c r="Q6602" i="11"/>
  <c r="U6602" i="11" s="1"/>
  <c r="V6602" i="11" s="1"/>
  <c r="Q6292" i="11"/>
  <c r="U6292" i="11" s="1"/>
  <c r="V6292" i="11" s="1"/>
  <c r="Q6355" i="11"/>
  <c r="U6355" i="11" s="1"/>
  <c r="V6355" i="11" s="1"/>
  <c r="Q6418" i="11"/>
  <c r="U6418" i="11" s="1"/>
  <c r="V6418" i="11" s="1"/>
  <c r="Q6485" i="11"/>
  <c r="U6485" i="11" s="1"/>
  <c r="V6485" i="11" s="1"/>
  <c r="Q6567" i="11"/>
  <c r="U6567" i="11" s="1"/>
  <c r="V6567" i="11" s="1"/>
  <c r="Q6642" i="11"/>
  <c r="U6642" i="11" s="1"/>
  <c r="V6642" i="11" s="1"/>
  <c r="Q6319" i="11"/>
  <c r="U6319" i="11" s="1"/>
  <c r="V6319" i="11" s="1"/>
  <c r="Q6381" i="11"/>
  <c r="U6381" i="11" s="1"/>
  <c r="V6381" i="11" s="1"/>
  <c r="Q6435" i="11"/>
  <c r="U6435" i="11" s="1"/>
  <c r="V6435" i="11" s="1"/>
  <c r="Q6473" i="11"/>
  <c r="U6473" i="11" s="1"/>
  <c r="V6473" i="11" s="1"/>
  <c r="Q6551" i="11"/>
  <c r="U6551" i="11" s="1"/>
  <c r="V6551" i="11" s="1"/>
  <c r="Q6573" i="11"/>
  <c r="Q6623" i="11"/>
  <c r="U6623" i="11" s="1"/>
  <c r="V6623" i="11" s="1"/>
  <c r="Q6644" i="11"/>
  <c r="U6644" i="11" s="1"/>
  <c r="V6644" i="11" s="1"/>
  <c r="Q6386" i="11"/>
  <c r="Q6487" i="11"/>
  <c r="U6487" i="11" s="1"/>
  <c r="V6487" i="11" s="1"/>
  <c r="Q6609" i="11"/>
  <c r="Q6323" i="11"/>
  <c r="Q6387" i="11"/>
  <c r="U6387" i="11" s="1"/>
  <c r="V6387" i="11" s="1"/>
  <c r="Q6451" i="11"/>
  <c r="U6451" i="11" s="1"/>
  <c r="V6451" i="11" s="1"/>
  <c r="Q6522" i="11"/>
  <c r="Q6579" i="11"/>
  <c r="Q6649" i="11"/>
  <c r="U6649" i="11" s="1"/>
  <c r="V6649" i="11" s="1"/>
  <c r="Q6700" i="11"/>
  <c r="U6700" i="11" s="1"/>
  <c r="V6700" i="11" s="1"/>
  <c r="Q6780" i="11"/>
  <c r="Q6809" i="11"/>
  <c r="Q6677" i="11"/>
  <c r="U6677" i="11" s="1"/>
  <c r="V6677" i="11" s="1"/>
  <c r="Q6743" i="11"/>
  <c r="U6743" i="11" s="1"/>
  <c r="V6743" i="11" s="1"/>
  <c r="Q6838" i="11"/>
  <c r="Q6682" i="11"/>
  <c r="Q6731" i="11"/>
  <c r="U6731" i="11" s="1"/>
  <c r="V6731" i="11" s="1"/>
  <c r="Q6791" i="11"/>
  <c r="U6791" i="11" s="1"/>
  <c r="V6791" i="11" s="1"/>
  <c r="Q6843" i="11"/>
  <c r="Q6869" i="11"/>
  <c r="Q6720" i="11"/>
  <c r="U6720" i="11" s="1"/>
  <c r="V6720" i="11" s="1"/>
  <c r="Q6754" i="11"/>
  <c r="U6754" i="11" s="1"/>
  <c r="V6754" i="11" s="1"/>
  <c r="Q6845" i="11"/>
  <c r="U6845" i="11" s="1"/>
  <c r="V6845" i="11" s="1"/>
  <c r="Q6759" i="11"/>
  <c r="U6759" i="11" s="1"/>
  <c r="V6759" i="11" s="1"/>
  <c r="Q6821" i="11"/>
  <c r="U6821" i="11" s="1"/>
  <c r="V6821" i="11" s="1"/>
  <c r="Q6667" i="11"/>
  <c r="U6667" i="11" s="1"/>
  <c r="V6667" i="11" s="1"/>
  <c r="Q6733" i="11"/>
  <c r="U6733" i="11" s="1"/>
  <c r="V6733" i="11" s="1"/>
  <c r="Q6774" i="11"/>
  <c r="U6774" i="11" s="1"/>
  <c r="V6774" i="11" s="1"/>
  <c r="Q6828" i="11"/>
  <c r="U6828" i="11" s="1"/>
  <c r="V6828" i="11" s="1"/>
  <c r="Q6686" i="11"/>
  <c r="U6686" i="11" s="1"/>
  <c r="V6686" i="11" s="1"/>
  <c r="Q6806" i="11"/>
  <c r="Q6850" i="11"/>
  <c r="Q6697" i="11"/>
  <c r="U6697" i="11" s="1"/>
  <c r="V6697" i="11" s="1"/>
  <c r="Q6762" i="11"/>
  <c r="U6762" i="11" s="1"/>
  <c r="V6762" i="11" s="1"/>
  <c r="Q6858" i="11"/>
  <c r="Q6953" i="11"/>
  <c r="Q6961" i="11"/>
  <c r="U6961" i="11" s="1"/>
  <c r="V6961" i="11" s="1"/>
  <c r="Q6969" i="11"/>
  <c r="U6969" i="11" s="1"/>
  <c r="V6969" i="11" s="1"/>
  <c r="Q7024" i="11"/>
  <c r="Q7057" i="11"/>
  <c r="Q6889" i="11"/>
  <c r="U6889" i="11" s="1"/>
  <c r="V6889" i="11" s="1"/>
  <c r="Q6930" i="11"/>
  <c r="U6930" i="11" s="1"/>
  <c r="V6930" i="11" s="1"/>
  <c r="Q7032" i="11"/>
  <c r="Q6901" i="11"/>
  <c r="Q6935" i="11"/>
  <c r="U6935" i="11" s="1"/>
  <c r="V6935" i="11" s="1"/>
  <c r="Q6979" i="11"/>
  <c r="U6979" i="11" s="1"/>
  <c r="V6979" i="11" s="1"/>
  <c r="Q7034" i="11"/>
  <c r="Q6905" i="11"/>
  <c r="U6905" i="11" s="1"/>
  <c r="V6905" i="11" s="1"/>
  <c r="Q6986" i="11"/>
  <c r="U6986" i="11" s="1"/>
  <c r="V6986" i="11" s="1"/>
  <c r="Q6916" i="11"/>
  <c r="U6916" i="11" s="1"/>
  <c r="V6916" i="11" s="1"/>
  <c r="Q7040" i="11"/>
  <c r="U7040" i="11" s="1"/>
  <c r="V7040" i="11" s="1"/>
  <c r="Q6878" i="11"/>
  <c r="U6878" i="11" s="1"/>
  <c r="V6878" i="11" s="1"/>
  <c r="Q6949" i="11"/>
  <c r="U6949" i="11" s="1"/>
  <c r="V6949" i="11" s="1"/>
  <c r="Q6879" i="11"/>
  <c r="U6879" i="11" s="1"/>
  <c r="V6879" i="11" s="1"/>
  <c r="Q6994" i="11"/>
  <c r="Q7002" i="11"/>
  <c r="Q7010" i="11"/>
  <c r="U7010" i="11" s="1"/>
  <c r="V7010" i="11" s="1"/>
  <c r="Q7074" i="11"/>
  <c r="U7074" i="11" s="1"/>
  <c r="V7074" i="11" s="1"/>
  <c r="Q6925" i="11"/>
  <c r="Q7052" i="11"/>
  <c r="Q7119" i="11"/>
  <c r="U7119" i="11" s="1"/>
  <c r="V7119" i="11" s="1"/>
  <c r="Q7179" i="11"/>
  <c r="U7179" i="11" s="1"/>
  <c r="V7179" i="11" s="1"/>
  <c r="Q7082" i="11"/>
  <c r="Q7156" i="11"/>
  <c r="Q7217" i="11"/>
  <c r="U7217" i="11" s="1"/>
  <c r="V7217" i="11" s="1"/>
  <c r="Q7083" i="11"/>
  <c r="U7083" i="11" s="1"/>
  <c r="V7083" i="11" s="1"/>
  <c r="Q7201" i="11"/>
  <c r="Q7268" i="11"/>
  <c r="U7268" i="11" s="1"/>
  <c r="V7268" i="11" s="1"/>
  <c r="Q7123" i="11"/>
  <c r="U7123" i="11" s="1"/>
  <c r="V7123" i="11" s="1"/>
  <c r="Q7186" i="11"/>
  <c r="U7186" i="11" s="1"/>
  <c r="V7186" i="11" s="1"/>
  <c r="Q7250" i="11"/>
  <c r="U7250" i="11" s="1"/>
  <c r="V7250" i="11" s="1"/>
  <c r="Q7111" i="11"/>
  <c r="U7111" i="11" s="1"/>
  <c r="V7111" i="11" s="1"/>
  <c r="Q7205" i="11"/>
  <c r="U7205" i="11" s="1"/>
  <c r="V7205" i="11" s="1"/>
  <c r="Q7112" i="11"/>
  <c r="U7112" i="11" s="1"/>
  <c r="V7112" i="11" s="1"/>
  <c r="Q7189" i="11"/>
  <c r="U7189" i="11" s="1"/>
  <c r="V7189" i="11" s="1"/>
  <c r="Q7224" i="11"/>
  <c r="U7224" i="11" s="1"/>
  <c r="V7224" i="11" s="1"/>
  <c r="Q7259" i="11"/>
  <c r="U7259" i="11" s="1"/>
  <c r="V7259" i="11" s="1"/>
  <c r="Q7095" i="11"/>
  <c r="U7095" i="11" s="1"/>
  <c r="V7095" i="11" s="1"/>
  <c r="Q7132" i="11"/>
  <c r="Q7192" i="11"/>
  <c r="U7192" i="11" s="1"/>
  <c r="V7192" i="11" s="1"/>
  <c r="Q7230" i="11"/>
  <c r="U7230" i="11" s="1"/>
  <c r="V7230" i="11" s="1"/>
  <c r="Q7097" i="11"/>
  <c r="U7097" i="11" s="1"/>
  <c r="V7097" i="11" s="1"/>
  <c r="Q7137" i="11"/>
  <c r="Q7232" i="11"/>
  <c r="Q7279" i="11"/>
  <c r="U7279" i="11" s="1"/>
  <c r="V7279" i="11" s="1"/>
  <c r="Q7329" i="11"/>
  <c r="U7329" i="11" s="1"/>
  <c r="V7329" i="11" s="1"/>
  <c r="Q7415" i="11"/>
  <c r="Q7270" i="11"/>
  <c r="Q7330" i="11"/>
  <c r="U7330" i="11" s="1"/>
  <c r="V7330" i="11" s="1"/>
  <c r="Q7386" i="11"/>
  <c r="U7386" i="11" s="1"/>
  <c r="V7386" i="11" s="1"/>
  <c r="Q7272" i="11"/>
  <c r="Q7331" i="11"/>
  <c r="Q7376" i="11"/>
  <c r="U7376" i="11" s="1"/>
  <c r="V7376" i="11" s="1"/>
  <c r="Q7333" i="11"/>
  <c r="U7333" i="11" s="1"/>
  <c r="V7333" i="11" s="1"/>
  <c r="Q7390" i="11"/>
  <c r="U7390" i="11" s="1"/>
  <c r="V7390" i="11" s="1"/>
  <c r="Q7298" i="11"/>
  <c r="U7298" i="11" s="1"/>
  <c r="V7298" i="11" s="1"/>
  <c r="Q7334" i="11"/>
  <c r="U7334" i="11" s="1"/>
  <c r="V7334" i="11" s="1"/>
  <c r="Q7418" i="11"/>
  <c r="U7418" i="11" s="1"/>
  <c r="V7418" i="11" s="1"/>
  <c r="Q7286" i="11"/>
  <c r="U7286" i="11" s="1"/>
  <c r="V7286" i="11" s="1"/>
  <c r="Q7354" i="11"/>
  <c r="U7354" i="11" s="1"/>
  <c r="V7354" i="11" s="1"/>
  <c r="Q7421" i="11"/>
  <c r="U7421" i="11" s="1"/>
  <c r="V7421" i="11" s="1"/>
  <c r="Q7288" i="11"/>
  <c r="U7288" i="11" s="1"/>
  <c r="V7288" i="11" s="1"/>
  <c r="Q7337" i="11"/>
  <c r="Q7394" i="11"/>
  <c r="Q7445" i="11"/>
  <c r="U7445" i="11" s="1"/>
  <c r="V7445" i="11" s="1"/>
  <c r="Q7361" i="11"/>
  <c r="U7361" i="11" s="1"/>
  <c r="V7361" i="11" s="1"/>
  <c r="Q7413" i="11"/>
  <c r="Q7447" i="11"/>
  <c r="Q7541" i="11"/>
  <c r="U7541" i="11" s="1"/>
  <c r="V7541" i="11" s="1"/>
  <c r="Q7605" i="11"/>
  <c r="U7605" i="11" s="1"/>
  <c r="V7605" i="11" s="1"/>
  <c r="Q7457" i="11"/>
  <c r="Q7543" i="11"/>
  <c r="Q7593" i="11"/>
  <c r="U7593" i="11" s="1"/>
  <c r="V7593" i="11" s="1"/>
  <c r="Q7618" i="11"/>
  <c r="U7618" i="11" s="1"/>
  <c r="V7618" i="11" s="1"/>
  <c r="Q7470" i="11"/>
  <c r="Q7532" i="11"/>
  <c r="Q7628" i="11"/>
  <c r="U7628" i="11" s="1"/>
  <c r="V7628" i="11" s="1"/>
  <c r="Q7472" i="11"/>
  <c r="U7472" i="11" s="1"/>
  <c r="V7472" i="11" s="1"/>
  <c r="Q7504" i="11"/>
  <c r="U7504" i="11" s="1"/>
  <c r="V7504" i="11" s="1"/>
  <c r="Q7562" i="11"/>
  <c r="U7562" i="11" s="1"/>
  <c r="V7562" i="11" s="1"/>
  <c r="Q7620" i="11"/>
  <c r="U7620" i="11" s="1"/>
  <c r="V7620" i="11" s="1"/>
  <c r="Q7507" i="11"/>
  <c r="U7507" i="11" s="1"/>
  <c r="V7507" i="11" s="1"/>
  <c r="Q7572" i="11"/>
  <c r="U7572" i="11" s="1"/>
  <c r="V7572" i="11" s="1"/>
  <c r="Q7478" i="11"/>
  <c r="U7478" i="11" s="1"/>
  <c r="V7478" i="11" s="1"/>
  <c r="Q7521" i="11"/>
  <c r="U7521" i="11" s="1"/>
  <c r="V7521" i="11" s="1"/>
  <c r="Q7582" i="11"/>
  <c r="U7582" i="11" s="1"/>
  <c r="V7582" i="11" s="1"/>
  <c r="Q7467" i="11"/>
  <c r="Q7535" i="11"/>
  <c r="Q7622" i="11"/>
  <c r="U7622" i="11" s="1"/>
  <c r="V7622" i="11" s="1"/>
  <c r="Q7501" i="11"/>
  <c r="U7501" i="11" s="1"/>
  <c r="V7501" i="11" s="1"/>
  <c r="Q7538" i="11"/>
  <c r="Q7614" i="11"/>
  <c r="Q7675" i="11"/>
  <c r="U7675" i="11" s="1"/>
  <c r="V7675" i="11" s="1"/>
  <c r="Q7719" i="11"/>
  <c r="U7719" i="11" s="1"/>
  <c r="V7719" i="11" s="1"/>
  <c r="Q7786" i="11"/>
  <c r="Q7832" i="11"/>
  <c r="Q7729" i="11"/>
  <c r="U7729" i="11" s="1"/>
  <c r="V7729" i="11" s="1"/>
  <c r="Q7757" i="11"/>
  <c r="U7757" i="11" s="1"/>
  <c r="V7757" i="11" s="1"/>
  <c r="Q7780" i="11"/>
  <c r="Q7821" i="11"/>
  <c r="Q7683" i="11"/>
  <c r="U7683" i="11" s="1"/>
  <c r="V7683" i="11" s="1"/>
  <c r="Q7723" i="11"/>
  <c r="U7723" i="11" s="1"/>
  <c r="V7723" i="11" s="1"/>
  <c r="Q7799" i="11"/>
  <c r="U7799" i="11" s="1"/>
  <c r="V7799" i="11" s="1"/>
  <c r="Q7662" i="11"/>
  <c r="U7662" i="11" s="1"/>
  <c r="V7662" i="11" s="1"/>
  <c r="Q7709" i="11"/>
  <c r="U7709" i="11" s="1"/>
  <c r="V7709" i="11" s="1"/>
  <c r="Q7740" i="11"/>
  <c r="U7740" i="11" s="1"/>
  <c r="V7740" i="11" s="1"/>
  <c r="Q7801" i="11"/>
  <c r="U7801" i="11" s="1"/>
  <c r="V7801" i="11" s="1"/>
  <c r="Q7652" i="11"/>
  <c r="U7652" i="11" s="1"/>
  <c r="V7652" i="11" s="1"/>
  <c r="Q7670" i="11"/>
  <c r="U7670" i="11" s="1"/>
  <c r="V7670" i="11" s="1"/>
  <c r="Q7718" i="11"/>
  <c r="U7718" i="11" s="1"/>
  <c r="V7718" i="11" s="1"/>
  <c r="Q7794" i="11"/>
  <c r="U7794" i="11" s="1"/>
  <c r="V7794" i="11" s="1"/>
  <c r="Q7734" i="11"/>
  <c r="Q7816" i="11"/>
  <c r="U7816" i="11" s="1"/>
  <c r="V7816" i="11" s="1"/>
  <c r="Q7744" i="11"/>
  <c r="U7744" i="11" s="1"/>
  <c r="V7744" i="11" s="1"/>
  <c r="Q7777" i="11"/>
  <c r="Q7850" i="11"/>
  <c r="Q7958" i="11"/>
  <c r="U7958" i="11" s="1"/>
  <c r="V7958" i="11" s="1"/>
  <c r="Q8006" i="11"/>
  <c r="U8006" i="11" s="1"/>
  <c r="V8006" i="11" s="1"/>
  <c r="Q7887" i="11"/>
  <c r="Q7965" i="11"/>
  <c r="Q8028" i="11"/>
  <c r="U8028" i="11" s="1"/>
  <c r="V8028" i="11" s="1"/>
  <c r="Q7879" i="11"/>
  <c r="U7879" i="11" s="1"/>
  <c r="V7879" i="11" s="1"/>
  <c r="Q7937" i="11"/>
  <c r="Q7985" i="11"/>
  <c r="U7985" i="11" s="1"/>
  <c r="V7985" i="11" s="1"/>
  <c r="Q7863" i="11"/>
  <c r="U7863" i="11" s="1"/>
  <c r="V7863" i="11" s="1"/>
  <c r="Q7939" i="11"/>
  <c r="Q7988" i="11"/>
  <c r="U7988" i="11" s="1"/>
  <c r="V7988" i="11" s="1"/>
  <c r="Q7864" i="11"/>
  <c r="U7864" i="11" s="1"/>
  <c r="V7864" i="11" s="1"/>
  <c r="Q7889" i="11"/>
  <c r="U7889" i="11" s="1"/>
  <c r="V7889" i="11" s="1"/>
  <c r="Q7976" i="11"/>
  <c r="U7976" i="11" s="1"/>
  <c r="V7976" i="11" s="1"/>
  <c r="Q8032" i="11"/>
  <c r="U8032" i="11" s="1"/>
  <c r="V8032" i="11" s="1"/>
  <c r="Q7890" i="11"/>
  <c r="U7890" i="11" s="1"/>
  <c r="V7890" i="11" s="1"/>
  <c r="Q7918" i="11"/>
  <c r="U7918" i="11" s="1"/>
  <c r="V7918" i="11" s="1"/>
  <c r="Q7998" i="11"/>
  <c r="U7998" i="11" s="1"/>
  <c r="V7998" i="11" s="1"/>
  <c r="Q7844" i="11"/>
  <c r="U7844" i="11" s="1"/>
  <c r="V7844" i="11" s="1"/>
  <c r="Q7912" i="11"/>
  <c r="Q7952" i="11"/>
  <c r="U7952" i="11" s="1"/>
  <c r="V7952" i="11" s="1"/>
  <c r="Q7845" i="11"/>
  <c r="U7845" i="11" s="1"/>
  <c r="V7845" i="11" s="1"/>
  <c r="Q7946" i="11"/>
  <c r="Q7991" i="11"/>
  <c r="Q8038" i="11"/>
  <c r="U8038" i="11" s="1"/>
  <c r="V8038" i="11" s="1"/>
  <c r="Q8111" i="11"/>
  <c r="U8111" i="11" s="1"/>
  <c r="V8111" i="11" s="1"/>
  <c r="Q8068" i="11"/>
  <c r="Q8041" i="11"/>
  <c r="Q8114" i="11"/>
  <c r="U8114" i="11" s="1"/>
  <c r="V8114" i="11" s="1"/>
  <c r="Q8071" i="11"/>
  <c r="U8071" i="11" s="1"/>
  <c r="V8071" i="11" s="1"/>
  <c r="Q8140" i="11"/>
  <c r="Q8051" i="11"/>
  <c r="U8051" i="11" s="1"/>
  <c r="V8051" i="11" s="1"/>
  <c r="Q8129" i="11"/>
  <c r="U8129" i="11" s="1"/>
  <c r="V8129" i="11" s="1"/>
  <c r="Q8105" i="11"/>
  <c r="U8105" i="11" s="1"/>
  <c r="V8105" i="11" s="1"/>
  <c r="Q8053" i="11"/>
  <c r="Q8036" i="11"/>
  <c r="Q8108" i="11"/>
  <c r="U8108" i="11" s="1"/>
  <c r="V8108" i="11" s="1"/>
  <c r="Q8157" i="11"/>
  <c r="U8157" i="11" s="1"/>
  <c r="V8157" i="11" s="1"/>
  <c r="Q8385" i="11"/>
  <c r="U8385" i="11" s="1"/>
  <c r="V8385" i="11" s="1"/>
  <c r="Q8171" i="11"/>
  <c r="Q8172" i="11"/>
  <c r="U8172" i="11" s="1"/>
  <c r="V8172" i="11" s="1"/>
  <c r="Q8162" i="11"/>
  <c r="U8162" i="11" s="1"/>
  <c r="V8162" i="11" s="1"/>
  <c r="Q8144" i="11"/>
  <c r="U8144" i="11" s="1"/>
  <c r="V8144" i="11" s="1"/>
  <c r="Q8387" i="11"/>
  <c r="U8387" i="11" s="1"/>
  <c r="V8387" i="11" s="1"/>
  <c r="Q8165" i="11"/>
  <c r="U8165" i="11" s="1"/>
  <c r="V8165" i="11" s="1"/>
  <c r="Q8212" i="11"/>
  <c r="U8212" i="11" s="1"/>
  <c r="V8212" i="11" s="1"/>
  <c r="Q8190" i="11"/>
  <c r="Q8204" i="11"/>
  <c r="Q8319" i="11"/>
  <c r="U8319" i="11" s="1"/>
  <c r="V8319" i="11" s="1"/>
  <c r="Q8217" i="11"/>
  <c r="U8217" i="11" s="1"/>
  <c r="V8217" i="11" s="1"/>
  <c r="Q8206" i="11"/>
  <c r="U8206" i="11" s="1"/>
  <c r="V8206" i="11" s="1"/>
  <c r="Q8361" i="11"/>
  <c r="U8361" i="11" s="1"/>
  <c r="V8361" i="11" s="1"/>
  <c r="Q8272" i="11"/>
  <c r="U8272" i="11" s="1"/>
  <c r="V8272" i="11" s="1"/>
  <c r="Q8194" i="11"/>
  <c r="U8194" i="11" s="1"/>
  <c r="V8194" i="11" s="1"/>
  <c r="Q8353" i="11"/>
  <c r="Q8197" i="11"/>
  <c r="Q8291" i="11"/>
  <c r="U8291" i="11" s="1"/>
  <c r="V8291" i="11" s="1"/>
  <c r="Q8228" i="11"/>
  <c r="U8228" i="11" s="1"/>
  <c r="V8228" i="11" s="1"/>
  <c r="Q8340" i="11"/>
  <c r="Q8231" i="11"/>
  <c r="U8231" i="11" s="1"/>
  <c r="V8231" i="11" s="1"/>
  <c r="Q8310" i="11"/>
  <c r="U8310" i="11" s="1"/>
  <c r="V8310" i="11" s="1"/>
  <c r="Q8249" i="11"/>
  <c r="U8249" i="11" s="1"/>
  <c r="V8249" i="11" s="1"/>
  <c r="Q8326" i="11"/>
  <c r="U8326" i="11" s="1"/>
  <c r="V8326" i="11" s="1"/>
  <c r="Q8426" i="11"/>
  <c r="U8426" i="11" s="1"/>
  <c r="V8426" i="11" s="1"/>
  <c r="Q8254" i="11"/>
  <c r="U8254" i="11" s="1"/>
  <c r="V8254" i="11" s="1"/>
  <c r="Q8303" i="11"/>
  <c r="U8303" i="11" s="1"/>
  <c r="V8303" i="11" s="1"/>
  <c r="Q8318" i="11"/>
  <c r="U8318" i="11" s="1"/>
  <c r="V8318" i="11" s="1"/>
  <c r="Q8364" i="11"/>
  <c r="U8364" i="11" s="1"/>
  <c r="V8364" i="11" s="1"/>
  <c r="Q8239" i="11"/>
  <c r="U8239" i="11" s="1"/>
  <c r="V8239" i="11" s="1"/>
  <c r="Q8357" i="11"/>
  <c r="U8357" i="11" s="1"/>
  <c r="V8357" i="11" s="1"/>
  <c r="Q8453" i="11"/>
  <c r="Q8423" i="11"/>
  <c r="U8423" i="11" s="1"/>
  <c r="V8423" i="11" s="1"/>
  <c r="Q8401" i="11"/>
  <c r="U8401" i="11" s="1"/>
  <c r="V8401" i="11" s="1"/>
  <c r="Q8490" i="11"/>
  <c r="U8490" i="11" s="1"/>
  <c r="V8490" i="11" s="1"/>
  <c r="Q8476" i="11"/>
  <c r="U8476" i="11" s="1"/>
  <c r="V8476" i="11" s="1"/>
  <c r="Q8489" i="11"/>
  <c r="U8489" i="11" s="1"/>
  <c r="V8489" i="11" s="1"/>
  <c r="Q8440" i="11"/>
  <c r="U8440" i="11" s="1"/>
  <c r="V8440" i="11" s="1"/>
  <c r="Q8430" i="11"/>
  <c r="U8430" i="11" s="1"/>
  <c r="V8430" i="11" s="1"/>
  <c r="Q8474" i="11"/>
  <c r="Q8466" i="11"/>
  <c r="U8466" i="11" s="1"/>
  <c r="V8466" i="11" s="1"/>
  <c r="Q8511" i="11"/>
  <c r="U8511" i="11" s="1"/>
  <c r="V8511" i="11" s="1"/>
  <c r="Q8485" i="11"/>
  <c r="U8485" i="11" s="1"/>
  <c r="V8485" i="11" s="1"/>
  <c r="Q8470" i="11"/>
  <c r="U8470" i="11" s="1"/>
  <c r="V8470" i="11" s="1"/>
  <c r="Q8451" i="11"/>
  <c r="U8451" i="11" s="1"/>
  <c r="V8451" i="11" s="1"/>
  <c r="Q8497" i="11"/>
  <c r="U8497" i="11" s="1"/>
  <c r="V8497" i="11" s="1"/>
  <c r="Q8542" i="11"/>
  <c r="U8542" i="11" s="1"/>
  <c r="V8542" i="11" s="1"/>
  <c r="Q8558" i="11"/>
  <c r="Q8521" i="11"/>
  <c r="U8521" i="11" s="1"/>
  <c r="V8521" i="11" s="1"/>
  <c r="Q8566" i="11"/>
  <c r="U8566" i="11" s="1"/>
  <c r="V8566" i="11" s="1"/>
  <c r="Q8546" i="11"/>
  <c r="U8546" i="11" s="1"/>
  <c r="V8546" i="11" s="1"/>
  <c r="Q8650" i="11"/>
  <c r="U8650" i="11" s="1"/>
  <c r="V8650" i="11" s="1"/>
  <c r="Q8570" i="11"/>
  <c r="U8570" i="11" s="1"/>
  <c r="V8570" i="11" s="1"/>
  <c r="Q8556" i="11"/>
  <c r="U8556" i="11" s="1"/>
  <c r="V8556" i="11" s="1"/>
  <c r="Q8636" i="11"/>
  <c r="U8636" i="11" s="1"/>
  <c r="V8636" i="11" s="1"/>
  <c r="Q8551" i="11"/>
  <c r="Q8647" i="11"/>
  <c r="U8647" i="11" s="1"/>
  <c r="V8647" i="11" s="1"/>
  <c r="Q8658" i="11"/>
  <c r="U8658" i="11" s="1"/>
  <c r="V8658" i="11" s="1"/>
  <c r="Q8649" i="11"/>
  <c r="U8649" i="11" s="1"/>
  <c r="V8649" i="11" s="1"/>
  <c r="Q8611" i="11"/>
  <c r="U8611" i="11" s="1"/>
  <c r="V8611" i="11" s="1"/>
  <c r="Q8596" i="11"/>
  <c r="U8596" i="11" s="1"/>
  <c r="V8596" i="11" s="1"/>
  <c r="Q8657" i="11"/>
  <c r="U8657" i="11" s="1"/>
  <c r="V8657" i="11" s="1"/>
  <c r="Q8613" i="11"/>
  <c r="U8613" i="11" s="1"/>
  <c r="V8613" i="11" s="1"/>
  <c r="Q8653" i="11"/>
  <c r="U8653" i="11" s="1"/>
  <c r="V8653" i="11" s="1"/>
  <c r="Q8632" i="11"/>
  <c r="U8632" i="11" s="1"/>
  <c r="V8632" i="11" s="1"/>
  <c r="Q8708" i="11"/>
  <c r="Q8675" i="11"/>
  <c r="U8675" i="11" s="1"/>
  <c r="V8675" i="11" s="1"/>
  <c r="Q8684" i="11"/>
  <c r="Q8743" i="11"/>
  <c r="U8743" i="11" s="1"/>
  <c r="V8743" i="11" s="1"/>
  <c r="Q8718" i="11"/>
  <c r="U8718" i="11" s="1"/>
  <c r="V8718" i="11" s="1"/>
  <c r="Q8738" i="11"/>
  <c r="U8738" i="11" s="1"/>
  <c r="V8738" i="11" s="1"/>
  <c r="Q8699" i="11"/>
  <c r="U8699" i="11" s="1"/>
  <c r="V8699" i="11" s="1"/>
  <c r="Q8681" i="11"/>
  <c r="U8681" i="11" s="1"/>
  <c r="V8681" i="11" s="1"/>
  <c r="Q8733" i="11"/>
  <c r="Q8692" i="11"/>
  <c r="U8692" i="11" s="1"/>
  <c r="V8692" i="11" s="1"/>
  <c r="Q8740" i="11"/>
  <c r="Q244" i="11"/>
  <c r="Q223" i="11"/>
  <c r="Q161" i="11"/>
  <c r="U161" i="11" s="1"/>
  <c r="V161" i="11" s="1"/>
  <c r="Q83" i="11"/>
  <c r="U83" i="11" s="1"/>
  <c r="V83" i="11" s="1"/>
  <c r="Q55" i="11"/>
  <c r="Q14" i="11"/>
  <c r="U14" i="11" s="1"/>
  <c r="V14" i="11" s="1"/>
  <c r="Q203" i="11"/>
  <c r="U203" i="11" s="1"/>
  <c r="V203" i="11" s="1"/>
  <c r="Q141" i="11"/>
  <c r="U141" i="11" s="1"/>
  <c r="V141" i="11" s="1"/>
  <c r="Q200" i="11"/>
  <c r="U200" i="11" s="1"/>
  <c r="V200" i="11" s="1"/>
  <c r="Q179" i="11"/>
  <c r="U179" i="11" s="1"/>
  <c r="V179" i="11" s="1"/>
  <c r="Q60" i="11"/>
  <c r="Q53" i="11"/>
  <c r="U53" i="11" s="1"/>
  <c r="V53" i="11" s="1"/>
  <c r="Q25" i="11"/>
  <c r="U25" i="11" s="1"/>
  <c r="V25" i="11" s="1"/>
  <c r="Q256" i="11"/>
  <c r="U256" i="11" s="1"/>
  <c r="V256" i="11" s="1"/>
  <c r="Q236" i="11"/>
  <c r="Q216" i="11"/>
  <c r="U216" i="11" s="1"/>
  <c r="V216" i="11" s="1"/>
  <c r="Q153" i="11"/>
  <c r="U153" i="11" s="1"/>
  <c r="V153" i="11" s="1"/>
  <c r="Q128" i="11"/>
  <c r="U128" i="11" s="1"/>
  <c r="V128" i="11" s="1"/>
  <c r="Q70" i="11"/>
  <c r="Q233" i="11"/>
  <c r="U233" i="11" s="1"/>
  <c r="V233" i="11" s="1"/>
  <c r="Q169" i="11"/>
  <c r="Q35" i="11"/>
  <c r="U35" i="11" s="1"/>
  <c r="V35" i="11" s="1"/>
  <c r="Q194" i="11"/>
  <c r="U194" i="11" s="1"/>
  <c r="V194" i="11" s="1"/>
  <c r="Q174" i="11"/>
  <c r="U174" i="11" s="1"/>
  <c r="V174" i="11" s="1"/>
  <c r="Q90" i="11"/>
  <c r="Q26" i="11"/>
  <c r="Q277" i="11"/>
  <c r="U277" i="11" s="1"/>
  <c r="V277" i="11" s="1"/>
  <c r="Q341" i="11"/>
  <c r="U341" i="11" s="1"/>
  <c r="V341" i="11" s="1"/>
  <c r="Q417" i="11"/>
  <c r="Q453" i="11"/>
  <c r="Q513" i="11"/>
  <c r="U513" i="11" s="1"/>
  <c r="V513" i="11" s="1"/>
  <c r="Q584" i="11"/>
  <c r="U584" i="11" s="1"/>
  <c r="V584" i="11" s="1"/>
  <c r="Q655" i="11"/>
  <c r="U655" i="11" s="1"/>
  <c r="V655" i="11" s="1"/>
  <c r="Q700" i="11"/>
  <c r="U700" i="11" s="1"/>
  <c r="V700" i="11" s="1"/>
  <c r="Q727" i="11"/>
  <c r="U727" i="11" s="1"/>
  <c r="V727" i="11" s="1"/>
  <c r="Q771" i="11"/>
  <c r="U771" i="11" s="1"/>
  <c r="V771" i="11" s="1"/>
  <c r="Q839" i="11"/>
  <c r="U839" i="11" s="1"/>
  <c r="V839" i="11" s="1"/>
  <c r="Q911" i="11"/>
  <c r="U911" i="11" s="1"/>
  <c r="V911" i="11" s="1"/>
  <c r="Q1005" i="11"/>
  <c r="U1005" i="11" s="1"/>
  <c r="V1005" i="11" s="1"/>
  <c r="Q1061" i="11"/>
  <c r="U1061" i="11" s="1"/>
  <c r="V1061" i="11" s="1"/>
  <c r="Q272" i="11"/>
  <c r="U272" i="11" s="1"/>
  <c r="V272" i="11" s="1"/>
  <c r="Q336" i="11"/>
  <c r="U336" i="11" s="1"/>
  <c r="V336" i="11" s="1"/>
  <c r="Q394" i="11"/>
  <c r="U394" i="11" s="1"/>
  <c r="V394" i="11" s="1"/>
  <c r="Q476" i="11"/>
  <c r="U476" i="11" s="1"/>
  <c r="V476" i="11" s="1"/>
  <c r="Q516" i="11"/>
  <c r="U516" i="11" s="1"/>
  <c r="V516" i="11" s="1"/>
  <c r="Q571" i="11"/>
  <c r="Q708" i="11"/>
  <c r="U708" i="11" s="1"/>
  <c r="V708" i="11" s="1"/>
  <c r="Q788" i="11"/>
  <c r="U788" i="11" s="1"/>
  <c r="V788" i="11" s="1"/>
  <c r="Q866" i="11"/>
  <c r="U866" i="11" s="1"/>
  <c r="V866" i="11" s="1"/>
  <c r="Q890" i="11"/>
  <c r="U890" i="11" s="1"/>
  <c r="V890" i="11" s="1"/>
  <c r="Q940" i="11"/>
  <c r="U940" i="11" s="1"/>
  <c r="V940" i="11" s="1"/>
  <c r="Q1037" i="11"/>
  <c r="U1037" i="11" s="1"/>
  <c r="V1037" i="11" s="1"/>
  <c r="Q1090" i="11"/>
  <c r="U1090" i="11" s="1"/>
  <c r="V1090" i="11" s="1"/>
  <c r="Q267" i="11"/>
  <c r="U267" i="11" s="1"/>
  <c r="V267" i="11" s="1"/>
  <c r="Q331" i="11"/>
  <c r="U331" i="11" s="1"/>
  <c r="V331" i="11" s="1"/>
  <c r="Q384" i="11"/>
  <c r="U384" i="11" s="1"/>
  <c r="V384" i="11" s="1"/>
  <c r="Q457" i="11"/>
  <c r="U457" i="11" s="1"/>
  <c r="V457" i="11" s="1"/>
  <c r="Q519" i="11"/>
  <c r="Q559" i="11"/>
  <c r="U559" i="11" s="1"/>
  <c r="V559" i="11" s="1"/>
  <c r="Q638" i="11"/>
  <c r="U638" i="11" s="1"/>
  <c r="V638" i="11" s="1"/>
  <c r="Q675" i="11"/>
  <c r="U675" i="11" s="1"/>
  <c r="V675" i="11" s="1"/>
  <c r="Q753" i="11"/>
  <c r="U753" i="11" s="1"/>
  <c r="V753" i="11" s="1"/>
  <c r="Q799" i="11"/>
  <c r="U799" i="11" s="1"/>
  <c r="V799" i="11" s="1"/>
  <c r="Q873" i="11"/>
  <c r="U873" i="11" s="1"/>
  <c r="V873" i="11" s="1"/>
  <c r="Q942" i="11"/>
  <c r="U942" i="11" s="1"/>
  <c r="V942" i="11" s="1"/>
  <c r="Q968" i="11"/>
  <c r="U968" i="11" s="1"/>
  <c r="V968" i="11" s="1"/>
  <c r="Q1016" i="11"/>
  <c r="U1016" i="11" s="1"/>
  <c r="V1016" i="11" s="1"/>
  <c r="Q278" i="11"/>
  <c r="U278" i="11" s="1"/>
  <c r="V278" i="11" s="1"/>
  <c r="Q342" i="11"/>
  <c r="U342" i="11" s="1"/>
  <c r="V342" i="11" s="1"/>
  <c r="Q435" i="11"/>
  <c r="U435" i="11" s="1"/>
  <c r="V435" i="11" s="1"/>
  <c r="Q480" i="11"/>
  <c r="Q524" i="11"/>
  <c r="U524" i="11" s="1"/>
  <c r="V524" i="11" s="1"/>
  <c r="Q592" i="11"/>
  <c r="U592" i="11" s="1"/>
  <c r="V592" i="11" s="1"/>
  <c r="Q642" i="11"/>
  <c r="U642" i="11" s="1"/>
  <c r="V642" i="11" s="1"/>
  <c r="Q693" i="11"/>
  <c r="Q800" i="11"/>
  <c r="U800" i="11" s="1"/>
  <c r="V800" i="11" s="1"/>
  <c r="Q903" i="11"/>
  <c r="U903" i="11" s="1"/>
  <c r="V903" i="11" s="1"/>
  <c r="Q969" i="11"/>
  <c r="U969" i="11" s="1"/>
  <c r="V969" i="11" s="1"/>
  <c r="Q1018" i="11"/>
  <c r="Q1074" i="11"/>
  <c r="U1074" i="11" s="1"/>
  <c r="V1074" i="11" s="1"/>
  <c r="Q305" i="11"/>
  <c r="U305" i="11" s="1"/>
  <c r="V305" i="11" s="1"/>
  <c r="Q367" i="11"/>
  <c r="U367" i="11" s="1"/>
  <c r="V367" i="11" s="1"/>
  <c r="Q401" i="11"/>
  <c r="Q431" i="11"/>
  <c r="U431" i="11" s="1"/>
  <c r="V431" i="11" s="1"/>
  <c r="Q526" i="11"/>
  <c r="U526" i="11" s="1"/>
  <c r="V526" i="11" s="1"/>
  <c r="Q593" i="11"/>
  <c r="U593" i="11" s="1"/>
  <c r="V593" i="11" s="1"/>
  <c r="Q645" i="11"/>
  <c r="U645" i="11" s="1"/>
  <c r="V645" i="11" s="1"/>
  <c r="Q712" i="11"/>
  <c r="U712" i="11" s="1"/>
  <c r="V712" i="11" s="1"/>
  <c r="Q778" i="11"/>
  <c r="U778" i="11" s="1"/>
  <c r="V778" i="11" s="1"/>
  <c r="Q808" i="11"/>
  <c r="U808" i="11" s="1"/>
  <c r="V808" i="11" s="1"/>
  <c r="Q877" i="11"/>
  <c r="U877" i="11" s="1"/>
  <c r="V877" i="11" s="1"/>
  <c r="Q918" i="11"/>
  <c r="U918" i="11" s="1"/>
  <c r="V918" i="11" s="1"/>
  <c r="Q1028" i="11"/>
  <c r="U1028" i="11" s="1"/>
  <c r="V1028" i="11" s="1"/>
  <c r="Q284" i="11"/>
  <c r="U284" i="11" s="1"/>
  <c r="V284" i="11" s="1"/>
  <c r="Q350" i="11"/>
  <c r="U350" i="11" s="1"/>
  <c r="V350" i="11" s="1"/>
  <c r="Q467" i="11"/>
  <c r="U467" i="11" s="1"/>
  <c r="V467" i="11" s="1"/>
  <c r="Q539" i="11"/>
  <c r="U539" i="11" s="1"/>
  <c r="V539" i="11" s="1"/>
  <c r="Q596" i="11"/>
  <c r="U596" i="11" s="1"/>
  <c r="V596" i="11" s="1"/>
  <c r="Q715" i="11"/>
  <c r="U715" i="11" s="1"/>
  <c r="V715" i="11" s="1"/>
  <c r="Q723" i="11"/>
  <c r="U723" i="11" s="1"/>
  <c r="V723" i="11" s="1"/>
  <c r="Q815" i="11"/>
  <c r="U815" i="11" s="1"/>
  <c r="V815" i="11" s="1"/>
  <c r="Q848" i="11"/>
  <c r="U848" i="11" s="1"/>
  <c r="V848" i="11" s="1"/>
  <c r="Q929" i="11"/>
  <c r="U929" i="11" s="1"/>
  <c r="V929" i="11" s="1"/>
  <c r="Q991" i="11"/>
  <c r="U991" i="11" s="1"/>
  <c r="V991" i="11" s="1"/>
  <c r="Q1031" i="11"/>
  <c r="U1031" i="11" s="1"/>
  <c r="V1031" i="11" s="1"/>
  <c r="Q1079" i="11"/>
  <c r="U1079" i="11" s="1"/>
  <c r="V1079" i="11" s="1"/>
  <c r="Q303" i="11"/>
  <c r="U303" i="11" s="1"/>
  <c r="V303" i="11" s="1"/>
  <c r="Q370" i="11"/>
  <c r="U370" i="11" s="1"/>
  <c r="V370" i="11" s="1"/>
  <c r="Q429" i="11"/>
  <c r="Q510" i="11"/>
  <c r="U510" i="11" s="1"/>
  <c r="V510" i="11" s="1"/>
  <c r="Q599" i="11"/>
  <c r="U599" i="11" s="1"/>
  <c r="V599" i="11" s="1"/>
  <c r="Q666" i="11"/>
  <c r="U666" i="11" s="1"/>
  <c r="V666" i="11" s="1"/>
  <c r="Q739" i="11"/>
  <c r="Q833" i="11"/>
  <c r="U833" i="11" s="1"/>
  <c r="V833" i="11" s="1"/>
  <c r="Q884" i="11"/>
  <c r="U884" i="11" s="1"/>
  <c r="V884" i="11" s="1"/>
  <c r="Q934" i="11"/>
  <c r="U934" i="11" s="1"/>
  <c r="V934" i="11" s="1"/>
  <c r="Q980" i="11"/>
  <c r="Q1050" i="11"/>
  <c r="U1050" i="11" s="1"/>
  <c r="V1050" i="11" s="1"/>
  <c r="Q282" i="11"/>
  <c r="U282" i="11" s="1"/>
  <c r="V282" i="11" s="1"/>
  <c r="Q348" i="11"/>
  <c r="U348" i="11" s="1"/>
  <c r="V348" i="11" s="1"/>
  <c r="Q407" i="11"/>
  <c r="U407" i="11" s="1"/>
  <c r="V407" i="11" s="1"/>
  <c r="Q451" i="11"/>
  <c r="Q531" i="11"/>
  <c r="U531" i="11" s="1"/>
  <c r="V531" i="11" s="1"/>
  <c r="Q602" i="11"/>
  <c r="U602" i="11" s="1"/>
  <c r="V602" i="11" s="1"/>
  <c r="Q649" i="11"/>
  <c r="U649" i="11" s="1"/>
  <c r="V649" i="11" s="1"/>
  <c r="Q725" i="11"/>
  <c r="Q762" i="11"/>
  <c r="U762" i="11" s="1"/>
  <c r="V762" i="11" s="1"/>
  <c r="Q835" i="11"/>
  <c r="U835" i="11" s="1"/>
  <c r="V835" i="11" s="1"/>
  <c r="Q895" i="11"/>
  <c r="U895" i="11" s="1"/>
  <c r="V895" i="11" s="1"/>
  <c r="Q985" i="11"/>
  <c r="U985" i="11" s="1"/>
  <c r="V985" i="11" s="1"/>
  <c r="Q1023" i="11"/>
  <c r="U1023" i="11" s="1"/>
  <c r="V1023" i="11" s="1"/>
  <c r="Q1125" i="11"/>
  <c r="U1125" i="11" s="1"/>
  <c r="V1125" i="11" s="1"/>
  <c r="Q1188" i="11"/>
  <c r="U1188" i="11" s="1"/>
  <c r="V1188" i="11" s="1"/>
  <c r="Q1256" i="11"/>
  <c r="U1256" i="11" s="1"/>
  <c r="V1256" i="11" s="1"/>
  <c r="Q1294" i="11"/>
  <c r="U1294" i="11" s="1"/>
  <c r="V1294" i="11" s="1"/>
  <c r="Q1348" i="11"/>
  <c r="U1348" i="11" s="1"/>
  <c r="V1348" i="11" s="1"/>
  <c r="Q1404" i="11"/>
  <c r="U1404" i="11" s="1"/>
  <c r="V1404" i="11" s="1"/>
  <c r="Q1481" i="11"/>
  <c r="U1481" i="11" s="1"/>
  <c r="V1481" i="11" s="1"/>
  <c r="Q1519" i="11"/>
  <c r="U1519" i="11" s="1"/>
  <c r="V1519" i="11" s="1"/>
  <c r="Q1559" i="11"/>
  <c r="U1559" i="11" s="1"/>
  <c r="V1559" i="11" s="1"/>
  <c r="Q1620" i="11"/>
  <c r="U1620" i="11" s="1"/>
  <c r="V1620" i="11" s="1"/>
  <c r="Q1685" i="11"/>
  <c r="Q1780" i="11"/>
  <c r="U1780" i="11" s="1"/>
  <c r="V1780" i="11" s="1"/>
  <c r="Q1839" i="11"/>
  <c r="U1839" i="11" s="1"/>
  <c r="V1839" i="11" s="1"/>
  <c r="Q1878" i="11"/>
  <c r="U1878" i="11" s="1"/>
  <c r="V1878" i="11" s="1"/>
  <c r="Q1110" i="11"/>
  <c r="U1110" i="11" s="1"/>
  <c r="V1110" i="11" s="1"/>
  <c r="Q1145" i="11"/>
  <c r="U1145" i="11" s="1"/>
  <c r="V1145" i="11" s="1"/>
  <c r="Q1193" i="11"/>
  <c r="U1193" i="11" s="1"/>
  <c r="V1193" i="11" s="1"/>
  <c r="Q1232" i="11"/>
  <c r="U1232" i="11" s="1"/>
  <c r="V1232" i="11" s="1"/>
  <c r="Q1329" i="11"/>
  <c r="Q1377" i="11"/>
  <c r="U1377" i="11" s="1"/>
  <c r="V1377" i="11" s="1"/>
  <c r="Q1418" i="11"/>
  <c r="U1418" i="11" s="1"/>
  <c r="V1418" i="11" s="1"/>
  <c r="Q1522" i="11"/>
  <c r="U1522" i="11" s="1"/>
  <c r="V1522" i="11" s="1"/>
  <c r="Q1568" i="11"/>
  <c r="U1568" i="11" s="1"/>
  <c r="V1568" i="11" s="1"/>
  <c r="Q1599" i="11"/>
  <c r="U1599" i="11" s="1"/>
  <c r="V1599" i="11" s="1"/>
  <c r="Q1654" i="11"/>
  <c r="U1654" i="11" s="1"/>
  <c r="V1654" i="11" s="1"/>
  <c r="Q1691" i="11"/>
  <c r="U1691" i="11" s="1"/>
  <c r="V1691" i="11" s="1"/>
  <c r="Q1742" i="11"/>
  <c r="Q1810" i="11"/>
  <c r="U1810" i="11" s="1"/>
  <c r="V1810" i="11" s="1"/>
  <c r="Q1895" i="11"/>
  <c r="U1895" i="11" s="1"/>
  <c r="V1895" i="11" s="1"/>
  <c r="Q1197" i="11"/>
  <c r="U1197" i="11" s="1"/>
  <c r="V1197" i="11" s="1"/>
  <c r="Q1264" i="11"/>
  <c r="U1264" i="11" s="1"/>
  <c r="V1264" i="11" s="1"/>
  <c r="Q1331" i="11"/>
  <c r="U1331" i="11" s="1"/>
  <c r="V1331" i="11" s="1"/>
  <c r="Q1397" i="11"/>
  <c r="U1397" i="11" s="1"/>
  <c r="V1397" i="11" s="1"/>
  <c r="Q1460" i="11"/>
  <c r="U1460" i="11" s="1"/>
  <c r="V1460" i="11" s="1"/>
  <c r="Q1497" i="11"/>
  <c r="U1497" i="11" s="1"/>
  <c r="V1497" i="11" s="1"/>
  <c r="Q1529" i="11"/>
  <c r="U1529" i="11" s="1"/>
  <c r="V1529" i="11" s="1"/>
  <c r="Q1623" i="11"/>
  <c r="U1623" i="11" s="1"/>
  <c r="V1623" i="11" s="1"/>
  <c r="Q1696" i="11"/>
  <c r="U1696" i="11" s="1"/>
  <c r="V1696" i="11" s="1"/>
  <c r="Q1782" i="11"/>
  <c r="U1782" i="11" s="1"/>
  <c r="V1782" i="11" s="1"/>
  <c r="Q1815" i="11"/>
  <c r="U1815" i="11" s="1"/>
  <c r="V1815" i="11" s="1"/>
  <c r="Q1852" i="11"/>
  <c r="U1852" i="11" s="1"/>
  <c r="V1852" i="11" s="1"/>
  <c r="Q1860" i="11"/>
  <c r="U1860" i="11" s="1"/>
  <c r="V1860" i="11" s="1"/>
  <c r="Q1117" i="11"/>
  <c r="U1117" i="11" s="1"/>
  <c r="V1117" i="11" s="1"/>
  <c r="Q1174" i="11"/>
  <c r="Q1205" i="11"/>
  <c r="U1205" i="11" s="1"/>
  <c r="V1205" i="11" s="1"/>
  <c r="Q1237" i="11"/>
  <c r="U1237" i="11" s="1"/>
  <c r="V1237" i="11" s="1"/>
  <c r="Q1306" i="11"/>
  <c r="U1306" i="11" s="1"/>
  <c r="V1306" i="11" s="1"/>
  <c r="Q1336" i="11"/>
  <c r="Q1407" i="11"/>
  <c r="U1407" i="11" s="1"/>
  <c r="V1407" i="11" s="1"/>
  <c r="Q1499" i="11"/>
  <c r="U1499" i="11" s="1"/>
  <c r="V1499" i="11" s="1"/>
  <c r="Q1535" i="11"/>
  <c r="U1535" i="11" s="1"/>
  <c r="V1535" i="11" s="1"/>
  <c r="Q1602" i="11"/>
  <c r="Q1656" i="11"/>
  <c r="U1656" i="11" s="1"/>
  <c r="V1656" i="11" s="1"/>
  <c r="Q1700" i="11"/>
  <c r="U1700" i="11" s="1"/>
  <c r="V1700" i="11" s="1"/>
  <c r="Q1727" i="11"/>
  <c r="U1727" i="11" s="1"/>
  <c r="V1727" i="11" s="1"/>
  <c r="Q1788" i="11"/>
  <c r="Q1864" i="11"/>
  <c r="U1864" i="11" s="1"/>
  <c r="V1864" i="11" s="1"/>
  <c r="Q1120" i="11"/>
  <c r="U1120" i="11" s="1"/>
  <c r="V1120" i="11" s="1"/>
  <c r="Q1165" i="11"/>
  <c r="U1165" i="11" s="1"/>
  <c r="V1165" i="11" s="1"/>
  <c r="Q1249" i="11"/>
  <c r="Q1338" i="11"/>
  <c r="U1338" i="11" s="1"/>
  <c r="V1338" i="11" s="1"/>
  <c r="Q1400" i="11"/>
  <c r="U1400" i="11" s="1"/>
  <c r="V1400" i="11" s="1"/>
  <c r="Q1475" i="11"/>
  <c r="U1475" i="11" s="1"/>
  <c r="V1475" i="11" s="1"/>
  <c r="Q1588" i="11"/>
  <c r="U1588" i="11" s="1"/>
  <c r="V1588" i="11" s="1"/>
  <c r="Q1660" i="11"/>
  <c r="U1660" i="11" s="1"/>
  <c r="V1660" i="11" s="1"/>
  <c r="Q1752" i="11"/>
  <c r="U1752" i="11" s="1"/>
  <c r="V1752" i="11" s="1"/>
  <c r="Q1866" i="11"/>
  <c r="U1866" i="11" s="1"/>
  <c r="V1866" i="11" s="1"/>
  <c r="Q1135" i="11"/>
  <c r="U1135" i="11" s="1"/>
  <c r="V1135" i="11" s="1"/>
  <c r="Q1251" i="11"/>
  <c r="U1251" i="11" s="1"/>
  <c r="V1251" i="11" s="1"/>
  <c r="Q1308" i="11"/>
  <c r="U1308" i="11" s="1"/>
  <c r="V1308" i="11" s="1"/>
  <c r="Q1401" i="11"/>
  <c r="U1401" i="11" s="1"/>
  <c r="V1401" i="11" s="1"/>
  <c r="Q1464" i="11"/>
  <c r="U1464" i="11" s="1"/>
  <c r="V1464" i="11" s="1"/>
  <c r="Q1541" i="11"/>
  <c r="U1541" i="11" s="1"/>
  <c r="V1541" i="11" s="1"/>
  <c r="Q1629" i="11"/>
  <c r="U1629" i="11" s="1"/>
  <c r="V1629" i="11" s="1"/>
  <c r="Q1710" i="11"/>
  <c r="U1710" i="11" s="1"/>
  <c r="V1710" i="11" s="1"/>
  <c r="Q1760" i="11"/>
  <c r="U1760" i="11" s="1"/>
  <c r="V1760" i="11" s="1"/>
  <c r="Q1793" i="11"/>
  <c r="U1793" i="11" s="1"/>
  <c r="V1793" i="11" s="1"/>
  <c r="Q1906" i="11"/>
  <c r="Q1149" i="11"/>
  <c r="Q1252" i="11"/>
  <c r="U1252" i="11" s="1"/>
  <c r="V1252" i="11" s="1"/>
  <c r="Q1310" i="11"/>
  <c r="U1310" i="11" s="1"/>
  <c r="V1310" i="11" s="1"/>
  <c r="Q1366" i="11"/>
  <c r="Q1427" i="11"/>
  <c r="U1427" i="11" s="1"/>
  <c r="V1427" i="11" s="1"/>
  <c r="Q1477" i="11"/>
  <c r="U1477" i="11" s="1"/>
  <c r="V1477" i="11" s="1"/>
  <c r="Q1543" i="11"/>
  <c r="U1543" i="11" s="1"/>
  <c r="V1543" i="11" s="1"/>
  <c r="Q1606" i="11"/>
  <c r="Q1648" i="11"/>
  <c r="Q1713" i="11"/>
  <c r="U1713" i="11" s="1"/>
  <c r="V1713" i="11" s="1"/>
  <c r="Q1799" i="11"/>
  <c r="U1799" i="11" s="1"/>
  <c r="V1799" i="11" s="1"/>
  <c r="Q1107" i="11"/>
  <c r="Q1179" i="11"/>
  <c r="U1179" i="11" s="1"/>
  <c r="V1179" i="11" s="1"/>
  <c r="Q1216" i="11"/>
  <c r="U1216" i="11" s="1"/>
  <c r="V1216" i="11" s="1"/>
  <c r="Q1301" i="11"/>
  <c r="U1301" i="11" s="1"/>
  <c r="V1301" i="11" s="1"/>
  <c r="Q1369" i="11"/>
  <c r="Q1451" i="11"/>
  <c r="U1451" i="11" s="1"/>
  <c r="V1451" i="11" s="1"/>
  <c r="Q1492" i="11"/>
  <c r="U1492" i="11" s="1"/>
  <c r="V1492" i="11" s="1"/>
  <c r="Q1594" i="11"/>
  <c r="U1594" i="11" s="1"/>
  <c r="V1594" i="11" s="1"/>
  <c r="Q1681" i="11"/>
  <c r="Q1772" i="11"/>
  <c r="U1772" i="11" s="1"/>
  <c r="V1772" i="11" s="1"/>
  <c r="Q1828" i="11"/>
  <c r="U1828" i="11" s="1"/>
  <c r="V1828" i="11" s="1"/>
  <c r="Q1873" i="11"/>
  <c r="U1873" i="11" s="1"/>
  <c r="V1873" i="11" s="1"/>
  <c r="Q1968" i="11"/>
  <c r="Q2038" i="11"/>
  <c r="U2038" i="11" s="1"/>
  <c r="V2038" i="11" s="1"/>
  <c r="Q2046" i="11"/>
  <c r="U2046" i="11" s="1"/>
  <c r="V2046" i="11" s="1"/>
  <c r="Q2117" i="11"/>
  <c r="U2117" i="11" s="1"/>
  <c r="V2117" i="11" s="1"/>
  <c r="Q2176" i="11"/>
  <c r="Q2255" i="11"/>
  <c r="U2255" i="11" s="1"/>
  <c r="V2255" i="11" s="1"/>
  <c r="Q2310" i="11"/>
  <c r="U2310" i="11" s="1"/>
  <c r="V2310" i="11" s="1"/>
  <c r="Q2378" i="11"/>
  <c r="U2378" i="11" s="1"/>
  <c r="V2378" i="11" s="1"/>
  <c r="Q2413" i="11"/>
  <c r="Q2443" i="11"/>
  <c r="Q2480" i="11"/>
  <c r="U2480" i="11" s="1"/>
  <c r="V2480" i="11" s="1"/>
  <c r="Q2541" i="11"/>
  <c r="U2541" i="11" s="1"/>
  <c r="V2541" i="11" s="1"/>
  <c r="Q2630" i="11"/>
  <c r="Q2638" i="11"/>
  <c r="U2638" i="11" s="1"/>
  <c r="V2638" i="11" s="1"/>
  <c r="Q2681" i="11"/>
  <c r="U2681" i="11" s="1"/>
  <c r="V2681" i="11" s="1"/>
  <c r="Q1924" i="11"/>
  <c r="U1924" i="11" s="1"/>
  <c r="V1924" i="11" s="1"/>
  <c r="Q1944" i="11"/>
  <c r="Q1996" i="11"/>
  <c r="Q2082" i="11"/>
  <c r="U2082" i="11" s="1"/>
  <c r="V2082" i="11" s="1"/>
  <c r="Q2142" i="11"/>
  <c r="U2142" i="11" s="1"/>
  <c r="V2142" i="11" s="1"/>
  <c r="Q2240" i="11"/>
  <c r="Q2315" i="11"/>
  <c r="Q2414" i="11"/>
  <c r="U2414" i="11" s="1"/>
  <c r="V2414" i="11" s="1"/>
  <c r="Q2494" i="11"/>
  <c r="U2494" i="11" s="1"/>
  <c r="V2494" i="11" s="1"/>
  <c r="Q2645" i="11"/>
  <c r="Q2717" i="11"/>
  <c r="U2717" i="11" s="1"/>
  <c r="V2717" i="11" s="1"/>
  <c r="Q1989" i="11"/>
  <c r="U1989" i="11" s="1"/>
  <c r="V1989" i="11" s="1"/>
  <c r="Q2051" i="11"/>
  <c r="U2051" i="11" s="1"/>
  <c r="V2051" i="11" s="1"/>
  <c r="Q2088" i="11"/>
  <c r="Q2144" i="11"/>
  <c r="U2144" i="11" s="1"/>
  <c r="V2144" i="11" s="1"/>
  <c r="Q2164" i="11"/>
  <c r="U2164" i="11" s="1"/>
  <c r="V2164" i="11" s="1"/>
  <c r="Q2181" i="11"/>
  <c r="U2181" i="11" s="1"/>
  <c r="V2181" i="11" s="1"/>
  <c r="Q2223" i="11"/>
  <c r="Q2259" i="11"/>
  <c r="U2259" i="11" s="1"/>
  <c r="V2259" i="11" s="1"/>
  <c r="Q2294" i="11"/>
  <c r="U2294" i="11" s="1"/>
  <c r="V2294" i="11" s="1"/>
  <c r="Q2345" i="11"/>
  <c r="U2345" i="11" s="1"/>
  <c r="V2345" i="11" s="1"/>
  <c r="Q2449" i="11"/>
  <c r="Q2511" i="11"/>
  <c r="U2511" i="11" s="1"/>
  <c r="V2511" i="11" s="1"/>
  <c r="Q2545" i="11"/>
  <c r="U2545" i="11" s="1"/>
  <c r="V2545" i="11" s="1"/>
  <c r="Q2649" i="11"/>
  <c r="U2649" i="11" s="1"/>
  <c r="V2649" i="11" s="1"/>
  <c r="Q2689" i="11"/>
  <c r="Q2727" i="11"/>
  <c r="U2727" i="11" s="1"/>
  <c r="V2727" i="11" s="1"/>
  <c r="Q2030" i="11"/>
  <c r="Q2060" i="11"/>
  <c r="U2060" i="11" s="1"/>
  <c r="V2060" i="11" s="1"/>
  <c r="Q2068" i="11"/>
  <c r="U2068" i="11" s="1"/>
  <c r="V2068" i="11" s="1"/>
  <c r="Q2170" i="11"/>
  <c r="U2170" i="11" s="1"/>
  <c r="V2170" i="11" s="1"/>
  <c r="Q2227" i="11"/>
  <c r="Q2300" i="11"/>
  <c r="U2300" i="11" s="1"/>
  <c r="V2300" i="11" s="1"/>
  <c r="Q2369" i="11"/>
  <c r="U2369" i="11" s="1"/>
  <c r="V2369" i="11" s="1"/>
  <c r="Q2406" i="11"/>
  <c r="U2406" i="11" s="1"/>
  <c r="V2406" i="11" s="1"/>
  <c r="Q2473" i="11"/>
  <c r="Q2515" i="11"/>
  <c r="U2515" i="11" s="1"/>
  <c r="V2515" i="11" s="1"/>
  <c r="Q2570" i="11"/>
  <c r="U2570" i="11" s="1"/>
  <c r="V2570" i="11" s="1"/>
  <c r="Q2597" i="11"/>
  <c r="U2597" i="11" s="1"/>
  <c r="V2597" i="11" s="1"/>
  <c r="Q1907" i="11"/>
  <c r="U1907" i="11" s="1"/>
  <c r="V1907" i="11" s="1"/>
  <c r="Q1946" i="11"/>
  <c r="U1946" i="11" s="1"/>
  <c r="V1946" i="11" s="1"/>
  <c r="Q1984" i="11"/>
  <c r="U1984" i="11" s="1"/>
  <c r="V1984" i="11" s="1"/>
  <c r="Q2153" i="11"/>
  <c r="U2153" i="11" s="1"/>
  <c r="V2153" i="11" s="1"/>
  <c r="Q2200" i="11"/>
  <c r="U2200" i="11" s="1"/>
  <c r="V2200" i="11" s="1"/>
  <c r="Q2280" i="11"/>
  <c r="U2280" i="11" s="1"/>
  <c r="V2280" i="11" s="1"/>
  <c r="Q2361" i="11"/>
  <c r="U2361" i="11" s="1"/>
  <c r="V2361" i="11" s="1"/>
  <c r="Q2450" i="11"/>
  <c r="U2450" i="11" s="1"/>
  <c r="V2450" i="11" s="1"/>
  <c r="Q2503" i="11"/>
  <c r="U2503" i="11" s="1"/>
  <c r="V2503" i="11" s="1"/>
  <c r="Q2550" i="11"/>
  <c r="U2550" i="11" s="1"/>
  <c r="V2550" i="11" s="1"/>
  <c r="Q2659" i="11"/>
  <c r="U2659" i="11" s="1"/>
  <c r="V2659" i="11" s="1"/>
  <c r="Q2697" i="11"/>
  <c r="U2697" i="11" s="1"/>
  <c r="V2697" i="11" s="1"/>
  <c r="Q1937" i="11"/>
  <c r="U1937" i="11" s="1"/>
  <c r="V1937" i="11" s="1"/>
  <c r="Q2025" i="11"/>
  <c r="U2025" i="11" s="1"/>
  <c r="V2025" i="11" s="1"/>
  <c r="Q2098" i="11"/>
  <c r="U2098" i="11" s="1"/>
  <c r="V2098" i="11" s="1"/>
  <c r="Q2126" i="11"/>
  <c r="U2126" i="11" s="1"/>
  <c r="V2126" i="11" s="1"/>
  <c r="Q2230" i="11"/>
  <c r="U2230" i="11" s="1"/>
  <c r="V2230" i="11" s="1"/>
  <c r="Q2284" i="11"/>
  <c r="U2284" i="11" s="1"/>
  <c r="V2284" i="11" s="1"/>
  <c r="Q2362" i="11"/>
  <c r="U2362" i="11" s="1"/>
  <c r="V2362" i="11" s="1"/>
  <c r="Q2477" i="11"/>
  <c r="U2477" i="11" s="1"/>
  <c r="V2477" i="11" s="1"/>
  <c r="Q2553" i="11"/>
  <c r="U2553" i="11" s="1"/>
  <c r="V2553" i="11" s="1"/>
  <c r="Q2606" i="11"/>
  <c r="U2606" i="11" s="1"/>
  <c r="V2606" i="11" s="1"/>
  <c r="Q2614" i="11"/>
  <c r="U2614" i="11" s="1"/>
  <c r="V2614" i="11" s="1"/>
  <c r="Q2622" i="11"/>
  <c r="U2622" i="11" s="1"/>
  <c r="V2622" i="11" s="1"/>
  <c r="Q2703" i="11"/>
  <c r="U2703" i="11" s="1"/>
  <c r="V2703" i="11" s="1"/>
  <c r="Q1960" i="11"/>
  <c r="U1960" i="11" s="1"/>
  <c r="V1960" i="11" s="1"/>
  <c r="Q2014" i="11"/>
  <c r="Q2077" i="11"/>
  <c r="Q2202" i="11"/>
  <c r="U2202" i="11" s="1"/>
  <c r="V2202" i="11" s="1"/>
  <c r="Q2305" i="11"/>
  <c r="U2305" i="11" s="1"/>
  <c r="V2305" i="11" s="1"/>
  <c r="Q2355" i="11"/>
  <c r="Q2411" i="11"/>
  <c r="Q2454" i="11"/>
  <c r="U2454" i="11" s="1"/>
  <c r="V2454" i="11" s="1"/>
  <c r="Q2506" i="11"/>
  <c r="U2506" i="11" s="1"/>
  <c r="V2506" i="11" s="1"/>
  <c r="Q2557" i="11"/>
  <c r="Q2672" i="11"/>
  <c r="Q2707" i="11"/>
  <c r="U2707" i="11" s="1"/>
  <c r="V2707" i="11" s="1"/>
  <c r="Q1916" i="11"/>
  <c r="U1916" i="11" s="1"/>
  <c r="V1916" i="11" s="1"/>
  <c r="Q1986" i="11"/>
  <c r="Q2020" i="11"/>
  <c r="U2020" i="11" s="1"/>
  <c r="V2020" i="11" s="1"/>
  <c r="Q2134" i="11"/>
  <c r="U2134" i="11" s="1"/>
  <c r="V2134" i="11" s="1"/>
  <c r="Q2195" i="11"/>
  <c r="U2195" i="11" s="1"/>
  <c r="V2195" i="11" s="1"/>
  <c r="Q2236" i="11"/>
  <c r="U2236" i="11" s="1"/>
  <c r="V2236" i="11" s="1"/>
  <c r="Q2329" i="11"/>
  <c r="U2329" i="11" s="1"/>
  <c r="V2329" i="11" s="1"/>
  <c r="Q2364" i="11"/>
  <c r="U2364" i="11" s="1"/>
  <c r="V2364" i="11" s="1"/>
  <c r="Q2427" i="11"/>
  <c r="U2427" i="11" s="1"/>
  <c r="V2427" i="11" s="1"/>
  <c r="Q2507" i="11"/>
  <c r="U2507" i="11" s="1"/>
  <c r="V2507" i="11" s="1"/>
  <c r="Q2585" i="11"/>
  <c r="U2585" i="11" s="1"/>
  <c r="V2585" i="11" s="1"/>
  <c r="Q2710" i="11"/>
  <c r="U2710" i="11" s="1"/>
  <c r="V2710" i="11" s="1"/>
  <c r="Q2831" i="11"/>
  <c r="U2831" i="11" s="1"/>
  <c r="V2831" i="11" s="1"/>
  <c r="Q2939" i="11"/>
  <c r="U2939" i="11" s="1"/>
  <c r="V2939" i="11" s="1"/>
  <c r="Q2992" i="11"/>
  <c r="U2992" i="11" s="1"/>
  <c r="V2992" i="11" s="1"/>
  <c r="Q3078" i="11"/>
  <c r="U3078" i="11" s="1"/>
  <c r="V3078" i="11" s="1"/>
  <c r="Q3179" i="11"/>
  <c r="U3179" i="11" s="1"/>
  <c r="V3179" i="11" s="1"/>
  <c r="Q3223" i="11"/>
  <c r="U3223" i="11" s="1"/>
  <c r="V3223" i="11" s="1"/>
  <c r="Q3293" i="11"/>
  <c r="Q3359" i="11"/>
  <c r="U3359" i="11" s="1"/>
  <c r="V3359" i="11" s="1"/>
  <c r="Q3400" i="11"/>
  <c r="U3400" i="11" s="1"/>
  <c r="V3400" i="11" s="1"/>
  <c r="Q3666" i="11"/>
  <c r="U3666" i="11" s="1"/>
  <c r="V3666" i="11" s="1"/>
  <c r="Q4000" i="11"/>
  <c r="U4000" i="11" s="1"/>
  <c r="V4000" i="11" s="1"/>
  <c r="Q2783" i="11"/>
  <c r="U2783" i="11" s="1"/>
  <c r="V2783" i="11" s="1"/>
  <c r="Q2803" i="11"/>
  <c r="U2803" i="11" s="1"/>
  <c r="V2803" i="11" s="1"/>
  <c r="Q2896" i="11"/>
  <c r="U2896" i="11" s="1"/>
  <c r="V2896" i="11" s="1"/>
  <c r="Q2964" i="11"/>
  <c r="Q3016" i="11"/>
  <c r="U3016" i="11" s="1"/>
  <c r="V3016" i="11" s="1"/>
  <c r="Q3042" i="11"/>
  <c r="U3042" i="11" s="1"/>
  <c r="V3042" i="11" s="1"/>
  <c r="Q3096" i="11"/>
  <c r="U3096" i="11" s="1"/>
  <c r="V3096" i="11" s="1"/>
  <c r="Q3168" i="11"/>
  <c r="U3168" i="11" s="1"/>
  <c r="V3168" i="11" s="1"/>
  <c r="Q3211" i="11"/>
  <c r="U3211" i="11" s="1"/>
  <c r="V3211" i="11" s="1"/>
  <c r="Q3263" i="11"/>
  <c r="U3263" i="11" s="1"/>
  <c r="V3263" i="11" s="1"/>
  <c r="Q3328" i="11"/>
  <c r="U3328" i="11" s="1"/>
  <c r="V3328" i="11" s="1"/>
  <c r="Q3383" i="11"/>
  <c r="U3383" i="11" s="1"/>
  <c r="V3383" i="11" s="1"/>
  <c r="Q3570" i="11"/>
  <c r="U3570" i="11" s="1"/>
  <c r="V3570" i="11" s="1"/>
  <c r="Q2765" i="11"/>
  <c r="U2765" i="11" s="1"/>
  <c r="V2765" i="11" s="1"/>
  <c r="Q2852" i="11"/>
  <c r="U2852" i="11" s="1"/>
  <c r="V2852" i="11" s="1"/>
  <c r="Q2872" i="11"/>
  <c r="U2872" i="11" s="1"/>
  <c r="V2872" i="11" s="1"/>
  <c r="Q2888" i="11"/>
  <c r="U2888" i="11" s="1"/>
  <c r="V2888" i="11" s="1"/>
  <c r="Q2913" i="11"/>
  <c r="U2913" i="11" s="1"/>
  <c r="V2913" i="11" s="1"/>
  <c r="Q2985" i="11"/>
  <c r="U2985" i="11" s="1"/>
  <c r="V2985" i="11" s="1"/>
  <c r="Q3046" i="11"/>
  <c r="U3046" i="11" s="1"/>
  <c r="V3046" i="11" s="1"/>
  <c r="Q3087" i="11"/>
  <c r="U3087" i="11" s="1"/>
  <c r="V3087" i="11" s="1"/>
  <c r="Q3130" i="11"/>
  <c r="U3130" i="11" s="1"/>
  <c r="V3130" i="11" s="1"/>
  <c r="Q3228" i="11"/>
  <c r="U3228" i="11" s="1"/>
  <c r="V3228" i="11" s="1"/>
  <c r="Q3341" i="11"/>
  <c r="U3341" i="11" s="1"/>
  <c r="V3341" i="11" s="1"/>
  <c r="Q3394" i="11"/>
  <c r="U3394" i="11" s="1"/>
  <c r="V3394" i="11" s="1"/>
  <c r="Q3605" i="11"/>
  <c r="U3605" i="11" s="1"/>
  <c r="V3605" i="11" s="1"/>
  <c r="Q2737" i="11"/>
  <c r="U2737" i="11" s="1"/>
  <c r="V2737" i="11" s="1"/>
  <c r="Q2805" i="11"/>
  <c r="U2805" i="11" s="1"/>
  <c r="V2805" i="11" s="1"/>
  <c r="Q2855" i="11"/>
  <c r="Q2903" i="11"/>
  <c r="U2903" i="11" s="1"/>
  <c r="V2903" i="11" s="1"/>
  <c r="Q2944" i="11"/>
  <c r="U2944" i="11" s="1"/>
  <c r="V2944" i="11" s="1"/>
  <c r="Q3001" i="11"/>
  <c r="U3001" i="11" s="1"/>
  <c r="V3001" i="11" s="1"/>
  <c r="Q3072" i="11"/>
  <c r="Q3142" i="11"/>
  <c r="U3142" i="11" s="1"/>
  <c r="V3142" i="11" s="1"/>
  <c r="Q3213" i="11"/>
  <c r="U3213" i="11" s="1"/>
  <c r="V3213" i="11" s="1"/>
  <c r="Q3277" i="11"/>
  <c r="U3277" i="11" s="1"/>
  <c r="V3277" i="11" s="1"/>
  <c r="Q3329" i="11"/>
  <c r="Q3362" i="11"/>
  <c r="U3362" i="11" s="1"/>
  <c r="V3362" i="11" s="1"/>
  <c r="Q3413" i="11"/>
  <c r="U3413" i="11" s="1"/>
  <c r="V3413" i="11" s="1"/>
  <c r="Q3656" i="11"/>
  <c r="U3656" i="11" s="1"/>
  <c r="V3656" i="11" s="1"/>
  <c r="Q3809" i="11"/>
  <c r="U3809" i="11" s="1"/>
  <c r="V3809" i="11" s="1"/>
  <c r="Q2774" i="11"/>
  <c r="U2774" i="11" s="1"/>
  <c r="V2774" i="11" s="1"/>
  <c r="Q2840" i="11"/>
  <c r="U2840" i="11" s="1"/>
  <c r="V2840" i="11" s="1"/>
  <c r="Q2931" i="11"/>
  <c r="U2931" i="11" s="1"/>
  <c r="V2931" i="11" s="1"/>
  <c r="Q3005" i="11"/>
  <c r="Q3053" i="11"/>
  <c r="U3053" i="11" s="1"/>
  <c r="V3053" i="11" s="1"/>
  <c r="Q3143" i="11"/>
  <c r="U3143" i="11" s="1"/>
  <c r="V3143" i="11" s="1"/>
  <c r="Q3201" i="11"/>
  <c r="U3201" i="11" s="1"/>
  <c r="V3201" i="11" s="1"/>
  <c r="Q3266" i="11"/>
  <c r="U3266" i="11" s="1"/>
  <c r="V3266" i="11" s="1"/>
  <c r="Q3331" i="11"/>
  <c r="U3331" i="11" s="1"/>
  <c r="V3331" i="11" s="1"/>
  <c r="Q3414" i="11"/>
  <c r="U3414" i="11" s="1"/>
  <c r="V3414" i="11" s="1"/>
  <c r="Q3704" i="11"/>
  <c r="Q3849" i="11"/>
  <c r="U3849" i="11" s="1"/>
  <c r="V3849" i="11" s="1"/>
  <c r="Q2749" i="11"/>
  <c r="U2749" i="11" s="1"/>
  <c r="V2749" i="11" s="1"/>
  <c r="Q2795" i="11"/>
  <c r="U2795" i="11" s="1"/>
  <c r="V2795" i="11" s="1"/>
  <c r="Q2919" i="11"/>
  <c r="U2919" i="11" s="1"/>
  <c r="V2919" i="11" s="1"/>
  <c r="Q2989" i="11"/>
  <c r="U2989" i="11" s="1"/>
  <c r="V2989" i="11" s="1"/>
  <c r="Q3065" i="11"/>
  <c r="U3065" i="11" s="1"/>
  <c r="V3065" i="11" s="1"/>
  <c r="Q3132" i="11"/>
  <c r="U3132" i="11" s="1"/>
  <c r="V3132" i="11" s="1"/>
  <c r="Q3194" i="11"/>
  <c r="U3194" i="11" s="1"/>
  <c r="V3194" i="11" s="1"/>
  <c r="Q3252" i="11"/>
  <c r="U3252" i="11" s="1"/>
  <c r="V3252" i="11" s="1"/>
  <c r="Q3305" i="11"/>
  <c r="U3305" i="11" s="1"/>
  <c r="V3305" i="11" s="1"/>
  <c r="Q3396" i="11"/>
  <c r="U3396" i="11" s="1"/>
  <c r="V3396" i="11" s="1"/>
  <c r="Q2753" i="11"/>
  <c r="Q2823" i="11"/>
  <c r="U2823" i="11" s="1"/>
  <c r="V2823" i="11" s="1"/>
  <c r="Q2893" i="11"/>
  <c r="U2893" i="11" s="1"/>
  <c r="V2893" i="11" s="1"/>
  <c r="Q2956" i="11"/>
  <c r="Q3034" i="11"/>
  <c r="Q3103" i="11"/>
  <c r="U3103" i="11" s="1"/>
  <c r="V3103" i="11" s="1"/>
  <c r="Q3176" i="11"/>
  <c r="U3176" i="11" s="1"/>
  <c r="V3176" i="11" s="1"/>
  <c r="Q3256" i="11"/>
  <c r="Q3307" i="11"/>
  <c r="U3307" i="11" s="1"/>
  <c r="V3307" i="11" s="1"/>
  <c r="Q3345" i="11"/>
  <c r="U3345" i="11" s="1"/>
  <c r="V3345" i="11" s="1"/>
  <c r="Q3419" i="11"/>
  <c r="U3419" i="11" s="1"/>
  <c r="V3419" i="11" s="1"/>
  <c r="Q3543" i="11"/>
  <c r="Q2757" i="11"/>
  <c r="Q2826" i="11"/>
  <c r="U2826" i="11" s="1"/>
  <c r="V2826" i="11" s="1"/>
  <c r="Q2879" i="11"/>
  <c r="U2879" i="11" s="1"/>
  <c r="V2879" i="11" s="1"/>
  <c r="Q2949" i="11"/>
  <c r="Q3036" i="11"/>
  <c r="U3036" i="11" s="1"/>
  <c r="V3036" i="11" s="1"/>
  <c r="Q3107" i="11"/>
  <c r="U3107" i="11" s="1"/>
  <c r="V3107" i="11" s="1"/>
  <c r="Q3147" i="11"/>
  <c r="U3147" i="11" s="1"/>
  <c r="V3147" i="11" s="1"/>
  <c r="Q3184" i="11"/>
  <c r="Q3258" i="11"/>
  <c r="U3258" i="11" s="1"/>
  <c r="V3258" i="11" s="1"/>
  <c r="Q3309" i="11"/>
  <c r="U3309" i="11" s="1"/>
  <c r="V3309" i="11" s="1"/>
  <c r="Q3366" i="11"/>
  <c r="U3366" i="11" s="1"/>
  <c r="V3366" i="11" s="1"/>
  <c r="Q3504" i="11"/>
  <c r="Q3421" i="11"/>
  <c r="Q3478" i="11"/>
  <c r="U3478" i="11" s="1"/>
  <c r="V3478" i="11" s="1"/>
  <c r="Q3513" i="11"/>
  <c r="U3513" i="11" s="1"/>
  <c r="V3513" i="11" s="1"/>
  <c r="Q3573" i="11"/>
  <c r="Q3610" i="11"/>
  <c r="U3610" i="11" s="1"/>
  <c r="V3610" i="11" s="1"/>
  <c r="Q3668" i="11"/>
  <c r="U3668" i="11" s="1"/>
  <c r="V3668" i="11" s="1"/>
  <c r="Q3738" i="11"/>
  <c r="U3738" i="11" s="1"/>
  <c r="V3738" i="11" s="1"/>
  <c r="Q3765" i="11"/>
  <c r="Q3938" i="11"/>
  <c r="U3938" i="11" s="1"/>
  <c r="V3938" i="11" s="1"/>
  <c r="Q3422" i="11"/>
  <c r="Q3473" i="11"/>
  <c r="U3473" i="11" s="1"/>
  <c r="V3473" i="11" s="1"/>
  <c r="Q3538" i="11"/>
  <c r="U3538" i="11" s="1"/>
  <c r="V3538" i="11" s="1"/>
  <c r="Q3560" i="11"/>
  <c r="U3560" i="11" s="1"/>
  <c r="V3560" i="11" s="1"/>
  <c r="Q3601" i="11"/>
  <c r="Q3650" i="11"/>
  <c r="U3650" i="11" s="1"/>
  <c r="V3650" i="11" s="1"/>
  <c r="Q3710" i="11"/>
  <c r="U3710" i="11" s="1"/>
  <c r="V3710" i="11" s="1"/>
  <c r="Q3778" i="11"/>
  <c r="U3778" i="11" s="1"/>
  <c r="V3778" i="11" s="1"/>
  <c r="Q3440" i="11"/>
  <c r="U3440" i="11" s="1"/>
  <c r="V3440" i="11" s="1"/>
  <c r="Q3481" i="11"/>
  <c r="U3481" i="11" s="1"/>
  <c r="V3481" i="11" s="1"/>
  <c r="Q3576" i="11"/>
  <c r="U3576" i="11" s="1"/>
  <c r="V3576" i="11" s="1"/>
  <c r="Q3662" i="11"/>
  <c r="U3662" i="11" s="1"/>
  <c r="V3662" i="11" s="1"/>
  <c r="Q3730" i="11"/>
  <c r="U3730" i="11" s="1"/>
  <c r="V3730" i="11" s="1"/>
  <c r="Q3787" i="11"/>
  <c r="U3787" i="11" s="1"/>
  <c r="V3787" i="11" s="1"/>
  <c r="Q4038" i="11"/>
  <c r="U4038" i="11" s="1"/>
  <c r="V4038" i="11" s="1"/>
  <c r="Q3463" i="11"/>
  <c r="U3463" i="11" s="1"/>
  <c r="V3463" i="11" s="1"/>
  <c r="Q3488" i="11"/>
  <c r="U3488" i="11" s="1"/>
  <c r="V3488" i="11" s="1"/>
  <c r="Q3602" i="11"/>
  <c r="U3602" i="11" s="1"/>
  <c r="V3602" i="11" s="1"/>
  <c r="Q3682" i="11"/>
  <c r="U3682" i="11" s="1"/>
  <c r="V3682" i="11" s="1"/>
  <c r="Q3742" i="11"/>
  <c r="U3742" i="11" s="1"/>
  <c r="V3742" i="11" s="1"/>
  <c r="Q3780" i="11"/>
  <c r="U3780" i="11" s="1"/>
  <c r="V3780" i="11" s="1"/>
  <c r="Q3801" i="11"/>
  <c r="U3801" i="11" s="1"/>
  <c r="V3801" i="11" s="1"/>
  <c r="Q4198" i="11"/>
  <c r="U4198" i="11" s="1"/>
  <c r="V4198" i="11" s="1"/>
  <c r="Q3503" i="11"/>
  <c r="U3503" i="11" s="1"/>
  <c r="V3503" i="11" s="1"/>
  <c r="Q3566" i="11"/>
  <c r="U3566" i="11" s="1"/>
  <c r="V3566" i="11" s="1"/>
  <c r="Q3631" i="11"/>
  <c r="U3631" i="11" s="1"/>
  <c r="V3631" i="11" s="1"/>
  <c r="Q3701" i="11"/>
  <c r="Q3804" i="11"/>
  <c r="U3804" i="11" s="1"/>
  <c r="V3804" i="11" s="1"/>
  <c r="Q3442" i="11"/>
  <c r="U3442" i="11" s="1"/>
  <c r="V3442" i="11" s="1"/>
  <c r="Q3579" i="11"/>
  <c r="U3579" i="11" s="1"/>
  <c r="V3579" i="11" s="1"/>
  <c r="Q3632" i="11"/>
  <c r="Q3713" i="11"/>
  <c r="U3713" i="11" s="1"/>
  <c r="V3713" i="11" s="1"/>
  <c r="Q4077" i="11"/>
  <c r="U4077" i="11" s="1"/>
  <c r="V4077" i="11" s="1"/>
  <c r="Q3821" i="11"/>
  <c r="U3821" i="11" s="1"/>
  <c r="V3821" i="11" s="1"/>
  <c r="Q3869" i="11"/>
  <c r="U3869" i="11" s="1"/>
  <c r="V3869" i="11" s="1"/>
  <c r="Q3952" i="11"/>
  <c r="U3952" i="11" s="1"/>
  <c r="V3952" i="11" s="1"/>
  <c r="Q4007" i="11"/>
  <c r="U4007" i="11" s="1"/>
  <c r="V4007" i="11" s="1"/>
  <c r="Q4048" i="11"/>
  <c r="U4048" i="11" s="1"/>
  <c r="V4048" i="11" s="1"/>
  <c r="Q4119" i="11"/>
  <c r="U4119" i="11" s="1"/>
  <c r="V4119" i="11" s="1"/>
  <c r="Q4184" i="11"/>
  <c r="U4184" i="11" s="1"/>
  <c r="V4184" i="11" s="1"/>
  <c r="Q3826" i="11"/>
  <c r="U3826" i="11" s="1"/>
  <c r="V3826" i="11" s="1"/>
  <c r="Q3852" i="11"/>
  <c r="U3852" i="11" s="1"/>
  <c r="V3852" i="11" s="1"/>
  <c r="Q3911" i="11"/>
  <c r="Q3919" i="11"/>
  <c r="U3919" i="11" s="1"/>
  <c r="V3919" i="11" s="1"/>
  <c r="Q4009" i="11"/>
  <c r="U4009" i="11" s="1"/>
  <c r="V4009" i="11" s="1"/>
  <c r="Q4068" i="11"/>
  <c r="U4068" i="11" s="1"/>
  <c r="V4068" i="11" s="1"/>
  <c r="Q4104" i="11"/>
  <c r="Q4165" i="11"/>
  <c r="Q3845" i="11"/>
  <c r="U3845" i="11" s="1"/>
  <c r="V3845" i="11" s="1"/>
  <c r="Q3923" i="11"/>
  <c r="U3923" i="11" s="1"/>
  <c r="V3923" i="11" s="1"/>
  <c r="Q3977" i="11"/>
  <c r="Q4029" i="11"/>
  <c r="Q4072" i="11"/>
  <c r="U4072" i="11" s="1"/>
  <c r="V4072" i="11" s="1"/>
  <c r="Q4126" i="11"/>
  <c r="U4126" i="11" s="1"/>
  <c r="V4126" i="11" s="1"/>
  <c r="Q4189" i="11"/>
  <c r="Q3832" i="11"/>
  <c r="U3832" i="11" s="1"/>
  <c r="V3832" i="11" s="1"/>
  <c r="Q3877" i="11"/>
  <c r="U3877" i="11" s="1"/>
  <c r="V3877" i="11" s="1"/>
  <c r="Q3930" i="11"/>
  <c r="U3930" i="11" s="1"/>
  <c r="V3930" i="11" s="1"/>
  <c r="Q4014" i="11"/>
  <c r="Q4092" i="11"/>
  <c r="U4092" i="11" s="1"/>
  <c r="V4092" i="11" s="1"/>
  <c r="Q4192" i="11"/>
  <c r="U4192" i="11" s="1"/>
  <c r="V4192" i="11" s="1"/>
  <c r="Q3864" i="11"/>
  <c r="U3864" i="11" s="1"/>
  <c r="V3864" i="11" s="1"/>
  <c r="Q3934" i="11"/>
  <c r="U3934" i="11" s="1"/>
  <c r="V3934" i="11" s="1"/>
  <c r="Q3985" i="11"/>
  <c r="U3985" i="11" s="1"/>
  <c r="V3985" i="11" s="1"/>
  <c r="Q4076" i="11"/>
  <c r="Q4172" i="11"/>
  <c r="U4172" i="11" s="1"/>
  <c r="V4172" i="11" s="1"/>
  <c r="Q4219" i="11"/>
  <c r="Q3881" i="11"/>
  <c r="U3881" i="11" s="1"/>
  <c r="V3881" i="11" s="1"/>
  <c r="Q3902" i="11"/>
  <c r="U3902" i="11" s="1"/>
  <c r="V3902" i="11" s="1"/>
  <c r="Q3944" i="11"/>
  <c r="U3944" i="11" s="1"/>
  <c r="V3944" i="11" s="1"/>
  <c r="Q3988" i="11"/>
  <c r="Q4063" i="11"/>
  <c r="U4063" i="11" s="1"/>
  <c r="V4063" i="11" s="1"/>
  <c r="Q4131" i="11"/>
  <c r="U4131" i="11" s="1"/>
  <c r="V4131" i="11" s="1"/>
  <c r="Q4201" i="11"/>
  <c r="U4201" i="11" s="1"/>
  <c r="V4201" i="11" s="1"/>
  <c r="Q3906" i="11"/>
  <c r="Q4004" i="11"/>
  <c r="Q4064" i="11"/>
  <c r="U4064" i="11" s="1"/>
  <c r="V4064" i="11" s="1"/>
  <c r="Q4132" i="11"/>
  <c r="U4132" i="11" s="1"/>
  <c r="V4132" i="11" s="1"/>
  <c r="Q4159" i="11"/>
  <c r="U4159" i="11" s="1"/>
  <c r="V4159" i="11" s="1"/>
  <c r="Q4206" i="11"/>
  <c r="U4206" i="11" s="1"/>
  <c r="V4206" i="11" s="1"/>
  <c r="Q4316" i="11"/>
  <c r="U4316" i="11" s="1"/>
  <c r="V4316" i="11" s="1"/>
  <c r="Q4383" i="11"/>
  <c r="U4383" i="11" s="1"/>
  <c r="V4383" i="11" s="1"/>
  <c r="Q4417" i="11"/>
  <c r="U4417" i="11" s="1"/>
  <c r="V4417" i="11" s="1"/>
  <c r="Q4454" i="11"/>
  <c r="U4454" i="11" s="1"/>
  <c r="V4454" i="11" s="1"/>
  <c r="Q4519" i="11"/>
  <c r="U4519" i="11" s="1"/>
  <c r="V4519" i="11" s="1"/>
  <c r="Q4581" i="11"/>
  <c r="U4581" i="11" s="1"/>
  <c r="V4581" i="11" s="1"/>
  <c r="Q4636" i="11"/>
  <c r="U4636" i="11" s="1"/>
  <c r="V4636" i="11" s="1"/>
  <c r="Q4263" i="11"/>
  <c r="Q4318" i="11"/>
  <c r="U4318" i="11" s="1"/>
  <c r="V4318" i="11" s="1"/>
  <c r="Q4459" i="11"/>
  <c r="U4459" i="11" s="1"/>
  <c r="V4459" i="11" s="1"/>
  <c r="Q4539" i="11"/>
  <c r="U4539" i="11" s="1"/>
  <c r="V4539" i="11" s="1"/>
  <c r="Q4599" i="11"/>
  <c r="U4599" i="11" s="1"/>
  <c r="V4599" i="11" s="1"/>
  <c r="Q4232" i="11"/>
  <c r="U4232" i="11" s="1"/>
  <c r="V4232" i="11" s="1"/>
  <c r="Q4282" i="11"/>
  <c r="U4282" i="11" s="1"/>
  <c r="V4282" i="11" s="1"/>
  <c r="Q4326" i="11"/>
  <c r="U4326" i="11" s="1"/>
  <c r="V4326" i="11" s="1"/>
  <c r="Q4334" i="11"/>
  <c r="U4334" i="11" s="1"/>
  <c r="V4334" i="11" s="1"/>
  <c r="Q4342" i="11"/>
  <c r="U4342" i="11" s="1"/>
  <c r="V4342" i="11" s="1"/>
  <c r="Q4350" i="11"/>
  <c r="U4350" i="11" s="1"/>
  <c r="V4350" i="11" s="1"/>
  <c r="Q4426" i="11"/>
  <c r="U4426" i="11" s="1"/>
  <c r="V4426" i="11" s="1"/>
  <c r="Q4502" i="11"/>
  <c r="U4502" i="11" s="1"/>
  <c r="V4502" i="11" s="1"/>
  <c r="Q4569" i="11"/>
  <c r="U4569" i="11" s="1"/>
  <c r="V4569" i="11" s="1"/>
  <c r="Q4621" i="11"/>
  <c r="U4621" i="11" s="1"/>
  <c r="V4621" i="11" s="1"/>
  <c r="Q4236" i="11"/>
  <c r="U4236" i="11" s="1"/>
  <c r="V4236" i="11" s="1"/>
  <c r="Q4300" i="11"/>
  <c r="U4300" i="11" s="1"/>
  <c r="V4300" i="11" s="1"/>
  <c r="Q4359" i="11"/>
  <c r="Q4462" i="11"/>
  <c r="U4462" i="11" s="1"/>
  <c r="V4462" i="11" s="1"/>
  <c r="Q4507" i="11"/>
  <c r="U4507" i="11" s="1"/>
  <c r="V4507" i="11" s="1"/>
  <c r="Q4555" i="11"/>
  <c r="U4555" i="11" s="1"/>
  <c r="V4555" i="11" s="1"/>
  <c r="Q4626" i="11"/>
  <c r="Q4269" i="11"/>
  <c r="U4269" i="11" s="1"/>
  <c r="V4269" i="11" s="1"/>
  <c r="Q4362" i="11"/>
  <c r="U4362" i="11" s="1"/>
  <c r="V4362" i="11" s="1"/>
  <c r="Q4370" i="11"/>
  <c r="U4370" i="11" s="1"/>
  <c r="V4370" i="11" s="1"/>
  <c r="Q4404" i="11"/>
  <c r="U4404" i="11" s="1"/>
  <c r="V4404" i="11" s="1"/>
  <c r="Q4433" i="11"/>
  <c r="U4433" i="11" s="1"/>
  <c r="V4433" i="11" s="1"/>
  <c r="Q4465" i="11"/>
  <c r="U4465" i="11" s="1"/>
  <c r="V4465" i="11" s="1"/>
  <c r="Q4511" i="11"/>
  <c r="U4511" i="11" s="1"/>
  <c r="V4511" i="11" s="1"/>
  <c r="Q4572" i="11"/>
  <c r="Q4647" i="11"/>
  <c r="U4647" i="11" s="1"/>
  <c r="V4647" i="11" s="1"/>
  <c r="Q4256" i="11"/>
  <c r="U4256" i="11" s="1"/>
  <c r="V4256" i="11" s="1"/>
  <c r="Q4308" i="11"/>
  <c r="U4308" i="11" s="1"/>
  <c r="V4308" i="11" s="1"/>
  <c r="Q4489" i="11"/>
  <c r="Q4559" i="11"/>
  <c r="U4559" i="11" s="1"/>
  <c r="V4559" i="11" s="1"/>
  <c r="Q4650" i="11"/>
  <c r="U4650" i="11" s="1"/>
  <c r="V4650" i="11" s="1"/>
  <c r="Q4289" i="11"/>
  <c r="U4289" i="11" s="1"/>
  <c r="V4289" i="11" s="1"/>
  <c r="Q4410" i="11"/>
  <c r="U4410" i="11" s="1"/>
  <c r="V4410" i="11" s="1"/>
  <c r="Q4472" i="11"/>
  <c r="U4472" i="11" s="1"/>
  <c r="V4472" i="11" s="1"/>
  <c r="Q4561" i="11"/>
  <c r="Q4630" i="11"/>
  <c r="U4630" i="11" s="1"/>
  <c r="V4630" i="11" s="1"/>
  <c r="Q4243" i="11"/>
  <c r="U4243" i="11" s="1"/>
  <c r="V4243" i="11" s="1"/>
  <c r="Q4313" i="11"/>
  <c r="U4313" i="11" s="1"/>
  <c r="V4313" i="11" s="1"/>
  <c r="Q4449" i="11"/>
  <c r="Q4493" i="11"/>
  <c r="U4493" i="11" s="1"/>
  <c r="V4493" i="11" s="1"/>
  <c r="Q4562" i="11"/>
  <c r="U4562" i="11" s="1"/>
  <c r="V4562" i="11" s="1"/>
  <c r="Q4632" i="11"/>
  <c r="U4632" i="11" s="1"/>
  <c r="V4632" i="11" s="1"/>
  <c r="Q4739" i="11"/>
  <c r="Q4797" i="11"/>
  <c r="U4797" i="11" s="1"/>
  <c r="V4797" i="11" s="1"/>
  <c r="Q4879" i="11"/>
  <c r="U4879" i="11" s="1"/>
  <c r="V4879" i="11" s="1"/>
  <c r="Q4910" i="11"/>
  <c r="U4910" i="11" s="1"/>
  <c r="V4910" i="11" s="1"/>
  <c r="Q4984" i="11"/>
  <c r="Q4657" i="11"/>
  <c r="U4657" i="11" s="1"/>
  <c r="V4657" i="11" s="1"/>
  <c r="Q4742" i="11"/>
  <c r="U4742" i="11" s="1"/>
  <c r="V4742" i="11" s="1"/>
  <c r="Q4802" i="11"/>
  <c r="U4802" i="11" s="1"/>
  <c r="V4802" i="11" s="1"/>
  <c r="Q4911" i="11"/>
  <c r="Q4963" i="11"/>
  <c r="Q4661" i="11"/>
  <c r="U4661" i="11" s="1"/>
  <c r="V4661" i="11" s="1"/>
  <c r="Q4692" i="11"/>
  <c r="U4692" i="11" s="1"/>
  <c r="V4692" i="11" s="1"/>
  <c r="Q4761" i="11"/>
  <c r="Q4806" i="11"/>
  <c r="U4806" i="11" s="1"/>
  <c r="V4806" i="11" s="1"/>
  <c r="Q4884" i="11"/>
  <c r="U4884" i="11" s="1"/>
  <c r="V4884" i="11" s="1"/>
  <c r="Q4938" i="11"/>
  <c r="U4938" i="11" s="1"/>
  <c r="V4938" i="11" s="1"/>
  <c r="Q5011" i="11"/>
  <c r="Q5049" i="11"/>
  <c r="Q4667" i="11"/>
  <c r="Q4750" i="11"/>
  <c r="U4750" i="11" s="1"/>
  <c r="V4750" i="11" s="1"/>
  <c r="Q4811" i="11"/>
  <c r="U4811" i="11" s="1"/>
  <c r="V4811" i="11" s="1"/>
  <c r="Q4861" i="11"/>
  <c r="U4861" i="11" s="1"/>
  <c r="V4861" i="11" s="1"/>
  <c r="Q4890" i="11"/>
  <c r="Q4987" i="11"/>
  <c r="U4987" i="11" s="1"/>
  <c r="V4987" i="11" s="1"/>
  <c r="Q5030" i="11"/>
  <c r="U5030" i="11" s="1"/>
  <c r="V5030" i="11" s="1"/>
  <c r="Q5076" i="11"/>
  <c r="U5076" i="11" s="1"/>
  <c r="V5076" i="11" s="1"/>
  <c r="Q4724" i="11"/>
  <c r="Q4755" i="11"/>
  <c r="U4755" i="11" s="1"/>
  <c r="V4755" i="11" s="1"/>
  <c r="Q4780" i="11"/>
  <c r="U4780" i="11" s="1"/>
  <c r="V4780" i="11" s="1"/>
  <c r="Q4865" i="11"/>
  <c r="U4865" i="11" s="1"/>
  <c r="V4865" i="11" s="1"/>
  <c r="Q4922" i="11"/>
  <c r="Q5020" i="11"/>
  <c r="U5020" i="11" s="1"/>
  <c r="V5020" i="11" s="1"/>
  <c r="Q4670" i="11"/>
  <c r="U4670" i="11" s="1"/>
  <c r="V4670" i="11" s="1"/>
  <c r="Q4730" i="11"/>
  <c r="U4730" i="11" s="1"/>
  <c r="V4730" i="11" s="1"/>
  <c r="Q4819" i="11"/>
  <c r="Q4872" i="11"/>
  <c r="U4872" i="11" s="1"/>
  <c r="V4872" i="11" s="1"/>
  <c r="Q4925" i="11"/>
  <c r="U4925" i="11" s="1"/>
  <c r="V4925" i="11" s="1"/>
  <c r="Q4978" i="11"/>
  <c r="U4978" i="11" s="1"/>
  <c r="V4978" i="11" s="1"/>
  <c r="Q5074" i="11"/>
  <c r="Q4732" i="11"/>
  <c r="U4732" i="11" s="1"/>
  <c r="V4732" i="11" s="1"/>
  <c r="Q4823" i="11"/>
  <c r="Q4874" i="11"/>
  <c r="U4874" i="11" s="1"/>
  <c r="V4874" i="11" s="1"/>
  <c r="Q4930" i="11"/>
  <c r="U4930" i="11" s="1"/>
  <c r="V4930" i="11" s="1"/>
  <c r="Q4979" i="11"/>
  <c r="U4979" i="11" s="1"/>
  <c r="V4979" i="11" s="1"/>
  <c r="Q5062" i="11"/>
  <c r="Q5070" i="11"/>
  <c r="Q4707" i="11"/>
  <c r="U4707" i="11" s="1"/>
  <c r="V4707" i="11" s="1"/>
  <c r="Q4738" i="11"/>
  <c r="U4738" i="11" s="1"/>
  <c r="V4738" i="11" s="1"/>
  <c r="Q4831" i="11"/>
  <c r="Q4878" i="11"/>
  <c r="Q4981" i="11"/>
  <c r="U4981" i="11" s="1"/>
  <c r="V4981" i="11" s="1"/>
  <c r="Q5024" i="11"/>
  <c r="U5024" i="11" s="1"/>
  <c r="V5024" i="11" s="1"/>
  <c r="Q5111" i="11"/>
  <c r="Q5170" i="11"/>
  <c r="U5170" i="11" s="1"/>
  <c r="V5170" i="11" s="1"/>
  <c r="Q5202" i="11"/>
  <c r="U5202" i="11" s="1"/>
  <c r="V5202" i="11" s="1"/>
  <c r="Q5256" i="11"/>
  <c r="U5256" i="11" s="1"/>
  <c r="V5256" i="11" s="1"/>
  <c r="Q5302" i="11"/>
  <c r="Q5347" i="11"/>
  <c r="U5347" i="11" s="1"/>
  <c r="V5347" i="11" s="1"/>
  <c r="Q5093" i="11"/>
  <c r="U5093" i="11" s="1"/>
  <c r="V5093" i="11" s="1"/>
  <c r="Q5117" i="11"/>
  <c r="U5117" i="11" s="1"/>
  <c r="V5117" i="11" s="1"/>
  <c r="Q5210" i="11"/>
  <c r="Q5278" i="11"/>
  <c r="U5278" i="11" s="1"/>
  <c r="V5278" i="11" s="1"/>
  <c r="Q5349" i="11"/>
  <c r="U5349" i="11" s="1"/>
  <c r="V5349" i="11" s="1"/>
  <c r="Q5437" i="11"/>
  <c r="U5437" i="11" s="1"/>
  <c r="V5437" i="11" s="1"/>
  <c r="Q5152" i="11"/>
  <c r="Q5280" i="11"/>
  <c r="U5280" i="11" s="1"/>
  <c r="V5280" i="11" s="1"/>
  <c r="Q5351" i="11"/>
  <c r="U5351" i="11" s="1"/>
  <c r="V5351" i="11" s="1"/>
  <c r="Q5431" i="11"/>
  <c r="U5431" i="11" s="1"/>
  <c r="V5431" i="11" s="1"/>
  <c r="Q5120" i="11"/>
  <c r="U5120" i="11" s="1"/>
  <c r="V5120" i="11" s="1"/>
  <c r="Q5178" i="11"/>
  <c r="U5178" i="11" s="1"/>
  <c r="V5178" i="11" s="1"/>
  <c r="Q5220" i="11"/>
  <c r="Q5283" i="11"/>
  <c r="U5283" i="11" s="1"/>
  <c r="V5283" i="11" s="1"/>
  <c r="Q5336" i="11"/>
  <c r="U5336" i="11" s="1"/>
  <c r="V5336" i="11" s="1"/>
  <c r="Q5386" i="11"/>
  <c r="U5386" i="11" s="1"/>
  <c r="V5386" i="11" s="1"/>
  <c r="Q5394" i="11"/>
  <c r="Q5415" i="11"/>
  <c r="U5415" i="11" s="1"/>
  <c r="V5415" i="11" s="1"/>
  <c r="Q5423" i="11"/>
  <c r="U5423" i="11" s="1"/>
  <c r="V5423" i="11" s="1"/>
  <c r="Q5078" i="11"/>
  <c r="U5078" i="11" s="1"/>
  <c r="V5078" i="11" s="1"/>
  <c r="Q5103" i="11"/>
  <c r="Q5158" i="11"/>
  <c r="U5158" i="11" s="1"/>
  <c r="V5158" i="11" s="1"/>
  <c r="Q5215" i="11"/>
  <c r="U5215" i="11" s="1"/>
  <c r="V5215" i="11" s="1"/>
  <c r="Q5246" i="11"/>
  <c r="U5246" i="11" s="1"/>
  <c r="V5246" i="11" s="1"/>
  <c r="Q5270" i="11"/>
  <c r="Q5359" i="11"/>
  <c r="U5359" i="11" s="1"/>
  <c r="V5359" i="11" s="1"/>
  <c r="Q5367" i="11"/>
  <c r="U5367" i="11" s="1"/>
  <c r="V5367" i="11" s="1"/>
  <c r="Q5105" i="11"/>
  <c r="U5105" i="11" s="1"/>
  <c r="V5105" i="11" s="1"/>
  <c r="Q5164" i="11"/>
  <c r="U5164" i="11" s="1"/>
  <c r="V5164" i="11" s="1"/>
  <c r="Q5289" i="11"/>
  <c r="U5289" i="11" s="1"/>
  <c r="V5289" i="11" s="1"/>
  <c r="Q5376" i="11"/>
  <c r="U5376" i="11" s="1"/>
  <c r="V5376" i="11" s="1"/>
  <c r="Q5443" i="11"/>
  <c r="U5443" i="11" s="1"/>
  <c r="V5443" i="11" s="1"/>
  <c r="Q5143" i="11"/>
  <c r="U5143" i="11" s="1"/>
  <c r="V5143" i="11" s="1"/>
  <c r="Q5182" i="11"/>
  <c r="U5182" i="11" s="1"/>
  <c r="V5182" i="11" s="1"/>
  <c r="Q5251" i="11"/>
  <c r="Q5295" i="11"/>
  <c r="U5295" i="11" s="1"/>
  <c r="V5295" i="11" s="1"/>
  <c r="Q5340" i="11"/>
  <c r="U5340" i="11" s="1"/>
  <c r="V5340" i="11" s="1"/>
  <c r="Q5089" i="11"/>
  <c r="U5089" i="11" s="1"/>
  <c r="V5089" i="11" s="1"/>
  <c r="Q5130" i="11"/>
  <c r="Q5184" i="11"/>
  <c r="U5184" i="11" s="1"/>
  <c r="V5184" i="11" s="1"/>
  <c r="Q5274" i="11"/>
  <c r="U5274" i="11" s="1"/>
  <c r="V5274" i="11" s="1"/>
  <c r="Q5344" i="11"/>
  <c r="U5344" i="11" s="1"/>
  <c r="V5344" i="11" s="1"/>
  <c r="Q5428" i="11"/>
  <c r="Q5480" i="11"/>
  <c r="Q5526" i="11"/>
  <c r="U5526" i="11" s="1"/>
  <c r="V5526" i="11" s="1"/>
  <c r="Q5534" i="11"/>
  <c r="U5534" i="11" s="1"/>
  <c r="V5534" i="11" s="1"/>
  <c r="Q5592" i="11"/>
  <c r="Q5611" i="11"/>
  <c r="U5611" i="11" s="1"/>
  <c r="V5611" i="11" s="1"/>
  <c r="Q5664" i="11"/>
  <c r="U5664" i="11" s="1"/>
  <c r="V5664" i="11" s="1"/>
  <c r="Q5762" i="11"/>
  <c r="U5762" i="11" s="1"/>
  <c r="V5762" i="11" s="1"/>
  <c r="Q5857" i="11"/>
  <c r="Q5536" i="11"/>
  <c r="Q5598" i="11"/>
  <c r="U5598" i="11" s="1"/>
  <c r="V5598" i="11" s="1"/>
  <c r="Q5672" i="11"/>
  <c r="U5672" i="11" s="1"/>
  <c r="V5672" i="11" s="1"/>
  <c r="Q5738" i="11"/>
  <c r="Q5798" i="11"/>
  <c r="U5798" i="11" s="1"/>
  <c r="V5798" i="11" s="1"/>
  <c r="Q5834" i="11"/>
  <c r="U5834" i="11" s="1"/>
  <c r="V5834" i="11" s="1"/>
  <c r="Q5484" i="11"/>
  <c r="U5484" i="11" s="1"/>
  <c r="V5484" i="11" s="1"/>
  <c r="Q5550" i="11"/>
  <c r="Q5680" i="11"/>
  <c r="U5680" i="11" s="1"/>
  <c r="V5680" i="11" s="1"/>
  <c r="Q5716" i="11"/>
  <c r="U5716" i="11" s="1"/>
  <c r="V5716" i="11" s="1"/>
  <c r="Q5784" i="11"/>
  <c r="U5784" i="11" s="1"/>
  <c r="V5784" i="11" s="1"/>
  <c r="Q5824" i="11"/>
  <c r="Q5867" i="11"/>
  <c r="Q5562" i="11"/>
  <c r="Q5615" i="11"/>
  <c r="U5615" i="11" s="1"/>
  <c r="V5615" i="11" s="1"/>
  <c r="Q5652" i="11"/>
  <c r="U5652" i="11" s="1"/>
  <c r="V5652" i="11" s="1"/>
  <c r="Q5704" i="11"/>
  <c r="U5704" i="11" s="1"/>
  <c r="V5704" i="11" s="1"/>
  <c r="Q5756" i="11"/>
  <c r="Q5805" i="11"/>
  <c r="U5805" i="11" s="1"/>
  <c r="V5805" i="11" s="1"/>
  <c r="Q5864" i="11"/>
  <c r="U5864" i="11" s="1"/>
  <c r="V5864" i="11" s="1"/>
  <c r="Q5502" i="11"/>
  <c r="U5502" i="11" s="1"/>
  <c r="V5502" i="11" s="1"/>
  <c r="Q5569" i="11"/>
  <c r="Q5588" i="11"/>
  <c r="U5588" i="11" s="1"/>
  <c r="V5588" i="11" s="1"/>
  <c r="Q5618" i="11"/>
  <c r="U5618" i="11" s="1"/>
  <c r="V5618" i="11" s="1"/>
  <c r="Q5655" i="11"/>
  <c r="U5655" i="11" s="1"/>
  <c r="V5655" i="11" s="1"/>
  <c r="Q5721" i="11"/>
  <c r="Q5791" i="11"/>
  <c r="U5791" i="11" s="1"/>
  <c r="V5791" i="11" s="1"/>
  <c r="Q5476" i="11"/>
  <c r="U5476" i="11" s="1"/>
  <c r="V5476" i="11" s="1"/>
  <c r="Q5574" i="11"/>
  <c r="U5574" i="11" s="1"/>
  <c r="V5574" i="11" s="1"/>
  <c r="Q5657" i="11"/>
  <c r="U5657" i="11" s="1"/>
  <c r="V5657" i="11" s="1"/>
  <c r="Q5687" i="11"/>
  <c r="U5687" i="11" s="1"/>
  <c r="V5687" i="11" s="1"/>
  <c r="Q5745" i="11"/>
  <c r="U5745" i="11" s="1"/>
  <c r="V5745" i="11" s="1"/>
  <c r="Q5811" i="11"/>
  <c r="U5811" i="11" s="1"/>
  <c r="V5811" i="11" s="1"/>
  <c r="Q5479" i="11"/>
  <c r="U5479" i="11" s="1"/>
  <c r="V5479" i="11" s="1"/>
  <c r="Q5524" i="11"/>
  <c r="U5524" i="11" s="1"/>
  <c r="V5524" i="11" s="1"/>
  <c r="Q5663" i="11"/>
  <c r="Q5727" i="11"/>
  <c r="Q5813" i="11"/>
  <c r="U5813" i="11" s="1"/>
  <c r="V5813" i="11" s="1"/>
  <c r="Q5497" i="11"/>
  <c r="U5497" i="11" s="1"/>
  <c r="V5497" i="11" s="1"/>
  <c r="Q5607" i="11"/>
  <c r="Q5728" i="11"/>
  <c r="U5728" i="11" s="1"/>
  <c r="V5728" i="11" s="1"/>
  <c r="Q5780" i="11"/>
  <c r="U5780" i="11" s="1"/>
  <c r="V5780" i="11" s="1"/>
  <c r="Q5856" i="11"/>
  <c r="U5856" i="11" s="1"/>
  <c r="V5856" i="11" s="1"/>
  <c r="Q5926" i="11"/>
  <c r="Q5983" i="11"/>
  <c r="Q6061" i="11"/>
  <c r="U6061" i="11" s="1"/>
  <c r="V6061" i="11" s="1"/>
  <c r="Q6122" i="11"/>
  <c r="U6122" i="11" s="1"/>
  <c r="V6122" i="11" s="1"/>
  <c r="Q6200" i="11"/>
  <c r="Q5897" i="11"/>
  <c r="Q5944" i="11"/>
  <c r="U5944" i="11" s="1"/>
  <c r="V5944" i="11" s="1"/>
  <c r="Q6013" i="11"/>
  <c r="U6013" i="11" s="1"/>
  <c r="V6013" i="11" s="1"/>
  <c r="Q6064" i="11"/>
  <c r="Q6155" i="11"/>
  <c r="U6155" i="11" s="1"/>
  <c r="V6155" i="11" s="1"/>
  <c r="Q6249" i="11"/>
  <c r="U6249" i="11" s="1"/>
  <c r="V6249" i="11" s="1"/>
  <c r="Q5947" i="11"/>
  <c r="U5947" i="11" s="1"/>
  <c r="V5947" i="11" s="1"/>
  <c r="Q5988" i="11"/>
  <c r="Q6068" i="11"/>
  <c r="U6068" i="11" s="1"/>
  <c r="V6068" i="11" s="1"/>
  <c r="Q6093" i="11"/>
  <c r="U6093" i="11" s="1"/>
  <c r="V6093" i="11" s="1"/>
  <c r="Q6140" i="11"/>
  <c r="U6140" i="11" s="1"/>
  <c r="V6140" i="11" s="1"/>
  <c r="Q6186" i="11"/>
  <c r="Q6254" i="11"/>
  <c r="U6254" i="11" s="1"/>
  <c r="V6254" i="11" s="1"/>
  <c r="Q5901" i="11"/>
  <c r="Q5976" i="11"/>
  <c r="U5976" i="11" s="1"/>
  <c r="V5976" i="11" s="1"/>
  <c r="Q6036" i="11"/>
  <c r="U6036" i="11" s="1"/>
  <c r="V6036" i="11" s="1"/>
  <c r="Q6101" i="11"/>
  <c r="U6101" i="11" s="1"/>
  <c r="V6101" i="11" s="1"/>
  <c r="Q6175" i="11"/>
  <c r="Q5875" i="11"/>
  <c r="U5875" i="11" s="1"/>
  <c r="V5875" i="11" s="1"/>
  <c r="Q5883" i="11"/>
  <c r="U5883" i="11" s="1"/>
  <c r="V5883" i="11" s="1"/>
  <c r="Q5968" i="11"/>
  <c r="U5968" i="11" s="1"/>
  <c r="V5968" i="11" s="1"/>
  <c r="Q6037" i="11"/>
  <c r="Q6112" i="11"/>
  <c r="U6112" i="11" s="1"/>
  <c r="V6112" i="11" s="1"/>
  <c r="Q6161" i="11"/>
  <c r="U6161" i="11" s="1"/>
  <c r="V6161" i="11" s="1"/>
  <c r="Q6192" i="11"/>
  <c r="U6192" i="11" s="1"/>
  <c r="V6192" i="11" s="1"/>
  <c r="Q6259" i="11"/>
  <c r="U6259" i="11" s="1"/>
  <c r="V6259" i="11" s="1"/>
  <c r="Q5919" i="11"/>
  <c r="U5919" i="11" s="1"/>
  <c r="V5919" i="11" s="1"/>
  <c r="Q5979" i="11"/>
  <c r="U5979" i="11" s="1"/>
  <c r="V5979" i="11" s="1"/>
  <c r="Q6039" i="11"/>
  <c r="U6039" i="11" s="1"/>
  <c r="V6039" i="11" s="1"/>
  <c r="Q6129" i="11"/>
  <c r="U6129" i="11" s="1"/>
  <c r="V6129" i="11" s="1"/>
  <c r="Q6222" i="11"/>
  <c r="U6222" i="11" s="1"/>
  <c r="V6222" i="11" s="1"/>
  <c r="Q5887" i="11"/>
  <c r="Q5980" i="11"/>
  <c r="Q6053" i="11"/>
  <c r="U6053" i="11" s="1"/>
  <c r="V6053" i="11" s="1"/>
  <c r="Q6114" i="11"/>
  <c r="U6114" i="11" s="1"/>
  <c r="V6114" i="11" s="1"/>
  <c r="Q6168" i="11"/>
  <c r="Q6212" i="11"/>
  <c r="U6212" i="11" s="1"/>
  <c r="V6212" i="11" s="1"/>
  <c r="Q6263" i="11"/>
  <c r="U6263" i="11" s="1"/>
  <c r="V6263" i="11" s="1"/>
  <c r="Q5907" i="11"/>
  <c r="U5907" i="11" s="1"/>
  <c r="V5907" i="11" s="1"/>
  <c r="Q5957" i="11"/>
  <c r="Q6006" i="11"/>
  <c r="U6006" i="11" s="1"/>
  <c r="V6006" i="11" s="1"/>
  <c r="Q6041" i="11"/>
  <c r="U6041" i="11" s="1"/>
  <c r="V6041" i="11" s="1"/>
  <c r="Q6118" i="11"/>
  <c r="U6118" i="11" s="1"/>
  <c r="V6118" i="11" s="1"/>
  <c r="Q6170" i="11"/>
  <c r="Q6224" i="11"/>
  <c r="U6224" i="11" s="1"/>
  <c r="V6224" i="11" s="1"/>
  <c r="Q6325" i="11"/>
  <c r="U6325" i="11" s="1"/>
  <c r="V6325" i="11" s="1"/>
  <c r="Q6389" i="11"/>
  <c r="U6389" i="11" s="1"/>
  <c r="V6389" i="11" s="1"/>
  <c r="Q6453" i="11"/>
  <c r="Q6528" i="11"/>
  <c r="Q6560" i="11"/>
  <c r="U6560" i="11" s="1"/>
  <c r="V6560" i="11" s="1"/>
  <c r="Q6612" i="11"/>
  <c r="U6612" i="11" s="1"/>
  <c r="V6612" i="11" s="1"/>
  <c r="Q6273" i="11"/>
  <c r="Q6302" i="11"/>
  <c r="U6302" i="11" s="1"/>
  <c r="V6302" i="11" s="1"/>
  <c r="Q6339" i="11"/>
  <c r="U6339" i="11" s="1"/>
  <c r="V6339" i="11" s="1"/>
  <c r="Q6375" i="11"/>
  <c r="U6375" i="11" s="1"/>
  <c r="V6375" i="11" s="1"/>
  <c r="Q6405" i="11"/>
  <c r="Q6461" i="11"/>
  <c r="U6461" i="11" s="1"/>
  <c r="V6461" i="11" s="1"/>
  <c r="Q6498" i="11"/>
  <c r="U6498" i="11" s="1"/>
  <c r="V6498" i="11" s="1"/>
  <c r="Q6582" i="11"/>
  <c r="U6582" i="11" s="1"/>
  <c r="V6582" i="11" s="1"/>
  <c r="Q6287" i="11"/>
  <c r="U6287" i="11" s="1"/>
  <c r="V6287" i="11" s="1"/>
  <c r="Q6367" i="11"/>
  <c r="Q6470" i="11"/>
  <c r="U6470" i="11" s="1"/>
  <c r="V6470" i="11" s="1"/>
  <c r="Q6503" i="11"/>
  <c r="U6503" i="11" s="1"/>
  <c r="V6503" i="11" s="1"/>
  <c r="Q6511" i="11"/>
  <c r="U6511" i="11" s="1"/>
  <c r="V6511" i="11" s="1"/>
  <c r="Q6616" i="11"/>
  <c r="U6616" i="11" s="1"/>
  <c r="V6616" i="11" s="1"/>
  <c r="Q6655" i="11"/>
  <c r="U6655" i="11" s="1"/>
  <c r="V6655" i="11" s="1"/>
  <c r="Q6305" i="11"/>
  <c r="U6305" i="11" s="1"/>
  <c r="V6305" i="11" s="1"/>
  <c r="Q6408" i="11"/>
  <c r="U6408" i="11" s="1"/>
  <c r="V6408" i="11" s="1"/>
  <c r="Q6472" i="11"/>
  <c r="U6472" i="11" s="1"/>
  <c r="V6472" i="11" s="1"/>
  <c r="Q6542" i="11"/>
  <c r="Q6620" i="11"/>
  <c r="U6620" i="11" s="1"/>
  <c r="V6620" i="11" s="1"/>
  <c r="Q6313" i="11"/>
  <c r="U6313" i="11" s="1"/>
  <c r="V6313" i="11" s="1"/>
  <c r="Q6356" i="11"/>
  <c r="U6356" i="11" s="1"/>
  <c r="V6356" i="11" s="1"/>
  <c r="Q6419" i="11"/>
  <c r="Q6515" i="11"/>
  <c r="U6515" i="11" s="1"/>
  <c r="V6515" i="11" s="1"/>
  <c r="Q6568" i="11"/>
  <c r="U6568" i="11" s="1"/>
  <c r="V6568" i="11" s="1"/>
  <c r="Q6643" i="11"/>
  <c r="U6643" i="11" s="1"/>
  <c r="V6643" i="11" s="1"/>
  <c r="Q6320" i="11"/>
  <c r="Q6382" i="11"/>
  <c r="U6382" i="11" s="1"/>
  <c r="V6382" i="11" s="1"/>
  <c r="Q6444" i="11"/>
  <c r="U6444" i="11" s="1"/>
  <c r="V6444" i="11" s="1"/>
  <c r="Q6474" i="11"/>
  <c r="U6474" i="11" s="1"/>
  <c r="V6474" i="11" s="1"/>
  <c r="Q6552" i="11"/>
  <c r="Q6587" i="11"/>
  <c r="U6587" i="11" s="1"/>
  <c r="V6587" i="11" s="1"/>
  <c r="Q6624" i="11"/>
  <c r="U6624" i="11" s="1"/>
  <c r="V6624" i="11" s="1"/>
  <c r="Q6645" i="11"/>
  <c r="U6645" i="11" s="1"/>
  <c r="V6645" i="11" s="1"/>
  <c r="Q6411" i="11"/>
  <c r="U6411" i="11" s="1"/>
  <c r="V6411" i="11" s="1"/>
  <c r="Q6488" i="11"/>
  <c r="U6488" i="11" s="1"/>
  <c r="V6488" i="11" s="1"/>
  <c r="Q6631" i="11"/>
  <c r="Q6324" i="11"/>
  <c r="U6324" i="11" s="1"/>
  <c r="V6324" i="11" s="1"/>
  <c r="Q6388" i="11"/>
  <c r="U6388" i="11" s="1"/>
  <c r="V6388" i="11" s="1"/>
  <c r="Q6452" i="11"/>
  <c r="U6452" i="11" s="1"/>
  <c r="V6452" i="11" s="1"/>
  <c r="Q6523" i="11"/>
  <c r="Q6590" i="11"/>
  <c r="U6590" i="11" s="1"/>
  <c r="V6590" i="11" s="1"/>
  <c r="Q6650" i="11"/>
  <c r="U6650" i="11" s="1"/>
  <c r="V6650" i="11" s="1"/>
  <c r="Q6714" i="11"/>
  <c r="U6714" i="11" s="1"/>
  <c r="V6714" i="11" s="1"/>
  <c r="Q6781" i="11"/>
  <c r="Q6810" i="11"/>
  <c r="Q6690" i="11"/>
  <c r="U6690" i="11" s="1"/>
  <c r="V6690" i="11" s="1"/>
  <c r="Q6744" i="11"/>
  <c r="U6744" i="11" s="1"/>
  <c r="V6744" i="11" s="1"/>
  <c r="Q6839" i="11"/>
  <c r="Q6691" i="11"/>
  <c r="U6691" i="11" s="1"/>
  <c r="V6691" i="11" s="1"/>
  <c r="Q6745" i="11"/>
  <c r="U6745" i="11" s="1"/>
  <c r="V6745" i="11" s="1"/>
  <c r="Q6792" i="11"/>
  <c r="U6792" i="11" s="1"/>
  <c r="V6792" i="11" s="1"/>
  <c r="Q6844" i="11"/>
  <c r="Q6683" i="11"/>
  <c r="U6683" i="11" s="1"/>
  <c r="V6683" i="11" s="1"/>
  <c r="Q6721" i="11"/>
  <c r="Q6755" i="11"/>
  <c r="U6755" i="11" s="1"/>
  <c r="V6755" i="11" s="1"/>
  <c r="Q6865" i="11"/>
  <c r="Q6760" i="11"/>
  <c r="U6760" i="11" s="1"/>
  <c r="V6760" i="11" s="1"/>
  <c r="Q6822" i="11"/>
  <c r="Q6679" i="11"/>
  <c r="U6679" i="11" s="1"/>
  <c r="V6679" i="11" s="1"/>
  <c r="Q6734" i="11"/>
  <c r="U6734" i="11" s="1"/>
  <c r="V6734" i="11" s="1"/>
  <c r="Q6775" i="11"/>
  <c r="U6775" i="11" s="1"/>
  <c r="V6775" i="11" s="1"/>
  <c r="Q6849" i="11"/>
  <c r="Q6693" i="11"/>
  <c r="U6693" i="11" s="1"/>
  <c r="V6693" i="11" s="1"/>
  <c r="Q6807" i="11"/>
  <c r="Q6851" i="11"/>
  <c r="Q6713" i="11"/>
  <c r="U6713" i="11" s="1"/>
  <c r="V6713" i="11" s="1"/>
  <c r="Q6808" i="11"/>
  <c r="U6808" i="11" s="1"/>
  <c r="V6808" i="11" s="1"/>
  <c r="Q6883" i="11"/>
  <c r="Q6954" i="11"/>
  <c r="Q6962" i="11"/>
  <c r="U6962" i="11" s="1"/>
  <c r="V6962" i="11" s="1"/>
  <c r="Q7017" i="11"/>
  <c r="U7017" i="11" s="1"/>
  <c r="V7017" i="11" s="1"/>
  <c r="Q7025" i="11"/>
  <c r="Q7058" i="11"/>
  <c r="U7058" i="11" s="1"/>
  <c r="V7058" i="11" s="1"/>
  <c r="Q6896" i="11"/>
  <c r="U6896" i="11" s="1"/>
  <c r="V6896" i="11" s="1"/>
  <c r="Q6941" i="11"/>
  <c r="U6941" i="11" s="1"/>
  <c r="V6941" i="11" s="1"/>
  <c r="Q7062" i="11"/>
  <c r="Q6902" i="11"/>
  <c r="U6902" i="11" s="1"/>
  <c r="V6902" i="11" s="1"/>
  <c r="Q6943" i="11"/>
  <c r="U6943" i="11" s="1"/>
  <c r="V6943" i="11" s="1"/>
  <c r="Q6980" i="11"/>
  <c r="U6980" i="11" s="1"/>
  <c r="V6980" i="11" s="1"/>
  <c r="Q7035" i="11"/>
  <c r="Q6912" i="11"/>
  <c r="U6912" i="11" s="1"/>
  <c r="V6912" i="11" s="1"/>
  <c r="Q6987" i="11"/>
  <c r="Q6917" i="11"/>
  <c r="U6917" i="11" s="1"/>
  <c r="V6917" i="11" s="1"/>
  <c r="Q7041" i="11"/>
  <c r="U7041" i="11" s="1"/>
  <c r="V7041" i="11" s="1"/>
  <c r="Q6892" i="11"/>
  <c r="U6892" i="11" s="1"/>
  <c r="V6892" i="11" s="1"/>
  <c r="Q6989" i="11"/>
  <c r="Q6907" i="11"/>
  <c r="U6907" i="11" s="1"/>
  <c r="V6907" i="11" s="1"/>
  <c r="Q6995" i="11"/>
  <c r="Q7003" i="11"/>
  <c r="U7003" i="11" s="1"/>
  <c r="V7003" i="11" s="1"/>
  <c r="Q7011" i="11"/>
  <c r="U7011" i="11" s="1"/>
  <c r="V7011" i="11" s="1"/>
  <c r="Q6880" i="11"/>
  <c r="U6880" i="11" s="1"/>
  <c r="V6880" i="11" s="1"/>
  <c r="Q6926" i="11"/>
  <c r="Q7053" i="11"/>
  <c r="U7053" i="11" s="1"/>
  <c r="V7053" i="11" s="1"/>
  <c r="Q7139" i="11"/>
  <c r="U7139" i="11" s="1"/>
  <c r="V7139" i="11" s="1"/>
  <c r="Q7196" i="11"/>
  <c r="U7196" i="11" s="1"/>
  <c r="V7196" i="11" s="1"/>
  <c r="Q7100" i="11"/>
  <c r="Q7170" i="11"/>
  <c r="U7170" i="11" s="1"/>
  <c r="V7170" i="11" s="1"/>
  <c r="Q7239" i="11"/>
  <c r="U7239" i="11" s="1"/>
  <c r="V7239" i="11" s="1"/>
  <c r="Q7103" i="11"/>
  <c r="U7103" i="11" s="1"/>
  <c r="V7103" i="11" s="1"/>
  <c r="Q7202" i="11"/>
  <c r="Q7084" i="11"/>
  <c r="U7084" i="11" s="1"/>
  <c r="V7084" i="11" s="1"/>
  <c r="Q7146" i="11"/>
  <c r="U7146" i="11" s="1"/>
  <c r="V7146" i="11" s="1"/>
  <c r="Q7187" i="11"/>
  <c r="U7187" i="11" s="1"/>
  <c r="V7187" i="11" s="1"/>
  <c r="Q7251" i="11"/>
  <c r="U7251" i="11" s="1"/>
  <c r="V7251" i="11" s="1"/>
  <c r="Q7124" i="11"/>
  <c r="U7124" i="11" s="1"/>
  <c r="V7124" i="11" s="1"/>
  <c r="Q7206" i="11"/>
  <c r="U7206" i="11" s="1"/>
  <c r="V7206" i="11" s="1"/>
  <c r="Q7125" i="11"/>
  <c r="U7125" i="11" s="1"/>
  <c r="V7125" i="11" s="1"/>
  <c r="Q7190" i="11"/>
  <c r="U7190" i="11" s="1"/>
  <c r="V7190" i="11" s="1"/>
  <c r="Q7225" i="11"/>
  <c r="U7225" i="11" s="1"/>
  <c r="V7225" i="11" s="1"/>
  <c r="Q7075" i="11"/>
  <c r="U7075" i="11" s="1"/>
  <c r="V7075" i="11" s="1"/>
  <c r="Q7113" i="11"/>
  <c r="U7113" i="11" s="1"/>
  <c r="V7113" i="11" s="1"/>
  <c r="Q7150" i="11"/>
  <c r="Q7193" i="11"/>
  <c r="Q7260" i="11"/>
  <c r="U7260" i="11" s="1"/>
  <c r="V7260" i="11" s="1"/>
  <c r="Q7098" i="11"/>
  <c r="U7098" i="11" s="1"/>
  <c r="V7098" i="11" s="1"/>
  <c r="Q7138" i="11"/>
  <c r="Q7233" i="11"/>
  <c r="U7233" i="11" s="1"/>
  <c r="V7233" i="11" s="1"/>
  <c r="Q7280" i="11"/>
  <c r="U7280" i="11" s="1"/>
  <c r="V7280" i="11" s="1"/>
  <c r="Q7339" i="11"/>
  <c r="U7339" i="11" s="1"/>
  <c r="V7339" i="11" s="1"/>
  <c r="Q7425" i="11"/>
  <c r="Q7292" i="11"/>
  <c r="U7292" i="11" s="1"/>
  <c r="V7292" i="11" s="1"/>
  <c r="Q7341" i="11"/>
  <c r="U7341" i="11" s="1"/>
  <c r="V7341" i="11" s="1"/>
  <c r="Q7387" i="11"/>
  <c r="U7387" i="11" s="1"/>
  <c r="V7387" i="11" s="1"/>
  <c r="Q7273" i="11"/>
  <c r="Q7332" i="11"/>
  <c r="U7332" i="11" s="1"/>
  <c r="V7332" i="11" s="1"/>
  <c r="Q7377" i="11"/>
  <c r="U7377" i="11" s="1"/>
  <c r="V7377" i="11" s="1"/>
  <c r="Q7344" i="11"/>
  <c r="U7344" i="11" s="1"/>
  <c r="V7344" i="11" s="1"/>
  <c r="Q7398" i="11"/>
  <c r="U7398" i="11" s="1"/>
  <c r="V7398" i="11" s="1"/>
  <c r="Q7299" i="11"/>
  <c r="U7299" i="11" s="1"/>
  <c r="V7299" i="11" s="1"/>
  <c r="Q7335" i="11"/>
  <c r="Q7419" i="11"/>
  <c r="U7419" i="11" s="1"/>
  <c r="V7419" i="11" s="1"/>
  <c r="Q7300" i="11"/>
  <c r="U7300" i="11" s="1"/>
  <c r="V7300" i="11" s="1"/>
  <c r="Q7355" i="11"/>
  <c r="U7355" i="11" s="1"/>
  <c r="V7355" i="11" s="1"/>
  <c r="Q7422" i="11"/>
  <c r="Q7303" i="11"/>
  <c r="U7303" i="11" s="1"/>
  <c r="V7303" i="11" s="1"/>
  <c r="Q7347" i="11"/>
  <c r="Q7395" i="11"/>
  <c r="Q7278" i="11"/>
  <c r="U7278" i="11" s="1"/>
  <c r="V7278" i="11" s="1"/>
  <c r="Q7396" i="11"/>
  <c r="U7396" i="11" s="1"/>
  <c r="V7396" i="11" s="1"/>
  <c r="Q7414" i="11"/>
  <c r="Q7448" i="11"/>
  <c r="Q7550" i="11"/>
  <c r="U7550" i="11" s="1"/>
  <c r="V7550" i="11" s="1"/>
  <c r="Q7606" i="11"/>
  <c r="U7606" i="11" s="1"/>
  <c r="V7606" i="11" s="1"/>
  <c r="Q7458" i="11"/>
  <c r="Q7544" i="11"/>
  <c r="U7544" i="11" s="1"/>
  <c r="V7544" i="11" s="1"/>
  <c r="Q7594" i="11"/>
  <c r="U7594" i="11" s="1"/>
  <c r="V7594" i="11" s="1"/>
  <c r="Q7627" i="11"/>
  <c r="U7627" i="11" s="1"/>
  <c r="V7627" i="11" s="1"/>
  <c r="Q7471" i="11"/>
  <c r="Q7555" i="11"/>
  <c r="Q7629" i="11"/>
  <c r="U7629" i="11" s="1"/>
  <c r="V7629" i="11" s="1"/>
  <c r="Q7473" i="11"/>
  <c r="U7473" i="11" s="1"/>
  <c r="V7473" i="11" s="1"/>
  <c r="Q7505" i="11"/>
  <c r="U7505" i="11" s="1"/>
  <c r="V7505" i="11" s="1"/>
  <c r="Q7568" i="11"/>
  <c r="U7568" i="11" s="1"/>
  <c r="V7568" i="11" s="1"/>
  <c r="Q7630" i="11"/>
  <c r="Q7508" i="11"/>
  <c r="U7508" i="11" s="1"/>
  <c r="V7508" i="11" s="1"/>
  <c r="Q7573" i="11"/>
  <c r="U7573" i="11" s="1"/>
  <c r="V7573" i="11" s="1"/>
  <c r="Q7485" i="11"/>
  <c r="U7485" i="11" s="1"/>
  <c r="V7485" i="11" s="1"/>
  <c r="Q7522" i="11"/>
  <c r="Q7583" i="11"/>
  <c r="U7583" i="11" s="1"/>
  <c r="V7583" i="11" s="1"/>
  <c r="Q7468" i="11"/>
  <c r="Q7563" i="11"/>
  <c r="Q7623" i="11"/>
  <c r="U7623" i="11" s="1"/>
  <c r="V7623" i="11" s="1"/>
  <c r="Q7526" i="11"/>
  <c r="U7526" i="11" s="1"/>
  <c r="V7526" i="11" s="1"/>
  <c r="Q7565" i="11"/>
  <c r="Q7625" i="11"/>
  <c r="U7625" i="11" s="1"/>
  <c r="V7625" i="11" s="1"/>
  <c r="Q7689" i="11"/>
  <c r="U7689" i="11" s="1"/>
  <c r="V7689" i="11" s="1"/>
  <c r="Q7720" i="11"/>
  <c r="U7720" i="11" s="1"/>
  <c r="V7720" i="11" s="1"/>
  <c r="Q7787" i="11"/>
  <c r="U7787" i="11" s="1"/>
  <c r="V7787" i="11" s="1"/>
  <c r="Q7833" i="11"/>
  <c r="U7833" i="11" s="1"/>
  <c r="V7833" i="11" s="1"/>
  <c r="Q7730" i="11"/>
  <c r="U7730" i="11" s="1"/>
  <c r="V7730" i="11" s="1"/>
  <c r="Q7812" i="11"/>
  <c r="U7812" i="11" s="1"/>
  <c r="V7812" i="11" s="1"/>
  <c r="Q7781" i="11"/>
  <c r="U7781" i="11" s="1"/>
  <c r="V7781" i="11" s="1"/>
  <c r="Q7822" i="11"/>
  <c r="Q7684" i="11"/>
  <c r="U7684" i="11" s="1"/>
  <c r="V7684" i="11" s="1"/>
  <c r="Q7732" i="11"/>
  <c r="U7732" i="11" s="1"/>
  <c r="V7732" i="11" s="1"/>
  <c r="Q7800" i="11"/>
  <c r="U7800" i="11" s="1"/>
  <c r="V7800" i="11" s="1"/>
  <c r="Q7685" i="11"/>
  <c r="U7685" i="11" s="1"/>
  <c r="V7685" i="11" s="1"/>
  <c r="Q7710" i="11"/>
  <c r="U7710" i="11" s="1"/>
  <c r="V7710" i="11" s="1"/>
  <c r="Q7741" i="11"/>
  <c r="U7741" i="11" s="1"/>
  <c r="V7741" i="11" s="1"/>
  <c r="Q7807" i="11"/>
  <c r="U7807" i="11" s="1"/>
  <c r="V7807" i="11" s="1"/>
  <c r="Q7663" i="11"/>
  <c r="U7663" i="11" s="1"/>
  <c r="V7663" i="11" s="1"/>
  <c r="Q7671" i="11"/>
  <c r="U7671" i="11" s="1"/>
  <c r="V7671" i="11" s="1"/>
  <c r="Q7774" i="11"/>
  <c r="U7774" i="11" s="1"/>
  <c r="V7774" i="11" s="1"/>
  <c r="Q7653" i="11"/>
  <c r="Q7735" i="11"/>
  <c r="Q7817" i="11"/>
  <c r="U7817" i="11" s="1"/>
  <c r="V7817" i="11" s="1"/>
  <c r="Q7750" i="11"/>
  <c r="U7750" i="11" s="1"/>
  <c r="V7750" i="11" s="1"/>
  <c r="Q7778" i="11"/>
  <c r="Q7872" i="11"/>
  <c r="U7872" i="11" s="1"/>
  <c r="V7872" i="11" s="1"/>
  <c r="Q7959" i="11"/>
  <c r="U7959" i="11" s="1"/>
  <c r="V7959" i="11" s="1"/>
  <c r="Q8007" i="11"/>
  <c r="U8007" i="11" s="1"/>
  <c r="V8007" i="11" s="1"/>
  <c r="Q7894" i="11"/>
  <c r="Q7966" i="11"/>
  <c r="U7966" i="11" s="1"/>
  <c r="V7966" i="11" s="1"/>
  <c r="Q8029" i="11"/>
  <c r="U8029" i="11" s="1"/>
  <c r="V8029" i="11" s="1"/>
  <c r="Q7888" i="11"/>
  <c r="U7888" i="11" s="1"/>
  <c r="V7888" i="11" s="1"/>
  <c r="Q7938" i="11"/>
  <c r="Q7986" i="11"/>
  <c r="U7986" i="11" s="1"/>
  <c r="V7986" i="11" s="1"/>
  <c r="Q7880" i="11"/>
  <c r="U7880" i="11" s="1"/>
  <c r="V7880" i="11" s="1"/>
  <c r="Q7940" i="11"/>
  <c r="U7940" i="11" s="1"/>
  <c r="V7940" i="11" s="1"/>
  <c r="Q7994" i="11"/>
  <c r="U7994" i="11" s="1"/>
  <c r="V7994" i="11" s="1"/>
  <c r="Q7865" i="11"/>
  <c r="U7865" i="11" s="1"/>
  <c r="V7865" i="11" s="1"/>
  <c r="Q7902" i="11"/>
  <c r="U7902" i="11" s="1"/>
  <c r="V7902" i="11" s="1"/>
  <c r="Q7995" i="11"/>
  <c r="U7995" i="11" s="1"/>
  <c r="V7995" i="11" s="1"/>
  <c r="Q8033" i="11"/>
  <c r="U8033" i="11" s="1"/>
  <c r="V8033" i="11" s="1"/>
  <c r="Q7905" i="11"/>
  <c r="U7905" i="11" s="1"/>
  <c r="V7905" i="11" s="1"/>
  <c r="Q7919" i="11"/>
  <c r="U7919" i="11" s="1"/>
  <c r="V7919" i="11" s="1"/>
  <c r="Q7999" i="11"/>
  <c r="U7999" i="11" s="1"/>
  <c r="V7999" i="11" s="1"/>
  <c r="Q7855" i="11"/>
  <c r="Q7920" i="11"/>
  <c r="U7920" i="11" s="1"/>
  <c r="V7920" i="11" s="1"/>
  <c r="Q7981" i="11"/>
  <c r="U7981" i="11" s="1"/>
  <c r="V7981" i="11" s="1"/>
  <c r="Q7846" i="11"/>
  <c r="U7846" i="11" s="1"/>
  <c r="V7846" i="11" s="1"/>
  <c r="Q7947" i="11"/>
  <c r="Q8002" i="11"/>
  <c r="Q8048" i="11"/>
  <c r="U8048" i="11" s="1"/>
  <c r="V8048" i="11" s="1"/>
  <c r="Q8139" i="11"/>
  <c r="U8139" i="11" s="1"/>
  <c r="V8139" i="11" s="1"/>
  <c r="Q8069" i="11"/>
  <c r="Q8062" i="11"/>
  <c r="U8062" i="11" s="1"/>
  <c r="V8062" i="11" s="1"/>
  <c r="Q8137" i="11"/>
  <c r="U8137" i="11" s="1"/>
  <c r="V8137" i="11" s="1"/>
  <c r="Q8090" i="11"/>
  <c r="U8090" i="11" s="1"/>
  <c r="V8090" i="11" s="1"/>
  <c r="Q8149" i="11"/>
  <c r="Q8072" i="11"/>
  <c r="U8072" i="11" s="1"/>
  <c r="V8072" i="11" s="1"/>
  <c r="Q8260" i="11"/>
  <c r="U8260" i="11" s="1"/>
  <c r="V8260" i="11" s="1"/>
  <c r="Q8116" i="11"/>
  <c r="U8116" i="11" s="1"/>
  <c r="V8116" i="11" s="1"/>
  <c r="Q8059" i="11"/>
  <c r="Q8066" i="11"/>
  <c r="U8066" i="11" s="1"/>
  <c r="V8066" i="11" s="1"/>
  <c r="Q8109" i="11"/>
  <c r="U8109" i="11" s="1"/>
  <c r="V8109" i="11" s="1"/>
  <c r="Q8167" i="11"/>
  <c r="U8167" i="11" s="1"/>
  <c r="V8167" i="11" s="1"/>
  <c r="Q8130" i="11"/>
  <c r="Q8180" i="11"/>
  <c r="U8180" i="11" s="1"/>
  <c r="V8180" i="11" s="1"/>
  <c r="Q8182" i="11"/>
  <c r="Q8163" i="11"/>
  <c r="U8163" i="11" s="1"/>
  <c r="V8163" i="11" s="1"/>
  <c r="Q8145" i="11"/>
  <c r="U8145" i="11" s="1"/>
  <c r="V8145" i="11" s="1"/>
  <c r="Q8390" i="11"/>
  <c r="Q8166" i="11"/>
  <c r="U8166" i="11" s="1"/>
  <c r="V8166" i="11" s="1"/>
  <c r="Q8348" i="11"/>
  <c r="U8348" i="11" s="1"/>
  <c r="V8348" i="11" s="1"/>
  <c r="Q8192" i="11"/>
  <c r="Q8213" i="11"/>
  <c r="Q8321" i="11"/>
  <c r="U8321" i="11" s="1"/>
  <c r="V8321" i="11" s="1"/>
  <c r="Q8225" i="11"/>
  <c r="U8225" i="11" s="1"/>
  <c r="V8225" i="11" s="1"/>
  <c r="Q8207" i="11"/>
  <c r="U8207" i="11" s="1"/>
  <c r="V8207" i="11" s="1"/>
  <c r="Q8396" i="11"/>
  <c r="U8396" i="11" s="1"/>
  <c r="V8396" i="11" s="1"/>
  <c r="Q8285" i="11"/>
  <c r="Q8195" i="11"/>
  <c r="U8195" i="11" s="1"/>
  <c r="V8195" i="11" s="1"/>
  <c r="Q8372" i="11"/>
  <c r="U8372" i="11" s="1"/>
  <c r="V8372" i="11" s="1"/>
  <c r="Q8198" i="11"/>
  <c r="U8198" i="11" s="1"/>
  <c r="V8198" i="11" s="1"/>
  <c r="Q8293" i="11"/>
  <c r="U8293" i="11" s="1"/>
  <c r="V8293" i="11" s="1"/>
  <c r="Q8229" i="11"/>
  <c r="U8229" i="11" s="1"/>
  <c r="V8229" i="11" s="1"/>
  <c r="Q8360" i="11"/>
  <c r="U8360" i="11" s="1"/>
  <c r="V8360" i="11" s="1"/>
  <c r="Q8246" i="11"/>
  <c r="U8246" i="11" s="1"/>
  <c r="V8246" i="11" s="1"/>
  <c r="Q8331" i="11"/>
  <c r="Q8250" i="11"/>
  <c r="U8250" i="11" s="1"/>
  <c r="V8250" i="11" s="1"/>
  <c r="Q8333" i="11"/>
  <c r="U8333" i="11" s="1"/>
  <c r="V8333" i="11" s="1"/>
  <c r="Q8445" i="11"/>
  <c r="U8445" i="11" s="1"/>
  <c r="V8445" i="11" s="1"/>
  <c r="Q8255" i="11"/>
  <c r="U8255" i="11" s="1"/>
  <c r="V8255" i="11" s="1"/>
  <c r="Q8304" i="11"/>
  <c r="U8304" i="11" s="1"/>
  <c r="V8304" i="11" s="1"/>
  <c r="Q8327" i="11"/>
  <c r="U8327" i="11" s="1"/>
  <c r="V8327" i="11" s="1"/>
  <c r="Q8386" i="11"/>
  <c r="Q8240" i="11"/>
  <c r="U8240" i="11" s="1"/>
  <c r="V8240" i="11" s="1"/>
  <c r="Q8358" i="11"/>
  <c r="U8358" i="11" s="1"/>
  <c r="V8358" i="11" s="1"/>
  <c r="Q8461" i="11"/>
  <c r="U8461" i="11" s="1"/>
  <c r="V8461" i="11" s="1"/>
  <c r="Q8427" i="11"/>
  <c r="Q8405" i="11"/>
  <c r="Q8499" i="11"/>
  <c r="U8499" i="11" s="1"/>
  <c r="V8499" i="11" s="1"/>
  <c r="Q8383" i="11"/>
  <c r="U8383" i="11" s="1"/>
  <c r="V8383" i="11" s="1"/>
  <c r="Q8389" i="11"/>
  <c r="Q8443" i="11"/>
  <c r="Q8441" i="11"/>
  <c r="U8441" i="11" s="1"/>
  <c r="V8441" i="11" s="1"/>
  <c r="Q8481" i="11"/>
  <c r="U8481" i="11" s="1"/>
  <c r="V8481" i="11" s="1"/>
  <c r="Q8483" i="11"/>
  <c r="U8483" i="11" s="1"/>
  <c r="V8483" i="11" s="1"/>
  <c r="Q8512" i="11"/>
  <c r="U8512" i="11" s="1"/>
  <c r="V8512" i="11" s="1"/>
  <c r="Q8486" i="11"/>
  <c r="U8486" i="11" s="1"/>
  <c r="V8486" i="11" s="1"/>
  <c r="Q8478" i="11"/>
  <c r="U8478" i="11" s="1"/>
  <c r="V8478" i="11" s="1"/>
  <c r="Q8452" i="11"/>
  <c r="U8452" i="11" s="1"/>
  <c r="V8452" i="11" s="1"/>
  <c r="Q8508" i="11"/>
  <c r="U8508" i="11" s="1"/>
  <c r="V8508" i="11" s="1"/>
  <c r="Q8573" i="11"/>
  <c r="U8573" i="11" s="1"/>
  <c r="V8573" i="11" s="1"/>
  <c r="Q8574" i="11"/>
  <c r="U8574" i="11" s="1"/>
  <c r="V8574" i="11" s="1"/>
  <c r="Q8522" i="11"/>
  <c r="U8522" i="11" s="1"/>
  <c r="V8522" i="11" s="1"/>
  <c r="Q8575" i="11"/>
  <c r="Q8550" i="11"/>
  <c r="U8550" i="11" s="1"/>
  <c r="V8550" i="11" s="1"/>
  <c r="Q8514" i="11"/>
  <c r="U8514" i="11" s="1"/>
  <c r="V8514" i="11" s="1"/>
  <c r="Q8604" i="11"/>
  <c r="Q8560" i="11"/>
  <c r="U8560" i="11" s="1"/>
  <c r="V8560" i="11" s="1"/>
  <c r="Q8659" i="11"/>
  <c r="U8659" i="11" s="1"/>
  <c r="V8659" i="11" s="1"/>
  <c r="Q8552" i="11"/>
  <c r="Q8661" i="11"/>
  <c r="U8661" i="11" s="1"/>
  <c r="V8661" i="11" s="1"/>
  <c r="Q8663" i="11"/>
  <c r="U8663" i="11" s="1"/>
  <c r="V8663" i="11" s="1"/>
  <c r="Q8660" i="11"/>
  <c r="U8660" i="11" s="1"/>
  <c r="V8660" i="11" s="1"/>
  <c r="Q8619" i="11"/>
  <c r="U8619" i="11" s="1"/>
  <c r="V8619" i="11" s="1"/>
  <c r="Q8612" i="11"/>
  <c r="U8612" i="11" s="1"/>
  <c r="V8612" i="11" s="1"/>
  <c r="Q8662" i="11"/>
  <c r="Q8614" i="11"/>
  <c r="U8614" i="11" s="1"/>
  <c r="V8614" i="11" s="1"/>
  <c r="Q8588" i="11"/>
  <c r="Q8639" i="11"/>
  <c r="U8639" i="11" s="1"/>
  <c r="V8639" i="11" s="1"/>
  <c r="Q8709" i="11"/>
  <c r="U8709" i="11" s="1"/>
  <c r="V8709" i="11" s="1"/>
  <c r="Q8683" i="11"/>
  <c r="U8683" i="11" s="1"/>
  <c r="V8683" i="11" s="1"/>
  <c r="Q8685" i="11"/>
  <c r="Q8744" i="11"/>
  <c r="Q8737" i="11"/>
  <c r="Q8746" i="11"/>
  <c r="U8746" i="11" s="1"/>
  <c r="V8746" i="11" s="1"/>
  <c r="Q8706" i="11"/>
  <c r="U8706" i="11" s="1"/>
  <c r="V8706" i="11" s="1"/>
  <c r="Q8691" i="11"/>
  <c r="U8691" i="11" s="1"/>
  <c r="V8691" i="11" s="1"/>
  <c r="Q8739" i="11"/>
  <c r="U8739" i="11" s="1"/>
  <c r="V8739" i="11" s="1"/>
  <c r="Q8696" i="11"/>
  <c r="U8696" i="11" s="1"/>
  <c r="V8696" i="11" s="1"/>
  <c r="Q8741" i="11"/>
  <c r="Q242" i="11"/>
  <c r="U242" i="11" s="1"/>
  <c r="V242" i="11" s="1"/>
  <c r="Q221" i="11"/>
  <c r="U221" i="11" s="1"/>
  <c r="V221" i="11" s="1"/>
  <c r="Q198" i="11"/>
  <c r="Q156" i="11"/>
  <c r="Q136" i="11"/>
  <c r="U136" i="11" s="1"/>
  <c r="V136" i="11" s="1"/>
  <c r="Q115" i="11"/>
  <c r="U115" i="11" s="1"/>
  <c r="V115" i="11" s="1"/>
  <c r="Q32" i="11"/>
  <c r="Q177" i="11"/>
  <c r="U177" i="11" s="1"/>
  <c r="V177" i="11" s="1"/>
  <c r="Q126" i="11"/>
  <c r="Q91" i="11"/>
  <c r="U91" i="11" s="1"/>
  <c r="V91" i="11" s="1"/>
  <c r="Q59" i="11"/>
  <c r="U59" i="11" s="1"/>
  <c r="V59" i="11" s="1"/>
  <c r="Q239" i="11"/>
  <c r="U239" i="11" s="1"/>
  <c r="V239" i="11" s="1"/>
  <c r="Q181" i="11"/>
  <c r="Q47" i="11"/>
  <c r="U47" i="11" s="1"/>
  <c r="V47" i="11" s="1"/>
  <c r="Q254" i="11"/>
  <c r="U254" i="11" s="1"/>
  <c r="V254" i="11" s="1"/>
  <c r="Q172" i="11"/>
  <c r="U172" i="11" s="1"/>
  <c r="V172" i="11" s="1"/>
  <c r="Q148" i="11"/>
  <c r="Q102" i="11"/>
  <c r="U102" i="11" s="1"/>
  <c r="V102" i="11" s="1"/>
  <c r="Q68" i="11"/>
  <c r="U68" i="11" s="1"/>
  <c r="V68" i="11" s="1"/>
  <c r="Q107" i="11"/>
  <c r="U107" i="11" s="1"/>
  <c r="V107" i="11" s="1"/>
  <c r="Q34" i="11"/>
  <c r="U34" i="11" s="1"/>
  <c r="V34" i="11" s="1"/>
  <c r="Q238" i="11"/>
  <c r="U238" i="11" s="1"/>
  <c r="V238" i="11" s="1"/>
  <c r="Q192" i="11"/>
  <c r="Q118" i="11"/>
  <c r="U118" i="11" s="1"/>
  <c r="V118" i="11" s="1"/>
  <c r="Q88" i="11"/>
  <c r="U88" i="11" s="1"/>
  <c r="V88" i="11" s="1"/>
  <c r="Q139" i="11"/>
  <c r="U139" i="11" s="1"/>
  <c r="V139" i="11" s="1"/>
  <c r="Q285" i="11"/>
  <c r="Q351" i="11"/>
  <c r="U351" i="11" s="1"/>
  <c r="V351" i="11" s="1"/>
  <c r="Q419" i="11"/>
  <c r="U419" i="11" s="1"/>
  <c r="V419" i="11" s="1"/>
  <c r="Q454" i="11"/>
  <c r="U454" i="11" s="1"/>
  <c r="V454" i="11" s="1"/>
  <c r="Q533" i="11"/>
  <c r="Q604" i="11"/>
  <c r="Q656" i="11"/>
  <c r="U656" i="11" s="1"/>
  <c r="V656" i="11" s="1"/>
  <c r="Q701" i="11"/>
  <c r="U701" i="11" s="1"/>
  <c r="V701" i="11" s="1"/>
  <c r="Q750" i="11"/>
  <c r="Q785" i="11"/>
  <c r="Q855" i="11"/>
  <c r="U855" i="11" s="1"/>
  <c r="V855" i="11" s="1"/>
  <c r="Q923" i="11"/>
  <c r="U923" i="11" s="1"/>
  <c r="V923" i="11" s="1"/>
  <c r="Q1015" i="11"/>
  <c r="Q1062" i="11"/>
  <c r="U1062" i="11" s="1"/>
  <c r="V1062" i="11" s="1"/>
  <c r="Q280" i="11"/>
  <c r="U280" i="11" s="1"/>
  <c r="V280" i="11" s="1"/>
  <c r="Q346" i="11"/>
  <c r="U346" i="11" s="1"/>
  <c r="V346" i="11" s="1"/>
  <c r="Q400" i="11"/>
  <c r="Q496" i="11"/>
  <c r="Q517" i="11"/>
  <c r="U517" i="11" s="1"/>
  <c r="V517" i="11" s="1"/>
  <c r="Q585" i="11"/>
  <c r="U585" i="11" s="1"/>
  <c r="V585" i="11" s="1"/>
  <c r="Q728" i="11"/>
  <c r="Q795" i="11"/>
  <c r="U795" i="11" s="1"/>
  <c r="V795" i="11" s="1"/>
  <c r="Q867" i="11"/>
  <c r="U867" i="11" s="1"/>
  <c r="V867" i="11" s="1"/>
  <c r="Q898" i="11"/>
  <c r="U898" i="11" s="1"/>
  <c r="V898" i="11" s="1"/>
  <c r="Q950" i="11"/>
  <c r="Q1038" i="11"/>
  <c r="Q1091" i="11"/>
  <c r="U1091" i="11" s="1"/>
  <c r="V1091" i="11" s="1"/>
  <c r="Q275" i="11"/>
  <c r="U275" i="11" s="1"/>
  <c r="V275" i="11" s="1"/>
  <c r="Q339" i="11"/>
  <c r="Q403" i="11"/>
  <c r="U403" i="11" s="1"/>
  <c r="V403" i="11" s="1"/>
  <c r="Q458" i="11"/>
  <c r="U458" i="11" s="1"/>
  <c r="V458" i="11" s="1"/>
  <c r="Q520" i="11"/>
  <c r="U520" i="11" s="1"/>
  <c r="V520" i="11" s="1"/>
  <c r="Q572" i="11"/>
  <c r="Q639" i="11"/>
  <c r="Q676" i="11"/>
  <c r="U676" i="11" s="1"/>
  <c r="V676" i="11" s="1"/>
  <c r="Q754" i="11"/>
  <c r="U754" i="11" s="1"/>
  <c r="V754" i="11" s="1"/>
  <c r="Q823" i="11"/>
  <c r="Q874" i="11"/>
  <c r="U874" i="11" s="1"/>
  <c r="V874" i="11" s="1"/>
  <c r="Q952" i="11"/>
  <c r="U952" i="11" s="1"/>
  <c r="V952" i="11" s="1"/>
  <c r="Q988" i="11"/>
  <c r="U988" i="11" s="1"/>
  <c r="V988" i="11" s="1"/>
  <c r="Q1026" i="11"/>
  <c r="Q286" i="11"/>
  <c r="U286" i="11" s="1"/>
  <c r="V286" i="11" s="1"/>
  <c r="Q352" i="11"/>
  <c r="Q440" i="11"/>
  <c r="U440" i="11" s="1"/>
  <c r="V440" i="11" s="1"/>
  <c r="Q481" i="11"/>
  <c r="U481" i="11" s="1"/>
  <c r="V481" i="11" s="1"/>
  <c r="Q549" i="11"/>
  <c r="U549" i="11" s="1"/>
  <c r="V549" i="11" s="1"/>
  <c r="Q609" i="11"/>
  <c r="Q643" i="11"/>
  <c r="U643" i="11" s="1"/>
  <c r="V643" i="11" s="1"/>
  <c r="Q710" i="11"/>
  <c r="U710" i="11" s="1"/>
  <c r="V710" i="11" s="1"/>
  <c r="Q801" i="11"/>
  <c r="U801" i="11" s="1"/>
  <c r="V801" i="11" s="1"/>
  <c r="Q904" i="11"/>
  <c r="Q970" i="11"/>
  <c r="U970" i="11" s="1"/>
  <c r="V970" i="11" s="1"/>
  <c r="Q1027" i="11"/>
  <c r="U1027" i="11" s="1"/>
  <c r="V1027" i="11" s="1"/>
  <c r="Q1075" i="11"/>
  <c r="U1075" i="11" s="1"/>
  <c r="V1075" i="11" s="1"/>
  <c r="Q313" i="11"/>
  <c r="U313" i="11" s="1"/>
  <c r="V313" i="11" s="1"/>
  <c r="Q372" i="11"/>
  <c r="U372" i="11" s="1"/>
  <c r="V372" i="11" s="1"/>
  <c r="Q406" i="11"/>
  <c r="U406" i="11" s="1"/>
  <c r="V406" i="11" s="1"/>
  <c r="Q464" i="11"/>
  <c r="U464" i="11" s="1"/>
  <c r="V464" i="11" s="1"/>
  <c r="Q537" i="11"/>
  <c r="U537" i="11" s="1"/>
  <c r="V537" i="11" s="1"/>
  <c r="Q594" i="11"/>
  <c r="U594" i="11" s="1"/>
  <c r="V594" i="11" s="1"/>
  <c r="Q662" i="11"/>
  <c r="U662" i="11" s="1"/>
  <c r="V662" i="11" s="1"/>
  <c r="Q713" i="11"/>
  <c r="U713" i="11" s="1"/>
  <c r="V713" i="11" s="1"/>
  <c r="Q790" i="11"/>
  <c r="U790" i="11" s="1"/>
  <c r="V790" i="11" s="1"/>
  <c r="Q809" i="11"/>
  <c r="U809" i="11" s="1"/>
  <c r="V809" i="11" s="1"/>
  <c r="Q878" i="11"/>
  <c r="U878" i="11" s="1"/>
  <c r="V878" i="11" s="1"/>
  <c r="Q960" i="11"/>
  <c r="U960" i="11" s="1"/>
  <c r="V960" i="11" s="1"/>
  <c r="Q1043" i="11"/>
  <c r="U1043" i="11" s="1"/>
  <c r="V1043" i="11" s="1"/>
  <c r="Q292" i="11"/>
  <c r="U292" i="11" s="1"/>
  <c r="V292" i="11" s="1"/>
  <c r="Q355" i="11"/>
  <c r="U355" i="11" s="1"/>
  <c r="V355" i="11" s="1"/>
  <c r="Q468" i="11"/>
  <c r="U468" i="11" s="1"/>
  <c r="V468" i="11" s="1"/>
  <c r="Q552" i="11"/>
  <c r="U552" i="11" s="1"/>
  <c r="V552" i="11" s="1"/>
  <c r="Q597" i="11"/>
  <c r="U597" i="11" s="1"/>
  <c r="V597" i="11" s="1"/>
  <c r="Q716" i="11"/>
  <c r="U716" i="11" s="1"/>
  <c r="V716" i="11" s="1"/>
  <c r="Q737" i="11"/>
  <c r="U737" i="11" s="1"/>
  <c r="V737" i="11" s="1"/>
  <c r="Q816" i="11"/>
  <c r="U816" i="11" s="1"/>
  <c r="V816" i="11" s="1"/>
  <c r="Q858" i="11"/>
  <c r="U858" i="11" s="1"/>
  <c r="V858" i="11" s="1"/>
  <c r="Q930" i="11"/>
  <c r="U930" i="11" s="1"/>
  <c r="V930" i="11" s="1"/>
  <c r="Q998" i="11"/>
  <c r="U998" i="11" s="1"/>
  <c r="V998" i="11" s="1"/>
  <c r="Q1032" i="11"/>
  <c r="U1032" i="11" s="1"/>
  <c r="V1032" i="11" s="1"/>
  <c r="Q1080" i="11"/>
  <c r="U1080" i="11" s="1"/>
  <c r="V1080" i="11" s="1"/>
  <c r="Q311" i="11"/>
  <c r="Q375" i="11"/>
  <c r="Q448" i="11"/>
  <c r="U448" i="11" s="1"/>
  <c r="V448" i="11" s="1"/>
  <c r="Q528" i="11"/>
  <c r="U528" i="11" s="1"/>
  <c r="V528" i="11" s="1"/>
  <c r="Q600" i="11"/>
  <c r="Q667" i="11"/>
  <c r="U667" i="11" s="1"/>
  <c r="V667" i="11" s="1"/>
  <c r="Q740" i="11"/>
  <c r="U740" i="11" s="1"/>
  <c r="V740" i="11" s="1"/>
  <c r="Q834" i="11"/>
  <c r="U834" i="11" s="1"/>
  <c r="V834" i="11" s="1"/>
  <c r="Q885" i="11"/>
  <c r="Q945" i="11"/>
  <c r="U945" i="11" s="1"/>
  <c r="V945" i="11" s="1"/>
  <c r="Q981" i="11"/>
  <c r="U981" i="11" s="1"/>
  <c r="V981" i="11" s="1"/>
  <c r="Q1051" i="11"/>
  <c r="U1051" i="11" s="1"/>
  <c r="V1051" i="11" s="1"/>
  <c r="Q290" i="11"/>
  <c r="Q353" i="11"/>
  <c r="U353" i="11" s="1"/>
  <c r="V353" i="11" s="1"/>
  <c r="Q415" i="11"/>
  <c r="U415" i="11" s="1"/>
  <c r="V415" i="11" s="1"/>
  <c r="Q452" i="11"/>
  <c r="U452" i="11" s="1"/>
  <c r="V452" i="11" s="1"/>
  <c r="Q532" i="11"/>
  <c r="Q603" i="11"/>
  <c r="Q650" i="11"/>
  <c r="U650" i="11" s="1"/>
  <c r="V650" i="11" s="1"/>
  <c r="Q726" i="11"/>
  <c r="U726" i="11" s="1"/>
  <c r="V726" i="11" s="1"/>
  <c r="Q763" i="11"/>
  <c r="Q836" i="11"/>
  <c r="Q921" i="11"/>
  <c r="U921" i="11" s="1"/>
  <c r="V921" i="11" s="1"/>
  <c r="Q986" i="11"/>
  <c r="U986" i="11" s="1"/>
  <c r="V986" i="11" s="1"/>
  <c r="Q1034" i="11"/>
  <c r="Q1126" i="11"/>
  <c r="U1126" i="11" s="1"/>
  <c r="V1126" i="11" s="1"/>
  <c r="Q1189" i="11"/>
  <c r="U1189" i="11" s="1"/>
  <c r="V1189" i="11" s="1"/>
  <c r="Q1257" i="11"/>
  <c r="U1257" i="11" s="1"/>
  <c r="V1257" i="11" s="1"/>
  <c r="Q1302" i="11"/>
  <c r="Q1349" i="11"/>
  <c r="U1349" i="11" s="1"/>
  <c r="V1349" i="11" s="1"/>
  <c r="Q1416" i="11"/>
  <c r="U1416" i="11" s="1"/>
  <c r="V1416" i="11" s="1"/>
  <c r="Q1482" i="11"/>
  <c r="U1482" i="11" s="1"/>
  <c r="V1482" i="11" s="1"/>
  <c r="Q1520" i="11"/>
  <c r="Q1560" i="11"/>
  <c r="U1560" i="11" s="1"/>
  <c r="V1560" i="11" s="1"/>
  <c r="Q1621" i="11"/>
  <c r="U1621" i="11" s="1"/>
  <c r="V1621" i="11" s="1"/>
  <c r="Q1686" i="11"/>
  <c r="U1686" i="11" s="1"/>
  <c r="V1686" i="11" s="1"/>
  <c r="Q1801" i="11"/>
  <c r="Q1840" i="11"/>
  <c r="U1840" i="11" s="1"/>
  <c r="V1840" i="11" s="1"/>
  <c r="Q1879" i="11"/>
  <c r="U1879" i="11" s="1"/>
  <c r="V1879" i="11" s="1"/>
  <c r="Q1111" i="11"/>
  <c r="U1111" i="11" s="1"/>
  <c r="V1111" i="11" s="1"/>
  <c r="Q1152" i="11"/>
  <c r="Q1194" i="11"/>
  <c r="U1194" i="11" s="1"/>
  <c r="V1194" i="11" s="1"/>
  <c r="Q1233" i="11"/>
  <c r="U1233" i="11" s="1"/>
  <c r="V1233" i="11" s="1"/>
  <c r="Q1353" i="11"/>
  <c r="U1353" i="11" s="1"/>
  <c r="V1353" i="11" s="1"/>
  <c r="Q1392" i="11"/>
  <c r="Q1432" i="11"/>
  <c r="Q1523" i="11"/>
  <c r="U1523" i="11" s="1"/>
  <c r="V1523" i="11" s="1"/>
  <c r="Q1569" i="11"/>
  <c r="U1569" i="11" s="1"/>
  <c r="V1569" i="11" s="1"/>
  <c r="Q1611" i="11"/>
  <c r="Q1668" i="11"/>
  <c r="Q1692" i="11"/>
  <c r="U1692" i="11" s="1"/>
  <c r="V1692" i="11" s="1"/>
  <c r="Q1743" i="11"/>
  <c r="U1743" i="11" s="1"/>
  <c r="V1743" i="11" s="1"/>
  <c r="Q1883" i="11"/>
  <c r="Q1896" i="11"/>
  <c r="Q1198" i="11"/>
  <c r="U1198" i="11" s="1"/>
  <c r="V1198" i="11" s="1"/>
  <c r="Q1265" i="11"/>
  <c r="U1265" i="11" s="1"/>
  <c r="V1265" i="11" s="1"/>
  <c r="Q1356" i="11"/>
  <c r="Q1406" i="11"/>
  <c r="U1406" i="11" s="1"/>
  <c r="V1406" i="11" s="1"/>
  <c r="Q1470" i="11"/>
  <c r="U1470" i="11" s="1"/>
  <c r="V1470" i="11" s="1"/>
  <c r="Q1498" i="11"/>
  <c r="U1498" i="11" s="1"/>
  <c r="V1498" i="11" s="1"/>
  <c r="Q1575" i="11"/>
  <c r="Q1624" i="11"/>
  <c r="U1624" i="11" s="1"/>
  <c r="V1624" i="11" s="1"/>
  <c r="Q1697" i="11"/>
  <c r="U1697" i="11" s="1"/>
  <c r="V1697" i="11" s="1"/>
  <c r="Q1783" i="11"/>
  <c r="U1783" i="11" s="1"/>
  <c r="V1783" i="11" s="1"/>
  <c r="Q1845" i="11"/>
  <c r="Q1853" i="11"/>
  <c r="U1853" i="11" s="1"/>
  <c r="V1853" i="11" s="1"/>
  <c r="Q1861" i="11"/>
  <c r="U1861" i="11" s="1"/>
  <c r="V1861" i="11" s="1"/>
  <c r="Q1118" i="11"/>
  <c r="U1118" i="11" s="1"/>
  <c r="V1118" i="11" s="1"/>
  <c r="Q1175" i="11"/>
  <c r="U1175" i="11" s="1"/>
  <c r="V1175" i="11" s="1"/>
  <c r="Q1206" i="11"/>
  <c r="U1206" i="11" s="1"/>
  <c r="V1206" i="11" s="1"/>
  <c r="Q1246" i="11"/>
  <c r="Q1316" i="11"/>
  <c r="U1316" i="11" s="1"/>
  <c r="V1316" i="11" s="1"/>
  <c r="Q1337" i="11"/>
  <c r="U1337" i="11" s="1"/>
  <c r="V1337" i="11" s="1"/>
  <c r="Q1420" i="11"/>
  <c r="U1420" i="11" s="1"/>
  <c r="V1420" i="11" s="1"/>
  <c r="Q1510" i="11"/>
  <c r="Q1536" i="11"/>
  <c r="U1536" i="11" s="1"/>
  <c r="V1536" i="11" s="1"/>
  <c r="Q1613" i="11"/>
  <c r="U1613" i="11" s="1"/>
  <c r="V1613" i="11" s="1"/>
  <c r="Q1657" i="11"/>
  <c r="U1657" i="11" s="1"/>
  <c r="V1657" i="11" s="1"/>
  <c r="Q1701" i="11"/>
  <c r="Q1747" i="11"/>
  <c r="U1747" i="11" s="1"/>
  <c r="V1747" i="11" s="1"/>
  <c r="Q1816" i="11"/>
  <c r="U1816" i="11" s="1"/>
  <c r="V1816" i="11" s="1"/>
  <c r="Q1865" i="11"/>
  <c r="U1865" i="11" s="1"/>
  <c r="V1865" i="11" s="1"/>
  <c r="Q1121" i="11"/>
  <c r="U1121" i="11" s="1"/>
  <c r="V1121" i="11" s="1"/>
  <c r="Q1166" i="11"/>
  <c r="U1166" i="11" s="1"/>
  <c r="V1166" i="11" s="1"/>
  <c r="Q1250" i="11"/>
  <c r="U1250" i="11" s="1"/>
  <c r="V1250" i="11" s="1"/>
  <c r="Q1339" i="11"/>
  <c r="U1339" i="11" s="1"/>
  <c r="V1339" i="11" s="1"/>
  <c r="Q1408" i="11"/>
  <c r="U1408" i="11" s="1"/>
  <c r="V1408" i="11" s="1"/>
  <c r="Q1476" i="11"/>
  <c r="U1476" i="11" s="1"/>
  <c r="V1476" i="11" s="1"/>
  <c r="Q1603" i="11"/>
  <c r="U1603" i="11" s="1"/>
  <c r="V1603" i="11" s="1"/>
  <c r="Q1675" i="11"/>
  <c r="U1675" i="11" s="1"/>
  <c r="V1675" i="11" s="1"/>
  <c r="Q1753" i="11"/>
  <c r="U1753" i="11" s="1"/>
  <c r="V1753" i="11" s="1"/>
  <c r="Q1867" i="11"/>
  <c r="U1867" i="11" s="1"/>
  <c r="V1867" i="11" s="1"/>
  <c r="Q1157" i="11"/>
  <c r="U1157" i="11" s="1"/>
  <c r="V1157" i="11" s="1"/>
  <c r="Q1270" i="11"/>
  <c r="U1270" i="11" s="1"/>
  <c r="V1270" i="11" s="1"/>
  <c r="Q1309" i="11"/>
  <c r="U1309" i="11" s="1"/>
  <c r="V1309" i="11" s="1"/>
  <c r="Q1410" i="11"/>
  <c r="U1410" i="11" s="1"/>
  <c r="V1410" i="11" s="1"/>
  <c r="Q1486" i="11"/>
  <c r="U1486" i="11" s="1"/>
  <c r="V1486" i="11" s="1"/>
  <c r="Q1542" i="11"/>
  <c r="U1542" i="11" s="1"/>
  <c r="V1542" i="11" s="1"/>
  <c r="Q1630" i="11"/>
  <c r="U1630" i="11" s="1"/>
  <c r="V1630" i="11" s="1"/>
  <c r="Q1711" i="11"/>
  <c r="U1711" i="11" s="1"/>
  <c r="V1711" i="11" s="1"/>
  <c r="Q1761" i="11"/>
  <c r="U1761" i="11" s="1"/>
  <c r="V1761" i="11" s="1"/>
  <c r="Q1794" i="11"/>
  <c r="U1794" i="11" s="1"/>
  <c r="V1794" i="11" s="1"/>
  <c r="Q1106" i="11"/>
  <c r="U1106" i="11" s="1"/>
  <c r="V1106" i="11" s="1"/>
  <c r="Q1170" i="11"/>
  <c r="U1170" i="11" s="1"/>
  <c r="V1170" i="11" s="1"/>
  <c r="Q1273" i="11"/>
  <c r="Q1322" i="11"/>
  <c r="Q1389" i="11"/>
  <c r="U1389" i="11" s="1"/>
  <c r="V1389" i="11" s="1"/>
  <c r="Q1428" i="11"/>
  <c r="U1428" i="11" s="1"/>
  <c r="V1428" i="11" s="1"/>
  <c r="Q1488" i="11"/>
  <c r="Q1544" i="11"/>
  <c r="U1544" i="11" s="1"/>
  <c r="V1544" i="11" s="1"/>
  <c r="Q1617" i="11"/>
  <c r="U1617" i="11" s="1"/>
  <c r="V1617" i="11" s="1"/>
  <c r="Q1662" i="11"/>
  <c r="U1662" i="11" s="1"/>
  <c r="V1662" i="11" s="1"/>
  <c r="Q1731" i="11"/>
  <c r="Q1827" i="11"/>
  <c r="U1827" i="11" s="1"/>
  <c r="V1827" i="11" s="1"/>
  <c r="Q1124" i="11"/>
  <c r="U1124" i="11" s="1"/>
  <c r="V1124" i="11" s="1"/>
  <c r="Q1180" i="11"/>
  <c r="U1180" i="11" s="1"/>
  <c r="V1180" i="11" s="1"/>
  <c r="Q1227" i="11"/>
  <c r="Q1311" i="11"/>
  <c r="Q1390" i="11"/>
  <c r="U1390" i="11" s="1"/>
  <c r="V1390" i="11" s="1"/>
  <c r="Q1452" i="11"/>
  <c r="U1452" i="11" s="1"/>
  <c r="V1452" i="11" s="1"/>
  <c r="Q1503" i="11"/>
  <c r="Q1607" i="11"/>
  <c r="U1607" i="11" s="1"/>
  <c r="V1607" i="11" s="1"/>
  <c r="Q1682" i="11"/>
  <c r="U1682" i="11" s="1"/>
  <c r="V1682" i="11" s="1"/>
  <c r="Q1773" i="11"/>
  <c r="U1773" i="11" s="1"/>
  <c r="V1773" i="11" s="1"/>
  <c r="Q1829" i="11"/>
  <c r="Q1874" i="11"/>
  <c r="U1874" i="11" s="1"/>
  <c r="V1874" i="11" s="1"/>
  <c r="Q1976" i="11"/>
  <c r="U1976" i="11" s="1"/>
  <c r="V1976" i="11" s="1"/>
  <c r="Q2039" i="11"/>
  <c r="U2039" i="11" s="1"/>
  <c r="V2039" i="11" s="1"/>
  <c r="Q2047" i="11"/>
  <c r="Q2118" i="11"/>
  <c r="Q2177" i="11"/>
  <c r="U2177" i="11" s="1"/>
  <c r="V2177" i="11" s="1"/>
  <c r="Q2256" i="11"/>
  <c r="U2256" i="11" s="1"/>
  <c r="V2256" i="11" s="1"/>
  <c r="Q2311" i="11"/>
  <c r="Q2379" i="11"/>
  <c r="U2379" i="11" s="1"/>
  <c r="V2379" i="11" s="1"/>
  <c r="Q2419" i="11"/>
  <c r="U2419" i="11" s="1"/>
  <c r="V2419" i="11" s="1"/>
  <c r="Q2444" i="11"/>
  <c r="U2444" i="11" s="1"/>
  <c r="V2444" i="11" s="1"/>
  <c r="Q2492" i="11"/>
  <c r="Q2562" i="11"/>
  <c r="U2562" i="11" s="1"/>
  <c r="V2562" i="11" s="1"/>
  <c r="Q2631" i="11"/>
  <c r="U2631" i="11" s="1"/>
  <c r="V2631" i="11" s="1"/>
  <c r="Q2639" i="11"/>
  <c r="U2639" i="11" s="1"/>
  <c r="V2639" i="11" s="1"/>
  <c r="Q2712" i="11"/>
  <c r="Q1925" i="11"/>
  <c r="Q1950" i="11"/>
  <c r="U1950" i="11" s="1"/>
  <c r="V1950" i="11" s="1"/>
  <c r="Q1997" i="11"/>
  <c r="U1997" i="11" s="1"/>
  <c r="V1997" i="11" s="1"/>
  <c r="Q2083" i="11"/>
  <c r="Q2197" i="11"/>
  <c r="Q2257" i="11"/>
  <c r="U2257" i="11" s="1"/>
  <c r="V2257" i="11" s="1"/>
  <c r="Q2316" i="11"/>
  <c r="U2316" i="11" s="1"/>
  <c r="V2316" i="11" s="1"/>
  <c r="Q2421" i="11"/>
  <c r="Q2510" i="11"/>
  <c r="U2510" i="11" s="1"/>
  <c r="V2510" i="11" s="1"/>
  <c r="Q2646" i="11"/>
  <c r="U2646" i="11" s="1"/>
  <c r="V2646" i="11" s="1"/>
  <c r="Q2718" i="11"/>
  <c r="U2718" i="11" s="1"/>
  <c r="V2718" i="11" s="1"/>
  <c r="Q1990" i="11"/>
  <c r="Q2052" i="11"/>
  <c r="U2052" i="11" s="1"/>
  <c r="V2052" i="11" s="1"/>
  <c r="Q2089" i="11"/>
  <c r="U2089" i="11" s="1"/>
  <c r="V2089" i="11" s="1"/>
  <c r="Q2145" i="11"/>
  <c r="U2145" i="11" s="1"/>
  <c r="V2145" i="11" s="1"/>
  <c r="Q2165" i="11"/>
  <c r="Q2182" i="11"/>
  <c r="U2182" i="11" s="1"/>
  <c r="V2182" i="11" s="1"/>
  <c r="Q2224" i="11"/>
  <c r="U2224" i="11" s="1"/>
  <c r="V2224" i="11" s="1"/>
  <c r="Q2260" i="11"/>
  <c r="U2260" i="11" s="1"/>
  <c r="V2260" i="11" s="1"/>
  <c r="Q2295" i="11"/>
  <c r="Q2346" i="11"/>
  <c r="Q2458" i="11"/>
  <c r="U2458" i="11" s="1"/>
  <c r="V2458" i="11" s="1"/>
  <c r="Q2512" i="11"/>
  <c r="U2512" i="11" s="1"/>
  <c r="V2512" i="11" s="1"/>
  <c r="Q2567" i="11"/>
  <c r="U2567" i="11" s="1"/>
  <c r="V2567" i="11" s="1"/>
  <c r="Q2650" i="11"/>
  <c r="U2650" i="11" s="1"/>
  <c r="V2650" i="11" s="1"/>
  <c r="Q2690" i="11"/>
  <c r="U2690" i="11" s="1"/>
  <c r="V2690" i="11" s="1"/>
  <c r="Q1941" i="11"/>
  <c r="U1941" i="11" s="1"/>
  <c r="V1941" i="11" s="1"/>
  <c r="Q2031" i="11"/>
  <c r="U2031" i="11" s="1"/>
  <c r="V2031" i="11" s="1"/>
  <c r="Q2061" i="11"/>
  <c r="U2061" i="11" s="1"/>
  <c r="V2061" i="11" s="1"/>
  <c r="Q2069" i="11"/>
  <c r="Q2171" i="11"/>
  <c r="U2171" i="11" s="1"/>
  <c r="V2171" i="11" s="1"/>
  <c r="Q2245" i="11"/>
  <c r="U2245" i="11" s="1"/>
  <c r="V2245" i="11" s="1"/>
  <c r="Q2318" i="11"/>
  <c r="U2318" i="11" s="1"/>
  <c r="V2318" i="11" s="1"/>
  <c r="Q2389" i="11"/>
  <c r="Q2415" i="11"/>
  <c r="U2415" i="11" s="1"/>
  <c r="V2415" i="11" s="1"/>
  <c r="Q2474" i="11"/>
  <c r="U2474" i="11" s="1"/>
  <c r="V2474" i="11" s="1"/>
  <c r="Q2516" i="11"/>
  <c r="U2516" i="11" s="1"/>
  <c r="V2516" i="11" s="1"/>
  <c r="Q2571" i="11"/>
  <c r="Q2598" i="11"/>
  <c r="U2598" i="11" s="1"/>
  <c r="V2598" i="11" s="1"/>
  <c r="Q1908" i="11"/>
  <c r="U1908" i="11" s="1"/>
  <c r="V1908" i="11" s="1"/>
  <c r="Q1947" i="11"/>
  <c r="U1947" i="11" s="1"/>
  <c r="V1947" i="11" s="1"/>
  <c r="Q2006" i="11"/>
  <c r="Q2154" i="11"/>
  <c r="U2154" i="11" s="1"/>
  <c r="V2154" i="11" s="1"/>
  <c r="Q2228" i="11"/>
  <c r="U2228" i="11" s="1"/>
  <c r="V2228" i="11" s="1"/>
  <c r="Q2301" i="11"/>
  <c r="U2301" i="11" s="1"/>
  <c r="V2301" i="11" s="1"/>
  <c r="Q2370" i="11"/>
  <c r="Q2451" i="11"/>
  <c r="U2451" i="11" s="1"/>
  <c r="V2451" i="11" s="1"/>
  <c r="Q2517" i="11"/>
  <c r="U2517" i="11" s="1"/>
  <c r="V2517" i="11" s="1"/>
  <c r="Q2575" i="11"/>
  <c r="U2575" i="11" s="1"/>
  <c r="V2575" i="11" s="1"/>
  <c r="Q2660" i="11"/>
  <c r="Q2698" i="11"/>
  <c r="U2698" i="11" s="1"/>
  <c r="V2698" i="11" s="1"/>
  <c r="Q1955" i="11"/>
  <c r="U1955" i="11" s="1"/>
  <c r="V1955" i="11" s="1"/>
  <c r="Q2033" i="11"/>
  <c r="U2033" i="11" s="1"/>
  <c r="V2033" i="11" s="1"/>
  <c r="Q2099" i="11"/>
  <c r="Q2127" i="11"/>
  <c r="U2127" i="11" s="1"/>
  <c r="V2127" i="11" s="1"/>
  <c r="Q2231" i="11"/>
  <c r="U2231" i="11" s="1"/>
  <c r="V2231" i="11" s="1"/>
  <c r="Q2302" i="11"/>
  <c r="U2302" i="11" s="1"/>
  <c r="V2302" i="11" s="1"/>
  <c r="Q2363" i="11"/>
  <c r="Q2487" i="11"/>
  <c r="U2487" i="11" s="1"/>
  <c r="V2487" i="11" s="1"/>
  <c r="Q2578" i="11"/>
  <c r="U2578" i="11" s="1"/>
  <c r="V2578" i="11" s="1"/>
  <c r="Q2607" i="11"/>
  <c r="U2607" i="11" s="1"/>
  <c r="V2607" i="11" s="1"/>
  <c r="Q2615" i="11"/>
  <c r="Q2666" i="11"/>
  <c r="U2666" i="11" s="1"/>
  <c r="V2666" i="11" s="1"/>
  <c r="Q1920" i="11"/>
  <c r="Q1961" i="11"/>
  <c r="Q2035" i="11"/>
  <c r="U2035" i="11" s="1"/>
  <c r="V2035" i="11" s="1"/>
  <c r="Q2102" i="11"/>
  <c r="U2102" i="11" s="1"/>
  <c r="V2102" i="11" s="1"/>
  <c r="Q2211" i="11"/>
  <c r="Q2306" i="11"/>
  <c r="U2306" i="11" s="1"/>
  <c r="V2306" i="11" s="1"/>
  <c r="Q2371" i="11"/>
  <c r="U2371" i="11" s="1"/>
  <c r="V2371" i="11" s="1"/>
  <c r="Q2425" i="11"/>
  <c r="U2425" i="11" s="1"/>
  <c r="V2425" i="11" s="1"/>
  <c r="Q2462" i="11"/>
  <c r="Q2521" i="11"/>
  <c r="U2521" i="11" s="1"/>
  <c r="V2521" i="11" s="1"/>
  <c r="Q2558" i="11"/>
  <c r="U2558" i="11" s="1"/>
  <c r="V2558" i="11" s="1"/>
  <c r="Q2673" i="11"/>
  <c r="U2673" i="11" s="1"/>
  <c r="V2673" i="11" s="1"/>
  <c r="Q2708" i="11"/>
  <c r="Q1948" i="11"/>
  <c r="U1948" i="11" s="1"/>
  <c r="V1948" i="11" s="1"/>
  <c r="Q1987" i="11"/>
  <c r="U1987" i="11" s="1"/>
  <c r="V1987" i="11" s="1"/>
  <c r="Q2103" i="11"/>
  <c r="U2103" i="11" s="1"/>
  <c r="V2103" i="11" s="1"/>
  <c r="Q2135" i="11"/>
  <c r="Q2203" i="11"/>
  <c r="U2203" i="11" s="1"/>
  <c r="V2203" i="11" s="1"/>
  <c r="Q2254" i="11"/>
  <c r="U2254" i="11" s="1"/>
  <c r="V2254" i="11" s="1"/>
  <c r="Q2330" i="11"/>
  <c r="U2330" i="11" s="1"/>
  <c r="V2330" i="11" s="1"/>
  <c r="Q2365" i="11"/>
  <c r="Q2438" i="11"/>
  <c r="U2438" i="11" s="1"/>
  <c r="V2438" i="11" s="1"/>
  <c r="Q2523" i="11"/>
  <c r="U2523" i="11" s="1"/>
  <c r="V2523" i="11" s="1"/>
  <c r="Q2626" i="11"/>
  <c r="U2626" i="11" s="1"/>
  <c r="V2626" i="11" s="1"/>
  <c r="Q2711" i="11"/>
  <c r="U2711" i="11" s="1"/>
  <c r="V2711" i="11" s="1"/>
  <c r="Q2832" i="11"/>
  <c r="Q2940" i="11"/>
  <c r="U2940" i="11" s="1"/>
  <c r="V2940" i="11" s="1"/>
  <c r="Q2993" i="11"/>
  <c r="U2993" i="11" s="1"/>
  <c r="V2993" i="11" s="1"/>
  <c r="Q3084" i="11"/>
  <c r="U3084" i="11" s="1"/>
  <c r="V3084" i="11" s="1"/>
  <c r="Q3185" i="11"/>
  <c r="Q3224" i="11"/>
  <c r="U3224" i="11" s="1"/>
  <c r="V3224" i="11" s="1"/>
  <c r="Q3310" i="11"/>
  <c r="U3310" i="11" s="1"/>
  <c r="V3310" i="11" s="1"/>
  <c r="Q3367" i="11"/>
  <c r="U3367" i="11" s="1"/>
  <c r="V3367" i="11" s="1"/>
  <c r="Q3408" i="11"/>
  <c r="U3408" i="11" s="1"/>
  <c r="V3408" i="11" s="1"/>
  <c r="Q3705" i="11"/>
  <c r="U3705" i="11" s="1"/>
  <c r="V3705" i="11" s="1"/>
  <c r="Q2728" i="11"/>
  <c r="U2728" i="11" s="1"/>
  <c r="V2728" i="11" s="1"/>
  <c r="Q2784" i="11"/>
  <c r="U2784" i="11" s="1"/>
  <c r="V2784" i="11" s="1"/>
  <c r="Q2835" i="11"/>
  <c r="U2835" i="11" s="1"/>
  <c r="V2835" i="11" s="1"/>
  <c r="Q2897" i="11"/>
  <c r="U2897" i="11" s="1"/>
  <c r="V2897" i="11" s="1"/>
  <c r="Q2965" i="11"/>
  <c r="U2965" i="11" s="1"/>
  <c r="V2965" i="11" s="1"/>
  <c r="Q3017" i="11"/>
  <c r="U3017" i="11" s="1"/>
  <c r="V3017" i="11" s="1"/>
  <c r="Q3043" i="11"/>
  <c r="U3043" i="11" s="1"/>
  <c r="V3043" i="11" s="1"/>
  <c r="Q3112" i="11"/>
  <c r="U3112" i="11" s="1"/>
  <c r="V3112" i="11" s="1"/>
  <c r="Q3169" i="11"/>
  <c r="U3169" i="11" s="1"/>
  <c r="V3169" i="11" s="1"/>
  <c r="Q3212" i="11"/>
  <c r="U3212" i="11" s="1"/>
  <c r="V3212" i="11" s="1"/>
  <c r="Q3274" i="11"/>
  <c r="Q3338" i="11"/>
  <c r="U3338" i="11" s="1"/>
  <c r="V3338" i="11" s="1"/>
  <c r="Q3393" i="11"/>
  <c r="U3393" i="11" s="1"/>
  <c r="V3393" i="11" s="1"/>
  <c r="Q3709" i="11"/>
  <c r="U3709" i="11" s="1"/>
  <c r="V3709" i="11" s="1"/>
  <c r="Q2766" i="11"/>
  <c r="U2766" i="11" s="1"/>
  <c r="V2766" i="11" s="1"/>
  <c r="Q2853" i="11"/>
  <c r="U2853" i="11" s="1"/>
  <c r="V2853" i="11" s="1"/>
  <c r="Q2873" i="11"/>
  <c r="U2873" i="11" s="1"/>
  <c r="V2873" i="11" s="1"/>
  <c r="Q2889" i="11"/>
  <c r="U2889" i="11" s="1"/>
  <c r="V2889" i="11" s="1"/>
  <c r="Q2914" i="11"/>
  <c r="Q2997" i="11"/>
  <c r="U2997" i="11" s="1"/>
  <c r="V2997" i="11" s="1"/>
  <c r="Q3047" i="11"/>
  <c r="U3047" i="11" s="1"/>
  <c r="V3047" i="11" s="1"/>
  <c r="Q3097" i="11"/>
  <c r="U3097" i="11" s="1"/>
  <c r="V3097" i="11" s="1"/>
  <c r="Q3151" i="11"/>
  <c r="U3151" i="11" s="1"/>
  <c r="V3151" i="11" s="1"/>
  <c r="Q3229" i="11"/>
  <c r="U3229" i="11" s="1"/>
  <c r="V3229" i="11" s="1"/>
  <c r="Q3360" i="11"/>
  <c r="U3360" i="11" s="1"/>
  <c r="V3360" i="11" s="1"/>
  <c r="Q3437" i="11"/>
  <c r="U3437" i="11" s="1"/>
  <c r="V3437" i="11" s="1"/>
  <c r="Q3621" i="11"/>
  <c r="Q2738" i="11"/>
  <c r="Q2806" i="11"/>
  <c r="U2806" i="11" s="1"/>
  <c r="V2806" i="11" s="1"/>
  <c r="Q2856" i="11"/>
  <c r="U2856" i="11" s="1"/>
  <c r="V2856" i="11" s="1"/>
  <c r="Q2915" i="11"/>
  <c r="U2915" i="11" s="1"/>
  <c r="V2915" i="11" s="1"/>
  <c r="Q2953" i="11"/>
  <c r="Q3002" i="11"/>
  <c r="U3002" i="11" s="1"/>
  <c r="V3002" i="11" s="1"/>
  <c r="Q3080" i="11"/>
  <c r="U3080" i="11" s="1"/>
  <c r="V3080" i="11" s="1"/>
  <c r="Q3152" i="11"/>
  <c r="U3152" i="11" s="1"/>
  <c r="V3152" i="11" s="1"/>
  <c r="Q3214" i="11"/>
  <c r="U3214" i="11" s="1"/>
  <c r="V3214" i="11" s="1"/>
  <c r="Q3284" i="11"/>
  <c r="U3284" i="11" s="1"/>
  <c r="V3284" i="11" s="1"/>
  <c r="Q3330" i="11"/>
  <c r="U3330" i="11" s="1"/>
  <c r="V3330" i="11" s="1"/>
  <c r="Q3373" i="11"/>
  <c r="U3373" i="11" s="1"/>
  <c r="V3373" i="11" s="1"/>
  <c r="Q3420" i="11"/>
  <c r="U3420" i="11" s="1"/>
  <c r="V3420" i="11" s="1"/>
  <c r="Q3658" i="11"/>
  <c r="U3658" i="11" s="1"/>
  <c r="V3658" i="11" s="1"/>
  <c r="Q3892" i="11"/>
  <c r="U3892" i="11" s="1"/>
  <c r="V3892" i="11" s="1"/>
  <c r="Q2775" i="11"/>
  <c r="U2775" i="11" s="1"/>
  <c r="V2775" i="11" s="1"/>
  <c r="Q2859" i="11"/>
  <c r="U2859" i="11" s="1"/>
  <c r="V2859" i="11" s="1"/>
  <c r="Q2945" i="11"/>
  <c r="U2945" i="11" s="1"/>
  <c r="V2945" i="11" s="1"/>
  <c r="Q3006" i="11"/>
  <c r="U3006" i="11" s="1"/>
  <c r="V3006" i="11" s="1"/>
  <c r="Q3073" i="11"/>
  <c r="U3073" i="11" s="1"/>
  <c r="V3073" i="11" s="1"/>
  <c r="Q3153" i="11"/>
  <c r="U3153" i="11" s="1"/>
  <c r="V3153" i="11" s="1"/>
  <c r="Q3202" i="11"/>
  <c r="U3202" i="11" s="1"/>
  <c r="V3202" i="11" s="1"/>
  <c r="Q3290" i="11"/>
  <c r="U3290" i="11" s="1"/>
  <c r="V3290" i="11" s="1"/>
  <c r="Q3354" i="11"/>
  <c r="U3354" i="11" s="1"/>
  <c r="V3354" i="11" s="1"/>
  <c r="Q3427" i="11"/>
  <c r="U3427" i="11" s="1"/>
  <c r="V3427" i="11" s="1"/>
  <c r="Q3706" i="11"/>
  <c r="U3706" i="11" s="1"/>
  <c r="V3706" i="11" s="1"/>
  <c r="Q4108" i="11"/>
  <c r="U4108" i="11" s="1"/>
  <c r="V4108" i="11" s="1"/>
  <c r="Q2750" i="11"/>
  <c r="U2750" i="11" s="1"/>
  <c r="V2750" i="11" s="1"/>
  <c r="Q2796" i="11"/>
  <c r="U2796" i="11" s="1"/>
  <c r="V2796" i="11" s="1"/>
  <c r="Q2920" i="11"/>
  <c r="U2920" i="11" s="1"/>
  <c r="V2920" i="11" s="1"/>
  <c r="Q3007" i="11"/>
  <c r="U3007" i="11" s="1"/>
  <c r="V3007" i="11" s="1"/>
  <c r="Q3074" i="11"/>
  <c r="U3074" i="11" s="1"/>
  <c r="V3074" i="11" s="1"/>
  <c r="Q3133" i="11"/>
  <c r="U3133" i="11" s="1"/>
  <c r="V3133" i="11" s="1"/>
  <c r="Q3203" i="11"/>
  <c r="U3203" i="11" s="1"/>
  <c r="V3203" i="11" s="1"/>
  <c r="Q3253" i="11"/>
  <c r="U3253" i="11" s="1"/>
  <c r="V3253" i="11" s="1"/>
  <c r="Q3319" i="11"/>
  <c r="U3319" i="11" s="1"/>
  <c r="V3319" i="11" s="1"/>
  <c r="Q3397" i="11"/>
  <c r="U3397" i="11" s="1"/>
  <c r="V3397" i="11" s="1"/>
  <c r="Q2754" i="11"/>
  <c r="U2754" i="11" s="1"/>
  <c r="V2754" i="11" s="1"/>
  <c r="Q2844" i="11"/>
  <c r="Q2894" i="11"/>
  <c r="U2894" i="11" s="1"/>
  <c r="V2894" i="11" s="1"/>
  <c r="Q2957" i="11"/>
  <c r="U2957" i="11" s="1"/>
  <c r="V2957" i="11" s="1"/>
  <c r="Q3035" i="11"/>
  <c r="U3035" i="11" s="1"/>
  <c r="V3035" i="11" s="1"/>
  <c r="Q3104" i="11"/>
  <c r="Q3183" i="11"/>
  <c r="U3183" i="11" s="1"/>
  <c r="V3183" i="11" s="1"/>
  <c r="Q3257" i="11"/>
  <c r="U3257" i="11" s="1"/>
  <c r="V3257" i="11" s="1"/>
  <c r="Q3308" i="11"/>
  <c r="U3308" i="11" s="1"/>
  <c r="V3308" i="11" s="1"/>
  <c r="Q3346" i="11"/>
  <c r="Q3436" i="11"/>
  <c r="U3436" i="11" s="1"/>
  <c r="V3436" i="11" s="1"/>
  <c r="Q3559" i="11"/>
  <c r="U3559" i="11" s="1"/>
  <c r="V3559" i="11" s="1"/>
  <c r="Q2758" i="11"/>
  <c r="U2758" i="11" s="1"/>
  <c r="V2758" i="11" s="1"/>
  <c r="Q2827" i="11"/>
  <c r="Q2895" i="11"/>
  <c r="Q2959" i="11"/>
  <c r="U2959" i="11" s="1"/>
  <c r="V2959" i="11" s="1"/>
  <c r="Q3037" i="11"/>
  <c r="U3037" i="11" s="1"/>
  <c r="V3037" i="11" s="1"/>
  <c r="Q3108" i="11"/>
  <c r="Q3148" i="11"/>
  <c r="U3148" i="11" s="1"/>
  <c r="V3148" i="11" s="1"/>
  <c r="Q3195" i="11"/>
  <c r="U3195" i="11" s="1"/>
  <c r="V3195" i="11" s="1"/>
  <c r="Q3259" i="11"/>
  <c r="U3259" i="11" s="1"/>
  <c r="V3259" i="11" s="1"/>
  <c r="Q3325" i="11"/>
  <c r="Q3378" i="11"/>
  <c r="Q3506" i="11"/>
  <c r="U3506" i="11" s="1"/>
  <c r="V3506" i="11" s="1"/>
  <c r="Q3429" i="11"/>
  <c r="U3429" i="11" s="1"/>
  <c r="V3429" i="11" s="1"/>
  <c r="Q3496" i="11"/>
  <c r="Q3521" i="11"/>
  <c r="Q3583" i="11"/>
  <c r="U3583" i="11" s="1"/>
  <c r="V3583" i="11" s="1"/>
  <c r="Q3611" i="11"/>
  <c r="U3611" i="11" s="1"/>
  <c r="V3611" i="11" s="1"/>
  <c r="Q3679" i="11"/>
  <c r="Q3739" i="11"/>
  <c r="U3739" i="11" s="1"/>
  <c r="V3739" i="11" s="1"/>
  <c r="Q3766" i="11"/>
  <c r="U3766" i="11" s="1"/>
  <c r="V3766" i="11" s="1"/>
  <c r="Q3966" i="11"/>
  <c r="U3966" i="11" s="1"/>
  <c r="V3966" i="11" s="1"/>
  <c r="Q3431" i="11"/>
  <c r="U3431" i="11" s="1"/>
  <c r="V3431" i="11" s="1"/>
  <c r="Q3474" i="11"/>
  <c r="U3474" i="11" s="1"/>
  <c r="V3474" i="11" s="1"/>
  <c r="Q3546" i="11"/>
  <c r="Q3561" i="11"/>
  <c r="U3561" i="11" s="1"/>
  <c r="V3561" i="11" s="1"/>
  <c r="Q3613" i="11"/>
  <c r="U3613" i="11" s="1"/>
  <c r="V3613" i="11" s="1"/>
  <c r="Q3651" i="11"/>
  <c r="U3651" i="11" s="1"/>
  <c r="V3651" i="11" s="1"/>
  <c r="Q3717" i="11"/>
  <c r="Q3783" i="11"/>
  <c r="U3783" i="11" s="1"/>
  <c r="V3783" i="11" s="1"/>
  <c r="Q3457" i="11"/>
  <c r="U3457" i="11" s="1"/>
  <c r="V3457" i="11" s="1"/>
  <c r="Q3525" i="11"/>
  <c r="U3525" i="11" s="1"/>
  <c r="V3525" i="11" s="1"/>
  <c r="Q3577" i="11"/>
  <c r="Q3669" i="11"/>
  <c r="U3669" i="11" s="1"/>
  <c r="V3669" i="11" s="1"/>
  <c r="Q3731" i="11"/>
  <c r="U3731" i="11" s="1"/>
  <c r="V3731" i="11" s="1"/>
  <c r="Q3788" i="11"/>
  <c r="U3788" i="11" s="1"/>
  <c r="V3788" i="11" s="1"/>
  <c r="Q4109" i="11"/>
  <c r="Q3467" i="11"/>
  <c r="U3467" i="11" s="1"/>
  <c r="V3467" i="11" s="1"/>
  <c r="Q3501" i="11"/>
  <c r="U3501" i="11" s="1"/>
  <c r="V3501" i="11" s="1"/>
  <c r="Q3627" i="11"/>
  <c r="U3627" i="11" s="1"/>
  <c r="V3627" i="11" s="1"/>
  <c r="Q3683" i="11"/>
  <c r="Q3752" i="11"/>
  <c r="U3752" i="11" s="1"/>
  <c r="V3752" i="11" s="1"/>
  <c r="Q3794" i="11"/>
  <c r="U3794" i="11" s="1"/>
  <c r="V3794" i="11" s="1"/>
  <c r="Q3802" i="11"/>
  <c r="U3802" i="11" s="1"/>
  <c r="V3802" i="11" s="1"/>
  <c r="Q3425" i="11"/>
  <c r="U3425" i="11" s="1"/>
  <c r="V3425" i="11" s="1"/>
  <c r="Q3516" i="11"/>
  <c r="U3516" i="11" s="1"/>
  <c r="V3516" i="11" s="1"/>
  <c r="Q3603" i="11"/>
  <c r="Q3664" i="11"/>
  <c r="Q3702" i="11"/>
  <c r="U3702" i="11" s="1"/>
  <c r="V3702" i="11" s="1"/>
  <c r="Q3894" i="11"/>
  <c r="U3894" i="11" s="1"/>
  <c r="V3894" i="11" s="1"/>
  <c r="Q3443" i="11"/>
  <c r="Q3580" i="11"/>
  <c r="Q3643" i="11"/>
  <c r="U3643" i="11" s="1"/>
  <c r="V3643" i="11" s="1"/>
  <c r="Q3714" i="11"/>
  <c r="U3714" i="11" s="1"/>
  <c r="V3714" i="11" s="1"/>
  <c r="Q4110" i="11"/>
  <c r="U4110" i="11" s="1"/>
  <c r="V4110" i="11" s="1"/>
  <c r="Q3822" i="11"/>
  <c r="U3822" i="11" s="1"/>
  <c r="V3822" i="11" s="1"/>
  <c r="Q3870" i="11"/>
  <c r="Q3953" i="11"/>
  <c r="U3953" i="11" s="1"/>
  <c r="V3953" i="11" s="1"/>
  <c r="Q4008" i="11"/>
  <c r="U4008" i="11" s="1"/>
  <c r="V4008" i="11" s="1"/>
  <c r="Q4049" i="11"/>
  <c r="U4049" i="11" s="1"/>
  <c r="V4049" i="11" s="1"/>
  <c r="Q4120" i="11"/>
  <c r="Q4185" i="11"/>
  <c r="U4185" i="11" s="1"/>
  <c r="V4185" i="11" s="1"/>
  <c r="Q3837" i="11"/>
  <c r="Q3853" i="11"/>
  <c r="U3853" i="11" s="1"/>
  <c r="V3853" i="11" s="1"/>
  <c r="Q3912" i="11"/>
  <c r="U3912" i="11" s="1"/>
  <c r="V3912" i="11" s="1"/>
  <c r="Q3920" i="11"/>
  <c r="U3920" i="11" s="1"/>
  <c r="V3920" i="11" s="1"/>
  <c r="Q4010" i="11"/>
  <c r="Q4069" i="11"/>
  <c r="Q4121" i="11"/>
  <c r="U4121" i="11" s="1"/>
  <c r="V4121" i="11" s="1"/>
  <c r="Q4166" i="11"/>
  <c r="U4166" i="11" s="1"/>
  <c r="V4166" i="11" s="1"/>
  <c r="Q3846" i="11"/>
  <c r="Q3924" i="11"/>
  <c r="Q3978" i="11"/>
  <c r="U3978" i="11" s="1"/>
  <c r="V3978" i="11" s="1"/>
  <c r="Q4030" i="11"/>
  <c r="U4030" i="11" s="1"/>
  <c r="V4030" i="11" s="1"/>
  <c r="Q4086" i="11"/>
  <c r="Q4140" i="11"/>
  <c r="U4140" i="11" s="1"/>
  <c r="V4140" i="11" s="1"/>
  <c r="Q4190" i="11"/>
  <c r="U4190" i="11" s="1"/>
  <c r="V4190" i="11" s="1"/>
  <c r="Q3833" i="11"/>
  <c r="U3833" i="11" s="1"/>
  <c r="V3833" i="11" s="1"/>
  <c r="Q3885" i="11"/>
  <c r="Q3961" i="11"/>
  <c r="U3961" i="11" s="1"/>
  <c r="V3961" i="11" s="1"/>
  <c r="Q4032" i="11"/>
  <c r="U4032" i="11" s="1"/>
  <c r="V4032" i="11" s="1"/>
  <c r="Q4127" i="11"/>
  <c r="U4127" i="11" s="1"/>
  <c r="V4127" i="11" s="1"/>
  <c r="Q4193" i="11"/>
  <c r="Q3878" i="11"/>
  <c r="U3878" i="11" s="1"/>
  <c r="V3878" i="11" s="1"/>
  <c r="Q3935" i="11"/>
  <c r="Q3999" i="11"/>
  <c r="U3999" i="11" s="1"/>
  <c r="V3999" i="11" s="1"/>
  <c r="Q4093" i="11"/>
  <c r="U4093" i="11" s="1"/>
  <c r="V4093" i="11" s="1"/>
  <c r="Q4173" i="11"/>
  <c r="U4173" i="11" s="1"/>
  <c r="V4173" i="11" s="1"/>
  <c r="Q3815" i="11"/>
  <c r="U3815" i="11" s="1"/>
  <c r="V3815" i="11" s="1"/>
  <c r="Q3895" i="11"/>
  <c r="U3895" i="11" s="1"/>
  <c r="V3895" i="11" s="1"/>
  <c r="Q3903" i="11"/>
  <c r="Q3945" i="11"/>
  <c r="Q3989" i="11"/>
  <c r="U3989" i="11" s="1"/>
  <c r="V3989" i="11" s="1"/>
  <c r="Q4079" i="11"/>
  <c r="U4079" i="11" s="1"/>
  <c r="V4079" i="11" s="1"/>
  <c r="Q4151" i="11"/>
  <c r="Q4202" i="11"/>
  <c r="U4202" i="11" s="1"/>
  <c r="V4202" i="11" s="1"/>
  <c r="Q3907" i="11"/>
  <c r="U3907" i="11" s="1"/>
  <c r="V3907" i="11" s="1"/>
  <c r="Q4005" i="11"/>
  <c r="U4005" i="11" s="1"/>
  <c r="V4005" i="11" s="1"/>
  <c r="Q4065" i="11"/>
  <c r="Q4133" i="11"/>
  <c r="U4133" i="11" s="1"/>
  <c r="V4133" i="11" s="1"/>
  <c r="Q4160" i="11"/>
  <c r="U4160" i="11" s="1"/>
  <c r="V4160" i="11" s="1"/>
  <c r="Q4225" i="11"/>
  <c r="U4225" i="11" s="1"/>
  <c r="V4225" i="11" s="1"/>
  <c r="Q4317" i="11"/>
  <c r="Q4384" i="11"/>
  <c r="U4384" i="11" s="1"/>
  <c r="V4384" i="11" s="1"/>
  <c r="Q4418" i="11"/>
  <c r="U4418" i="11" s="1"/>
  <c r="V4418" i="11" s="1"/>
  <c r="Q4455" i="11"/>
  <c r="U4455" i="11" s="1"/>
  <c r="V4455" i="11" s="1"/>
  <c r="Q4520" i="11"/>
  <c r="Q4597" i="11"/>
  <c r="U4597" i="11" s="1"/>
  <c r="V4597" i="11" s="1"/>
  <c r="Q4227" i="11"/>
  <c r="U4227" i="11" s="1"/>
  <c r="V4227" i="11" s="1"/>
  <c r="Q4264" i="11"/>
  <c r="U4264" i="11" s="1"/>
  <c r="V4264" i="11" s="1"/>
  <c r="Q4319" i="11"/>
  <c r="Q4476" i="11"/>
  <c r="U4476" i="11" s="1"/>
  <c r="V4476" i="11" s="1"/>
  <c r="Q4551" i="11"/>
  <c r="U4551" i="11" s="1"/>
  <c r="V4551" i="11" s="1"/>
  <c r="Q4617" i="11"/>
  <c r="U4617" i="11" s="1"/>
  <c r="V4617" i="11" s="1"/>
  <c r="Q4233" i="11"/>
  <c r="Q4297" i="11"/>
  <c r="Q4327" i="11"/>
  <c r="U4327" i="11" s="1"/>
  <c r="V4327" i="11" s="1"/>
  <c r="Q4335" i="11"/>
  <c r="U4335" i="11" s="1"/>
  <c r="V4335" i="11" s="1"/>
  <c r="Q4343" i="11"/>
  <c r="Q4351" i="11"/>
  <c r="U4351" i="11" s="1"/>
  <c r="V4351" i="11" s="1"/>
  <c r="Q4460" i="11"/>
  <c r="U4460" i="11" s="1"/>
  <c r="V4460" i="11" s="1"/>
  <c r="Q4503" i="11"/>
  <c r="U4503" i="11" s="1"/>
  <c r="V4503" i="11" s="1"/>
  <c r="Q4570" i="11"/>
  <c r="Q4622" i="11"/>
  <c r="U4622" i="11" s="1"/>
  <c r="V4622" i="11" s="1"/>
  <c r="Q4251" i="11"/>
  <c r="Q4301" i="11"/>
  <c r="U4301" i="11" s="1"/>
  <c r="V4301" i="11" s="1"/>
  <c r="Q4360" i="11"/>
  <c r="U4360" i="11" s="1"/>
  <c r="V4360" i="11" s="1"/>
  <c r="Q4463" i="11"/>
  <c r="U4463" i="11" s="1"/>
  <c r="V4463" i="11" s="1"/>
  <c r="Q4508" i="11"/>
  <c r="Q4571" i="11"/>
  <c r="U4571" i="11" s="1"/>
  <c r="V4571" i="11" s="1"/>
  <c r="Q4642" i="11"/>
  <c r="U4642" i="11" s="1"/>
  <c r="V4642" i="11" s="1"/>
  <c r="Q4285" i="11"/>
  <c r="U4285" i="11" s="1"/>
  <c r="V4285" i="11" s="1"/>
  <c r="Q4363" i="11"/>
  <c r="Q4371" i="11"/>
  <c r="U4371" i="11" s="1"/>
  <c r="V4371" i="11" s="1"/>
  <c r="Q4405" i="11"/>
  <c r="U4405" i="11" s="1"/>
  <c r="V4405" i="11" s="1"/>
  <c r="Q4434" i="11"/>
  <c r="U4434" i="11" s="1"/>
  <c r="V4434" i="11" s="1"/>
  <c r="Q4466" i="11"/>
  <c r="Q4528" i="11"/>
  <c r="U4528" i="11" s="1"/>
  <c r="V4528" i="11" s="1"/>
  <c r="Q4573" i="11"/>
  <c r="U4573" i="11" s="1"/>
  <c r="V4573" i="11" s="1"/>
  <c r="Q4648" i="11"/>
  <c r="U4648" i="11" s="1"/>
  <c r="V4648" i="11" s="1"/>
  <c r="Q4270" i="11"/>
  <c r="Q4309" i="11"/>
  <c r="U4309" i="11" s="1"/>
  <c r="V4309" i="11" s="1"/>
  <c r="Q4490" i="11"/>
  <c r="U4490" i="11" s="1"/>
  <c r="V4490" i="11" s="1"/>
  <c r="Q4574" i="11"/>
  <c r="U4574" i="11" s="1"/>
  <c r="V4574" i="11" s="1"/>
  <c r="Q4651" i="11"/>
  <c r="Q4290" i="11"/>
  <c r="U4290" i="11" s="1"/>
  <c r="V4290" i="11" s="1"/>
  <c r="Q4443" i="11"/>
  <c r="Q4491" i="11"/>
  <c r="U4491" i="11" s="1"/>
  <c r="V4491" i="11" s="1"/>
  <c r="Q4575" i="11"/>
  <c r="U4575" i="11" s="1"/>
  <c r="V4575" i="11" s="1"/>
  <c r="Q4631" i="11"/>
  <c r="U4631" i="11" s="1"/>
  <c r="V4631" i="11" s="1"/>
  <c r="Q4244" i="11"/>
  <c r="Q4314" i="11"/>
  <c r="U4314" i="11" s="1"/>
  <c r="V4314" i="11" s="1"/>
  <c r="Q4450" i="11"/>
  <c r="U4450" i="11" s="1"/>
  <c r="V4450" i="11" s="1"/>
  <c r="Q4516" i="11"/>
  <c r="U4516" i="11" s="1"/>
  <c r="V4516" i="11" s="1"/>
  <c r="Q4563" i="11"/>
  <c r="Q4633" i="11"/>
  <c r="U4633" i="11" s="1"/>
  <c r="V4633" i="11" s="1"/>
  <c r="Q4740" i="11"/>
  <c r="U4740" i="11" s="1"/>
  <c r="V4740" i="11" s="1"/>
  <c r="Q4798" i="11"/>
  <c r="U4798" i="11" s="1"/>
  <c r="V4798" i="11" s="1"/>
  <c r="Q4880" i="11"/>
  <c r="Q4932" i="11"/>
  <c r="U4932" i="11" s="1"/>
  <c r="V4932" i="11" s="1"/>
  <c r="Q4992" i="11"/>
  <c r="U4992" i="11" s="1"/>
  <c r="V4992" i="11" s="1"/>
  <c r="Q4658" i="11"/>
  <c r="U4658" i="11" s="1"/>
  <c r="V4658" i="11" s="1"/>
  <c r="Q4743" i="11"/>
  <c r="Q4803" i="11"/>
  <c r="U4803" i="11" s="1"/>
  <c r="V4803" i="11" s="1"/>
  <c r="Q4912" i="11"/>
  <c r="U4912" i="11" s="1"/>
  <c r="V4912" i="11" s="1"/>
  <c r="Q4964" i="11"/>
  <c r="U4964" i="11" s="1"/>
  <c r="V4964" i="11" s="1"/>
  <c r="Q4662" i="11"/>
  <c r="Q4716" i="11"/>
  <c r="Q4762" i="11"/>
  <c r="U4762" i="11" s="1"/>
  <c r="V4762" i="11" s="1"/>
  <c r="Q4807" i="11"/>
  <c r="U4807" i="11" s="1"/>
  <c r="V4807" i="11" s="1"/>
  <c r="Q4885" i="11"/>
  <c r="Q4939" i="11"/>
  <c r="Q5012" i="11"/>
  <c r="U5012" i="11" s="1"/>
  <c r="V5012" i="11" s="1"/>
  <c r="Q5050" i="11"/>
  <c r="U5050" i="11" s="1"/>
  <c r="V5050" i="11" s="1"/>
  <c r="Q4693" i="11"/>
  <c r="U4693" i="11" s="1"/>
  <c r="V4693" i="11" s="1"/>
  <c r="Q4751" i="11"/>
  <c r="U4751" i="11" s="1"/>
  <c r="V4751" i="11" s="1"/>
  <c r="Q4812" i="11"/>
  <c r="Q4862" i="11"/>
  <c r="U4862" i="11" s="1"/>
  <c r="V4862" i="11" s="1"/>
  <c r="Q4919" i="11"/>
  <c r="U4919" i="11" s="1"/>
  <c r="V4919" i="11" s="1"/>
  <c r="Q4998" i="11"/>
  <c r="U4998" i="11" s="1"/>
  <c r="V4998" i="11" s="1"/>
  <c r="Q5031" i="11"/>
  <c r="Q4668" i="11"/>
  <c r="U4668" i="11" s="1"/>
  <c r="V4668" i="11" s="1"/>
  <c r="Q4725" i="11"/>
  <c r="U4725" i="11" s="1"/>
  <c r="V4725" i="11" s="1"/>
  <c r="Q4756" i="11"/>
  <c r="U4756" i="11" s="1"/>
  <c r="V4756" i="11" s="1"/>
  <c r="Q4781" i="11"/>
  <c r="Q4866" i="11"/>
  <c r="U4866" i="11" s="1"/>
  <c r="V4866" i="11" s="1"/>
  <c r="Q4942" i="11"/>
  <c r="U4942" i="11" s="1"/>
  <c r="V4942" i="11" s="1"/>
  <c r="Q5021" i="11"/>
  <c r="U5021" i="11" s="1"/>
  <c r="V5021" i="11" s="1"/>
  <c r="Q4671" i="11"/>
  <c r="Q4731" i="11"/>
  <c r="U4731" i="11" s="1"/>
  <c r="V4731" i="11" s="1"/>
  <c r="Q4820" i="11"/>
  <c r="U4820" i="11" s="1"/>
  <c r="V4820" i="11" s="1"/>
  <c r="Q4896" i="11"/>
  <c r="U4896" i="11" s="1"/>
  <c r="V4896" i="11" s="1"/>
  <c r="Q4926" i="11"/>
  <c r="Q4988" i="11"/>
  <c r="U4988" i="11" s="1"/>
  <c r="V4988" i="11" s="1"/>
  <c r="Q5075" i="11"/>
  <c r="Q4733" i="11"/>
  <c r="U4733" i="11" s="1"/>
  <c r="V4733" i="11" s="1"/>
  <c r="Q4824" i="11"/>
  <c r="U4824" i="11" s="1"/>
  <c r="V4824" i="11" s="1"/>
  <c r="Q4875" i="11"/>
  <c r="U4875" i="11" s="1"/>
  <c r="V4875" i="11" s="1"/>
  <c r="Q4947" i="11"/>
  <c r="Q4989" i="11"/>
  <c r="Q5063" i="11"/>
  <c r="U5063" i="11" s="1"/>
  <c r="V5063" i="11" s="1"/>
  <c r="Q5073" i="11"/>
  <c r="U5073" i="11" s="1"/>
  <c r="V5073" i="11" s="1"/>
  <c r="Q4708" i="11"/>
  <c r="Q4791" i="11"/>
  <c r="Q4840" i="11"/>
  <c r="U4840" i="11" s="1"/>
  <c r="V4840" i="11" s="1"/>
  <c r="Q4904" i="11"/>
  <c r="U4904" i="11" s="1"/>
  <c r="V4904" i="11" s="1"/>
  <c r="Q4982" i="11"/>
  <c r="Q5025" i="11"/>
  <c r="U5025" i="11" s="1"/>
  <c r="V5025" i="11" s="1"/>
  <c r="Q5112" i="11"/>
  <c r="U5112" i="11" s="1"/>
  <c r="V5112" i="11" s="1"/>
  <c r="Q5175" i="11"/>
  <c r="U5175" i="11" s="1"/>
  <c r="V5175" i="11" s="1"/>
  <c r="Q5217" i="11"/>
  <c r="Q5257" i="11"/>
  <c r="U5257" i="11" s="1"/>
  <c r="V5257" i="11" s="1"/>
  <c r="Q5303" i="11"/>
  <c r="U5303" i="11" s="1"/>
  <c r="V5303" i="11" s="1"/>
  <c r="Q5379" i="11"/>
  <c r="U5379" i="11" s="1"/>
  <c r="V5379" i="11" s="1"/>
  <c r="Q5094" i="11"/>
  <c r="Q5134" i="11"/>
  <c r="U5134" i="11" s="1"/>
  <c r="V5134" i="11" s="1"/>
  <c r="Q5211" i="11"/>
  <c r="U5211" i="11" s="1"/>
  <c r="V5211" i="11" s="1"/>
  <c r="Q5305" i="11"/>
  <c r="U5305" i="11" s="1"/>
  <c r="V5305" i="11" s="1"/>
  <c r="Q5350" i="11"/>
  <c r="U5350" i="11" s="1"/>
  <c r="V5350" i="11" s="1"/>
  <c r="Q5450" i="11"/>
  <c r="Q5205" i="11"/>
  <c r="U5205" i="11" s="1"/>
  <c r="V5205" i="11" s="1"/>
  <c r="Q5281" i="11"/>
  <c r="U5281" i="11" s="1"/>
  <c r="V5281" i="11" s="1"/>
  <c r="Q5352" i="11"/>
  <c r="Q5432" i="11"/>
  <c r="Q5137" i="11"/>
  <c r="Q5179" i="11"/>
  <c r="U5179" i="11" s="1"/>
  <c r="V5179" i="11" s="1"/>
  <c r="Q5221" i="11"/>
  <c r="U5221" i="11" s="1"/>
  <c r="V5221" i="11" s="1"/>
  <c r="Q5284" i="11"/>
  <c r="U5284" i="11" s="1"/>
  <c r="V5284" i="11" s="1"/>
  <c r="Q5354" i="11"/>
  <c r="Q5387" i="11"/>
  <c r="U5387" i="11" s="1"/>
  <c r="V5387" i="11" s="1"/>
  <c r="Q5395" i="11"/>
  <c r="U5395" i="11" s="1"/>
  <c r="V5395" i="11" s="1"/>
  <c r="Q5416" i="11"/>
  <c r="U5416" i="11" s="1"/>
  <c r="V5416" i="11" s="1"/>
  <c r="Q5433" i="11"/>
  <c r="Q5079" i="11"/>
  <c r="U5079" i="11" s="1"/>
  <c r="V5079" i="11" s="1"/>
  <c r="Q5104" i="11"/>
  <c r="U5104" i="11" s="1"/>
  <c r="V5104" i="11" s="1"/>
  <c r="Q5159" i="11"/>
  <c r="U5159" i="11" s="1"/>
  <c r="V5159" i="11" s="1"/>
  <c r="Q5222" i="11"/>
  <c r="U5222" i="11" s="1"/>
  <c r="V5222" i="11" s="1"/>
  <c r="Q5247" i="11"/>
  <c r="U5247" i="11" s="1"/>
  <c r="V5247" i="11" s="1"/>
  <c r="Q5287" i="11"/>
  <c r="U5287" i="11" s="1"/>
  <c r="V5287" i="11" s="1"/>
  <c r="Q5360" i="11"/>
  <c r="U5360" i="11" s="1"/>
  <c r="V5360" i="11" s="1"/>
  <c r="Q5374" i="11"/>
  <c r="U5374" i="11" s="1"/>
  <c r="V5374" i="11" s="1"/>
  <c r="Q5106" i="11"/>
  <c r="U5106" i="11" s="1"/>
  <c r="V5106" i="11" s="1"/>
  <c r="Q5174" i="11"/>
  <c r="U5174" i="11" s="1"/>
  <c r="V5174" i="11" s="1"/>
  <c r="Q5290" i="11"/>
  <c r="U5290" i="11" s="1"/>
  <c r="V5290" i="11" s="1"/>
  <c r="Q5399" i="11"/>
  <c r="U5399" i="11" s="1"/>
  <c r="V5399" i="11" s="1"/>
  <c r="Q5462" i="11"/>
  <c r="U5462" i="11" s="1"/>
  <c r="V5462" i="11" s="1"/>
  <c r="Q5144" i="11"/>
  <c r="Q5197" i="11"/>
  <c r="U5197" i="11" s="1"/>
  <c r="V5197" i="11" s="1"/>
  <c r="Q5252" i="11"/>
  <c r="U5252" i="11" s="1"/>
  <c r="V5252" i="11" s="1"/>
  <c r="Q5296" i="11"/>
  <c r="U5296" i="11" s="1"/>
  <c r="V5296" i="11" s="1"/>
  <c r="Q5368" i="11"/>
  <c r="Q5090" i="11"/>
  <c r="Q5131" i="11"/>
  <c r="U5131" i="11" s="1"/>
  <c r="V5131" i="11" s="1"/>
  <c r="Q5185" i="11"/>
  <c r="U5185" i="11" s="1"/>
  <c r="V5185" i="11" s="1"/>
  <c r="Q5300" i="11"/>
  <c r="Q5370" i="11"/>
  <c r="Q5429" i="11"/>
  <c r="U5429" i="11" s="1"/>
  <c r="V5429" i="11" s="1"/>
  <c r="Q5481" i="11"/>
  <c r="U5481" i="11" s="1"/>
  <c r="V5481" i="11" s="1"/>
  <c r="Q5527" i="11"/>
  <c r="Q5535" i="11"/>
  <c r="U5535" i="11" s="1"/>
  <c r="V5535" i="11" s="1"/>
  <c r="Q5593" i="11"/>
  <c r="U5593" i="11" s="1"/>
  <c r="V5593" i="11" s="1"/>
  <c r="Q5612" i="11"/>
  <c r="U5612" i="11" s="1"/>
  <c r="V5612" i="11" s="1"/>
  <c r="Q5671" i="11"/>
  <c r="U5671" i="11" s="1"/>
  <c r="V5671" i="11" s="1"/>
  <c r="Q5763" i="11"/>
  <c r="U5763" i="11" s="1"/>
  <c r="V5763" i="11" s="1"/>
  <c r="Q5869" i="11"/>
  <c r="U5869" i="11" s="1"/>
  <c r="V5869" i="11" s="1"/>
  <c r="Q5537" i="11"/>
  <c r="U5537" i="11" s="1"/>
  <c r="V5537" i="11" s="1"/>
  <c r="Q5613" i="11"/>
  <c r="U5613" i="11" s="1"/>
  <c r="V5613" i="11" s="1"/>
  <c r="Q5673" i="11"/>
  <c r="Q5752" i="11"/>
  <c r="U5752" i="11" s="1"/>
  <c r="V5752" i="11" s="1"/>
  <c r="Q5799" i="11"/>
  <c r="U5799" i="11" s="1"/>
  <c r="V5799" i="11" s="1"/>
  <c r="Q5840" i="11"/>
  <c r="Q5500" i="11"/>
  <c r="Q5557" i="11"/>
  <c r="U5557" i="11" s="1"/>
  <c r="V5557" i="11" s="1"/>
  <c r="Q5681" i="11"/>
  <c r="U5681" i="11" s="1"/>
  <c r="V5681" i="11" s="1"/>
  <c r="Q5730" i="11"/>
  <c r="Q5785" i="11"/>
  <c r="U5785" i="11" s="1"/>
  <c r="V5785" i="11" s="1"/>
  <c r="Q5825" i="11"/>
  <c r="U5825" i="11" s="1"/>
  <c r="V5825" i="11" s="1"/>
  <c r="Q5470" i="11"/>
  <c r="U5470" i="11" s="1"/>
  <c r="V5470" i="11" s="1"/>
  <c r="Q5563" i="11"/>
  <c r="U5563" i="11" s="1"/>
  <c r="V5563" i="11" s="1"/>
  <c r="Q5631" i="11"/>
  <c r="U5631" i="11" s="1"/>
  <c r="V5631" i="11" s="1"/>
  <c r="Q5653" i="11"/>
  <c r="Q5705" i="11"/>
  <c r="U5705" i="11" s="1"/>
  <c r="V5705" i="11" s="1"/>
  <c r="Q5771" i="11"/>
  <c r="U5771" i="11" s="1"/>
  <c r="V5771" i="11" s="1"/>
  <c r="Q5806" i="11"/>
  <c r="U5806" i="11" s="1"/>
  <c r="V5806" i="11" s="1"/>
  <c r="Q5865" i="11"/>
  <c r="Q5520" i="11"/>
  <c r="U5520" i="11" s="1"/>
  <c r="V5520" i="11" s="1"/>
  <c r="Q5570" i="11"/>
  <c r="U5570" i="11" s="1"/>
  <c r="V5570" i="11" s="1"/>
  <c r="Q5600" i="11"/>
  <c r="U5600" i="11" s="1"/>
  <c r="V5600" i="11" s="1"/>
  <c r="Q5619" i="11"/>
  <c r="Q5656" i="11"/>
  <c r="U5656" i="11" s="1"/>
  <c r="V5656" i="11" s="1"/>
  <c r="Q5722" i="11"/>
  <c r="U5722" i="11" s="1"/>
  <c r="V5722" i="11" s="1"/>
  <c r="Q5807" i="11"/>
  <c r="U5807" i="11" s="1"/>
  <c r="V5807" i="11" s="1"/>
  <c r="Q5486" i="11"/>
  <c r="Q5589" i="11"/>
  <c r="U5589" i="11" s="1"/>
  <c r="V5589" i="11" s="1"/>
  <c r="Q5658" i="11"/>
  <c r="U5658" i="11" s="1"/>
  <c r="V5658" i="11" s="1"/>
  <c r="Q5707" i="11"/>
  <c r="U5707" i="11" s="1"/>
  <c r="V5707" i="11" s="1"/>
  <c r="Q5746" i="11"/>
  <c r="Q5837" i="11"/>
  <c r="U5837" i="11" s="1"/>
  <c r="V5837" i="11" s="1"/>
  <c r="Q5488" i="11"/>
  <c r="Q5525" i="11"/>
  <c r="U5525" i="11" s="1"/>
  <c r="V5525" i="11" s="1"/>
  <c r="Q5669" i="11"/>
  <c r="U5669" i="11" s="1"/>
  <c r="V5669" i="11" s="1"/>
  <c r="Q5733" i="11"/>
  <c r="U5733" i="11" s="1"/>
  <c r="V5733" i="11" s="1"/>
  <c r="Q5814" i="11"/>
  <c r="Q5509" i="11"/>
  <c r="Q5623" i="11"/>
  <c r="U5623" i="11" s="1"/>
  <c r="V5623" i="11" s="1"/>
  <c r="Q5734" i="11"/>
  <c r="U5734" i="11" s="1"/>
  <c r="V5734" i="11" s="1"/>
  <c r="Q5795" i="11"/>
  <c r="Q5893" i="11"/>
  <c r="U5893" i="11" s="1"/>
  <c r="V5893" i="11" s="1"/>
  <c r="Q5927" i="11"/>
  <c r="U5927" i="11" s="1"/>
  <c r="V5927" i="11" s="1"/>
  <c r="Q5984" i="11"/>
  <c r="U5984" i="11" s="1"/>
  <c r="V5984" i="11" s="1"/>
  <c r="Q6084" i="11"/>
  <c r="Q6135" i="11"/>
  <c r="U6135" i="11" s="1"/>
  <c r="V6135" i="11" s="1"/>
  <c r="Q6216" i="11"/>
  <c r="U6216" i="11" s="1"/>
  <c r="V6216" i="11" s="1"/>
  <c r="Q5898" i="11"/>
  <c r="U5898" i="11" s="1"/>
  <c r="V5898" i="11" s="1"/>
  <c r="Q5945" i="11"/>
  <c r="Q6024" i="11"/>
  <c r="Q6085" i="11"/>
  <c r="U6085" i="11" s="1"/>
  <c r="V6085" i="11" s="1"/>
  <c r="Q6180" i="11"/>
  <c r="U6180" i="11" s="1"/>
  <c r="V6180" i="11" s="1"/>
  <c r="Q6250" i="11"/>
  <c r="Q5960" i="11"/>
  <c r="U5960" i="11" s="1"/>
  <c r="V5960" i="11" s="1"/>
  <c r="Q6014" i="11"/>
  <c r="U6014" i="11" s="1"/>
  <c r="V6014" i="11" s="1"/>
  <c r="Q6069" i="11"/>
  <c r="U6069" i="11" s="1"/>
  <c r="V6069" i="11" s="1"/>
  <c r="Q6099" i="11"/>
  <c r="Q6141" i="11"/>
  <c r="Q6187" i="11"/>
  <c r="U6187" i="11" s="1"/>
  <c r="V6187" i="11" s="1"/>
  <c r="Q6255" i="11"/>
  <c r="U6255" i="11" s="1"/>
  <c r="V6255" i="11" s="1"/>
  <c r="Q5916" i="11"/>
  <c r="U5916" i="11" s="1"/>
  <c r="V5916" i="11" s="1"/>
  <c r="Q5989" i="11"/>
  <c r="U5989" i="11" s="1"/>
  <c r="V5989" i="11" s="1"/>
  <c r="Q6047" i="11"/>
  <c r="Q6110" i="11"/>
  <c r="U6110" i="11" s="1"/>
  <c r="V6110" i="11" s="1"/>
  <c r="Q6188" i="11"/>
  <c r="U6188" i="11" s="1"/>
  <c r="V6188" i="11" s="1"/>
  <c r="Q5876" i="11"/>
  <c r="U5876" i="11" s="1"/>
  <c r="V5876" i="11" s="1"/>
  <c r="Q5902" i="11"/>
  <c r="Q5977" i="11"/>
  <c r="U5977" i="11" s="1"/>
  <c r="V5977" i="11" s="1"/>
  <c r="Q6049" i="11"/>
  <c r="U6049" i="11" s="1"/>
  <c r="V6049" i="11" s="1"/>
  <c r="Q6127" i="11"/>
  <c r="U6127" i="11" s="1"/>
  <c r="V6127" i="11" s="1"/>
  <c r="Q6162" i="11"/>
  <c r="Q6193" i="11"/>
  <c r="U6193" i="11" s="1"/>
  <c r="V6193" i="11" s="1"/>
  <c r="Q6260" i="11"/>
  <c r="U6260" i="11" s="1"/>
  <c r="V6260" i="11" s="1"/>
  <c r="Q5920" i="11"/>
  <c r="U5920" i="11" s="1"/>
  <c r="V5920" i="11" s="1"/>
  <c r="Q5995" i="11"/>
  <c r="Q6050" i="11"/>
  <c r="U6050" i="11" s="1"/>
  <c r="V6050" i="11" s="1"/>
  <c r="Q6147" i="11"/>
  <c r="U6147" i="11" s="1"/>
  <c r="V6147" i="11" s="1"/>
  <c r="Q6233" i="11"/>
  <c r="U6233" i="11" s="1"/>
  <c r="V6233" i="11" s="1"/>
  <c r="Q5888" i="11"/>
  <c r="U5888" i="11" s="1"/>
  <c r="V5888" i="11" s="1"/>
  <c r="Q5981" i="11"/>
  <c r="U5981" i="11" s="1"/>
  <c r="V5981" i="11" s="1"/>
  <c r="Q6054" i="11"/>
  <c r="U6054" i="11" s="1"/>
  <c r="V6054" i="11" s="1"/>
  <c r="Q6115" i="11"/>
  <c r="Q6195" i="11"/>
  <c r="U6195" i="11" s="1"/>
  <c r="V6195" i="11" s="1"/>
  <c r="Q6213" i="11"/>
  <c r="U6213" i="11" s="1"/>
  <c r="V6213" i="11" s="1"/>
  <c r="Q6271" i="11"/>
  <c r="Q5908" i="11"/>
  <c r="U5908" i="11" s="1"/>
  <c r="V5908" i="11" s="1"/>
  <c r="Q5958" i="11"/>
  <c r="U5958" i="11" s="1"/>
  <c r="V5958" i="11" s="1"/>
  <c r="Q6007" i="11"/>
  <c r="U6007" i="11" s="1"/>
  <c r="V6007" i="11" s="1"/>
  <c r="Q6042" i="11"/>
  <c r="Q6119" i="11"/>
  <c r="Q6171" i="11"/>
  <c r="U6171" i="11" s="1"/>
  <c r="V6171" i="11" s="1"/>
  <c r="Q6239" i="11"/>
  <c r="U6239" i="11" s="1"/>
  <c r="V6239" i="11" s="1"/>
  <c r="Q6326" i="11"/>
  <c r="Q6390" i="11"/>
  <c r="Q6454" i="11"/>
  <c r="U6454" i="11" s="1"/>
  <c r="V6454" i="11" s="1"/>
  <c r="Q6529" i="11"/>
  <c r="U6529" i="11" s="1"/>
  <c r="V6529" i="11" s="1"/>
  <c r="Q6580" i="11"/>
  <c r="Q6613" i="11"/>
  <c r="U6613" i="11" s="1"/>
  <c r="V6613" i="11" s="1"/>
  <c r="Q6274" i="11"/>
  <c r="U6274" i="11" s="1"/>
  <c r="V6274" i="11" s="1"/>
  <c r="Q6310" i="11"/>
  <c r="U6310" i="11" s="1"/>
  <c r="V6310" i="11" s="1"/>
  <c r="Q6340" i="11"/>
  <c r="Q6391" i="11"/>
  <c r="U6391" i="11" s="1"/>
  <c r="V6391" i="11" s="1"/>
  <c r="Q6427" i="11"/>
  <c r="U6427" i="11" s="1"/>
  <c r="V6427" i="11" s="1"/>
  <c r="Q6462" i="11"/>
  <c r="U6462" i="11" s="1"/>
  <c r="V6462" i="11" s="1"/>
  <c r="Q6499" i="11"/>
  <c r="Q6599" i="11"/>
  <c r="Q6288" i="11"/>
  <c r="U6288" i="11" s="1"/>
  <c r="V6288" i="11" s="1"/>
  <c r="Q6376" i="11"/>
  <c r="U6376" i="11" s="1"/>
  <c r="V6376" i="11" s="1"/>
  <c r="Q6471" i="11"/>
  <c r="Q6504" i="11"/>
  <c r="Q6540" i="11"/>
  <c r="U6540" i="11" s="1"/>
  <c r="V6540" i="11" s="1"/>
  <c r="Q6617" i="11"/>
  <c r="U6617" i="11" s="1"/>
  <c r="V6617" i="11" s="1"/>
  <c r="Q6656" i="11"/>
  <c r="Q6328" i="11"/>
  <c r="U6328" i="11" s="1"/>
  <c r="V6328" i="11" s="1"/>
  <c r="Q6409" i="11"/>
  <c r="Q6482" i="11"/>
  <c r="U6482" i="11" s="1"/>
  <c r="V6482" i="11" s="1"/>
  <c r="Q6543" i="11"/>
  <c r="U6543" i="11" s="1"/>
  <c r="V6543" i="11" s="1"/>
  <c r="Q6641" i="11"/>
  <c r="U6641" i="11" s="1"/>
  <c r="V6641" i="11" s="1"/>
  <c r="Q6314" i="11"/>
  <c r="Q6377" i="11"/>
  <c r="U6377" i="11" s="1"/>
  <c r="V6377" i="11" s="1"/>
  <c r="Q6420" i="11"/>
  <c r="U6420" i="11" s="1"/>
  <c r="V6420" i="11" s="1"/>
  <c r="Q6516" i="11"/>
  <c r="U6516" i="11" s="1"/>
  <c r="V6516" i="11" s="1"/>
  <c r="Q6569" i="11"/>
  <c r="Q6293" i="11"/>
  <c r="U6293" i="11" s="1"/>
  <c r="V6293" i="11" s="1"/>
  <c r="Q6321" i="11"/>
  <c r="U6321" i="11" s="1"/>
  <c r="V6321" i="11" s="1"/>
  <c r="Q6383" i="11"/>
  <c r="U6383" i="11" s="1"/>
  <c r="V6383" i="11" s="1"/>
  <c r="Q6445" i="11"/>
  <c r="Q6519" i="11"/>
  <c r="U6519" i="11" s="1"/>
  <c r="V6519" i="11" s="1"/>
  <c r="Q6553" i="11"/>
  <c r="U6553" i="11" s="1"/>
  <c r="V6553" i="11" s="1"/>
  <c r="Q6588" i="11"/>
  <c r="U6588" i="11" s="1"/>
  <c r="V6588" i="11" s="1"/>
  <c r="Q6625" i="11"/>
  <c r="U6625" i="11" s="1"/>
  <c r="V6625" i="11" s="1"/>
  <c r="Q6662" i="11"/>
  <c r="U6662" i="11" s="1"/>
  <c r="V6662" i="11" s="1"/>
  <c r="Q6436" i="11"/>
  <c r="Q6521" i="11"/>
  <c r="U6521" i="11" s="1"/>
  <c r="V6521" i="11" s="1"/>
  <c r="Q6646" i="11"/>
  <c r="U6646" i="11" s="1"/>
  <c r="V6646" i="11" s="1"/>
  <c r="Q6332" i="11"/>
  <c r="U6332" i="11" s="1"/>
  <c r="V6332" i="11" s="1"/>
  <c r="Q6396" i="11"/>
  <c r="Q6459" i="11"/>
  <c r="U6459" i="11" s="1"/>
  <c r="V6459" i="11" s="1"/>
  <c r="Q6524" i="11"/>
  <c r="U6524" i="11" s="1"/>
  <c r="V6524" i="11" s="1"/>
  <c r="Q6591" i="11"/>
  <c r="U6591" i="11" s="1"/>
  <c r="V6591" i="11" s="1"/>
  <c r="Q6673" i="11"/>
  <c r="Q6730" i="11"/>
  <c r="Q6782" i="11"/>
  <c r="U6782" i="11" s="1"/>
  <c r="V6782" i="11" s="1"/>
  <c r="Q6811" i="11"/>
  <c r="U6811" i="11" s="1"/>
  <c r="V6811" i="11" s="1"/>
  <c r="Q6701" i="11"/>
  <c r="Q6749" i="11"/>
  <c r="U6749" i="11" s="1"/>
  <c r="V6749" i="11" s="1"/>
  <c r="Q6840" i="11"/>
  <c r="U6840" i="11" s="1"/>
  <c r="V6840" i="11" s="1"/>
  <c r="Q6705" i="11"/>
  <c r="U6705" i="11" s="1"/>
  <c r="V6705" i="11" s="1"/>
  <c r="Q6785" i="11"/>
  <c r="Q6793" i="11"/>
  <c r="Q6862" i="11"/>
  <c r="U6862" i="11" s="1"/>
  <c r="V6862" i="11" s="1"/>
  <c r="Q6684" i="11"/>
  <c r="U6684" i="11" s="1"/>
  <c r="V6684" i="11" s="1"/>
  <c r="Q6722" i="11"/>
  <c r="U6722" i="11" s="1"/>
  <c r="V6722" i="11" s="1"/>
  <c r="Q6765" i="11"/>
  <c r="U6765" i="11" s="1"/>
  <c r="V6765" i="11" s="1"/>
  <c r="Q6663" i="11"/>
  <c r="U6663" i="11" s="1"/>
  <c r="V6663" i="11" s="1"/>
  <c r="Q6767" i="11"/>
  <c r="U6767" i="11" s="1"/>
  <c r="V6767" i="11" s="1"/>
  <c r="Q6823" i="11"/>
  <c r="U6823" i="11" s="1"/>
  <c r="V6823" i="11" s="1"/>
  <c r="Q6692" i="11"/>
  <c r="U6692" i="11" s="1"/>
  <c r="V6692" i="11" s="1"/>
  <c r="Q6761" i="11"/>
  <c r="U6761" i="11" s="1"/>
  <c r="V6761" i="11" s="1"/>
  <c r="Q6776" i="11"/>
  <c r="U6776" i="11" s="1"/>
  <c r="V6776" i="11" s="1"/>
  <c r="Q6668" i="11"/>
  <c r="Q6694" i="11"/>
  <c r="U6694" i="11" s="1"/>
  <c r="V6694" i="11" s="1"/>
  <c r="Q6829" i="11"/>
  <c r="U6829" i="11" s="1"/>
  <c r="V6829" i="11" s="1"/>
  <c r="Q6852" i="11"/>
  <c r="U6852" i="11" s="1"/>
  <c r="V6852" i="11" s="1"/>
  <c r="Q6735" i="11"/>
  <c r="Q6835" i="11"/>
  <c r="U6835" i="11" s="1"/>
  <c r="V6835" i="11" s="1"/>
  <c r="Q6884" i="11"/>
  <c r="U6884" i="11" s="1"/>
  <c r="V6884" i="11" s="1"/>
  <c r="Q6955" i="11"/>
  <c r="U6955" i="11" s="1"/>
  <c r="V6955" i="11" s="1"/>
  <c r="Q6963" i="11"/>
  <c r="Q7018" i="11"/>
  <c r="U7018" i="11" s="1"/>
  <c r="V7018" i="11" s="1"/>
  <c r="Q7026" i="11"/>
  <c r="U7026" i="11" s="1"/>
  <c r="V7026" i="11" s="1"/>
  <c r="Q7059" i="11"/>
  <c r="U7059" i="11" s="1"/>
  <c r="V7059" i="11" s="1"/>
  <c r="Q6897" i="11"/>
  <c r="Q6942" i="11"/>
  <c r="Q7063" i="11"/>
  <c r="U7063" i="11" s="1"/>
  <c r="V7063" i="11" s="1"/>
  <c r="Q6903" i="11"/>
  <c r="U6903" i="11" s="1"/>
  <c r="V6903" i="11" s="1"/>
  <c r="Q6973" i="11"/>
  <c r="Q6981" i="11"/>
  <c r="U6981" i="11" s="1"/>
  <c r="V6981" i="11" s="1"/>
  <c r="Q7073" i="11"/>
  <c r="Q6913" i="11"/>
  <c r="U6913" i="11" s="1"/>
  <c r="V6913" i="11" s="1"/>
  <c r="Q7036" i="11"/>
  <c r="U7036" i="11" s="1"/>
  <c r="V7036" i="11" s="1"/>
  <c r="Q6918" i="11"/>
  <c r="U6918" i="11" s="1"/>
  <c r="V6918" i="11" s="1"/>
  <c r="Q7042" i="11"/>
  <c r="Q6906" i="11"/>
  <c r="U6906" i="11" s="1"/>
  <c r="V6906" i="11" s="1"/>
  <c r="Q6990" i="11"/>
  <c r="U6990" i="11" s="1"/>
  <c r="V6990" i="11" s="1"/>
  <c r="Q6923" i="11"/>
  <c r="U6923" i="11" s="1"/>
  <c r="V6923" i="11" s="1"/>
  <c r="Q6996" i="11"/>
  <c r="U6996" i="11" s="1"/>
  <c r="V6996" i="11" s="1"/>
  <c r="Q7004" i="11"/>
  <c r="U7004" i="11" s="1"/>
  <c r="V7004" i="11" s="1"/>
  <c r="Q7012" i="11"/>
  <c r="Q6881" i="11"/>
  <c r="U6881" i="11" s="1"/>
  <c r="V6881" i="11" s="1"/>
  <c r="Q6940" i="11"/>
  <c r="U6940" i="11" s="1"/>
  <c r="V6940" i="11" s="1"/>
  <c r="Q7054" i="11"/>
  <c r="U7054" i="11" s="1"/>
  <c r="V7054" i="11" s="1"/>
  <c r="Q7140" i="11"/>
  <c r="U7140" i="11" s="1"/>
  <c r="V7140" i="11" s="1"/>
  <c r="Q7197" i="11"/>
  <c r="Q7101" i="11"/>
  <c r="U7101" i="11" s="1"/>
  <c r="V7101" i="11" s="1"/>
  <c r="Q7171" i="11"/>
  <c r="U7171" i="11" s="1"/>
  <c r="V7171" i="11" s="1"/>
  <c r="Q7240" i="11"/>
  <c r="Q7121" i="11"/>
  <c r="Q7203" i="11"/>
  <c r="U7203" i="11" s="1"/>
  <c r="V7203" i="11" s="1"/>
  <c r="Q7085" i="11"/>
  <c r="U7085" i="11" s="1"/>
  <c r="V7085" i="11" s="1"/>
  <c r="Q7158" i="11"/>
  <c r="U7158" i="11" s="1"/>
  <c r="V7158" i="11" s="1"/>
  <c r="Q7220" i="11"/>
  <c r="U7220" i="11" s="1"/>
  <c r="V7220" i="11" s="1"/>
  <c r="Q7071" i="11"/>
  <c r="Q7147" i="11"/>
  <c r="U7147" i="11" s="1"/>
  <c r="V7147" i="11" s="1"/>
  <c r="Q7252" i="11"/>
  <c r="U7252" i="11" s="1"/>
  <c r="V7252" i="11" s="1"/>
  <c r="Q7149" i="11"/>
  <c r="U7149" i="11" s="1"/>
  <c r="V7149" i="11" s="1"/>
  <c r="Q7207" i="11"/>
  <c r="U7207" i="11" s="1"/>
  <c r="V7207" i="11" s="1"/>
  <c r="Q7226" i="11"/>
  <c r="U7226" i="11" s="1"/>
  <c r="V7226" i="11" s="1"/>
  <c r="Q7076" i="11"/>
  <c r="Q7126" i="11"/>
  <c r="U7126" i="11" s="1"/>
  <c r="V7126" i="11" s="1"/>
  <c r="Q7151" i="11"/>
  <c r="U7151" i="11" s="1"/>
  <c r="V7151" i="11" s="1"/>
  <c r="Q7194" i="11"/>
  <c r="U7194" i="11" s="1"/>
  <c r="V7194" i="11" s="1"/>
  <c r="Q7261" i="11"/>
  <c r="Q7114" i="11"/>
  <c r="U7114" i="11" s="1"/>
  <c r="V7114" i="11" s="1"/>
  <c r="Q7153" i="11"/>
  <c r="U7153" i="11" s="1"/>
  <c r="V7153" i="11" s="1"/>
  <c r="Q7234" i="11"/>
  <c r="U7234" i="11" s="1"/>
  <c r="V7234" i="11" s="1"/>
  <c r="Q7281" i="11"/>
  <c r="Q7340" i="11"/>
  <c r="U7340" i="11" s="1"/>
  <c r="V7340" i="11" s="1"/>
  <c r="Q7426" i="11"/>
  <c r="U7426" i="11" s="1"/>
  <c r="V7426" i="11" s="1"/>
  <c r="Q7293" i="11"/>
  <c r="U7293" i="11" s="1"/>
  <c r="V7293" i="11" s="1"/>
  <c r="Q7350" i="11"/>
  <c r="Q7407" i="11"/>
  <c r="Q7274" i="11"/>
  <c r="U7274" i="11" s="1"/>
  <c r="V7274" i="11" s="1"/>
  <c r="Q7342" i="11"/>
  <c r="U7342" i="11" s="1"/>
  <c r="V7342" i="11" s="1"/>
  <c r="Q7397" i="11"/>
  <c r="Q7364" i="11"/>
  <c r="U7364" i="11" s="1"/>
  <c r="V7364" i="11" s="1"/>
  <c r="Q7410" i="11"/>
  <c r="Q7311" i="11"/>
  <c r="U7311" i="11" s="1"/>
  <c r="V7311" i="11" s="1"/>
  <c r="Q7345" i="11"/>
  <c r="U7345" i="11" s="1"/>
  <c r="V7345" i="11" s="1"/>
  <c r="Q7428" i="11"/>
  <c r="U7428" i="11" s="1"/>
  <c r="V7428" i="11" s="1"/>
  <c r="Q7301" i="11"/>
  <c r="Q7366" i="11"/>
  <c r="U7366" i="11" s="1"/>
  <c r="V7366" i="11" s="1"/>
  <c r="Q7423" i="11"/>
  <c r="U7423" i="11" s="1"/>
  <c r="V7423" i="11" s="1"/>
  <c r="Q7304" i="11"/>
  <c r="U7304" i="11" s="1"/>
  <c r="V7304" i="11" s="1"/>
  <c r="Q7356" i="11"/>
  <c r="U7356" i="11" s="1"/>
  <c r="V7356" i="11" s="1"/>
  <c r="Q7411" i="11"/>
  <c r="U7411" i="11" s="1"/>
  <c r="V7411" i="11" s="1"/>
  <c r="Q7316" i="11"/>
  <c r="Q7400" i="11"/>
  <c r="U7400" i="11" s="1"/>
  <c r="V7400" i="11" s="1"/>
  <c r="Q7436" i="11"/>
  <c r="U7436" i="11" s="1"/>
  <c r="V7436" i="11" s="1"/>
  <c r="Q7452" i="11"/>
  <c r="U7452" i="11" s="1"/>
  <c r="V7452" i="11" s="1"/>
  <c r="Q7551" i="11"/>
  <c r="Q7607" i="11"/>
  <c r="U7607" i="11" s="1"/>
  <c r="V7607" i="11" s="1"/>
  <c r="Q7482" i="11"/>
  <c r="U7482" i="11" s="1"/>
  <c r="V7482" i="11" s="1"/>
  <c r="Q7545" i="11"/>
  <c r="U7545" i="11" s="1"/>
  <c r="V7545" i="11" s="1"/>
  <c r="Q7597" i="11"/>
  <c r="Q7638" i="11"/>
  <c r="U7638" i="11" s="1"/>
  <c r="V7638" i="11" s="1"/>
  <c r="Q7491" i="11"/>
  <c r="U7491" i="11" s="1"/>
  <c r="V7491" i="11" s="1"/>
  <c r="Q7556" i="11"/>
  <c r="U7556" i="11" s="1"/>
  <c r="V7556" i="11" s="1"/>
  <c r="Q7641" i="11"/>
  <c r="Q7474" i="11"/>
  <c r="U7474" i="11" s="1"/>
  <c r="V7474" i="11" s="1"/>
  <c r="Q7506" i="11"/>
  <c r="Q7569" i="11"/>
  <c r="U7569" i="11" s="1"/>
  <c r="V7569" i="11" s="1"/>
  <c r="Q7642" i="11"/>
  <c r="U7642" i="11" s="1"/>
  <c r="V7642" i="11" s="1"/>
  <c r="Q7509" i="11"/>
  <c r="U7509" i="11" s="1"/>
  <c r="V7509" i="11" s="1"/>
  <c r="Q7621" i="11"/>
  <c r="Q7510" i="11"/>
  <c r="U7510" i="11" s="1"/>
  <c r="V7510" i="11" s="1"/>
  <c r="Q7549" i="11"/>
  <c r="U7549" i="11" s="1"/>
  <c r="V7549" i="11" s="1"/>
  <c r="Q7595" i="11"/>
  <c r="U7595" i="11" s="1"/>
  <c r="V7595" i="11" s="1"/>
  <c r="Q7499" i="11"/>
  <c r="U7499" i="11" s="1"/>
  <c r="V7499" i="11" s="1"/>
  <c r="Q7564" i="11"/>
  <c r="U7564" i="11" s="1"/>
  <c r="V7564" i="11" s="1"/>
  <c r="Q7624" i="11"/>
  <c r="Q7527" i="11"/>
  <c r="U7527" i="11" s="1"/>
  <c r="V7527" i="11" s="1"/>
  <c r="Q7587" i="11"/>
  <c r="U7587" i="11" s="1"/>
  <c r="V7587" i="11" s="1"/>
  <c r="Q7635" i="11"/>
  <c r="U7635" i="11" s="1"/>
  <c r="V7635" i="11" s="1"/>
  <c r="Q7690" i="11"/>
  <c r="Q7721" i="11"/>
  <c r="U7721" i="11" s="1"/>
  <c r="V7721" i="11" s="1"/>
  <c r="Q7788" i="11"/>
  <c r="U7788" i="11" s="1"/>
  <c r="V7788" i="11" s="1"/>
  <c r="Q7658" i="11"/>
  <c r="U7658" i="11" s="1"/>
  <c r="V7658" i="11" s="1"/>
  <c r="Q7731" i="11"/>
  <c r="Q7659" i="11"/>
  <c r="Q7782" i="11"/>
  <c r="U7782" i="11" s="1"/>
  <c r="V7782" i="11" s="1"/>
  <c r="Q7660" i="11"/>
  <c r="U7660" i="11" s="1"/>
  <c r="V7660" i="11" s="1"/>
  <c r="Q7692" i="11"/>
  <c r="U7692" i="11" s="1"/>
  <c r="V7692" i="11" s="1"/>
  <c r="Q7746" i="11"/>
  <c r="U7746" i="11" s="1"/>
  <c r="V7746" i="11" s="1"/>
  <c r="Q7806" i="11"/>
  <c r="Q7686" i="11"/>
  <c r="U7686" i="11" s="1"/>
  <c r="V7686" i="11" s="1"/>
  <c r="Q7715" i="11"/>
  <c r="U7715" i="11" s="1"/>
  <c r="V7715" i="11" s="1"/>
  <c r="Q7742" i="11"/>
  <c r="U7742" i="11" s="1"/>
  <c r="V7742" i="11" s="1"/>
  <c r="Q7808" i="11"/>
  <c r="Q7664" i="11"/>
  <c r="U7664" i="11" s="1"/>
  <c r="V7664" i="11" s="1"/>
  <c r="Q7672" i="11"/>
  <c r="U7672" i="11" s="1"/>
  <c r="V7672" i="11" s="1"/>
  <c r="Q7775" i="11"/>
  <c r="U7775" i="11" s="1"/>
  <c r="V7775" i="11" s="1"/>
  <c r="Q7673" i="11"/>
  <c r="U7673" i="11" s="1"/>
  <c r="V7673" i="11" s="1"/>
  <c r="Q7785" i="11"/>
  <c r="U7785" i="11" s="1"/>
  <c r="V7785" i="11" s="1"/>
  <c r="Q7829" i="11"/>
  <c r="Q7751" i="11"/>
  <c r="U7751" i="11" s="1"/>
  <c r="V7751" i="11" s="1"/>
  <c r="Q7779" i="11"/>
  <c r="U7779" i="11" s="1"/>
  <c r="V7779" i="11" s="1"/>
  <c r="Q7873" i="11"/>
  <c r="U7873" i="11" s="1"/>
  <c r="V7873" i="11" s="1"/>
  <c r="Q7960" i="11"/>
  <c r="Q7851" i="11"/>
  <c r="U7851" i="11" s="1"/>
  <c r="V7851" i="11" s="1"/>
  <c r="Q7914" i="11"/>
  <c r="U7914" i="11" s="1"/>
  <c r="V7914" i="11" s="1"/>
  <c r="Q7967" i="11"/>
  <c r="U7967" i="11" s="1"/>
  <c r="V7967" i="11" s="1"/>
  <c r="Q7839" i="11"/>
  <c r="Q7895" i="11"/>
  <c r="Q7949" i="11"/>
  <c r="U7949" i="11" s="1"/>
  <c r="V7949" i="11" s="1"/>
  <c r="Q7993" i="11"/>
  <c r="U7993" i="11" s="1"/>
  <c r="V7993" i="11" s="1"/>
  <c r="Q7898" i="11"/>
  <c r="U7898" i="11" s="1"/>
  <c r="V7898" i="11" s="1"/>
  <c r="Q7941" i="11"/>
  <c r="U7941" i="11" s="1"/>
  <c r="V7941" i="11" s="1"/>
  <c r="Q8011" i="11"/>
  <c r="Q7866" i="11"/>
  <c r="U7866" i="11" s="1"/>
  <c r="V7866" i="11" s="1"/>
  <c r="Q7903" i="11"/>
  <c r="U7903" i="11" s="1"/>
  <c r="V7903" i="11" s="1"/>
  <c r="Q7996" i="11"/>
  <c r="U7996" i="11" s="1"/>
  <c r="V7996" i="11" s="1"/>
  <c r="Q7834" i="11"/>
  <c r="U7834" i="11" s="1"/>
  <c r="V7834" i="11" s="1"/>
  <c r="Q7906" i="11"/>
  <c r="U7906" i="11" s="1"/>
  <c r="V7906" i="11" s="1"/>
  <c r="Q7944" i="11"/>
  <c r="U7944" i="11" s="1"/>
  <c r="V7944" i="11" s="1"/>
  <c r="Q8000" i="11"/>
  <c r="U8000" i="11" s="1"/>
  <c r="V8000" i="11" s="1"/>
  <c r="Q7856" i="11"/>
  <c r="U7856" i="11" s="1"/>
  <c r="V7856" i="11" s="1"/>
  <c r="Q7928" i="11"/>
  <c r="U7928" i="11" s="1"/>
  <c r="V7928" i="11" s="1"/>
  <c r="Q7982" i="11"/>
  <c r="Q7847" i="11"/>
  <c r="U7847" i="11" s="1"/>
  <c r="V7847" i="11" s="1"/>
  <c r="Q7953" i="11"/>
  <c r="U7953" i="11" s="1"/>
  <c r="V7953" i="11" s="1"/>
  <c r="Q8003" i="11"/>
  <c r="U8003" i="11" s="1"/>
  <c r="V8003" i="11" s="1"/>
  <c r="Q8054" i="11"/>
  <c r="Q8284" i="11"/>
  <c r="U8284" i="11" s="1"/>
  <c r="V8284" i="11" s="1"/>
  <c r="Q8070" i="11"/>
  <c r="U8070" i="11" s="1"/>
  <c r="V8070" i="11" s="1"/>
  <c r="Q8077" i="11"/>
  <c r="U8077" i="11" s="1"/>
  <c r="V8077" i="11" s="1"/>
  <c r="Q8278" i="11"/>
  <c r="Q8091" i="11"/>
  <c r="U8091" i="11" s="1"/>
  <c r="V8091" i="11" s="1"/>
  <c r="Q8211" i="11"/>
  <c r="U8211" i="11" s="1"/>
  <c r="V8211" i="11" s="1"/>
  <c r="Q8073" i="11"/>
  <c r="U8073" i="11" s="1"/>
  <c r="V8073" i="11" s="1"/>
  <c r="Q8052" i="11"/>
  <c r="U8052" i="11" s="1"/>
  <c r="V8052" i="11" s="1"/>
  <c r="Q8117" i="11"/>
  <c r="Q8060" i="11"/>
  <c r="U8060" i="11" s="1"/>
  <c r="V8060" i="11" s="1"/>
  <c r="Q8074" i="11"/>
  <c r="U8074" i="11" s="1"/>
  <c r="V8074" i="11" s="1"/>
  <c r="Q8179" i="11"/>
  <c r="Q8168" i="11"/>
  <c r="U8168" i="11" s="1"/>
  <c r="V8168" i="11" s="1"/>
  <c r="Q8141" i="11"/>
  <c r="U8141" i="11" s="1"/>
  <c r="V8141" i="11" s="1"/>
  <c r="Q8181" i="11"/>
  <c r="U8181" i="11" s="1"/>
  <c r="V8181" i="11" s="1"/>
  <c r="Q8200" i="11"/>
  <c r="Q8173" i="11"/>
  <c r="U8173" i="11" s="1"/>
  <c r="V8173" i="11" s="1"/>
  <c r="Q8146" i="11"/>
  <c r="Q8124" i="11"/>
  <c r="U8124" i="11" s="1"/>
  <c r="V8124" i="11" s="1"/>
  <c r="Q8176" i="11"/>
  <c r="Q8125" i="11"/>
  <c r="U8125" i="11" s="1"/>
  <c r="V8125" i="11" s="1"/>
  <c r="Q8199" i="11"/>
  <c r="U8199" i="11" s="1"/>
  <c r="V8199" i="11" s="1"/>
  <c r="Q8214" i="11"/>
  <c r="U8214" i="11" s="1"/>
  <c r="V8214" i="11" s="1"/>
  <c r="Q8324" i="11"/>
  <c r="U8324" i="11" s="1"/>
  <c r="V8324" i="11" s="1"/>
  <c r="Q8257" i="11"/>
  <c r="Q8218" i="11"/>
  <c r="Q8428" i="11"/>
  <c r="U8428" i="11" s="1"/>
  <c r="V8428" i="11" s="1"/>
  <c r="Q8299" i="11"/>
  <c r="U8299" i="11" s="1"/>
  <c r="V8299" i="11" s="1"/>
  <c r="Q8210" i="11"/>
  <c r="U8210" i="11" s="1"/>
  <c r="V8210" i="11" s="1"/>
  <c r="Q8381" i="11"/>
  <c r="Q8221" i="11"/>
  <c r="U8221" i="11" s="1"/>
  <c r="V8221" i="11" s="1"/>
  <c r="Q8298" i="11"/>
  <c r="Q8244" i="11"/>
  <c r="Q8370" i="11"/>
  <c r="U8370" i="11" s="1"/>
  <c r="V8370" i="11" s="1"/>
  <c r="Q8247" i="11"/>
  <c r="U8247" i="11" s="1"/>
  <c r="V8247" i="11" s="1"/>
  <c r="Q8332" i="11"/>
  <c r="U8332" i="11" s="1"/>
  <c r="V8332" i="11" s="1"/>
  <c r="Q8288" i="11"/>
  <c r="U8288" i="11" s="1"/>
  <c r="V8288" i="11" s="1"/>
  <c r="Q8334" i="11"/>
  <c r="Q8458" i="11"/>
  <c r="U8458" i="11" s="1"/>
  <c r="V8458" i="11" s="1"/>
  <c r="Q8265" i="11"/>
  <c r="Q8305" i="11"/>
  <c r="U8305" i="11" s="1"/>
  <c r="V8305" i="11" s="1"/>
  <c r="Q8335" i="11"/>
  <c r="U8335" i="11" s="1"/>
  <c r="V8335" i="11" s="1"/>
  <c r="Q8421" i="11"/>
  <c r="U8421" i="11" s="1"/>
  <c r="V8421" i="11" s="1"/>
  <c r="Q8241" i="11"/>
  <c r="Q8365" i="11"/>
  <c r="U8365" i="11" s="1"/>
  <c r="V8365" i="11" s="1"/>
  <c r="Q8510" i="11"/>
  <c r="Q8429" i="11"/>
  <c r="U8429" i="11" s="1"/>
  <c r="V8429" i="11" s="1"/>
  <c r="Q8414" i="11"/>
  <c r="Q8501" i="11"/>
  <c r="Q8388" i="11"/>
  <c r="U8388" i="11" s="1"/>
  <c r="V8388" i="11" s="1"/>
  <c r="Q8393" i="11"/>
  <c r="U8393" i="11" s="1"/>
  <c r="V8393" i="11" s="1"/>
  <c r="Q8472" i="11"/>
  <c r="Q8442" i="11"/>
  <c r="U8442" i="11" s="1"/>
  <c r="V8442" i="11" s="1"/>
  <c r="Q8491" i="11"/>
  <c r="U8491" i="11" s="1"/>
  <c r="V8491" i="11" s="1"/>
  <c r="Q8484" i="11"/>
  <c r="U8484" i="11" s="1"/>
  <c r="V8484" i="11" s="1"/>
  <c r="Q8543" i="11"/>
  <c r="Q8581" i="11"/>
  <c r="Q8493" i="11"/>
  <c r="U8493" i="11" s="1"/>
  <c r="V8493" i="11" s="1"/>
  <c r="Q8464" i="11"/>
  <c r="U8464" i="11" s="1"/>
  <c r="V8464" i="11" s="1"/>
  <c r="Q8549" i="11"/>
  <c r="Q8579" i="11"/>
  <c r="Q8592" i="11"/>
  <c r="U8592" i="11" s="1"/>
  <c r="V8592" i="11" s="1"/>
  <c r="Q8523" i="11"/>
  <c r="U8523" i="11" s="1"/>
  <c r="V8523" i="11" s="1"/>
  <c r="Q8582" i="11"/>
  <c r="U8582" i="11" s="1"/>
  <c r="V8582" i="11" s="1"/>
  <c r="Q8554" i="11"/>
  <c r="U8554" i="11" s="1"/>
  <c r="V8554" i="11" s="1"/>
  <c r="Q8525" i="11"/>
  <c r="Q8642" i="11"/>
  <c r="U8642" i="11" s="1"/>
  <c r="V8642" i="11" s="1"/>
  <c r="Q8571" i="11"/>
  <c r="Q8517" i="11"/>
  <c r="Q8561" i="11"/>
  <c r="U8561" i="11" s="1"/>
  <c r="V8561" i="11" s="1"/>
  <c r="Q8585" i="11"/>
  <c r="U8585" i="11" s="1"/>
  <c r="V8585" i="11" s="1"/>
  <c r="Q8668" i="11"/>
  <c r="Q8665" i="11"/>
  <c r="U8665" i="11" s="1"/>
  <c r="V8665" i="11" s="1"/>
  <c r="Q8624" i="11"/>
  <c r="Q8625" i="11"/>
  <c r="U8625" i="11" s="1"/>
  <c r="V8625" i="11" s="1"/>
  <c r="Q8666" i="11"/>
  <c r="U8666" i="11" s="1"/>
  <c r="V8666" i="11" s="1"/>
  <c r="Q8615" i="11"/>
  <c r="U8615" i="11" s="1"/>
  <c r="V8615" i="11" s="1"/>
  <c r="Q8589" i="11"/>
  <c r="U8589" i="11" s="1"/>
  <c r="V8589" i="11" s="1"/>
  <c r="Q8640" i="11"/>
  <c r="U8640" i="11" s="1"/>
  <c r="V8640" i="11" s="1"/>
  <c r="Q8716" i="11"/>
  <c r="Q8689" i="11"/>
  <c r="U8689" i="11" s="1"/>
  <c r="V8689" i="11" s="1"/>
  <c r="Q8703" i="11"/>
  <c r="U8703" i="11" s="1"/>
  <c r="V8703" i="11" s="1"/>
  <c r="Q8750" i="11"/>
  <c r="U8750" i="11" s="1"/>
  <c r="V8750" i="11" s="1"/>
  <c r="Q8745" i="11"/>
  <c r="U8745" i="11" s="1"/>
  <c r="V8745" i="11" s="1"/>
  <c r="Q8751" i="11"/>
  <c r="U8751" i="11" s="1"/>
  <c r="V8751" i="11" s="1"/>
  <c r="Q8714" i="11"/>
  <c r="Q8695" i="11"/>
  <c r="U8695" i="11" s="1"/>
  <c r="V8695" i="11" s="1"/>
  <c r="Q8747" i="11"/>
  <c r="Q8701" i="11"/>
  <c r="U8701" i="11" s="1"/>
  <c r="V8701" i="11" s="1"/>
  <c r="Q8748" i="11"/>
  <c r="U8748" i="11" s="1"/>
  <c r="V8748" i="11" s="1"/>
  <c r="Q259" i="11"/>
  <c r="U259" i="11" s="1"/>
  <c r="V259" i="11" s="1"/>
  <c r="Q240" i="11"/>
  <c r="Q219" i="11"/>
  <c r="Q154" i="11"/>
  <c r="U154" i="11" s="1"/>
  <c r="V154" i="11" s="1"/>
  <c r="Q113" i="11"/>
  <c r="U113" i="11" s="1"/>
  <c r="V113" i="11" s="1"/>
  <c r="Q78" i="11"/>
  <c r="Q49" i="11"/>
  <c r="Q8" i="11"/>
  <c r="U8" i="11" s="1"/>
  <c r="V8" i="11" s="1"/>
  <c r="Q173" i="11"/>
  <c r="U173" i="11" s="1"/>
  <c r="V173" i="11" s="1"/>
  <c r="Q133" i="11"/>
  <c r="Q195" i="11"/>
  <c r="U195" i="11" s="1"/>
  <c r="V195" i="11" s="1"/>
  <c r="Q89" i="11"/>
  <c r="Q175" i="11"/>
  <c r="U175" i="11" s="1"/>
  <c r="V175" i="11" s="1"/>
  <c r="Q151" i="11"/>
  <c r="U151" i="11" s="1"/>
  <c r="V151" i="11" s="1"/>
  <c r="Q105" i="11"/>
  <c r="U105" i="11" s="1"/>
  <c r="V105" i="11" s="1"/>
  <c r="Q20" i="11"/>
  <c r="U20" i="11" s="1"/>
  <c r="V20" i="11" s="1"/>
  <c r="Q252" i="11"/>
  <c r="U252" i="11" s="1"/>
  <c r="V252" i="11" s="1"/>
  <c r="Q228" i="11"/>
  <c r="U228" i="11" s="1"/>
  <c r="V228" i="11" s="1"/>
  <c r="Q211" i="11"/>
  <c r="U211" i="11" s="1"/>
  <c r="V211" i="11" s="1"/>
  <c r="Q146" i="11"/>
  <c r="U146" i="11" s="1"/>
  <c r="V146" i="11" s="1"/>
  <c r="Q123" i="11"/>
  <c r="U123" i="11" s="1"/>
  <c r="V123" i="11" s="1"/>
  <c r="Q66" i="11"/>
  <c r="U66" i="11" s="1"/>
  <c r="V66" i="11" s="1"/>
  <c r="Q23" i="11"/>
  <c r="U23" i="11" s="1"/>
  <c r="V23" i="11" s="1"/>
  <c r="Q213" i="11"/>
  <c r="U213" i="11" s="1"/>
  <c r="V213" i="11" s="1"/>
  <c r="Q157" i="11"/>
  <c r="U157" i="11" s="1"/>
  <c r="V157" i="11" s="1"/>
  <c r="Q72" i="11"/>
  <c r="Q166" i="11"/>
  <c r="U166" i="11" s="1"/>
  <c r="V166" i="11" s="1"/>
  <c r="Q247" i="11"/>
  <c r="U247" i="11" s="1"/>
  <c r="V247" i="11" s="1"/>
  <c r="Q48" i="11"/>
  <c r="U48" i="11" s="1"/>
  <c r="V48" i="11" s="1"/>
  <c r="Q21" i="11"/>
  <c r="Q293" i="11"/>
  <c r="Q356" i="11"/>
  <c r="U356" i="11" s="1"/>
  <c r="V356" i="11" s="1"/>
  <c r="Q421" i="11"/>
  <c r="U421" i="11" s="1"/>
  <c r="V421" i="11" s="1"/>
  <c r="Q472" i="11"/>
  <c r="Q534" i="11"/>
  <c r="U534" i="11" s="1"/>
  <c r="V534" i="11" s="1"/>
  <c r="Q605" i="11"/>
  <c r="U605" i="11" s="1"/>
  <c r="V605" i="11" s="1"/>
  <c r="Q670" i="11"/>
  <c r="U670" i="11" s="1"/>
  <c r="V670" i="11" s="1"/>
  <c r="Q702" i="11"/>
  <c r="Q765" i="11"/>
  <c r="U765" i="11" s="1"/>
  <c r="V765" i="11" s="1"/>
  <c r="Q786" i="11"/>
  <c r="U786" i="11" s="1"/>
  <c r="V786" i="11" s="1"/>
  <c r="Q862" i="11"/>
  <c r="U862" i="11" s="1"/>
  <c r="V862" i="11" s="1"/>
  <c r="Q924" i="11"/>
  <c r="Q1024" i="11"/>
  <c r="Q1086" i="11"/>
  <c r="U1086" i="11" s="1"/>
  <c r="V1086" i="11" s="1"/>
  <c r="Q288" i="11"/>
  <c r="U288" i="11" s="1"/>
  <c r="V288" i="11" s="1"/>
  <c r="Q361" i="11"/>
  <c r="Q405" i="11"/>
  <c r="U405" i="11" s="1"/>
  <c r="V405" i="11" s="1"/>
  <c r="Q497" i="11"/>
  <c r="U497" i="11" s="1"/>
  <c r="V497" i="11" s="1"/>
  <c r="Q518" i="11"/>
  <c r="U518" i="11" s="1"/>
  <c r="V518" i="11" s="1"/>
  <c r="Q586" i="11"/>
  <c r="Q729" i="11"/>
  <c r="Q796" i="11"/>
  <c r="U796" i="11" s="1"/>
  <c r="V796" i="11" s="1"/>
  <c r="Q868" i="11"/>
  <c r="U868" i="11" s="1"/>
  <c r="V868" i="11" s="1"/>
  <c r="Q899" i="11"/>
  <c r="Q951" i="11"/>
  <c r="Q1039" i="11"/>
  <c r="U1039" i="11" s="1"/>
  <c r="V1039" i="11" s="1"/>
  <c r="Q1092" i="11"/>
  <c r="U1092" i="11" s="1"/>
  <c r="V1092" i="11" s="1"/>
  <c r="Q283" i="11"/>
  <c r="Q344" i="11"/>
  <c r="U344" i="11" s="1"/>
  <c r="V344" i="11" s="1"/>
  <c r="Q408" i="11"/>
  <c r="U408" i="11" s="1"/>
  <c r="V408" i="11" s="1"/>
  <c r="Q459" i="11"/>
  <c r="U459" i="11" s="1"/>
  <c r="V459" i="11" s="1"/>
  <c r="Q521" i="11"/>
  <c r="Q573" i="11"/>
  <c r="Q640" i="11"/>
  <c r="U640" i="11" s="1"/>
  <c r="V640" i="11" s="1"/>
  <c r="Q677" i="11"/>
  <c r="U677" i="11" s="1"/>
  <c r="V677" i="11" s="1"/>
  <c r="Q755" i="11"/>
  <c r="Q824" i="11"/>
  <c r="U824" i="11" s="1"/>
  <c r="V824" i="11" s="1"/>
  <c r="Q900" i="11"/>
  <c r="U900" i="11" s="1"/>
  <c r="V900" i="11" s="1"/>
  <c r="Q953" i="11"/>
  <c r="U953" i="11" s="1"/>
  <c r="V953" i="11" s="1"/>
  <c r="Q989" i="11"/>
  <c r="Q1041" i="11"/>
  <c r="U1041" i="11" s="1"/>
  <c r="V1041" i="11" s="1"/>
  <c r="Q294" i="11"/>
  <c r="Q369" i="11"/>
  <c r="U369" i="11" s="1"/>
  <c r="V369" i="11" s="1"/>
  <c r="Q442" i="11"/>
  <c r="U442" i="11" s="1"/>
  <c r="V442" i="11" s="1"/>
  <c r="Q482" i="11"/>
  <c r="U482" i="11" s="1"/>
  <c r="V482" i="11" s="1"/>
  <c r="Q550" i="11"/>
  <c r="Q610" i="11"/>
  <c r="U610" i="11" s="1"/>
  <c r="V610" i="11" s="1"/>
  <c r="Q660" i="11"/>
  <c r="U660" i="11" s="1"/>
  <c r="V660" i="11" s="1"/>
  <c r="Q711" i="11"/>
  <c r="U711" i="11" s="1"/>
  <c r="V711" i="11" s="1"/>
  <c r="Q827" i="11"/>
  <c r="U827" i="11" s="1"/>
  <c r="V827" i="11" s="1"/>
  <c r="Q915" i="11"/>
  <c r="U915" i="11" s="1"/>
  <c r="V915" i="11" s="1"/>
  <c r="Q971" i="11"/>
  <c r="U971" i="11" s="1"/>
  <c r="V971" i="11" s="1"/>
  <c r="Q1042" i="11"/>
  <c r="U1042" i="11" s="1"/>
  <c r="V1042" i="11" s="1"/>
  <c r="Q1108" i="11"/>
  <c r="U1108" i="11" s="1"/>
  <c r="V1108" i="11" s="1"/>
  <c r="Q321" i="11"/>
  <c r="U321" i="11" s="1"/>
  <c r="V321" i="11" s="1"/>
  <c r="Q377" i="11"/>
  <c r="U377" i="11" s="1"/>
  <c r="V377" i="11" s="1"/>
  <c r="Q416" i="11"/>
  <c r="U416" i="11" s="1"/>
  <c r="V416" i="11" s="1"/>
  <c r="Q465" i="11"/>
  <c r="Q551" i="11"/>
  <c r="U551" i="11" s="1"/>
  <c r="V551" i="11" s="1"/>
  <c r="Q595" i="11"/>
  <c r="U595" i="11" s="1"/>
  <c r="V595" i="11" s="1"/>
  <c r="Q663" i="11"/>
  <c r="U663" i="11" s="1"/>
  <c r="V663" i="11" s="1"/>
  <c r="Q714" i="11"/>
  <c r="Q802" i="11"/>
  <c r="U802" i="11" s="1"/>
  <c r="V802" i="11" s="1"/>
  <c r="Q810" i="11"/>
  <c r="U810" i="11" s="1"/>
  <c r="V810" i="11" s="1"/>
  <c r="Q891" i="11"/>
  <c r="U891" i="11" s="1"/>
  <c r="V891" i="11" s="1"/>
  <c r="Q974" i="11"/>
  <c r="Q1076" i="11"/>
  <c r="U1076" i="11" s="1"/>
  <c r="V1076" i="11" s="1"/>
  <c r="Q300" i="11"/>
  <c r="U300" i="11" s="1"/>
  <c r="V300" i="11" s="1"/>
  <c r="Q360" i="11"/>
  <c r="U360" i="11" s="1"/>
  <c r="V360" i="11" s="1"/>
  <c r="Q487" i="11"/>
  <c r="Q553" i="11"/>
  <c r="U553" i="11" s="1"/>
  <c r="V553" i="11" s="1"/>
  <c r="Q614" i="11"/>
  <c r="U614" i="11" s="1"/>
  <c r="V614" i="11" s="1"/>
  <c r="Q717" i="11"/>
  <c r="U717" i="11" s="1"/>
  <c r="V717" i="11" s="1"/>
  <c r="Q760" i="11"/>
  <c r="Q817" i="11"/>
  <c r="U817" i="11" s="1"/>
  <c r="V817" i="11" s="1"/>
  <c r="Q859" i="11"/>
  <c r="U859" i="11" s="1"/>
  <c r="V859" i="11" s="1"/>
  <c r="Q931" i="11"/>
  <c r="U931" i="11" s="1"/>
  <c r="V931" i="11" s="1"/>
  <c r="Q999" i="11"/>
  <c r="Q1044" i="11"/>
  <c r="U1044" i="11" s="1"/>
  <c r="V1044" i="11" s="1"/>
  <c r="Q1081" i="11"/>
  <c r="U1081" i="11" s="1"/>
  <c r="V1081" i="11" s="1"/>
  <c r="Q319" i="11"/>
  <c r="Q385" i="11"/>
  <c r="U385" i="11" s="1"/>
  <c r="V385" i="11" s="1"/>
  <c r="Q449" i="11"/>
  <c r="U449" i="11" s="1"/>
  <c r="V449" i="11" s="1"/>
  <c r="Q529" i="11"/>
  <c r="Q615" i="11"/>
  <c r="U615" i="11" s="1"/>
  <c r="V615" i="11" s="1"/>
  <c r="Q684" i="11"/>
  <c r="U684" i="11" s="1"/>
  <c r="V684" i="11" s="1"/>
  <c r="Q741" i="11"/>
  <c r="U741" i="11" s="1"/>
  <c r="V741" i="11" s="1"/>
  <c r="Q849" i="11"/>
  <c r="Q886" i="11"/>
  <c r="Q946" i="11"/>
  <c r="U946" i="11" s="1"/>
  <c r="V946" i="11" s="1"/>
  <c r="Q982" i="11"/>
  <c r="U982" i="11" s="1"/>
  <c r="V982" i="11" s="1"/>
  <c r="Q1052" i="11"/>
  <c r="Q298" i="11"/>
  <c r="Q358" i="11"/>
  <c r="U358" i="11" s="1"/>
  <c r="V358" i="11" s="1"/>
  <c r="Q432" i="11"/>
  <c r="U432" i="11" s="1"/>
  <c r="V432" i="11" s="1"/>
  <c r="Q471" i="11"/>
  <c r="Q540" i="11"/>
  <c r="U540" i="11" s="1"/>
  <c r="V540" i="11" s="1"/>
  <c r="Q617" i="11"/>
  <c r="U617" i="11" s="1"/>
  <c r="V617" i="11" s="1"/>
  <c r="Q651" i="11"/>
  <c r="U651" i="11" s="1"/>
  <c r="V651" i="11" s="1"/>
  <c r="Q744" i="11"/>
  <c r="Q764" i="11"/>
  <c r="U764" i="11" s="1"/>
  <c r="V764" i="11" s="1"/>
  <c r="Q837" i="11"/>
  <c r="U837" i="11" s="1"/>
  <c r="V837" i="11" s="1"/>
  <c r="Q922" i="11"/>
  <c r="U922" i="11" s="1"/>
  <c r="V922" i="11" s="1"/>
  <c r="Q993" i="11"/>
  <c r="Q1054" i="11"/>
  <c r="Q1127" i="11"/>
  <c r="U1127" i="11" s="1"/>
  <c r="V1127" i="11" s="1"/>
  <c r="Q1217" i="11"/>
  <c r="U1217" i="11" s="1"/>
  <c r="V1217" i="11" s="1"/>
  <c r="Q1258" i="11"/>
  <c r="Q1303" i="11"/>
  <c r="U1303" i="11" s="1"/>
  <c r="V1303" i="11" s="1"/>
  <c r="Q1350" i="11"/>
  <c r="U1350" i="11" s="1"/>
  <c r="V1350" i="11" s="1"/>
  <c r="Q1430" i="11"/>
  <c r="U1430" i="11" s="1"/>
  <c r="V1430" i="11" s="1"/>
  <c r="Q1493" i="11"/>
  <c r="Q1521" i="11"/>
  <c r="U1521" i="11" s="1"/>
  <c r="V1521" i="11" s="1"/>
  <c r="Q1561" i="11"/>
  <c r="U1561" i="11" s="1"/>
  <c r="V1561" i="11" s="1"/>
  <c r="Q1636" i="11"/>
  <c r="U1636" i="11" s="1"/>
  <c r="V1636" i="11" s="1"/>
  <c r="Q1715" i="11"/>
  <c r="Q1802" i="11"/>
  <c r="Q1841" i="11"/>
  <c r="U1841" i="11" s="1"/>
  <c r="V1841" i="11" s="1"/>
  <c r="Q1880" i="11"/>
  <c r="U1880" i="11" s="1"/>
  <c r="V1880" i="11" s="1"/>
  <c r="Q1112" i="11"/>
  <c r="Q1153" i="11"/>
  <c r="U1153" i="11" s="1"/>
  <c r="V1153" i="11" s="1"/>
  <c r="Q1195" i="11"/>
  <c r="U1195" i="11" s="1"/>
  <c r="V1195" i="11" s="1"/>
  <c r="Q1244" i="11"/>
  <c r="U1244" i="11" s="1"/>
  <c r="V1244" i="11" s="1"/>
  <c r="Q1354" i="11"/>
  <c r="Q1393" i="11"/>
  <c r="U1393" i="11" s="1"/>
  <c r="V1393" i="11" s="1"/>
  <c r="Q1442" i="11"/>
  <c r="U1442" i="11" s="1"/>
  <c r="V1442" i="11" s="1"/>
  <c r="Q1562" i="11"/>
  <c r="U1562" i="11" s="1"/>
  <c r="V1562" i="11" s="1"/>
  <c r="Q1570" i="11"/>
  <c r="Q1612" i="11"/>
  <c r="Q1669" i="11"/>
  <c r="U1669" i="11" s="1"/>
  <c r="V1669" i="11" s="1"/>
  <c r="Q1717" i="11"/>
  <c r="U1717" i="11" s="1"/>
  <c r="V1717" i="11" s="1"/>
  <c r="Q1781" i="11"/>
  <c r="Q1884" i="11"/>
  <c r="U1884" i="11" s="1"/>
  <c r="V1884" i="11" s="1"/>
  <c r="Q1897" i="11"/>
  <c r="U1897" i="11" s="1"/>
  <c r="V1897" i="11" s="1"/>
  <c r="Q1220" i="11"/>
  <c r="U1220" i="11" s="1"/>
  <c r="V1220" i="11" s="1"/>
  <c r="Q1266" i="11"/>
  <c r="U1266" i="11" s="1"/>
  <c r="V1266" i="11" s="1"/>
  <c r="Q1357" i="11"/>
  <c r="Q1419" i="11"/>
  <c r="U1419" i="11" s="1"/>
  <c r="V1419" i="11" s="1"/>
  <c r="Q1471" i="11"/>
  <c r="U1471" i="11" s="1"/>
  <c r="V1471" i="11" s="1"/>
  <c r="Q1509" i="11"/>
  <c r="U1509" i="11" s="1"/>
  <c r="V1509" i="11" s="1"/>
  <c r="Q1576" i="11"/>
  <c r="U1576" i="11" s="1"/>
  <c r="V1576" i="11" s="1"/>
  <c r="Q1639" i="11"/>
  <c r="U1639" i="11" s="1"/>
  <c r="V1639" i="11" s="1"/>
  <c r="Q1720" i="11"/>
  <c r="U1720" i="11" s="1"/>
  <c r="V1720" i="11" s="1"/>
  <c r="Q1784" i="11"/>
  <c r="U1784" i="11" s="1"/>
  <c r="V1784" i="11" s="1"/>
  <c r="Q1846" i="11"/>
  <c r="U1846" i="11" s="1"/>
  <c r="V1846" i="11" s="1"/>
  <c r="Q1854" i="11"/>
  <c r="U1854" i="11" s="1"/>
  <c r="V1854" i="11" s="1"/>
  <c r="Q1862" i="11"/>
  <c r="U1862" i="11" s="1"/>
  <c r="V1862" i="11" s="1"/>
  <c r="Q1131" i="11"/>
  <c r="U1131" i="11" s="1"/>
  <c r="V1131" i="11" s="1"/>
  <c r="Q1199" i="11"/>
  <c r="U1199" i="11" s="1"/>
  <c r="V1199" i="11" s="1"/>
  <c r="Q1207" i="11"/>
  <c r="Q1247" i="11"/>
  <c r="U1247" i="11" s="1"/>
  <c r="V1247" i="11" s="1"/>
  <c r="Q1317" i="11"/>
  <c r="U1317" i="11" s="1"/>
  <c r="V1317" i="11" s="1"/>
  <c r="Q1359" i="11"/>
  <c r="U1359" i="11" s="1"/>
  <c r="V1359" i="11" s="1"/>
  <c r="Q1421" i="11"/>
  <c r="Q1511" i="11"/>
  <c r="U1511" i="11" s="1"/>
  <c r="V1511" i="11" s="1"/>
  <c r="Q1581" i="11"/>
  <c r="U1581" i="11" s="1"/>
  <c r="V1581" i="11" s="1"/>
  <c r="Q1625" i="11"/>
  <c r="U1625" i="11" s="1"/>
  <c r="V1625" i="11" s="1"/>
  <c r="Q1658" i="11"/>
  <c r="Q1702" i="11"/>
  <c r="U1702" i="11" s="1"/>
  <c r="V1702" i="11" s="1"/>
  <c r="Q1748" i="11"/>
  <c r="U1748" i="11" s="1"/>
  <c r="V1748" i="11" s="1"/>
  <c r="Q1817" i="11"/>
  <c r="U1817" i="11" s="1"/>
  <c r="V1817" i="11" s="1"/>
  <c r="Q1885" i="11"/>
  <c r="Q1133" i="11"/>
  <c r="U1133" i="11" s="1"/>
  <c r="V1133" i="11" s="1"/>
  <c r="Q1167" i="11"/>
  <c r="U1167" i="11" s="1"/>
  <c r="V1167" i="11" s="1"/>
  <c r="Q1283" i="11"/>
  <c r="U1283" i="11" s="1"/>
  <c r="V1283" i="11" s="1"/>
  <c r="Q1340" i="11"/>
  <c r="Q1409" i="11"/>
  <c r="U1409" i="11" s="1"/>
  <c r="V1409" i="11" s="1"/>
  <c r="Q1500" i="11"/>
  <c r="U1500" i="11" s="1"/>
  <c r="V1500" i="11" s="1"/>
  <c r="Q1614" i="11"/>
  <c r="U1614" i="11" s="1"/>
  <c r="V1614" i="11" s="1"/>
  <c r="Q1676" i="11"/>
  <c r="Q1754" i="11"/>
  <c r="U1754" i="11" s="1"/>
  <c r="V1754" i="11" s="1"/>
  <c r="Q1887" i="11"/>
  <c r="U1887" i="11" s="1"/>
  <c r="V1887" i="11" s="1"/>
  <c r="Q1168" i="11"/>
  <c r="U1168" i="11" s="1"/>
  <c r="V1168" i="11" s="1"/>
  <c r="Q1271" i="11"/>
  <c r="Q1320" i="11"/>
  <c r="U1320" i="11" s="1"/>
  <c r="V1320" i="11" s="1"/>
  <c r="Q1422" i="11"/>
  <c r="U1422" i="11" s="1"/>
  <c r="V1422" i="11" s="1"/>
  <c r="Q1487" i="11"/>
  <c r="U1487" i="11" s="1"/>
  <c r="V1487" i="11" s="1"/>
  <c r="Q1589" i="11"/>
  <c r="Q1645" i="11"/>
  <c r="U1645" i="11" s="1"/>
  <c r="V1645" i="11" s="1"/>
  <c r="Q1730" i="11"/>
  <c r="U1730" i="11" s="1"/>
  <c r="V1730" i="11" s="1"/>
  <c r="Q1762" i="11"/>
  <c r="U1762" i="11" s="1"/>
  <c r="V1762" i="11" s="1"/>
  <c r="Q1795" i="11"/>
  <c r="Q1123" i="11"/>
  <c r="U1123" i="11" s="1"/>
  <c r="V1123" i="11" s="1"/>
  <c r="Q1177" i="11"/>
  <c r="Q1274" i="11"/>
  <c r="Q1323" i="11"/>
  <c r="U1323" i="11" s="1"/>
  <c r="V1323" i="11" s="1"/>
  <c r="Q1402" i="11"/>
  <c r="U1402" i="11" s="1"/>
  <c r="V1402" i="11" s="1"/>
  <c r="Q1439" i="11"/>
  <c r="Q1489" i="11"/>
  <c r="U1489" i="11" s="1"/>
  <c r="V1489" i="11" s="1"/>
  <c r="Q1545" i="11"/>
  <c r="U1545" i="11" s="1"/>
  <c r="V1545" i="11" s="1"/>
  <c r="Q1618" i="11"/>
  <c r="U1618" i="11" s="1"/>
  <c r="V1618" i="11" s="1"/>
  <c r="Q1663" i="11"/>
  <c r="Q1732" i="11"/>
  <c r="U1732" i="11" s="1"/>
  <c r="V1732" i="11" s="1"/>
  <c r="Q1868" i="11"/>
  <c r="U1868" i="11" s="1"/>
  <c r="V1868" i="11" s="1"/>
  <c r="Q1141" i="11"/>
  <c r="U1141" i="11" s="1"/>
  <c r="V1141" i="11" s="1"/>
  <c r="Q1181" i="11"/>
  <c r="Q1241" i="11"/>
  <c r="U1241" i="11" s="1"/>
  <c r="V1241" i="11" s="1"/>
  <c r="Q1326" i="11"/>
  <c r="U1326" i="11" s="1"/>
  <c r="V1326" i="11" s="1"/>
  <c r="Q1391" i="11"/>
  <c r="U1391" i="11" s="1"/>
  <c r="V1391" i="11" s="1"/>
  <c r="Q1453" i="11"/>
  <c r="Q1518" i="11"/>
  <c r="U1518" i="11" s="1"/>
  <c r="V1518" i="11" s="1"/>
  <c r="Q1608" i="11"/>
  <c r="U1608" i="11" s="1"/>
  <c r="V1608" i="11" s="1"/>
  <c r="Q1683" i="11"/>
  <c r="U1683" i="11" s="1"/>
  <c r="V1683" i="11" s="1"/>
  <c r="Q1774" i="11"/>
  <c r="Q1830" i="11"/>
  <c r="Q1875" i="11"/>
  <c r="U1875" i="11" s="1"/>
  <c r="V1875" i="11" s="1"/>
  <c r="Q1977" i="11"/>
  <c r="U1977" i="11" s="1"/>
  <c r="V1977" i="11" s="1"/>
  <c r="Q2040" i="11"/>
  <c r="Q2048" i="11"/>
  <c r="Q2119" i="11"/>
  <c r="U2119" i="11" s="1"/>
  <c r="V2119" i="11" s="1"/>
  <c r="Q2178" i="11"/>
  <c r="U2178" i="11" s="1"/>
  <c r="V2178" i="11" s="1"/>
  <c r="Q2268" i="11"/>
  <c r="Q2312" i="11"/>
  <c r="U2312" i="11" s="1"/>
  <c r="V2312" i="11" s="1"/>
  <c r="Q2380" i="11"/>
  <c r="U2380" i="11" s="1"/>
  <c r="V2380" i="11" s="1"/>
  <c r="Q2420" i="11"/>
  <c r="U2420" i="11" s="1"/>
  <c r="V2420" i="11" s="1"/>
  <c r="Q2445" i="11"/>
  <c r="Q2493" i="11"/>
  <c r="U2493" i="11" s="1"/>
  <c r="V2493" i="11" s="1"/>
  <c r="Q2563" i="11"/>
  <c r="U2563" i="11" s="1"/>
  <c r="V2563" i="11" s="1"/>
  <c r="Q2632" i="11"/>
  <c r="U2632" i="11" s="1"/>
  <c r="V2632" i="11" s="1"/>
  <c r="Q2640" i="11"/>
  <c r="Q2713" i="11"/>
  <c r="U2713" i="11" s="1"/>
  <c r="V2713" i="11" s="1"/>
  <c r="Q1926" i="11"/>
  <c r="U1926" i="11" s="1"/>
  <c r="V1926" i="11" s="1"/>
  <c r="Q1953" i="11"/>
  <c r="U1953" i="11" s="1"/>
  <c r="V1953" i="11" s="1"/>
  <c r="Q2005" i="11"/>
  <c r="Q2104" i="11"/>
  <c r="Q2218" i="11"/>
  <c r="U2218" i="11" s="1"/>
  <c r="V2218" i="11" s="1"/>
  <c r="Q2270" i="11"/>
  <c r="U2270" i="11" s="1"/>
  <c r="V2270" i="11" s="1"/>
  <c r="Q2339" i="11"/>
  <c r="Q2431" i="11"/>
  <c r="U2431" i="11" s="1"/>
  <c r="V2431" i="11" s="1"/>
  <c r="Q2526" i="11"/>
  <c r="U2526" i="11" s="1"/>
  <c r="V2526" i="11" s="1"/>
  <c r="Q2647" i="11"/>
  <c r="U2647" i="11" s="1"/>
  <c r="V2647" i="11" s="1"/>
  <c r="Q2719" i="11"/>
  <c r="Q1991" i="11"/>
  <c r="Q2053" i="11"/>
  <c r="U2053" i="11" s="1"/>
  <c r="V2053" i="11" s="1"/>
  <c r="Q2090" i="11"/>
  <c r="U2090" i="11" s="1"/>
  <c r="V2090" i="11" s="1"/>
  <c r="Q2146" i="11"/>
  <c r="Q2166" i="11"/>
  <c r="U2166" i="11" s="1"/>
  <c r="V2166" i="11" s="1"/>
  <c r="Q2183" i="11"/>
  <c r="U2183" i="11" s="1"/>
  <c r="V2183" i="11" s="1"/>
  <c r="Q2225" i="11"/>
  <c r="U2225" i="11" s="1"/>
  <c r="V2225" i="11" s="1"/>
  <c r="Q2261" i="11"/>
  <c r="Q2296" i="11"/>
  <c r="Q2347" i="11"/>
  <c r="U2347" i="11" s="1"/>
  <c r="V2347" i="11" s="1"/>
  <c r="Q2469" i="11"/>
  <c r="U2469" i="11" s="1"/>
  <c r="V2469" i="11" s="1"/>
  <c r="Q2513" i="11"/>
  <c r="Q2568" i="11"/>
  <c r="U2568" i="11" s="1"/>
  <c r="V2568" i="11" s="1"/>
  <c r="Q2651" i="11"/>
  <c r="U2651" i="11" s="1"/>
  <c r="V2651" i="11" s="1"/>
  <c r="Q2691" i="11"/>
  <c r="U2691" i="11" s="1"/>
  <c r="V2691" i="11" s="1"/>
  <c r="Q1958" i="11"/>
  <c r="U1958" i="11" s="1"/>
  <c r="V1958" i="11" s="1"/>
  <c r="Q2032" i="11"/>
  <c r="U2032" i="11" s="1"/>
  <c r="V2032" i="11" s="1"/>
  <c r="Q2062" i="11"/>
  <c r="Q2070" i="11"/>
  <c r="U2070" i="11" s="1"/>
  <c r="V2070" i="11" s="1"/>
  <c r="Q2186" i="11"/>
  <c r="U2186" i="11" s="1"/>
  <c r="V2186" i="11" s="1"/>
  <c r="Q2246" i="11"/>
  <c r="U2246" i="11" s="1"/>
  <c r="V2246" i="11" s="1"/>
  <c r="Q2319" i="11"/>
  <c r="Q2390" i="11"/>
  <c r="U2390" i="11" s="1"/>
  <c r="V2390" i="11" s="1"/>
  <c r="Q2422" i="11"/>
  <c r="U2422" i="11" s="1"/>
  <c r="V2422" i="11" s="1"/>
  <c r="Q2484" i="11"/>
  <c r="U2484" i="11" s="1"/>
  <c r="V2484" i="11" s="1"/>
  <c r="Q2530" i="11"/>
  <c r="Q2572" i="11"/>
  <c r="U2572" i="11" s="1"/>
  <c r="V2572" i="11" s="1"/>
  <c r="Q2655" i="11"/>
  <c r="U2655" i="11" s="1"/>
  <c r="V2655" i="11" s="1"/>
  <c r="Q1909" i="11"/>
  <c r="U1909" i="11" s="1"/>
  <c r="V1909" i="11" s="1"/>
  <c r="Q1951" i="11"/>
  <c r="Q2011" i="11"/>
  <c r="U2011" i="11" s="1"/>
  <c r="V2011" i="11" s="1"/>
  <c r="Q2155" i="11"/>
  <c r="U2155" i="11" s="1"/>
  <c r="V2155" i="11" s="1"/>
  <c r="Q2248" i="11"/>
  <c r="U2248" i="11" s="1"/>
  <c r="V2248" i="11" s="1"/>
  <c r="Q2321" i="11"/>
  <c r="Q2396" i="11"/>
  <c r="U2396" i="11" s="1"/>
  <c r="V2396" i="11" s="1"/>
  <c r="Q2459" i="11"/>
  <c r="U2459" i="11" s="1"/>
  <c r="V2459" i="11" s="1"/>
  <c r="Q2518" i="11"/>
  <c r="U2518" i="11" s="1"/>
  <c r="V2518" i="11" s="1"/>
  <c r="Q2576" i="11"/>
  <c r="Q2661" i="11"/>
  <c r="U2661" i="11" s="1"/>
  <c r="V2661" i="11" s="1"/>
  <c r="Q2699" i="11"/>
  <c r="U2699" i="11" s="1"/>
  <c r="V2699" i="11" s="1"/>
  <c r="Q1970" i="11"/>
  <c r="U1970" i="11" s="1"/>
  <c r="V1970" i="11" s="1"/>
  <c r="Q2034" i="11"/>
  <c r="Q2100" i="11"/>
  <c r="U2100" i="11" s="1"/>
  <c r="V2100" i="11" s="1"/>
  <c r="Q2128" i="11"/>
  <c r="U2128" i="11" s="1"/>
  <c r="V2128" i="11" s="1"/>
  <c r="Q2251" i="11"/>
  <c r="U2251" i="11" s="1"/>
  <c r="V2251" i="11" s="1"/>
  <c r="Q2303" i="11"/>
  <c r="Q2397" i="11"/>
  <c r="U2397" i="11" s="1"/>
  <c r="V2397" i="11" s="1"/>
  <c r="Q2488" i="11"/>
  <c r="U2488" i="11" s="1"/>
  <c r="V2488" i="11" s="1"/>
  <c r="Q2579" i="11"/>
  <c r="U2579" i="11" s="1"/>
  <c r="V2579" i="11" s="1"/>
  <c r="Q2608" i="11"/>
  <c r="Q2616" i="11"/>
  <c r="U2616" i="11" s="1"/>
  <c r="V2616" i="11" s="1"/>
  <c r="Q2667" i="11"/>
  <c r="U2667" i="11" s="1"/>
  <c r="V2667" i="11" s="1"/>
  <c r="Q1921" i="11"/>
  <c r="Q1962" i="11"/>
  <c r="U1962" i="11" s="1"/>
  <c r="V1962" i="11" s="1"/>
  <c r="Q2036" i="11"/>
  <c r="U2036" i="11" s="1"/>
  <c r="V2036" i="11" s="1"/>
  <c r="Q2129" i="11"/>
  <c r="Q2232" i="11"/>
  <c r="U2232" i="11" s="1"/>
  <c r="V2232" i="11" s="1"/>
  <c r="Q2307" i="11"/>
  <c r="U2307" i="11" s="1"/>
  <c r="V2307" i="11" s="1"/>
  <c r="Q2372" i="11"/>
  <c r="U2372" i="11" s="1"/>
  <c r="V2372" i="11" s="1"/>
  <c r="Q2426" i="11"/>
  <c r="Q2463" i="11"/>
  <c r="U2463" i="11" s="1"/>
  <c r="V2463" i="11" s="1"/>
  <c r="Q2522" i="11"/>
  <c r="U2522" i="11" s="1"/>
  <c r="V2522" i="11" s="1"/>
  <c r="Q2581" i="11"/>
  <c r="U2581" i="11" s="1"/>
  <c r="V2581" i="11" s="1"/>
  <c r="Q2674" i="11"/>
  <c r="Q2725" i="11"/>
  <c r="Q1949" i="11"/>
  <c r="U1949" i="11" s="1"/>
  <c r="V1949" i="11" s="1"/>
  <c r="Q2001" i="11"/>
  <c r="U2001" i="11" s="1"/>
  <c r="V2001" i="11" s="1"/>
  <c r="Q2113" i="11"/>
  <c r="Q2136" i="11"/>
  <c r="U2136" i="11" s="1"/>
  <c r="V2136" i="11" s="1"/>
  <c r="Q2212" i="11"/>
  <c r="U2212" i="11" s="1"/>
  <c r="V2212" i="11" s="1"/>
  <c r="Q2266" i="11"/>
  <c r="U2266" i="11" s="1"/>
  <c r="V2266" i="11" s="1"/>
  <c r="Q2331" i="11"/>
  <c r="Q2374" i="11"/>
  <c r="U2374" i="11" s="1"/>
  <c r="V2374" i="11" s="1"/>
  <c r="Q2439" i="11"/>
  <c r="U2439" i="11" s="1"/>
  <c r="V2439" i="11" s="1"/>
  <c r="Q2539" i="11"/>
  <c r="U2539" i="11" s="1"/>
  <c r="V2539" i="11" s="1"/>
  <c r="Q2627" i="11"/>
  <c r="Q2781" i="11"/>
  <c r="Q2833" i="11"/>
  <c r="U2833" i="11" s="1"/>
  <c r="V2833" i="11" s="1"/>
  <c r="Q2950" i="11"/>
  <c r="U2950" i="11" s="1"/>
  <c r="V2950" i="11" s="1"/>
  <c r="Q3013" i="11"/>
  <c r="Q3094" i="11"/>
  <c r="Q3186" i="11"/>
  <c r="U3186" i="11" s="1"/>
  <c r="V3186" i="11" s="1"/>
  <c r="Q3245" i="11"/>
  <c r="U3245" i="11" s="1"/>
  <c r="V3245" i="11" s="1"/>
  <c r="Q3311" i="11"/>
  <c r="Q3368" i="11"/>
  <c r="U3368" i="11" s="1"/>
  <c r="V3368" i="11" s="1"/>
  <c r="Q3409" i="11"/>
  <c r="U3409" i="11" s="1"/>
  <c r="V3409" i="11" s="1"/>
  <c r="Q3707" i="11"/>
  <c r="U3707" i="11" s="1"/>
  <c r="V3707" i="11" s="1"/>
  <c r="Q2729" i="11"/>
  <c r="Q2785" i="11"/>
  <c r="U2785" i="11" s="1"/>
  <c r="V2785" i="11" s="1"/>
  <c r="Q2836" i="11"/>
  <c r="U2836" i="11" s="1"/>
  <c r="V2836" i="11" s="1"/>
  <c r="Q2908" i="11"/>
  <c r="U2908" i="11" s="1"/>
  <c r="V2908" i="11" s="1"/>
  <c r="Q2974" i="11"/>
  <c r="Q3018" i="11"/>
  <c r="Q3044" i="11"/>
  <c r="U3044" i="11" s="1"/>
  <c r="V3044" i="11" s="1"/>
  <c r="Q3113" i="11"/>
  <c r="U3113" i="11" s="1"/>
  <c r="V3113" i="11" s="1"/>
  <c r="Q3170" i="11"/>
  <c r="Q3225" i="11"/>
  <c r="U3225" i="11" s="1"/>
  <c r="V3225" i="11" s="1"/>
  <c r="Q3275" i="11"/>
  <c r="U3275" i="11" s="1"/>
  <c r="V3275" i="11" s="1"/>
  <c r="Q3339" i="11"/>
  <c r="U3339" i="11" s="1"/>
  <c r="V3339" i="11" s="1"/>
  <c r="Q3401" i="11"/>
  <c r="Q2733" i="11"/>
  <c r="U2733" i="11" s="1"/>
  <c r="V2733" i="11" s="1"/>
  <c r="Q2767" i="11"/>
  <c r="U2767" i="11" s="1"/>
  <c r="V2767" i="11" s="1"/>
  <c r="Q2866" i="11"/>
  <c r="U2866" i="11" s="1"/>
  <c r="V2866" i="11" s="1"/>
  <c r="Q2882" i="11"/>
  <c r="Q2898" i="11"/>
  <c r="U2898" i="11" s="1"/>
  <c r="V2898" i="11" s="1"/>
  <c r="Q2927" i="11"/>
  <c r="U2927" i="11" s="1"/>
  <c r="V2927" i="11" s="1"/>
  <c r="Q2998" i="11"/>
  <c r="U2998" i="11" s="1"/>
  <c r="V2998" i="11" s="1"/>
  <c r="Q3062" i="11"/>
  <c r="Q3098" i="11"/>
  <c r="Q3158" i="11"/>
  <c r="U3158" i="11" s="1"/>
  <c r="V3158" i="11" s="1"/>
  <c r="Q3235" i="11"/>
  <c r="U3235" i="11" s="1"/>
  <c r="V3235" i="11" s="1"/>
  <c r="Q3370" i="11"/>
  <c r="Q3449" i="11"/>
  <c r="Q3634" i="11"/>
  <c r="U3634" i="11" s="1"/>
  <c r="V3634" i="11" s="1"/>
  <c r="Q2739" i="11"/>
  <c r="U2739" i="11" s="1"/>
  <c r="V2739" i="11" s="1"/>
  <c r="Q2807" i="11"/>
  <c r="U2807" i="11" s="1"/>
  <c r="V2807" i="11" s="1"/>
  <c r="Q2857" i="11"/>
  <c r="U2857" i="11" s="1"/>
  <c r="V2857" i="11" s="1"/>
  <c r="Q2916" i="11"/>
  <c r="Q2967" i="11"/>
  <c r="U2967" i="11" s="1"/>
  <c r="V2967" i="11" s="1"/>
  <c r="Q3026" i="11"/>
  <c r="U3026" i="11" s="1"/>
  <c r="V3026" i="11" s="1"/>
  <c r="Q3088" i="11"/>
  <c r="U3088" i="11" s="1"/>
  <c r="V3088" i="11" s="1"/>
  <c r="Q3160" i="11"/>
  <c r="Q3215" i="11"/>
  <c r="U3215" i="11" s="1"/>
  <c r="V3215" i="11" s="1"/>
  <c r="Q3285" i="11"/>
  <c r="U3285" i="11" s="1"/>
  <c r="V3285" i="11" s="1"/>
  <c r="Q3342" i="11"/>
  <c r="U3342" i="11" s="1"/>
  <c r="V3342" i="11" s="1"/>
  <c r="Q3387" i="11"/>
  <c r="Q3470" i="11"/>
  <c r="U3470" i="11" s="1"/>
  <c r="V3470" i="11" s="1"/>
  <c r="Q3660" i="11"/>
  <c r="Q2741" i="11"/>
  <c r="U2741" i="11" s="1"/>
  <c r="V2741" i="11" s="1"/>
  <c r="Q2776" i="11"/>
  <c r="Q2860" i="11"/>
  <c r="U2860" i="11" s="1"/>
  <c r="V2860" i="11" s="1"/>
  <c r="Q2954" i="11"/>
  <c r="U2954" i="11" s="1"/>
  <c r="V2954" i="11" s="1"/>
  <c r="Q3029" i="11"/>
  <c r="U3029" i="11" s="1"/>
  <c r="V3029" i="11" s="1"/>
  <c r="Q3081" i="11"/>
  <c r="Q3161" i="11"/>
  <c r="U3161" i="11" s="1"/>
  <c r="V3161" i="11" s="1"/>
  <c r="Q3216" i="11"/>
  <c r="U3216" i="11" s="1"/>
  <c r="V3216" i="11" s="1"/>
  <c r="Q3291" i="11"/>
  <c r="U3291" i="11" s="1"/>
  <c r="V3291" i="11" s="1"/>
  <c r="Q3355" i="11"/>
  <c r="Q3507" i="11"/>
  <c r="U3507" i="11" s="1"/>
  <c r="V3507" i="11" s="1"/>
  <c r="Q3708" i="11"/>
  <c r="U3708" i="11" s="1"/>
  <c r="V3708" i="11" s="1"/>
  <c r="Q4148" i="11"/>
  <c r="U4148" i="11" s="1"/>
  <c r="V4148" i="11" s="1"/>
  <c r="Q2751" i="11"/>
  <c r="Q2797" i="11"/>
  <c r="U2797" i="11" s="1"/>
  <c r="V2797" i="11" s="1"/>
  <c r="Q2921" i="11"/>
  <c r="U2921" i="11" s="1"/>
  <c r="V2921" i="11" s="1"/>
  <c r="Q3008" i="11"/>
  <c r="U3008" i="11" s="1"/>
  <c r="V3008" i="11" s="1"/>
  <c r="Q3075" i="11"/>
  <c r="Q3134" i="11"/>
  <c r="U3134" i="11" s="1"/>
  <c r="V3134" i="11" s="1"/>
  <c r="Q3217" i="11"/>
  <c r="U3217" i="11" s="1"/>
  <c r="V3217" i="11" s="1"/>
  <c r="Q3254" i="11"/>
  <c r="U3254" i="11" s="1"/>
  <c r="V3254" i="11" s="1"/>
  <c r="Q3320" i="11"/>
  <c r="Q3415" i="11"/>
  <c r="U3415" i="11" s="1"/>
  <c r="V3415" i="11" s="1"/>
  <c r="Q2755" i="11"/>
  <c r="U2755" i="11" s="1"/>
  <c r="V2755" i="11" s="1"/>
  <c r="Q2845" i="11"/>
  <c r="U2845" i="11" s="1"/>
  <c r="V2845" i="11" s="1"/>
  <c r="Q2905" i="11"/>
  <c r="U2905" i="11" s="1"/>
  <c r="V2905" i="11" s="1"/>
  <c r="Q2958" i="11"/>
  <c r="U2958" i="11" s="1"/>
  <c r="V2958" i="11" s="1"/>
  <c r="Q3057" i="11"/>
  <c r="U3057" i="11" s="1"/>
  <c r="V3057" i="11" s="1"/>
  <c r="Q3105" i="11"/>
  <c r="Q3204" i="11"/>
  <c r="U3204" i="11" s="1"/>
  <c r="V3204" i="11" s="1"/>
  <c r="Q3268" i="11"/>
  <c r="U3268" i="11" s="1"/>
  <c r="V3268" i="11" s="1"/>
  <c r="Q3322" i="11"/>
  <c r="U3322" i="11" s="1"/>
  <c r="V3322" i="11" s="1"/>
  <c r="Q3357" i="11"/>
  <c r="U3357" i="11" s="1"/>
  <c r="V3357" i="11" s="1"/>
  <c r="Q3448" i="11"/>
  <c r="U3448" i="11" s="1"/>
  <c r="V3448" i="11" s="1"/>
  <c r="Q3633" i="11"/>
  <c r="U3633" i="11" s="1"/>
  <c r="V3633" i="11" s="1"/>
  <c r="Q2759" i="11"/>
  <c r="U2759" i="11" s="1"/>
  <c r="V2759" i="11" s="1"/>
  <c r="Q2828" i="11"/>
  <c r="U2828" i="11" s="1"/>
  <c r="V2828" i="11" s="1"/>
  <c r="Q2907" i="11"/>
  <c r="U2907" i="11" s="1"/>
  <c r="V2907" i="11" s="1"/>
  <c r="Q2972" i="11"/>
  <c r="U2972" i="11" s="1"/>
  <c r="V2972" i="11" s="1"/>
  <c r="Q3059" i="11"/>
  <c r="U3059" i="11" s="1"/>
  <c r="V3059" i="11" s="1"/>
  <c r="Q3109" i="11"/>
  <c r="U3109" i="11" s="1"/>
  <c r="V3109" i="11" s="1"/>
  <c r="Q3149" i="11"/>
  <c r="U3149" i="11" s="1"/>
  <c r="V3149" i="11" s="1"/>
  <c r="Q3196" i="11"/>
  <c r="U3196" i="11" s="1"/>
  <c r="V3196" i="11" s="1"/>
  <c r="Q3260" i="11"/>
  <c r="U3260" i="11" s="1"/>
  <c r="V3260" i="11" s="1"/>
  <c r="Q3335" i="11"/>
  <c r="Q3390" i="11"/>
  <c r="U3390" i="11" s="1"/>
  <c r="V3390" i="11" s="1"/>
  <c r="Q3533" i="11"/>
  <c r="U3533" i="11" s="1"/>
  <c r="V3533" i="11" s="1"/>
  <c r="Q3430" i="11"/>
  <c r="U3430" i="11" s="1"/>
  <c r="V3430" i="11" s="1"/>
  <c r="Q3497" i="11"/>
  <c r="Q3522" i="11"/>
  <c r="U3522" i="11" s="1"/>
  <c r="V3522" i="11" s="1"/>
  <c r="Q3584" i="11"/>
  <c r="U3584" i="11" s="1"/>
  <c r="V3584" i="11" s="1"/>
  <c r="Q3612" i="11"/>
  <c r="U3612" i="11" s="1"/>
  <c r="V3612" i="11" s="1"/>
  <c r="Q3697" i="11"/>
  <c r="Q3740" i="11"/>
  <c r="U3740" i="11" s="1"/>
  <c r="V3740" i="11" s="1"/>
  <c r="Q3772" i="11"/>
  <c r="U3772" i="11" s="1"/>
  <c r="V3772" i="11" s="1"/>
  <c r="Q3986" i="11"/>
  <c r="U3986" i="11" s="1"/>
  <c r="V3986" i="11" s="1"/>
  <c r="Q3432" i="11"/>
  <c r="U3432" i="11" s="1"/>
  <c r="V3432" i="11" s="1"/>
  <c r="Q3500" i="11"/>
  <c r="Q3547" i="11"/>
  <c r="U3547" i="11" s="1"/>
  <c r="V3547" i="11" s="1"/>
  <c r="Q3562" i="11"/>
  <c r="U3562" i="11" s="1"/>
  <c r="V3562" i="11" s="1"/>
  <c r="Q3614" i="11"/>
  <c r="U3614" i="11" s="1"/>
  <c r="V3614" i="11" s="1"/>
  <c r="Q3680" i="11"/>
  <c r="Q3718" i="11"/>
  <c r="U3718" i="11" s="1"/>
  <c r="V3718" i="11" s="1"/>
  <c r="Q3807" i="11"/>
  <c r="U3807" i="11" s="1"/>
  <c r="V3807" i="11" s="1"/>
  <c r="Q3458" i="11"/>
  <c r="U3458" i="11" s="1"/>
  <c r="V3458" i="11" s="1"/>
  <c r="Q3526" i="11"/>
  <c r="Q3588" i="11"/>
  <c r="Q3670" i="11"/>
  <c r="U3670" i="11" s="1"/>
  <c r="V3670" i="11" s="1"/>
  <c r="Q3749" i="11"/>
  <c r="U3749" i="11" s="1"/>
  <c r="V3749" i="11" s="1"/>
  <c r="Q3789" i="11"/>
  <c r="Q4175" i="11"/>
  <c r="U4175" i="11" s="1"/>
  <c r="V4175" i="11" s="1"/>
  <c r="Q3482" i="11"/>
  <c r="U3482" i="11" s="1"/>
  <c r="V3482" i="11" s="1"/>
  <c r="Q3502" i="11"/>
  <c r="U3502" i="11" s="1"/>
  <c r="V3502" i="11" s="1"/>
  <c r="Q3640" i="11"/>
  <c r="Q3712" i="11"/>
  <c r="Q3753" i="11"/>
  <c r="U3753" i="11" s="1"/>
  <c r="V3753" i="11" s="1"/>
  <c r="Q3795" i="11"/>
  <c r="U3795" i="11" s="1"/>
  <c r="V3795" i="11" s="1"/>
  <c r="Q3811" i="11"/>
  <c r="Q3435" i="11"/>
  <c r="U3435" i="11" s="1"/>
  <c r="V3435" i="11" s="1"/>
  <c r="Q3517" i="11"/>
  <c r="U3517" i="11" s="1"/>
  <c r="V3517" i="11" s="1"/>
  <c r="Q3604" i="11"/>
  <c r="Q3672" i="11"/>
  <c r="U3672" i="11" s="1"/>
  <c r="V3672" i="11" s="1"/>
  <c r="Q3703" i="11"/>
  <c r="U3703" i="11" s="1"/>
  <c r="V3703" i="11" s="1"/>
  <c r="Q4016" i="11"/>
  <c r="U4016" i="11" s="1"/>
  <c r="V4016" i="11" s="1"/>
  <c r="Q3444" i="11"/>
  <c r="Q3581" i="11"/>
  <c r="U3581" i="11" s="1"/>
  <c r="V3581" i="11" s="1"/>
  <c r="Q3653" i="11"/>
  <c r="U3653" i="11" s="1"/>
  <c r="V3653" i="11" s="1"/>
  <c r="Q3715" i="11"/>
  <c r="U3715" i="11" s="1"/>
  <c r="V3715" i="11" s="1"/>
  <c r="Q4176" i="11"/>
  <c r="U4176" i="11" s="1"/>
  <c r="V4176" i="11" s="1"/>
  <c r="Q3823" i="11"/>
  <c r="Q3908" i="11"/>
  <c r="U3908" i="11" s="1"/>
  <c r="V3908" i="11" s="1"/>
  <c r="Q3954" i="11"/>
  <c r="U3954" i="11" s="1"/>
  <c r="V3954" i="11" s="1"/>
  <c r="Q4022" i="11"/>
  <c r="U4022" i="11" s="1"/>
  <c r="V4022" i="11" s="1"/>
  <c r="Q4066" i="11"/>
  <c r="Q4135" i="11"/>
  <c r="U4135" i="11" s="1"/>
  <c r="V4135" i="11" s="1"/>
  <c r="Q4207" i="11"/>
  <c r="U4207" i="11" s="1"/>
  <c r="V4207" i="11" s="1"/>
  <c r="Q3838" i="11"/>
  <c r="U3838" i="11" s="1"/>
  <c r="V3838" i="11" s="1"/>
  <c r="Q3854" i="11"/>
  <c r="U3854" i="11" s="1"/>
  <c r="V3854" i="11" s="1"/>
  <c r="Q3913" i="11"/>
  <c r="U3913" i="11" s="1"/>
  <c r="V3913" i="11" s="1"/>
  <c r="Q3921" i="11"/>
  <c r="Q4027" i="11"/>
  <c r="Q4084" i="11"/>
  <c r="U4084" i="11" s="1"/>
  <c r="V4084" i="11" s="1"/>
  <c r="Q4122" i="11"/>
  <c r="U4122" i="11" s="1"/>
  <c r="V4122" i="11" s="1"/>
  <c r="Q4186" i="11"/>
  <c r="Q3856" i="11"/>
  <c r="U3856" i="11" s="1"/>
  <c r="V3856" i="11" s="1"/>
  <c r="Q3925" i="11"/>
  <c r="U3925" i="11" s="1"/>
  <c r="V3925" i="11" s="1"/>
  <c r="Q3979" i="11"/>
  <c r="U3979" i="11" s="1"/>
  <c r="V3979" i="11" s="1"/>
  <c r="Q4031" i="11"/>
  <c r="Q4087" i="11"/>
  <c r="U4087" i="11" s="1"/>
  <c r="V4087" i="11" s="1"/>
  <c r="Q4141" i="11"/>
  <c r="U4141" i="11" s="1"/>
  <c r="V4141" i="11" s="1"/>
  <c r="Q4212" i="11"/>
  <c r="U4212" i="11" s="1"/>
  <c r="V4212" i="11" s="1"/>
  <c r="Q3834" i="11"/>
  <c r="Q3886" i="11"/>
  <c r="U3886" i="11" s="1"/>
  <c r="V3886" i="11" s="1"/>
  <c r="Q3962" i="11"/>
  <c r="U3962" i="11" s="1"/>
  <c r="V3962" i="11" s="1"/>
  <c r="Q4033" i="11"/>
  <c r="U4033" i="11" s="1"/>
  <c r="V4033" i="11" s="1"/>
  <c r="Q4143" i="11"/>
  <c r="Q4215" i="11"/>
  <c r="Q3879" i="11"/>
  <c r="Q3936" i="11"/>
  <c r="U3936" i="11" s="1"/>
  <c r="V3936" i="11" s="1"/>
  <c r="Q4015" i="11"/>
  <c r="U4015" i="11" s="1"/>
  <c r="V4015" i="11" s="1"/>
  <c r="Q4094" i="11"/>
  <c r="U4094" i="11" s="1"/>
  <c r="V4094" i="11" s="1"/>
  <c r="Q4174" i="11"/>
  <c r="Q3816" i="11"/>
  <c r="U3816" i="11" s="1"/>
  <c r="V3816" i="11" s="1"/>
  <c r="Q3896" i="11"/>
  <c r="Q3904" i="11"/>
  <c r="Q3946" i="11"/>
  <c r="U3946" i="11" s="1"/>
  <c r="V3946" i="11" s="1"/>
  <c r="Q4002" i="11"/>
  <c r="U4002" i="11" s="1"/>
  <c r="V4002" i="11" s="1"/>
  <c r="Q4098" i="11"/>
  <c r="Q4152" i="11"/>
  <c r="U4152" i="11" s="1"/>
  <c r="V4152" i="11" s="1"/>
  <c r="Q4203" i="11"/>
  <c r="U4203" i="11" s="1"/>
  <c r="V4203" i="11" s="1"/>
  <c r="Q3947" i="11"/>
  <c r="U3947" i="11" s="1"/>
  <c r="V3947" i="11" s="1"/>
  <c r="Q4020" i="11"/>
  <c r="Q4080" i="11"/>
  <c r="U4080" i="11" s="1"/>
  <c r="V4080" i="11" s="1"/>
  <c r="Q4134" i="11"/>
  <c r="U4134" i="11" s="1"/>
  <c r="V4134" i="11" s="1"/>
  <c r="Q4161" i="11"/>
  <c r="U4161" i="11" s="1"/>
  <c r="V4161" i="11" s="1"/>
  <c r="Q4226" i="11"/>
  <c r="Q4377" i="11"/>
  <c r="Q4385" i="11"/>
  <c r="U4385" i="11" s="1"/>
  <c r="V4385" i="11" s="1"/>
  <c r="Q4419" i="11"/>
  <c r="U4419" i="11" s="1"/>
  <c r="V4419" i="11" s="1"/>
  <c r="Q4456" i="11"/>
  <c r="U4456" i="11" s="1"/>
  <c r="V4456" i="11" s="1"/>
  <c r="Q4537" i="11"/>
  <c r="U4537" i="11" s="1"/>
  <c r="V4537" i="11" s="1"/>
  <c r="Q4612" i="11"/>
  <c r="U4612" i="11" s="1"/>
  <c r="V4612" i="11" s="1"/>
  <c r="Q4228" i="11"/>
  <c r="U4228" i="11" s="1"/>
  <c r="V4228" i="11" s="1"/>
  <c r="Q4278" i="11"/>
  <c r="U4278" i="11" s="1"/>
  <c r="V4278" i="11" s="1"/>
  <c r="Q4320" i="11"/>
  <c r="U4320" i="11" s="1"/>
  <c r="V4320" i="11" s="1"/>
  <c r="Q4477" i="11"/>
  <c r="U4477" i="11" s="1"/>
  <c r="V4477" i="11" s="1"/>
  <c r="Q4552" i="11"/>
  <c r="U4552" i="11" s="1"/>
  <c r="V4552" i="11" s="1"/>
  <c r="Q4618" i="11"/>
  <c r="U4618" i="11" s="1"/>
  <c r="V4618" i="11" s="1"/>
  <c r="Q4234" i="11"/>
  <c r="U4234" i="11" s="1"/>
  <c r="V4234" i="11" s="1"/>
  <c r="Q4298" i="11"/>
  <c r="U4298" i="11" s="1"/>
  <c r="V4298" i="11" s="1"/>
  <c r="Q4328" i="11"/>
  <c r="U4328" i="11" s="1"/>
  <c r="V4328" i="11" s="1"/>
  <c r="Q4336" i="11"/>
  <c r="U4336" i="11" s="1"/>
  <c r="V4336" i="11" s="1"/>
  <c r="Q4344" i="11"/>
  <c r="Q4352" i="11"/>
  <c r="U4352" i="11" s="1"/>
  <c r="V4352" i="11" s="1"/>
  <c r="Q4461" i="11"/>
  <c r="U4461" i="11" s="1"/>
  <c r="V4461" i="11" s="1"/>
  <c r="Q4504" i="11"/>
  <c r="U4504" i="11" s="1"/>
  <c r="V4504" i="11" s="1"/>
  <c r="Q4584" i="11"/>
  <c r="U4584" i="11" s="1"/>
  <c r="V4584" i="11" s="1"/>
  <c r="Q4623" i="11"/>
  <c r="U4623" i="11" s="1"/>
  <c r="V4623" i="11" s="1"/>
  <c r="Q4252" i="11"/>
  <c r="U4252" i="11" s="1"/>
  <c r="V4252" i="11" s="1"/>
  <c r="Q4353" i="11"/>
  <c r="U4353" i="11" s="1"/>
  <c r="V4353" i="11" s="1"/>
  <c r="Q4395" i="11"/>
  <c r="U4395" i="11" s="1"/>
  <c r="V4395" i="11" s="1"/>
  <c r="Q4464" i="11"/>
  <c r="Q4509" i="11"/>
  <c r="Q4586" i="11"/>
  <c r="U4586" i="11" s="1"/>
  <c r="V4586" i="11" s="1"/>
  <c r="Q4643" i="11"/>
  <c r="U4643" i="11" s="1"/>
  <c r="V4643" i="11" s="1"/>
  <c r="Q4302" i="11"/>
  <c r="Q4364" i="11"/>
  <c r="U4364" i="11" s="1"/>
  <c r="V4364" i="11" s="1"/>
  <c r="Q4398" i="11"/>
  <c r="U4398" i="11" s="1"/>
  <c r="V4398" i="11" s="1"/>
  <c r="Q4406" i="11"/>
  <c r="U4406" i="11" s="1"/>
  <c r="V4406" i="11" s="1"/>
  <c r="Q4435" i="11"/>
  <c r="Q4484" i="11"/>
  <c r="U4484" i="11" s="1"/>
  <c r="V4484" i="11" s="1"/>
  <c r="Q4529" i="11"/>
  <c r="U4529" i="11" s="1"/>
  <c r="V4529" i="11" s="1"/>
  <c r="Q4588" i="11"/>
  <c r="U4588" i="11" s="1"/>
  <c r="V4588" i="11" s="1"/>
  <c r="Q4649" i="11"/>
  <c r="Q4271" i="11"/>
  <c r="U4271" i="11" s="1"/>
  <c r="V4271" i="11" s="1"/>
  <c r="Q4372" i="11"/>
  <c r="U4372" i="11" s="1"/>
  <c r="V4372" i="11" s="1"/>
  <c r="Q4512" i="11"/>
  <c r="U4512" i="11" s="1"/>
  <c r="V4512" i="11" s="1"/>
  <c r="Q4590" i="11"/>
  <c r="Q4241" i="11"/>
  <c r="U4241" i="11" s="1"/>
  <c r="V4241" i="11" s="1"/>
  <c r="Q4310" i="11"/>
  <c r="U4310" i="11" s="1"/>
  <c r="V4310" i="11" s="1"/>
  <c r="Q4444" i="11"/>
  <c r="Q4514" i="11"/>
  <c r="U4514" i="11" s="1"/>
  <c r="V4514" i="11" s="1"/>
  <c r="Q4576" i="11"/>
  <c r="U4576" i="11" s="1"/>
  <c r="V4576" i="11" s="1"/>
  <c r="Q4652" i="11"/>
  <c r="U4652" i="11" s="1"/>
  <c r="V4652" i="11" s="1"/>
  <c r="Q4259" i="11"/>
  <c r="U4259" i="11" s="1"/>
  <c r="V4259" i="11" s="1"/>
  <c r="Q4411" i="11"/>
  <c r="U4411" i="11" s="1"/>
  <c r="V4411" i="11" s="1"/>
  <c r="Q4451" i="11"/>
  <c r="U4451" i="11" s="1"/>
  <c r="V4451" i="11" s="1"/>
  <c r="Q4517" i="11"/>
  <c r="U4517" i="11" s="1"/>
  <c r="V4517" i="11" s="1"/>
  <c r="Q4579" i="11"/>
  <c r="U4579" i="11" s="1"/>
  <c r="V4579" i="11" s="1"/>
  <c r="Q4634" i="11"/>
  <c r="U4634" i="11" s="1"/>
  <c r="V4634" i="11" s="1"/>
  <c r="Q4741" i="11"/>
  <c r="U4741" i="11" s="1"/>
  <c r="V4741" i="11" s="1"/>
  <c r="Q4799" i="11"/>
  <c r="U4799" i="11" s="1"/>
  <c r="V4799" i="11" s="1"/>
  <c r="Q4881" i="11"/>
  <c r="Q4933" i="11"/>
  <c r="U4933" i="11" s="1"/>
  <c r="V4933" i="11" s="1"/>
  <c r="Q4993" i="11"/>
  <c r="U4993" i="11" s="1"/>
  <c r="V4993" i="11" s="1"/>
  <c r="Q4659" i="11"/>
  <c r="U4659" i="11" s="1"/>
  <c r="V4659" i="11" s="1"/>
  <c r="Q4744" i="11"/>
  <c r="Q4850" i="11"/>
  <c r="U4850" i="11" s="1"/>
  <c r="V4850" i="11" s="1"/>
  <c r="Q4913" i="11"/>
  <c r="U4913" i="11" s="1"/>
  <c r="V4913" i="11" s="1"/>
  <c r="Q4965" i="11"/>
  <c r="Q4663" i="11"/>
  <c r="U4663" i="11" s="1"/>
  <c r="V4663" i="11" s="1"/>
  <c r="Q4717" i="11"/>
  <c r="U4717" i="11" s="1"/>
  <c r="V4717" i="11" s="1"/>
  <c r="Q4763" i="11"/>
  <c r="U4763" i="11" s="1"/>
  <c r="V4763" i="11" s="1"/>
  <c r="Q4808" i="11"/>
  <c r="Q4914" i="11"/>
  <c r="U4914" i="11" s="1"/>
  <c r="V4914" i="11" s="1"/>
  <c r="Q4940" i="11"/>
  <c r="U4940" i="11" s="1"/>
  <c r="V4940" i="11" s="1"/>
  <c r="Q5027" i="11"/>
  <c r="U5027" i="11" s="1"/>
  <c r="V5027" i="11" s="1"/>
  <c r="Q5051" i="11"/>
  <c r="Q4694" i="11"/>
  <c r="U4694" i="11" s="1"/>
  <c r="V4694" i="11" s="1"/>
  <c r="Q4764" i="11"/>
  <c r="Q4813" i="11"/>
  <c r="Q4863" i="11"/>
  <c r="U4863" i="11" s="1"/>
  <c r="V4863" i="11" s="1"/>
  <c r="Q4920" i="11"/>
  <c r="U4920" i="11" s="1"/>
  <c r="V4920" i="11" s="1"/>
  <c r="Q5013" i="11"/>
  <c r="Q5032" i="11"/>
  <c r="U5032" i="11" s="1"/>
  <c r="V5032" i="11" s="1"/>
  <c r="Q4669" i="11"/>
  <c r="U4669" i="11" s="1"/>
  <c r="V4669" i="11" s="1"/>
  <c r="Q4726" i="11"/>
  <c r="U4726" i="11" s="1"/>
  <c r="V4726" i="11" s="1"/>
  <c r="Q4765" i="11"/>
  <c r="Q4782" i="11"/>
  <c r="U4782" i="11" s="1"/>
  <c r="V4782" i="11" s="1"/>
  <c r="Q4867" i="11"/>
  <c r="U4867" i="11" s="1"/>
  <c r="V4867" i="11" s="1"/>
  <c r="Q4943" i="11"/>
  <c r="U4943" i="11" s="1"/>
  <c r="V4943" i="11" s="1"/>
  <c r="Q5022" i="11"/>
  <c r="Q4672" i="11"/>
  <c r="Q4757" i="11"/>
  <c r="U4757" i="11" s="1"/>
  <c r="V4757" i="11" s="1"/>
  <c r="Q4821" i="11"/>
  <c r="U4821" i="11" s="1"/>
  <c r="V4821" i="11" s="1"/>
  <c r="Q4897" i="11"/>
  <c r="Q4927" i="11"/>
  <c r="U4927" i="11" s="1"/>
  <c r="V4927" i="11" s="1"/>
  <c r="Q5000" i="11"/>
  <c r="U5000" i="11" s="1"/>
  <c r="V5000" i="11" s="1"/>
  <c r="Q4675" i="11"/>
  <c r="Q4786" i="11"/>
  <c r="U4786" i="11" s="1"/>
  <c r="V4786" i="11" s="1"/>
  <c r="Q4825" i="11"/>
  <c r="U4825" i="11" s="1"/>
  <c r="V4825" i="11" s="1"/>
  <c r="Q4876" i="11"/>
  <c r="Q4948" i="11"/>
  <c r="U4948" i="11" s="1"/>
  <c r="V4948" i="11" s="1"/>
  <c r="Q5002" i="11"/>
  <c r="U5002" i="11" s="1"/>
  <c r="V5002" i="11" s="1"/>
  <c r="Q5064" i="11"/>
  <c r="U5064" i="11" s="1"/>
  <c r="V5064" i="11" s="1"/>
  <c r="Q4678" i="11"/>
  <c r="Q4709" i="11"/>
  <c r="U4709" i="11" s="1"/>
  <c r="V4709" i="11" s="1"/>
  <c r="Q4792" i="11"/>
  <c r="U4792" i="11" s="1"/>
  <c r="V4792" i="11" s="1"/>
  <c r="Q4841" i="11"/>
  <c r="U4841" i="11" s="1"/>
  <c r="V4841" i="11" s="1"/>
  <c r="Q4931" i="11"/>
  <c r="Q4983" i="11"/>
  <c r="Q5040" i="11"/>
  <c r="U5040" i="11" s="1"/>
  <c r="V5040" i="11" s="1"/>
  <c r="Q5113" i="11"/>
  <c r="U5113" i="11" s="1"/>
  <c r="V5113" i="11" s="1"/>
  <c r="Q5176" i="11"/>
  <c r="Q5218" i="11"/>
  <c r="U5218" i="11" s="1"/>
  <c r="V5218" i="11" s="1"/>
  <c r="Q5258" i="11"/>
  <c r="U5258" i="11" s="1"/>
  <c r="V5258" i="11" s="1"/>
  <c r="Q5304" i="11"/>
  <c r="U5304" i="11" s="1"/>
  <c r="V5304" i="11" s="1"/>
  <c r="Q5409" i="11"/>
  <c r="Q5095" i="11"/>
  <c r="U5095" i="11" s="1"/>
  <c r="V5095" i="11" s="1"/>
  <c r="Q5150" i="11"/>
  <c r="U5150" i="11" s="1"/>
  <c r="V5150" i="11" s="1"/>
  <c r="Q5212" i="11"/>
  <c r="U5212" i="11" s="1"/>
  <c r="V5212" i="11" s="1"/>
  <c r="Q5306" i="11"/>
  <c r="Q5371" i="11"/>
  <c r="U5371" i="11" s="1"/>
  <c r="V5371" i="11" s="1"/>
  <c r="Q5451" i="11"/>
  <c r="U5451" i="11" s="1"/>
  <c r="V5451" i="11" s="1"/>
  <c r="Q5239" i="11"/>
  <c r="U5239" i="11" s="1"/>
  <c r="V5239" i="11" s="1"/>
  <c r="Q5308" i="11"/>
  <c r="Q5353" i="11"/>
  <c r="Q5438" i="11"/>
  <c r="U5438" i="11" s="1"/>
  <c r="V5438" i="11" s="1"/>
  <c r="Q5138" i="11"/>
  <c r="U5138" i="11" s="1"/>
  <c r="V5138" i="11" s="1"/>
  <c r="Q5180" i="11"/>
  <c r="U5180" i="11" s="1"/>
  <c r="V5180" i="11" s="1"/>
  <c r="Q5240" i="11"/>
  <c r="U5240" i="11" s="1"/>
  <c r="V5240" i="11" s="1"/>
  <c r="Q5285" i="11"/>
  <c r="Q5355" i="11"/>
  <c r="U5355" i="11" s="1"/>
  <c r="V5355" i="11" s="1"/>
  <c r="Q5388" i="11"/>
  <c r="U5388" i="11" s="1"/>
  <c r="V5388" i="11" s="1"/>
  <c r="Q5396" i="11"/>
  <c r="U5396" i="11" s="1"/>
  <c r="V5396" i="11" s="1"/>
  <c r="Q5417" i="11"/>
  <c r="Q5439" i="11"/>
  <c r="U5439" i="11" s="1"/>
  <c r="V5439" i="11" s="1"/>
  <c r="Q5080" i="11"/>
  <c r="U5080" i="11" s="1"/>
  <c r="V5080" i="11" s="1"/>
  <c r="Q5121" i="11"/>
  <c r="U5121" i="11" s="1"/>
  <c r="V5121" i="11" s="1"/>
  <c r="Q5160" i="11"/>
  <c r="Q5223" i="11"/>
  <c r="U5223" i="11" s="1"/>
  <c r="V5223" i="11" s="1"/>
  <c r="Q5248" i="11"/>
  <c r="U5248" i="11" s="1"/>
  <c r="V5248" i="11" s="1"/>
  <c r="Q5314" i="11"/>
  <c r="U5314" i="11" s="1"/>
  <c r="V5314" i="11" s="1"/>
  <c r="Q5361" i="11"/>
  <c r="Q5375" i="11"/>
  <c r="Q5107" i="11"/>
  <c r="U5107" i="11" s="1"/>
  <c r="V5107" i="11" s="1"/>
  <c r="Q5190" i="11"/>
  <c r="U5190" i="11" s="1"/>
  <c r="V5190" i="11" s="1"/>
  <c r="Q5291" i="11"/>
  <c r="Q5405" i="11"/>
  <c r="U5405" i="11" s="1"/>
  <c r="V5405" i="11" s="1"/>
  <c r="Q5463" i="11"/>
  <c r="U5463" i="11" s="1"/>
  <c r="V5463" i="11" s="1"/>
  <c r="Q5145" i="11"/>
  <c r="U5145" i="11" s="1"/>
  <c r="V5145" i="11" s="1"/>
  <c r="Q5198" i="11"/>
  <c r="U5198" i="11" s="1"/>
  <c r="V5198" i="11" s="1"/>
  <c r="Q5253" i="11"/>
  <c r="U5253" i="11" s="1"/>
  <c r="V5253" i="11" s="1"/>
  <c r="Q5297" i="11"/>
  <c r="Q5369" i="11"/>
  <c r="U5369" i="11" s="1"/>
  <c r="V5369" i="11" s="1"/>
  <c r="Q5091" i="11"/>
  <c r="U5091" i="11" s="1"/>
  <c r="V5091" i="11" s="1"/>
  <c r="Q5132" i="11"/>
  <c r="U5132" i="11" s="1"/>
  <c r="V5132" i="11" s="1"/>
  <c r="Q5199" i="11"/>
  <c r="Q5323" i="11"/>
  <c r="Q5377" i="11"/>
  <c r="U5377" i="11" s="1"/>
  <c r="V5377" i="11" s="1"/>
  <c r="Q5436" i="11"/>
  <c r="U5436" i="11" s="1"/>
  <c r="V5436" i="11" s="1"/>
  <c r="Q5482" i="11"/>
  <c r="Q5528" i="11"/>
  <c r="Q5556" i="11"/>
  <c r="U5556" i="11" s="1"/>
  <c r="V5556" i="11" s="1"/>
  <c r="Q5594" i="11"/>
  <c r="U5594" i="11" s="1"/>
  <c r="V5594" i="11" s="1"/>
  <c r="Q5624" i="11"/>
  <c r="Q5678" i="11"/>
  <c r="U5678" i="11" s="1"/>
  <c r="V5678" i="11" s="1"/>
  <c r="Q5764" i="11"/>
  <c r="U5764" i="11" s="1"/>
  <c r="V5764" i="11" s="1"/>
  <c r="Q5491" i="11"/>
  <c r="U5491" i="11" s="1"/>
  <c r="V5491" i="11" s="1"/>
  <c r="Q5538" i="11"/>
  <c r="Q5614" i="11"/>
  <c r="U5614" i="11" s="1"/>
  <c r="V5614" i="11" s="1"/>
  <c r="Q5690" i="11"/>
  <c r="U5690" i="11" s="1"/>
  <c r="V5690" i="11" s="1"/>
  <c r="Q5753" i="11"/>
  <c r="U5753" i="11" s="1"/>
  <c r="V5753" i="11" s="1"/>
  <c r="Q5818" i="11"/>
  <c r="Q5848" i="11"/>
  <c r="Q5517" i="11"/>
  <c r="U5517" i="11" s="1"/>
  <c r="V5517" i="11" s="1"/>
  <c r="Q5558" i="11"/>
  <c r="U5558" i="11" s="1"/>
  <c r="V5558" i="11" s="1"/>
  <c r="Q5691" i="11"/>
  <c r="Q5739" i="11"/>
  <c r="U5739" i="11" s="1"/>
  <c r="V5739" i="11" s="1"/>
  <c r="Q5786" i="11"/>
  <c r="U5786" i="11" s="1"/>
  <c r="V5786" i="11" s="1"/>
  <c r="Q5826" i="11"/>
  <c r="U5826" i="11" s="1"/>
  <c r="V5826" i="11" s="1"/>
  <c r="Q5485" i="11"/>
  <c r="U5485" i="11" s="1"/>
  <c r="V5485" i="11" s="1"/>
  <c r="Q5564" i="11"/>
  <c r="U5564" i="11" s="1"/>
  <c r="V5564" i="11" s="1"/>
  <c r="Q5638" i="11"/>
  <c r="Q5654" i="11"/>
  <c r="Q5717" i="11"/>
  <c r="U5717" i="11" s="1"/>
  <c r="V5717" i="11" s="1"/>
  <c r="Q5772" i="11"/>
  <c r="U5772" i="11" s="1"/>
  <c r="V5772" i="11" s="1"/>
  <c r="Q5827" i="11"/>
  <c r="Q5866" i="11"/>
  <c r="U5866" i="11" s="1"/>
  <c r="V5866" i="11" s="1"/>
  <c r="Q5521" i="11"/>
  <c r="U5521" i="11" s="1"/>
  <c r="V5521" i="11" s="1"/>
  <c r="Q5571" i="11"/>
  <c r="U5571" i="11" s="1"/>
  <c r="V5571" i="11" s="1"/>
  <c r="Q5601" i="11"/>
  <c r="Q5620" i="11"/>
  <c r="U5620" i="11" s="1"/>
  <c r="V5620" i="11" s="1"/>
  <c r="Q5667" i="11"/>
  <c r="U5667" i="11" s="1"/>
  <c r="V5667" i="11" s="1"/>
  <c r="Q5742" i="11"/>
  <c r="U5742" i="11" s="1"/>
  <c r="V5742" i="11" s="1"/>
  <c r="Q5808" i="11"/>
  <c r="Q5487" i="11"/>
  <c r="U5487" i="11" s="1"/>
  <c r="V5487" i="11" s="1"/>
  <c r="Q5590" i="11"/>
  <c r="U5590" i="11" s="1"/>
  <c r="V5590" i="11" s="1"/>
  <c r="Q5659" i="11"/>
  <c r="U5659" i="11" s="1"/>
  <c r="V5659" i="11" s="1"/>
  <c r="Q5708" i="11"/>
  <c r="U5708" i="11" s="1"/>
  <c r="V5708" i="11" s="1"/>
  <c r="Q5758" i="11"/>
  <c r="U5758" i="11" s="1"/>
  <c r="V5758" i="11" s="1"/>
  <c r="Q5843" i="11"/>
  <c r="U5843" i="11" s="1"/>
  <c r="V5843" i="11" s="1"/>
  <c r="Q5495" i="11"/>
  <c r="Q5545" i="11"/>
  <c r="U5545" i="11" s="1"/>
  <c r="V5545" i="11" s="1"/>
  <c r="Q5677" i="11"/>
  <c r="U5677" i="11" s="1"/>
  <c r="V5677" i="11" s="1"/>
  <c r="Q5747" i="11"/>
  <c r="Q5830" i="11"/>
  <c r="Q5510" i="11"/>
  <c r="U5510" i="11" s="1"/>
  <c r="V5510" i="11" s="1"/>
  <c r="Q5642" i="11"/>
  <c r="U5642" i="11" s="1"/>
  <c r="V5642" i="11" s="1"/>
  <c r="Q5735" i="11"/>
  <c r="Q5796" i="11"/>
  <c r="U5796" i="11" s="1"/>
  <c r="V5796" i="11" s="1"/>
  <c r="Q5894" i="11"/>
  <c r="U5894" i="11" s="1"/>
  <c r="V5894" i="11" s="1"/>
  <c r="Q5941" i="11"/>
  <c r="U5941" i="11" s="1"/>
  <c r="V5941" i="11" s="1"/>
  <c r="Q6011" i="11"/>
  <c r="Q6092" i="11"/>
  <c r="Q6136" i="11"/>
  <c r="U6136" i="11" s="1"/>
  <c r="V6136" i="11" s="1"/>
  <c r="Q6217" i="11"/>
  <c r="U6217" i="11" s="1"/>
  <c r="V6217" i="11" s="1"/>
  <c r="Q5912" i="11"/>
  <c r="Q5946" i="11"/>
  <c r="Q6025" i="11"/>
  <c r="U6025" i="11" s="1"/>
  <c r="V6025" i="11" s="1"/>
  <c r="Q6086" i="11"/>
  <c r="U6086" i="11" s="1"/>
  <c r="V6086" i="11" s="1"/>
  <c r="Q6201" i="11"/>
  <c r="Q6251" i="11"/>
  <c r="Q5961" i="11"/>
  <c r="U5961" i="11" s="1"/>
  <c r="V5961" i="11" s="1"/>
  <c r="Q6026" i="11"/>
  <c r="U6026" i="11" s="1"/>
  <c r="V6026" i="11" s="1"/>
  <c r="Q6070" i="11"/>
  <c r="Q6100" i="11"/>
  <c r="Q6156" i="11"/>
  <c r="U6156" i="11" s="1"/>
  <c r="V6156" i="11" s="1"/>
  <c r="Q6203" i="11"/>
  <c r="U6203" i="11" s="1"/>
  <c r="V6203" i="11" s="1"/>
  <c r="Q6256" i="11"/>
  <c r="Q5917" i="11"/>
  <c r="U5917" i="11" s="1"/>
  <c r="V5917" i="11" s="1"/>
  <c r="Q5990" i="11"/>
  <c r="Q6048" i="11"/>
  <c r="U6048" i="11" s="1"/>
  <c r="V6048" i="11" s="1"/>
  <c r="Q6126" i="11"/>
  <c r="U6126" i="11" s="1"/>
  <c r="V6126" i="11" s="1"/>
  <c r="Q6189" i="11"/>
  <c r="U6189" i="11" s="1"/>
  <c r="V6189" i="11" s="1"/>
  <c r="Q5877" i="11"/>
  <c r="U5877" i="11" s="1"/>
  <c r="V5877" i="11" s="1"/>
  <c r="Q5918" i="11"/>
  <c r="Q5978" i="11"/>
  <c r="U5978" i="11" s="1"/>
  <c r="V5978" i="11" s="1"/>
  <c r="Q6079" i="11"/>
  <c r="U6079" i="11" s="1"/>
  <c r="V6079" i="11" s="1"/>
  <c r="Q6128" i="11"/>
  <c r="U6128" i="11" s="1"/>
  <c r="V6128" i="11" s="1"/>
  <c r="Q6163" i="11"/>
  <c r="U6163" i="11" s="1"/>
  <c r="V6163" i="11" s="1"/>
  <c r="Q6204" i="11"/>
  <c r="U6204" i="11" s="1"/>
  <c r="V6204" i="11" s="1"/>
  <c r="Q6268" i="11"/>
  <c r="U6268" i="11" s="1"/>
  <c r="V6268" i="11" s="1"/>
  <c r="Q5935" i="11"/>
  <c r="U5935" i="11" s="1"/>
  <c r="V5935" i="11" s="1"/>
  <c r="Q5996" i="11"/>
  <c r="U5996" i="11" s="1"/>
  <c r="V5996" i="11" s="1"/>
  <c r="Q6051" i="11"/>
  <c r="U6051" i="11" s="1"/>
  <c r="V6051" i="11" s="1"/>
  <c r="Q6148" i="11"/>
  <c r="U6148" i="11" s="1"/>
  <c r="V6148" i="11" s="1"/>
  <c r="Q6234" i="11"/>
  <c r="U6234" i="11" s="1"/>
  <c r="V6234" i="11" s="1"/>
  <c r="Q5905" i="11"/>
  <c r="U5905" i="11" s="1"/>
  <c r="V5905" i="11" s="1"/>
  <c r="Q5998" i="11"/>
  <c r="Q6055" i="11"/>
  <c r="U6055" i="11" s="1"/>
  <c r="V6055" i="11" s="1"/>
  <c r="Q6116" i="11"/>
  <c r="U6116" i="11" s="1"/>
  <c r="V6116" i="11" s="1"/>
  <c r="Q6196" i="11"/>
  <c r="U6196" i="11" s="1"/>
  <c r="V6196" i="11" s="1"/>
  <c r="Q6235" i="11"/>
  <c r="Q6272" i="11"/>
  <c r="Q5922" i="11"/>
  <c r="U5922" i="11" s="1"/>
  <c r="V5922" i="11" s="1"/>
  <c r="Q5982" i="11"/>
  <c r="U5982" i="11" s="1"/>
  <c r="V5982" i="11" s="1"/>
  <c r="Q6008" i="11"/>
  <c r="Q6056" i="11"/>
  <c r="U6056" i="11" s="1"/>
  <c r="V6056" i="11" s="1"/>
  <c r="Q6133" i="11"/>
  <c r="U6133" i="11" s="1"/>
  <c r="V6133" i="11" s="1"/>
  <c r="Q6172" i="11"/>
  <c r="U6172" i="11" s="1"/>
  <c r="V6172" i="11" s="1"/>
  <c r="Q6248" i="11"/>
  <c r="Q6334" i="11"/>
  <c r="Q6398" i="11"/>
  <c r="U6398" i="11" s="1"/>
  <c r="V6398" i="11" s="1"/>
  <c r="Q6460" i="11"/>
  <c r="U6460" i="11" s="1"/>
  <c r="V6460" i="11" s="1"/>
  <c r="Q6530" i="11"/>
  <c r="Q6593" i="11"/>
  <c r="Q6633" i="11"/>
  <c r="U6633" i="11" s="1"/>
  <c r="V6633" i="11" s="1"/>
  <c r="Q6275" i="11"/>
  <c r="U6275" i="11" s="1"/>
  <c r="V6275" i="11" s="1"/>
  <c r="Q6311" i="11"/>
  <c r="Q6341" i="11"/>
  <c r="Q6399" i="11"/>
  <c r="U6399" i="11" s="1"/>
  <c r="V6399" i="11" s="1"/>
  <c r="Q6428" i="11"/>
  <c r="U6428" i="11" s="1"/>
  <c r="V6428" i="11" s="1"/>
  <c r="Q6469" i="11"/>
  <c r="Q6536" i="11"/>
  <c r="Q6614" i="11"/>
  <c r="U6614" i="11" s="1"/>
  <c r="V6614" i="11" s="1"/>
  <c r="Q6303" i="11"/>
  <c r="U6303" i="11" s="1"/>
  <c r="V6303" i="11" s="1"/>
  <c r="Q6406" i="11"/>
  <c r="Q6479" i="11"/>
  <c r="U6479" i="11" s="1"/>
  <c r="V6479" i="11" s="1"/>
  <c r="Q6505" i="11"/>
  <c r="U6505" i="11" s="1"/>
  <c r="V6505" i="11" s="1"/>
  <c r="Q6562" i="11"/>
  <c r="U6562" i="11" s="1"/>
  <c r="V6562" i="11" s="1"/>
  <c r="Q6618" i="11"/>
  <c r="Q6657" i="11"/>
  <c r="U6657" i="11" s="1"/>
  <c r="V6657" i="11" s="1"/>
  <c r="Q6344" i="11"/>
  <c r="Q6417" i="11"/>
  <c r="Q6483" i="11"/>
  <c r="U6483" i="11" s="1"/>
  <c r="V6483" i="11" s="1"/>
  <c r="Q6544" i="11"/>
  <c r="U6544" i="11" s="1"/>
  <c r="V6544" i="11" s="1"/>
  <c r="Q6658" i="11"/>
  <c r="Q6315" i="11"/>
  <c r="U6315" i="11" s="1"/>
  <c r="V6315" i="11" s="1"/>
  <c r="Q6378" i="11"/>
  <c r="U6378" i="11" s="1"/>
  <c r="V6378" i="11" s="1"/>
  <c r="Q6441" i="11"/>
  <c r="U6441" i="11" s="1"/>
  <c r="V6441" i="11" s="1"/>
  <c r="Q6517" i="11"/>
  <c r="Q6570" i="11"/>
  <c r="U6570" i="11" s="1"/>
  <c r="V6570" i="11" s="1"/>
  <c r="Q6306" i="11"/>
  <c r="U6306" i="11" s="1"/>
  <c r="V6306" i="11" s="1"/>
  <c r="Q6331" i="11"/>
  <c r="U6331" i="11" s="1"/>
  <c r="V6331" i="11" s="1"/>
  <c r="Q6384" i="11"/>
  <c r="Q6446" i="11"/>
  <c r="Q6520" i="11"/>
  <c r="U6520" i="11" s="1"/>
  <c r="V6520" i="11" s="1"/>
  <c r="Q6554" i="11"/>
  <c r="U6554" i="11" s="1"/>
  <c r="V6554" i="11" s="1"/>
  <c r="Q6604" i="11"/>
  <c r="Q6626" i="11"/>
  <c r="U6626" i="11" s="1"/>
  <c r="V6626" i="11" s="1"/>
  <c r="Q6283" i="11"/>
  <c r="Q6450" i="11"/>
  <c r="Q6557" i="11"/>
  <c r="U6557" i="11" s="1"/>
  <c r="V6557" i="11" s="1"/>
  <c r="Q6647" i="11"/>
  <c r="U6647" i="11" s="1"/>
  <c r="V6647" i="11" s="1"/>
  <c r="Q6333" i="11"/>
  <c r="Q6397" i="11"/>
  <c r="Q6468" i="11"/>
  <c r="U6468" i="11" s="1"/>
  <c r="V6468" i="11" s="1"/>
  <c r="Q6525" i="11"/>
  <c r="U6525" i="11" s="1"/>
  <c r="V6525" i="11" s="1"/>
  <c r="Q6592" i="11"/>
  <c r="Q6674" i="11"/>
  <c r="U6674" i="11" s="1"/>
  <c r="V6674" i="11" s="1"/>
  <c r="Q6740" i="11"/>
  <c r="U6740" i="11" s="1"/>
  <c r="V6740" i="11" s="1"/>
  <c r="Q6783" i="11"/>
  <c r="U6783" i="11" s="1"/>
  <c r="V6783" i="11" s="1"/>
  <c r="Q6836" i="11"/>
  <c r="Q6702" i="11"/>
  <c r="U6702" i="11" s="1"/>
  <c r="V6702" i="11" s="1"/>
  <c r="Q6750" i="11"/>
  <c r="U6750" i="11" s="1"/>
  <c r="V6750" i="11" s="1"/>
  <c r="Q6841" i="11"/>
  <c r="U6841" i="11" s="1"/>
  <c r="V6841" i="11" s="1"/>
  <c r="Q6706" i="11"/>
  <c r="Q6786" i="11"/>
  <c r="Q6794" i="11"/>
  <c r="U6794" i="11" s="1"/>
  <c r="V6794" i="11" s="1"/>
  <c r="Q6863" i="11"/>
  <c r="U6863" i="11" s="1"/>
  <c r="V6863" i="11" s="1"/>
  <c r="Q6708" i="11"/>
  <c r="U6708" i="11" s="1"/>
  <c r="V6708" i="11" s="1"/>
  <c r="Q6723" i="11"/>
  <c r="U6723" i="11" s="1"/>
  <c r="V6723" i="11" s="1"/>
  <c r="Q6766" i="11"/>
  <c r="Q6664" i="11"/>
  <c r="U6664" i="11" s="1"/>
  <c r="V6664" i="11" s="1"/>
  <c r="Q6768" i="11"/>
  <c r="U6768" i="11" s="1"/>
  <c r="V6768" i="11" s="1"/>
  <c r="Q6846" i="11"/>
  <c r="U6846" i="11" s="1"/>
  <c r="V6846" i="11" s="1"/>
  <c r="Q6724" i="11"/>
  <c r="Q6769" i="11"/>
  <c r="U6769" i="11" s="1"/>
  <c r="V6769" i="11" s="1"/>
  <c r="Q6797" i="11"/>
  <c r="U6797" i="11" s="1"/>
  <c r="V6797" i="11" s="1"/>
  <c r="Q6669" i="11"/>
  <c r="Q6712" i="11"/>
  <c r="U6712" i="11" s="1"/>
  <c r="V6712" i="11" s="1"/>
  <c r="Q6830" i="11"/>
  <c r="U6830" i="11" s="1"/>
  <c r="V6830" i="11" s="1"/>
  <c r="Q6672" i="11"/>
  <c r="Q6736" i="11"/>
  <c r="Q6853" i="11"/>
  <c r="U6853" i="11" s="1"/>
  <c r="V6853" i="11" s="1"/>
  <c r="Q6885" i="11"/>
  <c r="U6885" i="11" s="1"/>
  <c r="V6885" i="11" s="1"/>
  <c r="Q6956" i="11"/>
  <c r="Q6964" i="11"/>
  <c r="Q7019" i="11"/>
  <c r="U7019" i="11" s="1"/>
  <c r="V7019" i="11" s="1"/>
  <c r="Q7027" i="11"/>
  <c r="U7027" i="11" s="1"/>
  <c r="V7027" i="11" s="1"/>
  <c r="Q7060" i="11"/>
  <c r="Q6898" i="11"/>
  <c r="U6898" i="11" s="1"/>
  <c r="V6898" i="11" s="1"/>
  <c r="Q6970" i="11"/>
  <c r="U6970" i="11" s="1"/>
  <c r="V6970" i="11" s="1"/>
  <c r="Q7069" i="11"/>
  <c r="U7069" i="11" s="1"/>
  <c r="V7069" i="11" s="1"/>
  <c r="Q6911" i="11"/>
  <c r="Q6974" i="11"/>
  <c r="Q6982" i="11"/>
  <c r="U6982" i="11" s="1"/>
  <c r="V6982" i="11" s="1"/>
  <c r="Q6872" i="11"/>
  <c r="Q6914" i="11"/>
  <c r="U6914" i="11" s="1"/>
  <c r="V6914" i="11" s="1"/>
  <c r="Q7037" i="11"/>
  <c r="U7037" i="11" s="1"/>
  <c r="V7037" i="11" s="1"/>
  <c r="Q6919" i="11"/>
  <c r="Q7043" i="11"/>
  <c r="U7043" i="11" s="1"/>
  <c r="V7043" i="11" s="1"/>
  <c r="Q6920" i="11"/>
  <c r="U6920" i="11" s="1"/>
  <c r="V6920" i="11" s="1"/>
  <c r="Q7046" i="11"/>
  <c r="U7046" i="11" s="1"/>
  <c r="V7046" i="11" s="1"/>
  <c r="Q6939" i="11"/>
  <c r="U6939" i="11" s="1"/>
  <c r="V6939" i="11" s="1"/>
  <c r="Q6997" i="11"/>
  <c r="U6997" i="11" s="1"/>
  <c r="V6997" i="11" s="1"/>
  <c r="Q7005" i="11"/>
  <c r="Q7013" i="11"/>
  <c r="U7013" i="11" s="1"/>
  <c r="V7013" i="11" s="1"/>
  <c r="Q6882" i="11"/>
  <c r="U6882" i="11" s="1"/>
  <c r="V6882" i="11" s="1"/>
  <c r="Q6951" i="11"/>
  <c r="U6951" i="11" s="1"/>
  <c r="V6951" i="11" s="1"/>
  <c r="Q7080" i="11"/>
  <c r="U7080" i="11" s="1"/>
  <c r="V7080" i="11" s="1"/>
  <c r="Q7141" i="11"/>
  <c r="U7141" i="11" s="1"/>
  <c r="V7141" i="11" s="1"/>
  <c r="Q7198" i="11"/>
  <c r="U7198" i="11" s="1"/>
  <c r="V7198" i="11" s="1"/>
  <c r="Q7102" i="11"/>
  <c r="U7102" i="11" s="1"/>
  <c r="V7102" i="11" s="1"/>
  <c r="Q7180" i="11"/>
  <c r="U7180" i="11" s="1"/>
  <c r="V7180" i="11" s="1"/>
  <c r="Q7241" i="11"/>
  <c r="Q7144" i="11"/>
  <c r="U7144" i="11" s="1"/>
  <c r="V7144" i="11" s="1"/>
  <c r="Q7218" i="11"/>
  <c r="U7218" i="11" s="1"/>
  <c r="V7218" i="11" s="1"/>
  <c r="Q7086" i="11"/>
  <c r="U7086" i="11" s="1"/>
  <c r="V7086" i="11" s="1"/>
  <c r="Q7159" i="11"/>
  <c r="U7159" i="11" s="1"/>
  <c r="V7159" i="11" s="1"/>
  <c r="Q7221" i="11"/>
  <c r="Q7087" i="11"/>
  <c r="Q7148" i="11"/>
  <c r="U7148" i="11" s="1"/>
  <c r="V7148" i="11" s="1"/>
  <c r="Q7253" i="11"/>
  <c r="U7253" i="11" s="1"/>
  <c r="V7253" i="11" s="1"/>
  <c r="Q7161" i="11"/>
  <c r="Q7208" i="11"/>
  <c r="U7208" i="11" s="1"/>
  <c r="V7208" i="11" s="1"/>
  <c r="Q7227" i="11"/>
  <c r="U7227" i="11" s="1"/>
  <c r="V7227" i="11" s="1"/>
  <c r="Q7077" i="11"/>
  <c r="U7077" i="11" s="1"/>
  <c r="V7077" i="11" s="1"/>
  <c r="Q7127" i="11"/>
  <c r="U7127" i="11" s="1"/>
  <c r="V7127" i="11" s="1"/>
  <c r="Q7152" i="11"/>
  <c r="U7152" i="11" s="1"/>
  <c r="V7152" i="11" s="1"/>
  <c r="Q7195" i="11"/>
  <c r="Q7262" i="11"/>
  <c r="Q7115" i="11"/>
  <c r="U7115" i="11" s="1"/>
  <c r="V7115" i="11" s="1"/>
  <c r="Q7167" i="11"/>
  <c r="U7167" i="11" s="1"/>
  <c r="V7167" i="11" s="1"/>
  <c r="Q7235" i="11"/>
  <c r="Q7289" i="11"/>
  <c r="U7289" i="11" s="1"/>
  <c r="V7289" i="11" s="1"/>
  <c r="Q7362" i="11"/>
  <c r="U7362" i="11" s="1"/>
  <c r="V7362" i="11" s="1"/>
  <c r="Q7449" i="11"/>
  <c r="U7449" i="11" s="1"/>
  <c r="V7449" i="11" s="1"/>
  <c r="Q7294" i="11"/>
  <c r="U7294" i="11" s="1"/>
  <c r="V7294" i="11" s="1"/>
  <c r="Q7372" i="11"/>
  <c r="U7372" i="11" s="1"/>
  <c r="V7372" i="11" s="1"/>
  <c r="Q7408" i="11"/>
  <c r="U7408" i="11" s="1"/>
  <c r="V7408" i="11" s="1"/>
  <c r="Q7282" i="11"/>
  <c r="U7282" i="11" s="1"/>
  <c r="V7282" i="11" s="1"/>
  <c r="Q7343" i="11"/>
  <c r="U7343" i="11" s="1"/>
  <c r="V7343" i="11" s="1"/>
  <c r="Q7409" i="11"/>
  <c r="U7409" i="11" s="1"/>
  <c r="V7409" i="11" s="1"/>
  <c r="Q7365" i="11"/>
  <c r="Q7443" i="11"/>
  <c r="U7443" i="11" s="1"/>
  <c r="V7443" i="11" s="1"/>
  <c r="Q7312" i="11"/>
  <c r="U7312" i="11" s="1"/>
  <c r="V7312" i="11" s="1"/>
  <c r="Q7346" i="11"/>
  <c r="U7346" i="11" s="1"/>
  <c r="V7346" i="11" s="1"/>
  <c r="Q7429" i="11"/>
  <c r="Q7302" i="11"/>
  <c r="U7302" i="11" s="1"/>
  <c r="V7302" i="11" s="1"/>
  <c r="Q7381" i="11"/>
  <c r="U7381" i="11" s="1"/>
  <c r="V7381" i="11" s="1"/>
  <c r="Q7424" i="11"/>
  <c r="U7424" i="11" s="1"/>
  <c r="V7424" i="11" s="1"/>
  <c r="Q7305" i="11"/>
  <c r="U7305" i="11" s="1"/>
  <c r="V7305" i="11" s="1"/>
  <c r="Q7357" i="11"/>
  <c r="U7357" i="11" s="1"/>
  <c r="V7357" i="11" s="1"/>
  <c r="Q7412" i="11"/>
  <c r="U7412" i="11" s="1"/>
  <c r="V7412" i="11" s="1"/>
  <c r="Q7338" i="11"/>
  <c r="Q7401" i="11"/>
  <c r="U7401" i="11" s="1"/>
  <c r="V7401" i="11" s="1"/>
  <c r="Q7437" i="11"/>
  <c r="U7437" i="11" s="1"/>
  <c r="V7437" i="11" s="1"/>
  <c r="Q7487" i="11"/>
  <c r="U7487" i="11" s="1"/>
  <c r="V7487" i="11" s="1"/>
  <c r="Q7579" i="11"/>
  <c r="U7579" i="11" s="1"/>
  <c r="V7579" i="11" s="1"/>
  <c r="Q7626" i="11"/>
  <c r="U7626" i="11" s="1"/>
  <c r="V7626" i="11" s="1"/>
  <c r="Q7488" i="11"/>
  <c r="U7488" i="11" s="1"/>
  <c r="V7488" i="11" s="1"/>
  <c r="Q7546" i="11"/>
  <c r="U7546" i="11" s="1"/>
  <c r="V7546" i="11" s="1"/>
  <c r="Q7598" i="11"/>
  <c r="U7598" i="11" s="1"/>
  <c r="V7598" i="11" s="1"/>
  <c r="Q7639" i="11"/>
  <c r="U7639" i="11" s="1"/>
  <c r="V7639" i="11" s="1"/>
  <c r="Q7492" i="11"/>
  <c r="U7492" i="11" s="1"/>
  <c r="V7492" i="11" s="1"/>
  <c r="Q7557" i="11"/>
  <c r="U7557" i="11" s="1"/>
  <c r="V7557" i="11" s="1"/>
  <c r="Q7462" i="11"/>
  <c r="U7462" i="11" s="1"/>
  <c r="V7462" i="11" s="1"/>
  <c r="Q7494" i="11"/>
  <c r="Q7533" i="11"/>
  <c r="U7533" i="11" s="1"/>
  <c r="V7533" i="11" s="1"/>
  <c r="Q7570" i="11"/>
  <c r="U7570" i="11" s="1"/>
  <c r="V7570" i="11" s="1"/>
  <c r="Q7475" i="11"/>
  <c r="U7475" i="11" s="1"/>
  <c r="V7475" i="11" s="1"/>
  <c r="Q7518" i="11"/>
  <c r="Q7631" i="11"/>
  <c r="Q7511" i="11"/>
  <c r="U7511" i="11" s="1"/>
  <c r="V7511" i="11" s="1"/>
  <c r="Q7574" i="11"/>
  <c r="U7574" i="11" s="1"/>
  <c r="V7574" i="11" s="1"/>
  <c r="Q7596" i="11"/>
  <c r="U7596" i="11" s="1"/>
  <c r="V7596" i="11" s="1"/>
  <c r="Q7500" i="11"/>
  <c r="U7500" i="11" s="1"/>
  <c r="V7500" i="11" s="1"/>
  <c r="Q7584" i="11"/>
  <c r="Q7646" i="11"/>
  <c r="U7646" i="11" s="1"/>
  <c r="V7646" i="11" s="1"/>
  <c r="Q7528" i="11"/>
  <c r="U7528" i="11" s="1"/>
  <c r="V7528" i="11" s="1"/>
  <c r="Q7588" i="11"/>
  <c r="U7588" i="11" s="1"/>
  <c r="V7588" i="11" s="1"/>
  <c r="Q7636" i="11"/>
  <c r="Q7691" i="11"/>
  <c r="U7691" i="11" s="1"/>
  <c r="V7691" i="11" s="1"/>
  <c r="Q7745" i="11"/>
  <c r="U7745" i="11" s="1"/>
  <c r="V7745" i="11" s="1"/>
  <c r="Q7795" i="11"/>
  <c r="U7795" i="11" s="1"/>
  <c r="V7795" i="11" s="1"/>
  <c r="Q7676" i="11"/>
  <c r="Q7736" i="11"/>
  <c r="Q7678" i="11"/>
  <c r="U7678" i="11" s="1"/>
  <c r="V7678" i="11" s="1"/>
  <c r="Q7789" i="11"/>
  <c r="U7789" i="11" s="1"/>
  <c r="V7789" i="11" s="1"/>
  <c r="Q7661" i="11"/>
  <c r="U7661" i="11" s="1"/>
  <c r="V7661" i="11" s="1"/>
  <c r="Q7693" i="11"/>
  <c r="U7693" i="11" s="1"/>
  <c r="V7693" i="11" s="1"/>
  <c r="Q7747" i="11"/>
  <c r="Q7813" i="11"/>
  <c r="Q7687" i="11"/>
  <c r="U7687" i="11" s="1"/>
  <c r="V7687" i="11" s="1"/>
  <c r="Q7716" i="11"/>
  <c r="U7716" i="11" s="1"/>
  <c r="V7716" i="11" s="1"/>
  <c r="Q7749" i="11"/>
  <c r="Q7824" i="11"/>
  <c r="Q7665" i="11"/>
  <c r="U7665" i="11" s="1"/>
  <c r="V7665" i="11" s="1"/>
  <c r="Q7688" i="11"/>
  <c r="U7688" i="11" s="1"/>
  <c r="V7688" i="11" s="1"/>
  <c r="Q7776" i="11"/>
  <c r="Q7704" i="11"/>
  <c r="U7704" i="11" s="1"/>
  <c r="V7704" i="11" s="1"/>
  <c r="Q7802" i="11"/>
  <c r="Q7654" i="11"/>
  <c r="Q7762" i="11"/>
  <c r="U7762" i="11" s="1"/>
  <c r="V7762" i="11" s="1"/>
  <c r="Q7811" i="11"/>
  <c r="U7811" i="11" s="1"/>
  <c r="V7811" i="11" s="1"/>
  <c r="Q7885" i="11"/>
  <c r="Q7961" i="11"/>
  <c r="U7961" i="11" s="1"/>
  <c r="V7961" i="11" s="1"/>
  <c r="Q7859" i="11"/>
  <c r="U7859" i="11" s="1"/>
  <c r="V7859" i="11" s="1"/>
  <c r="Q7915" i="11"/>
  <c r="U7915" i="11" s="1"/>
  <c r="V7915" i="11" s="1"/>
  <c r="Q7968" i="11"/>
  <c r="Q7840" i="11"/>
  <c r="U7840" i="11" s="1"/>
  <c r="V7840" i="11" s="1"/>
  <c r="Q7896" i="11"/>
  <c r="U7896" i="11" s="1"/>
  <c r="V7896" i="11" s="1"/>
  <c r="Q7969" i="11"/>
  <c r="U7969" i="11" s="1"/>
  <c r="V7969" i="11" s="1"/>
  <c r="Q8010" i="11"/>
  <c r="Q7899" i="11"/>
  <c r="U7899" i="11" s="1"/>
  <c r="V7899" i="11" s="1"/>
  <c r="Q7942" i="11"/>
  <c r="Q8012" i="11"/>
  <c r="Q7867" i="11"/>
  <c r="U7867" i="11" s="1"/>
  <c r="V7867" i="11" s="1"/>
  <c r="Q7904" i="11"/>
  <c r="U7904" i="11" s="1"/>
  <c r="V7904" i="11" s="1"/>
  <c r="Q7997" i="11"/>
  <c r="Q7835" i="11"/>
  <c r="Q7907" i="11"/>
  <c r="U7907" i="11" s="1"/>
  <c r="V7907" i="11" s="1"/>
  <c r="Q7977" i="11"/>
  <c r="U7977" i="11" s="1"/>
  <c r="V7977" i="11" s="1"/>
  <c r="Q8024" i="11"/>
  <c r="Q7857" i="11"/>
  <c r="U7857" i="11" s="1"/>
  <c r="V7857" i="11" s="1"/>
  <c r="Q7929" i="11"/>
  <c r="Q7990" i="11"/>
  <c r="Q7848" i="11"/>
  <c r="U7848" i="11" s="1"/>
  <c r="V7848" i="11" s="1"/>
  <c r="Q7954" i="11"/>
  <c r="U7954" i="11" s="1"/>
  <c r="V7954" i="11" s="1"/>
  <c r="Q8004" i="11"/>
  <c r="Q8076" i="11"/>
  <c r="U8076" i="11" s="1"/>
  <c r="V8076" i="11" s="1"/>
  <c r="Q8039" i="11"/>
  <c r="U8039" i="11" s="1"/>
  <c r="V8039" i="11" s="1"/>
  <c r="Q8097" i="11"/>
  <c r="U8097" i="11" s="1"/>
  <c r="V8097" i="11" s="1"/>
  <c r="Q8078" i="11"/>
  <c r="Q8382" i="11"/>
  <c r="U8382" i="11" s="1"/>
  <c r="V8382" i="11" s="1"/>
  <c r="Q8099" i="11"/>
  <c r="Q8263" i="11"/>
  <c r="U8263" i="11" s="1"/>
  <c r="V8263" i="11" s="1"/>
  <c r="Q8092" i="11"/>
  <c r="U8092" i="11" s="1"/>
  <c r="V8092" i="11" s="1"/>
  <c r="Q8058" i="11"/>
  <c r="U8058" i="11" s="1"/>
  <c r="V8058" i="11" s="1"/>
  <c r="Q8138" i="11"/>
  <c r="U8138" i="11" s="1"/>
  <c r="V8138" i="11" s="1"/>
  <c r="Q8083" i="11"/>
  <c r="U8083" i="11" s="1"/>
  <c r="V8083" i="11" s="1"/>
  <c r="Q8075" i="11"/>
  <c r="Q8128" i="11"/>
  <c r="Q8169" i="11"/>
  <c r="U8169" i="11" s="1"/>
  <c r="V8169" i="11" s="1"/>
  <c r="Q8142" i="11"/>
  <c r="U8142" i="11" s="1"/>
  <c r="V8142" i="11" s="1"/>
  <c r="Q8307" i="11"/>
  <c r="Q8222" i="11"/>
  <c r="U8222" i="11" s="1"/>
  <c r="V8222" i="11" s="1"/>
  <c r="Q8183" i="11"/>
  <c r="Q8151" i="11"/>
  <c r="U8151" i="11" s="1"/>
  <c r="V8151" i="11" s="1"/>
  <c r="Q8133" i="11"/>
  <c r="Q8185" i="11"/>
  <c r="U8185" i="11" s="1"/>
  <c r="V8185" i="11" s="1"/>
  <c r="Q8126" i="11"/>
  <c r="U8126" i="11" s="1"/>
  <c r="V8126" i="11" s="1"/>
  <c r="Q8201" i="11"/>
  <c r="U8201" i="11" s="1"/>
  <c r="V8201" i="11" s="1"/>
  <c r="Q8215" i="11"/>
  <c r="Q8328" i="11"/>
  <c r="Q8280" i="11"/>
  <c r="U8280" i="11" s="1"/>
  <c r="V8280" i="11" s="1"/>
  <c r="Q8242" i="11"/>
  <c r="U8242" i="11" s="1"/>
  <c r="V8242" i="11" s="1"/>
  <c r="Q8431" i="11"/>
  <c r="U8431" i="11" s="1"/>
  <c r="V8431" i="11" s="1"/>
  <c r="Q8308" i="11"/>
  <c r="Q8220" i="11"/>
  <c r="U8220" i="11" s="1"/>
  <c r="V8220" i="11" s="1"/>
  <c r="Q8384" i="11"/>
  <c r="Q8226" i="11"/>
  <c r="Q8329" i="11"/>
  <c r="Q8281" i="11"/>
  <c r="U8281" i="11" s="1"/>
  <c r="V8281" i="11" s="1"/>
  <c r="Q8379" i="11"/>
  <c r="Q8264" i="11"/>
  <c r="U8264" i="11" s="1"/>
  <c r="V8264" i="11" s="1"/>
  <c r="Q8341" i="11"/>
  <c r="U8341" i="11" s="1"/>
  <c r="V8341" i="11" s="1"/>
  <c r="Q8289" i="11"/>
  <c r="Q8342" i="11"/>
  <c r="U8342" i="11" s="1"/>
  <c r="V8342" i="11" s="1"/>
  <c r="Q8233" i="11"/>
  <c r="Q8266" i="11"/>
  <c r="U8266" i="11" s="1"/>
  <c r="V8266" i="11" s="1"/>
  <c r="Q8313" i="11"/>
  <c r="U8313" i="11" s="1"/>
  <c r="V8313" i="11" s="1"/>
  <c r="Q8336" i="11"/>
  <c r="U8336" i="11" s="1"/>
  <c r="V8336" i="11" s="1"/>
  <c r="Q8448" i="11"/>
  <c r="Q8267" i="11"/>
  <c r="Q8366" i="11"/>
  <c r="U8366" i="11" s="1"/>
  <c r="V8366" i="11" s="1"/>
  <c r="Q8374" i="11"/>
  <c r="U8374" i="11" s="1"/>
  <c r="V8374" i="11" s="1"/>
  <c r="Q8439" i="11"/>
  <c r="Q8415" i="11"/>
  <c r="U8415" i="11" s="1"/>
  <c r="V8415" i="11" s="1"/>
  <c r="Q8583" i="11"/>
  <c r="Q8398" i="11"/>
  <c r="U8398" i="11" s="1"/>
  <c r="V8398" i="11" s="1"/>
  <c r="Q8394" i="11"/>
  <c r="U8394" i="11" s="1"/>
  <c r="V8394" i="11" s="1"/>
  <c r="Q8475" i="11"/>
  <c r="U8475" i="11" s="1"/>
  <c r="V8475" i="11" s="1"/>
  <c r="Q8449" i="11"/>
  <c r="U8449" i="11" s="1"/>
  <c r="V8449" i="11" s="1"/>
  <c r="Q8502" i="11"/>
  <c r="U8502" i="11" s="1"/>
  <c r="V8502" i="11" s="1"/>
  <c r="Q8492" i="11"/>
  <c r="U8492" i="11" s="1"/>
  <c r="V8492" i="11" s="1"/>
  <c r="Q8548" i="11"/>
  <c r="U8548" i="11" s="1"/>
  <c r="V8548" i="11" s="1"/>
  <c r="Q8432" i="11"/>
  <c r="U8432" i="11" s="1"/>
  <c r="V8432" i="11" s="1"/>
  <c r="Q8494" i="11"/>
  <c r="Q8467" i="11"/>
  <c r="Q8557" i="11"/>
  <c r="Q8580" i="11"/>
  <c r="U8580" i="11" s="1"/>
  <c r="V8580" i="11" s="1"/>
  <c r="Q8607" i="11"/>
  <c r="U8607" i="11" s="1"/>
  <c r="V8607" i="11" s="1"/>
  <c r="Q8524" i="11"/>
  <c r="U8524" i="11" s="1"/>
  <c r="V8524" i="11" s="1"/>
  <c r="Q8648" i="11"/>
  <c r="U8648" i="11" s="1"/>
  <c r="V8648" i="11" s="1"/>
  <c r="Q8567" i="11"/>
  <c r="Q8526" i="11"/>
  <c r="U8526" i="11" s="1"/>
  <c r="V8526" i="11" s="1"/>
  <c r="Q8669" i="11"/>
  <c r="Q8577" i="11"/>
  <c r="Q8531" i="11"/>
  <c r="U8531" i="11" s="1"/>
  <c r="V8531" i="11" s="1"/>
  <c r="Q8562" i="11"/>
  <c r="U8562" i="11" s="1"/>
  <c r="V8562" i="11" s="1"/>
  <c r="Q8590" i="11"/>
  <c r="Q8593" i="11"/>
  <c r="U8593" i="11" s="1"/>
  <c r="V8593" i="11" s="1"/>
  <c r="Q8586" i="11"/>
  <c r="Q8638" i="11"/>
  <c r="U8638" i="11" s="1"/>
  <c r="V8638" i="11" s="1"/>
  <c r="Q8626" i="11"/>
  <c r="U8626" i="11" s="1"/>
  <c r="V8626" i="11" s="1"/>
  <c r="Q8672" i="11"/>
  <c r="U8672" i="11" s="1"/>
  <c r="V8672" i="11" s="1"/>
  <c r="Q8616" i="11"/>
  <c r="U8616" i="11" s="1"/>
  <c r="V8616" i="11" s="1"/>
  <c r="Q8600" i="11"/>
  <c r="U8600" i="11" s="1"/>
  <c r="V8600" i="11" s="1"/>
  <c r="Q8667" i="11"/>
  <c r="Q8717" i="11"/>
  <c r="Q8702" i="11"/>
  <c r="U8702" i="11" s="1"/>
  <c r="V8702" i="11" s="1"/>
  <c r="Q8710" i="11"/>
  <c r="U8710" i="11" s="1"/>
  <c r="V8710" i="11" s="1"/>
  <c r="Q8694" i="11"/>
  <c r="U8694" i="11" s="1"/>
  <c r="V8694" i="11" s="1"/>
  <c r="Q8678" i="11"/>
  <c r="U8678" i="11" s="1"/>
  <c r="V8678" i="11" s="1"/>
  <c r="Q8752" i="11"/>
  <c r="Q8723" i="11"/>
  <c r="Q8700" i="11"/>
  <c r="Q8755" i="11"/>
  <c r="U8755" i="11" s="1"/>
  <c r="V8755" i="11" s="1"/>
  <c r="Q8707" i="11"/>
  <c r="U8707" i="11" s="1"/>
  <c r="V8707" i="11" s="1"/>
  <c r="Q8749" i="11"/>
  <c r="U8749" i="11" s="1"/>
  <c r="V8749" i="11" s="1"/>
  <c r="U3" i="11"/>
  <c r="V3" i="11" s="1"/>
  <c r="AP8" i="11" l="1" a="1"/>
  <c r="AP8" i="11" s="1"/>
  <c r="AL9" i="11"/>
  <c r="AQ9" i="11" s="1" a="1"/>
  <c r="AQ9" i="11" s="1"/>
  <c r="AQ8" i="11" a="1"/>
  <c r="AQ8" i="11" s="1"/>
  <c r="AM8" i="11" a="1"/>
  <c r="AM8" i="11" s="1"/>
  <c r="AS7" i="11"/>
  <c r="D12" i="11"/>
  <c r="C19" i="11"/>
  <c r="C20" i="11" s="1"/>
  <c r="U7939" i="11"/>
  <c r="V7939" i="11" s="1"/>
  <c r="U6573" i="11"/>
  <c r="V6573" i="11" s="1"/>
  <c r="U5874" i="11"/>
  <c r="V5874" i="11" s="1"/>
  <c r="U5019" i="11"/>
  <c r="V5019" i="11" s="1"/>
  <c r="U3591" i="11"/>
  <c r="V3591" i="11" s="1"/>
  <c r="U3318" i="11"/>
  <c r="V3318" i="11" s="1"/>
  <c r="U2013" i="11"/>
  <c r="V2013" i="11" s="1"/>
  <c r="U2514" i="11"/>
  <c r="V2514" i="11" s="1"/>
  <c r="U1239" i="11"/>
  <c r="V1239" i="11" s="1"/>
  <c r="U1642" i="11"/>
  <c r="V1642" i="11" s="1"/>
  <c r="U1204" i="11"/>
  <c r="V1204" i="11" s="1"/>
  <c r="U722" i="11"/>
  <c r="V722" i="11" s="1"/>
  <c r="U426" i="11"/>
  <c r="V426" i="11" s="1"/>
  <c r="U270" i="11"/>
  <c r="V270" i="11" s="1"/>
  <c r="U8686" i="11"/>
  <c r="V8686" i="11" s="1"/>
  <c r="U7767" i="11"/>
  <c r="V7767" i="11" s="1"/>
  <c r="U7571" i="11"/>
  <c r="V7571" i="11" s="1"/>
  <c r="U4431" i="11"/>
  <c r="V4431" i="11" s="1"/>
  <c r="U4542" i="11"/>
  <c r="V4542" i="11" s="1"/>
  <c r="U4230" i="11"/>
  <c r="V4230" i="11" s="1"/>
  <c r="U3993" i="11"/>
  <c r="V3993" i="11" s="1"/>
  <c r="U3551" i="11"/>
  <c r="V3551" i="11" s="1"/>
  <c r="U3454" i="11"/>
  <c r="V3454" i="11" s="1"/>
  <c r="U2892" i="11"/>
  <c r="V2892" i="11" s="1"/>
  <c r="U3385" i="11"/>
  <c r="V3385" i="11" s="1"/>
  <c r="U3039" i="11"/>
  <c r="V3039" i="11" s="1"/>
  <c r="U2460" i="11"/>
  <c r="V2460" i="11" s="1"/>
  <c r="U2644" i="11"/>
  <c r="V2644" i="11" s="1"/>
  <c r="U1465" i="11"/>
  <c r="V1465" i="11" s="1"/>
  <c r="U1792" i="11"/>
  <c r="V1792" i="11" s="1"/>
  <c r="U1808" i="11"/>
  <c r="V1808" i="11" s="1"/>
  <c r="U578" i="11"/>
  <c r="V578" i="11" s="1"/>
  <c r="U357" i="11"/>
  <c r="V357" i="11" s="1"/>
  <c r="U315" i="11"/>
  <c r="V315" i="11" s="1"/>
  <c r="U8316" i="11"/>
  <c r="V8316" i="11" s="1"/>
  <c r="U7761" i="11"/>
  <c r="V7761" i="11" s="1"/>
  <c r="U7497" i="11"/>
  <c r="V7497" i="11" s="1"/>
  <c r="U5955" i="11"/>
  <c r="V5955" i="11" s="1"/>
  <c r="U5604" i="11"/>
  <c r="V5604" i="11" s="1"/>
  <c r="U4607" i="11"/>
  <c r="V4607" i="11" s="1"/>
  <c r="U2809" i="11"/>
  <c r="V2809" i="11" s="1"/>
  <c r="U2600" i="11"/>
  <c r="V2600" i="11" s="1"/>
  <c r="U1385" i="11"/>
  <c r="V1385" i="11" s="1"/>
  <c r="U1021" i="11"/>
  <c r="V1021" i="11" s="1"/>
  <c r="U8243" i="11"/>
  <c r="V8243" i="11" s="1"/>
  <c r="U7727" i="11"/>
  <c r="V7727" i="11" s="1"/>
  <c r="U7014" i="11"/>
  <c r="V7014" i="11" s="1"/>
  <c r="U6799" i="11"/>
  <c r="V6799" i="11" s="1"/>
  <c r="U5499" i="11"/>
  <c r="V5499" i="11" s="1"/>
  <c r="U5273" i="11"/>
  <c r="V5273" i="11" s="1"/>
  <c r="U3995" i="11"/>
  <c r="V3995" i="11" s="1"/>
  <c r="U3659" i="11"/>
  <c r="V3659" i="11" s="1"/>
  <c r="U3270" i="11"/>
  <c r="V3270" i="11" s="1"/>
  <c r="U3505" i="11"/>
  <c r="V3505" i="11" s="1"/>
  <c r="U3264" i="11"/>
  <c r="V3264" i="11" s="1"/>
  <c r="U3138" i="11"/>
  <c r="V3138" i="11" s="1"/>
  <c r="U2961" i="11"/>
  <c r="V2961" i="11" s="1"/>
  <c r="U2623" i="11"/>
  <c r="V2623" i="11" s="1"/>
  <c r="U2720" i="11"/>
  <c r="V2720" i="11" s="1"/>
  <c r="U2683" i="11"/>
  <c r="V2683" i="11" s="1"/>
  <c r="U2429" i="11"/>
  <c r="V2429" i="11" s="1"/>
  <c r="U1415" i="11"/>
  <c r="V1415" i="11" s="1"/>
  <c r="U1137" i="11"/>
  <c r="V1137" i="11" s="1"/>
  <c r="U8235" i="11"/>
  <c r="V8235" i="11" s="1"/>
  <c r="U8085" i="11"/>
  <c r="V8085" i="11" s="1"/>
  <c r="U7930" i="11"/>
  <c r="V7930" i="11" s="1"/>
  <c r="U7992" i="11"/>
  <c r="V7992" i="11" s="1"/>
  <c r="U7099" i="11"/>
  <c r="V7099" i="11" s="1"/>
  <c r="U6837" i="11"/>
  <c r="V6837" i="11" s="1"/>
  <c r="U5548" i="11"/>
  <c r="V5548" i="11" s="1"/>
  <c r="U5298" i="11"/>
  <c r="V5298" i="11" s="1"/>
  <c r="U4054" i="11"/>
  <c r="V4054" i="11" s="1"/>
  <c r="U3077" i="11"/>
  <c r="V3077" i="11" s="1"/>
  <c r="U2780" i="11"/>
  <c r="V2780" i="11" s="1"/>
  <c r="U2883" i="11"/>
  <c r="V2883" i="11" s="1"/>
  <c r="U2730" i="11"/>
  <c r="V2730" i="11" s="1"/>
  <c r="U2332" i="11"/>
  <c r="V2332" i="11" s="1"/>
  <c r="U2159" i="11"/>
  <c r="V2159" i="11" s="1"/>
  <c r="U1524" i="11"/>
  <c r="V1524" i="11" s="1"/>
  <c r="U1355" i="11"/>
  <c r="V1355" i="11" s="1"/>
  <c r="U1259" i="11"/>
  <c r="V1259" i="11" s="1"/>
  <c r="U1053" i="11"/>
  <c r="V1053" i="11" s="1"/>
  <c r="U291" i="11"/>
  <c r="V291" i="11" s="1"/>
  <c r="U937" i="11"/>
  <c r="V937" i="11" s="1"/>
  <c r="U4505" i="11"/>
  <c r="V4505" i="11" s="1"/>
  <c r="U4340" i="11"/>
  <c r="V4340" i="11" s="1"/>
  <c r="U3983" i="11"/>
  <c r="V3983" i="11" s="1"/>
  <c r="U4220" i="11"/>
  <c r="V4220" i="11" s="1"/>
  <c r="U3461" i="11"/>
  <c r="V3461" i="11" s="1"/>
  <c r="U2842" i="11"/>
  <c r="V2842" i="11" s="1"/>
  <c r="U3349" i="11"/>
  <c r="V3349" i="11" s="1"/>
  <c r="U2595" i="11"/>
  <c r="V2595" i="11" s="1"/>
  <c r="U2049" i="11"/>
  <c r="V2049" i="11" s="1"/>
  <c r="U1680" i="11"/>
  <c r="V1680" i="11" s="1"/>
  <c r="U1269" i="11"/>
  <c r="V1269" i="11" s="1"/>
  <c r="U1315" i="11"/>
  <c r="V1315" i="11" s="1"/>
  <c r="U1292" i="11"/>
  <c r="V1292" i="11" s="1"/>
  <c r="U266" i="11"/>
  <c r="V266" i="11" s="1"/>
  <c r="U965" i="11"/>
  <c r="V965" i="11" s="1"/>
  <c r="U29" i="11"/>
  <c r="V29" i="11" s="1"/>
  <c r="U8035" i="11"/>
  <c r="V8035" i="11" s="1"/>
  <c r="U7388" i="11"/>
  <c r="V7388" i="11" s="1"/>
  <c r="U7248" i="11"/>
  <c r="V7248" i="11" s="1"/>
  <c r="U6421" i="11"/>
  <c r="V6421" i="11" s="1"/>
  <c r="U5189" i="11"/>
  <c r="V5189" i="11" s="1"/>
  <c r="U5036" i="11"/>
  <c r="V5036" i="11" s="1"/>
  <c r="U3792" i="11"/>
  <c r="V3792" i="11" s="1"/>
  <c r="U3122" i="11"/>
  <c r="V3122" i="11" s="1"/>
  <c r="U2929" i="11"/>
  <c r="V2929" i="11" s="1"/>
  <c r="U2095" i="11"/>
  <c r="V2095" i="11" s="1"/>
  <c r="U2065" i="11"/>
  <c r="V2065" i="11" s="1"/>
  <c r="U1706" i="11"/>
  <c r="V1706" i="11" s="1"/>
  <c r="U1222" i="11"/>
  <c r="V1222" i="11" s="1"/>
  <c r="U504" i="11"/>
  <c r="V504" i="11" s="1"/>
  <c r="U318" i="11"/>
  <c r="V318" i="11" s="1"/>
  <c r="U1064" i="11"/>
  <c r="V1064" i="11" s="1"/>
  <c r="U794" i="11"/>
  <c r="V794" i="11" s="1"/>
  <c r="U99" i="11"/>
  <c r="V99" i="11" s="1"/>
  <c r="U7791" i="11"/>
  <c r="V7791" i="11" s="1"/>
  <c r="U7439" i="11"/>
  <c r="V7439" i="11" s="1"/>
  <c r="U7295" i="11"/>
  <c r="V7295" i="11" s="1"/>
  <c r="U6871" i="11"/>
  <c r="V6871" i="11" s="1"/>
  <c r="U6583" i="11"/>
  <c r="V6583" i="11" s="1"/>
  <c r="U6477" i="11"/>
  <c r="V6477" i="11" s="1"/>
  <c r="U5937" i="11"/>
  <c r="V5937" i="11" s="1"/>
  <c r="U6240" i="11"/>
  <c r="V6240" i="11" s="1"/>
  <c r="X5236" i="11"/>
  <c r="Y5236" i="11" s="1"/>
  <c r="U5236" i="11"/>
  <c r="V5236" i="11" s="1"/>
  <c r="U5066" i="11"/>
  <c r="V5066" i="11" s="1"/>
  <c r="U4771" i="11"/>
  <c r="V4771" i="11" s="1"/>
  <c r="U4453" i="11"/>
  <c r="V4453" i="11" s="1"/>
  <c r="U4479" i="11"/>
  <c r="V4479" i="11" s="1"/>
  <c r="U4421" i="11"/>
  <c r="V4421" i="11" s="1"/>
  <c r="U3829" i="11"/>
  <c r="V3829" i="11" s="1"/>
  <c r="X3468" i="11"/>
  <c r="Y3468" i="11" s="1"/>
  <c r="U3468" i="11"/>
  <c r="V3468" i="11" s="1"/>
  <c r="U1473" i="11"/>
  <c r="V1473" i="11" s="1"/>
  <c r="U1281" i="11"/>
  <c r="V1281" i="11" s="1"/>
  <c r="U1242" i="11"/>
  <c r="V1242" i="11" s="1"/>
  <c r="U992" i="11"/>
  <c r="V992" i="11" s="1"/>
  <c r="U1094" i="11"/>
  <c r="V1094" i="11" s="1"/>
  <c r="U864" i="11"/>
  <c r="V864" i="11" s="1"/>
  <c r="U191" i="11"/>
  <c r="V191" i="11" s="1"/>
  <c r="U7585" i="11"/>
  <c r="V7585" i="11" s="1"/>
  <c r="U7552" i="11"/>
  <c r="V7552" i="11" s="1"/>
  <c r="U7212" i="11"/>
  <c r="V7212" i="11" s="1"/>
  <c r="U6681" i="11"/>
  <c r="V6681" i="11" s="1"/>
  <c r="U6327" i="11"/>
  <c r="V6327" i="11" s="1"/>
  <c r="U6236" i="11"/>
  <c r="V6236" i="11" s="1"/>
  <c r="U6202" i="11"/>
  <c r="V6202" i="11" s="1"/>
  <c r="U5748" i="11"/>
  <c r="V5748" i="11" s="1"/>
  <c r="U5309" i="11"/>
  <c r="V5309" i="11" s="1"/>
  <c r="U4951" i="11"/>
  <c r="V4951" i="11" s="1"/>
  <c r="U5052" i="11"/>
  <c r="V5052" i="11" s="1"/>
  <c r="U4800" i="11"/>
  <c r="V4800" i="11" s="1"/>
  <c r="U4279" i="11"/>
  <c r="V4279" i="11" s="1"/>
  <c r="U4111" i="11"/>
  <c r="V4111" i="11" s="1"/>
  <c r="U2262" i="11"/>
  <c r="V2262" i="11" s="1"/>
  <c r="U2027" i="11"/>
  <c r="V2027" i="11" s="1"/>
  <c r="U2041" i="11"/>
  <c r="V2041" i="11" s="1"/>
  <c r="U1664" i="11"/>
  <c r="V1664" i="11" s="1"/>
  <c r="U473" i="11"/>
  <c r="V473" i="11" s="1"/>
  <c r="U159" i="11"/>
  <c r="V159" i="11" s="1"/>
  <c r="U207" i="11"/>
  <c r="V207" i="11" s="1"/>
  <c r="U7736" i="11"/>
  <c r="V7736" i="11" s="1"/>
  <c r="U6669" i="11"/>
  <c r="V6669" i="11" s="1"/>
  <c r="U6251" i="11"/>
  <c r="V6251" i="11" s="1"/>
  <c r="U5830" i="11"/>
  <c r="V5830" i="11" s="1"/>
  <c r="U5848" i="11"/>
  <c r="V5848" i="11" s="1"/>
  <c r="U5528" i="11"/>
  <c r="V5528" i="11" s="1"/>
  <c r="U5323" i="11"/>
  <c r="V5323" i="11" s="1"/>
  <c r="U5353" i="11"/>
  <c r="V5353" i="11" s="1"/>
  <c r="U4983" i="11"/>
  <c r="V4983" i="11" s="1"/>
  <c r="U4675" i="11"/>
  <c r="V4675" i="11" s="1"/>
  <c r="U4744" i="11"/>
  <c r="V4744" i="11" s="1"/>
  <c r="U4881" i="11"/>
  <c r="V4881" i="11" s="1"/>
  <c r="U4444" i="11"/>
  <c r="V4444" i="11" s="1"/>
  <c r="U4344" i="11"/>
  <c r="V4344" i="11" s="1"/>
  <c r="U4377" i="11"/>
  <c r="V4377" i="11" s="1"/>
  <c r="U3904" i="11"/>
  <c r="V3904" i="11" s="1"/>
  <c r="U4215" i="11"/>
  <c r="V4215" i="11" s="1"/>
  <c r="U4027" i="11"/>
  <c r="V4027" i="11" s="1"/>
  <c r="U3444" i="11"/>
  <c r="V3444" i="11" s="1"/>
  <c r="U3604" i="11"/>
  <c r="V3604" i="11" s="1"/>
  <c r="U3697" i="11"/>
  <c r="V3697" i="11" s="1"/>
  <c r="U3497" i="11"/>
  <c r="V3497" i="11" s="1"/>
  <c r="U3335" i="11"/>
  <c r="V3335" i="11" s="1"/>
  <c r="U3105" i="11"/>
  <c r="V3105" i="11" s="1"/>
  <c r="U3449" i="11"/>
  <c r="V3449" i="11" s="1"/>
  <c r="U3098" i="11"/>
  <c r="V3098" i="11" s="1"/>
  <c r="U3018" i="11"/>
  <c r="V3018" i="11" s="1"/>
  <c r="U3094" i="11"/>
  <c r="V3094" i="11" s="1"/>
  <c r="U2781" i="11"/>
  <c r="V2781" i="11" s="1"/>
  <c r="U2725" i="11"/>
  <c r="V2725" i="11" s="1"/>
  <c r="U1921" i="11"/>
  <c r="V1921" i="11" s="1"/>
  <c r="U2296" i="11"/>
  <c r="V2296" i="11" s="1"/>
  <c r="U1991" i="11"/>
  <c r="V1991" i="11" s="1"/>
  <c r="U2104" i="11"/>
  <c r="V2104" i="11" s="1"/>
  <c r="U2048" i="11"/>
  <c r="V2048" i="11" s="1"/>
  <c r="U1830" i="11"/>
  <c r="V1830" i="11" s="1"/>
  <c r="U1274" i="11"/>
  <c r="V1274" i="11" s="1"/>
  <c r="U1357" i="11"/>
  <c r="V1357" i="11" s="1"/>
  <c r="U1612" i="11"/>
  <c r="V1612" i="11" s="1"/>
  <c r="U1802" i="11"/>
  <c r="V1802" i="11" s="1"/>
  <c r="U1054" i="11"/>
  <c r="V1054" i="11" s="1"/>
  <c r="U298" i="11"/>
  <c r="V298" i="11" s="1"/>
  <c r="U886" i="11"/>
  <c r="V886" i="11" s="1"/>
  <c r="U319" i="11"/>
  <c r="V319" i="11" s="1"/>
  <c r="U573" i="11"/>
  <c r="V573" i="11" s="1"/>
  <c r="U951" i="11"/>
  <c r="V951" i="11" s="1"/>
  <c r="U729" i="11"/>
  <c r="V729" i="11" s="1"/>
  <c r="U1024" i="11"/>
  <c r="V1024" i="11" s="1"/>
  <c r="U293" i="11"/>
  <c r="V293" i="11" s="1"/>
  <c r="U49" i="11"/>
  <c r="V49" i="11" s="1"/>
  <c r="U219" i="11"/>
  <c r="V219" i="11" s="1"/>
  <c r="U8517" i="11"/>
  <c r="V8517" i="11" s="1"/>
  <c r="U8579" i="11"/>
  <c r="V8579" i="11" s="1"/>
  <c r="U8581" i="11"/>
  <c r="V8581" i="11" s="1"/>
  <c r="U8501" i="11"/>
  <c r="V8501" i="11" s="1"/>
  <c r="U8244" i="11"/>
  <c r="V8244" i="11" s="1"/>
  <c r="U8257" i="11"/>
  <c r="V8257" i="11" s="1"/>
  <c r="U8117" i="11"/>
  <c r="V8117" i="11" s="1"/>
  <c r="U7895" i="11"/>
  <c r="V7895" i="11" s="1"/>
  <c r="U7659" i="11"/>
  <c r="V7659" i="11" s="1"/>
  <c r="U7407" i="11"/>
  <c r="V7407" i="11" s="1"/>
  <c r="U7121" i="11"/>
  <c r="V7121" i="11" s="1"/>
  <c r="U7197" i="11"/>
  <c r="V7197" i="11" s="1"/>
  <c r="U6942" i="11"/>
  <c r="V6942" i="11" s="1"/>
  <c r="U6793" i="11"/>
  <c r="V6793" i="11" s="1"/>
  <c r="U6730" i="11"/>
  <c r="V6730" i="11" s="1"/>
  <c r="U6504" i="11"/>
  <c r="V6504" i="11" s="1"/>
  <c r="U6599" i="11"/>
  <c r="V6599" i="11" s="1"/>
  <c r="U6390" i="11"/>
  <c r="V6390" i="11" s="1"/>
  <c r="U6119" i="11"/>
  <c r="V6119" i="11" s="1"/>
  <c r="U6115" i="11"/>
  <c r="V6115" i="11" s="1"/>
  <c r="U6141" i="11"/>
  <c r="V6141" i="11" s="1"/>
  <c r="U6024" i="11"/>
  <c r="V6024" i="11" s="1"/>
  <c r="U5509" i="11"/>
  <c r="V5509" i="11" s="1"/>
  <c r="U5500" i="11"/>
  <c r="V5500" i="11" s="1"/>
  <c r="U5673" i="11"/>
  <c r="V5673" i="11" s="1"/>
  <c r="U5370" i="11"/>
  <c r="V5370" i="11" s="1"/>
  <c r="U5090" i="11"/>
  <c r="V5090" i="11" s="1"/>
  <c r="U5432" i="11"/>
  <c r="V5432" i="11" s="1"/>
  <c r="U5450" i="11"/>
  <c r="V5450" i="11" s="1"/>
  <c r="U4791" i="11"/>
  <c r="V4791" i="11" s="1"/>
  <c r="U4989" i="11"/>
  <c r="V4989" i="11" s="1"/>
  <c r="U4939" i="11"/>
  <c r="V4939" i="11" s="1"/>
  <c r="U4716" i="11"/>
  <c r="V4716" i="11" s="1"/>
  <c r="U4297" i="11"/>
  <c r="V4297" i="11" s="1"/>
  <c r="U3945" i="11"/>
  <c r="V3945" i="11" s="1"/>
  <c r="U3924" i="11"/>
  <c r="V3924" i="11" s="1"/>
  <c r="U4069" i="11"/>
  <c r="V4069" i="11" s="1"/>
  <c r="U3580" i="11"/>
  <c r="V3580" i="11" s="1"/>
  <c r="U3664" i="11"/>
  <c r="V3664" i="11" s="1"/>
  <c r="U3521" i="11"/>
  <c r="V3521" i="11" s="1"/>
  <c r="U3378" i="11"/>
  <c r="V3378" i="11" s="1"/>
  <c r="U2895" i="11"/>
  <c r="V2895" i="11" s="1"/>
  <c r="U3621" i="11"/>
  <c r="V3621" i="11" s="1"/>
  <c r="U2914" i="11"/>
  <c r="V2914" i="11" s="1"/>
  <c r="U3274" i="11"/>
  <c r="V3274" i="11" s="1"/>
  <c r="U3185" i="11"/>
  <c r="V3185" i="11" s="1"/>
  <c r="U2832" i="11"/>
  <c r="V2832" i="11" s="1"/>
  <c r="U1961" i="11"/>
  <c r="V1961" i="11" s="1"/>
  <c r="U2346" i="11"/>
  <c r="V2346" i="11" s="1"/>
  <c r="U2197" i="11"/>
  <c r="V2197" i="11" s="1"/>
  <c r="U1925" i="11"/>
  <c r="V1925" i="11" s="1"/>
  <c r="U2118" i="11"/>
  <c r="V2118" i="11" s="1"/>
  <c r="U1311" i="11"/>
  <c r="V1311" i="11" s="1"/>
  <c r="U1322" i="11"/>
  <c r="V1322" i="11" s="1"/>
  <c r="U1896" i="11"/>
  <c r="V1896" i="11" s="1"/>
  <c r="U1668" i="11"/>
  <c r="V1668" i="11" s="1"/>
  <c r="U1432" i="11"/>
  <c r="V1432" i="11" s="1"/>
  <c r="U836" i="11"/>
  <c r="V836" i="11" s="1"/>
  <c r="U603" i="11"/>
  <c r="V603" i="11" s="1"/>
  <c r="U375" i="11"/>
  <c r="V375" i="11" s="1"/>
  <c r="U639" i="11"/>
  <c r="V639" i="11" s="1"/>
  <c r="U1038" i="11"/>
  <c r="V1038" i="11" s="1"/>
  <c r="U496" i="11"/>
  <c r="V496" i="11" s="1"/>
  <c r="U785" i="11"/>
  <c r="V785" i="11" s="1"/>
  <c r="U604" i="11"/>
  <c r="V604" i="11" s="1"/>
  <c r="U156" i="11"/>
  <c r="V156" i="11" s="1"/>
  <c r="U8744" i="11"/>
  <c r="V8744" i="11" s="1"/>
  <c r="U8604" i="11"/>
  <c r="V8604" i="11" s="1"/>
  <c r="U8389" i="11"/>
  <c r="V8389" i="11" s="1"/>
  <c r="U8427" i="11"/>
  <c r="V8427" i="11" s="1"/>
  <c r="U8386" i="11"/>
  <c r="V8386" i="11" s="1"/>
  <c r="U8213" i="11"/>
  <c r="V8213" i="11" s="1"/>
  <c r="U8390" i="11"/>
  <c r="V8390" i="11" s="1"/>
  <c r="U8002" i="11"/>
  <c r="V8002" i="11" s="1"/>
  <c r="U7735" i="11"/>
  <c r="V7735" i="11" s="1"/>
  <c r="U7822" i="11"/>
  <c r="V7822" i="11" s="1"/>
  <c r="U7563" i="11"/>
  <c r="V7563" i="11" s="1"/>
  <c r="U7555" i="11"/>
  <c r="V7555" i="11" s="1"/>
  <c r="U7448" i="11"/>
  <c r="V7448" i="11" s="1"/>
  <c r="U7395" i="11"/>
  <c r="V7395" i="11" s="1"/>
  <c r="U7193" i="11"/>
  <c r="V7193" i="11" s="1"/>
  <c r="U6954" i="11"/>
  <c r="V6954" i="11" s="1"/>
  <c r="U6851" i="11"/>
  <c r="V6851" i="11" s="1"/>
  <c r="U6810" i="11"/>
  <c r="V6810" i="11" s="1"/>
  <c r="U6367" i="11"/>
  <c r="V6367" i="11" s="1"/>
  <c r="U6528" i="11"/>
  <c r="V6528" i="11" s="1"/>
  <c r="U5980" i="11"/>
  <c r="V5980" i="11" s="1"/>
  <c r="U5897" i="11"/>
  <c r="V5897" i="11" s="1"/>
  <c r="U5983" i="11"/>
  <c r="V5983" i="11" s="1"/>
  <c r="U5727" i="11"/>
  <c r="V5727" i="11" s="1"/>
  <c r="U5867" i="11"/>
  <c r="V5867" i="11" s="1"/>
  <c r="U5536" i="11"/>
  <c r="V5536" i="11" s="1"/>
  <c r="U5480" i="11"/>
  <c r="V5480" i="11" s="1"/>
  <c r="U4878" i="11"/>
  <c r="V4878" i="11" s="1"/>
  <c r="U5070" i="11"/>
  <c r="V5070" i="11" s="1"/>
  <c r="U5049" i="11"/>
  <c r="V5049" i="11" s="1"/>
  <c r="U4963" i="11"/>
  <c r="V4963" i="11" s="1"/>
  <c r="U4263" i="11"/>
  <c r="V4263" i="11" s="1"/>
  <c r="U4004" i="11"/>
  <c r="V4004" i="11" s="1"/>
  <c r="U4029" i="11"/>
  <c r="V4029" i="11" s="1"/>
  <c r="U4165" i="11"/>
  <c r="V4165" i="11" s="1"/>
  <c r="U3421" i="11"/>
  <c r="V3421" i="11" s="1"/>
  <c r="U2757" i="11"/>
  <c r="V2757" i="11" s="1"/>
  <c r="U3034" i="11"/>
  <c r="V3034" i="11" s="1"/>
  <c r="U2753" i="11"/>
  <c r="V2753" i="11" s="1"/>
  <c r="U3704" i="11"/>
  <c r="V3704" i="11" s="1"/>
  <c r="U2964" i="11"/>
  <c r="V2964" i="11" s="1"/>
  <c r="U3293" i="11"/>
  <c r="V3293" i="11" s="1"/>
  <c r="U2672" i="11"/>
  <c r="V2672" i="11" s="1"/>
  <c r="U2411" i="11"/>
  <c r="V2411" i="11" s="1"/>
  <c r="U2077" i="11"/>
  <c r="V2077" i="11" s="1"/>
  <c r="U2315" i="11"/>
  <c r="V2315" i="11" s="1"/>
  <c r="U1996" i="11"/>
  <c r="V1996" i="11" s="1"/>
  <c r="U2443" i="11"/>
  <c r="V2443" i="11" s="1"/>
  <c r="U1648" i="11"/>
  <c r="V1648" i="11" s="1"/>
  <c r="U1149" i="11"/>
  <c r="V1149" i="11" s="1"/>
  <c r="U1742" i="11"/>
  <c r="V1742" i="11" s="1"/>
  <c r="U1329" i="11"/>
  <c r="V1329" i="11" s="1"/>
  <c r="U1685" i="11"/>
  <c r="V1685" i="11" s="1"/>
  <c r="U725" i="11"/>
  <c r="V725" i="11" s="1"/>
  <c r="U451" i="11"/>
  <c r="V451" i="11" s="1"/>
  <c r="U519" i="11"/>
  <c r="V519" i="11" s="1"/>
  <c r="U571" i="11"/>
  <c r="V571" i="11" s="1"/>
  <c r="U453" i="11"/>
  <c r="V453" i="11" s="1"/>
  <c r="U26" i="11"/>
  <c r="V26" i="11" s="1"/>
  <c r="U223" i="11"/>
  <c r="V223" i="11" s="1"/>
  <c r="X7622" i="11"/>
  <c r="Y7622" i="11" s="1"/>
  <c r="AA7622" i="11" s="1"/>
  <c r="U206" i="11"/>
  <c r="V206" i="11" s="1"/>
  <c r="U4428" i="11"/>
  <c r="V4428" i="11" s="1"/>
  <c r="U4541" i="11"/>
  <c r="V4541" i="11" s="1"/>
  <c r="U3900" i="11"/>
  <c r="V3900" i="11" s="1"/>
  <c r="U4070" i="11"/>
  <c r="V4070" i="11" s="1"/>
  <c r="U3636" i="11"/>
  <c r="V3636" i="11" s="1"/>
  <c r="U2824" i="11"/>
  <c r="V2824" i="11" s="1"/>
  <c r="U3249" i="11"/>
  <c r="V3249" i="11" s="1"/>
  <c r="U2760" i="11"/>
  <c r="V2760" i="11" s="1"/>
  <c r="U2190" i="11"/>
  <c r="V2190" i="11" s="1"/>
  <c r="U2665" i="11"/>
  <c r="V2665" i="11" s="1"/>
  <c r="U2385" i="11"/>
  <c r="V2385" i="11" s="1"/>
  <c r="U1214" i="11"/>
  <c r="V1214" i="11" s="1"/>
  <c r="U1163" i="11"/>
  <c r="V1163" i="11" s="1"/>
  <c r="U1527" i="11"/>
  <c r="V1527" i="11" s="1"/>
  <c r="U846" i="11"/>
  <c r="V846" i="11" s="1"/>
  <c r="U575" i="11"/>
  <c r="V575" i="11" s="1"/>
  <c r="U428" i="11"/>
  <c r="V428" i="11" s="1"/>
  <c r="U557" i="11"/>
  <c r="V557" i="11" s="1"/>
  <c r="U381" i="11"/>
  <c r="V381" i="11" s="1"/>
  <c r="U208" i="11"/>
  <c r="V208" i="11" s="1"/>
  <c r="U8456" i="11"/>
  <c r="V8456" i="11" s="1"/>
  <c r="U7792" i="11"/>
  <c r="V7792" i="11" s="1"/>
  <c r="U7548" i="11"/>
  <c r="V7548" i="11" s="1"/>
  <c r="U7651" i="11"/>
  <c r="V7651" i="11" s="1"/>
  <c r="U6262" i="11"/>
  <c r="V6262" i="11" s="1"/>
  <c r="U6016" i="11"/>
  <c r="V6016" i="11" s="1"/>
  <c r="U5851" i="11"/>
  <c r="V5851" i="11" s="1"/>
  <c r="U5364" i="11"/>
  <c r="V5364" i="11" s="1"/>
  <c r="U4483" i="11"/>
  <c r="V4483" i="11" s="1"/>
  <c r="U3363" i="11"/>
  <c r="V3363" i="11" s="1"/>
  <c r="U3099" i="11"/>
  <c r="V3099" i="11" s="1"/>
  <c r="U2351" i="11"/>
  <c r="V2351" i="11" s="1"/>
  <c r="U1287" i="11"/>
  <c r="V1287" i="11" s="1"/>
  <c r="U253" i="11"/>
  <c r="V253" i="11" s="1"/>
  <c r="U8106" i="11"/>
  <c r="V8106" i="11" s="1"/>
  <c r="U7831" i="11"/>
  <c r="V7831" i="11" s="1"/>
  <c r="U7142" i="11"/>
  <c r="V7142" i="11" s="1"/>
  <c r="U6860" i="11"/>
  <c r="V6860" i="11" s="1"/>
  <c r="U5766" i="11"/>
  <c r="V5766" i="11" s="1"/>
  <c r="U5148" i="11"/>
  <c r="V5148" i="11" s="1"/>
  <c r="U4214" i="11"/>
  <c r="V4214" i="11" s="1"/>
  <c r="U3606" i="11"/>
  <c r="V3606" i="11" s="1"/>
  <c r="U3647" i="11"/>
  <c r="V3647" i="11" s="1"/>
  <c r="U3350" i="11"/>
  <c r="V3350" i="11" s="1"/>
  <c r="U3271" i="11"/>
  <c r="V3271" i="11" s="1"/>
  <c r="U2003" i="11"/>
  <c r="V2003" i="11" s="1"/>
  <c r="U2092" i="11"/>
  <c r="V2092" i="11" s="1"/>
  <c r="U2634" i="11"/>
  <c r="V2634" i="11" s="1"/>
  <c r="U1733" i="11"/>
  <c r="V1733" i="11" s="1"/>
  <c r="U1412" i="11"/>
  <c r="V1412" i="11" s="1"/>
  <c r="U8515" i="11"/>
  <c r="V8515" i="11" s="1"/>
  <c r="U8256" i="11"/>
  <c r="V8256" i="11" s="1"/>
  <c r="U8018" i="11"/>
  <c r="V8018" i="11" s="1"/>
  <c r="U8020" i="11"/>
  <c r="V8020" i="11" s="1"/>
  <c r="U7181" i="11"/>
  <c r="V7181" i="11" s="1"/>
  <c r="U6707" i="11"/>
  <c r="V6707" i="11" s="1"/>
  <c r="U6308" i="11"/>
  <c r="V6308" i="11" s="1"/>
  <c r="U5819" i="11"/>
  <c r="V5819" i="11" s="1"/>
  <c r="U5200" i="11"/>
  <c r="V5200" i="11" s="1"/>
  <c r="U3847" i="11"/>
  <c r="V3847" i="11" s="1"/>
  <c r="U3278" i="11"/>
  <c r="V3278" i="11" s="1"/>
  <c r="U3058" i="11"/>
  <c r="V3058" i="11" s="1"/>
  <c r="U3716" i="11"/>
  <c r="V3716" i="11" s="1"/>
  <c r="U3063" i="11"/>
  <c r="V3063" i="11" s="1"/>
  <c r="U2983" i="11"/>
  <c r="V2983" i="11" s="1"/>
  <c r="U2628" i="11"/>
  <c r="V2628" i="11" s="1"/>
  <c r="U2435" i="11"/>
  <c r="V2435" i="11" s="1"/>
  <c r="U1785" i="11"/>
  <c r="V1785" i="11" s="1"/>
  <c r="U1571" i="11"/>
  <c r="V1571" i="11" s="1"/>
  <c r="U1504" i="11"/>
  <c r="V1504" i="11" s="1"/>
  <c r="U490" i="11"/>
  <c r="V490" i="11" s="1"/>
  <c r="U263" i="11"/>
  <c r="V263" i="11" s="1"/>
  <c r="U536" i="11"/>
  <c r="V536" i="11" s="1"/>
  <c r="U366" i="11"/>
  <c r="V366" i="11" s="1"/>
  <c r="U131" i="11"/>
  <c r="V131" i="11" s="1"/>
  <c r="U8557" i="11"/>
  <c r="V8557" i="11" s="1"/>
  <c r="U8329" i="11"/>
  <c r="V8329" i="11" s="1"/>
  <c r="U6341" i="11"/>
  <c r="V6341" i="11" s="1"/>
  <c r="U6100" i="11"/>
  <c r="V6100" i="11" s="1"/>
  <c r="X4186" i="11"/>
  <c r="Y4186" i="11" s="1"/>
  <c r="X2719" i="11"/>
  <c r="Y2719" i="11" s="1"/>
  <c r="X993" i="11"/>
  <c r="Y993" i="11" s="1"/>
  <c r="X6250" i="11"/>
  <c r="Y6250" i="11" s="1"/>
  <c r="X4743" i="11"/>
  <c r="Y4743" i="11" s="1"/>
  <c r="X4086" i="11"/>
  <c r="Y4086" i="11" s="1"/>
  <c r="X1152" i="11"/>
  <c r="Y1152" i="11" s="1"/>
  <c r="X8574" i="11"/>
  <c r="Y8574" i="11" s="1"/>
  <c r="AA8574" i="11" s="1"/>
  <c r="X8383" i="11"/>
  <c r="Y8383" i="11" s="1"/>
  <c r="AA8383" i="11" s="1"/>
  <c r="X6170" i="11"/>
  <c r="Y6170" i="11" s="1"/>
  <c r="X5607" i="11"/>
  <c r="Y5607" i="11" s="1"/>
  <c r="X5428" i="11"/>
  <c r="Y5428" i="11" s="1"/>
  <c r="X4219" i="11"/>
  <c r="Y4219" i="11" s="1"/>
  <c r="X3765" i="11"/>
  <c r="Y3765" i="11" s="1"/>
  <c r="X2956" i="11"/>
  <c r="Y2956" i="11" s="1"/>
  <c r="X2176" i="11"/>
  <c r="Y2176" i="11" s="1"/>
  <c r="X1878" i="11"/>
  <c r="Y1878" i="11" s="1"/>
  <c r="AA1878" i="11" s="1"/>
  <c r="X1620" i="11"/>
  <c r="Y1620" i="11" s="1"/>
  <c r="AA1620" i="11" s="1"/>
  <c r="U8733" i="11"/>
  <c r="V8733" i="11" s="1"/>
  <c r="U8708" i="11"/>
  <c r="V8708" i="11" s="1"/>
  <c r="X7521" i="11"/>
  <c r="Y7521" i="11" s="1"/>
  <c r="AA7521" i="11" s="1"/>
  <c r="X7620" i="11"/>
  <c r="Y7620" i="11" s="1"/>
  <c r="AA7620" i="11" s="1"/>
  <c r="U6386" i="11"/>
  <c r="V6386" i="11" s="1"/>
  <c r="U6640" i="11"/>
  <c r="V6640" i="11" s="1"/>
  <c r="U6440" i="11"/>
  <c r="V6440" i="11" s="1"/>
  <c r="U6497" i="11"/>
  <c r="V6497" i="11" s="1"/>
  <c r="U6338" i="11"/>
  <c r="V6338" i="11" s="1"/>
  <c r="U6535" i="11"/>
  <c r="V6535" i="11" s="1"/>
  <c r="U6309" i="11"/>
  <c r="V6309" i="11" s="1"/>
  <c r="U6031" i="11"/>
  <c r="V6031" i="11" s="1"/>
  <c r="U6247" i="11"/>
  <c r="V6247" i="11" s="1"/>
  <c r="U6040" i="11"/>
  <c r="V6040" i="11" s="1"/>
  <c r="U6075" i="11"/>
  <c r="V6075" i="11" s="1"/>
  <c r="U6228" i="11"/>
  <c r="V6228" i="11" s="1"/>
  <c r="U5930" i="11"/>
  <c r="V5930" i="11" s="1"/>
  <c r="U6060" i="11"/>
  <c r="V6060" i="11" s="1"/>
  <c r="U5779" i="11"/>
  <c r="V5779" i="11" s="1"/>
  <c r="U5812" i="11"/>
  <c r="V5812" i="11" s="1"/>
  <c r="U5478" i="11"/>
  <c r="V5478" i="11" s="1"/>
  <c r="X5568" i="11"/>
  <c r="Y5568" i="11" s="1"/>
  <c r="AA5568" i="11" s="1"/>
  <c r="U5715" i="11"/>
  <c r="V5715" i="11" s="1"/>
  <c r="U5833" i="11"/>
  <c r="V5833" i="11" s="1"/>
  <c r="U5597" i="11"/>
  <c r="V5597" i="11" s="1"/>
  <c r="U5644" i="11"/>
  <c r="V5644" i="11" s="1"/>
  <c r="U5513" i="11"/>
  <c r="V5513" i="11" s="1"/>
  <c r="U5254" i="11"/>
  <c r="V5254" i="11" s="1"/>
  <c r="U5322" i="11"/>
  <c r="V5322" i="11" s="1"/>
  <c r="U5126" i="11"/>
  <c r="V5126" i="11" s="1"/>
  <c r="U5334" i="11"/>
  <c r="V5334" i="11" s="1"/>
  <c r="U5348" i="11"/>
  <c r="V5348" i="11" s="1"/>
  <c r="U5469" i="11"/>
  <c r="V5469" i="11" s="1"/>
  <c r="U5193" i="11"/>
  <c r="V5193" i="11" s="1"/>
  <c r="U4980" i="11"/>
  <c r="V4980" i="11" s="1"/>
  <c r="U4706" i="11"/>
  <c r="V4706" i="11" s="1"/>
  <c r="U4929" i="11"/>
  <c r="V4929" i="11" s="1"/>
  <c r="X4895" i="11"/>
  <c r="Y4895" i="11" s="1"/>
  <c r="AA4895" i="11" s="1"/>
  <c r="U4883" i="11"/>
  <c r="V4883" i="11" s="1"/>
  <c r="U4660" i="11"/>
  <c r="V4660" i="11" s="1"/>
  <c r="U4715" i="11"/>
  <c r="V4715" i="11" s="1"/>
  <c r="U4849" i="11"/>
  <c r="V4849" i="11" s="1"/>
  <c r="U4549" i="11"/>
  <c r="V4549" i="11" s="1"/>
  <c r="U4224" i="11"/>
  <c r="V4224" i="11" s="1"/>
  <c r="U4409" i="11"/>
  <c r="V4409" i="11" s="1"/>
  <c r="X4358" i="11"/>
  <c r="Y4358" i="11" s="1"/>
  <c r="AA4358" i="11" s="1"/>
  <c r="U4553" i="11"/>
  <c r="V4553" i="11" s="1"/>
  <c r="U3813" i="11"/>
  <c r="V3813" i="11" s="1"/>
  <c r="U3426" i="11"/>
  <c r="V3426" i="11" s="1"/>
  <c r="U3565" i="11"/>
  <c r="V3565" i="11" s="1"/>
  <c r="U3661" i="11"/>
  <c r="V3661" i="11" s="1"/>
  <c r="U3466" i="11"/>
  <c r="V3466" i="11" s="1"/>
  <c r="U3288" i="11"/>
  <c r="V3288" i="11" s="1"/>
  <c r="U3106" i="11"/>
  <c r="V3106" i="11" s="1"/>
  <c r="U2825" i="11"/>
  <c r="V2825" i="11" s="1"/>
  <c r="U3334" i="11"/>
  <c r="V3334" i="11" s="1"/>
  <c r="U3082" i="11"/>
  <c r="V3082" i="11" s="1"/>
  <c r="U2822" i="11"/>
  <c r="V2822" i="11" s="1"/>
  <c r="U3747" i="11"/>
  <c r="V3747" i="11" s="1"/>
  <c r="X3265" i="11"/>
  <c r="Y3265" i="11" s="1"/>
  <c r="AA3265" i="11" s="1"/>
  <c r="U3770" i="11"/>
  <c r="V3770" i="11" s="1"/>
  <c r="U3386" i="11"/>
  <c r="V3386" i="11" s="1"/>
  <c r="U3086" i="11"/>
  <c r="V3086" i="11" s="1"/>
  <c r="U2887" i="11"/>
  <c r="V2887" i="11" s="1"/>
  <c r="U3568" i="11"/>
  <c r="V3568" i="11" s="1"/>
  <c r="U3210" i="11"/>
  <c r="V3210" i="11" s="1"/>
  <c r="U2996" i="11"/>
  <c r="V2996" i="11" s="1"/>
  <c r="U2761" i="11"/>
  <c r="V2761" i="11" s="1"/>
  <c r="U3358" i="11"/>
  <c r="V3358" i="11" s="1"/>
  <c r="U3068" i="11"/>
  <c r="V3068" i="11" s="1"/>
  <c r="U2709" i="11"/>
  <c r="V2709" i="11" s="1"/>
  <c r="U2356" i="11"/>
  <c r="V2356" i="11" s="1"/>
  <c r="U2133" i="11"/>
  <c r="V2133" i="11" s="1"/>
  <c r="U2706" i="11"/>
  <c r="V2706" i="11" s="1"/>
  <c r="U2453" i="11"/>
  <c r="V2453" i="11" s="1"/>
  <c r="U2201" i="11"/>
  <c r="V2201" i="11" s="1"/>
  <c r="X1936" i="11"/>
  <c r="Y1936" i="11" s="1"/>
  <c r="AA1936" i="11" s="1"/>
  <c r="U2276" i="11"/>
  <c r="V2276" i="11" s="1"/>
  <c r="U2163" i="11"/>
  <c r="V2163" i="11" s="1"/>
  <c r="U1988" i="11"/>
  <c r="V1988" i="11" s="1"/>
  <c r="U2386" i="11"/>
  <c r="V2386" i="11" s="1"/>
  <c r="U2081" i="11"/>
  <c r="V2081" i="11" s="1"/>
  <c r="U2680" i="11"/>
  <c r="V2680" i="11" s="1"/>
  <c r="U2479" i="11"/>
  <c r="V2479" i="11" s="1"/>
  <c r="U2292" i="11"/>
  <c r="V2292" i="11" s="1"/>
  <c r="U2045" i="11"/>
  <c r="V2045" i="11" s="1"/>
  <c r="U1800" i="11"/>
  <c r="V1800" i="11" s="1"/>
  <c r="U1491" i="11"/>
  <c r="V1491" i="11" s="1"/>
  <c r="U1215" i="11"/>
  <c r="V1215" i="11" s="1"/>
  <c r="U1712" i="11"/>
  <c r="V1712" i="11" s="1"/>
  <c r="U1466" i="11"/>
  <c r="V1466" i="11" s="1"/>
  <c r="U1240" i="11"/>
  <c r="V1240" i="11" s="1"/>
  <c r="X1438" i="11"/>
  <c r="Y1438" i="11" s="1"/>
  <c r="AA1438" i="11" s="1"/>
  <c r="X1134" i="11"/>
  <c r="Y1134" i="11" s="1"/>
  <c r="AA1134" i="11" s="1"/>
  <c r="U1814" i="11"/>
  <c r="V1814" i="11" s="1"/>
  <c r="U1528" i="11"/>
  <c r="V1528" i="11" s="1"/>
  <c r="U1330" i="11"/>
  <c r="V1330" i="11" s="1"/>
  <c r="U1809" i="11"/>
  <c r="V1809" i="11" s="1"/>
  <c r="U1598" i="11"/>
  <c r="V1598" i="11" s="1"/>
  <c r="U1376" i="11"/>
  <c r="V1376" i="11" s="1"/>
  <c r="U1144" i="11"/>
  <c r="V1144" i="11" s="1"/>
  <c r="U1779" i="11"/>
  <c r="V1779" i="11" s="1"/>
  <c r="U1508" i="11"/>
  <c r="V1508" i="11" s="1"/>
  <c r="U1293" i="11"/>
  <c r="V1293" i="11" s="1"/>
  <c r="U1022" i="11"/>
  <c r="V1022" i="11" s="1"/>
  <c r="U749" i="11"/>
  <c r="V749" i="11" s="1"/>
  <c r="U530" i="11"/>
  <c r="V530" i="11" s="1"/>
  <c r="U274" i="11"/>
  <c r="V274" i="11" s="1"/>
  <c r="U883" i="11"/>
  <c r="V883" i="11" s="1"/>
  <c r="U598" i="11"/>
  <c r="V598" i="11" s="1"/>
  <c r="U295" i="11"/>
  <c r="V295" i="11" s="1"/>
  <c r="U1009" i="11"/>
  <c r="V1009" i="11" s="1"/>
  <c r="U798" i="11"/>
  <c r="V798" i="11" s="1"/>
  <c r="U558" i="11"/>
  <c r="V558" i="11" s="1"/>
  <c r="U323" i="11"/>
  <c r="V323" i="11" s="1"/>
  <c r="U939" i="11"/>
  <c r="V939" i="11" s="1"/>
  <c r="U689" i="11"/>
  <c r="V689" i="11" s="1"/>
  <c r="U386" i="11"/>
  <c r="V386" i="11" s="1"/>
  <c r="U987" i="11"/>
  <c r="V987" i="11" s="1"/>
  <c r="U707" i="11"/>
  <c r="V707" i="11" s="1"/>
  <c r="U512" i="11"/>
  <c r="V512" i="11" s="1"/>
  <c r="U269" i="11"/>
  <c r="V269" i="11" s="1"/>
  <c r="U92" i="11"/>
  <c r="V92" i="11" s="1"/>
  <c r="U8682" i="11"/>
  <c r="V8682" i="11" s="1"/>
  <c r="U8761" i="11"/>
  <c r="V8761" i="11" s="1"/>
  <c r="U8637" i="11"/>
  <c r="V8637" i="11" s="1"/>
  <c r="U8541" i="11"/>
  <c r="V8541" i="11" s="1"/>
  <c r="U8519" i="11"/>
  <c r="V8519" i="11" s="1"/>
  <c r="U8468" i="11"/>
  <c r="V8468" i="11" s="1"/>
  <c r="U8347" i="11"/>
  <c r="V8347" i="11" s="1"/>
  <c r="U8297" i="11"/>
  <c r="V8297" i="11" s="1"/>
  <c r="U8227" i="11"/>
  <c r="V8227" i="11" s="1"/>
  <c r="U8351" i="11"/>
  <c r="V8351" i="11" s="1"/>
  <c r="U8193" i="11"/>
  <c r="V8193" i="11" s="1"/>
  <c r="U8156" i="11"/>
  <c r="V8156" i="11" s="1"/>
  <c r="U8110" i="11"/>
  <c r="V8110" i="11" s="1"/>
  <c r="X7989" i="11"/>
  <c r="Y7989" i="11" s="1"/>
  <c r="AA7989" i="11" s="1"/>
  <c r="U7878" i="11"/>
  <c r="V7878" i="11" s="1"/>
  <c r="U8005" i="11"/>
  <c r="V8005" i="11" s="1"/>
  <c r="U7743" i="11"/>
  <c r="V7743" i="11" s="1"/>
  <c r="U7756" i="11"/>
  <c r="V7756" i="11" s="1"/>
  <c r="U7713" i="11"/>
  <c r="V7713" i="11" s="1"/>
  <c r="U7481" i="11"/>
  <c r="V7481" i="11" s="1"/>
  <c r="U7617" i="11"/>
  <c r="V7617" i="11" s="1"/>
  <c r="U7604" i="11"/>
  <c r="V7604" i="11" s="1"/>
  <c r="U7360" i="11"/>
  <c r="V7360" i="11" s="1"/>
  <c r="U7287" i="11"/>
  <c r="V7287" i="11" s="1"/>
  <c r="U7385" i="11"/>
  <c r="V7385" i="11" s="1"/>
  <c r="U7328" i="11"/>
  <c r="V7328" i="11" s="1"/>
  <c r="U7096" i="11"/>
  <c r="V7096" i="11" s="1"/>
  <c r="U7094" i="11"/>
  <c r="V7094" i="11" s="1"/>
  <c r="U7067" i="11"/>
  <c r="V7067" i="11" s="1"/>
  <c r="U7169" i="11"/>
  <c r="V7169" i="11" s="1"/>
  <c r="U7070" i="11"/>
  <c r="V7070" i="11" s="1"/>
  <c r="U6978" i="11"/>
  <c r="V6978" i="11" s="1"/>
  <c r="U6929" i="11"/>
  <c r="V6929" i="11" s="1"/>
  <c r="U6968" i="11"/>
  <c r="V6968" i="11" s="1"/>
  <c r="U6748" i="11"/>
  <c r="V6748" i="11" s="1"/>
  <c r="U6685" i="11"/>
  <c r="V6685" i="11" s="1"/>
  <c r="U6790" i="11"/>
  <c r="V6790" i="11" s="1"/>
  <c r="U6742" i="11"/>
  <c r="V6742" i="11" s="1"/>
  <c r="U6699" i="11"/>
  <c r="V6699" i="11" s="1"/>
  <c r="U6424" i="11"/>
  <c r="V6424" i="11" s="1"/>
  <c r="U6486" i="11"/>
  <c r="V6486" i="11" s="1"/>
  <c r="U6501" i="11"/>
  <c r="V6501" i="11" s="1"/>
  <c r="U6561" i="11"/>
  <c r="V6561" i="11" s="1"/>
  <c r="U6366" i="11"/>
  <c r="V6366" i="11" s="1"/>
  <c r="U6597" i="11"/>
  <c r="V6597" i="11" s="1"/>
  <c r="U6362" i="11"/>
  <c r="V6362" i="11" s="1"/>
  <c r="U6097" i="11"/>
  <c r="V6097" i="11" s="1"/>
  <c r="U5892" i="11"/>
  <c r="V5892" i="11" s="1"/>
  <c r="U6096" i="11"/>
  <c r="V6096" i="11" s="1"/>
  <c r="U6125" i="11"/>
  <c r="V6125" i="11" s="1"/>
  <c r="U5915" i="11"/>
  <c r="V5915" i="11" s="1"/>
  <c r="U5985" i="11"/>
  <c r="V5985" i="11" s="1"/>
  <c r="U6120" i="11"/>
  <c r="V6120" i="11" s="1"/>
  <c r="U5839" i="11"/>
  <c r="V5839" i="11" s="1"/>
  <c r="U5854" i="11"/>
  <c r="V5854" i="11" s="1"/>
  <c r="U5508" i="11"/>
  <c r="V5508" i="11" s="1"/>
  <c r="X5789" i="11"/>
  <c r="Y5789" i="11" s="1"/>
  <c r="AA5789" i="11" s="1"/>
  <c r="U5769" i="11"/>
  <c r="V5769" i="11" s="1"/>
  <c r="U5868" i="11"/>
  <c r="V5868" i="11" s="1"/>
  <c r="U5637" i="11"/>
  <c r="V5637" i="11" s="1"/>
  <c r="U5737" i="11"/>
  <c r="V5737" i="11" s="1"/>
  <c r="U5532" i="11"/>
  <c r="V5532" i="11" s="1"/>
  <c r="U5342" i="11"/>
  <c r="V5342" i="11" s="1"/>
  <c r="U5444" i="11"/>
  <c r="V5444" i="11" s="1"/>
  <c r="U5167" i="11"/>
  <c r="V5167" i="11" s="1"/>
  <c r="U5403" i="11"/>
  <c r="V5403" i="11" s="1"/>
  <c r="U5411" i="11"/>
  <c r="V5411" i="11" s="1"/>
  <c r="U5099" i="11"/>
  <c r="V5099" i="11" s="1"/>
  <c r="U5234" i="11"/>
  <c r="V5234" i="11" s="1"/>
  <c r="U5008" i="11"/>
  <c r="V5008" i="11" s="1"/>
  <c r="U4736" i="11"/>
  <c r="V4736" i="11" s="1"/>
  <c r="U4970" i="11"/>
  <c r="V4970" i="11" s="1"/>
  <c r="U4704" i="11"/>
  <c r="V4704" i="11" s="1"/>
  <c r="X5018" i="11"/>
  <c r="Y5018" i="11" s="1"/>
  <c r="AA5018" i="11" s="1"/>
  <c r="U4918" i="11"/>
  <c r="V4918" i="11" s="1"/>
  <c r="U4690" i="11"/>
  <c r="V4690" i="11" s="1"/>
  <c r="U4769" i="11"/>
  <c r="V4769" i="11" s="1"/>
  <c r="U4908" i="11"/>
  <c r="V4908" i="11" s="1"/>
  <c r="U4610" i="11"/>
  <c r="V4610" i="11" s="1"/>
  <c r="U4291" i="11"/>
  <c r="V4291" i="11" s="1"/>
  <c r="U4470" i="11"/>
  <c r="V4470" i="11" s="1"/>
  <c r="U4368" i="11"/>
  <c r="V4368" i="11" s="1"/>
  <c r="U4129" i="11"/>
  <c r="V4129" i="11" s="1"/>
  <c r="U3875" i="11"/>
  <c r="V3875" i="11" s="1"/>
  <c r="U3767" i="11"/>
  <c r="V3767" i="11" s="1"/>
  <c r="U4017" i="11"/>
  <c r="V4017" i="11" s="1"/>
  <c r="U2811" i="11"/>
  <c r="V2811" i="11" s="1"/>
  <c r="U3175" i="11"/>
  <c r="V3175" i="11" s="1"/>
  <c r="U3182" i="11"/>
  <c r="V3182" i="11" s="1"/>
  <c r="U3758" i="11"/>
  <c r="V3758" i="11" s="1"/>
  <c r="U2995" i="11"/>
  <c r="V2995" i="11" s="1"/>
  <c r="U2452" i="11"/>
  <c r="V2452" i="11" s="1"/>
  <c r="U2620" i="11"/>
  <c r="V2620" i="11" s="1"/>
  <c r="U2109" i="11"/>
  <c r="V2109" i="11" s="1"/>
  <c r="X1969" i="11"/>
  <c r="Y1969" i="11" s="1"/>
  <c r="U1969" i="11"/>
  <c r="V1969" i="11" s="1"/>
  <c r="U1479" i="11"/>
  <c r="V1479" i="11" s="1"/>
  <c r="U1363" i="11"/>
  <c r="V1363" i="11" s="1"/>
  <c r="U1813" i="11"/>
  <c r="V1813" i="11" s="1"/>
  <c r="X1507" i="11"/>
  <c r="Y1507" i="11" s="1"/>
  <c r="U1507" i="11"/>
  <c r="V1507" i="11" s="1"/>
  <c r="U511" i="11"/>
  <c r="V511" i="11" s="1"/>
  <c r="U287" i="11"/>
  <c r="V287" i="11" s="1"/>
  <c r="U261" i="11"/>
  <c r="V261" i="11" s="1"/>
  <c r="U112" i="11"/>
  <c r="V112" i="11" s="1"/>
  <c r="U8680" i="11"/>
  <c r="V8680" i="11" s="1"/>
  <c r="U8123" i="11"/>
  <c r="V8123" i="11" s="1"/>
  <c r="U7644" i="11"/>
  <c r="V7644" i="11" s="1"/>
  <c r="U7277" i="11"/>
  <c r="V7277" i="11" s="1"/>
  <c r="U7174" i="11"/>
  <c r="V7174" i="11" s="1"/>
  <c r="U6607" i="11"/>
  <c r="V6607" i="11" s="1"/>
  <c r="U6368" i="11"/>
  <c r="V6368" i="11" s="1"/>
  <c r="U5319" i="11"/>
  <c r="V5319" i="11" s="1"/>
  <c r="U4900" i="11"/>
  <c r="V4900" i="11" s="1"/>
  <c r="U4775" i="11"/>
  <c r="V4775" i="11" s="1"/>
  <c r="U3830" i="11"/>
  <c r="V3830" i="11" s="1"/>
  <c r="X3652" i="11"/>
  <c r="Y3652" i="11" s="1"/>
  <c r="U3652" i="11"/>
  <c r="V3652" i="11" s="1"/>
  <c r="U3535" i="11"/>
  <c r="V3535" i="11" s="1"/>
  <c r="U3189" i="11"/>
  <c r="V3189" i="11" s="1"/>
  <c r="U2611" i="11"/>
  <c r="V2611" i="11" s="1"/>
  <c r="U2359" i="11"/>
  <c r="V2359" i="11" s="1"/>
  <c r="U1604" i="11"/>
  <c r="V1604" i="11" s="1"/>
  <c r="U1461" i="11"/>
  <c r="V1461" i="11" s="1"/>
  <c r="U736" i="11"/>
  <c r="V736" i="11" s="1"/>
  <c r="U562" i="11"/>
  <c r="V562" i="11" s="1"/>
  <c r="U414" i="11"/>
  <c r="V414" i="11" s="1"/>
  <c r="U1098" i="11"/>
  <c r="V1098" i="11" s="1"/>
  <c r="U127" i="11"/>
  <c r="V127" i="11" s="1"/>
  <c r="U8654" i="11"/>
  <c r="V8654" i="11" s="1"/>
  <c r="U8411" i="11"/>
  <c r="V8411" i="11" s="1"/>
  <c r="U8259" i="11"/>
  <c r="V8259" i="11" s="1"/>
  <c r="U7891" i="11"/>
  <c r="V7891" i="11" s="1"/>
  <c r="U7524" i="11"/>
  <c r="V7524" i="11" s="1"/>
  <c r="U7490" i="11"/>
  <c r="V7490" i="11" s="1"/>
  <c r="U7175" i="11"/>
  <c r="V7175" i="11" s="1"/>
  <c r="U6832" i="11"/>
  <c r="V6832" i="11" s="1"/>
  <c r="X6277" i="11"/>
  <c r="Y6277" i="11" s="1"/>
  <c r="U6277" i="11"/>
  <c r="V6277" i="11" s="1"/>
  <c r="U6208" i="11"/>
  <c r="V6208" i="11" s="1"/>
  <c r="U6123" i="11"/>
  <c r="V6123" i="11" s="1"/>
  <c r="U5695" i="11"/>
  <c r="V5695" i="11" s="1"/>
  <c r="U5262" i="11"/>
  <c r="V5262" i="11" s="1"/>
  <c r="U4843" i="11"/>
  <c r="V4843" i="11" s="1"/>
  <c r="U5045" i="11"/>
  <c r="V5045" i="11" s="1"/>
  <c r="U4768" i="11"/>
  <c r="V4768" i="11" s="1"/>
  <c r="U4246" i="11"/>
  <c r="V4246" i="11" s="1"/>
  <c r="U4018" i="11"/>
  <c r="V4018" i="11" s="1"/>
  <c r="U3732" i="11"/>
  <c r="V3732" i="11" s="1"/>
  <c r="U1722" i="11"/>
  <c r="V1722" i="11" s="1"/>
  <c r="U1564" i="11"/>
  <c r="V1564" i="11" s="1"/>
  <c r="U1455" i="11"/>
  <c r="V1455" i="11" s="1"/>
  <c r="U436" i="11"/>
  <c r="V436" i="11" s="1"/>
  <c r="U478" i="11"/>
  <c r="V478" i="11" s="1"/>
  <c r="U304" i="11"/>
  <c r="V304" i="11" s="1"/>
  <c r="U43" i="11"/>
  <c r="V43" i="11" s="1"/>
  <c r="U8719" i="11"/>
  <c r="V8719" i="11" s="1"/>
  <c r="U8406" i="11"/>
  <c r="V8406" i="11" s="1"/>
  <c r="X8134" i="11"/>
  <c r="Y8134" i="11" s="1"/>
  <c r="U8134" i="11"/>
  <c r="V8134" i="11" s="1"/>
  <c r="U7647" i="11"/>
  <c r="V7647" i="11" s="1"/>
  <c r="U7566" i="11"/>
  <c r="V7566" i="11" s="1"/>
  <c r="U7263" i="11"/>
  <c r="V7263" i="11" s="1"/>
  <c r="X6957" i="11"/>
  <c r="Y6957" i="11" s="1"/>
  <c r="U6957" i="11"/>
  <c r="V6957" i="11" s="1"/>
  <c r="U6478" i="11"/>
  <c r="V6478" i="11" s="1"/>
  <c r="U6009" i="11"/>
  <c r="V6009" i="11" s="1"/>
  <c r="U6071" i="11"/>
  <c r="V6071" i="11" s="1"/>
  <c r="U5750" i="11"/>
  <c r="V5750" i="11" s="1"/>
  <c r="U5177" i="11"/>
  <c r="V5177" i="11" s="1"/>
  <c r="U4685" i="11"/>
  <c r="V4685" i="11" s="1"/>
  <c r="U4311" i="11"/>
  <c r="V4311" i="11" s="1"/>
  <c r="X4619" i="11"/>
  <c r="Y4619" i="11" s="1"/>
  <c r="U4619" i="11"/>
  <c r="V4619" i="11" s="1"/>
  <c r="U4021" i="11"/>
  <c r="V4021" i="11" s="1"/>
  <c r="U3528" i="11"/>
  <c r="V3528" i="11" s="1"/>
  <c r="U2527" i="11"/>
  <c r="V2527" i="11" s="1"/>
  <c r="U2340" i="11"/>
  <c r="V2340" i="11" s="1"/>
  <c r="U2269" i="11"/>
  <c r="V2269" i="11" s="1"/>
  <c r="U1182" i="11"/>
  <c r="V1182" i="11" s="1"/>
  <c r="X8076" i="11"/>
  <c r="Y8076" i="11" s="1"/>
  <c r="AA8076" i="11" s="1"/>
  <c r="X6479" i="11"/>
  <c r="Y6479" i="11" s="1"/>
  <c r="AA6479" i="11" s="1"/>
  <c r="X5495" i="11"/>
  <c r="Y5495" i="11" s="1"/>
  <c r="X5739" i="11"/>
  <c r="Y5739" i="11" s="1"/>
  <c r="AA5739" i="11" s="1"/>
  <c r="X4584" i="11"/>
  <c r="Y4584" i="11" s="1"/>
  <c r="AA4584" i="11" s="1"/>
  <c r="X3856" i="11"/>
  <c r="Y3856" i="11" s="1"/>
  <c r="AA3856" i="11" s="1"/>
  <c r="X3109" i="11"/>
  <c r="Y3109" i="11" s="1"/>
  <c r="AA3109" i="11" s="1"/>
  <c r="X1884" i="11"/>
  <c r="Y1884" i="11" s="1"/>
  <c r="AA1884" i="11" s="1"/>
  <c r="X344" i="11"/>
  <c r="Y344" i="11" s="1"/>
  <c r="AA344" i="11" s="1"/>
  <c r="X534" i="11"/>
  <c r="Y534" i="11" s="1"/>
  <c r="AA534" i="11" s="1"/>
  <c r="X5785" i="11"/>
  <c r="Y5785" i="11" s="1"/>
  <c r="AA5785" i="11" s="1"/>
  <c r="X4140" i="11"/>
  <c r="Y4140" i="11" s="1"/>
  <c r="AA4140" i="11" s="1"/>
  <c r="X3148" i="11"/>
  <c r="Y3148" i="11" s="1"/>
  <c r="AA3148" i="11" s="1"/>
  <c r="X1827" i="11"/>
  <c r="Y1827" i="11" s="1"/>
  <c r="AA1827" i="11" s="1"/>
  <c r="X1349" i="11"/>
  <c r="Y1349" i="11" s="1"/>
  <c r="AA1349" i="11" s="1"/>
  <c r="X945" i="11"/>
  <c r="Y945" i="11" s="1"/>
  <c r="AA945" i="11" s="1"/>
  <c r="X5347" i="11"/>
  <c r="Y5347" i="11" s="1"/>
  <c r="AA5347" i="11" s="1"/>
  <c r="X4502" i="11"/>
  <c r="Y4502" i="11" s="1"/>
  <c r="AA4502" i="11" s="1"/>
  <c r="X4063" i="11"/>
  <c r="Y4063" i="11" s="1"/>
  <c r="AA4063" i="11" s="1"/>
  <c r="X2038" i="11"/>
  <c r="Y2038" i="11" s="1"/>
  <c r="AA2038" i="11" s="1"/>
  <c r="X753" i="11"/>
  <c r="Y753" i="11" s="1"/>
  <c r="AA753" i="11" s="1"/>
  <c r="X336" i="11"/>
  <c r="Y336" i="11" s="1"/>
  <c r="AA336" i="11" s="1"/>
  <c r="X8249" i="11"/>
  <c r="Y8249" i="11" s="1"/>
  <c r="AA8249" i="11" s="1"/>
  <c r="X7976" i="11"/>
  <c r="Y7976" i="11" s="1"/>
  <c r="AA7976" i="11" s="1"/>
  <c r="X7472" i="11"/>
  <c r="Y7472" i="11" s="1"/>
  <c r="AA7472" i="11" s="1"/>
  <c r="X3800" i="11"/>
  <c r="Y3800" i="11" s="1"/>
  <c r="AA3800" i="11" s="1"/>
  <c r="X2299" i="11"/>
  <c r="Y2299" i="11" s="1"/>
  <c r="AA2299" i="11" s="1"/>
  <c r="X143" i="11"/>
  <c r="Y143" i="11" s="1"/>
  <c r="AA143" i="11" s="1"/>
  <c r="U8577" i="11"/>
  <c r="V8577" i="11" s="1"/>
  <c r="U8308" i="11"/>
  <c r="V8308" i="11" s="1"/>
  <c r="U8128" i="11"/>
  <c r="V8128" i="11" s="1"/>
  <c r="U7990" i="11"/>
  <c r="V7990" i="11" s="1"/>
  <c r="U7654" i="11"/>
  <c r="V7654" i="11" s="1"/>
  <c r="U7338" i="11"/>
  <c r="V7338" i="11" s="1"/>
  <c r="U6974" i="11"/>
  <c r="V6974" i="11" s="1"/>
  <c r="U6736" i="11"/>
  <c r="V6736" i="11" s="1"/>
  <c r="U6786" i="11"/>
  <c r="V6786" i="11" s="1"/>
  <c r="U6450" i="11"/>
  <c r="V6450" i="11" s="1"/>
  <c r="X6331" i="11"/>
  <c r="Y6331" i="11" s="1"/>
  <c r="AA6331" i="11" s="1"/>
  <c r="U6593" i="11"/>
  <c r="V6593" i="11" s="1"/>
  <c r="U6272" i="11"/>
  <c r="V6272" i="11" s="1"/>
  <c r="U5946" i="11"/>
  <c r="V5946" i="11" s="1"/>
  <c r="U5495" i="11"/>
  <c r="V5495" i="11" s="1"/>
  <c r="X4726" i="11"/>
  <c r="Y4726" i="11" s="1"/>
  <c r="U8700" i="11"/>
  <c r="V8700" i="11" s="1"/>
  <c r="U8667" i="11"/>
  <c r="V8667" i="11" s="1"/>
  <c r="U8590" i="11"/>
  <c r="V8590" i="11" s="1"/>
  <c r="U8669" i="11"/>
  <c r="V8669" i="11" s="1"/>
  <c r="U8467" i="11"/>
  <c r="V8467" i="11" s="1"/>
  <c r="X8492" i="11"/>
  <c r="Y8492" i="11" s="1"/>
  <c r="AA8492" i="11" s="1"/>
  <c r="U8439" i="11"/>
  <c r="V8439" i="11" s="1"/>
  <c r="U8448" i="11"/>
  <c r="V8448" i="11" s="1"/>
  <c r="U8233" i="11"/>
  <c r="V8233" i="11" s="1"/>
  <c r="U8226" i="11"/>
  <c r="V8226" i="11" s="1"/>
  <c r="U8215" i="11"/>
  <c r="V8215" i="11" s="1"/>
  <c r="U8133" i="11"/>
  <c r="V8133" i="11" s="1"/>
  <c r="U8307" i="11"/>
  <c r="V8307" i="11" s="1"/>
  <c r="U8075" i="11"/>
  <c r="V8075" i="11" s="1"/>
  <c r="U8078" i="11"/>
  <c r="V8078" i="11" s="1"/>
  <c r="U8004" i="11"/>
  <c r="V8004" i="11" s="1"/>
  <c r="U7929" i="11"/>
  <c r="V7929" i="11" s="1"/>
  <c r="X7907" i="11"/>
  <c r="Y7907" i="11" s="1"/>
  <c r="AA7907" i="11" s="1"/>
  <c r="X7867" i="11"/>
  <c r="Y7867" i="11" s="1"/>
  <c r="AA7867" i="11" s="1"/>
  <c r="U8010" i="11"/>
  <c r="V8010" i="11" s="1"/>
  <c r="U7968" i="11"/>
  <c r="V7968" i="11" s="1"/>
  <c r="U7885" i="11"/>
  <c r="V7885" i="11" s="1"/>
  <c r="U7802" i="11"/>
  <c r="V7802" i="11" s="1"/>
  <c r="X7665" i="11"/>
  <c r="Y7665" i="11" s="1"/>
  <c r="AA7665" i="11" s="1"/>
  <c r="X7661" i="11"/>
  <c r="Y7661" i="11" s="1"/>
  <c r="AA7661" i="11" s="1"/>
  <c r="U7676" i="11"/>
  <c r="V7676" i="11" s="1"/>
  <c r="U7636" i="11"/>
  <c r="V7636" i="11" s="1"/>
  <c r="U7584" i="11"/>
  <c r="V7584" i="11" s="1"/>
  <c r="X7381" i="11"/>
  <c r="Y7381" i="11" s="1"/>
  <c r="AA7381" i="11" s="1"/>
  <c r="U7235" i="11"/>
  <c r="V7235" i="11" s="1"/>
  <c r="U7195" i="11"/>
  <c r="V7195" i="11" s="1"/>
  <c r="U7005" i="11"/>
  <c r="V7005" i="11" s="1"/>
  <c r="X6920" i="11"/>
  <c r="Y6920" i="11" s="1"/>
  <c r="AA6920" i="11" s="1"/>
  <c r="U6911" i="11"/>
  <c r="V6911" i="11" s="1"/>
  <c r="U7060" i="11"/>
  <c r="V7060" i="11" s="1"/>
  <c r="U6956" i="11"/>
  <c r="V6956" i="11" s="1"/>
  <c r="U6672" i="11"/>
  <c r="V6672" i="11" s="1"/>
  <c r="X6708" i="11"/>
  <c r="Y6708" i="11" s="1"/>
  <c r="AA6708" i="11" s="1"/>
  <c r="U6706" i="11"/>
  <c r="V6706" i="11" s="1"/>
  <c r="U6836" i="11"/>
  <c r="V6836" i="11" s="1"/>
  <c r="U6592" i="11"/>
  <c r="V6592" i="11" s="1"/>
  <c r="U6333" i="11"/>
  <c r="V6333" i="11" s="1"/>
  <c r="U6283" i="11"/>
  <c r="V6283" i="11" s="1"/>
  <c r="X6378" i="11"/>
  <c r="Y6378" i="11" s="1"/>
  <c r="AA6378" i="11" s="1"/>
  <c r="U6618" i="11"/>
  <c r="V6618" i="11" s="1"/>
  <c r="U6406" i="11"/>
  <c r="V6406" i="11" s="1"/>
  <c r="U6469" i="11"/>
  <c r="V6469" i="11" s="1"/>
  <c r="U6311" i="11"/>
  <c r="V6311" i="11" s="1"/>
  <c r="U6530" i="11"/>
  <c r="V6530" i="11" s="1"/>
  <c r="U6248" i="11"/>
  <c r="V6248" i="11" s="1"/>
  <c r="U6008" i="11"/>
  <c r="V6008" i="11" s="1"/>
  <c r="U6235" i="11"/>
  <c r="V6235" i="11" s="1"/>
  <c r="U5998" i="11"/>
  <c r="V5998" i="11" s="1"/>
  <c r="X6051" i="11"/>
  <c r="Y6051" i="11" s="1"/>
  <c r="AA6051" i="11" s="1"/>
  <c r="U6256" i="11"/>
  <c r="V6256" i="11" s="1"/>
  <c r="U6070" i="11"/>
  <c r="V6070" i="11" s="1"/>
  <c r="U6201" i="11"/>
  <c r="V6201" i="11" s="1"/>
  <c r="U5912" i="11"/>
  <c r="V5912" i="11" s="1"/>
  <c r="U6011" i="11"/>
  <c r="V6011" i="11" s="1"/>
  <c r="U5735" i="11"/>
  <c r="V5735" i="11" s="1"/>
  <c r="U5747" i="11"/>
  <c r="V5747" i="11" s="1"/>
  <c r="X5667" i="11"/>
  <c r="Y5667" i="11" s="1"/>
  <c r="AA5667" i="11" s="1"/>
  <c r="X5717" i="11"/>
  <c r="Y5717" i="11" s="1"/>
  <c r="AA5717" i="11" s="1"/>
  <c r="X5485" i="11"/>
  <c r="Y5485" i="11" s="1"/>
  <c r="AA5485" i="11" s="1"/>
  <c r="U5691" i="11"/>
  <c r="V5691" i="11" s="1"/>
  <c r="U5818" i="11"/>
  <c r="V5818" i="11" s="1"/>
  <c r="U5538" i="11"/>
  <c r="V5538" i="11" s="1"/>
  <c r="U5624" i="11"/>
  <c r="V5624" i="11" s="1"/>
  <c r="U5482" i="11"/>
  <c r="V5482" i="11" s="1"/>
  <c r="U5199" i="11"/>
  <c r="V5199" i="11" s="1"/>
  <c r="U5297" i="11"/>
  <c r="V5297" i="11" s="1"/>
  <c r="X5463" i="11"/>
  <c r="Y5463" i="11" s="1"/>
  <c r="AA5463" i="11" s="1"/>
  <c r="X5180" i="11"/>
  <c r="Y5180" i="11" s="1"/>
  <c r="AA5180" i="11" s="1"/>
  <c r="U5308" i="11"/>
  <c r="V5308" i="11" s="1"/>
  <c r="U5306" i="11"/>
  <c r="V5306" i="11" s="1"/>
  <c r="U5409" i="11"/>
  <c r="V5409" i="11" s="1"/>
  <c r="U5176" i="11"/>
  <c r="V5176" i="11" s="1"/>
  <c r="U4931" i="11"/>
  <c r="V4931" i="11" s="1"/>
  <c r="U4678" i="11"/>
  <c r="V4678" i="11" s="1"/>
  <c r="U4876" i="11"/>
  <c r="V4876" i="11" s="1"/>
  <c r="X5000" i="11"/>
  <c r="Y5000" i="11" s="1"/>
  <c r="AA5000" i="11" s="1"/>
  <c r="X4867" i="11"/>
  <c r="Y4867" i="11" s="1"/>
  <c r="AA4867" i="11" s="1"/>
  <c r="X4669" i="11"/>
  <c r="Y4669" i="11" s="1"/>
  <c r="AA4669" i="11" s="1"/>
  <c r="U5051" i="11"/>
  <c r="V5051" i="11" s="1"/>
  <c r="U4808" i="11"/>
  <c r="V4808" i="11" s="1"/>
  <c r="U4965" i="11"/>
  <c r="V4965" i="11" s="1"/>
  <c r="X4372" i="11"/>
  <c r="Y4372" i="11" s="1"/>
  <c r="AA4372" i="11" s="1"/>
  <c r="X4398" i="11"/>
  <c r="Y4398" i="11" s="1"/>
  <c r="AA4398" i="11" s="1"/>
  <c r="X4586" i="11"/>
  <c r="Y4586" i="11" s="1"/>
  <c r="AA4586" i="11" s="1"/>
  <c r="U4226" i="11"/>
  <c r="V4226" i="11" s="1"/>
  <c r="U4020" i="11"/>
  <c r="V4020" i="11" s="1"/>
  <c r="U4098" i="11"/>
  <c r="V4098" i="11" s="1"/>
  <c r="U3896" i="11"/>
  <c r="V3896" i="11" s="1"/>
  <c r="U4143" i="11"/>
  <c r="V4143" i="11" s="1"/>
  <c r="U3834" i="11"/>
  <c r="V3834" i="11" s="1"/>
  <c r="U4031" i="11"/>
  <c r="V4031" i="11" s="1"/>
  <c r="U4186" i="11"/>
  <c r="V4186" i="11" s="1"/>
  <c r="U3921" i="11"/>
  <c r="V3921" i="11" s="1"/>
  <c r="X3954" i="11"/>
  <c r="Y3954" i="11" s="1"/>
  <c r="AA3954" i="11" s="1"/>
  <c r="X3753" i="11"/>
  <c r="Y3753" i="11" s="1"/>
  <c r="AA3753" i="11" s="1"/>
  <c r="X3482" i="11"/>
  <c r="Y3482" i="11" s="1"/>
  <c r="AA3482" i="11" s="1"/>
  <c r="X3217" i="11"/>
  <c r="Y3217" i="11" s="1"/>
  <c r="AA3217" i="11" s="1"/>
  <c r="X3216" i="11"/>
  <c r="Y3216" i="11" s="1"/>
  <c r="AA3216" i="11" s="1"/>
  <c r="X2954" i="11"/>
  <c r="Y2954" i="11" s="1"/>
  <c r="AA2954" i="11" s="1"/>
  <c r="U3660" i="11"/>
  <c r="V3660" i="11" s="1"/>
  <c r="U3370" i="11"/>
  <c r="V3370" i="11" s="1"/>
  <c r="U3062" i="11"/>
  <c r="V3062" i="11" s="1"/>
  <c r="U2882" i="11"/>
  <c r="V2882" i="11" s="1"/>
  <c r="U3401" i="11"/>
  <c r="V3401" i="11" s="1"/>
  <c r="U3170" i="11"/>
  <c r="V3170" i="11" s="1"/>
  <c r="U2974" i="11"/>
  <c r="V2974" i="11" s="1"/>
  <c r="U2729" i="11"/>
  <c r="V2729" i="11" s="1"/>
  <c r="U3311" i="11"/>
  <c r="V3311" i="11" s="1"/>
  <c r="U3013" i="11"/>
  <c r="V3013" i="11" s="1"/>
  <c r="U2627" i="11"/>
  <c r="V2627" i="11" s="1"/>
  <c r="U2331" i="11"/>
  <c r="V2331" i="11" s="1"/>
  <c r="U2113" i="11"/>
  <c r="V2113" i="11" s="1"/>
  <c r="U2674" i="11"/>
  <c r="V2674" i="11" s="1"/>
  <c r="U2426" i="11"/>
  <c r="V2426" i="11" s="1"/>
  <c r="U2129" i="11"/>
  <c r="V2129" i="11" s="1"/>
  <c r="X2488" i="11"/>
  <c r="Y2488" i="11" s="1"/>
  <c r="AA2488" i="11" s="1"/>
  <c r="X2699" i="11"/>
  <c r="Y2699" i="11" s="1"/>
  <c r="AA2699" i="11" s="1"/>
  <c r="X2459" i="11"/>
  <c r="Y2459" i="11" s="1"/>
  <c r="AA2459" i="11" s="1"/>
  <c r="X1958" i="11"/>
  <c r="Y1958" i="11" s="1"/>
  <c r="AA1958" i="11" s="1"/>
  <c r="U2513" i="11"/>
  <c r="V2513" i="11" s="1"/>
  <c r="U2261" i="11"/>
  <c r="V2261" i="11" s="1"/>
  <c r="U2146" i="11"/>
  <c r="V2146" i="11" s="1"/>
  <c r="U2719" i="11"/>
  <c r="V2719" i="11" s="1"/>
  <c r="U2339" i="11"/>
  <c r="V2339" i="11" s="1"/>
  <c r="U2005" i="11"/>
  <c r="V2005" i="11" s="1"/>
  <c r="U2640" i="11"/>
  <c r="V2640" i="11" s="1"/>
  <c r="U2445" i="11"/>
  <c r="V2445" i="11" s="1"/>
  <c r="U2268" i="11"/>
  <c r="V2268" i="11" s="1"/>
  <c r="U2040" i="11"/>
  <c r="V2040" i="11" s="1"/>
  <c r="U1774" i="11"/>
  <c r="V1774" i="11" s="1"/>
  <c r="U1453" i="11"/>
  <c r="V1453" i="11" s="1"/>
  <c r="U1181" i="11"/>
  <c r="V1181" i="11" s="1"/>
  <c r="U1663" i="11"/>
  <c r="V1663" i="11" s="1"/>
  <c r="U1439" i="11"/>
  <c r="V1439" i="11" s="1"/>
  <c r="U1177" i="11"/>
  <c r="V1177" i="11" s="1"/>
  <c r="X1422" i="11"/>
  <c r="Y1422" i="11" s="1"/>
  <c r="AA1422" i="11" s="1"/>
  <c r="X1887" i="11"/>
  <c r="Y1887" i="11" s="1"/>
  <c r="AA1887" i="11" s="1"/>
  <c r="X1317" i="11"/>
  <c r="Y1317" i="11" s="1"/>
  <c r="AA1317" i="11" s="1"/>
  <c r="U1781" i="11"/>
  <c r="V1781" i="11" s="1"/>
  <c r="U1570" i="11"/>
  <c r="V1570" i="11" s="1"/>
  <c r="U1354" i="11"/>
  <c r="V1354" i="11" s="1"/>
  <c r="U1112" i="11"/>
  <c r="V1112" i="11" s="1"/>
  <c r="U1715" i="11"/>
  <c r="V1715" i="11" s="1"/>
  <c r="U1493" i="11"/>
  <c r="V1493" i="11" s="1"/>
  <c r="U1258" i="11"/>
  <c r="V1258" i="11" s="1"/>
  <c r="U993" i="11"/>
  <c r="V993" i="11" s="1"/>
  <c r="U744" i="11"/>
  <c r="V744" i="11" s="1"/>
  <c r="U471" i="11"/>
  <c r="V471" i="11" s="1"/>
  <c r="U1052" i="11"/>
  <c r="V1052" i="11" s="1"/>
  <c r="U849" i="11"/>
  <c r="V849" i="11" s="1"/>
  <c r="U529" i="11"/>
  <c r="V529" i="11" s="1"/>
  <c r="X859" i="11"/>
  <c r="Y859" i="11" s="1"/>
  <c r="AA859" i="11" s="1"/>
  <c r="X300" i="11"/>
  <c r="Y300" i="11" s="1"/>
  <c r="AA300" i="11" s="1"/>
  <c r="X810" i="11"/>
  <c r="Y810" i="11" s="1"/>
  <c r="AA810" i="11" s="1"/>
  <c r="X442" i="11"/>
  <c r="Y442" i="11" s="1"/>
  <c r="AA442" i="11" s="1"/>
  <c r="U989" i="11"/>
  <c r="V989" i="11" s="1"/>
  <c r="U755" i="11"/>
  <c r="V755" i="11" s="1"/>
  <c r="U521" i="11"/>
  <c r="V521" i="11" s="1"/>
  <c r="U283" i="11"/>
  <c r="V283" i="11" s="1"/>
  <c r="U899" i="11"/>
  <c r="V899" i="11" s="1"/>
  <c r="U586" i="11"/>
  <c r="V586" i="11" s="1"/>
  <c r="U361" i="11"/>
  <c r="V361" i="11" s="1"/>
  <c r="U924" i="11"/>
  <c r="V924" i="11" s="1"/>
  <c r="U702" i="11"/>
  <c r="V702" i="11" s="1"/>
  <c r="U472" i="11"/>
  <c r="V472" i="11" s="1"/>
  <c r="U21" i="11"/>
  <c r="V21" i="11" s="1"/>
  <c r="U72" i="11"/>
  <c r="V72" i="11" s="1"/>
  <c r="U133" i="11"/>
  <c r="V133" i="11" s="1"/>
  <c r="U78" i="11"/>
  <c r="V78" i="11" s="1"/>
  <c r="U240" i="11"/>
  <c r="V240" i="11" s="1"/>
  <c r="U8747" i="11"/>
  <c r="V8747" i="11" s="1"/>
  <c r="U8716" i="11"/>
  <c r="V8716" i="11" s="1"/>
  <c r="U8668" i="11"/>
  <c r="V8668" i="11" s="1"/>
  <c r="U8571" i="11"/>
  <c r="V8571" i="11" s="1"/>
  <c r="U8549" i="11"/>
  <c r="V8549" i="11" s="1"/>
  <c r="U8543" i="11"/>
  <c r="V8543" i="11" s="1"/>
  <c r="U8472" i="11"/>
  <c r="V8472" i="11" s="1"/>
  <c r="U8414" i="11"/>
  <c r="V8414" i="11" s="1"/>
  <c r="U8241" i="11"/>
  <c r="V8241" i="11" s="1"/>
  <c r="U8265" i="11"/>
  <c r="V8265" i="11" s="1"/>
  <c r="X8332" i="11"/>
  <c r="Y8332" i="11" s="1"/>
  <c r="AA8332" i="11" s="1"/>
  <c r="U8298" i="11"/>
  <c r="V8298" i="11" s="1"/>
  <c r="X8299" i="11"/>
  <c r="Y8299" i="11" s="1"/>
  <c r="AA8299" i="11" s="1"/>
  <c r="X8324" i="11"/>
  <c r="Y8324" i="11" s="1"/>
  <c r="AA8324" i="11" s="1"/>
  <c r="U8176" i="11"/>
  <c r="V8176" i="11" s="1"/>
  <c r="U8200" i="11"/>
  <c r="V8200" i="11" s="1"/>
  <c r="U8179" i="11"/>
  <c r="V8179" i="11" s="1"/>
  <c r="U8278" i="11"/>
  <c r="V8278" i="11" s="1"/>
  <c r="U8054" i="11"/>
  <c r="V8054" i="11" s="1"/>
  <c r="U7982" i="11"/>
  <c r="V7982" i="11" s="1"/>
  <c r="X7944" i="11"/>
  <c r="Y7944" i="11" s="1"/>
  <c r="AA7944" i="11" s="1"/>
  <c r="U7839" i="11"/>
  <c r="V7839" i="11" s="1"/>
  <c r="U7960" i="11"/>
  <c r="V7960" i="11" s="1"/>
  <c r="U7829" i="11"/>
  <c r="V7829" i="11" s="1"/>
  <c r="X7715" i="11"/>
  <c r="Y7715" i="11" s="1"/>
  <c r="AA7715" i="11" s="1"/>
  <c r="X7692" i="11"/>
  <c r="Y7692" i="11" s="1"/>
  <c r="AA7692" i="11" s="1"/>
  <c r="U7731" i="11"/>
  <c r="V7731" i="11" s="1"/>
  <c r="U7690" i="11"/>
  <c r="V7690" i="11" s="1"/>
  <c r="U7624" i="11"/>
  <c r="V7624" i="11" s="1"/>
  <c r="X7642" i="11"/>
  <c r="Y7642" i="11" s="1"/>
  <c r="AA7642" i="11" s="1"/>
  <c r="U7641" i="11"/>
  <c r="V7641" i="11" s="1"/>
  <c r="U7597" i="11"/>
  <c r="V7597" i="11" s="1"/>
  <c r="U7551" i="11"/>
  <c r="V7551" i="11" s="1"/>
  <c r="U7316" i="11"/>
  <c r="V7316" i="11" s="1"/>
  <c r="U7397" i="11"/>
  <c r="V7397" i="11" s="1"/>
  <c r="U7350" i="11"/>
  <c r="V7350" i="11" s="1"/>
  <c r="U7281" i="11"/>
  <c r="V7281" i="11" s="1"/>
  <c r="U7261" i="11"/>
  <c r="V7261" i="11" s="1"/>
  <c r="U7076" i="11"/>
  <c r="V7076" i="11" s="1"/>
  <c r="U7240" i="11"/>
  <c r="V7240" i="11" s="1"/>
  <c r="U7012" i="11"/>
  <c r="V7012" i="11" s="1"/>
  <c r="X6990" i="11"/>
  <c r="Y6990" i="11" s="1"/>
  <c r="AA6990" i="11" s="1"/>
  <c r="U6973" i="11"/>
  <c r="V6973" i="11" s="1"/>
  <c r="U6897" i="11"/>
  <c r="V6897" i="11" s="1"/>
  <c r="U6963" i="11"/>
  <c r="V6963" i="11" s="1"/>
  <c r="U6735" i="11"/>
  <c r="V6735" i="11" s="1"/>
  <c r="U6668" i="11"/>
  <c r="V6668" i="11" s="1"/>
  <c r="X6722" i="11"/>
  <c r="Y6722" i="11" s="1"/>
  <c r="AA6722" i="11" s="1"/>
  <c r="U6785" i="11"/>
  <c r="V6785" i="11" s="1"/>
  <c r="U6701" i="11"/>
  <c r="V6701" i="11" s="1"/>
  <c r="U6673" i="11"/>
  <c r="V6673" i="11" s="1"/>
  <c r="U6396" i="11"/>
  <c r="V6396" i="11" s="1"/>
  <c r="U6436" i="11"/>
  <c r="V6436" i="11" s="1"/>
  <c r="X6420" i="11"/>
  <c r="Y6420" i="11" s="1"/>
  <c r="AA6420" i="11" s="1"/>
  <c r="U6656" i="11"/>
  <c r="V6656" i="11" s="1"/>
  <c r="U6471" i="11"/>
  <c r="V6471" i="11" s="1"/>
  <c r="U6499" i="11"/>
  <c r="V6499" i="11" s="1"/>
  <c r="U6340" i="11"/>
  <c r="V6340" i="11" s="1"/>
  <c r="U6580" i="11"/>
  <c r="V6580" i="11" s="1"/>
  <c r="U6326" i="11"/>
  <c r="V6326" i="11" s="1"/>
  <c r="U6042" i="11"/>
  <c r="V6042" i="11" s="1"/>
  <c r="U6271" i="11"/>
  <c r="V6271" i="11" s="1"/>
  <c r="X6147" i="11"/>
  <c r="Y6147" i="11" s="1"/>
  <c r="AA6147" i="11" s="1"/>
  <c r="X6260" i="11"/>
  <c r="Y6260" i="11" s="1"/>
  <c r="AA6260" i="11" s="1"/>
  <c r="U6099" i="11"/>
  <c r="V6099" i="11" s="1"/>
  <c r="U6250" i="11"/>
  <c r="V6250" i="11" s="1"/>
  <c r="U5945" i="11"/>
  <c r="V5945" i="11" s="1"/>
  <c r="U6084" i="11"/>
  <c r="V6084" i="11" s="1"/>
  <c r="U5795" i="11"/>
  <c r="V5795" i="11" s="1"/>
  <c r="U5814" i="11"/>
  <c r="V5814" i="11" s="1"/>
  <c r="U5488" i="11"/>
  <c r="V5488" i="11" s="1"/>
  <c r="X5570" i="11"/>
  <c r="Y5570" i="11" s="1"/>
  <c r="AA5570" i="11" s="1"/>
  <c r="X5563" i="11"/>
  <c r="Y5563" i="11" s="1"/>
  <c r="AA5563" i="11" s="1"/>
  <c r="U5730" i="11"/>
  <c r="V5730" i="11" s="1"/>
  <c r="U5840" i="11"/>
  <c r="V5840" i="11" s="1"/>
  <c r="U5527" i="11"/>
  <c r="V5527" i="11" s="1"/>
  <c r="U5300" i="11"/>
  <c r="V5300" i="11" s="1"/>
  <c r="U5368" i="11"/>
  <c r="V5368" i="11" s="1"/>
  <c r="U5144" i="11"/>
  <c r="V5144" i="11" s="1"/>
  <c r="X5287" i="11"/>
  <c r="Y5287" i="11" s="1"/>
  <c r="AA5287" i="11" s="1"/>
  <c r="X5104" i="11"/>
  <c r="Y5104" i="11" s="1"/>
  <c r="AA5104" i="11" s="1"/>
  <c r="U5352" i="11"/>
  <c r="V5352" i="11" s="1"/>
  <c r="U5094" i="11"/>
  <c r="V5094" i="11" s="1"/>
  <c r="U5217" i="11"/>
  <c r="V5217" i="11" s="1"/>
  <c r="U4982" i="11"/>
  <c r="V4982" i="11" s="1"/>
  <c r="U4708" i="11"/>
  <c r="V4708" i="11" s="1"/>
  <c r="U4947" i="11"/>
  <c r="V4947" i="11" s="1"/>
  <c r="U5075" i="11"/>
  <c r="V5075" i="11" s="1"/>
  <c r="X4919" i="11"/>
  <c r="Y4919" i="11" s="1"/>
  <c r="AA4919" i="11" s="1"/>
  <c r="U4885" i="11"/>
  <c r="V4885" i="11" s="1"/>
  <c r="U4662" i="11"/>
  <c r="V4662" i="11" s="1"/>
  <c r="U4743" i="11"/>
  <c r="V4743" i="11" s="1"/>
  <c r="U4880" i="11"/>
  <c r="V4880" i="11" s="1"/>
  <c r="U4563" i="11"/>
  <c r="V4563" i="11" s="1"/>
  <c r="U4244" i="11"/>
  <c r="V4244" i="11" s="1"/>
  <c r="U4443" i="11"/>
  <c r="V4443" i="11" s="1"/>
  <c r="X4573" i="11"/>
  <c r="Y4573" i="11" s="1"/>
  <c r="AA4573" i="11" s="1"/>
  <c r="X4405" i="11"/>
  <c r="Y4405" i="11" s="1"/>
  <c r="AA4405" i="11" s="1"/>
  <c r="U4570" i="11"/>
  <c r="V4570" i="11" s="1"/>
  <c r="U4343" i="11"/>
  <c r="V4343" i="11" s="1"/>
  <c r="U4233" i="11"/>
  <c r="V4233" i="11" s="1"/>
  <c r="U4319" i="11"/>
  <c r="V4319" i="11" s="1"/>
  <c r="U4520" i="11"/>
  <c r="V4520" i="11" s="1"/>
  <c r="U4317" i="11"/>
  <c r="V4317" i="11" s="1"/>
  <c r="U4065" i="11"/>
  <c r="V4065" i="11" s="1"/>
  <c r="U4151" i="11"/>
  <c r="V4151" i="11" s="1"/>
  <c r="U3903" i="11"/>
  <c r="V3903" i="11" s="1"/>
  <c r="U4193" i="11"/>
  <c r="V4193" i="11" s="1"/>
  <c r="U3885" i="11"/>
  <c r="V3885" i="11" s="1"/>
  <c r="U4086" i="11"/>
  <c r="V4086" i="11" s="1"/>
  <c r="U3846" i="11"/>
  <c r="V3846" i="11" s="1"/>
  <c r="U4010" i="11"/>
  <c r="V4010" i="11" s="1"/>
  <c r="U3837" i="11"/>
  <c r="V3837" i="11" s="1"/>
  <c r="U3443" i="11"/>
  <c r="V3443" i="11" s="1"/>
  <c r="U3603" i="11"/>
  <c r="V3603" i="11" s="1"/>
  <c r="X3794" i="11"/>
  <c r="Y3794" i="11" s="1"/>
  <c r="AA3794" i="11" s="1"/>
  <c r="X3501" i="11"/>
  <c r="Y3501" i="11" s="1"/>
  <c r="AA3501" i="11" s="1"/>
  <c r="U3679" i="11"/>
  <c r="V3679" i="11" s="1"/>
  <c r="U3496" i="11"/>
  <c r="V3496" i="11" s="1"/>
  <c r="U3325" i="11"/>
  <c r="V3325" i="11" s="1"/>
  <c r="U3108" i="11"/>
  <c r="V3108" i="11" s="1"/>
  <c r="U2827" i="11"/>
  <c r="V2827" i="11" s="1"/>
  <c r="U3346" i="11"/>
  <c r="V3346" i="11" s="1"/>
  <c r="U3104" i="11"/>
  <c r="V3104" i="11" s="1"/>
  <c r="U2844" i="11"/>
  <c r="V2844" i="11" s="1"/>
  <c r="X3253" i="11"/>
  <c r="Y3253" i="11" s="1"/>
  <c r="AA3253" i="11" s="1"/>
  <c r="X4108" i="11"/>
  <c r="Y4108" i="11" s="1"/>
  <c r="AA4108" i="11" s="1"/>
  <c r="X3290" i="11"/>
  <c r="Y3290" i="11" s="1"/>
  <c r="AA3290" i="11" s="1"/>
  <c r="X2856" i="11"/>
  <c r="Y2856" i="11" s="1"/>
  <c r="AA2856" i="11" s="1"/>
  <c r="U2365" i="11"/>
  <c r="V2365" i="11" s="1"/>
  <c r="U2135" i="11"/>
  <c r="V2135" i="11" s="1"/>
  <c r="U2708" i="11"/>
  <c r="V2708" i="11" s="1"/>
  <c r="U2462" i="11"/>
  <c r="V2462" i="11" s="1"/>
  <c r="U2211" i="11"/>
  <c r="V2211" i="11" s="1"/>
  <c r="U1920" i="11"/>
  <c r="V1920" i="11" s="1"/>
  <c r="X2231" i="11"/>
  <c r="Y2231" i="11" s="1"/>
  <c r="AA2231" i="11" s="1"/>
  <c r="X2517" i="11"/>
  <c r="Y2517" i="11" s="1"/>
  <c r="AA2517" i="11" s="1"/>
  <c r="X2228" i="11"/>
  <c r="Y2228" i="11" s="1"/>
  <c r="AA2228" i="11" s="1"/>
  <c r="U2295" i="11"/>
  <c r="V2295" i="11" s="1"/>
  <c r="U2165" i="11"/>
  <c r="V2165" i="11" s="1"/>
  <c r="U1990" i="11"/>
  <c r="V1990" i="11" s="1"/>
  <c r="U2421" i="11"/>
  <c r="V2421" i="11" s="1"/>
  <c r="U2083" i="11"/>
  <c r="V2083" i="11" s="1"/>
  <c r="U2712" i="11"/>
  <c r="V2712" i="11" s="1"/>
  <c r="U2492" i="11"/>
  <c r="V2492" i="11" s="1"/>
  <c r="U2311" i="11"/>
  <c r="V2311" i="11" s="1"/>
  <c r="U2047" i="11"/>
  <c r="V2047" i="11" s="1"/>
  <c r="U1829" i="11"/>
  <c r="V1829" i="11" s="1"/>
  <c r="U1503" i="11"/>
  <c r="V1503" i="11" s="1"/>
  <c r="U1227" i="11"/>
  <c r="V1227" i="11" s="1"/>
  <c r="U1731" i="11"/>
  <c r="V1731" i="11" s="1"/>
  <c r="U1488" i="11"/>
  <c r="V1488" i="11" s="1"/>
  <c r="U1273" i="11"/>
  <c r="V1273" i="11" s="1"/>
  <c r="X1486" i="11"/>
  <c r="Y1486" i="11" s="1"/>
  <c r="AA1486" i="11" s="1"/>
  <c r="X1603" i="11"/>
  <c r="Y1603" i="11" s="1"/>
  <c r="AA1603" i="11" s="1"/>
  <c r="X1250" i="11"/>
  <c r="Y1250" i="11" s="1"/>
  <c r="AA1250" i="11" s="1"/>
  <c r="U1845" i="11"/>
  <c r="V1845" i="11" s="1"/>
  <c r="U1575" i="11"/>
  <c r="V1575" i="11" s="1"/>
  <c r="U1356" i="11"/>
  <c r="V1356" i="11" s="1"/>
  <c r="U1883" i="11"/>
  <c r="V1883" i="11" s="1"/>
  <c r="U1611" i="11"/>
  <c r="V1611" i="11" s="1"/>
  <c r="U1392" i="11"/>
  <c r="V1392" i="11" s="1"/>
  <c r="U1152" i="11"/>
  <c r="V1152" i="11" s="1"/>
  <c r="U1801" i="11"/>
  <c r="V1801" i="11" s="1"/>
  <c r="U1520" i="11"/>
  <c r="V1520" i="11" s="1"/>
  <c r="U1302" i="11"/>
  <c r="V1302" i="11" s="1"/>
  <c r="U1034" i="11"/>
  <c r="V1034" i="11" s="1"/>
  <c r="U763" i="11"/>
  <c r="V763" i="11" s="1"/>
  <c r="U532" i="11"/>
  <c r="V532" i="11" s="1"/>
  <c r="U290" i="11"/>
  <c r="V290" i="11" s="1"/>
  <c r="U885" i="11"/>
  <c r="V885" i="11" s="1"/>
  <c r="U600" i="11"/>
  <c r="V600" i="11" s="1"/>
  <c r="U311" i="11"/>
  <c r="V311" i="11" s="1"/>
  <c r="X716" i="11"/>
  <c r="Y716" i="11" s="1"/>
  <c r="AA716" i="11" s="1"/>
  <c r="X355" i="11"/>
  <c r="Y355" i="11" s="1"/>
  <c r="AA355" i="11" s="1"/>
  <c r="X710" i="11"/>
  <c r="Y710" i="11" s="1"/>
  <c r="AA710" i="11" s="1"/>
  <c r="U1026" i="11"/>
  <c r="V1026" i="11" s="1"/>
  <c r="U823" i="11"/>
  <c r="V823" i="11" s="1"/>
  <c r="U572" i="11"/>
  <c r="V572" i="11" s="1"/>
  <c r="U339" i="11"/>
  <c r="V339" i="11" s="1"/>
  <c r="U950" i="11"/>
  <c r="V950" i="11" s="1"/>
  <c r="U728" i="11"/>
  <c r="V728" i="11" s="1"/>
  <c r="U400" i="11"/>
  <c r="V400" i="11" s="1"/>
  <c r="U1015" i="11"/>
  <c r="V1015" i="11" s="1"/>
  <c r="U750" i="11"/>
  <c r="V750" i="11" s="1"/>
  <c r="U533" i="11"/>
  <c r="V533" i="11" s="1"/>
  <c r="U285" i="11"/>
  <c r="V285" i="11" s="1"/>
  <c r="U192" i="11"/>
  <c r="V192" i="11" s="1"/>
  <c r="X59" i="11"/>
  <c r="Y59" i="11" s="1"/>
  <c r="AA59" i="11" s="1"/>
  <c r="U32" i="11"/>
  <c r="V32" i="11" s="1"/>
  <c r="U198" i="11"/>
  <c r="V198" i="11" s="1"/>
  <c r="U8741" i="11"/>
  <c r="V8741" i="11" s="1"/>
  <c r="U8685" i="11"/>
  <c r="V8685" i="11" s="1"/>
  <c r="U8588" i="11"/>
  <c r="V8588" i="11" s="1"/>
  <c r="U8552" i="11"/>
  <c r="V8552" i="11" s="1"/>
  <c r="X8461" i="11"/>
  <c r="Y8461" i="11" s="1"/>
  <c r="AA8461" i="11" s="1"/>
  <c r="X8327" i="11"/>
  <c r="Y8327" i="11" s="1"/>
  <c r="AA8327" i="11" s="1"/>
  <c r="U8192" i="11"/>
  <c r="V8192" i="11" s="1"/>
  <c r="X8145" i="11"/>
  <c r="Y8145" i="11" s="1"/>
  <c r="AA8145" i="11" s="1"/>
  <c r="U8130" i="11"/>
  <c r="V8130" i="11" s="1"/>
  <c r="U8059" i="11"/>
  <c r="V8059" i="11" s="1"/>
  <c r="U8149" i="11"/>
  <c r="V8149" i="11" s="1"/>
  <c r="U8069" i="11"/>
  <c r="V8069" i="11" s="1"/>
  <c r="U7947" i="11"/>
  <c r="V7947" i="11" s="1"/>
  <c r="U7855" i="11"/>
  <c r="V7855" i="11" s="1"/>
  <c r="X7994" i="11"/>
  <c r="Y7994" i="11" s="1"/>
  <c r="AA7994" i="11" s="1"/>
  <c r="U7938" i="11"/>
  <c r="V7938" i="11" s="1"/>
  <c r="U7894" i="11"/>
  <c r="V7894" i="11" s="1"/>
  <c r="U7778" i="11"/>
  <c r="V7778" i="11" s="1"/>
  <c r="U7653" i="11"/>
  <c r="V7653" i="11" s="1"/>
  <c r="U7565" i="11"/>
  <c r="V7565" i="11" s="1"/>
  <c r="U7468" i="11"/>
  <c r="V7468" i="11" s="1"/>
  <c r="X7505" i="11"/>
  <c r="Y7505" i="11" s="1"/>
  <c r="AA7505" i="11" s="1"/>
  <c r="U7471" i="11"/>
  <c r="V7471" i="11" s="1"/>
  <c r="U7458" i="11"/>
  <c r="V7458" i="11" s="1"/>
  <c r="U7414" i="11"/>
  <c r="V7414" i="11" s="1"/>
  <c r="U7347" i="11"/>
  <c r="V7347" i="11" s="1"/>
  <c r="X7398" i="11"/>
  <c r="Y7398" i="11" s="1"/>
  <c r="AA7398" i="11" s="1"/>
  <c r="U7273" i="11"/>
  <c r="V7273" i="11" s="1"/>
  <c r="U7425" i="11"/>
  <c r="V7425" i="11" s="1"/>
  <c r="U7138" i="11"/>
  <c r="V7138" i="11" s="1"/>
  <c r="U7150" i="11"/>
  <c r="V7150" i="11" s="1"/>
  <c r="U7202" i="11"/>
  <c r="V7202" i="11" s="1"/>
  <c r="U7100" i="11"/>
  <c r="V7100" i="11" s="1"/>
  <c r="U6926" i="11"/>
  <c r="V6926" i="11" s="1"/>
  <c r="U6995" i="11"/>
  <c r="V6995" i="11" s="1"/>
  <c r="X7041" i="11"/>
  <c r="Y7041" i="11" s="1"/>
  <c r="AA7041" i="11" s="1"/>
  <c r="U7035" i="11"/>
  <c r="V7035" i="11" s="1"/>
  <c r="U7062" i="11"/>
  <c r="V7062" i="11" s="1"/>
  <c r="U7025" i="11"/>
  <c r="V7025" i="11" s="1"/>
  <c r="U6883" i="11"/>
  <c r="V6883" i="11" s="1"/>
  <c r="U6807" i="11"/>
  <c r="V6807" i="11" s="1"/>
  <c r="U6865" i="11"/>
  <c r="V6865" i="11" s="1"/>
  <c r="U6844" i="11"/>
  <c r="V6844" i="11" s="1"/>
  <c r="U6839" i="11"/>
  <c r="V6839" i="11" s="1"/>
  <c r="U6781" i="11"/>
  <c r="V6781" i="11" s="1"/>
  <c r="U6523" i="11"/>
  <c r="V6523" i="11" s="1"/>
  <c r="U6631" i="11"/>
  <c r="V6631" i="11" s="1"/>
  <c r="X6624" i="11"/>
  <c r="Y6624" i="11" s="1"/>
  <c r="AA6624" i="11" s="1"/>
  <c r="X6568" i="11"/>
  <c r="Y6568" i="11" s="1"/>
  <c r="AA6568" i="11" s="1"/>
  <c r="X6313" i="11"/>
  <c r="Y6313" i="11" s="1"/>
  <c r="AA6313" i="11" s="1"/>
  <c r="U6405" i="11"/>
  <c r="V6405" i="11" s="1"/>
  <c r="U6273" i="11"/>
  <c r="V6273" i="11" s="1"/>
  <c r="U6453" i="11"/>
  <c r="V6453" i="11" s="1"/>
  <c r="U6170" i="11"/>
  <c r="V6170" i="11" s="1"/>
  <c r="U5957" i="11"/>
  <c r="V5957" i="11" s="1"/>
  <c r="U6168" i="11"/>
  <c r="V6168" i="11" s="1"/>
  <c r="U5887" i="11"/>
  <c r="V5887" i="11" s="1"/>
  <c r="U6186" i="11"/>
  <c r="V6186" i="11" s="1"/>
  <c r="U5988" i="11"/>
  <c r="V5988" i="11" s="1"/>
  <c r="U6064" i="11"/>
  <c r="V6064" i="11" s="1"/>
  <c r="U6200" i="11"/>
  <c r="V6200" i="11" s="1"/>
  <c r="U5926" i="11"/>
  <c r="V5926" i="11" s="1"/>
  <c r="U5607" i="11"/>
  <c r="V5607" i="11" s="1"/>
  <c r="U5663" i="11"/>
  <c r="V5663" i="11" s="1"/>
  <c r="X5476" i="11"/>
  <c r="Y5476" i="11" s="1"/>
  <c r="AA5476" i="11" s="1"/>
  <c r="X5864" i="11"/>
  <c r="Y5864" i="11" s="1"/>
  <c r="AA5864" i="11" s="1"/>
  <c r="X5652" i="11"/>
  <c r="Y5652" i="11" s="1"/>
  <c r="AA5652" i="11" s="1"/>
  <c r="U5824" i="11"/>
  <c r="V5824" i="11" s="1"/>
  <c r="U5550" i="11"/>
  <c r="V5550" i="11" s="1"/>
  <c r="U5738" i="11"/>
  <c r="V5738" i="11" s="1"/>
  <c r="U5857" i="11"/>
  <c r="V5857" i="11" s="1"/>
  <c r="U5592" i="11"/>
  <c r="V5592" i="11" s="1"/>
  <c r="U5428" i="11"/>
  <c r="V5428" i="11" s="1"/>
  <c r="U5130" i="11"/>
  <c r="V5130" i="11" s="1"/>
  <c r="U5251" i="11"/>
  <c r="V5251" i="11" s="1"/>
  <c r="X5336" i="11"/>
  <c r="Y5336" i="11" s="1"/>
  <c r="AA5336" i="11" s="1"/>
  <c r="U5152" i="11"/>
  <c r="V5152" i="11" s="1"/>
  <c r="U5210" i="11"/>
  <c r="V5210" i="11" s="1"/>
  <c r="U5302" i="11"/>
  <c r="V5302" i="11" s="1"/>
  <c r="U5111" i="11"/>
  <c r="V5111" i="11" s="1"/>
  <c r="U4831" i="11"/>
  <c r="V4831" i="11" s="1"/>
  <c r="U5062" i="11"/>
  <c r="V5062" i="11" s="1"/>
  <c r="U4823" i="11"/>
  <c r="V4823" i="11" s="1"/>
  <c r="X4670" i="11"/>
  <c r="Y4670" i="11" s="1"/>
  <c r="AA4670" i="11" s="1"/>
  <c r="X4780" i="11"/>
  <c r="Y4780" i="11" s="1"/>
  <c r="AA4780" i="11" s="1"/>
  <c r="U5011" i="11"/>
  <c r="V5011" i="11" s="1"/>
  <c r="U4761" i="11"/>
  <c r="V4761" i="11" s="1"/>
  <c r="U4911" i="11"/>
  <c r="V4911" i="11" s="1"/>
  <c r="U4984" i="11"/>
  <c r="V4984" i="11" s="1"/>
  <c r="U4739" i="11"/>
  <c r="V4739" i="11" s="1"/>
  <c r="U4449" i="11"/>
  <c r="V4449" i="11" s="1"/>
  <c r="U4561" i="11"/>
  <c r="V4561" i="11" s="1"/>
  <c r="X4362" i="11"/>
  <c r="Y4362" i="11" s="1"/>
  <c r="AA4362" i="11" s="1"/>
  <c r="X4236" i="11"/>
  <c r="Y4236" i="11" s="1"/>
  <c r="AA4236" i="11" s="1"/>
  <c r="U3906" i="11"/>
  <c r="V3906" i="11" s="1"/>
  <c r="U3988" i="11"/>
  <c r="V3988" i="11" s="1"/>
  <c r="U4219" i="11"/>
  <c r="V4219" i="11" s="1"/>
  <c r="U4014" i="11"/>
  <c r="V4014" i="11" s="1"/>
  <c r="U4189" i="11"/>
  <c r="V4189" i="11" s="1"/>
  <c r="U3977" i="11"/>
  <c r="V3977" i="11" s="1"/>
  <c r="U4104" i="11"/>
  <c r="V4104" i="11" s="1"/>
  <c r="U3911" i="11"/>
  <c r="V3911" i="11" s="1"/>
  <c r="U3632" i="11"/>
  <c r="V3632" i="11" s="1"/>
  <c r="U3701" i="11"/>
  <c r="V3701" i="11" s="1"/>
  <c r="X4198" i="11"/>
  <c r="Y4198" i="11" s="1"/>
  <c r="AA4198" i="11" s="1"/>
  <c r="X4038" i="11"/>
  <c r="Y4038" i="11" s="1"/>
  <c r="AA4038" i="11" s="1"/>
  <c r="X3576" i="11"/>
  <c r="Y3576" i="11" s="1"/>
  <c r="AA3576" i="11" s="1"/>
  <c r="U3765" i="11"/>
  <c r="V3765" i="11" s="1"/>
  <c r="U3573" i="11"/>
  <c r="V3573" i="11" s="1"/>
  <c r="U3504" i="11"/>
  <c r="V3504" i="11" s="1"/>
  <c r="U3184" i="11"/>
  <c r="V3184" i="11" s="1"/>
  <c r="U2949" i="11"/>
  <c r="V2949" i="11" s="1"/>
  <c r="U3543" i="11"/>
  <c r="V3543" i="11" s="1"/>
  <c r="U3256" i="11"/>
  <c r="V3256" i="11" s="1"/>
  <c r="U2956" i="11"/>
  <c r="V2956" i="11" s="1"/>
  <c r="X2795" i="11"/>
  <c r="Y2795" i="11" s="1"/>
  <c r="AA2795" i="11" s="1"/>
  <c r="X3143" i="11"/>
  <c r="Y3143" i="11" s="1"/>
  <c r="AA3143" i="11" s="1"/>
  <c r="X2840" i="11"/>
  <c r="Y2840" i="11" s="1"/>
  <c r="AA2840" i="11" s="1"/>
  <c r="U1986" i="11"/>
  <c r="V1986" i="11" s="1"/>
  <c r="U2557" i="11"/>
  <c r="V2557" i="11" s="1"/>
  <c r="U2355" i="11"/>
  <c r="V2355" i="11" s="1"/>
  <c r="U2014" i="11"/>
  <c r="V2014" i="11" s="1"/>
  <c r="X2361" i="11"/>
  <c r="Y2361" i="11" s="1"/>
  <c r="AA2361" i="11" s="1"/>
  <c r="X2570" i="11"/>
  <c r="Y2570" i="11" s="1"/>
  <c r="AA2570" i="11" s="1"/>
  <c r="X2369" i="11"/>
  <c r="Y2369" i="11" s="1"/>
  <c r="AA2369" i="11" s="1"/>
  <c r="U2689" i="11"/>
  <c r="V2689" i="11" s="1"/>
  <c r="U2449" i="11"/>
  <c r="V2449" i="11" s="1"/>
  <c r="U2223" i="11"/>
  <c r="V2223" i="11" s="1"/>
  <c r="U2088" i="11"/>
  <c r="V2088" i="11" s="1"/>
  <c r="U2645" i="11"/>
  <c r="V2645" i="11" s="1"/>
  <c r="U2240" i="11"/>
  <c r="V2240" i="11" s="1"/>
  <c r="U1944" i="11"/>
  <c r="V1944" i="11" s="1"/>
  <c r="U2630" i="11"/>
  <c r="V2630" i="11" s="1"/>
  <c r="U2413" i="11"/>
  <c r="V2413" i="11" s="1"/>
  <c r="U2176" i="11"/>
  <c r="V2176" i="11" s="1"/>
  <c r="U1968" i="11"/>
  <c r="V1968" i="11" s="1"/>
  <c r="U1681" i="11"/>
  <c r="V1681" i="11" s="1"/>
  <c r="U1369" i="11"/>
  <c r="V1369" i="11" s="1"/>
  <c r="U1107" i="11"/>
  <c r="V1107" i="11" s="1"/>
  <c r="U1606" i="11"/>
  <c r="V1606" i="11" s="1"/>
  <c r="U1366" i="11"/>
  <c r="V1366" i="11" s="1"/>
  <c r="U1906" i="11"/>
  <c r="V1906" i="11" s="1"/>
  <c r="X1752" i="11"/>
  <c r="Y1752" i="11" s="1"/>
  <c r="AA1752" i="11" s="1"/>
  <c r="X1120" i="11"/>
  <c r="Y1120" i="11" s="1"/>
  <c r="AA1120" i="11" s="1"/>
  <c r="X1700" i="11"/>
  <c r="Y1700" i="11" s="1"/>
  <c r="AA1700" i="11" s="1"/>
  <c r="U980" i="11"/>
  <c r="V980" i="11" s="1"/>
  <c r="U739" i="11"/>
  <c r="V739" i="11" s="1"/>
  <c r="U429" i="11"/>
  <c r="V429" i="11" s="1"/>
  <c r="X1031" i="11"/>
  <c r="Y1031" i="11" s="1"/>
  <c r="AA1031" i="11" s="1"/>
  <c r="X815" i="11"/>
  <c r="Y815" i="11" s="1"/>
  <c r="AA815" i="11" s="1"/>
  <c r="X305" i="11"/>
  <c r="Y305" i="11" s="1"/>
  <c r="AA305" i="11" s="1"/>
  <c r="X592" i="11"/>
  <c r="Y592" i="11" s="1"/>
  <c r="AA592" i="11" s="1"/>
  <c r="X342" i="11"/>
  <c r="Y342" i="11" s="1"/>
  <c r="AA342" i="11" s="1"/>
  <c r="U417" i="11"/>
  <c r="V417" i="11" s="1"/>
  <c r="U90" i="11"/>
  <c r="V90" i="11" s="1"/>
  <c r="U169" i="11"/>
  <c r="V169" i="11" s="1"/>
  <c r="X153" i="11"/>
  <c r="Y153" i="11" s="1"/>
  <c r="AA153" i="11" s="1"/>
  <c r="X200" i="11"/>
  <c r="Y200" i="11" s="1"/>
  <c r="AA200" i="11" s="1"/>
  <c r="U55" i="11"/>
  <c r="V55" i="11" s="1"/>
  <c r="U244" i="11"/>
  <c r="V244" i="11" s="1"/>
  <c r="X8647" i="11"/>
  <c r="Y8647" i="11" s="1"/>
  <c r="AA8647" i="11" s="1"/>
  <c r="X8489" i="11"/>
  <c r="Y8489" i="11" s="1"/>
  <c r="X8423" i="11"/>
  <c r="Y8423" i="11" s="1"/>
  <c r="AA8423" i="11" s="1"/>
  <c r="X8036" i="11"/>
  <c r="Y8036" i="11" s="1"/>
  <c r="X7991" i="11"/>
  <c r="Y7991" i="11" s="1"/>
  <c r="X7912" i="11"/>
  <c r="Y7912" i="11" s="1"/>
  <c r="X7821" i="11"/>
  <c r="Y7821" i="11" s="1"/>
  <c r="X7614" i="11"/>
  <c r="Y7614" i="11" s="1"/>
  <c r="X7535" i="11"/>
  <c r="Y7535" i="11" s="1"/>
  <c r="X7331" i="11"/>
  <c r="Y7331" i="11" s="1"/>
  <c r="X7232" i="11"/>
  <c r="Y7232" i="11" s="1"/>
  <c r="X7192" i="11"/>
  <c r="Y7192" i="11" s="1"/>
  <c r="AA7192" i="11" s="1"/>
  <c r="X6901" i="11"/>
  <c r="Y6901" i="11" s="1"/>
  <c r="X6953" i="11"/>
  <c r="Y6953" i="11" s="1"/>
  <c r="X6850" i="11"/>
  <c r="Y6850" i="11" s="1"/>
  <c r="X6323" i="11"/>
  <c r="Y6323" i="11" s="1"/>
  <c r="X6352" i="11"/>
  <c r="Y6352" i="11" s="1"/>
  <c r="X6455" i="11"/>
  <c r="Y6455" i="11" s="1"/>
  <c r="X6211" i="11"/>
  <c r="Y6211" i="11" s="1"/>
  <c r="X6253" i="11"/>
  <c r="Y6253" i="11" s="1"/>
  <c r="AA6253" i="11" s="1"/>
  <c r="X6067" i="11"/>
  <c r="Y6067" i="11" s="1"/>
  <c r="AA6067" i="11" s="1"/>
  <c r="X5726" i="11"/>
  <c r="Y5726" i="11" s="1"/>
  <c r="X5679" i="11"/>
  <c r="Y5679" i="11" s="1"/>
  <c r="X5783" i="11"/>
  <c r="Y5783" i="11" s="1"/>
  <c r="X5294" i="11"/>
  <c r="Y5294" i="11" s="1"/>
  <c r="X5279" i="11"/>
  <c r="Y5279" i="11" s="1"/>
  <c r="X5260" i="11"/>
  <c r="Y5260" i="11" s="1"/>
  <c r="X4873" i="11"/>
  <c r="Y4873" i="11" s="1"/>
  <c r="X4805" i="11"/>
  <c r="Y4805" i="11" s="1"/>
  <c r="X4962" i="11"/>
  <c r="Y4962" i="11" s="1"/>
  <c r="AA4962" i="11" s="1"/>
  <c r="X4274" i="11"/>
  <c r="Y4274" i="11" s="1"/>
  <c r="X4333" i="11"/>
  <c r="Y4333" i="11" s="1"/>
  <c r="X4598" i="11"/>
  <c r="Y4598" i="11" s="1"/>
  <c r="X4042" i="11"/>
  <c r="Y4042" i="11" s="1"/>
  <c r="X4091" i="11"/>
  <c r="Y4091" i="11" s="1"/>
  <c r="X3831" i="11"/>
  <c r="Y3831" i="11" s="1"/>
  <c r="X3781" i="11"/>
  <c r="Y3781" i="11" s="1"/>
  <c r="X3777" i="11"/>
  <c r="Y3777" i="11" s="1"/>
  <c r="X3609" i="11"/>
  <c r="Y3609" i="11" s="1"/>
  <c r="X3306" i="11"/>
  <c r="Y3306" i="11" s="1"/>
  <c r="X3033" i="11"/>
  <c r="Y3033" i="11" s="1"/>
  <c r="X3582" i="11"/>
  <c r="Y3582" i="11" s="1"/>
  <c r="X3667" i="11"/>
  <c r="Y3667" i="11" s="1"/>
  <c r="X3382" i="11"/>
  <c r="Y3382" i="11" s="1"/>
  <c r="X3157" i="11"/>
  <c r="Y3157" i="11" s="1"/>
  <c r="X2963" i="11"/>
  <c r="Y2963" i="11" s="1"/>
  <c r="X3808" i="11"/>
  <c r="Y3808" i="11" s="1"/>
  <c r="X2019" i="11"/>
  <c r="Y2019" i="11" s="1"/>
  <c r="X2671" i="11"/>
  <c r="Y2671" i="11" s="1"/>
  <c r="X2410" i="11"/>
  <c r="Y2410" i="11" s="1"/>
  <c r="X2076" i="11"/>
  <c r="Y2076" i="11" s="1"/>
  <c r="X2686" i="11"/>
  <c r="Y2686" i="11" s="1"/>
  <c r="X2314" i="11"/>
  <c r="Y2314" i="11" s="1"/>
  <c r="X1995" i="11"/>
  <c r="Y1995" i="11" s="1"/>
  <c r="X2637" i="11"/>
  <c r="Y2637" i="11" s="1"/>
  <c r="X2026" i="11"/>
  <c r="Y2026" i="11" s="1"/>
  <c r="X1771" i="11"/>
  <c r="Y1771" i="11" s="1"/>
  <c r="X1441" i="11"/>
  <c r="Y1441" i="11" s="1"/>
  <c r="X1171" i="11"/>
  <c r="Y1171" i="11" s="1"/>
  <c r="X1647" i="11"/>
  <c r="Y1647" i="11" s="1"/>
  <c r="X1426" i="11"/>
  <c r="Y1426" i="11" s="1"/>
  <c r="X1140" i="11"/>
  <c r="Y1140" i="11" s="1"/>
  <c r="X1746" i="11"/>
  <c r="Y1746" i="11" s="1"/>
  <c r="X1496" i="11"/>
  <c r="Y1496" i="11" s="1"/>
  <c r="X1263" i="11"/>
  <c r="Y1263" i="11" s="1"/>
  <c r="X1741" i="11"/>
  <c r="Y1741" i="11" s="1"/>
  <c r="AA1741" i="11" s="1"/>
  <c r="X1567" i="11"/>
  <c r="Y1567" i="11" s="1"/>
  <c r="X1313" i="11"/>
  <c r="Y1313" i="11" s="1"/>
  <c r="X1109" i="11"/>
  <c r="Y1109" i="11" s="1"/>
  <c r="X1684" i="11"/>
  <c r="Y1684" i="11" s="1"/>
  <c r="AA1684" i="11" s="1"/>
  <c r="X1480" i="11"/>
  <c r="Y1480" i="11" s="1"/>
  <c r="X1255" i="11"/>
  <c r="Y1255" i="11" s="1"/>
  <c r="X984" i="11"/>
  <c r="Y984" i="11" s="1"/>
  <c r="X699" i="11"/>
  <c r="Y699" i="11" s="1"/>
  <c r="X450" i="11"/>
  <c r="Y450" i="11" s="1"/>
  <c r="X1033" i="11"/>
  <c r="Y1033" i="11" s="1"/>
  <c r="X792" i="11"/>
  <c r="Y792" i="11" s="1"/>
  <c r="X509" i="11"/>
  <c r="Y509" i="11" s="1"/>
  <c r="X967" i="11"/>
  <c r="Y967" i="11" s="1"/>
  <c r="X732" i="11"/>
  <c r="Y732" i="11" s="1"/>
  <c r="X502" i="11"/>
  <c r="Y502" i="11" s="1"/>
  <c r="X1097" i="11"/>
  <c r="Y1097" i="11" s="1"/>
  <c r="X889" i="11"/>
  <c r="Y889" i="11" s="1"/>
  <c r="X556" i="11"/>
  <c r="Y556" i="11" s="1"/>
  <c r="X328" i="11"/>
  <c r="Y328" i="11" s="1"/>
  <c r="X910" i="11"/>
  <c r="Y910" i="11" s="1"/>
  <c r="X688" i="11"/>
  <c r="Y688" i="11" s="1"/>
  <c r="X446" i="11"/>
  <c r="Y446" i="11" s="1"/>
  <c r="X85" i="11"/>
  <c r="Y85" i="11" s="1"/>
  <c r="X134" i="11"/>
  <c r="Y134" i="11" s="1"/>
  <c r="AA134" i="11" s="1"/>
  <c r="U37" i="11"/>
  <c r="V37" i="11" s="1"/>
  <c r="X130" i="11"/>
  <c r="Y130" i="11" s="1"/>
  <c r="AA130" i="11" s="1"/>
  <c r="X241" i="11"/>
  <c r="Y241" i="11" s="1"/>
  <c r="AA241" i="11" s="1"/>
  <c r="X197" i="11"/>
  <c r="Y197" i="11" s="1"/>
  <c r="AA197" i="11" s="1"/>
  <c r="X138" i="11"/>
  <c r="Y138" i="11" s="1"/>
  <c r="AA138" i="11" s="1"/>
  <c r="U65" i="11"/>
  <c r="V65" i="11" s="1"/>
  <c r="U225" i="11"/>
  <c r="V225" i="11" s="1"/>
  <c r="X8728" i="11"/>
  <c r="Y8728" i="11" s="1"/>
  <c r="AA8728" i="11" s="1"/>
  <c r="X8697" i="11"/>
  <c r="Y8697" i="11" s="1"/>
  <c r="AA8697" i="11" s="1"/>
  <c r="X8646" i="11"/>
  <c r="Y8646" i="11" s="1"/>
  <c r="AA8646" i="11" s="1"/>
  <c r="X8540" i="11"/>
  <c r="Y8540" i="11" s="1"/>
  <c r="AA8540" i="11" s="1"/>
  <c r="X8496" i="11"/>
  <c r="Y8496" i="11" s="1"/>
  <c r="AA8496" i="11" s="1"/>
  <c r="X8425" i="11"/>
  <c r="Y8425" i="11" s="1"/>
  <c r="AA8425" i="11" s="1"/>
  <c r="X8392" i="11"/>
  <c r="Y8392" i="11" s="1"/>
  <c r="AA8392" i="11" s="1"/>
  <c r="X8238" i="11"/>
  <c r="Y8238" i="11" s="1"/>
  <c r="X8253" i="11"/>
  <c r="Y8253" i="11" s="1"/>
  <c r="AA8253" i="11" s="1"/>
  <c r="X8269" i="11"/>
  <c r="Y8269" i="11" s="1"/>
  <c r="AA8269" i="11" s="1"/>
  <c r="X8153" i="11"/>
  <c r="Y8153" i="11" s="1"/>
  <c r="AA8153" i="11" s="1"/>
  <c r="X8096" i="11"/>
  <c r="Y8096" i="11" s="1"/>
  <c r="AA8096" i="11" s="1"/>
  <c r="X8098" i="11"/>
  <c r="Y8098" i="11" s="1"/>
  <c r="AA8098" i="11" s="1"/>
  <c r="X8037" i="11"/>
  <c r="Y8037" i="11" s="1"/>
  <c r="AA8037" i="11" s="1"/>
  <c r="X7933" i="11"/>
  <c r="Y7933" i="11" s="1"/>
  <c r="AA7933" i="11" s="1"/>
  <c r="X8019" i="11"/>
  <c r="Y8019" i="11" s="1"/>
  <c r="X7948" i="11"/>
  <c r="Y7948" i="11" s="1"/>
  <c r="AA7948" i="11" s="1"/>
  <c r="X7810" i="11"/>
  <c r="Y7810" i="11" s="1"/>
  <c r="AA7810" i="11" s="1"/>
  <c r="X7714" i="11"/>
  <c r="Y7714" i="11" s="1"/>
  <c r="AA7714" i="11" s="1"/>
  <c r="X7657" i="11"/>
  <c r="Y7657" i="11" s="1"/>
  <c r="AA7657" i="11" s="1"/>
  <c r="X7612" i="11"/>
  <c r="Y7612" i="11" s="1"/>
  <c r="AA7612" i="11" s="1"/>
  <c r="X7599" i="11"/>
  <c r="Y7599" i="11" s="1"/>
  <c r="AA7599" i="11" s="1"/>
  <c r="X7580" i="11"/>
  <c r="Y7580" i="11" s="1"/>
  <c r="AA7580" i="11" s="1"/>
  <c r="X7540" i="11"/>
  <c r="Y7540" i="11" s="1"/>
  <c r="X7444" i="11"/>
  <c r="Y7444" i="11" s="1"/>
  <c r="AA7444" i="11" s="1"/>
  <c r="X7375" i="11"/>
  <c r="Y7375" i="11" s="1"/>
  <c r="AA7375" i="11" s="1"/>
  <c r="X7318" i="11"/>
  <c r="Y7318" i="11" s="1"/>
  <c r="AA7318" i="11" s="1"/>
  <c r="X7267" i="11"/>
  <c r="Y7267" i="11" s="1"/>
  <c r="AA7267" i="11" s="1"/>
  <c r="X7229" i="11"/>
  <c r="Y7229" i="11" s="1"/>
  <c r="AA7229" i="11" s="1"/>
  <c r="X7216" i="11"/>
  <c r="Y7216" i="11" s="1"/>
  <c r="AA7216" i="11" s="1"/>
  <c r="X7118" i="11"/>
  <c r="Y7118" i="11" s="1"/>
  <c r="AA7118" i="11" s="1"/>
  <c r="X7009" i="11"/>
  <c r="Y7009" i="11" s="1"/>
  <c r="X6934" i="11"/>
  <c r="Y6934" i="11" s="1"/>
  <c r="AA6934" i="11" s="1"/>
  <c r="X6888" i="11"/>
  <c r="Y6888" i="11" s="1"/>
  <c r="AA6888" i="11" s="1"/>
  <c r="X6960" i="11"/>
  <c r="Y6960" i="11" s="1"/>
  <c r="AA6960" i="11" s="1"/>
  <c r="X6696" i="11"/>
  <c r="Y6696" i="11" s="1"/>
  <c r="AA6696" i="11" s="1"/>
  <c r="X6718" i="11"/>
  <c r="Y6718" i="11" s="1"/>
  <c r="AA6718" i="11" s="1"/>
  <c r="X6676" i="11"/>
  <c r="Y6676" i="11" s="1"/>
  <c r="AA6676" i="11" s="1"/>
  <c r="X6648" i="11"/>
  <c r="Y6648" i="11" s="1"/>
  <c r="AA6648" i="11" s="1"/>
  <c r="X6360" i="11"/>
  <c r="Y6360" i="11" s="1"/>
  <c r="X6372" i="11"/>
  <c r="Y6372" i="11" s="1"/>
  <c r="AA6372" i="11" s="1"/>
  <c r="X6639" i="11"/>
  <c r="Y6639" i="11" s="1"/>
  <c r="AA6639" i="11" s="1"/>
  <c r="X6431" i="11"/>
  <c r="Y6431" i="11" s="1"/>
  <c r="AA6431" i="11" s="1"/>
  <c r="X6496" i="11"/>
  <c r="Y6496" i="11" s="1"/>
  <c r="AA6496" i="11" s="1"/>
  <c r="X6337" i="11"/>
  <c r="Y6337" i="11" s="1"/>
  <c r="AA6337" i="11" s="1"/>
  <c r="X6534" i="11"/>
  <c r="Y6534" i="11" s="1"/>
  <c r="AA6534" i="11" s="1"/>
  <c r="X6298" i="11"/>
  <c r="Y6298" i="11" s="1"/>
  <c r="AA6298" i="11" s="1"/>
  <c r="X6022" i="11"/>
  <c r="Y6022" i="11" s="1"/>
  <c r="X6246" i="11"/>
  <c r="Y6246" i="11" s="1"/>
  <c r="AA6246" i="11" s="1"/>
  <c r="X6030" i="11"/>
  <c r="Y6030" i="11" s="1"/>
  <c r="AA6030" i="11" s="1"/>
  <c r="X6074" i="11"/>
  <c r="Y6074" i="11" s="1"/>
  <c r="AA6074" i="11" s="1"/>
  <c r="X6227" i="11"/>
  <c r="Y6227" i="11" s="1"/>
  <c r="AA6227" i="11" s="1"/>
  <c r="X5929" i="11"/>
  <c r="Y5929" i="11" s="1"/>
  <c r="AA5929" i="11" s="1"/>
  <c r="X6059" i="11"/>
  <c r="Y6059" i="11" s="1"/>
  <c r="AA6059" i="11" s="1"/>
  <c r="X5761" i="11"/>
  <c r="Y5761" i="11" s="1"/>
  <c r="AA5761" i="11" s="1"/>
  <c r="X5794" i="11"/>
  <c r="Y5794" i="11" s="1"/>
  <c r="X5477" i="11"/>
  <c r="Y5477" i="11" s="1"/>
  <c r="AA5477" i="11" s="1"/>
  <c r="X5714" i="11"/>
  <c r="Y5714" i="11" s="1"/>
  <c r="AA5714" i="11" s="1"/>
  <c r="X5822" i="11"/>
  <c r="Y5822" i="11" s="1"/>
  <c r="AA5822" i="11" s="1"/>
  <c r="X5582" i="11"/>
  <c r="Y5582" i="11" s="1"/>
  <c r="AA5582" i="11" s="1"/>
  <c r="X5628" i="11"/>
  <c r="Y5628" i="11" s="1"/>
  <c r="X5512" i="11"/>
  <c r="Y5512" i="11" s="1"/>
  <c r="AA5512" i="11" s="1"/>
  <c r="X5231" i="11"/>
  <c r="Y5231" i="11" s="1"/>
  <c r="AA5231" i="11" s="1"/>
  <c r="X5321" i="11"/>
  <c r="Y5321" i="11" s="1"/>
  <c r="X5125" i="11"/>
  <c r="Y5125" i="11" s="1"/>
  <c r="AA5125" i="11" s="1"/>
  <c r="X5333" i="11"/>
  <c r="Y5333" i="11" s="1"/>
  <c r="AA5333" i="11" s="1"/>
  <c r="X5331" i="11"/>
  <c r="Y5331" i="11" s="1"/>
  <c r="AA5331" i="11" s="1"/>
  <c r="X5468" i="11"/>
  <c r="Y5468" i="11" s="1"/>
  <c r="AA5468" i="11" s="1"/>
  <c r="X5192" i="11"/>
  <c r="Y5192" i="11" s="1"/>
  <c r="AA5192" i="11" s="1"/>
  <c r="X4973" i="11"/>
  <c r="Y4973" i="11" s="1"/>
  <c r="AA4973" i="11" s="1"/>
  <c r="X4682" i="11"/>
  <c r="Y4682" i="11" s="1"/>
  <c r="AA4682" i="11" s="1"/>
  <c r="X4903" i="11"/>
  <c r="Y4903" i="11" s="1"/>
  <c r="X4857" i="11"/>
  <c r="Y4857" i="11" s="1"/>
  <c r="AA4857" i="11" s="1"/>
  <c r="X5044" i="11"/>
  <c r="Y5044" i="11" s="1"/>
  <c r="AA5044" i="11" s="1"/>
  <c r="X4714" i="11"/>
  <c r="Y4714" i="11" s="1"/>
  <c r="AA4714" i="11" s="1"/>
  <c r="X4848" i="11"/>
  <c r="Y4848" i="11" s="1"/>
  <c r="AA4848" i="11" s="1"/>
  <c r="X4548" i="11"/>
  <c r="Y4548" i="11" s="1"/>
  <c r="AA4548" i="11" s="1"/>
  <c r="X4223" i="11"/>
  <c r="Y4223" i="11" s="1"/>
  <c r="AA4223" i="11" s="1"/>
  <c r="X4376" i="11"/>
  <c r="Y4376" i="11" s="1"/>
  <c r="AA4376" i="11" s="1"/>
  <c r="X4306" i="11"/>
  <c r="Y4306" i="11" s="1"/>
  <c r="U4306" i="11"/>
  <c r="V4306" i="11" s="1"/>
  <c r="X4045" i="11"/>
  <c r="Y4045" i="11" s="1"/>
  <c r="U4045" i="11"/>
  <c r="V4045" i="11" s="1"/>
  <c r="X4171" i="11"/>
  <c r="Y4171" i="11" s="1"/>
  <c r="U4171" i="11"/>
  <c r="V4171" i="11" s="1"/>
  <c r="X3950" i="11"/>
  <c r="Y3950" i="11" s="1"/>
  <c r="U3950" i="11"/>
  <c r="V3950" i="11" s="1"/>
  <c r="X3723" i="11"/>
  <c r="Y3723" i="11" s="1"/>
  <c r="U3723" i="11"/>
  <c r="V3723" i="11" s="1"/>
  <c r="X3093" i="11"/>
  <c r="Y3093" i="11" s="1"/>
  <c r="U3093" i="11"/>
  <c r="V3093" i="11" s="1"/>
  <c r="X3745" i="11"/>
  <c r="Y3745" i="11" s="1"/>
  <c r="U3745" i="11"/>
  <c r="V3745" i="11" s="1"/>
  <c r="X2770" i="11"/>
  <c r="Y2770" i="11" s="1"/>
  <c r="U2770" i="11"/>
  <c r="V2770" i="11" s="1"/>
  <c r="X3199" i="11"/>
  <c r="Y3199" i="11" s="1"/>
  <c r="U3199" i="11"/>
  <c r="V3199" i="11" s="1"/>
  <c r="X2705" i="11"/>
  <c r="Y2705" i="11" s="1"/>
  <c r="U2705" i="11"/>
  <c r="V2705" i="11" s="1"/>
  <c r="X2151" i="11"/>
  <c r="Y2151" i="11" s="1"/>
  <c r="U2151" i="11"/>
  <c r="V2151" i="11" s="1"/>
  <c r="X2150" i="11"/>
  <c r="Y2150" i="11" s="1"/>
  <c r="U2150" i="11"/>
  <c r="V2150" i="11" s="1"/>
  <c r="X1778" i="11"/>
  <c r="Y1778" i="11" s="1"/>
  <c r="U1778" i="11"/>
  <c r="V1778" i="11" s="1"/>
  <c r="X1533" i="11"/>
  <c r="Y1533" i="11" s="1"/>
  <c r="U1533" i="11"/>
  <c r="V1533" i="11" s="1"/>
  <c r="X1738" i="11"/>
  <c r="Y1738" i="11" s="1"/>
  <c r="U1738" i="11"/>
  <c r="V1738" i="11" s="1"/>
  <c r="X1048" i="11"/>
  <c r="Y1048" i="11" s="1"/>
  <c r="U1048" i="11"/>
  <c r="V1048" i="11" s="1"/>
  <c r="X806" i="11"/>
  <c r="Y806" i="11" s="1"/>
  <c r="U806" i="11"/>
  <c r="V806" i="11" s="1"/>
  <c r="X627" i="11"/>
  <c r="Y627" i="11" s="1"/>
  <c r="U627" i="11"/>
  <c r="V627" i="11" s="1"/>
  <c r="X797" i="11"/>
  <c r="Y797" i="11" s="1"/>
  <c r="U797" i="11"/>
  <c r="V797" i="11" s="1"/>
  <c r="X624" i="11"/>
  <c r="Y624" i="11" s="1"/>
  <c r="U624" i="11"/>
  <c r="V624" i="11" s="1"/>
  <c r="X67" i="11"/>
  <c r="Y67" i="11" s="1"/>
  <c r="U67" i="11"/>
  <c r="V67" i="11" s="1"/>
  <c r="X8378" i="11"/>
  <c r="Y8378" i="11" s="1"/>
  <c r="U8378" i="11"/>
  <c r="V8378" i="11" s="1"/>
  <c r="X6817" i="11"/>
  <c r="Y6817" i="11" s="1"/>
  <c r="U6817" i="11"/>
  <c r="V6817" i="11" s="1"/>
  <c r="X5880" i="11"/>
  <c r="Y5880" i="11" s="1"/>
  <c r="U5880" i="11"/>
  <c r="V5880" i="11" s="1"/>
  <c r="X5725" i="11"/>
  <c r="Y5725" i="11" s="1"/>
  <c r="U5725" i="11"/>
  <c r="V5725" i="11" s="1"/>
  <c r="X5649" i="11"/>
  <c r="Y5649" i="11" s="1"/>
  <c r="U5649" i="11"/>
  <c r="V5649" i="11" s="1"/>
  <c r="X4305" i="11"/>
  <c r="Y4305" i="11" s="1"/>
  <c r="U4305" i="11"/>
  <c r="V4305" i="11" s="1"/>
  <c r="X3375" i="11"/>
  <c r="Y3375" i="11" s="1"/>
  <c r="U3375" i="11"/>
  <c r="V3375" i="11" s="1"/>
  <c r="X1824" i="11"/>
  <c r="Y1824" i="11" s="1"/>
  <c r="U1824" i="11"/>
  <c r="V1824" i="11" s="1"/>
  <c r="X124" i="11"/>
  <c r="Y124" i="11" s="1"/>
  <c r="U124" i="11"/>
  <c r="V124" i="11" s="1"/>
  <c r="X8629" i="11"/>
  <c r="Y8629" i="11" s="1"/>
  <c r="U8629" i="11"/>
  <c r="V8629" i="11" s="1"/>
  <c r="X8158" i="11"/>
  <c r="Y8158" i="11" s="1"/>
  <c r="U8158" i="11"/>
  <c r="V8158" i="11" s="1"/>
  <c r="X7935" i="11"/>
  <c r="Y7935" i="11" s="1"/>
  <c r="U7935" i="11"/>
  <c r="V7935" i="11" s="1"/>
  <c r="X7244" i="11"/>
  <c r="Y7244" i="11" s="1"/>
  <c r="U7244" i="11"/>
  <c r="V7244" i="11" s="1"/>
  <c r="X6866" i="11"/>
  <c r="Y6866" i="11" s="1"/>
  <c r="U6866" i="11"/>
  <c r="V6866" i="11" s="1"/>
  <c r="X6294" i="11"/>
  <c r="Y6294" i="11" s="1"/>
  <c r="U6294" i="11"/>
  <c r="V6294" i="11" s="1"/>
  <c r="X5560" i="11"/>
  <c r="Y5560" i="11" s="1"/>
  <c r="U5560" i="11"/>
  <c r="V5560" i="11" s="1"/>
  <c r="X5446" i="11"/>
  <c r="Y5446" i="11" s="1"/>
  <c r="U5446" i="11"/>
  <c r="V5446" i="11" s="1"/>
  <c r="X4058" i="11"/>
  <c r="Y4058" i="11" s="1"/>
  <c r="U4058" i="11"/>
  <c r="V4058" i="11" s="1"/>
  <c r="X3915" i="11"/>
  <c r="Y3915" i="11" s="1"/>
  <c r="U3915" i="11"/>
  <c r="V3915" i="11" s="1"/>
  <c r="X3774" i="11"/>
  <c r="Y3774" i="11" s="1"/>
  <c r="U3774" i="11"/>
  <c r="V3774" i="11" s="1"/>
  <c r="X2981" i="11"/>
  <c r="Y2981" i="11" s="1"/>
  <c r="U2981" i="11"/>
  <c r="V2981" i="11" s="1"/>
  <c r="X3518" i="11"/>
  <c r="Y3518" i="11" s="1"/>
  <c r="U3518" i="11"/>
  <c r="V3518" i="11" s="1"/>
  <c r="X2868" i="11"/>
  <c r="Y2868" i="11" s="1"/>
  <c r="U2868" i="11"/>
  <c r="V2868" i="11" s="1"/>
  <c r="X3746" i="11"/>
  <c r="Y3746" i="11" s="1"/>
  <c r="U3746" i="11"/>
  <c r="V3746" i="11" s="1"/>
  <c r="X2286" i="11"/>
  <c r="U2286" i="11"/>
  <c r="V2286" i="11" s="1"/>
  <c r="X2073" i="11"/>
  <c r="Y2073" i="11" s="1"/>
  <c r="U2073" i="11"/>
  <c r="V2073" i="11" s="1"/>
  <c r="X2242" i="11"/>
  <c r="Y2242" i="11" s="1"/>
  <c r="U2242" i="11"/>
  <c r="V2242" i="11" s="1"/>
  <c r="X1973" i="11"/>
  <c r="Y1973" i="11" s="1"/>
  <c r="U1973" i="11"/>
  <c r="V1973" i="11" s="1"/>
  <c r="X1994" i="11"/>
  <c r="Y1994" i="11" s="1"/>
  <c r="U1994" i="11"/>
  <c r="V1994" i="11" s="1"/>
  <c r="X1632" i="11"/>
  <c r="Y1632" i="11" s="1"/>
  <c r="U1632" i="11"/>
  <c r="V1632" i="11" s="1"/>
  <c r="X8602" i="11"/>
  <c r="Y8602" i="11" s="1"/>
  <c r="U8602" i="11"/>
  <c r="V8602" i="11" s="1"/>
  <c r="X8079" i="11"/>
  <c r="Y8079" i="11" s="1"/>
  <c r="U8079" i="11"/>
  <c r="V8079" i="11" s="1"/>
  <c r="X7803" i="11"/>
  <c r="Y7803" i="11" s="1"/>
  <c r="U7803" i="11"/>
  <c r="V7803" i="11" s="1"/>
  <c r="X6348" i="11"/>
  <c r="Y6348" i="11" s="1"/>
  <c r="U6348" i="11"/>
  <c r="V6348" i="11" s="1"/>
  <c r="X5692" i="11"/>
  <c r="Y5692" i="11" s="1"/>
  <c r="U5692" i="11"/>
  <c r="V5692" i="11" s="1"/>
  <c r="X5489" i="11"/>
  <c r="Y5489" i="11" s="1"/>
  <c r="U5489" i="11"/>
  <c r="V5489" i="11" s="1"/>
  <c r="X4144" i="11"/>
  <c r="Y4144" i="11" s="1"/>
  <c r="U4144" i="11"/>
  <c r="V4144" i="11" s="1"/>
  <c r="X3956" i="11"/>
  <c r="Y3956" i="11" s="1"/>
  <c r="U3956" i="11"/>
  <c r="V3956" i="11" s="1"/>
  <c r="X3451" i="11"/>
  <c r="Y3451" i="11" s="1"/>
  <c r="U3451" i="11"/>
  <c r="V3451" i="11" s="1"/>
  <c r="X3323" i="11"/>
  <c r="Y3323" i="11" s="1"/>
  <c r="U3323" i="11"/>
  <c r="V3323" i="11" s="1"/>
  <c r="X3678" i="11"/>
  <c r="Y3678" i="11" s="1"/>
  <c r="U3678" i="11"/>
  <c r="V3678" i="11" s="1"/>
  <c r="X3371" i="11"/>
  <c r="Y3371" i="11" s="1"/>
  <c r="U3371" i="11"/>
  <c r="V3371" i="11" s="1"/>
  <c r="X3187" i="11"/>
  <c r="Y3187" i="11" s="1"/>
  <c r="U3187" i="11"/>
  <c r="V3187" i="11" s="1"/>
  <c r="X3014" i="11"/>
  <c r="Y3014" i="11" s="1"/>
  <c r="U3014" i="11"/>
  <c r="V3014" i="11" s="1"/>
  <c r="X2675" i="11"/>
  <c r="Y2675" i="11" s="1"/>
  <c r="U2675" i="11"/>
  <c r="V2675" i="11" s="1"/>
  <c r="X1805" i="11"/>
  <c r="Y1805" i="11" s="1"/>
  <c r="U1805" i="11"/>
  <c r="V1805" i="11" s="1"/>
  <c r="X1716" i="11"/>
  <c r="Y1716" i="11" s="1"/>
  <c r="U1716" i="11"/>
  <c r="V1716" i="11" s="1"/>
  <c r="X745" i="11"/>
  <c r="Y745" i="11" s="1"/>
  <c r="U745" i="11"/>
  <c r="V745" i="11" s="1"/>
  <c r="X554" i="11"/>
  <c r="Y554" i="11" s="1"/>
  <c r="U554" i="11"/>
  <c r="V554" i="11" s="1"/>
  <c r="X774" i="11"/>
  <c r="Y774" i="11" s="1"/>
  <c r="U774" i="11"/>
  <c r="V774" i="11" s="1"/>
  <c r="X587" i="11"/>
  <c r="Y587" i="11" s="1"/>
  <c r="U587" i="11"/>
  <c r="V587" i="11" s="1"/>
  <c r="X8648" i="11"/>
  <c r="Y8648" i="11" s="1"/>
  <c r="AA8648" i="11" s="1"/>
  <c r="X8267" i="11"/>
  <c r="Y8267" i="11" s="1"/>
  <c r="X8222" i="11"/>
  <c r="Y8222" i="11" s="1"/>
  <c r="AA8222" i="11" s="1"/>
  <c r="X7691" i="11"/>
  <c r="Y7691" i="11" s="1"/>
  <c r="AA7691" i="11" s="1"/>
  <c r="X7598" i="11"/>
  <c r="Y7598" i="11" s="1"/>
  <c r="AA7598" i="11" s="1"/>
  <c r="X7409" i="11"/>
  <c r="Y7409" i="11" s="1"/>
  <c r="AA7409" i="11" s="1"/>
  <c r="X7289" i="11"/>
  <c r="Y7289" i="11" s="1"/>
  <c r="AA7289" i="11" s="1"/>
  <c r="X7241" i="11"/>
  <c r="Y7241" i="11" s="1"/>
  <c r="X6397" i="11"/>
  <c r="Y6397" i="11" s="1"/>
  <c r="X6536" i="11"/>
  <c r="Y6536" i="11" s="1"/>
  <c r="X5796" i="11"/>
  <c r="Y5796" i="11" s="1"/>
  <c r="AA5796" i="11" s="1"/>
  <c r="X5678" i="11"/>
  <c r="Y5678" i="11" s="1"/>
  <c r="AA5678" i="11" s="1"/>
  <c r="X5145" i="11"/>
  <c r="Y5145" i="11" s="1"/>
  <c r="AA5145" i="11" s="1"/>
  <c r="X5095" i="11"/>
  <c r="Y5095" i="11" s="1"/>
  <c r="AA5095" i="11" s="1"/>
  <c r="X4152" i="11"/>
  <c r="Y4152" i="11" s="1"/>
  <c r="AA4152" i="11" s="1"/>
  <c r="X3838" i="11"/>
  <c r="Y3838" i="11" s="1"/>
  <c r="AA3838" i="11" s="1"/>
  <c r="X3357" i="11"/>
  <c r="Y3357" i="11" s="1"/>
  <c r="AA3357" i="11" s="1"/>
  <c r="X3225" i="11"/>
  <c r="Y3225" i="11" s="1"/>
  <c r="AA3225" i="11" s="1"/>
  <c r="X2136" i="11"/>
  <c r="Y2136" i="11" s="1"/>
  <c r="AA2136" i="11" s="1"/>
  <c r="X2568" i="11"/>
  <c r="Y2568" i="11" s="1"/>
  <c r="AA2568" i="11" s="1"/>
  <c r="X2312" i="11"/>
  <c r="Y2312" i="11" s="1"/>
  <c r="AA2312" i="11" s="1"/>
  <c r="X1846" i="11"/>
  <c r="Y1846" i="11" s="1"/>
  <c r="AA1846" i="11" s="1"/>
  <c r="X1521" i="11"/>
  <c r="Y1521" i="11" s="1"/>
  <c r="AA1521" i="11" s="1"/>
  <c r="X824" i="11"/>
  <c r="Y824" i="11" s="1"/>
  <c r="AA824" i="11" s="1"/>
  <c r="X6694" i="11"/>
  <c r="Y6694" i="11" s="1"/>
  <c r="AA6694" i="11" s="1"/>
  <c r="X5025" i="11"/>
  <c r="Y5025" i="11" s="1"/>
  <c r="AA5025" i="11" s="1"/>
  <c r="X4932" i="11"/>
  <c r="Y4932" i="11" s="1"/>
  <c r="AA4932" i="11" s="1"/>
  <c r="X4314" i="11"/>
  <c r="Y4314" i="11" s="1"/>
  <c r="AA4314" i="11" s="1"/>
  <c r="X4622" i="11"/>
  <c r="Y4622" i="11" s="1"/>
  <c r="AA4622" i="11" s="1"/>
  <c r="X4597" i="11"/>
  <c r="Y4597" i="11" s="1"/>
  <c r="AA4597" i="11" s="1"/>
  <c r="X3961" i="11"/>
  <c r="Y3961" i="11" s="1"/>
  <c r="AA3961" i="11" s="1"/>
  <c r="X3739" i="11"/>
  <c r="Y3739" i="11" s="1"/>
  <c r="AA3739" i="11" s="1"/>
  <c r="X2894" i="11"/>
  <c r="Y2894" i="11" s="1"/>
  <c r="AA2894" i="11" s="1"/>
  <c r="X2766" i="11"/>
  <c r="Y2766" i="11" s="1"/>
  <c r="AA2766" i="11" s="1"/>
  <c r="X2203" i="11"/>
  <c r="Y2203" i="11" s="1"/>
  <c r="AA2203" i="11" s="1"/>
  <c r="X2052" i="11"/>
  <c r="Y2052" i="11" s="1"/>
  <c r="AA2052" i="11" s="1"/>
  <c r="X1840" i="11"/>
  <c r="Y1840" i="11" s="1"/>
  <c r="AA1840" i="11" s="1"/>
  <c r="X8198" i="11"/>
  <c r="Y8198" i="11" s="1"/>
  <c r="AA8198" i="11" s="1"/>
  <c r="X8062" i="11"/>
  <c r="Y8062" i="11" s="1"/>
  <c r="AA8062" i="11" s="1"/>
  <c r="X7872" i="11"/>
  <c r="Y7872" i="11" s="1"/>
  <c r="AA7872" i="11" s="1"/>
  <c r="X7332" i="11"/>
  <c r="Y7332" i="11" s="1"/>
  <c r="AA7332" i="11" s="1"/>
  <c r="X7053" i="11"/>
  <c r="Y7053" i="11" s="1"/>
  <c r="AA7053" i="11" s="1"/>
  <c r="X6590" i="11"/>
  <c r="Y6590" i="11" s="1"/>
  <c r="AA6590" i="11" s="1"/>
  <c r="X6616" i="11"/>
  <c r="Y6616" i="11" s="1"/>
  <c r="AA6616" i="11" s="1"/>
  <c r="X6224" i="11"/>
  <c r="Y6224" i="11" s="1"/>
  <c r="AA6224" i="11" s="1"/>
  <c r="X6254" i="11"/>
  <c r="Y6254" i="11" s="1"/>
  <c r="AA6254" i="11" s="1"/>
  <c r="X5798" i="11"/>
  <c r="Y5798" i="11" s="1"/>
  <c r="AA5798" i="11" s="1"/>
  <c r="X5170" i="11"/>
  <c r="Y5170" i="11" s="1"/>
  <c r="AA5170" i="11" s="1"/>
  <c r="X4454" i="11"/>
  <c r="Y4454" i="11" s="1"/>
  <c r="AA4454" i="11" s="1"/>
  <c r="X4092" i="11"/>
  <c r="Y4092" i="11" s="1"/>
  <c r="AA4092" i="11" s="1"/>
  <c r="X3713" i="11"/>
  <c r="Y3713" i="11" s="1"/>
  <c r="AA3713" i="11" s="1"/>
  <c r="X3503" i="11"/>
  <c r="Y3503" i="11" s="1"/>
  <c r="AA3503" i="11" s="1"/>
  <c r="X3258" i="11"/>
  <c r="Y3258" i="11" s="1"/>
  <c r="AA3258" i="11" s="1"/>
  <c r="X3168" i="11"/>
  <c r="Y3168" i="11" s="1"/>
  <c r="AA3168" i="11" s="1"/>
  <c r="X2329" i="11"/>
  <c r="Y2329" i="11" s="1"/>
  <c r="AA2329" i="11" s="1"/>
  <c r="X2727" i="11"/>
  <c r="Y2727" i="11" s="1"/>
  <c r="AA2727" i="11" s="1"/>
  <c r="X2638" i="11"/>
  <c r="Y2638" i="11" s="1"/>
  <c r="AA2638" i="11" s="1"/>
  <c r="X1772" i="11"/>
  <c r="Y1772" i="11" s="1"/>
  <c r="AA1772" i="11" s="1"/>
  <c r="X1497" i="11"/>
  <c r="Y1497" i="11" s="1"/>
  <c r="AA1497" i="11" s="1"/>
  <c r="X1481" i="11"/>
  <c r="Y1481" i="11" s="1"/>
  <c r="AA1481" i="11" s="1"/>
  <c r="X833" i="11"/>
  <c r="Y833" i="11" s="1"/>
  <c r="AA833" i="11" s="1"/>
  <c r="X267" i="11"/>
  <c r="Y267" i="11" s="1"/>
  <c r="AA267" i="11" s="1"/>
  <c r="X700" i="11"/>
  <c r="Y700" i="11" s="1"/>
  <c r="AA700" i="11" s="1"/>
  <c r="X8546" i="11"/>
  <c r="Y8546" i="11" s="1"/>
  <c r="AA8546" i="11" s="1"/>
  <c r="X8303" i="11"/>
  <c r="Y8303" i="11" s="1"/>
  <c r="AA8303" i="11" s="1"/>
  <c r="X7718" i="11"/>
  <c r="Y7718" i="11" s="1"/>
  <c r="AA7718" i="11" s="1"/>
  <c r="X7333" i="11"/>
  <c r="Y7333" i="11" s="1"/>
  <c r="AA7333" i="11" s="1"/>
  <c r="X7186" i="11"/>
  <c r="Y7186" i="11" s="1"/>
  <c r="AA7186" i="11" s="1"/>
  <c r="X6667" i="11"/>
  <c r="Y6667" i="11" s="1"/>
  <c r="AA6667" i="11" s="1"/>
  <c r="X6381" i="11"/>
  <c r="Y6381" i="11" s="1"/>
  <c r="AA6381" i="11" s="1"/>
  <c r="X5587" i="11"/>
  <c r="Y5587" i="11" s="1"/>
  <c r="AA5587" i="11" s="1"/>
  <c r="X5414" i="11"/>
  <c r="Y5414" i="11" s="1"/>
  <c r="AA5414" i="11" s="1"/>
  <c r="X4977" i="11"/>
  <c r="Y4977" i="11" s="1"/>
  <c r="AA4977" i="11" s="1"/>
  <c r="X4432" i="11"/>
  <c r="Y4432" i="11" s="1"/>
  <c r="AA4432" i="11" s="1"/>
  <c r="X3786" i="11"/>
  <c r="Y3786" i="11" s="1"/>
  <c r="AA3786" i="11" s="1"/>
  <c r="X2059" i="11"/>
  <c r="Y2059" i="11" s="1"/>
  <c r="AA2059" i="11" s="1"/>
  <c r="U8717" i="11"/>
  <c r="V8717" i="11" s="1"/>
  <c r="U8267" i="11"/>
  <c r="V8267" i="11" s="1"/>
  <c r="U8328" i="11"/>
  <c r="V8328" i="11" s="1"/>
  <c r="X8058" i="11"/>
  <c r="Y8058" i="11" s="1"/>
  <c r="AA8058" i="11" s="1"/>
  <c r="X7904" i="11"/>
  <c r="Y7904" i="11" s="1"/>
  <c r="X7716" i="11"/>
  <c r="Y7716" i="11" s="1"/>
  <c r="AA7716" i="11" s="1"/>
  <c r="X7574" i="11"/>
  <c r="Y7574" i="11" s="1"/>
  <c r="AA7574" i="11" s="1"/>
  <c r="X7346" i="11"/>
  <c r="U7262" i="11"/>
  <c r="V7262" i="11" s="1"/>
  <c r="U7241" i="11"/>
  <c r="V7241" i="11" s="1"/>
  <c r="X7037" i="11"/>
  <c r="Y7037" i="11" s="1"/>
  <c r="AA7037" i="11" s="1"/>
  <c r="U6964" i="11"/>
  <c r="V6964" i="11" s="1"/>
  <c r="X6723" i="11"/>
  <c r="Y6723" i="11" s="1"/>
  <c r="AA6723" i="11" s="1"/>
  <c r="U6397" i="11"/>
  <c r="V6397" i="11" s="1"/>
  <c r="X6441" i="11"/>
  <c r="Y6441" i="11" s="1"/>
  <c r="AA6441" i="11" s="1"/>
  <c r="U6536" i="11"/>
  <c r="V6536" i="11" s="1"/>
  <c r="U6334" i="11"/>
  <c r="V6334" i="11" s="1"/>
  <c r="X6189" i="11"/>
  <c r="Y6189" i="11" s="1"/>
  <c r="AA6189" i="11" s="1"/>
  <c r="U6092" i="11"/>
  <c r="V6092" i="11" s="1"/>
  <c r="X5659" i="11"/>
  <c r="Y5659" i="11" s="1"/>
  <c r="AA5659" i="11" s="1"/>
  <c r="X5564" i="11"/>
  <c r="Y5564" i="11" s="1"/>
  <c r="AA5564" i="11" s="1"/>
  <c r="X4943" i="11"/>
  <c r="Y4943" i="11" s="1"/>
  <c r="AA4943" i="11" s="1"/>
  <c r="X8749" i="11"/>
  <c r="Y8749" i="11" s="1"/>
  <c r="AA8749" i="11" s="1"/>
  <c r="U8723" i="11"/>
  <c r="V8723" i="11" s="1"/>
  <c r="X8710" i="11"/>
  <c r="Y8710" i="11" s="1"/>
  <c r="AA8710" i="11" s="1"/>
  <c r="X8600" i="11"/>
  <c r="Y8600" i="11" s="1"/>
  <c r="X8562" i="11"/>
  <c r="Y8562" i="11" s="1"/>
  <c r="AA8562" i="11" s="1"/>
  <c r="U8494" i="11"/>
  <c r="V8494" i="11" s="1"/>
  <c r="X8502" i="11"/>
  <c r="Y8502" i="11" s="1"/>
  <c r="X8398" i="11"/>
  <c r="Y8398" i="11" s="1"/>
  <c r="AA8398" i="11" s="1"/>
  <c r="X8374" i="11"/>
  <c r="Y8374" i="11" s="1"/>
  <c r="AA8374" i="11" s="1"/>
  <c r="U8379" i="11"/>
  <c r="V8379" i="11" s="1"/>
  <c r="U8384" i="11"/>
  <c r="V8384" i="11" s="1"/>
  <c r="X8242" i="11"/>
  <c r="Y8242" i="11" s="1"/>
  <c r="AA8242" i="11" s="1"/>
  <c r="X8201" i="11"/>
  <c r="Y8201" i="11" s="1"/>
  <c r="AA8201" i="11" s="1"/>
  <c r="X8142" i="11"/>
  <c r="Y8142" i="11" s="1"/>
  <c r="AA8142" i="11" s="1"/>
  <c r="X8083" i="11"/>
  <c r="Y8083" i="11" s="1"/>
  <c r="AA8083" i="11" s="1"/>
  <c r="X8097" i="11"/>
  <c r="Y8097" i="11" s="1"/>
  <c r="AA8097" i="11" s="1"/>
  <c r="X7954" i="11"/>
  <c r="Y7954" i="11" s="1"/>
  <c r="AA7954" i="11" s="1"/>
  <c r="X7857" i="11"/>
  <c r="Y7857" i="11" s="1"/>
  <c r="AA7857" i="11" s="1"/>
  <c r="U7835" i="11"/>
  <c r="V7835" i="11" s="1"/>
  <c r="U8012" i="11"/>
  <c r="V8012" i="11" s="1"/>
  <c r="X7969" i="11"/>
  <c r="Y7969" i="11" s="1"/>
  <c r="AA7969" i="11" s="1"/>
  <c r="X7915" i="11"/>
  <c r="Y7915" i="11" s="1"/>
  <c r="AA7915" i="11" s="1"/>
  <c r="X7811" i="11"/>
  <c r="Y7811" i="11" s="1"/>
  <c r="AA7811" i="11" s="1"/>
  <c r="X7704" i="11"/>
  <c r="Y7704" i="11" s="1"/>
  <c r="AA7704" i="11" s="1"/>
  <c r="U7824" i="11"/>
  <c r="V7824" i="11" s="1"/>
  <c r="U7813" i="11"/>
  <c r="V7813" i="11" s="1"/>
  <c r="X7789" i="11"/>
  <c r="Y7789" i="11" s="1"/>
  <c r="X7795" i="11"/>
  <c r="Y7795" i="11" s="1"/>
  <c r="AA7795" i="11" s="1"/>
  <c r="X7588" i="11"/>
  <c r="Y7588" i="11" s="1"/>
  <c r="AA7588" i="11" s="1"/>
  <c r="X7500" i="11"/>
  <c r="Y7500" i="11" s="1"/>
  <c r="AA7500" i="11" s="1"/>
  <c r="U7631" i="11"/>
  <c r="V7631" i="11" s="1"/>
  <c r="X7492" i="11"/>
  <c r="Y7492" i="11" s="1"/>
  <c r="AA7492" i="11" s="1"/>
  <c r="X7488" i="11"/>
  <c r="Y7488" i="11" s="1"/>
  <c r="AA7488" i="11" s="1"/>
  <c r="X7437" i="11"/>
  <c r="Y7437" i="11" s="1"/>
  <c r="AA7437" i="11" s="1"/>
  <c r="X7357" i="11"/>
  <c r="Y7357" i="11" s="1"/>
  <c r="X7282" i="11"/>
  <c r="Y7282" i="11" s="1"/>
  <c r="AA7282" i="11" s="1"/>
  <c r="X7449" i="11"/>
  <c r="Y7449" i="11" s="1"/>
  <c r="AA7449" i="11" s="1"/>
  <c r="X7167" i="11"/>
  <c r="Y7167" i="11" s="1"/>
  <c r="AA7167" i="11" s="1"/>
  <c r="X7152" i="11"/>
  <c r="Y7152" i="11" s="1"/>
  <c r="AA7152" i="11" s="1"/>
  <c r="U7087" i="11"/>
  <c r="V7087" i="11" s="1"/>
  <c r="X7218" i="11"/>
  <c r="Y7218" i="11" s="1"/>
  <c r="AA7218" i="11" s="1"/>
  <c r="X7102" i="11"/>
  <c r="Y7102" i="11" s="1"/>
  <c r="AA7102" i="11" s="1"/>
  <c r="X6951" i="11"/>
  <c r="Y6951" i="11" s="1"/>
  <c r="AA6951" i="11" s="1"/>
  <c r="X6997" i="11"/>
  <c r="Y6997" i="11" s="1"/>
  <c r="U6872" i="11"/>
  <c r="V6872" i="11" s="1"/>
  <c r="X7069" i="11"/>
  <c r="Y7069" i="11" s="1"/>
  <c r="AA7069" i="11" s="1"/>
  <c r="X7027" i="11"/>
  <c r="Y7027" i="11" s="1"/>
  <c r="AA7027" i="11" s="1"/>
  <c r="X6885" i="11"/>
  <c r="Y6885" i="11" s="1"/>
  <c r="X6830" i="11"/>
  <c r="Y6830" i="11" s="1"/>
  <c r="AA6830" i="11" s="1"/>
  <c r="X6863" i="11"/>
  <c r="Y6863" i="11" s="1"/>
  <c r="AA6863" i="11" s="1"/>
  <c r="X6841" i="11"/>
  <c r="Y6841" i="11" s="1"/>
  <c r="AA6841" i="11" s="1"/>
  <c r="X6783" i="11"/>
  <c r="Y6783" i="11" s="1"/>
  <c r="AA6783" i="11" s="1"/>
  <c r="X6525" i="11"/>
  <c r="Y6525" i="11" s="1"/>
  <c r="AA6525" i="11" s="1"/>
  <c r="X6647" i="11"/>
  <c r="Y6647" i="11" s="1"/>
  <c r="AA6647" i="11" s="1"/>
  <c r="U6446" i="11"/>
  <c r="V6446" i="11" s="1"/>
  <c r="U6417" i="11"/>
  <c r="V6417" i="11" s="1"/>
  <c r="X6562" i="11"/>
  <c r="Y6562" i="11" s="1"/>
  <c r="AA6562" i="11" s="1"/>
  <c r="X6303" i="11"/>
  <c r="Y6303" i="11" s="1"/>
  <c r="AA6303" i="11" s="1"/>
  <c r="X6428" i="11"/>
  <c r="Y6428" i="11" s="1"/>
  <c r="AA6428" i="11" s="1"/>
  <c r="X6275" i="11"/>
  <c r="Y6275" i="11" s="1"/>
  <c r="AA6275" i="11" s="1"/>
  <c r="X6460" i="11"/>
  <c r="Y6460" i="11" s="1"/>
  <c r="AA6460" i="11" s="1"/>
  <c r="X6172" i="11"/>
  <c r="Y6172" i="11" s="1"/>
  <c r="AA6172" i="11" s="1"/>
  <c r="X5982" i="11"/>
  <c r="Y5982" i="11" s="1"/>
  <c r="AA5982" i="11" s="1"/>
  <c r="X6196" i="11"/>
  <c r="Y6196" i="11" s="1"/>
  <c r="AA6196" i="11" s="1"/>
  <c r="X5905" i="11"/>
  <c r="Y5905" i="11" s="1"/>
  <c r="AA5905" i="11" s="1"/>
  <c r="U5918" i="11"/>
  <c r="V5918" i="11" s="1"/>
  <c r="X6203" i="11"/>
  <c r="Y6203" i="11" s="1"/>
  <c r="AA6203" i="11" s="1"/>
  <c r="X6026" i="11"/>
  <c r="Y6026" i="11" s="1"/>
  <c r="AA6026" i="11" s="1"/>
  <c r="X6086" i="11"/>
  <c r="Y6086" i="11" s="1"/>
  <c r="AA6086" i="11" s="1"/>
  <c r="X6217" i="11"/>
  <c r="Y6217" i="11" s="1"/>
  <c r="AA6217" i="11" s="1"/>
  <c r="X5941" i="11"/>
  <c r="Y5941" i="11" s="1"/>
  <c r="AA5941" i="11" s="1"/>
  <c r="X5642" i="11"/>
  <c r="Y5642" i="11" s="1"/>
  <c r="AA5642" i="11" s="1"/>
  <c r="X5677" i="11"/>
  <c r="Y5677" i="11" s="1"/>
  <c r="AA5677" i="11" s="1"/>
  <c r="X5866" i="11"/>
  <c r="Y5866" i="11" s="1"/>
  <c r="AA5866" i="11" s="1"/>
  <c r="U5654" i="11"/>
  <c r="V5654" i="11" s="1"/>
  <c r="X5826" i="11"/>
  <c r="Y5826" i="11" s="1"/>
  <c r="AA5826" i="11" s="1"/>
  <c r="X5558" i="11"/>
  <c r="Y5558" i="11" s="1"/>
  <c r="AA5558" i="11" s="1"/>
  <c r="X5753" i="11"/>
  <c r="Y5753" i="11" s="1"/>
  <c r="AA5753" i="11" s="1"/>
  <c r="X5491" i="11"/>
  <c r="Y5491" i="11" s="1"/>
  <c r="AA5491" i="11" s="1"/>
  <c r="X5594" i="11"/>
  <c r="Y5594" i="11" s="1"/>
  <c r="AA5594" i="11" s="1"/>
  <c r="X5436" i="11"/>
  <c r="Y5436" i="11" s="1"/>
  <c r="AA5436" i="11" s="1"/>
  <c r="X5132" i="11"/>
  <c r="Y5132" i="11" s="1"/>
  <c r="AA5132" i="11" s="1"/>
  <c r="X5253" i="11"/>
  <c r="Y5253" i="11" s="1"/>
  <c r="AA5253" i="11" s="1"/>
  <c r="U5375" i="11"/>
  <c r="V5375" i="11" s="1"/>
  <c r="X5239" i="11"/>
  <c r="Y5239" i="11" s="1"/>
  <c r="AA5239" i="11" s="1"/>
  <c r="X5212" i="11"/>
  <c r="Y5212" i="11" s="1"/>
  <c r="AA5212" i="11" s="1"/>
  <c r="X5304" i="11"/>
  <c r="Y5304" i="11" s="1"/>
  <c r="AA5304" i="11" s="1"/>
  <c r="X5113" i="11"/>
  <c r="Y5113" i="11" s="1"/>
  <c r="AA5113" i="11" s="1"/>
  <c r="X4841" i="11"/>
  <c r="Y4841" i="11" s="1"/>
  <c r="AA4841" i="11" s="1"/>
  <c r="X5064" i="11"/>
  <c r="Y5064" i="11" s="1"/>
  <c r="AA5064" i="11" s="1"/>
  <c r="X4825" i="11"/>
  <c r="Y4825" i="11" s="1"/>
  <c r="AA4825" i="11" s="1"/>
  <c r="U4672" i="11"/>
  <c r="V4672" i="11" s="1"/>
  <c r="U4813" i="11"/>
  <c r="V4813" i="11" s="1"/>
  <c r="X5027" i="11"/>
  <c r="Y5027" i="11" s="1"/>
  <c r="X4763" i="11"/>
  <c r="Y4763" i="11" s="1"/>
  <c r="AA4763" i="11" s="1"/>
  <c r="X4913" i="11"/>
  <c r="Y4913" i="11" s="1"/>
  <c r="AA4913" i="11" s="1"/>
  <c r="X4993" i="11"/>
  <c r="Y4993" i="11" s="1"/>
  <c r="AA4993" i="11" s="1"/>
  <c r="X4741" i="11"/>
  <c r="Y4741" i="11" s="1"/>
  <c r="AA4741" i="11" s="1"/>
  <c r="X4451" i="11"/>
  <c r="Y4451" i="11" s="1"/>
  <c r="X4576" i="11"/>
  <c r="Y4576" i="11" s="1"/>
  <c r="AA4576" i="11" s="1"/>
  <c r="X4241" i="11"/>
  <c r="Y4241" i="11" s="1"/>
  <c r="AA4241" i="11" s="1"/>
  <c r="U4509" i="11"/>
  <c r="V4509" i="11" s="1"/>
  <c r="X4461" i="11"/>
  <c r="Y4461" i="11" s="1"/>
  <c r="AA4461" i="11" s="1"/>
  <c r="X4328" i="11"/>
  <c r="Y4328" i="11" s="1"/>
  <c r="AA4328" i="11" s="1"/>
  <c r="X4552" i="11"/>
  <c r="Y4552" i="11" s="1"/>
  <c r="AA4552" i="11" s="1"/>
  <c r="X4228" i="11"/>
  <c r="Y4228" i="11" s="1"/>
  <c r="AA4228" i="11" s="1"/>
  <c r="X4419" i="11"/>
  <c r="Y4419" i="11" s="1"/>
  <c r="AA4419" i="11" s="1"/>
  <c r="X4161" i="11"/>
  <c r="Y4161" i="11" s="1"/>
  <c r="AA4161" i="11" s="1"/>
  <c r="X3947" i="11"/>
  <c r="Y3947" i="11" s="1"/>
  <c r="AA3947" i="11" s="1"/>
  <c r="X4002" i="11"/>
  <c r="Y4002" i="11" s="1"/>
  <c r="X3816" i="11"/>
  <c r="Y3816" i="11" s="1"/>
  <c r="AA3816" i="11" s="1"/>
  <c r="X4033" i="11"/>
  <c r="Y4033" i="11" s="1"/>
  <c r="AA4033" i="11" s="1"/>
  <c r="X4212" i="11"/>
  <c r="Y4212" i="11" s="1"/>
  <c r="AA4212" i="11" s="1"/>
  <c r="X3979" i="11"/>
  <c r="Y3979" i="11" s="1"/>
  <c r="AA3979" i="11" s="1"/>
  <c r="X4122" i="11"/>
  <c r="Y4122" i="11" s="1"/>
  <c r="AA4122" i="11" s="1"/>
  <c r="X3913" i="11"/>
  <c r="Y3913" i="11" s="1"/>
  <c r="AA3913" i="11" s="1"/>
  <c r="X3653" i="11"/>
  <c r="Y3653" i="11" s="1"/>
  <c r="AA3653" i="11" s="1"/>
  <c r="X3703" i="11"/>
  <c r="Y3703" i="11" s="1"/>
  <c r="X3435" i="11"/>
  <c r="Y3435" i="11" s="1"/>
  <c r="AA3435" i="11" s="1"/>
  <c r="U3712" i="11"/>
  <c r="V3712" i="11" s="1"/>
  <c r="U3588" i="11"/>
  <c r="V3588" i="11" s="1"/>
  <c r="X3772" i="11"/>
  <c r="Y3772" i="11" s="1"/>
  <c r="AA3772" i="11" s="1"/>
  <c r="X3584" i="11"/>
  <c r="Y3584" i="11" s="1"/>
  <c r="AA3584" i="11" s="1"/>
  <c r="X3533" i="11"/>
  <c r="Y3533" i="11" s="1"/>
  <c r="AA3533" i="11" s="1"/>
  <c r="X3196" i="11"/>
  <c r="Y3196" i="11" s="1"/>
  <c r="AA3196" i="11" s="1"/>
  <c r="X2972" i="11"/>
  <c r="Y2972" i="11" s="1"/>
  <c r="AA2972" i="11" s="1"/>
  <c r="X3633" i="11"/>
  <c r="Y3633" i="11" s="1"/>
  <c r="AA3633" i="11" s="1"/>
  <c r="X3268" i="11"/>
  <c r="Y3268" i="11" s="1"/>
  <c r="AA3268" i="11" s="1"/>
  <c r="X2958" i="11"/>
  <c r="Y2958" i="11" s="1"/>
  <c r="AA2958" i="11" s="1"/>
  <c r="X3507" i="11"/>
  <c r="Y3507" i="11" s="1"/>
  <c r="AA3507" i="11" s="1"/>
  <c r="X3470" i="11"/>
  <c r="Y3470" i="11" s="1"/>
  <c r="X3235" i="11"/>
  <c r="Y3235" i="11" s="1"/>
  <c r="AA3235" i="11" s="1"/>
  <c r="X2998" i="11"/>
  <c r="Y2998" i="11" s="1"/>
  <c r="AA2998" i="11" s="1"/>
  <c r="X2866" i="11"/>
  <c r="Y2866" i="11" s="1"/>
  <c r="AA2866" i="11" s="1"/>
  <c r="X3339" i="11"/>
  <c r="Y3339" i="11" s="1"/>
  <c r="AA3339" i="11" s="1"/>
  <c r="X3113" i="11"/>
  <c r="Y3113" i="11" s="1"/>
  <c r="AA3113" i="11" s="1"/>
  <c r="X2908" i="11"/>
  <c r="Y2908" i="11" s="1"/>
  <c r="AA2908" i="11" s="1"/>
  <c r="X3707" i="11"/>
  <c r="Y3707" i="11" s="1"/>
  <c r="AA3707" i="11" s="1"/>
  <c r="X3245" i="11"/>
  <c r="Y3245" i="11" s="1"/>
  <c r="AA3245" i="11" s="1"/>
  <c r="X2950" i="11"/>
  <c r="Y2950" i="11" s="1"/>
  <c r="AA2950" i="11" s="1"/>
  <c r="X2539" i="11"/>
  <c r="Y2539" i="11" s="1"/>
  <c r="AA2539" i="11" s="1"/>
  <c r="X2266" i="11"/>
  <c r="Y2266" i="11" s="1"/>
  <c r="X2001" i="11"/>
  <c r="Y2001" i="11" s="1"/>
  <c r="AA2001" i="11" s="1"/>
  <c r="X2581" i="11"/>
  <c r="Y2581" i="11" s="1"/>
  <c r="AA2581" i="11" s="1"/>
  <c r="X2372" i="11"/>
  <c r="Y2372" i="11" s="1"/>
  <c r="AA2372" i="11" s="1"/>
  <c r="X2036" i="11"/>
  <c r="Y2036" i="11" s="1"/>
  <c r="AA2036" i="11" s="1"/>
  <c r="X2691" i="11"/>
  <c r="Y2691" i="11" s="1"/>
  <c r="AA2691" i="11" s="1"/>
  <c r="X2469" i="11"/>
  <c r="Y2469" i="11" s="1"/>
  <c r="AA2469" i="11" s="1"/>
  <c r="X2225" i="11"/>
  <c r="Y2225" i="11" s="1"/>
  <c r="AA2225" i="11" s="1"/>
  <c r="X2090" i="11"/>
  <c r="Y2090" i="11" s="1"/>
  <c r="X2647" i="11"/>
  <c r="Y2647" i="11" s="1"/>
  <c r="AA2647" i="11" s="1"/>
  <c r="X2270" i="11"/>
  <c r="Y2270" i="11" s="1"/>
  <c r="AA2270" i="11" s="1"/>
  <c r="X1953" i="11"/>
  <c r="Y1953" i="11" s="1"/>
  <c r="AA1953" i="11" s="1"/>
  <c r="X2632" i="11"/>
  <c r="Y2632" i="11" s="1"/>
  <c r="AA2632" i="11" s="1"/>
  <c r="X2420" i="11"/>
  <c r="Y2420" i="11" s="1"/>
  <c r="AA2420" i="11" s="1"/>
  <c r="X2178" i="11"/>
  <c r="Y2178" i="11" s="1"/>
  <c r="AA2178" i="11" s="1"/>
  <c r="X1977" i="11"/>
  <c r="Y1977" i="11" s="1"/>
  <c r="AA1977" i="11" s="1"/>
  <c r="X1683" i="11"/>
  <c r="Y1683" i="11" s="1"/>
  <c r="X1391" i="11"/>
  <c r="Y1391" i="11" s="1"/>
  <c r="X1141" i="11"/>
  <c r="Y1141" i="11" s="1"/>
  <c r="AA1141" i="11" s="1"/>
  <c r="X1618" i="11"/>
  <c r="Y1618" i="11" s="1"/>
  <c r="AA1618" i="11" s="1"/>
  <c r="X1402" i="11"/>
  <c r="Y1402" i="11" s="1"/>
  <c r="X1123" i="11"/>
  <c r="Y1123" i="11" s="1"/>
  <c r="AA1123" i="11" s="1"/>
  <c r="X1862" i="11"/>
  <c r="Y1862" i="11" s="1"/>
  <c r="AA1862" i="11" s="1"/>
  <c r="X1720" i="11"/>
  <c r="Y1720" i="11" s="1"/>
  <c r="AA1720" i="11" s="1"/>
  <c r="X1471" i="11"/>
  <c r="Y1471" i="11" s="1"/>
  <c r="X1220" i="11"/>
  <c r="Y1220" i="11" s="1"/>
  <c r="AA1220" i="11" s="1"/>
  <c r="X1717" i="11"/>
  <c r="Y1717" i="11" s="1"/>
  <c r="AA1717" i="11" s="1"/>
  <c r="X1562" i="11"/>
  <c r="Y1562" i="11" s="1"/>
  <c r="AA1562" i="11" s="1"/>
  <c r="X1244" i="11"/>
  <c r="Y1244" i="11" s="1"/>
  <c r="AA1244" i="11" s="1"/>
  <c r="X1880" i="11"/>
  <c r="Y1880" i="11" s="1"/>
  <c r="AA1880" i="11" s="1"/>
  <c r="X1636" i="11"/>
  <c r="Y1636" i="11" s="1"/>
  <c r="AA1636" i="11" s="1"/>
  <c r="X1430" i="11"/>
  <c r="Y1430" i="11" s="1"/>
  <c r="AA1430" i="11" s="1"/>
  <c r="X1217" i="11"/>
  <c r="Y1217" i="11" s="1"/>
  <c r="X922" i="11"/>
  <c r="Y922" i="11" s="1"/>
  <c r="AA922" i="11" s="1"/>
  <c r="X651" i="11"/>
  <c r="Y651" i="11" s="1"/>
  <c r="AA651" i="11" s="1"/>
  <c r="X432" i="11"/>
  <c r="Y432" i="11" s="1"/>
  <c r="AA432" i="11" s="1"/>
  <c r="X982" i="11"/>
  <c r="Y982" i="11" s="1"/>
  <c r="AA982" i="11" s="1"/>
  <c r="X741" i="11"/>
  <c r="Y741" i="11" s="1"/>
  <c r="AA741" i="11" s="1"/>
  <c r="X449" i="11"/>
  <c r="Y449" i="11" s="1"/>
  <c r="AA449" i="11" s="1"/>
  <c r="X953" i="11"/>
  <c r="Y953" i="11" s="1"/>
  <c r="AA953" i="11" s="1"/>
  <c r="X677" i="11"/>
  <c r="Y677" i="11" s="1"/>
  <c r="X459" i="11"/>
  <c r="Y459" i="11" s="1"/>
  <c r="AA459" i="11" s="1"/>
  <c r="X1092" i="11"/>
  <c r="Y1092" i="11" s="1"/>
  <c r="AA1092" i="11" s="1"/>
  <c r="X868" i="11"/>
  <c r="Y868" i="11" s="1"/>
  <c r="AA868" i="11" s="1"/>
  <c r="X518" i="11"/>
  <c r="Y518" i="11" s="1"/>
  <c r="AA518" i="11" s="1"/>
  <c r="X288" i="11"/>
  <c r="Y288" i="11" s="1"/>
  <c r="AA288" i="11" s="1"/>
  <c r="X862" i="11"/>
  <c r="Y862" i="11" s="1"/>
  <c r="AA862" i="11" s="1"/>
  <c r="X670" i="11"/>
  <c r="Y670" i="11" s="1"/>
  <c r="AA670" i="11" s="1"/>
  <c r="X421" i="11"/>
  <c r="Y421" i="11" s="1"/>
  <c r="X48" i="11"/>
  <c r="Y48" i="11" s="1"/>
  <c r="AA48" i="11" s="1"/>
  <c r="X157" i="11"/>
  <c r="Y157" i="11" s="1"/>
  <c r="AA157" i="11" s="1"/>
  <c r="X173" i="11"/>
  <c r="Y173" i="11" s="1"/>
  <c r="AA173" i="11" s="1"/>
  <c r="X113" i="11"/>
  <c r="Y113" i="11" s="1"/>
  <c r="AA113" i="11" s="1"/>
  <c r="X8695" i="11"/>
  <c r="Y8695" i="11" s="1"/>
  <c r="AA8695" i="11" s="1"/>
  <c r="X8750" i="11"/>
  <c r="Y8750" i="11" s="1"/>
  <c r="AA8750" i="11" s="1"/>
  <c r="X8640" i="11"/>
  <c r="Y8640" i="11" s="1"/>
  <c r="AA8640" i="11" s="1"/>
  <c r="X8585" i="11"/>
  <c r="Y8585" i="11" s="1"/>
  <c r="AA8585" i="11" s="1"/>
  <c r="X8642" i="11"/>
  <c r="Y8642" i="11" s="1"/>
  <c r="AA8642" i="11" s="1"/>
  <c r="X8464" i="11"/>
  <c r="Y8464" i="11" s="1"/>
  <c r="AA8464" i="11" s="1"/>
  <c r="X8393" i="11"/>
  <c r="Y8393" i="11" s="1"/>
  <c r="AA8393" i="11" s="1"/>
  <c r="X8429" i="11"/>
  <c r="Y8429" i="11" s="1"/>
  <c r="AA8429" i="11" s="1"/>
  <c r="X8421" i="11"/>
  <c r="Y8421" i="11" s="1"/>
  <c r="AA8421" i="11" s="1"/>
  <c r="X8458" i="11"/>
  <c r="Y8458" i="11" s="1"/>
  <c r="AA8458" i="11" s="1"/>
  <c r="X8221" i="11"/>
  <c r="Y8221" i="11" s="1"/>
  <c r="AA8221" i="11" s="1"/>
  <c r="X8428" i="11"/>
  <c r="Y8428" i="11" s="1"/>
  <c r="X8214" i="11"/>
  <c r="Y8214" i="11" s="1"/>
  <c r="AA8214" i="11" s="1"/>
  <c r="X8124" i="11"/>
  <c r="Y8124" i="11" s="1"/>
  <c r="AA8124" i="11" s="1"/>
  <c r="X8181" i="11"/>
  <c r="Y8181" i="11" s="1"/>
  <c r="AA8181" i="11" s="1"/>
  <c r="X8074" i="11"/>
  <c r="Y8074" i="11" s="1"/>
  <c r="AA8074" i="11" s="1"/>
  <c r="X8077" i="11"/>
  <c r="Y8077" i="11" s="1"/>
  <c r="AA8077" i="11" s="1"/>
  <c r="X8003" i="11"/>
  <c r="Y8003" i="11" s="1"/>
  <c r="AA8003" i="11" s="1"/>
  <c r="X7928" i="11"/>
  <c r="Y7928" i="11" s="1"/>
  <c r="AA7928" i="11" s="1"/>
  <c r="X7993" i="11"/>
  <c r="Y7993" i="11" s="1"/>
  <c r="X7967" i="11"/>
  <c r="Y7967" i="11" s="1"/>
  <c r="AA7967" i="11" s="1"/>
  <c r="X7873" i="11"/>
  <c r="Y7873" i="11" s="1"/>
  <c r="AA7873" i="11" s="1"/>
  <c r="X7785" i="11"/>
  <c r="Y7785" i="11" s="1"/>
  <c r="AA7785" i="11" s="1"/>
  <c r="X7658" i="11"/>
  <c r="Y7658" i="11" s="1"/>
  <c r="AA7658" i="11" s="1"/>
  <c r="X7635" i="11"/>
  <c r="Y7635" i="11" s="1"/>
  <c r="AA7635" i="11" s="1"/>
  <c r="X7564" i="11"/>
  <c r="Y7564" i="11" s="1"/>
  <c r="AA7564" i="11" s="1"/>
  <c r="X7556" i="11"/>
  <c r="Y7556" i="11" s="1"/>
  <c r="AA7556" i="11" s="1"/>
  <c r="X7545" i="11"/>
  <c r="Y7545" i="11" s="1"/>
  <c r="X7411" i="11"/>
  <c r="Y7411" i="11" s="1"/>
  <c r="AA7411" i="11" s="1"/>
  <c r="X7342" i="11"/>
  <c r="Y7342" i="11" s="1"/>
  <c r="AA7342" i="11" s="1"/>
  <c r="X7293" i="11"/>
  <c r="Y7293" i="11" s="1"/>
  <c r="AA7293" i="11" s="1"/>
  <c r="X7234" i="11"/>
  <c r="Y7234" i="11" s="1"/>
  <c r="AA7234" i="11" s="1"/>
  <c r="X7194" i="11"/>
  <c r="Y7194" i="11" s="1"/>
  <c r="AA7194" i="11" s="1"/>
  <c r="X7171" i="11"/>
  <c r="Y7171" i="11" s="1"/>
  <c r="AA7171" i="11" s="1"/>
  <c r="X7054" i="11"/>
  <c r="Y7054" i="11" s="1"/>
  <c r="AA7054" i="11" s="1"/>
  <c r="X7004" i="11"/>
  <c r="Y7004" i="11" s="1"/>
  <c r="X6903" i="11"/>
  <c r="Y6903" i="11" s="1"/>
  <c r="AA6903" i="11" s="1"/>
  <c r="X7059" i="11"/>
  <c r="Y7059" i="11" s="1"/>
  <c r="AA7059" i="11" s="1"/>
  <c r="X6955" i="11"/>
  <c r="Y6955" i="11" s="1"/>
  <c r="AA6955" i="11" s="1"/>
  <c r="X6852" i="11"/>
  <c r="Y6852" i="11" s="1"/>
  <c r="AA6852" i="11" s="1"/>
  <c r="X6705" i="11"/>
  <c r="Y6705" i="11" s="1"/>
  <c r="AA6705" i="11" s="1"/>
  <c r="X6811" i="11"/>
  <c r="Y6811" i="11" s="1"/>
  <c r="AA6811" i="11" s="1"/>
  <c r="X6591" i="11"/>
  <c r="Y6591" i="11" s="1"/>
  <c r="AA6591" i="11" s="1"/>
  <c r="X6332" i="11"/>
  <c r="Y6332" i="11" s="1"/>
  <c r="X6617" i="11"/>
  <c r="Y6617" i="11" s="1"/>
  <c r="AA6617" i="11" s="1"/>
  <c r="X6376" i="11"/>
  <c r="Y6376" i="11" s="1"/>
  <c r="AA6376" i="11" s="1"/>
  <c r="X6462" i="11"/>
  <c r="Y6462" i="11" s="1"/>
  <c r="AA6462" i="11" s="1"/>
  <c r="X6310" i="11"/>
  <c r="Y6310" i="11" s="1"/>
  <c r="AA6310" i="11" s="1"/>
  <c r="X6529" i="11"/>
  <c r="Y6529" i="11" s="1"/>
  <c r="AA6529" i="11" s="1"/>
  <c r="X6239" i="11"/>
  <c r="Y6239" i="11" s="1"/>
  <c r="AA6239" i="11" s="1"/>
  <c r="X6007" i="11"/>
  <c r="Y6007" i="11" s="1"/>
  <c r="AA6007" i="11" s="1"/>
  <c r="X6213" i="11"/>
  <c r="Y6213" i="11" s="1"/>
  <c r="X5981" i="11"/>
  <c r="Y5981" i="11" s="1"/>
  <c r="AA5981" i="11" s="1"/>
  <c r="X6255" i="11"/>
  <c r="Y6255" i="11" s="1"/>
  <c r="AA6255" i="11" s="1"/>
  <c r="X6069" i="11"/>
  <c r="Y6069" i="11" s="1"/>
  <c r="AA6069" i="11" s="1"/>
  <c r="X6180" i="11"/>
  <c r="Y6180" i="11" s="1"/>
  <c r="AA6180" i="11" s="1"/>
  <c r="X5898" i="11"/>
  <c r="Y5898" i="11" s="1"/>
  <c r="AA5898" i="11" s="1"/>
  <c r="X5984" i="11"/>
  <c r="Y5984" i="11" s="1"/>
  <c r="AA5984" i="11" s="1"/>
  <c r="X5734" i="11"/>
  <c r="Y5734" i="11" s="1"/>
  <c r="AA5734" i="11" s="1"/>
  <c r="X5733" i="11"/>
  <c r="Y5733" i="11" s="1"/>
  <c r="X5470" i="11"/>
  <c r="Y5470" i="11" s="1"/>
  <c r="AA5470" i="11" s="1"/>
  <c r="X5681" i="11"/>
  <c r="Y5681" i="11" s="1"/>
  <c r="AA5681" i="11" s="1"/>
  <c r="X5799" i="11"/>
  <c r="Y5799" i="11" s="1"/>
  <c r="AA5799" i="11" s="1"/>
  <c r="X5537" i="11"/>
  <c r="Y5537" i="11" s="1"/>
  <c r="AA5537" i="11" s="1"/>
  <c r="X5612" i="11"/>
  <c r="Y5612" i="11" s="1"/>
  <c r="AA5612" i="11" s="1"/>
  <c r="X5481" i="11"/>
  <c r="Y5481" i="11" s="1"/>
  <c r="AA5481" i="11" s="1"/>
  <c r="X5185" i="11"/>
  <c r="Y5185" i="11" s="1"/>
  <c r="AA5185" i="11" s="1"/>
  <c r="X5296" i="11"/>
  <c r="Y5296" i="11" s="1"/>
  <c r="X5079" i="11"/>
  <c r="Y5079" i="11" s="1"/>
  <c r="AA5079" i="11" s="1"/>
  <c r="X5281" i="11"/>
  <c r="Y5281" i="11" s="1"/>
  <c r="AA5281" i="11" s="1"/>
  <c r="X5305" i="11"/>
  <c r="Y5305" i="11" s="1"/>
  <c r="AA5305" i="11" s="1"/>
  <c r="X5379" i="11"/>
  <c r="Y5379" i="11" s="1"/>
  <c r="AA5379" i="11" s="1"/>
  <c r="X5175" i="11"/>
  <c r="Y5175" i="11" s="1"/>
  <c r="X4904" i="11"/>
  <c r="Y4904" i="11" s="1"/>
  <c r="AA4904" i="11" s="1"/>
  <c r="X5073" i="11"/>
  <c r="Y5073" i="11" s="1"/>
  <c r="AA5073" i="11" s="1"/>
  <c r="X4875" i="11"/>
  <c r="Y4875" i="11" s="1"/>
  <c r="X5050" i="11"/>
  <c r="Y5050" i="11" s="1"/>
  <c r="AA5050" i="11" s="1"/>
  <c r="X4807" i="11"/>
  <c r="Y4807" i="11" s="1"/>
  <c r="AA4807" i="11" s="1"/>
  <c r="X4964" i="11"/>
  <c r="Y4964" i="11" s="1"/>
  <c r="AA4964" i="11" s="1"/>
  <c r="X4658" i="11"/>
  <c r="Y4658" i="11" s="1"/>
  <c r="AA4658" i="11" s="1"/>
  <c r="X4798" i="11"/>
  <c r="Y4798" i="11" s="1"/>
  <c r="AA4798" i="11" s="1"/>
  <c r="X4516" i="11"/>
  <c r="Y4516" i="11" s="1"/>
  <c r="AA4516" i="11" s="1"/>
  <c r="X4631" i="11"/>
  <c r="Y4631" i="11" s="1"/>
  <c r="AA4631" i="11" s="1"/>
  <c r="X4290" i="11"/>
  <c r="Y4290" i="11" s="1"/>
  <c r="X4503" i="11"/>
  <c r="Y4503" i="11" s="1"/>
  <c r="AA4503" i="11" s="1"/>
  <c r="X4335" i="11"/>
  <c r="Y4335" i="11" s="1"/>
  <c r="AA4335" i="11" s="1"/>
  <c r="X4617" i="11"/>
  <c r="Y4617" i="11" s="1"/>
  <c r="AA4617" i="11" s="1"/>
  <c r="X4264" i="11"/>
  <c r="Y4264" i="11" s="1"/>
  <c r="AA4264" i="11" s="1"/>
  <c r="X4455" i="11"/>
  <c r="Y4455" i="11" s="1"/>
  <c r="AA4455" i="11" s="1"/>
  <c r="X4225" i="11"/>
  <c r="Y4225" i="11" s="1"/>
  <c r="AA4225" i="11" s="1"/>
  <c r="X4005" i="11"/>
  <c r="Y4005" i="11" s="1"/>
  <c r="AA4005" i="11" s="1"/>
  <c r="X4079" i="11"/>
  <c r="Y4079" i="11" s="1"/>
  <c r="X3895" i="11"/>
  <c r="Y3895" i="11" s="1"/>
  <c r="AA3895" i="11" s="1"/>
  <c r="X4127" i="11"/>
  <c r="Y4127" i="11" s="1"/>
  <c r="AA4127" i="11" s="1"/>
  <c r="X3833" i="11"/>
  <c r="Y3833" i="11" s="1"/>
  <c r="AA3833" i="11" s="1"/>
  <c r="X4030" i="11"/>
  <c r="Y4030" i="11" s="1"/>
  <c r="AA4030" i="11" s="1"/>
  <c r="X4166" i="11"/>
  <c r="Y4166" i="11" s="1"/>
  <c r="AA4166" i="11" s="1"/>
  <c r="X3920" i="11"/>
  <c r="Y3920" i="11" s="1"/>
  <c r="AA3920" i="11" s="1"/>
  <c r="X3714" i="11"/>
  <c r="Y3714" i="11" s="1"/>
  <c r="AA3714" i="11" s="1"/>
  <c r="X3516" i="11"/>
  <c r="Y3516" i="11" s="1"/>
  <c r="X3611" i="11"/>
  <c r="Y3611" i="11" s="1"/>
  <c r="AA3611" i="11" s="1"/>
  <c r="X3429" i="11"/>
  <c r="Y3429" i="11" s="1"/>
  <c r="AA3429" i="11" s="1"/>
  <c r="X3259" i="11"/>
  <c r="Y3259" i="11" s="1"/>
  <c r="AA3259" i="11" s="1"/>
  <c r="X3037" i="11"/>
  <c r="Y3037" i="11" s="1"/>
  <c r="AA3037" i="11" s="1"/>
  <c r="X2758" i="11"/>
  <c r="Y2758" i="11" s="1"/>
  <c r="AA2758" i="11" s="1"/>
  <c r="X3308" i="11"/>
  <c r="Y3308" i="11" s="1"/>
  <c r="AA3308" i="11" s="1"/>
  <c r="X3035" i="11"/>
  <c r="Y3035" i="11" s="1"/>
  <c r="AA3035" i="11" s="1"/>
  <c r="X2754" i="11"/>
  <c r="Y2754" i="11" s="1"/>
  <c r="X3706" i="11"/>
  <c r="Y3706" i="11" s="1"/>
  <c r="AA3706" i="11" s="1"/>
  <c r="X3658" i="11"/>
  <c r="Y3658" i="11" s="1"/>
  <c r="AA3658" i="11" s="1"/>
  <c r="X3360" i="11"/>
  <c r="Y3360" i="11" s="1"/>
  <c r="AA3360" i="11" s="1"/>
  <c r="X3047" i="11"/>
  <c r="Y3047" i="11" s="1"/>
  <c r="AA3047" i="11" s="1"/>
  <c r="X2873" i="11"/>
  <c r="Y2873" i="11" s="1"/>
  <c r="AA2873" i="11" s="1"/>
  <c r="X3393" i="11"/>
  <c r="Y3393" i="11" s="1"/>
  <c r="AA3393" i="11" s="1"/>
  <c r="X3169" i="11"/>
  <c r="Y3169" i="11" s="1"/>
  <c r="AA3169" i="11" s="1"/>
  <c r="X2965" i="11"/>
  <c r="Y2965" i="11" s="1"/>
  <c r="X2728" i="11"/>
  <c r="Y2728" i="11" s="1"/>
  <c r="AA2728" i="11" s="1"/>
  <c r="X3310" i="11"/>
  <c r="Y3310" i="11" s="1"/>
  <c r="AA3310" i="11" s="1"/>
  <c r="X2993" i="11"/>
  <c r="Y2993" i="11" s="1"/>
  <c r="AA2993" i="11" s="1"/>
  <c r="X2626" i="11"/>
  <c r="Y2626" i="11" s="1"/>
  <c r="AA2626" i="11" s="1"/>
  <c r="X2330" i="11"/>
  <c r="Y2330" i="11" s="1"/>
  <c r="X2103" i="11"/>
  <c r="Y2103" i="11" s="1"/>
  <c r="AA2103" i="11" s="1"/>
  <c r="X2673" i="11"/>
  <c r="Y2673" i="11" s="1"/>
  <c r="AA2673" i="11" s="1"/>
  <c r="X2425" i="11"/>
  <c r="Y2425" i="11" s="1"/>
  <c r="X2102" i="11"/>
  <c r="Y2102" i="11" s="1"/>
  <c r="X2512" i="11"/>
  <c r="Y2512" i="11" s="1"/>
  <c r="AA2512" i="11" s="1"/>
  <c r="X2260" i="11"/>
  <c r="Y2260" i="11" s="1"/>
  <c r="AA2260" i="11" s="1"/>
  <c r="X2145" i="11"/>
  <c r="Y2145" i="11" s="1"/>
  <c r="AA2145" i="11" s="1"/>
  <c r="X2718" i="11"/>
  <c r="Y2718" i="11" s="1"/>
  <c r="AA2718" i="11" s="1"/>
  <c r="X2316" i="11"/>
  <c r="Y2316" i="11" s="1"/>
  <c r="AA2316" i="11" s="1"/>
  <c r="X1997" i="11"/>
  <c r="Y1997" i="11" s="1"/>
  <c r="AA1997" i="11" s="1"/>
  <c r="X2639" i="11"/>
  <c r="Y2639" i="11" s="1"/>
  <c r="X2444" i="11"/>
  <c r="Y2444" i="11" s="1"/>
  <c r="AA2444" i="11" s="1"/>
  <c r="X2256" i="11"/>
  <c r="Y2256" i="11" s="1"/>
  <c r="AA2256" i="11" s="1"/>
  <c r="X2039" i="11"/>
  <c r="Y2039" i="11" s="1"/>
  <c r="AA2039" i="11" s="1"/>
  <c r="X1773" i="11"/>
  <c r="Y1773" i="11" s="1"/>
  <c r="AA1773" i="11" s="1"/>
  <c r="X1452" i="11"/>
  <c r="Y1452" i="11" s="1"/>
  <c r="AA1452" i="11" s="1"/>
  <c r="X1180" i="11"/>
  <c r="Y1180" i="11" s="1"/>
  <c r="AA1180" i="11" s="1"/>
  <c r="X1662" i="11"/>
  <c r="Y1662" i="11" s="1"/>
  <c r="AA1662" i="11" s="1"/>
  <c r="X1428" i="11"/>
  <c r="Y1428" i="11" s="1"/>
  <c r="X1170" i="11"/>
  <c r="Y1170" i="11" s="1"/>
  <c r="AA1170" i="11" s="1"/>
  <c r="X1783" i="11"/>
  <c r="Y1783" i="11" s="1"/>
  <c r="AA1783" i="11" s="1"/>
  <c r="X1498" i="11"/>
  <c r="Y1498" i="11" s="1"/>
  <c r="AA1498" i="11" s="1"/>
  <c r="X1265" i="11"/>
  <c r="Y1265" i="11" s="1"/>
  <c r="AA1265" i="11" s="1"/>
  <c r="X1743" i="11"/>
  <c r="Y1743" i="11" s="1"/>
  <c r="AA1743" i="11" s="1"/>
  <c r="X1569" i="11"/>
  <c r="Y1569" i="11" s="1"/>
  <c r="AA1569" i="11" s="1"/>
  <c r="X1353" i="11"/>
  <c r="Y1353" i="11" s="1"/>
  <c r="AA1353" i="11" s="1"/>
  <c r="X1111" i="11"/>
  <c r="Y1111" i="11" s="1"/>
  <c r="X1686" i="11"/>
  <c r="Y1686" i="11" s="1"/>
  <c r="X1482" i="11"/>
  <c r="Y1482" i="11" s="1"/>
  <c r="AA1482" i="11" s="1"/>
  <c r="X1257" i="11"/>
  <c r="Y1257" i="11" s="1"/>
  <c r="AA1257" i="11" s="1"/>
  <c r="X986" i="11"/>
  <c r="Y986" i="11" s="1"/>
  <c r="AA986" i="11" s="1"/>
  <c r="X726" i="11"/>
  <c r="Y726" i="11" s="1"/>
  <c r="AA726" i="11" s="1"/>
  <c r="X452" i="11"/>
  <c r="Y452" i="11" s="1"/>
  <c r="AA452" i="11" s="1"/>
  <c r="X1051" i="11"/>
  <c r="Y1051" i="11" s="1"/>
  <c r="AA1051" i="11" s="1"/>
  <c r="X834" i="11"/>
  <c r="Y834" i="11" s="1"/>
  <c r="AA834" i="11" s="1"/>
  <c r="X528" i="11"/>
  <c r="Y528" i="11" s="1"/>
  <c r="AA528" i="11" s="1"/>
  <c r="X988" i="11"/>
  <c r="Y988" i="11" s="1"/>
  <c r="AA988" i="11" s="1"/>
  <c r="X754" i="11"/>
  <c r="Y754" i="11" s="1"/>
  <c r="AA754" i="11" s="1"/>
  <c r="X520" i="11"/>
  <c r="Y520" i="11" s="1"/>
  <c r="AA520" i="11" s="1"/>
  <c r="X275" i="11"/>
  <c r="Y275" i="11" s="1"/>
  <c r="AA275" i="11" s="1"/>
  <c r="X898" i="11"/>
  <c r="Y898" i="11" s="1"/>
  <c r="AA898" i="11" s="1"/>
  <c r="X585" i="11"/>
  <c r="Y585" i="11" s="1"/>
  <c r="AA585" i="11" s="1"/>
  <c r="X346" i="11"/>
  <c r="Y346" i="11" s="1"/>
  <c r="X923" i="11"/>
  <c r="Y923" i="11" s="1"/>
  <c r="AA923" i="11" s="1"/>
  <c r="X701" i="11"/>
  <c r="Y701" i="11" s="1"/>
  <c r="AA701" i="11" s="1"/>
  <c r="X454" i="11"/>
  <c r="Y454" i="11" s="1"/>
  <c r="AA454" i="11" s="1"/>
  <c r="X139" i="11"/>
  <c r="Y139" i="11" s="1"/>
  <c r="AA139" i="11" s="1"/>
  <c r="X238" i="11"/>
  <c r="Y238" i="11" s="1"/>
  <c r="AA238" i="11" s="1"/>
  <c r="X115" i="11"/>
  <c r="Y115" i="11" s="1"/>
  <c r="AA115" i="11" s="1"/>
  <c r="X221" i="11"/>
  <c r="Y221" i="11" s="1"/>
  <c r="AA221" i="11" s="1"/>
  <c r="X8696" i="11"/>
  <c r="Y8696" i="11" s="1"/>
  <c r="AA8696" i="11" s="1"/>
  <c r="X8683" i="11"/>
  <c r="Y8683" i="11" s="1"/>
  <c r="AA8683" i="11" s="1"/>
  <c r="X8660" i="11"/>
  <c r="Y8660" i="11" s="1"/>
  <c r="AA8660" i="11" s="1"/>
  <c r="X8659" i="11"/>
  <c r="Y8659" i="11" s="1"/>
  <c r="AA8659" i="11" s="1"/>
  <c r="X8573" i="11"/>
  <c r="Y8573" i="11" s="1"/>
  <c r="AA8573" i="11" s="1"/>
  <c r="X8441" i="11"/>
  <c r="Y8441" i="11" s="1"/>
  <c r="AA8441" i="11" s="1"/>
  <c r="X8499" i="11"/>
  <c r="Y8499" i="11" s="1"/>
  <c r="AA8499" i="11" s="1"/>
  <c r="X8358" i="11"/>
  <c r="Y8358" i="11" s="1"/>
  <c r="AA8358" i="11" s="1"/>
  <c r="X8304" i="11"/>
  <c r="Y8304" i="11" s="1"/>
  <c r="X8229" i="11"/>
  <c r="Y8229" i="11" s="1"/>
  <c r="AA8229" i="11" s="1"/>
  <c r="X8195" i="11"/>
  <c r="Y8195" i="11" s="1"/>
  <c r="AA8195" i="11" s="1"/>
  <c r="X8225" i="11"/>
  <c r="Y8225" i="11" s="1"/>
  <c r="AA8225" i="11" s="1"/>
  <c r="X8348" i="11"/>
  <c r="Y8348" i="11" s="1"/>
  <c r="AA8348" i="11" s="1"/>
  <c r="X8167" i="11"/>
  <c r="Y8167" i="11" s="1"/>
  <c r="AA8167" i="11" s="1"/>
  <c r="X8139" i="11"/>
  <c r="Y8139" i="11" s="1"/>
  <c r="AA8139" i="11" s="1"/>
  <c r="X7846" i="11"/>
  <c r="Y7846" i="11" s="1"/>
  <c r="AA7846" i="11" s="1"/>
  <c r="X7888" i="11"/>
  <c r="Y7888" i="11" s="1"/>
  <c r="AA7888" i="11" s="1"/>
  <c r="X8007" i="11"/>
  <c r="Y8007" i="11" s="1"/>
  <c r="AA8007" i="11" s="1"/>
  <c r="X7750" i="11"/>
  <c r="Y7750" i="11" s="1"/>
  <c r="AA7750" i="11" s="1"/>
  <c r="X7812" i="11"/>
  <c r="Y7812" i="11" s="1"/>
  <c r="AA7812" i="11" s="1"/>
  <c r="X7720" i="11"/>
  <c r="Y7720" i="11" s="1"/>
  <c r="AA7720" i="11" s="1"/>
  <c r="X7526" i="11"/>
  <c r="Y7526" i="11" s="1"/>
  <c r="X7627" i="11"/>
  <c r="Y7627" i="11" s="1"/>
  <c r="AA7627" i="11" s="1"/>
  <c r="X7606" i="11"/>
  <c r="Y7606" i="11" s="1"/>
  <c r="AA7606" i="11" s="1"/>
  <c r="X7396" i="11"/>
  <c r="Y7396" i="11" s="1"/>
  <c r="AA7396" i="11" s="1"/>
  <c r="X7303" i="11"/>
  <c r="Y7303" i="11" s="1"/>
  <c r="AA7303" i="11" s="1"/>
  <c r="X7387" i="11"/>
  <c r="Y7387" i="11" s="1"/>
  <c r="AA7387" i="11" s="1"/>
  <c r="X7339" i="11"/>
  <c r="Y7339" i="11" s="1"/>
  <c r="AA7339" i="11" s="1"/>
  <c r="X7098" i="11"/>
  <c r="Y7098" i="11" s="1"/>
  <c r="AA7098" i="11" s="1"/>
  <c r="X7113" i="11"/>
  <c r="Y7113" i="11" s="1"/>
  <c r="AA7113" i="11" s="1"/>
  <c r="X7103" i="11"/>
  <c r="Y7103" i="11" s="1"/>
  <c r="AA7103" i="11" s="1"/>
  <c r="X7196" i="11"/>
  <c r="Y7196" i="11" s="1"/>
  <c r="AA7196" i="11" s="1"/>
  <c r="X6880" i="11"/>
  <c r="Y6880" i="11" s="1"/>
  <c r="X6907" i="11"/>
  <c r="Y6907" i="11" s="1"/>
  <c r="AA6907" i="11" s="1"/>
  <c r="X6980" i="11"/>
  <c r="Y6980" i="11" s="1"/>
  <c r="AA6980" i="11" s="1"/>
  <c r="X6941" i="11"/>
  <c r="Y6941" i="11" s="1"/>
  <c r="AA6941" i="11" s="1"/>
  <c r="X7017" i="11"/>
  <c r="Y7017" i="11" s="1"/>
  <c r="AA7017" i="11" s="1"/>
  <c r="X6808" i="11"/>
  <c r="Y6808" i="11" s="1"/>
  <c r="AA6808" i="11" s="1"/>
  <c r="X6693" i="11"/>
  <c r="Y6693" i="11" s="1"/>
  <c r="AA6693" i="11" s="1"/>
  <c r="X6792" i="11"/>
  <c r="Y6792" i="11" s="1"/>
  <c r="AA6792" i="11" s="1"/>
  <c r="X6744" i="11"/>
  <c r="Y6744" i="11" s="1"/>
  <c r="X6714" i="11"/>
  <c r="Y6714" i="11" s="1"/>
  <c r="AA6714" i="11" s="1"/>
  <c r="X6452" i="11"/>
  <c r="Y6452" i="11" s="1"/>
  <c r="AA6452" i="11" s="1"/>
  <c r="X6488" i="11"/>
  <c r="Y6488" i="11" s="1"/>
  <c r="AA6488" i="11" s="1"/>
  <c r="X6503" i="11"/>
  <c r="Y6503" i="11" s="1"/>
  <c r="AA6503" i="11" s="1"/>
  <c r="X6582" i="11"/>
  <c r="Y6582" i="11" s="1"/>
  <c r="AA6582" i="11" s="1"/>
  <c r="X6375" i="11"/>
  <c r="Y6375" i="11" s="1"/>
  <c r="AA6375" i="11" s="1"/>
  <c r="X6612" i="11"/>
  <c r="Y6612" i="11" s="1"/>
  <c r="AA6612" i="11" s="1"/>
  <c r="X6389" i="11"/>
  <c r="Y6389" i="11" s="1"/>
  <c r="X6118" i="11"/>
  <c r="Y6118" i="11" s="1"/>
  <c r="AA6118" i="11" s="1"/>
  <c r="X5907" i="11"/>
  <c r="Y5907" i="11" s="1"/>
  <c r="AA5907" i="11" s="1"/>
  <c r="X6114" i="11"/>
  <c r="Y6114" i="11" s="1"/>
  <c r="AA6114" i="11" s="1"/>
  <c r="X6140" i="11"/>
  <c r="Y6140" i="11" s="1"/>
  <c r="AA6140" i="11" s="1"/>
  <c r="X5947" i="11"/>
  <c r="Y5947" i="11" s="1"/>
  <c r="AA5947" i="11" s="1"/>
  <c r="X6013" i="11"/>
  <c r="Y6013" i="11" s="1"/>
  <c r="AA6013" i="11" s="1"/>
  <c r="X6122" i="11"/>
  <c r="Y6122" i="11" s="1"/>
  <c r="AA6122" i="11" s="1"/>
  <c r="X5856" i="11"/>
  <c r="Y5856" i="11" s="1"/>
  <c r="X5497" i="11"/>
  <c r="Y5497" i="11" s="1"/>
  <c r="AA5497" i="11" s="1"/>
  <c r="X5524" i="11"/>
  <c r="Y5524" i="11" s="1"/>
  <c r="AA5524" i="11" s="1"/>
  <c r="X5784" i="11"/>
  <c r="Y5784" i="11" s="1"/>
  <c r="AA5784" i="11" s="1"/>
  <c r="X5484" i="11"/>
  <c r="Y5484" i="11" s="1"/>
  <c r="AA5484" i="11" s="1"/>
  <c r="X5672" i="11"/>
  <c r="Y5672" i="11" s="1"/>
  <c r="AA5672" i="11" s="1"/>
  <c r="X5762" i="11"/>
  <c r="Y5762" i="11" s="1"/>
  <c r="AA5762" i="11" s="1"/>
  <c r="X5534" i="11"/>
  <c r="Y5534" i="11" s="1"/>
  <c r="AA5534" i="11" s="1"/>
  <c r="X5344" i="11"/>
  <c r="Y5344" i="11" s="1"/>
  <c r="X5089" i="11"/>
  <c r="Y5089" i="11" s="1"/>
  <c r="AA5089" i="11" s="1"/>
  <c r="X5182" i="11"/>
  <c r="Y5182" i="11" s="1"/>
  <c r="AA5182" i="11" s="1"/>
  <c r="X5431" i="11"/>
  <c r="Y5431" i="11" s="1"/>
  <c r="AA5431" i="11" s="1"/>
  <c r="X5437" i="11"/>
  <c r="Y5437" i="11" s="1"/>
  <c r="AA5437" i="11" s="1"/>
  <c r="X5117" i="11"/>
  <c r="Y5117" i="11" s="1"/>
  <c r="AA5117" i="11" s="1"/>
  <c r="X5256" i="11"/>
  <c r="Y5256" i="11" s="1"/>
  <c r="AA5256" i="11" s="1"/>
  <c r="X5024" i="11"/>
  <c r="Y5024" i="11" s="1"/>
  <c r="AA5024" i="11" s="1"/>
  <c r="X4738" i="11"/>
  <c r="Y4738" i="11" s="1"/>
  <c r="X4979" i="11"/>
  <c r="Y4979" i="11" s="1"/>
  <c r="AA4979" i="11" s="1"/>
  <c r="X4732" i="11"/>
  <c r="Y4732" i="11" s="1"/>
  <c r="AA4732" i="11" s="1"/>
  <c r="X4938" i="11"/>
  <c r="Y4938" i="11" s="1"/>
  <c r="AA4938" i="11" s="1"/>
  <c r="X4692" i="11"/>
  <c r="Y4692" i="11" s="1"/>
  <c r="AA4692" i="11" s="1"/>
  <c r="X4802" i="11"/>
  <c r="Y4802" i="11" s="1"/>
  <c r="AA4802" i="11" s="1"/>
  <c r="X4910" i="11"/>
  <c r="Y4910" i="11" s="1"/>
  <c r="AA4910" i="11" s="1"/>
  <c r="X4632" i="11"/>
  <c r="Y4632" i="11" s="1"/>
  <c r="AA4632" i="11" s="1"/>
  <c r="X4313" i="11"/>
  <c r="Y4313" i="11" s="1"/>
  <c r="X4472" i="11"/>
  <c r="Y4472" i="11" s="1"/>
  <c r="AA4472" i="11" s="1"/>
  <c r="X4621" i="11"/>
  <c r="Y4621" i="11" s="1"/>
  <c r="AA4621" i="11" s="1"/>
  <c r="X4350" i="11"/>
  <c r="Y4350" i="11" s="1"/>
  <c r="AA4350" i="11" s="1"/>
  <c r="X4282" i="11"/>
  <c r="Y4282" i="11" s="1"/>
  <c r="AA4282" i="11" s="1"/>
  <c r="X4459" i="11"/>
  <c r="Y4459" i="11" s="1"/>
  <c r="X4581" i="11"/>
  <c r="Y4581" i="11" s="1"/>
  <c r="AA4581" i="11" s="1"/>
  <c r="X4383" i="11"/>
  <c r="Y4383" i="11" s="1"/>
  <c r="AA4383" i="11" s="1"/>
  <c r="X4132" i="11"/>
  <c r="Y4132" i="11" s="1"/>
  <c r="X4201" i="11"/>
  <c r="Y4201" i="11" s="1"/>
  <c r="AA4201" i="11" s="1"/>
  <c r="X3944" i="11"/>
  <c r="Y3944" i="11" s="1"/>
  <c r="AA3944" i="11" s="1"/>
  <c r="X3930" i="11"/>
  <c r="Y3930" i="11" s="1"/>
  <c r="AA3930" i="11" s="1"/>
  <c r="X4126" i="11"/>
  <c r="Y4126" i="11" s="1"/>
  <c r="AA4126" i="11" s="1"/>
  <c r="X3923" i="11"/>
  <c r="Y3923" i="11" s="1"/>
  <c r="AA3923" i="11" s="1"/>
  <c r="X4068" i="11"/>
  <c r="Y4068" i="11" s="1"/>
  <c r="AA4068" i="11" s="1"/>
  <c r="X3852" i="11"/>
  <c r="Y3852" i="11" s="1"/>
  <c r="AA3852" i="11" s="1"/>
  <c r="X3579" i="11"/>
  <c r="Y3579" i="11" s="1"/>
  <c r="X3631" i="11"/>
  <c r="Y3631" i="11" s="1"/>
  <c r="AA3631" i="11" s="1"/>
  <c r="X3738" i="11"/>
  <c r="Y3738" i="11" s="1"/>
  <c r="AA3738" i="11" s="1"/>
  <c r="X3513" i="11"/>
  <c r="Y3513" i="11" s="1"/>
  <c r="AA3513" i="11" s="1"/>
  <c r="X3366" i="11"/>
  <c r="Y3366" i="11" s="1"/>
  <c r="AA3366" i="11" s="1"/>
  <c r="X3147" i="11"/>
  <c r="Y3147" i="11" s="1"/>
  <c r="AA3147" i="11" s="1"/>
  <c r="X2879" i="11"/>
  <c r="Y2879" i="11" s="1"/>
  <c r="AA2879" i="11" s="1"/>
  <c r="X3419" i="11"/>
  <c r="Y3419" i="11" s="1"/>
  <c r="AA3419" i="11" s="1"/>
  <c r="X3176" i="11"/>
  <c r="Y3176" i="11" s="1"/>
  <c r="X2893" i="11"/>
  <c r="Y2893" i="11" s="1"/>
  <c r="AA2893" i="11" s="1"/>
  <c r="X3605" i="11"/>
  <c r="Y3605" i="11" s="1"/>
  <c r="AA3605" i="11" s="1"/>
  <c r="X3130" i="11"/>
  <c r="Y3130" i="11" s="1"/>
  <c r="AA3130" i="11" s="1"/>
  <c r="X2913" i="11"/>
  <c r="Y2913" i="11" s="1"/>
  <c r="AA2913" i="11" s="1"/>
  <c r="X2765" i="11"/>
  <c r="Y2765" i="11" s="1"/>
  <c r="AA2765" i="11" s="1"/>
  <c r="X3263" i="11"/>
  <c r="Y3263" i="11" s="1"/>
  <c r="AA3263" i="11" s="1"/>
  <c r="X3042" i="11"/>
  <c r="Y3042" i="11" s="1"/>
  <c r="AA3042" i="11" s="1"/>
  <c r="X2803" i="11"/>
  <c r="Y2803" i="11" s="1"/>
  <c r="AA2803" i="11" s="1"/>
  <c r="X3400" i="11"/>
  <c r="Y3400" i="11" s="1"/>
  <c r="AA3400" i="11" s="1"/>
  <c r="X3179" i="11"/>
  <c r="Y3179" i="11" s="1"/>
  <c r="AA3179" i="11" s="1"/>
  <c r="X2831" i="11"/>
  <c r="Y2831" i="11" s="1"/>
  <c r="AA2831" i="11" s="1"/>
  <c r="X2427" i="11"/>
  <c r="Y2427" i="11" s="1"/>
  <c r="AA2427" i="11" s="1"/>
  <c r="X2195" i="11"/>
  <c r="Y2195" i="11" s="1"/>
  <c r="AA2195" i="11" s="1"/>
  <c r="X1916" i="11"/>
  <c r="Y1916" i="11" s="1"/>
  <c r="AA1916" i="11" s="1"/>
  <c r="X2506" i="11"/>
  <c r="Y2506" i="11" s="1"/>
  <c r="AA2506" i="11" s="1"/>
  <c r="X2305" i="11"/>
  <c r="Y2305" i="11" s="1"/>
  <c r="X1960" i="11"/>
  <c r="Y1960" i="11" s="1"/>
  <c r="AA1960" i="11" s="1"/>
  <c r="X2649" i="11"/>
  <c r="Y2649" i="11" s="1"/>
  <c r="AA2649" i="11" s="1"/>
  <c r="X2345" i="11"/>
  <c r="Y2345" i="11" s="1"/>
  <c r="AA2345" i="11" s="1"/>
  <c r="X2181" i="11"/>
  <c r="Y2181" i="11" s="1"/>
  <c r="AA2181" i="11" s="1"/>
  <c r="X2051" i="11"/>
  <c r="Y2051" i="11" s="1"/>
  <c r="AA2051" i="11" s="1"/>
  <c r="X2494" i="11"/>
  <c r="Y2494" i="11" s="1"/>
  <c r="AA2494" i="11" s="1"/>
  <c r="X2142" i="11"/>
  <c r="Y2142" i="11" s="1"/>
  <c r="AA2142" i="11" s="1"/>
  <c r="X1924" i="11"/>
  <c r="Y1924" i="11" s="1"/>
  <c r="X2541" i="11"/>
  <c r="Y2541" i="11" s="1"/>
  <c r="AA2541" i="11" s="1"/>
  <c r="X2378" i="11"/>
  <c r="Y2378" i="11" s="1"/>
  <c r="AA2378" i="11" s="1"/>
  <c r="X2117" i="11"/>
  <c r="Y2117" i="11" s="1"/>
  <c r="AA2117" i="11" s="1"/>
  <c r="X1873" i="11"/>
  <c r="Y1873" i="11" s="1"/>
  <c r="AA1873" i="11" s="1"/>
  <c r="X1594" i="11"/>
  <c r="Y1594" i="11" s="1"/>
  <c r="X1301" i="11"/>
  <c r="Y1301" i="11" s="1"/>
  <c r="AA1301" i="11" s="1"/>
  <c r="X1799" i="11"/>
  <c r="Y1799" i="11" s="1"/>
  <c r="AA1799" i="11" s="1"/>
  <c r="X1543" i="11"/>
  <c r="Y1543" i="11" s="1"/>
  <c r="X1310" i="11"/>
  <c r="Y1310" i="11" s="1"/>
  <c r="AA1310" i="11" s="1"/>
  <c r="X1852" i="11"/>
  <c r="Y1852" i="11" s="1"/>
  <c r="AA1852" i="11" s="1"/>
  <c r="X1623" i="11"/>
  <c r="Y1623" i="11" s="1"/>
  <c r="AA1623" i="11" s="1"/>
  <c r="X1397" i="11"/>
  <c r="Y1397" i="11" s="1"/>
  <c r="AA1397" i="11" s="1"/>
  <c r="X1895" i="11"/>
  <c r="Y1895" i="11" s="1"/>
  <c r="AA1895" i="11" s="1"/>
  <c r="X1654" i="11"/>
  <c r="Y1654" i="11" s="1"/>
  <c r="AA1654" i="11" s="1"/>
  <c r="X1418" i="11"/>
  <c r="Y1418" i="11" s="1"/>
  <c r="AA1418" i="11" s="1"/>
  <c r="X1193" i="11"/>
  <c r="Y1193" i="11" s="1"/>
  <c r="X1839" i="11"/>
  <c r="Y1839" i="11" s="1"/>
  <c r="AA1839" i="11" s="1"/>
  <c r="X1559" i="11"/>
  <c r="Y1559" i="11" s="1"/>
  <c r="AA1559" i="11" s="1"/>
  <c r="X1348" i="11"/>
  <c r="Y1348" i="11" s="1"/>
  <c r="AA1348" i="11" s="1"/>
  <c r="X1125" i="11"/>
  <c r="Y1125" i="11" s="1"/>
  <c r="AA1125" i="11" s="1"/>
  <c r="X835" i="11"/>
  <c r="Y835" i="11" s="1"/>
  <c r="AA835" i="11" s="1"/>
  <c r="X602" i="11"/>
  <c r="Y602" i="11" s="1"/>
  <c r="AA602" i="11" s="1"/>
  <c r="X348" i="11"/>
  <c r="Y348" i="11" s="1"/>
  <c r="AA348" i="11" s="1"/>
  <c r="X934" i="11"/>
  <c r="Y934" i="11" s="1"/>
  <c r="X666" i="11"/>
  <c r="Y666" i="11" s="1"/>
  <c r="AA666" i="11" s="1"/>
  <c r="X370" i="11"/>
  <c r="Y370" i="11" s="1"/>
  <c r="AA370" i="11" s="1"/>
  <c r="X873" i="11"/>
  <c r="Y873" i="11" s="1"/>
  <c r="AA873" i="11" s="1"/>
  <c r="X638" i="11"/>
  <c r="Y638" i="11" s="1"/>
  <c r="AA638" i="11" s="1"/>
  <c r="X384" i="11"/>
  <c r="Y384" i="11" s="1"/>
  <c r="AA384" i="11" s="1"/>
  <c r="X1037" i="11"/>
  <c r="Y1037" i="11" s="1"/>
  <c r="X788" i="11"/>
  <c r="Y788" i="11" s="1"/>
  <c r="AA788" i="11" s="1"/>
  <c r="X476" i="11"/>
  <c r="Y476" i="11" s="1"/>
  <c r="X1061" i="11"/>
  <c r="Y1061" i="11" s="1"/>
  <c r="AA1061" i="11" s="1"/>
  <c r="X771" i="11"/>
  <c r="Y771" i="11" s="1"/>
  <c r="AA771" i="11" s="1"/>
  <c r="X584" i="11"/>
  <c r="Y584" i="11" s="1"/>
  <c r="AA584" i="11" s="1"/>
  <c r="X341" i="11"/>
  <c r="Y341" i="11" s="1"/>
  <c r="AA341" i="11" s="1"/>
  <c r="X174" i="11"/>
  <c r="Y174" i="11" s="1"/>
  <c r="AA174" i="11" s="1"/>
  <c r="X233" i="11"/>
  <c r="Y233" i="11" s="1"/>
  <c r="AA233" i="11" s="1"/>
  <c r="X141" i="11"/>
  <c r="Y141" i="11" s="1"/>
  <c r="AA141" i="11" s="1"/>
  <c r="X83" i="11"/>
  <c r="Y83" i="11" s="1"/>
  <c r="X8596" i="11"/>
  <c r="Y8596" i="11" s="1"/>
  <c r="AA8596" i="11" s="1"/>
  <c r="X8570" i="11"/>
  <c r="Y8570" i="11" s="1"/>
  <c r="AA8570" i="11" s="1"/>
  <c r="X8521" i="11"/>
  <c r="Y8521" i="11" s="1"/>
  <c r="AA8521" i="11" s="1"/>
  <c r="X8466" i="11"/>
  <c r="Y8466" i="11" s="1"/>
  <c r="AA8466" i="11" s="1"/>
  <c r="AA8489" i="11"/>
  <c r="X8426" i="11"/>
  <c r="Y8426" i="11" s="1"/>
  <c r="AA8426" i="11" s="1"/>
  <c r="X8231" i="11"/>
  <c r="Y8231" i="11" s="1"/>
  <c r="AA8231" i="11" s="1"/>
  <c r="U8197" i="11"/>
  <c r="V8197" i="11" s="1"/>
  <c r="X8361" i="11"/>
  <c r="Y8361" i="11" s="1"/>
  <c r="AA8361" i="11" s="1"/>
  <c r="U8204" i="11"/>
  <c r="V8204" i="11" s="1"/>
  <c r="X8387" i="11"/>
  <c r="Y8387" i="11" s="1"/>
  <c r="AA8387" i="11" s="1"/>
  <c r="U8171" i="11"/>
  <c r="V8171" i="11" s="1"/>
  <c r="U8036" i="11"/>
  <c r="V8036" i="11" s="1"/>
  <c r="X8051" i="11"/>
  <c r="Y8051" i="11" s="1"/>
  <c r="AA8051" i="11" s="1"/>
  <c r="U8041" i="11"/>
  <c r="V8041" i="11" s="1"/>
  <c r="U7991" i="11"/>
  <c r="V7991" i="11" s="1"/>
  <c r="U7912" i="11"/>
  <c r="V7912" i="11" s="1"/>
  <c r="X7890" i="11"/>
  <c r="Y7890" i="11" s="1"/>
  <c r="AA7890" i="11" s="1"/>
  <c r="X7864" i="11"/>
  <c r="Y7864" i="11" s="1"/>
  <c r="AA7864" i="11" s="1"/>
  <c r="U7965" i="11"/>
  <c r="V7965" i="11" s="1"/>
  <c r="U7850" i="11"/>
  <c r="V7850" i="11" s="1"/>
  <c r="U7734" i="11"/>
  <c r="V7734" i="11" s="1"/>
  <c r="X7652" i="11"/>
  <c r="Y7652" i="11" s="1"/>
  <c r="AA7652" i="11" s="1"/>
  <c r="X7662" i="11"/>
  <c r="Y7662" i="11" s="1"/>
  <c r="AA7662" i="11" s="1"/>
  <c r="U7821" i="11"/>
  <c r="V7821" i="11" s="1"/>
  <c r="U7832" i="11"/>
  <c r="V7832" i="11" s="1"/>
  <c r="U7614" i="11"/>
  <c r="V7614" i="11" s="1"/>
  <c r="U7535" i="11"/>
  <c r="V7535" i="11" s="1"/>
  <c r="X7478" i="11"/>
  <c r="Y7478" i="11" s="1"/>
  <c r="AA7478" i="11" s="1"/>
  <c r="X7562" i="11"/>
  <c r="Y7562" i="11" s="1"/>
  <c r="AA7562" i="11" s="1"/>
  <c r="U7532" i="11"/>
  <c r="V7532" i="11" s="1"/>
  <c r="U7543" i="11"/>
  <c r="V7543" i="11" s="1"/>
  <c r="U7447" i="11"/>
  <c r="V7447" i="11" s="1"/>
  <c r="U7394" i="11"/>
  <c r="V7394" i="11" s="1"/>
  <c r="X7354" i="11"/>
  <c r="Y7354" i="11" s="1"/>
  <c r="AA7354" i="11" s="1"/>
  <c r="X7298" i="11"/>
  <c r="Y7298" i="11" s="1"/>
  <c r="AA7298" i="11" s="1"/>
  <c r="U7331" i="11"/>
  <c r="V7331" i="11" s="1"/>
  <c r="U7270" i="11"/>
  <c r="V7270" i="11" s="1"/>
  <c r="U7232" i="11"/>
  <c r="V7232" i="11" s="1"/>
  <c r="X7224" i="11"/>
  <c r="Y7224" i="11" s="1"/>
  <c r="AA7224" i="11" s="1"/>
  <c r="X7111" i="11"/>
  <c r="Y7111" i="11" s="1"/>
  <c r="AA7111" i="11" s="1"/>
  <c r="U7156" i="11"/>
  <c r="V7156" i="11" s="1"/>
  <c r="U7052" i="11"/>
  <c r="V7052" i="11" s="1"/>
  <c r="U7002" i="11"/>
  <c r="V7002" i="11" s="1"/>
  <c r="X6878" i="11"/>
  <c r="Y6878" i="11" s="1"/>
  <c r="AA6878" i="11" s="1"/>
  <c r="X6905" i="11"/>
  <c r="Y6905" i="11" s="1"/>
  <c r="AA6905" i="11" s="1"/>
  <c r="U6901" i="11"/>
  <c r="V6901" i="11" s="1"/>
  <c r="U7057" i="11"/>
  <c r="V7057" i="11" s="1"/>
  <c r="U6953" i="11"/>
  <c r="V6953" i="11" s="1"/>
  <c r="U6850" i="11"/>
  <c r="V6850" i="11" s="1"/>
  <c r="AA6850" i="11" s="1"/>
  <c r="X6774" i="11"/>
  <c r="Y6774" i="11" s="1"/>
  <c r="AA6774" i="11" s="1"/>
  <c r="X6759" i="11"/>
  <c r="Y6759" i="11" s="1"/>
  <c r="AA6759" i="11" s="1"/>
  <c r="U6869" i="11"/>
  <c r="V6869" i="11" s="1"/>
  <c r="U6682" i="11"/>
  <c r="V6682" i="11" s="1"/>
  <c r="U6809" i="11"/>
  <c r="V6809" i="11" s="1"/>
  <c r="U6579" i="11"/>
  <c r="V6579" i="11" s="1"/>
  <c r="U6323" i="11"/>
  <c r="V6323" i="11" s="1"/>
  <c r="X6644" i="11"/>
  <c r="Y6644" i="11" s="1"/>
  <c r="AA6644" i="11" s="1"/>
  <c r="X6473" i="11"/>
  <c r="Y6473" i="11" s="1"/>
  <c r="AA6473" i="11" s="1"/>
  <c r="X6642" i="11"/>
  <c r="Y6642" i="11" s="1"/>
  <c r="AA6642" i="11" s="1"/>
  <c r="X6355" i="11"/>
  <c r="Y6355" i="11" s="1"/>
  <c r="AA6355" i="11" s="1"/>
  <c r="X6464" i="11"/>
  <c r="Y6464" i="11" s="1"/>
  <c r="AA6464" i="11" s="1"/>
  <c r="U6352" i="11"/>
  <c r="V6352" i="11" s="1"/>
  <c r="U6455" i="11"/>
  <c r="V6455" i="11" s="1"/>
  <c r="U6301" i="11"/>
  <c r="V6301" i="11" s="1"/>
  <c r="U6527" i="11"/>
  <c r="V6527" i="11" s="1"/>
  <c r="U6223" i="11"/>
  <c r="V6223" i="11" s="1"/>
  <c r="U6005" i="11"/>
  <c r="V6005" i="11" s="1"/>
  <c r="U6211" i="11"/>
  <c r="V6211" i="11" s="1"/>
  <c r="U5970" i="11"/>
  <c r="V5970" i="11" s="1"/>
  <c r="X6038" i="11"/>
  <c r="Y6038" i="11" s="1"/>
  <c r="AA6038" i="11" s="1"/>
  <c r="X6191" i="11"/>
  <c r="Y6191" i="11" s="1"/>
  <c r="AA6191" i="11" s="1"/>
  <c r="X5962" i="11"/>
  <c r="Y5962" i="11" s="1"/>
  <c r="AA5962" i="11" s="1"/>
  <c r="X6094" i="11"/>
  <c r="Y6094" i="11" s="1"/>
  <c r="AA6094" i="11" s="1"/>
  <c r="U5972" i="11"/>
  <c r="V5972" i="11" s="1"/>
  <c r="U5710" i="11"/>
  <c r="V5710" i="11" s="1"/>
  <c r="U5726" i="11"/>
  <c r="V5726" i="11" s="1"/>
  <c r="X5810" i="11"/>
  <c r="Y5810" i="11" s="1"/>
  <c r="AA5810" i="11" s="1"/>
  <c r="X5573" i="11"/>
  <c r="Y5573" i="11" s="1"/>
  <c r="AA5573" i="11" s="1"/>
  <c r="X5640" i="11"/>
  <c r="Y5640" i="11" s="1"/>
  <c r="AA5640" i="11" s="1"/>
  <c r="X5501" i="11"/>
  <c r="Y5501" i="11" s="1"/>
  <c r="AA5501" i="11" s="1"/>
  <c r="X5698" i="11"/>
  <c r="Y5698" i="11" s="1"/>
  <c r="AA5698" i="11" s="1"/>
  <c r="U5863" i="11"/>
  <c r="V5863" i="11" s="1"/>
  <c r="U5679" i="11"/>
  <c r="V5679" i="11" s="1"/>
  <c r="U5783" i="11"/>
  <c r="V5783" i="11" s="1"/>
  <c r="U5516" i="11"/>
  <c r="V5516" i="11" s="1"/>
  <c r="U5610" i="11"/>
  <c r="V5610" i="11" s="1"/>
  <c r="U5467" i="11"/>
  <c r="V5467" i="11" s="1"/>
  <c r="U5183" i="11"/>
  <c r="V5183" i="11" s="1"/>
  <c r="U5294" i="11"/>
  <c r="V5294" i="11" s="1"/>
  <c r="X5442" i="11"/>
  <c r="Y5442" i="11" s="1"/>
  <c r="AA5442" i="11" s="1"/>
  <c r="X5086" i="11"/>
  <c r="Y5086" i="11" s="1"/>
  <c r="AA5086" i="11" s="1"/>
  <c r="X5245" i="11"/>
  <c r="Y5245" i="11" s="1"/>
  <c r="AA5245" i="11" s="1"/>
  <c r="U5077" i="11"/>
  <c r="V5077" i="11" s="1"/>
  <c r="X5385" i="11"/>
  <c r="Y5385" i="11" s="1"/>
  <c r="AA5385" i="11" s="1"/>
  <c r="X5172" i="11"/>
  <c r="Y5172" i="11" s="1"/>
  <c r="AA5172" i="11" s="1"/>
  <c r="U5279" i="11"/>
  <c r="V5279" i="11" s="1"/>
  <c r="AA5279" i="11" s="1"/>
  <c r="U5260" i="11"/>
  <c r="V5260" i="11" s="1"/>
  <c r="U5346" i="11"/>
  <c r="V5346" i="11" s="1"/>
  <c r="U5149" i="11"/>
  <c r="V5149" i="11" s="1"/>
  <c r="U4846" i="11"/>
  <c r="V4846" i="11" s="1"/>
  <c r="U5069" i="11"/>
  <c r="V5069" i="11" s="1"/>
  <c r="U4873" i="11"/>
  <c r="V4873" i="11" s="1"/>
  <c r="X4969" i="11"/>
  <c r="Y4969" i="11" s="1"/>
  <c r="AA4969" i="11" s="1"/>
  <c r="X4729" i="11"/>
  <c r="Y4729" i="11" s="1"/>
  <c r="AA4729" i="11" s="1"/>
  <c r="X4818" i="11"/>
  <c r="Y4818" i="11" s="1"/>
  <c r="AA4818" i="11" s="1"/>
  <c r="X5058" i="11"/>
  <c r="Y5058" i="11" s="1"/>
  <c r="AA5058" i="11" s="1"/>
  <c r="X4860" i="11"/>
  <c r="Y4860" i="11" s="1"/>
  <c r="AA4860" i="11" s="1"/>
  <c r="AA4805" i="11"/>
  <c r="U4609" i="11"/>
  <c r="V4609" i="11" s="1"/>
  <c r="U4274" i="11"/>
  <c r="V4274" i="11" s="1"/>
  <c r="X4307" i="11"/>
  <c r="Y4307" i="11" s="1"/>
  <c r="AA4307" i="11" s="1"/>
  <c r="X4510" i="11"/>
  <c r="Y4510" i="11" s="1"/>
  <c r="AA4510" i="11" s="1"/>
  <c r="X4369" i="11"/>
  <c r="Y4369" i="11" s="1"/>
  <c r="AA4369" i="11" s="1"/>
  <c r="X4554" i="11"/>
  <c r="Y4554" i="11" s="1"/>
  <c r="AA4554" i="11" s="1"/>
  <c r="X4299" i="11"/>
  <c r="Y4299" i="11" s="1"/>
  <c r="AA4299" i="11" s="1"/>
  <c r="U4501" i="11"/>
  <c r="V4501" i="11" s="1"/>
  <c r="U4333" i="11"/>
  <c r="V4333" i="11" s="1"/>
  <c r="U4598" i="11"/>
  <c r="V4598" i="11" s="1"/>
  <c r="U4262" i="11"/>
  <c r="V4262" i="11" s="1"/>
  <c r="U4424" i="11"/>
  <c r="V4424" i="11" s="1"/>
  <c r="U4205" i="11"/>
  <c r="V4205" i="11" s="1"/>
  <c r="U3991" i="11"/>
  <c r="V3991" i="11" s="1"/>
  <c r="U4042" i="11"/>
  <c r="V4042" i="11" s="1"/>
  <c r="U3866" i="11"/>
  <c r="V3866" i="11" s="1"/>
  <c r="X3984" i="11"/>
  <c r="Y3984" i="11" s="1"/>
  <c r="AA3984" i="11" s="1"/>
  <c r="U4091" i="11"/>
  <c r="V4091" i="11" s="1"/>
  <c r="U3831" i="11"/>
  <c r="V3831" i="11" s="1"/>
  <c r="U4164" i="11"/>
  <c r="V4164" i="11" s="1"/>
  <c r="U3918" i="11"/>
  <c r="V3918" i="11" s="1"/>
  <c r="X4183" i="11"/>
  <c r="Y4183" i="11" s="1"/>
  <c r="AA4183" i="11" s="1"/>
  <c r="X3951" i="11"/>
  <c r="Y3951" i="11" s="1"/>
  <c r="AA3951" i="11" s="1"/>
  <c r="U3695" i="11"/>
  <c r="V3695" i="11" s="1"/>
  <c r="U3781" i="11"/>
  <c r="V3781" i="11" s="1"/>
  <c r="U3489" i="11"/>
  <c r="V3489" i="11" s="1"/>
  <c r="X3724" i="11"/>
  <c r="Y3724" i="11" s="1"/>
  <c r="AA3724" i="11" s="1"/>
  <c r="X3462" i="11"/>
  <c r="Y3462" i="11" s="1"/>
  <c r="AA3462" i="11" s="1"/>
  <c r="X3639" i="11"/>
  <c r="Y3639" i="11" s="1"/>
  <c r="AA3639" i="11" s="1"/>
  <c r="X3768" i="11"/>
  <c r="Y3768" i="11" s="1"/>
  <c r="AA3768" i="11" s="1"/>
  <c r="X3552" i="11"/>
  <c r="Y3552" i="11" s="1"/>
  <c r="AA3552" i="11" s="1"/>
  <c r="U3777" i="11"/>
  <c r="V3777" i="11" s="1"/>
  <c r="U3609" i="11"/>
  <c r="V3609" i="11" s="1"/>
  <c r="U3771" i="11"/>
  <c r="V3771" i="11" s="1"/>
  <c r="U3244" i="11"/>
  <c r="V3244" i="11" s="1"/>
  <c r="U3012" i="11"/>
  <c r="V3012" i="11" s="1"/>
  <c r="U2756" i="11"/>
  <c r="V2756" i="11" s="1"/>
  <c r="U3306" i="11"/>
  <c r="V3306" i="11" s="1"/>
  <c r="U3033" i="11"/>
  <c r="V3033" i="11" s="1"/>
  <c r="U3582" i="11"/>
  <c r="V3582" i="11" s="1"/>
  <c r="X3193" i="11"/>
  <c r="Y3193" i="11" s="1"/>
  <c r="AA3193" i="11" s="1"/>
  <c r="X2843" i="11"/>
  <c r="Y2843" i="11" s="1"/>
  <c r="AA2843" i="11" s="1"/>
  <c r="U3667" i="11"/>
  <c r="V3667" i="11" s="1"/>
  <c r="X3192" i="11"/>
  <c r="Y3192" i="11" s="1"/>
  <c r="AA3192" i="11" s="1"/>
  <c r="X2904" i="11"/>
  <c r="Y2904" i="11" s="1"/>
  <c r="AA2904" i="11" s="1"/>
  <c r="U3648" i="11"/>
  <c r="V3648" i="11" s="1"/>
  <c r="X3250" i="11"/>
  <c r="Y3250" i="11" s="1"/>
  <c r="AA3250" i="11" s="1"/>
  <c r="X3000" i="11"/>
  <c r="Y3000" i="11" s="1"/>
  <c r="AA3000" i="11" s="1"/>
  <c r="X2804" i="11"/>
  <c r="Y2804" i="11" s="1"/>
  <c r="AA2804" i="11" s="1"/>
  <c r="U3314" i="11"/>
  <c r="V3314" i="11" s="1"/>
  <c r="U3025" i="11"/>
  <c r="V3025" i="11" s="1"/>
  <c r="U2871" i="11"/>
  <c r="V2871" i="11" s="1"/>
  <c r="U3382" i="11"/>
  <c r="V3382" i="11" s="1"/>
  <c r="U3157" i="11"/>
  <c r="V3157" i="11" s="1"/>
  <c r="U2963" i="11"/>
  <c r="V2963" i="11" s="1"/>
  <c r="U3808" i="11"/>
  <c r="V3808" i="11" s="1"/>
  <c r="U3289" i="11"/>
  <c r="V3289" i="11" s="1"/>
  <c r="U2584" i="11"/>
  <c r="V2584" i="11" s="1"/>
  <c r="U2309" i="11"/>
  <c r="V2309" i="11" s="1"/>
  <c r="U2019" i="11"/>
  <c r="V2019" i="11" s="1"/>
  <c r="U2671" i="11"/>
  <c r="V2671" i="11" s="1"/>
  <c r="U2410" i="11"/>
  <c r="V2410" i="11" s="1"/>
  <c r="U2076" i="11"/>
  <c r="V2076" i="11" s="1"/>
  <c r="X2621" i="11"/>
  <c r="Y2621" i="11" s="1"/>
  <c r="AA2621" i="11" s="1"/>
  <c r="X2461" i="11"/>
  <c r="Y2461" i="11" s="1"/>
  <c r="AA2461" i="11" s="1"/>
  <c r="X2125" i="11"/>
  <c r="Y2125" i="11" s="1"/>
  <c r="AA2125" i="11" s="1"/>
  <c r="X2696" i="11"/>
  <c r="Y2696" i="11" s="1"/>
  <c r="AA2696" i="11" s="1"/>
  <c r="X2434" i="11"/>
  <c r="Y2434" i="11" s="1"/>
  <c r="AA2434" i="11" s="1"/>
  <c r="X2152" i="11"/>
  <c r="Y2152" i="11" s="1"/>
  <c r="AA2152" i="11" s="1"/>
  <c r="X2596" i="11"/>
  <c r="Y2596" i="11" s="1"/>
  <c r="AA2596" i="11" s="1"/>
  <c r="X2395" i="11"/>
  <c r="Y2395" i="11" s="1"/>
  <c r="AA2395" i="11" s="1"/>
  <c r="X2110" i="11"/>
  <c r="Y2110" i="11" s="1"/>
  <c r="AA2110" i="11" s="1"/>
  <c r="U2723" i="11"/>
  <c r="V2723" i="11" s="1"/>
  <c r="U2497" i="11"/>
  <c r="V2497" i="11" s="1"/>
  <c r="U2258" i="11"/>
  <c r="V2258" i="11" s="1"/>
  <c r="U2143" i="11"/>
  <c r="V2143" i="11" s="1"/>
  <c r="U2686" i="11"/>
  <c r="V2686" i="11" s="1"/>
  <c r="U2314" i="11"/>
  <c r="V2314" i="11" s="1"/>
  <c r="U1995" i="11"/>
  <c r="V1995" i="11" s="1"/>
  <c r="U2637" i="11"/>
  <c r="V2637" i="11" s="1"/>
  <c r="U2442" i="11"/>
  <c r="V2442" i="11" s="1"/>
  <c r="U2237" i="11"/>
  <c r="V2237" i="11" s="1"/>
  <c r="U2026" i="11"/>
  <c r="V2026" i="11" s="1"/>
  <c r="U1771" i="11"/>
  <c r="V1771" i="11" s="1"/>
  <c r="AA1771" i="11" s="1"/>
  <c r="U1441" i="11"/>
  <c r="V1441" i="11" s="1"/>
  <c r="U1171" i="11"/>
  <c r="V1171" i="11" s="1"/>
  <c r="U1647" i="11"/>
  <c r="V1647" i="11" s="1"/>
  <c r="U1426" i="11"/>
  <c r="V1426" i="11" s="1"/>
  <c r="U1140" i="11"/>
  <c r="V1140" i="11" s="1"/>
  <c r="X1709" i="11"/>
  <c r="Y1709" i="11" s="1"/>
  <c r="AA1709" i="11" s="1"/>
  <c r="X1388" i="11"/>
  <c r="Y1388" i="11" s="1"/>
  <c r="AA1388" i="11" s="1"/>
  <c r="X1822" i="11"/>
  <c r="Y1822" i="11" s="1"/>
  <c r="AA1822" i="11" s="1"/>
  <c r="X1463" i="11"/>
  <c r="Y1463" i="11" s="1"/>
  <c r="AA1463" i="11" s="1"/>
  <c r="X1164" i="11"/>
  <c r="Y1164" i="11" s="1"/>
  <c r="AA1164" i="11" s="1"/>
  <c r="X1726" i="11"/>
  <c r="Y1726" i="11" s="1"/>
  <c r="AA1726" i="11" s="1"/>
  <c r="X1534" i="11"/>
  <c r="Y1534" i="11" s="1"/>
  <c r="AA1534" i="11" s="1"/>
  <c r="X1296" i="11"/>
  <c r="Y1296" i="11" s="1"/>
  <c r="AA1296" i="11" s="1"/>
  <c r="X1116" i="11"/>
  <c r="Y1116" i="11" s="1"/>
  <c r="AA1116" i="11" s="1"/>
  <c r="U1746" i="11"/>
  <c r="V1746" i="11" s="1"/>
  <c r="U1496" i="11"/>
  <c r="V1496" i="11" s="1"/>
  <c r="U1263" i="11"/>
  <c r="V1263" i="11" s="1"/>
  <c r="AA1263" i="11" s="1"/>
  <c r="U1567" i="11"/>
  <c r="V1567" i="11" s="1"/>
  <c r="U1313" i="11"/>
  <c r="V1313" i="11" s="1"/>
  <c r="U1109" i="11"/>
  <c r="V1109" i="11" s="1"/>
  <c r="U1480" i="11"/>
  <c r="V1480" i="11" s="1"/>
  <c r="U1255" i="11"/>
  <c r="V1255" i="11" s="1"/>
  <c r="U984" i="11"/>
  <c r="V984" i="11" s="1"/>
  <c r="AA984" i="11" s="1"/>
  <c r="U699" i="11"/>
  <c r="V699" i="11" s="1"/>
  <c r="U450" i="11"/>
  <c r="V450" i="11" s="1"/>
  <c r="U1033" i="11"/>
  <c r="V1033" i="11" s="1"/>
  <c r="U792" i="11"/>
  <c r="V792" i="11" s="1"/>
  <c r="U509" i="11"/>
  <c r="V509" i="11" s="1"/>
  <c r="X1049" i="11"/>
  <c r="Y1049" i="11" s="1"/>
  <c r="AA1049" i="11" s="1"/>
  <c r="X847" i="11"/>
  <c r="Y847" i="11" s="1"/>
  <c r="AA847" i="11" s="1"/>
  <c r="X579" i="11"/>
  <c r="Y579" i="11" s="1"/>
  <c r="AA579" i="11" s="1"/>
  <c r="X276" i="11"/>
  <c r="Y276" i="11" s="1"/>
  <c r="AA276" i="11" s="1"/>
  <c r="X807" i="11"/>
  <c r="Y807" i="11" s="1"/>
  <c r="AA807" i="11" s="1"/>
  <c r="X576" i="11"/>
  <c r="Y576" i="11" s="1"/>
  <c r="AA576" i="11" s="1"/>
  <c r="X362" i="11"/>
  <c r="Y362" i="11" s="1"/>
  <c r="AA362" i="11" s="1"/>
  <c r="X959" i="11"/>
  <c r="Y959" i="11" s="1"/>
  <c r="AA959" i="11" s="1"/>
  <c r="X641" i="11"/>
  <c r="Y641" i="11" s="1"/>
  <c r="AA641" i="11" s="1"/>
  <c r="X433" i="11"/>
  <c r="Y433" i="11" s="1"/>
  <c r="AA433" i="11" s="1"/>
  <c r="U967" i="11"/>
  <c r="V967" i="11" s="1"/>
  <c r="U732" i="11"/>
  <c r="V732" i="11" s="1"/>
  <c r="U502" i="11"/>
  <c r="V502" i="11" s="1"/>
  <c r="AA502" i="11" s="1"/>
  <c r="U1097" i="11"/>
  <c r="V1097" i="11" s="1"/>
  <c r="U889" i="11"/>
  <c r="V889" i="11" s="1"/>
  <c r="U556" i="11"/>
  <c r="V556" i="11" s="1"/>
  <c r="U328" i="11"/>
  <c r="V328" i="11" s="1"/>
  <c r="U910" i="11"/>
  <c r="V910" i="11" s="1"/>
  <c r="AA910" i="11" s="1"/>
  <c r="U688" i="11"/>
  <c r="V688" i="11" s="1"/>
  <c r="U446" i="11"/>
  <c r="V446" i="11" s="1"/>
  <c r="U85" i="11"/>
  <c r="V85" i="11" s="1"/>
  <c r="AA85" i="11" s="1"/>
  <c r="X125" i="11"/>
  <c r="Y125" i="11" s="1"/>
  <c r="X80" i="11"/>
  <c r="Y80" i="11" s="1"/>
  <c r="AA80" i="11" s="1"/>
  <c r="X120" i="11"/>
  <c r="Y120" i="11" s="1"/>
  <c r="AA120" i="11" s="1"/>
  <c r="X249" i="11"/>
  <c r="Y249" i="11" s="1"/>
  <c r="AA249" i="11" s="1"/>
  <c r="X8712" i="11"/>
  <c r="Y8712" i="11" s="1"/>
  <c r="AA8712" i="11" s="1"/>
  <c r="X8651" i="11"/>
  <c r="Y8651" i="11" s="1"/>
  <c r="AA8651" i="11" s="1"/>
  <c r="X8559" i="11"/>
  <c r="Y8559" i="11" s="1"/>
  <c r="AA8559" i="11" s="1"/>
  <c r="X8506" i="11"/>
  <c r="Y8506" i="11" s="1"/>
  <c r="AA8506" i="11" s="1"/>
  <c r="AA8238" i="11"/>
  <c r="X8309" i="11"/>
  <c r="Y8309" i="11" s="1"/>
  <c r="AA8309" i="11" s="1"/>
  <c r="X8287" i="11"/>
  <c r="Y8287" i="11" s="1"/>
  <c r="AA8287" i="11" s="1"/>
  <c r="X8300" i="11"/>
  <c r="Y8300" i="11" s="1"/>
  <c r="AA8300" i="11" s="1"/>
  <c r="X8161" i="11"/>
  <c r="Y8161" i="11" s="1"/>
  <c r="AA8161" i="11" s="1"/>
  <c r="X8115" i="11"/>
  <c r="Y8115" i="11" s="1"/>
  <c r="AA8115" i="11" s="1"/>
  <c r="X7911" i="11"/>
  <c r="Y7911" i="11" s="1"/>
  <c r="AA7911" i="11" s="1"/>
  <c r="X7883" i="11"/>
  <c r="Y7883" i="11" s="1"/>
  <c r="AA7883" i="11" s="1"/>
  <c r="X7862" i="11"/>
  <c r="Y7862" i="11" s="1"/>
  <c r="AA7862" i="11" s="1"/>
  <c r="AA8019" i="11"/>
  <c r="X7669" i="11"/>
  <c r="Y7669" i="11" s="1"/>
  <c r="AA7669" i="11" s="1"/>
  <c r="X7700" i="11"/>
  <c r="Y7700" i="11" s="1"/>
  <c r="AA7700" i="11" s="1"/>
  <c r="X7682" i="11"/>
  <c r="Y7682" i="11" s="1"/>
  <c r="AA7682" i="11" s="1"/>
  <c r="X7520" i="11"/>
  <c r="Y7520" i="11" s="1"/>
  <c r="AA7520" i="11" s="1"/>
  <c r="X7619" i="11"/>
  <c r="Y7619" i="11" s="1"/>
  <c r="AA7619" i="11" s="1"/>
  <c r="AA7540" i="11"/>
  <c r="X7420" i="11"/>
  <c r="Y7420" i="11" s="1"/>
  <c r="AA7420" i="11" s="1"/>
  <c r="X7323" i="11"/>
  <c r="Y7323" i="11" s="1"/>
  <c r="AA7323" i="11" s="1"/>
  <c r="X7258" i="11"/>
  <c r="Y7258" i="11" s="1"/>
  <c r="AA7258" i="11" s="1"/>
  <c r="X7204" i="11"/>
  <c r="Y7204" i="11" s="1"/>
  <c r="AA7204" i="11" s="1"/>
  <c r="X7122" i="11"/>
  <c r="Y7122" i="11" s="1"/>
  <c r="AA7122" i="11" s="1"/>
  <c r="AA7009" i="11"/>
  <c r="X6948" i="11"/>
  <c r="Y6948" i="11" s="1"/>
  <c r="AA6948" i="11" s="1"/>
  <c r="X6945" i="11"/>
  <c r="Y6945" i="11" s="1"/>
  <c r="AA6945" i="11" s="1"/>
  <c r="X6827" i="11"/>
  <c r="Y6827" i="11" s="1"/>
  <c r="AA6827" i="11" s="1"/>
  <c r="X6820" i="11"/>
  <c r="Y6820" i="11" s="1"/>
  <c r="AA6820" i="11" s="1"/>
  <c r="X6719" i="11"/>
  <c r="Y6719" i="11" s="1"/>
  <c r="AA6719" i="11" s="1"/>
  <c r="AA6360" i="11"/>
  <c r="X6550" i="11"/>
  <c r="Y6550" i="11" s="1"/>
  <c r="AA6550" i="11" s="1"/>
  <c r="X6318" i="11"/>
  <c r="Y6318" i="11" s="1"/>
  <c r="AA6318" i="11" s="1"/>
  <c r="X6410" i="11"/>
  <c r="Y6410" i="11" s="1"/>
  <c r="AA6410" i="11" s="1"/>
  <c r="X6514" i="11"/>
  <c r="Y6514" i="11" s="1"/>
  <c r="AA6514" i="11" s="1"/>
  <c r="AA6022" i="11"/>
  <c r="X6103" i="11"/>
  <c r="Y6103" i="11" s="1"/>
  <c r="AA6103" i="11" s="1"/>
  <c r="X6231" i="11"/>
  <c r="Y6231" i="11" s="1"/>
  <c r="AA6231" i="11" s="1"/>
  <c r="X6017" i="11"/>
  <c r="Y6017" i="11" s="1"/>
  <c r="AA6017" i="11" s="1"/>
  <c r="X6158" i="11"/>
  <c r="Y6158" i="11" s="1"/>
  <c r="AA6158" i="11" s="1"/>
  <c r="X5872" i="11"/>
  <c r="Y5872" i="11" s="1"/>
  <c r="AA5872" i="11" s="1"/>
  <c r="AA5794" i="11"/>
  <c r="X5622" i="11"/>
  <c r="Y5622" i="11" s="1"/>
  <c r="AA5622" i="11" s="1"/>
  <c r="X5706" i="11"/>
  <c r="Y5706" i="11" s="1"/>
  <c r="AA5706" i="11" s="1"/>
  <c r="X5552" i="11"/>
  <c r="Y5552" i="11" s="1"/>
  <c r="AA5552" i="11" s="1"/>
  <c r="X5741" i="11"/>
  <c r="Y5741" i="11" s="1"/>
  <c r="AA5741" i="11" s="1"/>
  <c r="X5543" i="11"/>
  <c r="Y5543" i="11" s="1"/>
  <c r="AA5543" i="11" s="1"/>
  <c r="AA5628" i="11"/>
  <c r="AA5321" i="11"/>
  <c r="X5162" i="11"/>
  <c r="Y5162" i="11" s="1"/>
  <c r="AA5162" i="11" s="1"/>
  <c r="X5268" i="11"/>
  <c r="Y5268" i="11" s="1"/>
  <c r="AA5268" i="11" s="1"/>
  <c r="X5084" i="11"/>
  <c r="Y5084" i="11" s="1"/>
  <c r="AA5084" i="11" s="1"/>
  <c r="X5392" i="11"/>
  <c r="Y5392" i="11" s="1"/>
  <c r="AA5392" i="11" s="1"/>
  <c r="X5196" i="11"/>
  <c r="Y5196" i="11" s="1"/>
  <c r="AA5196" i="11" s="1"/>
  <c r="AA4903" i="11"/>
  <c r="X5059" i="11"/>
  <c r="Y5059" i="11" s="1"/>
  <c r="AA5059" i="11" s="1"/>
  <c r="X4784" i="11"/>
  <c r="Y4784" i="11" s="1"/>
  <c r="AA4784" i="11" s="1"/>
  <c r="X4894" i="11"/>
  <c r="Y4894" i="11" s="1"/>
  <c r="AA4894" i="11" s="1"/>
  <c r="X4699" i="11"/>
  <c r="Y4699" i="11" s="1"/>
  <c r="AA4699" i="11" s="1"/>
  <c r="X4888" i="11"/>
  <c r="Y4888" i="11" s="1"/>
  <c r="AA4888" i="11" s="1"/>
  <c r="X4665" i="11"/>
  <c r="Y4665" i="11" s="1"/>
  <c r="AA4665" i="11" s="1"/>
  <c r="X4442" i="11"/>
  <c r="Y4442" i="11" s="1"/>
  <c r="AA4442" i="11" s="1"/>
  <c r="X4237" i="11"/>
  <c r="Y4237" i="11" s="1"/>
  <c r="U4237" i="11"/>
  <c r="V4237" i="11" s="1"/>
  <c r="X4284" i="11"/>
  <c r="Y4284" i="11" s="1"/>
  <c r="U4284" i="11"/>
  <c r="V4284" i="11" s="1"/>
  <c r="X4293" i="11"/>
  <c r="Y4293" i="11" s="1"/>
  <c r="U4293" i="11"/>
  <c r="V4293" i="11" s="1"/>
  <c r="X3554" i="11"/>
  <c r="Y3554" i="11" s="1"/>
  <c r="U3554" i="11"/>
  <c r="V3554" i="11" s="1"/>
  <c r="X3076" i="11"/>
  <c r="Y3076" i="11" s="1"/>
  <c r="U3076" i="11"/>
  <c r="V3076" i="11" s="1"/>
  <c r="X3447" i="11"/>
  <c r="Y3447" i="11" s="1"/>
  <c r="U3447" i="11"/>
  <c r="V3447" i="11" s="1"/>
  <c r="X2132" i="11"/>
  <c r="Y2132" i="11" s="1"/>
  <c r="U2132" i="11"/>
  <c r="V2132" i="11" s="1"/>
  <c r="X2124" i="11"/>
  <c r="Y2124" i="11" s="1"/>
  <c r="U2124" i="11"/>
  <c r="V2124" i="11" s="1"/>
  <c r="X2275" i="11"/>
  <c r="Y2275" i="11" s="1"/>
  <c r="U2275" i="11"/>
  <c r="V2275" i="11" s="1"/>
  <c r="X2044" i="11"/>
  <c r="Y2044" i="11" s="1"/>
  <c r="U2044" i="11"/>
  <c r="V2044" i="11" s="1"/>
  <c r="X1462" i="11"/>
  <c r="Y1462" i="11" s="1"/>
  <c r="U1462" i="11"/>
  <c r="V1462" i="11" s="1"/>
  <c r="X1143" i="11"/>
  <c r="Y1143" i="11" s="1"/>
  <c r="U1143" i="11"/>
  <c r="V1143" i="11" s="1"/>
  <c r="X748" i="11"/>
  <c r="Y748" i="11" s="1"/>
  <c r="U748" i="11"/>
  <c r="V748" i="11" s="1"/>
  <c r="X581" i="11"/>
  <c r="Y581" i="11" s="1"/>
  <c r="U581" i="11"/>
  <c r="V581" i="11" s="1"/>
  <c r="X495" i="11"/>
  <c r="Y495" i="11" s="1"/>
  <c r="U495" i="11"/>
  <c r="V495" i="11" s="1"/>
  <c r="X8609" i="11"/>
  <c r="Y8609" i="11" s="1"/>
  <c r="U8609" i="11"/>
  <c r="V8609" i="11" s="1"/>
  <c r="X8312" i="11"/>
  <c r="Y8312" i="11" s="1"/>
  <c r="U8312" i="11"/>
  <c r="V8312" i="11" s="1"/>
  <c r="X7975" i="11"/>
  <c r="Y7975" i="11" s="1"/>
  <c r="U7975" i="11"/>
  <c r="V7975" i="11" s="1"/>
  <c r="X6988" i="11"/>
  <c r="Y6988" i="11" s="1"/>
  <c r="U6988" i="11"/>
  <c r="V6988" i="11" s="1"/>
  <c r="X6290" i="11"/>
  <c r="Y6290" i="11" s="1"/>
  <c r="U6290" i="11"/>
  <c r="V6290" i="11" s="1"/>
  <c r="X5312" i="11"/>
  <c r="Y5312" i="11" s="1"/>
  <c r="U5312" i="11"/>
  <c r="V5312" i="11" s="1"/>
  <c r="X5016" i="11"/>
  <c r="Y5016" i="11" s="1"/>
  <c r="U5016" i="11"/>
  <c r="V5016" i="11" s="1"/>
  <c r="X4438" i="11"/>
  <c r="Y4438" i="11" s="1"/>
  <c r="U4438" i="11"/>
  <c r="V4438" i="11" s="1"/>
  <c r="X3931" i="11"/>
  <c r="Y3931" i="11" s="1"/>
  <c r="U3931" i="11"/>
  <c r="V3931" i="11" s="1"/>
  <c r="X4083" i="11"/>
  <c r="Y4083" i="11" s="1"/>
  <c r="U4083" i="11"/>
  <c r="V4083" i="11" s="1"/>
  <c r="X3939" i="11"/>
  <c r="Y3939" i="11" s="1"/>
  <c r="U3939" i="11"/>
  <c r="V3939" i="11" s="1"/>
  <c r="X3690" i="11"/>
  <c r="Y3690" i="11" s="1"/>
  <c r="U3690" i="11"/>
  <c r="V3690" i="11" s="1"/>
  <c r="X3403" i="11"/>
  <c r="Y3403" i="11" s="1"/>
  <c r="U3403" i="11"/>
  <c r="V3403" i="11" s="1"/>
  <c r="X2546" i="11"/>
  <c r="Y2546" i="11" s="1"/>
  <c r="U2546" i="11"/>
  <c r="V2546" i="11" s="1"/>
  <c r="X1674" i="11"/>
  <c r="Y1674" i="11" s="1"/>
  <c r="U1674" i="11"/>
  <c r="V1674" i="11" s="1"/>
  <c r="X1011" i="11"/>
  <c r="Y1011" i="11" s="1"/>
  <c r="U1011" i="11"/>
  <c r="V1011" i="11" s="1"/>
  <c r="X857" i="11"/>
  <c r="Y857" i="11" s="1"/>
  <c r="U857" i="11"/>
  <c r="V857" i="11" s="1"/>
  <c r="X659" i="11"/>
  <c r="Y659" i="11" s="1"/>
  <c r="U659" i="11"/>
  <c r="V659" i="11" s="1"/>
  <c r="X500" i="11"/>
  <c r="Y500" i="11" s="1"/>
  <c r="U500" i="11"/>
  <c r="V500" i="11" s="1"/>
  <c r="X390" i="11"/>
  <c r="Y390" i="11" s="1"/>
  <c r="U390" i="11"/>
  <c r="V390" i="11" s="1"/>
  <c r="X7956" i="11"/>
  <c r="Y7956" i="11" s="1"/>
  <c r="U7956" i="11"/>
  <c r="V7956" i="11" s="1"/>
  <c r="X7602" i="11"/>
  <c r="Y7602" i="11" s="1"/>
  <c r="U7602" i="11"/>
  <c r="V7602" i="11" s="1"/>
  <c r="X7502" i="11"/>
  <c r="Y7502" i="11" s="1"/>
  <c r="U7502" i="11"/>
  <c r="V7502" i="11" s="1"/>
  <c r="X7178" i="11"/>
  <c r="Y7178" i="11" s="1"/>
  <c r="U7178" i="11"/>
  <c r="V7178" i="11" s="1"/>
  <c r="X6887" i="11"/>
  <c r="Y6887" i="11" s="1"/>
  <c r="U6887" i="11"/>
  <c r="V6887" i="11" s="1"/>
  <c r="X6430" i="11"/>
  <c r="Y6430" i="11" s="1"/>
  <c r="U6430" i="11"/>
  <c r="V6430" i="11" s="1"/>
  <c r="X6002" i="11"/>
  <c r="Y6002" i="11" s="1"/>
  <c r="U6002" i="11"/>
  <c r="V6002" i="11" s="1"/>
  <c r="X6046" i="11"/>
  <c r="Y6046" i="11" s="1"/>
  <c r="U6046" i="11"/>
  <c r="V6046" i="11" s="1"/>
  <c r="X5670" i="11"/>
  <c r="Y5670" i="11" s="1"/>
  <c r="U5670" i="11"/>
  <c r="V5670" i="11" s="1"/>
  <c r="X5115" i="11"/>
  <c r="Y5115" i="11" s="1"/>
  <c r="U5115" i="11"/>
  <c r="V5115" i="11" s="1"/>
  <c r="X4995" i="11"/>
  <c r="Y4995" i="11" s="1"/>
  <c r="U4995" i="11"/>
  <c r="V4995" i="11" s="1"/>
  <c r="X4257" i="11"/>
  <c r="Y4257" i="11" s="1"/>
  <c r="U4257" i="11"/>
  <c r="V4257" i="11" s="1"/>
  <c r="X4568" i="11"/>
  <c r="Y4568" i="11" s="1"/>
  <c r="U4568" i="11"/>
  <c r="V4568" i="11" s="1"/>
  <c r="X3972" i="11"/>
  <c r="Y3972" i="11" s="1"/>
  <c r="U3972" i="11"/>
  <c r="V3972" i="11" s="1"/>
  <c r="X1899" i="11"/>
  <c r="Y1899" i="11" s="1"/>
  <c r="U1899" i="11"/>
  <c r="V1899" i="11" s="1"/>
  <c r="X1719" i="11"/>
  <c r="Y1719" i="11" s="1"/>
  <c r="U1719" i="11"/>
  <c r="V1719" i="11" s="1"/>
  <c r="X1651" i="11"/>
  <c r="Y1651" i="11" s="1"/>
  <c r="U1651" i="11"/>
  <c r="V1651" i="11" s="1"/>
  <c r="X653" i="11"/>
  <c r="Y653" i="11" s="1"/>
  <c r="U653" i="11"/>
  <c r="V653" i="11" s="1"/>
  <c r="X470" i="11"/>
  <c r="Y470" i="11" s="1"/>
  <c r="U470" i="11"/>
  <c r="V470" i="11" s="1"/>
  <c r="X691" i="11"/>
  <c r="Y691" i="11" s="1"/>
  <c r="U691" i="11"/>
  <c r="V691" i="11" s="1"/>
  <c r="X544" i="11"/>
  <c r="Y544" i="11" s="1"/>
  <c r="U544" i="11"/>
  <c r="V544" i="11" s="1"/>
  <c r="X425" i="11"/>
  <c r="Y425" i="11" s="1"/>
  <c r="U425" i="11"/>
  <c r="V425" i="11" s="1"/>
  <c r="X255" i="11"/>
  <c r="Y255" i="11" s="1"/>
  <c r="U255" i="11"/>
  <c r="V255" i="11" s="1"/>
  <c r="X8270" i="11"/>
  <c r="Y8270" i="11" s="1"/>
  <c r="U8270" i="11"/>
  <c r="V8270" i="11" s="1"/>
  <c r="X7677" i="11"/>
  <c r="Y7677" i="11" s="1"/>
  <c r="U7677" i="11"/>
  <c r="V7677" i="11" s="1"/>
  <c r="X7433" i="11"/>
  <c r="Y7433" i="11" s="1"/>
  <c r="U7433" i="11"/>
  <c r="V7433" i="11" s="1"/>
  <c r="X7308" i="11"/>
  <c r="Y7308" i="11" s="1"/>
  <c r="U7308" i="11"/>
  <c r="V7308" i="11" s="1"/>
  <c r="X7061" i="11"/>
  <c r="Y7061" i="11" s="1"/>
  <c r="U7061" i="11"/>
  <c r="V7061" i="11" s="1"/>
  <c r="X6407" i="11"/>
  <c r="Y6407" i="11" s="1"/>
  <c r="U6407" i="11"/>
  <c r="V6407" i="11" s="1"/>
  <c r="X6285" i="11"/>
  <c r="U6285" i="11"/>
  <c r="V6285" i="11" s="1"/>
  <c r="X6257" i="11"/>
  <c r="Y6257" i="11" s="1"/>
  <c r="U6257" i="11"/>
  <c r="V6257" i="11" s="1"/>
  <c r="X6023" i="11"/>
  <c r="Y6023" i="11" s="1"/>
  <c r="U6023" i="11"/>
  <c r="V6023" i="11" s="1"/>
  <c r="X5447" i="11"/>
  <c r="Y5447" i="11" s="1"/>
  <c r="U5447" i="11"/>
  <c r="V5447" i="11" s="1"/>
  <c r="X4877" i="11"/>
  <c r="Y4877" i="11" s="1"/>
  <c r="U4877" i="11"/>
  <c r="V4877" i="11" s="1"/>
  <c r="X4966" i="11"/>
  <c r="Y4966" i="11" s="1"/>
  <c r="U4966" i="11"/>
  <c r="V4966" i="11" s="1"/>
  <c r="X4653" i="11"/>
  <c r="Y4653" i="11" s="1"/>
  <c r="U4653" i="11"/>
  <c r="V4653" i="11" s="1"/>
  <c r="X4337" i="11"/>
  <c r="Y4337" i="11" s="1"/>
  <c r="U4337" i="11"/>
  <c r="V4337" i="11" s="1"/>
  <c r="X4245" i="11"/>
  <c r="Y4245" i="11" s="1"/>
  <c r="U4245" i="11"/>
  <c r="V4245" i="11" s="1"/>
  <c r="X1918" i="11"/>
  <c r="Y1918" i="11" s="1"/>
  <c r="U1918" i="11"/>
  <c r="V1918" i="11" s="1"/>
  <c r="X2446" i="11"/>
  <c r="Y2446" i="11" s="1"/>
  <c r="U2446" i="11"/>
  <c r="V2446" i="11" s="1"/>
  <c r="X1454" i="11"/>
  <c r="Y1454" i="11" s="1"/>
  <c r="U1454" i="11"/>
  <c r="V1454" i="11" s="1"/>
  <c r="X1178" i="11"/>
  <c r="Y1178" i="11" s="1"/>
  <c r="U1178" i="11"/>
  <c r="V1178" i="11" s="1"/>
  <c r="X703" i="11"/>
  <c r="Y703" i="11" s="1"/>
  <c r="U703" i="11"/>
  <c r="V703" i="11" s="1"/>
  <c r="X18" i="11"/>
  <c r="Y18" i="11" s="1"/>
  <c r="U18" i="11"/>
  <c r="V18" i="11" s="1"/>
  <c r="X104" i="11"/>
  <c r="Y104" i="11" s="1"/>
  <c r="U104" i="11"/>
  <c r="V104" i="11" s="1"/>
  <c r="X8593" i="11"/>
  <c r="Y8593" i="11" s="1"/>
  <c r="AA8593" i="11" s="1"/>
  <c r="X8415" i="11"/>
  <c r="Y8415" i="11" s="1"/>
  <c r="AA8415" i="11" s="1"/>
  <c r="X7961" i="11"/>
  <c r="Y7961" i="11" s="1"/>
  <c r="AA7961" i="11" s="1"/>
  <c r="AA4726" i="11"/>
  <c r="X4537" i="11"/>
  <c r="Y4537" i="11" s="1"/>
  <c r="AA4537" i="11" s="1"/>
  <c r="X4087" i="11"/>
  <c r="Y4087" i="11" s="1"/>
  <c r="AA4087" i="11" s="1"/>
  <c r="X2785" i="11"/>
  <c r="Y2785" i="11" s="1"/>
  <c r="AA2785" i="11" s="1"/>
  <c r="X2232" i="11"/>
  <c r="Y2232" i="11" s="1"/>
  <c r="AA2232" i="11" s="1"/>
  <c r="X2713" i="11"/>
  <c r="Y2713" i="11" s="1"/>
  <c r="AA2713" i="11" s="1"/>
  <c r="X1732" i="11"/>
  <c r="Y1732" i="11" s="1"/>
  <c r="AA1732" i="11" s="1"/>
  <c r="X1393" i="11"/>
  <c r="Y1393" i="11" s="1"/>
  <c r="AA1393" i="11" s="1"/>
  <c r="X540" i="11"/>
  <c r="Y540" i="11" s="1"/>
  <c r="AA540" i="11" s="1"/>
  <c r="X1041" i="11"/>
  <c r="Y1041" i="11" s="1"/>
  <c r="AA1041" i="11" s="1"/>
  <c r="X1024" i="11"/>
  <c r="Y1024" i="11" s="1"/>
  <c r="X166" i="11"/>
  <c r="Y166" i="11" s="1"/>
  <c r="AA166" i="11" s="1"/>
  <c r="X49" i="11"/>
  <c r="Y49" i="11" s="1"/>
  <c r="X8665" i="11"/>
  <c r="Y8665" i="11" s="1"/>
  <c r="AA8665" i="11" s="1"/>
  <c r="X8442" i="11"/>
  <c r="Y8442" i="11" s="1"/>
  <c r="AA8442" i="11" s="1"/>
  <c r="X8210" i="11"/>
  <c r="Y8210" i="11" s="1"/>
  <c r="AA8210" i="11" s="1"/>
  <c r="X8168" i="11"/>
  <c r="Y8168" i="11" s="1"/>
  <c r="AA8168" i="11" s="1"/>
  <c r="X7847" i="11"/>
  <c r="Y7847" i="11" s="1"/>
  <c r="AA7847" i="11" s="1"/>
  <c r="X7851" i="11"/>
  <c r="Y7851" i="11" s="1"/>
  <c r="AA7851" i="11" s="1"/>
  <c r="X7304" i="11"/>
  <c r="Y7304" i="11" s="1"/>
  <c r="AA7304" i="11" s="1"/>
  <c r="X7114" i="11"/>
  <c r="Y7114" i="11" s="1"/>
  <c r="AA7114" i="11" s="1"/>
  <c r="X6923" i="11"/>
  <c r="Y6923" i="11" s="1"/>
  <c r="AA6923" i="11" s="1"/>
  <c r="X7018" i="11"/>
  <c r="Y7018" i="11" s="1"/>
  <c r="AA7018" i="11" s="1"/>
  <c r="X6749" i="11"/>
  <c r="Y6749" i="11" s="1"/>
  <c r="AA6749" i="11" s="1"/>
  <c r="X6521" i="11"/>
  <c r="Y6521" i="11" s="1"/>
  <c r="AA6521" i="11" s="1"/>
  <c r="X6613" i="11"/>
  <c r="Y6613" i="11" s="1"/>
  <c r="AA6613" i="11" s="1"/>
  <c r="X6135" i="11"/>
  <c r="Y6135" i="11" s="1"/>
  <c r="AA6135" i="11" s="1"/>
  <c r="X5525" i="11"/>
  <c r="Y5525" i="11" s="1"/>
  <c r="AA5525" i="11" s="1"/>
  <c r="X5763" i="11"/>
  <c r="Y5763" i="11" s="1"/>
  <c r="AA5763" i="11" s="1"/>
  <c r="X4633" i="11"/>
  <c r="Y4633" i="11" s="1"/>
  <c r="AA4633" i="11" s="1"/>
  <c r="X4384" i="11"/>
  <c r="Y4384" i="11" s="1"/>
  <c r="AA4384" i="11" s="1"/>
  <c r="X3436" i="11"/>
  <c r="Y3436" i="11" s="1"/>
  <c r="AA3436" i="11" s="1"/>
  <c r="X3043" i="11"/>
  <c r="Y3043" i="11" s="1"/>
  <c r="AA3043" i="11" s="1"/>
  <c r="X1948" i="11"/>
  <c r="Y1948" i="11" s="1"/>
  <c r="AA1948" i="11" s="1"/>
  <c r="X2182" i="11"/>
  <c r="Y2182" i="11" s="1"/>
  <c r="AA2182" i="11" s="1"/>
  <c r="X1874" i="11"/>
  <c r="Y1874" i="11" s="1"/>
  <c r="AA1874" i="11" s="1"/>
  <c r="X1853" i="11"/>
  <c r="Y1853" i="11" s="1"/>
  <c r="AA1853" i="11" s="1"/>
  <c r="X1560" i="11"/>
  <c r="Y1560" i="11" s="1"/>
  <c r="AA1560" i="11" s="1"/>
  <c r="X118" i="11"/>
  <c r="Y118" i="11" s="1"/>
  <c r="AA118" i="11" s="1"/>
  <c r="X7986" i="11"/>
  <c r="Y7986" i="11" s="1"/>
  <c r="AA7986" i="11" s="1"/>
  <c r="X7833" i="11"/>
  <c r="Y7833" i="11" s="1"/>
  <c r="AA7833" i="11" s="1"/>
  <c r="X7233" i="11"/>
  <c r="Y7233" i="11" s="1"/>
  <c r="AA7233" i="11" s="1"/>
  <c r="X7170" i="11"/>
  <c r="Y7170" i="11" s="1"/>
  <c r="AA7170" i="11" s="1"/>
  <c r="X7058" i="11"/>
  <c r="Y7058" i="11" s="1"/>
  <c r="AA7058" i="11" s="1"/>
  <c r="X6302" i="11"/>
  <c r="Y6302" i="11" s="1"/>
  <c r="AA6302" i="11" s="1"/>
  <c r="X5728" i="11"/>
  <c r="Y5728" i="11" s="1"/>
  <c r="AA5728" i="11" s="1"/>
  <c r="X5680" i="11"/>
  <c r="Y5680" i="11" s="1"/>
  <c r="AA5680" i="11" s="1"/>
  <c r="X4657" i="11"/>
  <c r="Y4657" i="11" s="1"/>
  <c r="AA4657" i="11" s="1"/>
  <c r="X4206" i="11"/>
  <c r="Y4206" i="11" s="1"/>
  <c r="AA4206" i="11" s="1"/>
  <c r="X3832" i="11"/>
  <c r="Y3832" i="11" s="1"/>
  <c r="AA3832" i="11" s="1"/>
  <c r="X3804" i="11"/>
  <c r="Y3804" i="11" s="1"/>
  <c r="AA3804" i="11" s="1"/>
  <c r="X3610" i="11"/>
  <c r="Y3610" i="11" s="1"/>
  <c r="AA3610" i="11" s="1"/>
  <c r="X3341" i="11"/>
  <c r="Y3341" i="11" s="1"/>
  <c r="AA3341" i="11" s="1"/>
  <c r="X2992" i="11"/>
  <c r="Y2992" i="11" s="1"/>
  <c r="AA2992" i="11" s="1"/>
  <c r="X2259" i="11"/>
  <c r="Y2259" i="11" s="1"/>
  <c r="AA2259" i="11" s="1"/>
  <c r="X1451" i="11"/>
  <c r="Y1451" i="11" s="1"/>
  <c r="AA1451" i="11" s="1"/>
  <c r="X1264" i="11"/>
  <c r="Y1264" i="11" s="1"/>
  <c r="AA1264" i="11" s="1"/>
  <c r="X985" i="11"/>
  <c r="Y985" i="11" s="1"/>
  <c r="AA985" i="11" s="1"/>
  <c r="X968" i="11"/>
  <c r="Y968" i="11" s="1"/>
  <c r="AA968" i="11" s="1"/>
  <c r="X7582" i="11"/>
  <c r="Y7582" i="11" s="1"/>
  <c r="AA7582" i="11" s="1"/>
  <c r="X6485" i="11"/>
  <c r="Y6485" i="11" s="1"/>
  <c r="AA6485" i="11" s="1"/>
  <c r="X5904" i="11"/>
  <c r="Y5904" i="11" s="1"/>
  <c r="AA5904" i="11" s="1"/>
  <c r="X5950" i="11"/>
  <c r="Y5950" i="11" s="1"/>
  <c r="AA5950" i="11" s="1"/>
  <c r="X5870" i="11"/>
  <c r="Y5870" i="11" s="1"/>
  <c r="AA5870" i="11" s="1"/>
  <c r="X5358" i="11"/>
  <c r="Y5358" i="11" s="1"/>
  <c r="AA5358" i="11" s="1"/>
  <c r="X4628" i="11"/>
  <c r="Y4628" i="11" s="1"/>
  <c r="AA4628" i="11" s="1"/>
  <c r="X4147" i="11"/>
  <c r="Y4147" i="11" s="1"/>
  <c r="AA4147" i="11" s="1"/>
  <c r="X3480" i="11"/>
  <c r="Y3480" i="11" s="1"/>
  <c r="AA3480" i="11" s="1"/>
  <c r="X3052" i="11"/>
  <c r="Y3052" i="11" s="1"/>
  <c r="AA3052" i="11" s="1"/>
  <c r="X2902" i="11"/>
  <c r="Y2902" i="11" s="1"/>
  <c r="AA2902" i="11" s="1"/>
  <c r="X2283" i="11"/>
  <c r="Y2283" i="11" s="1"/>
  <c r="AA2283" i="11" s="1"/>
  <c r="X1942" i="11"/>
  <c r="Y1942" i="11" s="1"/>
  <c r="AA1942" i="11" s="1"/>
  <c r="X1540" i="11"/>
  <c r="Y1540" i="11" s="1"/>
  <c r="AA1540" i="11" s="1"/>
  <c r="X1863" i="11"/>
  <c r="Y1863" i="11" s="1"/>
  <c r="AA1863" i="11" s="1"/>
  <c r="X976" i="11"/>
  <c r="Y976" i="11" s="1"/>
  <c r="AA976" i="11" s="1"/>
  <c r="X696" i="11"/>
  <c r="Y696" i="11" s="1"/>
  <c r="AA696" i="11" s="1"/>
  <c r="X777" i="11"/>
  <c r="Y777" i="11" s="1"/>
  <c r="AA777" i="11" s="1"/>
  <c r="X8652" i="11"/>
  <c r="Y8652" i="11" s="1"/>
  <c r="AA8652" i="11" s="1"/>
  <c r="X8463" i="11"/>
  <c r="Y8463" i="11" s="1"/>
  <c r="AA8463" i="11" s="1"/>
  <c r="X8444" i="11"/>
  <c r="Y8444" i="11" s="1"/>
  <c r="AA8444" i="11" s="1"/>
  <c r="X8325" i="11"/>
  <c r="Y8325" i="11" s="1"/>
  <c r="AA8325" i="11" s="1"/>
  <c r="X7836" i="11"/>
  <c r="Y7836" i="11" s="1"/>
  <c r="AA7836" i="11" s="1"/>
  <c r="X7987" i="11"/>
  <c r="Y7987" i="11" s="1"/>
  <c r="AA7987" i="11" s="1"/>
  <c r="X7793" i="11"/>
  <c r="Y7793" i="11" s="1"/>
  <c r="AA7793" i="11" s="1"/>
  <c r="X7645" i="11"/>
  <c r="Y7645" i="11" s="1"/>
  <c r="AA7645" i="11" s="1"/>
  <c r="X7389" i="11"/>
  <c r="Y7389" i="11" s="1"/>
  <c r="AA7389" i="11" s="1"/>
  <c r="X7039" i="11"/>
  <c r="Y7039" i="11" s="1"/>
  <c r="AA7039" i="11" s="1"/>
  <c r="AA8600" i="11"/>
  <c r="X8526" i="11"/>
  <c r="Y8526" i="11" s="1"/>
  <c r="AA8526" i="11" s="1"/>
  <c r="AA8502" i="11"/>
  <c r="X8336" i="11"/>
  <c r="Y8336" i="11" s="1"/>
  <c r="AA8336" i="11" s="1"/>
  <c r="AA7357" i="11"/>
  <c r="X7302" i="11"/>
  <c r="Y7302" i="11" s="1"/>
  <c r="AA7302" i="11" s="1"/>
  <c r="X7208" i="11"/>
  <c r="Y7208" i="11" s="1"/>
  <c r="AA7208" i="11" s="1"/>
  <c r="AA6997" i="11"/>
  <c r="X6769" i="11"/>
  <c r="Y6769" i="11" s="1"/>
  <c r="AA6769" i="11" s="1"/>
  <c r="X6664" i="11"/>
  <c r="Y6664" i="11" s="1"/>
  <c r="AA6664" i="11" s="1"/>
  <c r="X6626" i="11"/>
  <c r="Y6626" i="11" s="1"/>
  <c r="AA6626" i="11" s="1"/>
  <c r="X6315" i="11"/>
  <c r="Y6315" i="11" s="1"/>
  <c r="AA6315" i="11" s="1"/>
  <c r="X6163" i="11"/>
  <c r="Y6163" i="11" s="1"/>
  <c r="AA6163" i="11" s="1"/>
  <c r="X6048" i="11"/>
  <c r="Y6048" i="11" s="1"/>
  <c r="AA6048" i="11" s="1"/>
  <c r="X5620" i="11"/>
  <c r="Y5620" i="11" s="1"/>
  <c r="AA5620" i="11" s="1"/>
  <c r="X5439" i="11"/>
  <c r="Y5439" i="11" s="1"/>
  <c r="AA5439" i="11" s="1"/>
  <c r="X5138" i="11"/>
  <c r="Y5138" i="11" s="1"/>
  <c r="AA5138" i="11" s="1"/>
  <c r="X5032" i="11"/>
  <c r="Y5032" i="11" s="1"/>
  <c r="AA5032" i="11" s="1"/>
  <c r="AA4451" i="11"/>
  <c r="X4484" i="11"/>
  <c r="Y4484" i="11" s="1"/>
  <c r="AA4484" i="11" s="1"/>
  <c r="AA4002" i="11"/>
  <c r="X3936" i="11"/>
  <c r="Y3936" i="11" s="1"/>
  <c r="AA3936" i="11" s="1"/>
  <c r="X4135" i="11"/>
  <c r="Y4135" i="11" s="1"/>
  <c r="AA4135" i="11" s="1"/>
  <c r="AA3703" i="11"/>
  <c r="X4175" i="11"/>
  <c r="Y4175" i="11" s="1"/>
  <c r="AA4175" i="11" s="1"/>
  <c r="X3718" i="11"/>
  <c r="Y3718" i="11" s="1"/>
  <c r="AA3718" i="11" s="1"/>
  <c r="X3547" i="11"/>
  <c r="Y3547" i="11" s="1"/>
  <c r="AA3547" i="11" s="1"/>
  <c r="X3415" i="11"/>
  <c r="Y3415" i="11" s="1"/>
  <c r="AA3415" i="11" s="1"/>
  <c r="X3134" i="11"/>
  <c r="Y3134" i="11" s="1"/>
  <c r="AA3134" i="11" s="1"/>
  <c r="X2797" i="11"/>
  <c r="Y2797" i="11" s="1"/>
  <c r="AA2797" i="11" s="1"/>
  <c r="X3161" i="11"/>
  <c r="Y3161" i="11" s="1"/>
  <c r="AA3161" i="11" s="1"/>
  <c r="X2860" i="11"/>
  <c r="Y2860" i="11" s="1"/>
  <c r="AA2860" i="11" s="1"/>
  <c r="AA3470" i="11"/>
  <c r="X3215" i="11"/>
  <c r="Y3215" i="11" s="1"/>
  <c r="AA3215" i="11" s="1"/>
  <c r="X2967" i="11"/>
  <c r="Y2967" i="11" s="1"/>
  <c r="AA2967" i="11" s="1"/>
  <c r="X2739" i="11"/>
  <c r="Y2739" i="11" s="1"/>
  <c r="AA2739" i="11" s="1"/>
  <c r="AA2266" i="11"/>
  <c r="X2616" i="11"/>
  <c r="Y2616" i="11" s="1"/>
  <c r="AA2616" i="11" s="1"/>
  <c r="X2397" i="11"/>
  <c r="Y2397" i="11" s="1"/>
  <c r="AA2397" i="11" s="1"/>
  <c r="X2100" i="11"/>
  <c r="Y2100" i="11" s="1"/>
  <c r="AA2100" i="11" s="1"/>
  <c r="X2661" i="11"/>
  <c r="Y2661" i="11" s="1"/>
  <c r="AA2661" i="11" s="1"/>
  <c r="X2396" i="11"/>
  <c r="Y2396" i="11" s="1"/>
  <c r="AA2396" i="11" s="1"/>
  <c r="X2011" i="11"/>
  <c r="Y2011" i="11" s="1"/>
  <c r="AA2011" i="11" s="1"/>
  <c r="X2572" i="11"/>
  <c r="Y2572" i="11" s="1"/>
  <c r="AA2572" i="11" s="1"/>
  <c r="X2390" i="11"/>
  <c r="Y2390" i="11" s="1"/>
  <c r="AA2390" i="11" s="1"/>
  <c r="X2070" i="11"/>
  <c r="Y2070" i="11" s="1"/>
  <c r="AA2070" i="11" s="1"/>
  <c r="AA2090" i="11"/>
  <c r="AA1683" i="11"/>
  <c r="AA1391" i="11"/>
  <c r="AA1402" i="11"/>
  <c r="X1645" i="11"/>
  <c r="Y1645" i="11" s="1"/>
  <c r="AA1645" i="11" s="1"/>
  <c r="X1320" i="11"/>
  <c r="Y1320" i="11" s="1"/>
  <c r="AA1320" i="11" s="1"/>
  <c r="X1754" i="11"/>
  <c r="Y1754" i="11" s="1"/>
  <c r="AA1754" i="11" s="1"/>
  <c r="X1409" i="11"/>
  <c r="Y1409" i="11" s="1"/>
  <c r="AA1409" i="11" s="1"/>
  <c r="X1133" i="11"/>
  <c r="Y1133" i="11" s="1"/>
  <c r="AA1133" i="11" s="1"/>
  <c r="X1702" i="11"/>
  <c r="Y1702" i="11" s="1"/>
  <c r="AA1702" i="11" s="1"/>
  <c r="X1511" i="11"/>
  <c r="Y1511" i="11" s="1"/>
  <c r="AA1511" i="11" s="1"/>
  <c r="X1247" i="11"/>
  <c r="Y1247" i="11" s="1"/>
  <c r="AA1247" i="11" s="1"/>
  <c r="AA1471" i="11"/>
  <c r="AA1217" i="11"/>
  <c r="X1044" i="11"/>
  <c r="Y1044" i="11" s="1"/>
  <c r="AA1044" i="11" s="1"/>
  <c r="X817" i="11"/>
  <c r="Y817" i="11" s="1"/>
  <c r="AA817" i="11" s="1"/>
  <c r="X553" i="11"/>
  <c r="Y553" i="11" s="1"/>
  <c r="AA553" i="11" s="1"/>
  <c r="X1076" i="11"/>
  <c r="Y1076" i="11" s="1"/>
  <c r="AA1076" i="11" s="1"/>
  <c r="X802" i="11"/>
  <c r="Y802" i="11" s="1"/>
  <c r="AA802" i="11" s="1"/>
  <c r="X551" i="11"/>
  <c r="Y551" i="11" s="1"/>
  <c r="AA551" i="11" s="1"/>
  <c r="X321" i="11"/>
  <c r="Y321" i="11" s="1"/>
  <c r="AA321" i="11" s="1"/>
  <c r="X915" i="11"/>
  <c r="Y915" i="11" s="1"/>
  <c r="AA915" i="11" s="1"/>
  <c r="X610" i="11"/>
  <c r="Y610" i="11" s="1"/>
  <c r="AA610" i="11" s="1"/>
  <c r="X369" i="11"/>
  <c r="Y369" i="11" s="1"/>
  <c r="AA369" i="11" s="1"/>
  <c r="AA677" i="11"/>
  <c r="AA421" i="11"/>
  <c r="X123" i="11"/>
  <c r="Y123" i="11" s="1"/>
  <c r="AA123" i="11" s="1"/>
  <c r="X252" i="11"/>
  <c r="Y252" i="11" s="1"/>
  <c r="AA252" i="11" s="1"/>
  <c r="X175" i="11"/>
  <c r="Y175" i="11" s="1"/>
  <c r="AA175" i="11" s="1"/>
  <c r="X259" i="11"/>
  <c r="Y259" i="11" s="1"/>
  <c r="AA259" i="11" s="1"/>
  <c r="X8625" i="11"/>
  <c r="Y8625" i="11" s="1"/>
  <c r="AA8625" i="11" s="1"/>
  <c r="X8523" i="11"/>
  <c r="Y8523" i="11" s="1"/>
  <c r="AA8523" i="11" s="1"/>
  <c r="X8484" i="11"/>
  <c r="Y8484" i="11" s="1"/>
  <c r="AA8484" i="11" s="1"/>
  <c r="X8247" i="11"/>
  <c r="Y8247" i="11" s="1"/>
  <c r="AA8247" i="11" s="1"/>
  <c r="AA8428" i="11"/>
  <c r="X8073" i="11"/>
  <c r="Y8073" i="11" s="1"/>
  <c r="AA8073" i="11" s="1"/>
  <c r="X7906" i="11"/>
  <c r="Y7906" i="11" s="1"/>
  <c r="AA7906" i="11" s="1"/>
  <c r="X7866" i="11"/>
  <c r="Y7866" i="11" s="1"/>
  <c r="AA7866" i="11" s="1"/>
  <c r="AA7993" i="11"/>
  <c r="X7664" i="11"/>
  <c r="Y7664" i="11" s="1"/>
  <c r="AA7664" i="11" s="1"/>
  <c r="X7686" i="11"/>
  <c r="Y7686" i="11" s="1"/>
  <c r="AA7686" i="11" s="1"/>
  <c r="X7660" i="11"/>
  <c r="Y7660" i="11" s="1"/>
  <c r="AA7660" i="11" s="1"/>
  <c r="X7510" i="11"/>
  <c r="Y7510" i="11" s="1"/>
  <c r="AA7510" i="11" s="1"/>
  <c r="X7569" i="11"/>
  <c r="Y7569" i="11" s="1"/>
  <c r="AA7569" i="11" s="1"/>
  <c r="AA7545" i="11"/>
  <c r="X7452" i="11"/>
  <c r="Y7452" i="11" s="1"/>
  <c r="AA7452" i="11" s="1"/>
  <c r="X7366" i="11"/>
  <c r="Y7366" i="11" s="1"/>
  <c r="AA7366" i="11" s="1"/>
  <c r="X7311" i="11"/>
  <c r="Y7311" i="11" s="1"/>
  <c r="AA7311" i="11" s="1"/>
  <c r="X7226" i="11"/>
  <c r="Y7226" i="11" s="1"/>
  <c r="AA7226" i="11" s="1"/>
  <c r="X7147" i="11"/>
  <c r="Y7147" i="11" s="1"/>
  <c r="AA7147" i="11" s="1"/>
  <c r="X7085" i="11"/>
  <c r="Y7085" i="11" s="1"/>
  <c r="AA7085" i="11" s="1"/>
  <c r="AA7004" i="11"/>
  <c r="X6906" i="11"/>
  <c r="Y6906" i="11" s="1"/>
  <c r="AA6906" i="11" s="1"/>
  <c r="X6913" i="11"/>
  <c r="Y6913" i="11" s="1"/>
  <c r="AA6913" i="11" s="1"/>
  <c r="X6776" i="11"/>
  <c r="Y6776" i="11" s="1"/>
  <c r="AA6776" i="11" s="1"/>
  <c r="X6767" i="11"/>
  <c r="Y6767" i="11" s="1"/>
  <c r="AA6767" i="11" s="1"/>
  <c r="X6684" i="11"/>
  <c r="Y6684" i="11" s="1"/>
  <c r="AA6684" i="11" s="1"/>
  <c r="AA6332" i="11"/>
  <c r="X6662" i="11"/>
  <c r="Y6662" i="11" s="1"/>
  <c r="AA6662" i="11" s="1"/>
  <c r="X6519" i="11"/>
  <c r="Y6519" i="11" s="1"/>
  <c r="AA6519" i="11" s="1"/>
  <c r="X6293" i="11"/>
  <c r="Y6293" i="11" s="1"/>
  <c r="AA6293" i="11" s="1"/>
  <c r="X6377" i="11"/>
  <c r="Y6377" i="11" s="1"/>
  <c r="AA6377" i="11" s="1"/>
  <c r="X6482" i="11"/>
  <c r="Y6482" i="11" s="1"/>
  <c r="AA6482" i="11" s="1"/>
  <c r="AA6213" i="11"/>
  <c r="X6050" i="11"/>
  <c r="Y6050" i="11" s="1"/>
  <c r="AA6050" i="11" s="1"/>
  <c r="X6193" i="11"/>
  <c r="Y6193" i="11" s="1"/>
  <c r="AA6193" i="11" s="1"/>
  <c r="X5977" i="11"/>
  <c r="Y5977" i="11" s="1"/>
  <c r="AA5977" i="11" s="1"/>
  <c r="X6110" i="11"/>
  <c r="Y6110" i="11" s="1"/>
  <c r="AA6110" i="11" s="1"/>
  <c r="AA5733" i="11"/>
  <c r="X5837" i="11"/>
  <c r="Y5837" i="11" s="1"/>
  <c r="AA5837" i="11" s="1"/>
  <c r="X5589" i="11"/>
  <c r="Y5589" i="11" s="1"/>
  <c r="AA5589" i="11" s="1"/>
  <c r="X5656" i="11"/>
  <c r="Y5656" i="11" s="1"/>
  <c r="AA5656" i="11" s="1"/>
  <c r="X5520" i="11"/>
  <c r="Y5520" i="11" s="1"/>
  <c r="AA5520" i="11" s="1"/>
  <c r="X5705" i="11"/>
  <c r="Y5705" i="11" s="1"/>
  <c r="AA5705" i="11" s="1"/>
  <c r="AA5296" i="11"/>
  <c r="X5462" i="11"/>
  <c r="Y5462" i="11" s="1"/>
  <c r="AA5462" i="11" s="1"/>
  <c r="X5106" i="11"/>
  <c r="Y5106" i="11" s="1"/>
  <c r="AA5106" i="11" s="1"/>
  <c r="X5247" i="11"/>
  <c r="Y5247" i="11" s="1"/>
  <c r="AA5247" i="11" s="1"/>
  <c r="X5387" i="11"/>
  <c r="Y5387" i="11" s="1"/>
  <c r="AA5387" i="11" s="1"/>
  <c r="X5179" i="11"/>
  <c r="Y5179" i="11" s="1"/>
  <c r="AA5179" i="11" s="1"/>
  <c r="AA5175" i="11"/>
  <c r="AA4875" i="11"/>
  <c r="X4988" i="11"/>
  <c r="Y4988" i="11" s="1"/>
  <c r="AA4988" i="11" s="1"/>
  <c r="X4731" i="11"/>
  <c r="Y4731" i="11" s="1"/>
  <c r="AA4731" i="11" s="1"/>
  <c r="X4866" i="11"/>
  <c r="Y4866" i="11" s="1"/>
  <c r="AA4866" i="11" s="1"/>
  <c r="X4668" i="11"/>
  <c r="Y4668" i="11" s="1"/>
  <c r="AA4668" i="11" s="1"/>
  <c r="X4862" i="11"/>
  <c r="Y4862" i="11" s="1"/>
  <c r="AA4862" i="11" s="1"/>
  <c r="AA4290" i="11"/>
  <c r="X4309" i="11"/>
  <c r="Y4309" i="11" s="1"/>
  <c r="AA4309" i="11" s="1"/>
  <c r="X4528" i="11"/>
  <c r="Y4528" i="11" s="1"/>
  <c r="AA4528" i="11" s="1"/>
  <c r="X4371" i="11"/>
  <c r="Y4371" i="11" s="1"/>
  <c r="AA4371" i="11" s="1"/>
  <c r="X4571" i="11"/>
  <c r="Y4571" i="11" s="1"/>
  <c r="AA4571" i="11" s="1"/>
  <c r="X4301" i="11"/>
  <c r="Y4301" i="11" s="1"/>
  <c r="AA4301" i="11" s="1"/>
  <c r="AA4079" i="11"/>
  <c r="X3999" i="11"/>
  <c r="Y3999" i="11" s="1"/>
  <c r="AA3999" i="11" s="1"/>
  <c r="X4185" i="11"/>
  <c r="Y4185" i="11" s="1"/>
  <c r="AA4185" i="11" s="1"/>
  <c r="X3953" i="11"/>
  <c r="Y3953" i="11" s="1"/>
  <c r="AA3953" i="11" s="1"/>
  <c r="X3894" i="11"/>
  <c r="Y3894" i="11" s="1"/>
  <c r="AA3894" i="11" s="1"/>
  <c r="AA3516" i="11"/>
  <c r="X3752" i="11"/>
  <c r="Y3752" i="11" s="1"/>
  <c r="AA3752" i="11" s="1"/>
  <c r="X3467" i="11"/>
  <c r="Y3467" i="11" s="1"/>
  <c r="AA3467" i="11" s="1"/>
  <c r="X3669" i="11"/>
  <c r="Y3669" i="11" s="1"/>
  <c r="AA3669" i="11" s="1"/>
  <c r="X3783" i="11"/>
  <c r="Y3783" i="11" s="1"/>
  <c r="AA3783" i="11" s="1"/>
  <c r="X3561" i="11"/>
  <c r="Y3561" i="11" s="1"/>
  <c r="AA3561" i="11" s="1"/>
  <c r="X3966" i="11"/>
  <c r="Y3966" i="11" s="1"/>
  <c r="AA3966" i="11" s="1"/>
  <c r="AA2754" i="11"/>
  <c r="X3203" i="11"/>
  <c r="Y3203" i="11" s="1"/>
  <c r="AA3203" i="11" s="1"/>
  <c r="X2920" i="11"/>
  <c r="Y2920" i="11" s="1"/>
  <c r="AA2920" i="11" s="1"/>
  <c r="X3202" i="11"/>
  <c r="Y3202" i="11" s="1"/>
  <c r="AA3202" i="11" s="1"/>
  <c r="X2945" i="11"/>
  <c r="Y2945" i="11" s="1"/>
  <c r="AA2945" i="11" s="1"/>
  <c r="X3284" i="11"/>
  <c r="Y3284" i="11" s="1"/>
  <c r="AA3284" i="11" s="1"/>
  <c r="X3002" i="11"/>
  <c r="Y3002" i="11" s="1"/>
  <c r="AA3002" i="11" s="1"/>
  <c r="X2806" i="11"/>
  <c r="Y2806" i="11" s="1"/>
  <c r="AA2806" i="11" s="1"/>
  <c r="AA2965" i="11"/>
  <c r="AA2330" i="11"/>
  <c r="AA2425" i="11"/>
  <c r="AA2102" i="11"/>
  <c r="X2666" i="11"/>
  <c r="Y2666" i="11" s="1"/>
  <c r="AA2666" i="11" s="1"/>
  <c r="X2487" i="11"/>
  <c r="Y2487" i="11" s="1"/>
  <c r="AA2487" i="11" s="1"/>
  <c r="X2127" i="11"/>
  <c r="Y2127" i="11" s="1"/>
  <c r="AA2127" i="11" s="1"/>
  <c r="X2698" i="11"/>
  <c r="Y2698" i="11" s="1"/>
  <c r="AA2698" i="11" s="1"/>
  <c r="X2451" i="11"/>
  <c r="Y2451" i="11" s="1"/>
  <c r="AA2451" i="11" s="1"/>
  <c r="X2154" i="11"/>
  <c r="Y2154" i="11" s="1"/>
  <c r="AA2154" i="11" s="1"/>
  <c r="X2598" i="11"/>
  <c r="Y2598" i="11" s="1"/>
  <c r="AA2598" i="11" s="1"/>
  <c r="X2415" i="11"/>
  <c r="Y2415" i="11" s="1"/>
  <c r="AA2415" i="11" s="1"/>
  <c r="X2171" i="11"/>
  <c r="Y2171" i="11" s="1"/>
  <c r="AA2171" i="11" s="1"/>
  <c r="X1941" i="11"/>
  <c r="Y1941" i="11" s="1"/>
  <c r="AA1941" i="11" s="1"/>
  <c r="AA2639" i="11"/>
  <c r="AA1428" i="11"/>
  <c r="X1711" i="11"/>
  <c r="Y1711" i="11" s="1"/>
  <c r="AA1711" i="11" s="1"/>
  <c r="X1410" i="11"/>
  <c r="Y1410" i="11" s="1"/>
  <c r="AA1410" i="11" s="1"/>
  <c r="X1867" i="11"/>
  <c r="Y1867" i="11" s="1"/>
  <c r="AA1867" i="11" s="1"/>
  <c r="X1476" i="11"/>
  <c r="Y1476" i="11" s="1"/>
  <c r="AA1476" i="11" s="1"/>
  <c r="X1166" i="11"/>
  <c r="Y1166" i="11" s="1"/>
  <c r="AA1166" i="11" s="1"/>
  <c r="X1747" i="11"/>
  <c r="Y1747" i="11" s="1"/>
  <c r="AA1747" i="11" s="1"/>
  <c r="X1536" i="11"/>
  <c r="Y1536" i="11" s="1"/>
  <c r="AA1536" i="11" s="1"/>
  <c r="X1316" i="11"/>
  <c r="Y1316" i="11" s="1"/>
  <c r="AA1316" i="11" s="1"/>
  <c r="X1118" i="11"/>
  <c r="Y1118" i="11" s="1"/>
  <c r="AA1118" i="11" s="1"/>
  <c r="AA1111" i="11"/>
  <c r="AA1686" i="11"/>
  <c r="X1080" i="11"/>
  <c r="Y1080" i="11" s="1"/>
  <c r="AA1080" i="11" s="1"/>
  <c r="X858" i="11"/>
  <c r="Y858" i="11" s="1"/>
  <c r="AA858" i="11" s="1"/>
  <c r="X597" i="11"/>
  <c r="Y597" i="11" s="1"/>
  <c r="AA597" i="11" s="1"/>
  <c r="X292" i="11"/>
  <c r="Y292" i="11" s="1"/>
  <c r="AA292" i="11" s="1"/>
  <c r="X809" i="11"/>
  <c r="Y809" i="11" s="1"/>
  <c r="AA809" i="11" s="1"/>
  <c r="X594" i="11"/>
  <c r="Y594" i="11" s="1"/>
  <c r="AA594" i="11" s="1"/>
  <c r="X372" i="11"/>
  <c r="Y372" i="11" s="1"/>
  <c r="AA372" i="11" s="1"/>
  <c r="X970" i="11"/>
  <c r="Y970" i="11" s="1"/>
  <c r="AA970" i="11" s="1"/>
  <c r="X643" i="11"/>
  <c r="Y643" i="11" s="1"/>
  <c r="AA643" i="11" s="1"/>
  <c r="X440" i="11"/>
  <c r="Y440" i="11" s="1"/>
  <c r="AA440" i="11" s="1"/>
  <c r="AA346" i="11"/>
  <c r="X102" i="11"/>
  <c r="Y102" i="11" s="1"/>
  <c r="AA102" i="11" s="1"/>
  <c r="X47" i="11"/>
  <c r="Y47" i="11" s="1"/>
  <c r="AA47" i="11" s="1"/>
  <c r="X91" i="11"/>
  <c r="Y91" i="11" s="1"/>
  <c r="AA91" i="11" s="1"/>
  <c r="X8746" i="11"/>
  <c r="Y8746" i="11" s="1"/>
  <c r="AA8746" i="11" s="1"/>
  <c r="X8614" i="11"/>
  <c r="Y8614" i="11" s="1"/>
  <c r="AA8614" i="11" s="1"/>
  <c r="X8550" i="11"/>
  <c r="Y8550" i="11" s="1"/>
  <c r="AA8550" i="11" s="1"/>
  <c r="X8486" i="11"/>
  <c r="Y8486" i="11" s="1"/>
  <c r="AA8486" i="11" s="1"/>
  <c r="AA8304" i="11"/>
  <c r="X8250" i="11"/>
  <c r="Y8250" i="11" s="1"/>
  <c r="AA8250" i="11" s="1"/>
  <c r="X8163" i="11"/>
  <c r="Y8163" i="11" s="1"/>
  <c r="AA8163" i="11" s="1"/>
  <c r="X8116" i="11"/>
  <c r="Y8116" i="11" s="1"/>
  <c r="AA8116" i="11" s="1"/>
  <c r="X8090" i="11"/>
  <c r="Y8090" i="11" s="1"/>
  <c r="AA8090" i="11" s="1"/>
  <c r="X7999" i="11"/>
  <c r="Y7999" i="11" s="1"/>
  <c r="AA7999" i="11" s="1"/>
  <c r="X7995" i="11"/>
  <c r="Y7995" i="11" s="1"/>
  <c r="AA7995" i="11" s="1"/>
  <c r="X7940" i="11"/>
  <c r="Y7940" i="11" s="1"/>
  <c r="AA7940" i="11" s="1"/>
  <c r="X7774" i="11"/>
  <c r="Y7774" i="11" s="1"/>
  <c r="AA7774" i="11" s="1"/>
  <c r="X7741" i="11"/>
  <c r="Y7741" i="11" s="1"/>
  <c r="AA7741" i="11" s="1"/>
  <c r="X7732" i="11"/>
  <c r="Y7732" i="11" s="1"/>
  <c r="AA7732" i="11" s="1"/>
  <c r="AA7526" i="11"/>
  <c r="X7583" i="11"/>
  <c r="Y7583" i="11" s="1"/>
  <c r="AA7583" i="11" s="1"/>
  <c r="X7508" i="11"/>
  <c r="Y7508" i="11" s="1"/>
  <c r="AA7508" i="11" s="1"/>
  <c r="X7473" i="11"/>
  <c r="Y7473" i="11" s="1"/>
  <c r="AA7473" i="11" s="1"/>
  <c r="X7419" i="11"/>
  <c r="Y7419" i="11" s="1"/>
  <c r="AA7419" i="11" s="1"/>
  <c r="X7344" i="11"/>
  <c r="Y7344" i="11" s="1"/>
  <c r="AA7344" i="11" s="1"/>
  <c r="X7125" i="11"/>
  <c r="Y7125" i="11" s="1"/>
  <c r="AA7125" i="11" s="1"/>
  <c r="X7187" i="11"/>
  <c r="Y7187" i="11" s="1"/>
  <c r="AA7187" i="11" s="1"/>
  <c r="AA6880" i="11"/>
  <c r="X6917" i="11"/>
  <c r="Y6917" i="11" s="1"/>
  <c r="AA6917" i="11" s="1"/>
  <c r="X6679" i="11"/>
  <c r="Y6679" i="11" s="1"/>
  <c r="AA6679" i="11" s="1"/>
  <c r="X6755" i="11"/>
  <c r="Y6755" i="11" s="1"/>
  <c r="AA6755" i="11" s="1"/>
  <c r="AA6744" i="11"/>
  <c r="X6587" i="11"/>
  <c r="Y6587" i="11" s="1"/>
  <c r="AA6587" i="11" s="1"/>
  <c r="X6382" i="11"/>
  <c r="Y6382" i="11" s="1"/>
  <c r="AA6382" i="11" s="1"/>
  <c r="X6515" i="11"/>
  <c r="Y6515" i="11" s="1"/>
  <c r="AA6515" i="11" s="1"/>
  <c r="X6620" i="11"/>
  <c r="Y6620" i="11" s="1"/>
  <c r="AA6620" i="11" s="1"/>
  <c r="X6305" i="11"/>
  <c r="Y6305" i="11" s="1"/>
  <c r="AA6305" i="11" s="1"/>
  <c r="AA6389" i="11"/>
  <c r="X6222" i="11"/>
  <c r="Y6222" i="11" s="1"/>
  <c r="AA6222" i="11" s="1"/>
  <c r="X5919" i="11"/>
  <c r="Y5919" i="11" s="1"/>
  <c r="AA5919" i="11" s="1"/>
  <c r="X6112" i="11"/>
  <c r="Y6112" i="11" s="1"/>
  <c r="AA6112" i="11" s="1"/>
  <c r="X5875" i="11"/>
  <c r="Y5875" i="11" s="1"/>
  <c r="AA5875" i="11" s="1"/>
  <c r="X5976" i="11"/>
  <c r="Y5976" i="11" s="1"/>
  <c r="AA5976" i="11" s="1"/>
  <c r="AA5856" i="11"/>
  <c r="X5687" i="11"/>
  <c r="Y5687" i="11" s="1"/>
  <c r="AA5687" i="11" s="1"/>
  <c r="X5791" i="11"/>
  <c r="Y5791" i="11" s="1"/>
  <c r="AA5791" i="11" s="1"/>
  <c r="X5588" i="11"/>
  <c r="Y5588" i="11" s="1"/>
  <c r="AA5588" i="11" s="1"/>
  <c r="X5805" i="11"/>
  <c r="Y5805" i="11" s="1"/>
  <c r="AA5805" i="11" s="1"/>
  <c r="X5615" i="11"/>
  <c r="Y5615" i="11" s="1"/>
  <c r="AA5615" i="11" s="1"/>
  <c r="AA5344" i="11"/>
  <c r="X5289" i="11"/>
  <c r="Y5289" i="11" s="1"/>
  <c r="AA5289" i="11" s="1"/>
  <c r="X5359" i="11"/>
  <c r="Y5359" i="11" s="1"/>
  <c r="AA5359" i="11" s="1"/>
  <c r="X5158" i="11"/>
  <c r="Y5158" i="11" s="1"/>
  <c r="AA5158" i="11" s="1"/>
  <c r="X5415" i="11"/>
  <c r="Y5415" i="11" s="1"/>
  <c r="AA5415" i="11" s="1"/>
  <c r="X5283" i="11"/>
  <c r="Y5283" i="11" s="1"/>
  <c r="AA5283" i="11" s="1"/>
  <c r="AA4738" i="11"/>
  <c r="X4872" i="11"/>
  <c r="Y4872" i="11" s="1"/>
  <c r="AA4872" i="11" s="1"/>
  <c r="X5020" i="11"/>
  <c r="Y5020" i="11" s="1"/>
  <c r="AA5020" i="11" s="1"/>
  <c r="X4755" i="11"/>
  <c r="Y4755" i="11" s="1"/>
  <c r="AA4755" i="11" s="1"/>
  <c r="X4987" i="11"/>
  <c r="Y4987" i="11" s="1"/>
  <c r="AA4987" i="11" s="1"/>
  <c r="X4750" i="11"/>
  <c r="Y4750" i="11" s="1"/>
  <c r="AA4750" i="11" s="1"/>
  <c r="AA4313" i="11"/>
  <c r="X4559" i="11"/>
  <c r="Y4559" i="11" s="1"/>
  <c r="AA4559" i="11" s="1"/>
  <c r="X4647" i="11"/>
  <c r="Y4647" i="11" s="1"/>
  <c r="AA4647" i="11" s="1"/>
  <c r="X4433" i="11"/>
  <c r="Y4433" i="11" s="1"/>
  <c r="AA4433" i="11" s="1"/>
  <c r="X4269" i="11"/>
  <c r="Y4269" i="11" s="1"/>
  <c r="AA4269" i="11" s="1"/>
  <c r="X4462" i="11"/>
  <c r="Y4462" i="11" s="1"/>
  <c r="AA4462" i="11" s="1"/>
  <c r="AA4459" i="11"/>
  <c r="AA4132" i="11"/>
  <c r="X4172" i="11"/>
  <c r="Y4172" i="11" s="1"/>
  <c r="AA4172" i="11" s="1"/>
  <c r="X3864" i="11"/>
  <c r="Y3864" i="11" s="1"/>
  <c r="AA3864" i="11" s="1"/>
  <c r="X4048" i="11"/>
  <c r="Y4048" i="11" s="1"/>
  <c r="AA4048" i="11" s="1"/>
  <c r="X3821" i="11"/>
  <c r="Y3821" i="11" s="1"/>
  <c r="AA3821" i="11" s="1"/>
  <c r="AA3579" i="11"/>
  <c r="X3801" i="11"/>
  <c r="Y3801" i="11" s="1"/>
  <c r="AA3801" i="11" s="1"/>
  <c r="X3602" i="11"/>
  <c r="Y3602" i="11" s="1"/>
  <c r="AA3602" i="11" s="1"/>
  <c r="X3787" i="11"/>
  <c r="Y3787" i="11" s="1"/>
  <c r="AA3787" i="11" s="1"/>
  <c r="X3481" i="11"/>
  <c r="Y3481" i="11" s="1"/>
  <c r="AA3481" i="11" s="1"/>
  <c r="X3650" i="11"/>
  <c r="Y3650" i="11" s="1"/>
  <c r="AA3650" i="11" s="1"/>
  <c r="X3473" i="11"/>
  <c r="Y3473" i="11" s="1"/>
  <c r="AA3473" i="11" s="1"/>
  <c r="AA3176" i="11"/>
  <c r="X3305" i="11"/>
  <c r="Y3305" i="11" s="1"/>
  <c r="AA3305" i="11" s="1"/>
  <c r="X3065" i="11"/>
  <c r="Y3065" i="11" s="1"/>
  <c r="AA3065" i="11" s="1"/>
  <c r="X2749" i="11"/>
  <c r="Y2749" i="11" s="1"/>
  <c r="AA2749" i="11" s="1"/>
  <c r="X3331" i="11"/>
  <c r="Y3331" i="11" s="1"/>
  <c r="AA3331" i="11" s="1"/>
  <c r="X3053" i="11"/>
  <c r="Y3053" i="11" s="1"/>
  <c r="AA3053" i="11" s="1"/>
  <c r="X2774" i="11"/>
  <c r="Y2774" i="11" s="1"/>
  <c r="AA2774" i="11" s="1"/>
  <c r="X3362" i="11"/>
  <c r="Y3362" i="11" s="1"/>
  <c r="AA3362" i="11" s="1"/>
  <c r="X3142" i="11"/>
  <c r="Y3142" i="11" s="1"/>
  <c r="AA3142" i="11" s="1"/>
  <c r="X2903" i="11"/>
  <c r="Y2903" i="11" s="1"/>
  <c r="AA2903" i="11" s="1"/>
  <c r="AA2305" i="11"/>
  <c r="X2606" i="11"/>
  <c r="Y2606" i="11" s="1"/>
  <c r="AA2606" i="11" s="1"/>
  <c r="X2284" i="11"/>
  <c r="Y2284" i="11" s="1"/>
  <c r="AA2284" i="11" s="1"/>
  <c r="X2025" i="11"/>
  <c r="Y2025" i="11" s="1"/>
  <c r="AA2025" i="11" s="1"/>
  <c r="X2550" i="11"/>
  <c r="Y2550" i="11" s="1"/>
  <c r="AA2550" i="11" s="1"/>
  <c r="X2280" i="11"/>
  <c r="Y2280" i="11" s="1"/>
  <c r="AA2280" i="11" s="1"/>
  <c r="X1946" i="11"/>
  <c r="Y1946" i="11" s="1"/>
  <c r="AA1946" i="11" s="1"/>
  <c r="X2515" i="11"/>
  <c r="Y2515" i="11" s="1"/>
  <c r="AA2515" i="11" s="1"/>
  <c r="X2300" i="11"/>
  <c r="Y2300" i="11" s="1"/>
  <c r="AA2300" i="11" s="1"/>
  <c r="X2060" i="11"/>
  <c r="Y2060" i="11" s="1"/>
  <c r="AA2060" i="11" s="1"/>
  <c r="AA1924" i="11"/>
  <c r="AA1594" i="11"/>
  <c r="AA1543" i="11"/>
  <c r="X1793" i="11"/>
  <c r="Y1793" i="11" s="1"/>
  <c r="AA1793" i="11" s="1"/>
  <c r="X1541" i="11"/>
  <c r="Y1541" i="11" s="1"/>
  <c r="AA1541" i="11" s="1"/>
  <c r="X1251" i="11"/>
  <c r="Y1251" i="11" s="1"/>
  <c r="AA1251" i="11" s="1"/>
  <c r="X1660" i="11"/>
  <c r="Y1660" i="11" s="1"/>
  <c r="AA1660" i="11" s="1"/>
  <c r="X1338" i="11"/>
  <c r="Y1338" i="11" s="1"/>
  <c r="AA1338" i="11" s="1"/>
  <c r="X1864" i="11"/>
  <c r="Y1864" i="11" s="1"/>
  <c r="AA1864" i="11" s="1"/>
  <c r="X1656" i="11"/>
  <c r="Y1656" i="11" s="1"/>
  <c r="AA1656" i="11" s="1"/>
  <c r="X1407" i="11"/>
  <c r="Y1407" i="11" s="1"/>
  <c r="AA1407" i="11" s="1"/>
  <c r="X1205" i="11"/>
  <c r="Y1205" i="11" s="1"/>
  <c r="AA1205" i="11" s="1"/>
  <c r="AA1193" i="11"/>
  <c r="AA934" i="11"/>
  <c r="X991" i="11"/>
  <c r="Y991" i="11" s="1"/>
  <c r="AA991" i="11" s="1"/>
  <c r="X723" i="11"/>
  <c r="Y723" i="11" s="1"/>
  <c r="AA723" i="11" s="1"/>
  <c r="X467" i="11"/>
  <c r="Y467" i="11" s="1"/>
  <c r="AA467" i="11" s="1"/>
  <c r="X918" i="11"/>
  <c r="Y918" i="11" s="1"/>
  <c r="AA918" i="11" s="1"/>
  <c r="X712" i="11"/>
  <c r="Y712" i="11" s="1"/>
  <c r="AA712" i="11" s="1"/>
  <c r="X431" i="11"/>
  <c r="Y431" i="11" s="1"/>
  <c r="AA431" i="11" s="1"/>
  <c r="X1074" i="11"/>
  <c r="Y1074" i="11" s="1"/>
  <c r="AA1074" i="11" s="1"/>
  <c r="X800" i="11"/>
  <c r="Y800" i="11" s="1"/>
  <c r="AA800" i="11" s="1"/>
  <c r="X524" i="11"/>
  <c r="Y524" i="11" s="1"/>
  <c r="AA524" i="11" s="1"/>
  <c r="X278" i="11"/>
  <c r="Y278" i="11" s="1"/>
  <c r="AA278" i="11" s="1"/>
  <c r="AA1037" i="11"/>
  <c r="AA476" i="11"/>
  <c r="X216" i="11"/>
  <c r="Y216" i="11" s="1"/>
  <c r="AA216" i="11" s="1"/>
  <c r="X53" i="11"/>
  <c r="Y53" i="11" s="1"/>
  <c r="AA53" i="11" s="1"/>
  <c r="AA83" i="11"/>
  <c r="X8740" i="11"/>
  <c r="Y8740" i="11" s="1"/>
  <c r="X8684" i="11"/>
  <c r="Y8684" i="11" s="1"/>
  <c r="X8551" i="11"/>
  <c r="Y8551" i="11" s="1"/>
  <c r="X8558" i="11"/>
  <c r="Y8558" i="11" s="1"/>
  <c r="X8474" i="11"/>
  <c r="Y8474" i="11" s="1"/>
  <c r="X8453" i="11"/>
  <c r="Y8453" i="11" s="1"/>
  <c r="X8340" i="11"/>
  <c r="Y8340" i="11" s="1"/>
  <c r="X8353" i="11"/>
  <c r="Y8353" i="11" s="1"/>
  <c r="X8190" i="11"/>
  <c r="Y8190" i="11" s="1"/>
  <c r="X8053" i="11"/>
  <c r="Y8053" i="11" s="1"/>
  <c r="X8140" i="11"/>
  <c r="Y8140" i="11" s="1"/>
  <c r="X8068" i="11"/>
  <c r="Y8068" i="11" s="1"/>
  <c r="X7946" i="11"/>
  <c r="Y7946" i="11" s="1"/>
  <c r="X7937" i="11"/>
  <c r="Y7937" i="11" s="1"/>
  <c r="X7887" i="11"/>
  <c r="Y7887" i="11" s="1"/>
  <c r="X7777" i="11"/>
  <c r="Y7777" i="11" s="1"/>
  <c r="X7780" i="11"/>
  <c r="Y7780" i="11" s="1"/>
  <c r="X7786" i="11"/>
  <c r="Y7786" i="11" s="1"/>
  <c r="X7538" i="11"/>
  <c r="Y7538" i="11" s="1"/>
  <c r="X7467" i="11"/>
  <c r="Y7467" i="11" s="1"/>
  <c r="X7470" i="11"/>
  <c r="Y7470" i="11" s="1"/>
  <c r="X7457" i="11"/>
  <c r="Y7457" i="11" s="1"/>
  <c r="X7413" i="11"/>
  <c r="Y7413" i="11" s="1"/>
  <c r="X7337" i="11"/>
  <c r="Y7337" i="11" s="1"/>
  <c r="X7272" i="11"/>
  <c r="Y7272" i="11" s="1"/>
  <c r="X7415" i="11"/>
  <c r="Y7415" i="11" s="1"/>
  <c r="X7137" i="11"/>
  <c r="Y7137" i="11" s="1"/>
  <c r="X7132" i="11"/>
  <c r="Y7132" i="11" s="1"/>
  <c r="X7201" i="11"/>
  <c r="Y7201" i="11" s="1"/>
  <c r="X7082" i="11"/>
  <c r="Y7082" i="11" s="1"/>
  <c r="X6925" i="11"/>
  <c r="Y6925" i="11" s="1"/>
  <c r="X6994" i="11"/>
  <c r="Y6994" i="11" s="1"/>
  <c r="X7034" i="11"/>
  <c r="Y7034" i="11" s="1"/>
  <c r="X7032" i="11"/>
  <c r="Y7032" i="11" s="1"/>
  <c r="X7024" i="11"/>
  <c r="Y7024" i="11" s="1"/>
  <c r="X6858" i="11"/>
  <c r="Y6858" i="11" s="1"/>
  <c r="X6806" i="11"/>
  <c r="Y6806" i="11" s="1"/>
  <c r="X6843" i="11"/>
  <c r="Y6843" i="11" s="1"/>
  <c r="X6838" i="11"/>
  <c r="Y6838" i="11" s="1"/>
  <c r="X6780" i="11"/>
  <c r="Y6780" i="11" s="1"/>
  <c r="X6522" i="11"/>
  <c r="Y6522" i="11" s="1"/>
  <c r="X6609" i="11"/>
  <c r="Y6609" i="11" s="1"/>
  <c r="X6510" i="11"/>
  <c r="Y6510" i="11" s="1"/>
  <c r="X6279" i="11"/>
  <c r="Y6279" i="11" s="1"/>
  <c r="X6404" i="11"/>
  <c r="Y6404" i="11" s="1"/>
  <c r="X6437" i="11"/>
  <c r="Y6437" i="11" s="1"/>
  <c r="X6169" i="11"/>
  <c r="Y6169" i="11" s="1"/>
  <c r="X5940" i="11"/>
  <c r="Y5940" i="11" s="1"/>
  <c r="X6167" i="11"/>
  <c r="Y6167" i="11" s="1"/>
  <c r="X5886" i="11"/>
  <c r="Y5886" i="11" s="1"/>
  <c r="X6185" i="11"/>
  <c r="Y6185" i="11" s="1"/>
  <c r="X5987" i="11"/>
  <c r="Y5987" i="11" s="1"/>
  <c r="X6063" i="11"/>
  <c r="Y6063" i="11" s="1"/>
  <c r="X6199" i="11"/>
  <c r="Y6199" i="11" s="1"/>
  <c r="X5925" i="11"/>
  <c r="Y5925" i="11" s="1"/>
  <c r="X5591" i="11"/>
  <c r="Y5591" i="11" s="1"/>
  <c r="X5662" i="11"/>
  <c r="Y5662" i="11" s="1"/>
  <c r="X5823" i="11"/>
  <c r="Y5823" i="11" s="1"/>
  <c r="X5541" i="11"/>
  <c r="Y5541" i="11" s="1"/>
  <c r="X5729" i="11"/>
  <c r="Y5729" i="11" s="1"/>
  <c r="X5847" i="11"/>
  <c r="Y5847" i="11" s="1"/>
  <c r="X5580" i="11"/>
  <c r="Y5580" i="11" s="1"/>
  <c r="X5427" i="11"/>
  <c r="Y5427" i="11" s="1"/>
  <c r="X5129" i="11"/>
  <c r="Y5129" i="11" s="1"/>
  <c r="X5229" i="11"/>
  <c r="Y5229" i="11" s="1"/>
  <c r="X5136" i="11"/>
  <c r="Y5136" i="11" s="1"/>
  <c r="X5204" i="11"/>
  <c r="Y5204" i="11" s="1"/>
  <c r="X5301" i="11"/>
  <c r="Y5301" i="11" s="1"/>
  <c r="X5092" i="11"/>
  <c r="Y5092" i="11" s="1"/>
  <c r="X4830" i="11"/>
  <c r="Y4830" i="11" s="1"/>
  <c r="X5061" i="11"/>
  <c r="Y5061" i="11" s="1"/>
  <c r="X4822" i="11"/>
  <c r="Y4822" i="11" s="1"/>
  <c r="X4986" i="11"/>
  <c r="Y4986" i="11" s="1"/>
  <c r="X4748" i="11"/>
  <c r="Y4748" i="11" s="1"/>
  <c r="X4882" i="11"/>
  <c r="Y4882" i="11" s="1"/>
  <c r="X4974" i="11"/>
  <c r="Y4974" i="11" s="1"/>
  <c r="X4713" i="11"/>
  <c r="Y4713" i="11" s="1"/>
  <c r="X4448" i="11"/>
  <c r="Y4448" i="11" s="1"/>
  <c r="X4560" i="11"/>
  <c r="Y4560" i="11" s="1"/>
  <c r="X4425" i="11"/>
  <c r="Y4425" i="11" s="1"/>
  <c r="X4325" i="11"/>
  <c r="Y4325" i="11" s="1"/>
  <c r="X4522" i="11"/>
  <c r="Y4522" i="11" s="1"/>
  <c r="X4635" i="11"/>
  <c r="Y4635" i="11" s="1"/>
  <c r="X4416" i="11"/>
  <c r="Y4416" i="11" s="1"/>
  <c r="X4158" i="11"/>
  <c r="Y4158" i="11" s="1"/>
  <c r="X3882" i="11"/>
  <c r="Y3882" i="11" s="1"/>
  <c r="X3971" i="11"/>
  <c r="Y3971" i="11" s="1"/>
  <c r="X4013" i="11"/>
  <c r="Y4013" i="11" s="1"/>
  <c r="X4188" i="11"/>
  <c r="Y4188" i="11" s="1"/>
  <c r="X3960" i="11"/>
  <c r="Y3960" i="11" s="1"/>
  <c r="X4103" i="11"/>
  <c r="Y4103" i="11" s="1"/>
  <c r="X3884" i="11"/>
  <c r="Y3884" i="11" s="1"/>
  <c r="X3620" i="11"/>
  <c r="Y3620" i="11" s="1"/>
  <c r="X3694" i="11"/>
  <c r="Y3694" i="11" s="1"/>
  <c r="X3764" i="11"/>
  <c r="Y3764" i="11" s="1"/>
  <c r="X3572" i="11"/>
  <c r="Y3572" i="11" s="1"/>
  <c r="X3495" i="11"/>
  <c r="Y3495" i="11" s="1"/>
  <c r="X3178" i="11"/>
  <c r="Y3178" i="11" s="1"/>
  <c r="X2948" i="11"/>
  <c r="Y2948" i="11" s="1"/>
  <c r="X3531" i="11"/>
  <c r="Y3531" i="11" s="1"/>
  <c r="X3255" i="11"/>
  <c r="Y3255" i="11" s="1"/>
  <c r="X2947" i="11"/>
  <c r="Y2947" i="11" s="1"/>
  <c r="X3200" i="11"/>
  <c r="Y3200" i="11" s="1"/>
  <c r="X2975" i="11"/>
  <c r="Y2975" i="11" s="1"/>
  <c r="X2851" i="11"/>
  <c r="Y2851" i="11" s="1"/>
  <c r="X3312" i="11"/>
  <c r="Y3312" i="11" s="1"/>
  <c r="X3085" i="11"/>
  <c r="Y3085" i="11" s="1"/>
  <c r="X2881" i="11"/>
  <c r="Y2881" i="11" s="1"/>
  <c r="X3598" i="11"/>
  <c r="Y3598" i="11" s="1"/>
  <c r="X3222" i="11"/>
  <c r="Y3222" i="11" s="1"/>
  <c r="X2938" i="11"/>
  <c r="Y2938" i="11" s="1"/>
  <c r="X2491" i="11"/>
  <c r="Y2491" i="11" s="1"/>
  <c r="X2235" i="11"/>
  <c r="Y2235" i="11" s="1"/>
  <c r="X1975" i="11"/>
  <c r="Y1975" i="11" s="1"/>
  <c r="X2556" i="11"/>
  <c r="Y2556" i="11" s="1"/>
  <c r="X2354" i="11"/>
  <c r="Y2354" i="11" s="1"/>
  <c r="X2000" i="11"/>
  <c r="Y2000" i="11" s="1"/>
  <c r="X2688" i="11"/>
  <c r="Y2688" i="11" s="1"/>
  <c r="X2405" i="11"/>
  <c r="Y2405" i="11" s="1"/>
  <c r="X2222" i="11"/>
  <c r="Y2222" i="11" s="1"/>
  <c r="X2087" i="11"/>
  <c r="Y2087" i="11" s="1"/>
  <c r="X2590" i="11"/>
  <c r="Y2590" i="11" s="1"/>
  <c r="X2239" i="11"/>
  <c r="Y2239" i="11" s="1"/>
  <c r="X1931" i="11"/>
  <c r="Y1931" i="11" s="1"/>
  <c r="X2629" i="11"/>
  <c r="Y2629" i="11" s="1"/>
  <c r="X2412" i="11"/>
  <c r="Y2412" i="11" s="1"/>
  <c r="X2162" i="11"/>
  <c r="Y2162" i="11" s="1"/>
  <c r="X1957" i="11"/>
  <c r="Y1957" i="11" s="1"/>
  <c r="X1665" i="11"/>
  <c r="Y1665" i="11" s="1"/>
  <c r="X1368" i="11"/>
  <c r="Y1368" i="11" s="1"/>
  <c r="X1889" i="11"/>
  <c r="Y1889" i="11" s="1"/>
  <c r="X1593" i="11"/>
  <c r="Y1593" i="11" s="1"/>
  <c r="X1365" i="11"/>
  <c r="Y1365" i="11" s="1"/>
  <c r="X1859" i="11"/>
  <c r="Y1859" i="11" s="1"/>
  <c r="X1695" i="11"/>
  <c r="Y1695" i="11" s="1"/>
  <c r="X1459" i="11"/>
  <c r="Y1459" i="11" s="1"/>
  <c r="X1196" i="11"/>
  <c r="Y1196" i="11" s="1"/>
  <c r="X1690" i="11"/>
  <c r="Y1690" i="11" s="1"/>
  <c r="X1495" i="11"/>
  <c r="Y1495" i="11" s="1"/>
  <c r="X1231" i="11"/>
  <c r="Y1231" i="11" s="1"/>
  <c r="X1877" i="11"/>
  <c r="Y1877" i="11" s="1"/>
  <c r="X1610" i="11"/>
  <c r="Y1610" i="11" s="1"/>
  <c r="X1372" i="11"/>
  <c r="Y1372" i="11" s="1"/>
  <c r="X1187" i="11"/>
  <c r="Y1187" i="11" s="1"/>
  <c r="X894" i="11"/>
  <c r="Y894" i="11" s="1"/>
  <c r="X633" i="11"/>
  <c r="Y633" i="11" s="1"/>
  <c r="X402" i="11"/>
  <c r="Y402" i="11" s="1"/>
  <c r="X979" i="11"/>
  <c r="Y979" i="11" s="1"/>
  <c r="X738" i="11"/>
  <c r="Y738" i="11" s="1"/>
  <c r="X413" i="11"/>
  <c r="Y413" i="11" s="1"/>
  <c r="X941" i="11"/>
  <c r="Y941" i="11" s="1"/>
  <c r="X674" i="11"/>
  <c r="Y674" i="11" s="1"/>
  <c r="X444" i="11"/>
  <c r="Y444" i="11" s="1"/>
  <c r="X1089" i="11"/>
  <c r="Y1089" i="11" s="1"/>
  <c r="X865" i="11"/>
  <c r="Y865" i="11" s="1"/>
  <c r="X515" i="11"/>
  <c r="Y515" i="11" s="1"/>
  <c r="X264" i="11"/>
  <c r="Y264" i="11" s="1"/>
  <c r="X838" i="11"/>
  <c r="Y838" i="11" s="1"/>
  <c r="X654" i="11"/>
  <c r="Y654" i="11" s="1"/>
  <c r="X397" i="11"/>
  <c r="Y397" i="11" s="1"/>
  <c r="X171" i="11"/>
  <c r="Y171" i="11" s="1"/>
  <c r="X176" i="11"/>
  <c r="Y176" i="11" s="1"/>
  <c r="AA125" i="11"/>
  <c r="X155" i="11"/>
  <c r="Y155" i="11" s="1"/>
  <c r="AA155" i="11" s="1"/>
  <c r="X258" i="11"/>
  <c r="Y258" i="11" s="1"/>
  <c r="AA258" i="11" s="1"/>
  <c r="X50" i="11"/>
  <c r="Y50" i="11" s="1"/>
  <c r="AA50" i="11" s="1"/>
  <c r="X8673" i="11"/>
  <c r="Y8673" i="11" s="1"/>
  <c r="X8736" i="11"/>
  <c r="Y8736" i="11" s="1"/>
  <c r="X8631" i="11"/>
  <c r="Y8631" i="11" s="1"/>
  <c r="X8621" i="11"/>
  <c r="Y8621" i="11" s="1"/>
  <c r="X8438" i="11"/>
  <c r="Y8438" i="11" s="1"/>
  <c r="X8480" i="11"/>
  <c r="Y8480" i="11" s="1"/>
  <c r="X8413" i="11"/>
  <c r="Y8413" i="11" s="1"/>
  <c r="X8196" i="11"/>
  <c r="Y8196" i="11" s="1"/>
  <c r="X8203" i="11"/>
  <c r="Y8203" i="11" s="1"/>
  <c r="X8268" i="11"/>
  <c r="Y8268" i="11" s="1"/>
  <c r="X8160" i="11"/>
  <c r="Y8160" i="11" s="1"/>
  <c r="X8170" i="11"/>
  <c r="Y8170" i="11" s="1"/>
  <c r="X8040" i="11"/>
  <c r="Y8040" i="11" s="1"/>
  <c r="X7983" i="11"/>
  <c r="Y7983" i="11" s="1"/>
  <c r="X7893" i="11"/>
  <c r="Y7893" i="11" s="1"/>
  <c r="X7973" i="11"/>
  <c r="Y7973" i="11" s="1"/>
  <c r="X7964" i="11"/>
  <c r="Y7964" i="11" s="1"/>
  <c r="X7849" i="11"/>
  <c r="Y7849" i="11" s="1"/>
  <c r="X7733" i="11"/>
  <c r="Y7733" i="11" s="1"/>
  <c r="X7820" i="11"/>
  <c r="Y7820" i="11" s="1"/>
  <c r="X7818" i="11"/>
  <c r="Y7818" i="11" s="1"/>
  <c r="X7613" i="11"/>
  <c r="Y7613" i="11" s="1"/>
  <c r="X7534" i="11"/>
  <c r="Y7534" i="11" s="1"/>
  <c r="X7531" i="11"/>
  <c r="Y7531" i="11" s="1"/>
  <c r="X7542" i="11"/>
  <c r="Y7542" i="11" s="1"/>
  <c r="X7446" i="11"/>
  <c r="Y7446" i="11" s="1"/>
  <c r="X7383" i="11"/>
  <c r="Y7383" i="11" s="1"/>
  <c r="X7320" i="11"/>
  <c r="Y7320" i="11" s="1"/>
  <c r="X7269" i="11"/>
  <c r="Y7269" i="11" s="1"/>
  <c r="X7231" i="11"/>
  <c r="Y7231" i="11" s="1"/>
  <c r="X7191" i="11"/>
  <c r="Y7191" i="11" s="1"/>
  <c r="X7246" i="11"/>
  <c r="Y7246" i="11" s="1"/>
  <c r="X7155" i="11"/>
  <c r="Y7155" i="11" s="1"/>
  <c r="X7016" i="11"/>
  <c r="Y7016" i="11" s="1"/>
  <c r="X7001" i="11"/>
  <c r="Y7001" i="11" s="1"/>
  <c r="X6900" i="11"/>
  <c r="Y6900" i="11" s="1"/>
  <c r="X7056" i="11"/>
  <c r="Y7056" i="11" s="1"/>
  <c r="X6927" i="11"/>
  <c r="Y6927" i="11" s="1"/>
  <c r="X6834" i="11"/>
  <c r="Y6834" i="11" s="1"/>
  <c r="X6868" i="11"/>
  <c r="Y6868" i="11" s="1"/>
  <c r="X6678" i="11"/>
  <c r="Y6678" i="11" s="1"/>
  <c r="X6801" i="11"/>
  <c r="Y6801" i="11" s="1"/>
  <c r="X6578" i="11"/>
  <c r="Y6578" i="11" s="1"/>
  <c r="X6296" i="11"/>
  <c r="Y6296" i="11" s="1"/>
  <c r="X6600" i="11"/>
  <c r="Y6600" i="11" s="1"/>
  <c r="X6351" i="11"/>
  <c r="Y6351" i="11" s="1"/>
  <c r="X6439" i="11"/>
  <c r="Y6439" i="11" s="1"/>
  <c r="X6300" i="11"/>
  <c r="Y6300" i="11" s="1"/>
  <c r="X6526" i="11"/>
  <c r="Y6526" i="11" s="1"/>
  <c r="X6215" i="11"/>
  <c r="Y6215" i="11" s="1"/>
  <c r="X6004" i="11"/>
  <c r="Y6004" i="11" s="1"/>
  <c r="X6210" i="11"/>
  <c r="Y6210" i="11" s="1"/>
  <c r="X5964" i="11"/>
  <c r="Y5964" i="11" s="1"/>
  <c r="X6252" i="11"/>
  <c r="Y6252" i="11" s="1"/>
  <c r="X6066" i="11"/>
  <c r="Y6066" i="11" s="1"/>
  <c r="X6138" i="11"/>
  <c r="Y6138" i="11" s="1"/>
  <c r="X6264" i="11"/>
  <c r="Y6264" i="11" s="1"/>
  <c r="X5971" i="11"/>
  <c r="Y5971" i="11" s="1"/>
  <c r="X5696" i="11"/>
  <c r="Y5696" i="11" s="1"/>
  <c r="X5709" i="11"/>
  <c r="Y5709" i="11" s="1"/>
  <c r="X5862" i="11"/>
  <c r="Y5862" i="11" s="1"/>
  <c r="X5646" i="11"/>
  <c r="Y5646" i="11" s="1"/>
  <c r="X5782" i="11"/>
  <c r="Y5782" i="11" s="1"/>
  <c r="X5515" i="11"/>
  <c r="Y5515" i="11" s="1"/>
  <c r="X5609" i="11"/>
  <c r="Y5609" i="11" s="1"/>
  <c r="X5466" i="11"/>
  <c r="Y5466" i="11" s="1"/>
  <c r="X5169" i="11"/>
  <c r="Y5169" i="11" s="1"/>
  <c r="X5293" i="11"/>
  <c r="Y5293" i="11" s="1"/>
  <c r="X5264" i="11"/>
  <c r="Y5264" i="11" s="1"/>
  <c r="X5238" i="11"/>
  <c r="Y5238" i="11" s="1"/>
  <c r="X5345" i="11"/>
  <c r="Y5345" i="11" s="1"/>
  <c r="X5133" i="11"/>
  <c r="Y5133" i="11" s="1"/>
  <c r="X4845" i="11"/>
  <c r="Y4845" i="11" s="1"/>
  <c r="X5068" i="11"/>
  <c r="Y5068" i="11" s="1"/>
  <c r="X4839" i="11"/>
  <c r="Y4839" i="11" s="1"/>
  <c r="X5047" i="11"/>
  <c r="Y5047" i="11" s="1"/>
  <c r="X4804" i="11"/>
  <c r="Y4804" i="11" s="1"/>
  <c r="X4954" i="11"/>
  <c r="Y4954" i="11" s="1"/>
  <c r="X5010" i="11"/>
  <c r="Y5010" i="11" s="1"/>
  <c r="X4795" i="11"/>
  <c r="Y4795" i="11" s="1"/>
  <c r="X4474" i="11"/>
  <c r="Y4474" i="11" s="1"/>
  <c r="X4594" i="11"/>
  <c r="Y4594" i="11" s="1"/>
  <c r="X4273" i="11"/>
  <c r="Y4273" i="11" s="1"/>
  <c r="X4488" i="11"/>
  <c r="Y4488" i="11" s="1"/>
  <c r="U4488" i="11"/>
  <c r="V4488" i="11" s="1"/>
  <c r="X4496" i="11"/>
  <c r="Y4496" i="11" s="1"/>
  <c r="U4496" i="11"/>
  <c r="V4496" i="11" s="1"/>
  <c r="X3812" i="11"/>
  <c r="Y3812" i="11" s="1"/>
  <c r="U3812" i="11"/>
  <c r="V3812" i="11" s="1"/>
  <c r="X3638" i="11"/>
  <c r="Y3638" i="11" s="1"/>
  <c r="U3638" i="11"/>
  <c r="V3638" i="11" s="1"/>
  <c r="X3287" i="11"/>
  <c r="Y3287" i="11" s="1"/>
  <c r="U3287" i="11"/>
  <c r="V3287" i="11" s="1"/>
  <c r="X2886" i="11"/>
  <c r="Y2886" i="11" s="1"/>
  <c r="U2886" i="11"/>
  <c r="V2886" i="11" s="1"/>
  <c r="X2335" i="11"/>
  <c r="Y2335" i="11" s="1"/>
  <c r="U2335" i="11"/>
  <c r="V2335" i="11" s="1"/>
  <c r="X2394" i="11"/>
  <c r="Y2394" i="11" s="1"/>
  <c r="U2394" i="11"/>
  <c r="V2394" i="11" s="1"/>
  <c r="X2543" i="11"/>
  <c r="Y2543" i="11" s="1"/>
  <c r="U2543" i="11"/>
  <c r="V2543" i="11" s="1"/>
  <c r="X2291" i="11"/>
  <c r="Y2291" i="11" s="1"/>
  <c r="U2291" i="11"/>
  <c r="V2291" i="11" s="1"/>
  <c r="X1708" i="11"/>
  <c r="Y1708" i="11" s="1"/>
  <c r="U1708" i="11"/>
  <c r="V1708" i="11" s="1"/>
  <c r="X1115" i="11"/>
  <c r="Y1115" i="11" s="1"/>
  <c r="U1115" i="11"/>
  <c r="V1115" i="11" s="1"/>
  <c r="X1375" i="11"/>
  <c r="Y1375" i="11" s="1"/>
  <c r="U1375" i="11"/>
  <c r="V1375" i="11" s="1"/>
  <c r="X268" i="11"/>
  <c r="Y268" i="11" s="1"/>
  <c r="U268" i="11"/>
  <c r="V268" i="11" s="1"/>
  <c r="X958" i="11"/>
  <c r="Y958" i="11" s="1"/>
  <c r="U958" i="11"/>
  <c r="V958" i="11" s="1"/>
  <c r="X1008" i="11"/>
  <c r="Y1008" i="11" s="1"/>
  <c r="U1008" i="11"/>
  <c r="V1008" i="11" s="1"/>
  <c r="X926" i="11"/>
  <c r="Y926" i="11" s="1"/>
  <c r="U926" i="11"/>
  <c r="V926" i="11" s="1"/>
  <c r="X7766" i="11"/>
  <c r="Y7766" i="11" s="1"/>
  <c r="U7766" i="11"/>
  <c r="V7766" i="11" s="1"/>
  <c r="X6727" i="11"/>
  <c r="Y6727" i="11" s="1"/>
  <c r="U6727" i="11"/>
  <c r="V6727" i="11" s="1"/>
  <c r="X6146" i="11"/>
  <c r="Y6146" i="11" s="1"/>
  <c r="U6146" i="11"/>
  <c r="V6146" i="11" s="1"/>
  <c r="X5842" i="11"/>
  <c r="Y5842" i="11" s="1"/>
  <c r="U5842" i="11"/>
  <c r="V5842" i="11" s="1"/>
  <c r="X1981" i="11"/>
  <c r="Y1981" i="11" s="1"/>
  <c r="U1981" i="11"/>
  <c r="V1981" i="11" s="1"/>
  <c r="X508" i="11"/>
  <c r="Y508" i="11" s="1"/>
  <c r="U508" i="11"/>
  <c r="V508" i="11" s="1"/>
  <c r="X87" i="11"/>
  <c r="Y87" i="11" s="1"/>
  <c r="U87" i="11"/>
  <c r="V87" i="11" s="1"/>
  <c r="X8726" i="11"/>
  <c r="Y8726" i="11" s="1"/>
  <c r="U8726" i="11"/>
  <c r="V8726" i="11" s="1"/>
  <c r="X8422" i="11"/>
  <c r="Y8422" i="11" s="1"/>
  <c r="U8422" i="11"/>
  <c r="V8422" i="11" s="1"/>
  <c r="X7971" i="11"/>
  <c r="Y7971" i="11" s="1"/>
  <c r="U7971" i="11"/>
  <c r="V7971" i="11" s="1"/>
  <c r="X6999" i="11"/>
  <c r="Y6999" i="11" s="1"/>
  <c r="U6999" i="11"/>
  <c r="V6999" i="11" s="1"/>
  <c r="X6576" i="11"/>
  <c r="Y6576" i="11" s="1"/>
  <c r="U6576" i="11"/>
  <c r="V6576" i="11" s="1"/>
  <c r="X5841" i="11"/>
  <c r="Y5841" i="11" s="1"/>
  <c r="U5841" i="11"/>
  <c r="V5841" i="11" s="1"/>
  <c r="X5596" i="11"/>
  <c r="Y5596" i="11" s="1"/>
  <c r="U5596" i="11"/>
  <c r="V5596" i="11" s="1"/>
  <c r="X4124" i="11"/>
  <c r="Y4124" i="11" s="1"/>
  <c r="U4124" i="11"/>
  <c r="V4124" i="11" s="1"/>
  <c r="X3655" i="11"/>
  <c r="Y3655" i="11" s="1"/>
  <c r="U3655" i="11"/>
  <c r="V3655" i="11" s="1"/>
  <c r="X3220" i="11"/>
  <c r="Y3220" i="11" s="1"/>
  <c r="U3220" i="11"/>
  <c r="V3220" i="11" s="1"/>
  <c r="X2979" i="11"/>
  <c r="Y2979" i="11" s="1"/>
  <c r="U2979" i="11"/>
  <c r="V2979" i="11" s="1"/>
  <c r="X3595" i="11"/>
  <c r="Y3595" i="11" s="1"/>
  <c r="U3595" i="11"/>
  <c r="V3595" i="11" s="1"/>
  <c r="X3022" i="11"/>
  <c r="Y3022" i="11" s="1"/>
  <c r="U3022" i="11"/>
  <c r="V3022" i="11" s="1"/>
  <c r="X2926" i="11"/>
  <c r="Y2926" i="11" s="1"/>
  <c r="U2926" i="11"/>
  <c r="V2926" i="11" s="1"/>
  <c r="X2560" i="11"/>
  <c r="Y2560" i="11" s="1"/>
  <c r="U2560" i="11"/>
  <c r="V2560" i="11" s="1"/>
  <c r="X2399" i="11"/>
  <c r="Y2399" i="11" s="1"/>
  <c r="U2399" i="11"/>
  <c r="V2399" i="11" s="1"/>
  <c r="X2483" i="11"/>
  <c r="Y2483" i="11" s="1"/>
  <c r="U2483" i="11"/>
  <c r="V2483" i="11" s="1"/>
  <c r="X2272" i="11"/>
  <c r="Y2272" i="11" s="1"/>
  <c r="U2272" i="11"/>
  <c r="V2272" i="11" s="1"/>
  <c r="X2204" i="11"/>
  <c r="Y2204" i="11" s="1"/>
  <c r="U2204" i="11"/>
  <c r="V2204" i="11" s="1"/>
  <c r="X1150" i="11"/>
  <c r="Y1150" i="11" s="1"/>
  <c r="U1150" i="11"/>
  <c r="V1150" i="11" s="1"/>
  <c r="X8471" i="11"/>
  <c r="Y8471" i="11" s="1"/>
  <c r="U8471" i="11"/>
  <c r="V8471" i="11" s="1"/>
  <c r="X7886" i="11"/>
  <c r="Y7886" i="11" s="1"/>
  <c r="U7886" i="11"/>
  <c r="V7886" i="11" s="1"/>
  <c r="X7006" i="11"/>
  <c r="Y7006" i="11" s="1"/>
  <c r="U7006" i="11"/>
  <c r="V7006" i="11" s="1"/>
  <c r="X6610" i="11"/>
  <c r="Y6610" i="11" s="1"/>
  <c r="U6610" i="11"/>
  <c r="V6610" i="11" s="1"/>
  <c r="X5625" i="11"/>
  <c r="Y5625" i="11" s="1"/>
  <c r="U5625" i="11"/>
  <c r="V5625" i="11" s="1"/>
  <c r="X5087" i="11"/>
  <c r="Y5087" i="11" s="1"/>
  <c r="U5087" i="11"/>
  <c r="V5087" i="11" s="1"/>
  <c r="X4187" i="11"/>
  <c r="Y4187" i="11" s="1"/>
  <c r="U4187" i="11"/>
  <c r="V4187" i="11" s="1"/>
  <c r="X3744" i="11"/>
  <c r="Y3744" i="11" s="1"/>
  <c r="U3744" i="11"/>
  <c r="V3744" i="11" s="1"/>
  <c r="X3622" i="11"/>
  <c r="Y3622" i="11" s="1"/>
  <c r="U3622" i="11"/>
  <c r="V3622" i="11" s="1"/>
  <c r="X2812" i="11"/>
  <c r="Y2812" i="11" s="1"/>
  <c r="U2812" i="11"/>
  <c r="V2812" i="11" s="1"/>
  <c r="X3410" i="11"/>
  <c r="Y3410" i="11" s="1"/>
  <c r="U3410" i="11"/>
  <c r="V3410" i="11" s="1"/>
  <c r="X3326" i="11"/>
  <c r="Y3326" i="11" s="1"/>
  <c r="U3326" i="11"/>
  <c r="V3326" i="11" s="1"/>
  <c r="X2114" i="11"/>
  <c r="Y2114" i="11" s="1"/>
  <c r="U2114" i="11"/>
  <c r="V2114" i="11" s="1"/>
  <c r="X1282" i="11"/>
  <c r="Y1282" i="11" s="1"/>
  <c r="U1282" i="11"/>
  <c r="V1282" i="11" s="1"/>
  <c r="X1113" i="11"/>
  <c r="Y1113" i="11" s="1"/>
  <c r="U1113" i="11"/>
  <c r="V1113" i="11" s="1"/>
  <c r="X1002" i="11"/>
  <c r="Y1002" i="11" s="1"/>
  <c r="U1002" i="11"/>
  <c r="V1002" i="11" s="1"/>
  <c r="X850" i="11"/>
  <c r="Y850" i="11" s="1"/>
  <c r="U850" i="11"/>
  <c r="V850" i="11" s="1"/>
  <c r="X995" i="11"/>
  <c r="Y995" i="11" s="1"/>
  <c r="U995" i="11"/>
  <c r="V995" i="11" s="1"/>
  <c r="X912" i="11"/>
  <c r="Y912" i="11" s="1"/>
  <c r="U912" i="11"/>
  <c r="V912" i="11" s="1"/>
  <c r="X257" i="11"/>
  <c r="Y257" i="11" s="1"/>
  <c r="U257" i="11"/>
  <c r="V257" i="11" s="1"/>
  <c r="X8672" i="11"/>
  <c r="Y8672" i="11" s="1"/>
  <c r="AA8672" i="11" s="1"/>
  <c r="X8548" i="11"/>
  <c r="Y8548" i="11" s="1"/>
  <c r="AA8548" i="11" s="1"/>
  <c r="X8185" i="11"/>
  <c r="Y8185" i="11" s="1"/>
  <c r="AA8185" i="11" s="1"/>
  <c r="AA7904" i="11"/>
  <c r="X7646" i="11"/>
  <c r="Y7646" i="11" s="1"/>
  <c r="AA7646" i="11" s="1"/>
  <c r="X7579" i="11"/>
  <c r="Y7579" i="11" s="1"/>
  <c r="AA7579" i="11" s="1"/>
  <c r="X7372" i="11"/>
  <c r="Y7372" i="11" s="1"/>
  <c r="AA7372" i="11" s="1"/>
  <c r="X7077" i="11"/>
  <c r="Y7077" i="11" s="1"/>
  <c r="AA7077" i="11" s="1"/>
  <c r="X7141" i="11"/>
  <c r="Y7141" i="11" s="1"/>
  <c r="AA7141" i="11" s="1"/>
  <c r="X6898" i="11"/>
  <c r="Y6898" i="11" s="1"/>
  <c r="AA6898" i="11" s="1"/>
  <c r="X6702" i="11"/>
  <c r="Y6702" i="11" s="1"/>
  <c r="AA6702" i="11" s="1"/>
  <c r="X6657" i="11"/>
  <c r="Y6657" i="11" s="1"/>
  <c r="AA6657" i="11" s="1"/>
  <c r="X6055" i="11"/>
  <c r="Y6055" i="11" s="1"/>
  <c r="AA6055" i="11" s="1"/>
  <c r="X5614" i="11"/>
  <c r="Y5614" i="11" s="1"/>
  <c r="AA5614" i="11" s="1"/>
  <c r="X5369" i="11"/>
  <c r="Y5369" i="11" s="1"/>
  <c r="AA5369" i="11" s="1"/>
  <c r="X5371" i="11"/>
  <c r="Y5371" i="11" s="1"/>
  <c r="AA5371" i="11" s="1"/>
  <c r="X4709" i="11"/>
  <c r="Y4709" i="11" s="1"/>
  <c r="AA4709" i="11" s="1"/>
  <c r="X4914" i="11"/>
  <c r="Y4914" i="11" s="1"/>
  <c r="AA4914" i="11" s="1"/>
  <c r="X4259" i="11"/>
  <c r="Y4259" i="11" s="1"/>
  <c r="AA4259" i="11" s="1"/>
  <c r="X4234" i="11"/>
  <c r="Y4234" i="11" s="1"/>
  <c r="AA4234" i="11" s="1"/>
  <c r="X2845" i="11"/>
  <c r="Y2845" i="11" s="1"/>
  <c r="AA2845" i="11" s="1"/>
  <c r="X3368" i="11"/>
  <c r="Y3368" i="11" s="1"/>
  <c r="AA3368" i="11" s="1"/>
  <c r="X2463" i="11"/>
  <c r="Y2463" i="11" s="1"/>
  <c r="AA2463" i="11" s="1"/>
  <c r="X2431" i="11"/>
  <c r="Y2431" i="11" s="1"/>
  <c r="AA2431" i="11" s="1"/>
  <c r="X1241" i="11"/>
  <c r="Y1241" i="11" s="1"/>
  <c r="AA1241" i="11" s="1"/>
  <c r="X1576" i="11"/>
  <c r="Y1576" i="11" s="1"/>
  <c r="AA1576" i="11" s="1"/>
  <c r="X1303" i="11"/>
  <c r="Y1303" i="11" s="1"/>
  <c r="AA1303" i="11" s="1"/>
  <c r="X615" i="11"/>
  <c r="Y615" i="11" s="1"/>
  <c r="AA615" i="11" s="1"/>
  <c r="X765" i="11"/>
  <c r="Y765" i="11" s="1"/>
  <c r="AA765" i="11" s="1"/>
  <c r="X8365" i="11"/>
  <c r="Y8365" i="11" s="1"/>
  <c r="AA8365" i="11" s="1"/>
  <c r="X8125" i="11"/>
  <c r="Y8125" i="11" s="1"/>
  <c r="AA8125" i="11" s="1"/>
  <c r="X7751" i="11"/>
  <c r="Y7751" i="11" s="1"/>
  <c r="AA7751" i="11" s="1"/>
  <c r="X7721" i="11"/>
  <c r="Y7721" i="11" s="1"/>
  <c r="AA7721" i="11" s="1"/>
  <c r="X7607" i="11"/>
  <c r="Y7607" i="11" s="1"/>
  <c r="AA7607" i="11" s="1"/>
  <c r="X7126" i="11"/>
  <c r="Y7126" i="11" s="1"/>
  <c r="AA7126" i="11" s="1"/>
  <c r="X6835" i="11"/>
  <c r="Y6835" i="11" s="1"/>
  <c r="AA6835" i="11" s="1"/>
  <c r="X5257" i="11"/>
  <c r="Y5257" i="11" s="1"/>
  <c r="AA5257" i="11" s="1"/>
  <c r="X4803" i="11"/>
  <c r="Y4803" i="11" s="1"/>
  <c r="AA4803" i="11" s="1"/>
  <c r="X4491" i="11"/>
  <c r="Y4491" i="11" s="1"/>
  <c r="AA4491" i="11" s="1"/>
  <c r="X4351" i="11"/>
  <c r="Y4351" i="11" s="1"/>
  <c r="AA4351" i="11" s="1"/>
  <c r="X4202" i="11"/>
  <c r="Y4202" i="11" s="1"/>
  <c r="AA4202" i="11" s="1"/>
  <c r="X3853" i="11"/>
  <c r="Y3853" i="11" s="1"/>
  <c r="AA3853" i="11" s="1"/>
  <c r="X2835" i="11"/>
  <c r="Y2835" i="11" s="1"/>
  <c r="AA2835" i="11" s="1"/>
  <c r="X2521" i="11"/>
  <c r="Y2521" i="11" s="1"/>
  <c r="AA2521" i="11" s="1"/>
  <c r="X2562" i="11"/>
  <c r="Y2562" i="11" s="1"/>
  <c r="AA2562" i="11" s="1"/>
  <c r="X1544" i="11"/>
  <c r="Y1544" i="11" s="1"/>
  <c r="AA1544" i="11" s="1"/>
  <c r="X1194" i="11"/>
  <c r="Y1194" i="11" s="1"/>
  <c r="AA1194" i="11" s="1"/>
  <c r="X353" i="11"/>
  <c r="Y353" i="11" s="1"/>
  <c r="AA353" i="11" s="1"/>
  <c r="X874" i="11"/>
  <c r="Y874" i="11" s="1"/>
  <c r="AA874" i="11" s="1"/>
  <c r="X1062" i="11"/>
  <c r="Y1062" i="11" s="1"/>
  <c r="AA1062" i="11" s="1"/>
  <c r="X107" i="11"/>
  <c r="Y107" i="11" s="1"/>
  <c r="AA107" i="11" s="1"/>
  <c r="X8180" i="11"/>
  <c r="Y8180" i="11" s="1"/>
  <c r="AA8180" i="11" s="1"/>
  <c r="X7920" i="11"/>
  <c r="Y7920" i="11" s="1"/>
  <c r="AA7920" i="11" s="1"/>
  <c r="X7544" i="11"/>
  <c r="Y7544" i="11" s="1"/>
  <c r="AA7544" i="11" s="1"/>
  <c r="X7292" i="11"/>
  <c r="Y7292" i="11" s="1"/>
  <c r="AA7292" i="11" s="1"/>
  <c r="X7003" i="11"/>
  <c r="Y7003" i="11" s="1"/>
  <c r="AA7003" i="11" s="1"/>
  <c r="X6324" i="11"/>
  <c r="Y6324" i="11" s="1"/>
  <c r="AA6324" i="11" s="1"/>
  <c r="X6461" i="11"/>
  <c r="Y6461" i="11" s="1"/>
  <c r="AA6461" i="11" s="1"/>
  <c r="X6212" i="11"/>
  <c r="Y6212" i="11" s="1"/>
  <c r="AA6212" i="11" s="1"/>
  <c r="X6155" i="11"/>
  <c r="Y6155" i="11" s="1"/>
  <c r="AA6155" i="11" s="1"/>
  <c r="X5611" i="11"/>
  <c r="Y5611" i="11" s="1"/>
  <c r="AA5611" i="11" s="1"/>
  <c r="X5295" i="11"/>
  <c r="Y5295" i="11" s="1"/>
  <c r="AA5295" i="11" s="1"/>
  <c r="X5278" i="11"/>
  <c r="Y5278" i="11" s="1"/>
  <c r="AA5278" i="11" s="1"/>
  <c r="X4874" i="11"/>
  <c r="Y4874" i="11" s="1"/>
  <c r="AA4874" i="11" s="1"/>
  <c r="X4806" i="11"/>
  <c r="Y4806" i="11" s="1"/>
  <c r="AA4806" i="11" s="1"/>
  <c r="X4630" i="11"/>
  <c r="Y4630" i="11" s="1"/>
  <c r="AA4630" i="11" s="1"/>
  <c r="X4599" i="11"/>
  <c r="Y4599" i="11" s="1"/>
  <c r="AA4599" i="11" s="1"/>
  <c r="X3656" i="11"/>
  <c r="Y3656" i="11" s="1"/>
  <c r="AA3656" i="11" s="1"/>
  <c r="X2872" i="11"/>
  <c r="Y2872" i="11" s="1"/>
  <c r="AA2872" i="11" s="1"/>
  <c r="X2144" i="11"/>
  <c r="Y2144" i="11" s="1"/>
  <c r="AA2144" i="11" s="1"/>
  <c r="X2255" i="11"/>
  <c r="Y2255" i="11" s="1"/>
  <c r="AA2255" i="11" s="1"/>
  <c r="X1427" i="11"/>
  <c r="Y1427" i="11" s="1"/>
  <c r="AA1427" i="11" s="1"/>
  <c r="X1110" i="11"/>
  <c r="Y1110" i="11" s="1"/>
  <c r="AA1110" i="11" s="1"/>
  <c r="X1050" i="11"/>
  <c r="Y1050" i="11" s="1"/>
  <c r="AA1050" i="11" s="1"/>
  <c r="X890" i="11"/>
  <c r="Y890" i="11" s="1"/>
  <c r="AA890" i="11" s="1"/>
  <c r="X8738" i="11"/>
  <c r="Y8738" i="11" s="1"/>
  <c r="AA8738" i="11" s="1"/>
  <c r="X8217" i="11"/>
  <c r="Y8217" i="11" s="1"/>
  <c r="AA8217" i="11" s="1"/>
  <c r="X6602" i="11"/>
  <c r="Y6602" i="11" s="1"/>
  <c r="AA6602" i="11" s="1"/>
  <c r="X5790" i="11"/>
  <c r="Y5790" i="11" s="1"/>
  <c r="AA5790" i="11" s="1"/>
  <c r="X5282" i="11"/>
  <c r="Y5282" i="11" s="1"/>
  <c r="AA5282" i="11" s="1"/>
  <c r="X4558" i="11"/>
  <c r="Y4558" i="11" s="1"/>
  <c r="AA4558" i="11" s="1"/>
  <c r="X4429" i="11"/>
  <c r="Y4429" i="11" s="1"/>
  <c r="AA4429" i="11" s="1"/>
  <c r="X3863" i="11"/>
  <c r="Y3863" i="11" s="1"/>
  <c r="AA3863" i="11" s="1"/>
  <c r="X4047" i="11"/>
  <c r="Y4047" i="11" s="1"/>
  <c r="AA4047" i="11" s="1"/>
  <c r="X3472" i="11"/>
  <c r="Y3472" i="11" s="1"/>
  <c r="AA3472" i="11" s="1"/>
  <c r="X2773" i="11"/>
  <c r="Y2773" i="11" s="1"/>
  <c r="AA2773" i="11" s="1"/>
  <c r="X2279" i="11"/>
  <c r="Y2279" i="11" s="1"/>
  <c r="AA2279" i="11" s="1"/>
  <c r="X1319" i="11"/>
  <c r="Y1319" i="11" s="1"/>
  <c r="AA1319" i="11" s="1"/>
  <c r="X466" i="11"/>
  <c r="Y466" i="11" s="1"/>
  <c r="AA466" i="11" s="1"/>
  <c r="X1073" i="11"/>
  <c r="Y1073" i="11" s="1"/>
  <c r="AA1073" i="11" s="1"/>
  <c r="X8132" i="11"/>
  <c r="Y8132" i="11" s="1"/>
  <c r="AA8132" i="11" s="1"/>
  <c r="X8031" i="11"/>
  <c r="Y8031" i="11" s="1"/>
  <c r="AA8031" i="11" s="1"/>
  <c r="X7798" i="11"/>
  <c r="Y7798" i="11" s="1"/>
  <c r="AA7798" i="11" s="1"/>
  <c r="X7498" i="11"/>
  <c r="Y7498" i="11" s="1"/>
  <c r="AA7498" i="11" s="1"/>
  <c r="X8638" i="11"/>
  <c r="Y8638" i="11" s="1"/>
  <c r="AA8638" i="11" s="1"/>
  <c r="X8607" i="11"/>
  <c r="Y8607" i="11" s="1"/>
  <c r="AA8607" i="11" s="1"/>
  <c r="X8342" i="11"/>
  <c r="Y8342" i="11" s="1"/>
  <c r="AA8342" i="11" s="1"/>
  <c r="X8151" i="11"/>
  <c r="Y8151" i="11" s="1"/>
  <c r="AA8151" i="11" s="1"/>
  <c r="X8263" i="11"/>
  <c r="Y8263" i="11" s="1"/>
  <c r="AA8263" i="11" s="1"/>
  <c r="AA7789" i="11"/>
  <c r="X7533" i="11"/>
  <c r="Y7533" i="11" s="1"/>
  <c r="AA7533" i="11" s="1"/>
  <c r="X7443" i="11"/>
  <c r="Y7443" i="11" s="1"/>
  <c r="AA7443" i="11" s="1"/>
  <c r="X7043" i="11"/>
  <c r="Y7043" i="11" s="1"/>
  <c r="AA7043" i="11" s="1"/>
  <c r="AA6885" i="11"/>
  <c r="X6570" i="11"/>
  <c r="Y6570" i="11" s="1"/>
  <c r="AA6570" i="11" s="1"/>
  <c r="X5996" i="11"/>
  <c r="Y5996" i="11" s="1"/>
  <c r="AA5996" i="11" s="1"/>
  <c r="X5758" i="11"/>
  <c r="Y5758" i="11" s="1"/>
  <c r="AA5758" i="11" s="1"/>
  <c r="X5487" i="11"/>
  <c r="Y5487" i="11" s="1"/>
  <c r="AA5487" i="11" s="1"/>
  <c r="X5405" i="11"/>
  <c r="Y5405" i="11" s="1"/>
  <c r="AA5405" i="11" s="1"/>
  <c r="X5223" i="11"/>
  <c r="Y5223" i="11" s="1"/>
  <c r="AA5223" i="11" s="1"/>
  <c r="X5355" i="11"/>
  <c r="Y5355" i="11" s="1"/>
  <c r="AA5355" i="11" s="1"/>
  <c r="X4927" i="11"/>
  <c r="Y4927" i="11" s="1"/>
  <c r="AA4927" i="11" s="1"/>
  <c r="X4782" i="11"/>
  <c r="Y4782" i="11" s="1"/>
  <c r="AA4782" i="11" s="1"/>
  <c r="AA5027" i="11"/>
  <c r="X4271" i="11"/>
  <c r="Y4271" i="11" s="1"/>
  <c r="AA4271" i="11" s="1"/>
  <c r="X4364" i="11"/>
  <c r="Y4364" i="11" s="1"/>
  <c r="AA4364" i="11" s="1"/>
  <c r="X4252" i="11"/>
  <c r="Y4252" i="11" s="1"/>
  <c r="AA4252" i="11" s="1"/>
  <c r="X3908" i="11"/>
  <c r="Y3908" i="11" s="1"/>
  <c r="AA3908" i="11" s="1"/>
  <c r="X8707" i="11"/>
  <c r="Y8707" i="11" s="1"/>
  <c r="AA8707" i="11" s="1"/>
  <c r="U8752" i="11"/>
  <c r="V8752" i="11" s="1"/>
  <c r="X8702" i="11"/>
  <c r="Y8702" i="11" s="1"/>
  <c r="AA8702" i="11" s="1"/>
  <c r="U8586" i="11"/>
  <c r="V8586" i="11" s="1"/>
  <c r="X8531" i="11"/>
  <c r="Y8531" i="11" s="1"/>
  <c r="AA8531" i="11" s="1"/>
  <c r="U8567" i="11"/>
  <c r="V8567" i="11" s="1"/>
  <c r="X8580" i="11"/>
  <c r="Y8580" i="11" s="1"/>
  <c r="AA8580" i="11" s="1"/>
  <c r="X8432" i="11"/>
  <c r="Y8432" i="11" s="1"/>
  <c r="AA8432" i="11" s="1"/>
  <c r="X8449" i="11"/>
  <c r="Y8449" i="11" s="1"/>
  <c r="AA8449" i="11" s="1"/>
  <c r="U8583" i="11"/>
  <c r="V8583" i="11" s="1"/>
  <c r="X8366" i="11"/>
  <c r="Y8366" i="11" s="1"/>
  <c r="AA8366" i="11" s="1"/>
  <c r="X8313" i="11"/>
  <c r="Y8313" i="11" s="1"/>
  <c r="AA8313" i="11" s="1"/>
  <c r="U8289" i="11"/>
  <c r="V8289" i="11" s="1"/>
  <c r="X8281" i="11"/>
  <c r="Y8281" i="11" s="1"/>
  <c r="AA8281" i="11" s="1"/>
  <c r="X8220" i="11"/>
  <c r="Y8220" i="11" s="1"/>
  <c r="AA8220" i="11" s="1"/>
  <c r="X8280" i="11"/>
  <c r="Y8280" i="11" s="1"/>
  <c r="AA8280" i="11" s="1"/>
  <c r="X8126" i="11"/>
  <c r="Y8126" i="11" s="1"/>
  <c r="AA8126" i="11" s="1"/>
  <c r="U8183" i="11"/>
  <c r="V8183" i="11" s="1"/>
  <c r="X8169" i="11"/>
  <c r="Y8169" i="11" s="1"/>
  <c r="AA8169" i="11" s="1"/>
  <c r="X8138" i="11"/>
  <c r="Y8138" i="11" s="1"/>
  <c r="AA8138" i="11" s="1"/>
  <c r="U8099" i="11"/>
  <c r="V8099" i="11" s="1"/>
  <c r="X8039" i="11"/>
  <c r="Y8039" i="11" s="1"/>
  <c r="AA8039" i="11" s="1"/>
  <c r="X7848" i="11"/>
  <c r="Y7848" i="11" s="1"/>
  <c r="AA7848" i="11" s="1"/>
  <c r="U8024" i="11"/>
  <c r="V8024" i="11" s="1"/>
  <c r="U7997" i="11"/>
  <c r="V7997" i="11" s="1"/>
  <c r="U7942" i="11"/>
  <c r="V7942" i="11" s="1"/>
  <c r="X7896" i="11"/>
  <c r="Y7896" i="11" s="1"/>
  <c r="AA7896" i="11" s="1"/>
  <c r="X7859" i="11"/>
  <c r="Y7859" i="11" s="1"/>
  <c r="AA7859" i="11" s="1"/>
  <c r="X7762" i="11"/>
  <c r="Y7762" i="11" s="1"/>
  <c r="AA7762" i="11" s="1"/>
  <c r="U7776" i="11"/>
  <c r="V7776" i="11" s="1"/>
  <c r="U7749" i="11"/>
  <c r="V7749" i="11" s="1"/>
  <c r="U7747" i="11"/>
  <c r="V7747" i="11" s="1"/>
  <c r="X7678" i="11"/>
  <c r="Y7678" i="11" s="1"/>
  <c r="AA7678" i="11" s="1"/>
  <c r="X7745" i="11"/>
  <c r="Y7745" i="11" s="1"/>
  <c r="AA7745" i="11" s="1"/>
  <c r="X7528" i="11"/>
  <c r="Y7528" i="11" s="1"/>
  <c r="AA7528" i="11" s="1"/>
  <c r="U7518" i="11"/>
  <c r="V7518" i="11" s="1"/>
  <c r="U7494" i="11"/>
  <c r="V7494" i="11" s="1"/>
  <c r="X7639" i="11"/>
  <c r="Y7639" i="11" s="1"/>
  <c r="AA7639" i="11" s="1"/>
  <c r="X7626" i="11"/>
  <c r="Y7626" i="11" s="1"/>
  <c r="AA7626" i="11" s="1"/>
  <c r="X7401" i="11"/>
  <c r="Y7401" i="11" s="1"/>
  <c r="AA7401" i="11" s="1"/>
  <c r="X7305" i="11"/>
  <c r="Y7305" i="11" s="1"/>
  <c r="AA7305" i="11" s="1"/>
  <c r="U7429" i="11"/>
  <c r="V7429" i="11" s="1"/>
  <c r="U7365" i="11"/>
  <c r="V7365" i="11" s="1"/>
  <c r="X7408" i="11"/>
  <c r="Y7408" i="11" s="1"/>
  <c r="AA7408" i="11" s="1"/>
  <c r="X7362" i="11"/>
  <c r="Y7362" i="11" s="1"/>
  <c r="AA7362" i="11" s="1"/>
  <c r="X7115" i="11"/>
  <c r="Y7115" i="11" s="1"/>
  <c r="AA7115" i="11" s="1"/>
  <c r="X7127" i="11"/>
  <c r="Y7127" i="11" s="1"/>
  <c r="AA7127" i="11" s="1"/>
  <c r="U7161" i="11"/>
  <c r="V7161" i="11" s="1"/>
  <c r="U7221" i="11"/>
  <c r="V7221" i="11" s="1"/>
  <c r="X7144" i="11"/>
  <c r="Y7144" i="11" s="1"/>
  <c r="AA7144" i="11" s="1"/>
  <c r="X7198" i="11"/>
  <c r="Y7198" i="11" s="1"/>
  <c r="AA7198" i="11" s="1"/>
  <c r="X6882" i="11"/>
  <c r="Y6882" i="11" s="1"/>
  <c r="AA6882" i="11" s="1"/>
  <c r="X6939" i="11"/>
  <c r="Y6939" i="11" s="1"/>
  <c r="AA6939" i="11" s="1"/>
  <c r="U6919" i="11"/>
  <c r="V6919" i="11" s="1"/>
  <c r="X6982" i="11"/>
  <c r="Y6982" i="11" s="1"/>
  <c r="AA6982" i="11" s="1"/>
  <c r="X6970" i="11"/>
  <c r="Y6970" i="11" s="1"/>
  <c r="AA6970" i="11" s="1"/>
  <c r="X7019" i="11"/>
  <c r="Y7019" i="11" s="1"/>
  <c r="AA7019" i="11" s="1"/>
  <c r="X6853" i="11"/>
  <c r="Y6853" i="11" s="1"/>
  <c r="AA6853" i="11" s="1"/>
  <c r="X6712" i="11"/>
  <c r="Y6712" i="11" s="1"/>
  <c r="AA6712" i="11" s="1"/>
  <c r="U6724" i="11"/>
  <c r="V6724" i="11" s="1"/>
  <c r="U6766" i="11"/>
  <c r="V6766" i="11" s="1"/>
  <c r="X6794" i="11"/>
  <c r="Y6794" i="11" s="1"/>
  <c r="AA6794" i="11" s="1"/>
  <c r="X6750" i="11"/>
  <c r="Y6750" i="11" s="1"/>
  <c r="AA6750" i="11" s="1"/>
  <c r="X6740" i="11"/>
  <c r="Y6740" i="11" s="1"/>
  <c r="AA6740" i="11" s="1"/>
  <c r="X6468" i="11"/>
  <c r="Y6468" i="11" s="1"/>
  <c r="AA6468" i="11" s="1"/>
  <c r="X6557" i="11"/>
  <c r="Y6557" i="11" s="1"/>
  <c r="AA6557" i="11" s="1"/>
  <c r="U6604" i="11"/>
  <c r="V6604" i="11" s="1"/>
  <c r="U6384" i="11"/>
  <c r="V6384" i="11" s="1"/>
  <c r="U6517" i="11"/>
  <c r="V6517" i="11" s="1"/>
  <c r="U6658" i="11"/>
  <c r="V6658" i="11" s="1"/>
  <c r="U6344" i="11"/>
  <c r="V6344" i="11" s="1"/>
  <c r="X6505" i="11"/>
  <c r="Y6505" i="11" s="1"/>
  <c r="AA6505" i="11" s="1"/>
  <c r="X6614" i="11"/>
  <c r="Y6614" i="11" s="1"/>
  <c r="AA6614" i="11" s="1"/>
  <c r="X6399" i="11"/>
  <c r="Y6399" i="11" s="1"/>
  <c r="AA6399" i="11" s="1"/>
  <c r="X6633" i="11"/>
  <c r="Y6633" i="11" s="1"/>
  <c r="AA6633" i="11" s="1"/>
  <c r="X6398" i="11"/>
  <c r="Y6398" i="11" s="1"/>
  <c r="AA6398" i="11" s="1"/>
  <c r="X6133" i="11"/>
  <c r="Y6133" i="11" s="1"/>
  <c r="AA6133" i="11" s="1"/>
  <c r="X5922" i="11"/>
  <c r="Y5922" i="11" s="1"/>
  <c r="AA5922" i="11" s="1"/>
  <c r="X6116" i="11"/>
  <c r="Y6116" i="11" s="1"/>
  <c r="AA6116" i="11" s="1"/>
  <c r="U5990" i="11"/>
  <c r="V5990" i="11" s="1"/>
  <c r="X6156" i="11"/>
  <c r="Y6156" i="11" s="1"/>
  <c r="AA6156" i="11" s="1"/>
  <c r="X5961" i="11"/>
  <c r="Y5961" i="11" s="1"/>
  <c r="AA5961" i="11" s="1"/>
  <c r="X6025" i="11"/>
  <c r="Y6025" i="11" s="1"/>
  <c r="AA6025" i="11" s="1"/>
  <c r="X6136" i="11"/>
  <c r="Y6136" i="11" s="1"/>
  <c r="AA6136" i="11" s="1"/>
  <c r="X5894" i="11"/>
  <c r="Y5894" i="11" s="1"/>
  <c r="AA5894" i="11" s="1"/>
  <c r="X5510" i="11"/>
  <c r="Y5510" i="11" s="1"/>
  <c r="AA5510" i="11" s="1"/>
  <c r="X5545" i="11"/>
  <c r="Y5545" i="11" s="1"/>
  <c r="AA5545" i="11" s="1"/>
  <c r="U5808" i="11"/>
  <c r="V5808" i="11" s="1"/>
  <c r="U5601" i="11"/>
  <c r="V5601" i="11" s="1"/>
  <c r="U5827" i="11"/>
  <c r="V5827" i="11" s="1"/>
  <c r="U5638" i="11"/>
  <c r="V5638" i="11" s="1"/>
  <c r="X5786" i="11"/>
  <c r="Y5786" i="11" s="1"/>
  <c r="AA5786" i="11" s="1"/>
  <c r="X5517" i="11"/>
  <c r="Y5517" i="11" s="1"/>
  <c r="AA5517" i="11" s="1"/>
  <c r="X5690" i="11"/>
  <c r="Y5690" i="11" s="1"/>
  <c r="AA5690" i="11" s="1"/>
  <c r="X5764" i="11"/>
  <c r="Y5764" i="11" s="1"/>
  <c r="AA5764" i="11" s="1"/>
  <c r="X5556" i="11"/>
  <c r="Y5556" i="11" s="1"/>
  <c r="AA5556" i="11" s="1"/>
  <c r="X5377" i="11"/>
  <c r="Y5377" i="11" s="1"/>
  <c r="AA5377" i="11" s="1"/>
  <c r="X5091" i="11"/>
  <c r="Y5091" i="11" s="1"/>
  <c r="AA5091" i="11" s="1"/>
  <c r="X5198" i="11"/>
  <c r="Y5198" i="11" s="1"/>
  <c r="AA5198" i="11" s="1"/>
  <c r="U5291" i="11"/>
  <c r="V5291" i="11" s="1"/>
  <c r="U5361" i="11"/>
  <c r="V5361" i="11" s="1"/>
  <c r="U5160" i="11"/>
  <c r="V5160" i="11" s="1"/>
  <c r="U5417" i="11"/>
  <c r="V5417" i="11" s="1"/>
  <c r="U5285" i="11"/>
  <c r="V5285" i="11" s="1"/>
  <c r="X5438" i="11"/>
  <c r="Y5438" i="11" s="1"/>
  <c r="AA5438" i="11" s="1"/>
  <c r="X5451" i="11"/>
  <c r="Y5451" i="11" s="1"/>
  <c r="AA5451" i="11" s="1"/>
  <c r="X5150" i="11"/>
  <c r="Y5150" i="11" s="1"/>
  <c r="AA5150" i="11" s="1"/>
  <c r="X5258" i="11"/>
  <c r="Y5258" i="11" s="1"/>
  <c r="AA5258" i="11" s="1"/>
  <c r="X5040" i="11"/>
  <c r="Y5040" i="11" s="1"/>
  <c r="AA5040" i="11" s="1"/>
  <c r="X4792" i="11"/>
  <c r="Y4792" i="11" s="1"/>
  <c r="AA4792" i="11" s="1"/>
  <c r="X5002" i="11"/>
  <c r="Y5002" i="11" s="1"/>
  <c r="AA5002" i="11" s="1"/>
  <c r="X4786" i="11"/>
  <c r="Y4786" i="11" s="1"/>
  <c r="AA4786" i="11" s="1"/>
  <c r="U4897" i="11"/>
  <c r="V4897" i="11" s="1"/>
  <c r="U5022" i="11"/>
  <c r="V5022" i="11" s="1"/>
  <c r="U4765" i="11"/>
  <c r="V4765" i="11" s="1"/>
  <c r="U5013" i="11"/>
  <c r="V5013" i="11" s="1"/>
  <c r="U4764" i="11"/>
  <c r="V4764" i="11" s="1"/>
  <c r="X4940" i="11"/>
  <c r="Y4940" i="11" s="1"/>
  <c r="AA4940" i="11" s="1"/>
  <c r="X4717" i="11"/>
  <c r="Y4717" i="11" s="1"/>
  <c r="AA4717" i="11" s="1"/>
  <c r="X4850" i="11"/>
  <c r="Y4850" i="11" s="1"/>
  <c r="AA4850" i="11" s="1"/>
  <c r="X4933" i="11"/>
  <c r="Y4933" i="11" s="1"/>
  <c r="AA4933" i="11" s="1"/>
  <c r="X4634" i="11"/>
  <c r="Y4634" i="11" s="1"/>
  <c r="AA4634" i="11" s="1"/>
  <c r="X4411" i="11"/>
  <c r="Y4411" i="11" s="1"/>
  <c r="AA4411" i="11" s="1"/>
  <c r="X4514" i="11"/>
  <c r="Y4514" i="11" s="1"/>
  <c r="AA4514" i="11" s="1"/>
  <c r="U4590" i="11"/>
  <c r="V4590" i="11" s="1"/>
  <c r="U4649" i="11"/>
  <c r="V4649" i="11" s="1"/>
  <c r="U4435" i="11"/>
  <c r="V4435" i="11" s="1"/>
  <c r="U4302" i="11"/>
  <c r="V4302" i="11" s="1"/>
  <c r="U4464" i="11"/>
  <c r="V4464" i="11" s="1"/>
  <c r="X4623" i="11"/>
  <c r="Y4623" i="11" s="1"/>
  <c r="AA4623" i="11" s="1"/>
  <c r="X4352" i="11"/>
  <c r="Y4352" i="11" s="1"/>
  <c r="AA4352" i="11" s="1"/>
  <c r="X4298" i="11"/>
  <c r="Y4298" i="11" s="1"/>
  <c r="AA4298" i="11" s="1"/>
  <c r="X4477" i="11"/>
  <c r="Y4477" i="11" s="1"/>
  <c r="AA4477" i="11" s="1"/>
  <c r="X4612" i="11"/>
  <c r="Y4612" i="11" s="1"/>
  <c r="AA4612" i="11" s="1"/>
  <c r="X4385" i="11"/>
  <c r="Y4385" i="11" s="1"/>
  <c r="AA4385" i="11" s="1"/>
  <c r="X4134" i="11"/>
  <c r="Y4134" i="11" s="1"/>
  <c r="AA4134" i="11" s="1"/>
  <c r="X4203" i="11"/>
  <c r="Y4203" i="11" s="1"/>
  <c r="AA4203" i="11" s="1"/>
  <c r="X3946" i="11"/>
  <c r="Y3946" i="11" s="1"/>
  <c r="AA3946" i="11" s="1"/>
  <c r="U4174" i="11"/>
  <c r="V4174" i="11" s="1"/>
  <c r="U3879" i="11"/>
  <c r="V3879" i="11" s="1"/>
  <c r="X3962" i="11"/>
  <c r="Y3962" i="11" s="1"/>
  <c r="AA3962" i="11" s="1"/>
  <c r="X4141" i="11"/>
  <c r="Y4141" i="11" s="1"/>
  <c r="AA4141" i="11" s="1"/>
  <c r="X3925" i="11"/>
  <c r="Y3925" i="11" s="1"/>
  <c r="AA3925" i="11" s="1"/>
  <c r="X4084" i="11"/>
  <c r="Y4084" i="11" s="1"/>
  <c r="AA4084" i="11" s="1"/>
  <c r="X3854" i="11"/>
  <c r="Y3854" i="11" s="1"/>
  <c r="AA3854" i="11" s="1"/>
  <c r="U4066" i="11"/>
  <c r="V4066" i="11" s="1"/>
  <c r="U3823" i="11"/>
  <c r="V3823" i="11" s="1"/>
  <c r="X3581" i="11"/>
  <c r="Y3581" i="11" s="1"/>
  <c r="AA3581" i="11" s="1"/>
  <c r="X3672" i="11"/>
  <c r="Y3672" i="11" s="1"/>
  <c r="AA3672" i="11" s="1"/>
  <c r="U3811" i="11"/>
  <c r="V3811" i="11" s="1"/>
  <c r="U3640" i="11"/>
  <c r="V3640" i="11" s="1"/>
  <c r="U3789" i="11"/>
  <c r="V3789" i="11" s="1"/>
  <c r="U3526" i="11"/>
  <c r="V3526" i="11" s="1"/>
  <c r="U3680" i="11"/>
  <c r="V3680" i="11" s="1"/>
  <c r="U3500" i="11"/>
  <c r="V3500" i="11" s="1"/>
  <c r="X3740" i="11"/>
  <c r="Y3740" i="11" s="1"/>
  <c r="AA3740" i="11" s="1"/>
  <c r="X3522" i="11"/>
  <c r="Y3522" i="11" s="1"/>
  <c r="AA3522" i="11" s="1"/>
  <c r="X3390" i="11"/>
  <c r="Y3390" i="11" s="1"/>
  <c r="AA3390" i="11" s="1"/>
  <c r="X3149" i="11"/>
  <c r="Y3149" i="11" s="1"/>
  <c r="AA3149" i="11" s="1"/>
  <c r="X2907" i="11"/>
  <c r="Y2907" i="11" s="1"/>
  <c r="AA2907" i="11" s="1"/>
  <c r="X3448" i="11"/>
  <c r="Y3448" i="11" s="1"/>
  <c r="AA3448" i="11" s="1"/>
  <c r="X3204" i="11"/>
  <c r="Y3204" i="11" s="1"/>
  <c r="AA3204" i="11" s="1"/>
  <c r="X2905" i="11"/>
  <c r="Y2905" i="11" s="1"/>
  <c r="AA2905" i="11" s="1"/>
  <c r="U3320" i="11"/>
  <c r="V3320" i="11" s="1"/>
  <c r="U3075" i="11"/>
  <c r="V3075" i="11" s="1"/>
  <c r="U2751" i="11"/>
  <c r="V2751" i="11" s="1"/>
  <c r="U3355" i="11"/>
  <c r="V3355" i="11" s="1"/>
  <c r="U3081" i="11"/>
  <c r="V3081" i="11" s="1"/>
  <c r="U2776" i="11"/>
  <c r="V2776" i="11" s="1"/>
  <c r="U3387" i="11"/>
  <c r="V3387" i="11" s="1"/>
  <c r="U3160" i="11"/>
  <c r="V3160" i="11" s="1"/>
  <c r="U2916" i="11"/>
  <c r="V2916" i="11" s="1"/>
  <c r="X3634" i="11"/>
  <c r="Y3634" i="11" s="1"/>
  <c r="AA3634" i="11" s="1"/>
  <c r="X3158" i="11"/>
  <c r="Y3158" i="11" s="1"/>
  <c r="AA3158" i="11" s="1"/>
  <c r="X2927" i="11"/>
  <c r="Y2927" i="11" s="1"/>
  <c r="AA2927" i="11" s="1"/>
  <c r="X2767" i="11"/>
  <c r="Y2767" i="11" s="1"/>
  <c r="AA2767" i="11" s="1"/>
  <c r="X3275" i="11"/>
  <c r="Y3275" i="11" s="1"/>
  <c r="AA3275" i="11" s="1"/>
  <c r="X3044" i="11"/>
  <c r="Y3044" i="11" s="1"/>
  <c r="AA3044" i="11" s="1"/>
  <c r="X2836" i="11"/>
  <c r="Y2836" i="11" s="1"/>
  <c r="AA2836" i="11" s="1"/>
  <c r="X3409" i="11"/>
  <c r="Y3409" i="11" s="1"/>
  <c r="AA3409" i="11" s="1"/>
  <c r="X3186" i="11"/>
  <c r="Y3186" i="11" s="1"/>
  <c r="AA3186" i="11" s="1"/>
  <c r="X2833" i="11"/>
  <c r="Y2833" i="11" s="1"/>
  <c r="AA2833" i="11" s="1"/>
  <c r="X2439" i="11"/>
  <c r="Y2439" i="11" s="1"/>
  <c r="AA2439" i="11" s="1"/>
  <c r="X2212" i="11"/>
  <c r="Y2212" i="11" s="1"/>
  <c r="AA2212" i="11" s="1"/>
  <c r="X1949" i="11"/>
  <c r="Y1949" i="11" s="1"/>
  <c r="AA1949" i="11" s="1"/>
  <c r="X2522" i="11"/>
  <c r="Y2522" i="11" s="1"/>
  <c r="AA2522" i="11" s="1"/>
  <c r="X2307" i="11"/>
  <c r="Y2307" i="11" s="1"/>
  <c r="AA2307" i="11" s="1"/>
  <c r="X1962" i="11"/>
  <c r="Y1962" i="11" s="1"/>
  <c r="AA1962" i="11" s="1"/>
  <c r="U2608" i="11"/>
  <c r="V2608" i="11" s="1"/>
  <c r="U2303" i="11"/>
  <c r="V2303" i="11" s="1"/>
  <c r="U2034" i="11"/>
  <c r="V2034" i="11" s="1"/>
  <c r="U2576" i="11"/>
  <c r="V2576" i="11" s="1"/>
  <c r="U2321" i="11"/>
  <c r="V2321" i="11" s="1"/>
  <c r="U1951" i="11"/>
  <c r="V1951" i="11" s="1"/>
  <c r="U2530" i="11"/>
  <c r="V2530" i="11" s="1"/>
  <c r="U2319" i="11"/>
  <c r="V2319" i="11" s="1"/>
  <c r="U2062" i="11"/>
  <c r="V2062" i="11" s="1"/>
  <c r="X2651" i="11"/>
  <c r="Y2651" i="11" s="1"/>
  <c r="AA2651" i="11" s="1"/>
  <c r="X2347" i="11"/>
  <c r="Y2347" i="11" s="1"/>
  <c r="AA2347" i="11" s="1"/>
  <c r="X2183" i="11"/>
  <c r="Y2183" i="11" s="1"/>
  <c r="AA2183" i="11" s="1"/>
  <c r="X2053" i="11"/>
  <c r="Y2053" i="11" s="1"/>
  <c r="AA2053" i="11" s="1"/>
  <c r="X2526" i="11"/>
  <c r="Y2526" i="11" s="1"/>
  <c r="AA2526" i="11" s="1"/>
  <c r="X2218" i="11"/>
  <c r="Y2218" i="11" s="1"/>
  <c r="AA2218" i="11" s="1"/>
  <c r="X1926" i="11"/>
  <c r="Y1926" i="11" s="1"/>
  <c r="AA1926" i="11" s="1"/>
  <c r="X2563" i="11"/>
  <c r="Y2563" i="11" s="1"/>
  <c r="AA2563" i="11" s="1"/>
  <c r="X2380" i="11"/>
  <c r="Y2380" i="11" s="1"/>
  <c r="AA2380" i="11" s="1"/>
  <c r="X2119" i="11"/>
  <c r="Y2119" i="11" s="1"/>
  <c r="AA2119" i="11" s="1"/>
  <c r="X1875" i="11"/>
  <c r="Y1875" i="11" s="1"/>
  <c r="AA1875" i="11" s="1"/>
  <c r="X1608" i="11"/>
  <c r="Y1608" i="11" s="1"/>
  <c r="AA1608" i="11" s="1"/>
  <c r="X1326" i="11"/>
  <c r="Y1326" i="11" s="1"/>
  <c r="AA1326" i="11" s="1"/>
  <c r="X1868" i="11"/>
  <c r="Y1868" i="11" s="1"/>
  <c r="AA1868" i="11" s="1"/>
  <c r="X1545" i="11"/>
  <c r="Y1545" i="11" s="1"/>
  <c r="AA1545" i="11" s="1"/>
  <c r="X1323" i="11"/>
  <c r="Y1323" i="11" s="1"/>
  <c r="AA1323" i="11" s="1"/>
  <c r="U1795" i="11"/>
  <c r="V1795" i="11" s="1"/>
  <c r="U1589" i="11"/>
  <c r="V1589" i="11" s="1"/>
  <c r="U1271" i="11"/>
  <c r="V1271" i="11" s="1"/>
  <c r="U1676" i="11"/>
  <c r="V1676" i="11" s="1"/>
  <c r="U1340" i="11"/>
  <c r="V1340" i="11" s="1"/>
  <c r="U1885" i="11"/>
  <c r="V1885" i="11" s="1"/>
  <c r="U1658" i="11"/>
  <c r="V1658" i="11" s="1"/>
  <c r="U1421" i="11"/>
  <c r="V1421" i="11" s="1"/>
  <c r="U1207" i="11"/>
  <c r="V1207" i="11" s="1"/>
  <c r="X1854" i="11"/>
  <c r="Y1854" i="11" s="1"/>
  <c r="AA1854" i="11" s="1"/>
  <c r="X1639" i="11"/>
  <c r="Y1639" i="11" s="1"/>
  <c r="AA1639" i="11" s="1"/>
  <c r="X1419" i="11"/>
  <c r="Y1419" i="11" s="1"/>
  <c r="AA1419" i="11" s="1"/>
  <c r="X1897" i="11"/>
  <c r="Y1897" i="11" s="1"/>
  <c r="AA1897" i="11" s="1"/>
  <c r="X1669" i="11"/>
  <c r="Y1669" i="11" s="1"/>
  <c r="AA1669" i="11" s="1"/>
  <c r="X1442" i="11"/>
  <c r="Y1442" i="11" s="1"/>
  <c r="AA1442" i="11" s="1"/>
  <c r="X1195" i="11"/>
  <c r="Y1195" i="11" s="1"/>
  <c r="AA1195" i="11" s="1"/>
  <c r="X1841" i="11"/>
  <c r="Y1841" i="11" s="1"/>
  <c r="AA1841" i="11" s="1"/>
  <c r="X1561" i="11"/>
  <c r="Y1561" i="11" s="1"/>
  <c r="AA1561" i="11" s="1"/>
  <c r="X1350" i="11"/>
  <c r="Y1350" i="11" s="1"/>
  <c r="AA1350" i="11" s="1"/>
  <c r="X1127" i="11"/>
  <c r="Y1127" i="11" s="1"/>
  <c r="AA1127" i="11" s="1"/>
  <c r="X837" i="11"/>
  <c r="Y837" i="11" s="1"/>
  <c r="AA837" i="11" s="1"/>
  <c r="X617" i="11"/>
  <c r="Y617" i="11" s="1"/>
  <c r="AA617" i="11" s="1"/>
  <c r="X358" i="11"/>
  <c r="Y358" i="11" s="1"/>
  <c r="AA358" i="11" s="1"/>
  <c r="X946" i="11"/>
  <c r="Y946" i="11" s="1"/>
  <c r="AA946" i="11" s="1"/>
  <c r="X684" i="11"/>
  <c r="Y684" i="11" s="1"/>
  <c r="AA684" i="11" s="1"/>
  <c r="X385" i="11"/>
  <c r="Y385" i="11" s="1"/>
  <c r="AA385" i="11" s="1"/>
  <c r="U999" i="11"/>
  <c r="V999" i="11" s="1"/>
  <c r="U760" i="11"/>
  <c r="V760" i="11" s="1"/>
  <c r="U487" i="11"/>
  <c r="V487" i="11" s="1"/>
  <c r="U974" i="11"/>
  <c r="V974" i="11" s="1"/>
  <c r="U714" i="11"/>
  <c r="V714" i="11" s="1"/>
  <c r="U465" i="11"/>
  <c r="V465" i="11" s="1"/>
  <c r="X1108" i="11"/>
  <c r="Y1108" i="11" s="1"/>
  <c r="AA1108" i="11" s="1"/>
  <c r="U550" i="11"/>
  <c r="V550" i="11" s="1"/>
  <c r="U294" i="11"/>
  <c r="V294" i="11" s="1"/>
  <c r="X900" i="11"/>
  <c r="Y900" i="11" s="1"/>
  <c r="AA900" i="11" s="1"/>
  <c r="X640" i="11"/>
  <c r="Y640" i="11" s="1"/>
  <c r="AA640" i="11" s="1"/>
  <c r="X408" i="11"/>
  <c r="Y408" i="11" s="1"/>
  <c r="AA408" i="11" s="1"/>
  <c r="X1039" i="11"/>
  <c r="Y1039" i="11" s="1"/>
  <c r="AA1039" i="11" s="1"/>
  <c r="X796" i="11"/>
  <c r="Y796" i="11" s="1"/>
  <c r="AA796" i="11" s="1"/>
  <c r="X497" i="11"/>
  <c r="Y497" i="11" s="1"/>
  <c r="AA497" i="11" s="1"/>
  <c r="X1086" i="11"/>
  <c r="Y1086" i="11" s="1"/>
  <c r="AA1086" i="11" s="1"/>
  <c r="X786" i="11"/>
  <c r="Y786" i="11" s="1"/>
  <c r="AA786" i="11" s="1"/>
  <c r="X605" i="11"/>
  <c r="Y605" i="11" s="1"/>
  <c r="AA605" i="11" s="1"/>
  <c r="X356" i="11"/>
  <c r="Y356" i="11" s="1"/>
  <c r="AA356" i="11" s="1"/>
  <c r="X247" i="11"/>
  <c r="Y247" i="11" s="1"/>
  <c r="AA247" i="11" s="1"/>
  <c r="X213" i="11"/>
  <c r="Y213" i="11" s="1"/>
  <c r="AA213" i="11" s="1"/>
  <c r="U89" i="11"/>
  <c r="V89" i="11" s="1"/>
  <c r="X8" i="11"/>
  <c r="Y8" i="11" s="1"/>
  <c r="AA8" i="11" s="1"/>
  <c r="X154" i="11"/>
  <c r="Y154" i="11" s="1"/>
  <c r="AA154" i="11" s="1"/>
  <c r="X8748" i="11"/>
  <c r="Y8748" i="11" s="1"/>
  <c r="AA8748" i="11" s="1"/>
  <c r="U8714" i="11"/>
  <c r="V8714" i="11" s="1"/>
  <c r="X8703" i="11"/>
  <c r="Y8703" i="11" s="1"/>
  <c r="AA8703" i="11" s="1"/>
  <c r="X8589" i="11"/>
  <c r="Y8589" i="11" s="1"/>
  <c r="AA8589" i="11" s="1"/>
  <c r="U8624" i="11"/>
  <c r="V8624" i="11" s="1"/>
  <c r="X8561" i="11"/>
  <c r="Y8561" i="11" s="1"/>
  <c r="AA8561" i="11" s="1"/>
  <c r="U8525" i="11"/>
  <c r="V8525" i="11" s="1"/>
  <c r="X8592" i="11"/>
  <c r="Y8592" i="11" s="1"/>
  <c r="AA8592" i="11" s="1"/>
  <c r="X8493" i="11"/>
  <c r="Y8493" i="11" s="1"/>
  <c r="AA8493" i="11" s="1"/>
  <c r="X8491" i="11"/>
  <c r="Y8491" i="11" s="1"/>
  <c r="AA8491" i="11" s="1"/>
  <c r="X8388" i="11"/>
  <c r="Y8388" i="11" s="1"/>
  <c r="AA8388" i="11" s="1"/>
  <c r="U8510" i="11"/>
  <c r="V8510" i="11" s="1"/>
  <c r="X8335" i="11"/>
  <c r="Y8335" i="11" s="1"/>
  <c r="AA8335" i="11" s="1"/>
  <c r="U8334" i="11"/>
  <c r="V8334" i="11" s="1"/>
  <c r="X8370" i="11"/>
  <c r="Y8370" i="11" s="1"/>
  <c r="AA8370" i="11" s="1"/>
  <c r="U8381" i="11"/>
  <c r="V8381" i="11" s="1"/>
  <c r="U8218" i="11"/>
  <c r="V8218" i="11" s="1"/>
  <c r="X8199" i="11"/>
  <c r="Y8199" i="11" s="1"/>
  <c r="AA8199" i="11" s="1"/>
  <c r="U8146" i="11"/>
  <c r="V8146" i="11" s="1"/>
  <c r="X8141" i="11"/>
  <c r="Y8141" i="11" s="1"/>
  <c r="AA8141" i="11" s="1"/>
  <c r="X8060" i="11"/>
  <c r="Y8060" i="11" s="1"/>
  <c r="AA8060" i="11" s="1"/>
  <c r="X8211" i="11"/>
  <c r="Y8211" i="11" s="1"/>
  <c r="AA8211" i="11" s="1"/>
  <c r="X8070" i="11"/>
  <c r="Y8070" i="11" s="1"/>
  <c r="AA8070" i="11" s="1"/>
  <c r="X7953" i="11"/>
  <c r="Y7953" i="11" s="1"/>
  <c r="AA7953" i="11" s="1"/>
  <c r="X7856" i="11"/>
  <c r="Y7856" i="11" s="1"/>
  <c r="AA7856" i="11" s="1"/>
  <c r="X7834" i="11"/>
  <c r="Y7834" i="11" s="1"/>
  <c r="AA7834" i="11" s="1"/>
  <c r="U8011" i="11"/>
  <c r="V8011" i="11" s="1"/>
  <c r="X7949" i="11"/>
  <c r="Y7949" i="11" s="1"/>
  <c r="AA7949" i="11" s="1"/>
  <c r="X7914" i="11"/>
  <c r="Y7914" i="11" s="1"/>
  <c r="AA7914" i="11" s="1"/>
  <c r="X7779" i="11"/>
  <c r="Y7779" i="11" s="1"/>
  <c r="AA7779" i="11" s="1"/>
  <c r="X7673" i="11"/>
  <c r="Y7673" i="11" s="1"/>
  <c r="AA7673" i="11" s="1"/>
  <c r="U7808" i="11"/>
  <c r="V7808" i="11" s="1"/>
  <c r="U7806" i="11"/>
  <c r="V7806" i="11" s="1"/>
  <c r="X7782" i="11"/>
  <c r="Y7782" i="11" s="1"/>
  <c r="AA7782" i="11" s="1"/>
  <c r="X7788" i="11"/>
  <c r="Y7788" i="11" s="1"/>
  <c r="AA7788" i="11" s="1"/>
  <c r="X7587" i="11"/>
  <c r="Y7587" i="11" s="1"/>
  <c r="AA7587" i="11" s="1"/>
  <c r="X7499" i="11"/>
  <c r="Y7499" i="11" s="1"/>
  <c r="AA7499" i="11" s="1"/>
  <c r="U7621" i="11"/>
  <c r="V7621" i="11" s="1"/>
  <c r="U7506" i="11"/>
  <c r="V7506" i="11" s="1"/>
  <c r="X7491" i="11"/>
  <c r="Y7491" i="11" s="1"/>
  <c r="AA7491" i="11" s="1"/>
  <c r="X7482" i="11"/>
  <c r="Y7482" i="11" s="1"/>
  <c r="AA7482" i="11" s="1"/>
  <c r="X7436" i="11"/>
  <c r="Y7436" i="11" s="1"/>
  <c r="AA7436" i="11" s="1"/>
  <c r="X7356" i="11"/>
  <c r="Y7356" i="11" s="1"/>
  <c r="AA7356" i="11" s="1"/>
  <c r="U7301" i="11"/>
  <c r="V7301" i="11" s="1"/>
  <c r="U7410" i="11"/>
  <c r="V7410" i="11" s="1"/>
  <c r="X7274" i="11"/>
  <c r="Y7274" i="11" s="1"/>
  <c r="AA7274" i="11" s="1"/>
  <c r="X7426" i="11"/>
  <c r="Y7426" i="11" s="1"/>
  <c r="AA7426" i="11" s="1"/>
  <c r="X7153" i="11"/>
  <c r="Y7153" i="11" s="1"/>
  <c r="AA7153" i="11" s="1"/>
  <c r="X7151" i="11"/>
  <c r="Y7151" i="11" s="1"/>
  <c r="AA7151" i="11" s="1"/>
  <c r="U7071" i="11"/>
  <c r="V7071" i="11" s="1"/>
  <c r="X7203" i="11"/>
  <c r="Y7203" i="11" s="1"/>
  <c r="AA7203" i="11" s="1"/>
  <c r="X7101" i="11"/>
  <c r="Y7101" i="11" s="1"/>
  <c r="AA7101" i="11" s="1"/>
  <c r="X6940" i="11"/>
  <c r="Y6940" i="11" s="1"/>
  <c r="AA6940" i="11" s="1"/>
  <c r="X6996" i="11"/>
  <c r="Y6996" i="11" s="1"/>
  <c r="AA6996" i="11" s="1"/>
  <c r="U7042" i="11"/>
  <c r="V7042" i="11" s="1"/>
  <c r="U7073" i="11"/>
  <c r="V7073" i="11" s="1"/>
  <c r="X7063" i="11"/>
  <c r="Y7063" i="11" s="1"/>
  <c r="AA7063" i="11" s="1"/>
  <c r="X7026" i="11"/>
  <c r="Y7026" i="11" s="1"/>
  <c r="AA7026" i="11" s="1"/>
  <c r="X6884" i="11"/>
  <c r="Y6884" i="11" s="1"/>
  <c r="AA6884" i="11" s="1"/>
  <c r="X6829" i="11"/>
  <c r="Y6829" i="11" s="1"/>
  <c r="AA6829" i="11" s="1"/>
  <c r="X6862" i="11"/>
  <c r="Y6862" i="11" s="1"/>
  <c r="AA6862" i="11" s="1"/>
  <c r="X6840" i="11"/>
  <c r="Y6840" i="11" s="1"/>
  <c r="AA6840" i="11" s="1"/>
  <c r="X6782" i="11"/>
  <c r="Y6782" i="11" s="1"/>
  <c r="AA6782" i="11" s="1"/>
  <c r="X6524" i="11"/>
  <c r="Y6524" i="11" s="1"/>
  <c r="AA6524" i="11" s="1"/>
  <c r="X6646" i="11"/>
  <c r="Y6646" i="11" s="1"/>
  <c r="AA6646" i="11" s="1"/>
  <c r="U6445" i="11"/>
  <c r="V6445" i="11" s="1"/>
  <c r="U6569" i="11"/>
  <c r="V6569" i="11" s="1"/>
  <c r="U6314" i="11"/>
  <c r="V6314" i="11" s="1"/>
  <c r="U6409" i="11"/>
  <c r="V6409" i="11" s="1"/>
  <c r="X6540" i="11"/>
  <c r="Y6540" i="11" s="1"/>
  <c r="AA6540" i="11" s="1"/>
  <c r="X6288" i="11"/>
  <c r="Y6288" i="11" s="1"/>
  <c r="AA6288" i="11" s="1"/>
  <c r="X6427" i="11"/>
  <c r="Y6427" i="11" s="1"/>
  <c r="AA6427" i="11" s="1"/>
  <c r="X6274" i="11"/>
  <c r="Y6274" i="11" s="1"/>
  <c r="AA6274" i="11" s="1"/>
  <c r="X6454" i="11"/>
  <c r="Y6454" i="11" s="1"/>
  <c r="AA6454" i="11" s="1"/>
  <c r="X6171" i="11"/>
  <c r="Y6171" i="11" s="1"/>
  <c r="AA6171" i="11" s="1"/>
  <c r="X5958" i="11"/>
  <c r="Y5958" i="11" s="1"/>
  <c r="AA5958" i="11" s="1"/>
  <c r="X6195" i="11"/>
  <c r="Y6195" i="11" s="1"/>
  <c r="AA6195" i="11" s="1"/>
  <c r="X5888" i="11"/>
  <c r="Y5888" i="11" s="1"/>
  <c r="AA5888" i="11" s="1"/>
  <c r="U5995" i="11"/>
  <c r="V5995" i="11" s="1"/>
  <c r="U6162" i="11"/>
  <c r="V6162" i="11" s="1"/>
  <c r="U5902" i="11"/>
  <c r="V5902" i="11" s="1"/>
  <c r="U6047" i="11"/>
  <c r="V6047" i="11" s="1"/>
  <c r="X6187" i="11"/>
  <c r="Y6187" i="11" s="1"/>
  <c r="AA6187" i="11" s="1"/>
  <c r="X6014" i="11"/>
  <c r="Y6014" i="11" s="1"/>
  <c r="AA6014" i="11" s="1"/>
  <c r="X6085" i="11"/>
  <c r="Y6085" i="11" s="1"/>
  <c r="AA6085" i="11" s="1"/>
  <c r="X6216" i="11"/>
  <c r="Y6216" i="11" s="1"/>
  <c r="AA6216" i="11" s="1"/>
  <c r="X5927" i="11"/>
  <c r="Y5927" i="11" s="1"/>
  <c r="AA5927" i="11" s="1"/>
  <c r="X5623" i="11"/>
  <c r="Y5623" i="11" s="1"/>
  <c r="AA5623" i="11" s="1"/>
  <c r="X5669" i="11"/>
  <c r="Y5669" i="11" s="1"/>
  <c r="AA5669" i="11" s="1"/>
  <c r="U5746" i="11"/>
  <c r="V5746" i="11" s="1"/>
  <c r="U5486" i="11"/>
  <c r="V5486" i="11" s="1"/>
  <c r="U5619" i="11"/>
  <c r="V5619" i="11" s="1"/>
  <c r="U5865" i="11"/>
  <c r="V5865" i="11" s="1"/>
  <c r="U5653" i="11"/>
  <c r="V5653" i="11" s="1"/>
  <c r="X5825" i="11"/>
  <c r="Y5825" i="11" s="1"/>
  <c r="AA5825" i="11" s="1"/>
  <c r="X5557" i="11"/>
  <c r="Y5557" i="11" s="1"/>
  <c r="AA5557" i="11" s="1"/>
  <c r="X5752" i="11"/>
  <c r="Y5752" i="11" s="1"/>
  <c r="AA5752" i="11" s="1"/>
  <c r="X5869" i="11"/>
  <c r="Y5869" i="11" s="1"/>
  <c r="AA5869" i="11" s="1"/>
  <c r="X5593" i="11"/>
  <c r="Y5593" i="11" s="1"/>
  <c r="AA5593" i="11" s="1"/>
  <c r="X5429" i="11"/>
  <c r="Y5429" i="11" s="1"/>
  <c r="AA5429" i="11" s="1"/>
  <c r="X5131" i="11"/>
  <c r="Y5131" i="11" s="1"/>
  <c r="AA5131" i="11" s="1"/>
  <c r="X5252" i="11"/>
  <c r="Y5252" i="11" s="1"/>
  <c r="AA5252" i="11" s="1"/>
  <c r="U5433" i="11"/>
  <c r="V5433" i="11" s="1"/>
  <c r="U5354" i="11"/>
  <c r="V5354" i="11" s="1"/>
  <c r="U5137" i="11"/>
  <c r="V5137" i="11" s="1"/>
  <c r="X5205" i="11"/>
  <c r="Y5205" i="11" s="1"/>
  <c r="AA5205" i="11" s="1"/>
  <c r="X5211" i="11"/>
  <c r="Y5211" i="11" s="1"/>
  <c r="AA5211" i="11" s="1"/>
  <c r="X5303" i="11"/>
  <c r="Y5303" i="11" s="1"/>
  <c r="AA5303" i="11" s="1"/>
  <c r="X5112" i="11"/>
  <c r="Y5112" i="11" s="1"/>
  <c r="AA5112" i="11" s="1"/>
  <c r="X4840" i="11"/>
  <c r="Y4840" i="11" s="1"/>
  <c r="AA4840" i="11" s="1"/>
  <c r="X5063" i="11"/>
  <c r="Y5063" i="11" s="1"/>
  <c r="AA5063" i="11" s="1"/>
  <c r="X4824" i="11"/>
  <c r="Y4824" i="11" s="1"/>
  <c r="AA4824" i="11" s="1"/>
  <c r="U4926" i="11"/>
  <c r="V4926" i="11" s="1"/>
  <c r="U4671" i="11"/>
  <c r="V4671" i="11" s="1"/>
  <c r="U4781" i="11"/>
  <c r="V4781" i="11" s="1"/>
  <c r="U5031" i="11"/>
  <c r="V5031" i="11" s="1"/>
  <c r="U4812" i="11"/>
  <c r="V4812" i="11" s="1"/>
  <c r="X5012" i="11"/>
  <c r="Y5012" i="11" s="1"/>
  <c r="AA5012" i="11" s="1"/>
  <c r="X4762" i="11"/>
  <c r="Y4762" i="11" s="1"/>
  <c r="AA4762" i="11" s="1"/>
  <c r="X4912" i="11"/>
  <c r="Y4912" i="11" s="1"/>
  <c r="AA4912" i="11" s="1"/>
  <c r="X4992" i="11"/>
  <c r="Y4992" i="11" s="1"/>
  <c r="AA4992" i="11" s="1"/>
  <c r="X4740" i="11"/>
  <c r="Y4740" i="11" s="1"/>
  <c r="AA4740" i="11" s="1"/>
  <c r="X4450" i="11"/>
  <c r="Y4450" i="11" s="1"/>
  <c r="AA4450" i="11" s="1"/>
  <c r="X4575" i="11"/>
  <c r="Y4575" i="11" s="1"/>
  <c r="AA4575" i="11" s="1"/>
  <c r="U4651" i="11"/>
  <c r="V4651" i="11" s="1"/>
  <c r="U4270" i="11"/>
  <c r="V4270" i="11" s="1"/>
  <c r="U4466" i="11"/>
  <c r="V4466" i="11" s="1"/>
  <c r="U4363" i="11"/>
  <c r="V4363" i="11" s="1"/>
  <c r="U4508" i="11"/>
  <c r="V4508" i="11" s="1"/>
  <c r="U4251" i="11"/>
  <c r="V4251" i="11" s="1"/>
  <c r="X4460" i="11"/>
  <c r="Y4460" i="11" s="1"/>
  <c r="AA4460" i="11" s="1"/>
  <c r="X4327" i="11"/>
  <c r="Y4327" i="11" s="1"/>
  <c r="AA4327" i="11" s="1"/>
  <c r="X4551" i="11"/>
  <c r="Y4551" i="11" s="1"/>
  <c r="AA4551" i="11" s="1"/>
  <c r="X4227" i="11"/>
  <c r="Y4227" i="11" s="1"/>
  <c r="AA4227" i="11" s="1"/>
  <c r="X4418" i="11"/>
  <c r="Y4418" i="11" s="1"/>
  <c r="AA4418" i="11" s="1"/>
  <c r="X4160" i="11"/>
  <c r="Y4160" i="11" s="1"/>
  <c r="AA4160" i="11" s="1"/>
  <c r="X3907" i="11"/>
  <c r="Y3907" i="11" s="1"/>
  <c r="AA3907" i="11" s="1"/>
  <c r="X3989" i="11"/>
  <c r="Y3989" i="11" s="1"/>
  <c r="AA3989" i="11" s="1"/>
  <c r="X3815" i="11"/>
  <c r="Y3815" i="11" s="1"/>
  <c r="AA3815" i="11" s="1"/>
  <c r="U3935" i="11"/>
  <c r="V3935" i="11" s="1"/>
  <c r="X4032" i="11"/>
  <c r="Y4032" i="11" s="1"/>
  <c r="AA4032" i="11" s="1"/>
  <c r="X4190" i="11"/>
  <c r="Y4190" i="11" s="1"/>
  <c r="AA4190" i="11" s="1"/>
  <c r="X3978" i="11"/>
  <c r="Y3978" i="11" s="1"/>
  <c r="AA3978" i="11" s="1"/>
  <c r="X4121" i="11"/>
  <c r="Y4121" i="11" s="1"/>
  <c r="AA4121" i="11" s="1"/>
  <c r="X3912" i="11"/>
  <c r="Y3912" i="11" s="1"/>
  <c r="AA3912" i="11" s="1"/>
  <c r="U4120" i="11"/>
  <c r="V4120" i="11" s="1"/>
  <c r="U3870" i="11"/>
  <c r="V3870" i="11" s="1"/>
  <c r="X3643" i="11"/>
  <c r="Y3643" i="11" s="1"/>
  <c r="AA3643" i="11" s="1"/>
  <c r="X3702" i="11"/>
  <c r="Y3702" i="11" s="1"/>
  <c r="AA3702" i="11" s="1"/>
  <c r="X3425" i="11"/>
  <c r="Y3425" i="11" s="1"/>
  <c r="AA3425" i="11" s="1"/>
  <c r="U3683" i="11"/>
  <c r="V3683" i="11" s="1"/>
  <c r="U4109" i="11"/>
  <c r="V4109" i="11" s="1"/>
  <c r="U3577" i="11"/>
  <c r="V3577" i="11" s="1"/>
  <c r="U3717" i="11"/>
  <c r="V3717" i="11" s="1"/>
  <c r="U3546" i="11"/>
  <c r="V3546" i="11" s="1"/>
  <c r="X3766" i="11"/>
  <c r="Y3766" i="11" s="1"/>
  <c r="AA3766" i="11" s="1"/>
  <c r="X3583" i="11"/>
  <c r="Y3583" i="11" s="1"/>
  <c r="AA3583" i="11" s="1"/>
  <c r="X3506" i="11"/>
  <c r="Y3506" i="11" s="1"/>
  <c r="AA3506" i="11" s="1"/>
  <c r="X3195" i="11"/>
  <c r="Y3195" i="11" s="1"/>
  <c r="AA3195" i="11" s="1"/>
  <c r="X2959" i="11"/>
  <c r="Y2959" i="11" s="1"/>
  <c r="AA2959" i="11" s="1"/>
  <c r="X3559" i="11"/>
  <c r="Y3559" i="11" s="1"/>
  <c r="AA3559" i="11" s="1"/>
  <c r="X3257" i="11"/>
  <c r="Y3257" i="11" s="1"/>
  <c r="AA3257" i="11" s="1"/>
  <c r="X2957" i="11"/>
  <c r="Y2957" i="11" s="1"/>
  <c r="AA2957" i="11" s="1"/>
  <c r="X3427" i="11"/>
  <c r="Y3427" i="11" s="1"/>
  <c r="AA3427" i="11" s="1"/>
  <c r="X3420" i="11"/>
  <c r="Y3420" i="11" s="1"/>
  <c r="AA3420" i="11" s="1"/>
  <c r="U2953" i="11"/>
  <c r="V2953" i="11" s="1"/>
  <c r="U2738" i="11"/>
  <c r="V2738" i="11" s="1"/>
  <c r="X3229" i="11"/>
  <c r="Y3229" i="11" s="1"/>
  <c r="AA3229" i="11" s="1"/>
  <c r="X2997" i="11"/>
  <c r="Y2997" i="11" s="1"/>
  <c r="AA2997" i="11" s="1"/>
  <c r="X2853" i="11"/>
  <c r="Y2853" i="11" s="1"/>
  <c r="AA2853" i="11" s="1"/>
  <c r="X3338" i="11"/>
  <c r="Y3338" i="11" s="1"/>
  <c r="AA3338" i="11" s="1"/>
  <c r="X3112" i="11"/>
  <c r="Y3112" i="11" s="1"/>
  <c r="AA3112" i="11" s="1"/>
  <c r="X2897" i="11"/>
  <c r="Y2897" i="11" s="1"/>
  <c r="AA2897" i="11" s="1"/>
  <c r="X3705" i="11"/>
  <c r="Y3705" i="11" s="1"/>
  <c r="AA3705" i="11" s="1"/>
  <c r="X3224" i="11"/>
  <c r="Y3224" i="11" s="1"/>
  <c r="AA3224" i="11" s="1"/>
  <c r="X2940" i="11"/>
  <c r="Y2940" i="11" s="1"/>
  <c r="AA2940" i="11" s="1"/>
  <c r="X2523" i="11"/>
  <c r="Y2523" i="11" s="1"/>
  <c r="AA2523" i="11" s="1"/>
  <c r="X2254" i="11"/>
  <c r="Y2254" i="11" s="1"/>
  <c r="AA2254" i="11" s="1"/>
  <c r="X1987" i="11"/>
  <c r="Y1987" i="11" s="1"/>
  <c r="AA1987" i="11" s="1"/>
  <c r="X2558" i="11"/>
  <c r="Y2558" i="11" s="1"/>
  <c r="AA2558" i="11" s="1"/>
  <c r="X2371" i="11"/>
  <c r="Y2371" i="11" s="1"/>
  <c r="AA2371" i="11" s="1"/>
  <c r="X2035" i="11"/>
  <c r="Y2035" i="11" s="1"/>
  <c r="AA2035" i="11" s="1"/>
  <c r="U2615" i="11"/>
  <c r="V2615" i="11" s="1"/>
  <c r="U2363" i="11"/>
  <c r="V2363" i="11" s="1"/>
  <c r="U2099" i="11"/>
  <c r="V2099" i="11" s="1"/>
  <c r="U2660" i="11"/>
  <c r="V2660" i="11" s="1"/>
  <c r="U2370" i="11"/>
  <c r="V2370" i="11" s="1"/>
  <c r="U2006" i="11"/>
  <c r="V2006" i="11" s="1"/>
  <c r="U2571" i="11"/>
  <c r="V2571" i="11" s="1"/>
  <c r="U2389" i="11"/>
  <c r="V2389" i="11" s="1"/>
  <c r="U2069" i="11"/>
  <c r="V2069" i="11" s="1"/>
  <c r="X2690" i="11"/>
  <c r="Y2690" i="11" s="1"/>
  <c r="AA2690" i="11" s="1"/>
  <c r="X2458" i="11"/>
  <c r="Y2458" i="11" s="1"/>
  <c r="AA2458" i="11" s="1"/>
  <c r="X2224" i="11"/>
  <c r="Y2224" i="11" s="1"/>
  <c r="AA2224" i="11" s="1"/>
  <c r="X2089" i="11"/>
  <c r="Y2089" i="11" s="1"/>
  <c r="AA2089" i="11" s="1"/>
  <c r="X2646" i="11"/>
  <c r="Y2646" i="11" s="1"/>
  <c r="AA2646" i="11" s="1"/>
  <c r="X2257" i="11"/>
  <c r="Y2257" i="11" s="1"/>
  <c r="AA2257" i="11" s="1"/>
  <c r="X1950" i="11"/>
  <c r="Y1950" i="11" s="1"/>
  <c r="AA1950" i="11" s="1"/>
  <c r="X2631" i="11"/>
  <c r="Y2631" i="11" s="1"/>
  <c r="AA2631" i="11" s="1"/>
  <c r="X2419" i="11"/>
  <c r="Y2419" i="11" s="1"/>
  <c r="AA2419" i="11" s="1"/>
  <c r="X2177" i="11"/>
  <c r="Y2177" i="11" s="1"/>
  <c r="AA2177" i="11" s="1"/>
  <c r="X1976" i="11"/>
  <c r="Y1976" i="11" s="1"/>
  <c r="AA1976" i="11" s="1"/>
  <c r="X1682" i="11"/>
  <c r="Y1682" i="11" s="1"/>
  <c r="AA1682" i="11" s="1"/>
  <c r="X1390" i="11"/>
  <c r="Y1390" i="11" s="1"/>
  <c r="AA1390" i="11" s="1"/>
  <c r="X1124" i="11"/>
  <c r="Y1124" i="11" s="1"/>
  <c r="AA1124" i="11" s="1"/>
  <c r="X1617" i="11"/>
  <c r="Y1617" i="11" s="1"/>
  <c r="AA1617" i="11" s="1"/>
  <c r="X1389" i="11"/>
  <c r="Y1389" i="11" s="1"/>
  <c r="AA1389" i="11" s="1"/>
  <c r="X1106" i="11"/>
  <c r="Y1106" i="11" s="1"/>
  <c r="AA1106" i="11" s="1"/>
  <c r="U1701" i="11"/>
  <c r="V1701" i="11" s="1"/>
  <c r="U1510" i="11"/>
  <c r="V1510" i="11" s="1"/>
  <c r="U1246" i="11"/>
  <c r="V1246" i="11" s="1"/>
  <c r="X1861" i="11"/>
  <c r="Y1861" i="11" s="1"/>
  <c r="AA1861" i="11" s="1"/>
  <c r="X1697" i="11"/>
  <c r="Y1697" i="11" s="1"/>
  <c r="AA1697" i="11" s="1"/>
  <c r="X1470" i="11"/>
  <c r="Y1470" i="11" s="1"/>
  <c r="AA1470" i="11" s="1"/>
  <c r="X1198" i="11"/>
  <c r="Y1198" i="11" s="1"/>
  <c r="AA1198" i="11" s="1"/>
  <c r="X1692" i="11"/>
  <c r="Y1692" i="11" s="1"/>
  <c r="AA1692" i="11" s="1"/>
  <c r="X1523" i="11"/>
  <c r="Y1523" i="11" s="1"/>
  <c r="AA1523" i="11" s="1"/>
  <c r="X1233" i="11"/>
  <c r="Y1233" i="11" s="1"/>
  <c r="AA1233" i="11" s="1"/>
  <c r="X1879" i="11"/>
  <c r="Y1879" i="11" s="1"/>
  <c r="AA1879" i="11" s="1"/>
  <c r="X1621" i="11"/>
  <c r="Y1621" i="11" s="1"/>
  <c r="AA1621" i="11" s="1"/>
  <c r="X1416" i="11"/>
  <c r="Y1416" i="11" s="1"/>
  <c r="AA1416" i="11" s="1"/>
  <c r="X1189" i="11"/>
  <c r="Y1189" i="11" s="1"/>
  <c r="AA1189" i="11" s="1"/>
  <c r="X921" i="11"/>
  <c r="Y921" i="11" s="1"/>
  <c r="AA921" i="11" s="1"/>
  <c r="X650" i="11"/>
  <c r="Y650" i="11" s="1"/>
  <c r="AA650" i="11" s="1"/>
  <c r="X415" i="11"/>
  <c r="Y415" i="11" s="1"/>
  <c r="AA415" i="11" s="1"/>
  <c r="X981" i="11"/>
  <c r="Y981" i="11" s="1"/>
  <c r="AA981" i="11" s="1"/>
  <c r="X740" i="11"/>
  <c r="Y740" i="11" s="1"/>
  <c r="AA740" i="11" s="1"/>
  <c r="X448" i="11"/>
  <c r="Y448" i="11" s="1"/>
  <c r="AA448" i="11" s="1"/>
  <c r="U904" i="11"/>
  <c r="V904" i="11" s="1"/>
  <c r="U609" i="11"/>
  <c r="V609" i="11" s="1"/>
  <c r="U352" i="11"/>
  <c r="V352" i="11" s="1"/>
  <c r="X952" i="11"/>
  <c r="Y952" i="11" s="1"/>
  <c r="AA952" i="11" s="1"/>
  <c r="X676" i="11"/>
  <c r="Y676" i="11" s="1"/>
  <c r="AA676" i="11" s="1"/>
  <c r="X458" i="11"/>
  <c r="Y458" i="11" s="1"/>
  <c r="AA458" i="11" s="1"/>
  <c r="X1091" i="11"/>
  <c r="Y1091" i="11" s="1"/>
  <c r="AA1091" i="11" s="1"/>
  <c r="X867" i="11"/>
  <c r="Y867" i="11" s="1"/>
  <c r="AA867" i="11" s="1"/>
  <c r="X517" i="11"/>
  <c r="Y517" i="11" s="1"/>
  <c r="AA517" i="11" s="1"/>
  <c r="X280" i="11"/>
  <c r="Y280" i="11" s="1"/>
  <c r="AA280" i="11" s="1"/>
  <c r="X855" i="11"/>
  <c r="Y855" i="11" s="1"/>
  <c r="AA855" i="11" s="1"/>
  <c r="X656" i="11"/>
  <c r="Y656" i="11" s="1"/>
  <c r="AA656" i="11" s="1"/>
  <c r="X419" i="11"/>
  <c r="Y419" i="11" s="1"/>
  <c r="AA419" i="11" s="1"/>
  <c r="X88" i="11"/>
  <c r="Y88" i="11" s="1"/>
  <c r="AA88" i="11" s="1"/>
  <c r="X34" i="11"/>
  <c r="Y34" i="11" s="1"/>
  <c r="AA34" i="11" s="1"/>
  <c r="U148" i="11"/>
  <c r="V148" i="11" s="1"/>
  <c r="U181" i="11"/>
  <c r="V181" i="11" s="1"/>
  <c r="U126" i="11"/>
  <c r="V126" i="11" s="1"/>
  <c r="X136" i="11"/>
  <c r="Y136" i="11" s="1"/>
  <c r="AA136" i="11" s="1"/>
  <c r="X242" i="11"/>
  <c r="Y242" i="11" s="1"/>
  <c r="AA242" i="11" s="1"/>
  <c r="X8739" i="11"/>
  <c r="Y8739" i="11" s="1"/>
  <c r="AA8739" i="11" s="1"/>
  <c r="U8737" i="11"/>
  <c r="V8737" i="11" s="1"/>
  <c r="X8709" i="11"/>
  <c r="Y8709" i="11" s="1"/>
  <c r="AA8709" i="11" s="1"/>
  <c r="U8662" i="11"/>
  <c r="V8662" i="11" s="1"/>
  <c r="X8663" i="11"/>
  <c r="Y8663" i="11" s="1"/>
  <c r="AA8663" i="11" s="1"/>
  <c r="X8560" i="11"/>
  <c r="Y8560" i="11" s="1"/>
  <c r="AA8560" i="11" s="1"/>
  <c r="U8575" i="11"/>
  <c r="V8575" i="11" s="1"/>
  <c r="X8508" i="11"/>
  <c r="Y8508" i="11" s="1"/>
  <c r="AA8508" i="11" s="1"/>
  <c r="X8512" i="11"/>
  <c r="Y8512" i="11" s="1"/>
  <c r="AA8512" i="11" s="1"/>
  <c r="U8443" i="11"/>
  <c r="V8443" i="11" s="1"/>
  <c r="U8405" i="11"/>
  <c r="V8405" i="11" s="1"/>
  <c r="X8240" i="11"/>
  <c r="Y8240" i="11" s="1"/>
  <c r="AA8240" i="11" s="1"/>
  <c r="X8255" i="11"/>
  <c r="Y8255" i="11" s="1"/>
  <c r="AA8255" i="11" s="1"/>
  <c r="U8331" i="11"/>
  <c r="V8331" i="11" s="1"/>
  <c r="X8293" i="11"/>
  <c r="Y8293" i="11" s="1"/>
  <c r="AA8293" i="11" s="1"/>
  <c r="U8285" i="11"/>
  <c r="V8285" i="11" s="1"/>
  <c r="X8321" i="11"/>
  <c r="Y8321" i="11" s="1"/>
  <c r="AA8321" i="11" s="1"/>
  <c r="X8166" i="11"/>
  <c r="Y8166" i="11" s="1"/>
  <c r="AA8166" i="11" s="1"/>
  <c r="U8182" i="11"/>
  <c r="V8182" i="11" s="1"/>
  <c r="X8109" i="11"/>
  <c r="Y8109" i="11" s="1"/>
  <c r="AA8109" i="11" s="1"/>
  <c r="X8260" i="11"/>
  <c r="Y8260" i="11" s="1"/>
  <c r="AA8260" i="11" s="1"/>
  <c r="X8137" i="11"/>
  <c r="Y8137" i="11" s="1"/>
  <c r="AA8137" i="11" s="1"/>
  <c r="X8048" i="11"/>
  <c r="Y8048" i="11" s="1"/>
  <c r="AA8048" i="11" s="1"/>
  <c r="X7981" i="11"/>
  <c r="Y7981" i="11" s="1"/>
  <c r="AA7981" i="11" s="1"/>
  <c r="X8029" i="11"/>
  <c r="Y8029" i="11" s="1"/>
  <c r="AA8029" i="11" s="1"/>
  <c r="X7959" i="11"/>
  <c r="Y7959" i="11" s="1"/>
  <c r="AA7959" i="11" s="1"/>
  <c r="X7817" i="11"/>
  <c r="Y7817" i="11" s="1"/>
  <c r="AA7817" i="11" s="1"/>
  <c r="X7730" i="11"/>
  <c r="Y7730" i="11" s="1"/>
  <c r="AA7730" i="11" s="1"/>
  <c r="X7689" i="11"/>
  <c r="Y7689" i="11" s="1"/>
  <c r="AA7689" i="11" s="1"/>
  <c r="X7623" i="11"/>
  <c r="Y7623" i="11" s="1"/>
  <c r="AA7623" i="11" s="1"/>
  <c r="U7522" i="11"/>
  <c r="V7522" i="11" s="1"/>
  <c r="U7630" i="11"/>
  <c r="V7630" i="11" s="1"/>
  <c r="X7629" i="11"/>
  <c r="Y7629" i="11" s="1"/>
  <c r="AA7629" i="11" s="1"/>
  <c r="X7594" i="11"/>
  <c r="Y7594" i="11" s="1"/>
  <c r="AA7594" i="11" s="1"/>
  <c r="X7550" i="11"/>
  <c r="Y7550" i="11" s="1"/>
  <c r="AA7550" i="11" s="1"/>
  <c r="X7278" i="11"/>
  <c r="Y7278" i="11" s="1"/>
  <c r="AA7278" i="11" s="1"/>
  <c r="U7422" i="11"/>
  <c r="V7422" i="11" s="1"/>
  <c r="U7335" i="11"/>
  <c r="V7335" i="11" s="1"/>
  <c r="X7377" i="11"/>
  <c r="Y7377" i="11" s="1"/>
  <c r="AA7377" i="11" s="1"/>
  <c r="X7341" i="11"/>
  <c r="Y7341" i="11" s="1"/>
  <c r="AA7341" i="11" s="1"/>
  <c r="X7280" i="11"/>
  <c r="Y7280" i="11" s="1"/>
  <c r="AA7280" i="11" s="1"/>
  <c r="X7260" i="11"/>
  <c r="Y7260" i="11" s="1"/>
  <c r="AA7260" i="11" s="1"/>
  <c r="X7075" i="11"/>
  <c r="Y7075" i="11" s="1"/>
  <c r="AA7075" i="11" s="1"/>
  <c r="X7239" i="11"/>
  <c r="Y7239" i="11" s="1"/>
  <c r="AA7239" i="11" s="1"/>
  <c r="X7139" i="11"/>
  <c r="Y7139" i="11" s="1"/>
  <c r="AA7139" i="11" s="1"/>
  <c r="X7011" i="11"/>
  <c r="Y7011" i="11" s="1"/>
  <c r="AA7011" i="11" s="1"/>
  <c r="U6989" i="11"/>
  <c r="V6989" i="11" s="1"/>
  <c r="U6987" i="11"/>
  <c r="V6987" i="11" s="1"/>
  <c r="X6943" i="11"/>
  <c r="Y6943" i="11" s="1"/>
  <c r="AA6943" i="11" s="1"/>
  <c r="X6896" i="11"/>
  <c r="Y6896" i="11" s="1"/>
  <c r="AA6896" i="11" s="1"/>
  <c r="X6962" i="11"/>
  <c r="Y6962" i="11" s="1"/>
  <c r="AA6962" i="11" s="1"/>
  <c r="X6713" i="11"/>
  <c r="Y6713" i="11" s="1"/>
  <c r="AA6713" i="11" s="1"/>
  <c r="U6849" i="11"/>
  <c r="V6849" i="11" s="1"/>
  <c r="U6822" i="11"/>
  <c r="V6822" i="11" s="1"/>
  <c r="U6721" i="11"/>
  <c r="V6721" i="11" s="1"/>
  <c r="X6745" i="11"/>
  <c r="Y6745" i="11" s="1"/>
  <c r="AA6745" i="11" s="1"/>
  <c r="X6690" i="11"/>
  <c r="Y6690" i="11" s="1"/>
  <c r="AA6690" i="11" s="1"/>
  <c r="X6650" i="11"/>
  <c r="Y6650" i="11" s="1"/>
  <c r="AA6650" i="11" s="1"/>
  <c r="X6388" i="11"/>
  <c r="Y6388" i="11" s="1"/>
  <c r="AA6388" i="11" s="1"/>
  <c r="X6411" i="11"/>
  <c r="Y6411" i="11" s="1"/>
  <c r="AA6411" i="11" s="1"/>
  <c r="U6552" i="11"/>
  <c r="V6552" i="11" s="1"/>
  <c r="U6320" i="11"/>
  <c r="V6320" i="11" s="1"/>
  <c r="U6419" i="11"/>
  <c r="V6419" i="11" s="1"/>
  <c r="U6542" i="11"/>
  <c r="V6542" i="11" s="1"/>
  <c r="X6655" i="11"/>
  <c r="Y6655" i="11" s="1"/>
  <c r="AA6655" i="11" s="1"/>
  <c r="X6470" i="11"/>
  <c r="Y6470" i="11" s="1"/>
  <c r="AA6470" i="11" s="1"/>
  <c r="X6498" i="11"/>
  <c r="Y6498" i="11" s="1"/>
  <c r="AA6498" i="11" s="1"/>
  <c r="X6339" i="11"/>
  <c r="Y6339" i="11" s="1"/>
  <c r="AA6339" i="11" s="1"/>
  <c r="X6560" i="11"/>
  <c r="Y6560" i="11" s="1"/>
  <c r="AA6560" i="11" s="1"/>
  <c r="X6325" i="11"/>
  <c r="Y6325" i="11" s="1"/>
  <c r="AA6325" i="11" s="1"/>
  <c r="X6041" i="11"/>
  <c r="Y6041" i="11" s="1"/>
  <c r="AA6041" i="11" s="1"/>
  <c r="X6263" i="11"/>
  <c r="Y6263" i="11" s="1"/>
  <c r="AA6263" i="11" s="1"/>
  <c r="X6053" i="11"/>
  <c r="Y6053" i="11" s="1"/>
  <c r="AA6053" i="11" s="1"/>
  <c r="U6037" i="11"/>
  <c r="V6037" i="11" s="1"/>
  <c r="U6175" i="11"/>
  <c r="V6175" i="11" s="1"/>
  <c r="U5901" i="11"/>
  <c r="V5901" i="11" s="1"/>
  <c r="X6093" i="11"/>
  <c r="Y6093" i="11" s="1"/>
  <c r="AA6093" i="11" s="1"/>
  <c r="X6249" i="11"/>
  <c r="Y6249" i="11" s="1"/>
  <c r="AA6249" i="11" s="1"/>
  <c r="X5944" i="11"/>
  <c r="Y5944" i="11" s="1"/>
  <c r="AA5944" i="11" s="1"/>
  <c r="X6061" i="11"/>
  <c r="Y6061" i="11" s="1"/>
  <c r="AA6061" i="11" s="1"/>
  <c r="X5780" i="11"/>
  <c r="Y5780" i="11" s="1"/>
  <c r="AA5780" i="11" s="1"/>
  <c r="X5813" i="11"/>
  <c r="Y5813" i="11" s="1"/>
  <c r="AA5813" i="11" s="1"/>
  <c r="X5479" i="11"/>
  <c r="Y5479" i="11" s="1"/>
  <c r="AA5479" i="11" s="1"/>
  <c r="U5721" i="11"/>
  <c r="V5721" i="11" s="1"/>
  <c r="U5569" i="11"/>
  <c r="V5569" i="11" s="1"/>
  <c r="U5756" i="11"/>
  <c r="V5756" i="11" s="1"/>
  <c r="U5562" i="11"/>
  <c r="V5562" i="11" s="1"/>
  <c r="X5716" i="11"/>
  <c r="Y5716" i="11" s="1"/>
  <c r="AA5716" i="11" s="1"/>
  <c r="X5834" i="11"/>
  <c r="Y5834" i="11" s="1"/>
  <c r="AA5834" i="11" s="1"/>
  <c r="X5598" i="11"/>
  <c r="Y5598" i="11" s="1"/>
  <c r="AA5598" i="11" s="1"/>
  <c r="X5664" i="11"/>
  <c r="Y5664" i="11" s="1"/>
  <c r="AA5664" i="11" s="1"/>
  <c r="X5526" i="11"/>
  <c r="Y5526" i="11" s="1"/>
  <c r="AA5526" i="11" s="1"/>
  <c r="X5274" i="11"/>
  <c r="Y5274" i="11" s="1"/>
  <c r="AA5274" i="11" s="1"/>
  <c r="X5340" i="11"/>
  <c r="Y5340" i="11" s="1"/>
  <c r="AA5340" i="11" s="1"/>
  <c r="X5143" i="11"/>
  <c r="Y5143" i="11" s="1"/>
  <c r="AA5143" i="11" s="1"/>
  <c r="U5270" i="11"/>
  <c r="V5270" i="11" s="1"/>
  <c r="U5103" i="11"/>
  <c r="V5103" i="11" s="1"/>
  <c r="U5394" i="11"/>
  <c r="V5394" i="11" s="1"/>
  <c r="U5220" i="11"/>
  <c r="V5220" i="11" s="1"/>
  <c r="X5351" i="11"/>
  <c r="Y5351" i="11" s="1"/>
  <c r="AA5351" i="11" s="1"/>
  <c r="X5349" i="11"/>
  <c r="Y5349" i="11" s="1"/>
  <c r="AA5349" i="11" s="1"/>
  <c r="X5093" i="11"/>
  <c r="Y5093" i="11" s="1"/>
  <c r="AA5093" i="11" s="1"/>
  <c r="X5202" i="11"/>
  <c r="Y5202" i="11" s="1"/>
  <c r="AA5202" i="11" s="1"/>
  <c r="X4981" i="11"/>
  <c r="Y4981" i="11" s="1"/>
  <c r="AA4981" i="11" s="1"/>
  <c r="X4707" i="11"/>
  <c r="Y4707" i="11" s="1"/>
  <c r="AA4707" i="11" s="1"/>
  <c r="X4930" i="11"/>
  <c r="Y4930" i="11" s="1"/>
  <c r="AA4930" i="11" s="1"/>
  <c r="U5074" i="11"/>
  <c r="V5074" i="11" s="1"/>
  <c r="U4819" i="11"/>
  <c r="V4819" i="11" s="1"/>
  <c r="U4922" i="11"/>
  <c r="V4922" i="11" s="1"/>
  <c r="U4724" i="11"/>
  <c r="V4724" i="11" s="1"/>
  <c r="U4890" i="11"/>
  <c r="V4890" i="11" s="1"/>
  <c r="U4667" i="11"/>
  <c r="V4667" i="11" s="1"/>
  <c r="X4884" i="11"/>
  <c r="Y4884" i="11" s="1"/>
  <c r="AA4884" i="11" s="1"/>
  <c r="X4661" i="11"/>
  <c r="Y4661" i="11" s="1"/>
  <c r="AA4661" i="11" s="1"/>
  <c r="X4742" i="11"/>
  <c r="Y4742" i="11" s="1"/>
  <c r="AA4742" i="11" s="1"/>
  <c r="X4879" i="11"/>
  <c r="Y4879" i="11" s="1"/>
  <c r="AA4879" i="11" s="1"/>
  <c r="X4562" i="11"/>
  <c r="Y4562" i="11" s="1"/>
  <c r="AA4562" i="11" s="1"/>
  <c r="X4243" i="11"/>
  <c r="Y4243" i="11" s="1"/>
  <c r="AA4243" i="11" s="1"/>
  <c r="X4410" i="11"/>
  <c r="Y4410" i="11" s="1"/>
  <c r="AA4410" i="11" s="1"/>
  <c r="U4489" i="11"/>
  <c r="V4489" i="11" s="1"/>
  <c r="U4572" i="11"/>
  <c r="V4572" i="11" s="1"/>
  <c r="U4626" i="11"/>
  <c r="V4626" i="11" s="1"/>
  <c r="U4359" i="11"/>
  <c r="V4359" i="11" s="1"/>
  <c r="X4569" i="11"/>
  <c r="Y4569" i="11" s="1"/>
  <c r="AA4569" i="11" s="1"/>
  <c r="X4342" i="11"/>
  <c r="Y4342" i="11" s="1"/>
  <c r="AA4342" i="11" s="1"/>
  <c r="X4232" i="11"/>
  <c r="Y4232" i="11" s="1"/>
  <c r="AA4232" i="11" s="1"/>
  <c r="X4318" i="11"/>
  <c r="Y4318" i="11" s="1"/>
  <c r="AA4318" i="11" s="1"/>
  <c r="X4519" i="11"/>
  <c r="Y4519" i="11" s="1"/>
  <c r="AA4519" i="11" s="1"/>
  <c r="X4316" i="11"/>
  <c r="Y4316" i="11" s="1"/>
  <c r="AA4316" i="11" s="1"/>
  <c r="X4064" i="11"/>
  <c r="Y4064" i="11" s="1"/>
  <c r="AA4064" i="11" s="1"/>
  <c r="X4131" i="11"/>
  <c r="Y4131" i="11" s="1"/>
  <c r="AA4131" i="11" s="1"/>
  <c r="X3902" i="11"/>
  <c r="Y3902" i="11" s="1"/>
  <c r="AA3902" i="11" s="1"/>
  <c r="U4076" i="11"/>
  <c r="V4076" i="11" s="1"/>
  <c r="X4192" i="11"/>
  <c r="Y4192" i="11" s="1"/>
  <c r="AA4192" i="11" s="1"/>
  <c r="X3877" i="11"/>
  <c r="Y3877" i="11" s="1"/>
  <c r="AA3877" i="11" s="1"/>
  <c r="X4072" i="11"/>
  <c r="Y4072" i="11" s="1"/>
  <c r="AA4072" i="11" s="1"/>
  <c r="X3845" i="11"/>
  <c r="Y3845" i="11" s="1"/>
  <c r="AA3845" i="11" s="1"/>
  <c r="X4009" i="11"/>
  <c r="Y4009" i="11" s="1"/>
  <c r="AA4009" i="11" s="1"/>
  <c r="X3826" i="11"/>
  <c r="Y3826" i="11" s="1"/>
  <c r="AA3826" i="11" s="1"/>
  <c r="X3442" i="11"/>
  <c r="Y3442" i="11" s="1"/>
  <c r="AA3442" i="11" s="1"/>
  <c r="X3566" i="11"/>
  <c r="Y3566" i="11" s="1"/>
  <c r="AA3566" i="11" s="1"/>
  <c r="U3601" i="11"/>
  <c r="V3601" i="11" s="1"/>
  <c r="U3422" i="11"/>
  <c r="V3422" i="11" s="1"/>
  <c r="X3668" i="11"/>
  <c r="Y3668" i="11" s="1"/>
  <c r="AA3668" i="11" s="1"/>
  <c r="X3478" i="11"/>
  <c r="Y3478" i="11" s="1"/>
  <c r="AA3478" i="11" s="1"/>
  <c r="X3309" i="11"/>
  <c r="Y3309" i="11" s="1"/>
  <c r="AA3309" i="11" s="1"/>
  <c r="X3107" i="11"/>
  <c r="Y3107" i="11" s="1"/>
  <c r="AA3107" i="11" s="1"/>
  <c r="X2826" i="11"/>
  <c r="Y2826" i="11" s="1"/>
  <c r="AA2826" i="11" s="1"/>
  <c r="X3345" i="11"/>
  <c r="Y3345" i="11" s="1"/>
  <c r="AA3345" i="11" s="1"/>
  <c r="X3103" i="11"/>
  <c r="Y3103" i="11" s="1"/>
  <c r="AA3103" i="11" s="1"/>
  <c r="X2823" i="11"/>
  <c r="Y2823" i="11" s="1"/>
  <c r="AA2823" i="11" s="1"/>
  <c r="U3005" i="11"/>
  <c r="V3005" i="11" s="1"/>
  <c r="X3809" i="11"/>
  <c r="Y3809" i="11" s="1"/>
  <c r="AA3809" i="11" s="1"/>
  <c r="U3329" i="11"/>
  <c r="V3329" i="11" s="1"/>
  <c r="U3072" i="11"/>
  <c r="V3072" i="11" s="1"/>
  <c r="U2855" i="11"/>
  <c r="V2855" i="11" s="1"/>
  <c r="X3394" i="11"/>
  <c r="Y3394" i="11" s="1"/>
  <c r="AA3394" i="11" s="1"/>
  <c r="X3087" i="11"/>
  <c r="Y3087" i="11" s="1"/>
  <c r="AA3087" i="11" s="1"/>
  <c r="X2888" i="11"/>
  <c r="Y2888" i="11" s="1"/>
  <c r="AA2888" i="11" s="1"/>
  <c r="X3570" i="11"/>
  <c r="Y3570" i="11" s="1"/>
  <c r="AA3570" i="11" s="1"/>
  <c r="X3211" i="11"/>
  <c r="Y3211" i="11" s="1"/>
  <c r="AA3211" i="11" s="1"/>
  <c r="X3016" i="11"/>
  <c r="Y3016" i="11" s="1"/>
  <c r="AA3016" i="11" s="1"/>
  <c r="X2783" i="11"/>
  <c r="Y2783" i="11" s="1"/>
  <c r="AA2783" i="11" s="1"/>
  <c r="X3359" i="11"/>
  <c r="Y3359" i="11" s="1"/>
  <c r="AA3359" i="11" s="1"/>
  <c r="X3078" i="11"/>
  <c r="Y3078" i="11" s="1"/>
  <c r="AA3078" i="11" s="1"/>
  <c r="X2710" i="11"/>
  <c r="Y2710" i="11" s="1"/>
  <c r="AA2710" i="11" s="1"/>
  <c r="X2364" i="11"/>
  <c r="Y2364" i="11" s="1"/>
  <c r="AA2364" i="11" s="1"/>
  <c r="X2134" i="11"/>
  <c r="Y2134" i="11" s="1"/>
  <c r="AA2134" i="11" s="1"/>
  <c r="X2707" i="11"/>
  <c r="Y2707" i="11" s="1"/>
  <c r="AA2707" i="11" s="1"/>
  <c r="X2454" i="11"/>
  <c r="Y2454" i="11" s="1"/>
  <c r="AA2454" i="11" s="1"/>
  <c r="X2202" i="11"/>
  <c r="Y2202" i="11" s="1"/>
  <c r="AA2202" i="11" s="1"/>
  <c r="U2473" i="11"/>
  <c r="V2473" i="11" s="1"/>
  <c r="U2227" i="11"/>
  <c r="V2227" i="11" s="1"/>
  <c r="U2030" i="11"/>
  <c r="V2030" i="11" s="1"/>
  <c r="X2545" i="11"/>
  <c r="Y2545" i="11" s="1"/>
  <c r="AA2545" i="11" s="1"/>
  <c r="X2294" i="11"/>
  <c r="Y2294" i="11" s="1"/>
  <c r="AA2294" i="11" s="1"/>
  <c r="X2164" i="11"/>
  <c r="Y2164" i="11" s="1"/>
  <c r="AA2164" i="11" s="1"/>
  <c r="X1989" i="11"/>
  <c r="Y1989" i="11" s="1"/>
  <c r="AA1989" i="11" s="1"/>
  <c r="X2414" i="11"/>
  <c r="Y2414" i="11" s="1"/>
  <c r="AA2414" i="11" s="1"/>
  <c r="X2082" i="11"/>
  <c r="Y2082" i="11" s="1"/>
  <c r="AA2082" i="11" s="1"/>
  <c r="X2681" i="11"/>
  <c r="Y2681" i="11" s="1"/>
  <c r="AA2681" i="11" s="1"/>
  <c r="X2480" i="11"/>
  <c r="Y2480" i="11" s="1"/>
  <c r="AA2480" i="11" s="1"/>
  <c r="X2310" i="11"/>
  <c r="Y2310" i="11" s="1"/>
  <c r="AA2310" i="11" s="1"/>
  <c r="X2046" i="11"/>
  <c r="Y2046" i="11" s="1"/>
  <c r="AA2046" i="11" s="1"/>
  <c r="X1828" i="11"/>
  <c r="Y1828" i="11" s="1"/>
  <c r="AA1828" i="11" s="1"/>
  <c r="X1492" i="11"/>
  <c r="Y1492" i="11" s="1"/>
  <c r="AA1492" i="11" s="1"/>
  <c r="X1216" i="11"/>
  <c r="Y1216" i="11" s="1"/>
  <c r="AA1216" i="11" s="1"/>
  <c r="X1713" i="11"/>
  <c r="Y1713" i="11" s="1"/>
  <c r="AA1713" i="11" s="1"/>
  <c r="X1477" i="11"/>
  <c r="Y1477" i="11" s="1"/>
  <c r="AA1477" i="11" s="1"/>
  <c r="X1252" i="11"/>
  <c r="Y1252" i="11" s="1"/>
  <c r="AA1252" i="11" s="1"/>
  <c r="U1249" i="11"/>
  <c r="V1249" i="11" s="1"/>
  <c r="U1788" i="11"/>
  <c r="V1788" i="11" s="1"/>
  <c r="U1602" i="11"/>
  <c r="V1602" i="11" s="1"/>
  <c r="U1336" i="11"/>
  <c r="V1336" i="11" s="1"/>
  <c r="U1174" i="11"/>
  <c r="V1174" i="11" s="1"/>
  <c r="X1815" i="11"/>
  <c r="Y1815" i="11" s="1"/>
  <c r="AA1815" i="11" s="1"/>
  <c r="X1529" i="11"/>
  <c r="Y1529" i="11" s="1"/>
  <c r="AA1529" i="11" s="1"/>
  <c r="X1331" i="11"/>
  <c r="Y1331" i="11" s="1"/>
  <c r="AA1331" i="11" s="1"/>
  <c r="X1810" i="11"/>
  <c r="Y1810" i="11" s="1"/>
  <c r="AA1810" i="11" s="1"/>
  <c r="X1599" i="11"/>
  <c r="Y1599" i="11" s="1"/>
  <c r="AA1599" i="11" s="1"/>
  <c r="X1377" i="11"/>
  <c r="Y1377" i="11" s="1"/>
  <c r="AA1377" i="11" s="1"/>
  <c r="X1145" i="11"/>
  <c r="Y1145" i="11" s="1"/>
  <c r="AA1145" i="11" s="1"/>
  <c r="X1780" i="11"/>
  <c r="Y1780" i="11" s="1"/>
  <c r="AA1780" i="11" s="1"/>
  <c r="X1519" i="11"/>
  <c r="Y1519" i="11" s="1"/>
  <c r="AA1519" i="11" s="1"/>
  <c r="X1294" i="11"/>
  <c r="Y1294" i="11" s="1"/>
  <c r="AA1294" i="11" s="1"/>
  <c r="X1023" i="11"/>
  <c r="Y1023" i="11" s="1"/>
  <c r="AA1023" i="11" s="1"/>
  <c r="X762" i="11"/>
  <c r="Y762" i="11" s="1"/>
  <c r="AA762" i="11" s="1"/>
  <c r="X531" i="11"/>
  <c r="Y531" i="11" s="1"/>
  <c r="AA531" i="11" s="1"/>
  <c r="X282" i="11"/>
  <c r="Y282" i="11" s="1"/>
  <c r="AA282" i="11" s="1"/>
  <c r="X884" i="11"/>
  <c r="Y884" i="11" s="1"/>
  <c r="AA884" i="11" s="1"/>
  <c r="X599" i="11"/>
  <c r="Y599" i="11" s="1"/>
  <c r="AA599" i="11" s="1"/>
  <c r="X303" i="11"/>
  <c r="Y303" i="11" s="1"/>
  <c r="AA303" i="11" s="1"/>
  <c r="U401" i="11"/>
  <c r="V401" i="11" s="1"/>
  <c r="U1018" i="11"/>
  <c r="V1018" i="11" s="1"/>
  <c r="U693" i="11"/>
  <c r="V693" i="11" s="1"/>
  <c r="U480" i="11"/>
  <c r="V480" i="11" s="1"/>
  <c r="X1016" i="11"/>
  <c r="Y1016" i="11" s="1"/>
  <c r="AA1016" i="11" s="1"/>
  <c r="X799" i="11"/>
  <c r="Y799" i="11" s="1"/>
  <c r="AA799" i="11" s="1"/>
  <c r="X559" i="11"/>
  <c r="Y559" i="11" s="1"/>
  <c r="AA559" i="11" s="1"/>
  <c r="X331" i="11"/>
  <c r="Y331" i="11" s="1"/>
  <c r="AA331" i="11" s="1"/>
  <c r="X940" i="11"/>
  <c r="Y940" i="11" s="1"/>
  <c r="AA940" i="11" s="1"/>
  <c r="X708" i="11"/>
  <c r="Y708" i="11" s="1"/>
  <c r="AA708" i="11" s="1"/>
  <c r="X394" i="11"/>
  <c r="Y394" i="11" s="1"/>
  <c r="AA394" i="11" s="1"/>
  <c r="X1005" i="11"/>
  <c r="Y1005" i="11" s="1"/>
  <c r="AA1005" i="11" s="1"/>
  <c r="X727" i="11"/>
  <c r="Y727" i="11" s="1"/>
  <c r="AA727" i="11" s="1"/>
  <c r="X513" i="11"/>
  <c r="Y513" i="11" s="1"/>
  <c r="AA513" i="11" s="1"/>
  <c r="X277" i="11"/>
  <c r="Y277" i="11" s="1"/>
  <c r="AA277" i="11" s="1"/>
  <c r="X194" i="11"/>
  <c r="Y194" i="11" s="1"/>
  <c r="AA194" i="11" s="1"/>
  <c r="U70" i="11"/>
  <c r="V70" i="11" s="1"/>
  <c r="U236" i="11"/>
  <c r="V236" i="11" s="1"/>
  <c r="U60" i="11"/>
  <c r="V60" i="11" s="1"/>
  <c r="X203" i="11"/>
  <c r="Y203" i="11" s="1"/>
  <c r="AA203" i="11" s="1"/>
  <c r="X161" i="11"/>
  <c r="Y161" i="11" s="1"/>
  <c r="AA161" i="11" s="1"/>
  <c r="U8740" i="11"/>
  <c r="V8740" i="11" s="1"/>
  <c r="X8699" i="11"/>
  <c r="Y8699" i="11" s="1"/>
  <c r="AA8699" i="11" s="1"/>
  <c r="U8684" i="11"/>
  <c r="V8684" i="11" s="1"/>
  <c r="X8653" i="11"/>
  <c r="Y8653" i="11" s="1"/>
  <c r="AA8653" i="11" s="1"/>
  <c r="X8611" i="11"/>
  <c r="Y8611" i="11" s="1"/>
  <c r="AA8611" i="11" s="1"/>
  <c r="U8551" i="11"/>
  <c r="V8551" i="11" s="1"/>
  <c r="X8650" i="11"/>
  <c r="Y8650" i="11" s="1"/>
  <c r="AA8650" i="11" s="1"/>
  <c r="U8558" i="11"/>
  <c r="V8558" i="11" s="1"/>
  <c r="X8470" i="11"/>
  <c r="Y8470" i="11" s="1"/>
  <c r="AA8470" i="11" s="1"/>
  <c r="U8474" i="11"/>
  <c r="V8474" i="11" s="1"/>
  <c r="AA8474" i="11" s="1"/>
  <c r="X8476" i="11"/>
  <c r="Y8476" i="11" s="1"/>
  <c r="AA8476" i="11" s="1"/>
  <c r="U8453" i="11"/>
  <c r="V8453" i="11" s="1"/>
  <c r="X8318" i="11"/>
  <c r="Y8318" i="11" s="1"/>
  <c r="AA8318" i="11" s="1"/>
  <c r="X8326" i="11"/>
  <c r="Y8326" i="11" s="1"/>
  <c r="AA8326" i="11" s="1"/>
  <c r="U8340" i="11"/>
  <c r="V8340" i="11" s="1"/>
  <c r="U8353" i="11"/>
  <c r="V8353" i="11" s="1"/>
  <c r="X8206" i="11"/>
  <c r="Y8206" i="11" s="1"/>
  <c r="AA8206" i="11" s="1"/>
  <c r="U8190" i="11"/>
  <c r="V8190" i="11" s="1"/>
  <c r="X8144" i="11"/>
  <c r="Y8144" i="11" s="1"/>
  <c r="AA8144" i="11" s="1"/>
  <c r="X8385" i="11"/>
  <c r="Y8385" i="11" s="1"/>
  <c r="AA8385" i="11" s="1"/>
  <c r="U8053" i="11"/>
  <c r="V8053" i="11" s="1"/>
  <c r="U8140" i="11"/>
  <c r="V8140" i="11" s="1"/>
  <c r="U8068" i="11"/>
  <c r="V8068" i="11" s="1"/>
  <c r="U7946" i="11"/>
  <c r="V7946" i="11" s="1"/>
  <c r="X7844" i="11"/>
  <c r="Y7844" i="11" s="1"/>
  <c r="AA7844" i="11" s="1"/>
  <c r="X8032" i="11"/>
  <c r="Y8032" i="11" s="1"/>
  <c r="AA8032" i="11" s="1"/>
  <c r="X7988" i="11"/>
  <c r="Y7988" i="11" s="1"/>
  <c r="AA7988" i="11" s="1"/>
  <c r="U7937" i="11"/>
  <c r="V7937" i="11" s="1"/>
  <c r="U7887" i="11"/>
  <c r="V7887" i="11" s="1"/>
  <c r="U7777" i="11"/>
  <c r="V7777" i="11" s="1"/>
  <c r="X7794" i="11"/>
  <c r="Y7794" i="11" s="1"/>
  <c r="AA7794" i="11" s="1"/>
  <c r="X7801" i="11"/>
  <c r="Y7801" i="11" s="1"/>
  <c r="AA7801" i="11" s="1"/>
  <c r="X7799" i="11"/>
  <c r="Y7799" i="11" s="1"/>
  <c r="AA7799" i="11" s="1"/>
  <c r="U7780" i="11"/>
  <c r="V7780" i="11" s="1"/>
  <c r="U7786" i="11"/>
  <c r="V7786" i="11" s="1"/>
  <c r="U7538" i="11"/>
  <c r="V7538" i="11" s="1"/>
  <c r="U7467" i="11"/>
  <c r="V7467" i="11" s="1"/>
  <c r="X7572" i="11"/>
  <c r="Y7572" i="11" s="1"/>
  <c r="AA7572" i="11" s="1"/>
  <c r="X7504" i="11"/>
  <c r="Y7504" i="11" s="1"/>
  <c r="AA7504" i="11" s="1"/>
  <c r="U7470" i="11"/>
  <c r="V7470" i="11" s="1"/>
  <c r="U7457" i="11"/>
  <c r="V7457" i="11" s="1"/>
  <c r="U7413" i="11"/>
  <c r="V7413" i="11" s="1"/>
  <c r="U7337" i="11"/>
  <c r="V7337" i="11" s="1"/>
  <c r="X7286" i="11"/>
  <c r="Y7286" i="11" s="1"/>
  <c r="AA7286" i="11" s="1"/>
  <c r="X7390" i="11"/>
  <c r="Y7390" i="11" s="1"/>
  <c r="AA7390" i="11" s="1"/>
  <c r="U7272" i="11"/>
  <c r="V7272" i="11" s="1"/>
  <c r="U7415" i="11"/>
  <c r="V7415" i="11" s="1"/>
  <c r="U7137" i="11"/>
  <c r="V7137" i="11" s="1"/>
  <c r="U7132" i="11"/>
  <c r="V7132" i="11" s="1"/>
  <c r="X7189" i="11"/>
  <c r="Y7189" i="11" s="1"/>
  <c r="AA7189" i="11" s="1"/>
  <c r="X7250" i="11"/>
  <c r="Y7250" i="11" s="1"/>
  <c r="AA7250" i="11" s="1"/>
  <c r="U7201" i="11"/>
  <c r="V7201" i="11" s="1"/>
  <c r="AA7201" i="11" s="1"/>
  <c r="U7082" i="11"/>
  <c r="V7082" i="11" s="1"/>
  <c r="AA7082" i="11" s="1"/>
  <c r="U6925" i="11"/>
  <c r="V6925" i="11" s="1"/>
  <c r="U6994" i="11"/>
  <c r="V6994" i="11" s="1"/>
  <c r="X7040" i="11"/>
  <c r="Y7040" i="11" s="1"/>
  <c r="AA7040" i="11" s="1"/>
  <c r="U7034" i="11"/>
  <c r="V7034" i="11" s="1"/>
  <c r="U7032" i="11"/>
  <c r="V7032" i="11" s="1"/>
  <c r="U7024" i="11"/>
  <c r="V7024" i="11" s="1"/>
  <c r="U6858" i="11"/>
  <c r="V6858" i="11" s="1"/>
  <c r="U6806" i="11"/>
  <c r="V6806" i="11" s="1"/>
  <c r="X6733" i="11"/>
  <c r="Y6733" i="11" s="1"/>
  <c r="AA6733" i="11" s="1"/>
  <c r="X6845" i="11"/>
  <c r="Y6845" i="11" s="1"/>
  <c r="AA6845" i="11" s="1"/>
  <c r="U6843" i="11"/>
  <c r="V6843" i="11" s="1"/>
  <c r="U6838" i="11"/>
  <c r="V6838" i="11" s="1"/>
  <c r="U6780" i="11"/>
  <c r="V6780" i="11" s="1"/>
  <c r="U6522" i="11"/>
  <c r="V6522" i="11" s="1"/>
  <c r="U6609" i="11"/>
  <c r="V6609" i="11" s="1"/>
  <c r="X6623" i="11"/>
  <c r="Y6623" i="11" s="1"/>
  <c r="AA6623" i="11" s="1"/>
  <c r="X6435" i="11"/>
  <c r="Y6435" i="11" s="1"/>
  <c r="AA6435" i="11" s="1"/>
  <c r="X6567" i="11"/>
  <c r="Y6567" i="11" s="1"/>
  <c r="AA6567" i="11" s="1"/>
  <c r="X6292" i="11"/>
  <c r="Y6292" i="11" s="1"/>
  <c r="AA6292" i="11" s="1"/>
  <c r="X6392" i="11"/>
  <c r="Y6392" i="11" s="1"/>
  <c r="AA6392" i="11" s="1"/>
  <c r="U6510" i="11"/>
  <c r="V6510" i="11" s="1"/>
  <c r="U6279" i="11"/>
  <c r="V6279" i="11" s="1"/>
  <c r="AA6279" i="11" s="1"/>
  <c r="U6404" i="11"/>
  <c r="V6404" i="11" s="1"/>
  <c r="AA6404" i="11" s="1"/>
  <c r="X6661" i="11"/>
  <c r="Y6661" i="11" s="1"/>
  <c r="AA6661" i="11" s="1"/>
  <c r="U6437" i="11"/>
  <c r="V6437" i="11" s="1"/>
  <c r="U6169" i="11"/>
  <c r="V6169" i="11" s="1"/>
  <c r="U5940" i="11"/>
  <c r="V5940" i="11" s="1"/>
  <c r="U6167" i="11"/>
  <c r="V6167" i="11" s="1"/>
  <c r="U5886" i="11"/>
  <c r="V5886" i="11" s="1"/>
  <c r="X5969" i="11"/>
  <c r="Y5969" i="11" s="1"/>
  <c r="AA5969" i="11" s="1"/>
  <c r="X6160" i="11"/>
  <c r="Y6160" i="11" s="1"/>
  <c r="AA6160" i="11" s="1"/>
  <c r="X5882" i="11"/>
  <c r="Y5882" i="11" s="1"/>
  <c r="AA5882" i="11" s="1"/>
  <c r="X6035" i="11"/>
  <c r="Y6035" i="11" s="1"/>
  <c r="AA6035" i="11" s="1"/>
  <c r="U6185" i="11"/>
  <c r="V6185" i="11" s="1"/>
  <c r="U5987" i="11"/>
  <c r="V5987" i="11" s="1"/>
  <c r="U6063" i="11"/>
  <c r="V6063" i="11" s="1"/>
  <c r="AA6063" i="11" s="1"/>
  <c r="U6199" i="11"/>
  <c r="V6199" i="11" s="1"/>
  <c r="U5925" i="11"/>
  <c r="V5925" i="11" s="1"/>
  <c r="U5591" i="11"/>
  <c r="V5591" i="11" s="1"/>
  <c r="U5662" i="11"/>
  <c r="V5662" i="11" s="1"/>
  <c r="X5744" i="11"/>
  <c r="Y5744" i="11" s="1"/>
  <c r="AA5744" i="11" s="1"/>
  <c r="X5475" i="11"/>
  <c r="Y5475" i="11" s="1"/>
  <c r="AA5475" i="11" s="1"/>
  <c r="X5617" i="11"/>
  <c r="Y5617" i="11" s="1"/>
  <c r="AA5617" i="11" s="1"/>
  <c r="X5850" i="11"/>
  <c r="Y5850" i="11" s="1"/>
  <c r="AA5850" i="11" s="1"/>
  <c r="X5651" i="11"/>
  <c r="Y5651" i="11" s="1"/>
  <c r="AA5651" i="11" s="1"/>
  <c r="U5823" i="11"/>
  <c r="V5823" i="11" s="1"/>
  <c r="U5541" i="11"/>
  <c r="V5541" i="11" s="1"/>
  <c r="U5729" i="11"/>
  <c r="V5729" i="11" s="1"/>
  <c r="U5847" i="11"/>
  <c r="V5847" i="11" s="1"/>
  <c r="AA5847" i="11" s="1"/>
  <c r="U5580" i="11"/>
  <c r="V5580" i="11" s="1"/>
  <c r="U5427" i="11"/>
  <c r="V5427" i="11" s="1"/>
  <c r="U5129" i="11"/>
  <c r="V5129" i="11" s="1"/>
  <c r="U5229" i="11"/>
  <c r="V5229" i="11" s="1"/>
  <c r="X5339" i="11"/>
  <c r="Y5339" i="11" s="1"/>
  <c r="AA5339" i="11" s="1"/>
  <c r="X5366" i="11"/>
  <c r="Y5366" i="11" s="1"/>
  <c r="AA5366" i="11" s="1"/>
  <c r="X5214" i="11"/>
  <c r="Y5214" i="11" s="1"/>
  <c r="AA5214" i="11" s="1"/>
  <c r="X5422" i="11"/>
  <c r="Y5422" i="11" s="1"/>
  <c r="AA5422" i="11" s="1"/>
  <c r="X5335" i="11"/>
  <c r="Y5335" i="11" s="1"/>
  <c r="AA5335" i="11" s="1"/>
  <c r="X5119" i="11"/>
  <c r="Y5119" i="11" s="1"/>
  <c r="AA5119" i="11" s="1"/>
  <c r="U5136" i="11"/>
  <c r="V5136" i="11" s="1"/>
  <c r="U5204" i="11"/>
  <c r="V5204" i="11" s="1"/>
  <c r="U5301" i="11"/>
  <c r="V5301" i="11" s="1"/>
  <c r="AA5301" i="11" s="1"/>
  <c r="U5092" i="11"/>
  <c r="V5092" i="11" s="1"/>
  <c r="AA5092" i="11" s="1"/>
  <c r="U4830" i="11"/>
  <c r="V4830" i="11" s="1"/>
  <c r="AA4830" i="11" s="1"/>
  <c r="U5061" i="11"/>
  <c r="V5061" i="11" s="1"/>
  <c r="U4822" i="11"/>
  <c r="V4822" i="11" s="1"/>
  <c r="X4924" i="11"/>
  <c r="Y4924" i="11" s="1"/>
  <c r="AA4924" i="11" s="1"/>
  <c r="X5038" i="11"/>
  <c r="Y5038" i="11" s="1"/>
  <c r="AA5038" i="11" s="1"/>
  <c r="X4779" i="11"/>
  <c r="Y4779" i="11" s="1"/>
  <c r="AA4779" i="11" s="1"/>
  <c r="X5029" i="11"/>
  <c r="Y5029" i="11" s="1"/>
  <c r="AA5029" i="11" s="1"/>
  <c r="X4810" i="11"/>
  <c r="Y4810" i="11" s="1"/>
  <c r="AA4810" i="11" s="1"/>
  <c r="U4986" i="11"/>
  <c r="V4986" i="11" s="1"/>
  <c r="U4748" i="11"/>
  <c r="V4748" i="11" s="1"/>
  <c r="U4882" i="11"/>
  <c r="V4882" i="11" s="1"/>
  <c r="U4974" i="11"/>
  <c r="V4974" i="11" s="1"/>
  <c r="U4713" i="11"/>
  <c r="V4713" i="11" s="1"/>
  <c r="AA4713" i="11" s="1"/>
  <c r="U4448" i="11"/>
  <c r="V4448" i="11" s="1"/>
  <c r="U4560" i="11"/>
  <c r="V4560" i="11" s="1"/>
  <c r="X4629" i="11"/>
  <c r="Y4629" i="11" s="1"/>
  <c r="AA4629" i="11" s="1"/>
  <c r="X4255" i="11"/>
  <c r="Y4255" i="11" s="1"/>
  <c r="AA4255" i="11" s="1"/>
  <c r="X4440" i="11"/>
  <c r="Y4440" i="11" s="1"/>
  <c r="AA4440" i="11" s="1"/>
  <c r="X4361" i="11"/>
  <c r="Y4361" i="11" s="1"/>
  <c r="AA4361" i="11" s="1"/>
  <c r="X4506" i="11"/>
  <c r="Y4506" i="11" s="1"/>
  <c r="AA4506" i="11" s="1"/>
  <c r="X4235" i="11"/>
  <c r="Y4235" i="11" s="1"/>
  <c r="AA4235" i="11" s="1"/>
  <c r="U4425" i="11"/>
  <c r="V4425" i="11" s="1"/>
  <c r="U4325" i="11"/>
  <c r="V4325" i="11" s="1"/>
  <c r="U4522" i="11"/>
  <c r="V4522" i="11" s="1"/>
  <c r="U4635" i="11"/>
  <c r="V4635" i="11" s="1"/>
  <c r="U4416" i="11"/>
  <c r="V4416" i="11" s="1"/>
  <c r="U4158" i="11"/>
  <c r="V4158" i="11" s="1"/>
  <c r="U3882" i="11"/>
  <c r="V3882" i="11" s="1"/>
  <c r="U3971" i="11"/>
  <c r="V3971" i="11" s="1"/>
  <c r="X4218" i="11"/>
  <c r="Y4218" i="11" s="1"/>
  <c r="AA4218" i="11" s="1"/>
  <c r="X3933" i="11"/>
  <c r="Y3933" i="11" s="1"/>
  <c r="AA3933" i="11" s="1"/>
  <c r="U4013" i="11"/>
  <c r="V4013" i="11" s="1"/>
  <c r="U4188" i="11"/>
  <c r="V4188" i="11" s="1"/>
  <c r="U3960" i="11"/>
  <c r="V3960" i="11" s="1"/>
  <c r="U4103" i="11"/>
  <c r="V4103" i="11" s="1"/>
  <c r="U3884" i="11"/>
  <c r="V3884" i="11" s="1"/>
  <c r="X4118" i="11"/>
  <c r="Y4118" i="11" s="1"/>
  <c r="AA4118" i="11" s="1"/>
  <c r="X3851" i="11"/>
  <c r="Y3851" i="11" s="1"/>
  <c r="AA3851" i="11" s="1"/>
  <c r="U3620" i="11"/>
  <c r="V3620" i="11" s="1"/>
  <c r="U3694" i="11"/>
  <c r="V3694" i="11" s="1"/>
  <c r="X4097" i="11"/>
  <c r="Y4097" i="11" s="1"/>
  <c r="AA4097" i="11" s="1"/>
  <c r="X3681" i="11"/>
  <c r="Y3681" i="11" s="1"/>
  <c r="AA3681" i="11" s="1"/>
  <c r="X4001" i="11"/>
  <c r="Y4001" i="11" s="1"/>
  <c r="AA4001" i="11" s="1"/>
  <c r="X3575" i="11"/>
  <c r="Y3575" i="11" s="1"/>
  <c r="AA3575" i="11" s="1"/>
  <c r="X3692" i="11"/>
  <c r="Y3692" i="11" s="1"/>
  <c r="AA3692" i="11" s="1"/>
  <c r="X3537" i="11"/>
  <c r="Y3537" i="11" s="1"/>
  <c r="AA3537" i="11" s="1"/>
  <c r="U3764" i="11"/>
  <c r="V3764" i="11" s="1"/>
  <c r="U3572" i="11"/>
  <c r="V3572" i="11" s="1"/>
  <c r="U3495" i="11"/>
  <c r="V3495" i="11" s="1"/>
  <c r="U3178" i="11"/>
  <c r="V3178" i="11" s="1"/>
  <c r="U2948" i="11"/>
  <c r="V2948" i="11" s="1"/>
  <c r="U3531" i="11"/>
  <c r="V3531" i="11" s="1"/>
  <c r="U3255" i="11"/>
  <c r="V3255" i="11" s="1"/>
  <c r="AA3255" i="11" s="1"/>
  <c r="U2947" i="11"/>
  <c r="V2947" i="11" s="1"/>
  <c r="X3389" i="11"/>
  <c r="Y3389" i="11" s="1"/>
  <c r="AA3389" i="11" s="1"/>
  <c r="X3124" i="11"/>
  <c r="Y3124" i="11" s="1"/>
  <c r="AA3124" i="11" s="1"/>
  <c r="X2794" i="11"/>
  <c r="Y2794" i="11" s="1"/>
  <c r="AA2794" i="11" s="1"/>
  <c r="X3404" i="11"/>
  <c r="Y3404" i="11" s="1"/>
  <c r="AA3404" i="11" s="1"/>
  <c r="X3101" i="11"/>
  <c r="Y3101" i="11" s="1"/>
  <c r="AA3101" i="11" s="1"/>
  <c r="X2839" i="11"/>
  <c r="Y2839" i="11" s="1"/>
  <c r="AA2839" i="11" s="1"/>
  <c r="X3412" i="11"/>
  <c r="Y3412" i="11" s="1"/>
  <c r="AA3412" i="11" s="1"/>
  <c r="X3191" i="11"/>
  <c r="Y3191" i="11" s="1"/>
  <c r="AA3191" i="11" s="1"/>
  <c r="X2943" i="11"/>
  <c r="Y2943" i="11" s="1"/>
  <c r="AA2943" i="11" s="1"/>
  <c r="X2736" i="11"/>
  <c r="Y2736" i="11" s="1"/>
  <c r="AA2736" i="11" s="1"/>
  <c r="U3200" i="11"/>
  <c r="V3200" i="11" s="1"/>
  <c r="U2975" i="11"/>
  <c r="V2975" i="11" s="1"/>
  <c r="U2851" i="11"/>
  <c r="V2851" i="11" s="1"/>
  <c r="U3312" i="11"/>
  <c r="V3312" i="11" s="1"/>
  <c r="U3085" i="11"/>
  <c r="V3085" i="11" s="1"/>
  <c r="U2881" i="11"/>
  <c r="V2881" i="11" s="1"/>
  <c r="U3598" i="11"/>
  <c r="V3598" i="11" s="1"/>
  <c r="U3222" i="11"/>
  <c r="V3222" i="11" s="1"/>
  <c r="U2938" i="11"/>
  <c r="V2938" i="11" s="1"/>
  <c r="U2491" i="11"/>
  <c r="V2491" i="11" s="1"/>
  <c r="U2235" i="11"/>
  <c r="V2235" i="11" s="1"/>
  <c r="U1975" i="11"/>
  <c r="V1975" i="11" s="1"/>
  <c r="U2556" i="11"/>
  <c r="V2556" i="11" s="1"/>
  <c r="U2354" i="11"/>
  <c r="V2354" i="11" s="1"/>
  <c r="U2000" i="11"/>
  <c r="V2000" i="11" s="1"/>
  <c r="X2613" i="11"/>
  <c r="Y2613" i="11" s="1"/>
  <c r="AA2613" i="11" s="1"/>
  <c r="X2353" i="11"/>
  <c r="Y2353" i="11" s="1"/>
  <c r="AA2353" i="11" s="1"/>
  <c r="X2097" i="11"/>
  <c r="Y2097" i="11" s="1"/>
  <c r="AA2097" i="11" s="1"/>
  <c r="X2658" i="11"/>
  <c r="Y2658" i="11" s="1"/>
  <c r="AA2658" i="11" s="1"/>
  <c r="X2350" i="11"/>
  <c r="Y2350" i="11" s="1"/>
  <c r="AA2350" i="11" s="1"/>
  <c r="X1983" i="11"/>
  <c r="Y1983" i="11" s="1"/>
  <c r="AA1983" i="11" s="1"/>
  <c r="X2548" i="11"/>
  <c r="Y2548" i="11" s="1"/>
  <c r="AA2548" i="11" s="1"/>
  <c r="X2368" i="11"/>
  <c r="Y2368" i="11" s="1"/>
  <c r="AA2368" i="11" s="1"/>
  <c r="X2067" i="11"/>
  <c r="Y2067" i="11" s="1"/>
  <c r="AA2067" i="11" s="1"/>
  <c r="U2688" i="11"/>
  <c r="V2688" i="11" s="1"/>
  <c r="AA2688" i="11" s="1"/>
  <c r="U2405" i="11"/>
  <c r="V2405" i="11" s="1"/>
  <c r="U2222" i="11"/>
  <c r="V2222" i="11" s="1"/>
  <c r="U2087" i="11"/>
  <c r="V2087" i="11" s="1"/>
  <c r="U2590" i="11"/>
  <c r="V2590" i="11" s="1"/>
  <c r="U2239" i="11"/>
  <c r="V2239" i="11" s="1"/>
  <c r="U1931" i="11"/>
  <c r="V1931" i="11" s="1"/>
  <c r="AA1931" i="11" s="1"/>
  <c r="U2629" i="11"/>
  <c r="V2629" i="11" s="1"/>
  <c r="AA2629" i="11" s="1"/>
  <c r="U2412" i="11"/>
  <c r="V2412" i="11" s="1"/>
  <c r="AA2412" i="11" s="1"/>
  <c r="U2162" i="11"/>
  <c r="V2162" i="11" s="1"/>
  <c r="U1957" i="11"/>
  <c r="V1957" i="11" s="1"/>
  <c r="U1665" i="11"/>
  <c r="V1665" i="11" s="1"/>
  <c r="U1368" i="11"/>
  <c r="V1368" i="11" s="1"/>
  <c r="U1889" i="11"/>
  <c r="V1889" i="11" s="1"/>
  <c r="U1593" i="11"/>
  <c r="V1593" i="11" s="1"/>
  <c r="AA1593" i="11" s="1"/>
  <c r="U1365" i="11"/>
  <c r="V1365" i="11" s="1"/>
  <c r="AA1365" i="11" s="1"/>
  <c r="X1826" i="11"/>
  <c r="Y1826" i="11" s="1"/>
  <c r="AA1826" i="11" s="1"/>
  <c r="X1616" i="11"/>
  <c r="Y1616" i="11" s="1"/>
  <c r="AA1616" i="11" s="1"/>
  <c r="X1299" i="11"/>
  <c r="Y1299" i="11" s="1"/>
  <c r="AA1299" i="11" s="1"/>
  <c r="X1729" i="11"/>
  <c r="Y1729" i="11" s="1"/>
  <c r="AA1729" i="11" s="1"/>
  <c r="X1387" i="11"/>
  <c r="Y1387" i="11" s="1"/>
  <c r="AA1387" i="11" s="1"/>
  <c r="X1119" i="11"/>
  <c r="Y1119" i="11" s="1"/>
  <c r="AA1119" i="11" s="1"/>
  <c r="X1699" i="11"/>
  <c r="Y1699" i="11" s="1"/>
  <c r="AA1699" i="11" s="1"/>
  <c r="X1485" i="11"/>
  <c r="Y1485" i="11" s="1"/>
  <c r="AA1485" i="11" s="1"/>
  <c r="X1236" i="11"/>
  <c r="Y1236" i="11" s="1"/>
  <c r="AA1236" i="11" s="1"/>
  <c r="U1859" i="11"/>
  <c r="V1859" i="11" s="1"/>
  <c r="U1695" i="11"/>
  <c r="V1695" i="11" s="1"/>
  <c r="U1459" i="11"/>
  <c r="V1459" i="11" s="1"/>
  <c r="U1196" i="11"/>
  <c r="V1196" i="11" s="1"/>
  <c r="U1690" i="11"/>
  <c r="V1690" i="11" s="1"/>
  <c r="U1495" i="11"/>
  <c r="V1495" i="11" s="1"/>
  <c r="U1231" i="11"/>
  <c r="V1231" i="11" s="1"/>
  <c r="U1877" i="11"/>
  <c r="V1877" i="11" s="1"/>
  <c r="U1610" i="11"/>
  <c r="V1610" i="11" s="1"/>
  <c r="U1372" i="11"/>
  <c r="V1372" i="11" s="1"/>
  <c r="U1187" i="11"/>
  <c r="V1187" i="11" s="1"/>
  <c r="U894" i="11"/>
  <c r="V894" i="11" s="1"/>
  <c r="U633" i="11"/>
  <c r="V633" i="11" s="1"/>
  <c r="U402" i="11"/>
  <c r="V402" i="11" s="1"/>
  <c r="U979" i="11"/>
  <c r="V979" i="11" s="1"/>
  <c r="U738" i="11"/>
  <c r="V738" i="11" s="1"/>
  <c r="U413" i="11"/>
  <c r="V413" i="11" s="1"/>
  <c r="X1030" i="11"/>
  <c r="Y1030" i="11" s="1"/>
  <c r="AA1030" i="11" s="1"/>
  <c r="X814" i="11"/>
  <c r="Y814" i="11" s="1"/>
  <c r="AA814" i="11" s="1"/>
  <c r="X538" i="11"/>
  <c r="Y538" i="11" s="1"/>
  <c r="AA538" i="11" s="1"/>
  <c r="X1019" i="11"/>
  <c r="Y1019" i="11" s="1"/>
  <c r="AA1019" i="11" s="1"/>
  <c r="X759" i="11"/>
  <c r="Y759" i="11" s="1"/>
  <c r="AA759" i="11" s="1"/>
  <c r="X525" i="11"/>
  <c r="Y525" i="11" s="1"/>
  <c r="AA525" i="11" s="1"/>
  <c r="X297" i="11"/>
  <c r="Y297" i="11" s="1"/>
  <c r="AA297" i="11" s="1"/>
  <c r="X876" i="11"/>
  <c r="Y876" i="11" s="1"/>
  <c r="AA876" i="11" s="1"/>
  <c r="X591" i="11"/>
  <c r="Y591" i="11" s="1"/>
  <c r="AA591" i="11" s="1"/>
  <c r="X334" i="11"/>
  <c r="Y334" i="11" s="1"/>
  <c r="AA334" i="11" s="1"/>
  <c r="U941" i="11"/>
  <c r="V941" i="11" s="1"/>
  <c r="U674" i="11"/>
  <c r="V674" i="11" s="1"/>
  <c r="U444" i="11"/>
  <c r="V444" i="11" s="1"/>
  <c r="U1089" i="11"/>
  <c r="V1089" i="11" s="1"/>
  <c r="U865" i="11"/>
  <c r="V865" i="11" s="1"/>
  <c r="U515" i="11"/>
  <c r="V515" i="11" s="1"/>
  <c r="U264" i="11"/>
  <c r="V264" i="11" s="1"/>
  <c r="U838" i="11"/>
  <c r="V838" i="11" s="1"/>
  <c r="U654" i="11"/>
  <c r="V654" i="11" s="1"/>
  <c r="U397" i="11"/>
  <c r="V397" i="11" s="1"/>
  <c r="U171" i="11"/>
  <c r="V171" i="11" s="1"/>
  <c r="U176" i="11"/>
  <c r="V176" i="11" s="1"/>
  <c r="U57" i="11"/>
  <c r="V57" i="11" s="1"/>
  <c r="U62" i="11"/>
  <c r="V62" i="11" s="1"/>
  <c r="X103" i="11"/>
  <c r="Y103" i="11" s="1"/>
  <c r="AA103" i="11" s="1"/>
  <c r="X163" i="11"/>
  <c r="Y163" i="11" s="1"/>
  <c r="AA163" i="11" s="1"/>
  <c r="U8673" i="11"/>
  <c r="V8673" i="11" s="1"/>
  <c r="U8736" i="11"/>
  <c r="V8736" i="11" s="1"/>
  <c r="U8631" i="11"/>
  <c r="V8631" i="11" s="1"/>
  <c r="X8587" i="11"/>
  <c r="Y8587" i="11" s="1"/>
  <c r="AA8587" i="11" s="1"/>
  <c r="U8621" i="11"/>
  <c r="V8621" i="11" s="1"/>
  <c r="X8555" i="11"/>
  <c r="Y8555" i="11" s="1"/>
  <c r="AA8555" i="11" s="1"/>
  <c r="X8670" i="11"/>
  <c r="Y8670" i="11" s="1"/>
  <c r="AA8670" i="11" s="1"/>
  <c r="U8438" i="11"/>
  <c r="V8438" i="11" s="1"/>
  <c r="X8462" i="11"/>
  <c r="Y8462" i="11" s="1"/>
  <c r="AA8462" i="11" s="1"/>
  <c r="U8480" i="11"/>
  <c r="V8480" i="11" s="1"/>
  <c r="U8413" i="11"/>
  <c r="V8413" i="11" s="1"/>
  <c r="X8363" i="11"/>
  <c r="Y8363" i="11" s="1"/>
  <c r="AA8363" i="11" s="1"/>
  <c r="X8409" i="11"/>
  <c r="Y8409" i="11" s="1"/>
  <c r="AA8409" i="11" s="1"/>
  <c r="X8230" i="11"/>
  <c r="Y8230" i="11" s="1"/>
  <c r="AA8230" i="11" s="1"/>
  <c r="U8196" i="11"/>
  <c r="V8196" i="11" s="1"/>
  <c r="X8354" i="11"/>
  <c r="Y8354" i="11" s="1"/>
  <c r="AA8354" i="11" s="1"/>
  <c r="U8203" i="11"/>
  <c r="V8203" i="11" s="1"/>
  <c r="U8268" i="11"/>
  <c r="V8268" i="11" s="1"/>
  <c r="U8160" i="11"/>
  <c r="V8160" i="11" s="1"/>
  <c r="U8170" i="11"/>
  <c r="V8170" i="11" s="1"/>
  <c r="X8044" i="11"/>
  <c r="Y8044" i="11" s="1"/>
  <c r="AA8044" i="11" s="1"/>
  <c r="U8040" i="11"/>
  <c r="V8040" i="11" s="1"/>
  <c r="U7983" i="11"/>
  <c r="V7983" i="11" s="1"/>
  <c r="U7893" i="11"/>
  <c r="V7893" i="11" s="1"/>
  <c r="X7870" i="11"/>
  <c r="Y7870" i="11" s="1"/>
  <c r="AA7870" i="11" s="1"/>
  <c r="X7853" i="11"/>
  <c r="Y7853" i="11" s="1"/>
  <c r="AA7853" i="11" s="1"/>
  <c r="U7973" i="11"/>
  <c r="V7973" i="11" s="1"/>
  <c r="U7964" i="11"/>
  <c r="V7964" i="11" s="1"/>
  <c r="U7849" i="11"/>
  <c r="V7849" i="11" s="1"/>
  <c r="U7733" i="11"/>
  <c r="V7733" i="11" s="1"/>
  <c r="X7828" i="11"/>
  <c r="Y7828" i="11" s="1"/>
  <c r="AA7828" i="11" s="1"/>
  <c r="X7842" i="11"/>
  <c r="Y7842" i="11" s="1"/>
  <c r="AA7842" i="11" s="1"/>
  <c r="U7820" i="11"/>
  <c r="V7820" i="11" s="1"/>
  <c r="U7818" i="11"/>
  <c r="V7818" i="11" s="1"/>
  <c r="AA7818" i="11" s="1"/>
  <c r="U7613" i="11"/>
  <c r="V7613" i="11" s="1"/>
  <c r="U7534" i="11"/>
  <c r="V7534" i="11" s="1"/>
  <c r="X7453" i="11"/>
  <c r="Y7453" i="11" s="1"/>
  <c r="AA7453" i="11" s="1"/>
  <c r="X7561" i="11"/>
  <c r="Y7561" i="11" s="1"/>
  <c r="AA7561" i="11" s="1"/>
  <c r="U7531" i="11"/>
  <c r="V7531" i="11" s="1"/>
  <c r="U7542" i="11"/>
  <c r="V7542" i="11" s="1"/>
  <c r="U7446" i="11"/>
  <c r="V7446" i="11" s="1"/>
  <c r="U7383" i="11"/>
  <c r="V7383" i="11" s="1"/>
  <c r="X7336" i="11"/>
  <c r="Y7336" i="11" s="1"/>
  <c r="AA7336" i="11" s="1"/>
  <c r="X7297" i="11"/>
  <c r="Y7297" i="11" s="1"/>
  <c r="AA7297" i="11" s="1"/>
  <c r="U7320" i="11"/>
  <c r="V7320" i="11" s="1"/>
  <c r="U7269" i="11"/>
  <c r="V7269" i="11" s="1"/>
  <c r="U7231" i="11"/>
  <c r="V7231" i="11" s="1"/>
  <c r="U7191" i="11"/>
  <c r="V7191" i="11" s="1"/>
  <c r="X7223" i="11"/>
  <c r="Y7223" i="11" s="1"/>
  <c r="AA7223" i="11" s="1"/>
  <c r="X7110" i="11"/>
  <c r="Y7110" i="11" s="1"/>
  <c r="AA7110" i="11" s="1"/>
  <c r="U7246" i="11"/>
  <c r="V7246" i="11" s="1"/>
  <c r="U7155" i="11"/>
  <c r="V7155" i="11" s="1"/>
  <c r="U7016" i="11"/>
  <c r="V7016" i="11" s="1"/>
  <c r="U7001" i="11"/>
  <c r="V7001" i="11" s="1"/>
  <c r="X6877" i="11"/>
  <c r="Y6877" i="11" s="1"/>
  <c r="AA6877" i="11" s="1"/>
  <c r="X6904" i="11"/>
  <c r="Y6904" i="11" s="1"/>
  <c r="AA6904" i="11" s="1"/>
  <c r="U6900" i="11"/>
  <c r="V6900" i="11" s="1"/>
  <c r="U7056" i="11"/>
  <c r="V7056" i="11" s="1"/>
  <c r="AA7056" i="11" s="1"/>
  <c r="U6927" i="11"/>
  <c r="V6927" i="11" s="1"/>
  <c r="U6834" i="11"/>
  <c r="V6834" i="11" s="1"/>
  <c r="X6773" i="11"/>
  <c r="Y6773" i="11" s="1"/>
  <c r="AA6773" i="11" s="1"/>
  <c r="X6758" i="11"/>
  <c r="Y6758" i="11" s="1"/>
  <c r="AA6758" i="11" s="1"/>
  <c r="U6868" i="11"/>
  <c r="V6868" i="11" s="1"/>
  <c r="U6678" i="11"/>
  <c r="V6678" i="11" s="1"/>
  <c r="U6801" i="11"/>
  <c r="V6801" i="11" s="1"/>
  <c r="U6578" i="11"/>
  <c r="V6578" i="11" s="1"/>
  <c r="U6296" i="11"/>
  <c r="V6296" i="11" s="1"/>
  <c r="X6630" i="11"/>
  <c r="Y6630" i="11" s="1"/>
  <c r="AA6630" i="11" s="1"/>
  <c r="X6458" i="11"/>
  <c r="Y6458" i="11" s="1"/>
  <c r="AA6458" i="11" s="1"/>
  <c r="X6622" i="11"/>
  <c r="Y6622" i="11" s="1"/>
  <c r="AA6622" i="11" s="1"/>
  <c r="X6354" i="11"/>
  <c r="Y6354" i="11" s="1"/>
  <c r="AA6354" i="11" s="1"/>
  <c r="X6463" i="11"/>
  <c r="Y6463" i="11" s="1"/>
  <c r="AA6463" i="11" s="1"/>
  <c r="U6600" i="11"/>
  <c r="V6600" i="11" s="1"/>
  <c r="U6351" i="11"/>
  <c r="V6351" i="11" s="1"/>
  <c r="U6439" i="11"/>
  <c r="V6439" i="11" s="1"/>
  <c r="U6300" i="11"/>
  <c r="V6300" i="11" s="1"/>
  <c r="U6526" i="11"/>
  <c r="V6526" i="11" s="1"/>
  <c r="U6215" i="11"/>
  <c r="V6215" i="11" s="1"/>
  <c r="U6004" i="11"/>
  <c r="V6004" i="11" s="1"/>
  <c r="U6210" i="11"/>
  <c r="V6210" i="11" s="1"/>
  <c r="U5964" i="11"/>
  <c r="V5964" i="11" s="1"/>
  <c r="X6029" i="11"/>
  <c r="Y6029" i="11" s="1"/>
  <c r="AA6029" i="11" s="1"/>
  <c r="X6190" i="11"/>
  <c r="Y6190" i="11" s="1"/>
  <c r="AA6190" i="11" s="1"/>
  <c r="X5953" i="11"/>
  <c r="Y5953" i="11" s="1"/>
  <c r="AA5953" i="11" s="1"/>
  <c r="X6087" i="11"/>
  <c r="Y6087" i="11" s="1"/>
  <c r="AA6087" i="11" s="1"/>
  <c r="U6252" i="11"/>
  <c r="V6252" i="11" s="1"/>
  <c r="U6066" i="11"/>
  <c r="V6066" i="11" s="1"/>
  <c r="U6138" i="11"/>
  <c r="V6138" i="11" s="1"/>
  <c r="U6264" i="11"/>
  <c r="V6264" i="11" s="1"/>
  <c r="U5971" i="11"/>
  <c r="V5971" i="11" s="1"/>
  <c r="U5696" i="11"/>
  <c r="V5696" i="11" s="1"/>
  <c r="U5709" i="11"/>
  <c r="V5709" i="11" s="1"/>
  <c r="X5793" i="11"/>
  <c r="Y5793" i="11" s="1"/>
  <c r="AA5793" i="11" s="1"/>
  <c r="X5553" i="11"/>
  <c r="Y5553" i="11" s="1"/>
  <c r="AA5553" i="11" s="1"/>
  <c r="X5639" i="11"/>
  <c r="Y5639" i="11" s="1"/>
  <c r="AA5639" i="11" s="1"/>
  <c r="X5494" i="11"/>
  <c r="Y5494" i="11" s="1"/>
  <c r="AA5494" i="11" s="1"/>
  <c r="X5693" i="11"/>
  <c r="Y5693" i="11" s="1"/>
  <c r="AA5693" i="11" s="1"/>
  <c r="U5862" i="11"/>
  <c r="V5862" i="11" s="1"/>
  <c r="AA5862" i="11" s="1"/>
  <c r="U5646" i="11"/>
  <c r="V5646" i="11" s="1"/>
  <c r="U5782" i="11"/>
  <c r="V5782" i="11" s="1"/>
  <c r="U5515" i="11"/>
  <c r="V5515" i="11" s="1"/>
  <c r="U5609" i="11"/>
  <c r="V5609" i="11" s="1"/>
  <c r="U5466" i="11"/>
  <c r="V5466" i="11" s="1"/>
  <c r="U5169" i="11"/>
  <c r="V5169" i="11" s="1"/>
  <c r="U5293" i="11"/>
  <c r="V5293" i="11" s="1"/>
  <c r="X5434" i="11"/>
  <c r="Y5434" i="11" s="1"/>
  <c r="AA5434" i="11" s="1"/>
  <c r="X5461" i="11"/>
  <c r="Y5461" i="11" s="1"/>
  <c r="AA5461" i="11" s="1"/>
  <c r="X5244" i="11"/>
  <c r="Y5244" i="11" s="1"/>
  <c r="AA5244" i="11" s="1"/>
  <c r="X5458" i="11"/>
  <c r="Y5458" i="11" s="1"/>
  <c r="AA5458" i="11" s="1"/>
  <c r="X5384" i="11"/>
  <c r="Y5384" i="11" s="1"/>
  <c r="AA5384" i="11" s="1"/>
  <c r="X5155" i="11"/>
  <c r="Y5155" i="11" s="1"/>
  <c r="AA5155" i="11" s="1"/>
  <c r="U5264" i="11"/>
  <c r="V5264" i="11" s="1"/>
  <c r="U5238" i="11"/>
  <c r="V5238" i="11" s="1"/>
  <c r="U5345" i="11"/>
  <c r="V5345" i="11" s="1"/>
  <c r="U5133" i="11"/>
  <c r="V5133" i="11" s="1"/>
  <c r="U4845" i="11"/>
  <c r="V4845" i="11" s="1"/>
  <c r="U5068" i="11"/>
  <c r="V5068" i="11" s="1"/>
  <c r="U4839" i="11"/>
  <c r="V4839" i="11" s="1"/>
  <c r="X4946" i="11"/>
  <c r="Y4946" i="11" s="1"/>
  <c r="AA4946" i="11" s="1"/>
  <c r="X4702" i="11"/>
  <c r="Y4702" i="11" s="1"/>
  <c r="AA4702" i="11" s="1"/>
  <c r="X4817" i="11"/>
  <c r="Y4817" i="11" s="1"/>
  <c r="AA4817" i="11" s="1"/>
  <c r="X5057" i="11"/>
  <c r="Y5057" i="11" s="1"/>
  <c r="AA5057" i="11" s="1"/>
  <c r="X4859" i="11"/>
  <c r="Y4859" i="11" s="1"/>
  <c r="AA4859" i="11" s="1"/>
  <c r="U5047" i="11"/>
  <c r="V5047" i="11" s="1"/>
  <c r="U4804" i="11"/>
  <c r="V4804" i="11" s="1"/>
  <c r="U4954" i="11"/>
  <c r="V4954" i="11" s="1"/>
  <c r="U5010" i="11"/>
  <c r="V5010" i="11" s="1"/>
  <c r="U4795" i="11"/>
  <c r="V4795" i="11" s="1"/>
  <c r="U4474" i="11"/>
  <c r="V4474" i="11" s="1"/>
  <c r="U4594" i="11"/>
  <c r="V4594" i="11" s="1"/>
  <c r="U4273" i="11"/>
  <c r="V4273" i="11" s="1"/>
  <c r="X4288" i="11"/>
  <c r="Y4288" i="11" s="1"/>
  <c r="AA4288" i="11" s="1"/>
  <c r="X4439" i="11"/>
  <c r="Y4439" i="11" s="1"/>
  <c r="U4439" i="11"/>
  <c r="V4439" i="11" s="1"/>
  <c r="X4295" i="11"/>
  <c r="Y4295" i="11" s="1"/>
  <c r="U4295" i="11"/>
  <c r="V4295" i="11" s="1"/>
  <c r="X4163" i="11"/>
  <c r="Y4163" i="11" s="1"/>
  <c r="U4163" i="11"/>
  <c r="V4163" i="11" s="1"/>
  <c r="X3333" i="11"/>
  <c r="Y3333" i="11" s="1"/>
  <c r="U3333" i="11"/>
  <c r="V3333" i="11" s="1"/>
  <c r="X2987" i="11"/>
  <c r="Y2987" i="11" s="1"/>
  <c r="U2987" i="11"/>
  <c r="V2987" i="11" s="1"/>
  <c r="X3079" i="11"/>
  <c r="Y3079" i="11" s="1"/>
  <c r="U3079" i="11"/>
  <c r="V3079" i="11" s="1"/>
  <c r="X2679" i="11"/>
  <c r="Y2679" i="11" s="1"/>
  <c r="U2679" i="11"/>
  <c r="V2679" i="11" s="1"/>
  <c r="X2424" i="11"/>
  <c r="Y2424" i="11" s="1"/>
  <c r="U2424" i="11"/>
  <c r="V2424" i="11" s="1"/>
  <c r="X2468" i="11"/>
  <c r="Y2468" i="11" s="1"/>
  <c r="U2468" i="11"/>
  <c r="V2468" i="11" s="1"/>
  <c r="X1226" i="11"/>
  <c r="Y1226" i="11" s="1"/>
  <c r="U1226" i="11"/>
  <c r="V1226" i="11" s="1"/>
  <c r="X1725" i="11"/>
  <c r="Y1725" i="11" s="1"/>
  <c r="U1725" i="11"/>
  <c r="V1725" i="11" s="1"/>
  <c r="X1574" i="11"/>
  <c r="Y1574" i="11" s="1"/>
  <c r="U1574" i="11"/>
  <c r="V1574" i="11" s="1"/>
  <c r="X1014" i="11"/>
  <c r="Y1014" i="11" s="1"/>
  <c r="U1014" i="11"/>
  <c r="V1014" i="11" s="1"/>
  <c r="X882" i="11"/>
  <c r="Y882" i="11" s="1"/>
  <c r="U882" i="11"/>
  <c r="V882" i="11" s="1"/>
  <c r="X706" i="11"/>
  <c r="Y706" i="11" s="1"/>
  <c r="U706" i="11"/>
  <c r="V706" i="11" s="1"/>
  <c r="X8645" i="11"/>
  <c r="Y8645" i="11" s="1"/>
  <c r="U8645" i="11"/>
  <c r="V8645" i="11" s="1"/>
  <c r="X8576" i="11"/>
  <c r="Y8576" i="11" s="1"/>
  <c r="U8576" i="11"/>
  <c r="V8576" i="11" s="1"/>
  <c r="X8102" i="11"/>
  <c r="Y8102" i="11" s="1"/>
  <c r="U8102" i="11"/>
  <c r="V8102" i="11" s="1"/>
  <c r="X8023" i="11"/>
  <c r="Y8023" i="11" s="1"/>
  <c r="U8023" i="11"/>
  <c r="V8023" i="11" s="1"/>
  <c r="X6546" i="11"/>
  <c r="Y6546" i="11" s="1"/>
  <c r="U6546" i="11"/>
  <c r="V6546" i="11" s="1"/>
  <c r="X5420" i="11"/>
  <c r="Y5420" i="11" s="1"/>
  <c r="U5420" i="11"/>
  <c r="V5420" i="11" s="1"/>
  <c r="X4777" i="11"/>
  <c r="Y4777" i="11" s="1"/>
  <c r="U4777" i="11"/>
  <c r="V4777" i="11" s="1"/>
  <c r="X4240" i="11"/>
  <c r="Y4240" i="11" s="1"/>
  <c r="U4240" i="11"/>
  <c r="V4240" i="11" s="1"/>
  <c r="X3564" i="11"/>
  <c r="Y3564" i="11" s="1"/>
  <c r="U3564" i="11"/>
  <c r="V3564" i="11" s="1"/>
  <c r="X2778" i="11"/>
  <c r="Y2778" i="11" s="1"/>
  <c r="U2778" i="11"/>
  <c r="V2778" i="11" s="1"/>
  <c r="X2324" i="11"/>
  <c r="Y2324" i="11" s="1"/>
  <c r="U2324" i="11"/>
  <c r="V2324" i="11" s="1"/>
  <c r="X1103" i="11"/>
  <c r="Y1103" i="11" s="1"/>
  <c r="U1103" i="11"/>
  <c r="V1103" i="11" s="1"/>
  <c r="X791" i="11"/>
  <c r="Y791" i="11" s="1"/>
  <c r="U791" i="11"/>
  <c r="V791" i="11" s="1"/>
  <c r="X281" i="11"/>
  <c r="Y281" i="11" s="1"/>
  <c r="U281" i="11"/>
  <c r="V281" i="11" s="1"/>
  <c r="X840" i="11"/>
  <c r="Y840" i="11" s="1"/>
  <c r="U840" i="11"/>
  <c r="V840" i="11" s="1"/>
  <c r="X636" i="11"/>
  <c r="Y636" i="11" s="1"/>
  <c r="U636" i="11"/>
  <c r="V636" i="11" s="1"/>
  <c r="X10" i="11"/>
  <c r="Y10" i="11" s="1"/>
  <c r="U10" i="11"/>
  <c r="V10" i="11" s="1"/>
  <c r="X8564" i="11"/>
  <c r="Y8564" i="11" s="1"/>
  <c r="U8564" i="11"/>
  <c r="V8564" i="11" s="1"/>
  <c r="X8418" i="11"/>
  <c r="Y8418" i="11" s="1"/>
  <c r="U8418" i="11"/>
  <c r="V8418" i="11" s="1"/>
  <c r="X8113" i="11"/>
  <c r="Y8113" i="11" s="1"/>
  <c r="U8113" i="11"/>
  <c r="V8113" i="11" s="1"/>
  <c r="X7797" i="11"/>
  <c r="Y7797" i="11" s="1"/>
  <c r="U7797" i="11"/>
  <c r="V7797" i="11" s="1"/>
  <c r="X7367" i="11"/>
  <c r="Y7367" i="11" s="1"/>
  <c r="U7367" i="11"/>
  <c r="V7367" i="11" s="1"/>
  <c r="X7451" i="11"/>
  <c r="Y7451" i="11" s="1"/>
  <c r="U7451" i="11"/>
  <c r="V7451" i="11" s="1"/>
  <c r="X7029" i="11"/>
  <c r="Y7029" i="11" s="1"/>
  <c r="U7029" i="11"/>
  <c r="V7029" i="11" s="1"/>
  <c r="X6342" i="11"/>
  <c r="Y6342" i="11" s="1"/>
  <c r="U6342" i="11"/>
  <c r="V6342" i="11" s="1"/>
  <c r="X6198" i="11"/>
  <c r="Y6198" i="11" s="1"/>
  <c r="U6198" i="11"/>
  <c r="V6198" i="11" s="1"/>
  <c r="X6242" i="11"/>
  <c r="Y6242" i="11" s="1"/>
  <c r="U6242" i="11"/>
  <c r="V6242" i="11" s="1"/>
  <c r="X5943" i="11"/>
  <c r="Y5943" i="11" s="1"/>
  <c r="U5943" i="11"/>
  <c r="V5943" i="11" s="1"/>
  <c r="X5327" i="11"/>
  <c r="Y5327" i="11" s="1"/>
  <c r="U5327" i="11"/>
  <c r="V5327" i="11" s="1"/>
  <c r="X4837" i="11"/>
  <c r="Y4837" i="11" s="1"/>
  <c r="U4837" i="11"/>
  <c r="V4837" i="11" s="1"/>
  <c r="X4935" i="11"/>
  <c r="Y4935" i="11" s="1"/>
  <c r="U4935" i="11"/>
  <c r="V4935" i="11" s="1"/>
  <c r="X4578" i="11"/>
  <c r="Y4578" i="11" s="1"/>
  <c r="U4578" i="11"/>
  <c r="V4578" i="11" s="1"/>
  <c r="X4330" i="11"/>
  <c r="Y4330" i="11" s="1"/>
  <c r="U4330" i="11"/>
  <c r="V4330" i="11" s="1"/>
  <c r="X4181" i="11"/>
  <c r="Y4181" i="11" s="1"/>
  <c r="U4181" i="11"/>
  <c r="V4181" i="11" s="1"/>
  <c r="X1245" i="11"/>
  <c r="Y1245" i="11" s="1"/>
  <c r="U1245" i="11"/>
  <c r="V1245" i="11" s="1"/>
  <c r="X1882" i="11"/>
  <c r="Y1882" i="11" s="1"/>
  <c r="U1882" i="11"/>
  <c r="V1882" i="11" s="1"/>
  <c r="X936" i="11"/>
  <c r="Y936" i="11" s="1"/>
  <c r="U936" i="11"/>
  <c r="V936" i="11" s="1"/>
  <c r="X743" i="11"/>
  <c r="Y743" i="11" s="1"/>
  <c r="U743" i="11"/>
  <c r="V743" i="11" s="1"/>
  <c r="X955" i="11"/>
  <c r="Y955" i="11" s="1"/>
  <c r="U955" i="11"/>
  <c r="V955" i="11" s="1"/>
  <c r="X870" i="11"/>
  <c r="Y870" i="11" s="1"/>
  <c r="U870" i="11"/>
  <c r="V870" i="11" s="1"/>
  <c r="X672" i="11"/>
  <c r="Y672" i="11" s="1"/>
  <c r="U672" i="11"/>
  <c r="V672" i="11" s="1"/>
  <c r="X106" i="11"/>
  <c r="Y106" i="11" s="1"/>
  <c r="U106" i="11"/>
  <c r="V106" i="11" s="1"/>
  <c r="X8687" i="11"/>
  <c r="Y8687" i="11" s="1"/>
  <c r="U8687" i="11"/>
  <c r="V8687" i="11" s="1"/>
  <c r="X8234" i="11"/>
  <c r="Y8234" i="11" s="1"/>
  <c r="U8234" i="11"/>
  <c r="V8234" i="11" s="1"/>
  <c r="X7515" i="11"/>
  <c r="Y7515" i="11" s="1"/>
  <c r="U7515" i="11"/>
  <c r="V7515" i="11" s="1"/>
  <c r="X7351" i="11"/>
  <c r="Y7351" i="11" s="1"/>
  <c r="U7351" i="11"/>
  <c r="V7351" i="11" s="1"/>
  <c r="X6931" i="11"/>
  <c r="Y6931" i="11" s="1"/>
  <c r="U6931" i="11"/>
  <c r="V6931" i="11" s="1"/>
  <c r="X6619" i="11"/>
  <c r="Y6619" i="11" s="1"/>
  <c r="U6619" i="11"/>
  <c r="V6619" i="11" s="1"/>
  <c r="X6531" i="11"/>
  <c r="Y6531" i="11" s="1"/>
  <c r="U6531" i="11"/>
  <c r="V6531" i="11" s="1"/>
  <c r="X5999" i="11"/>
  <c r="Y5999" i="11" s="1"/>
  <c r="U5999" i="11"/>
  <c r="V5999" i="11" s="1"/>
  <c r="X5913" i="11"/>
  <c r="Y5913" i="11" s="1"/>
  <c r="U5913" i="11"/>
  <c r="V5913" i="11" s="1"/>
  <c r="X5307" i="11"/>
  <c r="Y5307" i="11" s="1"/>
  <c r="U5307" i="11"/>
  <c r="V5307" i="11" s="1"/>
  <c r="X4679" i="11"/>
  <c r="Y4679" i="11" s="1"/>
  <c r="U4679" i="11"/>
  <c r="V4679" i="11" s="1"/>
  <c r="X4833" i="11"/>
  <c r="Y4833" i="11" s="1"/>
  <c r="U4833" i="11"/>
  <c r="V4833" i="11" s="1"/>
  <c r="X4534" i="11"/>
  <c r="Y4534" i="11" s="1"/>
  <c r="U4534" i="11"/>
  <c r="V4534" i="11" s="1"/>
  <c r="X4523" i="11"/>
  <c r="Y4523" i="11" s="1"/>
  <c r="U4523" i="11"/>
  <c r="V4523" i="11" s="1"/>
  <c r="X4475" i="11"/>
  <c r="Y4475" i="11" s="1"/>
  <c r="U4475" i="11"/>
  <c r="V4475" i="11" s="1"/>
  <c r="X3897" i="11"/>
  <c r="Y3897" i="11" s="1"/>
  <c r="U3897" i="11"/>
  <c r="V3897" i="11" s="1"/>
  <c r="X2147" i="11"/>
  <c r="Y2147" i="11" s="1"/>
  <c r="U2147" i="11"/>
  <c r="V2147" i="11" s="1"/>
  <c r="X2641" i="11"/>
  <c r="Y2641" i="11" s="1"/>
  <c r="U2641" i="11"/>
  <c r="V2641" i="11" s="1"/>
  <c r="X1775" i="11"/>
  <c r="Y1775" i="11" s="1"/>
  <c r="U1775" i="11"/>
  <c r="V1775" i="11" s="1"/>
  <c r="X1448" i="11"/>
  <c r="Y1448" i="11" s="1"/>
  <c r="U1448" i="11"/>
  <c r="V1448" i="11" s="1"/>
  <c r="X4556" i="11"/>
  <c r="Y4556" i="11" s="1"/>
  <c r="AA4556" i="11" s="1"/>
  <c r="X4402" i="11"/>
  <c r="Y4402" i="11" s="1"/>
  <c r="AA4402" i="11" s="1"/>
  <c r="X4624" i="11"/>
  <c r="Y4624" i="11" s="1"/>
  <c r="AA4624" i="11" s="1"/>
  <c r="X4357" i="11"/>
  <c r="Y4357" i="11" s="1"/>
  <c r="AA4357" i="11" s="1"/>
  <c r="X4060" i="11"/>
  <c r="Y4060" i="11" s="1"/>
  <c r="AA4060" i="11" s="1"/>
  <c r="X3992" i="11"/>
  <c r="Y3992" i="11" s="1"/>
  <c r="AA3992" i="11" s="1"/>
  <c r="X3965" i="11"/>
  <c r="Y3965" i="11" s="1"/>
  <c r="AA3965" i="11" s="1"/>
  <c r="X4150" i="11"/>
  <c r="Y4150" i="11" s="1"/>
  <c r="AA4150" i="11" s="1"/>
  <c r="X3769" i="11"/>
  <c r="Y3769" i="11" s="1"/>
  <c r="AA3769" i="11" s="1"/>
  <c r="X3486" i="11"/>
  <c r="Y3486" i="11" s="1"/>
  <c r="AA3486" i="11" s="1"/>
  <c r="X3711" i="11"/>
  <c r="Y3711" i="11" s="1"/>
  <c r="AA3711" i="11" s="1"/>
  <c r="X3423" i="11"/>
  <c r="Y3423" i="11" s="1"/>
  <c r="AA3423" i="11" s="1"/>
  <c r="X3587" i="11"/>
  <c r="Y3587" i="11" s="1"/>
  <c r="AA3587" i="11" s="1"/>
  <c r="X4177" i="11"/>
  <c r="Y4177" i="11" s="1"/>
  <c r="AA4177" i="11" s="1"/>
  <c r="X3240" i="11"/>
  <c r="Y3240" i="11" s="1"/>
  <c r="AA3240" i="11" s="1"/>
  <c r="X2970" i="11"/>
  <c r="Y2970" i="11" s="1"/>
  <c r="AA2970" i="11" s="1"/>
  <c r="X3251" i="11"/>
  <c r="Y3251" i="11" s="1"/>
  <c r="AA3251" i="11" s="1"/>
  <c r="X3003" i="11"/>
  <c r="Y3003" i="11" s="1"/>
  <c r="AA3003" i="11" s="1"/>
  <c r="X3302" i="11"/>
  <c r="Y3302" i="11" s="1"/>
  <c r="AA3302" i="11" s="1"/>
  <c r="X3049" i="11"/>
  <c r="Y3049" i="11" s="1"/>
  <c r="AA3049" i="11" s="1"/>
  <c r="X2820" i="11"/>
  <c r="Y2820" i="11" s="1"/>
  <c r="AA2820" i="11" s="1"/>
  <c r="X2701" i="11"/>
  <c r="Y2701" i="11" s="1"/>
  <c r="AA2701" i="11" s="1"/>
  <c r="X2551" i="11"/>
  <c r="Y2551" i="11" s="1"/>
  <c r="AA2551" i="11" s="1"/>
  <c r="X2210" i="11"/>
  <c r="Y2210" i="11" s="1"/>
  <c r="AA2210" i="11" s="1"/>
  <c r="X1935" i="11"/>
  <c r="Y1935" i="11" s="1"/>
  <c r="AA1935" i="11" s="1"/>
  <c r="X2501" i="11"/>
  <c r="Y2501" i="11" s="1"/>
  <c r="AA2501" i="11" s="1"/>
  <c r="X2173" i="11"/>
  <c r="Y2173" i="11" s="1"/>
  <c r="AA2173" i="11" s="1"/>
  <c r="X2694" i="11"/>
  <c r="Y2694" i="11" s="1"/>
  <c r="AA2694" i="11" s="1"/>
  <c r="X2471" i="11"/>
  <c r="Y2471" i="11" s="1"/>
  <c r="AA2471" i="11" s="1"/>
  <c r="X2208" i="11"/>
  <c r="Y2208" i="11" s="1"/>
  <c r="AA2208" i="11" s="1"/>
  <c r="X2017" i="11"/>
  <c r="Y2017" i="11" s="1"/>
  <c r="AA2017" i="11" s="1"/>
  <c r="X1758" i="11"/>
  <c r="Y1758" i="11" s="1"/>
  <c r="AA1758" i="11" s="1"/>
  <c r="X1437" i="11"/>
  <c r="Y1437" i="11" s="1"/>
  <c r="AA1437" i="11" s="1"/>
  <c r="X1122" i="11"/>
  <c r="Y1122" i="11" s="1"/>
  <c r="AA1122" i="11" s="1"/>
  <c r="X1586" i="11"/>
  <c r="Y1586" i="11" s="1"/>
  <c r="AA1586" i="11" s="1"/>
  <c r="X1223" i="11"/>
  <c r="Y1223" i="11" s="1"/>
  <c r="AA1223" i="11" s="1"/>
  <c r="X1786" i="11"/>
  <c r="Y1786" i="11" s="1"/>
  <c r="AA1786" i="11" s="1"/>
  <c r="X1585" i="11"/>
  <c r="Y1585" i="11" s="1"/>
  <c r="AA1585" i="11" s="1"/>
  <c r="X1334" i="11"/>
  <c r="Y1334" i="11" s="1"/>
  <c r="AA1334" i="11" s="1"/>
  <c r="X1161" i="11"/>
  <c r="Y1161" i="11" s="1"/>
  <c r="AA1161" i="11" s="1"/>
  <c r="X907" i="11"/>
  <c r="Y907" i="11" s="1"/>
  <c r="AA907" i="11" s="1"/>
  <c r="X682" i="11"/>
  <c r="Y682" i="11" s="1"/>
  <c r="AA682" i="11" s="1"/>
  <c r="X332" i="11"/>
  <c r="Y332" i="11" s="1"/>
  <c r="AA332" i="11" s="1"/>
  <c r="X829" i="11"/>
  <c r="Y829" i="11" s="1"/>
  <c r="AA829" i="11" s="1"/>
  <c r="X629" i="11"/>
  <c r="Y629" i="11" s="1"/>
  <c r="AA629" i="11" s="1"/>
  <c r="X391" i="11"/>
  <c r="Y391" i="11" s="1"/>
  <c r="AA391" i="11" s="1"/>
  <c r="X1010" i="11"/>
  <c r="Y1010" i="11" s="1"/>
  <c r="AA1010" i="11" s="1"/>
  <c r="X680" i="11"/>
  <c r="Y680" i="11" s="1"/>
  <c r="AA680" i="11" s="1"/>
  <c r="X462" i="11"/>
  <c r="Y462" i="11" s="1"/>
  <c r="AA462" i="11" s="1"/>
  <c r="X45" i="11"/>
  <c r="Y45" i="11" s="1"/>
  <c r="X58" i="11"/>
  <c r="Y58" i="11" s="1"/>
  <c r="AA58" i="11" s="1"/>
  <c r="X184" i="11"/>
  <c r="Y184" i="11" s="1"/>
  <c r="AA184" i="11" s="1"/>
  <c r="X8674" i="11"/>
  <c r="Y8674" i="11" s="1"/>
  <c r="X8760" i="11"/>
  <c r="Y8760" i="11" s="1"/>
  <c r="X8618" i="11"/>
  <c r="Y8618" i="11" s="1"/>
  <c r="X8518" i="11"/>
  <c r="Y8518" i="11" s="1"/>
  <c r="X8509" i="11"/>
  <c r="Y8509" i="11" s="1"/>
  <c r="X8346" i="11"/>
  <c r="Y8346" i="11" s="1"/>
  <c r="X8290" i="11"/>
  <c r="Y8290" i="11" s="1"/>
  <c r="X8349" i="11"/>
  <c r="Y8349" i="11" s="1"/>
  <c r="X8188" i="11"/>
  <c r="Y8188" i="11" s="1"/>
  <c r="X8155" i="11"/>
  <c r="Y8155" i="11" s="1"/>
  <c r="X8088" i="11"/>
  <c r="Y8088" i="11" s="1"/>
  <c r="X8017" i="11"/>
  <c r="Y8017" i="11" s="1"/>
  <c r="X7860" i="11"/>
  <c r="Y7860" i="11" s="1"/>
  <c r="X7984" i="11"/>
  <c r="Y7984" i="11" s="1"/>
  <c r="X7674" i="11"/>
  <c r="Y7674" i="11" s="1"/>
  <c r="X7755" i="11"/>
  <c r="Y7755" i="11" s="1"/>
  <c r="X7712" i="11"/>
  <c r="Y7712" i="11" s="1"/>
  <c r="X7480" i="11"/>
  <c r="Y7480" i="11" s="1"/>
  <c r="X7616" i="11"/>
  <c r="Y7616" i="11" s="1"/>
  <c r="X7592" i="11"/>
  <c r="Y7592" i="11" s="1"/>
  <c r="X7359" i="11"/>
  <c r="Y7359" i="11" s="1"/>
  <c r="X7384" i="11"/>
  <c r="Y7384" i="11" s="1"/>
  <c r="X7307" i="11"/>
  <c r="Y7307" i="11" s="1"/>
  <c r="X7079" i="11"/>
  <c r="Y7079" i="11" s="1"/>
  <c r="X7093" i="11"/>
  <c r="Y7093" i="11" s="1"/>
  <c r="X7066" i="11"/>
  <c r="Y7066" i="11" s="1"/>
  <c r="X7168" i="11"/>
  <c r="Y7168" i="11" s="1"/>
  <c r="X7051" i="11"/>
  <c r="Y7051" i="11" s="1"/>
  <c r="X7068" i="11"/>
  <c r="Y7068" i="11" s="1"/>
  <c r="X6977" i="11"/>
  <c r="Y6977" i="11" s="1"/>
  <c r="X6928" i="11"/>
  <c r="Y6928" i="11" s="1"/>
  <c r="X6967" i="11"/>
  <c r="Y6967" i="11" s="1"/>
  <c r="X6739" i="11"/>
  <c r="Y6739" i="11" s="1"/>
  <c r="X6680" i="11"/>
  <c r="Y6680" i="11" s="1"/>
  <c r="X6789" i="11"/>
  <c r="Y6789" i="11" s="1"/>
  <c r="X6715" i="11"/>
  <c r="Y6715" i="11" s="1"/>
  <c r="X6698" i="11"/>
  <c r="Y6698" i="11" s="1"/>
  <c r="X6423" i="11"/>
  <c r="Y6423" i="11" s="1"/>
  <c r="X6475" i="11"/>
  <c r="Y6475" i="11" s="1"/>
  <c r="X6500" i="11"/>
  <c r="Y6500" i="11" s="1"/>
  <c r="X6539" i="11"/>
  <c r="Y6539" i="11" s="1"/>
  <c r="X6365" i="11"/>
  <c r="Y6365" i="11" s="1"/>
  <c r="X6596" i="11"/>
  <c r="Y6596" i="11" s="1"/>
  <c r="X6361" i="11"/>
  <c r="Y6361" i="11" s="1"/>
  <c r="X6091" i="11"/>
  <c r="Y6091" i="11" s="1"/>
  <c r="X5891" i="11"/>
  <c r="Y5891" i="11" s="1"/>
  <c r="X6090" i="11"/>
  <c r="Y6090" i="11" s="1"/>
  <c r="X6124" i="11"/>
  <c r="Y6124" i="11" s="1"/>
  <c r="X5899" i="11"/>
  <c r="Y5899" i="11" s="1"/>
  <c r="X5973" i="11"/>
  <c r="Y5973" i="11" s="1"/>
  <c r="X6106" i="11"/>
  <c r="X5832" i="11"/>
  <c r="Y5832" i="11" s="1"/>
  <c r="X5845" i="11"/>
  <c r="Y5845" i="11" s="1"/>
  <c r="X5507" i="11"/>
  <c r="Y5507" i="11" s="1"/>
  <c r="X5768" i="11"/>
  <c r="Y5768" i="11" s="1"/>
  <c r="X5860" i="11"/>
  <c r="Y5860" i="11" s="1"/>
  <c r="X5636" i="11"/>
  <c r="Y5636" i="11" s="1"/>
  <c r="X5736" i="11"/>
  <c r="Y5736" i="11" s="1"/>
  <c r="X5531" i="11"/>
  <c r="Y5531" i="11" s="1"/>
  <c r="X5341" i="11"/>
  <c r="Y5341" i="11" s="1"/>
  <c r="X5435" i="11"/>
  <c r="Y5435" i="11" s="1"/>
  <c r="X5166" i="11"/>
  <c r="Y5166" i="11" s="1"/>
  <c r="X5381" i="11"/>
  <c r="Y5381" i="11" s="1"/>
  <c r="X5410" i="11"/>
  <c r="Y5410" i="11" s="1"/>
  <c r="X5098" i="11"/>
  <c r="Y5098" i="11" s="1"/>
  <c r="X5233" i="11"/>
  <c r="Y5233" i="11" s="1"/>
  <c r="X5007" i="11"/>
  <c r="Y5007" i="11" s="1"/>
  <c r="X4735" i="11"/>
  <c r="Y4735" i="11" s="1"/>
  <c r="X4958" i="11"/>
  <c r="Y4958" i="11" s="1"/>
  <c r="X4703" i="11"/>
  <c r="Y4703" i="11" s="1"/>
  <c r="X4917" i="11"/>
  <c r="Y4917" i="11" s="1"/>
  <c r="X4689" i="11"/>
  <c r="X4760" i="11"/>
  <c r="Y4760" i="11" s="1"/>
  <c r="X4907" i="11"/>
  <c r="Y4907" i="11" s="1"/>
  <c r="X4596" i="11"/>
  <c r="Y4596" i="11" s="1"/>
  <c r="X4276" i="11"/>
  <c r="X4469" i="11"/>
  <c r="Y4469" i="11" s="1"/>
  <c r="X4601" i="11"/>
  <c r="Y4601" i="11" s="1"/>
  <c r="X4347" i="11"/>
  <c r="Y4347" i="11" s="1"/>
  <c r="X4265" i="11"/>
  <c r="Y4265" i="11" s="1"/>
  <c r="X4390" i="11"/>
  <c r="Y4390" i="11" s="1"/>
  <c r="X4564" i="11"/>
  <c r="Y4564" i="11" s="1"/>
  <c r="X4380" i="11"/>
  <c r="Y4380" i="11" s="1"/>
  <c r="X4115" i="11"/>
  <c r="Y4115" i="11" s="1"/>
  <c r="X4179" i="11"/>
  <c r="Y4179" i="11" s="1"/>
  <c r="X3941" i="11"/>
  <c r="Y3941" i="11" s="1"/>
  <c r="X3889" i="11"/>
  <c r="Y3889" i="11" s="1"/>
  <c r="X4090" i="11"/>
  <c r="Y4090" i="11" s="1"/>
  <c r="X3872" i="11"/>
  <c r="Y3872" i="11" s="1"/>
  <c r="X4051" i="11"/>
  <c r="Y4051" i="11" s="1"/>
  <c r="X3841" i="11"/>
  <c r="Y3841" i="11" s="1"/>
  <c r="X3555" i="11"/>
  <c r="Y3555" i="11" s="1"/>
  <c r="X3628" i="11"/>
  <c r="Y3628" i="11" s="1"/>
  <c r="X3728" i="11"/>
  <c r="Y3728" i="11" s="1"/>
  <c r="X3510" i="11"/>
  <c r="Y3510" i="11" s="1"/>
  <c r="X3347" i="11"/>
  <c r="Y3347" i="11" s="1"/>
  <c r="X3128" i="11"/>
  <c r="Y3128" i="11" s="1"/>
  <c r="X2848" i="11"/>
  <c r="Y2848" i="11" s="1"/>
  <c r="X3405" i="11"/>
  <c r="X3146" i="11"/>
  <c r="Y3146" i="11" s="1"/>
  <c r="X2862" i="11"/>
  <c r="Y2862" i="11" s="1"/>
  <c r="X3519" i="11"/>
  <c r="Y3519" i="11" s="1"/>
  <c r="X3116" i="11"/>
  <c r="Y3116" i="11" s="1"/>
  <c r="X2910" i="11"/>
  <c r="Y2910" i="11" s="1"/>
  <c r="X2762" i="11"/>
  <c r="Y2762" i="11" s="1"/>
  <c r="X3246" i="11"/>
  <c r="Y3246" i="11" s="1"/>
  <c r="X3021" i="11"/>
  <c r="Y3021" i="11" s="1"/>
  <c r="X2788" i="11"/>
  <c r="Y2788" i="11" s="1"/>
  <c r="X3391" i="11"/>
  <c r="Y3391" i="11" s="1"/>
  <c r="X3137" i="11"/>
  <c r="Y3137" i="11" s="1"/>
  <c r="X2802" i="11"/>
  <c r="Y2802" i="11" s="1"/>
  <c r="X2402" i="11"/>
  <c r="Y2402" i="11" s="1"/>
  <c r="X2192" i="11"/>
  <c r="Y2192" i="11" s="1"/>
  <c r="X1913" i="11"/>
  <c r="Y1913" i="11" s="1"/>
  <c r="X2489" i="11"/>
  <c r="Y2489" i="11" s="1"/>
  <c r="X2252" i="11"/>
  <c r="Y2252" i="11" s="1"/>
  <c r="X1939" i="11"/>
  <c r="Y1939" i="11" s="1"/>
  <c r="X2592" i="11"/>
  <c r="Y2592" i="11" s="1"/>
  <c r="X2342" i="11"/>
  <c r="Y2342" i="11" s="1"/>
  <c r="X2169" i="11"/>
  <c r="Y2169" i="11" s="1"/>
  <c r="X2022" i="11"/>
  <c r="Y2022" i="11" s="1"/>
  <c r="X2457" i="11"/>
  <c r="Y2457" i="11" s="1"/>
  <c r="X2120" i="11"/>
  <c r="Y2120" i="11" s="1"/>
  <c r="X2716" i="11"/>
  <c r="Y2716" i="11" s="1"/>
  <c r="X2524" i="11"/>
  <c r="Y2524" i="11" s="1"/>
  <c r="X2338" i="11"/>
  <c r="Y2338" i="11" s="1"/>
  <c r="X2080" i="11"/>
  <c r="Y2080" i="11" s="1"/>
  <c r="X1833" i="11"/>
  <c r="Y1833" i="11" s="1"/>
  <c r="X1551" i="11"/>
  <c r="Y1551" i="11" s="1"/>
  <c r="X1279" i="11"/>
  <c r="Y1279" i="11" s="1"/>
  <c r="X1770" i="11"/>
  <c r="Y1770" i="11" s="1"/>
  <c r="X1515" i="11"/>
  <c r="X1277" i="11"/>
  <c r="Y1277" i="11" s="1"/>
  <c r="X1849" i="11"/>
  <c r="Y1849" i="11" s="1"/>
  <c r="X1579" i="11"/>
  <c r="Y1579" i="11" s="1"/>
  <c r="X1379" i="11"/>
  <c r="Y1379" i="11" s="1"/>
  <c r="X1892" i="11"/>
  <c r="Y1892" i="11" s="1"/>
  <c r="X1638" i="11"/>
  <c r="Y1638" i="11" s="1"/>
  <c r="X1396" i="11"/>
  <c r="Y1396" i="11" s="1"/>
  <c r="X1190" i="11"/>
  <c r="Y1190" i="11" s="1"/>
  <c r="X1836" i="11"/>
  <c r="Y1836" i="11" s="1"/>
  <c r="X1556" i="11"/>
  <c r="Y1556" i="11" s="1"/>
  <c r="X1345" i="11"/>
  <c r="Y1345" i="11" s="1"/>
  <c r="X1083" i="11"/>
  <c r="Y1083" i="11" s="1"/>
  <c r="X784" i="11"/>
  <c r="Y784" i="11" s="1"/>
  <c r="X569" i="11"/>
  <c r="Y569" i="11" s="1"/>
  <c r="X322" i="11"/>
  <c r="Y322" i="11" s="1"/>
  <c r="X909" i="11"/>
  <c r="Y909" i="11" s="1"/>
  <c r="X632" i="11"/>
  <c r="X343" i="11"/>
  <c r="Y343" i="11" s="1"/>
  <c r="X1068" i="11"/>
  <c r="Y1068" i="11" s="1"/>
  <c r="X914" i="11"/>
  <c r="Y914" i="11" s="1"/>
  <c r="AA914" i="11" s="1"/>
  <c r="X38" i="11"/>
  <c r="Y38" i="11" s="1"/>
  <c r="AA38" i="11" s="1"/>
  <c r="X202" i="11"/>
  <c r="Y202" i="11" s="1"/>
  <c r="AA202" i="11" s="1"/>
  <c r="X119" i="11"/>
  <c r="Y119" i="11" s="1"/>
  <c r="AA119" i="11" s="1"/>
  <c r="X100" i="11"/>
  <c r="X8732" i="11"/>
  <c r="Y8732" i="11" s="1"/>
  <c r="AA8732" i="11" s="1"/>
  <c r="X8656" i="11"/>
  <c r="Y8656" i="11" s="1"/>
  <c r="AA8656" i="11" s="1"/>
  <c r="X8528" i="11"/>
  <c r="Y8528" i="11" s="1"/>
  <c r="AA8528" i="11" s="1"/>
  <c r="X8507" i="11"/>
  <c r="X8446" i="11"/>
  <c r="Y8446" i="11" s="1"/>
  <c r="AA8446" i="11" s="1"/>
  <c r="X8343" i="11"/>
  <c r="Y8343" i="11" s="1"/>
  <c r="AA8343" i="11" s="1"/>
  <c r="X8380" i="11"/>
  <c r="Y8380" i="11" s="1"/>
  <c r="AA8380" i="11" s="1"/>
  <c r="X8469" i="11"/>
  <c r="Y8469" i="11" s="1"/>
  <c r="AA8469" i="11" s="1"/>
  <c r="X8174" i="11"/>
  <c r="Y8174" i="11" s="1"/>
  <c r="AA8174" i="11" s="1"/>
  <c r="X8042" i="11"/>
  <c r="Y8042" i="11" s="1"/>
  <c r="AA8042" i="11" s="1"/>
  <c r="X7854" i="11"/>
  <c r="Y7854" i="11" s="1"/>
  <c r="AA7854" i="11" s="1"/>
  <c r="X8014" i="11"/>
  <c r="X7826" i="11"/>
  <c r="Y7826" i="11" s="1"/>
  <c r="AA7826" i="11" s="1"/>
  <c r="X7815" i="11"/>
  <c r="Y7815" i="11" s="1"/>
  <c r="AA7815" i="11" s="1"/>
  <c r="X7633" i="11"/>
  <c r="Y7633" i="11" s="1"/>
  <c r="AA7633" i="11" s="1"/>
  <c r="X7559" i="11"/>
  <c r="X7325" i="11"/>
  <c r="Y7325" i="11" s="1"/>
  <c r="AA7325" i="11" s="1"/>
  <c r="X7275" i="11"/>
  <c r="Y7275" i="11" s="1"/>
  <c r="AA7275" i="11" s="1"/>
  <c r="X7210" i="11"/>
  <c r="Y7210" i="11" s="1"/>
  <c r="AA7210" i="11" s="1"/>
  <c r="X7108" i="11"/>
  <c r="X7045" i="11"/>
  <c r="Y7045" i="11" s="1"/>
  <c r="AA7045" i="11" s="1"/>
  <c r="X6874" i="11"/>
  <c r="Y6874" i="11" s="1"/>
  <c r="AA6874" i="11" s="1"/>
  <c r="X6771" i="11"/>
  <c r="Y6771" i="11" s="1"/>
  <c r="AA6771" i="11" s="1"/>
  <c r="X6756" i="11"/>
  <c r="X6628" i="11"/>
  <c r="Y6628" i="11" s="1"/>
  <c r="AA6628" i="11" s="1"/>
  <c r="X6448" i="11"/>
  <c r="Y6448" i="11" s="1"/>
  <c r="AA6448" i="11" s="1"/>
  <c r="X6603" i="11"/>
  <c r="Y6603" i="11" s="1"/>
  <c r="AA6603" i="11" s="1"/>
  <c r="X6330" i="11"/>
  <c r="X6433" i="11"/>
  <c r="Y6433" i="11" s="1"/>
  <c r="AA6433" i="11" s="1"/>
  <c r="X6018" i="11"/>
  <c r="Y6018" i="11" s="1"/>
  <c r="AA6018" i="11" s="1"/>
  <c r="X6165" i="11"/>
  <c r="Y6165" i="11" s="1"/>
  <c r="AA6165" i="11" s="1"/>
  <c r="X5951" i="11"/>
  <c r="Y5951" i="11" s="1"/>
  <c r="AA5951" i="11" s="1"/>
  <c r="X6077" i="11"/>
  <c r="Y6077" i="11" s="1"/>
  <c r="AA6077" i="11" s="1"/>
  <c r="X5777" i="11"/>
  <c r="Y5777" i="11" s="1"/>
  <c r="AA5777" i="11" s="1"/>
  <c r="X5504" i="11"/>
  <c r="Y5504" i="11" s="1"/>
  <c r="AA5504" i="11" s="1"/>
  <c r="X5633" i="11"/>
  <c r="Y5633" i="11" s="1"/>
  <c r="AA5633" i="11" s="1"/>
  <c r="X5472" i="11"/>
  <c r="Y5472" i="11" s="1"/>
  <c r="AA5472" i="11" s="1"/>
  <c r="X5674" i="11"/>
  <c r="Y5674" i="11" s="1"/>
  <c r="AA5674" i="11" s="1"/>
  <c r="X5425" i="11"/>
  <c r="Y5425" i="11" s="1"/>
  <c r="AA5425" i="11" s="1"/>
  <c r="X5459" i="11"/>
  <c r="Y5459" i="11" s="1"/>
  <c r="AA5459" i="11" s="1"/>
  <c r="X5225" i="11"/>
  <c r="Y5225" i="11" s="1"/>
  <c r="AA5225" i="11" s="1"/>
  <c r="X5456" i="11"/>
  <c r="Y5456" i="11" s="1"/>
  <c r="AA5456" i="11" s="1"/>
  <c r="X5382" i="11"/>
  <c r="Y5382" i="11" s="1"/>
  <c r="AA5382" i="11" s="1"/>
  <c r="X5153" i="11"/>
  <c r="Y5153" i="11" s="1"/>
  <c r="AA5153" i="11" s="1"/>
  <c r="X4944" i="11"/>
  <c r="Y4944" i="11" s="1"/>
  <c r="AA4944" i="11" s="1"/>
  <c r="X4674" i="11"/>
  <c r="Y4674" i="11" s="1"/>
  <c r="AA4674" i="11" s="1"/>
  <c r="X4815" i="11"/>
  <c r="Y4815" i="11" s="1"/>
  <c r="AA4815" i="11" s="1"/>
  <c r="X5055" i="11"/>
  <c r="Y5055" i="11" s="1"/>
  <c r="AA5055" i="11" s="1"/>
  <c r="X4835" i="11"/>
  <c r="Y4835" i="11" s="1"/>
  <c r="AA4835" i="11" s="1"/>
  <c r="X4286" i="11"/>
  <c r="Y4286" i="11" s="1"/>
  <c r="AA4286" i="11" s="1"/>
  <c r="X4486" i="11"/>
  <c r="Y4486" i="11" s="1"/>
  <c r="AA4486" i="11" s="1"/>
  <c r="X4366" i="11"/>
  <c r="Y4366" i="11" s="1"/>
  <c r="AA4366" i="11" s="1"/>
  <c r="X4526" i="11"/>
  <c r="Y4526" i="11" s="1"/>
  <c r="AA4526" i="11" s="1"/>
  <c r="X4268" i="11"/>
  <c r="Y4268" i="11" s="1"/>
  <c r="AA4268" i="11" s="1"/>
  <c r="X3963" i="11"/>
  <c r="Y3963" i="11" s="1"/>
  <c r="AA3963" i="11" s="1"/>
  <c r="X4137" i="11"/>
  <c r="Y4137" i="11" s="1"/>
  <c r="AA4137" i="11" s="1"/>
  <c r="X3910" i="11"/>
  <c r="Y3910" i="11" s="1"/>
  <c r="AA3910" i="11" s="1"/>
  <c r="X3721" i="11"/>
  <c r="Y3721" i="11" s="1"/>
  <c r="AA3721" i="11" s="1"/>
  <c r="X3434" i="11"/>
  <c r="Y3434" i="11" s="1"/>
  <c r="AA3434" i="11" s="1"/>
  <c r="X3616" i="11"/>
  <c r="Y3616" i="11" s="1"/>
  <c r="AA3616" i="11" s="1"/>
  <c r="X3741" i="11"/>
  <c r="X3549" i="11"/>
  <c r="Y3549" i="11" s="1"/>
  <c r="AA3549" i="11" s="1"/>
  <c r="X3145" i="11"/>
  <c r="Y3145" i="11" s="1"/>
  <c r="AA3145" i="11" s="1"/>
  <c r="X2799" i="11"/>
  <c r="Y2799" i="11" s="1"/>
  <c r="AA2799" i="11" s="1"/>
  <c r="X3163" i="11"/>
  <c r="X2876" i="11"/>
  <c r="Y2876" i="11" s="1"/>
  <c r="AA2876" i="11" s="1"/>
  <c r="X3231" i="11"/>
  <c r="Y3231" i="11" s="1"/>
  <c r="AA3231" i="11" s="1"/>
  <c r="X2976" i="11"/>
  <c r="Y2976" i="11" s="1"/>
  <c r="AA2976" i="11" s="1"/>
  <c r="X2768" i="11"/>
  <c r="Y2768" i="11" s="1"/>
  <c r="AA2768" i="11" s="1"/>
  <c r="X2618" i="11"/>
  <c r="X2409" i="11"/>
  <c r="Y2409" i="11" s="1"/>
  <c r="AA2409" i="11" s="1"/>
  <c r="X2112" i="11"/>
  <c r="Y2112" i="11" s="1"/>
  <c r="AA2112" i="11" s="1"/>
  <c r="X2663" i="11"/>
  <c r="Y2663" i="11" s="1"/>
  <c r="AA2663" i="11" s="1"/>
  <c r="X2408" i="11"/>
  <c r="X2111" i="11"/>
  <c r="Y2111" i="11" s="1"/>
  <c r="AA2111" i="11" s="1"/>
  <c r="X2574" i="11"/>
  <c r="Y2574" i="11" s="1"/>
  <c r="AA2574" i="11" s="1"/>
  <c r="X2392" i="11"/>
  <c r="Y2392" i="11" s="1"/>
  <c r="AA2392" i="11" s="1"/>
  <c r="X2107" i="11"/>
  <c r="X1677" i="11"/>
  <c r="Y1677" i="11" s="1"/>
  <c r="AA1677" i="11" s="1"/>
  <c r="X1341" i="11"/>
  <c r="Y1341" i="11" s="1"/>
  <c r="AA1341" i="11" s="1"/>
  <c r="X1790" i="11"/>
  <c r="Y1790" i="11" s="1"/>
  <c r="AA1790" i="11" s="1"/>
  <c r="X1446" i="11"/>
  <c r="X1155" i="11"/>
  <c r="Y1155" i="11" s="1"/>
  <c r="AA1155" i="11" s="1"/>
  <c r="X1723" i="11"/>
  <c r="Y1723" i="11" s="1"/>
  <c r="AA1723" i="11" s="1"/>
  <c r="X1531" i="11"/>
  <c r="Y1531" i="11" s="1"/>
  <c r="AA1531" i="11" s="1"/>
  <c r="X1267" i="11"/>
  <c r="X1046" i="11"/>
  <c r="Y1046" i="11" s="1"/>
  <c r="AA1046" i="11" s="1"/>
  <c r="X831" i="11"/>
  <c r="Y831" i="11" s="1"/>
  <c r="AA831" i="11" s="1"/>
  <c r="X566" i="11"/>
  <c r="Y566" i="11" s="1"/>
  <c r="AA566" i="11" s="1"/>
  <c r="X1078" i="11"/>
  <c r="X804" i="11"/>
  <c r="Y804" i="11" s="1"/>
  <c r="AA804" i="11" s="1"/>
  <c r="X564" i="11"/>
  <c r="Y564" i="11" s="1"/>
  <c r="AA564" i="11" s="1"/>
  <c r="X337" i="11"/>
  <c r="Y337" i="11" s="1"/>
  <c r="AA337" i="11" s="1"/>
  <c r="X928" i="11"/>
  <c r="Y928" i="11" s="1"/>
  <c r="AA928" i="11" s="1"/>
  <c r="X625" i="11"/>
  <c r="Y625" i="11" s="1"/>
  <c r="AA625" i="11" s="1"/>
  <c r="X396" i="11"/>
  <c r="Y396" i="11" s="1"/>
  <c r="AA396" i="11" s="1"/>
  <c r="X79" i="11"/>
  <c r="Y79" i="11" s="1"/>
  <c r="AA79" i="11" s="1"/>
  <c r="X224" i="11"/>
  <c r="Y224" i="11" s="1"/>
  <c r="AA224" i="11" s="1"/>
  <c r="X167" i="11"/>
  <c r="X234" i="11"/>
  <c r="Y234" i="11" s="1"/>
  <c r="AA234" i="11" s="1"/>
  <c r="X8698" i="11"/>
  <c r="Y8698" i="11" s="1"/>
  <c r="AA8698" i="11" s="1"/>
  <c r="X8627" i="11"/>
  <c r="Y8627" i="11" s="1"/>
  <c r="AA8627" i="11" s="1"/>
  <c r="X8536" i="11"/>
  <c r="X8503" i="11"/>
  <c r="Y8503" i="11" s="1"/>
  <c r="AA8503" i="11" s="1"/>
  <c r="X8375" i="11"/>
  <c r="Y8375" i="11" s="1"/>
  <c r="AA8375" i="11" s="1"/>
  <c r="X8274" i="11"/>
  <c r="Y8274" i="11" s="1"/>
  <c r="AA8274" i="11" s="1"/>
  <c r="X8208" i="11"/>
  <c r="X8120" i="11"/>
  <c r="Y8120" i="11" s="1"/>
  <c r="AA8120" i="11" s="1"/>
  <c r="X8093" i="11"/>
  <c r="Y8093" i="11" s="1"/>
  <c r="AA8093" i="11" s="1"/>
  <c r="X7908" i="11"/>
  <c r="Y7908" i="11" s="1"/>
  <c r="AA7908" i="11" s="1"/>
  <c r="X7868" i="11"/>
  <c r="Y7868" i="11" s="1"/>
  <c r="AA7868" i="11" s="1"/>
  <c r="X7666" i="11"/>
  <c r="Y7666" i="11" s="1"/>
  <c r="AA7666" i="11" s="1"/>
  <c r="X7697" i="11"/>
  <c r="Y7697" i="11" s="1"/>
  <c r="AA7697" i="11" s="1"/>
  <c r="X7679" i="11"/>
  <c r="Y7679" i="11" s="1"/>
  <c r="AA7679" i="11" s="1"/>
  <c r="X7512" i="11"/>
  <c r="Y7512" i="11" s="1"/>
  <c r="AA7512" i="11" s="1"/>
  <c r="X7609" i="11"/>
  <c r="Y7609" i="11" s="1"/>
  <c r="AA7609" i="11" s="1"/>
  <c r="X7382" i="11"/>
  <c r="Y7382" i="11" s="1"/>
  <c r="AA7382" i="11" s="1"/>
  <c r="X7313" i="11"/>
  <c r="Y7313" i="11" s="1"/>
  <c r="AA7313" i="11" s="1"/>
  <c r="X7255" i="11"/>
  <c r="Y7255" i="11" s="1"/>
  <c r="AA7255" i="11" s="1"/>
  <c r="X7160" i="11"/>
  <c r="Y7160" i="11" s="1"/>
  <c r="AA7160" i="11" s="1"/>
  <c r="X7104" i="11"/>
  <c r="Y7104" i="11" s="1"/>
  <c r="AA7104" i="11" s="1"/>
  <c r="X6921" i="11"/>
  <c r="Y6921" i="11" s="1"/>
  <c r="AA6921" i="11" s="1"/>
  <c r="X6936" i="11"/>
  <c r="Y6936" i="11" s="1"/>
  <c r="AA6936" i="11" s="1"/>
  <c r="X6824" i="11"/>
  <c r="Y6824" i="11" s="1"/>
  <c r="AA6824" i="11" s="1"/>
  <c r="X6796" i="11"/>
  <c r="Y6796" i="11" s="1"/>
  <c r="AA6796" i="11" s="1"/>
  <c r="X6709" i="11"/>
  <c r="Y6709" i="11" s="1"/>
  <c r="AA6709" i="11" s="1"/>
  <c r="X6547" i="11"/>
  <c r="Y6547" i="11" s="1"/>
  <c r="AA6547" i="11" s="1"/>
  <c r="X6307" i="11"/>
  <c r="Y6307" i="11" s="1"/>
  <c r="AA6307" i="11" s="1"/>
  <c r="X6379" i="11"/>
  <c r="Y6379" i="11" s="1"/>
  <c r="AA6379" i="11" s="1"/>
  <c r="X6484" i="11"/>
  <c r="Y6484" i="11" s="1"/>
  <c r="AA6484" i="11" s="1"/>
  <c r="X6052" i="11"/>
  <c r="Y6052" i="11" s="1"/>
  <c r="AA6052" i="11" s="1"/>
  <c r="X6205" i="11"/>
  <c r="Y6205" i="11" s="1"/>
  <c r="AA6205" i="11" s="1"/>
  <c r="X5992" i="11"/>
  <c r="Y5992" i="11" s="1"/>
  <c r="AA5992" i="11" s="1"/>
  <c r="X6142" i="11"/>
  <c r="Y6142" i="11" s="1"/>
  <c r="AA6142" i="11" s="1"/>
  <c r="X5844" i="11"/>
  <c r="Y5844" i="11" s="1"/>
  <c r="AA5844" i="11" s="1"/>
  <c r="X5605" i="11"/>
  <c r="X5683" i="11"/>
  <c r="Y5683" i="11" s="1"/>
  <c r="AA5683" i="11" s="1"/>
  <c r="X5522" i="11"/>
  <c r="Y5522" i="11" s="1"/>
  <c r="AA5522" i="11" s="1"/>
  <c r="X5718" i="11"/>
  <c r="Y5718" i="11" s="1"/>
  <c r="AA5718" i="11" s="1"/>
  <c r="X5492" i="11"/>
  <c r="X5124" i="11"/>
  <c r="Y5124" i="11" s="1"/>
  <c r="AA5124" i="11" s="1"/>
  <c r="X5249" i="11"/>
  <c r="Y5249" i="11" s="1"/>
  <c r="AA5249" i="11" s="1"/>
  <c r="X5081" i="11"/>
  <c r="Y5081" i="11" s="1"/>
  <c r="AA5081" i="11" s="1"/>
  <c r="X5389" i="11"/>
  <c r="X5188" i="11"/>
  <c r="Y5188" i="11" s="1"/>
  <c r="AA5188" i="11" s="1"/>
  <c r="X5001" i="11"/>
  <c r="Y5001" i="11" s="1"/>
  <c r="AA5001" i="11" s="1"/>
  <c r="X4758" i="11"/>
  <c r="Y4758" i="11" s="1"/>
  <c r="AA4758" i="11" s="1"/>
  <c r="X4891" i="11"/>
  <c r="Y4891" i="11" s="1"/>
  <c r="AA4891" i="11" s="1"/>
  <c r="X4696" i="11"/>
  <c r="Y4696" i="11" s="1"/>
  <c r="AA4696" i="11" s="1"/>
  <c r="X4864" i="11"/>
  <c r="Y4864" i="11" s="1"/>
  <c r="AA4864" i="11" s="1"/>
  <c r="X4373" i="11"/>
  <c r="Y4373" i="11" s="1"/>
  <c r="AA4373" i="11" s="1"/>
  <c r="X4530" i="11"/>
  <c r="Y4530" i="11" s="1"/>
  <c r="AA4530" i="11" s="1"/>
  <c r="X4399" i="11"/>
  <c r="Y4399" i="11" s="1"/>
  <c r="AA4399" i="11" s="1"/>
  <c r="X4587" i="11"/>
  <c r="Y4587" i="11" s="1"/>
  <c r="AA4587" i="11" s="1"/>
  <c r="X4354" i="11"/>
  <c r="Y4354" i="11" s="1"/>
  <c r="AA4354" i="11" s="1"/>
  <c r="X4034" i="11"/>
  <c r="Y4034" i="11" s="1"/>
  <c r="AA4034" i="11" s="1"/>
  <c r="X4208" i="11"/>
  <c r="Y4208" i="11" s="1"/>
  <c r="AA4208" i="11" s="1"/>
  <c r="X3955" i="11"/>
  <c r="Y3955" i="11" s="1"/>
  <c r="AA3955" i="11" s="1"/>
  <c r="X4036" i="11"/>
  <c r="Y4036" i="11" s="1"/>
  <c r="AA4036" i="11" s="1"/>
  <c r="X3754" i="11"/>
  <c r="Y3754" i="11" s="1"/>
  <c r="AA3754" i="11" s="1"/>
  <c r="X3483" i="11"/>
  <c r="Y3483" i="11" s="1"/>
  <c r="AA3483" i="11" s="1"/>
  <c r="X3671" i="11"/>
  <c r="Y3671" i="11" s="1"/>
  <c r="AA3671" i="11" s="1"/>
  <c r="X3893" i="11"/>
  <c r="Y3893" i="11" s="1"/>
  <c r="AA3893" i="11" s="1"/>
  <c r="X3563" i="11"/>
  <c r="Y3563" i="11" s="1"/>
  <c r="AA3563" i="11" s="1"/>
  <c r="X4040" i="11"/>
  <c r="Y4040" i="11" s="1"/>
  <c r="AA4040" i="11" s="1"/>
  <c r="X3218" i="11"/>
  <c r="Y3218" i="11" s="1"/>
  <c r="AA3218" i="11" s="1"/>
  <c r="X2922" i="11"/>
  <c r="Y2922" i="11" s="1"/>
  <c r="AA2922" i="11" s="1"/>
  <c r="X3232" i="11"/>
  <c r="Y3232" i="11" s="1"/>
  <c r="AA3232" i="11" s="1"/>
  <c r="X2969" i="11"/>
  <c r="Y2969" i="11" s="1"/>
  <c r="AA2969" i="11" s="1"/>
  <c r="X3286" i="11"/>
  <c r="Y3286" i="11" s="1"/>
  <c r="AA3286" i="11" s="1"/>
  <c r="X3027" i="11"/>
  <c r="Y3027" i="11" s="1"/>
  <c r="AA3027" i="11" s="1"/>
  <c r="X2808" i="11"/>
  <c r="Y2808" i="11" s="1"/>
  <c r="AA2808" i="11" s="1"/>
  <c r="X2668" i="11"/>
  <c r="Y2668" i="11" s="1"/>
  <c r="AA2668" i="11" s="1"/>
  <c r="X2504" i="11"/>
  <c r="Y2504" i="11" s="1"/>
  <c r="AA2504" i="11" s="1"/>
  <c r="X2158" i="11"/>
  <c r="Y2158" i="11" s="1"/>
  <c r="AA2158" i="11" s="1"/>
  <c r="X2700" i="11"/>
  <c r="Y2700" i="11" s="1"/>
  <c r="AA2700" i="11" s="1"/>
  <c r="X2475" i="11"/>
  <c r="Y2475" i="11" s="1"/>
  <c r="AA2475" i="11" s="1"/>
  <c r="X2156" i="11"/>
  <c r="Y2156" i="11" s="1"/>
  <c r="AA2156" i="11" s="1"/>
  <c r="X2656" i="11"/>
  <c r="Y2656" i="11" s="1"/>
  <c r="AA2656" i="11" s="1"/>
  <c r="X2423" i="11"/>
  <c r="Y2423" i="11" s="1"/>
  <c r="AA2423" i="11" s="1"/>
  <c r="X2187" i="11"/>
  <c r="Y2187" i="11" s="1"/>
  <c r="AA2187" i="11" s="1"/>
  <c r="X1992" i="11"/>
  <c r="Y1992" i="11" s="1"/>
  <c r="AA1992" i="11" s="1"/>
  <c r="X1755" i="11"/>
  <c r="Y1755" i="11" s="1"/>
  <c r="AA1755" i="11" s="1"/>
  <c r="X1423" i="11"/>
  <c r="Y1423" i="11" s="1"/>
  <c r="AA1423" i="11" s="1"/>
  <c r="X1888" i="11"/>
  <c r="Y1888" i="11" s="1"/>
  <c r="AA1888" i="11" s="1"/>
  <c r="X1537" i="11"/>
  <c r="Y1537" i="11" s="1"/>
  <c r="AA1537" i="11" s="1"/>
  <c r="X1176" i="11"/>
  <c r="Y1176" i="11" s="1"/>
  <c r="AA1176" i="11" s="1"/>
  <c r="X1749" i="11"/>
  <c r="Y1749" i="11" s="1"/>
  <c r="AA1749" i="11" s="1"/>
  <c r="X1582" i="11"/>
  <c r="Y1582" i="11" s="1"/>
  <c r="AA1582" i="11" s="1"/>
  <c r="X1318" i="11"/>
  <c r="Y1318" i="11" s="1"/>
  <c r="AA1318" i="11" s="1"/>
  <c r="X1132" i="11"/>
  <c r="Y1132" i="11" s="1"/>
  <c r="AA1132" i="11" s="1"/>
  <c r="X879" i="11"/>
  <c r="Y879" i="11" s="1"/>
  <c r="AA879" i="11" s="1"/>
  <c r="X630" i="11"/>
  <c r="Y630" i="11" s="1"/>
  <c r="AA630" i="11" s="1"/>
  <c r="X308" i="11"/>
  <c r="Y308" i="11" s="1"/>
  <c r="AA308" i="11" s="1"/>
  <c r="X811" i="11"/>
  <c r="Y811" i="11" s="1"/>
  <c r="AA811" i="11" s="1"/>
  <c r="X612" i="11"/>
  <c r="Y612" i="11" s="1"/>
  <c r="AA612" i="11" s="1"/>
  <c r="X382" i="11"/>
  <c r="Y382" i="11" s="1"/>
  <c r="AA382" i="11" s="1"/>
  <c r="X972" i="11"/>
  <c r="Y972" i="11" s="1"/>
  <c r="AA972" i="11" s="1"/>
  <c r="X661" i="11"/>
  <c r="Y661" i="11" s="1"/>
  <c r="AA661" i="11" s="1"/>
  <c r="X447" i="11"/>
  <c r="Y447" i="11" s="1"/>
  <c r="AA447" i="11" s="1"/>
  <c r="X121" i="11"/>
  <c r="Y121" i="11" s="1"/>
  <c r="AA121" i="11" s="1"/>
  <c r="X226" i="11"/>
  <c r="Y226" i="11" s="1"/>
  <c r="AA226" i="11" s="1"/>
  <c r="X231" i="11"/>
  <c r="Y231" i="11" s="1"/>
  <c r="AA231" i="11" s="1"/>
  <c r="X193" i="11"/>
  <c r="Y193" i="11" s="1"/>
  <c r="AA193" i="11" s="1"/>
  <c r="X4500" i="11"/>
  <c r="Y4500" i="11" s="1"/>
  <c r="AA4500" i="11" s="1"/>
  <c r="X4332" i="11"/>
  <c r="Y4332" i="11" s="1"/>
  <c r="AA4332" i="11" s="1"/>
  <c r="X4583" i="11"/>
  <c r="Y4583" i="11" s="1"/>
  <c r="AA4583" i="11" s="1"/>
  <c r="X4248" i="11"/>
  <c r="Y4248" i="11" s="1"/>
  <c r="AA4248" i="11" s="1"/>
  <c r="X4423" i="11"/>
  <c r="Y4423" i="11" s="1"/>
  <c r="AA4423" i="11" s="1"/>
  <c r="X4204" i="11"/>
  <c r="Y4204" i="11" s="1"/>
  <c r="AA4204" i="11" s="1"/>
  <c r="X3990" i="11"/>
  <c r="Y3990" i="11" s="1"/>
  <c r="AA3990" i="11" s="1"/>
  <c r="X4041" i="11"/>
  <c r="Y4041" i="11" s="1"/>
  <c r="AA4041" i="11" s="1"/>
  <c r="X3865" i="11"/>
  <c r="Y3865" i="11" s="1"/>
  <c r="AA3865" i="11" s="1"/>
  <c r="X4074" i="11"/>
  <c r="Y4074" i="11" s="1"/>
  <c r="AA4074" i="11" s="1"/>
  <c r="X3827" i="11"/>
  <c r="Y3827" i="11" s="1"/>
  <c r="AA3827" i="11" s="1"/>
  <c r="X4011" i="11"/>
  <c r="Y4011" i="11" s="1"/>
  <c r="AA4011" i="11" s="1"/>
  <c r="X4139" i="11"/>
  <c r="X3917" i="11"/>
  <c r="Y3917" i="11" s="1"/>
  <c r="AA3917" i="11" s="1"/>
  <c r="X3684" i="11"/>
  <c r="Y3684" i="11" s="1"/>
  <c r="AA3684" i="11" s="1"/>
  <c r="X3757" i="11"/>
  <c r="Y3757" i="11" s="1"/>
  <c r="AA3757" i="11" s="1"/>
  <c r="X3476" i="11"/>
  <c r="Y3476" i="11" s="1"/>
  <c r="AA3476" i="11" s="1"/>
  <c r="X3776" i="11"/>
  <c r="Y3776" i="11" s="1"/>
  <c r="AA3776" i="11" s="1"/>
  <c r="X3608" i="11"/>
  <c r="Y3608" i="11" s="1"/>
  <c r="AA3608" i="11" s="1"/>
  <c r="X3727" i="11"/>
  <c r="Y3727" i="11" s="1"/>
  <c r="AA3727" i="11" s="1"/>
  <c r="X3243" i="11"/>
  <c r="Y3243" i="11" s="1"/>
  <c r="AA3243" i="11" s="1"/>
  <c r="X3011" i="11"/>
  <c r="Y3011" i="11" s="1"/>
  <c r="AA3011" i="11" s="1"/>
  <c r="X3298" i="11"/>
  <c r="Y3298" i="11" s="1"/>
  <c r="AA3298" i="11" s="1"/>
  <c r="X3010" i="11"/>
  <c r="Y3010" i="11" s="1"/>
  <c r="AA3010" i="11" s="1"/>
  <c r="X3569" i="11"/>
  <c r="Y3569" i="11" s="1"/>
  <c r="AA3569" i="11" s="1"/>
  <c r="X3665" i="11"/>
  <c r="Y3665" i="11" s="1"/>
  <c r="AA3665" i="11" s="1"/>
  <c r="X3534" i="11"/>
  <c r="Y3534" i="11" s="1"/>
  <c r="AA3534" i="11" s="1"/>
  <c r="X3313" i="11"/>
  <c r="Y3313" i="11" s="1"/>
  <c r="AA3313" i="11" s="1"/>
  <c r="X3024" i="11"/>
  <c r="Y3024" i="11" s="1"/>
  <c r="AA3024" i="11" s="1"/>
  <c r="X2870" i="11"/>
  <c r="X3381" i="11"/>
  <c r="Y3381" i="11" s="1"/>
  <c r="AA3381" i="11" s="1"/>
  <c r="X3140" i="11"/>
  <c r="Y3140" i="11" s="1"/>
  <c r="AA3140" i="11" s="1"/>
  <c r="X2951" i="11"/>
  <c r="Y2951" i="11" s="1"/>
  <c r="AA2951" i="11" s="1"/>
  <c r="X3782" i="11"/>
  <c r="Y3782" i="11" s="1"/>
  <c r="AA3782" i="11" s="1"/>
  <c r="X3273" i="11"/>
  <c r="Y3273" i="11" s="1"/>
  <c r="AA3273" i="11" s="1"/>
  <c r="X2973" i="11"/>
  <c r="Y2973" i="11" s="1"/>
  <c r="AA2973" i="11" s="1"/>
  <c r="X2583" i="11"/>
  <c r="Y2583" i="11" s="1"/>
  <c r="AA2583" i="11" s="1"/>
  <c r="X2288" i="11"/>
  <c r="Y2288" i="11" s="1"/>
  <c r="AA2288" i="11" s="1"/>
  <c r="X2008" i="11"/>
  <c r="Y2008" i="11" s="1"/>
  <c r="AA2008" i="11" s="1"/>
  <c r="X2625" i="11"/>
  <c r="Y2625" i="11" s="1"/>
  <c r="AA2625" i="11" s="1"/>
  <c r="X2401" i="11"/>
  <c r="Y2401" i="11" s="1"/>
  <c r="AA2401" i="11" s="1"/>
  <c r="X2075" i="11"/>
  <c r="Y2075" i="11" s="1"/>
  <c r="AA2075" i="11" s="1"/>
  <c r="X2722" i="11"/>
  <c r="X2496" i="11"/>
  <c r="Y2496" i="11" s="1"/>
  <c r="AA2496" i="11" s="1"/>
  <c r="X2244" i="11"/>
  <c r="Y2244" i="11" s="1"/>
  <c r="AA2244" i="11" s="1"/>
  <c r="X2121" i="11"/>
  <c r="Y2121" i="11" s="1"/>
  <c r="AA2121" i="11" s="1"/>
  <c r="X2685" i="11"/>
  <c r="X2313" i="11"/>
  <c r="Y2313" i="11" s="1"/>
  <c r="AA2313" i="11" s="1"/>
  <c r="X1980" i="11"/>
  <c r="Y1980" i="11" s="1"/>
  <c r="AA1980" i="11" s="1"/>
  <c r="X2636" i="11"/>
  <c r="Y2636" i="11" s="1"/>
  <c r="AA2636" i="11" s="1"/>
  <c r="X2441" i="11"/>
  <c r="Y2441" i="11" s="1"/>
  <c r="AA2441" i="11" s="1"/>
  <c r="X2217" i="11"/>
  <c r="Y2217" i="11" s="1"/>
  <c r="AA2217" i="11" s="1"/>
  <c r="X2021" i="11"/>
  <c r="Y2021" i="11" s="1"/>
  <c r="AA2021" i="11" s="1"/>
  <c r="X1735" i="11"/>
  <c r="Y1735" i="11" s="1"/>
  <c r="AA1735" i="11" s="1"/>
  <c r="X1440" i="11"/>
  <c r="Y1440" i="11" s="1"/>
  <c r="AA1440" i="11" s="1"/>
  <c r="X1158" i="11"/>
  <c r="Y1158" i="11" s="1"/>
  <c r="AA1158" i="11" s="1"/>
  <c r="X1646" i="11"/>
  <c r="Y1646" i="11" s="1"/>
  <c r="AA1646" i="11" s="1"/>
  <c r="X1414" i="11"/>
  <c r="Y1414" i="11" s="1"/>
  <c r="AA1414" i="11" s="1"/>
  <c r="X1139" i="11"/>
  <c r="Y1139" i="11" s="1"/>
  <c r="AA1139" i="11" s="1"/>
  <c r="X1745" i="11"/>
  <c r="X1484" i="11"/>
  <c r="Y1484" i="11" s="1"/>
  <c r="AA1484" i="11" s="1"/>
  <c r="X1262" i="11"/>
  <c r="Y1262" i="11" s="1"/>
  <c r="AA1262" i="11" s="1"/>
  <c r="X1740" i="11"/>
  <c r="Y1740" i="11" s="1"/>
  <c r="AA1740" i="11" s="1"/>
  <c r="X1566" i="11"/>
  <c r="X1304" i="11"/>
  <c r="Y1304" i="11" s="1"/>
  <c r="AA1304" i="11" s="1"/>
  <c r="X1905" i="11"/>
  <c r="Y1905" i="11" s="1"/>
  <c r="AA1905" i="11" s="1"/>
  <c r="X1667" i="11"/>
  <c r="Y1667" i="11" s="1"/>
  <c r="AA1667" i="11" s="1"/>
  <c r="X1468" i="11"/>
  <c r="Y1468" i="11" s="1"/>
  <c r="AA1468" i="11" s="1"/>
  <c r="X1254" i="11"/>
  <c r="Y1254" i="11" s="1"/>
  <c r="AA1254" i="11" s="1"/>
  <c r="X948" i="11"/>
  <c r="Y948" i="11" s="1"/>
  <c r="AA948" i="11" s="1"/>
  <c r="X669" i="11"/>
  <c r="Y669" i="11" s="1"/>
  <c r="AA669" i="11" s="1"/>
  <c r="X443" i="11"/>
  <c r="Y443" i="11" s="1"/>
  <c r="AA443" i="11" s="1"/>
  <c r="X1013" i="11"/>
  <c r="Y1013" i="11" s="1"/>
  <c r="AA1013" i="11" s="1"/>
  <c r="X781" i="11"/>
  <c r="Y781" i="11" s="1"/>
  <c r="AA781" i="11" s="1"/>
  <c r="X489" i="11"/>
  <c r="Y489" i="11" s="1"/>
  <c r="AA489" i="11" s="1"/>
  <c r="X957" i="11"/>
  <c r="Y957" i="11" s="1"/>
  <c r="AA957" i="11" s="1"/>
  <c r="X731" i="11"/>
  <c r="Y731" i="11" s="1"/>
  <c r="AA731" i="11" s="1"/>
  <c r="X501" i="11"/>
  <c r="Y501" i="11" s="1"/>
  <c r="AA501" i="11" s="1"/>
  <c r="X1096" i="11"/>
  <c r="Y1096" i="11" s="1"/>
  <c r="AA1096" i="11" s="1"/>
  <c r="X888" i="11"/>
  <c r="Y888" i="11" s="1"/>
  <c r="AA888" i="11" s="1"/>
  <c r="X546" i="11"/>
  <c r="Y546" i="11" s="1"/>
  <c r="AA546" i="11" s="1"/>
  <c r="X320" i="11"/>
  <c r="Y320" i="11" s="1"/>
  <c r="AA320" i="11" s="1"/>
  <c r="X897" i="11"/>
  <c r="Y897" i="11" s="1"/>
  <c r="AA897" i="11" s="1"/>
  <c r="X687" i="11"/>
  <c r="Y687" i="11" s="1"/>
  <c r="AA687" i="11" s="1"/>
  <c r="X439" i="11"/>
  <c r="X31" i="11"/>
  <c r="Y31" i="11" s="1"/>
  <c r="AA31" i="11" s="1"/>
  <c r="X61" i="11"/>
  <c r="Y61" i="11" s="1"/>
  <c r="AA61" i="11" s="1"/>
  <c r="U45" i="11"/>
  <c r="V45" i="11" s="1"/>
  <c r="X132" i="11"/>
  <c r="Y132" i="11" s="1"/>
  <c r="AA132" i="11" s="1"/>
  <c r="X94" i="11"/>
  <c r="Y94" i="11" s="1"/>
  <c r="AA94" i="11" s="1"/>
  <c r="X227" i="11"/>
  <c r="Y227" i="11" s="1"/>
  <c r="AA227" i="11" s="1"/>
  <c r="U8674" i="11"/>
  <c r="V8674" i="11" s="1"/>
  <c r="X8713" i="11"/>
  <c r="Y8713" i="11" s="1"/>
  <c r="AA8713" i="11" s="1"/>
  <c r="U8760" i="11"/>
  <c r="V8760" i="11" s="1"/>
  <c r="X8598" i="11"/>
  <c r="Y8598" i="11" s="1"/>
  <c r="AA8598" i="11" s="1"/>
  <c r="U8618" i="11"/>
  <c r="V8618" i="11" s="1"/>
  <c r="X8608" i="11"/>
  <c r="Y8608" i="11" s="1"/>
  <c r="AA8608" i="11" s="1"/>
  <c r="X8544" i="11"/>
  <c r="Y8544" i="11" s="1"/>
  <c r="AA8544" i="11" s="1"/>
  <c r="U8518" i="11"/>
  <c r="V8518" i="11" s="1"/>
  <c r="X8455" i="11"/>
  <c r="Y8455" i="11" s="1"/>
  <c r="AA8455" i="11" s="1"/>
  <c r="U8509" i="11"/>
  <c r="V8509" i="11" s="1"/>
  <c r="X8460" i="11"/>
  <c r="Y8460" i="11" s="1"/>
  <c r="AA8460" i="11" s="1"/>
  <c r="U8346" i="11"/>
  <c r="V8346" i="11" s="1"/>
  <c r="U8290" i="11"/>
  <c r="V8290" i="11" s="1"/>
  <c r="X8232" i="11"/>
  <c r="X8408" i="11"/>
  <c r="Y8408" i="11" s="1"/>
  <c r="AA8408" i="11" s="1"/>
  <c r="U8349" i="11"/>
  <c r="V8349" i="11" s="1"/>
  <c r="X8205" i="11"/>
  <c r="Y8205" i="11" s="1"/>
  <c r="AA8205" i="11" s="1"/>
  <c r="U8188" i="11"/>
  <c r="V8188" i="11" s="1"/>
  <c r="X8122" i="11"/>
  <c r="U8155" i="11"/>
  <c r="V8155" i="11" s="1"/>
  <c r="X8081" i="11"/>
  <c r="Y8081" i="11" s="1"/>
  <c r="AA8081" i="11" s="1"/>
  <c r="X8057" i="11"/>
  <c r="Y8057" i="11" s="1"/>
  <c r="AA8057" i="11" s="1"/>
  <c r="U8088" i="11"/>
  <c r="V8088" i="11" s="1"/>
  <c r="U8017" i="11"/>
  <c r="V8017" i="11" s="1"/>
  <c r="X7980" i="11"/>
  <c r="X7943" i="11"/>
  <c r="Y7943" i="11" s="1"/>
  <c r="AA7943" i="11" s="1"/>
  <c r="X7925" i="11"/>
  <c r="Y7925" i="11" s="1"/>
  <c r="AA7925" i="11" s="1"/>
  <c r="U7860" i="11"/>
  <c r="V7860" i="11" s="1"/>
  <c r="U7984" i="11"/>
  <c r="V7984" i="11" s="1"/>
  <c r="U7674" i="11"/>
  <c r="V7674" i="11" s="1"/>
  <c r="X7703" i="11"/>
  <c r="Y7703" i="11" s="1"/>
  <c r="AA7703" i="11" s="1"/>
  <c r="X7725" i="11"/>
  <c r="Y7725" i="11" s="1"/>
  <c r="AA7725" i="11" s="1"/>
  <c r="X7696" i="11"/>
  <c r="Y7696" i="11" s="1"/>
  <c r="AA7696" i="11" s="1"/>
  <c r="U7755" i="11"/>
  <c r="V7755" i="11" s="1"/>
  <c r="U7712" i="11"/>
  <c r="V7712" i="11" s="1"/>
  <c r="U7480" i="11"/>
  <c r="V7480" i="11" s="1"/>
  <c r="X7577" i="11"/>
  <c r="Y7577" i="11" s="1"/>
  <c r="AA7577" i="11" s="1"/>
  <c r="X7483" i="11"/>
  <c r="Y7483" i="11" s="1"/>
  <c r="AA7483" i="11" s="1"/>
  <c r="X7465" i="11"/>
  <c r="Y7465" i="11" s="1"/>
  <c r="AA7465" i="11" s="1"/>
  <c r="U7616" i="11"/>
  <c r="V7616" i="11" s="1"/>
  <c r="AA7616" i="11" s="1"/>
  <c r="U7592" i="11"/>
  <c r="V7592" i="11" s="1"/>
  <c r="AA7592" i="11" s="1"/>
  <c r="U7359" i="11"/>
  <c r="V7359" i="11" s="1"/>
  <c r="AA7359" i="11" s="1"/>
  <c r="X7432" i="11"/>
  <c r="Y7432" i="11" s="1"/>
  <c r="AA7432" i="11" s="1"/>
  <c r="X7391" i="11"/>
  <c r="Y7391" i="11" s="1"/>
  <c r="AA7391" i="11" s="1"/>
  <c r="X7284" i="11"/>
  <c r="Y7284" i="11" s="1"/>
  <c r="AA7284" i="11" s="1"/>
  <c r="U7384" i="11"/>
  <c r="V7384" i="11" s="1"/>
  <c r="U7307" i="11"/>
  <c r="V7307" i="11" s="1"/>
  <c r="U7079" i="11"/>
  <c r="V7079" i="11" s="1"/>
  <c r="U7093" i="11"/>
  <c r="V7093" i="11" s="1"/>
  <c r="X7089" i="11"/>
  <c r="Y7089" i="11" s="1"/>
  <c r="AA7089" i="11" s="1"/>
  <c r="X7184" i="11"/>
  <c r="Y7184" i="11" s="1"/>
  <c r="AA7184" i="11" s="1"/>
  <c r="U7066" i="11"/>
  <c r="V7066" i="11" s="1"/>
  <c r="U7168" i="11"/>
  <c r="V7168" i="11" s="1"/>
  <c r="U7051" i="11"/>
  <c r="V7051" i="11" s="1"/>
  <c r="U7068" i="11"/>
  <c r="V7068" i="11" s="1"/>
  <c r="X6891" i="11"/>
  <c r="Y6891" i="11" s="1"/>
  <c r="AA6891" i="11" s="1"/>
  <c r="U6977" i="11"/>
  <c r="V6977" i="11" s="1"/>
  <c r="U6928" i="11"/>
  <c r="V6928" i="11" s="1"/>
  <c r="U6967" i="11"/>
  <c r="V6967" i="11" s="1"/>
  <c r="U6739" i="11"/>
  <c r="V6739" i="11" s="1"/>
  <c r="U6680" i="11"/>
  <c r="V6680" i="11" s="1"/>
  <c r="X6665" i="11"/>
  <c r="Y6665" i="11" s="1"/>
  <c r="AA6665" i="11" s="1"/>
  <c r="X6752" i="11"/>
  <c r="Y6752" i="11" s="1"/>
  <c r="AA6752" i="11" s="1"/>
  <c r="U6789" i="11"/>
  <c r="V6789" i="11" s="1"/>
  <c r="AA6789" i="11" s="1"/>
  <c r="U6715" i="11"/>
  <c r="V6715" i="11" s="1"/>
  <c r="AA6715" i="11" s="1"/>
  <c r="U6698" i="11"/>
  <c r="V6698" i="11" s="1"/>
  <c r="AA6698" i="11" s="1"/>
  <c r="U6423" i="11"/>
  <c r="V6423" i="11" s="1"/>
  <c r="U6475" i="11"/>
  <c r="V6475" i="11" s="1"/>
  <c r="X6571" i="11"/>
  <c r="Y6571" i="11" s="1"/>
  <c r="AA6571" i="11" s="1"/>
  <c r="X6371" i="11"/>
  <c r="Y6371" i="11" s="1"/>
  <c r="AA6371" i="11" s="1"/>
  <c r="X6457" i="11"/>
  <c r="Y6457" i="11" s="1"/>
  <c r="AA6457" i="11" s="1"/>
  <c r="X6585" i="11"/>
  <c r="Y6585" i="11" s="1"/>
  <c r="AA6585" i="11" s="1"/>
  <c r="X6281" i="11"/>
  <c r="Y6281" i="11" s="1"/>
  <c r="AA6281" i="11" s="1"/>
  <c r="U6500" i="11"/>
  <c r="V6500" i="11" s="1"/>
  <c r="U6539" i="11"/>
  <c r="V6539" i="11" s="1"/>
  <c r="U6365" i="11"/>
  <c r="V6365" i="11" s="1"/>
  <c r="U6596" i="11"/>
  <c r="V6596" i="11" s="1"/>
  <c r="U6361" i="11"/>
  <c r="V6361" i="11" s="1"/>
  <c r="U6091" i="11"/>
  <c r="V6091" i="11" s="1"/>
  <c r="U5891" i="11"/>
  <c r="V5891" i="11" s="1"/>
  <c r="U6090" i="11"/>
  <c r="V6090" i="11" s="1"/>
  <c r="X6194" i="11"/>
  <c r="Y6194" i="11" s="1"/>
  <c r="AA6194" i="11" s="1"/>
  <c r="X5885" i="11"/>
  <c r="Y5885" i="11" s="1"/>
  <c r="AA5885" i="11" s="1"/>
  <c r="X6089" i="11"/>
  <c r="Y6089" i="11" s="1"/>
  <c r="AA6089" i="11" s="1"/>
  <c r="X6258" i="11"/>
  <c r="Y6258" i="11" s="1"/>
  <c r="AA6258" i="11" s="1"/>
  <c r="X5948" i="11"/>
  <c r="Y5948" i="11" s="1"/>
  <c r="AA5948" i="11" s="1"/>
  <c r="U6124" i="11"/>
  <c r="V6124" i="11" s="1"/>
  <c r="U5899" i="11"/>
  <c r="V5899" i="11" s="1"/>
  <c r="U5973" i="11"/>
  <c r="V5973" i="11" s="1"/>
  <c r="U6106" i="11"/>
  <c r="V6106" i="11" s="1"/>
  <c r="U5832" i="11"/>
  <c r="V5832" i="11" s="1"/>
  <c r="U5845" i="11"/>
  <c r="V5845" i="11" s="1"/>
  <c r="U5507" i="11"/>
  <c r="V5507" i="11" s="1"/>
  <c r="X5676" i="11"/>
  <c r="Y5676" i="11" s="1"/>
  <c r="AA5676" i="11" s="1"/>
  <c r="X5774" i="11"/>
  <c r="Y5774" i="11" s="1"/>
  <c r="AA5774" i="11" s="1"/>
  <c r="X5585" i="11"/>
  <c r="Y5585" i="11" s="1"/>
  <c r="AA5585" i="11" s="1"/>
  <c r="X5788" i="11"/>
  <c r="Y5788" i="11" s="1"/>
  <c r="AA5788" i="11" s="1"/>
  <c r="X5567" i="11"/>
  <c r="Y5567" i="11" s="1"/>
  <c r="AA5567" i="11" s="1"/>
  <c r="U5768" i="11"/>
  <c r="V5768" i="11" s="1"/>
  <c r="U5860" i="11"/>
  <c r="V5860" i="11" s="1"/>
  <c r="U5636" i="11"/>
  <c r="V5636" i="11" s="1"/>
  <c r="U5736" i="11"/>
  <c r="V5736" i="11" s="1"/>
  <c r="U5531" i="11"/>
  <c r="V5531" i="11" s="1"/>
  <c r="U5341" i="11"/>
  <c r="V5341" i="11" s="1"/>
  <c r="U5435" i="11"/>
  <c r="V5435" i="11" s="1"/>
  <c r="U5166" i="11"/>
  <c r="V5166" i="11" s="1"/>
  <c r="X5250" i="11"/>
  <c r="Y5250" i="11" s="1"/>
  <c r="AA5250" i="11" s="1"/>
  <c r="X5337" i="11"/>
  <c r="Y5337" i="11" s="1"/>
  <c r="AA5337" i="11" s="1"/>
  <c r="X5140" i="11"/>
  <c r="Y5140" i="11" s="1"/>
  <c r="AA5140" i="11" s="1"/>
  <c r="X5404" i="11"/>
  <c r="Y5404" i="11" s="1"/>
  <c r="AA5404" i="11" s="1"/>
  <c r="X5243" i="11"/>
  <c r="Y5243" i="11" s="1"/>
  <c r="AA5243" i="11" s="1"/>
  <c r="U5381" i="11"/>
  <c r="V5381" i="11" s="1"/>
  <c r="U5410" i="11"/>
  <c r="V5410" i="11" s="1"/>
  <c r="U5098" i="11"/>
  <c r="V5098" i="11" s="1"/>
  <c r="U5233" i="11"/>
  <c r="V5233" i="11" s="1"/>
  <c r="U5007" i="11"/>
  <c r="V5007" i="11" s="1"/>
  <c r="U4735" i="11"/>
  <c r="V4735" i="11" s="1"/>
  <c r="U4958" i="11"/>
  <c r="V4958" i="11" s="1"/>
  <c r="U4703" i="11"/>
  <c r="V4703" i="11" s="1"/>
  <c r="X4869" i="11"/>
  <c r="Y4869" i="11" s="1"/>
  <c r="AA4869" i="11" s="1"/>
  <c r="X4999" i="11"/>
  <c r="Y4999" i="11" s="1"/>
  <c r="AA4999" i="11" s="1"/>
  <c r="X4752" i="11"/>
  <c r="Y4752" i="11" s="1"/>
  <c r="AA4752" i="11" s="1"/>
  <c r="X4955" i="11"/>
  <c r="Y4955" i="11" s="1"/>
  <c r="AA4955" i="11" s="1"/>
  <c r="X4722" i="11"/>
  <c r="Y4722" i="11" s="1"/>
  <c r="AA4722" i="11" s="1"/>
  <c r="U4917" i="11"/>
  <c r="V4917" i="11" s="1"/>
  <c r="U4689" i="11"/>
  <c r="V4689" i="11" s="1"/>
  <c r="U4760" i="11"/>
  <c r="V4760" i="11" s="1"/>
  <c r="U4907" i="11"/>
  <c r="V4907" i="11" s="1"/>
  <c r="U4596" i="11"/>
  <c r="V4596" i="11" s="1"/>
  <c r="U4276" i="11"/>
  <c r="V4276" i="11" s="1"/>
  <c r="U4469" i="11"/>
  <c r="V4469" i="11" s="1"/>
  <c r="X4532" i="11"/>
  <c r="Y4532" i="11" s="1"/>
  <c r="AA4532" i="11" s="1"/>
  <c r="X4606" i="11"/>
  <c r="Y4606" i="11" s="1"/>
  <c r="AA4606" i="11" s="1"/>
  <c r="X4430" i="11"/>
  <c r="X4646" i="11"/>
  <c r="Y4646" i="11" s="1"/>
  <c r="AA4646" i="11" s="1"/>
  <c r="X4427" i="11"/>
  <c r="Y4427" i="11" s="1"/>
  <c r="AA4427" i="11" s="1"/>
  <c r="U4601" i="11"/>
  <c r="V4601" i="11" s="1"/>
  <c r="U4347" i="11"/>
  <c r="V4347" i="11" s="1"/>
  <c r="U4265" i="11"/>
  <c r="V4265" i="11" s="1"/>
  <c r="U4390" i="11"/>
  <c r="V4390" i="11" s="1"/>
  <c r="U4564" i="11"/>
  <c r="V4564" i="11" s="1"/>
  <c r="U4380" i="11"/>
  <c r="V4380" i="11" s="1"/>
  <c r="U4115" i="11"/>
  <c r="V4115" i="11" s="1"/>
  <c r="U4179" i="11"/>
  <c r="V4179" i="11" s="1"/>
  <c r="U3941" i="11"/>
  <c r="V3941" i="11" s="1"/>
  <c r="X4128" i="11"/>
  <c r="Y4128" i="11" s="1"/>
  <c r="AA4128" i="11" s="1"/>
  <c r="X3835" i="11"/>
  <c r="Y3835" i="11" s="1"/>
  <c r="AA3835" i="11" s="1"/>
  <c r="U3889" i="11"/>
  <c r="V3889" i="11" s="1"/>
  <c r="AA3889" i="11" s="1"/>
  <c r="U4090" i="11"/>
  <c r="V4090" i="11" s="1"/>
  <c r="U3872" i="11"/>
  <c r="V3872" i="11" s="1"/>
  <c r="AA3872" i="11" s="1"/>
  <c r="U4051" i="11"/>
  <c r="V4051" i="11" s="1"/>
  <c r="U3841" i="11"/>
  <c r="V3841" i="11" s="1"/>
  <c r="AA3841" i="11" s="1"/>
  <c r="X4025" i="11"/>
  <c r="X3818" i="11"/>
  <c r="Y3818" i="11" s="1"/>
  <c r="AA3818" i="11" s="1"/>
  <c r="U3555" i="11"/>
  <c r="V3555" i="11" s="1"/>
  <c r="U3628" i="11"/>
  <c r="V3628" i="11" s="1"/>
  <c r="X3798" i="11"/>
  <c r="Y3798" i="11" s="1"/>
  <c r="AA3798" i="11" s="1"/>
  <c r="X3578" i="11"/>
  <c r="X3784" i="11"/>
  <c r="Y3784" i="11" s="1"/>
  <c r="AA3784" i="11" s="1"/>
  <c r="X3475" i="11"/>
  <c r="Y3475" i="11" s="1"/>
  <c r="AA3475" i="11" s="1"/>
  <c r="X3625" i="11"/>
  <c r="Y3625" i="11" s="1"/>
  <c r="AA3625" i="11" s="1"/>
  <c r="X3456" i="11"/>
  <c r="Y3456" i="11" s="1"/>
  <c r="AA3456" i="11" s="1"/>
  <c r="U3728" i="11"/>
  <c r="V3728" i="11" s="1"/>
  <c r="U3510" i="11"/>
  <c r="V3510" i="11" s="1"/>
  <c r="AA3510" i="11" s="1"/>
  <c r="U3347" i="11"/>
  <c r="V3347" i="11" s="1"/>
  <c r="U3128" i="11"/>
  <c r="V3128" i="11" s="1"/>
  <c r="U2848" i="11"/>
  <c r="V2848" i="11" s="1"/>
  <c r="U3405" i="11"/>
  <c r="V3405" i="11" s="1"/>
  <c r="U3146" i="11"/>
  <c r="V3146" i="11" s="1"/>
  <c r="U2862" i="11"/>
  <c r="V2862" i="11" s="1"/>
  <c r="AA2862" i="11" s="1"/>
  <c r="X3282" i="11"/>
  <c r="Y3282" i="11" s="1"/>
  <c r="AA3282" i="11" s="1"/>
  <c r="X3054" i="11"/>
  <c r="Y3054" i="11" s="1"/>
  <c r="AA3054" i="11" s="1"/>
  <c r="X2746" i="11"/>
  <c r="Y2746" i="11" s="1"/>
  <c r="AA2746" i="11" s="1"/>
  <c r="X3316" i="11"/>
  <c r="Y3316" i="11" s="1"/>
  <c r="AA3316" i="11" s="1"/>
  <c r="X3050" i="11"/>
  <c r="Y3050" i="11" s="1"/>
  <c r="AA3050" i="11" s="1"/>
  <c r="X2771" i="11"/>
  <c r="Y2771" i="11" s="1"/>
  <c r="AA2771" i="11" s="1"/>
  <c r="X3352" i="11"/>
  <c r="Y3352" i="11" s="1"/>
  <c r="AA3352" i="11" s="1"/>
  <c r="X3121" i="11"/>
  <c r="X2890" i="11"/>
  <c r="Y2890" i="11" s="1"/>
  <c r="AA2890" i="11" s="1"/>
  <c r="U3519" i="11"/>
  <c r="V3519" i="11" s="1"/>
  <c r="U3116" i="11"/>
  <c r="V3116" i="11" s="1"/>
  <c r="U2910" i="11"/>
  <c r="V2910" i="11" s="1"/>
  <c r="U2762" i="11"/>
  <c r="V2762" i="11" s="1"/>
  <c r="U3246" i="11"/>
  <c r="V3246" i="11" s="1"/>
  <c r="U3021" i="11"/>
  <c r="V3021" i="11" s="1"/>
  <c r="U2788" i="11"/>
  <c r="V2788" i="11" s="1"/>
  <c r="U3391" i="11"/>
  <c r="V3391" i="11" s="1"/>
  <c r="U3137" i="11"/>
  <c r="V3137" i="11" s="1"/>
  <c r="U2802" i="11"/>
  <c r="V2802" i="11" s="1"/>
  <c r="U2402" i="11"/>
  <c r="V2402" i="11" s="1"/>
  <c r="U2192" i="11"/>
  <c r="V2192" i="11" s="1"/>
  <c r="U1913" i="11"/>
  <c r="V1913" i="11" s="1"/>
  <c r="U2489" i="11"/>
  <c r="V2489" i="11" s="1"/>
  <c r="U2252" i="11"/>
  <c r="V2252" i="11" s="1"/>
  <c r="U1939" i="11"/>
  <c r="V1939" i="11" s="1"/>
  <c r="X2603" i="11"/>
  <c r="Y2603" i="11" s="1"/>
  <c r="AA2603" i="11" s="1"/>
  <c r="X2281" i="11"/>
  <c r="Y2281" i="11" s="1"/>
  <c r="AA2281" i="11" s="1"/>
  <c r="X2007" i="11"/>
  <c r="Y2007" i="11" s="1"/>
  <c r="AA2007" i="11" s="1"/>
  <c r="X2534" i="11"/>
  <c r="Y2534" i="11" s="1"/>
  <c r="AA2534" i="11" s="1"/>
  <c r="X2263" i="11"/>
  <c r="Y2263" i="11" s="1"/>
  <c r="AA2263" i="11" s="1"/>
  <c r="X1933" i="11"/>
  <c r="Y1933" i="11" s="1"/>
  <c r="AA1933" i="11" s="1"/>
  <c r="X2499" i="11"/>
  <c r="Y2499" i="11" s="1"/>
  <c r="AA2499" i="11" s="1"/>
  <c r="X2297" i="11"/>
  <c r="Y2297" i="11" s="1"/>
  <c r="AA2297" i="11" s="1"/>
  <c r="X2057" i="11"/>
  <c r="Y2057" i="11" s="1"/>
  <c r="AA2057" i="11" s="1"/>
  <c r="U2592" i="11"/>
  <c r="V2592" i="11" s="1"/>
  <c r="U2342" i="11"/>
  <c r="V2342" i="11" s="1"/>
  <c r="U2169" i="11"/>
  <c r="V2169" i="11" s="1"/>
  <c r="U2022" i="11"/>
  <c r="V2022" i="11" s="1"/>
  <c r="U2457" i="11"/>
  <c r="V2457" i="11" s="1"/>
  <c r="U2120" i="11"/>
  <c r="V2120" i="11" s="1"/>
  <c r="U2716" i="11"/>
  <c r="V2716" i="11" s="1"/>
  <c r="U2524" i="11"/>
  <c r="V2524" i="11" s="1"/>
  <c r="U2338" i="11"/>
  <c r="V2338" i="11" s="1"/>
  <c r="U2080" i="11"/>
  <c r="V2080" i="11" s="1"/>
  <c r="U1833" i="11"/>
  <c r="V1833" i="11" s="1"/>
  <c r="U1551" i="11"/>
  <c r="V1551" i="11" s="1"/>
  <c r="U1279" i="11"/>
  <c r="V1279" i="11" s="1"/>
  <c r="U1770" i="11"/>
  <c r="V1770" i="11" s="1"/>
  <c r="U1515" i="11"/>
  <c r="V1515" i="11" s="1"/>
  <c r="U1277" i="11"/>
  <c r="V1277" i="11" s="1"/>
  <c r="X1765" i="11"/>
  <c r="Y1765" i="11" s="1"/>
  <c r="AA1765" i="11" s="1"/>
  <c r="X1513" i="11"/>
  <c r="Y1513" i="11" s="1"/>
  <c r="AA1513" i="11" s="1"/>
  <c r="X1224" i="11"/>
  <c r="Y1224" i="11" s="1"/>
  <c r="AA1224" i="11" s="1"/>
  <c r="X1643" i="11"/>
  <c r="Y1643" i="11" s="1"/>
  <c r="AA1643" i="11" s="1"/>
  <c r="X1297" i="11"/>
  <c r="Y1297" i="11" s="1"/>
  <c r="AA1297" i="11" s="1"/>
  <c r="X1820" i="11"/>
  <c r="Y1820" i="11" s="1"/>
  <c r="AA1820" i="11" s="1"/>
  <c r="X1640" i="11"/>
  <c r="X1384" i="11"/>
  <c r="Y1384" i="11" s="1"/>
  <c r="AA1384" i="11" s="1"/>
  <c r="X1202" i="11"/>
  <c r="Y1202" i="11" s="1"/>
  <c r="AA1202" i="11" s="1"/>
  <c r="U1849" i="11"/>
  <c r="V1849" i="11" s="1"/>
  <c r="U1579" i="11"/>
  <c r="V1579" i="11" s="1"/>
  <c r="U1379" i="11"/>
  <c r="V1379" i="11" s="1"/>
  <c r="U1892" i="11"/>
  <c r="V1892" i="11" s="1"/>
  <c r="U1638" i="11"/>
  <c r="V1638" i="11" s="1"/>
  <c r="U1396" i="11"/>
  <c r="V1396" i="11" s="1"/>
  <c r="U1190" i="11"/>
  <c r="V1190" i="11" s="1"/>
  <c r="U1836" i="11"/>
  <c r="V1836" i="11" s="1"/>
  <c r="U1556" i="11"/>
  <c r="V1556" i="11" s="1"/>
  <c r="U1345" i="11"/>
  <c r="V1345" i="11" s="1"/>
  <c r="U1083" i="11"/>
  <c r="V1083" i="11" s="1"/>
  <c r="U784" i="11"/>
  <c r="V784" i="11" s="1"/>
  <c r="U569" i="11"/>
  <c r="V569" i="11" s="1"/>
  <c r="U322" i="11"/>
  <c r="V322" i="11" s="1"/>
  <c r="U909" i="11"/>
  <c r="V909" i="11" s="1"/>
  <c r="U632" i="11"/>
  <c r="V632" i="11" s="1"/>
  <c r="U343" i="11"/>
  <c r="V343" i="11" s="1"/>
  <c r="X961" i="11"/>
  <c r="Y961" i="11" s="1"/>
  <c r="AA961" i="11" s="1"/>
  <c r="X720" i="11"/>
  <c r="X438" i="11"/>
  <c r="Y438" i="11" s="1"/>
  <c r="AA438" i="11" s="1"/>
  <c r="X905" i="11"/>
  <c r="Y905" i="11" s="1"/>
  <c r="AA905" i="11" s="1"/>
  <c r="X694" i="11"/>
  <c r="Y694" i="11" s="1"/>
  <c r="AA694" i="11" s="1"/>
  <c r="X422" i="11"/>
  <c r="X1071" i="11"/>
  <c r="Y1071" i="11" s="1"/>
  <c r="AA1071" i="11" s="1"/>
  <c r="X757" i="11"/>
  <c r="Y757" i="11" s="1"/>
  <c r="AA757" i="11" s="1"/>
  <c r="X503" i="11"/>
  <c r="Y503" i="11" s="1"/>
  <c r="AA503" i="11" s="1"/>
  <c r="U1068" i="11"/>
  <c r="V1068" i="11" s="1"/>
  <c r="X842" i="11"/>
  <c r="Y842" i="11" s="1"/>
  <c r="AA842" i="11" s="1"/>
  <c r="X606" i="11"/>
  <c r="Y606" i="11" s="1"/>
  <c r="AA606" i="11" s="1"/>
  <c r="X359" i="11"/>
  <c r="Y359" i="11" s="1"/>
  <c r="AA359" i="11" s="1"/>
  <c r="X1006" i="11"/>
  <c r="Y1006" i="11" s="1"/>
  <c r="AA1006" i="11" s="1"/>
  <c r="X752" i="11"/>
  <c r="X456" i="11"/>
  <c r="Y456" i="11" s="1"/>
  <c r="AA456" i="11" s="1"/>
  <c r="X1058" i="11"/>
  <c r="Y1058" i="11" s="1"/>
  <c r="AA1058" i="11" s="1"/>
  <c r="X768" i="11"/>
  <c r="Y768" i="11" s="1"/>
  <c r="AA768" i="11" s="1"/>
  <c r="X543" i="11"/>
  <c r="X317" i="11"/>
  <c r="Y317" i="11" s="1"/>
  <c r="AA317" i="11" s="1"/>
  <c r="X189" i="11"/>
  <c r="Y189" i="11" s="1"/>
  <c r="AA189" i="11" s="1"/>
  <c r="X142" i="11"/>
  <c r="Y142" i="11" s="1"/>
  <c r="AA142" i="11" s="1"/>
  <c r="X95" i="11"/>
  <c r="X111" i="11"/>
  <c r="Y111" i="11" s="1"/>
  <c r="AA111" i="11" s="1"/>
  <c r="X147" i="11"/>
  <c r="Y147" i="11" s="1"/>
  <c r="AA147" i="11" s="1"/>
  <c r="X8721" i="11"/>
  <c r="Y8721" i="11" s="1"/>
  <c r="AA8721" i="11" s="1"/>
  <c r="X8742" i="11"/>
  <c r="X8533" i="11"/>
  <c r="Y8533" i="11" s="1"/>
  <c r="AA8533" i="11" s="1"/>
  <c r="X8520" i="11"/>
  <c r="Y8520" i="11" s="1"/>
  <c r="AA8520" i="11" s="1"/>
  <c r="X8447" i="11"/>
  <c r="Y8447" i="11" s="1"/>
  <c r="AA8447" i="11" s="1"/>
  <c r="X8459" i="11"/>
  <c r="X8373" i="11"/>
  <c r="Y8373" i="11" s="1"/>
  <c r="X8315" i="11"/>
  <c r="Y8315" i="11" s="1"/>
  <c r="AA8315" i="11" s="1"/>
  <c r="X8283" i="11"/>
  <c r="Y8283" i="11" s="1"/>
  <c r="X8261" i="11"/>
  <c r="X8294" i="11"/>
  <c r="Y8294" i="11" s="1"/>
  <c r="AA8294" i="11" s="1"/>
  <c r="X8135" i="11"/>
  <c r="Y8135" i="11" s="1"/>
  <c r="AA8135" i="11" s="1"/>
  <c r="X8295" i="11"/>
  <c r="Y8295" i="11" s="1"/>
  <c r="AA8295" i="11" s="1"/>
  <c r="X8178" i="11"/>
  <c r="X8045" i="11"/>
  <c r="Y8045" i="11" s="1"/>
  <c r="AA8045" i="11" s="1"/>
  <c r="X8050" i="11"/>
  <c r="Y8050" i="11" s="1"/>
  <c r="AA8050" i="11" s="1"/>
  <c r="X7884" i="11"/>
  <c r="Y7884" i="11" s="1"/>
  <c r="AA7884" i="11" s="1"/>
  <c r="X8034" i="11"/>
  <c r="X7916" i="11"/>
  <c r="Y7916" i="11" s="1"/>
  <c r="AA7916" i="11" s="1"/>
  <c r="X7875" i="11"/>
  <c r="Y7875" i="11" s="1"/>
  <c r="AA7875" i="11" s="1"/>
  <c r="X7768" i="11"/>
  <c r="Y7768" i="11" s="1"/>
  <c r="AA7768" i="11" s="1"/>
  <c r="X7771" i="11"/>
  <c r="X7753" i="11"/>
  <c r="Y7753" i="11" s="1"/>
  <c r="AA7753" i="11" s="1"/>
  <c r="X7530" i="11"/>
  <c r="Y7530" i="11" s="1"/>
  <c r="AA7530" i="11" s="1"/>
  <c r="X7459" i="11"/>
  <c r="Y7459" i="11" s="1"/>
  <c r="AA7459" i="11" s="1"/>
  <c r="X7650" i="11"/>
  <c r="Y7650" i="11" s="1"/>
  <c r="AA7650" i="11" s="1"/>
  <c r="X7403" i="11"/>
  <c r="Y7403" i="11" s="1"/>
  <c r="AA7403" i="11" s="1"/>
  <c r="X7314" i="11"/>
  <c r="Y7314" i="11" s="1"/>
  <c r="AA7314" i="11" s="1"/>
  <c r="X7417" i="11"/>
  <c r="Y7417" i="11" s="1"/>
  <c r="AA7417" i="11" s="1"/>
  <c r="X7370" i="11"/>
  <c r="Y7370" i="11" s="1"/>
  <c r="AA7370" i="11" s="1"/>
  <c r="X7134" i="11"/>
  <c r="Y7134" i="11" s="1"/>
  <c r="AA7134" i="11" s="1"/>
  <c r="X7129" i="11"/>
  <c r="Y7129" i="11" s="1"/>
  <c r="AA7129" i="11" s="1"/>
  <c r="X7157" i="11"/>
  <c r="Y7157" i="11" s="1"/>
  <c r="AA7157" i="11" s="1"/>
  <c r="X7237" i="11"/>
  <c r="Y7237" i="11" s="1"/>
  <c r="AA7237" i="11" s="1"/>
  <c r="X6894" i="11"/>
  <c r="Y6894" i="11" s="1"/>
  <c r="AA6894" i="11" s="1"/>
  <c r="X6991" i="11"/>
  <c r="Y6991" i="11" s="1"/>
  <c r="AA6991" i="11" s="1"/>
  <c r="X6984" i="11"/>
  <c r="Y6984" i="11" s="1"/>
  <c r="AA6984" i="11" s="1"/>
  <c r="X6972" i="11"/>
  <c r="Y6972" i="11" s="1"/>
  <c r="AA6972" i="11" s="1"/>
  <c r="X7021" i="11"/>
  <c r="Y7021" i="11" s="1"/>
  <c r="AA7021" i="11" s="1"/>
  <c r="X6855" i="11"/>
  <c r="Y6855" i="11" s="1"/>
  <c r="X6747" i="11"/>
  <c r="Y6747" i="11" s="1"/>
  <c r="AA6747" i="11" s="1"/>
  <c r="X6802" i="11"/>
  <c r="Y6802" i="11" s="1"/>
  <c r="AA6802" i="11" s="1"/>
  <c r="X6812" i="11"/>
  <c r="Y6812" i="11" s="1"/>
  <c r="AA6812" i="11" s="1"/>
  <c r="X6763" i="11"/>
  <c r="Y6763" i="11" s="1"/>
  <c r="AA6763" i="11" s="1"/>
  <c r="X6490" i="11"/>
  <c r="Y6490" i="11" s="1"/>
  <c r="AA6490" i="11" s="1"/>
  <c r="X6574" i="11"/>
  <c r="Y6574" i="11" s="1"/>
  <c r="AA6574" i="11" s="1"/>
  <c r="X6507" i="11"/>
  <c r="Y6507" i="11" s="1"/>
  <c r="AA6507" i="11" s="1"/>
  <c r="X6636" i="11"/>
  <c r="Y6636" i="11" s="1"/>
  <c r="AA6636" i="11" s="1"/>
  <c r="X6401" i="11"/>
  <c r="Y6401" i="11" s="1"/>
  <c r="AA6401" i="11" s="1"/>
  <c r="X6651" i="11"/>
  <c r="Y6651" i="11" s="1"/>
  <c r="AA6651" i="11" s="1"/>
  <c r="X6414" i="11"/>
  <c r="Y6414" i="11" s="1"/>
  <c r="AA6414" i="11" s="1"/>
  <c r="X6150" i="11"/>
  <c r="Y6150" i="11" s="1"/>
  <c r="AA6150" i="11" s="1"/>
  <c r="X5924" i="11"/>
  <c r="Y5924" i="11" s="1"/>
  <c r="AA5924" i="11" s="1"/>
  <c r="X6131" i="11"/>
  <c r="Y6131" i="11" s="1"/>
  <c r="AA6131" i="11" s="1"/>
  <c r="X6182" i="11"/>
  <c r="Y6182" i="11" s="1"/>
  <c r="AA6182" i="11" s="1"/>
  <c r="X5974" i="11"/>
  <c r="Y5974" i="11" s="1"/>
  <c r="AA5974" i="11" s="1"/>
  <c r="X6044" i="11"/>
  <c r="Y6044" i="11" s="1"/>
  <c r="AA6044" i="11" s="1"/>
  <c r="X6173" i="11"/>
  <c r="Y6173" i="11" s="1"/>
  <c r="AA6173" i="11" s="1"/>
  <c r="X5909" i="11"/>
  <c r="Y5909" i="11" s="1"/>
  <c r="AA5909" i="11" s="1"/>
  <c r="X5554" i="11"/>
  <c r="Y5554" i="11" s="1"/>
  <c r="AA5554" i="11" s="1"/>
  <c r="X5635" i="11"/>
  <c r="Y5635" i="11" s="1"/>
  <c r="AA5635" i="11" s="1"/>
  <c r="X5801" i="11"/>
  <c r="Y5801" i="11" s="1"/>
  <c r="AA5801" i="11" s="1"/>
  <c r="X5519" i="11"/>
  <c r="X5711" i="11"/>
  <c r="Y5711" i="11" s="1"/>
  <c r="AA5711" i="11" s="1"/>
  <c r="X5797" i="11"/>
  <c r="Y5797" i="11" s="1"/>
  <c r="AA5797" i="11" s="1"/>
  <c r="X5577" i="11"/>
  <c r="Y5577" i="11" s="1"/>
  <c r="AA5577" i="11" s="1"/>
  <c r="X5401" i="11"/>
  <c r="X5110" i="11"/>
  <c r="Y5110" i="11" s="1"/>
  <c r="AA5110" i="11" s="1"/>
  <c r="X5208" i="11"/>
  <c r="Y5208" i="11" s="1"/>
  <c r="AA5208" i="11" s="1"/>
  <c r="X5454" i="11"/>
  <c r="Y5454" i="11" s="1"/>
  <c r="AA5454" i="11" s="1"/>
  <c r="X5101" i="11"/>
  <c r="X5171" i="11"/>
  <c r="Y5171" i="11" s="1"/>
  <c r="AA5171" i="11" s="1"/>
  <c r="X5275" i="11"/>
  <c r="Y5275" i="11" s="1"/>
  <c r="AA5275" i="11" s="1"/>
  <c r="X5042" i="11"/>
  <c r="Y5042" i="11" s="1"/>
  <c r="AA5042" i="11" s="1"/>
  <c r="X4827" i="11"/>
  <c r="X5004" i="11"/>
  <c r="Y5004" i="11" s="1"/>
  <c r="AA5004" i="11" s="1"/>
  <c r="X4788" i="11"/>
  <c r="Y4788" i="11" s="1"/>
  <c r="AA4788" i="11" s="1"/>
  <c r="X4975" i="11"/>
  <c r="Y4975" i="11" s="1"/>
  <c r="AA4975" i="11" s="1"/>
  <c r="X4719" i="11"/>
  <c r="X4852" i="11"/>
  <c r="Y4852" i="11" s="1"/>
  <c r="AA4852" i="11" s="1"/>
  <c r="X4953" i="11"/>
  <c r="Y4953" i="11" s="1"/>
  <c r="AA4953" i="11" s="1"/>
  <c r="X4684" i="11"/>
  <c r="Y4684" i="11" s="1"/>
  <c r="AA4684" i="11" s="1"/>
  <c r="X4413" i="11"/>
  <c r="X4533" i="11"/>
  <c r="Y4533" i="11" s="1"/>
  <c r="AA4533" i="11" s="1"/>
  <c r="X4640" i="11"/>
  <c r="Y4640" i="11" s="1"/>
  <c r="AA4640" i="11" s="1"/>
  <c r="X4392" i="11"/>
  <c r="Y4392" i="11" s="1"/>
  <c r="AA4392" i="11" s="1"/>
  <c r="X4322" i="11"/>
  <c r="X4498" i="11"/>
  <c r="Y4498" i="11" s="1"/>
  <c r="AA4498" i="11" s="1"/>
  <c r="X4614" i="11"/>
  <c r="Y4614" i="11" s="1"/>
  <c r="AA4614" i="11" s="1"/>
  <c r="X4387" i="11"/>
  <c r="Y4387" i="11" s="1"/>
  <c r="AA4387" i="11" s="1"/>
  <c r="X4155" i="11"/>
  <c r="X3859" i="11"/>
  <c r="Y3859" i="11" s="1"/>
  <c r="AA3859" i="11" s="1"/>
  <c r="X3968" i="11"/>
  <c r="Y3968" i="11" s="1"/>
  <c r="AA3968" i="11" s="1"/>
  <c r="X3982" i="11"/>
  <c r="Y3982" i="11" s="1"/>
  <c r="AA3982" i="11" s="1"/>
  <c r="X4167" i="11"/>
  <c r="X3927" i="11"/>
  <c r="Y3927" i="11" s="1"/>
  <c r="AA3927" i="11" s="1"/>
  <c r="X4100" i="11"/>
  <c r="Y4100" i="11" s="1"/>
  <c r="AA4100" i="11" s="1"/>
  <c r="X3860" i="11"/>
  <c r="Y3860" i="11" s="1"/>
  <c r="AA3860" i="11" s="1"/>
  <c r="X3593" i="11"/>
  <c r="X3674" i="11"/>
  <c r="Y3674" i="11" s="1"/>
  <c r="AA3674" i="11" s="1"/>
  <c r="X3761" i="11"/>
  <c r="Y3761" i="11" s="1"/>
  <c r="AA3761" i="11" s="1"/>
  <c r="X3544" i="11"/>
  <c r="Y3544" i="11" s="1"/>
  <c r="AA3544" i="11" s="1"/>
  <c r="X3438" i="11"/>
  <c r="X3166" i="11"/>
  <c r="Y3166" i="11" s="1"/>
  <c r="AA3166" i="11" s="1"/>
  <c r="X2934" i="11"/>
  <c r="Y2934" i="11" s="1"/>
  <c r="AA2934" i="11" s="1"/>
  <c r="X3491" i="11"/>
  <c r="Y3491" i="11" s="1"/>
  <c r="AA3491" i="11" s="1"/>
  <c r="X3206" i="11"/>
  <c r="Y3206" i="11" s="1"/>
  <c r="AA3206" i="11" s="1"/>
  <c r="X2923" i="11"/>
  <c r="Y2923" i="11" s="1"/>
  <c r="AA2923" i="11" s="1"/>
  <c r="X3646" i="11"/>
  <c r="Y3646" i="11" s="1"/>
  <c r="AA3646" i="11" s="1"/>
  <c r="X3171" i="11"/>
  <c r="Y3171" i="11" s="1"/>
  <c r="AA3171" i="11" s="1"/>
  <c r="X2942" i="11"/>
  <c r="X2816" i="11"/>
  <c r="Y2816" i="11" s="1"/>
  <c r="AA2816" i="11" s="1"/>
  <c r="X3280" i="11"/>
  <c r="Y3280" i="11" s="1"/>
  <c r="AA3280" i="11" s="1"/>
  <c r="X3060" i="11"/>
  <c r="Y3060" i="11" s="1"/>
  <c r="AA3060" i="11" s="1"/>
  <c r="X2864" i="11"/>
  <c r="Y2864" i="11" s="1"/>
  <c r="AA2864" i="11" s="1"/>
  <c r="X3418" i="11"/>
  <c r="Y3418" i="11" s="1"/>
  <c r="AA3418" i="11" s="1"/>
  <c r="X3207" i="11"/>
  <c r="Y3207" i="11" s="1"/>
  <c r="AA3207" i="11" s="1"/>
  <c r="X2850" i="11"/>
  <c r="Y2850" i="11" s="1"/>
  <c r="AA2850" i="11" s="1"/>
  <c r="X2455" i="11"/>
  <c r="Y2455" i="11" s="1"/>
  <c r="AA2455" i="11" s="1"/>
  <c r="X2214" i="11"/>
  <c r="Y2214" i="11" s="1"/>
  <c r="AA2214" i="11" s="1"/>
  <c r="X1965" i="11"/>
  <c r="X2538" i="11"/>
  <c r="Y2538" i="11" s="1"/>
  <c r="AA2538" i="11" s="1"/>
  <c r="X2326" i="11"/>
  <c r="Y2326" i="11" s="1"/>
  <c r="AA2326" i="11" s="1"/>
  <c r="X1964" i="11"/>
  <c r="Y1964" i="11" s="1"/>
  <c r="AA1964" i="11" s="1"/>
  <c r="X2653" i="11"/>
  <c r="X2367" i="11"/>
  <c r="Y2367" i="11" s="1"/>
  <c r="AA2367" i="11" s="1"/>
  <c r="X2185" i="11"/>
  <c r="Y2185" i="11" s="1"/>
  <c r="AA2185" i="11" s="1"/>
  <c r="X2084" i="11"/>
  <c r="Y2084" i="11" s="1"/>
  <c r="AA2084" i="11" s="1"/>
  <c r="X2565" i="11"/>
  <c r="X2220" i="11"/>
  <c r="Y2220" i="11" s="1"/>
  <c r="AA2220" i="11" s="1"/>
  <c r="X1928" i="11"/>
  <c r="Y1928" i="11" s="1"/>
  <c r="AA1928" i="11" s="1"/>
  <c r="X2586" i="11"/>
  <c r="Y2586" i="11" s="1"/>
  <c r="AA2586" i="11" s="1"/>
  <c r="X2382" i="11"/>
  <c r="X2139" i="11"/>
  <c r="Y2139" i="11" s="1"/>
  <c r="AA2139" i="11" s="1"/>
  <c r="X1917" i="11"/>
  <c r="Y1917" i="11" s="1"/>
  <c r="AA1917" i="11" s="1"/>
  <c r="X1634" i="11"/>
  <c r="Y1634" i="11" s="1"/>
  <c r="AA1634" i="11" s="1"/>
  <c r="X1343" i="11"/>
  <c r="X1870" i="11"/>
  <c r="Y1870" i="11" s="1"/>
  <c r="AA1870" i="11" s="1"/>
  <c r="X1547" i="11"/>
  <c r="Y1547" i="11" s="1"/>
  <c r="AA1547" i="11" s="1"/>
  <c r="X1325" i="11"/>
  <c r="Y1325" i="11" s="1"/>
  <c r="AA1325" i="11" s="1"/>
  <c r="X1856" i="11"/>
  <c r="X1671" i="11"/>
  <c r="Y1671" i="11" s="1"/>
  <c r="AA1671" i="11" s="1"/>
  <c r="X1434" i="11"/>
  <c r="Y1434" i="11" s="1"/>
  <c r="AA1434" i="11" s="1"/>
  <c r="X1114" i="11"/>
  <c r="Y1114" i="11" s="1"/>
  <c r="AA1114" i="11" s="1"/>
  <c r="X1687" i="11"/>
  <c r="X1444" i="11"/>
  <c r="Y1444" i="11" s="1"/>
  <c r="AA1444" i="11" s="1"/>
  <c r="X1219" i="11"/>
  <c r="Y1219" i="11" s="1"/>
  <c r="X1843" i="11"/>
  <c r="Y1843" i="11" s="1"/>
  <c r="AA1843" i="11" s="1"/>
  <c r="X1596" i="11"/>
  <c r="X1352" i="11"/>
  <c r="Y1352" i="11" s="1"/>
  <c r="AA1352" i="11" s="1"/>
  <c r="X1172" i="11"/>
  <c r="Y1172" i="11" s="1"/>
  <c r="AA1172" i="11" s="1"/>
  <c r="X854" i="11"/>
  <c r="Y854" i="11" s="1"/>
  <c r="AA854" i="11" s="1"/>
  <c r="X619" i="11"/>
  <c r="Y619" i="11" s="1"/>
  <c r="AA619" i="11" s="1"/>
  <c r="X368" i="11"/>
  <c r="Y368" i="11" s="1"/>
  <c r="AA368" i="11" s="1"/>
  <c r="X964" i="11"/>
  <c r="Y964" i="11" s="1"/>
  <c r="AA964" i="11" s="1"/>
  <c r="X697" i="11"/>
  <c r="Y697" i="11" s="1"/>
  <c r="AA697" i="11" s="1"/>
  <c r="X399" i="11"/>
  <c r="Y399" i="11" s="1"/>
  <c r="AA399" i="11" s="1"/>
  <c r="X902" i="11"/>
  <c r="Y902" i="11" s="1"/>
  <c r="AA902" i="11" s="1"/>
  <c r="X658" i="11"/>
  <c r="Y658" i="11" s="1"/>
  <c r="AA658" i="11" s="1"/>
  <c r="X412" i="11"/>
  <c r="Y412" i="11" s="1"/>
  <c r="AA412" i="11" s="1"/>
  <c r="X1063" i="11"/>
  <c r="Y1063" i="11" s="1"/>
  <c r="AA1063" i="11" s="1"/>
  <c r="X822" i="11"/>
  <c r="Y822" i="11" s="1"/>
  <c r="AA822" i="11" s="1"/>
  <c r="X499" i="11"/>
  <c r="Y499" i="11" s="1"/>
  <c r="AA499" i="11" s="1"/>
  <c r="X1088" i="11"/>
  <c r="Y1088" i="11" s="1"/>
  <c r="AA1088" i="11" s="1"/>
  <c r="X793" i="11"/>
  <c r="Y793" i="11" s="1"/>
  <c r="AA793" i="11" s="1"/>
  <c r="X635" i="11"/>
  <c r="Y635" i="11" s="1"/>
  <c r="AA635" i="11" s="1"/>
  <c r="X388" i="11"/>
  <c r="Y388" i="11" s="1"/>
  <c r="AA388" i="11" s="1"/>
  <c r="X150" i="11"/>
  <c r="Y150" i="11" s="1"/>
  <c r="AA150" i="11" s="1"/>
  <c r="X19" i="11"/>
  <c r="Y19" i="11" s="1"/>
  <c r="AA19" i="11" s="1"/>
  <c r="X237" i="11"/>
  <c r="X129" i="11"/>
  <c r="Y129" i="11" s="1"/>
  <c r="AA129" i="11" s="1"/>
  <c r="X8758" i="11"/>
  <c r="Y8758" i="11" s="1"/>
  <c r="AA8758" i="11" s="1"/>
  <c r="X8722" i="11"/>
  <c r="Y8722" i="11" s="1"/>
  <c r="AA8722" i="11" s="1"/>
  <c r="X8601" i="11"/>
  <c r="X8563" i="11"/>
  <c r="Y8563" i="11" s="1"/>
  <c r="AA8563" i="11" s="1"/>
  <c r="X8495" i="11"/>
  <c r="Y8495" i="11" s="1"/>
  <c r="AA8495" i="11" s="1"/>
  <c r="X8399" i="11"/>
  <c r="Y8399" i="11" s="1"/>
  <c r="AA8399" i="11" s="1"/>
  <c r="X8400" i="11"/>
  <c r="X8337" i="11"/>
  <c r="Y8337" i="11" s="1"/>
  <c r="AA8337" i="11" s="1"/>
  <c r="X8410" i="11"/>
  <c r="Y8410" i="11" s="1"/>
  <c r="AA8410" i="11" s="1"/>
  <c r="X8223" i="11"/>
  <c r="Y8223" i="11" s="1"/>
  <c r="AA8223" i="11" s="1"/>
  <c r="X8150" i="11"/>
  <c r="Y8150" i="11" s="1"/>
  <c r="AA8150" i="11" s="1"/>
  <c r="X8084" i="11"/>
  <c r="Y8084" i="11" s="1"/>
  <c r="AA8084" i="11" s="1"/>
  <c r="X8371" i="11"/>
  <c r="Y8371" i="11" s="1"/>
  <c r="AA8371" i="11" s="1"/>
  <c r="X8112" i="11"/>
  <c r="Y8112" i="11" s="1"/>
  <c r="AA8112" i="11" s="1"/>
  <c r="X7955" i="11"/>
  <c r="Y7955" i="11" s="1"/>
  <c r="AA7955" i="11" s="1"/>
  <c r="X7871" i="11"/>
  <c r="Y7871" i="11" s="1"/>
  <c r="AA7871" i="11" s="1"/>
  <c r="X7970" i="11"/>
  <c r="Y7970" i="11" s="1"/>
  <c r="AA7970" i="11" s="1"/>
  <c r="X7922" i="11"/>
  <c r="Y7922" i="11" s="1"/>
  <c r="AA7922" i="11" s="1"/>
  <c r="X7830" i="11"/>
  <c r="Y7830" i="11" s="1"/>
  <c r="AA7830" i="11" s="1"/>
  <c r="X7726" i="11"/>
  <c r="Y7726" i="11" s="1"/>
  <c r="AA7726" i="11" s="1"/>
  <c r="X7790" i="11"/>
  <c r="Y7790" i="11" s="1"/>
  <c r="AA7790" i="11" s="1"/>
  <c r="X7796" i="11"/>
  <c r="Y7796" i="11" s="1"/>
  <c r="AA7796" i="11" s="1"/>
  <c r="X7589" i="11"/>
  <c r="Y7589" i="11" s="1"/>
  <c r="AA7589" i="11" s="1"/>
  <c r="X7523" i="11"/>
  <c r="Y7523" i="11" s="1"/>
  <c r="AA7523" i="11" s="1"/>
  <c r="X7493" i="11"/>
  <c r="Y7493" i="11" s="1"/>
  <c r="AA7493" i="11" s="1"/>
  <c r="X7489" i="11"/>
  <c r="Y7489" i="11" s="1"/>
  <c r="AA7489" i="11" s="1"/>
  <c r="X7438" i="11"/>
  <c r="Y7438" i="11" s="1"/>
  <c r="AA7438" i="11" s="1"/>
  <c r="X7358" i="11"/>
  <c r="Y7358" i="11" s="1"/>
  <c r="AA7358" i="11" s="1"/>
  <c r="X7455" i="11"/>
  <c r="Y7455" i="11" s="1"/>
  <c r="AA7455" i="11" s="1"/>
  <c r="X7283" i="11"/>
  <c r="Y7283" i="11" s="1"/>
  <c r="AA7283" i="11" s="1"/>
  <c r="X7450" i="11"/>
  <c r="Y7450" i="11" s="1"/>
  <c r="AA7450" i="11" s="1"/>
  <c r="X7177" i="11"/>
  <c r="Y7177" i="11" s="1"/>
  <c r="AA7177" i="11" s="1"/>
  <c r="X7162" i="11"/>
  <c r="Y7162" i="11" s="1"/>
  <c r="AA7162" i="11" s="1"/>
  <c r="X7219" i="11"/>
  <c r="Y7219" i="11" s="1"/>
  <c r="AA7219" i="11" s="1"/>
  <c r="X7120" i="11"/>
  <c r="Y7120" i="11" s="1"/>
  <c r="AA7120" i="11" s="1"/>
  <c r="X6952" i="11"/>
  <c r="X6998" i="11"/>
  <c r="Y6998" i="11" s="1"/>
  <c r="AA6998" i="11" s="1"/>
  <c r="X6870" i="11"/>
  <c r="Y6870" i="11" s="1"/>
  <c r="AA6870" i="11" s="1"/>
  <c r="X7028" i="11"/>
  <c r="Y7028" i="11" s="1"/>
  <c r="AA7028" i="11" s="1"/>
  <c r="X6886" i="11"/>
  <c r="X6831" i="11"/>
  <c r="Y6831" i="11" s="1"/>
  <c r="AA6831" i="11" s="1"/>
  <c r="X6864" i="11"/>
  <c r="Y6864" i="11" s="1"/>
  <c r="AA6864" i="11" s="1"/>
  <c r="X6842" i="11"/>
  <c r="Y6842" i="11" s="1"/>
  <c r="AA6842" i="11" s="1"/>
  <c r="X6784" i="11"/>
  <c r="X6559" i="11"/>
  <c r="Y6559" i="11" s="1"/>
  <c r="AA6559" i="11" s="1"/>
  <c r="X6284" i="11"/>
  <c r="Y6284" i="11" s="1"/>
  <c r="AA6284" i="11" s="1"/>
  <c r="X6563" i="11"/>
  <c r="Y6563" i="11" s="1"/>
  <c r="AA6563" i="11" s="1"/>
  <c r="X6312" i="11"/>
  <c r="X6429" i="11"/>
  <c r="Y6429" i="11" s="1"/>
  <c r="AA6429" i="11" s="1"/>
  <c r="X6276" i="11"/>
  <c r="Y6276" i="11" s="1"/>
  <c r="AA6276" i="11" s="1"/>
  <c r="X6476" i="11"/>
  <c r="Y6476" i="11" s="1"/>
  <c r="AA6476" i="11" s="1"/>
  <c r="X6197" i="11"/>
  <c r="X6001" i="11"/>
  <c r="Y6001" i="11" s="1"/>
  <c r="AA6001" i="11" s="1"/>
  <c r="X6207" i="11"/>
  <c r="Y6207" i="11" s="1"/>
  <c r="AA6207" i="11" s="1"/>
  <c r="X5921" i="11"/>
  <c r="Y5921" i="11" s="1"/>
  <c r="AA5921" i="11" s="1"/>
  <c r="X6229" i="11"/>
  <c r="X6034" i="11"/>
  <c r="Y6034" i="11" s="1"/>
  <c r="AA6034" i="11" s="1"/>
  <c r="X6107" i="11"/>
  <c r="Y6107" i="11" s="1"/>
  <c r="AA6107" i="11" s="1"/>
  <c r="X6225" i="11"/>
  <c r="Y6225" i="11" s="1"/>
  <c r="AA6225" i="11" s="1"/>
  <c r="X5942" i="11"/>
  <c r="X5643" i="11"/>
  <c r="Y5643" i="11" s="1"/>
  <c r="AA5643" i="11" s="1"/>
  <c r="X5694" i="11"/>
  <c r="Y5694" i="11" s="1"/>
  <c r="AA5694" i="11" s="1"/>
  <c r="X5835" i="11"/>
  <c r="Y5835" i="11" s="1"/>
  <c r="AA5835" i="11" s="1"/>
  <c r="X5559" i="11"/>
  <c r="X5765" i="11"/>
  <c r="Y5765" i="11" s="1"/>
  <c r="AA5765" i="11" s="1"/>
  <c r="X5498" i="11"/>
  <c r="Y5498" i="11" s="1"/>
  <c r="AA5498" i="11" s="1"/>
  <c r="X5595" i="11"/>
  <c r="Y5595" i="11" s="1"/>
  <c r="AA5595" i="11" s="1"/>
  <c r="X5445" i="11"/>
  <c r="X5147" i="11"/>
  <c r="Y5147" i="11" s="1"/>
  <c r="AA5147" i="11" s="1"/>
  <c r="X5272" i="11"/>
  <c r="Y5272" i="11" s="1"/>
  <c r="AA5272" i="11" s="1"/>
  <c r="X5261" i="11"/>
  <c r="Y5261" i="11" s="1"/>
  <c r="AA5261" i="11" s="1"/>
  <c r="X5235" i="11"/>
  <c r="X5326" i="11"/>
  <c r="Y5326" i="11" s="1"/>
  <c r="AA5326" i="11" s="1"/>
  <c r="X5114" i="11"/>
  <c r="Y5114" i="11" s="1"/>
  <c r="AA5114" i="11" s="1"/>
  <c r="X4842" i="11"/>
  <c r="Y4842" i="11" s="1"/>
  <c r="AA4842" i="11" s="1"/>
  <c r="X5065" i="11"/>
  <c r="X4826" i="11"/>
  <c r="Y4826" i="11" s="1"/>
  <c r="AA4826" i="11" s="1"/>
  <c r="X5028" i="11"/>
  <c r="Y5028" i="11" s="1"/>
  <c r="AA5028" i="11" s="1"/>
  <c r="X4770" i="11"/>
  <c r="Y4770" i="11" s="1"/>
  <c r="AA4770" i="11" s="1"/>
  <c r="X4934" i="11"/>
  <c r="X4994" i="11"/>
  <c r="Y4994" i="11" s="1"/>
  <c r="AA4994" i="11" s="1"/>
  <c r="X4759" i="11"/>
  <c r="Y4759" i="11" s="1"/>
  <c r="AA4759" i="11" s="1"/>
  <c r="X4452" i="11"/>
  <c r="Y4452" i="11" s="1"/>
  <c r="AA4452" i="11" s="1"/>
  <c r="X4577" i="11"/>
  <c r="X4242" i="11"/>
  <c r="Y4242" i="11" s="1"/>
  <c r="AA4242" i="11" s="1"/>
  <c r="X4478" i="11"/>
  <c r="Y4478" i="11" s="1"/>
  <c r="AA4478" i="11" s="1"/>
  <c r="X4329" i="11"/>
  <c r="Y4329" i="11" s="1"/>
  <c r="AA4329" i="11" s="1"/>
  <c r="X4567" i="11"/>
  <c r="X4229" i="11"/>
  <c r="Y4229" i="11" s="1"/>
  <c r="AA4229" i="11" s="1"/>
  <c r="X4420" i="11"/>
  <c r="Y4420" i="11" s="1"/>
  <c r="AA4420" i="11" s="1"/>
  <c r="X4180" i="11"/>
  <c r="Y4180" i="11" s="1"/>
  <c r="AA4180" i="11" s="1"/>
  <c r="X3948" i="11"/>
  <c r="X4003" i="11"/>
  <c r="Y4003" i="11" s="1"/>
  <c r="AA4003" i="11" s="1"/>
  <c r="X3828" i="11"/>
  <c r="Y3828" i="11" s="1"/>
  <c r="AA3828" i="11" s="1"/>
  <c r="X4057" i="11"/>
  <c r="Y4057" i="11" s="1"/>
  <c r="AA4057" i="11" s="1"/>
  <c r="X4213" i="11"/>
  <c r="X3980" i="11"/>
  <c r="Y3980" i="11" s="1"/>
  <c r="AA3980" i="11" s="1"/>
  <c r="X4123" i="11"/>
  <c r="Y4123" i="11" s="1"/>
  <c r="AA4123" i="11" s="1"/>
  <c r="X3914" i="11"/>
  <c r="Y3914" i="11" s="1"/>
  <c r="AA3914" i="11" s="1"/>
  <c r="X3654" i="11"/>
  <c r="X3725" i="11"/>
  <c r="Y3725" i="11" s="1"/>
  <c r="AA3725" i="11" s="1"/>
  <c r="X3464" i="11"/>
  <c r="Y3464" i="11" s="1"/>
  <c r="AA3464" i="11" s="1"/>
  <c r="X3773" i="11"/>
  <c r="Y3773" i="11" s="1"/>
  <c r="AA3773" i="11" s="1"/>
  <c r="X3599" i="11"/>
  <c r="Y3599" i="11" s="1"/>
  <c r="AA3599" i="11" s="1"/>
  <c r="X3657" i="11"/>
  <c r="Y3657" i="11" s="1"/>
  <c r="AA3657" i="11" s="1"/>
  <c r="X3219" i="11"/>
  <c r="Y3219" i="11" s="1"/>
  <c r="AA3219" i="11" s="1"/>
  <c r="X2980" i="11"/>
  <c r="Y2980" i="11" s="1"/>
  <c r="AA2980" i="11" s="1"/>
  <c r="X3645" i="11"/>
  <c r="Y3645" i="11" s="1"/>
  <c r="AA3645" i="11" s="1"/>
  <c r="X3269" i="11"/>
  <c r="X2971" i="11"/>
  <c r="Y2971" i="11" s="1"/>
  <c r="AA2971" i="11" s="1"/>
  <c r="X3446" i="11"/>
  <c r="Y3446" i="11" s="1"/>
  <c r="AA3446" i="11" s="1"/>
  <c r="X3509" i="11"/>
  <c r="Y3509" i="11" s="1"/>
  <c r="AA3509" i="11" s="1"/>
  <c r="X3494" i="11"/>
  <c r="X3248" i="11"/>
  <c r="Y3248" i="11" s="1"/>
  <c r="AA3248" i="11" s="1"/>
  <c r="X2999" i="11"/>
  <c r="Y2999" i="11" s="1"/>
  <c r="AA2999" i="11" s="1"/>
  <c r="X2867" i="11"/>
  <c r="Y2867" i="11" s="1"/>
  <c r="AA2867" i="11" s="1"/>
  <c r="X3340" i="11"/>
  <c r="X3129" i="11"/>
  <c r="Y3129" i="11" s="1"/>
  <c r="AA3129" i="11" s="1"/>
  <c r="X2909" i="11"/>
  <c r="Y2909" i="11" s="1"/>
  <c r="AA2909" i="11" s="1"/>
  <c r="X3734" i="11"/>
  <c r="Y3734" i="11" s="1"/>
  <c r="AA3734" i="11" s="1"/>
  <c r="X3261" i="11"/>
  <c r="X2960" i="11"/>
  <c r="Y2960" i="11" s="1"/>
  <c r="AA2960" i="11" s="1"/>
  <c r="X2559" i="11"/>
  <c r="Y2559" i="11" s="1"/>
  <c r="AA2559" i="11" s="1"/>
  <c r="X2267" i="11"/>
  <c r="Y2267" i="11" s="1"/>
  <c r="AA2267" i="11" s="1"/>
  <c r="X2002" i="11"/>
  <c r="X2582" i="11"/>
  <c r="Y2582" i="11" s="1"/>
  <c r="AA2582" i="11" s="1"/>
  <c r="X2373" i="11"/>
  <c r="Y2373" i="11" s="1"/>
  <c r="AA2373" i="11" s="1"/>
  <c r="X2037" i="11"/>
  <c r="Y2037" i="11" s="1"/>
  <c r="AA2037" i="11" s="1"/>
  <c r="X2692" i="11"/>
  <c r="X2470" i="11"/>
  <c r="Y2470" i="11" s="1"/>
  <c r="AA2470" i="11" s="1"/>
  <c r="X2241" i="11"/>
  <c r="Y2241" i="11" s="1"/>
  <c r="AA2241" i="11" s="1"/>
  <c r="X2091" i="11"/>
  <c r="Y2091" i="11" s="1"/>
  <c r="AA2091" i="11" s="1"/>
  <c r="X2682" i="11"/>
  <c r="X2271" i="11"/>
  <c r="Y2271" i="11" s="1"/>
  <c r="AA2271" i="11" s="1"/>
  <c r="X1972" i="11"/>
  <c r="Y1972" i="11" s="1"/>
  <c r="AA1972" i="11" s="1"/>
  <c r="X2633" i="11"/>
  <c r="Y2633" i="11" s="1"/>
  <c r="AA2633" i="11" s="1"/>
  <c r="X2428" i="11"/>
  <c r="X2196" i="11"/>
  <c r="Y2196" i="11" s="1"/>
  <c r="AA2196" i="11" s="1"/>
  <c r="X1978" i="11"/>
  <c r="Y1978" i="11" s="1"/>
  <c r="AA1978" i="11" s="1"/>
  <c r="X1714" i="11"/>
  <c r="Y1714" i="11" s="1"/>
  <c r="AA1714" i="11" s="1"/>
  <c r="X1403" i="11"/>
  <c r="X1142" i="11"/>
  <c r="Y1142" i="11" s="1"/>
  <c r="AA1142" i="11" s="1"/>
  <c r="X1631" i="11"/>
  <c r="Y1631" i="11" s="1"/>
  <c r="AA1631" i="11" s="1"/>
  <c r="X1411" i="11"/>
  <c r="Y1411" i="11" s="1"/>
  <c r="AA1411" i="11" s="1"/>
  <c r="X1136" i="11"/>
  <c r="X1898" i="11"/>
  <c r="Y1898" i="11" s="1"/>
  <c r="AA1898" i="11" s="1"/>
  <c r="X1721" i="11"/>
  <c r="Y1721" i="11" s="1"/>
  <c r="AA1721" i="11" s="1"/>
  <c r="X1472" i="11"/>
  <c r="Y1472" i="11" s="1"/>
  <c r="AA1472" i="11" s="1"/>
  <c r="X1234" i="11"/>
  <c r="Y1234" i="11" s="1"/>
  <c r="AA1234" i="11" s="1"/>
  <c r="X1718" i="11"/>
  <c r="Y1718" i="11" s="1"/>
  <c r="AA1718" i="11" s="1"/>
  <c r="X1563" i="11"/>
  <c r="Y1563" i="11" s="1"/>
  <c r="AA1563" i="11" s="1"/>
  <c r="X1260" i="11"/>
  <c r="Y1260" i="11" s="1"/>
  <c r="AA1260" i="11" s="1"/>
  <c r="X1881" i="11"/>
  <c r="X1650" i="11"/>
  <c r="Y1650" i="11" s="1"/>
  <c r="AA1650" i="11" s="1"/>
  <c r="X1431" i="11"/>
  <c r="Y1431" i="11" s="1"/>
  <c r="AA1431" i="11" s="1"/>
  <c r="X1228" i="11"/>
  <c r="Y1228" i="11" s="1"/>
  <c r="AA1228" i="11" s="1"/>
  <c r="X935" i="11"/>
  <c r="X652" i="11"/>
  <c r="Y652" i="11" s="1"/>
  <c r="AA652" i="11" s="1"/>
  <c r="X434" i="11"/>
  <c r="Y434" i="11" s="1"/>
  <c r="AA434" i="11" s="1"/>
  <c r="X983" i="11"/>
  <c r="Y983" i="11" s="1"/>
  <c r="AA983" i="11" s="1"/>
  <c r="X742" i="11"/>
  <c r="Y742" i="11" s="1"/>
  <c r="AA742" i="11" s="1"/>
  <c r="X469" i="11"/>
  <c r="Y469" i="11" s="1"/>
  <c r="AA469" i="11" s="1"/>
  <c r="X954" i="11"/>
  <c r="Y954" i="11" s="1"/>
  <c r="AA954" i="11" s="1"/>
  <c r="X690" i="11"/>
  <c r="Y690" i="11" s="1"/>
  <c r="AA690" i="11" s="1"/>
  <c r="X477" i="11"/>
  <c r="Y477" i="11" s="1"/>
  <c r="AA477" i="11" s="1"/>
  <c r="X1093" i="11"/>
  <c r="Y1093" i="11" s="1"/>
  <c r="AA1093" i="11" s="1"/>
  <c r="X869" i="11"/>
  <c r="Y869" i="11" s="1"/>
  <c r="AA869" i="11" s="1"/>
  <c r="X535" i="11"/>
  <c r="Y535" i="11" s="1"/>
  <c r="AA535" i="11" s="1"/>
  <c r="X296" i="11"/>
  <c r="Y296" i="11" s="1"/>
  <c r="AA296" i="11" s="1"/>
  <c r="X863" i="11"/>
  <c r="Y863" i="11" s="1"/>
  <c r="AA863" i="11" s="1"/>
  <c r="X671" i="11"/>
  <c r="Y671" i="11" s="1"/>
  <c r="X423" i="11"/>
  <c r="Y423" i="11" s="1"/>
  <c r="X44" i="11"/>
  <c r="Y44" i="11" s="1"/>
  <c r="X201" i="11"/>
  <c r="Y201" i="11" s="1"/>
  <c r="X187" i="11"/>
  <c r="Y187" i="11" s="1"/>
  <c r="X152" i="11"/>
  <c r="Y152" i="11" s="1"/>
  <c r="X245" i="11"/>
  <c r="Y245" i="11" s="1"/>
  <c r="X82" i="11"/>
  <c r="Y82" i="11" s="1"/>
  <c r="AA82" i="11" s="1"/>
  <c r="X214" i="11"/>
  <c r="Y214" i="11" s="1"/>
  <c r="AA214" i="11" s="1"/>
  <c r="X8724" i="11"/>
  <c r="Y8724" i="11" s="1"/>
  <c r="X8693" i="11"/>
  <c r="X8641" i="11"/>
  <c r="Y8641" i="11" s="1"/>
  <c r="X8530" i="11"/>
  <c r="Y8530" i="11" s="1"/>
  <c r="X8487" i="11"/>
  <c r="X8420" i="11"/>
  <c r="Y8420" i="11" s="1"/>
  <c r="X8377" i="11"/>
  <c r="Y8377" i="11" s="1"/>
  <c r="X8237" i="11"/>
  <c r="Y8237" i="11" s="1"/>
  <c r="X8271" i="11"/>
  <c r="Y8271" i="11" s="1"/>
  <c r="X8152" i="11"/>
  <c r="Y8152" i="11" s="1"/>
  <c r="X8095" i="11"/>
  <c r="Y8095" i="11" s="1"/>
  <c r="X8089" i="11"/>
  <c r="Y8089" i="11" s="1"/>
  <c r="X8027" i="11"/>
  <c r="Y8027" i="11" s="1"/>
  <c r="X7932" i="11"/>
  <c r="Y7932" i="11" s="1"/>
  <c r="X8009" i="11"/>
  <c r="Y8009" i="11" s="1"/>
  <c r="X7921" i="11"/>
  <c r="Y7921" i="11" s="1"/>
  <c r="X7809" i="11"/>
  <c r="Y7809" i="11" s="1"/>
  <c r="X7708" i="11"/>
  <c r="Y7708" i="11" s="1"/>
  <c r="X7649" i="11"/>
  <c r="Y7649" i="11" s="1"/>
  <c r="X7601" i="11"/>
  <c r="Y7601" i="11" s="1"/>
  <c r="X7581" i="11"/>
  <c r="X7554" i="11"/>
  <c r="Y7554" i="11" s="1"/>
  <c r="X7539" i="11"/>
  <c r="Y7539" i="11" s="1"/>
  <c r="X7435" i="11"/>
  <c r="Y7435" i="11" s="1"/>
  <c r="X7363" i="11"/>
  <c r="X7317" i="11"/>
  <c r="Y7317" i="11" s="1"/>
  <c r="X7265" i="11"/>
  <c r="Y7265" i="11" s="1"/>
  <c r="X7228" i="11"/>
  <c r="Y7228" i="11" s="1"/>
  <c r="X7215" i="11"/>
  <c r="Y7215" i="11" s="1"/>
  <c r="X7117" i="11"/>
  <c r="Y7117" i="11" s="1"/>
  <c r="X7008" i="11"/>
  <c r="Y7008" i="11" s="1"/>
  <c r="X6933" i="11"/>
  <c r="Y6933" i="11" s="1"/>
  <c r="X7065" i="11"/>
  <c r="Y7065" i="11" s="1"/>
  <c r="X6959" i="11"/>
  <c r="Y6959" i="11" s="1"/>
  <c r="X6695" i="11"/>
  <c r="X6717" i="11"/>
  <c r="Y6717" i="11" s="1"/>
  <c r="X6675" i="11"/>
  <c r="Y6675" i="11" s="1"/>
  <c r="X6632" i="11"/>
  <c r="X6359" i="11"/>
  <c r="Y6359" i="11" s="1"/>
  <c r="X6347" i="11"/>
  <c r="Y6347" i="11" s="1"/>
  <c r="X6638" i="11"/>
  <c r="Y6638" i="11" s="1"/>
  <c r="X6416" i="11"/>
  <c r="Y6416" i="11" s="1"/>
  <c r="X6495" i="11"/>
  <c r="Y6495" i="11" s="1"/>
  <c r="X6336" i="11"/>
  <c r="X6533" i="11"/>
  <c r="Y6533" i="11" s="1"/>
  <c r="X6297" i="11"/>
  <c r="Y6297" i="11" s="1"/>
  <c r="X6021" i="11"/>
  <c r="Y6021" i="11" s="1"/>
  <c r="X6238" i="11"/>
  <c r="X6020" i="11"/>
  <c r="Y6020" i="11" s="1"/>
  <c r="X6073" i="11"/>
  <c r="Y6073" i="11" s="1"/>
  <c r="X6226" i="11"/>
  <c r="Y6226" i="11" s="1"/>
  <c r="X5928" i="11"/>
  <c r="Y5928" i="11" s="1"/>
  <c r="X6043" i="11"/>
  <c r="Y6043" i="11" s="1"/>
  <c r="X5760" i="11"/>
  <c r="Y5760" i="11" s="1"/>
  <c r="X5778" i="11"/>
  <c r="Y5778" i="11" s="1"/>
  <c r="X5703" i="11"/>
  <c r="Y5703" i="11" s="1"/>
  <c r="X5821" i="11"/>
  <c r="Y5821" i="11" s="1"/>
  <c r="X5581" i="11"/>
  <c r="Y5581" i="11" s="1"/>
  <c r="X5627" i="11"/>
  <c r="Y5627" i="11" s="1"/>
  <c r="X5511" i="11"/>
  <c r="Y5511" i="11" s="1"/>
  <c r="X5230" i="11"/>
  <c r="Y5230" i="11" s="1"/>
  <c r="X5320" i="11"/>
  <c r="Y5320" i="11" s="1"/>
  <c r="X5108" i="11"/>
  <c r="Y5108" i="11" s="1"/>
  <c r="X5332" i="11"/>
  <c r="Y5332" i="11" s="1"/>
  <c r="X5330" i="11"/>
  <c r="X5449" i="11"/>
  <c r="Y5449" i="11" s="1"/>
  <c r="X5191" i="11"/>
  <c r="Y5191" i="11" s="1"/>
  <c r="X4972" i="11"/>
  <c r="Y4972" i="11" s="1"/>
  <c r="X4681" i="11"/>
  <c r="X4902" i="11"/>
  <c r="Y4902" i="11" s="1"/>
  <c r="X5054" i="11"/>
  <c r="X4856" i="11"/>
  <c r="Y4856" i="11" s="1"/>
  <c r="X5043" i="11"/>
  <c r="Y5043" i="11" s="1"/>
  <c r="X4687" i="11"/>
  <c r="Y4687" i="11" s="1"/>
  <c r="X4847" i="11"/>
  <c r="X4536" i="11"/>
  <c r="Y4536" i="11" s="1"/>
  <c r="X4655" i="11"/>
  <c r="Y4655" i="11" s="1"/>
  <c r="X4375" i="11"/>
  <c r="Y4375" i="11" s="1"/>
  <c r="X4540" i="11"/>
  <c r="Y4540" i="11" s="1"/>
  <c r="X4339" i="11"/>
  <c r="Y4339" i="11" s="1"/>
  <c r="X4638" i="11"/>
  <c r="Y4638" i="11" s="1"/>
  <c r="X4294" i="11"/>
  <c r="Y4294" i="11" s="1"/>
  <c r="X4495" i="11"/>
  <c r="Y4495" i="11" s="1"/>
  <c r="X4277" i="11"/>
  <c r="Y4277" i="11" s="1"/>
  <c r="X4044" i="11"/>
  <c r="Y4044" i="11" s="1"/>
  <c r="X4113" i="11"/>
  <c r="Y4113" i="11" s="1"/>
  <c r="X3899" i="11"/>
  <c r="Y3899" i="11" s="1"/>
  <c r="X4170" i="11"/>
  <c r="X3874" i="11"/>
  <c r="Y3874" i="11" s="1"/>
  <c r="X4056" i="11"/>
  <c r="Y4056" i="11" s="1"/>
  <c r="X4211" i="11"/>
  <c r="Y4211" i="11" s="1"/>
  <c r="X3976" i="11"/>
  <c r="X3541" i="11"/>
  <c r="Y3541" i="11" s="1"/>
  <c r="X3635" i="11"/>
  <c r="Y3635" i="11" s="1"/>
  <c r="X3453" i="11"/>
  <c r="Y3453" i="11" s="1"/>
  <c r="X3283" i="11"/>
  <c r="Y3283" i="11" s="1"/>
  <c r="X3092" i="11"/>
  <c r="Y3092" i="11" s="1"/>
  <c r="X2814" i="11"/>
  <c r="Y2814" i="11" s="1"/>
  <c r="X3332" i="11"/>
  <c r="Y3332" i="11" s="1"/>
  <c r="X3067" i="11"/>
  <c r="X2810" i="11"/>
  <c r="Y2810" i="11" s="1"/>
  <c r="X3735" i="11"/>
  <c r="Y3735" i="11" s="1"/>
  <c r="X3687" i="11"/>
  <c r="Y3687" i="11" s="1"/>
  <c r="X3384" i="11"/>
  <c r="Y3384" i="11" s="1"/>
  <c r="X3071" i="11"/>
  <c r="Y3071" i="11" s="1"/>
  <c r="X2885" i="11"/>
  <c r="Y2885" i="11" s="1"/>
  <c r="X3445" i="11"/>
  <c r="Y3445" i="11" s="1"/>
  <c r="X3198" i="11"/>
  <c r="Y3198" i="11" s="1"/>
  <c r="X2994" i="11"/>
  <c r="X2732" i="11"/>
  <c r="Y2732" i="11" s="1"/>
  <c r="X3348" i="11"/>
  <c r="Y3348" i="11" s="1"/>
  <c r="X3038" i="11"/>
  <c r="Y3038" i="11" s="1"/>
  <c r="X2678" i="11"/>
  <c r="X2334" i="11"/>
  <c r="Y2334" i="11" s="1"/>
  <c r="X2131" i="11"/>
  <c r="Y2131" i="11" s="1"/>
  <c r="X2704" i="11"/>
  <c r="Y2704" i="11" s="1"/>
  <c r="X2437" i="11"/>
  <c r="X2189" i="11"/>
  <c r="Y2189" i="11" s="1"/>
  <c r="X2529" i="11"/>
  <c r="Y2529" i="11" s="1"/>
  <c r="X2274" i="11"/>
  <c r="X2149" i="11"/>
  <c r="Y2149" i="11" s="1"/>
  <c r="X1945" i="11"/>
  <c r="Y1945" i="11" s="1"/>
  <c r="X2384" i="11"/>
  <c r="Y2384" i="11" s="1"/>
  <c r="X2029" i="11"/>
  <c r="X2643" i="11"/>
  <c r="Y2643" i="11" s="1"/>
  <c r="X2467" i="11"/>
  <c r="Y2467" i="11" s="1"/>
  <c r="X2290" i="11"/>
  <c r="Y2290" i="11" s="1"/>
  <c r="X2043" i="11"/>
  <c r="X1777" i="11"/>
  <c r="Y1777" i="11" s="1"/>
  <c r="X1478" i="11"/>
  <c r="Y1478" i="11" s="1"/>
  <c r="X1184" i="11"/>
  <c r="Y1184" i="11" s="1"/>
  <c r="X1679" i="11"/>
  <c r="X1450" i="11"/>
  <c r="Y1450" i="11" s="1"/>
  <c r="X1213" i="11"/>
  <c r="Y1213" i="11" s="1"/>
  <c r="X1812" i="11"/>
  <c r="Y1812" i="11" s="1"/>
  <c r="X1526" i="11"/>
  <c r="X1314" i="11"/>
  <c r="Y1314" i="11" s="1"/>
  <c r="X1807" i="11"/>
  <c r="Y1807" i="11" s="1"/>
  <c r="X1573" i="11"/>
  <c r="Y1573" i="11" s="1"/>
  <c r="X1374" i="11"/>
  <c r="X1129" i="11"/>
  <c r="Y1129" i="11" s="1"/>
  <c r="X1737" i="11"/>
  <c r="Y1737" i="11" s="1"/>
  <c r="X1506" i="11"/>
  <c r="Y1506" i="11" s="1"/>
  <c r="X1291" i="11"/>
  <c r="Y1291" i="11" s="1"/>
  <c r="X1004" i="11"/>
  <c r="Y1004" i="11" s="1"/>
  <c r="X747" i="11"/>
  <c r="Y747" i="11" s="1"/>
  <c r="X492" i="11"/>
  <c r="Y492" i="11" s="1"/>
  <c r="X852" i="11"/>
  <c r="Y852" i="11" s="1"/>
  <c r="X580" i="11"/>
  <c r="Y580" i="11" s="1"/>
  <c r="X279" i="11"/>
  <c r="Y279" i="11" s="1"/>
  <c r="X1007" i="11"/>
  <c r="Y1007" i="11" s="1"/>
  <c r="X77" i="11"/>
  <c r="Y77" i="11" s="1"/>
  <c r="AA77" i="11" s="1"/>
  <c r="X222" i="11"/>
  <c r="Y222" i="11" s="1"/>
  <c r="AA222" i="11" s="1"/>
  <c r="X205" i="11"/>
  <c r="Y205" i="11" s="1"/>
  <c r="AA205" i="11" s="1"/>
  <c r="X158" i="11"/>
  <c r="X8679" i="11"/>
  <c r="Y8679" i="11" s="1"/>
  <c r="AA8679" i="11" s="1"/>
  <c r="X8644" i="11"/>
  <c r="Y8644" i="11" s="1"/>
  <c r="AA8644" i="11" s="1"/>
  <c r="X8595" i="11"/>
  <c r="Y8595" i="11" s="1"/>
  <c r="AA8595" i="11" s="1"/>
  <c r="X8569" i="11"/>
  <c r="Y8569" i="11" s="1"/>
  <c r="AA8569" i="11" s="1"/>
  <c r="X8424" i="11"/>
  <c r="Y8424" i="11" s="1"/>
  <c r="AA8424" i="11" s="1"/>
  <c r="AA8373" i="11"/>
  <c r="X8311" i="11"/>
  <c r="Y8311" i="11" s="1"/>
  <c r="AA8311" i="11" s="1"/>
  <c r="AA8283" i="11"/>
  <c r="X8101" i="11"/>
  <c r="Y8101" i="11" s="1"/>
  <c r="AA8101" i="11" s="1"/>
  <c r="X8022" i="11"/>
  <c r="Y8022" i="11" s="1"/>
  <c r="AA8022" i="11" s="1"/>
  <c r="X7974" i="11"/>
  <c r="X7784" i="11"/>
  <c r="Y7784" i="11" s="1"/>
  <c r="AA7784" i="11" s="1"/>
  <c r="X7760" i="11"/>
  <c r="Y7760" i="11" s="1"/>
  <c r="AA7760" i="11" s="1"/>
  <c r="X7765" i="11"/>
  <c r="X7634" i="11"/>
  <c r="Y7634" i="11" s="1"/>
  <c r="AA7634" i="11" s="1"/>
  <c r="X7547" i="11"/>
  <c r="Y7547" i="11" s="1"/>
  <c r="AA7547" i="11" s="1"/>
  <c r="X7496" i="11"/>
  <c r="Y7496" i="11" s="1"/>
  <c r="AA7496" i="11" s="1"/>
  <c r="X7276" i="11"/>
  <c r="Y7276" i="11" s="1"/>
  <c r="AA7276" i="11" s="1"/>
  <c r="X7379" i="11"/>
  <c r="Y7379" i="11" s="1"/>
  <c r="AA7379" i="11" s="1"/>
  <c r="X7173" i="11"/>
  <c r="Y7173" i="11" s="1"/>
  <c r="AA7173" i="11" s="1"/>
  <c r="X7247" i="11"/>
  <c r="Y7247" i="11" s="1"/>
  <c r="AA7247" i="11" s="1"/>
  <c r="X6947" i="11"/>
  <c r="Y6947" i="11" s="1"/>
  <c r="AA6947" i="11" s="1"/>
  <c r="AA6855" i="11"/>
  <c r="X6726" i="11"/>
  <c r="Y6726" i="11" s="1"/>
  <c r="AA6726" i="11" s="1"/>
  <c r="X6816" i="11"/>
  <c r="Y6816" i="11" s="1"/>
  <c r="AA6816" i="11" s="1"/>
  <c r="X6606" i="11"/>
  <c r="Y6606" i="11" s="1"/>
  <c r="AA6606" i="11" s="1"/>
  <c r="X6395" i="11"/>
  <c r="Y6395" i="11" s="1"/>
  <c r="AA6395" i="11" s="1"/>
  <c r="X6545" i="11"/>
  <c r="X6282" i="11"/>
  <c r="Y6282" i="11" s="1"/>
  <c r="AA6282" i="11" s="1"/>
  <c r="X6353" i="11"/>
  <c r="Y6353" i="11" s="1"/>
  <c r="AA6353" i="11" s="1"/>
  <c r="X6261" i="11"/>
  <c r="Y6261" i="11" s="1"/>
  <c r="AA6261" i="11" s="1"/>
  <c r="X5954" i="11"/>
  <c r="Y5954" i="11" s="1"/>
  <c r="AA5954" i="11" s="1"/>
  <c r="X6145" i="11"/>
  <c r="Y6145" i="11" s="1"/>
  <c r="AA6145" i="11" s="1"/>
  <c r="X5879" i="11"/>
  <c r="Y5879" i="11" s="1"/>
  <c r="AA5879" i="11" s="1"/>
  <c r="X6015" i="11"/>
  <c r="Y6015" i="11" s="1"/>
  <c r="AA6015" i="11" s="1"/>
  <c r="X5724" i="11"/>
  <c r="Y5724" i="11" s="1"/>
  <c r="AA5724" i="11" s="1"/>
  <c r="X5829" i="11"/>
  <c r="Y5829" i="11" s="1"/>
  <c r="AA5829" i="11" s="1"/>
  <c r="X5603" i="11"/>
  <c r="Y5603" i="11" s="1"/>
  <c r="AA5603" i="11" s="1"/>
  <c r="X5836" i="11"/>
  <c r="Y5836" i="11" s="1"/>
  <c r="AA5836" i="11" s="1"/>
  <c r="X5648" i="11"/>
  <c r="Y5648" i="11" s="1"/>
  <c r="AA5648" i="11" s="1"/>
  <c r="X5318" i="11"/>
  <c r="Y5318" i="11" s="1"/>
  <c r="AA5318" i="11" s="1"/>
  <c r="X5363" i="11"/>
  <c r="Y5363" i="11" s="1"/>
  <c r="AA5363" i="11" s="1"/>
  <c r="X5173" i="11"/>
  <c r="Y5173" i="11" s="1"/>
  <c r="AA5173" i="11" s="1"/>
  <c r="X5419" i="11"/>
  <c r="Y5419" i="11" s="1"/>
  <c r="AA5419" i="11" s="1"/>
  <c r="X5311" i="11"/>
  <c r="Y5311" i="11" s="1"/>
  <c r="AA5311" i="11" s="1"/>
  <c r="X4899" i="11"/>
  <c r="Y4899" i="11" s="1"/>
  <c r="AA4899" i="11" s="1"/>
  <c r="X5035" i="11"/>
  <c r="Y5035" i="11" s="1"/>
  <c r="AA5035" i="11" s="1"/>
  <c r="X4776" i="11"/>
  <c r="Y4776" i="11" s="1"/>
  <c r="AA4776" i="11" s="1"/>
  <c r="X5015" i="11"/>
  <c r="Y5015" i="11" s="1"/>
  <c r="AA5015" i="11" s="1"/>
  <c r="X4774" i="11"/>
  <c r="Y4774" i="11" s="1"/>
  <c r="AA4774" i="11" s="1"/>
  <c r="X4592" i="11"/>
  <c r="Y4592" i="11" s="1"/>
  <c r="AA4592" i="11" s="1"/>
  <c r="X4239" i="11"/>
  <c r="Y4239" i="11" s="1"/>
  <c r="AA4239" i="11" s="1"/>
  <c r="X4437" i="11"/>
  <c r="X4304" i="11"/>
  <c r="Y4304" i="11" s="1"/>
  <c r="AA4304" i="11" s="1"/>
  <c r="X4482" i="11"/>
  <c r="Y4482" i="11" s="1"/>
  <c r="AA4482" i="11" s="1"/>
  <c r="X4195" i="11"/>
  <c r="Y4195" i="11" s="1"/>
  <c r="AA4195" i="11" s="1"/>
  <c r="X3891" i="11"/>
  <c r="X4082" i="11"/>
  <c r="Y4082" i="11" s="1"/>
  <c r="AA4082" i="11" s="1"/>
  <c r="X3825" i="11"/>
  <c r="X3880" i="11"/>
  <c r="Y3880" i="11" s="1"/>
  <c r="AA3880" i="11" s="1"/>
  <c r="X3642" i="11"/>
  <c r="Y3642" i="11" s="1"/>
  <c r="AA3642" i="11" s="1"/>
  <c r="X3791" i="11"/>
  <c r="X3553" i="11"/>
  <c r="Y3553" i="11" s="1"/>
  <c r="AA3553" i="11" s="1"/>
  <c r="X3689" i="11"/>
  <c r="Y3689" i="11" s="1"/>
  <c r="AA3689" i="11" s="1"/>
  <c r="X3524" i="11"/>
  <c r="Y3524" i="11" s="1"/>
  <c r="AA3524" i="11" s="1"/>
  <c r="X3344" i="11"/>
  <c r="Y3344" i="11" s="1"/>
  <c r="AA3344" i="11" s="1"/>
  <c r="X3102" i="11"/>
  <c r="Y3102" i="11" s="1"/>
  <c r="AA3102" i="11" s="1"/>
  <c r="X2777" i="11"/>
  <c r="Y2777" i="11" s="1"/>
  <c r="AA2777" i="11" s="1"/>
  <c r="X3374" i="11"/>
  <c r="Y3374" i="11" s="1"/>
  <c r="AA3374" i="11" s="1"/>
  <c r="X3090" i="11"/>
  <c r="Y3090" i="11" s="1"/>
  <c r="AA3090" i="11" s="1"/>
  <c r="X2793" i="11"/>
  <c r="Y2793" i="11" s="1"/>
  <c r="AA2793" i="11" s="1"/>
  <c r="X3402" i="11"/>
  <c r="Y3402" i="11" s="1"/>
  <c r="AA3402" i="11" s="1"/>
  <c r="X3181" i="11"/>
  <c r="Y3181" i="11" s="1"/>
  <c r="AA3181" i="11" s="1"/>
  <c r="X2918" i="11"/>
  <c r="Y2918" i="11" s="1"/>
  <c r="AA2918" i="11" s="1"/>
  <c r="X2610" i="11"/>
  <c r="Y2610" i="11" s="1"/>
  <c r="AA2610" i="11" s="1"/>
  <c r="X2325" i="11"/>
  <c r="Y2325" i="11" s="1"/>
  <c r="AA2325" i="11" s="1"/>
  <c r="X2072" i="11"/>
  <c r="Y2072" i="11" s="1"/>
  <c r="AA2072" i="11" s="1"/>
  <c r="X2599" i="11"/>
  <c r="Y2599" i="11" s="1"/>
  <c r="AA2599" i="11" s="1"/>
  <c r="X2323" i="11"/>
  <c r="Y2323" i="11" s="1"/>
  <c r="AA2323" i="11" s="1"/>
  <c r="X1974" i="11"/>
  <c r="Y1974" i="11" s="1"/>
  <c r="AA1974" i="11" s="1"/>
  <c r="X2532" i="11"/>
  <c r="Y2532" i="11" s="1"/>
  <c r="AA2532" i="11" s="1"/>
  <c r="X2348" i="11"/>
  <c r="X2064" i="11"/>
  <c r="Y2064" i="11" s="1"/>
  <c r="AA2064" i="11" s="1"/>
  <c r="X1823" i="11"/>
  <c r="Y1823" i="11" s="1"/>
  <c r="AA1823" i="11" s="1"/>
  <c r="X1591" i="11"/>
  <c r="Y1591" i="11" s="1"/>
  <c r="AA1591" i="11" s="1"/>
  <c r="X1286" i="11"/>
  <c r="Y1286" i="11" s="1"/>
  <c r="AA1286" i="11" s="1"/>
  <c r="X1705" i="11"/>
  <c r="Y1705" i="11" s="1"/>
  <c r="AA1705" i="11" s="1"/>
  <c r="X1361" i="11"/>
  <c r="Y1361" i="11" s="1"/>
  <c r="AA1361" i="11" s="1"/>
  <c r="X1102" i="11"/>
  <c r="Y1102" i="11" s="1"/>
  <c r="AA1102" i="11" s="1"/>
  <c r="X1673" i="11"/>
  <c r="Y1673" i="11" s="1"/>
  <c r="AA1673" i="11" s="1"/>
  <c r="X1445" i="11"/>
  <c r="Y1445" i="11" s="1"/>
  <c r="AA1445" i="11" s="1"/>
  <c r="X1221" i="11"/>
  <c r="Y1221" i="11" s="1"/>
  <c r="AA1221" i="11" s="1"/>
  <c r="AA1219" i="11"/>
  <c r="X1020" i="11"/>
  <c r="Y1020" i="11" s="1"/>
  <c r="AA1020" i="11" s="1"/>
  <c r="X780" i="11"/>
  <c r="Y780" i="11" s="1"/>
  <c r="AA780" i="11" s="1"/>
  <c r="X507" i="11"/>
  <c r="Y507" i="11" s="1"/>
  <c r="AA507" i="11" s="1"/>
  <c r="X997" i="11"/>
  <c r="Y997" i="11" s="1"/>
  <c r="AA997" i="11" s="1"/>
  <c r="X735" i="11"/>
  <c r="Y735" i="11" s="1"/>
  <c r="AA735" i="11" s="1"/>
  <c r="X486" i="11"/>
  <c r="Y486" i="11" s="1"/>
  <c r="AA486" i="11" s="1"/>
  <c r="X273" i="11"/>
  <c r="Y273" i="11" s="1"/>
  <c r="AA273" i="11" s="1"/>
  <c r="X844" i="11"/>
  <c r="Y844" i="11" s="1"/>
  <c r="AA844" i="11" s="1"/>
  <c r="X561" i="11"/>
  <c r="Y561" i="11" s="1"/>
  <c r="AA561" i="11" s="1"/>
  <c r="X310" i="11"/>
  <c r="Y310" i="11" s="1"/>
  <c r="AA310" i="11" s="1"/>
  <c r="X116" i="11"/>
  <c r="Y116" i="11" s="1"/>
  <c r="AA116" i="11" s="1"/>
  <c r="X248" i="11"/>
  <c r="Y248" i="11" s="1"/>
  <c r="AA248" i="11" s="1"/>
  <c r="X33" i="11"/>
  <c r="Y33" i="11" s="1"/>
  <c r="AA33" i="11" s="1"/>
  <c r="X8727" i="11"/>
  <c r="Y8727" i="11" s="1"/>
  <c r="AA8727" i="11" s="1"/>
  <c r="X8655" i="11"/>
  <c r="X8527" i="11"/>
  <c r="Y8527" i="11" s="1"/>
  <c r="AA8527" i="11" s="1"/>
  <c r="X8633" i="11"/>
  <c r="Y8633" i="11" s="1"/>
  <c r="AA8633" i="11" s="1"/>
  <c r="X8435" i="11"/>
  <c r="X8356" i="11"/>
  <c r="Y8356" i="11" s="1"/>
  <c r="AA8356" i="11" s="1"/>
  <c r="X8402" i="11"/>
  <c r="Y8402" i="11" s="1"/>
  <c r="AA8402" i="11" s="1"/>
  <c r="X8245" i="11"/>
  <c r="X8164" i="11"/>
  <c r="Y8164" i="11" s="1"/>
  <c r="AA8164" i="11" s="1"/>
  <c r="X7843" i="11"/>
  <c r="Y7843" i="11" s="1"/>
  <c r="AA7843" i="11" s="1"/>
  <c r="X8013" i="11"/>
  <c r="Y8013" i="11" s="1"/>
  <c r="AA8013" i="11" s="1"/>
  <c r="X7825" i="11"/>
  <c r="X7814" i="11"/>
  <c r="Y7814" i="11" s="1"/>
  <c r="AA7814" i="11" s="1"/>
  <c r="X7632" i="11"/>
  <c r="X7558" i="11"/>
  <c r="Y7558" i="11" s="1"/>
  <c r="AA7558" i="11" s="1"/>
  <c r="X7324" i="11"/>
  <c r="X7209" i="11"/>
  <c r="Y7209" i="11" s="1"/>
  <c r="AA7209" i="11" s="1"/>
  <c r="X7107" i="11"/>
  <c r="X7044" i="11"/>
  <c r="Y7044" i="11" s="1"/>
  <c r="AA7044" i="11" s="1"/>
  <c r="X6873" i="11"/>
  <c r="X6770" i="11"/>
  <c r="Y6770" i="11" s="1"/>
  <c r="AA6770" i="11" s="1"/>
  <c r="X6746" i="11"/>
  <c r="Y6746" i="11" s="1"/>
  <c r="AA6746" i="11" s="1"/>
  <c r="X6627" i="11"/>
  <c r="Y6627" i="11" s="1"/>
  <c r="AA6627" i="11" s="1"/>
  <c r="X6447" i="11"/>
  <c r="X6586" i="11"/>
  <c r="Y6586" i="11" s="1"/>
  <c r="AA6586" i="11" s="1"/>
  <c r="X6329" i="11"/>
  <c r="Y6329" i="11" s="1"/>
  <c r="AA6329" i="11" s="1"/>
  <c r="X6432" i="11"/>
  <c r="Y6432" i="11" s="1"/>
  <c r="AA6432" i="11" s="1"/>
  <c r="X5997" i="11"/>
  <c r="Y5997" i="11" s="1"/>
  <c r="AA5997" i="11" s="1"/>
  <c r="X6164" i="11"/>
  <c r="Y6164" i="11" s="1"/>
  <c r="AA6164" i="11" s="1"/>
  <c r="X5934" i="11"/>
  <c r="Y5934" i="11" s="1"/>
  <c r="AA5934" i="11" s="1"/>
  <c r="X6076" i="11"/>
  <c r="Y6076" i="11" s="1"/>
  <c r="AA6076" i="11" s="1"/>
  <c r="X5776" i="11"/>
  <c r="Y5776" i="11" s="1"/>
  <c r="AA5776" i="11" s="1"/>
  <c r="X5503" i="11"/>
  <c r="Y5503" i="11" s="1"/>
  <c r="AA5503" i="11" s="1"/>
  <c r="X5632" i="11"/>
  <c r="Y5632" i="11" s="1"/>
  <c r="AA5632" i="11" s="1"/>
  <c r="X5471" i="11"/>
  <c r="Y5471" i="11" s="1"/>
  <c r="AA5471" i="11" s="1"/>
  <c r="X5666" i="11"/>
  <c r="Y5666" i="11" s="1"/>
  <c r="AA5666" i="11" s="1"/>
  <c r="X5424" i="11"/>
  <c r="Y5424" i="11" s="1"/>
  <c r="AA5424" i="11" s="1"/>
  <c r="X5441" i="11"/>
  <c r="Y5441" i="11" s="1"/>
  <c r="AA5441" i="11" s="1"/>
  <c r="X5224" i="11"/>
  <c r="Y5224" i="11" s="1"/>
  <c r="AA5224" i="11" s="1"/>
  <c r="X5440" i="11"/>
  <c r="Y5440" i="11" s="1"/>
  <c r="AA5440" i="11" s="1"/>
  <c r="X5356" i="11"/>
  <c r="Y5356" i="11" s="1"/>
  <c r="AA5356" i="11" s="1"/>
  <c r="X5139" i="11"/>
  <c r="Y5139" i="11" s="1"/>
  <c r="AA5139" i="11" s="1"/>
  <c r="X4928" i="11"/>
  <c r="Y4928" i="11" s="1"/>
  <c r="AA4928" i="11" s="1"/>
  <c r="X4673" i="11"/>
  <c r="Y4673" i="11" s="1"/>
  <c r="AA4673" i="11" s="1"/>
  <c r="X4814" i="11"/>
  <c r="Y4814" i="11" s="1"/>
  <c r="AA4814" i="11" s="1"/>
  <c r="X5033" i="11"/>
  <c r="X4834" i="11"/>
  <c r="Y4834" i="11" s="1"/>
  <c r="AA4834" i="11" s="1"/>
  <c r="X4272" i="11"/>
  <c r="Y4272" i="11" s="1"/>
  <c r="AA4272" i="11" s="1"/>
  <c r="X4485" i="11"/>
  <c r="Y4485" i="11" s="1"/>
  <c r="AA4485" i="11" s="1"/>
  <c r="X4365" i="11"/>
  <c r="X4525" i="11"/>
  <c r="Y4525" i="11" s="1"/>
  <c r="AA4525" i="11" s="1"/>
  <c r="X4267" i="11"/>
  <c r="Y4267" i="11" s="1"/>
  <c r="AA4267" i="11" s="1"/>
  <c r="X3937" i="11"/>
  <c r="Y3937" i="11" s="1"/>
  <c r="AA3937" i="11" s="1"/>
  <c r="X4136" i="11"/>
  <c r="Y4136" i="11" s="1"/>
  <c r="AA4136" i="11" s="1"/>
  <c r="X3909" i="11"/>
  <c r="X3720" i="11"/>
  <c r="Y3720" i="11" s="1"/>
  <c r="AA3720" i="11" s="1"/>
  <c r="X3424" i="11"/>
  <c r="Y3424" i="11" s="1"/>
  <c r="AA3424" i="11" s="1"/>
  <c r="X3589" i="11"/>
  <c r="X3719" i="11"/>
  <c r="Y3719" i="11" s="1"/>
  <c r="AA3719" i="11" s="1"/>
  <c r="X3548" i="11"/>
  <c r="Y3548" i="11" s="1"/>
  <c r="AA3548" i="11" s="1"/>
  <c r="X3144" i="11"/>
  <c r="Y3144" i="11" s="1"/>
  <c r="AA3144" i="11" s="1"/>
  <c r="X2798" i="11"/>
  <c r="Y2798" i="11" s="1"/>
  <c r="AA2798" i="11" s="1"/>
  <c r="X3162" i="11"/>
  <c r="Y3162" i="11" s="1"/>
  <c r="AA3162" i="11" s="1"/>
  <c r="X2875" i="11"/>
  <c r="Y2875" i="11" s="1"/>
  <c r="AA2875" i="11" s="1"/>
  <c r="X3230" i="11"/>
  <c r="X2968" i="11"/>
  <c r="Y2968" i="11" s="1"/>
  <c r="AA2968" i="11" s="1"/>
  <c r="X2740" i="11"/>
  <c r="Y2740" i="11" s="1"/>
  <c r="AA2740" i="11" s="1"/>
  <c r="X2617" i="11"/>
  <c r="Y2617" i="11" s="1"/>
  <c r="AA2617" i="11" s="1"/>
  <c r="X2398" i="11"/>
  <c r="Y2398" i="11" s="1"/>
  <c r="AA2398" i="11" s="1"/>
  <c r="X2101" i="11"/>
  <c r="X2662" i="11"/>
  <c r="Y2662" i="11" s="1"/>
  <c r="AA2662" i="11" s="1"/>
  <c r="X2407" i="11"/>
  <c r="Y2407" i="11" s="1"/>
  <c r="AA2407" i="11" s="1"/>
  <c r="X2018" i="11"/>
  <c r="Y2018" i="11" s="1"/>
  <c r="AA2018" i="11" s="1"/>
  <c r="X2573" i="11"/>
  <c r="Y2573" i="11" s="1"/>
  <c r="AA2573" i="11" s="1"/>
  <c r="X2391" i="11"/>
  <c r="Y2391" i="11" s="1"/>
  <c r="AA2391" i="11" s="1"/>
  <c r="X2094" i="11"/>
  <c r="Y2094" i="11" s="1"/>
  <c r="AA2094" i="11" s="1"/>
  <c r="X1661" i="11"/>
  <c r="Y1661" i="11" s="1"/>
  <c r="AA1661" i="11" s="1"/>
  <c r="X1321" i="11"/>
  <c r="Y1321" i="11" s="1"/>
  <c r="AA1321" i="11" s="1"/>
  <c r="X1789" i="11"/>
  <c r="Y1789" i="11" s="1"/>
  <c r="AA1789" i="11" s="1"/>
  <c r="X1436" i="11"/>
  <c r="Y1436" i="11" s="1"/>
  <c r="AA1436" i="11" s="1"/>
  <c r="X1148" i="11"/>
  <c r="Y1148" i="11" s="1"/>
  <c r="AA1148" i="11" s="1"/>
  <c r="X1703" i="11"/>
  <c r="Y1703" i="11" s="1"/>
  <c r="AA1703" i="11" s="1"/>
  <c r="X1530" i="11"/>
  <c r="X1248" i="11"/>
  <c r="Y1248" i="11" s="1"/>
  <c r="AA1248" i="11" s="1"/>
  <c r="X1045" i="11"/>
  <c r="Y1045" i="11" s="1"/>
  <c r="AA1045" i="11" s="1"/>
  <c r="X830" i="11"/>
  <c r="Y830" i="11" s="1"/>
  <c r="AA830" i="11" s="1"/>
  <c r="X565" i="11"/>
  <c r="Y565" i="11" s="1"/>
  <c r="AA565" i="11" s="1"/>
  <c r="X1077" i="11"/>
  <c r="Y1077" i="11" s="1"/>
  <c r="AA1077" i="11" s="1"/>
  <c r="X803" i="11"/>
  <c r="Y803" i="11" s="1"/>
  <c r="AA803" i="11" s="1"/>
  <c r="X563" i="11"/>
  <c r="Y563" i="11" s="1"/>
  <c r="AA563" i="11" s="1"/>
  <c r="X329" i="11"/>
  <c r="Y329" i="11" s="1"/>
  <c r="AA329" i="11" s="1"/>
  <c r="X916" i="11"/>
  <c r="Y916" i="11" s="1"/>
  <c r="AA916" i="11" s="1"/>
  <c r="X611" i="11"/>
  <c r="Y611" i="11" s="1"/>
  <c r="AA611" i="11" s="1"/>
  <c r="X374" i="11"/>
  <c r="U671" i="11"/>
  <c r="V671" i="11" s="1"/>
  <c r="U423" i="11"/>
  <c r="V423" i="11" s="1"/>
  <c r="U44" i="11"/>
  <c r="V44" i="11" s="1"/>
  <c r="U201" i="11"/>
  <c r="V201" i="11" s="1"/>
  <c r="U187" i="11"/>
  <c r="V187" i="11" s="1"/>
  <c r="X15" i="11"/>
  <c r="Y15" i="11" s="1"/>
  <c r="AA15" i="11" s="1"/>
  <c r="X144" i="11"/>
  <c r="Y144" i="11" s="1"/>
  <c r="AA144" i="11" s="1"/>
  <c r="X250" i="11"/>
  <c r="Y250" i="11" s="1"/>
  <c r="AA250" i="11" s="1"/>
  <c r="X84" i="11"/>
  <c r="Y84" i="11" s="1"/>
  <c r="AA84" i="11" s="1"/>
  <c r="X246" i="11"/>
  <c r="Y246" i="11" s="1"/>
  <c r="AA246" i="11" s="1"/>
  <c r="U152" i="11"/>
  <c r="V152" i="11" s="1"/>
  <c r="X4656" i="11"/>
  <c r="Y4656" i="11" s="1"/>
  <c r="AA4656" i="11" s="1"/>
  <c r="X4394" i="11"/>
  <c r="Y4394" i="11" s="1"/>
  <c r="AA4394" i="11" s="1"/>
  <c r="X4324" i="11"/>
  <c r="Y4324" i="11" s="1"/>
  <c r="AA4324" i="11" s="1"/>
  <c r="X4521" i="11"/>
  <c r="X4616" i="11"/>
  <c r="Y4616" i="11" s="1"/>
  <c r="AA4616" i="11" s="1"/>
  <c r="X4415" i="11"/>
  <c r="Y4415" i="11" s="1"/>
  <c r="AA4415" i="11" s="1"/>
  <c r="X4157" i="11"/>
  <c r="Y4157" i="11" s="1"/>
  <c r="AA4157" i="11" s="1"/>
  <c r="X3868" i="11"/>
  <c r="X3970" i="11"/>
  <c r="Y3970" i="11" s="1"/>
  <c r="AA3970" i="11" s="1"/>
  <c r="X3998" i="11"/>
  <c r="Y3998" i="11" s="1"/>
  <c r="AA3998" i="11" s="1"/>
  <c r="X4169" i="11"/>
  <c r="Y4169" i="11" s="1"/>
  <c r="AA4169" i="11" s="1"/>
  <c r="X3959" i="11"/>
  <c r="X4102" i="11"/>
  <c r="Y4102" i="11" s="1"/>
  <c r="AA4102" i="11" s="1"/>
  <c r="X3883" i="11"/>
  <c r="Y3883" i="11" s="1"/>
  <c r="X3619" i="11"/>
  <c r="Y3619" i="11" s="1"/>
  <c r="X3676" i="11"/>
  <c r="X3763" i="11"/>
  <c r="Y3763" i="11" s="1"/>
  <c r="X3571" i="11"/>
  <c r="Y3571" i="11" s="1"/>
  <c r="X3493" i="11"/>
  <c r="Y3493" i="11" s="1"/>
  <c r="X3177" i="11"/>
  <c r="Y3177" i="11" s="1"/>
  <c r="X2936" i="11"/>
  <c r="Y2936" i="11" s="1"/>
  <c r="X3529" i="11"/>
  <c r="Y3529" i="11" s="1"/>
  <c r="X3242" i="11"/>
  <c r="Y3242" i="11" s="1"/>
  <c r="X2946" i="11"/>
  <c r="Y2946" i="11" s="1"/>
  <c r="X3180" i="11"/>
  <c r="Y3180" i="11" s="1"/>
  <c r="AA3180" i="11" s="1"/>
  <c r="X2966" i="11"/>
  <c r="Y2966" i="11" s="1"/>
  <c r="AA2966" i="11" s="1"/>
  <c r="X2838" i="11"/>
  <c r="Y2838" i="11" s="1"/>
  <c r="AA2838" i="11" s="1"/>
  <c r="X3295" i="11"/>
  <c r="Y3295" i="11" s="1"/>
  <c r="AA3295" i="11" s="1"/>
  <c r="X3069" i="11"/>
  <c r="X2880" i="11"/>
  <c r="Y2880" i="11" s="1"/>
  <c r="AA2880" i="11" s="1"/>
  <c r="X3596" i="11"/>
  <c r="Y3596" i="11" s="1"/>
  <c r="AA3596" i="11" s="1"/>
  <c r="X3209" i="11"/>
  <c r="Y3209" i="11" s="1"/>
  <c r="AA3209" i="11" s="1"/>
  <c r="X2937" i="11"/>
  <c r="X2478" i="11"/>
  <c r="Y2478" i="11" s="1"/>
  <c r="AA2478" i="11" s="1"/>
  <c r="X2216" i="11"/>
  <c r="Y2216" i="11" s="1"/>
  <c r="AA2216" i="11" s="1"/>
  <c r="X1967" i="11"/>
  <c r="Y1967" i="11" s="1"/>
  <c r="AA1967" i="11" s="1"/>
  <c r="X2555" i="11"/>
  <c r="X2328" i="11"/>
  <c r="Y2328" i="11" s="1"/>
  <c r="AA2328" i="11" s="1"/>
  <c r="X1999" i="11"/>
  <c r="Y1999" i="11" s="1"/>
  <c r="AA1999" i="11" s="1"/>
  <c r="X2687" i="11"/>
  <c r="Y2687" i="11" s="1"/>
  <c r="AA2687" i="11" s="1"/>
  <c r="X2388" i="11"/>
  <c r="X2207" i="11"/>
  <c r="Y2207" i="11" s="1"/>
  <c r="AA2207" i="11" s="1"/>
  <c r="X2086" i="11"/>
  <c r="Y2086" i="11" s="1"/>
  <c r="AA2086" i="11" s="1"/>
  <c r="X2589" i="11"/>
  <c r="Y2589" i="11" s="1"/>
  <c r="AA2589" i="11" s="1"/>
  <c r="X2238" i="11"/>
  <c r="X1930" i="11"/>
  <c r="Y1930" i="11" s="1"/>
  <c r="AA1930" i="11" s="1"/>
  <c r="X2588" i="11"/>
  <c r="Y2588" i="11" s="1"/>
  <c r="AA2588" i="11" s="1"/>
  <c r="X2404" i="11"/>
  <c r="Y2404" i="11" s="1"/>
  <c r="AA2404" i="11" s="1"/>
  <c r="X2161" i="11"/>
  <c r="X1956" i="11"/>
  <c r="Y1956" i="11" s="1"/>
  <c r="AA1956" i="11" s="1"/>
  <c r="X1649" i="11"/>
  <c r="Y1649" i="11" s="1"/>
  <c r="AA1649" i="11" s="1"/>
  <c r="X1367" i="11"/>
  <c r="Y1367" i="11" s="1"/>
  <c r="AA1367" i="11" s="1"/>
  <c r="X1872" i="11"/>
  <c r="X1592" i="11"/>
  <c r="Y1592" i="11" s="1"/>
  <c r="AA1592" i="11" s="1"/>
  <c r="X1364" i="11"/>
  <c r="Y1364" i="11" s="1"/>
  <c r="AA1364" i="11" s="1"/>
  <c r="X1858" i="11"/>
  <c r="Y1858" i="11" s="1"/>
  <c r="AA1858" i="11" s="1"/>
  <c r="X1694" i="11"/>
  <c r="X1458" i="11"/>
  <c r="Y1458" i="11" s="1"/>
  <c r="AA1458" i="11" s="1"/>
  <c r="X1154" i="11"/>
  <c r="Y1154" i="11" s="1"/>
  <c r="AA1154" i="11" s="1"/>
  <c r="X1689" i="11"/>
  <c r="Y1689" i="11" s="1"/>
  <c r="AA1689" i="11" s="1"/>
  <c r="X1494" i="11"/>
  <c r="X1230" i="11"/>
  <c r="Y1230" i="11" s="1"/>
  <c r="AA1230" i="11" s="1"/>
  <c r="X1876" i="11"/>
  <c r="Y1876" i="11" s="1"/>
  <c r="AA1876" i="11" s="1"/>
  <c r="X1609" i="11"/>
  <c r="Y1609" i="11" s="1"/>
  <c r="AA1609" i="11" s="1"/>
  <c r="X1371" i="11"/>
  <c r="X1186" i="11"/>
  <c r="Y1186" i="11" s="1"/>
  <c r="X861" i="11"/>
  <c r="Y861" i="11" s="1"/>
  <c r="X621" i="11"/>
  <c r="Y621" i="11" s="1"/>
  <c r="X383" i="11"/>
  <c r="X978" i="11"/>
  <c r="Y978" i="11" s="1"/>
  <c r="X724" i="11"/>
  <c r="Y724" i="11" s="1"/>
  <c r="X411" i="11"/>
  <c r="Y411" i="11" s="1"/>
  <c r="X927" i="11"/>
  <c r="Y927" i="11" s="1"/>
  <c r="X673" i="11"/>
  <c r="Y673" i="11" s="1"/>
  <c r="X437" i="11"/>
  <c r="Y437" i="11" s="1"/>
  <c r="X1065" i="11"/>
  <c r="X841" i="11"/>
  <c r="Y841" i="11" s="1"/>
  <c r="X514" i="11"/>
  <c r="Y514" i="11" s="1"/>
  <c r="X820" i="11"/>
  <c r="Y820" i="11" s="1"/>
  <c r="X637" i="11"/>
  <c r="Y637" i="11" s="1"/>
  <c r="X392" i="11"/>
  <c r="Y392" i="11" s="1"/>
  <c r="X215" i="11"/>
  <c r="Y215" i="11" s="1"/>
  <c r="X97" i="11"/>
  <c r="Y97" i="11" s="1"/>
  <c r="U245" i="11"/>
  <c r="V245" i="11" s="1"/>
  <c r="X220" i="11"/>
  <c r="Y220" i="11" s="1"/>
  <c r="AA220" i="11" s="1"/>
  <c r="X149" i="11"/>
  <c r="Y149" i="11" s="1"/>
  <c r="X122" i="11"/>
  <c r="Y122" i="11" s="1"/>
  <c r="X251" i="11"/>
  <c r="U8724" i="11"/>
  <c r="V8724" i="11" s="1"/>
  <c r="X8711" i="11"/>
  <c r="Y8711" i="11" s="1"/>
  <c r="AA8711" i="11" s="1"/>
  <c r="U8693" i="11"/>
  <c r="V8693" i="11" s="1"/>
  <c r="X8643" i="11"/>
  <c r="Y8643" i="11" s="1"/>
  <c r="AA8643" i="11" s="1"/>
  <c r="U8641" i="11"/>
  <c r="V8641" i="11" s="1"/>
  <c r="U8530" i="11"/>
  <c r="V8530" i="11" s="1"/>
  <c r="X8538" i="11"/>
  <c r="Y8538" i="11" s="1"/>
  <c r="AA8538" i="11" s="1"/>
  <c r="U8487" i="11"/>
  <c r="V8487" i="11" s="1"/>
  <c r="X8505" i="11"/>
  <c r="Y8505" i="11" s="1"/>
  <c r="AA8505" i="11" s="1"/>
  <c r="U8420" i="11"/>
  <c r="V8420" i="11" s="1"/>
  <c r="U8377" i="11"/>
  <c r="V8377" i="11" s="1"/>
  <c r="U8237" i="11"/>
  <c r="V8237" i="11" s="1"/>
  <c r="X8252" i="11"/>
  <c r="Y8252" i="11" s="1"/>
  <c r="AA8252" i="11" s="1"/>
  <c r="X8301" i="11"/>
  <c r="Y8301" i="11" s="1"/>
  <c r="AA8301" i="11" s="1"/>
  <c r="U8271" i="11"/>
  <c r="V8271" i="11" s="1"/>
  <c r="X8219" i="11"/>
  <c r="Y8219" i="11" s="1"/>
  <c r="AA8219" i="11" s="1"/>
  <c r="X8286" i="11"/>
  <c r="U8152" i="11"/>
  <c r="V8152" i="11" s="1"/>
  <c r="X8143" i="11"/>
  <c r="Y8143" i="11" s="1"/>
  <c r="AA8143" i="11" s="1"/>
  <c r="U8095" i="11"/>
  <c r="V8095" i="11" s="1"/>
  <c r="X8104" i="11"/>
  <c r="Y8104" i="11" s="1"/>
  <c r="AA8104" i="11" s="1"/>
  <c r="U8089" i="11"/>
  <c r="V8089" i="11" s="1"/>
  <c r="U8027" i="11"/>
  <c r="V8027" i="11" s="1"/>
  <c r="U7932" i="11"/>
  <c r="V7932" i="11" s="1"/>
  <c r="X7910" i="11"/>
  <c r="Y7910" i="11" s="1"/>
  <c r="AA7910" i="11" s="1"/>
  <c r="X7882" i="11"/>
  <c r="Y7882" i="11" s="1"/>
  <c r="AA7882" i="11" s="1"/>
  <c r="X7861" i="11"/>
  <c r="Y7861" i="11" s="1"/>
  <c r="AA7861" i="11" s="1"/>
  <c r="U8009" i="11"/>
  <c r="V8009" i="11" s="1"/>
  <c r="U7921" i="11"/>
  <c r="V7921" i="11" s="1"/>
  <c r="U7809" i="11"/>
  <c r="V7809" i="11" s="1"/>
  <c r="X7668" i="11"/>
  <c r="Y7668" i="11" s="1"/>
  <c r="AA7668" i="11" s="1"/>
  <c r="X7699" i="11"/>
  <c r="Y7699" i="11" s="1"/>
  <c r="AA7699" i="11" s="1"/>
  <c r="X7681" i="11"/>
  <c r="U7708" i="11"/>
  <c r="V7708" i="11" s="1"/>
  <c r="U7649" i="11"/>
  <c r="V7649" i="11" s="1"/>
  <c r="U7601" i="11"/>
  <c r="V7601" i="11" s="1"/>
  <c r="X7514" i="11"/>
  <c r="Y7514" i="11" s="1"/>
  <c r="AA7514" i="11" s="1"/>
  <c r="X7611" i="11"/>
  <c r="U7581" i="11"/>
  <c r="V7581" i="11" s="1"/>
  <c r="U7554" i="11"/>
  <c r="V7554" i="11" s="1"/>
  <c r="U7539" i="11"/>
  <c r="V7539" i="11" s="1"/>
  <c r="U7435" i="11"/>
  <c r="V7435" i="11" s="1"/>
  <c r="X7393" i="11"/>
  <c r="Y7393" i="11" s="1"/>
  <c r="AA7393" i="11" s="1"/>
  <c r="X7322" i="11"/>
  <c r="Y7322" i="11" s="1"/>
  <c r="AA7322" i="11" s="1"/>
  <c r="U7363" i="11"/>
  <c r="V7363" i="11" s="1"/>
  <c r="U7317" i="11"/>
  <c r="V7317" i="11" s="1"/>
  <c r="U7265" i="11"/>
  <c r="V7265" i="11" s="1"/>
  <c r="U7228" i="11"/>
  <c r="V7228" i="11" s="1"/>
  <c r="X7257" i="11"/>
  <c r="Y7257" i="11" s="1"/>
  <c r="AA7257" i="11" s="1"/>
  <c r="X7172" i="11"/>
  <c r="Y7172" i="11" s="1"/>
  <c r="AA7172" i="11" s="1"/>
  <c r="X7106" i="11"/>
  <c r="Y7106" i="11" s="1"/>
  <c r="AA7106" i="11" s="1"/>
  <c r="U7215" i="11"/>
  <c r="V7215" i="11" s="1"/>
  <c r="U7117" i="11"/>
  <c r="V7117" i="11" s="1"/>
  <c r="U7008" i="11"/>
  <c r="V7008" i="11" s="1"/>
  <c r="X6938" i="11"/>
  <c r="Y6938" i="11" s="1"/>
  <c r="AA6938" i="11" s="1"/>
  <c r="X6944" i="11"/>
  <c r="U6933" i="11"/>
  <c r="V6933" i="11" s="1"/>
  <c r="U7065" i="11"/>
  <c r="V7065" i="11" s="1"/>
  <c r="U6959" i="11"/>
  <c r="V6959" i="11" s="1"/>
  <c r="U6695" i="11"/>
  <c r="V6695" i="11" s="1"/>
  <c r="X6826" i="11"/>
  <c r="Y6826" i="11" s="1"/>
  <c r="AA6826" i="11" s="1"/>
  <c r="X6819" i="11"/>
  <c r="X6711" i="11"/>
  <c r="Y6711" i="11" s="1"/>
  <c r="AA6711" i="11" s="1"/>
  <c r="U6717" i="11"/>
  <c r="V6717" i="11" s="1"/>
  <c r="U6675" i="11"/>
  <c r="V6675" i="11" s="1"/>
  <c r="U6632" i="11"/>
  <c r="V6632" i="11" s="1"/>
  <c r="U6359" i="11"/>
  <c r="V6359" i="11" s="1"/>
  <c r="U6347" i="11"/>
  <c r="V6347" i="11" s="1"/>
  <c r="X6549" i="11"/>
  <c r="X6317" i="11"/>
  <c r="Y6317" i="11" s="1"/>
  <c r="AA6317" i="11" s="1"/>
  <c r="X6394" i="11"/>
  <c r="Y6394" i="11" s="1"/>
  <c r="AA6394" i="11" s="1"/>
  <c r="X6513" i="11"/>
  <c r="Y6513" i="11" s="1"/>
  <c r="AA6513" i="11" s="1"/>
  <c r="U6638" i="11"/>
  <c r="V6638" i="11" s="1"/>
  <c r="U6416" i="11"/>
  <c r="V6416" i="11" s="1"/>
  <c r="U6495" i="11"/>
  <c r="V6495" i="11" s="1"/>
  <c r="U6336" i="11"/>
  <c r="V6336" i="11" s="1"/>
  <c r="U6533" i="11"/>
  <c r="V6533" i="11" s="1"/>
  <c r="U6297" i="11"/>
  <c r="V6297" i="11" s="1"/>
  <c r="U6021" i="11"/>
  <c r="V6021" i="11" s="1"/>
  <c r="U6238" i="11"/>
  <c r="V6238" i="11" s="1"/>
  <c r="U6020" i="11"/>
  <c r="V6020" i="11" s="1"/>
  <c r="X6102" i="11"/>
  <c r="Y6102" i="11" s="1"/>
  <c r="AA6102" i="11" s="1"/>
  <c r="X6230" i="11"/>
  <c r="Y6230" i="11" s="1"/>
  <c r="AA6230" i="11" s="1"/>
  <c r="X5994" i="11"/>
  <c r="Y5994" i="11" s="1"/>
  <c r="AA5994" i="11" s="1"/>
  <c r="X6157" i="11"/>
  <c r="Y6157" i="11" s="1"/>
  <c r="AA6157" i="11" s="1"/>
  <c r="X5871" i="11"/>
  <c r="Y5871" i="11" s="1"/>
  <c r="AA5871" i="11" s="1"/>
  <c r="U6073" i="11"/>
  <c r="V6073" i="11" s="1"/>
  <c r="U6226" i="11"/>
  <c r="V6226" i="11" s="1"/>
  <c r="U5928" i="11"/>
  <c r="V5928" i="11" s="1"/>
  <c r="U6043" i="11"/>
  <c r="V6043" i="11" s="1"/>
  <c r="U5760" i="11"/>
  <c r="V5760" i="11" s="1"/>
  <c r="U5778" i="11"/>
  <c r="V5778" i="11" s="1"/>
  <c r="X5853" i="11"/>
  <c r="Y5853" i="11" s="1"/>
  <c r="AA5853" i="11" s="1"/>
  <c r="X5621" i="11"/>
  <c r="Y5621" i="11" s="1"/>
  <c r="AA5621" i="11" s="1"/>
  <c r="X5699" i="11"/>
  <c r="Y5699" i="11" s="1"/>
  <c r="AA5699" i="11" s="1"/>
  <c r="X5551" i="11"/>
  <c r="Y5551" i="11" s="1"/>
  <c r="AA5551" i="11" s="1"/>
  <c r="X5731" i="11"/>
  <c r="Y5731" i="11" s="1"/>
  <c r="AA5731" i="11" s="1"/>
  <c r="X5542" i="11"/>
  <c r="Y5542" i="11" s="1"/>
  <c r="AA5542" i="11" s="1"/>
  <c r="U5703" i="11"/>
  <c r="V5703" i="11" s="1"/>
  <c r="U5821" i="11"/>
  <c r="V5821" i="11" s="1"/>
  <c r="U5581" i="11"/>
  <c r="V5581" i="11" s="1"/>
  <c r="U5627" i="11"/>
  <c r="V5627" i="11" s="1"/>
  <c r="U5511" i="11"/>
  <c r="V5511" i="11" s="1"/>
  <c r="U5230" i="11"/>
  <c r="V5230" i="11" s="1"/>
  <c r="U5320" i="11"/>
  <c r="V5320" i="11" s="1"/>
  <c r="U5108" i="11"/>
  <c r="V5108" i="11" s="1"/>
  <c r="X5142" i="11"/>
  <c r="Y5142" i="11" s="1"/>
  <c r="AA5142" i="11" s="1"/>
  <c r="X5267" i="11"/>
  <c r="Y5267" i="11" s="1"/>
  <c r="AA5267" i="11" s="1"/>
  <c r="X5083" i="11"/>
  <c r="Y5083" i="11" s="1"/>
  <c r="AA5083" i="11" s="1"/>
  <c r="X5391" i="11"/>
  <c r="Y5391" i="11" s="1"/>
  <c r="AA5391" i="11" s="1"/>
  <c r="X5195" i="11"/>
  <c r="Y5195" i="11" s="1"/>
  <c r="AA5195" i="11" s="1"/>
  <c r="U5332" i="11"/>
  <c r="V5332" i="11" s="1"/>
  <c r="U5330" i="11"/>
  <c r="V5330" i="11" s="1"/>
  <c r="U5449" i="11"/>
  <c r="V5449" i="11" s="1"/>
  <c r="U5191" i="11"/>
  <c r="V5191" i="11" s="1"/>
  <c r="U4972" i="11"/>
  <c r="V4972" i="11" s="1"/>
  <c r="U4681" i="11"/>
  <c r="V4681" i="11" s="1"/>
  <c r="U4902" i="11"/>
  <c r="V4902" i="11" s="1"/>
  <c r="X5039" i="11"/>
  <c r="Y5039" i="11" s="1"/>
  <c r="AA5039" i="11" s="1"/>
  <c r="X4783" i="11"/>
  <c r="X4893" i="11"/>
  <c r="Y4893" i="11" s="1"/>
  <c r="AA4893" i="11" s="1"/>
  <c r="X4698" i="11"/>
  <c r="Y4698" i="11" s="1"/>
  <c r="AA4698" i="11" s="1"/>
  <c r="X4887" i="11"/>
  <c r="Y4887" i="11" s="1"/>
  <c r="AA4887" i="11" s="1"/>
  <c r="U5054" i="11"/>
  <c r="V5054" i="11" s="1"/>
  <c r="U4856" i="11"/>
  <c r="V4856" i="11" s="1"/>
  <c r="U5043" i="11"/>
  <c r="V5043" i="11" s="1"/>
  <c r="U4687" i="11"/>
  <c r="V4687" i="11" s="1"/>
  <c r="U4847" i="11"/>
  <c r="V4847" i="11" s="1"/>
  <c r="U4536" i="11"/>
  <c r="V4536" i="11" s="1"/>
  <c r="U4655" i="11"/>
  <c r="V4655" i="11" s="1"/>
  <c r="U4375" i="11"/>
  <c r="V4375" i="11" s="1"/>
  <c r="X4441" i="11"/>
  <c r="X4544" i="11"/>
  <c r="Y4544" i="11" s="1"/>
  <c r="AA4544" i="11" s="1"/>
  <c r="X4401" i="11"/>
  <c r="Y4401" i="11" s="1"/>
  <c r="AA4401" i="11" s="1"/>
  <c r="X4604" i="11"/>
  <c r="Y4604" i="11" s="1"/>
  <c r="AA4604" i="11" s="1"/>
  <c r="X4356" i="11"/>
  <c r="U4540" i="11"/>
  <c r="V4540" i="11" s="1"/>
  <c r="U4339" i="11"/>
  <c r="V4339" i="11" s="1"/>
  <c r="U4638" i="11"/>
  <c r="V4638" i="11" s="1"/>
  <c r="U4294" i="11"/>
  <c r="V4294" i="11" s="1"/>
  <c r="U4495" i="11"/>
  <c r="V4495" i="11" s="1"/>
  <c r="U4277" i="11"/>
  <c r="V4277" i="11" s="1"/>
  <c r="U4044" i="11"/>
  <c r="V4044" i="11" s="1"/>
  <c r="U4113" i="11"/>
  <c r="V4113" i="11" s="1"/>
  <c r="U3899" i="11"/>
  <c r="V3899" i="11" s="1"/>
  <c r="X4059" i="11"/>
  <c r="Y4059" i="11" s="1"/>
  <c r="AA4059" i="11" s="1"/>
  <c r="U4170" i="11"/>
  <c r="V4170" i="11" s="1"/>
  <c r="U3874" i="11"/>
  <c r="V3874" i="11" s="1"/>
  <c r="U4056" i="11"/>
  <c r="V4056" i="11" s="1"/>
  <c r="U4211" i="11"/>
  <c r="V4211" i="11" s="1"/>
  <c r="U3976" i="11"/>
  <c r="V3976" i="11" s="1"/>
  <c r="X3805" i="11"/>
  <c r="Y3805" i="11" s="1"/>
  <c r="AA3805" i="11" s="1"/>
  <c r="X3975" i="11"/>
  <c r="Y3975" i="11" s="1"/>
  <c r="AA3975" i="11" s="1"/>
  <c r="X3810" i="11"/>
  <c r="Y3810" i="11" s="1"/>
  <c r="AA3810" i="11" s="1"/>
  <c r="X4107" i="11"/>
  <c r="Y4107" i="11" s="1"/>
  <c r="AA4107" i="11" s="1"/>
  <c r="U3541" i="11"/>
  <c r="V3541" i="11" s="1"/>
  <c r="X3756" i="11"/>
  <c r="Y3756" i="11" s="1"/>
  <c r="AA3756" i="11" s="1"/>
  <c r="X3485" i="11"/>
  <c r="Y3485" i="11" s="1"/>
  <c r="AA3485" i="11" s="1"/>
  <c r="X3700" i="11"/>
  <c r="Y3700" i="11" s="1"/>
  <c r="AA3700" i="11" s="1"/>
  <c r="X4149" i="11"/>
  <c r="X3586" i="11"/>
  <c r="Y3586" i="11" s="1"/>
  <c r="AA3586" i="11" s="1"/>
  <c r="X4096" i="11"/>
  <c r="Y4096" i="11" s="1"/>
  <c r="AA4096" i="11" s="1"/>
  <c r="U3635" i="11"/>
  <c r="V3635" i="11" s="1"/>
  <c r="U3453" i="11"/>
  <c r="V3453" i="11" s="1"/>
  <c r="U3283" i="11"/>
  <c r="V3283" i="11" s="1"/>
  <c r="U3092" i="11"/>
  <c r="V3092" i="11" s="1"/>
  <c r="U2814" i="11"/>
  <c r="V2814" i="11" s="1"/>
  <c r="U3332" i="11"/>
  <c r="V3332" i="11" s="1"/>
  <c r="U3067" i="11"/>
  <c r="V3067" i="11" s="1"/>
  <c r="U2810" i="11"/>
  <c r="V2810" i="11" s="1"/>
  <c r="X3239" i="11"/>
  <c r="Y3239" i="11" s="1"/>
  <c r="AA3239" i="11" s="1"/>
  <c r="X2955" i="11"/>
  <c r="U3735" i="11"/>
  <c r="V3735" i="11" s="1"/>
  <c r="X3238" i="11"/>
  <c r="Y3238" i="11" s="1"/>
  <c r="AA3238" i="11" s="1"/>
  <c r="X2988" i="11"/>
  <c r="Y2988" i="11" s="1"/>
  <c r="AA2988" i="11" s="1"/>
  <c r="U3687" i="11"/>
  <c r="V3687" i="11" s="1"/>
  <c r="X3301" i="11"/>
  <c r="X3048" i="11"/>
  <c r="Y3048" i="11" s="1"/>
  <c r="AA3048" i="11" s="1"/>
  <c r="X2819" i="11"/>
  <c r="Y2819" i="11" s="1"/>
  <c r="AA2819" i="11" s="1"/>
  <c r="U3384" i="11"/>
  <c r="V3384" i="11" s="1"/>
  <c r="U3071" i="11"/>
  <c r="V3071" i="11" s="1"/>
  <c r="U2885" i="11"/>
  <c r="V2885" i="11" s="1"/>
  <c r="U3445" i="11"/>
  <c r="V3445" i="11" s="1"/>
  <c r="U3198" i="11"/>
  <c r="V3198" i="11" s="1"/>
  <c r="U2994" i="11"/>
  <c r="V2994" i="11" s="1"/>
  <c r="U2732" i="11"/>
  <c r="V2732" i="11" s="1"/>
  <c r="U3348" i="11"/>
  <c r="V3348" i="11" s="1"/>
  <c r="U3038" i="11"/>
  <c r="V3038" i="11" s="1"/>
  <c r="U2678" i="11"/>
  <c r="V2678" i="11" s="1"/>
  <c r="U2334" i="11"/>
  <c r="V2334" i="11" s="1"/>
  <c r="U2131" i="11"/>
  <c r="V2131" i="11" s="1"/>
  <c r="U2704" i="11"/>
  <c r="V2704" i="11" s="1"/>
  <c r="U2437" i="11"/>
  <c r="V2437" i="11" s="1"/>
  <c r="U2189" i="11"/>
  <c r="V2189" i="11" s="1"/>
  <c r="X2670" i="11"/>
  <c r="Y2670" i="11" s="1"/>
  <c r="AA2670" i="11" s="1"/>
  <c r="X2536" i="11"/>
  <c r="Y2536" i="11" s="1"/>
  <c r="AA2536" i="11" s="1"/>
  <c r="X2209" i="11"/>
  <c r="Y2209" i="11" s="1"/>
  <c r="AA2209" i="11" s="1"/>
  <c r="X1919" i="11"/>
  <c r="Y1919" i="11" s="1"/>
  <c r="AA1919" i="11" s="1"/>
  <c r="X2486" i="11"/>
  <c r="Y2486" i="11" s="1"/>
  <c r="AA2486" i="11" s="1"/>
  <c r="X2172" i="11"/>
  <c r="Y2172" i="11" s="1"/>
  <c r="AA2172" i="11" s="1"/>
  <c r="X2693" i="11"/>
  <c r="Y2693" i="11" s="1"/>
  <c r="AA2693" i="11" s="1"/>
  <c r="X2433" i="11"/>
  <c r="Y2433" i="11" s="1"/>
  <c r="AA2433" i="11" s="1"/>
  <c r="X2199" i="11"/>
  <c r="Y2199" i="11" s="1"/>
  <c r="AA2199" i="11" s="1"/>
  <c r="X2016" i="11"/>
  <c r="Y2016" i="11" s="1"/>
  <c r="AA2016" i="11" s="1"/>
  <c r="U2529" i="11"/>
  <c r="V2529" i="11" s="1"/>
  <c r="U2274" i="11"/>
  <c r="V2274" i="11" s="1"/>
  <c r="U2149" i="11"/>
  <c r="V2149" i="11" s="1"/>
  <c r="AA2149" i="11" s="1"/>
  <c r="U1945" i="11"/>
  <c r="V1945" i="11" s="1"/>
  <c r="U2384" i="11"/>
  <c r="V2384" i="11" s="1"/>
  <c r="U2029" i="11"/>
  <c r="V2029" i="11" s="1"/>
  <c r="U2643" i="11"/>
  <c r="V2643" i="11" s="1"/>
  <c r="U2467" i="11"/>
  <c r="V2467" i="11" s="1"/>
  <c r="U2290" i="11"/>
  <c r="V2290" i="11" s="1"/>
  <c r="U2043" i="11"/>
  <c r="V2043" i="11" s="1"/>
  <c r="U1777" i="11"/>
  <c r="V1777" i="11" s="1"/>
  <c r="AA1777" i="11" s="1"/>
  <c r="U1478" i="11"/>
  <c r="V1478" i="11" s="1"/>
  <c r="U1184" i="11"/>
  <c r="V1184" i="11" s="1"/>
  <c r="U1679" i="11"/>
  <c r="V1679" i="11" s="1"/>
  <c r="U1450" i="11"/>
  <c r="V1450" i="11" s="1"/>
  <c r="U1213" i="11"/>
  <c r="V1213" i="11" s="1"/>
  <c r="X1757" i="11"/>
  <c r="Y1757" i="11" s="1"/>
  <c r="AA1757" i="11" s="1"/>
  <c r="X1425" i="11"/>
  <c r="Y1425" i="11" s="1"/>
  <c r="AA1425" i="11" s="1"/>
  <c r="X1105" i="11"/>
  <c r="Y1105" i="11" s="1"/>
  <c r="AA1105" i="11" s="1"/>
  <c r="X1539" i="11"/>
  <c r="Y1539" i="11" s="1"/>
  <c r="AA1539" i="11" s="1"/>
  <c r="X1210" i="11"/>
  <c r="Y1210" i="11" s="1"/>
  <c r="AA1210" i="11" s="1"/>
  <c r="X1751" i="11"/>
  <c r="Y1751" i="11" s="1"/>
  <c r="AA1751" i="11" s="1"/>
  <c r="X1584" i="11"/>
  <c r="Y1584" i="11" s="1"/>
  <c r="AA1584" i="11" s="1"/>
  <c r="X1333" i="11"/>
  <c r="Y1333" i="11" s="1"/>
  <c r="AA1333" i="11" s="1"/>
  <c r="X1147" i="11"/>
  <c r="Y1147" i="11" s="1"/>
  <c r="AA1147" i="11" s="1"/>
  <c r="U1812" i="11"/>
  <c r="V1812" i="11" s="1"/>
  <c r="U1526" i="11"/>
  <c r="V1526" i="11" s="1"/>
  <c r="U1314" i="11"/>
  <c r="V1314" i="11" s="1"/>
  <c r="U1807" i="11"/>
  <c r="V1807" i="11" s="1"/>
  <c r="U1573" i="11"/>
  <c r="V1573" i="11" s="1"/>
  <c r="U1374" i="11"/>
  <c r="V1374" i="11" s="1"/>
  <c r="U1129" i="11"/>
  <c r="V1129" i="11" s="1"/>
  <c r="U1737" i="11"/>
  <c r="V1737" i="11" s="1"/>
  <c r="U1506" i="11"/>
  <c r="V1506" i="11" s="1"/>
  <c r="U1291" i="11"/>
  <c r="V1291" i="11" s="1"/>
  <c r="U1004" i="11"/>
  <c r="V1004" i="11" s="1"/>
  <c r="U747" i="11"/>
  <c r="V747" i="11" s="1"/>
  <c r="U492" i="11"/>
  <c r="V492" i="11" s="1"/>
  <c r="X1100" i="11"/>
  <c r="U852" i="11"/>
  <c r="V852" i="11" s="1"/>
  <c r="U580" i="11"/>
  <c r="V580" i="11" s="1"/>
  <c r="U279" i="11"/>
  <c r="V279" i="11" s="1"/>
  <c r="X881" i="11"/>
  <c r="Y881" i="11" s="1"/>
  <c r="AA881" i="11" s="1"/>
  <c r="X665" i="11"/>
  <c r="Y665" i="11" s="1"/>
  <c r="AA665" i="11" s="1"/>
  <c r="X324" i="11"/>
  <c r="Y324" i="11" s="1"/>
  <c r="AA324" i="11" s="1"/>
  <c r="X828" i="11"/>
  <c r="Y828" i="11" s="1"/>
  <c r="AA828" i="11" s="1"/>
  <c r="X628" i="11"/>
  <c r="Y628" i="11" s="1"/>
  <c r="AA628" i="11" s="1"/>
  <c r="X389" i="11"/>
  <c r="Y389" i="11" s="1"/>
  <c r="AA389" i="11" s="1"/>
  <c r="X990" i="11"/>
  <c r="X679" i="11"/>
  <c r="Y679" i="11" s="1"/>
  <c r="AA679" i="11" s="1"/>
  <c r="X461" i="11"/>
  <c r="Y461" i="11" s="1"/>
  <c r="AA461" i="11" s="1"/>
  <c r="U1007" i="11"/>
  <c r="V1007" i="11" s="1"/>
  <c r="X789" i="11"/>
  <c r="Y789" i="11" s="1"/>
  <c r="X548" i="11"/>
  <c r="Y548" i="11" s="1"/>
  <c r="X307" i="11"/>
  <c r="Y307" i="11" s="1"/>
  <c r="X925" i="11"/>
  <c r="Y925" i="11" s="1"/>
  <c r="X623" i="11"/>
  <c r="X376" i="11"/>
  <c r="Y376" i="11" s="1"/>
  <c r="X949" i="11"/>
  <c r="Y949" i="11" s="1"/>
  <c r="X705" i="11"/>
  <c r="Y705" i="11" s="1"/>
  <c r="X494" i="11"/>
  <c r="X42" i="11"/>
  <c r="Y42" i="11" s="1"/>
  <c r="X30" i="11"/>
  <c r="Y30" i="11" s="1"/>
  <c r="X180" i="11"/>
  <c r="Y180" i="11" s="1"/>
  <c r="X137" i="11"/>
  <c r="X24" i="11"/>
  <c r="Y24" i="11" s="1"/>
  <c r="X168" i="11"/>
  <c r="X8757" i="11"/>
  <c r="Y8757" i="11" s="1"/>
  <c r="X8759" i="11"/>
  <c r="Y8759" i="11" s="1"/>
  <c r="X8617" i="11"/>
  <c r="Y8617" i="11" s="1"/>
  <c r="X8591" i="11"/>
  <c r="Y8591" i="11" s="1"/>
  <c r="X8603" i="11"/>
  <c r="Y8603" i="11" s="1"/>
  <c r="X8500" i="11"/>
  <c r="Y8500" i="11" s="1"/>
  <c r="X8457" i="11"/>
  <c r="Y8457" i="11" s="1"/>
  <c r="X8345" i="11"/>
  <c r="Y8345" i="11" s="1"/>
  <c r="X8276" i="11"/>
  <c r="Y8276" i="11" s="1"/>
  <c r="X8338" i="11"/>
  <c r="Y8338" i="11" s="1"/>
  <c r="X8368" i="11"/>
  <c r="X8187" i="11"/>
  <c r="Y8187" i="11" s="1"/>
  <c r="X8359" i="11"/>
  <c r="Y8359" i="11" s="1"/>
  <c r="X8148" i="11"/>
  <c r="Y8148" i="11" s="1"/>
  <c r="X8087" i="11"/>
  <c r="Y8087" i="11" s="1"/>
  <c r="X8016" i="11"/>
  <c r="Y8016" i="11" s="1"/>
  <c r="X7852" i="11"/>
  <c r="X7963" i="11"/>
  <c r="Y7963" i="11" s="1"/>
  <c r="X7656" i="11"/>
  <c r="Y7656" i="11" s="1"/>
  <c r="X7738" i="11"/>
  <c r="Y7738" i="11" s="1"/>
  <c r="X7706" i="11"/>
  <c r="Y7706" i="11" s="1"/>
  <c r="X7479" i="11"/>
  <c r="Y7479" i="11" s="1"/>
  <c r="X7615" i="11"/>
  <c r="Y7615" i="11" s="1"/>
  <c r="X7591" i="11"/>
  <c r="Y7591" i="11" s="1"/>
  <c r="X7349" i="11"/>
  <c r="Y7349" i="11" s="1"/>
  <c r="X7442" i="11"/>
  <c r="Y7442" i="11" s="1"/>
  <c r="X7374" i="11"/>
  <c r="Y7374" i="11" s="1"/>
  <c r="X7291" i="11"/>
  <c r="Y7291" i="11" s="1"/>
  <c r="X7078" i="11"/>
  <c r="X7092" i="11"/>
  <c r="Y7092" i="11" s="1"/>
  <c r="X7243" i="11"/>
  <c r="Y7243" i="11" s="1"/>
  <c r="X7163" i="11"/>
  <c r="X7050" i="11"/>
  <c r="Y7050" i="11" s="1"/>
  <c r="X6976" i="11"/>
  <c r="Y6976" i="11" s="1"/>
  <c r="X6910" i="11"/>
  <c r="X6966" i="11"/>
  <c r="Y6966" i="11" s="1"/>
  <c r="X6738" i="11"/>
  <c r="Y6738" i="11" s="1"/>
  <c r="X6671" i="11"/>
  <c r="Y6671" i="11" s="1"/>
  <c r="X6788" i="11"/>
  <c r="Y6788" i="11" s="1"/>
  <c r="X6704" i="11"/>
  <c r="Y6704" i="11" s="1"/>
  <c r="X6689" i="11"/>
  <c r="Y6689" i="11" s="1"/>
  <c r="X6422" i="11"/>
  <c r="X6467" i="11"/>
  <c r="Y6467" i="11" s="1"/>
  <c r="X6481" i="11"/>
  <c r="Y6481" i="11" s="1"/>
  <c r="X6538" i="11"/>
  <c r="Y6538" i="11" s="1"/>
  <c r="X6364" i="11"/>
  <c r="Y6364" i="11" s="1"/>
  <c r="X6595" i="11"/>
  <c r="Y6595" i="11" s="1"/>
  <c r="X6350" i="11"/>
  <c r="Y6350" i="11" s="1"/>
  <c r="X6058" i="11"/>
  <c r="Y6058" i="11" s="1"/>
  <c r="X5890" i="11"/>
  <c r="Y5890" i="11" s="1"/>
  <c r="X6083" i="11"/>
  <c r="Y6083" i="11" s="1"/>
  <c r="X6109" i="11"/>
  <c r="Y6109" i="11" s="1"/>
  <c r="X6266" i="11"/>
  <c r="Y6266" i="11" s="1"/>
  <c r="X5966" i="11"/>
  <c r="X6105" i="11"/>
  <c r="Y6105" i="11" s="1"/>
  <c r="X5816" i="11"/>
  <c r="Y5816" i="11" s="1"/>
  <c r="X5838" i="11"/>
  <c r="Y5838" i="11" s="1"/>
  <c r="X5506" i="11"/>
  <c r="X5754" i="11"/>
  <c r="Y5754" i="11" s="1"/>
  <c r="X5859" i="11"/>
  <c r="Y5859" i="11" s="1"/>
  <c r="X5630" i="11"/>
  <c r="Y5630" i="11" s="1"/>
  <c r="X5701" i="11"/>
  <c r="Y5701" i="11" s="1"/>
  <c r="X5530" i="11"/>
  <c r="Y5530" i="11" s="1"/>
  <c r="X5325" i="11"/>
  <c r="X5406" i="11"/>
  <c r="Y5406" i="11" s="1"/>
  <c r="X5165" i="11"/>
  <c r="Y5165" i="11" s="1"/>
  <c r="X5380" i="11"/>
  <c r="Y5380" i="11" s="1"/>
  <c r="X5402" i="11"/>
  <c r="Y5402" i="11" s="1"/>
  <c r="X5097" i="11"/>
  <c r="Y5097" i="11" s="1"/>
  <c r="X5232" i="11"/>
  <c r="X4991" i="11"/>
  <c r="X4734" i="11"/>
  <c r="Y4734" i="11" s="1"/>
  <c r="X4950" i="11"/>
  <c r="Y4950" i="11" s="1"/>
  <c r="X4677" i="11"/>
  <c r="X4916" i="11"/>
  <c r="Y4916" i="11" s="1"/>
  <c r="X4688" i="11"/>
  <c r="Y4688" i="11" s="1"/>
  <c r="X4746" i="11"/>
  <c r="Y4746" i="11" s="1"/>
  <c r="X4906" i="11"/>
  <c r="Y4906" i="11" s="1"/>
  <c r="X4595" i="11"/>
  <c r="Y4595" i="11" s="1"/>
  <c r="X4275" i="11"/>
  <c r="Y4275" i="11" s="1"/>
  <c r="X4468" i="11"/>
  <c r="Y4468" i="11" s="1"/>
  <c r="X4600" i="11"/>
  <c r="Y4600" i="11" s="1"/>
  <c r="X4346" i="11"/>
  <c r="Y4346" i="11" s="1"/>
  <c r="X4250" i="11"/>
  <c r="Y4250" i="11" s="1"/>
  <c r="X4389" i="11"/>
  <c r="Y4389" i="11" s="1"/>
  <c r="X4550" i="11"/>
  <c r="Y4550" i="11" s="1"/>
  <c r="X4379" i="11"/>
  <c r="Y4379" i="11" s="1"/>
  <c r="X4114" i="11"/>
  <c r="Y4114" i="11" s="1"/>
  <c r="X4178" i="11"/>
  <c r="Y4178" i="11" s="1"/>
  <c r="X3940" i="11"/>
  <c r="Y3940" i="11" s="1"/>
  <c r="X3806" i="11"/>
  <c r="Y3806" i="11" s="1"/>
  <c r="X3888" i="11"/>
  <c r="Y3888" i="11" s="1"/>
  <c r="X4089" i="11"/>
  <c r="X3861" i="11"/>
  <c r="Y3861" i="11" s="1"/>
  <c r="X4050" i="11"/>
  <c r="Y4050" i="11" s="1"/>
  <c r="X3840" i="11"/>
  <c r="Y3840" i="11" s="1"/>
  <c r="X3542" i="11"/>
  <c r="Y3542" i="11" s="1"/>
  <c r="X3618" i="11"/>
  <c r="Y3618" i="11" s="1"/>
  <c r="X3699" i="11"/>
  <c r="Y3699" i="11" s="1"/>
  <c r="X3499" i="11"/>
  <c r="Y3499" i="11" s="1"/>
  <c r="X3337" i="11"/>
  <c r="Y3337" i="11" s="1"/>
  <c r="X3127" i="11"/>
  <c r="Y3127" i="11" s="1"/>
  <c r="X2847" i="11"/>
  <c r="Y2847" i="11" s="1"/>
  <c r="X3398" i="11"/>
  <c r="Y3398" i="11" s="1"/>
  <c r="X3126" i="11"/>
  <c r="Y3126" i="11" s="1"/>
  <c r="X2861" i="11"/>
  <c r="Y2861" i="11" s="1"/>
  <c r="X3492" i="11"/>
  <c r="X3115" i="11"/>
  <c r="Y3115" i="11" s="1"/>
  <c r="X2900" i="11"/>
  <c r="Y2900" i="11" s="1"/>
  <c r="X2735" i="11"/>
  <c r="X3227" i="11"/>
  <c r="X3020" i="11"/>
  <c r="Y3020" i="11" s="1"/>
  <c r="X2787" i="11"/>
  <c r="Y2787" i="11" s="1"/>
  <c r="X3379" i="11"/>
  <c r="X3111" i="11"/>
  <c r="X2801" i="11"/>
  <c r="Y2801" i="11" s="1"/>
  <c r="X2376" i="11"/>
  <c r="Y2376" i="11" s="1"/>
  <c r="X2191" i="11"/>
  <c r="X1912" i="11"/>
  <c r="X2465" i="11"/>
  <c r="Y2465" i="11" s="1"/>
  <c r="X2234" i="11"/>
  <c r="Y2234" i="11" s="1"/>
  <c r="X1938" i="11"/>
  <c r="X2591" i="11"/>
  <c r="X2341" i="11"/>
  <c r="X2168" i="11"/>
  <c r="Y2168" i="11" s="1"/>
  <c r="X2010" i="11"/>
  <c r="Y2010" i="11" s="1"/>
  <c r="X2456" i="11"/>
  <c r="X2106" i="11"/>
  <c r="X2715" i="11"/>
  <c r="Y2715" i="11" s="1"/>
  <c r="X2509" i="11"/>
  <c r="Y2509" i="11" s="1"/>
  <c r="X2337" i="11"/>
  <c r="X2079" i="11"/>
  <c r="X1832" i="11"/>
  <c r="Y1832" i="11" s="1"/>
  <c r="X1550" i="11"/>
  <c r="Y1550" i="11" s="1"/>
  <c r="X1278" i="11"/>
  <c r="X1769" i="11"/>
  <c r="X1502" i="11"/>
  <c r="Y1502" i="11" s="1"/>
  <c r="X1276" i="11"/>
  <c r="Y1276" i="11" s="1"/>
  <c r="X1848" i="11"/>
  <c r="Y1848" i="11" s="1"/>
  <c r="X1578" i="11"/>
  <c r="Y1578" i="11" s="1"/>
  <c r="X1378" i="11"/>
  <c r="Y1378" i="11" s="1"/>
  <c r="X1891" i="11"/>
  <c r="Y1891" i="11" s="1"/>
  <c r="X1637" i="11"/>
  <c r="Y1637" i="11" s="1"/>
  <c r="X1395" i="11"/>
  <c r="Y1395" i="11" s="1"/>
  <c r="X1173" i="11"/>
  <c r="Y1173" i="11" s="1"/>
  <c r="X1804" i="11"/>
  <c r="Y1804" i="11" s="1"/>
  <c r="X1555" i="11"/>
  <c r="Y1555" i="11" s="1"/>
  <c r="X1328" i="11"/>
  <c r="Y1328" i="11" s="1"/>
  <c r="X1056" i="11"/>
  <c r="Y1056" i="11" s="1"/>
  <c r="X783" i="11"/>
  <c r="Y783" i="11" s="1"/>
  <c r="X568" i="11"/>
  <c r="Y568" i="11" s="1"/>
  <c r="X314" i="11"/>
  <c r="Y314" i="11" s="1"/>
  <c r="X908" i="11"/>
  <c r="Y908" i="11" s="1"/>
  <c r="X631" i="11"/>
  <c r="Y631" i="11" s="1"/>
  <c r="X335" i="11"/>
  <c r="Y335" i="11" s="1"/>
  <c r="X1067" i="11"/>
  <c r="X826" i="11"/>
  <c r="Y826" i="11" s="1"/>
  <c r="X589" i="11"/>
  <c r="Y589" i="11" s="1"/>
  <c r="X354" i="11"/>
  <c r="X994" i="11"/>
  <c r="X751" i="11"/>
  <c r="Y751" i="11" s="1"/>
  <c r="X455" i="11"/>
  <c r="Y455" i="11" s="1"/>
  <c r="X1057" i="11"/>
  <c r="X767" i="11"/>
  <c r="X542" i="11"/>
  <c r="Y542" i="11" s="1"/>
  <c r="X309" i="11"/>
  <c r="Y309" i="11" s="1"/>
  <c r="X185" i="11"/>
  <c r="X117" i="11"/>
  <c r="Y117" i="11" s="1"/>
  <c r="X28" i="11"/>
  <c r="Y28" i="11" s="1"/>
  <c r="X212" i="11"/>
  <c r="Y212" i="11" s="1"/>
  <c r="X8715" i="11"/>
  <c r="Y8715" i="11" s="1"/>
  <c r="X8735" i="11"/>
  <c r="Y8735" i="11" s="1"/>
  <c r="X8532" i="11"/>
  <c r="X8454" i="11"/>
  <c r="Y8454" i="11" s="1"/>
  <c r="X8367" i="11"/>
  <c r="Y8367" i="11" s="1"/>
  <c r="X8282" i="11"/>
  <c r="Y8282" i="11" s="1"/>
  <c r="X8224" i="11"/>
  <c r="Y8224" i="11" s="1"/>
  <c r="X8292" i="11"/>
  <c r="X8127" i="11"/>
  <c r="X8177" i="11"/>
  <c r="Y8177" i="11" s="1"/>
  <c r="X8395" i="11"/>
  <c r="X8049" i="11"/>
  <c r="Y8049" i="11" s="1"/>
  <c r="X7858" i="11"/>
  <c r="Y7858" i="11" s="1"/>
  <c r="X7897" i="11"/>
  <c r="Y7897" i="11" s="1"/>
  <c r="X7874" i="11"/>
  <c r="Y7874" i="11" s="1"/>
  <c r="X7763" i="11"/>
  <c r="Y7763" i="11" s="1"/>
  <c r="X7758" i="11"/>
  <c r="X7752" i="11"/>
  <c r="X7529" i="11"/>
  <c r="Y7529" i="11" s="1"/>
  <c r="X7640" i="11"/>
  <c r="Y7640" i="11" s="1"/>
  <c r="X7637" i="11"/>
  <c r="Y7637" i="11" s="1"/>
  <c r="X7402" i="11"/>
  <c r="Y7402" i="11" s="1"/>
  <c r="X7306" i="11"/>
  <c r="Y7306" i="11" s="1"/>
  <c r="X7486" i="11"/>
  <c r="X7416" i="11"/>
  <c r="Y7416" i="11" s="1"/>
  <c r="X7369" i="11"/>
  <c r="Y7369" i="11" s="1"/>
  <c r="X7133" i="11"/>
  <c r="Y7133" i="11" s="1"/>
  <c r="X7128" i="11"/>
  <c r="Y7128" i="11" s="1"/>
  <c r="X7145" i="11"/>
  <c r="Y7145" i="11" s="1"/>
  <c r="X7236" i="11"/>
  <c r="Y7236" i="11" s="1"/>
  <c r="X6893" i="11"/>
  <c r="Y6893" i="11" s="1"/>
  <c r="X6950" i="11"/>
  <c r="Y6950" i="11" s="1"/>
  <c r="X6983" i="11"/>
  <c r="Y6983" i="11" s="1"/>
  <c r="X6971" i="11"/>
  <c r="X7020" i="11"/>
  <c r="X6854" i="11"/>
  <c r="Y6854" i="11" s="1"/>
  <c r="X6729" i="11"/>
  <c r="Y6729" i="11" s="1"/>
  <c r="X6795" i="11"/>
  <c r="X6764" i="11"/>
  <c r="Y6764" i="11" s="1"/>
  <c r="X6741" i="11"/>
  <c r="Y6741" i="11" s="1"/>
  <c r="X6489" i="11"/>
  <c r="X6558" i="11"/>
  <c r="Y6558" i="11" s="1"/>
  <c r="X6659" i="11"/>
  <c r="Y6659" i="11" s="1"/>
  <c r="X6506" i="11"/>
  <c r="Y6506" i="11" s="1"/>
  <c r="X6635" i="11"/>
  <c r="Y6635" i="11" s="1"/>
  <c r="X6400" i="11"/>
  <c r="Y6400" i="11" s="1"/>
  <c r="X6634" i="11"/>
  <c r="Y6634" i="11" s="1"/>
  <c r="X6413" i="11"/>
  <c r="Y6413" i="11" s="1"/>
  <c r="X6134" i="11"/>
  <c r="Y6134" i="11" s="1"/>
  <c r="X5923" i="11"/>
  <c r="Y5923" i="11" s="1"/>
  <c r="X6130" i="11"/>
  <c r="Y6130" i="11" s="1"/>
  <c r="X6181" i="11"/>
  <c r="Y6181" i="11" s="1"/>
  <c r="X5967" i="11"/>
  <c r="Y5967" i="11" s="1"/>
  <c r="X6033" i="11"/>
  <c r="Y6033" i="11" s="1"/>
  <c r="X6153" i="11"/>
  <c r="Y6153" i="11" s="1"/>
  <c r="X5895" i="11"/>
  <c r="Y5895" i="11" s="1"/>
  <c r="X5547" i="11"/>
  <c r="Y5547" i="11" s="1"/>
  <c r="X5546" i="11"/>
  <c r="Y5546" i="11" s="1"/>
  <c r="X5800" i="11"/>
  <c r="Y5800" i="11" s="1"/>
  <c r="X5518" i="11"/>
  <c r="Y5518" i="11" s="1"/>
  <c r="X5697" i="11"/>
  <c r="Y5697" i="11" s="1"/>
  <c r="X5781" i="11"/>
  <c r="Y5781" i="11" s="1"/>
  <c r="X5576" i="11"/>
  <c r="Y5576" i="11" s="1"/>
  <c r="X5378" i="11"/>
  <c r="Y5378" i="11" s="1"/>
  <c r="X5109" i="11"/>
  <c r="Y5109" i="11" s="1"/>
  <c r="X5207" i="11"/>
  <c r="Y5207" i="11" s="1"/>
  <c r="X5453" i="11"/>
  <c r="Y5453" i="11" s="1"/>
  <c r="X5452" i="11"/>
  <c r="Y5452" i="11" s="1"/>
  <c r="X5151" i="11"/>
  <c r="Y5151" i="11" s="1"/>
  <c r="X5259" i="11"/>
  <c r="Y5259" i="11" s="1"/>
  <c r="X5041" i="11"/>
  <c r="Y5041" i="11" s="1"/>
  <c r="X4793" i="11"/>
  <c r="Y4793" i="11" s="1"/>
  <c r="X5003" i="11"/>
  <c r="Y5003" i="11" s="1"/>
  <c r="X4787" i="11"/>
  <c r="Y4787" i="11" s="1"/>
  <c r="X4967" i="11"/>
  <c r="Y4967" i="11" s="1"/>
  <c r="X4718" i="11"/>
  <c r="Y4718" i="11" s="1"/>
  <c r="X4851" i="11"/>
  <c r="Y4851" i="11" s="1"/>
  <c r="X4952" i="11"/>
  <c r="Y4952" i="11" s="1"/>
  <c r="X4683" i="11"/>
  <c r="Y4683" i="11" s="1"/>
  <c r="X4412" i="11"/>
  <c r="Y4412" i="11" s="1"/>
  <c r="X4515" i="11"/>
  <c r="Y4515" i="11" s="1"/>
  <c r="X4639" i="11"/>
  <c r="Y4639" i="11" s="1"/>
  <c r="X4391" i="11"/>
  <c r="Y4391" i="11" s="1"/>
  <c r="X4321" i="11"/>
  <c r="Y4321" i="11" s="1"/>
  <c r="X4497" i="11"/>
  <c r="Y4497" i="11" s="1"/>
  <c r="X4613" i="11"/>
  <c r="Y4613" i="11" s="1"/>
  <c r="X4386" i="11"/>
  <c r="Y4386" i="11" s="1"/>
  <c r="X4154" i="11"/>
  <c r="Y4154" i="11" s="1"/>
  <c r="X4221" i="11"/>
  <c r="Y4221" i="11" s="1"/>
  <c r="X3967" i="11"/>
  <c r="Y3967" i="11" s="1"/>
  <c r="X3981" i="11"/>
  <c r="Y3981" i="11" s="1"/>
  <c r="X4142" i="11"/>
  <c r="Y4142" i="11" s="1"/>
  <c r="X3926" i="11"/>
  <c r="Y3926" i="11" s="1"/>
  <c r="X4085" i="11"/>
  <c r="Y4085" i="11" s="1"/>
  <c r="X3855" i="11"/>
  <c r="Y3855" i="11" s="1"/>
  <c r="X3592" i="11"/>
  <c r="Y3592" i="11" s="1"/>
  <c r="X3673" i="11"/>
  <c r="Y3673" i="11" s="1"/>
  <c r="X3760" i="11"/>
  <c r="Y3760" i="11" s="1"/>
  <c r="X3523" i="11"/>
  <c r="Y3523" i="11" s="1"/>
  <c r="X3407" i="11"/>
  <c r="Y3407" i="11" s="1"/>
  <c r="X3155" i="11"/>
  <c r="Y3155" i="11" s="1"/>
  <c r="X2924" i="11"/>
  <c r="Y2924" i="11" s="1"/>
  <c r="X3450" i="11"/>
  <c r="Y3450" i="11" s="1"/>
  <c r="X3205" i="11"/>
  <c r="Y3205" i="11" s="1"/>
  <c r="X2906" i="11"/>
  <c r="Y2906" i="11" s="1"/>
  <c r="X3644" i="11"/>
  <c r="Y3644" i="11" s="1"/>
  <c r="X3159" i="11"/>
  <c r="Y3159" i="11" s="1"/>
  <c r="X2928" i="11"/>
  <c r="Y2928" i="11" s="1"/>
  <c r="X2791" i="11"/>
  <c r="Y2791" i="11" s="1"/>
  <c r="X3276" i="11"/>
  <c r="Y3276" i="11" s="1"/>
  <c r="X3045" i="11"/>
  <c r="Y3045" i="11" s="1"/>
  <c r="X2837" i="11"/>
  <c r="Y2837" i="11" s="1"/>
  <c r="X3417" i="11"/>
  <c r="Y3417" i="11" s="1"/>
  <c r="X3197" i="11"/>
  <c r="Y3197" i="11" s="1"/>
  <c r="X2834" i="11"/>
  <c r="Y2834" i="11" s="1"/>
  <c r="X2440" i="11"/>
  <c r="Y2440" i="11" s="1"/>
  <c r="X2213" i="11"/>
  <c r="Y2213" i="11" s="1"/>
  <c r="X1952" i="11"/>
  <c r="Y1952" i="11" s="1"/>
  <c r="X2537" i="11"/>
  <c r="Y2537" i="11" s="1"/>
  <c r="X2308" i="11"/>
  <c r="Y2308" i="11" s="1"/>
  <c r="X1963" i="11"/>
  <c r="Y1963" i="11" s="1"/>
  <c r="X2652" i="11"/>
  <c r="Y2652" i="11" s="1"/>
  <c r="X2358" i="11"/>
  <c r="Y2358" i="11" s="1"/>
  <c r="X2184" i="11"/>
  <c r="Y2184" i="11" s="1"/>
  <c r="X2054" i="11"/>
  <c r="Y2054" i="11" s="1"/>
  <c r="X2542" i="11"/>
  <c r="Y2542" i="11" s="1"/>
  <c r="X2219" i="11"/>
  <c r="Y2219" i="11" s="1"/>
  <c r="X1927" i="11"/>
  <c r="Y1927" i="11" s="1"/>
  <c r="X2564" i="11"/>
  <c r="Y2564" i="11" s="1"/>
  <c r="X2381" i="11"/>
  <c r="Y2381" i="11" s="1"/>
  <c r="X2138" i="11"/>
  <c r="Y2138" i="11" s="1"/>
  <c r="X1901" i="11"/>
  <c r="Y1901" i="11" s="1"/>
  <c r="X1619" i="11"/>
  <c r="Y1619" i="11" s="1"/>
  <c r="X1327" i="11"/>
  <c r="Y1327" i="11" s="1"/>
  <c r="X1869" i="11"/>
  <c r="Y1869" i="11" s="1"/>
  <c r="X1546" i="11"/>
  <c r="Y1546" i="11" s="1"/>
  <c r="X1324" i="11"/>
  <c r="Y1324" i="11" s="1"/>
  <c r="X1855" i="11"/>
  <c r="Y1855" i="11" s="1"/>
  <c r="X1655" i="11"/>
  <c r="Y1655" i="11" s="1"/>
  <c r="X1433" i="11"/>
  <c r="Y1433" i="11" s="1"/>
  <c r="X1903" i="11"/>
  <c r="Y1903" i="11" s="1"/>
  <c r="X1670" i="11"/>
  <c r="Y1670" i="11" s="1"/>
  <c r="X1443" i="11"/>
  <c r="Y1443" i="11" s="1"/>
  <c r="X1218" i="11"/>
  <c r="Y1218" i="11" s="1"/>
  <c r="X1842" i="11"/>
  <c r="Y1842" i="11" s="1"/>
  <c r="X1595" i="11"/>
  <c r="Y1595" i="11" s="1"/>
  <c r="X1351" i="11"/>
  <c r="Y1351" i="11" s="1"/>
  <c r="X1159" i="11"/>
  <c r="Y1159" i="11" s="1"/>
  <c r="X853" i="11"/>
  <c r="Y853" i="11" s="1"/>
  <c r="X618" i="11"/>
  <c r="Y618" i="11" s="1"/>
  <c r="X363" i="11"/>
  <c r="Y363" i="11" s="1"/>
  <c r="X963" i="11"/>
  <c r="Y963" i="11" s="1"/>
  <c r="X685" i="11"/>
  <c r="Y685" i="11" s="1"/>
  <c r="X395" i="11"/>
  <c r="Y395" i="11" s="1"/>
  <c r="X901" i="11"/>
  <c r="Y901" i="11" s="1"/>
  <c r="X657" i="11"/>
  <c r="Y657" i="11" s="1"/>
  <c r="X410" i="11"/>
  <c r="Y410" i="11" s="1"/>
  <c r="X1040" i="11"/>
  <c r="Y1040" i="11" s="1"/>
  <c r="X821" i="11"/>
  <c r="Y821" i="11" s="1"/>
  <c r="X498" i="11"/>
  <c r="Y498" i="11" s="1"/>
  <c r="X1087" i="11"/>
  <c r="Y1087" i="11" s="1"/>
  <c r="X787" i="11"/>
  <c r="Y787" i="11" s="1"/>
  <c r="X634" i="11"/>
  <c r="Y634" i="11" s="1"/>
  <c r="X373" i="11"/>
  <c r="Y373" i="11" s="1"/>
  <c r="X74" i="11"/>
  <c r="Y74" i="11" s="1"/>
  <c r="X13" i="11"/>
  <c r="Y13" i="11" s="1"/>
  <c r="X230" i="11"/>
  <c r="Y230" i="11" s="1"/>
  <c r="X22" i="11"/>
  <c r="Y22" i="11" s="1"/>
  <c r="X182" i="11"/>
  <c r="Y182" i="11" s="1"/>
  <c r="X4217" i="11"/>
  <c r="Y4217" i="11" s="1"/>
  <c r="AA4217" i="11" s="1"/>
  <c r="X3932" i="11"/>
  <c r="Y3932" i="11" s="1"/>
  <c r="AA3932" i="11" s="1"/>
  <c r="U3883" i="11"/>
  <c r="V3883" i="11" s="1"/>
  <c r="X4099" i="11"/>
  <c r="Y4099" i="11" s="1"/>
  <c r="AA4099" i="11" s="1"/>
  <c r="X3850" i="11"/>
  <c r="Y3850" i="11" s="1"/>
  <c r="AA3850" i="11" s="1"/>
  <c r="U3619" i="11"/>
  <c r="V3619" i="11" s="1"/>
  <c r="U3676" i="11"/>
  <c r="V3676" i="11" s="1"/>
  <c r="X3987" i="11"/>
  <c r="Y3987" i="11" s="1"/>
  <c r="AA3987" i="11" s="1"/>
  <c r="X3663" i="11"/>
  <c r="Y3663" i="11" s="1"/>
  <c r="AA3663" i="11" s="1"/>
  <c r="X3793" i="11"/>
  <c r="Y3793" i="11" s="1"/>
  <c r="AA3793" i="11" s="1"/>
  <c r="X3574" i="11"/>
  <c r="Y3574" i="11" s="1"/>
  <c r="AA3574" i="11" s="1"/>
  <c r="X3691" i="11"/>
  <c r="Y3691" i="11" s="1"/>
  <c r="AA3691" i="11" s="1"/>
  <c r="X3536" i="11"/>
  <c r="Y3536" i="11" s="1"/>
  <c r="AA3536" i="11" s="1"/>
  <c r="U3763" i="11"/>
  <c r="V3763" i="11" s="1"/>
  <c r="U3571" i="11"/>
  <c r="V3571" i="11" s="1"/>
  <c r="U3493" i="11"/>
  <c r="V3493" i="11" s="1"/>
  <c r="U3177" i="11"/>
  <c r="V3177" i="11" s="1"/>
  <c r="U2936" i="11"/>
  <c r="V2936" i="11" s="1"/>
  <c r="U3529" i="11"/>
  <c r="V3529" i="11" s="1"/>
  <c r="U3242" i="11"/>
  <c r="V3242" i="11" s="1"/>
  <c r="U2946" i="11"/>
  <c r="V2946" i="11" s="1"/>
  <c r="X3376" i="11"/>
  <c r="Y3376" i="11" s="1"/>
  <c r="AA3376" i="11" s="1"/>
  <c r="X3123" i="11"/>
  <c r="Y3123" i="11" s="1"/>
  <c r="AA3123" i="11" s="1"/>
  <c r="X2779" i="11"/>
  <c r="Y2779" i="11" s="1"/>
  <c r="AA2779" i="11" s="1"/>
  <c r="X3388" i="11"/>
  <c r="Y3388" i="11" s="1"/>
  <c r="AA3388" i="11" s="1"/>
  <c r="X3100" i="11"/>
  <c r="Y3100" i="11" s="1"/>
  <c r="AA3100" i="11" s="1"/>
  <c r="X2821" i="11"/>
  <c r="Y2821" i="11" s="1"/>
  <c r="AA2821" i="11" s="1"/>
  <c r="X3411" i="11"/>
  <c r="Y3411" i="11" s="1"/>
  <c r="AA3411" i="11" s="1"/>
  <c r="X3190" i="11"/>
  <c r="Y3190" i="11" s="1"/>
  <c r="AA3190" i="11" s="1"/>
  <c r="X2930" i="11"/>
  <c r="Y2930" i="11" s="1"/>
  <c r="AA2930" i="11" s="1"/>
  <c r="X4037" i="11"/>
  <c r="Y4037" i="11" s="1"/>
  <c r="AA4037" i="11" s="1"/>
  <c r="X2612" i="11"/>
  <c r="Y2612" i="11" s="1"/>
  <c r="AA2612" i="11" s="1"/>
  <c r="X2352" i="11"/>
  <c r="Y2352" i="11" s="1"/>
  <c r="AA2352" i="11" s="1"/>
  <c r="X2096" i="11"/>
  <c r="Y2096" i="11" s="1"/>
  <c r="AA2096" i="11" s="1"/>
  <c r="X2601" i="11"/>
  <c r="Y2601" i="11" s="1"/>
  <c r="AA2601" i="11" s="1"/>
  <c r="X2349" i="11"/>
  <c r="Y2349" i="11" s="1"/>
  <c r="AA2349" i="11" s="1"/>
  <c r="X1982" i="11"/>
  <c r="Y1982" i="11" s="1"/>
  <c r="AA1982" i="11" s="1"/>
  <c r="X2547" i="11"/>
  <c r="Y2547" i="11" s="1"/>
  <c r="AA2547" i="11" s="1"/>
  <c r="X2360" i="11"/>
  <c r="Y2360" i="11" s="1"/>
  <c r="AA2360" i="11" s="1"/>
  <c r="X2066" i="11"/>
  <c r="Y2066" i="11" s="1"/>
  <c r="AA2066" i="11" s="1"/>
  <c r="X1825" i="11"/>
  <c r="Y1825" i="11" s="1"/>
  <c r="AA1825" i="11" s="1"/>
  <c r="X1605" i="11"/>
  <c r="Y1605" i="11" s="1"/>
  <c r="AA1605" i="11" s="1"/>
  <c r="X1298" i="11"/>
  <c r="Y1298" i="11" s="1"/>
  <c r="AA1298" i="11" s="1"/>
  <c r="X1728" i="11"/>
  <c r="Y1728" i="11" s="1"/>
  <c r="AA1728" i="11" s="1"/>
  <c r="X1386" i="11"/>
  <c r="Y1386" i="11" s="1"/>
  <c r="AA1386" i="11" s="1"/>
  <c r="X1104" i="11"/>
  <c r="Y1104" i="11" s="1"/>
  <c r="AA1104" i="11" s="1"/>
  <c r="X1698" i="11"/>
  <c r="Y1698" i="11" s="1"/>
  <c r="AA1698" i="11" s="1"/>
  <c r="X1474" i="11"/>
  <c r="Y1474" i="11" s="1"/>
  <c r="AA1474" i="11" s="1"/>
  <c r="X1235" i="11"/>
  <c r="Y1235" i="11" s="1"/>
  <c r="AA1235" i="11" s="1"/>
  <c r="U1371" i="11"/>
  <c r="V1371" i="11" s="1"/>
  <c r="U1186" i="11"/>
  <c r="V1186" i="11" s="1"/>
  <c r="U861" i="11"/>
  <c r="V861" i="11" s="1"/>
  <c r="U621" i="11"/>
  <c r="V621" i="11" s="1"/>
  <c r="U383" i="11"/>
  <c r="V383" i="11" s="1"/>
  <c r="U978" i="11"/>
  <c r="V978" i="11" s="1"/>
  <c r="U724" i="11"/>
  <c r="V724" i="11" s="1"/>
  <c r="U411" i="11"/>
  <c r="V411" i="11" s="1"/>
  <c r="X1029" i="11"/>
  <c r="Y1029" i="11" s="1"/>
  <c r="AA1029" i="11" s="1"/>
  <c r="X813" i="11"/>
  <c r="Y813" i="11" s="1"/>
  <c r="AA813" i="11" s="1"/>
  <c r="X527" i="11"/>
  <c r="Y527" i="11" s="1"/>
  <c r="AA527" i="11" s="1"/>
  <c r="X1012" i="11"/>
  <c r="Y1012" i="11" s="1"/>
  <c r="AA1012" i="11" s="1"/>
  <c r="X758" i="11"/>
  <c r="Y758" i="11" s="1"/>
  <c r="AA758" i="11" s="1"/>
  <c r="X505" i="11"/>
  <c r="Y505" i="11" s="1"/>
  <c r="AA505" i="11" s="1"/>
  <c r="X289" i="11"/>
  <c r="Y289" i="11" s="1"/>
  <c r="AA289" i="11" s="1"/>
  <c r="X875" i="11"/>
  <c r="Y875" i="11" s="1"/>
  <c r="AA875" i="11" s="1"/>
  <c r="X590" i="11"/>
  <c r="Y590" i="11" s="1"/>
  <c r="AA590" i="11" s="1"/>
  <c r="X326" i="11"/>
  <c r="Y326" i="11" s="1"/>
  <c r="AA326" i="11" s="1"/>
  <c r="U927" i="11"/>
  <c r="V927" i="11" s="1"/>
  <c r="U673" i="11"/>
  <c r="V673" i="11" s="1"/>
  <c r="U437" i="11"/>
  <c r="V437" i="11" s="1"/>
  <c r="U1065" i="11"/>
  <c r="V1065" i="11" s="1"/>
  <c r="U841" i="11"/>
  <c r="V841" i="11" s="1"/>
  <c r="U514" i="11"/>
  <c r="V514" i="11" s="1"/>
  <c r="X1099" i="11"/>
  <c r="Y1099" i="11" s="1"/>
  <c r="AA1099" i="11" s="1"/>
  <c r="U820" i="11"/>
  <c r="V820" i="11" s="1"/>
  <c r="U637" i="11"/>
  <c r="V637" i="11" s="1"/>
  <c r="U392" i="11"/>
  <c r="V392" i="11" s="1"/>
  <c r="U215" i="11"/>
  <c r="V215" i="11" s="1"/>
  <c r="U97" i="11"/>
  <c r="V97" i="11" s="1"/>
  <c r="X51" i="11"/>
  <c r="Y51" i="11" s="1"/>
  <c r="AA51" i="11" s="1"/>
  <c r="U149" i="11"/>
  <c r="V149" i="11" s="1"/>
  <c r="U122" i="11"/>
  <c r="V122" i="11" s="1"/>
  <c r="U251" i="11"/>
  <c r="V251" i="11" s="1"/>
  <c r="X8730" i="11"/>
  <c r="Y8730" i="11" s="1"/>
  <c r="AA8730" i="11" s="1"/>
  <c r="X8630" i="11"/>
  <c r="Y8630" i="11" s="1"/>
  <c r="X8572" i="11"/>
  <c r="Y8572" i="11" s="1"/>
  <c r="X8664" i="11"/>
  <c r="Y8664" i="11" s="1"/>
  <c r="X8433" i="11"/>
  <c r="Y8433" i="11" s="1"/>
  <c r="X8419" i="11"/>
  <c r="Y8419" i="11" s="1"/>
  <c r="X8412" i="11"/>
  <c r="Y8412" i="11" s="1"/>
  <c r="X8344" i="11"/>
  <c r="Y8344" i="11" s="1"/>
  <c r="X8391" i="11"/>
  <c r="Y8391" i="11" s="1"/>
  <c r="X8488" i="11"/>
  <c r="Y8488" i="11" s="1"/>
  <c r="X8202" i="11"/>
  <c r="Y8202" i="11" s="1"/>
  <c r="X8159" i="11"/>
  <c r="Y8159" i="11" s="1"/>
  <c r="AA8159" i="11" s="1"/>
  <c r="X8107" i="11"/>
  <c r="Y8107" i="11" s="1"/>
  <c r="AA8107" i="11" s="1"/>
  <c r="X8119" i="11"/>
  <c r="Y8119" i="11" s="1"/>
  <c r="AA8119" i="11" s="1"/>
  <c r="X7957" i="11"/>
  <c r="Y7957" i="11" s="1"/>
  <c r="AA7957" i="11" s="1"/>
  <c r="X7892" i="11"/>
  <c r="Y7892" i="11" s="1"/>
  <c r="AA7892" i="11" s="1"/>
  <c r="X7972" i="11"/>
  <c r="Y7972" i="11" s="1"/>
  <c r="X7936" i="11"/>
  <c r="Y7936" i="11" s="1"/>
  <c r="X7838" i="11"/>
  <c r="Y7838" i="11" s="1"/>
  <c r="X7728" i="11"/>
  <c r="Y7728" i="11" s="1"/>
  <c r="X7819" i="11"/>
  <c r="Y7819" i="11" s="1"/>
  <c r="X7805" i="11"/>
  <c r="Y7805" i="11" s="1"/>
  <c r="X7603" i="11"/>
  <c r="Y7603" i="11" s="1"/>
  <c r="X7525" i="11"/>
  <c r="Y7525" i="11" s="1"/>
  <c r="X7503" i="11"/>
  <c r="Y7503" i="11" s="1"/>
  <c r="X7517" i="11"/>
  <c r="Y7517" i="11" s="1"/>
  <c r="X7440" i="11"/>
  <c r="Y7440" i="11" s="1"/>
  <c r="X7368" i="11"/>
  <c r="Y7368" i="11" s="1"/>
  <c r="X7319" i="11"/>
  <c r="Y7319" i="11" s="1"/>
  <c r="X7454" i="11"/>
  <c r="Y7454" i="11" s="1"/>
  <c r="X7214" i="11"/>
  <c r="Y7214" i="11" s="1"/>
  <c r="X7176" i="11"/>
  <c r="Y7176" i="11" s="1"/>
  <c r="X7245" i="11"/>
  <c r="Y7245" i="11" s="1"/>
  <c r="X7143" i="11"/>
  <c r="Y7143" i="11" s="1"/>
  <c r="X7015" i="11"/>
  <c r="Y7015" i="11" s="1"/>
  <c r="X7000" i="11"/>
  <c r="Y7000" i="11" s="1"/>
  <c r="X6899" i="11"/>
  <c r="Y6899" i="11" s="1"/>
  <c r="X7055" i="11"/>
  <c r="Y7055" i="11" s="1"/>
  <c r="X6895" i="11"/>
  <c r="Y6895" i="11" s="1"/>
  <c r="X6833" i="11"/>
  <c r="Y6833" i="11" s="1"/>
  <c r="X6867" i="11"/>
  <c r="Y6867" i="11" s="1"/>
  <c r="X6861" i="11"/>
  <c r="Y6861" i="11" s="1"/>
  <c r="X6800" i="11"/>
  <c r="Y6800" i="11" s="1"/>
  <c r="X6577" i="11"/>
  <c r="Y6577" i="11" s="1"/>
  <c r="X6295" i="11"/>
  <c r="Y6295" i="11" s="1"/>
  <c r="X6584" i="11"/>
  <c r="Y6584" i="11" s="1"/>
  <c r="AA6584" i="11" s="1"/>
  <c r="X6343" i="11"/>
  <c r="Y6343" i="11" s="1"/>
  <c r="AA6343" i="11" s="1"/>
  <c r="X6438" i="11"/>
  <c r="Y6438" i="11" s="1"/>
  <c r="X6299" i="11"/>
  <c r="Y6299" i="11" s="1"/>
  <c r="X6493" i="11"/>
  <c r="Y6493" i="11" s="1"/>
  <c r="X6214" i="11"/>
  <c r="Y6214" i="11" s="1"/>
  <c r="X6003" i="11"/>
  <c r="Y6003" i="11" s="1"/>
  <c r="X6209" i="11"/>
  <c r="Y6209" i="11" s="1"/>
  <c r="X5956" i="11"/>
  <c r="Y5956" i="11" s="1"/>
  <c r="X6243" i="11"/>
  <c r="Y6243" i="11" s="1"/>
  <c r="X6065" i="11"/>
  <c r="Y6065" i="11" s="1"/>
  <c r="X6137" i="11"/>
  <c r="Y6137" i="11" s="1"/>
  <c r="X6241" i="11"/>
  <c r="Y6241" i="11" s="1"/>
  <c r="X5965" i="11"/>
  <c r="Y5965" i="11" s="1"/>
  <c r="X5688" i="11"/>
  <c r="Y5688" i="11" s="1"/>
  <c r="X5700" i="11"/>
  <c r="Y5700" i="11" s="1"/>
  <c r="X5861" i="11"/>
  <c r="Y5861" i="11" s="1"/>
  <c r="X5645" i="11"/>
  <c r="Y5645" i="11" s="1"/>
  <c r="X5767" i="11"/>
  <c r="Y5767" i="11" s="1"/>
  <c r="X5514" i="11"/>
  <c r="Y5514" i="11" s="1"/>
  <c r="X5608" i="11"/>
  <c r="Y5608" i="11" s="1"/>
  <c r="X5465" i="11"/>
  <c r="Y5465" i="11" s="1"/>
  <c r="X5168" i="11"/>
  <c r="Y5168" i="11" s="1"/>
  <c r="X5292" i="11"/>
  <c r="Y5292" i="11" s="1"/>
  <c r="X5263" i="11"/>
  <c r="Y5263" i="11" s="1"/>
  <c r="AA5263" i="11" s="1"/>
  <c r="X5237" i="11"/>
  <c r="Y5237" i="11" s="1"/>
  <c r="AA5237" i="11" s="1"/>
  <c r="X5328" i="11"/>
  <c r="Y5328" i="11" s="1"/>
  <c r="AA5328" i="11" s="1"/>
  <c r="X5116" i="11"/>
  <c r="Y5116" i="11" s="1"/>
  <c r="AA5116" i="11" s="1"/>
  <c r="X4844" i="11"/>
  <c r="Y4844" i="11" s="1"/>
  <c r="AA4844" i="11" s="1"/>
  <c r="X5067" i="11"/>
  <c r="Y5067" i="11" s="1"/>
  <c r="AA5067" i="11" s="1"/>
  <c r="X4838" i="11"/>
  <c r="Y4838" i="11" s="1"/>
  <c r="X5046" i="11"/>
  <c r="Y5046" i="11" s="1"/>
  <c r="AA5046" i="11" s="1"/>
  <c r="X4772" i="11"/>
  <c r="Y4772" i="11" s="1"/>
  <c r="AA4772" i="11" s="1"/>
  <c r="X4936" i="11"/>
  <c r="Y4936" i="11" s="1"/>
  <c r="AA4936" i="11" s="1"/>
  <c r="X4996" i="11"/>
  <c r="Y4996" i="11" s="1"/>
  <c r="AA4996" i="11" s="1"/>
  <c r="X4794" i="11"/>
  <c r="Y4794" i="11" s="1"/>
  <c r="AA4794" i="11" s="1"/>
  <c r="X4473" i="11"/>
  <c r="Y4473" i="11" s="1"/>
  <c r="X4593" i="11"/>
  <c r="Y4593" i="11" s="1"/>
  <c r="X4258" i="11"/>
  <c r="Y4258" i="11" s="1"/>
  <c r="X4480" i="11"/>
  <c r="Y4480" i="11" s="1"/>
  <c r="X4331" i="11"/>
  <c r="Y4331" i="11" s="1"/>
  <c r="X4582" i="11"/>
  <c r="Y4582" i="11" s="1"/>
  <c r="X4247" i="11"/>
  <c r="Y4247" i="11" s="1"/>
  <c r="X4422" i="11"/>
  <c r="Y4422" i="11" s="1"/>
  <c r="X4182" i="11"/>
  <c r="Y4182" i="11" s="1"/>
  <c r="X3973" i="11"/>
  <c r="Y3973" i="11" s="1"/>
  <c r="X4019" i="11"/>
  <c r="Y4019" i="11" s="1"/>
  <c r="X3836" i="11"/>
  <c r="Y3836" i="11" s="1"/>
  <c r="X4073" i="11"/>
  <c r="Y4073" i="11" s="1"/>
  <c r="X3814" i="11"/>
  <c r="Y3814" i="11" s="1"/>
  <c r="AA3814" i="11" s="1"/>
  <c r="X3996" i="11"/>
  <c r="Y3996" i="11" s="1"/>
  <c r="X4138" i="11"/>
  <c r="Y4138" i="11" s="1"/>
  <c r="X3916" i="11"/>
  <c r="Y3916" i="11" s="1"/>
  <c r="X3677" i="11"/>
  <c r="Y3677" i="11" s="1"/>
  <c r="X3743" i="11"/>
  <c r="Y3743" i="11" s="1"/>
  <c r="X3469" i="11"/>
  <c r="Y3469" i="11" s="1"/>
  <c r="AA3469" i="11" s="1"/>
  <c r="X3775" i="11"/>
  <c r="Y3775" i="11" s="1"/>
  <c r="AA3775" i="11" s="1"/>
  <c r="X3607" i="11"/>
  <c r="Y3607" i="11" s="1"/>
  <c r="AA3607" i="11" s="1"/>
  <c r="X3686" i="11"/>
  <c r="Y3686" i="11" s="1"/>
  <c r="AA3686" i="11" s="1"/>
  <c r="X3221" i="11"/>
  <c r="Y3221" i="11" s="1"/>
  <c r="AA3221" i="11" s="1"/>
  <c r="X2991" i="11"/>
  <c r="Y2991" i="11" s="1"/>
  <c r="AA2991" i="11" s="1"/>
  <c r="X3696" i="11"/>
  <c r="Y3696" i="11" s="1"/>
  <c r="AA3696" i="11" s="1"/>
  <c r="X3297" i="11"/>
  <c r="Y3297" i="11" s="1"/>
  <c r="AA3297" i="11" s="1"/>
  <c r="X2990" i="11"/>
  <c r="Y2990" i="11" s="1"/>
  <c r="AA2990" i="11" s="1"/>
  <c r="X3557" i="11"/>
  <c r="Y3557" i="11" s="1"/>
  <c r="AA3557" i="11" s="1"/>
  <c r="X3597" i="11"/>
  <c r="Y3597" i="11" s="1"/>
  <c r="X3532" i="11"/>
  <c r="Y3532" i="11" s="1"/>
  <c r="X3299" i="11"/>
  <c r="Y3299" i="11" s="1"/>
  <c r="X3023" i="11"/>
  <c r="Y3023" i="11" s="1"/>
  <c r="X2869" i="11"/>
  <c r="Y2869" i="11" s="1"/>
  <c r="X3380" i="11"/>
  <c r="Y3380" i="11" s="1"/>
  <c r="X3139" i="11"/>
  <c r="Y3139" i="11" s="1"/>
  <c r="X2941" i="11"/>
  <c r="Y2941" i="11" s="1"/>
  <c r="X3759" i="11"/>
  <c r="Y3759" i="11" s="1"/>
  <c r="AA3759" i="11" s="1"/>
  <c r="X3272" i="11"/>
  <c r="Y3272" i="11" s="1"/>
  <c r="X2962" i="11"/>
  <c r="Y2962" i="11" s="1"/>
  <c r="X2561" i="11"/>
  <c r="Y2561" i="11" s="1"/>
  <c r="X2287" i="11"/>
  <c r="Y2287" i="11" s="1"/>
  <c r="AA2287" i="11" s="1"/>
  <c r="X2004" i="11"/>
  <c r="Y2004" i="11" s="1"/>
  <c r="X2624" i="11"/>
  <c r="Y2624" i="11" s="1"/>
  <c r="X2400" i="11"/>
  <c r="Y2400" i="11" s="1"/>
  <c r="X2074" i="11"/>
  <c r="Y2074" i="11" s="1"/>
  <c r="X2721" i="11"/>
  <c r="Y2721" i="11" s="1"/>
  <c r="AA2721" i="11" s="1"/>
  <c r="X2495" i="11"/>
  <c r="Y2495" i="11" s="1"/>
  <c r="AA2495" i="11" s="1"/>
  <c r="X2243" i="11"/>
  <c r="Y2243" i="11" s="1"/>
  <c r="AA2243" i="11" s="1"/>
  <c r="X2093" i="11"/>
  <c r="Y2093" i="11" s="1"/>
  <c r="AA2093" i="11" s="1"/>
  <c r="X2684" i="11"/>
  <c r="Y2684" i="11" s="1"/>
  <c r="AA2684" i="11" s="1"/>
  <c r="X2293" i="11"/>
  <c r="Y2293" i="11" s="1"/>
  <c r="X1979" i="11"/>
  <c r="Y1979" i="11" s="1"/>
  <c r="X2635" i="11"/>
  <c r="Y2635" i="11" s="1"/>
  <c r="X2430" i="11"/>
  <c r="Y2430" i="11" s="1"/>
  <c r="X2205" i="11"/>
  <c r="Y2205" i="11" s="1"/>
  <c r="X2015" i="11"/>
  <c r="Y2015" i="11" s="1"/>
  <c r="X1734" i="11"/>
  <c r="Y1734" i="11" s="1"/>
  <c r="X1429" i="11"/>
  <c r="Y1429" i="11" s="1"/>
  <c r="X1151" i="11"/>
  <c r="Y1151" i="11" s="1"/>
  <c r="X1633" i="11"/>
  <c r="Y1633" i="11" s="1"/>
  <c r="X1413" i="11"/>
  <c r="Y1413" i="11" s="1"/>
  <c r="X1138" i="11"/>
  <c r="Y1138" i="11" s="1"/>
  <c r="X1744" i="11"/>
  <c r="Y1744" i="11" s="1"/>
  <c r="AA1744" i="11" s="1"/>
  <c r="X1483" i="11"/>
  <c r="Y1483" i="11" s="1"/>
  <c r="AA1483" i="11" s="1"/>
  <c r="X1261" i="11"/>
  <c r="Y1261" i="11" s="1"/>
  <c r="AA1261" i="11" s="1"/>
  <c r="X1739" i="11"/>
  <c r="Y1739" i="11" s="1"/>
  <c r="AA1739" i="11" s="1"/>
  <c r="X1565" i="11"/>
  <c r="Y1565" i="11" s="1"/>
  <c r="AA1565" i="11" s="1"/>
  <c r="X1295" i="11"/>
  <c r="Y1295" i="11" s="1"/>
  <c r="AA1295" i="11" s="1"/>
  <c r="X1902" i="11"/>
  <c r="Y1902" i="11" s="1"/>
  <c r="AA1902" i="11" s="1"/>
  <c r="X1666" i="11"/>
  <c r="Y1666" i="11" s="1"/>
  <c r="AA1666" i="11" s="1"/>
  <c r="X1456" i="11"/>
  <c r="Y1456" i="11" s="1"/>
  <c r="AA1456" i="11" s="1"/>
  <c r="X1243" i="11"/>
  <c r="Y1243" i="11" s="1"/>
  <c r="AA1243" i="11" s="1"/>
  <c r="X947" i="11"/>
  <c r="Y947" i="11" s="1"/>
  <c r="X668" i="11"/>
  <c r="Y668" i="11" s="1"/>
  <c r="X441" i="11"/>
  <c r="Y441" i="11" s="1"/>
  <c r="X1001" i="11"/>
  <c r="Y1001" i="11" s="1"/>
  <c r="X761" i="11"/>
  <c r="Y761" i="11" s="1"/>
  <c r="X488" i="11"/>
  <c r="Y488" i="11" s="1"/>
  <c r="X956" i="11"/>
  <c r="Y956" i="11" s="1"/>
  <c r="U789" i="11"/>
  <c r="V789" i="11" s="1"/>
  <c r="U548" i="11"/>
  <c r="V548" i="11" s="1"/>
  <c r="U307" i="11"/>
  <c r="V307" i="11" s="1"/>
  <c r="U925" i="11"/>
  <c r="V925" i="11" s="1"/>
  <c r="U623" i="11"/>
  <c r="V623" i="11" s="1"/>
  <c r="U376" i="11"/>
  <c r="V376" i="11" s="1"/>
  <c r="U949" i="11"/>
  <c r="V949" i="11" s="1"/>
  <c r="U705" i="11"/>
  <c r="V705" i="11" s="1"/>
  <c r="U494" i="11"/>
  <c r="V494" i="11" s="1"/>
  <c r="U42" i="11"/>
  <c r="V42" i="11" s="1"/>
  <c r="U30" i="11"/>
  <c r="V30" i="11" s="1"/>
  <c r="U180" i="11"/>
  <c r="V180" i="11" s="1"/>
  <c r="U137" i="11"/>
  <c r="V137" i="11" s="1"/>
  <c r="X114" i="11"/>
  <c r="Y114" i="11" s="1"/>
  <c r="AA114" i="11" s="1"/>
  <c r="X39" i="11"/>
  <c r="Y39" i="11" s="1"/>
  <c r="AA39" i="11" s="1"/>
  <c r="X27" i="11"/>
  <c r="Y27" i="11" s="1"/>
  <c r="AA27" i="11" s="1"/>
  <c r="X186" i="11"/>
  <c r="Y186" i="11" s="1"/>
  <c r="AA186" i="11" s="1"/>
  <c r="U24" i="11"/>
  <c r="V24" i="11" s="1"/>
  <c r="U168" i="11"/>
  <c r="V168" i="11" s="1"/>
  <c r="U8757" i="11"/>
  <c r="V8757" i="11" s="1"/>
  <c r="X8705" i="11"/>
  <c r="Y8705" i="11" s="1"/>
  <c r="AA8705" i="11" s="1"/>
  <c r="U8759" i="11"/>
  <c r="V8759" i="11" s="1"/>
  <c r="X8597" i="11"/>
  <c r="Y8597" i="11" s="1"/>
  <c r="AA8597" i="11" s="1"/>
  <c r="U8617" i="11"/>
  <c r="V8617" i="11" s="1"/>
  <c r="U8591" i="11"/>
  <c r="V8591" i="11" s="1"/>
  <c r="X8539" i="11"/>
  <c r="Y8539" i="11" s="1"/>
  <c r="AA8539" i="11" s="1"/>
  <c r="U8603" i="11"/>
  <c r="V8603" i="11" s="1"/>
  <c r="X8436" i="11"/>
  <c r="Y8436" i="11" s="1"/>
  <c r="AA8436" i="11" s="1"/>
  <c r="U8500" i="11"/>
  <c r="V8500" i="11" s="1"/>
  <c r="U8457" i="11"/>
  <c r="V8457" i="11" s="1"/>
  <c r="U8345" i="11"/>
  <c r="V8345" i="11" s="1"/>
  <c r="U8276" i="11"/>
  <c r="V8276" i="11" s="1"/>
  <c r="X8362" i="11"/>
  <c r="Y8362" i="11" s="1"/>
  <c r="AA8362" i="11" s="1"/>
  <c r="X8397" i="11"/>
  <c r="Y8397" i="11" s="1"/>
  <c r="AA8397" i="11" s="1"/>
  <c r="U8338" i="11"/>
  <c r="V8338" i="11" s="1"/>
  <c r="U8368" i="11"/>
  <c r="V8368" i="11" s="1"/>
  <c r="U8187" i="11"/>
  <c r="V8187" i="11" s="1"/>
  <c r="U8359" i="11"/>
  <c r="V8359" i="11" s="1"/>
  <c r="U8148" i="11"/>
  <c r="V8148" i="11" s="1"/>
  <c r="X8065" i="11"/>
  <c r="Y8065" i="11" s="1"/>
  <c r="AA8065" i="11" s="1"/>
  <c r="X8056" i="11"/>
  <c r="Y8056" i="11" s="1"/>
  <c r="AA8056" i="11" s="1"/>
  <c r="U8087" i="11"/>
  <c r="V8087" i="11" s="1"/>
  <c r="U8016" i="11"/>
  <c r="V8016" i="11" s="1"/>
  <c r="X7979" i="11"/>
  <c r="Y7979" i="11" s="1"/>
  <c r="AA7979" i="11" s="1"/>
  <c r="X7927" i="11"/>
  <c r="Y7927" i="11" s="1"/>
  <c r="AA7927" i="11" s="1"/>
  <c r="X7901" i="11"/>
  <c r="Y7901" i="11" s="1"/>
  <c r="AA7901" i="11" s="1"/>
  <c r="U7852" i="11"/>
  <c r="V7852" i="11" s="1"/>
  <c r="U7963" i="11"/>
  <c r="V7963" i="11" s="1"/>
  <c r="U7656" i="11"/>
  <c r="V7656" i="11" s="1"/>
  <c r="X7702" i="11"/>
  <c r="Y7702" i="11" s="1"/>
  <c r="AA7702" i="11" s="1"/>
  <c r="X7724" i="11"/>
  <c r="Y7724" i="11" s="1"/>
  <c r="AA7724" i="11" s="1"/>
  <c r="X7695" i="11"/>
  <c r="Y7695" i="11" s="1"/>
  <c r="AA7695" i="11" s="1"/>
  <c r="U7738" i="11"/>
  <c r="V7738" i="11" s="1"/>
  <c r="U7706" i="11"/>
  <c r="V7706" i="11" s="1"/>
  <c r="U7479" i="11"/>
  <c r="V7479" i="11" s="1"/>
  <c r="X7576" i="11"/>
  <c r="Y7576" i="11" s="1"/>
  <c r="AA7576" i="11" s="1"/>
  <c r="X7477" i="11"/>
  <c r="Y7477" i="11" s="1"/>
  <c r="AA7477" i="11" s="1"/>
  <c r="X7464" i="11"/>
  <c r="Y7464" i="11" s="1"/>
  <c r="AA7464" i="11" s="1"/>
  <c r="U7615" i="11"/>
  <c r="V7615" i="11" s="1"/>
  <c r="U7591" i="11"/>
  <c r="V7591" i="11" s="1"/>
  <c r="U7349" i="11"/>
  <c r="V7349" i="11" s="1"/>
  <c r="X7431" i="11"/>
  <c r="Y7431" i="11" s="1"/>
  <c r="AA7431" i="11" s="1"/>
  <c r="X7380" i="11"/>
  <c r="Y7380" i="11" s="1"/>
  <c r="AA7380" i="11" s="1"/>
  <c r="U7442" i="11"/>
  <c r="V7442" i="11" s="1"/>
  <c r="U7374" i="11"/>
  <c r="V7374" i="11" s="1"/>
  <c r="U7291" i="11"/>
  <c r="V7291" i="11" s="1"/>
  <c r="U7078" i="11"/>
  <c r="V7078" i="11" s="1"/>
  <c r="U7092" i="11"/>
  <c r="V7092" i="11" s="1"/>
  <c r="X7088" i="11"/>
  <c r="Y7088" i="11" s="1"/>
  <c r="AA7088" i="11" s="1"/>
  <c r="X7183" i="11"/>
  <c r="Y7183" i="11" s="1"/>
  <c r="AA7183" i="11" s="1"/>
  <c r="U7243" i="11"/>
  <c r="V7243" i="11" s="1"/>
  <c r="U7163" i="11"/>
  <c r="V7163" i="11" s="1"/>
  <c r="U7050" i="11"/>
  <c r="V7050" i="11" s="1"/>
  <c r="X7048" i="11"/>
  <c r="Y7048" i="11" s="1"/>
  <c r="AA7048" i="11" s="1"/>
  <c r="X6875" i="11"/>
  <c r="Y6875" i="11" s="1"/>
  <c r="AA6875" i="11" s="1"/>
  <c r="U6976" i="11"/>
  <c r="V6976" i="11" s="1"/>
  <c r="U6910" i="11"/>
  <c r="V6910" i="11" s="1"/>
  <c r="U6966" i="11"/>
  <c r="V6966" i="11" s="1"/>
  <c r="U6738" i="11"/>
  <c r="V6738" i="11" s="1"/>
  <c r="U6671" i="11"/>
  <c r="V6671" i="11" s="1"/>
  <c r="X6848" i="11"/>
  <c r="Y6848" i="11" s="1"/>
  <c r="AA6848" i="11" s="1"/>
  <c r="X6751" i="11"/>
  <c r="Y6751" i="11" s="1"/>
  <c r="AA6751" i="11" s="1"/>
  <c r="U6788" i="11"/>
  <c r="V6788" i="11" s="1"/>
  <c r="U6704" i="11"/>
  <c r="V6704" i="11" s="1"/>
  <c r="U6689" i="11"/>
  <c r="V6689" i="11" s="1"/>
  <c r="U6422" i="11"/>
  <c r="V6422" i="11" s="1"/>
  <c r="U6467" i="11"/>
  <c r="V6467" i="11" s="1"/>
  <c r="X6556" i="11"/>
  <c r="Y6556" i="11" s="1"/>
  <c r="AA6556" i="11" s="1"/>
  <c r="X6370" i="11"/>
  <c r="Y6370" i="11" s="1"/>
  <c r="AA6370" i="11" s="1"/>
  <c r="X6443" i="11"/>
  <c r="Y6443" i="11" s="1"/>
  <c r="AA6443" i="11" s="1"/>
  <c r="X6565" i="11"/>
  <c r="Y6565" i="11" s="1"/>
  <c r="AA6565" i="11" s="1"/>
  <c r="X6280" i="11"/>
  <c r="Y6280" i="11" s="1"/>
  <c r="AA6280" i="11" s="1"/>
  <c r="U6481" i="11"/>
  <c r="V6481" i="11" s="1"/>
  <c r="U6538" i="11"/>
  <c r="V6538" i="11" s="1"/>
  <c r="U6364" i="11"/>
  <c r="V6364" i="11" s="1"/>
  <c r="U6595" i="11"/>
  <c r="V6595" i="11" s="1"/>
  <c r="U6350" i="11"/>
  <c r="V6350" i="11" s="1"/>
  <c r="U6058" i="11"/>
  <c r="V6058" i="11" s="1"/>
  <c r="U5890" i="11"/>
  <c r="V5890" i="11" s="1"/>
  <c r="U6083" i="11"/>
  <c r="V6083" i="11" s="1"/>
  <c r="X6177" i="11"/>
  <c r="Y6177" i="11" s="1"/>
  <c r="AA6177" i="11" s="1"/>
  <c r="X5884" i="11"/>
  <c r="Y5884" i="11" s="1"/>
  <c r="AA5884" i="11" s="1"/>
  <c r="X6088" i="11"/>
  <c r="Y6088" i="11" s="1"/>
  <c r="AA6088" i="11" s="1"/>
  <c r="X6244" i="11"/>
  <c r="Y6244" i="11" s="1"/>
  <c r="AA6244" i="11" s="1"/>
  <c r="X5933" i="11"/>
  <c r="Y5933" i="11" s="1"/>
  <c r="AA5933" i="11" s="1"/>
  <c r="U6109" i="11"/>
  <c r="V6109" i="11" s="1"/>
  <c r="U6266" i="11"/>
  <c r="V6266" i="11" s="1"/>
  <c r="U5966" i="11"/>
  <c r="V5966" i="11" s="1"/>
  <c r="U6105" i="11"/>
  <c r="V6105" i="11" s="1"/>
  <c r="U5816" i="11"/>
  <c r="V5816" i="11" s="1"/>
  <c r="U5838" i="11"/>
  <c r="V5838" i="11" s="1"/>
  <c r="U5506" i="11"/>
  <c r="V5506" i="11" s="1"/>
  <c r="X5675" i="11"/>
  <c r="Y5675" i="11" s="1"/>
  <c r="AA5675" i="11" s="1"/>
  <c r="X5757" i="11"/>
  <c r="Y5757" i="11" s="1"/>
  <c r="AA5757" i="11" s="1"/>
  <c r="X5584" i="11"/>
  <c r="Y5584" i="11" s="1"/>
  <c r="AA5584" i="11" s="1"/>
  <c r="X5787" i="11"/>
  <c r="Y5787" i="11" s="1"/>
  <c r="AA5787" i="11" s="1"/>
  <c r="X5566" i="11"/>
  <c r="Y5566" i="11" s="1"/>
  <c r="AA5566" i="11" s="1"/>
  <c r="U5754" i="11"/>
  <c r="V5754" i="11" s="1"/>
  <c r="U5859" i="11"/>
  <c r="V5859" i="11" s="1"/>
  <c r="U5630" i="11"/>
  <c r="V5630" i="11" s="1"/>
  <c r="U5701" i="11"/>
  <c r="V5701" i="11" s="1"/>
  <c r="U5530" i="11"/>
  <c r="V5530" i="11" s="1"/>
  <c r="U5325" i="11"/>
  <c r="V5325" i="11" s="1"/>
  <c r="U5406" i="11"/>
  <c r="V5406" i="11" s="1"/>
  <c r="U5165" i="11"/>
  <c r="V5165" i="11" s="1"/>
  <c r="X5227" i="11"/>
  <c r="Y5227" i="11" s="1"/>
  <c r="AA5227" i="11" s="1"/>
  <c r="X5316" i="11"/>
  <c r="Y5316" i="11" s="1"/>
  <c r="AA5316" i="11" s="1"/>
  <c r="X5123" i="11"/>
  <c r="Y5123" i="11" s="1"/>
  <c r="AA5123" i="11" s="1"/>
  <c r="X5398" i="11"/>
  <c r="Y5398" i="11" s="1"/>
  <c r="AA5398" i="11" s="1"/>
  <c r="X5242" i="11"/>
  <c r="Y5242" i="11" s="1"/>
  <c r="AA5242" i="11" s="1"/>
  <c r="U5380" i="11"/>
  <c r="V5380" i="11" s="1"/>
  <c r="U5402" i="11"/>
  <c r="V5402" i="11" s="1"/>
  <c r="U5097" i="11"/>
  <c r="V5097" i="11" s="1"/>
  <c r="U5232" i="11"/>
  <c r="V5232" i="11" s="1"/>
  <c r="U4991" i="11"/>
  <c r="V4991" i="11" s="1"/>
  <c r="U4734" i="11"/>
  <c r="V4734" i="11" s="1"/>
  <c r="U4950" i="11"/>
  <c r="V4950" i="11" s="1"/>
  <c r="U4677" i="11"/>
  <c r="V4677" i="11" s="1"/>
  <c r="X4868" i="11"/>
  <c r="Y4868" i="11" s="1"/>
  <c r="AA4868" i="11" s="1"/>
  <c r="X4968" i="11"/>
  <c r="Y4968" i="11" s="1"/>
  <c r="AA4968" i="11" s="1"/>
  <c r="X4728" i="11"/>
  <c r="Y4728" i="11" s="1"/>
  <c r="AA4728" i="11" s="1"/>
  <c r="X4941" i="11"/>
  <c r="Y4941" i="11" s="1"/>
  <c r="AA4941" i="11" s="1"/>
  <c r="X4721" i="11"/>
  <c r="Y4721" i="11" s="1"/>
  <c r="AA4721" i="11" s="1"/>
  <c r="U4916" i="11"/>
  <c r="V4916" i="11" s="1"/>
  <c r="U4688" i="11"/>
  <c r="V4688" i="11" s="1"/>
  <c r="U4746" i="11"/>
  <c r="V4746" i="11" s="1"/>
  <c r="U4906" i="11"/>
  <c r="V4906" i="11" s="1"/>
  <c r="U4595" i="11"/>
  <c r="V4595" i="11" s="1"/>
  <c r="U4275" i="11"/>
  <c r="V4275" i="11" s="1"/>
  <c r="U4468" i="11"/>
  <c r="V4468" i="11" s="1"/>
  <c r="X4531" i="11"/>
  <c r="Y4531" i="11" s="1"/>
  <c r="AA4531" i="11" s="1"/>
  <c r="X4605" i="11"/>
  <c r="Y4605" i="11" s="1"/>
  <c r="AA4605" i="11" s="1"/>
  <c r="X4408" i="11"/>
  <c r="Y4408" i="11" s="1"/>
  <c r="AA4408" i="11" s="1"/>
  <c r="X4645" i="11"/>
  <c r="Y4645" i="11" s="1"/>
  <c r="AA4645" i="11" s="1"/>
  <c r="X4397" i="11"/>
  <c r="Y4397" i="11" s="1"/>
  <c r="AA4397" i="11" s="1"/>
  <c r="U4600" i="11"/>
  <c r="V4600" i="11" s="1"/>
  <c r="U4346" i="11"/>
  <c r="V4346" i="11" s="1"/>
  <c r="U4250" i="11"/>
  <c r="V4250" i="11" s="1"/>
  <c r="U4389" i="11"/>
  <c r="V4389" i="11" s="1"/>
  <c r="U4550" i="11"/>
  <c r="V4550" i="11" s="1"/>
  <c r="U4379" i="11"/>
  <c r="V4379" i="11" s="1"/>
  <c r="U4114" i="11"/>
  <c r="V4114" i="11" s="1"/>
  <c r="U4178" i="11"/>
  <c r="V4178" i="11" s="1"/>
  <c r="U3940" i="11"/>
  <c r="V3940" i="11" s="1"/>
  <c r="X4106" i="11"/>
  <c r="Y4106" i="11" s="1"/>
  <c r="AA4106" i="11" s="1"/>
  <c r="U3806" i="11"/>
  <c r="V3806" i="11" s="1"/>
  <c r="U3888" i="11"/>
  <c r="V3888" i="11" s="1"/>
  <c r="U4089" i="11"/>
  <c r="V4089" i="11" s="1"/>
  <c r="U3861" i="11"/>
  <c r="V3861" i="11" s="1"/>
  <c r="U4050" i="11"/>
  <c r="V4050" i="11" s="1"/>
  <c r="U3840" i="11"/>
  <c r="V3840" i="11" s="1"/>
  <c r="X4024" i="11"/>
  <c r="Y4024" i="11" s="1"/>
  <c r="AA4024" i="11" s="1"/>
  <c r="X3817" i="11"/>
  <c r="Y3817" i="11" s="1"/>
  <c r="AA3817" i="11" s="1"/>
  <c r="U3542" i="11"/>
  <c r="V3542" i="11" s="1"/>
  <c r="U3618" i="11"/>
  <c r="V3618" i="11" s="1"/>
  <c r="X3797" i="11"/>
  <c r="Y3797" i="11" s="1"/>
  <c r="AA3797" i="11" s="1"/>
  <c r="X3527" i="11"/>
  <c r="Y3527" i="11" s="1"/>
  <c r="AA3527" i="11" s="1"/>
  <c r="X3751" i="11"/>
  <c r="Y3751" i="11" s="1"/>
  <c r="AA3751" i="11" s="1"/>
  <c r="X3460" i="11"/>
  <c r="Y3460" i="11" s="1"/>
  <c r="AA3460" i="11" s="1"/>
  <c r="X3624" i="11"/>
  <c r="Y3624" i="11" s="1"/>
  <c r="AA3624" i="11" s="1"/>
  <c r="X3455" i="11"/>
  <c r="Y3455" i="11" s="1"/>
  <c r="AA3455" i="11" s="1"/>
  <c r="U3699" i="11"/>
  <c r="V3699" i="11" s="1"/>
  <c r="U3499" i="11"/>
  <c r="V3499" i="11" s="1"/>
  <c r="U3337" i="11"/>
  <c r="V3337" i="11" s="1"/>
  <c r="U3127" i="11"/>
  <c r="V3127" i="11" s="1"/>
  <c r="U2847" i="11"/>
  <c r="V2847" i="11" s="1"/>
  <c r="U3398" i="11"/>
  <c r="V3398" i="11" s="1"/>
  <c r="U3126" i="11"/>
  <c r="V3126" i="11" s="1"/>
  <c r="U2861" i="11"/>
  <c r="V2861" i="11" s="1"/>
  <c r="X3281" i="11"/>
  <c r="Y3281" i="11" s="1"/>
  <c r="AA3281" i="11" s="1"/>
  <c r="X3032" i="11"/>
  <c r="Y3032" i="11" s="1"/>
  <c r="AA3032" i="11" s="1"/>
  <c r="X2745" i="11"/>
  <c r="Y2745" i="11" s="1"/>
  <c r="AA2745" i="11" s="1"/>
  <c r="X3303" i="11"/>
  <c r="Y3303" i="11" s="1"/>
  <c r="AA3303" i="11" s="1"/>
  <c r="X3031" i="11"/>
  <c r="Y3031" i="11" s="1"/>
  <c r="AA3031" i="11" s="1"/>
  <c r="X2743" i="11"/>
  <c r="Y2743" i="11" s="1"/>
  <c r="AA2743" i="11" s="1"/>
  <c r="X3351" i="11"/>
  <c r="Y3351" i="11" s="1"/>
  <c r="AA3351" i="11" s="1"/>
  <c r="X3120" i="11"/>
  <c r="Y3120" i="11" s="1"/>
  <c r="AA3120" i="11" s="1"/>
  <c r="X2874" i="11"/>
  <c r="Y2874" i="11" s="1"/>
  <c r="AA2874" i="11" s="1"/>
  <c r="U3492" i="11"/>
  <c r="V3492" i="11" s="1"/>
  <c r="U3115" i="11"/>
  <c r="V3115" i="11" s="1"/>
  <c r="U2900" i="11"/>
  <c r="V2900" i="11" s="1"/>
  <c r="U2735" i="11"/>
  <c r="V2735" i="11" s="1"/>
  <c r="U3227" i="11"/>
  <c r="V3227" i="11" s="1"/>
  <c r="U3020" i="11"/>
  <c r="V3020" i="11" s="1"/>
  <c r="U2787" i="11"/>
  <c r="V2787" i="11" s="1"/>
  <c r="U3379" i="11"/>
  <c r="V3379" i="11" s="1"/>
  <c r="U3111" i="11"/>
  <c r="V3111" i="11" s="1"/>
  <c r="U2801" i="11"/>
  <c r="V2801" i="11" s="1"/>
  <c r="U2376" i="11"/>
  <c r="V2376" i="11" s="1"/>
  <c r="U2191" i="11"/>
  <c r="V2191" i="11" s="1"/>
  <c r="U1912" i="11"/>
  <c r="V1912" i="11" s="1"/>
  <c r="U2465" i="11"/>
  <c r="V2465" i="11" s="1"/>
  <c r="U2234" i="11"/>
  <c r="V2234" i="11" s="1"/>
  <c r="U1938" i="11"/>
  <c r="V1938" i="11" s="1"/>
  <c r="X2602" i="11"/>
  <c r="Y2602" i="11" s="1"/>
  <c r="AA2602" i="11" s="1"/>
  <c r="X2265" i="11"/>
  <c r="Y2265" i="11" s="1"/>
  <c r="AA2265" i="11" s="1"/>
  <c r="X1993" i="11"/>
  <c r="Y1993" i="11" s="1"/>
  <c r="AA1993" i="11" s="1"/>
  <c r="X2533" i="11"/>
  <c r="Y2533" i="11" s="1"/>
  <c r="AA2533" i="11" s="1"/>
  <c r="X2250" i="11"/>
  <c r="Y2250" i="11" s="1"/>
  <c r="AA2250" i="11" s="1"/>
  <c r="X1911" i="11"/>
  <c r="Y1911" i="11" s="1"/>
  <c r="AA1911" i="11" s="1"/>
  <c r="X2498" i="11"/>
  <c r="Y2498" i="11" s="1"/>
  <c r="AA2498" i="11" s="1"/>
  <c r="X2277" i="11"/>
  <c r="Y2277" i="11" s="1"/>
  <c r="AA2277" i="11" s="1"/>
  <c r="X2056" i="11"/>
  <c r="Y2056" i="11" s="1"/>
  <c r="AA2056" i="11" s="1"/>
  <c r="U2591" i="11"/>
  <c r="V2591" i="11" s="1"/>
  <c r="U2341" i="11"/>
  <c r="V2341" i="11" s="1"/>
  <c r="U2168" i="11"/>
  <c r="V2168" i="11" s="1"/>
  <c r="U2010" i="11"/>
  <c r="V2010" i="11" s="1"/>
  <c r="U2456" i="11"/>
  <c r="V2456" i="11" s="1"/>
  <c r="U2106" i="11"/>
  <c r="V2106" i="11" s="1"/>
  <c r="U2715" i="11"/>
  <c r="V2715" i="11" s="1"/>
  <c r="U2509" i="11"/>
  <c r="V2509" i="11" s="1"/>
  <c r="U2337" i="11"/>
  <c r="V2337" i="11" s="1"/>
  <c r="U2079" i="11"/>
  <c r="V2079" i="11" s="1"/>
  <c r="U1832" i="11"/>
  <c r="V1832" i="11" s="1"/>
  <c r="U1550" i="11"/>
  <c r="V1550" i="11" s="1"/>
  <c r="U1278" i="11"/>
  <c r="V1278" i="11" s="1"/>
  <c r="U1769" i="11"/>
  <c r="V1769" i="11" s="1"/>
  <c r="U1502" i="11"/>
  <c r="V1502" i="11" s="1"/>
  <c r="U1276" i="11"/>
  <c r="V1276" i="11" s="1"/>
  <c r="X1764" i="11"/>
  <c r="Y1764" i="11" s="1"/>
  <c r="AA1764" i="11" s="1"/>
  <c r="X1512" i="11"/>
  <c r="Y1512" i="11" s="1"/>
  <c r="AA1512" i="11" s="1"/>
  <c r="X1211" i="11"/>
  <c r="Y1211" i="11" s="1"/>
  <c r="AA1211" i="11" s="1"/>
  <c r="X1628" i="11"/>
  <c r="Y1628" i="11" s="1"/>
  <c r="AA1628" i="11" s="1"/>
  <c r="X1285" i="11"/>
  <c r="Y1285" i="11" s="1"/>
  <c r="AA1285" i="11" s="1"/>
  <c r="X1819" i="11"/>
  <c r="Y1819" i="11" s="1"/>
  <c r="AA1819" i="11" s="1"/>
  <c r="X1627" i="11"/>
  <c r="Y1627" i="11" s="1"/>
  <c r="AA1627" i="11" s="1"/>
  <c r="X1383" i="11"/>
  <c r="Y1383" i="11" s="1"/>
  <c r="AA1383" i="11" s="1"/>
  <c r="X1201" i="11"/>
  <c r="Y1201" i="11" s="1"/>
  <c r="AA1201" i="11" s="1"/>
  <c r="U1848" i="11"/>
  <c r="V1848" i="11" s="1"/>
  <c r="U1578" i="11"/>
  <c r="V1578" i="11" s="1"/>
  <c r="U1378" i="11"/>
  <c r="V1378" i="11" s="1"/>
  <c r="U1891" i="11"/>
  <c r="V1891" i="11" s="1"/>
  <c r="U1637" i="11"/>
  <c r="V1637" i="11" s="1"/>
  <c r="U1395" i="11"/>
  <c r="V1395" i="11" s="1"/>
  <c r="U1173" i="11"/>
  <c r="V1173" i="11" s="1"/>
  <c r="U1804" i="11"/>
  <c r="V1804" i="11" s="1"/>
  <c r="U1555" i="11"/>
  <c r="V1555" i="11" s="1"/>
  <c r="U1328" i="11"/>
  <c r="V1328" i="11" s="1"/>
  <c r="U1056" i="11"/>
  <c r="V1056" i="11" s="1"/>
  <c r="U783" i="11"/>
  <c r="V783" i="11" s="1"/>
  <c r="U568" i="11"/>
  <c r="V568" i="11" s="1"/>
  <c r="U314" i="11"/>
  <c r="V314" i="11" s="1"/>
  <c r="U908" i="11"/>
  <c r="V908" i="11" s="1"/>
  <c r="U631" i="11"/>
  <c r="V631" i="11" s="1"/>
  <c r="U335" i="11"/>
  <c r="V335" i="11" s="1"/>
  <c r="X944" i="11"/>
  <c r="Y944" i="11" s="1"/>
  <c r="AA944" i="11" s="1"/>
  <c r="X719" i="11"/>
  <c r="Y719" i="11" s="1"/>
  <c r="AA719" i="11" s="1"/>
  <c r="X404" i="11"/>
  <c r="Y404" i="11" s="1"/>
  <c r="AA404" i="11" s="1"/>
  <c r="X893" i="11"/>
  <c r="Y893" i="11" s="1"/>
  <c r="AA893" i="11" s="1"/>
  <c r="X681" i="11"/>
  <c r="Y681" i="11" s="1"/>
  <c r="AA681" i="11" s="1"/>
  <c r="X420" i="11"/>
  <c r="Y420" i="11" s="1"/>
  <c r="AA420" i="11" s="1"/>
  <c r="X1070" i="11"/>
  <c r="Y1070" i="11" s="1"/>
  <c r="AA1070" i="11" s="1"/>
  <c r="X756" i="11"/>
  <c r="Y756" i="11" s="1"/>
  <c r="AA756" i="11" s="1"/>
  <c r="X484" i="11"/>
  <c r="Y484" i="11" s="1"/>
  <c r="AA484" i="11" s="1"/>
  <c r="U1067" i="11"/>
  <c r="V1067" i="11" s="1"/>
  <c r="U826" i="11"/>
  <c r="V826" i="11" s="1"/>
  <c r="U589" i="11"/>
  <c r="V589" i="11" s="1"/>
  <c r="U354" i="11"/>
  <c r="V354" i="11" s="1"/>
  <c r="U994" i="11"/>
  <c r="V994" i="11" s="1"/>
  <c r="U751" i="11"/>
  <c r="V751" i="11" s="1"/>
  <c r="U455" i="11"/>
  <c r="V455" i="11" s="1"/>
  <c r="U1057" i="11"/>
  <c r="V1057" i="11" s="1"/>
  <c r="U767" i="11"/>
  <c r="V767" i="11" s="1"/>
  <c r="U542" i="11"/>
  <c r="V542" i="11" s="1"/>
  <c r="U309" i="11"/>
  <c r="V309" i="11" s="1"/>
  <c r="U185" i="11"/>
  <c r="V185" i="11" s="1"/>
  <c r="X140" i="11"/>
  <c r="Y140" i="11" s="1"/>
  <c r="AA140" i="11" s="1"/>
  <c r="X40" i="11"/>
  <c r="Y40" i="11" s="1"/>
  <c r="AA40" i="11" s="1"/>
  <c r="X54" i="11"/>
  <c r="Y54" i="11" s="1"/>
  <c r="AA54" i="11" s="1"/>
  <c r="U117" i="11"/>
  <c r="V117" i="11" s="1"/>
  <c r="U28" i="11"/>
  <c r="V28" i="11" s="1"/>
  <c r="U212" i="11"/>
  <c r="V212" i="11" s="1"/>
  <c r="U8715" i="11"/>
  <c r="V8715" i="11" s="1"/>
  <c r="X8753" i="11"/>
  <c r="Y8753" i="11" s="1"/>
  <c r="AA8753" i="11" s="1"/>
  <c r="U8735" i="11"/>
  <c r="V8735" i="11" s="1"/>
  <c r="X8628" i="11"/>
  <c r="Y8628" i="11" s="1"/>
  <c r="AA8628" i="11" s="1"/>
  <c r="X8594" i="11"/>
  <c r="Y8594" i="11" s="1"/>
  <c r="AA8594" i="11" s="1"/>
  <c r="U8532" i="11"/>
  <c r="V8532" i="11" s="1"/>
  <c r="X8568" i="11"/>
  <c r="Y8568" i="11" s="1"/>
  <c r="AA8568" i="11" s="1"/>
  <c r="X8623" i="11"/>
  <c r="Y8623" i="11" s="1"/>
  <c r="AA8623" i="11" s="1"/>
  <c r="X8437" i="11"/>
  <c r="Y8437" i="11" s="1"/>
  <c r="AA8437" i="11" s="1"/>
  <c r="U8454" i="11"/>
  <c r="V8454" i="11" s="1"/>
  <c r="X8417" i="11"/>
  <c r="Y8417" i="11" s="1"/>
  <c r="AA8417" i="11" s="1"/>
  <c r="U8367" i="11"/>
  <c r="V8367" i="11" s="1"/>
  <c r="X8314" i="11"/>
  <c r="Y8314" i="11" s="1"/>
  <c r="AA8314" i="11" s="1"/>
  <c r="X8302" i="11"/>
  <c r="Y8302" i="11" s="1"/>
  <c r="AA8302" i="11" s="1"/>
  <c r="U8282" i="11"/>
  <c r="V8282" i="11" s="1"/>
  <c r="U8224" i="11"/>
  <c r="V8224" i="11" s="1"/>
  <c r="U8292" i="11"/>
  <c r="V8292" i="11" s="1"/>
  <c r="U8127" i="11"/>
  <c r="V8127" i="11" s="1"/>
  <c r="X8184" i="11"/>
  <c r="Y8184" i="11" s="1"/>
  <c r="AA8184" i="11" s="1"/>
  <c r="U8177" i="11"/>
  <c r="V8177" i="11" s="1"/>
  <c r="U8395" i="11"/>
  <c r="V8395" i="11" s="1"/>
  <c r="X8100" i="11"/>
  <c r="Y8100" i="11" s="1"/>
  <c r="AA8100" i="11" s="1"/>
  <c r="U8049" i="11"/>
  <c r="V8049" i="11" s="1"/>
  <c r="U7858" i="11"/>
  <c r="V7858" i="11" s="1"/>
  <c r="X8025" i="11"/>
  <c r="Y8025" i="11" s="1"/>
  <c r="AA8025" i="11" s="1"/>
  <c r="X8015" i="11"/>
  <c r="Y8015" i="11" s="1"/>
  <c r="AA8015" i="11" s="1"/>
  <c r="X7950" i="11"/>
  <c r="Y7950" i="11" s="1"/>
  <c r="AA7950" i="11" s="1"/>
  <c r="U7897" i="11"/>
  <c r="V7897" i="11" s="1"/>
  <c r="U7874" i="11"/>
  <c r="V7874" i="11" s="1"/>
  <c r="U7763" i="11"/>
  <c r="V7763" i="11" s="1"/>
  <c r="X7783" i="11"/>
  <c r="Y7783" i="11" s="1"/>
  <c r="AA7783" i="11" s="1"/>
  <c r="X7759" i="11"/>
  <c r="Y7759" i="11" s="1"/>
  <c r="AA7759" i="11" s="1"/>
  <c r="X7748" i="11"/>
  <c r="Y7748" i="11" s="1"/>
  <c r="AA7748" i="11" s="1"/>
  <c r="U7758" i="11"/>
  <c r="V7758" i="11" s="1"/>
  <c r="U7752" i="11"/>
  <c r="V7752" i="11" s="1"/>
  <c r="U7529" i="11"/>
  <c r="V7529" i="11" s="1"/>
  <c r="X7600" i="11"/>
  <c r="Y7600" i="11" s="1"/>
  <c r="AA7600" i="11" s="1"/>
  <c r="X7519" i="11"/>
  <c r="Y7519" i="11" s="1"/>
  <c r="AA7519" i="11" s="1"/>
  <c r="X7495" i="11"/>
  <c r="Y7495" i="11" s="1"/>
  <c r="AA7495" i="11" s="1"/>
  <c r="U7640" i="11"/>
  <c r="V7640" i="11" s="1"/>
  <c r="U7637" i="11"/>
  <c r="V7637" i="11" s="1"/>
  <c r="U7402" i="11"/>
  <c r="V7402" i="11" s="1"/>
  <c r="U7306" i="11"/>
  <c r="V7306" i="11" s="1"/>
  <c r="U7486" i="11"/>
  <c r="V7486" i="11" s="1"/>
  <c r="X7378" i="11"/>
  <c r="Y7378" i="11" s="1"/>
  <c r="AA7378" i="11" s="1"/>
  <c r="U7416" i="11"/>
  <c r="V7416" i="11" s="1"/>
  <c r="U7369" i="11"/>
  <c r="V7369" i="11" s="1"/>
  <c r="U7133" i="11"/>
  <c r="V7133" i="11" s="1"/>
  <c r="U7128" i="11"/>
  <c r="V7128" i="11" s="1"/>
  <c r="X7166" i="11"/>
  <c r="Y7166" i="11" s="1"/>
  <c r="AA7166" i="11" s="1"/>
  <c r="X7222" i="11"/>
  <c r="Y7222" i="11" s="1"/>
  <c r="AA7222" i="11" s="1"/>
  <c r="U7145" i="11"/>
  <c r="V7145" i="11" s="1"/>
  <c r="U7236" i="11"/>
  <c r="V7236" i="11" s="1"/>
  <c r="U6893" i="11"/>
  <c r="V6893" i="11" s="1"/>
  <c r="U6950" i="11"/>
  <c r="V6950" i="11" s="1"/>
  <c r="X6946" i="11"/>
  <c r="Y6946" i="11" s="1"/>
  <c r="AA6946" i="11" s="1"/>
  <c r="U6983" i="11"/>
  <c r="V6983" i="11" s="1"/>
  <c r="U6971" i="11"/>
  <c r="V6971" i="11" s="1"/>
  <c r="U7020" i="11"/>
  <c r="V7020" i="11" s="1"/>
  <c r="U6854" i="11"/>
  <c r="V6854" i="11" s="1"/>
  <c r="U6729" i="11"/>
  <c r="V6729" i="11" s="1"/>
  <c r="X6725" i="11"/>
  <c r="Y6725" i="11" s="1"/>
  <c r="AA6725" i="11" s="1"/>
  <c r="X6804" i="11"/>
  <c r="Y6804" i="11" s="1"/>
  <c r="AA6804" i="11" s="1"/>
  <c r="U6795" i="11"/>
  <c r="V6795" i="11" s="1"/>
  <c r="U6764" i="11"/>
  <c r="V6764" i="11" s="1"/>
  <c r="U6741" i="11"/>
  <c r="V6741" i="11" s="1"/>
  <c r="U6489" i="11"/>
  <c r="V6489" i="11" s="1"/>
  <c r="U6558" i="11"/>
  <c r="V6558" i="11" s="1"/>
  <c r="X6605" i="11"/>
  <c r="Y6605" i="11" s="1"/>
  <c r="AA6605" i="11" s="1"/>
  <c r="X6385" i="11"/>
  <c r="Y6385" i="11" s="1"/>
  <c r="AA6385" i="11" s="1"/>
  <c r="X6518" i="11"/>
  <c r="Y6518" i="11" s="1"/>
  <c r="AA6518" i="11" s="1"/>
  <c r="U6659" i="11"/>
  <c r="V6659" i="11" s="1"/>
  <c r="X6345" i="11"/>
  <c r="Y6345" i="11" s="1"/>
  <c r="AA6345" i="11" s="1"/>
  <c r="U6506" i="11"/>
  <c r="V6506" i="11" s="1"/>
  <c r="U6635" i="11"/>
  <c r="V6635" i="11" s="1"/>
  <c r="U6400" i="11"/>
  <c r="V6400" i="11" s="1"/>
  <c r="U6634" i="11"/>
  <c r="V6634" i="11" s="1"/>
  <c r="U6413" i="11"/>
  <c r="V6413" i="11" s="1"/>
  <c r="U6134" i="11"/>
  <c r="V6134" i="11" s="1"/>
  <c r="U5923" i="11"/>
  <c r="V5923" i="11" s="1"/>
  <c r="U6130" i="11"/>
  <c r="V6130" i="11" s="1"/>
  <c r="X6245" i="11"/>
  <c r="Y6245" i="11" s="1"/>
  <c r="AA6245" i="11" s="1"/>
  <c r="X5936" i="11"/>
  <c r="Y5936" i="11" s="1"/>
  <c r="AA5936" i="11" s="1"/>
  <c r="X6144" i="11"/>
  <c r="Y6144" i="11" s="1"/>
  <c r="AA6144" i="11" s="1"/>
  <c r="X5878" i="11"/>
  <c r="Y5878" i="11" s="1"/>
  <c r="AA5878" i="11" s="1"/>
  <c r="X5991" i="11"/>
  <c r="Y5991" i="11" s="1"/>
  <c r="AA5991" i="11" s="1"/>
  <c r="U6181" i="11"/>
  <c r="V6181" i="11" s="1"/>
  <c r="U5967" i="11"/>
  <c r="V5967" i="11" s="1"/>
  <c r="U6033" i="11"/>
  <c r="V6033" i="11" s="1"/>
  <c r="U6153" i="11"/>
  <c r="V6153" i="11" s="1"/>
  <c r="U5895" i="11"/>
  <c r="V5895" i="11" s="1"/>
  <c r="U5547" i="11"/>
  <c r="V5547" i="11" s="1"/>
  <c r="U5546" i="11"/>
  <c r="V5546" i="11" s="1"/>
  <c r="X5723" i="11"/>
  <c r="Y5723" i="11" s="1"/>
  <c r="AA5723" i="11" s="1"/>
  <c r="X5809" i="11"/>
  <c r="Y5809" i="11" s="1"/>
  <c r="AA5809" i="11" s="1"/>
  <c r="X5602" i="11"/>
  <c r="Y5602" i="11" s="1"/>
  <c r="AA5602" i="11" s="1"/>
  <c r="X5828" i="11"/>
  <c r="Y5828" i="11" s="1"/>
  <c r="AA5828" i="11" s="1"/>
  <c r="X5647" i="11"/>
  <c r="Y5647" i="11" s="1"/>
  <c r="AA5647" i="11" s="1"/>
  <c r="U5800" i="11"/>
  <c r="V5800" i="11" s="1"/>
  <c r="U5518" i="11"/>
  <c r="V5518" i="11" s="1"/>
  <c r="U5697" i="11"/>
  <c r="V5697" i="11" s="1"/>
  <c r="U5781" i="11"/>
  <c r="V5781" i="11" s="1"/>
  <c r="U5576" i="11"/>
  <c r="V5576" i="11" s="1"/>
  <c r="U5378" i="11"/>
  <c r="V5378" i="11" s="1"/>
  <c r="U5109" i="11"/>
  <c r="V5109" i="11" s="1"/>
  <c r="U5207" i="11"/>
  <c r="V5207" i="11" s="1"/>
  <c r="X5317" i="11"/>
  <c r="Y5317" i="11" s="1"/>
  <c r="AA5317" i="11" s="1"/>
  <c r="X5362" i="11"/>
  <c r="Y5362" i="11" s="1"/>
  <c r="AA5362" i="11" s="1"/>
  <c r="X5161" i="11"/>
  <c r="Y5161" i="11" s="1"/>
  <c r="AA5161" i="11" s="1"/>
  <c r="X5418" i="11"/>
  <c r="Y5418" i="11" s="1"/>
  <c r="AA5418" i="11" s="1"/>
  <c r="X5286" i="11"/>
  <c r="Y5286" i="11" s="1"/>
  <c r="AA5286" i="11" s="1"/>
  <c r="U5453" i="11"/>
  <c r="V5453" i="11" s="1"/>
  <c r="U5452" i="11"/>
  <c r="V5452" i="11" s="1"/>
  <c r="U5151" i="11"/>
  <c r="V5151" i="11" s="1"/>
  <c r="U5259" i="11"/>
  <c r="V5259" i="11" s="1"/>
  <c r="U5041" i="11"/>
  <c r="V5041" i="11" s="1"/>
  <c r="U4793" i="11"/>
  <c r="V4793" i="11" s="1"/>
  <c r="U5003" i="11"/>
  <c r="V5003" i="11" s="1"/>
  <c r="U4787" i="11"/>
  <c r="V4787" i="11" s="1"/>
  <c r="X4898" i="11"/>
  <c r="Y4898" i="11" s="1"/>
  <c r="AA4898" i="11" s="1"/>
  <c r="X5034" i="11"/>
  <c r="Y5034" i="11" s="1"/>
  <c r="AA5034" i="11" s="1"/>
  <c r="X4766" i="11"/>
  <c r="Y4766" i="11" s="1"/>
  <c r="AA4766" i="11" s="1"/>
  <c r="X5014" i="11"/>
  <c r="Y5014" i="11" s="1"/>
  <c r="AA5014" i="11" s="1"/>
  <c r="X4773" i="11"/>
  <c r="Y4773" i="11" s="1"/>
  <c r="AA4773" i="11" s="1"/>
  <c r="U4967" i="11"/>
  <c r="V4967" i="11" s="1"/>
  <c r="U4718" i="11"/>
  <c r="V4718" i="11" s="1"/>
  <c r="U4851" i="11"/>
  <c r="V4851" i="11" s="1"/>
  <c r="U4952" i="11"/>
  <c r="V4952" i="11" s="1"/>
  <c r="U4683" i="11"/>
  <c r="V4683" i="11" s="1"/>
  <c r="U4412" i="11"/>
  <c r="V4412" i="11" s="1"/>
  <c r="U4515" i="11"/>
  <c r="V4515" i="11" s="1"/>
  <c r="X4591" i="11"/>
  <c r="Y4591" i="11" s="1"/>
  <c r="AA4591" i="11" s="1"/>
  <c r="X4238" i="11"/>
  <c r="Y4238" i="11" s="1"/>
  <c r="AA4238" i="11" s="1"/>
  <c r="X4436" i="11"/>
  <c r="Y4436" i="11" s="1"/>
  <c r="AA4436" i="11" s="1"/>
  <c r="X4303" i="11"/>
  <c r="Y4303" i="11" s="1"/>
  <c r="AA4303" i="11" s="1"/>
  <c r="X4481" i="11"/>
  <c r="Y4481" i="11" s="1"/>
  <c r="AA4481" i="11" s="1"/>
  <c r="U4639" i="11"/>
  <c r="V4639" i="11" s="1"/>
  <c r="U4391" i="11"/>
  <c r="V4391" i="11" s="1"/>
  <c r="U4321" i="11"/>
  <c r="V4321" i="11" s="1"/>
  <c r="U4497" i="11"/>
  <c r="V4497" i="11" s="1"/>
  <c r="U4613" i="11"/>
  <c r="V4613" i="11" s="1"/>
  <c r="U4386" i="11"/>
  <c r="V4386" i="11" s="1"/>
  <c r="U4154" i="11"/>
  <c r="V4154" i="11" s="1"/>
  <c r="U4221" i="11"/>
  <c r="V4221" i="11" s="1"/>
  <c r="U3967" i="11"/>
  <c r="V3967" i="11" s="1"/>
  <c r="X4194" i="11"/>
  <c r="Y4194" i="11" s="1"/>
  <c r="AA4194" i="11" s="1"/>
  <c r="X3890" i="11"/>
  <c r="Y3890" i="11" s="1"/>
  <c r="AA3890" i="11" s="1"/>
  <c r="U3981" i="11"/>
  <c r="V3981" i="11" s="1"/>
  <c r="U4142" i="11"/>
  <c r="V4142" i="11" s="1"/>
  <c r="U3926" i="11"/>
  <c r="V3926" i="11" s="1"/>
  <c r="U4085" i="11"/>
  <c r="V4085" i="11" s="1"/>
  <c r="U3855" i="11"/>
  <c r="V3855" i="11" s="1"/>
  <c r="X4067" i="11"/>
  <c r="Y4067" i="11" s="1"/>
  <c r="AA4067" i="11" s="1"/>
  <c r="X3824" i="11"/>
  <c r="Y3824" i="11" s="1"/>
  <c r="AA3824" i="11" s="1"/>
  <c r="U3592" i="11"/>
  <c r="V3592" i="11" s="1"/>
  <c r="U3673" i="11"/>
  <c r="V3673" i="11" s="1"/>
  <c r="X3848" i="11"/>
  <c r="Y3848" i="11" s="1"/>
  <c r="AA3848" i="11" s="1"/>
  <c r="X3641" i="11"/>
  <c r="Y3641" i="11" s="1"/>
  <c r="AA3641" i="11" s="1"/>
  <c r="X3790" i="11"/>
  <c r="Y3790" i="11" s="1"/>
  <c r="AA3790" i="11" s="1"/>
  <c r="X3539" i="11"/>
  <c r="Y3539" i="11" s="1"/>
  <c r="AA3539" i="11" s="1"/>
  <c r="X3688" i="11"/>
  <c r="Y3688" i="11" s="1"/>
  <c r="AA3688" i="11" s="1"/>
  <c r="X3514" i="11"/>
  <c r="Y3514" i="11" s="1"/>
  <c r="AA3514" i="11" s="1"/>
  <c r="U3760" i="11"/>
  <c r="V3760" i="11" s="1"/>
  <c r="U3523" i="11"/>
  <c r="V3523" i="11" s="1"/>
  <c r="U3407" i="11"/>
  <c r="V3407" i="11" s="1"/>
  <c r="U3155" i="11"/>
  <c r="V3155" i="11" s="1"/>
  <c r="U2924" i="11"/>
  <c r="V2924" i="11" s="1"/>
  <c r="U3450" i="11"/>
  <c r="V3450" i="11" s="1"/>
  <c r="U3205" i="11"/>
  <c r="V3205" i="11" s="1"/>
  <c r="U2906" i="11"/>
  <c r="V2906" i="11" s="1"/>
  <c r="X3321" i="11"/>
  <c r="Y3321" i="11" s="1"/>
  <c r="AA3321" i="11" s="1"/>
  <c r="X3091" i="11"/>
  <c r="Y3091" i="11" s="1"/>
  <c r="AA3091" i="11" s="1"/>
  <c r="X2752" i="11"/>
  <c r="Y2752" i="11" s="1"/>
  <c r="AA2752" i="11" s="1"/>
  <c r="X3356" i="11"/>
  <c r="Y3356" i="11" s="1"/>
  <c r="AA3356" i="11" s="1"/>
  <c r="X3089" i="11"/>
  <c r="Y3089" i="11" s="1"/>
  <c r="AA3089" i="11" s="1"/>
  <c r="X2792" i="11"/>
  <c r="Y2792" i="11" s="1"/>
  <c r="AA2792" i="11" s="1"/>
  <c r="X3395" i="11"/>
  <c r="Y3395" i="11" s="1"/>
  <c r="AA3395" i="11" s="1"/>
  <c r="X3173" i="11"/>
  <c r="Y3173" i="11" s="1"/>
  <c r="AA3173" i="11" s="1"/>
  <c r="X2917" i="11"/>
  <c r="Y2917" i="11" s="1"/>
  <c r="AA2917" i="11" s="1"/>
  <c r="U3644" i="11"/>
  <c r="V3644" i="11" s="1"/>
  <c r="U3159" i="11"/>
  <c r="V3159" i="11" s="1"/>
  <c r="U2928" i="11"/>
  <c r="V2928" i="11" s="1"/>
  <c r="U2791" i="11"/>
  <c r="V2791" i="11" s="1"/>
  <c r="U3276" i="11"/>
  <c r="V3276" i="11" s="1"/>
  <c r="U3045" i="11"/>
  <c r="V3045" i="11" s="1"/>
  <c r="U2837" i="11"/>
  <c r="V2837" i="11" s="1"/>
  <c r="U3417" i="11"/>
  <c r="V3417" i="11" s="1"/>
  <c r="U3197" i="11"/>
  <c r="V3197" i="11" s="1"/>
  <c r="U2834" i="11"/>
  <c r="V2834" i="11" s="1"/>
  <c r="U2440" i="11"/>
  <c r="V2440" i="11" s="1"/>
  <c r="U2213" i="11"/>
  <c r="V2213" i="11" s="1"/>
  <c r="U1952" i="11"/>
  <c r="V1952" i="11" s="1"/>
  <c r="U2537" i="11"/>
  <c r="V2537" i="11" s="1"/>
  <c r="U2308" i="11"/>
  <c r="V2308" i="11" s="1"/>
  <c r="U1963" i="11"/>
  <c r="V1963" i="11" s="1"/>
  <c r="X2609" i="11"/>
  <c r="Y2609" i="11" s="1"/>
  <c r="AA2609" i="11" s="1"/>
  <c r="X2304" i="11"/>
  <c r="Y2304" i="11" s="1"/>
  <c r="AA2304" i="11" s="1"/>
  <c r="X2071" i="11"/>
  <c r="Y2071" i="11" s="1"/>
  <c r="AA2071" i="11" s="1"/>
  <c r="X2577" i="11"/>
  <c r="Y2577" i="11" s="1"/>
  <c r="AA2577" i="11" s="1"/>
  <c r="X2322" i="11"/>
  <c r="Y2322" i="11" s="1"/>
  <c r="AA2322" i="11" s="1"/>
  <c r="X1954" i="11"/>
  <c r="Y1954" i="11" s="1"/>
  <c r="AA1954" i="11" s="1"/>
  <c r="X2531" i="11"/>
  <c r="Y2531" i="11" s="1"/>
  <c r="AA2531" i="11" s="1"/>
  <c r="X2320" i="11"/>
  <c r="Y2320" i="11" s="1"/>
  <c r="AA2320" i="11" s="1"/>
  <c r="X2063" i="11"/>
  <c r="Y2063" i="11" s="1"/>
  <c r="AA2063" i="11" s="1"/>
  <c r="U2652" i="11"/>
  <c r="V2652" i="11" s="1"/>
  <c r="U2358" i="11"/>
  <c r="V2358" i="11" s="1"/>
  <c r="U2184" i="11"/>
  <c r="V2184" i="11" s="1"/>
  <c r="U2054" i="11"/>
  <c r="V2054" i="11" s="1"/>
  <c r="U2542" i="11"/>
  <c r="V2542" i="11" s="1"/>
  <c r="U2219" i="11"/>
  <c r="V2219" i="11" s="1"/>
  <c r="U1927" i="11"/>
  <c r="V1927" i="11" s="1"/>
  <c r="U2564" i="11"/>
  <c r="V2564" i="11" s="1"/>
  <c r="U2381" i="11"/>
  <c r="V2381" i="11" s="1"/>
  <c r="U2138" i="11"/>
  <c r="V2138" i="11" s="1"/>
  <c r="U1901" i="11"/>
  <c r="V1901" i="11" s="1"/>
  <c r="U1619" i="11"/>
  <c r="V1619" i="11" s="1"/>
  <c r="U1327" i="11"/>
  <c r="V1327" i="11" s="1"/>
  <c r="U1869" i="11"/>
  <c r="V1869" i="11" s="1"/>
  <c r="U1546" i="11"/>
  <c r="V1546" i="11" s="1"/>
  <c r="U1324" i="11"/>
  <c r="V1324" i="11" s="1"/>
  <c r="X1796" i="11"/>
  <c r="Y1796" i="11" s="1"/>
  <c r="AA1796" i="11" s="1"/>
  <c r="X1590" i="11"/>
  <c r="Y1590" i="11" s="1"/>
  <c r="AA1590" i="11" s="1"/>
  <c r="X1272" i="11"/>
  <c r="Y1272" i="11" s="1"/>
  <c r="AA1272" i="11" s="1"/>
  <c r="X1704" i="11"/>
  <c r="Y1704" i="11" s="1"/>
  <c r="AA1704" i="11" s="1"/>
  <c r="X1360" i="11"/>
  <c r="Y1360" i="11" s="1"/>
  <c r="AA1360" i="11" s="1"/>
  <c r="X1886" i="11"/>
  <c r="Y1886" i="11" s="1"/>
  <c r="AA1886" i="11" s="1"/>
  <c r="X1672" i="11"/>
  <c r="Y1672" i="11" s="1"/>
  <c r="AA1672" i="11" s="1"/>
  <c r="X1435" i="11"/>
  <c r="Y1435" i="11" s="1"/>
  <c r="AA1435" i="11" s="1"/>
  <c r="X1208" i="11"/>
  <c r="Y1208" i="11" s="1"/>
  <c r="AA1208" i="11" s="1"/>
  <c r="U1855" i="11"/>
  <c r="V1855" i="11" s="1"/>
  <c r="U1655" i="11"/>
  <c r="V1655" i="11" s="1"/>
  <c r="U1433" i="11"/>
  <c r="V1433" i="11" s="1"/>
  <c r="U1903" i="11"/>
  <c r="V1903" i="11" s="1"/>
  <c r="U1670" i="11"/>
  <c r="V1670" i="11" s="1"/>
  <c r="U1443" i="11"/>
  <c r="V1443" i="11" s="1"/>
  <c r="U1218" i="11"/>
  <c r="V1218" i="11" s="1"/>
  <c r="U1842" i="11"/>
  <c r="V1842" i="11" s="1"/>
  <c r="U1595" i="11"/>
  <c r="V1595" i="11" s="1"/>
  <c r="U1351" i="11"/>
  <c r="V1351" i="11" s="1"/>
  <c r="U1159" i="11"/>
  <c r="V1159" i="11" s="1"/>
  <c r="U853" i="11"/>
  <c r="V853" i="11" s="1"/>
  <c r="U618" i="11"/>
  <c r="V618" i="11" s="1"/>
  <c r="U363" i="11"/>
  <c r="V363" i="11" s="1"/>
  <c r="U963" i="11"/>
  <c r="V963" i="11" s="1"/>
  <c r="U685" i="11"/>
  <c r="V685" i="11" s="1"/>
  <c r="U395" i="11"/>
  <c r="V395" i="11" s="1"/>
  <c r="X1000" i="11"/>
  <c r="Y1000" i="11" s="1"/>
  <c r="AA1000" i="11" s="1"/>
  <c r="X779" i="11"/>
  <c r="Y779" i="11" s="1"/>
  <c r="AA779" i="11" s="1"/>
  <c r="X506" i="11"/>
  <c r="Y506" i="11" s="1"/>
  <c r="AA506" i="11" s="1"/>
  <c r="X975" i="11"/>
  <c r="Y975" i="11" s="1"/>
  <c r="AA975" i="11" s="1"/>
  <c r="X734" i="11"/>
  <c r="Y734" i="11" s="1"/>
  <c r="AA734" i="11" s="1"/>
  <c r="X485" i="11"/>
  <c r="Y485" i="11" s="1"/>
  <c r="AA485" i="11" s="1"/>
  <c r="X265" i="11"/>
  <c r="Y265" i="11" s="1"/>
  <c r="AA265" i="11" s="1"/>
  <c r="X843" i="11"/>
  <c r="Y843" i="11" s="1"/>
  <c r="AA843" i="11" s="1"/>
  <c r="X560" i="11"/>
  <c r="Y560" i="11" s="1"/>
  <c r="AA560" i="11" s="1"/>
  <c r="X302" i="11"/>
  <c r="Y302" i="11" s="1"/>
  <c r="AA302" i="11" s="1"/>
  <c r="U901" i="11"/>
  <c r="V901" i="11" s="1"/>
  <c r="U657" i="11"/>
  <c r="V657" i="11" s="1"/>
  <c r="U410" i="11"/>
  <c r="V410" i="11" s="1"/>
  <c r="U1040" i="11"/>
  <c r="V1040" i="11" s="1"/>
  <c r="U821" i="11"/>
  <c r="V821" i="11" s="1"/>
  <c r="U498" i="11"/>
  <c r="V498" i="11" s="1"/>
  <c r="U1087" i="11"/>
  <c r="V1087" i="11" s="1"/>
  <c r="U787" i="11"/>
  <c r="V787" i="11" s="1"/>
  <c r="U634" i="11"/>
  <c r="V634" i="11" s="1"/>
  <c r="U373" i="11"/>
  <c r="V373" i="11" s="1"/>
  <c r="U74" i="11"/>
  <c r="V74" i="11" s="1"/>
  <c r="U13" i="11"/>
  <c r="V13" i="11" s="1"/>
  <c r="U230" i="11"/>
  <c r="V230" i="11" s="1"/>
  <c r="X46" i="11"/>
  <c r="Y46" i="11" s="1"/>
  <c r="AA46" i="11" s="1"/>
  <c r="X164" i="11"/>
  <c r="Y164" i="11" s="1"/>
  <c r="AA164" i="11" s="1"/>
  <c r="X17" i="11"/>
  <c r="Y17" i="11" s="1"/>
  <c r="AA17" i="11" s="1"/>
  <c r="X108" i="11"/>
  <c r="Y108" i="11" s="1"/>
  <c r="AA108" i="11" s="1"/>
  <c r="U22" i="11"/>
  <c r="V22" i="11" s="1"/>
  <c r="U182" i="11"/>
  <c r="V182" i="11" s="1"/>
  <c r="X4602" i="11"/>
  <c r="Y4602" i="11" s="1"/>
  <c r="AA4602" i="11" s="1"/>
  <c r="X4348" i="11"/>
  <c r="Y4348" i="11" s="1"/>
  <c r="AA4348" i="11" s="1"/>
  <c r="X4266" i="11"/>
  <c r="Y4266" i="11" s="1"/>
  <c r="AA4266" i="11" s="1"/>
  <c r="X4457" i="11"/>
  <c r="Y4457" i="11" s="1"/>
  <c r="AA4457" i="11" s="1"/>
  <c r="X4565" i="11"/>
  <c r="Y4565" i="11" s="1"/>
  <c r="AA4565" i="11" s="1"/>
  <c r="X4381" i="11"/>
  <c r="Y4381" i="11" s="1"/>
  <c r="AA4381" i="11" s="1"/>
  <c r="X4116" i="11"/>
  <c r="Y4116" i="11" s="1"/>
  <c r="AA4116" i="11" s="1"/>
  <c r="X4199" i="11"/>
  <c r="Y4199" i="11" s="1"/>
  <c r="AA4199" i="11" s="1"/>
  <c r="X3942" i="11"/>
  <c r="Y3942" i="11" s="1"/>
  <c r="X3928" i="11"/>
  <c r="Y3928" i="11" s="1"/>
  <c r="AA3928" i="11" s="1"/>
  <c r="X4105" i="11"/>
  <c r="Y4105" i="11" s="1"/>
  <c r="AA4105" i="11" s="1"/>
  <c r="X3873" i="11"/>
  <c r="Y3873" i="11" s="1"/>
  <c r="AA3873" i="11" s="1"/>
  <c r="X4052" i="11"/>
  <c r="Y4052" i="11" s="1"/>
  <c r="AA4052" i="11" s="1"/>
  <c r="X3842" i="11"/>
  <c r="Y3842" i="11" s="1"/>
  <c r="AA3842" i="11" s="1"/>
  <c r="X3556" i="11"/>
  <c r="Y3556" i="11" s="1"/>
  <c r="AA3556" i="11" s="1"/>
  <c r="X3629" i="11"/>
  <c r="Y3629" i="11" s="1"/>
  <c r="AA3629" i="11" s="1"/>
  <c r="X3736" i="11"/>
  <c r="Y3736" i="11" s="1"/>
  <c r="AA3736" i="11" s="1"/>
  <c r="X3511" i="11"/>
  <c r="Y3511" i="11" s="1"/>
  <c r="AA3511" i="11" s="1"/>
  <c r="X3364" i="11"/>
  <c r="Y3364" i="11" s="1"/>
  <c r="AA3364" i="11" s="1"/>
  <c r="X3135" i="11"/>
  <c r="Y3135" i="11" s="1"/>
  <c r="AA3135" i="11" s="1"/>
  <c r="X2849" i="11"/>
  <c r="Y2849" i="11" s="1"/>
  <c r="AA2849" i="11" s="1"/>
  <c r="X3406" i="11"/>
  <c r="Y3406" i="11" s="1"/>
  <c r="AA3406" i="11" s="1"/>
  <c r="X3154" i="11"/>
  <c r="Y3154" i="11" s="1"/>
  <c r="AA3154" i="11" s="1"/>
  <c r="X2877" i="11"/>
  <c r="Y2877" i="11" s="1"/>
  <c r="AA2877" i="11" s="1"/>
  <c r="X3530" i="11"/>
  <c r="Y3530" i="11" s="1"/>
  <c r="AA3530" i="11" s="1"/>
  <c r="X3117" i="11"/>
  <c r="Y3117" i="11" s="1"/>
  <c r="AA3117" i="11" s="1"/>
  <c r="X2911" i="11"/>
  <c r="Y2911" i="11" s="1"/>
  <c r="AA2911" i="11" s="1"/>
  <c r="X2763" i="11"/>
  <c r="Y2763" i="11" s="1"/>
  <c r="X3247" i="11"/>
  <c r="Y3247" i="11" s="1"/>
  <c r="AA3247" i="11" s="1"/>
  <c r="X3040" i="11"/>
  <c r="Y3040" i="11" s="1"/>
  <c r="AA3040" i="11" s="1"/>
  <c r="X2789" i="11"/>
  <c r="Y2789" i="11" s="1"/>
  <c r="AA2789" i="11" s="1"/>
  <c r="X3392" i="11"/>
  <c r="Y3392" i="11" s="1"/>
  <c r="AA3392" i="11" s="1"/>
  <c r="X3150" i="11"/>
  <c r="Y3150" i="11" s="1"/>
  <c r="AA3150" i="11" s="1"/>
  <c r="X2815" i="11"/>
  <c r="Y2815" i="11" s="1"/>
  <c r="AA2815" i="11" s="1"/>
  <c r="X2403" i="11"/>
  <c r="Y2403" i="11" s="1"/>
  <c r="AA2403" i="11" s="1"/>
  <c r="X2193" i="11"/>
  <c r="Y2193" i="11" s="1"/>
  <c r="AA2193" i="11" s="1"/>
  <c r="X1914" i="11"/>
  <c r="Y1914" i="11" s="1"/>
  <c r="AA1914" i="11" s="1"/>
  <c r="X2490" i="11"/>
  <c r="Y2490" i="11" s="1"/>
  <c r="AA2490" i="11" s="1"/>
  <c r="X2253" i="11"/>
  <c r="Y2253" i="11" s="1"/>
  <c r="AA2253" i="11" s="1"/>
  <c r="X1943" i="11"/>
  <c r="Y1943" i="11" s="1"/>
  <c r="AA1943" i="11" s="1"/>
  <c r="X2593" i="11"/>
  <c r="Y2593" i="11" s="1"/>
  <c r="AA2593" i="11" s="1"/>
  <c r="X2343" i="11"/>
  <c r="Y2343" i="11" s="1"/>
  <c r="AA2343" i="11" s="1"/>
  <c r="X2179" i="11"/>
  <c r="Y2179" i="11" s="1"/>
  <c r="AA2179" i="11" s="1"/>
  <c r="X2023" i="11"/>
  <c r="Y2023" i="11" s="1"/>
  <c r="AA2023" i="11" s="1"/>
  <c r="X2481" i="11"/>
  <c r="Y2481" i="11" s="1"/>
  <c r="AA2481" i="11" s="1"/>
  <c r="X2140" i="11"/>
  <c r="Y2140" i="11" s="1"/>
  <c r="AA2140" i="11" s="1"/>
  <c r="X2724" i="11"/>
  <c r="Y2724" i="11" s="1"/>
  <c r="AA2724" i="11" s="1"/>
  <c r="X2525" i="11"/>
  <c r="Y2525" i="11" s="1"/>
  <c r="AA2525" i="11" s="1"/>
  <c r="X2366" i="11"/>
  <c r="Y2366" i="11" s="1"/>
  <c r="AA2366" i="11" s="1"/>
  <c r="X2115" i="11"/>
  <c r="Y2115" i="11" s="1"/>
  <c r="AA2115" i="11" s="1"/>
  <c r="X1834" i="11"/>
  <c r="Y1834" i="11" s="1"/>
  <c r="AA1834" i="11" s="1"/>
  <c r="X1552" i="11"/>
  <c r="Y1552" i="11" s="1"/>
  <c r="AA1552" i="11" s="1"/>
  <c r="X1289" i="11"/>
  <c r="Y1289" i="11" s="1"/>
  <c r="AA1289" i="11" s="1"/>
  <c r="X1797" i="11"/>
  <c r="Y1797" i="11" s="1"/>
  <c r="AA1797" i="11" s="1"/>
  <c r="X1516" i="11"/>
  <c r="Y1516" i="11" s="1"/>
  <c r="AA1516" i="11" s="1"/>
  <c r="X1288" i="11"/>
  <c r="Y1288" i="11" s="1"/>
  <c r="AA1288" i="11" s="1"/>
  <c r="X1850" i="11"/>
  <c r="Y1850" i="11" s="1"/>
  <c r="AA1850" i="11" s="1"/>
  <c r="X1580" i="11"/>
  <c r="Y1580" i="11" s="1"/>
  <c r="AA1580" i="11" s="1"/>
  <c r="X1380" i="11"/>
  <c r="Y1380" i="11" s="1"/>
  <c r="AA1380" i="11" s="1"/>
  <c r="X1893" i="11"/>
  <c r="Y1893" i="11" s="1"/>
  <c r="AA1893" i="11" s="1"/>
  <c r="X1652" i="11"/>
  <c r="Y1652" i="11" s="1"/>
  <c r="AA1652" i="11" s="1"/>
  <c r="X1405" i="11"/>
  <c r="Y1405" i="11" s="1"/>
  <c r="AA1405" i="11" s="1"/>
  <c r="X1191" i="11"/>
  <c r="Y1191" i="11" s="1"/>
  <c r="AA1191" i="11" s="1"/>
  <c r="X1837" i="11"/>
  <c r="Y1837" i="11" s="1"/>
  <c r="AA1837" i="11" s="1"/>
  <c r="X1557" i="11"/>
  <c r="Y1557" i="11" s="1"/>
  <c r="AA1557" i="11" s="1"/>
  <c r="X1346" i="11"/>
  <c r="Y1346" i="11" s="1"/>
  <c r="AA1346" i="11" s="1"/>
  <c r="X1084" i="11"/>
  <c r="Y1084" i="11" s="1"/>
  <c r="AA1084" i="11" s="1"/>
  <c r="X818" i="11"/>
  <c r="Y818" i="11" s="1"/>
  <c r="AA818" i="11" s="1"/>
  <c r="X582" i="11"/>
  <c r="Y582" i="11" s="1"/>
  <c r="AA582" i="11" s="1"/>
  <c r="X330" i="11"/>
  <c r="Y330" i="11" s="1"/>
  <c r="AA330" i="11" s="1"/>
  <c r="X920" i="11"/>
  <c r="Y920" i="11" s="1"/>
  <c r="AA920" i="11" s="1"/>
  <c r="X647" i="11"/>
  <c r="Y647" i="11" s="1"/>
  <c r="AA647" i="11" s="1"/>
  <c r="X345" i="11"/>
  <c r="Y345" i="11" s="1"/>
  <c r="AA345" i="11" s="1"/>
  <c r="X856" i="11"/>
  <c r="Y856" i="11" s="1"/>
  <c r="AA856" i="11" s="1"/>
  <c r="X607" i="11"/>
  <c r="Y607" i="11" s="1"/>
  <c r="AA607" i="11" s="1"/>
  <c r="X364" i="11"/>
  <c r="Y364" i="11" s="1"/>
  <c r="AA364" i="11" s="1"/>
  <c r="X1025" i="11"/>
  <c r="Y1025" i="11" s="1"/>
  <c r="AA1025" i="11" s="1"/>
  <c r="X772" i="11"/>
  <c r="Y772" i="11" s="1"/>
  <c r="AA772" i="11" s="1"/>
  <c r="X474" i="11"/>
  <c r="Y474" i="11" s="1"/>
  <c r="AA474" i="11" s="1"/>
  <c r="X1059" i="11"/>
  <c r="Y1059" i="11" s="1"/>
  <c r="AA1059" i="11" s="1"/>
  <c r="X769" i="11"/>
  <c r="Y769" i="11" s="1"/>
  <c r="AA769" i="11" s="1"/>
  <c r="X570" i="11"/>
  <c r="Y570" i="11" s="1"/>
  <c r="AA570" i="11" s="1"/>
  <c r="X325" i="11"/>
  <c r="Y325" i="11" s="1"/>
  <c r="AA325" i="11" s="1"/>
  <c r="X235" i="11"/>
  <c r="Y235" i="11" s="1"/>
  <c r="AA235" i="11" s="1"/>
  <c r="X178" i="11"/>
  <c r="Y178" i="11" s="1"/>
  <c r="AA178" i="11" s="1"/>
  <c r="X75" i="11"/>
  <c r="Y75" i="11" s="1"/>
  <c r="AA75" i="11" s="1"/>
  <c r="X243" i="11"/>
  <c r="Y243" i="11" s="1"/>
  <c r="AA243" i="11" s="1"/>
  <c r="X229" i="11"/>
  <c r="Y229" i="11" s="1"/>
  <c r="AA229" i="11" s="1"/>
  <c r="X145" i="11"/>
  <c r="Y145" i="11" s="1"/>
  <c r="X8754" i="11"/>
  <c r="Y8754" i="11" s="1"/>
  <c r="AA8754" i="11" s="1"/>
  <c r="U8630" i="11"/>
  <c r="V8630" i="11" s="1"/>
  <c r="X8671" i="11"/>
  <c r="Y8671" i="11" s="1"/>
  <c r="AA8671" i="11" s="1"/>
  <c r="U8572" i="11"/>
  <c r="V8572" i="11" s="1"/>
  <c r="X8529" i="11"/>
  <c r="Y8529" i="11" s="1"/>
  <c r="AA8529" i="11" s="1"/>
  <c r="U8664" i="11"/>
  <c r="V8664" i="11" s="1"/>
  <c r="U8433" i="11"/>
  <c r="V8433" i="11" s="1"/>
  <c r="X8450" i="11"/>
  <c r="Y8450" i="11" s="1"/>
  <c r="AA8450" i="11" s="1"/>
  <c r="U8419" i="11"/>
  <c r="V8419" i="11" s="1"/>
  <c r="U8412" i="11"/>
  <c r="V8412" i="11" s="1"/>
  <c r="U8344" i="11"/>
  <c r="V8344" i="11" s="1"/>
  <c r="U8391" i="11"/>
  <c r="V8391" i="11" s="1"/>
  <c r="U8488" i="11"/>
  <c r="V8488" i="11" s="1"/>
  <c r="X8482" i="11"/>
  <c r="Y8482" i="11" s="1"/>
  <c r="AA8482" i="11" s="1"/>
  <c r="X8262" i="11"/>
  <c r="Y8262" i="11" s="1"/>
  <c r="AA8262" i="11" s="1"/>
  <c r="U8202" i="11"/>
  <c r="V8202" i="11" s="1"/>
  <c r="X8175" i="11"/>
  <c r="Y8175" i="11" s="1"/>
  <c r="AA8175" i="11" s="1"/>
  <c r="X8043" i="11"/>
  <c r="Y8043" i="11" s="1"/>
  <c r="AA8043" i="11" s="1"/>
  <c r="X7869" i="11"/>
  <c r="Y7869" i="11" s="1"/>
  <c r="AA7869" i="11" s="1"/>
  <c r="X8021" i="11"/>
  <c r="Y8021" i="11" s="1"/>
  <c r="AA8021" i="11" s="1"/>
  <c r="U7972" i="11"/>
  <c r="V7972" i="11" s="1"/>
  <c r="U7936" i="11"/>
  <c r="V7936" i="11" s="1"/>
  <c r="U7838" i="11"/>
  <c r="V7838" i="11" s="1"/>
  <c r="U7728" i="11"/>
  <c r="V7728" i="11" s="1"/>
  <c r="X7827" i="11"/>
  <c r="Y7827" i="11" s="1"/>
  <c r="AA7827" i="11" s="1"/>
  <c r="X7823" i="11"/>
  <c r="Y7823" i="11" s="1"/>
  <c r="AA7823" i="11" s="1"/>
  <c r="U7819" i="11"/>
  <c r="V7819" i="11" s="1"/>
  <c r="U7805" i="11"/>
  <c r="V7805" i="11" s="1"/>
  <c r="U7603" i="11"/>
  <c r="V7603" i="11" s="1"/>
  <c r="U7525" i="11"/>
  <c r="V7525" i="11" s="1"/>
  <c r="X7643" i="11"/>
  <c r="Y7643" i="11" s="1"/>
  <c r="AA7643" i="11" s="1"/>
  <c r="X7560" i="11"/>
  <c r="Y7560" i="11" s="1"/>
  <c r="AA7560" i="11" s="1"/>
  <c r="U7503" i="11"/>
  <c r="V7503" i="11" s="1"/>
  <c r="U7517" i="11"/>
  <c r="V7517" i="11" s="1"/>
  <c r="U7440" i="11"/>
  <c r="V7440" i="11" s="1"/>
  <c r="U7368" i="11"/>
  <c r="V7368" i="11" s="1"/>
  <c r="X7326" i="11"/>
  <c r="Y7326" i="11" s="1"/>
  <c r="AA7326" i="11" s="1"/>
  <c r="X7296" i="11"/>
  <c r="Y7296" i="11" s="1"/>
  <c r="AA7296" i="11" s="1"/>
  <c r="U7319" i="11"/>
  <c r="V7319" i="11" s="1"/>
  <c r="U7454" i="11"/>
  <c r="V7454" i="11" s="1"/>
  <c r="U7214" i="11"/>
  <c r="V7214" i="11" s="1"/>
  <c r="U7176" i="11"/>
  <c r="V7176" i="11" s="1"/>
  <c r="X7211" i="11"/>
  <c r="Y7211" i="11" s="1"/>
  <c r="AA7211" i="11" s="1"/>
  <c r="X7109" i="11"/>
  <c r="Y7109" i="11" s="1"/>
  <c r="AA7109" i="11" s="1"/>
  <c r="U7245" i="11"/>
  <c r="V7245" i="11" s="1"/>
  <c r="U7143" i="11"/>
  <c r="V7143" i="11" s="1"/>
  <c r="U7015" i="11"/>
  <c r="V7015" i="11" s="1"/>
  <c r="U7000" i="11"/>
  <c r="V7000" i="11" s="1"/>
  <c r="X6876" i="11"/>
  <c r="Y6876" i="11" s="1"/>
  <c r="AA6876" i="11" s="1"/>
  <c r="X6890" i="11"/>
  <c r="Y6890" i="11" s="1"/>
  <c r="AA6890" i="11" s="1"/>
  <c r="U6899" i="11"/>
  <c r="V6899" i="11" s="1"/>
  <c r="U7055" i="11"/>
  <c r="V7055" i="11" s="1"/>
  <c r="U6895" i="11"/>
  <c r="V6895" i="11" s="1"/>
  <c r="U6833" i="11"/>
  <c r="V6833" i="11" s="1"/>
  <c r="X6772" i="11"/>
  <c r="Y6772" i="11" s="1"/>
  <c r="AA6772" i="11" s="1"/>
  <c r="X6757" i="11"/>
  <c r="Y6757" i="11" s="1"/>
  <c r="AA6757" i="11" s="1"/>
  <c r="U6867" i="11"/>
  <c r="V6867" i="11" s="1"/>
  <c r="U6861" i="11"/>
  <c r="V6861" i="11" s="1"/>
  <c r="U6800" i="11"/>
  <c r="V6800" i="11" s="1"/>
  <c r="U6577" i="11"/>
  <c r="V6577" i="11" s="1"/>
  <c r="U6295" i="11"/>
  <c r="V6295" i="11" s="1"/>
  <c r="X6629" i="11"/>
  <c r="Y6629" i="11" s="1"/>
  <c r="AA6629" i="11" s="1"/>
  <c r="X6449" i="11"/>
  <c r="Y6449" i="11" s="1"/>
  <c r="AA6449" i="11" s="1"/>
  <c r="X6621" i="11"/>
  <c r="Y6621" i="11" s="1"/>
  <c r="AA6621" i="11" s="1"/>
  <c r="X6346" i="11"/>
  <c r="Y6346" i="11" s="1"/>
  <c r="AA6346" i="11" s="1"/>
  <c r="X6456" i="11"/>
  <c r="Y6456" i="11" s="1"/>
  <c r="AA6456" i="11" s="1"/>
  <c r="U6438" i="11"/>
  <c r="V6438" i="11" s="1"/>
  <c r="U6299" i="11"/>
  <c r="V6299" i="11" s="1"/>
  <c r="U6493" i="11"/>
  <c r="V6493" i="11" s="1"/>
  <c r="U6214" i="11"/>
  <c r="V6214" i="11" s="1"/>
  <c r="U6003" i="11"/>
  <c r="V6003" i="11" s="1"/>
  <c r="U6209" i="11"/>
  <c r="V6209" i="11" s="1"/>
  <c r="U5956" i="11"/>
  <c r="V5956" i="11" s="1"/>
  <c r="X6019" i="11"/>
  <c r="Y6019" i="11" s="1"/>
  <c r="AA6019" i="11" s="1"/>
  <c r="X6176" i="11"/>
  <c r="Y6176" i="11" s="1"/>
  <c r="AA6176" i="11" s="1"/>
  <c r="X5952" i="11"/>
  <c r="Y5952" i="11" s="1"/>
  <c r="AA5952" i="11" s="1"/>
  <c r="X6078" i="11"/>
  <c r="Y6078" i="11" s="1"/>
  <c r="AA6078" i="11" s="1"/>
  <c r="U6243" i="11"/>
  <c r="V6243" i="11" s="1"/>
  <c r="U6065" i="11"/>
  <c r="V6065" i="11" s="1"/>
  <c r="U6137" i="11"/>
  <c r="V6137" i="11" s="1"/>
  <c r="U6241" i="11"/>
  <c r="V6241" i="11" s="1"/>
  <c r="U5965" i="11"/>
  <c r="V5965" i="11" s="1"/>
  <c r="U5688" i="11"/>
  <c r="V5688" i="11" s="1"/>
  <c r="U5700" i="11"/>
  <c r="V5700" i="11" s="1"/>
  <c r="X5792" i="11"/>
  <c r="Y5792" i="11" s="1"/>
  <c r="AA5792" i="11" s="1"/>
  <c r="X5505" i="11"/>
  <c r="Y5505" i="11" s="1"/>
  <c r="AA5505" i="11" s="1"/>
  <c r="X5634" i="11"/>
  <c r="Y5634" i="11" s="1"/>
  <c r="AA5634" i="11" s="1"/>
  <c r="X5473" i="11"/>
  <c r="Y5473" i="11" s="1"/>
  <c r="AA5473" i="11" s="1"/>
  <c r="X5682" i="11"/>
  <c r="Y5682" i="11" s="1"/>
  <c r="AA5682" i="11" s="1"/>
  <c r="U5861" i="11"/>
  <c r="V5861" i="11" s="1"/>
  <c r="U5645" i="11"/>
  <c r="V5645" i="11" s="1"/>
  <c r="U5767" i="11"/>
  <c r="V5767" i="11" s="1"/>
  <c r="U5514" i="11"/>
  <c r="V5514" i="11" s="1"/>
  <c r="U5608" i="11"/>
  <c r="V5608" i="11" s="1"/>
  <c r="U5465" i="11"/>
  <c r="V5465" i="11" s="1"/>
  <c r="U5168" i="11"/>
  <c r="V5168" i="11" s="1"/>
  <c r="U5292" i="11"/>
  <c r="V5292" i="11" s="1"/>
  <c r="X5426" i="11"/>
  <c r="Y5426" i="11" s="1"/>
  <c r="AA5426" i="11" s="1"/>
  <c r="X5460" i="11"/>
  <c r="Y5460" i="11" s="1"/>
  <c r="AA5460" i="11" s="1"/>
  <c r="X5226" i="11"/>
  <c r="Y5226" i="11" s="1"/>
  <c r="AA5226" i="11" s="1"/>
  <c r="X5457" i="11"/>
  <c r="Y5457" i="11" s="1"/>
  <c r="AA5457" i="11" s="1"/>
  <c r="X5383" i="11"/>
  <c r="Y5383" i="11" s="1"/>
  <c r="AA5383" i="11" s="1"/>
  <c r="X5154" i="11"/>
  <c r="Y5154" i="11" s="1"/>
  <c r="AA5154" i="11" s="1"/>
  <c r="AA4838" i="11"/>
  <c r="X4945" i="11"/>
  <c r="Y4945" i="11" s="1"/>
  <c r="AA4945" i="11" s="1"/>
  <c r="X4701" i="11"/>
  <c r="Y4701" i="11" s="1"/>
  <c r="AA4701" i="11" s="1"/>
  <c r="X4816" i="11"/>
  <c r="Y4816" i="11" s="1"/>
  <c r="AA4816" i="11" s="1"/>
  <c r="X5056" i="11"/>
  <c r="Y5056" i="11" s="1"/>
  <c r="AA5056" i="11" s="1"/>
  <c r="X4858" i="11"/>
  <c r="Y4858" i="11" s="1"/>
  <c r="AA4858" i="11" s="1"/>
  <c r="U4473" i="11"/>
  <c r="V4473" i="11" s="1"/>
  <c r="U4593" i="11"/>
  <c r="V4593" i="11" s="1"/>
  <c r="U4258" i="11"/>
  <c r="V4258" i="11" s="1"/>
  <c r="X4287" i="11"/>
  <c r="Y4287" i="11" s="1"/>
  <c r="AA4287" i="11" s="1"/>
  <c r="X4487" i="11"/>
  <c r="Y4487" i="11" s="1"/>
  <c r="AA4487" i="11" s="1"/>
  <c r="X4367" i="11"/>
  <c r="Y4367" i="11" s="1"/>
  <c r="AA4367" i="11" s="1"/>
  <c r="X4527" i="11"/>
  <c r="Y4527" i="11" s="1"/>
  <c r="AA4527" i="11" s="1"/>
  <c r="X4283" i="11"/>
  <c r="Y4283" i="11" s="1"/>
  <c r="AA4283" i="11" s="1"/>
  <c r="U4480" i="11"/>
  <c r="V4480" i="11" s="1"/>
  <c r="U4331" i="11"/>
  <c r="V4331" i="11" s="1"/>
  <c r="U4582" i="11"/>
  <c r="V4582" i="11" s="1"/>
  <c r="U4247" i="11"/>
  <c r="V4247" i="11" s="1"/>
  <c r="U4422" i="11"/>
  <c r="V4422" i="11" s="1"/>
  <c r="U4182" i="11"/>
  <c r="V4182" i="11" s="1"/>
  <c r="U3973" i="11"/>
  <c r="V3973" i="11" s="1"/>
  <c r="U4019" i="11"/>
  <c r="V4019" i="11" s="1"/>
  <c r="U3836" i="11"/>
  <c r="V3836" i="11" s="1"/>
  <c r="X3964" i="11"/>
  <c r="Y3964" i="11" s="1"/>
  <c r="AA3964" i="11" s="1"/>
  <c r="U4073" i="11"/>
  <c r="V4073" i="11" s="1"/>
  <c r="U3996" i="11"/>
  <c r="V3996" i="11" s="1"/>
  <c r="U4138" i="11"/>
  <c r="V4138" i="11" s="1"/>
  <c r="U3916" i="11"/>
  <c r="V3916" i="11" s="1"/>
  <c r="X4162" i="11"/>
  <c r="Y4162" i="11" s="1"/>
  <c r="AA4162" i="11" s="1"/>
  <c r="X3949" i="11"/>
  <c r="Y3949" i="11" s="1"/>
  <c r="AA3949" i="11" s="1"/>
  <c r="U3677" i="11"/>
  <c r="V3677" i="11" s="1"/>
  <c r="U3743" i="11"/>
  <c r="V3743" i="11" s="1"/>
  <c r="X3722" i="11"/>
  <c r="Y3722" i="11" s="1"/>
  <c r="AA3722" i="11" s="1"/>
  <c r="X3441" i="11"/>
  <c r="Y3441" i="11" s="1"/>
  <c r="AA3441" i="11" s="1"/>
  <c r="X3637" i="11"/>
  <c r="Y3637" i="11" s="1"/>
  <c r="AA3637" i="11" s="1"/>
  <c r="X3748" i="11"/>
  <c r="Y3748" i="11" s="1"/>
  <c r="AA3748" i="11" s="1"/>
  <c r="X3550" i="11"/>
  <c r="Y3550" i="11" s="1"/>
  <c r="AA3550" i="11" s="1"/>
  <c r="X3174" i="11"/>
  <c r="Y3174" i="11" s="1"/>
  <c r="AA3174" i="11" s="1"/>
  <c r="X2841" i="11"/>
  <c r="Y2841" i="11" s="1"/>
  <c r="AA2841" i="11" s="1"/>
  <c r="U3597" i="11"/>
  <c r="V3597" i="11" s="1"/>
  <c r="X3164" i="11"/>
  <c r="Y3164" i="11" s="1"/>
  <c r="AA3164" i="11" s="1"/>
  <c r="X2891" i="11"/>
  <c r="Y2891" i="11" s="1"/>
  <c r="AA2891" i="11" s="1"/>
  <c r="U3532" i="11"/>
  <c r="V3532" i="11" s="1"/>
  <c r="X3236" i="11"/>
  <c r="Y3236" i="11" s="1"/>
  <c r="AA3236" i="11" s="1"/>
  <c r="X2986" i="11"/>
  <c r="Y2986" i="11" s="1"/>
  <c r="AA2986" i="11" s="1"/>
  <c r="X2769" i="11"/>
  <c r="Y2769" i="11" s="1"/>
  <c r="AA2769" i="11" s="1"/>
  <c r="U3299" i="11"/>
  <c r="V3299" i="11" s="1"/>
  <c r="U3023" i="11"/>
  <c r="V3023" i="11" s="1"/>
  <c r="U2869" i="11"/>
  <c r="V2869" i="11" s="1"/>
  <c r="U3380" i="11"/>
  <c r="V3380" i="11" s="1"/>
  <c r="U3139" i="11"/>
  <c r="V3139" i="11" s="1"/>
  <c r="U2941" i="11"/>
  <c r="V2941" i="11" s="1"/>
  <c r="U3272" i="11"/>
  <c r="V3272" i="11" s="1"/>
  <c r="U2962" i="11"/>
  <c r="V2962" i="11" s="1"/>
  <c r="U2561" i="11"/>
  <c r="V2561" i="11" s="1"/>
  <c r="U2004" i="11"/>
  <c r="V2004" i="11" s="1"/>
  <c r="U2624" i="11"/>
  <c r="V2624" i="11" s="1"/>
  <c r="U2400" i="11"/>
  <c r="V2400" i="11" s="1"/>
  <c r="U2074" i="11"/>
  <c r="V2074" i="11" s="1"/>
  <c r="X2619" i="11"/>
  <c r="Y2619" i="11" s="1"/>
  <c r="AA2619" i="11" s="1"/>
  <c r="X2417" i="11"/>
  <c r="Y2417" i="11" s="1"/>
  <c r="AA2417" i="11" s="1"/>
  <c r="X2123" i="11"/>
  <c r="Y2123" i="11" s="1"/>
  <c r="AA2123" i="11" s="1"/>
  <c r="X2664" i="11"/>
  <c r="Y2664" i="11" s="1"/>
  <c r="AA2664" i="11" s="1"/>
  <c r="X2416" i="11"/>
  <c r="Y2416" i="11" s="1"/>
  <c r="AA2416" i="11" s="1"/>
  <c r="X2122" i="11"/>
  <c r="Y2122" i="11" s="1"/>
  <c r="AA2122" i="11" s="1"/>
  <c r="X2594" i="11"/>
  <c r="Y2594" i="11" s="1"/>
  <c r="AA2594" i="11" s="1"/>
  <c r="X2393" i="11"/>
  <c r="Y2393" i="11" s="1"/>
  <c r="AA2393" i="11" s="1"/>
  <c r="X2108" i="11"/>
  <c r="Y2108" i="11" s="1"/>
  <c r="AA2108" i="11" s="1"/>
  <c r="U2293" i="11"/>
  <c r="V2293" i="11" s="1"/>
  <c r="U1979" i="11"/>
  <c r="V1979" i="11" s="1"/>
  <c r="U2635" i="11"/>
  <c r="V2635" i="11" s="1"/>
  <c r="U2430" i="11"/>
  <c r="V2430" i="11" s="1"/>
  <c r="U2205" i="11"/>
  <c r="V2205" i="11" s="1"/>
  <c r="U2015" i="11"/>
  <c r="V2015" i="11" s="1"/>
  <c r="U1734" i="11"/>
  <c r="V1734" i="11" s="1"/>
  <c r="U1429" i="11"/>
  <c r="V1429" i="11" s="1"/>
  <c r="U1151" i="11"/>
  <c r="V1151" i="11" s="1"/>
  <c r="U1633" i="11"/>
  <c r="V1633" i="11" s="1"/>
  <c r="U1413" i="11"/>
  <c r="V1413" i="11" s="1"/>
  <c r="U1138" i="11"/>
  <c r="V1138" i="11" s="1"/>
  <c r="X1707" i="11"/>
  <c r="Y1707" i="11" s="1"/>
  <c r="AA1707" i="11" s="1"/>
  <c r="X1362" i="11"/>
  <c r="Y1362" i="11" s="1"/>
  <c r="AA1362" i="11" s="1"/>
  <c r="X1791" i="11"/>
  <c r="Y1791" i="11" s="1"/>
  <c r="AA1791" i="11" s="1"/>
  <c r="X1447" i="11"/>
  <c r="Y1447" i="11" s="1"/>
  <c r="AA1447" i="11" s="1"/>
  <c r="X1156" i="11"/>
  <c r="Y1156" i="11" s="1"/>
  <c r="AA1156" i="11" s="1"/>
  <c r="X1724" i="11"/>
  <c r="Y1724" i="11" s="1"/>
  <c r="AA1724" i="11" s="1"/>
  <c r="X1532" i="11"/>
  <c r="Y1532" i="11" s="1"/>
  <c r="AA1532" i="11" s="1"/>
  <c r="X1268" i="11"/>
  <c r="Y1268" i="11" s="1"/>
  <c r="AA1268" i="11" s="1"/>
  <c r="X1101" i="11"/>
  <c r="Y1101" i="11" s="1"/>
  <c r="AA1101" i="11" s="1"/>
  <c r="U947" i="11"/>
  <c r="V947" i="11" s="1"/>
  <c r="U668" i="11"/>
  <c r="V668" i="11" s="1"/>
  <c r="U441" i="11"/>
  <c r="V441" i="11" s="1"/>
  <c r="U1001" i="11"/>
  <c r="V1001" i="11" s="1"/>
  <c r="U761" i="11"/>
  <c r="V761" i="11" s="1"/>
  <c r="U488" i="11"/>
  <c r="V488" i="11" s="1"/>
  <c r="X1047" i="11"/>
  <c r="Y1047" i="11" s="1"/>
  <c r="AA1047" i="11" s="1"/>
  <c r="X832" i="11"/>
  <c r="Y832" i="11" s="1"/>
  <c r="AA832" i="11" s="1"/>
  <c r="X577" i="11"/>
  <c r="Y577" i="11" s="1"/>
  <c r="AA577" i="11" s="1"/>
  <c r="X260" i="11"/>
  <c r="Y260" i="11" s="1"/>
  <c r="AA260" i="11" s="1"/>
  <c r="X805" i="11"/>
  <c r="Y805" i="11" s="1"/>
  <c r="AA805" i="11" s="1"/>
  <c r="X574" i="11"/>
  <c r="Y574" i="11" s="1"/>
  <c r="AA574" i="11" s="1"/>
  <c r="X347" i="11"/>
  <c r="Y347" i="11" s="1"/>
  <c r="AA347" i="11" s="1"/>
  <c r="X943" i="11"/>
  <c r="Y943" i="11" s="1"/>
  <c r="AA943" i="11" s="1"/>
  <c r="X626" i="11"/>
  <c r="Y626" i="11" s="1"/>
  <c r="AA626" i="11" s="1"/>
  <c r="X398" i="11"/>
  <c r="Y398" i="11" s="1"/>
  <c r="AA398" i="11" s="1"/>
  <c r="U956" i="11"/>
  <c r="V956" i="11" s="1"/>
  <c r="X709" i="11"/>
  <c r="Y709" i="11" s="1"/>
  <c r="AA709" i="11" s="1"/>
  <c r="X479" i="11"/>
  <c r="Y479" i="11" s="1"/>
  <c r="AA479" i="11" s="1"/>
  <c r="X1095" i="11"/>
  <c r="Y1095" i="11" s="1"/>
  <c r="AA1095" i="11" s="1"/>
  <c r="X871" i="11"/>
  <c r="Y871" i="11" s="1"/>
  <c r="AA871" i="11" s="1"/>
  <c r="X545" i="11"/>
  <c r="Y545" i="11" s="1"/>
  <c r="AA545" i="11" s="1"/>
  <c r="X312" i="11"/>
  <c r="Y312" i="11" s="1"/>
  <c r="AA312" i="11" s="1"/>
  <c r="X896" i="11"/>
  <c r="Y896" i="11" s="1"/>
  <c r="AA896" i="11" s="1"/>
  <c r="X686" i="11"/>
  <c r="Y686" i="11" s="1"/>
  <c r="AA686" i="11" s="1"/>
  <c r="X427" i="11"/>
  <c r="Y427" i="11" s="1"/>
  <c r="AA427" i="11" s="1"/>
  <c r="X101" i="11"/>
  <c r="Y101" i="11" s="1"/>
  <c r="AA101" i="11" s="1"/>
  <c r="X63" i="11"/>
  <c r="Y63" i="11" s="1"/>
  <c r="AA63" i="11" s="1"/>
  <c r="X204" i="11"/>
  <c r="Y204" i="11" s="1"/>
  <c r="AA204" i="11" s="1"/>
  <c r="X199" i="11"/>
  <c r="Y199" i="11" s="1"/>
  <c r="AA199" i="11" s="1"/>
  <c r="X52" i="11"/>
  <c r="Y52" i="11" s="1"/>
  <c r="AA52" i="11" s="1"/>
  <c r="X69" i="11"/>
  <c r="Y69" i="11" s="1"/>
  <c r="AA69" i="11" s="1"/>
  <c r="X210" i="11"/>
  <c r="Y210" i="11" s="1"/>
  <c r="AA210" i="11" s="1"/>
  <c r="X8720" i="11"/>
  <c r="Y8720" i="11" s="1"/>
  <c r="AA8720" i="11" s="1"/>
  <c r="X8688" i="11"/>
  <c r="Y8688" i="11" s="1"/>
  <c r="AA8688" i="11" s="1"/>
  <c r="X8620" i="11"/>
  <c r="Y8620" i="11" s="1"/>
  <c r="AA8620" i="11" s="1"/>
  <c r="X8516" i="11"/>
  <c r="Y8516" i="11" s="1"/>
  <c r="AA8516" i="11" s="1"/>
  <c r="X8479" i="11"/>
  <c r="Y8479" i="11" s="1"/>
  <c r="AA8479" i="11" s="1"/>
  <c r="X8407" i="11"/>
  <c r="Y8407" i="11" s="1"/>
  <c r="AA8407" i="11" s="1"/>
  <c r="X8236" i="11"/>
  <c r="Y8236" i="11" s="1"/>
  <c r="AA8236" i="11" s="1"/>
  <c r="X8251" i="11"/>
  <c r="Y8251" i="11" s="1"/>
  <c r="AA8251" i="11" s="1"/>
  <c r="X8258" i="11"/>
  <c r="Y8258" i="11" s="1"/>
  <c r="AA8258" i="11" s="1"/>
  <c r="X8147" i="11"/>
  <c r="Y8147" i="11" s="1"/>
  <c r="AA8147" i="11" s="1"/>
  <c r="X8094" i="11"/>
  <c r="Y8094" i="11" s="1"/>
  <c r="AA8094" i="11" s="1"/>
  <c r="X8080" i="11"/>
  <c r="Y8080" i="11" s="1"/>
  <c r="AA8080" i="11" s="1"/>
  <c r="X8026" i="11"/>
  <c r="Y8026" i="11" s="1"/>
  <c r="AA8026" i="11" s="1"/>
  <c r="X7931" i="11"/>
  <c r="Y7931" i="11" s="1"/>
  <c r="AA7931" i="11" s="1"/>
  <c r="X8030" i="11"/>
  <c r="Y8030" i="11" s="1"/>
  <c r="AA8030" i="11" s="1"/>
  <c r="X8008" i="11"/>
  <c r="Y8008" i="11" s="1"/>
  <c r="AA8008" i="11" s="1"/>
  <c r="X7913" i="11"/>
  <c r="Y7913" i="11" s="1"/>
  <c r="AA7913" i="11" s="1"/>
  <c r="X7804" i="11"/>
  <c r="Y7804" i="11" s="1"/>
  <c r="AA7804" i="11" s="1"/>
  <c r="X7707" i="11"/>
  <c r="Y7707" i="11" s="1"/>
  <c r="AA7707" i="11" s="1"/>
  <c r="X7648" i="11"/>
  <c r="Y7648" i="11" s="1"/>
  <c r="AA7648" i="11" s="1"/>
  <c r="X7586" i="11"/>
  <c r="Y7586" i="11" s="1"/>
  <c r="AA7586" i="11" s="1"/>
  <c r="X7567" i="11"/>
  <c r="Y7567" i="11" s="1"/>
  <c r="AA7567" i="11" s="1"/>
  <c r="X7553" i="11"/>
  <c r="Y7553" i="11" s="1"/>
  <c r="AA7553" i="11" s="1"/>
  <c r="X7516" i="11"/>
  <c r="Y7516" i="11" s="1"/>
  <c r="AA7516" i="11" s="1"/>
  <c r="X7434" i="11"/>
  <c r="Y7434" i="11" s="1"/>
  <c r="AA7434" i="11" s="1"/>
  <c r="X7352" i="11"/>
  <c r="Y7352" i="11" s="1"/>
  <c r="AA7352" i="11" s="1"/>
  <c r="X7309" i="11"/>
  <c r="Y7309" i="11" s="1"/>
  <c r="AA7309" i="11" s="1"/>
  <c r="X7264" i="11"/>
  <c r="Y7264" i="11" s="1"/>
  <c r="AA7264" i="11" s="1"/>
  <c r="X7213" i="11"/>
  <c r="Y7213" i="11" s="1"/>
  <c r="AA7213" i="11" s="1"/>
  <c r="X7199" i="11"/>
  <c r="Y7199" i="11" s="1"/>
  <c r="AA7199" i="11" s="1"/>
  <c r="X7116" i="11"/>
  <c r="Y7116" i="11" s="1"/>
  <c r="AA7116" i="11" s="1"/>
  <c r="X7007" i="11"/>
  <c r="Y7007" i="11" s="1"/>
  <c r="AA7007" i="11" s="1"/>
  <c r="X6932" i="11"/>
  <c r="Y6932" i="11" s="1"/>
  <c r="AA6932" i="11" s="1"/>
  <c r="X7064" i="11"/>
  <c r="Y7064" i="11" s="1"/>
  <c r="AA7064" i="11" s="1"/>
  <c r="X6958" i="11"/>
  <c r="Y6958" i="11" s="1"/>
  <c r="AA6958" i="11" s="1"/>
  <c r="X6687" i="11"/>
  <c r="Y6687" i="11" s="1"/>
  <c r="AA6687" i="11" s="1"/>
  <c r="X6716" i="11"/>
  <c r="Y6716" i="11" s="1"/>
  <c r="AA6716" i="11" s="1"/>
  <c r="X6859" i="11"/>
  <c r="Y6859" i="11" s="1"/>
  <c r="AA6859" i="11" s="1"/>
  <c r="X6611" i="11"/>
  <c r="Y6611" i="11" s="1"/>
  <c r="AA6611" i="11" s="1"/>
  <c r="X6358" i="11"/>
  <c r="Y6358" i="11" s="1"/>
  <c r="AA6358" i="11" s="1"/>
  <c r="X6322" i="11"/>
  <c r="Y6322" i="11" s="1"/>
  <c r="AA6322" i="11" s="1"/>
  <c r="X6637" i="11"/>
  <c r="Y6637" i="11" s="1"/>
  <c r="AA6637" i="11" s="1"/>
  <c r="X6415" i="11"/>
  <c r="Y6415" i="11" s="1"/>
  <c r="AA6415" i="11" s="1"/>
  <c r="X6494" i="11"/>
  <c r="Y6494" i="11" s="1"/>
  <c r="AA6494" i="11" s="1"/>
  <c r="X6335" i="11"/>
  <c r="Y6335" i="11" s="1"/>
  <c r="AA6335" i="11" s="1"/>
  <c r="X6532" i="11"/>
  <c r="Y6532" i="11" s="1"/>
  <c r="AA6532" i="11" s="1"/>
  <c r="X6286" i="11"/>
  <c r="Y6286" i="11" s="1"/>
  <c r="AA6286" i="11" s="1"/>
  <c r="X6010" i="11"/>
  <c r="Y6010" i="11" s="1"/>
  <c r="AA6010" i="11" s="1"/>
  <c r="X6237" i="11"/>
  <c r="Y6237" i="11" s="1"/>
  <c r="AA6237" i="11" s="1"/>
  <c r="X6000" i="11"/>
  <c r="Y6000" i="11" s="1"/>
  <c r="AA6000" i="11" s="1"/>
  <c r="X6267" i="11"/>
  <c r="Y6267" i="11" s="1"/>
  <c r="AA6267" i="11" s="1"/>
  <c r="X6072" i="11"/>
  <c r="Y6072" i="11" s="1"/>
  <c r="AA6072" i="11" s="1"/>
  <c r="X6218" i="11"/>
  <c r="Y6218" i="11" s="1"/>
  <c r="AA6218" i="11" s="1"/>
  <c r="X5914" i="11"/>
  <c r="Y5914" i="11" s="1"/>
  <c r="AA5914" i="11" s="1"/>
  <c r="X6032" i="11"/>
  <c r="Y6032" i="11" s="1"/>
  <c r="AA6032" i="11" s="1"/>
  <c r="X5759" i="11"/>
  <c r="Y5759" i="11" s="1"/>
  <c r="AA5759" i="11" s="1"/>
  <c r="X5749" i="11"/>
  <c r="Y5749" i="11" s="1"/>
  <c r="AA5749" i="11" s="1"/>
  <c r="X5702" i="11"/>
  <c r="Y5702" i="11" s="1"/>
  <c r="AA5702" i="11" s="1"/>
  <c r="X5820" i="11"/>
  <c r="Y5820" i="11" s="1"/>
  <c r="AA5820" i="11" s="1"/>
  <c r="X5549" i="11"/>
  <c r="Y5549" i="11" s="1"/>
  <c r="AA5549" i="11" s="1"/>
  <c r="X5626" i="11"/>
  <c r="Y5626" i="11" s="1"/>
  <c r="AA5626" i="11" s="1"/>
  <c r="X5490" i="11"/>
  <c r="Y5490" i="11" s="1"/>
  <c r="AA5490" i="11" s="1"/>
  <c r="X5201" i="11"/>
  <c r="Y5201" i="11" s="1"/>
  <c r="AA5201" i="11" s="1"/>
  <c r="X5299" i="11"/>
  <c r="Y5299" i="11" s="1"/>
  <c r="AA5299" i="11" s="1"/>
  <c r="X5088" i="11"/>
  <c r="Y5088" i="11" s="1"/>
  <c r="AA5088" i="11" s="1"/>
  <c r="X5310" i="11"/>
  <c r="Y5310" i="11" s="1"/>
  <c r="AA5310" i="11" s="1"/>
  <c r="X5329" i="11"/>
  <c r="Y5329" i="11" s="1"/>
  <c r="AA5329" i="11" s="1"/>
  <c r="X5448" i="11"/>
  <c r="Y5448" i="11" s="1"/>
  <c r="AA5448" i="11" s="1"/>
  <c r="X5186" i="11"/>
  <c r="Y5186" i="11" s="1"/>
  <c r="AA5186" i="11" s="1"/>
  <c r="X4959" i="11"/>
  <c r="Y4959" i="11" s="1"/>
  <c r="AA4959" i="11" s="1"/>
  <c r="X4680" i="11"/>
  <c r="Y4680" i="11" s="1"/>
  <c r="AA4680" i="11" s="1"/>
  <c r="X4901" i="11"/>
  <c r="Y4901" i="11" s="1"/>
  <c r="AA4901" i="11" s="1"/>
  <c r="X5053" i="11"/>
  <c r="Y5053" i="11" s="1"/>
  <c r="AA5053" i="11" s="1"/>
  <c r="X4855" i="11"/>
  <c r="Y4855" i="11" s="1"/>
  <c r="AA4855" i="11" s="1"/>
  <c r="X4997" i="11"/>
  <c r="Y4997" i="11" s="1"/>
  <c r="AA4997" i="11" s="1"/>
  <c r="X4686" i="11"/>
  <c r="Y4686" i="11" s="1"/>
  <c r="AA4686" i="11" s="1"/>
  <c r="X4832" i="11"/>
  <c r="Y4832" i="11" s="1"/>
  <c r="AA4832" i="11" s="1"/>
  <c r="X4535" i="11"/>
  <c r="Y4535" i="11" s="1"/>
  <c r="AA4535" i="11" s="1"/>
  <c r="X4654" i="11"/>
  <c r="Y4654" i="11" s="1"/>
  <c r="AA4654" i="11" s="1"/>
  <c r="X4312" i="11"/>
  <c r="Y4312" i="11" s="1"/>
  <c r="AA4312" i="11" s="1"/>
  <c r="X4524" i="11"/>
  <c r="Y4524" i="11" s="1"/>
  <c r="AA4524" i="11" s="1"/>
  <c r="X4338" i="11"/>
  <c r="Y4338" i="11" s="1"/>
  <c r="AA4338" i="11" s="1"/>
  <c r="X4637" i="11"/>
  <c r="Y4637" i="11" s="1"/>
  <c r="AA4637" i="11" s="1"/>
  <c r="X4280" i="11"/>
  <c r="Y4280" i="11" s="1"/>
  <c r="AA4280" i="11" s="1"/>
  <c r="X4494" i="11"/>
  <c r="Y4494" i="11" s="1"/>
  <c r="AA4494" i="11" s="1"/>
  <c r="X4261" i="11"/>
  <c r="Y4261" i="11" s="1"/>
  <c r="AA4261" i="11" s="1"/>
  <c r="X4043" i="11"/>
  <c r="Y4043" i="11" s="1"/>
  <c r="AA4043" i="11" s="1"/>
  <c r="X4112" i="11"/>
  <c r="Y4112" i="11" s="1"/>
  <c r="AA4112" i="11" s="1"/>
  <c r="X3898" i="11"/>
  <c r="Y3898" i="11" s="1"/>
  <c r="AA3898" i="11" s="1"/>
  <c r="X4145" i="11"/>
  <c r="Y4145" i="11" s="1"/>
  <c r="AA4145" i="11" s="1"/>
  <c r="X3862" i="11"/>
  <c r="Y3862" i="11" s="1"/>
  <c r="AA3862" i="11" s="1"/>
  <c r="X4055" i="11"/>
  <c r="Y4055" i="11" s="1"/>
  <c r="AA4055" i="11" s="1"/>
  <c r="X4210" i="11"/>
  <c r="Y4210" i="11" s="1"/>
  <c r="AA4210" i="11" s="1"/>
  <c r="X3957" i="11"/>
  <c r="Y3957" i="11" s="1"/>
  <c r="AA3957" i="11" s="1"/>
  <c r="X3803" i="11"/>
  <c r="Y3803" i="11" s="1"/>
  <c r="AA3803" i="11" s="1"/>
  <c r="X3540" i="11"/>
  <c r="Y3540" i="11" s="1"/>
  <c r="AA3540" i="11" s="1"/>
  <c r="X3623" i="11"/>
  <c r="Y3623" i="11" s="1"/>
  <c r="AA3623" i="11" s="1"/>
  <c r="X3452" i="11"/>
  <c r="Y3452" i="11" s="1"/>
  <c r="AA3452" i="11" s="1"/>
  <c r="X3279" i="11"/>
  <c r="Y3279" i="11" s="1"/>
  <c r="AA3279" i="11" s="1"/>
  <c r="X3083" i="11"/>
  <c r="Y3083" i="11" s="1"/>
  <c r="AA3083" i="11" s="1"/>
  <c r="X2813" i="11"/>
  <c r="Y2813" i="11" s="1"/>
  <c r="AA2813" i="11" s="1"/>
  <c r="X3324" i="11"/>
  <c r="Y3324" i="11" s="1"/>
  <c r="AA3324" i="11" s="1"/>
  <c r="X3066" i="11"/>
  <c r="Y3066" i="11" s="1"/>
  <c r="AA3066" i="11" s="1"/>
  <c r="X2800" i="11"/>
  <c r="Y2800" i="11" s="1"/>
  <c r="AA2800" i="11" s="1"/>
  <c r="X3733" i="11"/>
  <c r="Y3733" i="11" s="1"/>
  <c r="AA3733" i="11" s="1"/>
  <c r="X3685" i="11"/>
  <c r="Y3685" i="11" s="1"/>
  <c r="AA3685" i="11" s="1"/>
  <c r="X3372" i="11"/>
  <c r="Y3372" i="11" s="1"/>
  <c r="AA3372" i="11" s="1"/>
  <c r="X3070" i="11"/>
  <c r="Y3070" i="11" s="1"/>
  <c r="AA3070" i="11" s="1"/>
  <c r="X2884" i="11"/>
  <c r="Y2884" i="11" s="1"/>
  <c r="AA2884" i="11" s="1"/>
  <c r="X3428" i="11"/>
  <c r="Y3428" i="11" s="1"/>
  <c r="AA3428" i="11" s="1"/>
  <c r="X3188" i="11"/>
  <c r="Y3188" i="11" s="1"/>
  <c r="AA3188" i="11" s="1"/>
  <c r="X2984" i="11"/>
  <c r="Y2984" i="11" s="1"/>
  <c r="AA2984" i="11" s="1"/>
  <c r="X2731" i="11"/>
  <c r="Y2731" i="11" s="1"/>
  <c r="AA2731" i="11" s="1"/>
  <c r="X3327" i="11"/>
  <c r="Y3327" i="11" s="1"/>
  <c r="AA3327" i="11" s="1"/>
  <c r="X3015" i="11"/>
  <c r="Y3015" i="11" s="1"/>
  <c r="AA3015" i="11" s="1"/>
  <c r="X2677" i="11"/>
  <c r="Y2677" i="11" s="1"/>
  <c r="AA2677" i="11" s="1"/>
  <c r="X2333" i="11"/>
  <c r="Y2333" i="11" s="1"/>
  <c r="AA2333" i="11" s="1"/>
  <c r="X2130" i="11"/>
  <c r="Y2130" i="11" s="1"/>
  <c r="AA2130" i="11" s="1"/>
  <c r="X2676" i="11"/>
  <c r="Y2676" i="11" s="1"/>
  <c r="AA2676" i="11" s="1"/>
  <c r="X2436" i="11"/>
  <c r="Y2436" i="11" s="1"/>
  <c r="AA2436" i="11" s="1"/>
  <c r="X2175" i="11"/>
  <c r="Y2175" i="11" s="1"/>
  <c r="AA2175" i="11" s="1"/>
  <c r="X2726" i="11"/>
  <c r="Y2726" i="11" s="1"/>
  <c r="AA2726" i="11" s="1"/>
  <c r="X2528" i="11"/>
  <c r="Y2528" i="11" s="1"/>
  <c r="AA2528" i="11" s="1"/>
  <c r="X2273" i="11"/>
  <c r="Y2273" i="11" s="1"/>
  <c r="AA2273" i="11" s="1"/>
  <c r="X2148" i="11"/>
  <c r="Y2148" i="11" s="1"/>
  <c r="AA2148" i="11" s="1"/>
  <c r="X1932" i="11"/>
  <c r="Y1932" i="11" s="1"/>
  <c r="AA1932" i="11" s="1"/>
  <c r="X2357" i="11"/>
  <c r="Y2357" i="11" s="1"/>
  <c r="AA2357" i="11" s="1"/>
  <c r="X2028" i="11"/>
  <c r="Y2028" i="11" s="1"/>
  <c r="AA2028" i="11" s="1"/>
  <c r="X2642" i="11"/>
  <c r="Y2642" i="11" s="1"/>
  <c r="AA2642" i="11" s="1"/>
  <c r="X2447" i="11"/>
  <c r="Y2447" i="11" s="1"/>
  <c r="AA2447" i="11" s="1"/>
  <c r="X2289" i="11"/>
  <c r="Y2289" i="11" s="1"/>
  <c r="AA2289" i="11" s="1"/>
  <c r="X2042" i="11"/>
  <c r="Y2042" i="11" s="1"/>
  <c r="AA2042" i="11" s="1"/>
  <c r="X1776" i="11"/>
  <c r="Y1776" i="11" s="1"/>
  <c r="AA1776" i="11" s="1"/>
  <c r="X1467" i="11"/>
  <c r="Y1467" i="11" s="1"/>
  <c r="AA1467" i="11" s="1"/>
  <c r="X1183" i="11"/>
  <c r="Y1183" i="11" s="1"/>
  <c r="AA1183" i="11" s="1"/>
  <c r="X1678" i="11"/>
  <c r="Y1678" i="11" s="1"/>
  <c r="AA1678" i="11" s="1"/>
  <c r="X1449" i="11"/>
  <c r="Y1449" i="11" s="1"/>
  <c r="AA1449" i="11" s="1"/>
  <c r="X1212" i="11"/>
  <c r="Y1212" i="11" s="1"/>
  <c r="AA1212" i="11" s="1"/>
  <c r="X1811" i="11"/>
  <c r="Y1811" i="11" s="1"/>
  <c r="AA1811" i="11" s="1"/>
  <c r="X1525" i="11"/>
  <c r="Y1525" i="11" s="1"/>
  <c r="X1305" i="11"/>
  <c r="Y1305" i="11" s="1"/>
  <c r="AA1305" i="11" s="1"/>
  <c r="X1806" i="11"/>
  <c r="Y1806" i="11" s="1"/>
  <c r="AA1806" i="11" s="1"/>
  <c r="X1572" i="11"/>
  <c r="Y1572" i="11" s="1"/>
  <c r="AA1572" i="11" s="1"/>
  <c r="X1373" i="11"/>
  <c r="Y1373" i="11" s="1"/>
  <c r="AA1373" i="11" s="1"/>
  <c r="X1128" i="11"/>
  <c r="Y1128" i="11" s="1"/>
  <c r="AA1128" i="11" s="1"/>
  <c r="X1736" i="11"/>
  <c r="Y1736" i="11" s="1"/>
  <c r="AA1736" i="11" s="1"/>
  <c r="X1505" i="11"/>
  <c r="Y1505" i="11" s="1"/>
  <c r="AA1505" i="11" s="1"/>
  <c r="X1280" i="11"/>
  <c r="Y1280" i="11" s="1"/>
  <c r="AA1280" i="11" s="1"/>
  <c r="X1003" i="11"/>
  <c r="Y1003" i="11" s="1"/>
  <c r="AA1003" i="11" s="1"/>
  <c r="X746" i="11"/>
  <c r="Y746" i="11" s="1"/>
  <c r="AA746" i="11" s="1"/>
  <c r="X491" i="11"/>
  <c r="Y491" i="11" s="1"/>
  <c r="AA491" i="11" s="1"/>
  <c r="X1082" i="11"/>
  <c r="Y1082" i="11" s="1"/>
  <c r="AA1082" i="11" s="1"/>
  <c r="X851" i="11"/>
  <c r="Y851" i="11" s="1"/>
  <c r="AA851" i="11" s="1"/>
  <c r="X567" i="11"/>
  <c r="Y567" i="11" s="1"/>
  <c r="AA567" i="11" s="1"/>
  <c r="X271" i="11"/>
  <c r="Y271" i="11" s="1"/>
  <c r="AA271" i="11" s="1"/>
  <c r="X996" i="11"/>
  <c r="Y996" i="11" s="1"/>
  <c r="AA996" i="11" s="1"/>
  <c r="X775" i="11"/>
  <c r="Y775" i="11" s="1"/>
  <c r="AA775" i="11" s="1"/>
  <c r="X547" i="11"/>
  <c r="Y547" i="11" s="1"/>
  <c r="AA547" i="11" s="1"/>
  <c r="X299" i="11"/>
  <c r="Y299" i="11" s="1"/>
  <c r="AA299" i="11" s="1"/>
  <c r="X913" i="11"/>
  <c r="Y913" i="11" s="1"/>
  <c r="AA913" i="11" s="1"/>
  <c r="X622" i="11"/>
  <c r="Y622" i="11" s="1"/>
  <c r="AA622" i="11" s="1"/>
  <c r="X371" i="11"/>
  <c r="Y371" i="11" s="1"/>
  <c r="AA371" i="11" s="1"/>
  <c r="X938" i="11"/>
  <c r="Y938" i="11" s="1"/>
  <c r="AA938" i="11" s="1"/>
  <c r="X704" i="11"/>
  <c r="Y704" i="11" s="1"/>
  <c r="AA704" i="11" s="1"/>
  <c r="X493" i="11"/>
  <c r="Y493" i="11" s="1"/>
  <c r="AA493" i="11" s="1"/>
  <c r="X16" i="11"/>
  <c r="Y16" i="11" s="1"/>
  <c r="AA16" i="11" s="1"/>
  <c r="X165" i="11"/>
  <c r="Y165" i="11" s="1"/>
  <c r="AA165" i="11" s="1"/>
  <c r="X71" i="11"/>
  <c r="Y71" i="11" s="1"/>
  <c r="AA71" i="11" s="1"/>
  <c r="X232" i="11"/>
  <c r="Y232" i="11" s="1"/>
  <c r="AA232" i="11" s="1"/>
  <c r="X8756" i="11"/>
  <c r="Y8756" i="11" s="1"/>
  <c r="AA8756" i="11" s="1"/>
  <c r="X8734" i="11"/>
  <c r="Y8734" i="11" s="1"/>
  <c r="AA8734" i="11" s="1"/>
  <c r="X8606" i="11"/>
  <c r="Y8606" i="11" s="1"/>
  <c r="AA8606" i="11" s="1"/>
  <c r="X8578" i="11"/>
  <c r="Y8578" i="11" s="1"/>
  <c r="AA8578" i="11" s="1"/>
  <c r="X8565" i="11"/>
  <c r="Y8565" i="11" s="1"/>
  <c r="AA8565" i="11" s="1"/>
  <c r="X8605" i="11"/>
  <c r="Y8605" i="11" s="1"/>
  <c r="AA8605" i="11" s="1"/>
  <c r="X8498" i="11"/>
  <c r="Y8498" i="11" s="1"/>
  <c r="AA8498" i="11" s="1"/>
  <c r="X8277" i="11"/>
  <c r="Y8277" i="11" s="1"/>
  <c r="AA8277" i="11" s="1"/>
  <c r="X8275" i="11"/>
  <c r="Y8275" i="11" s="1"/>
  <c r="AA8275" i="11" s="1"/>
  <c r="X8369" i="11"/>
  <c r="Y8369" i="11" s="1"/>
  <c r="AA8369" i="11" s="1"/>
  <c r="X8339" i="11"/>
  <c r="Y8339" i="11" s="1"/>
  <c r="AA8339" i="11" s="1"/>
  <c r="X8186" i="11"/>
  <c r="Y8186" i="11" s="1"/>
  <c r="AA8186" i="11" s="1"/>
  <c r="X8350" i="11"/>
  <c r="Y8350" i="11" s="1"/>
  <c r="AA8350" i="11" s="1"/>
  <c r="X8136" i="11"/>
  <c r="Y8136" i="11" s="1"/>
  <c r="AA8136" i="11" s="1"/>
  <c r="X8086" i="11"/>
  <c r="Y8086" i="11" s="1"/>
  <c r="AA8086" i="11" s="1"/>
  <c r="X8001" i="11"/>
  <c r="Y8001" i="11" s="1"/>
  <c r="AA8001" i="11" s="1"/>
  <c r="X7841" i="11"/>
  <c r="Y7841" i="11" s="1"/>
  <c r="AA7841" i="11" s="1"/>
  <c r="X7962" i="11"/>
  <c r="Y7962" i="11" s="1"/>
  <c r="AA7962" i="11" s="1"/>
  <c r="X7655" i="11"/>
  <c r="Y7655" i="11" s="1"/>
  <c r="AA7655" i="11" s="1"/>
  <c r="X7737" i="11"/>
  <c r="Y7737" i="11" s="1"/>
  <c r="AA7737" i="11" s="1"/>
  <c r="X7705" i="11"/>
  <c r="Y7705" i="11" s="1"/>
  <c r="AA7705" i="11" s="1"/>
  <c r="X7469" i="11"/>
  <c r="Y7469" i="11" s="1"/>
  <c r="AA7469" i="11" s="1"/>
  <c r="X7608" i="11"/>
  <c r="Y7608" i="11" s="1"/>
  <c r="AA7608" i="11" s="1"/>
  <c r="X7590" i="11"/>
  <c r="Y7590" i="11" s="1"/>
  <c r="AA7590" i="11" s="1"/>
  <c r="X7348" i="11"/>
  <c r="Y7348" i="11" s="1"/>
  <c r="AA7348" i="11" s="1"/>
  <c r="X7441" i="11"/>
  <c r="Y7441" i="11" s="1"/>
  <c r="AA7441" i="11" s="1"/>
  <c r="X7373" i="11"/>
  <c r="Y7373" i="11" s="1"/>
  <c r="AA7373" i="11" s="1"/>
  <c r="X7290" i="11"/>
  <c r="Y7290" i="11" s="1"/>
  <c r="AA7290" i="11" s="1"/>
  <c r="X7266" i="11"/>
  <c r="Y7266" i="11" s="1"/>
  <c r="AA7266" i="11" s="1"/>
  <c r="X7091" i="11"/>
  <c r="Y7091" i="11" s="1"/>
  <c r="AA7091" i="11" s="1"/>
  <c r="X7242" i="11"/>
  <c r="Y7242" i="11" s="1"/>
  <c r="AA7242" i="11" s="1"/>
  <c r="X7154" i="11"/>
  <c r="Y7154" i="11" s="1"/>
  <c r="AA7154" i="11" s="1"/>
  <c r="X7049" i="11"/>
  <c r="Y7049" i="11" s="1"/>
  <c r="AA7049" i="11" s="1"/>
  <c r="X6975" i="11"/>
  <c r="Y6975" i="11" s="1"/>
  <c r="AA6975" i="11" s="1"/>
  <c r="X6909" i="11"/>
  <c r="Y6909" i="11" s="1"/>
  <c r="AA6909" i="11" s="1"/>
  <c r="X6965" i="11"/>
  <c r="Y6965" i="11" s="1"/>
  <c r="AA6965" i="11" s="1"/>
  <c r="X6737" i="11"/>
  <c r="Y6737" i="11" s="1"/>
  <c r="AA6737" i="11" s="1"/>
  <c r="X6670" i="11"/>
  <c r="Y6670" i="11" s="1"/>
  <c r="AA6670" i="11" s="1"/>
  <c r="X6787" i="11"/>
  <c r="Y6787" i="11" s="1"/>
  <c r="AA6787" i="11" s="1"/>
  <c r="X6703" i="11"/>
  <c r="Y6703" i="11" s="1"/>
  <c r="AA6703" i="11" s="1"/>
  <c r="X6688" i="11"/>
  <c r="Y6688" i="11" s="1"/>
  <c r="AA6688" i="11" s="1"/>
  <c r="X6412" i="11"/>
  <c r="Y6412" i="11" s="1"/>
  <c r="AA6412" i="11" s="1"/>
  <c r="X6466" i="11"/>
  <c r="Y6466" i="11" s="1"/>
  <c r="AA6466" i="11" s="1"/>
  <c r="X6660" i="11"/>
  <c r="Y6660" i="11" s="1"/>
  <c r="AA6660" i="11" s="1"/>
  <c r="X6480" i="11"/>
  <c r="Y6480" i="11" s="1"/>
  <c r="AA6480" i="11" s="1"/>
  <c r="X6537" i="11"/>
  <c r="Y6537" i="11" s="1"/>
  <c r="AA6537" i="11" s="1"/>
  <c r="X6363" i="11"/>
  <c r="Y6363" i="11" s="1"/>
  <c r="AA6363" i="11" s="1"/>
  <c r="X6594" i="11"/>
  <c r="Y6594" i="11" s="1"/>
  <c r="AA6594" i="11" s="1"/>
  <c r="X6349" i="11"/>
  <c r="Y6349" i="11" s="1"/>
  <c r="AA6349" i="11" s="1"/>
  <c r="X6057" i="11"/>
  <c r="Y6057" i="11" s="1"/>
  <c r="AA6057" i="11" s="1"/>
  <c r="X5889" i="11"/>
  <c r="Y5889" i="11" s="1"/>
  <c r="AA5889" i="11" s="1"/>
  <c r="X6082" i="11"/>
  <c r="Y6082" i="11" s="1"/>
  <c r="AA6082" i="11" s="1"/>
  <c r="X6108" i="11"/>
  <c r="Y6108" i="11" s="1"/>
  <c r="AA6108" i="11" s="1"/>
  <c r="X6265" i="11"/>
  <c r="Y6265" i="11" s="1"/>
  <c r="AA6265" i="11" s="1"/>
  <c r="X5959" i="11"/>
  <c r="Y5959" i="11" s="1"/>
  <c r="AA5959" i="11" s="1"/>
  <c r="X6098" i="11"/>
  <c r="Y6098" i="11" s="1"/>
  <c r="AA6098" i="11" s="1"/>
  <c r="X5815" i="11"/>
  <c r="Y5815" i="11" s="1"/>
  <c r="AA5815" i="11" s="1"/>
  <c r="X5831" i="11"/>
  <c r="Y5831" i="11" s="1"/>
  <c r="AA5831" i="11" s="1"/>
  <c r="X5496" i="11"/>
  <c r="Y5496" i="11" s="1"/>
  <c r="AA5496" i="11" s="1"/>
  <c r="X5740" i="11"/>
  <c r="Y5740" i="11" s="1"/>
  <c r="AA5740" i="11" s="1"/>
  <c r="X5858" i="11"/>
  <c r="Y5858" i="11" s="1"/>
  <c r="AA5858" i="11" s="1"/>
  <c r="X5629" i="11"/>
  <c r="Y5629" i="11" s="1"/>
  <c r="AA5629" i="11" s="1"/>
  <c r="X5689" i="11"/>
  <c r="Y5689" i="11" s="1"/>
  <c r="AA5689" i="11" s="1"/>
  <c r="X5529" i="11"/>
  <c r="Y5529" i="11" s="1"/>
  <c r="AA5529" i="11" s="1"/>
  <c r="X5324" i="11"/>
  <c r="Y5324" i="11" s="1"/>
  <c r="AA5324" i="11" s="1"/>
  <c r="X5400" i="11"/>
  <c r="Y5400" i="11" s="1"/>
  <c r="AA5400" i="11" s="1"/>
  <c r="X5146" i="11"/>
  <c r="Y5146" i="11" s="1"/>
  <c r="AA5146" i="11" s="1"/>
  <c r="X5373" i="11"/>
  <c r="Y5373" i="11" s="1"/>
  <c r="AA5373" i="11" s="1"/>
  <c r="X5372" i="11"/>
  <c r="Y5372" i="11" s="1"/>
  <c r="AA5372" i="11" s="1"/>
  <c r="X5096" i="11"/>
  <c r="Y5096" i="11" s="1"/>
  <c r="AA5096" i="11" s="1"/>
  <c r="X5219" i="11"/>
  <c r="Y5219" i="11" s="1"/>
  <c r="AA5219" i="11" s="1"/>
  <c r="X4990" i="11"/>
  <c r="Y4990" i="11" s="1"/>
  <c r="AA4990" i="11" s="1"/>
  <c r="X4710" i="11"/>
  <c r="Y4710" i="11" s="1"/>
  <c r="AA4710" i="11" s="1"/>
  <c r="X4949" i="11"/>
  <c r="Y4949" i="11" s="1"/>
  <c r="AA4949" i="11" s="1"/>
  <c r="X4676" i="11"/>
  <c r="Y4676" i="11" s="1"/>
  <c r="AA4676" i="11" s="1"/>
  <c r="X4915" i="11"/>
  <c r="Y4915" i="11" s="1"/>
  <c r="AA4915" i="11" s="1"/>
  <c r="X4664" i="11"/>
  <c r="Y4664" i="11" s="1"/>
  <c r="AA4664" i="11" s="1"/>
  <c r="X4745" i="11"/>
  <c r="Y4745" i="11" s="1"/>
  <c r="AA4745" i="11" s="1"/>
  <c r="X4905" i="11"/>
  <c r="Y4905" i="11" s="1"/>
  <c r="AA4905" i="11" s="1"/>
  <c r="X4580" i="11"/>
  <c r="Y4580" i="11" s="1"/>
  <c r="AA4580" i="11" s="1"/>
  <c r="X4260" i="11"/>
  <c r="Y4260" i="11" s="1"/>
  <c r="AA4260" i="11" s="1"/>
  <c r="X4445" i="11"/>
  <c r="Y4445" i="11" s="1"/>
  <c r="AA4445" i="11" s="1"/>
  <c r="X4585" i="11"/>
  <c r="Y4585" i="11" s="1"/>
  <c r="AA4585" i="11" s="1"/>
  <c r="X4345" i="11"/>
  <c r="Y4345" i="11" s="1"/>
  <c r="AA4345" i="11" s="1"/>
  <c r="X4249" i="11"/>
  <c r="Y4249" i="11" s="1"/>
  <c r="AA4249" i="11" s="1"/>
  <c r="X4388" i="11"/>
  <c r="Y4388" i="11" s="1"/>
  <c r="AA4388" i="11" s="1"/>
  <c r="X4538" i="11"/>
  <c r="Y4538" i="11" s="1"/>
  <c r="AA4538" i="11" s="1"/>
  <c r="X4378" i="11"/>
  <c r="Y4378" i="11" s="1"/>
  <c r="AA4378" i="11" s="1"/>
  <c r="X4081" i="11"/>
  <c r="Y4081" i="11" s="1"/>
  <c r="AA4081" i="11" s="1"/>
  <c r="X4153" i="11"/>
  <c r="Y4153" i="11" s="1"/>
  <c r="AA4153" i="11" s="1"/>
  <c r="X3905" i="11"/>
  <c r="Y3905" i="11" s="1"/>
  <c r="AA3905" i="11" s="1"/>
  <c r="X4222" i="11"/>
  <c r="Y4222" i="11" s="1"/>
  <c r="AA4222" i="11" s="1"/>
  <c r="X3887" i="11"/>
  <c r="Y3887" i="11" s="1"/>
  <c r="AA3887" i="11" s="1"/>
  <c r="X4088" i="11"/>
  <c r="Y4088" i="11" s="1"/>
  <c r="AA4088" i="11" s="1"/>
  <c r="X3857" i="11"/>
  <c r="Y3857" i="11" s="1"/>
  <c r="AA3857" i="11" s="1"/>
  <c r="X4028" i="11"/>
  <c r="Y4028" i="11" s="1"/>
  <c r="AA4028" i="11" s="1"/>
  <c r="X3839" i="11"/>
  <c r="Y3839" i="11" s="1"/>
  <c r="AA3839" i="11" s="1"/>
  <c r="X3465" i="11"/>
  <c r="Y3465" i="11" s="1"/>
  <c r="AA3465" i="11" s="1"/>
  <c r="X3617" i="11"/>
  <c r="Y3617" i="11" s="1"/>
  <c r="AA3617" i="11" s="1"/>
  <c r="X3698" i="11"/>
  <c r="Y3698" i="11" s="1"/>
  <c r="AA3698" i="11" s="1"/>
  <c r="X3498" i="11"/>
  <c r="Y3498" i="11" s="1"/>
  <c r="AA3498" i="11" s="1"/>
  <c r="X3336" i="11"/>
  <c r="Y3336" i="11" s="1"/>
  <c r="AA3336" i="11" s="1"/>
  <c r="X3110" i="11"/>
  <c r="Y3110" i="11" s="1"/>
  <c r="AA3110" i="11" s="1"/>
  <c r="X2829" i="11"/>
  <c r="Y2829" i="11" s="1"/>
  <c r="AA2829" i="11" s="1"/>
  <c r="X3377" i="11"/>
  <c r="Y3377" i="11" s="1"/>
  <c r="AA3377" i="11" s="1"/>
  <c r="X3125" i="11"/>
  <c r="Y3125" i="11" s="1"/>
  <c r="AA3125" i="11" s="1"/>
  <c r="X2846" i="11"/>
  <c r="Y2846" i="11" s="1"/>
  <c r="AA2846" i="11" s="1"/>
  <c r="X3490" i="11"/>
  <c r="Y3490" i="11" s="1"/>
  <c r="AA3490" i="11" s="1"/>
  <c r="X3114" i="11"/>
  <c r="Y3114" i="11" s="1"/>
  <c r="AA3114" i="11" s="1"/>
  <c r="X2899" i="11"/>
  <c r="Y2899" i="11" s="1"/>
  <c r="AA2899" i="11" s="1"/>
  <c r="X2734" i="11"/>
  <c r="Y2734" i="11" s="1"/>
  <c r="AA2734" i="11" s="1"/>
  <c r="X3226" i="11"/>
  <c r="Y3226" i="11" s="1"/>
  <c r="AA3226" i="11" s="1"/>
  <c r="X3019" i="11"/>
  <c r="Y3019" i="11" s="1"/>
  <c r="AA3019" i="11" s="1"/>
  <c r="X2786" i="11"/>
  <c r="Y2786" i="11" s="1"/>
  <c r="AA2786" i="11" s="1"/>
  <c r="X3369" i="11"/>
  <c r="Y3369" i="11" s="1"/>
  <c r="AA3369" i="11" s="1"/>
  <c r="X3095" i="11"/>
  <c r="Y3095" i="11" s="1"/>
  <c r="AA3095" i="11" s="1"/>
  <c r="X2782" i="11"/>
  <c r="Y2782" i="11" s="1"/>
  <c r="AA2782" i="11" s="1"/>
  <c r="X2375" i="11"/>
  <c r="Y2375" i="11" s="1"/>
  <c r="AA2375" i="11" s="1"/>
  <c r="X2137" i="11"/>
  <c r="Y2137" i="11" s="1"/>
  <c r="AA2137" i="11" s="1"/>
  <c r="X1904" i="11"/>
  <c r="Y1904" i="11" s="1"/>
  <c r="AA1904" i="11" s="1"/>
  <c r="X2464" i="11"/>
  <c r="Y2464" i="11" s="1"/>
  <c r="AA2464" i="11" s="1"/>
  <c r="X2233" i="11"/>
  <c r="Y2233" i="11" s="1"/>
  <c r="AA2233" i="11" s="1"/>
  <c r="X1922" i="11"/>
  <c r="Y1922" i="11" s="1"/>
  <c r="AA1922" i="11" s="1"/>
  <c r="X2569" i="11"/>
  <c r="Y2569" i="11" s="1"/>
  <c r="AA2569" i="11" s="1"/>
  <c r="X2317" i="11"/>
  <c r="Y2317" i="11" s="1"/>
  <c r="AA2317" i="11" s="1"/>
  <c r="X2167" i="11"/>
  <c r="Y2167" i="11" s="1"/>
  <c r="AA2167" i="11" s="1"/>
  <c r="X2009" i="11"/>
  <c r="Y2009" i="11" s="1"/>
  <c r="AA2009" i="11" s="1"/>
  <c r="X2448" i="11"/>
  <c r="Y2448" i="11" s="1"/>
  <c r="AA2448" i="11" s="1"/>
  <c r="X2105" i="11"/>
  <c r="Y2105" i="11" s="1"/>
  <c r="AA2105" i="11" s="1"/>
  <c r="X2714" i="11"/>
  <c r="Y2714" i="11" s="1"/>
  <c r="AA2714" i="11" s="1"/>
  <c r="X2508" i="11"/>
  <c r="Y2508" i="11" s="1"/>
  <c r="AA2508" i="11" s="1"/>
  <c r="X2336" i="11"/>
  <c r="Y2336" i="11" s="1"/>
  <c r="AA2336" i="11" s="1"/>
  <c r="X2078" i="11"/>
  <c r="Y2078" i="11" s="1"/>
  <c r="AA2078" i="11" s="1"/>
  <c r="X1831" i="11"/>
  <c r="Y1831" i="11" s="1"/>
  <c r="AA1831" i="11" s="1"/>
  <c r="X1549" i="11"/>
  <c r="Y1549" i="11" s="1"/>
  <c r="AA1549" i="11" s="1"/>
  <c r="X1253" i="11"/>
  <c r="Y1253" i="11" s="1"/>
  <c r="AA1253" i="11" s="1"/>
  <c r="X1768" i="11"/>
  <c r="Y1768" i="11" s="1"/>
  <c r="AA1768" i="11" s="1"/>
  <c r="X1490" i="11"/>
  <c r="Y1490" i="11" s="1"/>
  <c r="AA1490" i="11" s="1"/>
  <c r="X1275" i="11"/>
  <c r="Y1275" i="11" s="1"/>
  <c r="AA1275" i="11" s="1"/>
  <c r="X1847" i="11"/>
  <c r="Y1847" i="11" s="1"/>
  <c r="AA1847" i="11" s="1"/>
  <c r="X1577" i="11"/>
  <c r="Y1577" i="11" s="1"/>
  <c r="AA1577" i="11" s="1"/>
  <c r="X1358" i="11"/>
  <c r="Y1358" i="11" s="1"/>
  <c r="AA1358" i="11" s="1"/>
  <c r="X1890" i="11"/>
  <c r="Y1890" i="11" s="1"/>
  <c r="AA1890" i="11" s="1"/>
  <c r="X1622" i="11"/>
  <c r="Y1622" i="11" s="1"/>
  <c r="AA1622" i="11" s="1"/>
  <c r="X1394" i="11"/>
  <c r="Y1394" i="11" s="1"/>
  <c r="AA1394" i="11" s="1"/>
  <c r="X1160" i="11"/>
  <c r="Y1160" i="11" s="1"/>
  <c r="AA1160" i="11" s="1"/>
  <c r="X1803" i="11"/>
  <c r="Y1803" i="11" s="1"/>
  <c r="AA1803" i="11" s="1"/>
  <c r="X1554" i="11"/>
  <c r="Y1554" i="11" s="1"/>
  <c r="AA1554" i="11" s="1"/>
  <c r="X1312" i="11"/>
  <c r="Y1312" i="11" s="1"/>
  <c r="AA1312" i="11" s="1"/>
  <c r="X1055" i="11"/>
  <c r="Y1055" i="11" s="1"/>
  <c r="AA1055" i="11" s="1"/>
  <c r="X782" i="11"/>
  <c r="Y782" i="11" s="1"/>
  <c r="AA782" i="11" s="1"/>
  <c r="X555" i="11"/>
  <c r="Y555" i="11" s="1"/>
  <c r="AA555" i="11" s="1"/>
  <c r="X306" i="11"/>
  <c r="Y306" i="11" s="1"/>
  <c r="AA306" i="11" s="1"/>
  <c r="X887" i="11"/>
  <c r="Y887" i="11" s="1"/>
  <c r="AA887" i="11" s="1"/>
  <c r="X616" i="11"/>
  <c r="Y616" i="11" s="1"/>
  <c r="AA616" i="11" s="1"/>
  <c r="X327" i="11"/>
  <c r="Y327" i="11" s="1"/>
  <c r="AA327" i="11" s="1"/>
  <c r="X1066" i="11"/>
  <c r="Y1066" i="11" s="1"/>
  <c r="AA1066" i="11" s="1"/>
  <c r="X825" i="11"/>
  <c r="Y825" i="11" s="1"/>
  <c r="AA825" i="11" s="1"/>
  <c r="X588" i="11"/>
  <c r="Y588" i="11" s="1"/>
  <c r="AA588" i="11" s="1"/>
  <c r="X349" i="11"/>
  <c r="Y349" i="11" s="1"/>
  <c r="AA349" i="11" s="1"/>
  <c r="X966" i="11"/>
  <c r="Y966" i="11" s="1"/>
  <c r="AA966" i="11" s="1"/>
  <c r="X730" i="11"/>
  <c r="Y730" i="11" s="1"/>
  <c r="AA730" i="11" s="1"/>
  <c r="X430" i="11"/>
  <c r="Y430" i="11" s="1"/>
  <c r="AA430" i="11" s="1"/>
  <c r="X1035" i="11"/>
  <c r="Y1035" i="11" s="1"/>
  <c r="AA1035" i="11" s="1"/>
  <c r="X766" i="11"/>
  <c r="Y766" i="11" s="1"/>
  <c r="X541" i="11"/>
  <c r="Y541" i="11" s="1"/>
  <c r="X301" i="11"/>
  <c r="Y301" i="11" s="1"/>
  <c r="X109" i="11"/>
  <c r="Y109" i="11" s="1"/>
  <c r="X81" i="11"/>
  <c r="Y81" i="11" s="1"/>
  <c r="X183" i="11"/>
  <c r="Y183" i="11" s="1"/>
  <c r="X76" i="11"/>
  <c r="Y76" i="11" s="1"/>
  <c r="X217" i="11"/>
  <c r="Y217" i="11" s="1"/>
  <c r="AA3942" i="11"/>
  <c r="X4146" i="11"/>
  <c r="Y4146" i="11" s="1"/>
  <c r="AA4146" i="11" s="1"/>
  <c r="X3858" i="11"/>
  <c r="Y3858" i="11" s="1"/>
  <c r="AA3858" i="11" s="1"/>
  <c r="X4026" i="11"/>
  <c r="Y4026" i="11" s="1"/>
  <c r="AA4026" i="11" s="1"/>
  <c r="X3819" i="11"/>
  <c r="Y3819" i="11" s="1"/>
  <c r="AA3819" i="11" s="1"/>
  <c r="X3799" i="11"/>
  <c r="Y3799" i="11" s="1"/>
  <c r="AA3799" i="11" s="1"/>
  <c r="X3590" i="11"/>
  <c r="Y3590" i="11" s="1"/>
  <c r="AA3590" i="11" s="1"/>
  <c r="X3785" i="11"/>
  <c r="Y3785" i="11" s="1"/>
  <c r="AA3785" i="11" s="1"/>
  <c r="X3479" i="11"/>
  <c r="Y3479" i="11" s="1"/>
  <c r="AA3479" i="11" s="1"/>
  <c r="X3626" i="11"/>
  <c r="Y3626" i="11" s="1"/>
  <c r="AA3626" i="11" s="1"/>
  <c r="X3471" i="11"/>
  <c r="Y3471" i="11" s="1"/>
  <c r="AA3471" i="11" s="1"/>
  <c r="X3296" i="11"/>
  <c r="Y3296" i="11" s="1"/>
  <c r="AA3296" i="11" s="1"/>
  <c r="X3055" i="11"/>
  <c r="Y3055" i="11" s="1"/>
  <c r="AA3055" i="11" s="1"/>
  <c r="X2747" i="11"/>
  <c r="Y2747" i="11" s="1"/>
  <c r="AA2747" i="11" s="1"/>
  <c r="X3317" i="11"/>
  <c r="Y3317" i="11" s="1"/>
  <c r="AA3317" i="11" s="1"/>
  <c r="X3051" i="11"/>
  <c r="Y3051" i="11" s="1"/>
  <c r="AA3051" i="11" s="1"/>
  <c r="X2772" i="11"/>
  <c r="Y2772" i="11" s="1"/>
  <c r="AA2772" i="11" s="1"/>
  <c r="X3353" i="11"/>
  <c r="Y3353" i="11" s="1"/>
  <c r="AA3353" i="11" s="1"/>
  <c r="X3131" i="11"/>
  <c r="Y3131" i="11" s="1"/>
  <c r="AA3131" i="11" s="1"/>
  <c r="X2901" i="11"/>
  <c r="Y2901" i="11" s="1"/>
  <c r="AA2901" i="11" s="1"/>
  <c r="AA2763" i="11"/>
  <c r="X2604" i="11"/>
  <c r="Y2604" i="11" s="1"/>
  <c r="AA2604" i="11" s="1"/>
  <c r="X2282" i="11"/>
  <c r="Y2282" i="11" s="1"/>
  <c r="AA2282" i="11" s="1"/>
  <c r="X2012" i="11"/>
  <c r="Y2012" i="11" s="1"/>
  <c r="AA2012" i="11" s="1"/>
  <c r="X2535" i="11"/>
  <c r="Y2535" i="11" s="1"/>
  <c r="AA2535" i="11" s="1"/>
  <c r="X2278" i="11"/>
  <c r="Y2278" i="11" s="1"/>
  <c r="AA2278" i="11" s="1"/>
  <c r="X1934" i="11"/>
  <c r="Y1934" i="11" s="1"/>
  <c r="AA1934" i="11" s="1"/>
  <c r="X2500" i="11"/>
  <c r="Y2500" i="11" s="1"/>
  <c r="AA2500" i="11" s="1"/>
  <c r="X2298" i="11"/>
  <c r="Y2298" i="11" s="1"/>
  <c r="AA2298" i="11" s="1"/>
  <c r="X2058" i="11"/>
  <c r="Y2058" i="11" s="1"/>
  <c r="AA2058" i="11" s="1"/>
  <c r="X1766" i="11"/>
  <c r="Y1766" i="11" s="1"/>
  <c r="AA1766" i="11" s="1"/>
  <c r="X1514" i="11"/>
  <c r="Y1514" i="11" s="1"/>
  <c r="AA1514" i="11" s="1"/>
  <c r="X1225" i="11"/>
  <c r="Y1225" i="11" s="1"/>
  <c r="AA1225" i="11" s="1"/>
  <c r="X1644" i="11"/>
  <c r="Y1644" i="11" s="1"/>
  <c r="AA1644" i="11" s="1"/>
  <c r="X1307" i="11"/>
  <c r="Y1307" i="11" s="1"/>
  <c r="AA1307" i="11" s="1"/>
  <c r="X1821" i="11"/>
  <c r="Y1821" i="11" s="1"/>
  <c r="AA1821" i="11" s="1"/>
  <c r="X1641" i="11"/>
  <c r="Y1641" i="11" s="1"/>
  <c r="AA1641" i="11" s="1"/>
  <c r="X1398" i="11"/>
  <c r="Y1398" i="11" s="1"/>
  <c r="AA1398" i="11" s="1"/>
  <c r="X1203" i="11"/>
  <c r="Y1203" i="11" s="1"/>
  <c r="AA1203" i="11" s="1"/>
  <c r="X962" i="11"/>
  <c r="Y962" i="11" s="1"/>
  <c r="AA962" i="11" s="1"/>
  <c r="X721" i="11"/>
  <c r="Y721" i="11" s="1"/>
  <c r="AA721" i="11" s="1"/>
  <c r="X445" i="11"/>
  <c r="Y445" i="11" s="1"/>
  <c r="AA445" i="11" s="1"/>
  <c r="X906" i="11"/>
  <c r="Y906" i="11" s="1"/>
  <c r="AA906" i="11" s="1"/>
  <c r="X695" i="11"/>
  <c r="Y695" i="11" s="1"/>
  <c r="AA695" i="11" s="1"/>
  <c r="X424" i="11"/>
  <c r="Y424" i="11" s="1"/>
  <c r="AA424" i="11" s="1"/>
  <c r="X1072" i="11"/>
  <c r="Y1072" i="11" s="1"/>
  <c r="AA1072" i="11" s="1"/>
  <c r="X776" i="11"/>
  <c r="Y776" i="11" s="1"/>
  <c r="AA776" i="11" s="1"/>
  <c r="X522" i="11"/>
  <c r="Y522" i="11" s="1"/>
  <c r="AA522" i="11" s="1"/>
  <c r="X262" i="11"/>
  <c r="Y262" i="11" s="1"/>
  <c r="AA262" i="11" s="1"/>
  <c r="X98" i="11"/>
  <c r="Y98" i="11" s="1"/>
  <c r="AA98" i="11" s="1"/>
  <c r="AA145" i="11"/>
  <c r="X8725" i="11"/>
  <c r="Y8725" i="11" s="1"/>
  <c r="AA8725" i="11" s="1"/>
  <c r="X8676" i="11"/>
  <c r="Y8676" i="11" s="1"/>
  <c r="AA8676" i="11" s="1"/>
  <c r="X8534" i="11"/>
  <c r="Y8534" i="11" s="1"/>
  <c r="AA8534" i="11" s="1"/>
  <c r="X8535" i="11"/>
  <c r="Y8535" i="11" s="1"/>
  <c r="AA8535" i="11" s="1"/>
  <c r="X8465" i="11"/>
  <c r="Y8465" i="11" s="1"/>
  <c r="AA8465" i="11" s="1"/>
  <c r="X8434" i="11"/>
  <c r="Y8434" i="11" s="1"/>
  <c r="AA8434" i="11" s="1"/>
  <c r="X8322" i="11"/>
  <c r="Y8322" i="11" s="1"/>
  <c r="AA8322" i="11" s="1"/>
  <c r="X8279" i="11"/>
  <c r="Y8279" i="11" s="1"/>
  <c r="AA8279" i="11" s="1"/>
  <c r="X8306" i="11"/>
  <c r="Y8306" i="11" s="1"/>
  <c r="AA8306" i="11" s="1"/>
  <c r="X8154" i="11"/>
  <c r="Y8154" i="11" s="1"/>
  <c r="AA8154" i="11" s="1"/>
  <c r="X8191" i="11"/>
  <c r="Y8191" i="11" s="1"/>
  <c r="AA8191" i="11" s="1"/>
  <c r="X8046" i="11"/>
  <c r="Y8046" i="11" s="1"/>
  <c r="AA8046" i="11" s="1"/>
  <c r="X8061" i="11"/>
  <c r="Y8061" i="11" s="1"/>
  <c r="AA8061" i="11" s="1"/>
  <c r="X7934" i="11"/>
  <c r="Y7934" i="11" s="1"/>
  <c r="AA7934" i="11" s="1"/>
  <c r="X7923" i="11"/>
  <c r="Y7923" i="11" s="1"/>
  <c r="AA7923" i="11" s="1"/>
  <c r="X7876" i="11"/>
  <c r="Y7876" i="11" s="1"/>
  <c r="AA7876" i="11" s="1"/>
  <c r="X7769" i="11"/>
  <c r="Y7769" i="11" s="1"/>
  <c r="AA7769" i="11" s="1"/>
  <c r="X7772" i="11"/>
  <c r="Y7772" i="11" s="1"/>
  <c r="AA7772" i="11" s="1"/>
  <c r="X7754" i="11"/>
  <c r="Y7754" i="11" s="1"/>
  <c r="AA7754" i="11" s="1"/>
  <c r="X7536" i="11"/>
  <c r="Y7536" i="11" s="1"/>
  <c r="AA7536" i="11" s="1"/>
  <c r="X7460" i="11"/>
  <c r="Y7460" i="11" s="1"/>
  <c r="AA7460" i="11" s="1"/>
  <c r="X7404" i="11"/>
  <c r="Y7404" i="11" s="1"/>
  <c r="AA7404" i="11" s="1"/>
  <c r="X7315" i="11"/>
  <c r="Y7315" i="11" s="1"/>
  <c r="AA7315" i="11" s="1"/>
  <c r="X7427" i="11"/>
  <c r="Y7427" i="11" s="1"/>
  <c r="AA7427" i="11" s="1"/>
  <c r="X7371" i="11"/>
  <c r="Y7371" i="11" s="1"/>
  <c r="AA7371" i="11" s="1"/>
  <c r="X7135" i="11"/>
  <c r="Y7135" i="11" s="1"/>
  <c r="AA7135" i="11" s="1"/>
  <c r="X7130" i="11"/>
  <c r="Y7130" i="11" s="1"/>
  <c r="AA7130" i="11" s="1"/>
  <c r="X7182" i="11"/>
  <c r="Y7182" i="11" s="1"/>
  <c r="AA7182" i="11" s="1"/>
  <c r="X7238" i="11"/>
  <c r="Y7238" i="11" s="1"/>
  <c r="AA7238" i="11" s="1"/>
  <c r="X6908" i="11"/>
  <c r="Y6908" i="11" s="1"/>
  <c r="AA6908" i="11" s="1"/>
  <c r="X6992" i="11"/>
  <c r="Y6992" i="11" s="1"/>
  <c r="AA6992" i="11" s="1"/>
  <c r="X6985" i="11"/>
  <c r="Y6985" i="11" s="1"/>
  <c r="AA6985" i="11" s="1"/>
  <c r="X7030" i="11"/>
  <c r="Y7030" i="11" s="1"/>
  <c r="AA7030" i="11" s="1"/>
  <c r="X7022" i="11"/>
  <c r="Y7022" i="11" s="1"/>
  <c r="AA7022" i="11" s="1"/>
  <c r="X6856" i="11"/>
  <c r="Y6856" i="11" s="1"/>
  <c r="AA6856" i="11" s="1"/>
  <c r="X6777" i="11"/>
  <c r="Y6777" i="11" s="1"/>
  <c r="AA6777" i="11" s="1"/>
  <c r="X6803" i="11"/>
  <c r="Y6803" i="11" s="1"/>
  <c r="AA6803" i="11" s="1"/>
  <c r="X6813" i="11"/>
  <c r="Y6813" i="11" s="1"/>
  <c r="AA6813" i="11" s="1"/>
  <c r="X6778" i="11"/>
  <c r="Y6778" i="11" s="1"/>
  <c r="AA6778" i="11" s="1"/>
  <c r="X6491" i="11"/>
  <c r="Y6491" i="11" s="1"/>
  <c r="AA6491" i="11" s="1"/>
  <c r="X6575" i="11"/>
  <c r="Y6575" i="11" s="1"/>
  <c r="AA6575" i="11" s="1"/>
  <c r="X6508" i="11"/>
  <c r="Y6508" i="11" s="1"/>
  <c r="AA6508" i="11" s="1"/>
  <c r="X6654" i="11"/>
  <c r="Y6654" i="11" s="1"/>
  <c r="AA6654" i="11" s="1"/>
  <c r="X6402" i="11"/>
  <c r="Y6402" i="11" s="1"/>
  <c r="AA6402" i="11" s="1"/>
  <c r="X6652" i="11"/>
  <c r="Y6652" i="11" s="1"/>
  <c r="AA6652" i="11" s="1"/>
  <c r="X6425" i="11"/>
  <c r="Y6425" i="11" s="1"/>
  <c r="AA6425" i="11" s="1"/>
  <c r="X6151" i="11"/>
  <c r="Y6151" i="11" s="1"/>
  <c r="AA6151" i="11" s="1"/>
  <c r="X5938" i="11"/>
  <c r="Y5938" i="11" s="1"/>
  <c r="AA5938" i="11" s="1"/>
  <c r="X6132" i="11"/>
  <c r="Y6132" i="11" s="1"/>
  <c r="AA6132" i="11" s="1"/>
  <c r="X6183" i="11"/>
  <c r="Y6183" i="11" s="1"/>
  <c r="AA6183" i="11" s="1"/>
  <c r="X5975" i="11"/>
  <c r="Y5975" i="11" s="1"/>
  <c r="AA5975" i="11" s="1"/>
  <c r="X6045" i="11"/>
  <c r="Y6045" i="11" s="1"/>
  <c r="AA6045" i="11" s="1"/>
  <c r="X6178" i="11"/>
  <c r="Y6178" i="11" s="1"/>
  <c r="AA6178" i="11" s="1"/>
  <c r="X5910" i="11"/>
  <c r="Y5910" i="11" s="1"/>
  <c r="AA5910" i="11" s="1"/>
  <c r="X5555" i="11"/>
  <c r="Y5555" i="11" s="1"/>
  <c r="AA5555" i="11" s="1"/>
  <c r="X5660" i="11"/>
  <c r="Y5660" i="11" s="1"/>
  <c r="AA5660" i="11" s="1"/>
  <c r="X5802" i="11"/>
  <c r="Y5802" i="11" s="1"/>
  <c r="AA5802" i="11" s="1"/>
  <c r="X5539" i="11"/>
  <c r="Y5539" i="11" s="1"/>
  <c r="AA5539" i="11" s="1"/>
  <c r="X5712" i="11"/>
  <c r="Y5712" i="11" s="1"/>
  <c r="AA5712" i="11" s="1"/>
  <c r="X5817" i="11"/>
  <c r="Y5817" i="11" s="1"/>
  <c r="AA5817" i="11" s="1"/>
  <c r="X5578" i="11"/>
  <c r="Y5578" i="11" s="1"/>
  <c r="AA5578" i="11" s="1"/>
  <c r="X5407" i="11"/>
  <c r="Y5407" i="11" s="1"/>
  <c r="AA5407" i="11" s="1"/>
  <c r="X5127" i="11"/>
  <c r="Y5127" i="11" s="1"/>
  <c r="AA5127" i="11" s="1"/>
  <c r="X5209" i="11"/>
  <c r="Y5209" i="11" s="1"/>
  <c r="AA5209" i="11" s="1"/>
  <c r="X5455" i="11"/>
  <c r="Y5455" i="11" s="1"/>
  <c r="AA5455" i="11" s="1"/>
  <c r="X5118" i="11"/>
  <c r="Y5118" i="11" s="1"/>
  <c r="AA5118" i="11" s="1"/>
  <c r="X5187" i="11"/>
  <c r="Y5187" i="11" s="1"/>
  <c r="AA5187" i="11" s="1"/>
  <c r="X5276" i="11"/>
  <c r="Y5276" i="11" s="1"/>
  <c r="AA5276" i="11" s="1"/>
  <c r="X5071" i="11"/>
  <c r="Y5071" i="11" s="1"/>
  <c r="AA5071" i="11" s="1"/>
  <c r="X4828" i="11"/>
  <c r="Y4828" i="11" s="1"/>
  <c r="AA4828" i="11" s="1"/>
  <c r="X5005" i="11"/>
  <c r="Y5005" i="11" s="1"/>
  <c r="AA5005" i="11" s="1"/>
  <c r="X4789" i="11"/>
  <c r="Y4789" i="11" s="1"/>
  <c r="AA4789" i="11" s="1"/>
  <c r="X4976" i="11"/>
  <c r="Y4976" i="11" s="1"/>
  <c r="AA4976" i="11" s="1"/>
  <c r="X4720" i="11"/>
  <c r="Y4720" i="11" s="1"/>
  <c r="AA4720" i="11" s="1"/>
  <c r="X4853" i="11"/>
  <c r="Y4853" i="11" s="1"/>
  <c r="AA4853" i="11" s="1"/>
  <c r="X4960" i="11"/>
  <c r="Y4960" i="11" s="1"/>
  <c r="AA4960" i="11" s="1"/>
  <c r="X4711" i="11"/>
  <c r="Y4711" i="11" s="1"/>
  <c r="AA4711" i="11" s="1"/>
  <c r="X4446" i="11"/>
  <c r="Y4446" i="11" s="1"/>
  <c r="AA4446" i="11" s="1"/>
  <c r="X4546" i="11"/>
  <c r="Y4546" i="11" s="1"/>
  <c r="AA4546" i="11" s="1"/>
  <c r="X4641" i="11"/>
  <c r="Y4641" i="11" s="1"/>
  <c r="AA4641" i="11" s="1"/>
  <c r="X4393" i="11"/>
  <c r="Y4393" i="11" s="1"/>
  <c r="AA4393" i="11" s="1"/>
  <c r="X4323" i="11"/>
  <c r="Y4323" i="11" s="1"/>
  <c r="AA4323" i="11" s="1"/>
  <c r="X4499" i="11"/>
  <c r="Y4499" i="11" s="1"/>
  <c r="AA4499" i="11" s="1"/>
  <c r="X4615" i="11"/>
  <c r="Y4615" i="11" s="1"/>
  <c r="AA4615" i="11" s="1"/>
  <c r="X4414" i="11"/>
  <c r="Y4414" i="11" s="1"/>
  <c r="AA4414" i="11" s="1"/>
  <c r="X4156" i="11"/>
  <c r="Y4156" i="11" s="1"/>
  <c r="AA4156" i="11" s="1"/>
  <c r="X3867" i="11"/>
  <c r="Y3867" i="11" s="1"/>
  <c r="AA3867" i="11" s="1"/>
  <c r="X3969" i="11"/>
  <c r="Y3969" i="11" s="1"/>
  <c r="AA3969" i="11" s="1"/>
  <c r="X4216" i="11"/>
  <c r="Y4216" i="11" s="1"/>
  <c r="AA4216" i="11" s="1"/>
  <c r="X3997" i="11"/>
  <c r="Y3997" i="11" s="1"/>
  <c r="AA3997" i="11" s="1"/>
  <c r="X4168" i="11"/>
  <c r="Y4168" i="11" s="1"/>
  <c r="AA4168" i="11" s="1"/>
  <c r="X3958" i="11"/>
  <c r="Y3958" i="11" s="1"/>
  <c r="AA3958" i="11" s="1"/>
  <c r="X4101" i="11"/>
  <c r="Y4101" i="11" s="1"/>
  <c r="AA4101" i="11" s="1"/>
  <c r="X3871" i="11"/>
  <c r="Y3871" i="11" s="1"/>
  <c r="AA3871" i="11" s="1"/>
  <c r="X3594" i="11"/>
  <c r="Y3594" i="11" s="1"/>
  <c r="AA3594" i="11" s="1"/>
  <c r="X3675" i="11"/>
  <c r="Y3675" i="11" s="1"/>
  <c r="AA3675" i="11" s="1"/>
  <c r="X3762" i="11"/>
  <c r="Y3762" i="11" s="1"/>
  <c r="AA3762" i="11" s="1"/>
  <c r="X3545" i="11"/>
  <c r="Y3545" i="11" s="1"/>
  <c r="AA3545" i="11" s="1"/>
  <c r="X3477" i="11"/>
  <c r="Y3477" i="11" s="1"/>
  <c r="AA3477" i="11" s="1"/>
  <c r="X3167" i="11"/>
  <c r="Y3167" i="11" s="1"/>
  <c r="AA3167" i="11" s="1"/>
  <c r="X2935" i="11"/>
  <c r="Y2935" i="11" s="1"/>
  <c r="AA2935" i="11" s="1"/>
  <c r="X3520" i="11"/>
  <c r="Y3520" i="11" s="1"/>
  <c r="AA3520" i="11" s="1"/>
  <c r="X3234" i="11"/>
  <c r="Y3234" i="11" s="1"/>
  <c r="AA3234" i="11" s="1"/>
  <c r="X2933" i="11"/>
  <c r="Y2933" i="11" s="1"/>
  <c r="AA2933" i="11" s="1"/>
  <c r="X3726" i="11"/>
  <c r="Y3726" i="11" s="1"/>
  <c r="AA3726" i="11" s="1"/>
  <c r="X3172" i="11"/>
  <c r="Y3172" i="11" s="1"/>
  <c r="AA3172" i="11" s="1"/>
  <c r="X2952" i="11"/>
  <c r="Y2952" i="11" s="1"/>
  <c r="AA2952" i="11" s="1"/>
  <c r="X2817" i="11"/>
  <c r="Y2817" i="11" s="1"/>
  <c r="AA2817" i="11" s="1"/>
  <c r="X3294" i="11"/>
  <c r="Y3294" i="11" s="1"/>
  <c r="AA3294" i="11" s="1"/>
  <c r="X3061" i="11"/>
  <c r="Y3061" i="11" s="1"/>
  <c r="AA3061" i="11" s="1"/>
  <c r="X2865" i="11"/>
  <c r="Y2865" i="11" s="1"/>
  <c r="AA2865" i="11" s="1"/>
  <c r="X3508" i="11"/>
  <c r="Y3508" i="11" s="1"/>
  <c r="AA3508" i="11" s="1"/>
  <c r="X3208" i="11"/>
  <c r="Y3208" i="11" s="1"/>
  <c r="AA3208" i="11" s="1"/>
  <c r="X2925" i="11"/>
  <c r="Y2925" i="11" s="1"/>
  <c r="AA2925" i="11" s="1"/>
  <c r="X2466" i="11"/>
  <c r="Y2466" i="11" s="1"/>
  <c r="AA2466" i="11" s="1"/>
  <c r="X2215" i="11"/>
  <c r="Y2215" i="11" s="1"/>
  <c r="AA2215" i="11" s="1"/>
  <c r="X1966" i="11"/>
  <c r="Y1966" i="11" s="1"/>
  <c r="AA1966" i="11" s="1"/>
  <c r="X2554" i="11"/>
  <c r="Y2554" i="11" s="1"/>
  <c r="AA2554" i="11" s="1"/>
  <c r="X2327" i="11"/>
  <c r="Y2327" i="11" s="1"/>
  <c r="AA2327" i="11" s="1"/>
  <c r="X1971" i="11"/>
  <c r="Y1971" i="11" s="1"/>
  <c r="AA1971" i="11" s="1"/>
  <c r="X2654" i="11"/>
  <c r="Y2654" i="11" s="1"/>
  <c r="AA2654" i="11" s="1"/>
  <c r="X2387" i="11"/>
  <c r="Y2387" i="11" s="1"/>
  <c r="AA2387" i="11" s="1"/>
  <c r="X2206" i="11"/>
  <c r="Y2206" i="11" s="1"/>
  <c r="AA2206" i="11" s="1"/>
  <c r="X2085" i="11"/>
  <c r="Y2085" i="11" s="1"/>
  <c r="AA2085" i="11" s="1"/>
  <c r="X2566" i="11"/>
  <c r="Y2566" i="11" s="1"/>
  <c r="AA2566" i="11" s="1"/>
  <c r="X2221" i="11"/>
  <c r="Y2221" i="11" s="1"/>
  <c r="AA2221" i="11" s="1"/>
  <c r="X1929" i="11"/>
  <c r="Y1929" i="11" s="1"/>
  <c r="AA1929" i="11" s="1"/>
  <c r="X2587" i="11"/>
  <c r="Y2587" i="11" s="1"/>
  <c r="AA2587" i="11" s="1"/>
  <c r="X2383" i="11"/>
  <c r="Y2383" i="11" s="1"/>
  <c r="AA2383" i="11" s="1"/>
  <c r="X2160" i="11"/>
  <c r="Y2160" i="11" s="1"/>
  <c r="AA2160" i="11" s="1"/>
  <c r="X1940" i="11"/>
  <c r="Y1940" i="11" s="1"/>
  <c r="AA1940" i="11" s="1"/>
  <c r="X1635" i="11"/>
  <c r="Y1635" i="11" s="1"/>
  <c r="AA1635" i="11" s="1"/>
  <c r="X1344" i="11"/>
  <c r="Y1344" i="11" s="1"/>
  <c r="AA1344" i="11" s="1"/>
  <c r="X1871" i="11"/>
  <c r="Y1871" i="11" s="1"/>
  <c r="AA1871" i="11" s="1"/>
  <c r="X1548" i="11"/>
  <c r="Y1548" i="11" s="1"/>
  <c r="AA1548" i="11" s="1"/>
  <c r="X1342" i="11"/>
  <c r="Y1342" i="11" s="1"/>
  <c r="AA1342" i="11" s="1"/>
  <c r="X1857" i="11"/>
  <c r="Y1857" i="11" s="1"/>
  <c r="AA1857" i="11" s="1"/>
  <c r="X1693" i="11"/>
  <c r="Y1693" i="11" s="1"/>
  <c r="AA1693" i="11" s="1"/>
  <c r="X1457" i="11"/>
  <c r="Y1457" i="11" s="1"/>
  <c r="AA1457" i="11" s="1"/>
  <c r="X1130" i="11"/>
  <c r="Y1130" i="11" s="1"/>
  <c r="AA1130" i="11" s="1"/>
  <c r="X1688" i="11"/>
  <c r="Y1688" i="11" s="1"/>
  <c r="AA1688" i="11" s="1"/>
  <c r="X1469" i="11"/>
  <c r="Y1469" i="11" s="1"/>
  <c r="AA1469" i="11" s="1"/>
  <c r="X1229" i="11"/>
  <c r="Y1229" i="11" s="1"/>
  <c r="AA1229" i="11" s="1"/>
  <c r="X1844" i="11"/>
  <c r="Y1844" i="11" s="1"/>
  <c r="AA1844" i="11" s="1"/>
  <c r="X1597" i="11"/>
  <c r="Y1597" i="11" s="1"/>
  <c r="AA1597" i="11" s="1"/>
  <c r="X1370" i="11"/>
  <c r="Y1370" i="11" s="1"/>
  <c r="AA1370" i="11" s="1"/>
  <c r="X1185" i="11"/>
  <c r="Y1185" i="11" s="1"/>
  <c r="AA1185" i="11" s="1"/>
  <c r="X860" i="11"/>
  <c r="Y860" i="11" s="1"/>
  <c r="AA860" i="11" s="1"/>
  <c r="X620" i="11"/>
  <c r="Y620" i="11" s="1"/>
  <c r="AA620" i="11" s="1"/>
  <c r="X378" i="11"/>
  <c r="Y378" i="11" s="1"/>
  <c r="AA378" i="11" s="1"/>
  <c r="X977" i="11"/>
  <c r="Y977" i="11" s="1"/>
  <c r="AA977" i="11" s="1"/>
  <c r="X698" i="11"/>
  <c r="Y698" i="11" s="1"/>
  <c r="AA698" i="11" s="1"/>
  <c r="X409" i="11"/>
  <c r="Y409" i="11" s="1"/>
  <c r="AA409" i="11" s="1"/>
  <c r="X160" i="11"/>
  <c r="Y160" i="11" s="1"/>
  <c r="AA160" i="11" s="1"/>
  <c r="X64" i="11"/>
  <c r="Y64" i="11" s="1"/>
  <c r="AA64" i="11" s="1"/>
  <c r="X73" i="11"/>
  <c r="Y73" i="11" s="1"/>
  <c r="AA73" i="11" s="1"/>
  <c r="X8704" i="11"/>
  <c r="Y8704" i="11" s="1"/>
  <c r="AA8704" i="11" s="1"/>
  <c r="X8635" i="11"/>
  <c r="Y8635" i="11" s="1"/>
  <c r="AA8635" i="11" s="1"/>
  <c r="X8537" i="11"/>
  <c r="Y8537" i="11" s="1"/>
  <c r="AA8537" i="11" s="1"/>
  <c r="X8504" i="11"/>
  <c r="Y8504" i="11" s="1"/>
  <c r="AA8504" i="11" s="1"/>
  <c r="X8376" i="11"/>
  <c r="Y8376" i="11" s="1"/>
  <c r="AA8376" i="11" s="1"/>
  <c r="X8296" i="11"/>
  <c r="Y8296" i="11" s="1"/>
  <c r="AA8296" i="11" s="1"/>
  <c r="X8209" i="11"/>
  <c r="Y8209" i="11" s="1"/>
  <c r="AA8209" i="11" s="1"/>
  <c r="X8273" i="11"/>
  <c r="Y8273" i="11" s="1"/>
  <c r="AA8273" i="11" s="1"/>
  <c r="X8121" i="11"/>
  <c r="Y8121" i="11" s="1"/>
  <c r="AA8121" i="11" s="1"/>
  <c r="X8103" i="11"/>
  <c r="Y8103" i="11" s="1"/>
  <c r="AA8103" i="11" s="1"/>
  <c r="X7909" i="11"/>
  <c r="Y7909" i="11" s="1"/>
  <c r="AA7909" i="11" s="1"/>
  <c r="X7881" i="11"/>
  <c r="Y7881" i="11" s="1"/>
  <c r="AA7881" i="11" s="1"/>
  <c r="X7667" i="11"/>
  <c r="Y7667" i="11" s="1"/>
  <c r="AA7667" i="11" s="1"/>
  <c r="X7698" i="11"/>
  <c r="Y7698" i="11" s="1"/>
  <c r="AA7698" i="11" s="1"/>
  <c r="X7680" i="11"/>
  <c r="Y7680" i="11" s="1"/>
  <c r="AA7680" i="11" s="1"/>
  <c r="X7513" i="11"/>
  <c r="Y7513" i="11" s="1"/>
  <c r="AA7513" i="11" s="1"/>
  <c r="X7610" i="11"/>
  <c r="Y7610" i="11" s="1"/>
  <c r="AA7610" i="11" s="1"/>
  <c r="X7392" i="11"/>
  <c r="Y7392" i="11" s="1"/>
  <c r="AA7392" i="11" s="1"/>
  <c r="X7321" i="11"/>
  <c r="Y7321" i="11" s="1"/>
  <c r="AA7321" i="11" s="1"/>
  <c r="X7256" i="11"/>
  <c r="Y7256" i="11" s="1"/>
  <c r="AA7256" i="11" s="1"/>
  <c r="X7165" i="11"/>
  <c r="Y7165" i="11" s="1"/>
  <c r="AA7165" i="11" s="1"/>
  <c r="X7105" i="11"/>
  <c r="Y7105" i="11" s="1"/>
  <c r="AA7105" i="11" s="1"/>
  <c r="X6922" i="11"/>
  <c r="Y6922" i="11" s="1"/>
  <c r="AA6922" i="11" s="1"/>
  <c r="X6937" i="11"/>
  <c r="Y6937" i="11" s="1"/>
  <c r="AA6937" i="11" s="1"/>
  <c r="X6825" i="11"/>
  <c r="Y6825" i="11" s="1"/>
  <c r="AA6825" i="11" s="1"/>
  <c r="X6805" i="11"/>
  <c r="Y6805" i="11" s="1"/>
  <c r="AA6805" i="11" s="1"/>
  <c r="X6710" i="11"/>
  <c r="Y6710" i="11" s="1"/>
  <c r="AA6710" i="11" s="1"/>
  <c r="X6548" i="11"/>
  <c r="Y6548" i="11" s="1"/>
  <c r="AA6548" i="11" s="1"/>
  <c r="X6316" i="11"/>
  <c r="Y6316" i="11" s="1"/>
  <c r="AA6316" i="11" s="1"/>
  <c r="X6393" i="11"/>
  <c r="Y6393" i="11" s="1"/>
  <c r="AA6393" i="11" s="1"/>
  <c r="X6512" i="11"/>
  <c r="Y6512" i="11" s="1"/>
  <c r="AA6512" i="11" s="1"/>
  <c r="X6081" i="11"/>
  <c r="Y6081" i="11" s="1"/>
  <c r="AA6081" i="11" s="1"/>
  <c r="X6220" i="11"/>
  <c r="Y6220" i="11" s="1"/>
  <c r="AA6220" i="11" s="1"/>
  <c r="X5993" i="11"/>
  <c r="Y5993" i="11" s="1"/>
  <c r="AA5993" i="11" s="1"/>
  <c r="X6143" i="11"/>
  <c r="Y6143" i="11" s="1"/>
  <c r="AA6143" i="11" s="1"/>
  <c r="X5852" i="11"/>
  <c r="Y5852" i="11" s="1"/>
  <c r="AA5852" i="11" s="1"/>
  <c r="X5606" i="11"/>
  <c r="Y5606" i="11" s="1"/>
  <c r="AA5606" i="11" s="1"/>
  <c r="X5684" i="11"/>
  <c r="Y5684" i="11" s="1"/>
  <c r="AA5684" i="11" s="1"/>
  <c r="X5544" i="11"/>
  <c r="Y5544" i="11" s="1"/>
  <c r="AA5544" i="11" s="1"/>
  <c r="X5719" i="11"/>
  <c r="Y5719" i="11" s="1"/>
  <c r="AA5719" i="11" s="1"/>
  <c r="X5493" i="11"/>
  <c r="Y5493" i="11" s="1"/>
  <c r="AA5493" i="11" s="1"/>
  <c r="X5141" i="11"/>
  <c r="Y5141" i="11" s="1"/>
  <c r="AA5141" i="11" s="1"/>
  <c r="X5266" i="11"/>
  <c r="Y5266" i="11" s="1"/>
  <c r="AA5266" i="11" s="1"/>
  <c r="X5082" i="11"/>
  <c r="Y5082" i="11" s="1"/>
  <c r="AA5082" i="11" s="1"/>
  <c r="X5390" i="11"/>
  <c r="Y5390" i="11" s="1"/>
  <c r="AA5390" i="11" s="1"/>
  <c r="X5194" i="11"/>
  <c r="Y5194" i="11" s="1"/>
  <c r="AA5194" i="11" s="1"/>
  <c r="X5023" i="11"/>
  <c r="Y5023" i="11" s="1"/>
  <c r="AA5023" i="11" s="1"/>
  <c r="X4767" i="11"/>
  <c r="Y4767" i="11" s="1"/>
  <c r="AA4767" i="11" s="1"/>
  <c r="X4892" i="11"/>
  <c r="Y4892" i="11" s="1"/>
  <c r="AA4892" i="11" s="1"/>
  <c r="X4697" i="11"/>
  <c r="Y4697" i="11" s="1"/>
  <c r="AA4697" i="11" s="1"/>
  <c r="X4886" i="11"/>
  <c r="Y4886" i="11" s="1"/>
  <c r="AA4886" i="11" s="1"/>
  <c r="X4374" i="11"/>
  <c r="Y4374" i="11" s="1"/>
  <c r="AA4374" i="11" s="1"/>
  <c r="X4543" i="11"/>
  <c r="Y4543" i="11" s="1"/>
  <c r="AA4543" i="11" s="1"/>
  <c r="X4400" i="11"/>
  <c r="Y4400" i="11" s="1"/>
  <c r="AA4400" i="11" s="1"/>
  <c r="X4603" i="11"/>
  <c r="Y4603" i="11" s="1"/>
  <c r="AA4603" i="11" s="1"/>
  <c r="X4355" i="11"/>
  <c r="Y4355" i="11" s="1"/>
  <c r="AA4355" i="11" s="1"/>
  <c r="X4035" i="11"/>
  <c r="Y4035" i="11" s="1"/>
  <c r="AA4035" i="11" s="1"/>
  <c r="X4209" i="11"/>
  <c r="Y4209" i="11" s="1"/>
  <c r="AA4209" i="11" s="1"/>
  <c r="X3974" i="11"/>
  <c r="Y3974" i="11" s="1"/>
  <c r="AA3974" i="11" s="1"/>
  <c r="X4062" i="11"/>
  <c r="Y4062" i="11" s="1"/>
  <c r="AA4062" i="11" s="1"/>
  <c r="X3755" i="11"/>
  <c r="Y3755" i="11" s="1"/>
  <c r="AA3755" i="11" s="1"/>
  <c r="X3484" i="11"/>
  <c r="Y3484" i="11" s="1"/>
  <c r="AA3484" i="11" s="1"/>
  <c r="X3693" i="11"/>
  <c r="Y3693" i="11" s="1"/>
  <c r="AA3693" i="11" s="1"/>
  <c r="X4061" i="11"/>
  <c r="Y4061" i="11" s="1"/>
  <c r="AA4061" i="11" s="1"/>
  <c r="X3585" i="11"/>
  <c r="Y3585" i="11" s="1"/>
  <c r="AA3585" i="11" s="1"/>
  <c r="X4078" i="11"/>
  <c r="Y4078" i="11" s="1"/>
  <c r="AA4078" i="11" s="1"/>
  <c r="X3233" i="11"/>
  <c r="Y3233" i="11" s="1"/>
  <c r="AA3233" i="11" s="1"/>
  <c r="X2932" i="11"/>
  <c r="Y2932" i="11" s="1"/>
  <c r="AA2932" i="11" s="1"/>
  <c r="X3237" i="11"/>
  <c r="Y3237" i="11" s="1"/>
  <c r="AA3237" i="11" s="1"/>
  <c r="X2977" i="11"/>
  <c r="Y2977" i="11" s="1"/>
  <c r="AA2977" i="11" s="1"/>
  <c r="X3300" i="11"/>
  <c r="Y3300" i="11" s="1"/>
  <c r="AA3300" i="11" s="1"/>
  <c r="X3028" i="11"/>
  <c r="Y3028" i="11" s="1"/>
  <c r="AA3028" i="11" s="1"/>
  <c r="X2818" i="11"/>
  <c r="Y2818" i="11" s="1"/>
  <c r="AA2818" i="11" s="1"/>
  <c r="X2669" i="11"/>
  <c r="Y2669" i="11" s="1"/>
  <c r="AA2669" i="11" s="1"/>
  <c r="X2520" i="11"/>
  <c r="Y2520" i="11" s="1"/>
  <c r="AA2520" i="11" s="1"/>
  <c r="X2174" i="11"/>
  <c r="Y2174" i="11" s="1"/>
  <c r="AA2174" i="11" s="1"/>
  <c r="X2476" i="11"/>
  <c r="Y2476" i="11" s="1"/>
  <c r="AA2476" i="11" s="1"/>
  <c r="X2157" i="11"/>
  <c r="Y2157" i="11" s="1"/>
  <c r="AA2157" i="11" s="1"/>
  <c r="X2657" i="11"/>
  <c r="Y2657" i="11" s="1"/>
  <c r="AA2657" i="11" s="1"/>
  <c r="X2432" i="11"/>
  <c r="Y2432" i="11" s="1"/>
  <c r="AA2432" i="11" s="1"/>
  <c r="X2198" i="11"/>
  <c r="Y2198" i="11" s="1"/>
  <c r="AA2198" i="11" s="1"/>
  <c r="X1998" i="11"/>
  <c r="Y1998" i="11" s="1"/>
  <c r="AA1998" i="11" s="1"/>
  <c r="X1756" i="11"/>
  <c r="Y1756" i="11" s="1"/>
  <c r="AA1756" i="11" s="1"/>
  <c r="X1424" i="11"/>
  <c r="Y1424" i="11" s="1"/>
  <c r="AA1424" i="11" s="1"/>
  <c r="X1900" i="11"/>
  <c r="Y1900" i="11" s="1"/>
  <c r="AA1900" i="11" s="1"/>
  <c r="X1538" i="11"/>
  <c r="Y1538" i="11" s="1"/>
  <c r="AA1538" i="11" s="1"/>
  <c r="X1209" i="11"/>
  <c r="Y1209" i="11" s="1"/>
  <c r="AA1209" i="11" s="1"/>
  <c r="X1750" i="11"/>
  <c r="Y1750" i="11" s="1"/>
  <c r="AA1750" i="11" s="1"/>
  <c r="X1583" i="11"/>
  <c r="Y1583" i="11" s="1"/>
  <c r="AA1583" i="11" s="1"/>
  <c r="X1332" i="11"/>
  <c r="Y1332" i="11" s="1"/>
  <c r="AA1332" i="11" s="1"/>
  <c r="X1146" i="11"/>
  <c r="Y1146" i="11" s="1"/>
  <c r="AA1146" i="11" s="1"/>
  <c r="AA1525" i="11"/>
  <c r="X880" i="11"/>
  <c r="Y880" i="11" s="1"/>
  <c r="AA880" i="11" s="1"/>
  <c r="X646" i="11"/>
  <c r="Y646" i="11" s="1"/>
  <c r="AA646" i="11" s="1"/>
  <c r="X316" i="11"/>
  <c r="Y316" i="11" s="1"/>
  <c r="AA316" i="11" s="1"/>
  <c r="X812" i="11"/>
  <c r="Y812" i="11" s="1"/>
  <c r="AA812" i="11" s="1"/>
  <c r="X613" i="11"/>
  <c r="Y613" i="11" s="1"/>
  <c r="AA613" i="11" s="1"/>
  <c r="X387" i="11"/>
  <c r="Y387" i="11" s="1"/>
  <c r="AA387" i="11" s="1"/>
  <c r="X973" i="11"/>
  <c r="Y973" i="11" s="1"/>
  <c r="AA973" i="11" s="1"/>
  <c r="X678" i="11"/>
  <c r="Y678" i="11" s="1"/>
  <c r="AA678" i="11" s="1"/>
  <c r="X460" i="11"/>
  <c r="Y460" i="11" s="1"/>
  <c r="AA460" i="11" s="1"/>
  <c r="X12" i="11"/>
  <c r="Y12" i="11" s="1"/>
  <c r="AA12" i="11" s="1"/>
  <c r="X162" i="11"/>
  <c r="Y162" i="11" s="1"/>
  <c r="AA162" i="11" s="1"/>
  <c r="X93" i="11"/>
  <c r="Y93" i="11" s="1"/>
  <c r="AA93" i="11" s="1"/>
  <c r="X188" i="11"/>
  <c r="Y188" i="11" s="1"/>
  <c r="AA188" i="11" s="1"/>
  <c r="X8690" i="11"/>
  <c r="Y8690" i="11" s="1"/>
  <c r="AA8690" i="11" s="1"/>
  <c r="X8584" i="11"/>
  <c r="Y8584" i="11" s="1"/>
  <c r="AA8584" i="11" s="1"/>
  <c r="X8513" i="11"/>
  <c r="Y8513" i="11" s="1"/>
  <c r="AA8513" i="11" s="1"/>
  <c r="X8416" i="11"/>
  <c r="Y8416" i="11" s="1"/>
  <c r="AA8416" i="11" s="1"/>
  <c r="X8355" i="11"/>
  <c r="Y8355" i="11" s="1"/>
  <c r="AA8355" i="11" s="1"/>
  <c r="X8323" i="11"/>
  <c r="Y8323" i="11" s="1"/>
  <c r="AA8323" i="11" s="1"/>
  <c r="X8064" i="11"/>
  <c r="Y8064" i="11" s="1"/>
  <c r="AA8064" i="11" s="1"/>
  <c r="X8055" i="11"/>
  <c r="Y8055" i="11" s="1"/>
  <c r="AA8055" i="11" s="1"/>
  <c r="X7978" i="11"/>
  <c r="Y7978" i="11" s="1"/>
  <c r="AA7978" i="11" s="1"/>
  <c r="X7917" i="11"/>
  <c r="Y7917" i="11" s="1"/>
  <c r="AA7917" i="11" s="1"/>
  <c r="X7900" i="11"/>
  <c r="Y7900" i="11" s="1"/>
  <c r="AA7900" i="11" s="1"/>
  <c r="X7701" i="11"/>
  <c r="Y7701" i="11" s="1"/>
  <c r="AA7701" i="11" s="1"/>
  <c r="X7717" i="11"/>
  <c r="Y7717" i="11" s="1"/>
  <c r="AA7717" i="11" s="1"/>
  <c r="X7694" i="11"/>
  <c r="Y7694" i="11" s="1"/>
  <c r="AA7694" i="11" s="1"/>
  <c r="X7575" i="11"/>
  <c r="Y7575" i="11" s="1"/>
  <c r="AA7575" i="11" s="1"/>
  <c r="X7476" i="11"/>
  <c r="Y7476" i="11" s="1"/>
  <c r="AA7476" i="11" s="1"/>
  <c r="X7463" i="11"/>
  <c r="Y7463" i="11" s="1"/>
  <c r="AA7463" i="11" s="1"/>
  <c r="X7430" i="11"/>
  <c r="Y7430" i="11" s="1"/>
  <c r="AA7430" i="11" s="1"/>
  <c r="X7353" i="11"/>
  <c r="Y7353" i="11" s="1"/>
  <c r="AA7353" i="11" s="1"/>
  <c r="X7254" i="11"/>
  <c r="Y7254" i="11" s="1"/>
  <c r="AA7254" i="11" s="1"/>
  <c r="X7164" i="11"/>
  <c r="Y7164" i="11" s="1"/>
  <c r="AA7164" i="11" s="1"/>
  <c r="X7047" i="11"/>
  <c r="Y7047" i="11" s="1"/>
  <c r="AA7047" i="11" s="1"/>
  <c r="X7038" i="11"/>
  <c r="Y7038" i="11" s="1"/>
  <c r="AA7038" i="11" s="1"/>
  <c r="X6847" i="11"/>
  <c r="Y6847" i="11" s="1"/>
  <c r="AA6847" i="11" s="1"/>
  <c r="X6732" i="11"/>
  <c r="Y6732" i="11" s="1"/>
  <c r="AA6732" i="11" s="1"/>
  <c r="X6555" i="11"/>
  <c r="Y6555" i="11" s="1"/>
  <c r="AA6555" i="11" s="1"/>
  <c r="X6357" i="11"/>
  <c r="Y6357" i="11" s="1"/>
  <c r="AA6357" i="11" s="1"/>
  <c r="X6442" i="11"/>
  <c r="Y6442" i="11" s="1"/>
  <c r="AA6442" i="11" s="1"/>
  <c r="X6564" i="11"/>
  <c r="Y6564" i="11" s="1"/>
  <c r="AA6564" i="11" s="1"/>
  <c r="X6166" i="11"/>
  <c r="Y6166" i="11" s="1"/>
  <c r="AA6166" i="11" s="1"/>
  <c r="X6269" i="11"/>
  <c r="Y6269" i="11" s="1"/>
  <c r="AA6269" i="11" s="1"/>
  <c r="X6080" i="11"/>
  <c r="Y6080" i="11" s="1"/>
  <c r="AA6080" i="11" s="1"/>
  <c r="X6219" i="11"/>
  <c r="Y6219" i="11" s="1"/>
  <c r="AA6219" i="11" s="1"/>
  <c r="X5932" i="11"/>
  <c r="Y5932" i="11" s="1"/>
  <c r="AA5932" i="11" s="1"/>
  <c r="X5668" i="11"/>
  <c r="Y5668" i="11" s="1"/>
  <c r="AA5668" i="11" s="1"/>
  <c r="X5743" i="11"/>
  <c r="Y5743" i="11" s="1"/>
  <c r="AA5743" i="11" s="1"/>
  <c r="X5572" i="11"/>
  <c r="Y5572" i="11" s="1"/>
  <c r="AA5572" i="11" s="1"/>
  <c r="X5773" i="11"/>
  <c r="Y5773" i="11" s="1"/>
  <c r="AA5773" i="11" s="1"/>
  <c r="X5565" i="11"/>
  <c r="Y5565" i="11" s="1"/>
  <c r="AA5565" i="11" s="1"/>
  <c r="X5216" i="11"/>
  <c r="Y5216" i="11" s="1"/>
  <c r="AA5216" i="11" s="1"/>
  <c r="X5315" i="11"/>
  <c r="Y5315" i="11" s="1"/>
  <c r="AA5315" i="11" s="1"/>
  <c r="X5122" i="11"/>
  <c r="Y5122" i="11" s="1"/>
  <c r="AA5122" i="11" s="1"/>
  <c r="X5397" i="11"/>
  <c r="Y5397" i="11" s="1"/>
  <c r="AA5397" i="11" s="1"/>
  <c r="X5241" i="11"/>
  <c r="Y5241" i="11" s="1"/>
  <c r="AA5241" i="11" s="1"/>
  <c r="X4836" i="11"/>
  <c r="Y4836" i="11" s="1"/>
  <c r="AA4836" i="11" s="1"/>
  <c r="X4957" i="11"/>
  <c r="Y4957" i="11" s="1"/>
  <c r="AA4957" i="11" s="1"/>
  <c r="X4727" i="11"/>
  <c r="Y4727" i="11" s="1"/>
  <c r="AA4727" i="11" s="1"/>
  <c r="X4921" i="11"/>
  <c r="Y4921" i="11" s="1"/>
  <c r="AA4921" i="11" s="1"/>
  <c r="X4695" i="11"/>
  <c r="Y4695" i="11" s="1"/>
  <c r="AA4695" i="11" s="1"/>
  <c r="X4513" i="11"/>
  <c r="Y4513" i="11" s="1"/>
  <c r="AA4513" i="11" s="1"/>
  <c r="X4589" i="11"/>
  <c r="Y4589" i="11" s="1"/>
  <c r="AA4589" i="11" s="1"/>
  <c r="X4407" i="11"/>
  <c r="Y4407" i="11" s="1"/>
  <c r="AA4407" i="11" s="1"/>
  <c r="X4644" i="11"/>
  <c r="Y4644" i="11" s="1"/>
  <c r="AA4644" i="11" s="1"/>
  <c r="X4396" i="11"/>
  <c r="Y4396" i="11" s="1"/>
  <c r="AA4396" i="11" s="1"/>
  <c r="X4095" i="11"/>
  <c r="Y4095" i="11" s="1"/>
  <c r="AA4095" i="11" s="1"/>
  <c r="X4023" i="11"/>
  <c r="Y4023" i="11" s="1"/>
  <c r="AA4023" i="11" s="1"/>
  <c r="X4196" i="11"/>
  <c r="Y4196" i="11" s="1"/>
  <c r="AA4196" i="11" s="1"/>
  <c r="X3796" i="11"/>
  <c r="Y3796" i="11" s="1"/>
  <c r="AA3796" i="11" s="1"/>
  <c r="X3515" i="11"/>
  <c r="Y3515" i="11" s="1"/>
  <c r="AA3515" i="11" s="1"/>
  <c r="X3750" i="11"/>
  <c r="Y3750" i="11" s="1"/>
  <c r="AA3750" i="11" s="1"/>
  <c r="X3459" i="11"/>
  <c r="Y3459" i="11" s="1"/>
  <c r="AA3459" i="11" s="1"/>
  <c r="X3615" i="11"/>
  <c r="Y3615" i="11" s="1"/>
  <c r="AA3615" i="11" s="1"/>
  <c r="X3439" i="11"/>
  <c r="Y3439" i="11" s="1"/>
  <c r="AA3439" i="11" s="1"/>
  <c r="X3267" i="11"/>
  <c r="Y3267" i="11" s="1"/>
  <c r="AA3267" i="11" s="1"/>
  <c r="X3009" i="11"/>
  <c r="Y3009" i="11" s="1"/>
  <c r="AA3009" i="11" s="1"/>
  <c r="X2744" i="11"/>
  <c r="Y2744" i="11" s="1"/>
  <c r="AA2744" i="11" s="1"/>
  <c r="X3292" i="11"/>
  <c r="Y3292" i="11" s="1"/>
  <c r="AA3292" i="11" s="1"/>
  <c r="X3030" i="11"/>
  <c r="Y3030" i="11" s="1"/>
  <c r="AA3030" i="11" s="1"/>
  <c r="X2742" i="11"/>
  <c r="Y2742" i="11" s="1"/>
  <c r="AA2742" i="11" s="1"/>
  <c r="X3343" i="11"/>
  <c r="Y3343" i="11" s="1"/>
  <c r="AA3343" i="11" s="1"/>
  <c r="X3119" i="11"/>
  <c r="Y3119" i="11" s="1"/>
  <c r="AA3119" i="11" s="1"/>
  <c r="X2858" i="11"/>
  <c r="Y2858" i="11" s="1"/>
  <c r="AA2858" i="11" s="1"/>
  <c r="X2580" i="11"/>
  <c r="Y2580" i="11" s="1"/>
  <c r="AA2580" i="11" s="1"/>
  <c r="X2264" i="11"/>
  <c r="Y2264" i="11" s="1"/>
  <c r="AA2264" i="11" s="1"/>
  <c r="X1985" i="11"/>
  <c r="Y1985" i="11" s="1"/>
  <c r="AA1985" i="11" s="1"/>
  <c r="X2519" i="11"/>
  <c r="Y2519" i="11" s="1"/>
  <c r="AA2519" i="11" s="1"/>
  <c r="X2249" i="11"/>
  <c r="Y2249" i="11" s="1"/>
  <c r="AA2249" i="11" s="1"/>
  <c r="X1910" i="11"/>
  <c r="Y1910" i="11" s="1"/>
  <c r="AA1910" i="11" s="1"/>
  <c r="X2485" i="11"/>
  <c r="Y2485" i="11" s="1"/>
  <c r="AA2485" i="11" s="1"/>
  <c r="X2247" i="11"/>
  <c r="Y2247" i="11" s="1"/>
  <c r="AA2247" i="11" s="1"/>
  <c r="X2055" i="11"/>
  <c r="Y2055" i="11" s="1"/>
  <c r="AA2055" i="11" s="1"/>
  <c r="X1763" i="11"/>
  <c r="Y1763" i="11" s="1"/>
  <c r="AA1763" i="11" s="1"/>
  <c r="X1501" i="11"/>
  <c r="Y1501" i="11" s="1"/>
  <c r="AA1501" i="11" s="1"/>
  <c r="X1169" i="11"/>
  <c r="Y1169" i="11" s="1"/>
  <c r="AA1169" i="11" s="1"/>
  <c r="X1615" i="11"/>
  <c r="Y1615" i="11" s="1"/>
  <c r="AA1615" i="11" s="1"/>
  <c r="X1284" i="11"/>
  <c r="Y1284" i="11" s="1"/>
  <c r="AA1284" i="11" s="1"/>
  <c r="X1818" i="11"/>
  <c r="Y1818" i="11" s="1"/>
  <c r="AA1818" i="11" s="1"/>
  <c r="X1626" i="11"/>
  <c r="Y1626" i="11" s="1"/>
  <c r="AA1626" i="11" s="1"/>
  <c r="X1382" i="11"/>
  <c r="Y1382" i="11" s="1"/>
  <c r="AA1382" i="11" s="1"/>
  <c r="X1200" i="11"/>
  <c r="Y1200" i="11" s="1"/>
  <c r="AA1200" i="11" s="1"/>
  <c r="X932" i="11"/>
  <c r="Y932" i="11" s="1"/>
  <c r="AA932" i="11" s="1"/>
  <c r="X718" i="11"/>
  <c r="Y718" i="11" s="1"/>
  <c r="AA718" i="11" s="1"/>
  <c r="X380" i="11"/>
  <c r="Y380" i="11" s="1"/>
  <c r="AA380" i="11" s="1"/>
  <c r="X892" i="11"/>
  <c r="Y892" i="11" s="1"/>
  <c r="AA892" i="11" s="1"/>
  <c r="X664" i="11"/>
  <c r="Y664" i="11" s="1"/>
  <c r="AA664" i="11" s="1"/>
  <c r="X418" i="11"/>
  <c r="Y418" i="11" s="1"/>
  <c r="AA418" i="11" s="1"/>
  <c r="X1069" i="11"/>
  <c r="Y1069" i="11" s="1"/>
  <c r="AA1069" i="11" s="1"/>
  <c r="X733" i="11"/>
  <c r="Y733" i="11" s="1"/>
  <c r="AA733" i="11" s="1"/>
  <c r="X483" i="11"/>
  <c r="Y483" i="11" s="1"/>
  <c r="AA483" i="11" s="1"/>
  <c r="U766" i="11"/>
  <c r="V766" i="11" s="1"/>
  <c r="U541" i="11"/>
  <c r="V541" i="11" s="1"/>
  <c r="U301" i="11"/>
  <c r="V301" i="11" s="1"/>
  <c r="U109" i="11"/>
  <c r="V109" i="11" s="1"/>
  <c r="U81" i="11"/>
  <c r="V81" i="11" s="1"/>
  <c r="U183" i="11"/>
  <c r="V183" i="11" s="1"/>
  <c r="X86" i="11"/>
  <c r="Y86" i="11" s="1"/>
  <c r="AA86" i="11" s="1"/>
  <c r="X209" i="11"/>
  <c r="Y209" i="11" s="1"/>
  <c r="AA209" i="11" s="1"/>
  <c r="X41" i="11"/>
  <c r="Y41" i="11" s="1"/>
  <c r="AA41" i="11" s="1"/>
  <c r="X170" i="11"/>
  <c r="Y170" i="11" s="1"/>
  <c r="AA170" i="11" s="1"/>
  <c r="U76" i="11"/>
  <c r="V76" i="11" s="1"/>
  <c r="U217" i="11"/>
  <c r="V217" i="11" s="1"/>
  <c r="AA6600" i="11" l="1"/>
  <c r="AA5264" i="11"/>
  <c r="AA8438" i="11"/>
  <c r="AA7269" i="11"/>
  <c r="AA8040" i="11"/>
  <c r="AA4804" i="11"/>
  <c r="X969" i="11"/>
  <c r="Y969" i="11" s="1"/>
  <c r="AA969" i="11" s="1"/>
  <c r="X8066" i="11"/>
  <c r="Y8066" i="11" s="1"/>
  <c r="AA8066" i="11" s="1"/>
  <c r="X3059" i="11"/>
  <c r="Y3059" i="11" s="1"/>
  <c r="AA3059" i="11" s="1"/>
  <c r="X5075" i="11"/>
  <c r="Y5075" i="11" s="1"/>
  <c r="X572" i="11"/>
  <c r="Y572" i="11" s="1"/>
  <c r="X5957" i="11"/>
  <c r="Y5957" i="11" s="1"/>
  <c r="X3701" i="11"/>
  <c r="Y3701" i="11" s="1"/>
  <c r="X1906" i="11"/>
  <c r="Y1906" i="11" s="1"/>
  <c r="X8272" i="11"/>
  <c r="Y8272" i="11" s="1"/>
  <c r="AA8272" i="11" s="1"/>
  <c r="X2229" i="11"/>
  <c r="Y2229" i="11" s="1"/>
  <c r="AA2229" i="11" s="1"/>
  <c r="X6289" i="11"/>
  <c r="Y6289" i="11" s="1"/>
  <c r="AA6289" i="11" s="1"/>
  <c r="X5586" i="11"/>
  <c r="Y5586" i="11" s="1"/>
  <c r="AA5586" i="11" s="1"/>
  <c r="X2811" i="11"/>
  <c r="Y2811" i="11" s="1"/>
  <c r="X8654" i="11"/>
  <c r="Y8654" i="11" s="1"/>
  <c r="X1564" i="11"/>
  <c r="Y1564" i="11" s="1"/>
  <c r="X5946" i="11"/>
  <c r="Y5946" i="11" s="1"/>
  <c r="X4080" i="11"/>
  <c r="Y4080" i="11" s="1"/>
  <c r="AA4080" i="11" s="1"/>
  <c r="X764" i="11"/>
  <c r="Y764" i="11" s="1"/>
  <c r="AA764" i="11" s="1"/>
  <c r="X4476" i="11"/>
  <c r="Y4476" i="11" s="1"/>
  <c r="AA4476" i="11" s="1"/>
  <c r="X1624" i="11"/>
  <c r="Y1624" i="11" s="1"/>
  <c r="AA1624" i="11" s="1"/>
  <c r="X4493" i="11"/>
  <c r="Y4493" i="11" s="1"/>
  <c r="AA4493" i="11" s="1"/>
  <c r="X1568" i="11"/>
  <c r="Y1568" i="11" s="1"/>
  <c r="AA1568" i="11" s="1"/>
  <c r="X8162" i="11"/>
  <c r="Y8162" i="11" s="1"/>
  <c r="AA8162" i="11" s="1"/>
  <c r="X2748" i="11"/>
  <c r="Y2748" i="11" s="1"/>
  <c r="AA2748" i="11" s="1"/>
  <c r="X5772" i="11"/>
  <c r="Y5772" i="11" s="1"/>
  <c r="AA5772" i="11" s="1"/>
  <c r="X8524" i="11"/>
  <c r="Y8524" i="11" s="1"/>
  <c r="AA8524" i="11" s="1"/>
  <c r="X8431" i="11"/>
  <c r="Y8431" i="11" s="1"/>
  <c r="AA8431" i="11" s="1"/>
  <c r="X7687" i="11"/>
  <c r="Y7687" i="11" s="1"/>
  <c r="AA7687" i="11" s="1"/>
  <c r="X7312" i="11"/>
  <c r="Y7312" i="11" s="1"/>
  <c r="AA7312" i="11" s="1"/>
  <c r="X6914" i="11"/>
  <c r="Y6914" i="11" s="1"/>
  <c r="AA6914" i="11" s="1"/>
  <c r="X6483" i="11"/>
  <c r="Y6483" i="11" s="1"/>
  <c r="AA6483" i="11" s="1"/>
  <c r="X5521" i="11"/>
  <c r="Y5521" i="11" s="1"/>
  <c r="AA5521" i="11" s="1"/>
  <c r="X4757" i="11"/>
  <c r="Y4757" i="11" s="1"/>
  <c r="AA4757" i="11" s="1"/>
  <c r="X4529" i="11"/>
  <c r="Y4529" i="11" s="1"/>
  <c r="AA4529" i="11" s="1"/>
  <c r="X4015" i="11"/>
  <c r="Y4015" i="11" s="1"/>
  <c r="AA4015" i="11" s="1"/>
  <c r="X4016" i="11"/>
  <c r="Y4016" i="11" s="1"/>
  <c r="AA4016" i="11" s="1"/>
  <c r="X2921" i="11"/>
  <c r="Y2921" i="11" s="1"/>
  <c r="AA2921" i="11" s="1"/>
  <c r="X2128" i="11"/>
  <c r="Y2128" i="11" s="1"/>
  <c r="AA2128" i="11" s="1"/>
  <c r="X1730" i="11"/>
  <c r="Y1730" i="11" s="1"/>
  <c r="AA1730" i="11" s="1"/>
  <c r="X1131" i="11"/>
  <c r="Y1131" i="11" s="1"/>
  <c r="AA1131" i="11" s="1"/>
  <c r="X614" i="11"/>
  <c r="Y614" i="11" s="1"/>
  <c r="AA614" i="11" s="1"/>
  <c r="X8582" i="11"/>
  <c r="Y8582" i="11" s="1"/>
  <c r="AA8582" i="11" s="1"/>
  <c r="X7672" i="11"/>
  <c r="Y7672" i="11" s="1"/>
  <c r="AA7672" i="11" s="1"/>
  <c r="X7036" i="11"/>
  <c r="Y7036" i="11" s="1"/>
  <c r="AA7036" i="11" s="1"/>
  <c r="X6543" i="11"/>
  <c r="Y6543" i="11" s="1"/>
  <c r="AA6543" i="11" s="1"/>
  <c r="X5771" i="11"/>
  <c r="Y5771" i="11" s="1"/>
  <c r="AA5771" i="11" s="1"/>
  <c r="X5174" i="11"/>
  <c r="Y5174" i="11" s="1"/>
  <c r="AA5174" i="11" s="1"/>
  <c r="X4693" i="11"/>
  <c r="Y4693" i="11" s="1"/>
  <c r="AA4693" i="11" s="1"/>
  <c r="X4490" i="11"/>
  <c r="Y4490" i="11" s="1"/>
  <c r="AA4490" i="11" s="1"/>
  <c r="X3007" i="11"/>
  <c r="Y3007" i="11" s="1"/>
  <c r="AA3007" i="11" s="1"/>
  <c r="X1955" i="11"/>
  <c r="Y1955" i="11" s="1"/>
  <c r="AA1955" i="11" s="1"/>
  <c r="X1157" i="11"/>
  <c r="Y1157" i="11" s="1"/>
  <c r="AA1157" i="11" s="1"/>
  <c r="X930" i="11"/>
  <c r="Y930" i="11" s="1"/>
  <c r="AA930" i="11" s="1"/>
  <c r="X481" i="11"/>
  <c r="Y481" i="11" s="1"/>
  <c r="AA481" i="11" s="1"/>
  <c r="X8514" i="11"/>
  <c r="Y8514" i="11" s="1"/>
  <c r="AA8514" i="11" s="1"/>
  <c r="X7573" i="11"/>
  <c r="Y7573" i="11" s="1"/>
  <c r="AA7573" i="11" s="1"/>
  <c r="X6734" i="11"/>
  <c r="Y6734" i="11" s="1"/>
  <c r="AA6734" i="11" s="1"/>
  <c r="X6444" i="11"/>
  <c r="Y6444" i="11" s="1"/>
  <c r="AA6444" i="11" s="1"/>
  <c r="X5618" i="11"/>
  <c r="Y5618" i="11" s="1"/>
  <c r="AA5618" i="11" s="1"/>
  <c r="X5120" i="11"/>
  <c r="Y5120" i="11" s="1"/>
  <c r="AA5120" i="11" s="1"/>
  <c r="X4925" i="11"/>
  <c r="Y4925" i="11" s="1"/>
  <c r="AA4925" i="11" s="1"/>
  <c r="X4507" i="11"/>
  <c r="Y4507" i="11" s="1"/>
  <c r="AA4507" i="11" s="1"/>
  <c r="X3682" i="11"/>
  <c r="Y3682" i="11" s="1"/>
  <c r="AA3682" i="11" s="1"/>
  <c r="X3414" i="11"/>
  <c r="Y3414" i="11" s="1"/>
  <c r="AA3414" i="11" s="1"/>
  <c r="X1984" i="11"/>
  <c r="Y1984" i="11" s="1"/>
  <c r="AA1984" i="11" s="1"/>
  <c r="X1400" i="11"/>
  <c r="Y1400" i="11" s="1"/>
  <c r="AA1400" i="11" s="1"/>
  <c r="X903" i="11"/>
  <c r="Y903" i="11" s="1"/>
  <c r="AA903" i="11" s="1"/>
  <c r="X25" i="11"/>
  <c r="Y25" i="11" s="1"/>
  <c r="AA25" i="11" s="1"/>
  <c r="X8451" i="11"/>
  <c r="Y8451" i="11" s="1"/>
  <c r="AA8451" i="11" s="1"/>
  <c r="X8041" i="11"/>
  <c r="Y8041" i="11" s="1"/>
  <c r="X7832" i="11"/>
  <c r="Y7832" i="11" s="1"/>
  <c r="X7270" i="11"/>
  <c r="Y7270" i="11" s="1"/>
  <c r="X7057" i="11"/>
  <c r="Y7057" i="11" s="1"/>
  <c r="X6615" i="11"/>
  <c r="Y6615" i="11" s="1"/>
  <c r="AA6615" i="11" s="1"/>
  <c r="X5970" i="11"/>
  <c r="Y5970" i="11" s="1"/>
  <c r="X5863" i="11"/>
  <c r="Y5863" i="11" s="1"/>
  <c r="X5077" i="11"/>
  <c r="Y5077" i="11" s="1"/>
  <c r="X5048" i="11"/>
  <c r="Y5048" i="11" s="1"/>
  <c r="AA5048" i="11" s="1"/>
  <c r="X4501" i="11"/>
  <c r="Y4501" i="11" s="1"/>
  <c r="X3866" i="11"/>
  <c r="Y3866" i="11" s="1"/>
  <c r="X3489" i="11"/>
  <c r="Y3489" i="11" s="1"/>
  <c r="X642" i="11"/>
  <c r="Y642" i="11" s="1"/>
  <c r="AA642" i="11" s="1"/>
  <c r="X7481" i="11"/>
  <c r="Y7481" i="11" s="1"/>
  <c r="X744" i="11"/>
  <c r="Y744" i="11" s="1"/>
  <c r="AA744" i="11" s="1"/>
  <c r="AB744" i="11" s="1"/>
  <c r="X3709" i="11"/>
  <c r="Y3709" i="11" s="1"/>
  <c r="AA3709" i="11" s="1"/>
  <c r="X7468" i="11"/>
  <c r="Y7468" i="11" s="1"/>
  <c r="X5130" i="11"/>
  <c r="Y5130" i="11" s="1"/>
  <c r="X3223" i="11"/>
  <c r="Y3223" i="11" s="1"/>
  <c r="AA3223" i="11" s="1"/>
  <c r="X429" i="11"/>
  <c r="Y429" i="11" s="1"/>
  <c r="X6986" i="11"/>
  <c r="Y6986" i="11" s="1"/>
  <c r="AA6986" i="11" s="1"/>
  <c r="X4129" i="11"/>
  <c r="Y4129" i="11" s="1"/>
  <c r="X562" i="11"/>
  <c r="Y562" i="11" s="1"/>
  <c r="X4246" i="11"/>
  <c r="Y4246" i="11" s="1"/>
  <c r="X7262" i="11"/>
  <c r="Y7262" i="11" s="1"/>
  <c r="X5218" i="11"/>
  <c r="Y5218" i="11" s="1"/>
  <c r="AA5218" i="11" s="1"/>
  <c r="X2898" i="11"/>
  <c r="Y2898" i="11" s="1"/>
  <c r="AA2898" i="11" s="1"/>
  <c r="X8701" i="11"/>
  <c r="Y8701" i="11" s="1"/>
  <c r="AA8701" i="11" s="1"/>
  <c r="X3151" i="11"/>
  <c r="Y3151" i="11" s="1"/>
  <c r="AA3151" i="11" s="1"/>
  <c r="X795" i="11"/>
  <c r="Y795" i="11" s="1"/>
  <c r="AA795" i="11" s="1"/>
  <c r="X3036" i="11"/>
  <c r="Y3036" i="11" s="1"/>
  <c r="AA3036" i="11" s="1"/>
  <c r="X35" i="11"/>
  <c r="Y35" i="11" s="1"/>
  <c r="AA35" i="11" s="1"/>
  <c r="X7418" i="11"/>
  <c r="Y7418" i="11" s="1"/>
  <c r="AA7418" i="11" s="1"/>
  <c r="X8678" i="11"/>
  <c r="Y8678" i="11" s="1"/>
  <c r="AA8678" i="11" s="1"/>
  <c r="X7475" i="11"/>
  <c r="Y7475" i="11" s="1"/>
  <c r="AA7475" i="11" s="1"/>
  <c r="X8694" i="11"/>
  <c r="Y8694" i="11" s="1"/>
  <c r="AA8694" i="11" s="1"/>
  <c r="X7227" i="11"/>
  <c r="Y7227" i="11" s="1"/>
  <c r="AA7227" i="11" s="1"/>
  <c r="X6204" i="11"/>
  <c r="Y6204" i="11" s="1"/>
  <c r="AA6204" i="11" s="1"/>
  <c r="X5107" i="11"/>
  <c r="Y5107" i="11" s="1"/>
  <c r="AA5107" i="11" s="1"/>
  <c r="X4863" i="11"/>
  <c r="Y4863" i="11" s="1"/>
  <c r="AA4863" i="11" s="1"/>
  <c r="X4353" i="11"/>
  <c r="Y4353" i="11" s="1"/>
  <c r="AA4353" i="11" s="1"/>
  <c r="X3670" i="11"/>
  <c r="Y3670" i="11" s="1"/>
  <c r="AA3670" i="11" s="1"/>
  <c r="X2155" i="11"/>
  <c r="Y2155" i="11" s="1"/>
  <c r="AA2155" i="11" s="1"/>
  <c r="X1500" i="11"/>
  <c r="Y1500" i="11" s="1"/>
  <c r="AA1500" i="11" s="1"/>
  <c r="X595" i="11"/>
  <c r="Y595" i="11" s="1"/>
  <c r="AA595" i="11" s="1"/>
  <c r="X8745" i="11"/>
  <c r="Y8745" i="11" s="1"/>
  <c r="AA8745" i="11" s="1"/>
  <c r="X7903" i="11"/>
  <c r="Y7903" i="11" s="1"/>
  <c r="AA7903" i="11" s="1"/>
  <c r="X7252" i="11"/>
  <c r="Y7252" i="11" s="1"/>
  <c r="AA7252" i="11" s="1"/>
  <c r="X6049" i="11"/>
  <c r="Y6049" i="11" s="1"/>
  <c r="AA6049" i="11" s="1"/>
  <c r="X5395" i="11"/>
  <c r="Y5395" i="11" s="1"/>
  <c r="AA5395" i="11" s="1"/>
  <c r="X4642" i="11"/>
  <c r="Y4642" i="11" s="1"/>
  <c r="AA4642" i="11" s="1"/>
  <c r="X3731" i="11"/>
  <c r="Y3731" i="11" s="1"/>
  <c r="AA3731" i="11" s="1"/>
  <c r="X3006" i="11"/>
  <c r="Y3006" i="11" s="1"/>
  <c r="AA3006" i="11" s="1"/>
  <c r="X1908" i="11"/>
  <c r="Y1908" i="11" s="1"/>
  <c r="AA1908" i="11" s="1"/>
  <c r="X1816" i="11"/>
  <c r="Y1816" i="11" s="1"/>
  <c r="AA1816" i="11" s="1"/>
  <c r="X878" i="11"/>
  <c r="Y878" i="11" s="1"/>
  <c r="AA878" i="11" s="1"/>
  <c r="X8706" i="11"/>
  <c r="Y8706" i="11" s="1"/>
  <c r="AA8706" i="11" s="1"/>
  <c r="X8333" i="11"/>
  <c r="Y8333" i="11" s="1"/>
  <c r="AA8333" i="11" s="1"/>
  <c r="X6408" i="11"/>
  <c r="Y6408" i="11" s="1"/>
  <c r="AA6408" i="11" s="1"/>
  <c r="X5979" i="11"/>
  <c r="Y5979" i="11" s="1"/>
  <c r="AA5979" i="11" s="1"/>
  <c r="X5376" i="11"/>
  <c r="Y5376" i="11" s="1"/>
  <c r="AA5376" i="11" s="1"/>
  <c r="X5030" i="11"/>
  <c r="Y5030" i="11" s="1"/>
  <c r="AA5030" i="11" s="1"/>
  <c r="X4119" i="11"/>
  <c r="Y4119" i="11" s="1"/>
  <c r="AA4119" i="11" s="1"/>
  <c r="X3710" i="11"/>
  <c r="Y3710" i="11" s="1"/>
  <c r="AA3710" i="11" s="1"/>
  <c r="X3413" i="11"/>
  <c r="Y3413" i="11" s="1"/>
  <c r="AA3413" i="11" s="1"/>
  <c r="X2614" i="11"/>
  <c r="Y2614" i="11" s="1"/>
  <c r="AA2614" i="11" s="1"/>
  <c r="X2068" i="11"/>
  <c r="Y2068" i="11" s="1"/>
  <c r="AA2068" i="11" s="1"/>
  <c r="X1499" i="11"/>
  <c r="Y1499" i="11" s="1"/>
  <c r="AA1499" i="11" s="1"/>
  <c r="X539" i="11"/>
  <c r="Y539" i="11" s="1"/>
  <c r="AA539" i="11" s="1"/>
  <c r="X8364" i="11"/>
  <c r="Y8364" i="11" s="1"/>
  <c r="AA8364" i="11" s="1"/>
  <c r="X7985" i="11"/>
  <c r="Y7985" i="11" s="1"/>
  <c r="AA7985" i="11" s="1"/>
  <c r="X7532" i="11"/>
  <c r="Y7532" i="11" s="1"/>
  <c r="X7268" i="11"/>
  <c r="Y7268" i="11" s="1"/>
  <c r="AA7268" i="11" s="1"/>
  <c r="X6869" i="11"/>
  <c r="Y6869" i="11" s="1"/>
  <c r="X6301" i="11"/>
  <c r="Y6301" i="11" s="1"/>
  <c r="X6154" i="11"/>
  <c r="Y6154" i="11" s="1"/>
  <c r="AA6154" i="11" s="1"/>
  <c r="X5516" i="11"/>
  <c r="Y5516" i="11" s="1"/>
  <c r="X5346" i="11"/>
  <c r="Y5346" i="11" s="1"/>
  <c r="X5026" i="11"/>
  <c r="Y5026" i="11" s="1"/>
  <c r="AA5026" i="11" s="1"/>
  <c r="X4262" i="11"/>
  <c r="Y4262" i="11" s="1"/>
  <c r="X4012" i="11"/>
  <c r="Y4012" i="11" s="1"/>
  <c r="AA4012" i="11" s="1"/>
  <c r="X3771" i="11"/>
  <c r="Y3771" i="11" s="1"/>
  <c r="X3648" i="11"/>
  <c r="Y3648" i="11" s="1"/>
  <c r="X3289" i="11"/>
  <c r="Y3289" i="11" s="1"/>
  <c r="X2723" i="11"/>
  <c r="Y2723" i="11" s="1"/>
  <c r="X2442" i="11"/>
  <c r="Y2442" i="11" s="1"/>
  <c r="X536" i="11"/>
  <c r="Y536" i="11" s="1"/>
  <c r="X8571" i="11"/>
  <c r="Y8571" i="11" s="1"/>
  <c r="X2784" i="11"/>
  <c r="Y2784" i="11" s="1"/>
  <c r="AA2784" i="11" s="1"/>
  <c r="X7035" i="11"/>
  <c r="Y7035" i="11" s="1"/>
  <c r="X5062" i="11"/>
  <c r="Y5062" i="11" s="1"/>
  <c r="X2939" i="11"/>
  <c r="Y2939" i="11" s="1"/>
  <c r="AA2939" i="11" s="1"/>
  <c r="X272" i="11"/>
  <c r="Y272" i="11" s="1"/>
  <c r="AA272" i="11" s="1"/>
  <c r="X6828" i="11"/>
  <c r="Y6828" i="11" s="1"/>
  <c r="AA6828" i="11" s="1"/>
  <c r="X3779" i="11"/>
  <c r="Y3779" i="11" s="1"/>
  <c r="AA3779" i="11" s="1"/>
  <c r="X919" i="11"/>
  <c r="Y919" i="11" s="1"/>
  <c r="AA919" i="11" s="1"/>
  <c r="X112" i="11"/>
  <c r="Y112" i="11" s="1"/>
  <c r="X5750" i="11"/>
  <c r="Y5750" i="11" s="1"/>
  <c r="X7013" i="11"/>
  <c r="Y7013" i="11" s="1"/>
  <c r="AA7013" i="11" s="1"/>
  <c r="X4948" i="11"/>
  <c r="Y4948" i="11" s="1"/>
  <c r="AA4948" i="11" s="1"/>
  <c r="X2374" i="11"/>
  <c r="Y2374" i="11" s="1"/>
  <c r="AA2374" i="11" s="1"/>
  <c r="X7638" i="11"/>
  <c r="Y7638" i="11" s="1"/>
  <c r="AA7638" i="11" s="1"/>
  <c r="X2438" i="11"/>
  <c r="Y2438" i="11" s="1"/>
  <c r="AA2438" i="11" s="1"/>
  <c r="X8691" i="11"/>
  <c r="Y8691" i="11" s="1"/>
  <c r="AA8691" i="11" s="1"/>
  <c r="X3046" i="11"/>
  <c r="Y3046" i="11" s="1"/>
  <c r="AA3046" i="11" s="1"/>
  <c r="X14" i="11"/>
  <c r="Y14" i="11" s="1"/>
  <c r="AA14" i="11" s="1"/>
  <c r="X7112" i="11"/>
  <c r="Y7112" i="11" s="1"/>
  <c r="AA7112" i="11" s="1"/>
  <c r="X6268" i="11"/>
  <c r="Y6268" i="11" s="1"/>
  <c r="AA6268" i="11" s="1"/>
  <c r="X7148" i="11"/>
  <c r="Y7148" i="11" s="1"/>
  <c r="AA7148" i="11" s="1"/>
  <c r="X5978" i="11"/>
  <c r="Y5978" i="11" s="1"/>
  <c r="AA5978" i="11" s="1"/>
  <c r="X5248" i="11"/>
  <c r="Y5248" i="11" s="1"/>
  <c r="AA5248" i="11" s="1"/>
  <c r="X3807" i="11"/>
  <c r="Y3807" i="11" s="1"/>
  <c r="AA3807" i="11" s="1"/>
  <c r="X3285" i="11"/>
  <c r="Y3285" i="11" s="1"/>
  <c r="AA3285" i="11" s="1"/>
  <c r="X2655" i="11"/>
  <c r="Y2655" i="11" s="1"/>
  <c r="AA2655" i="11" s="1"/>
  <c r="X1167" i="11"/>
  <c r="Y1167" i="11" s="1"/>
  <c r="AA1167" i="11" s="1"/>
  <c r="X377" i="11"/>
  <c r="Y377" i="11" s="1"/>
  <c r="AA377" i="11" s="1"/>
  <c r="X66" i="11"/>
  <c r="Y66" i="11" s="1"/>
  <c r="AA66" i="11" s="1"/>
  <c r="X7898" i="11"/>
  <c r="Y7898" i="11" s="1"/>
  <c r="AA7898" i="11" s="1"/>
  <c r="X7423" i="11"/>
  <c r="Y7423" i="11" s="1"/>
  <c r="AA7423" i="11" s="1"/>
  <c r="X7158" i="11"/>
  <c r="Y7158" i="11" s="1"/>
  <c r="AA7158" i="11" s="1"/>
  <c r="X6188" i="11"/>
  <c r="Y6188" i="11" s="1"/>
  <c r="AA6188" i="11" s="1"/>
  <c r="X5221" i="11"/>
  <c r="Y5221" i="11" s="1"/>
  <c r="AA5221" i="11" s="1"/>
  <c r="X4820" i="11"/>
  <c r="Y4820" i="11" s="1"/>
  <c r="AA4820" i="11" s="1"/>
  <c r="X4360" i="11"/>
  <c r="Y4360" i="11" s="1"/>
  <c r="AA4360" i="11" s="1"/>
  <c r="X3457" i="11"/>
  <c r="Y3457" i="11" s="1"/>
  <c r="AA3457" i="11" s="1"/>
  <c r="X3892" i="11"/>
  <c r="Y3892" i="11" s="1"/>
  <c r="AA3892" i="11" s="1"/>
  <c r="X2474" i="11"/>
  <c r="Y2474" i="11" s="1"/>
  <c r="AA2474" i="11" s="1"/>
  <c r="X1613" i="11"/>
  <c r="Y1613" i="11" s="1"/>
  <c r="AA1613" i="11" s="1"/>
  <c r="X662" i="11"/>
  <c r="Y662" i="11" s="1"/>
  <c r="AA662" i="11" s="1"/>
  <c r="X8372" i="11"/>
  <c r="Y8372" i="11" s="1"/>
  <c r="AA8372" i="11" s="1"/>
  <c r="X7807" i="11"/>
  <c r="Y7807" i="11" s="1"/>
  <c r="AA7807" i="11" s="1"/>
  <c r="X7190" i="11"/>
  <c r="Y7190" i="11" s="1"/>
  <c r="AA7190" i="11" s="1"/>
  <c r="X6161" i="11"/>
  <c r="Y6161" i="11" s="1"/>
  <c r="AA6161" i="11" s="1"/>
  <c r="X5367" i="11"/>
  <c r="Y5367" i="11" s="1"/>
  <c r="AA5367" i="11" s="1"/>
  <c r="X4811" i="11"/>
  <c r="Y4811" i="11" s="1"/>
  <c r="AA4811" i="11" s="1"/>
  <c r="X4650" i="11"/>
  <c r="Y4650" i="11" s="1"/>
  <c r="AA4650" i="11" s="1"/>
  <c r="X3869" i="11"/>
  <c r="Y3869" i="11" s="1"/>
  <c r="AA3869" i="11" s="1"/>
  <c r="X3538" i="11"/>
  <c r="Y3538" i="11" s="1"/>
  <c r="AA3538" i="11" s="1"/>
  <c r="X3213" i="11"/>
  <c r="Y3213" i="11" s="1"/>
  <c r="AA3213" i="11" s="1"/>
  <c r="X2362" i="11"/>
  <c r="Y2362" i="11" s="1"/>
  <c r="AA2362" i="11" s="1"/>
  <c r="X1237" i="11"/>
  <c r="Y1237" i="11" s="1"/>
  <c r="AA1237" i="11" s="1"/>
  <c r="X1028" i="11"/>
  <c r="Y1028" i="11" s="1"/>
  <c r="AA1028" i="11" s="1"/>
  <c r="X8681" i="11"/>
  <c r="Y8681" i="11" s="1"/>
  <c r="AA8681" i="11" s="1"/>
  <c r="X8197" i="11"/>
  <c r="Y8197" i="11" s="1"/>
  <c r="X7965" i="11"/>
  <c r="Y7965" i="11" s="1"/>
  <c r="X7543" i="11"/>
  <c r="Y7543" i="11" s="1"/>
  <c r="X7156" i="11"/>
  <c r="Y7156" i="11" s="1"/>
  <c r="X6682" i="11"/>
  <c r="Y6682" i="11" s="1"/>
  <c r="X6527" i="11"/>
  <c r="Y6527" i="11" s="1"/>
  <c r="X5896" i="11"/>
  <c r="Y5896" i="11" s="1"/>
  <c r="AA5896" i="11" s="1"/>
  <c r="X5610" i="11"/>
  <c r="Y5610" i="11" s="1"/>
  <c r="X5149" i="11"/>
  <c r="Y5149" i="11" s="1"/>
  <c r="X4796" i="11"/>
  <c r="Y4796" i="11" s="1"/>
  <c r="AA4796" i="11" s="1"/>
  <c r="X4424" i="11"/>
  <c r="Y4424" i="11" s="1"/>
  <c r="X4164" i="11"/>
  <c r="Y4164" i="11" s="1"/>
  <c r="X3244" i="11"/>
  <c r="Y3244" i="11" s="1"/>
  <c r="X3314" i="11"/>
  <c r="Y3314" i="11" s="1"/>
  <c r="X2982" i="11"/>
  <c r="Y2982" i="11" s="1"/>
  <c r="AA2982" i="11" s="1"/>
  <c r="X2497" i="11"/>
  <c r="Y2497" i="11" s="1"/>
  <c r="X2237" i="11"/>
  <c r="Y2237" i="11" s="1"/>
  <c r="X5571" i="11"/>
  <c r="Y5571" i="11" s="1"/>
  <c r="AA5571" i="11" s="1"/>
  <c r="X7397" i="11"/>
  <c r="Y7397" i="11" s="1"/>
  <c r="X2712" i="11"/>
  <c r="Y2712" i="11" s="1"/>
  <c r="X7062" i="11"/>
  <c r="Y7062" i="11" s="1"/>
  <c r="X4561" i="11"/>
  <c r="Y4561" i="11" s="1"/>
  <c r="X2449" i="11"/>
  <c r="Y2449" i="11" s="1"/>
  <c r="X839" i="11"/>
  <c r="Y839" i="11" s="1"/>
  <c r="AA839" i="11" s="1"/>
  <c r="X3487" i="11"/>
  <c r="Y3487" i="11" s="1"/>
  <c r="AA3487" i="11" s="1"/>
  <c r="X692" i="11"/>
  <c r="Y692" i="11" s="1"/>
  <c r="AA692" i="11" s="1"/>
  <c r="X8216" i="11"/>
  <c r="Y8216" i="11" s="1"/>
  <c r="AA8216" i="11" s="1"/>
  <c r="X7739" i="11"/>
  <c r="Y7739" i="11" s="1"/>
  <c r="AA7739" i="11" s="1"/>
  <c r="X6915" i="11"/>
  <c r="Y6915" i="11" s="1"/>
  <c r="AA6915" i="11" s="1"/>
  <c r="X2995" i="11"/>
  <c r="Y2995" i="11" s="1"/>
  <c r="X7524" i="11"/>
  <c r="Y7524" i="11" s="1"/>
  <c r="X304" i="11"/>
  <c r="Y304" i="11" s="1"/>
  <c r="X6736" i="11"/>
  <c r="Y6736" i="11" s="1"/>
  <c r="X4663" i="11"/>
  <c r="Y4663" i="11" s="1"/>
  <c r="AA4663" i="11" s="1"/>
  <c r="X2166" i="11"/>
  <c r="Y2166" i="11" s="1"/>
  <c r="AA2166" i="11" s="1"/>
  <c r="X6981" i="11"/>
  <c r="Y6981" i="11" s="1"/>
  <c r="AA6981" i="11" s="1"/>
  <c r="X2650" i="11"/>
  <c r="Y2650" i="11" s="1"/>
  <c r="AA2650" i="11" s="1"/>
  <c r="X8452" i="11"/>
  <c r="Y8452" i="11" s="1"/>
  <c r="AA8452" i="11" s="1"/>
  <c r="X2585" i="11"/>
  <c r="Y2585" i="11" s="1"/>
  <c r="AA2585" i="11" s="1"/>
  <c r="X8613" i="11"/>
  <c r="Y8613" i="11" s="1"/>
  <c r="AA8613" i="11" s="1"/>
  <c r="X5686" i="11"/>
  <c r="Y5686" i="11" s="1"/>
  <c r="AA5686" i="11" s="1"/>
  <c r="X8475" i="11"/>
  <c r="Y8475" i="11" s="1"/>
  <c r="AA8475" i="11" s="1"/>
  <c r="X5917" i="11"/>
  <c r="Y5917" i="11" s="1"/>
  <c r="AA5917" i="11" s="1"/>
  <c r="X8626" i="11"/>
  <c r="Y8626" i="11" s="1"/>
  <c r="AA8626" i="11" s="1"/>
  <c r="X8092" i="11"/>
  <c r="Y8092" i="11" s="1"/>
  <c r="AA8092" i="11" s="1"/>
  <c r="X7511" i="11"/>
  <c r="Y7511" i="11" s="1"/>
  <c r="AA7511" i="11" s="1"/>
  <c r="X7086" i="11"/>
  <c r="Y7086" i="11" s="1"/>
  <c r="AA7086" i="11" s="1"/>
  <c r="X6797" i="11"/>
  <c r="Y6797" i="11" s="1"/>
  <c r="AA6797" i="11" s="1"/>
  <c r="X6520" i="11"/>
  <c r="Y6520" i="11" s="1"/>
  <c r="AA6520" i="11" s="1"/>
  <c r="X6126" i="11"/>
  <c r="Y6126" i="11" s="1"/>
  <c r="AA6126" i="11" s="1"/>
  <c r="X5843" i="11"/>
  <c r="Y5843" i="11" s="1"/>
  <c r="AA5843" i="11" s="1"/>
  <c r="X5080" i="11"/>
  <c r="Y5080" i="11" s="1"/>
  <c r="AA5080" i="11" s="1"/>
  <c r="X3562" i="11"/>
  <c r="Y3562" i="11" s="1"/>
  <c r="AA3562" i="11" s="1"/>
  <c r="X3026" i="11"/>
  <c r="Y3026" i="11" s="1"/>
  <c r="AA3026" i="11" s="1"/>
  <c r="X2422" i="11"/>
  <c r="Y2422" i="11" s="1"/>
  <c r="AA2422" i="11" s="1"/>
  <c r="X1748" i="11"/>
  <c r="Y1748" i="11" s="1"/>
  <c r="AA1748" i="11" s="1"/>
  <c r="X971" i="11"/>
  <c r="Y971" i="11" s="1"/>
  <c r="AA971" i="11" s="1"/>
  <c r="X228" i="11"/>
  <c r="Y228" i="11" s="1"/>
  <c r="AA228" i="11" s="1"/>
  <c r="X8666" i="11"/>
  <c r="Y8666" i="11" s="1"/>
  <c r="AA8666" i="11" s="1"/>
  <c r="X7345" i="11"/>
  <c r="Y7345" i="11" s="1"/>
  <c r="AA7345" i="11" s="1"/>
  <c r="X6553" i="11"/>
  <c r="Y6553" i="11" s="1"/>
  <c r="AA6553" i="11" s="1"/>
  <c r="X5916" i="11"/>
  <c r="Y5916" i="11" s="1"/>
  <c r="AA5916" i="11" s="1"/>
  <c r="X5658" i="11"/>
  <c r="Y5658" i="11" s="1"/>
  <c r="AA5658" i="11" s="1"/>
  <c r="X4942" i="11"/>
  <c r="Y4942" i="11" s="1"/>
  <c r="AA4942" i="11" s="1"/>
  <c r="X4008" i="11"/>
  <c r="Y4008" i="11" s="1"/>
  <c r="AA4008" i="11" s="1"/>
  <c r="X3613" i="11"/>
  <c r="Y3613" i="11" s="1"/>
  <c r="AA3613" i="11" s="1"/>
  <c r="X3330" i="11"/>
  <c r="Y3330" i="11" s="1"/>
  <c r="AA3330" i="11" s="1"/>
  <c r="X2245" i="11"/>
  <c r="Y2245" i="11" s="1"/>
  <c r="AA2245" i="11" s="1"/>
  <c r="X1337" i="11"/>
  <c r="Y1337" i="11" s="1"/>
  <c r="AA1337" i="11" s="1"/>
  <c r="X406" i="11"/>
  <c r="Y406" i="11" s="1"/>
  <c r="AA406" i="11" s="1"/>
  <c r="X68" i="11"/>
  <c r="Y68" i="11" s="1"/>
  <c r="AA68" i="11" s="1"/>
  <c r="X8207" i="11"/>
  <c r="Y8207" i="11" s="1"/>
  <c r="AA8207" i="11" s="1"/>
  <c r="X7800" i="11"/>
  <c r="Y7800" i="11" s="1"/>
  <c r="AA7800" i="11" s="1"/>
  <c r="X7251" i="11"/>
  <c r="Y7251" i="11" s="1"/>
  <c r="AA7251" i="11" s="1"/>
  <c r="X5883" i="11"/>
  <c r="Y5883" i="11" s="1"/>
  <c r="AA5883" i="11" s="1"/>
  <c r="X5215" i="11"/>
  <c r="Y5215" i="11" s="1"/>
  <c r="AA5215" i="11" s="1"/>
  <c r="X4256" i="11"/>
  <c r="Y4256" i="11" s="1"/>
  <c r="AA4256" i="11" s="1"/>
  <c r="X3934" i="11"/>
  <c r="Y3934" i="11" s="1"/>
  <c r="AA3934" i="11" s="1"/>
  <c r="X3396" i="11"/>
  <c r="Y3396" i="11" s="1"/>
  <c r="AA3396" i="11" s="1"/>
  <c r="X2944" i="11"/>
  <c r="Y2944" i="11" s="1"/>
  <c r="AA2944" i="11" s="1"/>
  <c r="X2098" i="11"/>
  <c r="Y2098" i="11" s="1"/>
  <c r="AA2098" i="11" s="1"/>
  <c r="X1629" i="11"/>
  <c r="Y1629" i="11" s="1"/>
  <c r="AA1629" i="11" s="1"/>
  <c r="X778" i="11"/>
  <c r="Y778" i="11" s="1"/>
  <c r="AA778" i="11" s="1"/>
  <c r="X8743" i="11"/>
  <c r="Y8743" i="11" s="1"/>
  <c r="AA8743" i="11" s="1"/>
  <c r="X8204" i="11"/>
  <c r="Y8204" i="11" s="1"/>
  <c r="X7850" i="11"/>
  <c r="Y7850" i="11" s="1"/>
  <c r="X7447" i="11"/>
  <c r="Y7447" i="11" s="1"/>
  <c r="X7052" i="11"/>
  <c r="Y7052" i="11" s="1"/>
  <c r="X6809" i="11"/>
  <c r="Y6809" i="11" s="1"/>
  <c r="X6223" i="11"/>
  <c r="Y6223" i="11" s="1"/>
  <c r="X5972" i="11"/>
  <c r="Y5972" i="11" s="1"/>
  <c r="X5467" i="11"/>
  <c r="Y5467" i="11" s="1"/>
  <c r="X4846" i="11"/>
  <c r="Y4846" i="11" s="1"/>
  <c r="X4492" i="11"/>
  <c r="Y4492" i="11" s="1"/>
  <c r="AA4492" i="11" s="1"/>
  <c r="X4205" i="11"/>
  <c r="Y4205" i="11" s="1"/>
  <c r="X3918" i="11"/>
  <c r="Y3918" i="11" s="1"/>
  <c r="X3012" i="11"/>
  <c r="Y3012" i="11" s="1"/>
  <c r="X3025" i="11"/>
  <c r="Y3025" i="11" s="1"/>
  <c r="X2584" i="11"/>
  <c r="Y2584" i="11" s="1"/>
  <c r="X2258" i="11"/>
  <c r="Y2258" i="11" s="1"/>
  <c r="X6672" i="11"/>
  <c r="Y6672" i="11" s="1"/>
  <c r="X7350" i="11"/>
  <c r="Y7350" i="11" s="1"/>
  <c r="AA7350" i="11" s="1"/>
  <c r="AB7350" i="11" s="1"/>
  <c r="X1883" i="11"/>
  <c r="Y1883" i="11" s="1"/>
  <c r="AA1883" i="11" s="1"/>
  <c r="AB1883" i="11" s="1"/>
  <c r="X6781" i="11"/>
  <c r="Y6781" i="11" s="1"/>
  <c r="AA6781" i="11" s="1"/>
  <c r="AB6781" i="11" s="1"/>
  <c r="X4426" i="11"/>
  <c r="Y4426" i="11" s="1"/>
  <c r="AA4426" i="11" s="1"/>
  <c r="X2413" i="11"/>
  <c r="Y2413" i="11" s="1"/>
  <c r="X6541" i="11"/>
  <c r="Y6541" i="11" s="1"/>
  <c r="AA6541" i="11" s="1"/>
  <c r="X8477" i="11"/>
  <c r="Y8477" i="11" s="1"/>
  <c r="AA8477" i="11" s="1"/>
  <c r="X7722" i="11"/>
  <c r="Y7722" i="11" s="1"/>
  <c r="AA7722" i="11" s="1"/>
  <c r="X2359" i="11"/>
  <c r="Y2359" i="11" s="1"/>
  <c r="X2340" i="11"/>
  <c r="Y2340" i="11" s="1"/>
  <c r="X6674" i="11"/>
  <c r="Y6674" i="11" s="1"/>
  <c r="AA6674" i="11" s="1"/>
  <c r="X4579" i="11"/>
  <c r="Y4579" i="11" s="1"/>
  <c r="AA4579" i="11" s="1"/>
  <c r="X1518" i="11"/>
  <c r="Y1518" i="11" s="1"/>
  <c r="AA1518" i="11" s="1"/>
  <c r="X5893" i="11"/>
  <c r="Y5893" i="11" s="1"/>
  <c r="AA5893" i="11" s="1"/>
  <c r="X2379" i="11"/>
  <c r="Y2379" i="11" s="1"/>
  <c r="AA2379" i="11" s="1"/>
  <c r="X6902" i="11"/>
  <c r="Y6902" i="11" s="1"/>
  <c r="AA6902" i="11" s="1"/>
  <c r="X2511" i="11"/>
  <c r="Y2511" i="11" s="1"/>
  <c r="AA2511" i="11" s="1"/>
  <c r="X8485" i="11"/>
  <c r="Y8485" i="11" s="1"/>
  <c r="AA8485" i="11" s="1"/>
  <c r="X5157" i="11"/>
  <c r="Y5157" i="11" s="1"/>
  <c r="AA5157" i="11" s="1"/>
  <c r="X8266" i="11"/>
  <c r="Y8266" i="11" s="1"/>
  <c r="AA8266" i="11" s="1"/>
  <c r="X8264" i="11"/>
  <c r="Y8264" i="11" s="1"/>
  <c r="AA8264" i="11" s="1"/>
  <c r="X7570" i="11"/>
  <c r="Y7570" i="11" s="1"/>
  <c r="AA7570" i="11" s="1"/>
  <c r="X6768" i="11"/>
  <c r="Y6768" i="11" s="1"/>
  <c r="AA6768" i="11" s="1"/>
  <c r="X6306" i="11"/>
  <c r="Y6306" i="11" s="1"/>
  <c r="AA6306" i="11" s="1"/>
  <c r="X5590" i="11"/>
  <c r="Y5590" i="11" s="1"/>
  <c r="AA5590" i="11" s="1"/>
  <c r="X5388" i="11"/>
  <c r="Y5388" i="11" s="1"/>
  <c r="AA5388" i="11" s="1"/>
  <c r="X4207" i="11"/>
  <c r="Y4207" i="11" s="1"/>
  <c r="AA4207" i="11" s="1"/>
  <c r="X3986" i="11"/>
  <c r="Y3986" i="11" s="1"/>
  <c r="AA3986" i="11" s="1"/>
  <c r="X2807" i="11"/>
  <c r="Y2807" i="11" s="1"/>
  <c r="AA2807" i="11" s="1"/>
  <c r="X2667" i="11"/>
  <c r="Y2667" i="11" s="1"/>
  <c r="AA2667" i="11" s="1"/>
  <c r="X2186" i="11"/>
  <c r="Y2186" i="11" s="1"/>
  <c r="AA2186" i="11" s="1"/>
  <c r="X1581" i="11"/>
  <c r="Y1581" i="11" s="1"/>
  <c r="AA1581" i="11" s="1"/>
  <c r="X1081" i="11"/>
  <c r="Y1081" i="11" s="1"/>
  <c r="AA1081" i="11" s="1"/>
  <c r="X660" i="11"/>
  <c r="Y660" i="11" s="1"/>
  <c r="AA660" i="11" s="1"/>
  <c r="X151" i="11"/>
  <c r="Y151" i="11" s="1"/>
  <c r="AA151" i="11" s="1"/>
  <c r="X8052" i="11"/>
  <c r="Y8052" i="11" s="1"/>
  <c r="AA8052" i="11" s="1"/>
  <c r="X7549" i="11"/>
  <c r="Y7549" i="11" s="1"/>
  <c r="AA7549" i="11" s="1"/>
  <c r="X6823" i="11"/>
  <c r="Y6823" i="11" s="1"/>
  <c r="AA6823" i="11" s="1"/>
  <c r="X6321" i="11"/>
  <c r="Y6321" i="11" s="1"/>
  <c r="AA6321" i="11" s="1"/>
  <c r="X5722" i="11"/>
  <c r="Y5722" i="11" s="1"/>
  <c r="AA5722" i="11" s="1"/>
  <c r="X4725" i="11"/>
  <c r="Y4725" i="11" s="1"/>
  <c r="AA4725" i="11" s="1"/>
  <c r="X4093" i="11"/>
  <c r="Y4093" i="11" s="1"/>
  <c r="AA4093" i="11" s="1"/>
  <c r="X4110" i="11"/>
  <c r="Y4110" i="11" s="1"/>
  <c r="AA4110" i="11" s="1"/>
  <c r="X3431" i="11"/>
  <c r="Y3431" i="11" s="1"/>
  <c r="AA3431" i="11" s="1"/>
  <c r="X3080" i="11"/>
  <c r="Y3080" i="11" s="1"/>
  <c r="AA3080" i="11" s="1"/>
  <c r="X2578" i="11"/>
  <c r="Y2578" i="11" s="1"/>
  <c r="AA2578" i="11" s="1"/>
  <c r="X2031" i="11"/>
  <c r="Y2031" i="11" s="1"/>
  <c r="AA2031" i="11" s="1"/>
  <c r="X1761" i="11"/>
  <c r="Y1761" i="11" s="1"/>
  <c r="AA1761" i="11" s="1"/>
  <c r="X1175" i="11"/>
  <c r="Y1175" i="11" s="1"/>
  <c r="AA1175" i="11" s="1"/>
  <c r="X1027" i="11"/>
  <c r="Y1027" i="11" s="1"/>
  <c r="AA1027" i="11" s="1"/>
  <c r="X254" i="11"/>
  <c r="Y254" i="11" s="1"/>
  <c r="AA254" i="11" s="1"/>
  <c r="X8619" i="11"/>
  <c r="Y8619" i="11" s="1"/>
  <c r="AA8619" i="11" s="1"/>
  <c r="X8033" i="11"/>
  <c r="Y8033" i="11" s="1"/>
  <c r="AA8033" i="11" s="1"/>
  <c r="X7300" i="11"/>
  <c r="Y7300" i="11" s="1"/>
  <c r="AA7300" i="11" s="1"/>
  <c r="X6036" i="11"/>
  <c r="Y6036" i="11" s="1"/>
  <c r="AA6036" i="11" s="1"/>
  <c r="X5745" i="11"/>
  <c r="Y5745" i="11" s="1"/>
  <c r="AA5745" i="11" s="1"/>
  <c r="X5423" i="11"/>
  <c r="Y5423" i="11" s="1"/>
  <c r="AA5423" i="11" s="1"/>
  <c r="X4465" i="11"/>
  <c r="Y4465" i="11" s="1"/>
  <c r="AA4465" i="11" s="1"/>
  <c r="X3132" i="11"/>
  <c r="Y3132" i="11" s="1"/>
  <c r="AA3132" i="11" s="1"/>
  <c r="X2737" i="11"/>
  <c r="Y2737" i="11" s="1"/>
  <c r="AA2737" i="11" s="1"/>
  <c r="X2659" i="11"/>
  <c r="Y2659" i="11" s="1"/>
  <c r="AA2659" i="11" s="1"/>
  <c r="X1308" i="11"/>
  <c r="Y1308" i="11" s="1"/>
  <c r="AA1308" i="11" s="1"/>
  <c r="X526" i="11"/>
  <c r="Y526" i="11" s="1"/>
  <c r="AA526" i="11" s="1"/>
  <c r="X8632" i="11"/>
  <c r="Y8632" i="11" s="1"/>
  <c r="AA8632" i="11" s="1"/>
  <c r="X8171" i="11"/>
  <c r="Y8171" i="11" s="1"/>
  <c r="X7734" i="11"/>
  <c r="Y7734" i="11" s="1"/>
  <c r="AA7734" i="11" s="1"/>
  <c r="AB7734" i="11" s="1"/>
  <c r="X7394" i="11"/>
  <c r="Y7394" i="11" s="1"/>
  <c r="AA7394" i="11" s="1"/>
  <c r="AB7394" i="11" s="1"/>
  <c r="X7002" i="11"/>
  <c r="Y7002" i="11" s="1"/>
  <c r="AA7002" i="11" s="1"/>
  <c r="AB7002" i="11" s="1"/>
  <c r="X6579" i="11"/>
  <c r="Y6579" i="11" s="1"/>
  <c r="AA6579" i="11" s="1"/>
  <c r="AB6579" i="11" s="1"/>
  <c r="X6005" i="11"/>
  <c r="Y6005" i="11" s="1"/>
  <c r="X5710" i="11"/>
  <c r="Y5710" i="11" s="1"/>
  <c r="X5183" i="11"/>
  <c r="Y5183" i="11" s="1"/>
  <c r="AA5183" i="11" s="1"/>
  <c r="AB5183" i="11" s="1"/>
  <c r="X5069" i="11"/>
  <c r="Y5069" i="11" s="1"/>
  <c r="AA5069" i="11" s="1"/>
  <c r="AB5069" i="11" s="1"/>
  <c r="X4609" i="11"/>
  <c r="Y4609" i="11" s="1"/>
  <c r="AA4609" i="11" s="1"/>
  <c r="AB4609" i="11" s="1"/>
  <c r="X3991" i="11"/>
  <c r="Y3991" i="11" s="1"/>
  <c r="AA3991" i="11" s="1"/>
  <c r="AB3991" i="11" s="1"/>
  <c r="X3695" i="11"/>
  <c r="Y3695" i="11" s="1"/>
  <c r="AA3695" i="11" s="1"/>
  <c r="AB3695" i="11" s="1"/>
  <c r="X2756" i="11"/>
  <c r="Y2756" i="11" s="1"/>
  <c r="AA2756" i="11" s="1"/>
  <c r="AB2756" i="11" s="1"/>
  <c r="X2871" i="11"/>
  <c r="Y2871" i="11" s="1"/>
  <c r="AA2871" i="11" s="1"/>
  <c r="AB2871" i="11" s="1"/>
  <c r="X2309" i="11"/>
  <c r="Y2309" i="11" s="1"/>
  <c r="AA2309" i="11" s="1"/>
  <c r="AB2309" i="11" s="1"/>
  <c r="X2143" i="11"/>
  <c r="Y2143" i="11" s="1"/>
  <c r="AA2143" i="11" s="1"/>
  <c r="AB2143" i="11" s="1"/>
  <c r="AA1129" i="11"/>
  <c r="AA3541" i="11"/>
  <c r="AA7215" i="11"/>
  <c r="AA5541" i="11"/>
  <c r="AA7538" i="11"/>
  <c r="AA6005" i="11"/>
  <c r="AA8171" i="11"/>
  <c r="AP9" i="11" a="1"/>
  <c r="AP9" i="11" s="1"/>
  <c r="AA2956" i="11"/>
  <c r="AA5607" i="11"/>
  <c r="AA4186" i="11"/>
  <c r="AA6672" i="11"/>
  <c r="AA5075" i="11"/>
  <c r="AA2719" i="11"/>
  <c r="AA6523" i="11"/>
  <c r="AA2947" i="11"/>
  <c r="AA4448" i="11"/>
  <c r="AA6199" i="11"/>
  <c r="X5262" i="11"/>
  <c r="Y5262" i="11" s="1"/>
  <c r="X7277" i="11"/>
  <c r="Y7277" i="11" s="1"/>
  <c r="X4870" i="11"/>
  <c r="X463" i="11"/>
  <c r="Y463" i="11" s="1"/>
  <c r="AA463" i="11" s="1"/>
  <c r="X4785" i="11"/>
  <c r="Y4785" i="11" s="1"/>
  <c r="AA4785" i="11" s="1"/>
  <c r="X5755" i="11"/>
  <c r="Y5755" i="11" s="1"/>
  <c r="AA5755" i="11" s="1"/>
  <c r="X8172" i="11"/>
  <c r="Y8172" i="11" s="1"/>
  <c r="AA8172" i="11" s="1"/>
  <c r="X739" i="11"/>
  <c r="Y739" i="11" s="1"/>
  <c r="X2689" i="11"/>
  <c r="Y2689" i="11" s="1"/>
  <c r="X3988" i="11"/>
  <c r="Y3988" i="11" s="1"/>
  <c r="X5926" i="11"/>
  <c r="Y5926" i="11" s="1"/>
  <c r="AA5926" i="11" s="1"/>
  <c r="X7781" i="11"/>
  <c r="Y7781" i="11" s="1"/>
  <c r="AA7781" i="11" s="1"/>
  <c r="X1990" i="11"/>
  <c r="Y1990" i="11" s="1"/>
  <c r="X6042" i="11"/>
  <c r="Y6042" i="11" s="1"/>
  <c r="X2146" i="11"/>
  <c r="Y2146" i="11" s="1"/>
  <c r="X6501" i="11"/>
  <c r="Y6501" i="11" s="1"/>
  <c r="AA7457" i="11"/>
  <c r="AA838" i="11"/>
  <c r="AA3882" i="11"/>
  <c r="AA6843" i="11"/>
  <c r="AA8741" i="11"/>
  <c r="AA230" i="11"/>
  <c r="AA821" i="11"/>
  <c r="AA7874" i="11"/>
  <c r="AA4950" i="11"/>
  <c r="AA7050" i="11"/>
  <c r="AB7050" i="11" s="1"/>
  <c r="AA5580" i="11"/>
  <c r="X5319" i="11"/>
  <c r="Y5319" i="11" s="1"/>
  <c r="X6601" i="11"/>
  <c r="Y6601" i="11" s="1"/>
  <c r="AA6601" i="11" s="1"/>
  <c r="X7837" i="11"/>
  <c r="Y7837" i="11" s="1"/>
  <c r="AA7837" i="11" s="1"/>
  <c r="X225" i="11"/>
  <c r="X8718" i="11"/>
  <c r="Y8718" i="11" s="1"/>
  <c r="AA8718" i="11" s="1"/>
  <c r="X1860" i="11"/>
  <c r="Y1860" i="11" s="1"/>
  <c r="AA1860" i="11" s="1"/>
  <c r="X3228" i="11"/>
  <c r="Y3228" i="11" s="1"/>
  <c r="AA3228" i="11" s="1"/>
  <c r="X4823" i="11"/>
  <c r="Y4823" i="11" s="1"/>
  <c r="X6523" i="11"/>
  <c r="Y6523" i="11" s="1"/>
  <c r="X728" i="11"/>
  <c r="Y728" i="11" s="1"/>
  <c r="X3846" i="11"/>
  <c r="Y3846" i="11" s="1"/>
  <c r="X8549" i="11"/>
  <c r="Y8549" i="11" s="1"/>
  <c r="AA8549" i="11" s="1"/>
  <c r="X6406" i="11"/>
  <c r="Y6406" i="11" s="1"/>
  <c r="X8639" i="11"/>
  <c r="Y8639" i="11" s="1"/>
  <c r="AA8639" i="11" s="1"/>
  <c r="X7628" i="11"/>
  <c r="Y7628" i="11" s="1"/>
  <c r="AA7628" i="11" s="1"/>
  <c r="AA413" i="11"/>
  <c r="AA1610" i="11"/>
  <c r="AA1859" i="11"/>
  <c r="AA6437" i="11"/>
  <c r="X4049" i="11"/>
  <c r="X8501" i="11"/>
  <c r="Y8501" i="11" s="1"/>
  <c r="X179" i="11"/>
  <c r="Y179" i="11" s="1"/>
  <c r="AA179" i="11" s="1"/>
  <c r="X4733" i="11"/>
  <c r="Y4733" i="11" s="1"/>
  <c r="AA4733" i="11" s="1"/>
  <c r="X7235" i="11"/>
  <c r="Y7235" i="11" s="1"/>
  <c r="AA7235" i="11" s="1"/>
  <c r="AB7235" i="11" s="1"/>
  <c r="X4659" i="11"/>
  <c r="Y4659" i="11" s="1"/>
  <c r="AA4659" i="11" s="1"/>
  <c r="X2331" i="11"/>
  <c r="Y2331" i="11" s="1"/>
  <c r="AA2331" i="11" s="1"/>
  <c r="AB2331" i="11" s="1"/>
  <c r="X1781" i="11"/>
  <c r="Y1781" i="11" s="1"/>
  <c r="AA1781" i="11" s="1"/>
  <c r="AB1781" i="11" s="1"/>
  <c r="X72" i="11"/>
  <c r="Y72" i="11" s="1"/>
  <c r="AA72" i="11" s="1"/>
  <c r="AB72" i="11" s="1"/>
  <c r="X7731" i="11"/>
  <c r="Y7731" i="11" s="1"/>
  <c r="X6436" i="11"/>
  <c r="Y6436" i="11" s="1"/>
  <c r="X5144" i="11"/>
  <c r="Y5144" i="11" s="1"/>
  <c r="X4520" i="11"/>
  <c r="Y4520" i="11" s="1"/>
  <c r="X2844" i="11"/>
  <c r="Y2844" i="11" s="1"/>
  <c r="X1920" i="11"/>
  <c r="Y1920" i="11" s="1"/>
  <c r="X1273" i="11"/>
  <c r="Y1273" i="11" s="1"/>
  <c r="X600" i="11"/>
  <c r="X8741" i="11"/>
  <c r="Y8741" i="11" s="1"/>
  <c r="X7938" i="11"/>
  <c r="Y7938" i="11" s="1"/>
  <c r="AA7938" i="11" s="1"/>
  <c r="AB7938" i="11" s="1"/>
  <c r="X7202" i="11"/>
  <c r="Y7202" i="11" s="1"/>
  <c r="AA7202" i="11" s="1"/>
  <c r="AB7202" i="11" s="1"/>
  <c r="X6844" i="11"/>
  <c r="Y6844" i="11" s="1"/>
  <c r="X6273" i="11"/>
  <c r="Y6273" i="11" s="1"/>
  <c r="X6064" i="11"/>
  <c r="Y6064" i="11" s="1"/>
  <c r="X5857" i="11"/>
  <c r="Y5857" i="11" s="1"/>
  <c r="X5111" i="11"/>
  <c r="X4739" i="11"/>
  <c r="Y4739" i="11" s="1"/>
  <c r="X4159" i="11"/>
  <c r="Y4159" i="11" s="1"/>
  <c r="AA4159" i="11" s="1"/>
  <c r="X3911" i="11"/>
  <c r="Y3911" i="11" s="1"/>
  <c r="X3543" i="11"/>
  <c r="Y3543" i="11" s="1"/>
  <c r="X2896" i="11"/>
  <c r="Y2896" i="11" s="1"/>
  <c r="AA2896" i="11" s="1"/>
  <c r="X2355" i="11"/>
  <c r="Y2355" i="11" s="1"/>
  <c r="X1944" i="11"/>
  <c r="Y1944" i="11" s="1"/>
  <c r="X1606" i="11"/>
  <c r="X1522" i="11"/>
  <c r="Y1522" i="11" s="1"/>
  <c r="AA1522" i="11" s="1"/>
  <c r="X407" i="11"/>
  <c r="Y407" i="11" s="1"/>
  <c r="AA407" i="11" s="1"/>
  <c r="X866" i="11"/>
  <c r="Y866" i="11" s="1"/>
  <c r="AA866" i="11" s="1"/>
  <c r="X55" i="11"/>
  <c r="Y55" i="11" s="1"/>
  <c r="X8254" i="11"/>
  <c r="Y8254" i="11" s="1"/>
  <c r="AA8254" i="11" s="1"/>
  <c r="X7709" i="11"/>
  <c r="Y7709" i="11" s="1"/>
  <c r="AA7709" i="11" s="1"/>
  <c r="X7123" i="11"/>
  <c r="Y7123" i="11" s="1"/>
  <c r="AA7123" i="11" s="1"/>
  <c r="X6319" i="11"/>
  <c r="Y6319" i="11" s="1"/>
  <c r="AA6319" i="11" s="1"/>
  <c r="X5900" i="11"/>
  <c r="Y5900" i="11" s="1"/>
  <c r="AA5900" i="11" s="1"/>
  <c r="X5641" i="11"/>
  <c r="Y5641" i="11" s="1"/>
  <c r="AA5641" i="11" s="1"/>
  <c r="X5393" i="11"/>
  <c r="Y5393" i="11" s="1"/>
  <c r="AA5393" i="11" s="1"/>
  <c r="X4403" i="11"/>
  <c r="Y4403" i="11" s="1"/>
  <c r="AA4403" i="11" s="1"/>
  <c r="X3241" i="11"/>
  <c r="Y3241" i="11" s="1"/>
  <c r="AA3241" i="11" s="1"/>
  <c r="X2854" i="11"/>
  <c r="Y2854" i="11" s="1"/>
  <c r="AA2854" i="11" s="1"/>
  <c r="X2702" i="11"/>
  <c r="Y2702" i="11" s="1"/>
  <c r="AA2702" i="11" s="1"/>
  <c r="X2226" i="11"/>
  <c r="X1335" i="11"/>
  <c r="Y1335" i="11" s="1"/>
  <c r="AA1335" i="11" s="1"/>
  <c r="X393" i="11"/>
  <c r="Y393" i="11" s="1"/>
  <c r="AA393" i="11" s="1"/>
  <c r="X37" i="11"/>
  <c r="Y37" i="11" s="1"/>
  <c r="X8634" i="11"/>
  <c r="Y8634" i="11" s="1"/>
  <c r="AA8634" i="11" s="1"/>
  <c r="X8248" i="11"/>
  <c r="Y8248" i="11" s="1"/>
  <c r="AA8248" i="11" s="1"/>
  <c r="X8063" i="11"/>
  <c r="Y8063" i="11" s="1"/>
  <c r="AA8063" i="11" s="1"/>
  <c r="X7484" i="11"/>
  <c r="Y7484" i="11" s="1"/>
  <c r="AA7484" i="11" s="1"/>
  <c r="X7072" i="11"/>
  <c r="X6666" i="11"/>
  <c r="Y6666" i="11" s="1"/>
  <c r="AA6666" i="11" s="1"/>
  <c r="X6380" i="11"/>
  <c r="Y6380" i="11" s="1"/>
  <c r="AA6380" i="11" s="1"/>
  <c r="X5949" i="11"/>
  <c r="Y5949" i="11" s="1"/>
  <c r="AA5949" i="11" s="1"/>
  <c r="X5685" i="11"/>
  <c r="Y5685" i="11" s="1"/>
  <c r="AA5685" i="11" s="1"/>
  <c r="X5413" i="11"/>
  <c r="Y5413" i="11" s="1"/>
  <c r="AA5413" i="11" s="1"/>
  <c r="X4368" i="11"/>
  <c r="Y4368" i="11" s="1"/>
  <c r="X4017" i="11"/>
  <c r="Y4017" i="11" s="1"/>
  <c r="X3758" i="11"/>
  <c r="Y3758" i="11" s="1"/>
  <c r="AA3758" i="11" s="1"/>
  <c r="X2109" i="11"/>
  <c r="Y2109" i="11" s="1"/>
  <c r="X1813" i="11"/>
  <c r="Y1813" i="11" s="1"/>
  <c r="X261" i="11"/>
  <c r="Y261" i="11" s="1"/>
  <c r="X7644" i="11"/>
  <c r="Y7644" i="11" s="1"/>
  <c r="X6368" i="11"/>
  <c r="Y6368" i="11" s="1"/>
  <c r="X3830" i="11"/>
  <c r="Y3830" i="11" s="1"/>
  <c r="X2611" i="11"/>
  <c r="Y2611" i="11" s="1"/>
  <c r="X736" i="11"/>
  <c r="X127" i="11"/>
  <c r="Y127" i="11" s="1"/>
  <c r="X7891" i="11"/>
  <c r="Y7891" i="11" s="1"/>
  <c r="X6832" i="11"/>
  <c r="Y6832" i="11" s="1"/>
  <c r="X5695" i="11"/>
  <c r="Y5695" i="11" s="1"/>
  <c r="X4768" i="11"/>
  <c r="Y4768" i="11" s="1"/>
  <c r="X1722" i="11"/>
  <c r="Y1722" i="11" s="1"/>
  <c r="X478" i="11"/>
  <c r="Y478" i="11" s="1"/>
  <c r="X8406" i="11"/>
  <c r="Y8406" i="11" s="1"/>
  <c r="AA8406" i="11" s="1"/>
  <c r="X7263" i="11"/>
  <c r="Y7263" i="11" s="1"/>
  <c r="X6071" i="11"/>
  <c r="Y6071" i="11" s="1"/>
  <c r="X4311" i="11"/>
  <c r="Y4311" i="11" s="1"/>
  <c r="X2527" i="11"/>
  <c r="Y2527" i="11" s="1"/>
  <c r="X7713" i="11"/>
  <c r="Y7713" i="11" s="1"/>
  <c r="X4133" i="11"/>
  <c r="Y4133" i="11" s="1"/>
  <c r="AA4133" i="11" s="1"/>
  <c r="X6956" i="11"/>
  <c r="Y6956" i="11" s="1"/>
  <c r="X4031" i="11"/>
  <c r="X2426" i="11"/>
  <c r="Y2426" i="11" s="1"/>
  <c r="X1112" i="11"/>
  <c r="Y1112" i="11" s="1"/>
  <c r="X240" i="11"/>
  <c r="Y240" i="11" s="1"/>
  <c r="X7641" i="11"/>
  <c r="Y7641" i="11" s="1"/>
  <c r="X6499" i="11"/>
  <c r="Y6499" i="11" s="1"/>
  <c r="X5094" i="11"/>
  <c r="Y5094" i="11" s="1"/>
  <c r="X3903" i="11"/>
  <c r="Y3903" i="11" s="1"/>
  <c r="AA3903" i="11" s="1"/>
  <c r="AB3903" i="11" s="1"/>
  <c r="X2889" i="11"/>
  <c r="Y2889" i="11" s="1"/>
  <c r="AA2889" i="11" s="1"/>
  <c r="X2165" i="11"/>
  <c r="Y2165" i="11" s="1"/>
  <c r="X1356" i="11"/>
  <c r="Y1356" i="11" s="1"/>
  <c r="X823" i="11"/>
  <c r="Y823" i="11" s="1"/>
  <c r="X8552" i="11"/>
  <c r="Y8552" i="11" s="1"/>
  <c r="X7653" i="11"/>
  <c r="Y7653" i="11" s="1"/>
  <c r="X6995" i="11"/>
  <c r="Y6995" i="11" s="1"/>
  <c r="X6839" i="11"/>
  <c r="Y6839" i="11" s="1"/>
  <c r="X6453" i="11"/>
  <c r="X6200" i="11"/>
  <c r="Y6200" i="11" s="1"/>
  <c r="X5592" i="11"/>
  <c r="Y5592" i="11" s="1"/>
  <c r="X4831" i="11"/>
  <c r="Y4831" i="11" s="1"/>
  <c r="AA4831" i="11" s="1"/>
  <c r="AB4831" i="11" s="1"/>
  <c r="X4449" i="11"/>
  <c r="Y4449" i="11" s="1"/>
  <c r="X3906" i="11"/>
  <c r="Y3906" i="11" s="1"/>
  <c r="X3632" i="11"/>
  <c r="Y3632" i="11" s="1"/>
  <c r="X3256" i="11"/>
  <c r="Y3256" i="11" s="1"/>
  <c r="X3666" i="11"/>
  <c r="Y3666" i="11" s="1"/>
  <c r="AA3666" i="11" s="1"/>
  <c r="X2014" i="11"/>
  <c r="Y2014" i="11" s="1"/>
  <c r="X2630" i="11"/>
  <c r="Y2630" i="11" s="1"/>
  <c r="X1366" i="11"/>
  <c r="Y1366" i="11" s="1"/>
  <c r="X1232" i="11"/>
  <c r="Y1232" i="11" s="1"/>
  <c r="AA1232" i="11" s="1"/>
  <c r="X980" i="11"/>
  <c r="Y980" i="11" s="1"/>
  <c r="X516" i="11"/>
  <c r="Y516" i="11" s="1"/>
  <c r="AA516" i="11" s="1"/>
  <c r="X244" i="11"/>
  <c r="Y244" i="11" s="1"/>
  <c r="X8310" i="11"/>
  <c r="X7683" i="11"/>
  <c r="Y7683" i="11" s="1"/>
  <c r="AA7683" i="11" s="1"/>
  <c r="X6949" i="11"/>
  <c r="Y6949" i="11" s="1"/>
  <c r="AA6949" i="11" s="1"/>
  <c r="X6418" i="11"/>
  <c r="Y6418" i="11" s="1"/>
  <c r="AA6418" i="11" s="1"/>
  <c r="X5720" i="11"/>
  <c r="Y5720" i="11" s="1"/>
  <c r="AA5720" i="11" s="1"/>
  <c r="X5206" i="11"/>
  <c r="Y5206" i="11" s="1"/>
  <c r="AA5206" i="11" s="1"/>
  <c r="X5060" i="11"/>
  <c r="Y5060" i="11" s="1"/>
  <c r="AA5060" i="11" s="1"/>
  <c r="X4625" i="11"/>
  <c r="Y4625" i="11" s="1"/>
  <c r="AA4625" i="11" s="1"/>
  <c r="X2978" i="11"/>
  <c r="X2552" i="11"/>
  <c r="Y2552" i="11" s="1"/>
  <c r="AA2552" i="11" s="1"/>
  <c r="X2024" i="11"/>
  <c r="Y2024" i="11" s="1"/>
  <c r="AA2024" i="11" s="1"/>
  <c r="X1759" i="11"/>
  <c r="Y1759" i="11" s="1"/>
  <c r="AA1759" i="11" s="1"/>
  <c r="X1162" i="11"/>
  <c r="Y1162" i="11" s="1"/>
  <c r="AA1162" i="11" s="1"/>
  <c r="X1017" i="11"/>
  <c r="Y1017" i="11" s="1"/>
  <c r="AA1017" i="11" s="1"/>
  <c r="X65" i="11"/>
  <c r="Y65" i="11" s="1"/>
  <c r="X8545" i="11"/>
  <c r="Y8545" i="11" s="1"/>
  <c r="AA8545" i="11" s="1"/>
  <c r="X7711" i="11"/>
  <c r="X7466" i="11"/>
  <c r="Y7466" i="11" s="1"/>
  <c r="AA7466" i="11" s="1"/>
  <c r="X6753" i="11"/>
  <c r="Y6753" i="11" s="1"/>
  <c r="AA6753" i="11" s="1"/>
  <c r="X6465" i="11"/>
  <c r="Y6465" i="11" s="1"/>
  <c r="AA6465" i="11" s="1"/>
  <c r="X5775" i="11"/>
  <c r="Y5775" i="11" s="1"/>
  <c r="AA5775" i="11" s="1"/>
  <c r="X5265" i="11"/>
  <c r="Y5265" i="11" s="1"/>
  <c r="AA5265" i="11" s="1"/>
  <c r="X4865" i="11"/>
  <c r="Y4865" i="11" s="1"/>
  <c r="AA4865" i="11" s="1"/>
  <c r="X3742" i="11"/>
  <c r="Y3742" i="11" s="1"/>
  <c r="AA3742" i="11" s="1"/>
  <c r="X3994" i="11"/>
  <c r="Y3994" i="11" s="1"/>
  <c r="AA3994" i="11" s="1"/>
  <c r="X6561" i="11"/>
  <c r="Y6561" i="11" s="1"/>
  <c r="X3847" i="11"/>
  <c r="Y3847" i="11" s="1"/>
  <c r="X911" i="11"/>
  <c r="Y911" i="11" s="1"/>
  <c r="AA911" i="11" s="1"/>
  <c r="X8394" i="11"/>
  <c r="Y8394" i="11" s="1"/>
  <c r="AA8394" i="11" s="1"/>
  <c r="X5818" i="11"/>
  <c r="Y5818" i="11" s="1"/>
  <c r="X2759" i="11"/>
  <c r="Y2759" i="11" s="1"/>
  <c r="AA2759" i="11" s="1"/>
  <c r="X2640" i="11"/>
  <c r="Y2640" i="11" s="1"/>
  <c r="X849" i="11"/>
  <c r="Y849" i="11" s="1"/>
  <c r="AA849" i="11" s="1"/>
  <c r="X8414" i="11"/>
  <c r="Y8414" i="11" s="1"/>
  <c r="X6973" i="11"/>
  <c r="Y6973" i="11" s="1"/>
  <c r="X5814" i="11"/>
  <c r="Y5814" i="11" s="1"/>
  <c r="X4880" i="11"/>
  <c r="Y4880" i="11" s="1"/>
  <c r="X3443" i="11"/>
  <c r="Y3443" i="11" s="1"/>
  <c r="X3367" i="11"/>
  <c r="Y3367" i="11" s="1"/>
  <c r="AA3367" i="11" s="1"/>
  <c r="X2492" i="11"/>
  <c r="Y2492" i="11" s="1"/>
  <c r="X1801" i="11"/>
  <c r="Y1801" i="11" s="1"/>
  <c r="AA1801" i="11" s="1"/>
  <c r="X400" i="11"/>
  <c r="Y400" i="11" s="1"/>
  <c r="AA400" i="11" s="1"/>
  <c r="AB400" i="11" s="1"/>
  <c r="X8360" i="11"/>
  <c r="Y8360" i="11" s="1"/>
  <c r="AA8360" i="11" s="1"/>
  <c r="X7471" i="11"/>
  <c r="Y7471" i="11" s="1"/>
  <c r="AA7471" i="11" s="1"/>
  <c r="AB7471" i="11" s="1"/>
  <c r="X7025" i="11"/>
  <c r="Y7025" i="11" s="1"/>
  <c r="X6631" i="11"/>
  <c r="Y6631" i="11" s="1"/>
  <c r="X6168" i="11"/>
  <c r="Y6168" i="11" s="1"/>
  <c r="X5663" i="11"/>
  <c r="Y5663" i="11" s="1"/>
  <c r="X5251" i="11"/>
  <c r="X5011" i="11"/>
  <c r="Y5011" i="11" s="1"/>
  <c r="X4326" i="11"/>
  <c r="Y4326" i="11" s="1"/>
  <c r="AA4326" i="11" s="1"/>
  <c r="X4014" i="11"/>
  <c r="Y4014" i="11" s="1"/>
  <c r="X3573" i="11"/>
  <c r="Y3573" i="11" s="1"/>
  <c r="X2985" i="11"/>
  <c r="Y2985" i="11" s="1"/>
  <c r="AA2985" i="11" s="1"/>
  <c r="X2507" i="11"/>
  <c r="Y2507" i="11" s="1"/>
  <c r="AA2507" i="11" s="1"/>
  <c r="X2223" i="11"/>
  <c r="Y2223" i="11" s="1"/>
  <c r="X1968" i="11"/>
  <c r="Y1968" i="11" s="1"/>
  <c r="AA1968" i="11" s="1"/>
  <c r="X1696" i="11"/>
  <c r="Y1696" i="11" s="1"/>
  <c r="AA1696" i="11" s="1"/>
  <c r="X1404" i="11"/>
  <c r="Y1404" i="11" s="1"/>
  <c r="AA1404" i="11" s="1"/>
  <c r="X942" i="11"/>
  <c r="Y942" i="11" s="1"/>
  <c r="AA942" i="11" s="1"/>
  <c r="X655" i="11"/>
  <c r="Y655" i="11" s="1"/>
  <c r="AA655" i="11" s="1"/>
  <c r="X7918" i="11"/>
  <c r="Y7918" i="11" s="1"/>
  <c r="AA7918" i="11" s="1"/>
  <c r="X7421" i="11"/>
  <c r="Y7421" i="11" s="1"/>
  <c r="AA7421" i="11" s="1"/>
  <c r="X6821" i="11"/>
  <c r="Y6821" i="11" s="1"/>
  <c r="AA6821" i="11" s="1"/>
  <c r="X6113" i="11"/>
  <c r="X5561" i="11"/>
  <c r="Y5561" i="11" s="1"/>
  <c r="AA5561" i="11" s="1"/>
  <c r="X4700" i="11"/>
  <c r="Y4700" i="11" s="1"/>
  <c r="AA4700" i="11" s="1"/>
  <c r="X4075" i="11"/>
  <c r="Y4075" i="11" s="1"/>
  <c r="AA4075" i="11" s="1"/>
  <c r="X3729" i="11"/>
  <c r="Y3729" i="11" s="1"/>
  <c r="AA3729" i="11" s="1"/>
  <c r="X3004" i="11"/>
  <c r="Y3004" i="11" s="1"/>
  <c r="AA3004" i="11" s="1"/>
  <c r="X2502" i="11"/>
  <c r="Y2502" i="11" s="1"/>
  <c r="AA2502" i="11" s="1"/>
  <c r="X1587" i="11"/>
  <c r="Y1587" i="11" s="1"/>
  <c r="AA1587" i="11" s="1"/>
  <c r="X683" i="11"/>
  <c r="Y683" i="11" s="1"/>
  <c r="AA683" i="11" s="1"/>
  <c r="X8731" i="11"/>
  <c r="Y8731" i="11" s="1"/>
  <c r="AA8731" i="11" s="1"/>
  <c r="X7951" i="11"/>
  <c r="Y7951" i="11" s="1"/>
  <c r="AA7951" i="11" s="1"/>
  <c r="X7090" i="11"/>
  <c r="Y7090" i="11" s="1"/>
  <c r="AA7090" i="11" s="1"/>
  <c r="X6206" i="11"/>
  <c r="Y6206" i="11" s="1"/>
  <c r="AA6206" i="11" s="1"/>
  <c r="X5583" i="11"/>
  <c r="Y5583" i="11" s="1"/>
  <c r="AA5583" i="11" s="1"/>
  <c r="X4753" i="11"/>
  <c r="Y4753" i="11" s="1"/>
  <c r="AA4753" i="11" s="1"/>
  <c r="X3875" i="11"/>
  <c r="Y3875" i="11" s="1"/>
  <c r="X3175" i="11"/>
  <c r="Y3175" i="11" s="1"/>
  <c r="X2452" i="11"/>
  <c r="Y2452" i="11" s="1"/>
  <c r="X1479" i="11"/>
  <c r="Y1479" i="11" s="1"/>
  <c r="X511" i="11"/>
  <c r="Y511" i="11" s="1"/>
  <c r="X8680" i="11"/>
  <c r="Y8680" i="11" s="1"/>
  <c r="X7174" i="11"/>
  <c r="Y7174" i="11" s="1"/>
  <c r="X4900" i="11"/>
  <c r="Y4900" i="11" s="1"/>
  <c r="X3535" i="11"/>
  <c r="Y3535" i="11" s="1"/>
  <c r="X1604" i="11"/>
  <c r="X414" i="11"/>
  <c r="Y414" i="11" s="1"/>
  <c r="X8411" i="11"/>
  <c r="Y8411" i="11" s="1"/>
  <c r="X7490" i="11"/>
  <c r="Y7490" i="11" s="1"/>
  <c r="X6208" i="11"/>
  <c r="Y6208" i="11" s="1"/>
  <c r="X4843" i="11"/>
  <c r="Y4843" i="11" s="1"/>
  <c r="X4018" i="11"/>
  <c r="Y4018" i="11" s="1"/>
  <c r="X1455" i="11"/>
  <c r="Y1455" i="11" s="1"/>
  <c r="X43" i="11"/>
  <c r="X7647" i="11"/>
  <c r="Y7647" i="11" s="1"/>
  <c r="X6478" i="11"/>
  <c r="Y6478" i="11" s="1"/>
  <c r="X5177" i="11"/>
  <c r="Y5177" i="11" s="1"/>
  <c r="X4021" i="11"/>
  <c r="Y4021" i="11" s="1"/>
  <c r="X2269" i="11"/>
  <c r="Y2269" i="11" s="1"/>
  <c r="X4861" i="11"/>
  <c r="Y4861" i="11" s="1"/>
  <c r="AA4861" i="11" s="1"/>
  <c r="X3463" i="11"/>
  <c r="Y3463" i="11" s="1"/>
  <c r="AA3463" i="11" s="1"/>
  <c r="X3106" i="11"/>
  <c r="Y3106" i="11" s="1"/>
  <c r="AA3106" i="11" s="1"/>
  <c r="X5766" i="11"/>
  <c r="Y5766" i="11" s="1"/>
  <c r="X3361" i="11"/>
  <c r="Y3361" i="11" s="1"/>
  <c r="AA3361" i="11" s="1"/>
  <c r="X8439" i="11"/>
  <c r="Y8439" i="11" s="1"/>
  <c r="AA8439" i="11" s="1"/>
  <c r="X5538" i="11"/>
  <c r="Y5538" i="11" s="1"/>
  <c r="AA5538" i="11" s="1"/>
  <c r="AB5538" i="11" s="1"/>
  <c r="X3062" i="11"/>
  <c r="Y3062" i="11" s="1"/>
  <c r="X1774" i="11"/>
  <c r="Y1774" i="11" s="1"/>
  <c r="X521" i="11"/>
  <c r="Y521" i="11" s="1"/>
  <c r="X8200" i="11"/>
  <c r="X6897" i="11"/>
  <c r="Y6897" i="11" s="1"/>
  <c r="AA6897" i="11" s="1"/>
  <c r="X5488" i="11"/>
  <c r="Y5488" i="11" s="1"/>
  <c r="X4443" i="11"/>
  <c r="Y4443" i="11" s="1"/>
  <c r="X3603" i="11"/>
  <c r="Y3603" i="11" s="1"/>
  <c r="AA3603" i="11" s="1"/>
  <c r="AB3603" i="11" s="1"/>
  <c r="X2365" i="11"/>
  <c r="Y2365" i="11" s="1"/>
  <c r="X1829" i="11"/>
  <c r="Y1829" i="11" s="1"/>
  <c r="X1034" i="11"/>
  <c r="Y1034" i="11" s="1"/>
  <c r="X533" i="11"/>
  <c r="Y533" i="11" s="1"/>
  <c r="AA533" i="11" s="1"/>
  <c r="X8059" i="11"/>
  <c r="Y8059" i="11" s="1"/>
  <c r="X7347" i="11"/>
  <c r="Y7347" i="11" s="1"/>
  <c r="X6883" i="11"/>
  <c r="Y6883" i="11" s="1"/>
  <c r="X6511" i="11"/>
  <c r="Y6511" i="11" s="1"/>
  <c r="AA6511" i="11" s="1"/>
  <c r="X5887" i="11"/>
  <c r="Y5887" i="11" s="1"/>
  <c r="X5824" i="11"/>
  <c r="Y5824" i="11" s="1"/>
  <c r="X5152" i="11"/>
  <c r="Y5152" i="11" s="1"/>
  <c r="X4761" i="11"/>
  <c r="Y4761" i="11" s="1"/>
  <c r="AA4761" i="11" s="1"/>
  <c r="AB4761" i="11" s="1"/>
  <c r="X4539" i="11"/>
  <c r="Y4539" i="11" s="1"/>
  <c r="AA4539" i="11" s="1"/>
  <c r="X4189" i="11"/>
  <c r="Y4189" i="11" s="1"/>
  <c r="X3504" i="11"/>
  <c r="Y3504" i="11" s="1"/>
  <c r="X2852" i="11"/>
  <c r="Y2852" i="11" s="1"/>
  <c r="AA2852" i="11" s="1"/>
  <c r="X2236" i="11"/>
  <c r="Y2236" i="11" s="1"/>
  <c r="AA2236" i="11" s="1"/>
  <c r="X2088" i="11"/>
  <c r="Y2088" i="11" s="1"/>
  <c r="X1681" i="11"/>
  <c r="Y1681" i="11" s="1"/>
  <c r="X1460" i="11"/>
  <c r="X1188" i="11"/>
  <c r="Y1188" i="11" s="1"/>
  <c r="AA1188" i="11" s="1"/>
  <c r="X675" i="11"/>
  <c r="Y675" i="11" s="1"/>
  <c r="AA675" i="11" s="1"/>
  <c r="X417" i="11"/>
  <c r="Y417" i="11" s="1"/>
  <c r="X8657" i="11"/>
  <c r="Y8657" i="11" s="1"/>
  <c r="AA8657" i="11" s="1"/>
  <c r="X7889" i="11"/>
  <c r="Y7889" i="11" s="1"/>
  <c r="AA7889" i="11" s="1"/>
  <c r="X7334" i="11"/>
  <c r="Y7334" i="11" s="1"/>
  <c r="AA7334" i="11" s="1"/>
  <c r="X6720" i="11"/>
  <c r="Y6720" i="11" s="1"/>
  <c r="AA6720" i="11" s="1"/>
  <c r="X6232" i="11"/>
  <c r="X5163" i="11"/>
  <c r="Y5163" i="11" s="1"/>
  <c r="AA5163" i="11" s="1"/>
  <c r="X4889" i="11"/>
  <c r="Y4889" i="11" s="1"/>
  <c r="AA4889" i="11" s="1"/>
  <c r="X3433" i="11"/>
  <c r="Y3433" i="11" s="1"/>
  <c r="AA3433" i="11" s="1"/>
  <c r="X2188" i="11"/>
  <c r="Y2188" i="11" s="1"/>
  <c r="AA2188" i="11" s="1"/>
  <c r="X1238" i="11"/>
  <c r="Y1238" i="11" s="1"/>
  <c r="AA1238" i="11" s="1"/>
  <c r="X340" i="11"/>
  <c r="Y340" i="11" s="1"/>
  <c r="AA340" i="11" s="1"/>
  <c r="X8131" i="11"/>
  <c r="Y8131" i="11" s="1"/>
  <c r="AA8131" i="11" s="1"/>
  <c r="X7926" i="11"/>
  <c r="X7185" i="11"/>
  <c r="Y7185" i="11" s="1"/>
  <c r="AA7185" i="11" s="1"/>
  <c r="X5903" i="11"/>
  <c r="Y5903" i="11" s="1"/>
  <c r="AA5903" i="11" s="1"/>
  <c r="X5271" i="11"/>
  <c r="Y5271" i="11" s="1"/>
  <c r="AA5271" i="11" s="1"/>
  <c r="X4956" i="11"/>
  <c r="Y4956" i="11" s="1"/>
  <c r="AA4956" i="11" s="1"/>
  <c r="X2133" i="11"/>
  <c r="Y2133" i="11" s="1"/>
  <c r="X557" i="11"/>
  <c r="Y557" i="11" s="1"/>
  <c r="X7181" i="11"/>
  <c r="Y7181" i="11" s="1"/>
  <c r="X1571" i="11"/>
  <c r="X8610" i="11"/>
  <c r="Y8610" i="11" s="1"/>
  <c r="AA8610" i="11" s="1"/>
  <c r="X8075" i="11"/>
  <c r="Y8075" i="11" s="1"/>
  <c r="X5409" i="11"/>
  <c r="Y5409" i="11" s="1"/>
  <c r="X2882" i="11"/>
  <c r="Y2882" i="11" s="1"/>
  <c r="AA2882" i="11" s="1"/>
  <c r="X1453" i="11"/>
  <c r="Y1453" i="11" s="1"/>
  <c r="AA1453" i="11" s="1"/>
  <c r="AB1453" i="11" s="1"/>
  <c r="X361" i="11"/>
  <c r="Y361" i="11" s="1"/>
  <c r="X8054" i="11"/>
  <c r="Y8054" i="11" s="1"/>
  <c r="X6668" i="11"/>
  <c r="X5613" i="11"/>
  <c r="Y5613" i="11" s="1"/>
  <c r="AA5613" i="11" s="1"/>
  <c r="X4570" i="11"/>
  <c r="Y4570" i="11" s="1"/>
  <c r="AA4570" i="11" s="1"/>
  <c r="AB4570" i="11" s="1"/>
  <c r="X3325" i="11"/>
  <c r="Y3325" i="11" s="1"/>
  <c r="X2135" i="11"/>
  <c r="Y2135" i="11" s="1"/>
  <c r="X1503" i="11"/>
  <c r="Y1503" i="11" s="1"/>
  <c r="X763" i="11"/>
  <c r="Y763" i="11" s="1"/>
  <c r="AA763" i="11" s="1"/>
  <c r="AB763" i="11" s="1"/>
  <c r="X285" i="11"/>
  <c r="Y285" i="11" s="1"/>
  <c r="X8149" i="11"/>
  <c r="Y8149" i="11" s="1"/>
  <c r="X7273" i="11"/>
  <c r="Y7273" i="11" s="1"/>
  <c r="X6807" i="11"/>
  <c r="Y6807" i="11" s="1"/>
  <c r="AA6807" i="11" s="1"/>
  <c r="AB6807" i="11" s="1"/>
  <c r="X6287" i="11"/>
  <c r="Y6287" i="11" s="1"/>
  <c r="AA6287" i="11" s="1"/>
  <c r="X6186" i="11"/>
  <c r="Y6186" i="11" s="1"/>
  <c r="AA6186" i="11" s="1"/>
  <c r="X5550" i="11"/>
  <c r="Y5550" i="11" s="1"/>
  <c r="X5210" i="11"/>
  <c r="Y5210" i="11" s="1"/>
  <c r="AA5210" i="11" s="1"/>
  <c r="AB5210" i="11" s="1"/>
  <c r="X4911" i="11"/>
  <c r="Y4911" i="11" s="1"/>
  <c r="AA4911" i="11" s="1"/>
  <c r="X4636" i="11"/>
  <c r="X3977" i="11"/>
  <c r="Y3977" i="11" s="1"/>
  <c r="AA3977" i="11" s="1"/>
  <c r="AB3977" i="11" s="1"/>
  <c r="X3184" i="11"/>
  <c r="Y3184" i="11" s="1"/>
  <c r="AA3184" i="11" s="1"/>
  <c r="AB3184" i="11" s="1"/>
  <c r="X3328" i="11"/>
  <c r="Y3328" i="11" s="1"/>
  <c r="AA3328" i="11" s="1"/>
  <c r="X1986" i="11"/>
  <c r="Y1986" i="11" s="1"/>
  <c r="AA1986" i="11" s="1"/>
  <c r="AB1986" i="11" s="1"/>
  <c r="X2645" i="11"/>
  <c r="Y2645" i="11" s="1"/>
  <c r="X1369" i="11"/>
  <c r="Y1369" i="11" s="1"/>
  <c r="X1197" i="11"/>
  <c r="Y1197" i="11" s="1"/>
  <c r="AA1197" i="11" s="1"/>
  <c r="X895" i="11"/>
  <c r="Y895" i="11" s="1"/>
  <c r="AA895" i="11" s="1"/>
  <c r="X457" i="11"/>
  <c r="Y457" i="11" s="1"/>
  <c r="AA457" i="11" s="1"/>
  <c r="X90" i="11"/>
  <c r="Y90" i="11" s="1"/>
  <c r="AA90" i="11" s="1"/>
  <c r="AB90" i="11" s="1"/>
  <c r="X8566" i="11"/>
  <c r="Y8566" i="11" s="1"/>
  <c r="AA8566" i="11" s="1"/>
  <c r="X7863" i="11"/>
  <c r="Y7863" i="11" s="1"/>
  <c r="AA7863" i="11" s="1"/>
  <c r="X7259" i="11"/>
  <c r="Y7259" i="11" s="1"/>
  <c r="AA7259" i="11" s="1"/>
  <c r="X6028" i="11"/>
  <c r="Y6028" i="11" s="1"/>
  <c r="AA6028" i="11" s="1"/>
  <c r="X5269" i="11"/>
  <c r="Y5269" i="11" s="1"/>
  <c r="AA5269" i="11" s="1"/>
  <c r="X4666" i="11"/>
  <c r="X4467" i="11"/>
  <c r="Y4467" i="11" s="1"/>
  <c r="AA4467" i="11" s="1"/>
  <c r="X4006" i="11"/>
  <c r="Y4006" i="11" s="1"/>
  <c r="AA4006" i="11" s="1"/>
  <c r="X3600" i="11"/>
  <c r="Y3600" i="11" s="1"/>
  <c r="AA3600" i="11" s="1"/>
  <c r="X3315" i="11"/>
  <c r="Y3315" i="11" s="1"/>
  <c r="AA3315" i="11" s="1"/>
  <c r="X2695" i="11"/>
  <c r="Y2695" i="11" s="1"/>
  <c r="AA2695" i="11" s="1"/>
  <c r="X1787" i="11"/>
  <c r="Y1787" i="11" s="1"/>
  <c r="AA1787" i="11" s="1"/>
  <c r="X845" i="11"/>
  <c r="Y845" i="11" s="1"/>
  <c r="AA845" i="11" s="1"/>
  <c r="X8599" i="11"/>
  <c r="Y8599" i="11" s="1"/>
  <c r="AA8599" i="11" s="1"/>
  <c r="X7399" i="11"/>
  <c r="Y7399" i="11" s="1"/>
  <c r="AA7399" i="11" s="1"/>
  <c r="X6095" i="11"/>
  <c r="Y6095" i="11" s="1"/>
  <c r="AA6095" i="11" s="1"/>
  <c r="X5357" i="11"/>
  <c r="Y5357" i="11" s="1"/>
  <c r="AA5357" i="11" s="1"/>
  <c r="X4723" i="11"/>
  <c r="Y4723" i="11" s="1"/>
  <c r="AA4723" i="11" s="1"/>
  <c r="X4545" i="11"/>
  <c r="Y4545" i="11" s="1"/>
  <c r="AA4545" i="11" s="1"/>
  <c r="X3767" i="11"/>
  <c r="Y3767" i="11" s="1"/>
  <c r="X3182" i="11"/>
  <c r="Y3182" i="11" s="1"/>
  <c r="X2620" i="11"/>
  <c r="Y2620" i="11" s="1"/>
  <c r="X1363" i="11"/>
  <c r="Y1363" i="11" s="1"/>
  <c r="X287" i="11"/>
  <c r="Y287" i="11" s="1"/>
  <c r="X8123" i="11"/>
  <c r="Y8123" i="11" s="1"/>
  <c r="X6607" i="11"/>
  <c r="Y6607" i="11" s="1"/>
  <c r="X4775" i="11"/>
  <c r="Y4775" i="11" s="1"/>
  <c r="X3189" i="11"/>
  <c r="Y3189" i="11" s="1"/>
  <c r="X1461" i="11"/>
  <c r="Y1461" i="11" s="1"/>
  <c r="X1098" i="11"/>
  <c r="Y1098" i="11" s="1"/>
  <c r="AA1098" i="11" s="1"/>
  <c r="X8259" i="11"/>
  <c r="Y8259" i="11" s="1"/>
  <c r="X7175" i="11"/>
  <c r="Y7175" i="11" s="1"/>
  <c r="X6123" i="11"/>
  <c r="Y6123" i="11" s="1"/>
  <c r="X5045" i="11"/>
  <c r="Y5045" i="11" s="1"/>
  <c r="X3732" i="11"/>
  <c r="Y3732" i="11" s="1"/>
  <c r="X436" i="11"/>
  <c r="Y436" i="11" s="1"/>
  <c r="X8719" i="11"/>
  <c r="Y8719" i="11" s="1"/>
  <c r="X7566" i="11"/>
  <c r="Y7566" i="11" s="1"/>
  <c r="AA7566" i="11" s="1"/>
  <c r="X6009" i="11"/>
  <c r="Y6009" i="11" s="1"/>
  <c r="X4685" i="11"/>
  <c r="Y4685" i="11" s="1"/>
  <c r="X3528" i="11"/>
  <c r="Y3528" i="11" s="1"/>
  <c r="X1182" i="11"/>
  <c r="Y1182" i="11" s="1"/>
  <c r="X6760" i="11"/>
  <c r="Y6760" i="11" s="1"/>
  <c r="AA6760" i="11" s="1"/>
  <c r="X2163" i="11"/>
  <c r="Y2163" i="11" s="1"/>
  <c r="X253" i="11"/>
  <c r="Y253" i="11" s="1"/>
  <c r="X8689" i="11"/>
  <c r="X7294" i="11"/>
  <c r="Y7294" i="11" s="1"/>
  <c r="AA7294" i="11" s="1"/>
  <c r="X5176" i="11"/>
  <c r="Y5176" i="11" s="1"/>
  <c r="AA5176" i="11" s="1"/>
  <c r="X2974" i="11"/>
  <c r="Y2974" i="11" s="1"/>
  <c r="X1266" i="11"/>
  <c r="Y1266" i="11" s="1"/>
  <c r="AA1266" i="11" s="1"/>
  <c r="X21" i="11"/>
  <c r="Y21" i="11" s="1"/>
  <c r="X7829" i="11"/>
  <c r="Y7829" i="11" s="1"/>
  <c r="X6396" i="11"/>
  <c r="Y6396" i="11" s="1"/>
  <c r="X5368" i="11"/>
  <c r="X4319" i="11"/>
  <c r="Y4319" i="11" s="1"/>
  <c r="X3108" i="11"/>
  <c r="Y3108" i="11" s="1"/>
  <c r="X2211" i="11"/>
  <c r="Y2211" i="11" s="1"/>
  <c r="X1488" i="11"/>
  <c r="Y1488" i="11" s="1"/>
  <c r="X885" i="11"/>
  <c r="Y885" i="11" s="1"/>
  <c r="X198" i="11"/>
  <c r="Y198" i="11" s="1"/>
  <c r="X7855" i="11"/>
  <c r="Y7855" i="11" s="1"/>
  <c r="X7150" i="11"/>
  <c r="Y7150" i="11" s="1"/>
  <c r="AA7150" i="11" s="1"/>
  <c r="X6865" i="11"/>
  <c r="Y6865" i="11" s="1"/>
  <c r="X6405" i="11"/>
  <c r="Y6405" i="11" s="1"/>
  <c r="X5988" i="11"/>
  <c r="Y5988" i="11" s="1"/>
  <c r="X5738" i="11"/>
  <c r="Y5738" i="11" s="1"/>
  <c r="AA5738" i="11" s="1"/>
  <c r="AB5738" i="11" s="1"/>
  <c r="X5302" i="11"/>
  <c r="Y5302" i="11" s="1"/>
  <c r="X4984" i="11"/>
  <c r="Y4984" i="11" s="1"/>
  <c r="X4417" i="11"/>
  <c r="Y4417" i="11" s="1"/>
  <c r="AA4417" i="11" s="1"/>
  <c r="X4104" i="11"/>
  <c r="X2949" i="11"/>
  <c r="Y2949" i="11" s="1"/>
  <c r="X3096" i="11"/>
  <c r="Y3096" i="11" s="1"/>
  <c r="AA3096" i="11" s="1"/>
  <c r="X2557" i="11"/>
  <c r="Y2557" i="11" s="1"/>
  <c r="X2240" i="11"/>
  <c r="Y2240" i="11" s="1"/>
  <c r="X1107" i="11"/>
  <c r="Y1107" i="11" s="1"/>
  <c r="X1691" i="11"/>
  <c r="Y1691" i="11" s="1"/>
  <c r="AA1691" i="11" s="1"/>
  <c r="X649" i="11"/>
  <c r="Y649" i="11" s="1"/>
  <c r="AA649" i="11" s="1"/>
  <c r="X1090" i="11"/>
  <c r="X169" i="11"/>
  <c r="Y169" i="11" s="1"/>
  <c r="X8401" i="11"/>
  <c r="Y8401" i="11" s="1"/>
  <c r="AA8401" i="11" s="1"/>
  <c r="X7670" i="11"/>
  <c r="Y7670" i="11" s="1"/>
  <c r="AA7670" i="11" s="1"/>
  <c r="X7205" i="11"/>
  <c r="Y7205" i="11" s="1"/>
  <c r="AA7205" i="11" s="1"/>
  <c r="X6551" i="11"/>
  <c r="Y6551" i="11" s="1"/>
  <c r="AA6551" i="11" s="1"/>
  <c r="X6174" i="11"/>
  <c r="Y6174" i="11" s="1"/>
  <c r="AA6174" i="11" s="1"/>
  <c r="X5085" i="11"/>
  <c r="Y5085" i="11" s="1"/>
  <c r="AA5085" i="11" s="1"/>
  <c r="X4557" i="11"/>
  <c r="X4039" i="11"/>
  <c r="Y4039" i="11" s="1"/>
  <c r="AA4039" i="11" s="1"/>
  <c r="X4197" i="11"/>
  <c r="Y4197" i="11" s="1"/>
  <c r="AA4197" i="11" s="1"/>
  <c r="X3064" i="11"/>
  <c r="Y3064" i="11" s="1"/>
  <c r="AA3064" i="11" s="1"/>
  <c r="X2472" i="11"/>
  <c r="Y2472" i="11" s="1"/>
  <c r="AA2472" i="11" s="1"/>
  <c r="X1601" i="11"/>
  <c r="Y1601" i="11" s="1"/>
  <c r="AA1601" i="11" s="1"/>
  <c r="X644" i="11"/>
  <c r="Y644" i="11" s="1"/>
  <c r="AA644" i="11" s="1"/>
  <c r="X8082" i="11"/>
  <c r="Y8082" i="11" s="1"/>
  <c r="AA8082" i="11" s="1"/>
  <c r="X7578" i="11"/>
  <c r="X7310" i="11"/>
  <c r="Y7310" i="11" s="1"/>
  <c r="AA7310" i="11" s="1"/>
  <c r="X6572" i="11"/>
  <c r="Y6572" i="11" s="1"/>
  <c r="AA6572" i="11" s="1"/>
  <c r="X5873" i="11"/>
  <c r="Y5873" i="11" s="1"/>
  <c r="AA5873" i="11" s="1"/>
  <c r="X5156" i="11"/>
  <c r="Y5156" i="11" s="1"/>
  <c r="AA5156" i="11" s="1"/>
  <c r="X4627" i="11"/>
  <c r="Y4627" i="11" s="1"/>
  <c r="AA4627" i="11" s="1"/>
  <c r="AA3222" i="11"/>
  <c r="AA3694" i="11"/>
  <c r="AA7937" i="11"/>
  <c r="AB7937" i="11" s="1"/>
  <c r="AA3543" i="11"/>
  <c r="AA3911" i="11"/>
  <c r="AA5144" i="11"/>
  <c r="AA65" i="11"/>
  <c r="AA1369" i="11"/>
  <c r="AA2645" i="11"/>
  <c r="AA1273" i="11"/>
  <c r="AA2492" i="11"/>
  <c r="AA1920" i="11"/>
  <c r="AA2844" i="11"/>
  <c r="AA6501" i="11"/>
  <c r="AS8" i="11"/>
  <c r="X3104" i="11"/>
  <c r="Y3104" i="11" s="1"/>
  <c r="X4151" i="11"/>
  <c r="Y4151" i="11" s="1"/>
  <c r="X4947" i="11"/>
  <c r="Y4947" i="11" s="1"/>
  <c r="X6271" i="11"/>
  <c r="Y6271" i="11" s="1"/>
  <c r="AA6271" i="11" s="1"/>
  <c r="AB6271" i="11" s="1"/>
  <c r="X7076" i="11"/>
  <c r="Y7076" i="11" s="1"/>
  <c r="X8176" i="11"/>
  <c r="Y8176" i="11" s="1"/>
  <c r="X283" i="11"/>
  <c r="Y283" i="11" s="1"/>
  <c r="AA283" i="11" s="1"/>
  <c r="X1439" i="11"/>
  <c r="X2627" i="11"/>
  <c r="Y2627" i="11" s="1"/>
  <c r="X4456" i="11"/>
  <c r="Y4456" i="11" s="1"/>
  <c r="AA4456" i="11" s="1"/>
  <c r="X6070" i="11"/>
  <c r="Y6070" i="11" s="1"/>
  <c r="AA6070" i="11" s="1"/>
  <c r="X7636" i="11"/>
  <c r="Y7636" i="11" s="1"/>
  <c r="X1256" i="11"/>
  <c r="Y1256" i="11" s="1"/>
  <c r="AA1256" i="11" s="1"/>
  <c r="X1153" i="11"/>
  <c r="Y1153" i="11" s="1"/>
  <c r="AA1153" i="11" s="1"/>
  <c r="X2983" i="11"/>
  <c r="Y2983" i="11" s="1"/>
  <c r="X7548" i="11"/>
  <c r="Y7548" i="11" s="1"/>
  <c r="AA7548" i="11" s="1"/>
  <c r="X4541" i="11"/>
  <c r="Y4541" i="11" s="1"/>
  <c r="X4980" i="11"/>
  <c r="Y4980" i="11" s="1"/>
  <c r="X4278" i="11"/>
  <c r="Y4278" i="11" s="1"/>
  <c r="AA4278" i="11" s="1"/>
  <c r="X6256" i="11"/>
  <c r="Y6256" i="11" s="1"/>
  <c r="X7676" i="11"/>
  <c r="Y7676" i="11" s="1"/>
  <c r="X7424" i="11"/>
  <c r="Y7424" i="11" s="1"/>
  <c r="AA7424" i="11" s="1"/>
  <c r="X4334" i="11"/>
  <c r="Y4334" i="11" s="1"/>
  <c r="AA4334" i="11" s="1"/>
  <c r="X7840" i="11"/>
  <c r="X92" i="11"/>
  <c r="Y92" i="11" s="1"/>
  <c r="X5193" i="11"/>
  <c r="Y5193" i="11" s="1"/>
  <c r="X2450" i="11"/>
  <c r="Y2450" i="11" s="1"/>
  <c r="AA2450" i="11" s="1"/>
  <c r="X7742" i="11"/>
  <c r="Y7742" i="11" s="1"/>
  <c r="AA7742" i="11" s="1"/>
  <c r="X4799" i="11"/>
  <c r="Y4799" i="11" s="1"/>
  <c r="AA4799" i="11" s="1"/>
  <c r="X6469" i="11"/>
  <c r="Y6469" i="11" s="1"/>
  <c r="X8078" i="11"/>
  <c r="Y8078" i="11" s="1"/>
  <c r="AA8078" i="11" s="1"/>
  <c r="X7693" i="11"/>
  <c r="Y7693" i="11" s="1"/>
  <c r="AA7693" i="11" s="1"/>
  <c r="X4797" i="11"/>
  <c r="Y4797" i="11" s="1"/>
  <c r="AA4797" i="11" s="1"/>
  <c r="X8329" i="11"/>
  <c r="Y8329" i="11" s="1"/>
  <c r="X1412" i="11"/>
  <c r="Y1412" i="11" s="1"/>
  <c r="X3249" i="11"/>
  <c r="Y3249" i="11" s="1"/>
  <c r="X5411" i="11"/>
  <c r="Y5411" i="11" s="1"/>
  <c r="X1022" i="11"/>
  <c r="Y1022" i="11" s="1"/>
  <c r="X6535" i="11"/>
  <c r="Y6535" i="11" s="1"/>
  <c r="X5737" i="11"/>
  <c r="Y5737" i="11" s="1"/>
  <c r="X1598" i="11"/>
  <c r="Y1598" i="11" s="1"/>
  <c r="X6338" i="11"/>
  <c r="Y6338" i="11" s="1"/>
  <c r="X1535" i="11"/>
  <c r="Y1535" i="11" s="1"/>
  <c r="AA1535" i="11" s="1"/>
  <c r="X5574" i="11"/>
  <c r="Y5574" i="11" s="1"/>
  <c r="AA5574" i="11" s="1"/>
  <c r="X6683" i="11"/>
  <c r="Y6683" i="11" s="1"/>
  <c r="AA6683" i="11" s="1"/>
  <c r="AA6469" i="11"/>
  <c r="AB6469" i="11" s="1"/>
  <c r="X379" i="11"/>
  <c r="Y379" i="11" s="1"/>
  <c r="AA379" i="11" s="1"/>
  <c r="X5918" i="11"/>
  <c r="Y5918" i="11" s="1"/>
  <c r="X3264" i="11"/>
  <c r="Y3264" i="11" s="1"/>
  <c r="X4263" i="11"/>
  <c r="Y4263" i="11" s="1"/>
  <c r="X266" i="11"/>
  <c r="Y266" i="11" s="1"/>
  <c r="X4951" i="11"/>
  <c r="Y4951" i="11" s="1"/>
  <c r="X5673" i="11"/>
  <c r="Y5673" i="11" s="1"/>
  <c r="X7746" i="11"/>
  <c r="X8246" i="11"/>
  <c r="Y8246" i="11" s="1"/>
  <c r="AA8246" i="11" s="1"/>
  <c r="X3778" i="11"/>
  <c r="Y3778" i="11" s="1"/>
  <c r="AA3778" i="11" s="1"/>
  <c r="X8497" i="11"/>
  <c r="Y8497" i="11" s="1"/>
  <c r="AA8497" i="11" s="1"/>
  <c r="X7279" i="11"/>
  <c r="Y7279" i="11" s="1"/>
  <c r="AA7279" i="11" s="1"/>
  <c r="X6228" i="11"/>
  <c r="Y6228" i="11" s="1"/>
  <c r="X4549" i="11"/>
  <c r="Y4549" i="11" s="1"/>
  <c r="X2825" i="11"/>
  <c r="Y2825" i="11" s="1"/>
  <c r="X1988" i="11"/>
  <c r="X749" i="11"/>
  <c r="Y749" i="11" s="1"/>
  <c r="X8682" i="11"/>
  <c r="Y8682" i="11" s="1"/>
  <c r="X7328" i="11"/>
  <c r="Y7328" i="11" s="1"/>
  <c r="X6366" i="11"/>
  <c r="Y6366" i="11" s="1"/>
  <c r="X5099" i="11"/>
  <c r="Y5099" i="11" s="1"/>
  <c r="AA5099" i="11" s="1"/>
  <c r="AB5099" i="11" s="1"/>
  <c r="X3900" i="11"/>
  <c r="Y3900" i="11" s="1"/>
  <c r="X1527" i="11"/>
  <c r="Y1527" i="11" s="1"/>
  <c r="X381" i="11"/>
  <c r="Y381" i="11" s="1"/>
  <c r="AA381" i="11" s="1"/>
  <c r="X3363" i="11"/>
  <c r="Y3363" i="11" s="1"/>
  <c r="X8106" i="11"/>
  <c r="Y8106" i="11" s="1"/>
  <c r="X2003" i="11"/>
  <c r="Y2003" i="11" s="1"/>
  <c r="X8515" i="11"/>
  <c r="Y8515" i="11" s="1"/>
  <c r="X6964" i="11"/>
  <c r="Y6964" i="11" s="1"/>
  <c r="X7400" i="11"/>
  <c r="Y7400" i="11" s="1"/>
  <c r="AA7400" i="11" s="1"/>
  <c r="X3183" i="11"/>
  <c r="Y3183" i="11" s="1"/>
  <c r="AA3183" i="11" s="1"/>
  <c r="X7966" i="11"/>
  <c r="X3881" i="11"/>
  <c r="X8105" i="11"/>
  <c r="Y8105" i="11" s="1"/>
  <c r="AA8105" i="11" s="1"/>
  <c r="X7159" i="11"/>
  <c r="Y7159" i="11" s="1"/>
  <c r="AA7159" i="11" s="1"/>
  <c r="X4920" i="11"/>
  <c r="Y4920" i="11" s="1"/>
  <c r="AA4920" i="11" s="1"/>
  <c r="X8448" i="11"/>
  <c r="Y8448" i="11" s="1"/>
  <c r="X8004" i="11"/>
  <c r="Y8004" i="11" s="1"/>
  <c r="X7584" i="11"/>
  <c r="Y7584" i="11" s="1"/>
  <c r="X7195" i="11"/>
  <c r="Y7195" i="11" s="1"/>
  <c r="AA7195" i="11" s="1"/>
  <c r="X6706" i="11"/>
  <c r="Y6706" i="11" s="1"/>
  <c r="X6311" i="11"/>
  <c r="Y6311" i="11" s="1"/>
  <c r="X6201" i="11"/>
  <c r="Y6201" i="11" s="1"/>
  <c r="X5624" i="11"/>
  <c r="Y5624" i="11" s="1"/>
  <c r="X4931" i="11"/>
  <c r="Y4931" i="11" s="1"/>
  <c r="X4517" i="11"/>
  <c r="Y4517" i="11" s="1"/>
  <c r="AA4517" i="11" s="1"/>
  <c r="X4226" i="11"/>
  <c r="Y4226" i="11" s="1"/>
  <c r="X3921" i="11"/>
  <c r="Y3921" i="11" s="1"/>
  <c r="AA3921" i="11" s="1"/>
  <c r="X3322" i="11"/>
  <c r="Y3322" i="11" s="1"/>
  <c r="AA3322" i="11" s="1"/>
  <c r="X3401" i="11"/>
  <c r="Y3401" i="11" s="1"/>
  <c r="X2113" i="11"/>
  <c r="Y2113" i="11" s="1"/>
  <c r="AA2113" i="11" s="1"/>
  <c r="X2339" i="11"/>
  <c r="Y2339" i="11" s="1"/>
  <c r="X1181" i="11"/>
  <c r="Y1181" i="11" s="1"/>
  <c r="X1570" i="11"/>
  <c r="Y1570" i="11" s="1"/>
  <c r="X471" i="11"/>
  <c r="Y471" i="11" s="1"/>
  <c r="X899" i="11"/>
  <c r="Y899" i="11" s="1"/>
  <c r="AA899" i="11" s="1"/>
  <c r="X133" i="11"/>
  <c r="Y133" i="11" s="1"/>
  <c r="X8543" i="11"/>
  <c r="Y8543" i="11" s="1"/>
  <c r="X8179" i="11"/>
  <c r="Y8179" i="11" s="1"/>
  <c r="X7690" i="11"/>
  <c r="Y7690" i="11" s="1"/>
  <c r="X7281" i="11"/>
  <c r="Y7281" i="11" s="1"/>
  <c r="X6963" i="11"/>
  <c r="Y6963" i="11" s="1"/>
  <c r="X6656" i="11"/>
  <c r="Y6656" i="11" s="1"/>
  <c r="X6054" i="11"/>
  <c r="X5730" i="11"/>
  <c r="Y5730" i="11" s="1"/>
  <c r="X5352" i="11"/>
  <c r="Y5352" i="11" s="1"/>
  <c r="X4885" i="11"/>
  <c r="Y4885" i="11" s="1"/>
  <c r="X4343" i="11"/>
  <c r="Y4343" i="11" s="1"/>
  <c r="X4193" i="11"/>
  <c r="Y4193" i="11" s="1"/>
  <c r="X3679" i="11"/>
  <c r="Y3679" i="11" s="1"/>
  <c r="X3437" i="11"/>
  <c r="Y3437" i="11" s="1"/>
  <c r="AA3437" i="11" s="1"/>
  <c r="X3084" i="11"/>
  <c r="X2567" i="11"/>
  <c r="Y2567" i="11" s="1"/>
  <c r="AA2567" i="11" s="1"/>
  <c r="X2311" i="11"/>
  <c r="Y2311" i="11" s="1"/>
  <c r="X1845" i="11"/>
  <c r="Y1845" i="11" s="1"/>
  <c r="X1520" i="11"/>
  <c r="Y1520" i="11" s="1"/>
  <c r="X311" i="11"/>
  <c r="Y311" i="11" s="1"/>
  <c r="X1015" i="11"/>
  <c r="Y1015" i="11" s="1"/>
  <c r="X8685" i="11"/>
  <c r="Y8685" i="11" s="1"/>
  <c r="X8192" i="11"/>
  <c r="Y8192" i="11" s="1"/>
  <c r="AA8192" i="11" s="1"/>
  <c r="X7894" i="11"/>
  <c r="Y7894" i="11" s="1"/>
  <c r="X7458" i="11"/>
  <c r="Y7458" i="11" s="1"/>
  <c r="X7100" i="11"/>
  <c r="Y7100" i="11" s="1"/>
  <c r="X5881" i="11"/>
  <c r="Y5881" i="11" s="1"/>
  <c r="AA5881" i="11" s="1"/>
  <c r="X7193" i="11"/>
  <c r="Y7193" i="11" s="1"/>
  <c r="X4588" i="11"/>
  <c r="Y4588" i="11" s="1"/>
  <c r="AA4588" i="11" s="1"/>
  <c r="X8511" i="11"/>
  <c r="Y8511" i="11" s="1"/>
  <c r="AA8511" i="11" s="1"/>
  <c r="X7230" i="11"/>
  <c r="X6060" i="11"/>
  <c r="Y6060" i="11" s="1"/>
  <c r="X4224" i="11"/>
  <c r="Y4224" i="11" s="1"/>
  <c r="X3334" i="11"/>
  <c r="Y3334" i="11" s="1"/>
  <c r="X2386" i="11"/>
  <c r="Y2386" i="11" s="1"/>
  <c r="X530" i="11"/>
  <c r="Y530" i="11" s="1"/>
  <c r="X8761" i="11"/>
  <c r="Y8761" i="11" s="1"/>
  <c r="X7096" i="11"/>
  <c r="Y7096" i="11" s="1"/>
  <c r="X6125" i="11"/>
  <c r="X5234" i="11"/>
  <c r="Y5234" i="11" s="1"/>
  <c r="X3058" i="11"/>
  <c r="Y3058" i="11" s="1"/>
  <c r="X2628" i="11"/>
  <c r="Y2628" i="11" s="1"/>
  <c r="X1504" i="11"/>
  <c r="Y1504" i="11" s="1"/>
  <c r="X366" i="11"/>
  <c r="Y366" i="11" s="1"/>
  <c r="X6056" i="11"/>
  <c r="Y6056" i="11" s="1"/>
  <c r="AA6056" i="11" s="1"/>
  <c r="X6881" i="11"/>
  <c r="Y6881" i="11" s="1"/>
  <c r="AA6881" i="11" s="1"/>
  <c r="X2306" i="11"/>
  <c r="X6691" i="11"/>
  <c r="Y6691" i="11" s="1"/>
  <c r="AA6691" i="11" s="1"/>
  <c r="X3919" i="11"/>
  <c r="Y3919" i="11" s="1"/>
  <c r="AA3919" i="11" s="1"/>
  <c r="X7507" i="11"/>
  <c r="Y7507" i="11" s="1"/>
  <c r="AA7507" i="11" s="1"/>
  <c r="X6846" i="11"/>
  <c r="Y6846" i="11" s="1"/>
  <c r="AA6846" i="11" s="1"/>
  <c r="X8700" i="11"/>
  <c r="Y8700" i="11" s="1"/>
  <c r="X8233" i="11"/>
  <c r="Y8233" i="11" s="1"/>
  <c r="X7929" i="11"/>
  <c r="Y7929" i="11" s="1"/>
  <c r="X7557" i="11"/>
  <c r="X7180" i="11"/>
  <c r="Y7180" i="11" s="1"/>
  <c r="AA7180" i="11" s="1"/>
  <c r="X6836" i="11"/>
  <c r="Y6836" i="11" s="1"/>
  <c r="X6530" i="11"/>
  <c r="Y6530" i="11" s="1"/>
  <c r="X5912" i="11"/>
  <c r="Y5912" i="11" s="1"/>
  <c r="X5482" i="11"/>
  <c r="Y5482" i="11" s="1"/>
  <c r="X4678" i="11"/>
  <c r="Y4678" i="11" s="1"/>
  <c r="X4652" i="11"/>
  <c r="Y4652" i="11" s="1"/>
  <c r="AA4652" i="11" s="1"/>
  <c r="X4020" i="11"/>
  <c r="X3715" i="11"/>
  <c r="Y3715" i="11" s="1"/>
  <c r="AA3715" i="11" s="1"/>
  <c r="X3057" i="11"/>
  <c r="Y3057" i="11" s="1"/>
  <c r="AA3057" i="11" s="1"/>
  <c r="X3170" i="11"/>
  <c r="Y3170" i="11" s="1"/>
  <c r="X2674" i="11"/>
  <c r="Y2674" i="11" s="1"/>
  <c r="X2005" i="11"/>
  <c r="Y2005" i="11" s="1"/>
  <c r="X1663" i="11"/>
  <c r="Y1663" i="11" s="1"/>
  <c r="X1354" i="11"/>
  <c r="Y1354" i="11" s="1"/>
  <c r="X1052" i="11"/>
  <c r="X586" i="11"/>
  <c r="Y586" i="11" s="1"/>
  <c r="X78" i="11"/>
  <c r="Y78" i="11" s="1"/>
  <c r="X8472" i="11"/>
  <c r="Y8472" i="11" s="1"/>
  <c r="X8278" i="11"/>
  <c r="Y8278" i="11" s="1"/>
  <c r="X7624" i="11"/>
  <c r="Y7624" i="11" s="1"/>
  <c r="X7261" i="11"/>
  <c r="Y7261" i="11" s="1"/>
  <c r="X6735" i="11"/>
  <c r="Y6735" i="11" s="1"/>
  <c r="X6471" i="11"/>
  <c r="X6099" i="11"/>
  <c r="Y6099" i="11" s="1"/>
  <c r="X5840" i="11"/>
  <c r="Y5840" i="11" s="1"/>
  <c r="X5350" i="11"/>
  <c r="Y5350" i="11" s="1"/>
  <c r="AA5350" i="11" s="1"/>
  <c r="X4662" i="11"/>
  <c r="Y4662" i="11" s="1"/>
  <c r="X4233" i="11"/>
  <c r="Y4233" i="11" s="1"/>
  <c r="X3885" i="11"/>
  <c r="Y3885" i="11" s="1"/>
  <c r="X3496" i="11"/>
  <c r="Y3496" i="11" s="1"/>
  <c r="X3097" i="11"/>
  <c r="Y3097" i="11" s="1"/>
  <c r="AA3097" i="11" s="1"/>
  <c r="X2711" i="11"/>
  <c r="Y2711" i="11" s="1"/>
  <c r="AA2711" i="11" s="1"/>
  <c r="X2295" i="11"/>
  <c r="Y2295" i="11" s="1"/>
  <c r="X2047" i="11"/>
  <c r="Y2047" i="11" s="1"/>
  <c r="X1575" i="11"/>
  <c r="Y1575" i="11" s="1"/>
  <c r="X1302" i="11"/>
  <c r="Y1302" i="11" s="1"/>
  <c r="X1026" i="11"/>
  <c r="Y1026" i="11" s="1"/>
  <c r="X750" i="11"/>
  <c r="Y750" i="11" s="1"/>
  <c r="X8588" i="11"/>
  <c r="Y8588" i="11" s="1"/>
  <c r="AA8588" i="11" s="1"/>
  <c r="X8130" i="11"/>
  <c r="Y8130" i="11" s="1"/>
  <c r="X7778" i="11"/>
  <c r="Y7778" i="11" s="1"/>
  <c r="X7414" i="11"/>
  <c r="Y7414" i="11" s="1"/>
  <c r="X6926" i="11"/>
  <c r="Y6926" i="11" s="1"/>
  <c r="X6184" i="11"/>
  <c r="Y6184" i="11" s="1"/>
  <c r="AA6184" i="11" s="1"/>
  <c r="X7074" i="11"/>
  <c r="Y7074" i="11" s="1"/>
  <c r="AA7074" i="11" s="1"/>
  <c r="X416" i="11"/>
  <c r="Y416" i="11" s="1"/>
  <c r="AA416" i="11" s="1"/>
  <c r="X23" i="11"/>
  <c r="X4434" i="11"/>
  <c r="Y4434" i="11" s="1"/>
  <c r="AA4434" i="11" s="1"/>
  <c r="X7299" i="11"/>
  <c r="Y7299" i="11" s="1"/>
  <c r="AA7299" i="11" s="1"/>
  <c r="X8440" i="11"/>
  <c r="Y8440" i="11" s="1"/>
  <c r="AA8440" i="11" s="1"/>
  <c r="X6697" i="11"/>
  <c r="Y6697" i="11" s="1"/>
  <c r="AA6697" i="11" s="1"/>
  <c r="X5597" i="11"/>
  <c r="Y5597" i="11" s="1"/>
  <c r="X4518" i="11"/>
  <c r="Y4518" i="11" s="1"/>
  <c r="AA4518" i="11" s="1"/>
  <c r="X3086" i="11"/>
  <c r="Y3086" i="11" s="1"/>
  <c r="X1800" i="11"/>
  <c r="Y1800" i="11" s="1"/>
  <c r="AA1800" i="11" s="1"/>
  <c r="X798" i="11"/>
  <c r="Y798" i="11" s="1"/>
  <c r="X8637" i="11"/>
  <c r="Y8637" i="11" s="1"/>
  <c r="X7094" i="11"/>
  <c r="Y7094" i="11" s="1"/>
  <c r="X5915" i="11"/>
  <c r="Y5915" i="11" s="1"/>
  <c r="X4690" i="11"/>
  <c r="Y4690" i="11" s="1"/>
  <c r="X2665" i="11"/>
  <c r="Y2665" i="11" s="1"/>
  <c r="X846" i="11"/>
  <c r="Y846" i="11" s="1"/>
  <c r="X6016" i="11"/>
  <c r="Y6016" i="11" s="1"/>
  <c r="AA6016" i="11" s="1"/>
  <c r="X3099" i="11"/>
  <c r="Y3099" i="11" s="1"/>
  <c r="X3606" i="11"/>
  <c r="Y3606" i="11" s="1"/>
  <c r="X2092" i="11"/>
  <c r="Y2092" i="11" s="1"/>
  <c r="X5819" i="11"/>
  <c r="Y5819" i="11" s="1"/>
  <c r="X4320" i="11"/>
  <c r="Y4320" i="11" s="1"/>
  <c r="AA4320" i="11" s="1"/>
  <c r="X6459" i="11"/>
  <c r="Y6459" i="11" s="1"/>
  <c r="AA6459" i="11" s="1"/>
  <c r="X1607" i="11"/>
  <c r="Y1607" i="11" s="1"/>
  <c r="AA1607" i="11" s="1"/>
  <c r="X6006" i="11"/>
  <c r="X3383" i="11"/>
  <c r="Y3383" i="11" s="1"/>
  <c r="AA3383" i="11" s="1"/>
  <c r="X6111" i="11"/>
  <c r="Y6111" i="11" s="1"/>
  <c r="AA6111" i="11" s="1"/>
  <c r="X8382" i="11"/>
  <c r="Y8382" i="11" s="1"/>
  <c r="AA8382" i="11" s="1"/>
  <c r="X6554" i="11"/>
  <c r="Y6554" i="11" s="1"/>
  <c r="AA6554" i="11" s="1"/>
  <c r="X8667" i="11"/>
  <c r="Y8667" i="11" s="1"/>
  <c r="X8226" i="11"/>
  <c r="Y8226" i="11" s="1"/>
  <c r="X8010" i="11"/>
  <c r="Y8010" i="11" s="1"/>
  <c r="X7546" i="11"/>
  <c r="X7080" i="11"/>
  <c r="Y7080" i="11" s="1"/>
  <c r="AA7080" i="11" s="1"/>
  <c r="X6592" i="11"/>
  <c r="Y6592" i="11" s="1"/>
  <c r="X6248" i="11"/>
  <c r="Y6248" i="11" s="1"/>
  <c r="X6011" i="11"/>
  <c r="Y6011" i="11" s="1"/>
  <c r="X5199" i="11"/>
  <c r="Y5199" i="11" s="1"/>
  <c r="X4876" i="11"/>
  <c r="Y4876" i="11" s="1"/>
  <c r="X4310" i="11"/>
  <c r="Y4310" i="11" s="1"/>
  <c r="AA4310" i="11" s="1"/>
  <c r="X4098" i="11"/>
  <c r="Y4098" i="11" s="1"/>
  <c r="AA4098" i="11" s="1"/>
  <c r="X3517" i="11"/>
  <c r="Y3517" i="11" s="1"/>
  <c r="AA3517" i="11" s="1"/>
  <c r="X2755" i="11"/>
  <c r="Y2755" i="11" s="1"/>
  <c r="AA2755" i="11" s="1"/>
  <c r="X8341" i="11"/>
  <c r="Y8341" i="11" s="1"/>
  <c r="AA8341" i="11" s="1"/>
  <c r="X1042" i="11"/>
  <c r="Y1042" i="11" s="1"/>
  <c r="AA1042" i="11" s="1"/>
  <c r="X105" i="11"/>
  <c r="Y105" i="11" s="1"/>
  <c r="AA105" i="11" s="1"/>
  <c r="X5105" i="11"/>
  <c r="Y5105" i="11" s="1"/>
  <c r="AA5105" i="11" s="1"/>
  <c r="X8114" i="11"/>
  <c r="Y8114" i="11" s="1"/>
  <c r="AA8114" i="11" s="1"/>
  <c r="X6731" i="11"/>
  <c r="X5644" i="11"/>
  <c r="Y5644" i="11" s="1"/>
  <c r="X4315" i="11"/>
  <c r="Y4315" i="11" s="1"/>
  <c r="AA4315" i="11" s="1"/>
  <c r="X2887" i="11"/>
  <c r="Y2887" i="11" s="1"/>
  <c r="X1491" i="11"/>
  <c r="Y1491" i="11" s="1"/>
  <c r="X558" i="11"/>
  <c r="Y558" i="11" s="1"/>
  <c r="X8351" i="11"/>
  <c r="Y8351" i="11" s="1"/>
  <c r="X6968" i="11"/>
  <c r="Y6968" i="11" s="1"/>
  <c r="X5985" i="11"/>
  <c r="Y5985" i="11" s="1"/>
  <c r="AA5985" i="11" s="1"/>
  <c r="X4769" i="11"/>
  <c r="Y4769" i="11" s="1"/>
  <c r="X3716" i="11"/>
  <c r="Y3716" i="11" s="1"/>
  <c r="X2435" i="11"/>
  <c r="Y2435" i="11" s="1"/>
  <c r="X490" i="11"/>
  <c r="Y490" i="11" s="1"/>
  <c r="X131" i="11"/>
  <c r="Y131" i="11" s="1"/>
  <c r="X2828" i="11"/>
  <c r="Y2828" i="11" s="1"/>
  <c r="AA2828" i="11" s="1"/>
  <c r="X6391" i="11"/>
  <c r="Y6391" i="11" s="1"/>
  <c r="AA6391" i="11" s="1"/>
  <c r="X1126" i="11"/>
  <c r="X6068" i="11"/>
  <c r="Y6068" i="11" s="1"/>
  <c r="AA6068" i="11" s="1"/>
  <c r="X2020" i="11"/>
  <c r="Y2020" i="11" s="1"/>
  <c r="AA2020" i="11" s="1"/>
  <c r="X5804" i="11"/>
  <c r="Y5804" i="11" s="1"/>
  <c r="AA5804" i="11" s="1"/>
  <c r="X7977" i="11"/>
  <c r="Y7977" i="11" s="1"/>
  <c r="AA7977" i="11" s="1"/>
  <c r="X6544" i="11"/>
  <c r="Y6544" i="11" s="1"/>
  <c r="AA6544" i="11" s="1"/>
  <c r="X8590" i="11"/>
  <c r="Y8590" i="11" s="1"/>
  <c r="AA8590" i="11" s="1"/>
  <c r="X8215" i="11"/>
  <c r="Y8215" i="11" s="1"/>
  <c r="X7968" i="11"/>
  <c r="Y7968" i="11" s="1"/>
  <c r="AA7968" i="11" s="1"/>
  <c r="X7487" i="11"/>
  <c r="Y7487" i="11" s="1"/>
  <c r="AA7487" i="11" s="1"/>
  <c r="X7005" i="11"/>
  <c r="Y7005" i="11" s="1"/>
  <c r="X6333" i="11"/>
  <c r="Y6333" i="11" s="1"/>
  <c r="X6008" i="11"/>
  <c r="Y6008" i="11" s="1"/>
  <c r="X5735" i="11"/>
  <c r="Y5735" i="11" s="1"/>
  <c r="X5297" i="11"/>
  <c r="Y5297" i="11" s="1"/>
  <c r="X5051" i="11"/>
  <c r="Y5051" i="11" s="1"/>
  <c r="X4504" i="11"/>
  <c r="X3896" i="11"/>
  <c r="Y3896" i="11" s="1"/>
  <c r="X3612" i="11"/>
  <c r="Y3612" i="11" s="1"/>
  <c r="AA3612" i="11" s="1"/>
  <c r="X3708" i="11"/>
  <c r="Y3708" i="11" s="1"/>
  <c r="AA3708" i="11" s="1"/>
  <c r="X2729" i="11"/>
  <c r="Y2729" i="11" s="1"/>
  <c r="X2129" i="11"/>
  <c r="Y2129" i="11" s="1"/>
  <c r="X2445" i="11"/>
  <c r="Y2445" i="11" s="1"/>
  <c r="X1177" i="11"/>
  <c r="Y1177" i="11" s="1"/>
  <c r="X1715" i="11"/>
  <c r="X529" i="11"/>
  <c r="Y529" i="11" s="1"/>
  <c r="X924" i="11"/>
  <c r="Y924" i="11" s="1"/>
  <c r="AA924" i="11" s="1"/>
  <c r="X8747" i="11"/>
  <c r="Y8747" i="11" s="1"/>
  <c r="X8241" i="11"/>
  <c r="Y8241" i="11" s="1"/>
  <c r="X7982" i="11"/>
  <c r="Y7982" i="11" s="1"/>
  <c r="X7597" i="11"/>
  <c r="Y7597" i="11" s="1"/>
  <c r="X7240" i="11"/>
  <c r="Y7240" i="11" s="1"/>
  <c r="X6785" i="11"/>
  <c r="Y6785" i="11" s="1"/>
  <c r="AA6785" i="11" s="1"/>
  <c r="X6340" i="11"/>
  <c r="Y6340" i="11" s="1"/>
  <c r="X5945" i="11"/>
  <c r="Y5945" i="11" s="1"/>
  <c r="X5671" i="11"/>
  <c r="Y5671" i="11" s="1"/>
  <c r="AA5671" i="11" s="1"/>
  <c r="X5217" i="11"/>
  <c r="Y5217" i="11" s="1"/>
  <c r="X3983" i="11"/>
  <c r="Y3983" i="11" s="1"/>
  <c r="X207" i="11"/>
  <c r="Y207" i="11" s="1"/>
  <c r="X482" i="11"/>
  <c r="Y482" i="11" s="1"/>
  <c r="AA482" i="11" s="1"/>
  <c r="X195" i="11"/>
  <c r="X2301" i="11"/>
  <c r="Y2301" i="11" s="1"/>
  <c r="AA2301" i="11" s="1"/>
  <c r="X1542" i="11"/>
  <c r="Y1542" i="11" s="1"/>
  <c r="AA1542" i="11" s="1"/>
  <c r="X468" i="11"/>
  <c r="Y468" i="11" s="1"/>
  <c r="AA468" i="11" s="1"/>
  <c r="X2126" i="11"/>
  <c r="Y2126" i="11" s="1"/>
  <c r="AA2126" i="11" s="1"/>
  <c r="X1165" i="11"/>
  <c r="Y1165" i="11" s="1"/>
  <c r="AA1165" i="11" s="1"/>
  <c r="X1079" i="11"/>
  <c r="Y1079" i="11" s="1"/>
  <c r="AA1079" i="11" s="1"/>
  <c r="X128" i="11"/>
  <c r="Y128" i="11" s="1"/>
  <c r="AA128" i="11" s="1"/>
  <c r="X8038" i="11"/>
  <c r="X6677" i="11"/>
  <c r="Y6677" i="11" s="1"/>
  <c r="AA6677" i="11" s="1"/>
  <c r="X5513" i="11"/>
  <c r="Y5513" i="11" s="1"/>
  <c r="X4046" i="11"/>
  <c r="Y4046" i="11" s="1"/>
  <c r="AA4046" i="11" s="1"/>
  <c r="X3568" i="11"/>
  <c r="Y3568" i="11" s="1"/>
  <c r="X1215" i="11"/>
  <c r="Y1215" i="11" s="1"/>
  <c r="X512" i="11"/>
  <c r="Y512" i="11" s="1"/>
  <c r="X8193" i="11"/>
  <c r="Y8193" i="11" s="1"/>
  <c r="X6748" i="11"/>
  <c r="Y6748" i="11" s="1"/>
  <c r="AA6748" i="11" s="1"/>
  <c r="X5868" i="11"/>
  <c r="Y5868" i="11" s="1"/>
  <c r="X4908" i="11"/>
  <c r="Y4908" i="11" s="1"/>
  <c r="X2824" i="11"/>
  <c r="Y2824" i="11" s="1"/>
  <c r="X2385" i="11"/>
  <c r="Y2385" i="11" s="1"/>
  <c r="X7792" i="11"/>
  <c r="Y7792" i="11" s="1"/>
  <c r="X5851" i="11"/>
  <c r="Y5851" i="11" s="1"/>
  <c r="X6860" i="11"/>
  <c r="Y6860" i="11" s="1"/>
  <c r="X3647" i="11"/>
  <c r="Y3647" i="11" s="1"/>
  <c r="AA3647" i="11" s="1"/>
  <c r="X8020" i="11"/>
  <c r="Y8020" i="11" s="1"/>
  <c r="X5200" i="11"/>
  <c r="Y5200" i="11" s="1"/>
  <c r="X2493" i="11"/>
  <c r="Y2493" i="11" s="1"/>
  <c r="AA2493" i="11" s="1"/>
  <c r="X5960" i="11"/>
  <c r="Y5960" i="11" s="1"/>
  <c r="AA5960" i="11" s="1"/>
  <c r="X667" i="11"/>
  <c r="Y667" i="11" s="1"/>
  <c r="AA667" i="11" s="1"/>
  <c r="X5280" i="11"/>
  <c r="Y5280" i="11" s="1"/>
  <c r="AA5280" i="11" s="1"/>
  <c r="X2717" i="11"/>
  <c r="Y2717" i="11" s="1"/>
  <c r="AA2717" i="11" s="1"/>
  <c r="X4754" i="11"/>
  <c r="X7899" i="11"/>
  <c r="Y7899" i="11" s="1"/>
  <c r="AA7899" i="11" s="1"/>
  <c r="X8669" i="11"/>
  <c r="Y8669" i="11" s="1"/>
  <c r="X8133" i="11"/>
  <c r="Y8133" i="11" s="1"/>
  <c r="X7885" i="11"/>
  <c r="Y7885" i="11" s="1"/>
  <c r="X7412" i="11"/>
  <c r="Y7412" i="11" s="1"/>
  <c r="AA7412" i="11" s="1"/>
  <c r="X6911" i="11"/>
  <c r="Y6911" i="11" s="1"/>
  <c r="X6283" i="11"/>
  <c r="Y6283" i="11" s="1"/>
  <c r="X6235" i="11"/>
  <c r="X5747" i="11"/>
  <c r="Y5747" i="11" s="1"/>
  <c r="X5308" i="11"/>
  <c r="Y5308" i="11" s="1"/>
  <c r="X4808" i="11"/>
  <c r="Y4808" i="11" s="1"/>
  <c r="X4336" i="11"/>
  <c r="Y4336" i="11" s="1"/>
  <c r="AA4336" i="11" s="1"/>
  <c r="X4143" i="11"/>
  <c r="Y4143" i="11" s="1"/>
  <c r="X3430" i="11"/>
  <c r="Y3430" i="11" s="1"/>
  <c r="AA3430" i="11" s="1"/>
  <c r="X3660" i="11"/>
  <c r="Y3660" i="11" s="1"/>
  <c r="X3311" i="11"/>
  <c r="X2513" i="11"/>
  <c r="Y2513" i="11" s="1"/>
  <c r="X2268" i="11"/>
  <c r="Y2268" i="11" s="1"/>
  <c r="X1784" i="11"/>
  <c r="Y1784" i="11" s="1"/>
  <c r="AA1784" i="11" s="1"/>
  <c r="X1493" i="11"/>
  <c r="Y1493" i="11" s="1"/>
  <c r="X989" i="11"/>
  <c r="Y989" i="11" s="1"/>
  <c r="X702" i="11"/>
  <c r="Y702" i="11" s="1"/>
  <c r="X8716" i="11"/>
  <c r="Y8716" i="11" s="1"/>
  <c r="X8265" i="11"/>
  <c r="Y8265" i="11" s="1"/>
  <c r="AA8265" i="11" s="1"/>
  <c r="X7839" i="11"/>
  <c r="Y7839" i="11" s="1"/>
  <c r="X7551" i="11"/>
  <c r="Y7551" i="11" s="1"/>
  <c r="X7140" i="11"/>
  <c r="Y7140" i="11" s="1"/>
  <c r="AA7140" i="11" s="1"/>
  <c r="X6701" i="11"/>
  <c r="Y6701" i="11" s="1"/>
  <c r="X6580" i="11"/>
  <c r="Y6580" i="11" s="1"/>
  <c r="X6084" i="11"/>
  <c r="Y6084" i="11" s="1"/>
  <c r="X5527" i="11"/>
  <c r="Y5527" i="11" s="1"/>
  <c r="X4982" i="11"/>
  <c r="X4563" i="11"/>
  <c r="Y4563" i="11" s="1"/>
  <c r="X4317" i="11"/>
  <c r="Y4317" i="11" s="1"/>
  <c r="X4010" i="11"/>
  <c r="Y4010" i="11" s="1"/>
  <c r="AA4010" i="11" s="1"/>
  <c r="X2827" i="11"/>
  <c r="Y2827" i="11" s="1"/>
  <c r="AA2827" i="11" s="1"/>
  <c r="X3212" i="11"/>
  <c r="Y3212" i="11" s="1"/>
  <c r="AA3212" i="11" s="1"/>
  <c r="X2708" i="11"/>
  <c r="Y2708" i="11" s="1"/>
  <c r="AA2708" i="11" s="1"/>
  <c r="AB2708" i="11" s="1"/>
  <c r="X2421" i="11"/>
  <c r="Y2421" i="11" s="1"/>
  <c r="X1227" i="11"/>
  <c r="Y1227" i="11" s="1"/>
  <c r="X1611" i="11"/>
  <c r="Y1611" i="11" s="1"/>
  <c r="X532" i="11"/>
  <c r="Y532" i="11" s="1"/>
  <c r="X339" i="11"/>
  <c r="Y339" i="11" s="1"/>
  <c r="X192" i="11"/>
  <c r="Y192" i="11" s="1"/>
  <c r="X8478" i="11"/>
  <c r="Y8478" i="11" s="1"/>
  <c r="AA8478" i="11" s="1"/>
  <c r="X8069" i="11"/>
  <c r="Y8069" i="11" s="1"/>
  <c r="X7787" i="11"/>
  <c r="Y7787" i="11" s="1"/>
  <c r="AA7787" i="11" s="1"/>
  <c r="X7425" i="11"/>
  <c r="X3029" i="11"/>
  <c r="Y3029" i="11" s="1"/>
  <c r="AA3029" i="11" s="1"/>
  <c r="X3319" i="11"/>
  <c r="Y3319" i="11" s="1"/>
  <c r="AA3319" i="11" s="1"/>
  <c r="X2061" i="11"/>
  <c r="Y2061" i="11" s="1"/>
  <c r="AA2061" i="11" s="1"/>
  <c r="X1270" i="11"/>
  <c r="Y1270" i="11" s="1"/>
  <c r="AA1270" i="11" s="1"/>
  <c r="X2919" i="11"/>
  <c r="Y2919" i="11" s="1"/>
  <c r="AA2919" i="11" s="1"/>
  <c r="X2697" i="11"/>
  <c r="Y2697" i="11" s="1"/>
  <c r="AA2697" i="11" s="1"/>
  <c r="X1727" i="11"/>
  <c r="Y1727" i="11" s="1"/>
  <c r="AA1727" i="11" s="1"/>
  <c r="X367" i="11"/>
  <c r="X256" i="11"/>
  <c r="Y256" i="11" s="1"/>
  <c r="AA256" i="11" s="1"/>
  <c r="X7675" i="11"/>
  <c r="Y7675" i="11" s="1"/>
  <c r="AA7675" i="11" s="1"/>
  <c r="X6497" i="11"/>
  <c r="Y6497" i="11" s="1"/>
  <c r="X5469" i="11"/>
  <c r="Y5469" i="11" s="1"/>
  <c r="X3844" i="11"/>
  <c r="Y3844" i="11" s="1"/>
  <c r="AA3844" i="11" s="1"/>
  <c r="X2709" i="11"/>
  <c r="Y2709" i="11" s="1"/>
  <c r="X1809" i="11"/>
  <c r="Y1809" i="11" s="1"/>
  <c r="X269" i="11"/>
  <c r="Y269" i="11" s="1"/>
  <c r="AA269" i="11" s="1"/>
  <c r="X7756" i="11"/>
  <c r="Y7756" i="11" s="1"/>
  <c r="X6685" i="11"/>
  <c r="Y6685" i="11" s="1"/>
  <c r="X5637" i="11"/>
  <c r="Y5637" i="11" s="1"/>
  <c r="X3063" i="11"/>
  <c r="Y3063" i="11" s="1"/>
  <c r="X1785" i="11"/>
  <c r="Y1785" i="11" s="1"/>
  <c r="X263" i="11"/>
  <c r="Y263" i="11" s="1"/>
  <c r="X8755" i="11"/>
  <c r="Y8755" i="11" s="1"/>
  <c r="AA8755" i="11" s="1"/>
  <c r="X1489" i="11"/>
  <c r="X5197" i="11"/>
  <c r="Y5197" i="11" s="1"/>
  <c r="AA5197" i="11" s="1"/>
  <c r="X403" i="11"/>
  <c r="Y403" i="11" s="1"/>
  <c r="AA403" i="11" s="1"/>
  <c r="X1782" i="11"/>
  <c r="Y1782" i="11" s="1"/>
  <c r="AA1782" i="11" s="1"/>
  <c r="X3304" i="11"/>
  <c r="Y3304" i="11" s="1"/>
  <c r="AA3304" i="11" s="1"/>
  <c r="X7688" i="11"/>
  <c r="Y7688" i="11" s="1"/>
  <c r="AA7688" i="11" s="1"/>
  <c r="X6148" i="11"/>
  <c r="Y6148" i="11" s="1"/>
  <c r="AA6148" i="11" s="1"/>
  <c r="X8467" i="11"/>
  <c r="Y8467" i="11" s="1"/>
  <c r="X8307" i="11"/>
  <c r="X7802" i="11"/>
  <c r="Y7802" i="11" s="1"/>
  <c r="X7343" i="11"/>
  <c r="Y7343" i="11" s="1"/>
  <c r="AA7343" i="11" s="1"/>
  <c r="X7060" i="11"/>
  <c r="Y7060" i="11" s="1"/>
  <c r="X6618" i="11"/>
  <c r="Y6618" i="11" s="1"/>
  <c r="X5998" i="11"/>
  <c r="Y5998" i="11" s="1"/>
  <c r="X5691" i="11"/>
  <c r="Y5691" i="11" s="1"/>
  <c r="X5306" i="11"/>
  <c r="Y5306" i="11" s="1"/>
  <c r="X4965" i="11"/>
  <c r="Y4965" i="11" s="1"/>
  <c r="AA4965" i="11" s="1"/>
  <c r="X4618" i="11"/>
  <c r="Y4618" i="11" s="1"/>
  <c r="AA4618" i="11" s="1"/>
  <c r="X3834" i="11"/>
  <c r="Y3834" i="11" s="1"/>
  <c r="X3260" i="11"/>
  <c r="Y3260" i="11" s="1"/>
  <c r="AA3260" i="11" s="1"/>
  <c r="X3370" i="11"/>
  <c r="Y3370" i="11" s="1"/>
  <c r="X3013" i="11"/>
  <c r="Y3013" i="11" s="1"/>
  <c r="X2261" i="11"/>
  <c r="Y2261" i="11" s="1"/>
  <c r="X2040" i="11"/>
  <c r="Y2040" i="11" s="1"/>
  <c r="X1509" i="11"/>
  <c r="X1258" i="11"/>
  <c r="Y1258" i="11" s="1"/>
  <c r="X755" i="11"/>
  <c r="Y755" i="11" s="1"/>
  <c r="X472" i="11"/>
  <c r="Y472" i="11" s="1"/>
  <c r="X8668" i="11"/>
  <c r="Y8668" i="11" s="1"/>
  <c r="X8298" i="11"/>
  <c r="Y8298" i="11" s="1"/>
  <c r="X7960" i="11"/>
  <c r="Y7960" i="11" s="1"/>
  <c r="X7316" i="11"/>
  <c r="Y7316" i="11" s="1"/>
  <c r="X7012" i="11"/>
  <c r="X6673" i="11"/>
  <c r="Y6673" i="11" s="1"/>
  <c r="X6326" i="11"/>
  <c r="Y6326" i="11" s="1"/>
  <c r="X5795" i="11"/>
  <c r="Y5795" i="11" s="1"/>
  <c r="X5300" i="11"/>
  <c r="Y5300" i="11" s="1"/>
  <c r="X4708" i="11"/>
  <c r="Y4708" i="11" s="1"/>
  <c r="X4244" i="11"/>
  <c r="Y4244" i="11" s="1"/>
  <c r="X4065" i="11"/>
  <c r="Y4065" i="11" s="1"/>
  <c r="X3837" i="11"/>
  <c r="X3346" i="11"/>
  <c r="Y3346" i="11" s="1"/>
  <c r="X3017" i="11"/>
  <c r="Y3017" i="11" s="1"/>
  <c r="AA3017" i="11" s="1"/>
  <c r="X2462" i="11"/>
  <c r="Y2462" i="11" s="1"/>
  <c r="X2083" i="11"/>
  <c r="Y2083" i="11" s="1"/>
  <c r="X1731" i="11"/>
  <c r="Y1731" i="11" s="1"/>
  <c r="X1392" i="11"/>
  <c r="Y1392" i="11" s="1"/>
  <c r="X290" i="11"/>
  <c r="Y290" i="11" s="1"/>
  <c r="X950" i="11"/>
  <c r="X32" i="11"/>
  <c r="Y32" i="11" s="1"/>
  <c r="X8481" i="11"/>
  <c r="Y8481" i="11" s="1"/>
  <c r="AA8481" i="11" s="1"/>
  <c r="X7947" i="11"/>
  <c r="Y7947" i="11" s="1"/>
  <c r="X7565" i="11"/>
  <c r="Y7565" i="11" s="1"/>
  <c r="X7138" i="11"/>
  <c r="Y7138" i="11" s="1"/>
  <c r="AA3896" i="11"/>
  <c r="X7659" i="11"/>
  <c r="Y7659" i="11" s="1"/>
  <c r="AA8685" i="11"/>
  <c r="AB8685" i="11" s="1"/>
  <c r="AA5912" i="11"/>
  <c r="AA6836" i="11"/>
  <c r="AA7100" i="11"/>
  <c r="AA7894" i="11"/>
  <c r="AA8716" i="11"/>
  <c r="AA6201" i="11"/>
  <c r="AA6706" i="11"/>
  <c r="X886" i="11"/>
  <c r="AM9" i="11" a="1"/>
  <c r="AM9" i="11" s="1"/>
  <c r="AN9" i="11" a="1"/>
  <c r="AN9" i="11" s="1"/>
  <c r="AL10" i="11"/>
  <c r="AO9" i="11" a="1"/>
  <c r="AO9" i="11" s="1"/>
  <c r="AA979" i="11"/>
  <c r="AA1231" i="11"/>
  <c r="AA6858" i="11"/>
  <c r="AA1227" i="11"/>
  <c r="AA5527" i="11"/>
  <c r="AA7839" i="11"/>
  <c r="AA5747" i="11"/>
  <c r="AA6283" i="11"/>
  <c r="AA7885" i="11"/>
  <c r="X4000" i="11"/>
  <c r="Y4000" i="11" s="1"/>
  <c r="AA4000" i="11" s="1"/>
  <c r="X4300" i="11"/>
  <c r="Y4300" i="11" s="1"/>
  <c r="AA4300" i="11" s="1"/>
  <c r="X5246" i="11"/>
  <c r="Y5246" i="11" s="1"/>
  <c r="AA5246" i="11" s="1"/>
  <c r="X7663" i="11"/>
  <c r="Y7663" i="11" s="1"/>
  <c r="AA7663" i="11" s="1"/>
  <c r="X1339" i="11"/>
  <c r="Y1339" i="11" s="1"/>
  <c r="AA1339" i="11" s="1"/>
  <c r="X3141" i="11"/>
  <c r="Y3141" i="11" s="1"/>
  <c r="AA3141" i="11" s="1"/>
  <c r="X4675" i="11"/>
  <c r="Y4675" i="11" s="1"/>
  <c r="X6871" i="11"/>
  <c r="Y6871" i="11" s="1"/>
  <c r="X6115" i="11"/>
  <c r="AA3092" i="11"/>
  <c r="AA5043" i="11"/>
  <c r="AA7809" i="11"/>
  <c r="AA5636" i="11"/>
  <c r="AA6351" i="11"/>
  <c r="AA8480" i="11"/>
  <c r="AA4262" i="11"/>
  <c r="AA7262" i="11"/>
  <c r="AB7262" i="11" s="1"/>
  <c r="AA7062" i="11"/>
  <c r="AA4317" i="11"/>
  <c r="X7197" i="11"/>
  <c r="Y7197" i="11" s="1"/>
  <c r="X6037" i="11"/>
  <c r="Y6037" i="11" s="1"/>
  <c r="X5343" i="11"/>
  <c r="Y5343" i="11" s="1"/>
  <c r="AA5343" i="11" s="1"/>
  <c r="X8547" i="11"/>
  <c r="Y8547" i="11" s="1"/>
  <c r="AA8547" i="11" s="1"/>
  <c r="X4829" i="11"/>
  <c r="Y4829" i="11" s="1"/>
  <c r="AA4829" i="11" s="1"/>
  <c r="X3454" i="11"/>
  <c r="X3995" i="11"/>
  <c r="Y3995" i="11" s="1"/>
  <c r="X6251" i="11"/>
  <c r="Y6251" i="11" s="1"/>
  <c r="X1961" i="11"/>
  <c r="Y1961" i="11" s="1"/>
  <c r="X2605" i="11"/>
  <c r="Y2605" i="11" s="1"/>
  <c r="AA2605" i="11" s="1"/>
  <c r="X5213" i="11"/>
  <c r="Y5213" i="11" s="1"/>
  <c r="AA5213" i="11" s="1"/>
  <c r="X1269" i="11"/>
  <c r="Y1269" i="11" s="1"/>
  <c r="X4453" i="11"/>
  <c r="Y4453" i="11" s="1"/>
  <c r="X1664" i="11"/>
  <c r="Y1664" i="11" s="1"/>
  <c r="AA1664" i="11" s="1"/>
  <c r="X4215" i="11"/>
  <c r="Y4215" i="11" s="1"/>
  <c r="X3664" i="11"/>
  <c r="Y3664" i="11" s="1"/>
  <c r="X4878" i="11"/>
  <c r="Y4878" i="11" s="1"/>
  <c r="X7253" i="11"/>
  <c r="Y7253" i="11" s="1"/>
  <c r="AA7253" i="11" s="1"/>
  <c r="X3749" i="11"/>
  <c r="Y3749" i="11" s="1"/>
  <c r="AA3749" i="11" s="1"/>
  <c r="X1909" i="11"/>
  <c r="Y1909" i="11" s="1"/>
  <c r="AA1909" i="11" s="1"/>
  <c r="X1762" i="11"/>
  <c r="Y1762" i="11" s="1"/>
  <c r="AA1762" i="11" s="1"/>
  <c r="X7428" i="11"/>
  <c r="X5707" i="11"/>
  <c r="Y5707" i="11" s="1"/>
  <c r="AA5707" i="11" s="1"/>
  <c r="X5290" i="11"/>
  <c r="Y5290" i="11" s="1"/>
  <c r="AA5290" i="11" s="1"/>
  <c r="X4756" i="11"/>
  <c r="Y4756" i="11" s="1"/>
  <c r="AA4756" i="11" s="1"/>
  <c r="X4173" i="11"/>
  <c r="Y4173" i="11" s="1"/>
  <c r="AA4173" i="11" s="1"/>
  <c r="X3627" i="11"/>
  <c r="Y3627" i="11" s="1"/>
  <c r="AA3627" i="11" s="1"/>
  <c r="X3354" i="11"/>
  <c r="Y3354" i="11" s="1"/>
  <c r="AA3354" i="11" s="1"/>
  <c r="X464" i="11"/>
  <c r="Y464" i="11" s="1"/>
  <c r="AA464" i="11" s="1"/>
  <c r="X7485" i="11"/>
  <c r="X7124" i="11"/>
  <c r="Y7124" i="11" s="1"/>
  <c r="AA7124" i="11" s="1"/>
  <c r="X6645" i="11"/>
  <c r="Y6645" i="11" s="1"/>
  <c r="AA6645" i="11" s="1"/>
  <c r="X6192" i="11"/>
  <c r="Y6192" i="11" s="1"/>
  <c r="AA6192" i="11" s="1"/>
  <c r="X5502" i="11"/>
  <c r="Y5502" i="11" s="1"/>
  <c r="AA5502" i="11" s="1"/>
  <c r="X5386" i="11"/>
  <c r="Y5386" i="11" s="1"/>
  <c r="AA5386" i="11" s="1"/>
  <c r="X2931" i="11"/>
  <c r="Y2931" i="11" s="1"/>
  <c r="AA2931" i="11" s="1"/>
  <c r="X2597" i="11"/>
  <c r="Y2597" i="11" s="1"/>
  <c r="AA2597" i="11" s="1"/>
  <c r="X1710" i="11"/>
  <c r="X1117" i="11"/>
  <c r="Y1117" i="11" s="1"/>
  <c r="AA1117" i="11" s="1"/>
  <c r="X596" i="11"/>
  <c r="Y596" i="11" s="1"/>
  <c r="AA596" i="11" s="1"/>
  <c r="X8733" i="11"/>
  <c r="Y8733" i="11" s="1"/>
  <c r="X8291" i="11"/>
  <c r="Y8291" i="11" s="1"/>
  <c r="AA8291" i="11" s="1"/>
  <c r="X8028" i="11"/>
  <c r="Y8028" i="11" s="1"/>
  <c r="AA8028" i="11" s="1"/>
  <c r="X7541" i="11"/>
  <c r="Y7541" i="11" s="1"/>
  <c r="AA7541" i="11" s="1"/>
  <c r="X7010" i="11"/>
  <c r="Y7010" i="11" s="1"/>
  <c r="AA7010" i="11" s="1"/>
  <c r="X6387" i="11"/>
  <c r="X6031" i="11"/>
  <c r="Y6031" i="11" s="1"/>
  <c r="X5812" i="11"/>
  <c r="Y5812" i="11" s="1"/>
  <c r="X5322" i="11"/>
  <c r="Y5322" i="11" s="1"/>
  <c r="X4929" i="11"/>
  <c r="Y4929" i="11" s="1"/>
  <c r="X4553" i="11"/>
  <c r="Y4553" i="11" s="1"/>
  <c r="X3901" i="11"/>
  <c r="Y3901" i="11" s="1"/>
  <c r="AA3901" i="11" s="1"/>
  <c r="X3565" i="11"/>
  <c r="Y3565" i="11" s="1"/>
  <c r="X2822" i="11"/>
  <c r="Y2822" i="11" s="1"/>
  <c r="AA2822" i="11" s="1"/>
  <c r="X2996" i="11"/>
  <c r="Y2996" i="11" s="1"/>
  <c r="X2453" i="11"/>
  <c r="Y2453" i="11" s="1"/>
  <c r="X2680" i="11"/>
  <c r="Y2680" i="11" s="1"/>
  <c r="X1466" i="11"/>
  <c r="Y1466" i="11" s="1"/>
  <c r="X1144" i="11"/>
  <c r="Y1144" i="11" s="1"/>
  <c r="X883" i="11"/>
  <c r="Y883" i="11" s="1"/>
  <c r="X689" i="11"/>
  <c r="Y689" i="11" s="1"/>
  <c r="X218" i="11"/>
  <c r="X8519" i="11"/>
  <c r="Y8519" i="11" s="1"/>
  <c r="X8110" i="11"/>
  <c r="Y8110" i="11" s="1"/>
  <c r="X7604" i="11"/>
  <c r="Y7604" i="11" s="1"/>
  <c r="X7169" i="11"/>
  <c r="Y7169" i="11" s="1"/>
  <c r="X6742" i="11"/>
  <c r="Y6742" i="11" s="1"/>
  <c r="X6362" i="11"/>
  <c r="Y6362" i="11" s="1"/>
  <c r="X5839" i="11"/>
  <c r="Y5839" i="11" s="1"/>
  <c r="X5342" i="11"/>
  <c r="X4736" i="11"/>
  <c r="Y4736" i="11" s="1"/>
  <c r="X4291" i="11"/>
  <c r="Y4291" i="11" s="1"/>
  <c r="X4070" i="11"/>
  <c r="Y4070" i="11" s="1"/>
  <c r="X2760" i="11"/>
  <c r="Y2760" i="11" s="1"/>
  <c r="X1214" i="11"/>
  <c r="Y1214" i="11" s="1"/>
  <c r="X575" i="11"/>
  <c r="Y575" i="11" s="1"/>
  <c r="X208" i="11"/>
  <c r="Y208" i="11" s="1"/>
  <c r="X7651" i="11"/>
  <c r="X5364" i="11"/>
  <c r="Y5364" i="11" s="1"/>
  <c r="X2351" i="11"/>
  <c r="Y2351" i="11" s="1"/>
  <c r="X7831" i="11"/>
  <c r="Y7831" i="11" s="1"/>
  <c r="X5148" i="11"/>
  <c r="Y5148" i="11" s="1"/>
  <c r="X3350" i="11"/>
  <c r="Y3350" i="11" s="1"/>
  <c r="X2634" i="11"/>
  <c r="Y2634" i="11" s="1"/>
  <c r="X8256" i="11"/>
  <c r="Y8256" i="11" s="1"/>
  <c r="X6707" i="11"/>
  <c r="Y6707" i="11" s="1"/>
  <c r="AA6707" i="11" s="1"/>
  <c r="X4724" i="11"/>
  <c r="Y4724" i="11" s="1"/>
  <c r="X4971" i="11"/>
  <c r="Y4971" i="11" s="1"/>
  <c r="AA4971" i="11" s="1"/>
  <c r="X8317" i="11"/>
  <c r="Y8317" i="11" s="1"/>
  <c r="AA8317" i="11" s="1"/>
  <c r="X4747" i="11"/>
  <c r="Y4747" i="11" s="1"/>
  <c r="AA4747" i="11" s="1"/>
  <c r="X5848" i="11"/>
  <c r="Y5848" i="11" s="1"/>
  <c r="X1311" i="11"/>
  <c r="Y1311" i="11" s="1"/>
  <c r="X917" i="11"/>
  <c r="Y917" i="11" s="1"/>
  <c r="AA917" i="11" s="1"/>
  <c r="X4809" i="11"/>
  <c r="X2842" i="11"/>
  <c r="Y2842" i="11" s="1"/>
  <c r="X7388" i="11"/>
  <c r="Y7388" i="11" s="1"/>
  <c r="X3792" i="11"/>
  <c r="Y3792" i="11" s="1"/>
  <c r="X7791" i="11"/>
  <c r="Y7791" i="11" s="1"/>
  <c r="X4279" i="11"/>
  <c r="Y4279" i="11" s="1"/>
  <c r="X1991" i="11"/>
  <c r="Y1991" i="11" s="1"/>
  <c r="X3521" i="11"/>
  <c r="Y3521" i="11" s="1"/>
  <c r="X5049" i="11"/>
  <c r="Y5049" i="11" s="1"/>
  <c r="AA5049" i="11" s="1"/>
  <c r="X2246" i="11"/>
  <c r="Y2246" i="11" s="1"/>
  <c r="AA2246" i="11" s="1"/>
  <c r="X1817" i="11"/>
  <c r="Y1817" i="11" s="1"/>
  <c r="AA1817" i="11" s="1"/>
  <c r="X8615" i="11"/>
  <c r="Y8615" i="11" s="1"/>
  <c r="AA8615" i="11" s="1"/>
  <c r="X8091" i="11"/>
  <c r="Y8091" i="11" s="1"/>
  <c r="AA8091" i="11" s="1"/>
  <c r="X6233" i="11"/>
  <c r="Y6233" i="11" s="1"/>
  <c r="AA6233" i="11" s="1"/>
  <c r="X5807" i="11"/>
  <c r="Y5807" i="11" s="1"/>
  <c r="AA5807" i="11" s="1"/>
  <c r="X5159" i="11"/>
  <c r="Y5159" i="11" s="1"/>
  <c r="AA5159" i="11" s="1"/>
  <c r="X3878" i="11"/>
  <c r="Y3878" i="11" s="1"/>
  <c r="AA3878" i="11" s="1"/>
  <c r="X3525" i="11"/>
  <c r="Y3525" i="11" s="1"/>
  <c r="AA3525" i="11" s="1"/>
  <c r="X3152" i="11"/>
  <c r="Y3152" i="11" s="1"/>
  <c r="AA3152" i="11" s="1"/>
  <c r="X2607" i="11"/>
  <c r="Y2607" i="11" s="1"/>
  <c r="AA2607" i="11" s="1"/>
  <c r="X1075" i="11"/>
  <c r="Y1075" i="11" s="1"/>
  <c r="AA1075" i="11" s="1"/>
  <c r="X8661" i="11"/>
  <c r="Y8661" i="11" s="1"/>
  <c r="AA8661" i="11" s="1"/>
  <c r="X7568" i="11"/>
  <c r="Y7568" i="11" s="1"/>
  <c r="AA7568" i="11" s="1"/>
  <c r="X6892" i="11"/>
  <c r="Y6892" i="11" s="1"/>
  <c r="AA6892" i="11" s="1"/>
  <c r="X6474" i="11"/>
  <c r="Y6474" i="11" s="1"/>
  <c r="AA6474" i="11" s="1"/>
  <c r="X5968" i="11"/>
  <c r="Y5968" i="11" s="1"/>
  <c r="AA5968" i="11" s="1"/>
  <c r="X5704" i="11"/>
  <c r="Y5704" i="11" s="1"/>
  <c r="AA5704" i="11" s="1"/>
  <c r="X4308" i="11"/>
  <c r="Y4308" i="11" s="1"/>
  <c r="AA4308" i="11" s="1"/>
  <c r="X3277" i="11"/>
  <c r="Y3277" i="11" s="1"/>
  <c r="AA3277" i="11" s="1"/>
  <c r="X2406" i="11"/>
  <c r="Y2406" i="11" s="1"/>
  <c r="AA2406" i="11" s="1"/>
  <c r="X1401" i="11"/>
  <c r="Y1401" i="11" s="1"/>
  <c r="AA1401" i="11" s="1"/>
  <c r="X284" i="11"/>
  <c r="Y284" i="11" s="1"/>
  <c r="AA284" i="11" s="1"/>
  <c r="X8708" i="11"/>
  <c r="Y8708" i="11" s="1"/>
  <c r="AA8708" i="11" s="1"/>
  <c r="X8319" i="11"/>
  <c r="Y8319" i="11" s="1"/>
  <c r="AA8319" i="11" s="1"/>
  <c r="X7958" i="11"/>
  <c r="Y7958" i="11" s="1"/>
  <c r="AA7958" i="11" s="1"/>
  <c r="X7445" i="11"/>
  <c r="Y7445" i="11" s="1"/>
  <c r="AA7445" i="11" s="1"/>
  <c r="X6935" i="11"/>
  <c r="Y6935" i="11" s="1"/>
  <c r="AA6935" i="11" s="1"/>
  <c r="X6386" i="11"/>
  <c r="Y6386" i="11" s="1"/>
  <c r="X6247" i="11"/>
  <c r="Y6247" i="11" s="1"/>
  <c r="X5478" i="11"/>
  <c r="Y5478" i="11" s="1"/>
  <c r="X5126" i="11"/>
  <c r="X4883" i="11"/>
  <c r="Y4883" i="11" s="1"/>
  <c r="X4341" i="11"/>
  <c r="Y4341" i="11" s="1"/>
  <c r="AA4341" i="11" s="1"/>
  <c r="X4191" i="11"/>
  <c r="Y4191" i="11" s="1"/>
  <c r="AA4191" i="11" s="1"/>
  <c r="X3661" i="11"/>
  <c r="Y3661" i="11" s="1"/>
  <c r="X3747" i="11"/>
  <c r="Y3747" i="11" s="1"/>
  <c r="X2761" i="11"/>
  <c r="Y2761" i="11" s="1"/>
  <c r="X2201" i="11"/>
  <c r="Y2201" i="11" s="1"/>
  <c r="X2479" i="11"/>
  <c r="X1240" i="11"/>
  <c r="Y1240" i="11" s="1"/>
  <c r="X1779" i="11"/>
  <c r="Y1779" i="11" s="1"/>
  <c r="X598" i="11"/>
  <c r="Y598" i="11" s="1"/>
  <c r="X386" i="11"/>
  <c r="Y386" i="11" s="1"/>
  <c r="X135" i="11"/>
  <c r="Y135" i="11" s="1"/>
  <c r="AA135" i="11" s="1"/>
  <c r="X8468" i="11"/>
  <c r="Y8468" i="11" s="1"/>
  <c r="X7878" i="11"/>
  <c r="Y7878" i="11" s="1"/>
  <c r="X7360" i="11"/>
  <c r="Y7360" i="11" s="1"/>
  <c r="AA7360" i="11" s="1"/>
  <c r="X7070" i="11"/>
  <c r="Y7070" i="11" s="1"/>
  <c r="X6699" i="11"/>
  <c r="Y6699" i="11" s="1"/>
  <c r="X6097" i="11"/>
  <c r="Y6097" i="11" s="1"/>
  <c r="X5854" i="11"/>
  <c r="Y5854" i="11" s="1"/>
  <c r="X5444" i="11"/>
  <c r="Y5444" i="11" s="1"/>
  <c r="AA5444" i="11" s="1"/>
  <c r="X4970" i="11"/>
  <c r="Y4970" i="11" s="1"/>
  <c r="X4470" i="11"/>
  <c r="Y4470" i="11" s="1"/>
  <c r="X8557" i="11"/>
  <c r="Y8557" i="11" s="1"/>
  <c r="X3886" i="11"/>
  <c r="Y3886" i="11" s="1"/>
  <c r="AA3886" i="11" s="1"/>
  <c r="X7527" i="11"/>
  <c r="Y7527" i="11" s="1"/>
  <c r="AA7527" i="11" s="1"/>
  <c r="X5535" i="11"/>
  <c r="Y5535" i="11" s="1"/>
  <c r="AA5535" i="11" s="1"/>
  <c r="X2510" i="11"/>
  <c r="Y2510" i="11" s="1"/>
  <c r="AA2510" i="11" s="1"/>
  <c r="X3422" i="11"/>
  <c r="Y3422" i="11" s="1"/>
  <c r="X5604" i="11"/>
  <c r="Y5604" i="11" s="1"/>
  <c r="X7992" i="11"/>
  <c r="Y7992" i="11" s="1"/>
  <c r="X4027" i="11"/>
  <c r="X7822" i="11"/>
  <c r="Y7822" i="11" s="1"/>
  <c r="X8622" i="11"/>
  <c r="Y8622" i="11" s="1"/>
  <c r="AA8622" i="11" s="1"/>
  <c r="X504" i="11"/>
  <c r="Y504" i="11" s="1"/>
  <c r="X7552" i="11"/>
  <c r="Y7552" i="11" s="1"/>
  <c r="X1830" i="11"/>
  <c r="Y1830" i="11" s="1"/>
  <c r="X3185" i="11"/>
  <c r="Y3185" i="11" s="1"/>
  <c r="X8071" i="11"/>
  <c r="Y8071" i="11" s="1"/>
  <c r="AA8071" i="11" s="1"/>
  <c r="X4094" i="11"/>
  <c r="X1625" i="11"/>
  <c r="Y1625" i="11" s="1"/>
  <c r="AA1625" i="11" s="1"/>
  <c r="X7941" i="11"/>
  <c r="Y7941" i="11" s="1"/>
  <c r="AA7941" i="11" s="1"/>
  <c r="X7149" i="11"/>
  <c r="Y7149" i="11" s="1"/>
  <c r="AA7149" i="11" s="1"/>
  <c r="X6516" i="11"/>
  <c r="Y6516" i="11" s="1"/>
  <c r="AA6516" i="11" s="1"/>
  <c r="X5920" i="11"/>
  <c r="Y5920" i="11" s="1"/>
  <c r="AA5920" i="11" s="1"/>
  <c r="X5806" i="11"/>
  <c r="Y5806" i="11" s="1"/>
  <c r="AA5806" i="11" s="1"/>
  <c r="X5416" i="11"/>
  <c r="Y5416" i="11" s="1"/>
  <c r="AA5416" i="11" s="1"/>
  <c r="X3651" i="11"/>
  <c r="Y3651" i="11" s="1"/>
  <c r="AA3651" i="11" s="1"/>
  <c r="X2915" i="11"/>
  <c r="Y2915" i="11" s="1"/>
  <c r="AA2915" i="11" s="1"/>
  <c r="X2302" i="11"/>
  <c r="Y2302" i="11" s="1"/>
  <c r="AA2302" i="11" s="1"/>
  <c r="X6912" i="11"/>
  <c r="Y6912" i="11" s="1"/>
  <c r="AA6912" i="11" s="1"/>
  <c r="X6643" i="11"/>
  <c r="Y6643" i="11" s="1"/>
  <c r="AA6643" i="11" s="1"/>
  <c r="X6101" i="11"/>
  <c r="Y6101" i="11" s="1"/>
  <c r="AA6101" i="11" s="1"/>
  <c r="X4370" i="11"/>
  <c r="Y4370" i="11" s="1"/>
  <c r="AA4370" i="11" s="1"/>
  <c r="X4184" i="11"/>
  <c r="Y4184" i="11" s="1"/>
  <c r="AA4184" i="11" s="1"/>
  <c r="X3001" i="11"/>
  <c r="X2622" i="11"/>
  <c r="Y2622" i="11" s="1"/>
  <c r="AA2622" i="11" s="1"/>
  <c r="X2170" i="11"/>
  <c r="Y2170" i="11" s="1"/>
  <c r="AA2170" i="11" s="1"/>
  <c r="X1866" i="11"/>
  <c r="Y1866" i="11" s="1"/>
  <c r="AA1866" i="11" s="1"/>
  <c r="X808" i="11"/>
  <c r="Y808" i="11" s="1"/>
  <c r="AA808" i="11" s="1"/>
  <c r="X8658" i="11"/>
  <c r="Y8658" i="11" s="1"/>
  <c r="AA8658" i="11" s="1"/>
  <c r="X8165" i="11"/>
  <c r="Y8165" i="11" s="1"/>
  <c r="AA8165" i="11" s="1"/>
  <c r="X7816" i="11"/>
  <c r="Y7816" i="11" s="1"/>
  <c r="AA7816" i="11" s="1"/>
  <c r="X7376" i="11"/>
  <c r="Y7376" i="11" s="1"/>
  <c r="AA7376" i="11" s="1"/>
  <c r="X6889" i="11"/>
  <c r="Y6889" i="11" s="1"/>
  <c r="AA6889" i="11" s="1"/>
  <c r="X6640" i="11"/>
  <c r="Y6640" i="11" s="1"/>
  <c r="X6040" i="11"/>
  <c r="Y6040" i="11" s="1"/>
  <c r="X5715" i="11"/>
  <c r="Y5715" i="11" s="1"/>
  <c r="AA5715" i="11" s="1"/>
  <c r="X5334" i="11"/>
  <c r="Y5334" i="11" s="1"/>
  <c r="X4660" i="11"/>
  <c r="Y4660" i="11" s="1"/>
  <c r="X4231" i="11"/>
  <c r="Y4231" i="11" s="1"/>
  <c r="AA4231" i="11" s="1"/>
  <c r="X3876" i="11"/>
  <c r="X3466" i="11"/>
  <c r="Y3466" i="11" s="1"/>
  <c r="X3770" i="11"/>
  <c r="Y3770" i="11" s="1"/>
  <c r="X3358" i="11"/>
  <c r="Y3358" i="11" s="1"/>
  <c r="X2544" i="11"/>
  <c r="Y2544" i="11" s="1"/>
  <c r="AA2544" i="11" s="1"/>
  <c r="X2292" i="11"/>
  <c r="Y2292" i="11" s="1"/>
  <c r="AA2292" i="11" s="1"/>
  <c r="X1814" i="11"/>
  <c r="Y1814" i="11" s="1"/>
  <c r="AA1814" i="11" s="1"/>
  <c r="X1508" i="11"/>
  <c r="Y1508" i="11" s="1"/>
  <c r="AA1508" i="11" s="1"/>
  <c r="X295" i="11"/>
  <c r="Y295" i="11" s="1"/>
  <c r="AA295" i="11" s="1"/>
  <c r="X987" i="11"/>
  <c r="Y987" i="11" s="1"/>
  <c r="X96" i="11"/>
  <c r="Y96" i="11" s="1"/>
  <c r="AA96" i="11" s="1"/>
  <c r="X8347" i="11"/>
  <c r="Y8347" i="11" s="1"/>
  <c r="X8005" i="11"/>
  <c r="Y8005" i="11" s="1"/>
  <c r="X7287" i="11"/>
  <c r="Y7287" i="11" s="1"/>
  <c r="X6978" i="11"/>
  <c r="Y6978" i="11" s="1"/>
  <c r="AA6978" i="11" s="1"/>
  <c r="X6424" i="11"/>
  <c r="Y6424" i="11" s="1"/>
  <c r="AA6424" i="11" s="1"/>
  <c r="AB6424" i="11" s="1"/>
  <c r="X5892" i="11"/>
  <c r="Y5892" i="11" s="1"/>
  <c r="AA5892" i="11" s="1"/>
  <c r="X5508" i="11"/>
  <c r="Y5508" i="11" s="1"/>
  <c r="X5167" i="11"/>
  <c r="Y5167" i="11" s="1"/>
  <c r="X4704" i="11"/>
  <c r="Y4704" i="11" s="1"/>
  <c r="AA4704" i="11" s="1"/>
  <c r="X4428" i="11"/>
  <c r="Y4428" i="11" s="1"/>
  <c r="X3636" i="11"/>
  <c r="Y3636" i="11" s="1"/>
  <c r="X2190" i="11"/>
  <c r="Y2190" i="11" s="1"/>
  <c r="X1163" i="11"/>
  <c r="Y1163" i="11" s="1"/>
  <c r="X428" i="11"/>
  <c r="X8456" i="11"/>
  <c r="Y8456" i="11" s="1"/>
  <c r="X6262" i="11"/>
  <c r="Y6262" i="11" s="1"/>
  <c r="X4483" i="11"/>
  <c r="Y4483" i="11" s="1"/>
  <c r="X1287" i="11"/>
  <c r="Y1287" i="11" s="1"/>
  <c r="X7142" i="11"/>
  <c r="Y7142" i="11" s="1"/>
  <c r="X4214" i="11"/>
  <c r="Y4214" i="11" s="1"/>
  <c r="X3271" i="11"/>
  <c r="Y3271" i="11" s="1"/>
  <c r="X1733" i="11"/>
  <c r="Y1733" i="11" s="1"/>
  <c r="AA1733" i="11" s="1"/>
  <c r="X8018" i="11"/>
  <c r="Y8018" i="11" s="1"/>
  <c r="X6308" i="11"/>
  <c r="Y6308" i="11" s="1"/>
  <c r="X3278" i="11"/>
  <c r="Y3278" i="11" s="1"/>
  <c r="X3105" i="11"/>
  <c r="Y3105" i="11" s="1"/>
  <c r="X5867" i="11"/>
  <c r="Y5867" i="11" s="1"/>
  <c r="X6818" i="11"/>
  <c r="Y6818" i="11" s="1"/>
  <c r="AA6818" i="11" s="1"/>
  <c r="X4340" i="11"/>
  <c r="Y4340" i="11" s="1"/>
  <c r="X3349" i="11"/>
  <c r="Y3349" i="11" s="1"/>
  <c r="AA3349" i="11" s="1"/>
  <c r="X7248" i="11"/>
  <c r="Y7248" i="11" s="1"/>
  <c r="X992" i="11"/>
  <c r="Y992" i="11" s="1"/>
  <c r="X5309" i="11"/>
  <c r="Y5309" i="11" s="1"/>
  <c r="X4111" i="11"/>
  <c r="Y4111" i="11" s="1"/>
  <c r="X8517" i="11"/>
  <c r="Y8517" i="11" s="1"/>
  <c r="X603" i="11"/>
  <c r="Y603" i="11" s="1"/>
  <c r="X7998" i="11"/>
  <c r="Y7998" i="11" s="1"/>
  <c r="AA7998" i="11" s="1"/>
  <c r="X1199" i="11"/>
  <c r="X931" i="11"/>
  <c r="Y931" i="11" s="1"/>
  <c r="AA931" i="11" s="1"/>
  <c r="X6641" i="11"/>
  <c r="Y6641" i="11" s="1"/>
  <c r="AA6641" i="11" s="1"/>
  <c r="X5876" i="11"/>
  <c r="Y5876" i="11" s="1"/>
  <c r="AA5876" i="11" s="1"/>
  <c r="X5631" i="11"/>
  <c r="Y5631" i="11" s="1"/>
  <c r="AA5631" i="11" s="1"/>
  <c r="X4574" i="11"/>
  <c r="Y4574" i="11" s="1"/>
  <c r="AA4574" i="11" s="1"/>
  <c r="X2575" i="11"/>
  <c r="Y2575" i="11" s="1"/>
  <c r="AA2575" i="11" s="1"/>
  <c r="X7905" i="11"/>
  <c r="Y7905" i="11" s="1"/>
  <c r="AA7905" i="11" s="1"/>
  <c r="X6356" i="11"/>
  <c r="X4730" i="11"/>
  <c r="Y4730" i="11" s="1"/>
  <c r="AA4730" i="11" s="1"/>
  <c r="X4555" i="11"/>
  <c r="Y4555" i="11" s="1"/>
  <c r="AA4555" i="11" s="1"/>
  <c r="X3952" i="11"/>
  <c r="Y3952" i="11" s="1"/>
  <c r="AA3952" i="11" s="1"/>
  <c r="X2805" i="11"/>
  <c r="Y2805" i="11" s="1"/>
  <c r="AA2805" i="11" s="1"/>
  <c r="X2477" i="11"/>
  <c r="Y2477" i="11" s="1"/>
  <c r="AA2477" i="11" s="1"/>
  <c r="X1475" i="11"/>
  <c r="Y1475" i="11" s="1"/>
  <c r="AA1475" i="11" s="1"/>
  <c r="X593" i="11"/>
  <c r="Y593" i="11" s="1"/>
  <c r="AA593" i="11" s="1"/>
  <c r="X8556" i="11"/>
  <c r="X8108" i="11"/>
  <c r="Y8108" i="11" s="1"/>
  <c r="AA8108" i="11" s="1"/>
  <c r="X7729" i="11"/>
  <c r="Y7729" i="11" s="1"/>
  <c r="AA7729" i="11" s="1"/>
  <c r="X7330" i="11"/>
  <c r="Y7330" i="11" s="1"/>
  <c r="AA7330" i="11" s="1"/>
  <c r="X6961" i="11"/>
  <c r="Y6961" i="11" s="1"/>
  <c r="AA6961" i="11" s="1"/>
  <c r="X6440" i="11"/>
  <c r="Y6440" i="11" s="1"/>
  <c r="X6075" i="11"/>
  <c r="Y6075" i="11" s="1"/>
  <c r="X5833" i="11"/>
  <c r="Y5833" i="11" s="1"/>
  <c r="X5348" i="11"/>
  <c r="X4715" i="11"/>
  <c r="Y4715" i="11" s="1"/>
  <c r="X4296" i="11"/>
  <c r="Y4296" i="11" s="1"/>
  <c r="AA4296" i="11" s="1"/>
  <c r="X4071" i="11"/>
  <c r="Y4071" i="11" s="1"/>
  <c r="AA4071" i="11" s="1"/>
  <c r="X3288" i="11"/>
  <c r="Y3288" i="11" s="1"/>
  <c r="X3386" i="11"/>
  <c r="Y3386" i="11" s="1"/>
  <c r="X3068" i="11"/>
  <c r="Y3068" i="11" s="1"/>
  <c r="X2276" i="11"/>
  <c r="Y2276" i="11" s="1"/>
  <c r="AA2276" i="11" s="1"/>
  <c r="X2045" i="11"/>
  <c r="Y2045" i="11" s="1"/>
  <c r="AA2045" i="11" s="1"/>
  <c r="X1528" i="11"/>
  <c r="Y1528" i="11" s="1"/>
  <c r="X1293" i="11"/>
  <c r="Y1293" i="11" s="1"/>
  <c r="X1009" i="11"/>
  <c r="Y1009" i="11" s="1"/>
  <c r="X707" i="11"/>
  <c r="Y707" i="11" s="1"/>
  <c r="X8297" i="11"/>
  <c r="Y8297" i="11" s="1"/>
  <c r="X7743" i="11"/>
  <c r="Y7743" i="11" s="1"/>
  <c r="X7385" i="11"/>
  <c r="Y7385" i="11" s="1"/>
  <c r="X6929" i="11"/>
  <c r="X6486" i="11"/>
  <c r="Y6486" i="11" s="1"/>
  <c r="X6096" i="11"/>
  <c r="Y6096" i="11" s="1"/>
  <c r="X5769" i="11"/>
  <c r="Y5769" i="11" s="1"/>
  <c r="X5403" i="11"/>
  <c r="Y5403" i="11" s="1"/>
  <c r="AA5403" i="11" s="1"/>
  <c r="X4918" i="11"/>
  <c r="Y4918" i="11" s="1"/>
  <c r="X8128" i="11"/>
  <c r="Y8128" i="11" s="1"/>
  <c r="X2733" i="11"/>
  <c r="Y2733" i="11" s="1"/>
  <c r="AA2733" i="11" s="1"/>
  <c r="X7340" i="11"/>
  <c r="X5134" i="11"/>
  <c r="Y5134" i="11" s="1"/>
  <c r="AA5134" i="11" s="1"/>
  <c r="X1406" i="11"/>
  <c r="Y1406" i="11" s="1"/>
  <c r="AA1406" i="11" s="1"/>
  <c r="X7625" i="11"/>
  <c r="Y7625" i="11" s="1"/>
  <c r="AA7625" i="11" s="1"/>
  <c r="X4289" i="11"/>
  <c r="Y4289" i="11" s="1"/>
  <c r="AA4289" i="11" s="1"/>
  <c r="X1179" i="11"/>
  <c r="Y1179" i="11" s="1"/>
  <c r="AA1179" i="11" s="1"/>
  <c r="X6304" i="11"/>
  <c r="Y6304" i="11" s="1"/>
  <c r="AA6304" i="11" s="1"/>
  <c r="X4363" i="11"/>
  <c r="Y4363" i="11" s="1"/>
  <c r="X1835" i="11"/>
  <c r="X5986" i="11"/>
  <c r="Y5986" i="11" s="1"/>
  <c r="AA5986" i="11" s="1"/>
  <c r="X1385" i="11"/>
  <c r="Y1385" i="11" s="1"/>
  <c r="X5298" i="11"/>
  <c r="Y5298" i="11" s="1"/>
  <c r="X5432" i="11"/>
  <c r="Y5432" i="11" s="1"/>
  <c r="X3820" i="11"/>
  <c r="Y3820" i="11" s="1"/>
  <c r="AA3820" i="11" s="1"/>
  <c r="X5338" i="11"/>
  <c r="Y5338" i="11" s="1"/>
  <c r="AA5338" i="11" s="1"/>
  <c r="X5036" i="11"/>
  <c r="Y5036" i="11" s="1"/>
  <c r="X99" i="11"/>
  <c r="Y99" i="11" s="1"/>
  <c r="AA99" i="11" s="1"/>
  <c r="X6583" i="11"/>
  <c r="Y6583" i="11" s="1"/>
  <c r="X1473" i="11"/>
  <c r="Y1473" i="11" s="1"/>
  <c r="X4744" i="11"/>
  <c r="Y4744" i="11" s="1"/>
  <c r="X5090" i="11"/>
  <c r="Y5090" i="11" s="1"/>
  <c r="X6528" i="11"/>
  <c r="Y6528" i="11" s="1"/>
  <c r="X5396" i="11"/>
  <c r="Y5396" i="11" s="1"/>
  <c r="AA5396" i="11" s="1"/>
  <c r="X3502" i="11"/>
  <c r="Y3502" i="11" s="1"/>
  <c r="AA3502" i="11" s="1"/>
  <c r="X3088" i="11"/>
  <c r="X2248" i="11"/>
  <c r="Y2248" i="11" s="1"/>
  <c r="AA2248" i="11" s="1"/>
  <c r="X7474" i="11"/>
  <c r="Y7474" i="11" s="1"/>
  <c r="AA7474" i="11" s="1"/>
  <c r="X6765" i="11"/>
  <c r="Y6765" i="11" s="1"/>
  <c r="AA6765" i="11" s="1"/>
  <c r="X5021" i="11"/>
  <c r="Y5021" i="11" s="1"/>
  <c r="AA5021" i="11" s="1"/>
  <c r="X3802" i="11"/>
  <c r="Y3802" i="11" s="1"/>
  <c r="AA3802" i="11" s="1"/>
  <c r="X2750" i="11"/>
  <c r="Y2750" i="11" s="1"/>
  <c r="AA2750" i="11" s="1"/>
  <c r="X1865" i="11"/>
  <c r="Y1865" i="11" s="1"/>
  <c r="AA1865" i="11" s="1"/>
  <c r="X960" i="11"/>
  <c r="X8396" i="11"/>
  <c r="Y8396" i="11" s="1"/>
  <c r="AA8396" i="11" s="1"/>
  <c r="X7225" i="11"/>
  <c r="Y7225" i="11" s="1"/>
  <c r="AA7225" i="11" s="1"/>
  <c r="X6039" i="11"/>
  <c r="Y6039" i="11" s="1"/>
  <c r="AA6039" i="11" s="1"/>
  <c r="X5655" i="11"/>
  <c r="Y5655" i="11" s="1"/>
  <c r="AA5655" i="11" s="1"/>
  <c r="X5078" i="11"/>
  <c r="Y5078" i="11" s="1"/>
  <c r="AA5078" i="11" s="1"/>
  <c r="X3985" i="11"/>
  <c r="Y3985" i="11" s="1"/>
  <c r="AA3985" i="11" s="1"/>
  <c r="X3560" i="11"/>
  <c r="Y3560" i="11" s="1"/>
  <c r="AA3560" i="11" s="1"/>
  <c r="X3201" i="11"/>
  <c r="X2153" i="11"/>
  <c r="Y2153" i="11" s="1"/>
  <c r="AA2153" i="11" s="1"/>
  <c r="X1306" i="11"/>
  <c r="Y1306" i="11" s="1"/>
  <c r="AA1306" i="11" s="1"/>
  <c r="X848" i="11"/>
  <c r="Y848" i="11" s="1"/>
  <c r="AA848" i="11" s="1"/>
  <c r="X435" i="11"/>
  <c r="Y435" i="11" s="1"/>
  <c r="AA435" i="11" s="1"/>
  <c r="X8239" i="11"/>
  <c r="Y8239" i="11" s="1"/>
  <c r="AA8239" i="11" s="1"/>
  <c r="X7952" i="11"/>
  <c r="Y7952" i="11" s="1"/>
  <c r="AA7952" i="11" s="1"/>
  <c r="X7593" i="11"/>
  <c r="Y7593" i="11" s="1"/>
  <c r="AA7593" i="11" s="1"/>
  <c r="X7119" i="11"/>
  <c r="X6649" i="11"/>
  <c r="Y6649" i="11" s="1"/>
  <c r="AA6649" i="11" s="1"/>
  <c r="X6309" i="11"/>
  <c r="Y6309" i="11" s="1"/>
  <c r="X5779" i="11"/>
  <c r="Y5779" i="11" s="1"/>
  <c r="X5254" i="11"/>
  <c r="Y5254" i="11" s="1"/>
  <c r="X4706" i="11"/>
  <c r="Y4706" i="11" s="1"/>
  <c r="X4409" i="11"/>
  <c r="Y4409" i="11" s="1"/>
  <c r="X4130" i="11"/>
  <c r="Y4130" i="11" s="1"/>
  <c r="AA4130" i="11" s="1"/>
  <c r="X3426" i="11"/>
  <c r="Y3426" i="11" s="1"/>
  <c r="AA3426" i="11" s="1"/>
  <c r="X3082" i="11"/>
  <c r="Y3082" i="11" s="1"/>
  <c r="X3210" i="11"/>
  <c r="Y3210" i="11" s="1"/>
  <c r="X2706" i="11"/>
  <c r="Y2706" i="11" s="1"/>
  <c r="X2081" i="11"/>
  <c r="Y2081" i="11" s="1"/>
  <c r="X1712" i="11"/>
  <c r="Y1712" i="11" s="1"/>
  <c r="X1376" i="11"/>
  <c r="Y1376" i="11" s="1"/>
  <c r="X274" i="11"/>
  <c r="Y274" i="11" s="1"/>
  <c r="X939" i="11"/>
  <c r="Y939" i="11" s="1"/>
  <c r="AA939" i="11" s="1"/>
  <c r="X110" i="11"/>
  <c r="Y110" i="11" s="1"/>
  <c r="AA110" i="11" s="1"/>
  <c r="X8541" i="11"/>
  <c r="Y8541" i="11" s="1"/>
  <c r="X8156" i="11"/>
  <c r="Y8156" i="11" s="1"/>
  <c r="X7617" i="11"/>
  <c r="Y7617" i="11" s="1"/>
  <c r="X7067" i="11"/>
  <c r="Y7067" i="11" s="1"/>
  <c r="X6790" i="11"/>
  <c r="Y6790" i="11" s="1"/>
  <c r="X6597" i="11"/>
  <c r="Y6597" i="11" s="1"/>
  <c r="X6120" i="11"/>
  <c r="Y6120" i="11" s="1"/>
  <c r="AA6120" i="11" s="1"/>
  <c r="X5532" i="11"/>
  <c r="Y5532" i="11" s="1"/>
  <c r="X5008" i="11"/>
  <c r="Y5008" i="11" s="1"/>
  <c r="X4610" i="11"/>
  <c r="Y4610" i="11" s="1"/>
  <c r="X6100" i="11"/>
  <c r="Y6100" i="11" s="1"/>
  <c r="X405" i="11"/>
  <c r="Y405" i="11" s="1"/>
  <c r="AA405" i="11" s="1"/>
  <c r="X5908" i="11"/>
  <c r="Y5908" i="11" s="1"/>
  <c r="AA5908" i="11" s="1"/>
  <c r="X3408" i="11"/>
  <c r="Y3408" i="11" s="1"/>
  <c r="AA3408" i="11" s="1"/>
  <c r="X351" i="11"/>
  <c r="X5184" i="11"/>
  <c r="Y5184" i="11" s="1"/>
  <c r="AA5184" i="11" s="1"/>
  <c r="X3307" i="11"/>
  <c r="Y3307" i="11" s="1"/>
  <c r="AA3307" i="11" s="1"/>
  <c r="X510" i="11"/>
  <c r="Y510" i="11" s="1"/>
  <c r="AA510" i="11" s="1"/>
  <c r="X4253" i="11"/>
  <c r="Y4253" i="11" s="1"/>
  <c r="AA4253" i="11" s="1"/>
  <c r="AA509" i="11"/>
  <c r="AA1140" i="11"/>
  <c r="AA2442" i="11"/>
  <c r="AA2723" i="11"/>
  <c r="AB2723" i="11" s="1"/>
  <c r="AA6301" i="11"/>
  <c r="AA2176" i="11"/>
  <c r="AA6084" i="11"/>
  <c r="AA6701" i="11"/>
  <c r="AA7551" i="11"/>
  <c r="AA3660" i="11"/>
  <c r="AA6911" i="11"/>
  <c r="AA8133" i="11"/>
  <c r="AB8133" i="11" s="1"/>
  <c r="AA6040" i="11"/>
  <c r="AA6640" i="11"/>
  <c r="X5989" i="11"/>
  <c r="Y5989" i="11" s="1"/>
  <c r="AA5989" i="11" s="1"/>
  <c r="X7395" i="11"/>
  <c r="Y7395" i="11" s="1"/>
  <c r="X6159" i="11"/>
  <c r="Y6159" i="11" s="1"/>
  <c r="AA6159" i="11" s="1"/>
  <c r="X7131" i="11"/>
  <c r="Y7131" i="11" s="1"/>
  <c r="AA7131" i="11" s="1"/>
  <c r="AA3874" i="11"/>
  <c r="AB3874" i="11" s="1"/>
  <c r="AA3531" i="11"/>
  <c r="AA3884" i="11"/>
  <c r="AA5987" i="11"/>
  <c r="AA8558" i="11"/>
  <c r="AA5516" i="11"/>
  <c r="AA5130" i="11"/>
  <c r="AA5308" i="11"/>
  <c r="AA4918" i="11"/>
  <c r="AA5508" i="11"/>
  <c r="AA8005" i="11"/>
  <c r="AA8297" i="11"/>
  <c r="AA3358" i="11"/>
  <c r="AA5334" i="11"/>
  <c r="X8227" i="11"/>
  <c r="Y8227" i="11" s="1"/>
  <c r="AA8227" i="11" s="1"/>
  <c r="X323" i="11"/>
  <c r="Y323" i="11" s="1"/>
  <c r="X1330" i="11"/>
  <c r="Y1330" i="11" s="1"/>
  <c r="AA1330" i="11" s="1"/>
  <c r="X2356" i="11"/>
  <c r="Y2356" i="11" s="1"/>
  <c r="X3813" i="11"/>
  <c r="Y3813" i="11" s="1"/>
  <c r="X4849" i="11"/>
  <c r="Y4849" i="11" s="1"/>
  <c r="X5930" i="11"/>
  <c r="Y5930" i="11" s="1"/>
  <c r="X7217" i="11"/>
  <c r="Y7217" i="11" s="1"/>
  <c r="AA7217" i="11" s="1"/>
  <c r="X8129" i="11"/>
  <c r="X3194" i="11"/>
  <c r="Y3194" i="11" s="1"/>
  <c r="AA3194" i="11" s="1"/>
  <c r="X5076" i="11"/>
  <c r="Y5076" i="11" s="1"/>
  <c r="AA5076" i="11" s="1"/>
  <c r="X4285" i="11"/>
  <c r="Y4285" i="11" s="1"/>
  <c r="AA4285" i="11" s="1"/>
  <c r="X6918" i="11"/>
  <c r="Y6918" i="11" s="1"/>
  <c r="AA6918" i="11" s="1"/>
  <c r="X2741" i="11"/>
  <c r="Y2741" i="11" s="1"/>
  <c r="AA2741" i="11" s="1"/>
  <c r="X375" i="11"/>
  <c r="Y375" i="11" s="1"/>
  <c r="X6327" i="11"/>
  <c r="Y6327" i="11" s="1"/>
  <c r="X1094" i="11"/>
  <c r="Y1094" i="11" s="1"/>
  <c r="AA1094" i="11" s="1"/>
  <c r="X2065" i="11"/>
  <c r="Y2065" i="11" s="1"/>
  <c r="X725" i="11"/>
  <c r="Y725" i="11" s="1"/>
  <c r="X291" i="11"/>
  <c r="Y291" i="11" s="1"/>
  <c r="X7136" i="11"/>
  <c r="Y7136" i="11" s="1"/>
  <c r="AA7136" i="11" s="1"/>
  <c r="AA429" i="11"/>
  <c r="AA5957" i="11"/>
  <c r="AA8069" i="11"/>
  <c r="AB8069" i="11" s="1"/>
  <c r="AA702" i="11"/>
  <c r="AA989" i="11"/>
  <c r="AA8347" i="11"/>
  <c r="AA6075" i="11"/>
  <c r="X1742" i="11"/>
  <c r="Y1742" i="11" s="1"/>
  <c r="X2883" i="11"/>
  <c r="Y2883" i="11" s="1"/>
  <c r="AA784" i="11"/>
  <c r="AA1892" i="11"/>
  <c r="AB1892" i="11" s="1"/>
  <c r="AA7532" i="11"/>
  <c r="AA3765" i="11"/>
  <c r="AA4823" i="11"/>
  <c r="AA192" i="11"/>
  <c r="AA339" i="11"/>
  <c r="AA2268" i="11"/>
  <c r="AA2513" i="11"/>
  <c r="AB2513" i="11" s="1"/>
  <c r="AA8669" i="11"/>
  <c r="AA5769" i="11"/>
  <c r="AA7287" i="11"/>
  <c r="AA3082" i="11"/>
  <c r="AA4660" i="11"/>
  <c r="X6700" i="11"/>
  <c r="Y6700" i="11" s="1"/>
  <c r="AA6700" i="11" s="1"/>
  <c r="AA5346" i="11"/>
  <c r="AB5346" i="11" s="1"/>
  <c r="AA6869" i="11"/>
  <c r="AA4219" i="11"/>
  <c r="AA532" i="11"/>
  <c r="AA1611" i="11"/>
  <c r="AA4563" i="11"/>
  <c r="AA6580" i="11"/>
  <c r="AA1493" i="11"/>
  <c r="AB1493" i="11" s="1"/>
  <c r="AA4143" i="11"/>
  <c r="AA4808" i="11"/>
  <c r="AA5167" i="11"/>
  <c r="AA7756" i="11"/>
  <c r="AA707" i="11"/>
  <c r="AA1009" i="11"/>
  <c r="AA1022" i="11"/>
  <c r="AA3770" i="11"/>
  <c r="AA4706" i="11"/>
  <c r="X6024" i="11"/>
  <c r="Y6024" i="11" s="1"/>
  <c r="X8316" i="11"/>
  <c r="Y8316" i="11" s="1"/>
  <c r="X4230" i="11"/>
  <c r="Y4230" i="11" s="1"/>
  <c r="X8006" i="11"/>
  <c r="Y8006" i="11" s="1"/>
  <c r="AA8006" i="11" s="1"/>
  <c r="X1487" i="11"/>
  <c r="Y1487" i="11" s="1"/>
  <c r="AA1487" i="11" s="1"/>
  <c r="X2032" i="11"/>
  <c r="Y2032" i="11" s="1"/>
  <c r="AA2032" i="11" s="1"/>
  <c r="X3254" i="11"/>
  <c r="Y3254" i="11" s="1"/>
  <c r="AA3254" i="11" s="1"/>
  <c r="X4512" i="11"/>
  <c r="Y4512" i="11" s="1"/>
  <c r="AA4512" i="11" s="1"/>
  <c r="X5121" i="11"/>
  <c r="Y5121" i="11" s="1"/>
  <c r="AA5121" i="11" s="1"/>
  <c r="X7462" i="11"/>
  <c r="Y7462" i="11" s="1"/>
  <c r="AA7462" i="11" s="1"/>
  <c r="X2077" i="11"/>
  <c r="Y2077" i="11" s="1"/>
  <c r="X8744" i="11"/>
  <c r="Y8744" i="11" s="1"/>
  <c r="X4939" i="11"/>
  <c r="Y4939" i="11" s="1"/>
  <c r="AA4939" i="11" s="1"/>
  <c r="X1054" i="11"/>
  <c r="Y1054" i="11" s="1"/>
  <c r="X6786" i="11"/>
  <c r="Y6786" i="11" s="1"/>
  <c r="X4778" i="11"/>
  <c r="Y4778" i="11" s="1"/>
  <c r="AA4778" i="11" s="1"/>
  <c r="X6566" i="11"/>
  <c r="Y6566" i="11" s="1"/>
  <c r="AA6566" i="11" s="1"/>
  <c r="X5288" i="11"/>
  <c r="Y5288" i="11" s="1"/>
  <c r="AA5288" i="11" s="1"/>
  <c r="X8386" i="11"/>
  <c r="Y8386" i="11" s="1"/>
  <c r="X8581" i="11"/>
  <c r="Y8581" i="11" s="1"/>
  <c r="X6272" i="11"/>
  <c r="Y6272" i="11" s="1"/>
  <c r="AA6272" i="11" s="1"/>
  <c r="X1524" i="11"/>
  <c r="Y1524" i="11" s="1"/>
  <c r="X7014" i="11"/>
  <c r="Y7014" i="11" s="1"/>
  <c r="X5277" i="11"/>
  <c r="Y5277" i="11" s="1"/>
  <c r="AA5277" i="11" s="1"/>
  <c r="X2194" i="11"/>
  <c r="Y2194" i="11" s="1"/>
  <c r="AA2194" i="11" s="1"/>
  <c r="X1121" i="11"/>
  <c r="Y1121" i="11" s="1"/>
  <c r="AA1121" i="11" s="1"/>
  <c r="X8686" i="11"/>
  <c r="Y8686" i="11" s="1"/>
  <c r="X3293" i="11"/>
  <c r="Y3293" i="11" s="1"/>
  <c r="X785" i="11"/>
  <c r="X4989" i="11"/>
  <c r="Y4989" i="11" s="1"/>
  <c r="X1357" i="11"/>
  <c r="Y1357" i="11" s="1"/>
  <c r="X8717" i="11"/>
  <c r="Y8717" i="11" s="1"/>
  <c r="X2041" i="11"/>
  <c r="Y2041" i="11" s="1"/>
  <c r="AA2041" i="11" s="1"/>
  <c r="X6236" i="11"/>
  <c r="Y6236" i="11" s="1"/>
  <c r="X7585" i="11"/>
  <c r="Y7585" i="11" s="1"/>
  <c r="X4479" i="11"/>
  <c r="Y4479" i="11" s="1"/>
  <c r="X6240" i="11"/>
  <c r="Y6240" i="11" s="1"/>
  <c r="AA6240" i="11" s="1"/>
  <c r="X318" i="11"/>
  <c r="Y318" i="11" s="1"/>
  <c r="X2095" i="11"/>
  <c r="Y2095" i="11" s="1"/>
  <c r="X965" i="11"/>
  <c r="Y965" i="11" s="1"/>
  <c r="X1680" i="11"/>
  <c r="Y1680" i="11" s="1"/>
  <c r="X5037" i="11"/>
  <c r="Y5037" i="11" s="1"/>
  <c r="AA5037" i="11" s="1"/>
  <c r="X6608" i="11"/>
  <c r="Y6608" i="11" s="1"/>
  <c r="AA6608" i="11" s="1"/>
  <c r="X453" i="11"/>
  <c r="Y453" i="11" s="1"/>
  <c r="X156" i="11"/>
  <c r="X951" i="11"/>
  <c r="Y951" i="11" s="1"/>
  <c r="X2720" i="11"/>
  <c r="Y2720" i="11" s="1"/>
  <c r="X2460" i="11"/>
  <c r="Y2460" i="11" s="1"/>
  <c r="X5713" i="11"/>
  <c r="Y5713" i="11" s="1"/>
  <c r="AA5713" i="11" s="1"/>
  <c r="X7924" i="11"/>
  <c r="Y7924" i="11" s="1"/>
  <c r="AA7924" i="11" s="1"/>
  <c r="X2912" i="11"/>
  <c r="Y2912" i="11" s="1"/>
  <c r="AA2912" i="11" s="1"/>
  <c r="X2859" i="11"/>
  <c r="Y2859" i="11" s="1"/>
  <c r="AA2859" i="11" s="1"/>
  <c r="X6" i="11"/>
  <c r="Y6" i="11" s="1"/>
  <c r="AA6" i="11" s="1"/>
  <c r="X7735" i="11"/>
  <c r="Y7735" i="11" s="1"/>
  <c r="X5291" i="11"/>
  <c r="Y5291" i="11" s="1"/>
  <c r="AA5291" i="11" s="1"/>
  <c r="X7042" i="11"/>
  <c r="Y7042" i="11" s="1"/>
  <c r="X126" i="11"/>
  <c r="Y126" i="11" s="1"/>
  <c r="X877" i="11"/>
  <c r="Y877" i="11" s="1"/>
  <c r="AA877" i="11" s="1"/>
  <c r="X6373" i="11"/>
  <c r="Y6373" i="11" s="1"/>
  <c r="AA6373" i="11" s="1"/>
  <c r="X3567" i="11"/>
  <c r="Y3567" i="11" s="1"/>
  <c r="AA3567" i="11" s="1"/>
  <c r="X1417" i="11"/>
  <c r="X333" i="11"/>
  <c r="Y333" i="11" s="1"/>
  <c r="AA333" i="11" s="1"/>
  <c r="X6814" i="11"/>
  <c r="Y6814" i="11" s="1"/>
  <c r="AA6814" i="11" s="1"/>
  <c r="X5579" i="11"/>
  <c r="Y5579" i="11" s="1"/>
  <c r="AA5579" i="11" s="1"/>
  <c r="X4961" i="11"/>
  <c r="Y4961" i="11" s="1"/>
  <c r="AA4961" i="11" s="1"/>
  <c r="X3993" i="11"/>
  <c r="Y3993" i="11" s="1"/>
  <c r="X8308" i="11"/>
  <c r="Y8308" i="11" s="1"/>
  <c r="X4444" i="11"/>
  <c r="Y4444" i="11" s="1"/>
  <c r="X2725" i="11"/>
  <c r="X8117" i="11"/>
  <c r="Y8117" i="11" s="1"/>
  <c r="X3580" i="11"/>
  <c r="Y3580" i="11" s="1"/>
  <c r="AA3580" i="11" s="1"/>
  <c r="X836" i="11"/>
  <c r="Y836" i="11" s="1"/>
  <c r="X6810" i="11"/>
  <c r="Y6810" i="11" s="1"/>
  <c r="X2411" i="11"/>
  <c r="Y2411" i="11" s="1"/>
  <c r="X6916" i="11"/>
  <c r="Y6916" i="11" s="1"/>
  <c r="AA6916" i="11" s="1"/>
  <c r="X1767" i="11"/>
  <c r="Y1767" i="11" s="1"/>
  <c r="AA1767" i="11" s="1"/>
  <c r="X7188" i="11"/>
  <c r="X6369" i="11"/>
  <c r="Y6369" i="11" s="1"/>
  <c r="AA6369" i="11" s="1"/>
  <c r="X5474" i="11"/>
  <c r="Y5474" i="11" s="1"/>
  <c r="AA5474" i="11" s="1"/>
  <c r="X5313" i="11"/>
  <c r="Y5313" i="11" s="1"/>
  <c r="AA5313" i="11" s="1"/>
  <c r="X4608" i="11"/>
  <c r="Y4608" i="11" s="1"/>
  <c r="AA4608" i="11" s="1"/>
  <c r="X4220" i="11"/>
  <c r="Y4220" i="11" s="1"/>
  <c r="X2595" i="11"/>
  <c r="Y2595" i="11" s="1"/>
  <c r="X1315" i="11"/>
  <c r="Y1315" i="11" s="1"/>
  <c r="X29" i="11"/>
  <c r="Y29" i="11" s="1"/>
  <c r="AA29" i="11" s="1"/>
  <c r="X6421" i="11"/>
  <c r="Y6421" i="11" s="1"/>
  <c r="X3122" i="11"/>
  <c r="Y3122" i="11" s="1"/>
  <c r="AA3122" i="11" s="1"/>
  <c r="X1706" i="11"/>
  <c r="Y1706" i="11" s="1"/>
  <c r="X1064" i="11"/>
  <c r="Y1064" i="11" s="1"/>
  <c r="X7439" i="11"/>
  <c r="Y7439" i="11" s="1"/>
  <c r="X6477" i="11"/>
  <c r="Y6477" i="11" s="1"/>
  <c r="X5066" i="11"/>
  <c r="Y5066" i="11" s="1"/>
  <c r="X4421" i="11"/>
  <c r="X1281" i="11"/>
  <c r="Y1281" i="11" s="1"/>
  <c r="X864" i="11"/>
  <c r="Y864" i="11" s="1"/>
  <c r="X7212" i="11"/>
  <c r="Y7212" i="11" s="1"/>
  <c r="X6202" i="11"/>
  <c r="Y6202" i="11" s="1"/>
  <c r="X5052" i="11"/>
  <c r="Y5052" i="11" s="1"/>
  <c r="X2262" i="11"/>
  <c r="Y2262" i="11" s="1"/>
  <c r="X473" i="11"/>
  <c r="Y473" i="11" s="1"/>
  <c r="X6334" i="11"/>
  <c r="X3449" i="11"/>
  <c r="Y3449" i="11" s="1"/>
  <c r="X319" i="11"/>
  <c r="Y319" i="11" s="1"/>
  <c r="AA319" i="11" s="1"/>
  <c r="X6599" i="11"/>
  <c r="Y6599" i="11" s="1"/>
  <c r="X4297" i="11"/>
  <c r="Y4297" i="11" s="1"/>
  <c r="X2118" i="11"/>
  <c r="Y2118" i="11" s="1"/>
  <c r="X8604" i="11"/>
  <c r="Y8604" i="11" s="1"/>
  <c r="X5897" i="11"/>
  <c r="Y5897" i="11" s="1"/>
  <c r="X1996" i="11"/>
  <c r="X4871" i="11"/>
  <c r="Y4871" i="11" s="1"/>
  <c r="AA4871" i="11" s="1"/>
  <c r="X7046" i="11"/>
  <c r="Y7046" i="11" s="1"/>
  <c r="AA7046" i="11" s="1"/>
  <c r="X4406" i="11"/>
  <c r="Y4406" i="11" s="1"/>
  <c r="AA4406" i="11" s="1"/>
  <c r="X3458" i="11"/>
  <c r="Y3458" i="11" s="1"/>
  <c r="AA3458" i="11" s="1"/>
  <c r="X3008" i="11"/>
  <c r="Y3008" i="11" s="1"/>
  <c r="AA3008" i="11" s="1"/>
  <c r="X2251" i="11"/>
  <c r="Y2251" i="11" s="1"/>
  <c r="AA2251" i="11" s="1"/>
  <c r="X1168" i="11"/>
  <c r="Y1168" i="11" s="1"/>
  <c r="AA1168" i="11" s="1"/>
  <c r="X360" i="11"/>
  <c r="X8284" i="11"/>
  <c r="Y8284" i="11" s="1"/>
  <c r="AA8284" i="11" s="1"/>
  <c r="X7220" i="11"/>
  <c r="Y7220" i="11" s="1"/>
  <c r="AA7220" i="11" s="1"/>
  <c r="X5284" i="11"/>
  <c r="Y5284" i="11" s="1"/>
  <c r="AA5284" i="11" s="1"/>
  <c r="X4998" i="11"/>
  <c r="Y4998" i="11" s="1"/>
  <c r="AA4998" i="11" s="1"/>
  <c r="X4463" i="11"/>
  <c r="Y4463" i="11" s="1"/>
  <c r="AA4463" i="11" s="1"/>
  <c r="X3822" i="11"/>
  <c r="Y3822" i="11" s="1"/>
  <c r="AA3822" i="11" s="1"/>
  <c r="X3474" i="11"/>
  <c r="Y3474" i="11" s="1"/>
  <c r="AA3474" i="11" s="1"/>
  <c r="X3073" i="11"/>
  <c r="X1947" i="11"/>
  <c r="Y1947" i="11" s="1"/>
  <c r="AA1947" i="11" s="1"/>
  <c r="X1657" i="11"/>
  <c r="Y1657" i="11" s="1"/>
  <c r="AA1657" i="11" s="1"/>
  <c r="X801" i="11"/>
  <c r="Y801" i="11" s="1"/>
  <c r="AA801" i="11" s="1"/>
  <c r="X172" i="11"/>
  <c r="Y172" i="11" s="1"/>
  <c r="AA172" i="11" s="1"/>
  <c r="X8522" i="11"/>
  <c r="Y8522" i="11" s="1"/>
  <c r="AA8522" i="11" s="1"/>
  <c r="X7685" i="11"/>
  <c r="Y7685" i="11" s="1"/>
  <c r="AA7685" i="11" s="1"/>
  <c r="X7355" i="11"/>
  <c r="Y7355" i="11" s="1"/>
  <c r="AA7355" i="11" s="1"/>
  <c r="X26" i="11"/>
  <c r="X5361" i="11"/>
  <c r="Y5361" i="11" s="1"/>
  <c r="X5619" i="11"/>
  <c r="Y5619" i="11" s="1"/>
  <c r="AA5619" i="11" s="1"/>
  <c r="X7630" i="11"/>
  <c r="Y7630" i="11" s="1"/>
  <c r="X645" i="11"/>
  <c r="Y645" i="11" s="1"/>
  <c r="AA645" i="11" s="1"/>
  <c r="X6117" i="11"/>
  <c r="Y6117" i="11" s="1"/>
  <c r="AA6117" i="11" s="1"/>
  <c r="X2648" i="11"/>
  <c r="Y2648" i="11" s="1"/>
  <c r="AA2648" i="11" s="1"/>
  <c r="X1192" i="11"/>
  <c r="Y1192" i="11" s="1"/>
  <c r="AA1192" i="11" s="1"/>
  <c r="X8729" i="11"/>
  <c r="X6403" i="11"/>
  <c r="Y6403" i="11" s="1"/>
  <c r="AA6403" i="11" s="1"/>
  <c r="X5135" i="11"/>
  <c r="Y5135" i="11" s="1"/>
  <c r="AA5135" i="11" s="1"/>
  <c r="X4712" i="11"/>
  <c r="Y4712" i="11" s="1"/>
  <c r="AA4712" i="11" s="1"/>
  <c r="X3039" i="11"/>
  <c r="Y3039" i="11" s="1"/>
  <c r="X1792" i="11"/>
  <c r="Y1792" i="11" s="1"/>
  <c r="X315" i="11"/>
  <c r="Y315" i="11" s="1"/>
  <c r="X5955" i="11"/>
  <c r="Y5955" i="11" s="1"/>
  <c r="X2600" i="11"/>
  <c r="X7727" i="11"/>
  <c r="Y7727" i="11" s="1"/>
  <c r="X5273" i="11"/>
  <c r="Y5273" i="11" s="1"/>
  <c r="X3505" i="11"/>
  <c r="Y3505" i="11" s="1"/>
  <c r="X2623" i="11"/>
  <c r="Y2623" i="11" s="1"/>
  <c r="X1415" i="11"/>
  <c r="Y1415" i="11" s="1"/>
  <c r="X7930" i="11"/>
  <c r="Y7930" i="11" s="1"/>
  <c r="X5548" i="11"/>
  <c r="Y5548" i="11" s="1"/>
  <c r="X2780" i="11"/>
  <c r="Y2780" i="11" s="1"/>
  <c r="AA2780" i="11" s="1"/>
  <c r="AB2780" i="11" s="1"/>
  <c r="X2159" i="11"/>
  <c r="Y2159" i="11" s="1"/>
  <c r="X1053" i="11"/>
  <c r="Y1053" i="11" s="1"/>
  <c r="AA1053" i="11" s="1"/>
  <c r="X6974" i="11"/>
  <c r="Y6974" i="11" s="1"/>
  <c r="X4344" i="11"/>
  <c r="Y4344" i="11" s="1"/>
  <c r="X2104" i="11"/>
  <c r="Y2104" i="11" s="1"/>
  <c r="X6793" i="11"/>
  <c r="Y6793" i="11" s="1"/>
  <c r="X3378" i="11"/>
  <c r="Y3378" i="11" s="1"/>
  <c r="X1038" i="11"/>
  <c r="X6367" i="11"/>
  <c r="Y6367" i="11" s="1"/>
  <c r="X2443" i="11"/>
  <c r="Y2443" i="11" s="1"/>
  <c r="AA2443" i="11" s="1"/>
  <c r="X6754" i="11"/>
  <c r="Y6754" i="11" s="1"/>
  <c r="AA6754" i="11" s="1"/>
  <c r="X1659" i="11"/>
  <c r="Y1659" i="11" s="1"/>
  <c r="AA1659" i="11" s="1"/>
  <c r="X7249" i="11"/>
  <c r="Y7249" i="11" s="1"/>
  <c r="AA7249" i="11" s="1"/>
  <c r="X6270" i="11"/>
  <c r="Y6270" i="11" s="1"/>
  <c r="AA6270" i="11" s="1"/>
  <c r="X5616" i="11"/>
  <c r="Y5616" i="11" s="1"/>
  <c r="AA5616" i="11" s="1"/>
  <c r="X5102" i="11"/>
  <c r="Y5102" i="11" s="1"/>
  <c r="AA5102" i="11" s="1"/>
  <c r="X4254" i="11"/>
  <c r="Y4254" i="11" s="1"/>
  <c r="AA4254" i="11" s="1"/>
  <c r="X5528" i="11"/>
  <c r="Y5528" i="11" s="1"/>
  <c r="AA5528" i="11" s="1"/>
  <c r="X3094" i="11"/>
  <c r="Y3094" i="11" s="1"/>
  <c r="X729" i="11"/>
  <c r="Y729" i="11" s="1"/>
  <c r="X6119" i="11"/>
  <c r="Y6119" i="11" s="1"/>
  <c r="X3945" i="11"/>
  <c r="Y3945" i="11" s="1"/>
  <c r="X1322" i="11"/>
  <c r="Y1322" i="11" s="1"/>
  <c r="X8389" i="11"/>
  <c r="Y8389" i="11" s="1"/>
  <c r="X5727" i="11"/>
  <c r="Y5727" i="11" s="1"/>
  <c r="X1329" i="11"/>
  <c r="Y1329" i="11" s="1"/>
  <c r="X4749" i="11"/>
  <c r="Y4749" i="11" s="1"/>
  <c r="AA4749" i="11" s="1"/>
  <c r="X5190" i="11"/>
  <c r="Y5190" i="11" s="1"/>
  <c r="AA5190" i="11" s="1"/>
  <c r="X4821" i="11"/>
  <c r="Y4821" i="11" s="1"/>
  <c r="AA4821" i="11" s="1"/>
  <c r="X4643" i="11"/>
  <c r="Y4643" i="11" s="1"/>
  <c r="AA4643" i="11" s="1"/>
  <c r="X4022" i="11"/>
  <c r="Y4022" i="11" s="1"/>
  <c r="AA4022" i="11" s="1"/>
  <c r="X3614" i="11"/>
  <c r="X4148" i="11"/>
  <c r="Y4148" i="11" s="1"/>
  <c r="AA4148" i="11" s="1"/>
  <c r="X1970" i="11"/>
  <c r="Y1970" i="11" s="1"/>
  <c r="AA1970" i="11" s="1"/>
  <c r="X1614" i="11"/>
  <c r="Y1614" i="11" s="1"/>
  <c r="AA1614" i="11" s="1"/>
  <c r="X891" i="11"/>
  <c r="Y891" i="11" s="1"/>
  <c r="AA891" i="11" s="1"/>
  <c r="X8305" i="11"/>
  <c r="Y8305" i="11" s="1"/>
  <c r="AA8305" i="11" s="1"/>
  <c r="X8000" i="11"/>
  <c r="Y8000" i="11" s="1"/>
  <c r="AA8000" i="11" s="1"/>
  <c r="X7595" i="11"/>
  <c r="Y7595" i="11" s="1"/>
  <c r="AA7595" i="11" s="1"/>
  <c r="X6588" i="11"/>
  <c r="X4751" i="11"/>
  <c r="Y4751" i="11" s="1"/>
  <c r="AA4751" i="11" s="1"/>
  <c r="X2775" i="11"/>
  <c r="Y2775" i="11" s="1"/>
  <c r="AA2775" i="11" s="1"/>
  <c r="X2516" i="11"/>
  <c r="Y2516" i="11" s="1"/>
  <c r="AA2516" i="11" s="1"/>
  <c r="X1420" i="11"/>
  <c r="Y1420" i="11" s="1"/>
  <c r="AA1420" i="11" s="1"/>
  <c r="X998" i="11"/>
  <c r="Y998" i="11" s="1"/>
  <c r="AA998" i="11" s="1"/>
  <c r="X549" i="11"/>
  <c r="Y549" i="11" s="1"/>
  <c r="AA549" i="11" s="1"/>
  <c r="X239" i="11"/>
  <c r="Y239" i="11" s="1"/>
  <c r="AA239" i="11" s="1"/>
  <c r="X8483" i="11"/>
  <c r="X270" i="11"/>
  <c r="Y270" i="11" s="1"/>
  <c r="X4066" i="11"/>
  <c r="Y4066" i="11" s="1"/>
  <c r="AA4066" i="11" s="1"/>
  <c r="X5865" i="11"/>
  <c r="Y5865" i="11" s="1"/>
  <c r="X6259" i="11"/>
  <c r="Y6259" i="11" s="1"/>
  <c r="AA6259" i="11" s="1"/>
  <c r="X8228" i="11"/>
  <c r="Y8228" i="11" s="1"/>
  <c r="AA8228" i="11" s="1"/>
  <c r="X3416" i="11"/>
  <c r="Y3416" i="11" s="1"/>
  <c r="AA3416" i="11" s="1"/>
  <c r="X2540" i="11"/>
  <c r="Y2540" i="11" s="1"/>
  <c r="AA2540" i="11" s="1"/>
  <c r="X338" i="11"/>
  <c r="X7405" i="11"/>
  <c r="Y7405" i="11" s="1"/>
  <c r="AA7405" i="11" s="1"/>
  <c r="X6149" i="11"/>
  <c r="Y6149" i="11" s="1"/>
  <c r="AA6149" i="11" s="1"/>
  <c r="X5203" i="11"/>
  <c r="Y5203" i="11" s="1"/>
  <c r="AA5203" i="11" s="1"/>
  <c r="X4447" i="11"/>
  <c r="Y4447" i="11" s="1"/>
  <c r="AA4447" i="11" s="1"/>
  <c r="X6341" i="11"/>
  <c r="Y6341" i="11" s="1"/>
  <c r="X3904" i="11"/>
  <c r="Y3904" i="11" s="1"/>
  <c r="X1802" i="11"/>
  <c r="Y1802" i="11" s="1"/>
  <c r="X6390" i="11"/>
  <c r="X2914" i="11"/>
  <c r="Y2914" i="11" s="1"/>
  <c r="X604" i="11"/>
  <c r="Y604" i="11" s="1"/>
  <c r="AA604" i="11" s="1"/>
  <c r="X5983" i="11"/>
  <c r="Y5983" i="11" s="1"/>
  <c r="X1149" i="11"/>
  <c r="Y1149" i="11" s="1"/>
  <c r="AA1149" i="11" s="1"/>
  <c r="X6221" i="11"/>
  <c r="Y6221" i="11" s="1"/>
  <c r="AA6221" i="11" s="1"/>
  <c r="X1399" i="11"/>
  <c r="Y1399" i="11" s="1"/>
  <c r="AA1399" i="11" s="1"/>
  <c r="X6728" i="11"/>
  <c r="Y6728" i="11" s="1"/>
  <c r="AA6728" i="11" s="1"/>
  <c r="X5963" i="11"/>
  <c r="X5849" i="11"/>
  <c r="Y5849" i="11" s="1"/>
  <c r="AA5849" i="11" s="1"/>
  <c r="X4923" i="11"/>
  <c r="Y4923" i="11" s="1"/>
  <c r="AA4923" i="11" s="1"/>
  <c r="X4505" i="11"/>
  <c r="Y4505" i="11" s="1"/>
  <c r="X3461" i="11"/>
  <c r="Y3461" i="11" s="1"/>
  <c r="X2049" i="11"/>
  <c r="Y2049" i="11" s="1"/>
  <c r="X1292" i="11"/>
  <c r="Y1292" i="11" s="1"/>
  <c r="X8035" i="11"/>
  <c r="Y8035" i="11" s="1"/>
  <c r="X5189" i="11"/>
  <c r="Y5189" i="11" s="1"/>
  <c r="AA5189" i="11" s="1"/>
  <c r="X2929" i="11"/>
  <c r="Y2929" i="11" s="1"/>
  <c r="X1222" i="11"/>
  <c r="Y1222" i="11" s="1"/>
  <c r="X794" i="11"/>
  <c r="Y794" i="11" s="1"/>
  <c r="X7295" i="11"/>
  <c r="Y7295" i="11" s="1"/>
  <c r="X5937" i="11"/>
  <c r="Y5937" i="11" s="1"/>
  <c r="X4771" i="11"/>
  <c r="Y4771" i="11" s="1"/>
  <c r="X3829" i="11"/>
  <c r="Y3829" i="11" s="1"/>
  <c r="X1242" i="11"/>
  <c r="Y1242" i="11" s="1"/>
  <c r="AA1242" i="11" s="1"/>
  <c r="X191" i="11"/>
  <c r="Y191" i="11" s="1"/>
  <c r="X6681" i="11"/>
  <c r="Y6681" i="11" s="1"/>
  <c r="X5748" i="11"/>
  <c r="Y5748" i="11" s="1"/>
  <c r="X4800" i="11"/>
  <c r="Y4800" i="11" s="1"/>
  <c r="X2027" i="11"/>
  <c r="Y2027" i="11" s="1"/>
  <c r="X159" i="11"/>
  <c r="Y159" i="11" s="1"/>
  <c r="X4983" i="11"/>
  <c r="Y4983" i="11" s="1"/>
  <c r="X1921" i="11"/>
  <c r="X219" i="11"/>
  <c r="Y219" i="11" s="1"/>
  <c r="X6141" i="11"/>
  <c r="Y6141" i="11" s="1"/>
  <c r="AA6141" i="11" s="1"/>
  <c r="X3924" i="11"/>
  <c r="Y3924" i="11" s="1"/>
  <c r="X1668" i="11"/>
  <c r="Y1668" i="11" s="1"/>
  <c r="X7563" i="11"/>
  <c r="Y7563" i="11" s="1"/>
  <c r="X5536" i="11"/>
  <c r="Y5536" i="11" s="1"/>
  <c r="X451" i="11"/>
  <c r="Y451" i="11" s="1"/>
  <c r="AA451" i="11" s="1"/>
  <c r="X3649" i="11"/>
  <c r="X6079" i="11"/>
  <c r="Y6079" i="11" s="1"/>
  <c r="AA6079" i="11" s="1"/>
  <c r="X5314" i="11"/>
  <c r="Y5314" i="11" s="1"/>
  <c r="AA5314" i="11" s="1"/>
  <c r="X4694" i="11"/>
  <c r="Y4694" i="11" s="1"/>
  <c r="AA4694" i="11" s="1"/>
  <c r="X4395" i="11"/>
  <c r="Y4395" i="11" s="1"/>
  <c r="AA4395" i="11" s="1"/>
  <c r="X4176" i="11"/>
  <c r="Y4176" i="11" s="1"/>
  <c r="AA4176" i="11" s="1"/>
  <c r="X3432" i="11"/>
  <c r="Y3432" i="11" s="1"/>
  <c r="AA3432" i="11" s="1"/>
  <c r="X3291" i="11"/>
  <c r="Y3291" i="11" s="1"/>
  <c r="AA3291" i="11" s="1"/>
  <c r="X2518" i="11"/>
  <c r="X1283" i="11"/>
  <c r="Y1283" i="11" s="1"/>
  <c r="AA1283" i="11" s="1"/>
  <c r="X663" i="11"/>
  <c r="Y663" i="11" s="1"/>
  <c r="AA663" i="11" s="1"/>
  <c r="X8751" i="11"/>
  <c r="Y8751" i="11" s="1"/>
  <c r="AA8751" i="11" s="1"/>
  <c r="X8288" i="11"/>
  <c r="Y8288" i="11" s="1"/>
  <c r="AA8288" i="11" s="1"/>
  <c r="X7996" i="11"/>
  <c r="Y7996" i="11" s="1"/>
  <c r="AA7996" i="11" s="1"/>
  <c r="X7509" i="11"/>
  <c r="Y7509" i="11" s="1"/>
  <c r="AA7509" i="11" s="1"/>
  <c r="X6383" i="11"/>
  <c r="Y6383" i="11" s="1"/>
  <c r="AA6383" i="11" s="1"/>
  <c r="X3373" i="11"/>
  <c r="X2318" i="11"/>
  <c r="Y2318" i="11" s="1"/>
  <c r="AA2318" i="11" s="1"/>
  <c r="X1794" i="11"/>
  <c r="Y1794" i="11" s="1"/>
  <c r="AA1794" i="11" s="1"/>
  <c r="X1206" i="11"/>
  <c r="Y1206" i="11" s="1"/>
  <c r="AA1206" i="11" s="1"/>
  <c r="X737" i="11"/>
  <c r="Y737" i="11" s="1"/>
  <c r="AA737" i="11" s="1"/>
  <c r="X286" i="11"/>
  <c r="Y286" i="11" s="1"/>
  <c r="AA286" i="11" s="1"/>
  <c r="X177" i="11"/>
  <c r="Y177" i="11" s="1"/>
  <c r="AA177" i="11" s="1"/>
  <c r="X8072" i="11"/>
  <c r="Y8072" i="11" s="1"/>
  <c r="AA8072" i="11" s="1"/>
  <c r="X6775" i="11"/>
  <c r="X6472" i="11"/>
  <c r="Y6472" i="11" s="1"/>
  <c r="AA6472" i="11" s="1"/>
  <c r="X5178" i="11"/>
  <c r="Y5178" i="11" s="1"/>
  <c r="AA5178" i="11" s="1"/>
  <c r="X3662" i="11"/>
  <c r="Y3662" i="11" s="1"/>
  <c r="AA3662" i="11" s="1"/>
  <c r="X6450" i="11"/>
  <c r="Y6450" i="11" s="1"/>
  <c r="X8099" i="11"/>
  <c r="Y8099" i="11" s="1"/>
  <c r="X1658" i="11"/>
  <c r="Y1658" i="11" s="1"/>
  <c r="X3214" i="11"/>
  <c r="Y3214" i="11" s="1"/>
  <c r="AA3214" i="11" s="1"/>
  <c r="X3601" i="11"/>
  <c r="Y3601" i="11" s="1"/>
  <c r="AA3601" i="11" s="1"/>
  <c r="X7361" i="11"/>
  <c r="Y7361" i="11" s="1"/>
  <c r="AA7361" i="11" s="1"/>
  <c r="X2764" i="11"/>
  <c r="Y2764" i="11" s="1"/>
  <c r="AA2764" i="11" s="1"/>
  <c r="X8189" i="11"/>
  <c r="Y8189" i="11" s="1"/>
  <c r="AA8189" i="11" s="1"/>
  <c r="X6924" i="11"/>
  <c r="Y6924" i="11" s="1"/>
  <c r="AA6924" i="11" s="1"/>
  <c r="X5911" i="11"/>
  <c r="Y5911" i="11" s="1"/>
  <c r="AA5911" i="11" s="1"/>
  <c r="X5006" i="11"/>
  <c r="Y5006" i="11" s="1"/>
  <c r="AA5006" i="11" s="1"/>
  <c r="X2892" i="11"/>
  <c r="Y2892" i="11" s="1"/>
  <c r="X2644" i="11"/>
  <c r="Y2644" i="11" s="1"/>
  <c r="AA2644" i="11" s="1"/>
  <c r="X578" i="11"/>
  <c r="Y578" i="11" s="1"/>
  <c r="X7761" i="11"/>
  <c r="Y7761" i="11" s="1"/>
  <c r="X4607" i="11"/>
  <c r="Y4607" i="11" s="1"/>
  <c r="X1021" i="11"/>
  <c r="Y1021" i="11" s="1"/>
  <c r="X6799" i="11"/>
  <c r="Y6799" i="11" s="1"/>
  <c r="X3659" i="11"/>
  <c r="Y3659" i="11" s="1"/>
  <c r="X3138" i="11"/>
  <c r="Y3138" i="11" s="1"/>
  <c r="X2683" i="11"/>
  <c r="Y2683" i="11" s="1"/>
  <c r="AA2683" i="11" s="1"/>
  <c r="X8235" i="11"/>
  <c r="Y8235" i="11" s="1"/>
  <c r="X7099" i="11"/>
  <c r="Y7099" i="11" s="1"/>
  <c r="X4054" i="11"/>
  <c r="Y4054" i="11" s="1"/>
  <c r="X2730" i="11"/>
  <c r="Y2730" i="11" s="1"/>
  <c r="X1355" i="11"/>
  <c r="Y1355" i="11" s="1"/>
  <c r="X937" i="11"/>
  <c r="Y937" i="11" s="1"/>
  <c r="X5830" i="11"/>
  <c r="Y5830" i="11" s="1"/>
  <c r="AA5830" i="11" s="1"/>
  <c r="X3697" i="11"/>
  <c r="Y3697" i="11" s="1"/>
  <c r="AA3697" i="11" s="1"/>
  <c r="X293" i="11"/>
  <c r="Y293" i="11" s="1"/>
  <c r="AA293" i="11" s="1"/>
  <c r="X5370" i="11"/>
  <c r="Y5370" i="11" s="1"/>
  <c r="X2197" i="11"/>
  <c r="Y2197" i="11" s="1"/>
  <c r="X8390" i="11"/>
  <c r="Y8390" i="11" s="1"/>
  <c r="X4165" i="11"/>
  <c r="Y4165" i="11" s="1"/>
  <c r="X519" i="11"/>
  <c r="Y519" i="11" s="1"/>
  <c r="AA519" i="11" s="1"/>
  <c r="X3056" i="11"/>
  <c r="Y3056" i="11" s="1"/>
  <c r="AA3056" i="11" s="1"/>
  <c r="X206" i="11"/>
  <c r="Y206" i="11" s="1"/>
  <c r="AA206" i="11" s="1"/>
  <c r="X6434" i="11"/>
  <c r="Y6434" i="11" s="1"/>
  <c r="AA6434" i="11" s="1"/>
  <c r="X6027" i="11"/>
  <c r="Y6027" i="11" s="1"/>
  <c r="AA6027" i="11" s="1"/>
  <c r="X5365" i="11"/>
  <c r="Y5365" i="11" s="1"/>
  <c r="AA5365" i="11" s="1"/>
  <c r="X5017" i="11"/>
  <c r="Y5017" i="11" s="1"/>
  <c r="AA5017" i="11" s="1"/>
  <c r="X4377" i="11"/>
  <c r="Y4377" i="11" s="1"/>
  <c r="X1274" i="11"/>
  <c r="Y1274" i="11" s="1"/>
  <c r="X8257" i="11"/>
  <c r="Y8257" i="11" s="1"/>
  <c r="AA8257" i="11" s="1"/>
  <c r="X5450" i="11"/>
  <c r="X3621" i="11"/>
  <c r="Y3621" i="11" s="1"/>
  <c r="X639" i="11"/>
  <c r="Y639" i="11" s="1"/>
  <c r="AA639" i="11" s="1"/>
  <c r="X6851" i="11"/>
  <c r="Y6851" i="11" s="1"/>
  <c r="X2757" i="11"/>
  <c r="Y2757" i="11" s="1"/>
  <c r="X7740" i="11"/>
  <c r="Y7740" i="11" s="1"/>
  <c r="AA7740" i="11" s="1"/>
  <c r="X5742" i="11"/>
  <c r="Y5742" i="11" s="1"/>
  <c r="AA5742" i="11" s="1"/>
  <c r="X5240" i="11"/>
  <c r="Y5240" i="11" s="1"/>
  <c r="AA5240" i="11" s="1"/>
  <c r="X3795" i="11"/>
  <c r="Y3795" i="11" s="1"/>
  <c r="AA3795" i="11" s="1"/>
  <c r="X3342" i="11"/>
  <c r="Y3342" i="11" s="1"/>
  <c r="AA3342" i="11" s="1"/>
  <c r="X2484" i="11"/>
  <c r="Y2484" i="11" s="1"/>
  <c r="AA2484" i="11" s="1"/>
  <c r="X1359" i="11"/>
  <c r="Y1359" i="11" s="1"/>
  <c r="AA1359" i="11" s="1"/>
  <c r="X711" i="11"/>
  <c r="Y711" i="11" s="1"/>
  <c r="AA711" i="11" s="1"/>
  <c r="X211" i="11"/>
  <c r="Y211" i="11" s="1"/>
  <c r="AA211" i="11" s="1"/>
  <c r="X8554" i="11"/>
  <c r="Y8554" i="11" s="1"/>
  <c r="AA8554" i="11" s="1"/>
  <c r="X8173" i="11"/>
  <c r="Y8173" i="11" s="1"/>
  <c r="AA8173" i="11" s="1"/>
  <c r="X7775" i="11"/>
  <c r="Y7775" i="11" s="1"/>
  <c r="AA7775" i="11" s="1"/>
  <c r="X7364" i="11"/>
  <c r="Y7364" i="11" s="1"/>
  <c r="AA7364" i="11" s="1"/>
  <c r="X6692" i="11"/>
  <c r="Y6692" i="11" s="1"/>
  <c r="AA6692" i="11" s="1"/>
  <c r="X6328" i="11"/>
  <c r="Y6328" i="11" s="1"/>
  <c r="AA6328" i="11" s="1"/>
  <c r="X6127" i="11"/>
  <c r="Y6127" i="11" s="1"/>
  <c r="AA6127" i="11" s="1"/>
  <c r="X5600" i="11"/>
  <c r="Y5600" i="11" s="1"/>
  <c r="AA5600" i="11" s="1"/>
  <c r="X5360" i="11"/>
  <c r="Y5360" i="11" s="1"/>
  <c r="AA5360" i="11" s="1"/>
  <c r="X4896" i="11"/>
  <c r="Y4896" i="11" s="1"/>
  <c r="AA4896" i="11" s="1"/>
  <c r="X4648" i="11"/>
  <c r="X3788" i="11"/>
  <c r="Y3788" i="11" s="1"/>
  <c r="AA3788" i="11" s="1"/>
  <c r="X3074" i="11"/>
  <c r="Y3074" i="11" s="1"/>
  <c r="AA3074" i="11" s="1"/>
  <c r="X2033" i="11"/>
  <c r="Y2033" i="11" s="1"/>
  <c r="AA2033" i="11" s="1"/>
  <c r="X1675" i="11"/>
  <c r="Y1675" i="11" s="1"/>
  <c r="AA1675" i="11" s="1"/>
  <c r="X713" i="11"/>
  <c r="Y713" i="11" s="1"/>
  <c r="AA713" i="11" s="1"/>
  <c r="X8612" i="11"/>
  <c r="Y8612" i="11" s="1"/>
  <c r="AA8612" i="11" s="1"/>
  <c r="X8445" i="11"/>
  <c r="Y8445" i="11" s="1"/>
  <c r="AA8445" i="11" s="1"/>
  <c r="X7865" i="11"/>
  <c r="X7084" i="11"/>
  <c r="Y7084" i="11" s="1"/>
  <c r="AA7084" i="11" s="1"/>
  <c r="X5811" i="11"/>
  <c r="Y5811" i="11" s="1"/>
  <c r="AA5811" i="11" s="1"/>
  <c r="X5443" i="11"/>
  <c r="Y5443" i="11" s="1"/>
  <c r="AA5443" i="11" s="1"/>
  <c r="X4978" i="11"/>
  <c r="Y4978" i="11" s="1"/>
  <c r="AA4978" i="11" s="1"/>
  <c r="X4511" i="11"/>
  <c r="Y4511" i="11" s="1"/>
  <c r="AA4511" i="11" s="1"/>
  <c r="X3938" i="11"/>
  <c r="Y3938" i="11" s="1"/>
  <c r="AA3938" i="11" s="1"/>
  <c r="X8002" i="11"/>
  <c r="Y8002" i="11" s="1"/>
  <c r="X6604" i="11"/>
  <c r="Y6604" i="11" s="1"/>
  <c r="AA6604" i="11" s="1"/>
  <c r="X8624" i="11"/>
  <c r="Y8624" i="11" s="1"/>
  <c r="X181" i="11"/>
  <c r="Y181" i="11" s="1"/>
  <c r="X2473" i="11"/>
  <c r="Y2473" i="11" s="1"/>
  <c r="X3843" i="11"/>
  <c r="Y3843" i="11" s="1"/>
  <c r="AA3843" i="11" s="1"/>
  <c r="X583" i="11"/>
  <c r="Y583" i="11" s="1"/>
  <c r="AA583" i="11" s="1"/>
  <c r="X7877" i="11"/>
  <c r="Y7877" i="11" s="1"/>
  <c r="AA7877" i="11" s="1"/>
  <c r="X6815" i="11"/>
  <c r="Y6815" i="11" s="1"/>
  <c r="AA6815" i="11" s="1"/>
  <c r="X5846" i="11"/>
  <c r="X4854" i="11"/>
  <c r="Y4854" i="11" s="1"/>
  <c r="AA4854" i="11" s="1"/>
  <c r="X3385" i="11"/>
  <c r="Y3385" i="11" s="1"/>
  <c r="X1465" i="11"/>
  <c r="Y1465" i="11" s="1"/>
  <c r="X357" i="11"/>
  <c r="Y357" i="11" s="1"/>
  <c r="X7497" i="11"/>
  <c r="Y7497" i="11" s="1"/>
  <c r="X2809" i="11"/>
  <c r="Y2809" i="11" s="1"/>
  <c r="X8243" i="11"/>
  <c r="Y8243" i="11" s="1"/>
  <c r="X5499" i="11"/>
  <c r="Y5499" i="11" s="1"/>
  <c r="AA5499" i="11" s="1"/>
  <c r="X3270" i="11"/>
  <c r="Y3270" i="11" s="1"/>
  <c r="X2961" i="11"/>
  <c r="Y2961" i="11" s="1"/>
  <c r="AA2961" i="11" s="1"/>
  <c r="X2429" i="11"/>
  <c r="Y2429" i="11" s="1"/>
  <c r="X8085" i="11"/>
  <c r="Y8085" i="11" s="1"/>
  <c r="X6837" i="11"/>
  <c r="Y6837" i="11" s="1"/>
  <c r="X3077" i="11"/>
  <c r="Y3077" i="11" s="1"/>
  <c r="X2332" i="11"/>
  <c r="Y2332" i="11" s="1"/>
  <c r="X1259" i="11"/>
  <c r="Y1259" i="11" s="1"/>
  <c r="X8577" i="11"/>
  <c r="Y8577" i="11" s="1"/>
  <c r="X4881" i="11"/>
  <c r="Y4881" i="11" s="1"/>
  <c r="AA4881" i="11" s="1"/>
  <c r="X3018" i="11"/>
  <c r="Y3018" i="11" s="1"/>
  <c r="X8244" i="11"/>
  <c r="Y8244" i="11" s="1"/>
  <c r="X4069" i="11"/>
  <c r="Y4069" i="11" s="1"/>
  <c r="X1896" i="11"/>
  <c r="Y1896" i="11" s="1"/>
  <c r="X7448" i="11"/>
  <c r="Y7448" i="11" s="1"/>
  <c r="X2964" i="11"/>
  <c r="Y2964" i="11" s="1"/>
  <c r="AA2964" i="11" s="1"/>
  <c r="X7723" i="11"/>
  <c r="Y7723" i="11" s="1"/>
  <c r="AA7723" i="11" s="1"/>
  <c r="X2549" i="11"/>
  <c r="Y2549" i="11" s="1"/>
  <c r="AA2549" i="11" s="1"/>
  <c r="X7285" i="11"/>
  <c r="Y7285" i="11" s="1"/>
  <c r="AA7285" i="11" s="1"/>
  <c r="X6291" i="11"/>
  <c r="Y6291" i="11" s="1"/>
  <c r="AA6291" i="11" s="1"/>
  <c r="X5732" i="11"/>
  <c r="Y5732" i="11" s="1"/>
  <c r="AA5732" i="11" s="1"/>
  <c r="X5421" i="11"/>
  <c r="Y5421" i="11" s="1"/>
  <c r="AA5421" i="11" s="1"/>
  <c r="AA2074" i="11"/>
  <c r="AA5983" i="11"/>
  <c r="AB5983" i="11" s="1"/>
  <c r="AA6367" i="11"/>
  <c r="AA2914" i="11"/>
  <c r="X8714" i="11"/>
  <c r="Y8714" i="11" s="1"/>
  <c r="AA8717" i="11"/>
  <c r="AA5536" i="11"/>
  <c r="X717" i="11"/>
  <c r="Y717" i="11" s="1"/>
  <c r="AA717" i="11" s="1"/>
  <c r="X2579" i="11"/>
  <c r="X2857" i="11"/>
  <c r="Y2857" i="11" s="1"/>
  <c r="AA2857" i="11" s="1"/>
  <c r="X5599" i="11"/>
  <c r="Y5599" i="11" s="1"/>
  <c r="AA5599" i="11" s="1"/>
  <c r="X5980" i="11"/>
  <c r="Y5980" i="11" s="1"/>
  <c r="X2346" i="11"/>
  <c r="Y2346" i="11" s="1"/>
  <c r="X7121" i="11"/>
  <c r="Y7121" i="11" s="1"/>
  <c r="X3335" i="11"/>
  <c r="Y3335" i="11" s="1"/>
  <c r="AA3335" i="11" s="1"/>
  <c r="X5650" i="11"/>
  <c r="Y5650" i="11" s="1"/>
  <c r="AA5650" i="11" s="1"/>
  <c r="X523" i="11"/>
  <c r="Y523" i="11" s="1"/>
  <c r="AA523" i="11" s="1"/>
  <c r="X3034" i="11"/>
  <c r="Y3034" i="11" s="1"/>
  <c r="X2832" i="11"/>
  <c r="Y2832" i="11" s="1"/>
  <c r="X3444" i="11"/>
  <c r="Y3444" i="11" s="1"/>
  <c r="X1137" i="11"/>
  <c r="Y1137" i="11" s="1"/>
  <c r="X1808" i="11"/>
  <c r="Y1808" i="11" s="1"/>
  <c r="X4542" i="11"/>
  <c r="Y4542" i="11" s="1"/>
  <c r="AA4542" i="11" s="1"/>
  <c r="X6798" i="11"/>
  <c r="X1517" i="11"/>
  <c r="Y1517" i="11" s="1"/>
  <c r="AA1517" i="11" s="1"/>
  <c r="X4382" i="11"/>
  <c r="Y4382" i="11" s="1"/>
  <c r="AA4382" i="11" s="1"/>
  <c r="X2916" i="11"/>
  <c r="Y2916" i="11" s="1"/>
  <c r="AA6341" i="11"/>
  <c r="X3160" i="11"/>
  <c r="Y3160" i="11" s="1"/>
  <c r="AA6974" i="11"/>
  <c r="AA8059" i="11"/>
  <c r="AA4344" i="11"/>
  <c r="X8024" i="11"/>
  <c r="Y8024" i="11" s="1"/>
  <c r="AA4165" i="11"/>
  <c r="AA3904" i="11"/>
  <c r="AA5867" i="11"/>
  <c r="AS9" i="11"/>
  <c r="AA1802" i="11"/>
  <c r="AA4839" i="11"/>
  <c r="AB4839" i="11" s="1"/>
  <c r="AA7001" i="11"/>
  <c r="AA7733" i="11"/>
  <c r="AA6273" i="11"/>
  <c r="AA8130" i="11"/>
  <c r="AA4273" i="11"/>
  <c r="AA8160" i="11"/>
  <c r="AA6578" i="11"/>
  <c r="AA78" i="11"/>
  <c r="AB78" i="11" s="1"/>
  <c r="AA5169" i="11"/>
  <c r="AA6004" i="11"/>
  <c r="AA1026" i="11"/>
  <c r="AA6099" i="11"/>
  <c r="AA8278" i="11"/>
  <c r="X4547" i="11"/>
  <c r="Y4547" i="11" s="1"/>
  <c r="AA4547" i="11" s="1"/>
  <c r="X5072" i="11"/>
  <c r="Y5072" i="11" s="1"/>
  <c r="AA5072" i="11" s="1"/>
  <c r="X5540" i="11"/>
  <c r="Y5540" i="11" s="1"/>
  <c r="AA5540" i="11" s="1"/>
  <c r="X6426" i="11"/>
  <c r="Y6426" i="11" s="1"/>
  <c r="AA6426" i="11" s="1"/>
  <c r="X6857" i="11"/>
  <c r="Y6857" i="11" s="1"/>
  <c r="AA6857" i="11" s="1"/>
  <c r="X7456" i="11"/>
  <c r="Y7456" i="11" s="1"/>
  <c r="AA7456" i="11" s="1"/>
  <c r="X7945" i="11"/>
  <c r="Y7945" i="11" s="1"/>
  <c r="AA7945" i="11" s="1"/>
  <c r="X8677" i="11"/>
  <c r="Y8677" i="11" s="1"/>
  <c r="AA8677" i="11" s="1"/>
  <c r="X770" i="11"/>
  <c r="Y770" i="11" s="1"/>
  <c r="AA770" i="11" s="1"/>
  <c r="X648" i="11"/>
  <c r="Y648" i="11" s="1"/>
  <c r="AA648" i="11" s="1"/>
  <c r="X1653" i="11"/>
  <c r="Y1653" i="11" s="1"/>
  <c r="AA1653" i="11" s="1"/>
  <c r="X2116" i="11"/>
  <c r="Y2116" i="11" s="1"/>
  <c r="AA2116" i="11" s="1"/>
  <c r="X3558" i="11"/>
  <c r="Y3558" i="11" s="1"/>
  <c r="AA3558" i="11" s="1"/>
  <c r="X4125" i="11"/>
  <c r="Y4125" i="11" s="1"/>
  <c r="AA4125" i="11" s="1"/>
  <c r="X4737" i="11"/>
  <c r="Y4737" i="11" s="1"/>
  <c r="AA4737" i="11" s="1"/>
  <c r="X7879" i="11"/>
  <c r="Y7879" i="11" s="1"/>
  <c r="AA7879" i="11" s="1"/>
  <c r="X1788" i="11"/>
  <c r="Y1788" i="11" s="1"/>
  <c r="X4076" i="11"/>
  <c r="Y4076" i="11" s="1"/>
  <c r="AA4076" i="11" s="1"/>
  <c r="X6822" i="11"/>
  <c r="Y6822" i="11" s="1"/>
  <c r="X790" i="11"/>
  <c r="Y790" i="11" s="1"/>
  <c r="AA790" i="11" s="1"/>
  <c r="X3577" i="11"/>
  <c r="Y3577" i="11" s="1"/>
  <c r="X6409" i="11"/>
  <c r="Y6409" i="11" s="1"/>
  <c r="X465" i="11"/>
  <c r="Y465" i="11" s="1"/>
  <c r="AA465" i="11" s="1"/>
  <c r="X3320" i="11"/>
  <c r="Y3320" i="11" s="1"/>
  <c r="X5877" i="11"/>
  <c r="Y5877" i="11" s="1"/>
  <c r="AA5877" i="11" s="1"/>
  <c r="X8752" i="11"/>
  <c r="X2013" i="11"/>
  <c r="Y2013" i="11" s="1"/>
  <c r="X2895" i="11"/>
  <c r="Y2895" i="11" s="1"/>
  <c r="X3" i="11"/>
  <c r="AA7414" i="11"/>
  <c r="AA1302" i="11"/>
  <c r="AA1575" i="11"/>
  <c r="X5803" i="11"/>
  <c r="X6653" i="11"/>
  <c r="Y6653" i="11" s="1"/>
  <c r="AA6653" i="11" s="1"/>
  <c r="X7023" i="11"/>
  <c r="Y7023" i="11" s="1"/>
  <c r="AA7023" i="11" s="1"/>
  <c r="X7461" i="11"/>
  <c r="Y7461" i="11" s="1"/>
  <c r="AA7461" i="11" s="1"/>
  <c r="X8067" i="11"/>
  <c r="Y8067" i="11" s="1"/>
  <c r="AA8067" i="11" s="1"/>
  <c r="X1036" i="11"/>
  <c r="Y1036" i="11" s="1"/>
  <c r="AA1036" i="11" s="1"/>
  <c r="X933" i="11"/>
  <c r="Y933" i="11" s="1"/>
  <c r="AA933" i="11" s="1"/>
  <c r="X1894" i="11"/>
  <c r="Y1894" i="11" s="1"/>
  <c r="AA1894" i="11" s="1"/>
  <c r="X2377" i="11"/>
  <c r="X1915" i="11"/>
  <c r="Y1915" i="11" s="1"/>
  <c r="AA1915" i="11" s="1"/>
  <c r="X4117" i="11"/>
  <c r="Y4117" i="11" s="1"/>
  <c r="AA4117" i="11" s="1"/>
  <c r="X5464" i="11"/>
  <c r="Y5464" i="11" s="1"/>
  <c r="AA5464" i="11" s="1"/>
  <c r="X6451" i="11"/>
  <c r="Y6451" i="11" s="1"/>
  <c r="AA6451" i="11" s="1"/>
  <c r="X1249" i="11"/>
  <c r="Y1249" i="11" s="1"/>
  <c r="AA1249" i="11" s="1"/>
  <c r="X4359" i="11"/>
  <c r="Y4359" i="11" s="1"/>
  <c r="X6849" i="11"/>
  <c r="Y6849" i="11" s="1"/>
  <c r="X1043" i="11"/>
  <c r="X4109" i="11"/>
  <c r="Y4109" i="11" s="1"/>
  <c r="X6314" i="11"/>
  <c r="Y6314" i="11" s="1"/>
  <c r="X714" i="11"/>
  <c r="Y714" i="11" s="1"/>
  <c r="X3500" i="11"/>
  <c r="Y3500" i="11" s="1"/>
  <c r="X6128" i="11"/>
  <c r="Y6128" i="11" s="1"/>
  <c r="AA6128" i="11" s="1"/>
  <c r="X3588" i="11"/>
  <c r="Y3588" i="11" s="1"/>
  <c r="X3318" i="11"/>
  <c r="Y3318" i="11" s="1"/>
  <c r="X4716" i="11"/>
  <c r="AA2047" i="11"/>
  <c r="AA2295" i="11"/>
  <c r="AA6735" i="11"/>
  <c r="AA7624" i="11"/>
  <c r="AA586" i="11"/>
  <c r="X2" i="11"/>
  <c r="X7654" i="11"/>
  <c r="Y7654" i="11" s="1"/>
  <c r="AA7654" i="11" s="1"/>
  <c r="X5353" i="11"/>
  <c r="X298" i="11"/>
  <c r="Y298" i="11" s="1"/>
  <c r="AA298" i="11" s="1"/>
  <c r="X6504" i="11"/>
  <c r="Y6504" i="11" s="1"/>
  <c r="X1432" i="11"/>
  <c r="Y1432" i="11" s="1"/>
  <c r="X5480" i="11"/>
  <c r="Y5480" i="11" s="1"/>
  <c r="AA5480" i="11" s="1"/>
  <c r="X2672" i="11"/>
  <c r="Y2672" i="11" s="1"/>
  <c r="AA2672" i="11" s="1"/>
  <c r="X6573" i="11"/>
  <c r="Y6573" i="11" s="1"/>
  <c r="X1642" i="11"/>
  <c r="Y1642" i="11" s="1"/>
  <c r="X8723" i="11"/>
  <c r="Y8723" i="11" s="1"/>
  <c r="AA8723" i="11" s="1"/>
  <c r="X7631" i="11"/>
  <c r="Y7631" i="11" s="1"/>
  <c r="AA7631" i="11" s="1"/>
  <c r="X4672" i="11"/>
  <c r="Y4672" i="11" s="1"/>
  <c r="X8567" i="11"/>
  <c r="Y8567" i="11" s="1"/>
  <c r="AA8567" i="11" s="1"/>
  <c r="X7776" i="11"/>
  <c r="Y7776" i="11" s="1"/>
  <c r="X7161" i="11"/>
  <c r="Y7161" i="11" s="1"/>
  <c r="AA7161" i="11" s="1"/>
  <c r="X6658" i="11"/>
  <c r="Y6658" i="11" s="1"/>
  <c r="AA6658" i="11" s="1"/>
  <c r="X5808" i="11"/>
  <c r="Y5808" i="11" s="1"/>
  <c r="X5285" i="11"/>
  <c r="X4435" i="11"/>
  <c r="Y4435" i="11" s="1"/>
  <c r="X3640" i="11"/>
  <c r="Y3640" i="11" s="1"/>
  <c r="X3355" i="11"/>
  <c r="Y3355" i="11" s="1"/>
  <c r="X2034" i="11"/>
  <c r="Y2034" i="11" s="1"/>
  <c r="X1589" i="11"/>
  <c r="Y1589" i="11" s="1"/>
  <c r="X999" i="11"/>
  <c r="Y999" i="11" s="1"/>
  <c r="X294" i="11"/>
  <c r="Y294" i="11" s="1"/>
  <c r="X8334" i="11"/>
  <c r="X7506" i="11"/>
  <c r="Y7506" i="11" s="1"/>
  <c r="X6663" i="11"/>
  <c r="Y6663" i="11" s="1"/>
  <c r="AA6663" i="11" s="1"/>
  <c r="X5902" i="11"/>
  <c r="Y5902" i="11" s="1"/>
  <c r="AA5902" i="11" s="1"/>
  <c r="X5374" i="11"/>
  <c r="Y5374" i="11" s="1"/>
  <c r="AA5374" i="11" s="1"/>
  <c r="X5031" i="11"/>
  <c r="Y5031" i="11" s="1"/>
  <c r="AA5031" i="11" s="1"/>
  <c r="X3935" i="11"/>
  <c r="Y3935" i="11" s="1"/>
  <c r="AA3935" i="11" s="1"/>
  <c r="X3397" i="11"/>
  <c r="Y3397" i="11" s="1"/>
  <c r="AA3397" i="11" s="1"/>
  <c r="X2615" i="11"/>
  <c r="Y2615" i="11" s="1"/>
  <c r="AA2615" i="11" s="1"/>
  <c r="X2069" i="11"/>
  <c r="Y2069" i="11" s="1"/>
  <c r="X1246" i="11"/>
  <c r="Y1246" i="11" s="1"/>
  <c r="AA1246" i="11" s="1"/>
  <c r="X904" i="11"/>
  <c r="Y904" i="11" s="1"/>
  <c r="AA904" i="11" s="1"/>
  <c r="X8575" i="11"/>
  <c r="Y8575" i="11" s="1"/>
  <c r="AA8575" i="11" s="1"/>
  <c r="X7880" i="11"/>
  <c r="Y7880" i="11" s="1"/>
  <c r="AA7880" i="11" s="1"/>
  <c r="X7206" i="11"/>
  <c r="Y7206" i="11" s="1"/>
  <c r="AA7206" i="11" s="1"/>
  <c r="X6320" i="11"/>
  <c r="Y6320" i="11" s="1"/>
  <c r="AA6320" i="11" s="1"/>
  <c r="X5657" i="11"/>
  <c r="X5394" i="11"/>
  <c r="Y5394" i="11" s="1"/>
  <c r="AA5394" i="11" s="1"/>
  <c r="X4489" i="11"/>
  <c r="Y4489" i="11" s="1"/>
  <c r="X3780" i="11"/>
  <c r="Y3780" i="11" s="1"/>
  <c r="AA3780" i="11" s="1"/>
  <c r="X3849" i="11"/>
  <c r="Y3849" i="11" s="1"/>
  <c r="AA3849" i="11" s="1"/>
  <c r="X2230" i="11"/>
  <c r="Y2230" i="11" s="1"/>
  <c r="AA2230" i="11" s="1"/>
  <c r="X1760" i="11"/>
  <c r="Y1760" i="11" s="1"/>
  <c r="AA1760" i="11" s="1"/>
  <c r="X1174" i="11"/>
  <c r="Y1174" i="11" s="1"/>
  <c r="AA1174" i="11" s="1"/>
  <c r="X693" i="11"/>
  <c r="Y693" i="11" s="1"/>
  <c r="AA693" i="11" s="1"/>
  <c r="X8636" i="11"/>
  <c r="Y8636" i="11" s="1"/>
  <c r="AA8636" i="11" s="1"/>
  <c r="X8157" i="11"/>
  <c r="Y8157" i="11" s="1"/>
  <c r="AA8157" i="11" s="1"/>
  <c r="X7719" i="11"/>
  <c r="Y7719" i="11" s="1"/>
  <c r="AA7719" i="11" s="1"/>
  <c r="X7097" i="11"/>
  <c r="Y7097" i="11" s="1"/>
  <c r="AA7097" i="11" s="1"/>
  <c r="X6762" i="11"/>
  <c r="Y6762" i="11" s="1"/>
  <c r="AA6762" i="11" s="1"/>
  <c r="X6502" i="11"/>
  <c r="Y6502" i="11" s="1"/>
  <c r="AA6502" i="11" s="1"/>
  <c r="X5483" i="11"/>
  <c r="Y5483" i="11" s="1"/>
  <c r="AA5483" i="11" s="1"/>
  <c r="X5430" i="11"/>
  <c r="Y5430" i="11" s="1"/>
  <c r="AA5430" i="11" s="1"/>
  <c r="X4937" i="11"/>
  <c r="Y4937" i="11" s="1"/>
  <c r="AA4937" i="11" s="1"/>
  <c r="X4349" i="11"/>
  <c r="Y4349" i="11" s="1"/>
  <c r="AA4349" i="11" s="1"/>
  <c r="X3929" i="11"/>
  <c r="Y3929" i="11" s="1"/>
  <c r="AA3929" i="11" s="1"/>
  <c r="X3737" i="11"/>
  <c r="Y3737" i="11" s="1"/>
  <c r="AA3737" i="11" s="1"/>
  <c r="X3399" i="11"/>
  <c r="Y3399" i="11" s="1"/>
  <c r="AA3399" i="11" s="1"/>
  <c r="X1959" i="11"/>
  <c r="Y1959" i="11" s="1"/>
  <c r="AA1959" i="11" s="1"/>
  <c r="X2141" i="11"/>
  <c r="Y2141" i="11" s="1"/>
  <c r="AA2141" i="11" s="1"/>
  <c r="X1798" i="11"/>
  <c r="Y1798" i="11" s="1"/>
  <c r="AA1798" i="11" s="1"/>
  <c r="X1381" i="11"/>
  <c r="Y1381" i="11" s="1"/>
  <c r="AA1381" i="11" s="1"/>
  <c r="X1085" i="11"/>
  <c r="Y1085" i="11" s="1"/>
  <c r="AA1085" i="11" s="1"/>
  <c r="X1060" i="11"/>
  <c r="Y1060" i="11" s="1"/>
  <c r="AA1060" i="11" s="1"/>
  <c r="X57" i="11"/>
  <c r="Y57" i="11" s="1"/>
  <c r="AA57" i="11" s="1"/>
  <c r="X8403" i="11"/>
  <c r="Y8403" i="11" s="1"/>
  <c r="AA8403" i="11" s="1"/>
  <c r="X8118" i="11"/>
  <c r="Y8118" i="11" s="1"/>
  <c r="AA8118" i="11" s="1"/>
  <c r="X7764" i="11"/>
  <c r="Y7764" i="11" s="1"/>
  <c r="AA7764" i="11" s="1"/>
  <c r="X7406" i="11"/>
  <c r="X7031" i="11"/>
  <c r="Y7031" i="11" s="1"/>
  <c r="AA7031" i="11" s="1"/>
  <c r="X6589" i="11"/>
  <c r="Y6589" i="11" s="1"/>
  <c r="AA6589" i="11" s="1"/>
  <c r="X9" i="11"/>
  <c r="X7736" i="11"/>
  <c r="Y7736" i="11" s="1"/>
  <c r="X3604" i="11"/>
  <c r="Y3604" i="11" s="1"/>
  <c r="X573" i="11"/>
  <c r="Y573" i="11" s="1"/>
  <c r="X5509" i="11"/>
  <c r="Y5509" i="11" s="1"/>
  <c r="AA5509" i="11" s="1"/>
  <c r="X496" i="11"/>
  <c r="X5070" i="11"/>
  <c r="Y5070" i="11" s="1"/>
  <c r="AA5070" i="11" s="1"/>
  <c r="X2315" i="11"/>
  <c r="Y2315" i="11" s="1"/>
  <c r="AA2315" i="11" s="1"/>
  <c r="X5874" i="11"/>
  <c r="Y5874" i="11" s="1"/>
  <c r="X1204" i="11"/>
  <c r="Y1204" i="11" s="1"/>
  <c r="X8494" i="11"/>
  <c r="Y8494" i="11" s="1"/>
  <c r="AA8494" i="11" s="1"/>
  <c r="X7087" i="11"/>
  <c r="Y7087" i="11" s="1"/>
  <c r="AA7087" i="11" s="1"/>
  <c r="X4813" i="11"/>
  <c r="Y4813" i="11" s="1"/>
  <c r="X8583" i="11"/>
  <c r="X7749" i="11"/>
  <c r="Y7749" i="11" s="1"/>
  <c r="X7221" i="11"/>
  <c r="Y7221" i="11" s="1"/>
  <c r="X6344" i="11"/>
  <c r="Y6344" i="11" s="1"/>
  <c r="X5601" i="11"/>
  <c r="Y5601" i="11" s="1"/>
  <c r="AA5601" i="11" s="1"/>
  <c r="X4897" i="11"/>
  <c r="Y4897" i="11" s="1"/>
  <c r="AA4897" i="11" s="1"/>
  <c r="X4302" i="11"/>
  <c r="Y4302" i="11" s="1"/>
  <c r="X3789" i="11"/>
  <c r="Y3789" i="11" s="1"/>
  <c r="X3081" i="11"/>
  <c r="Y3081" i="11" s="1"/>
  <c r="X2576" i="11"/>
  <c r="Y2576" i="11" s="1"/>
  <c r="X1271" i="11"/>
  <c r="Y1271" i="11" s="1"/>
  <c r="X760" i="11"/>
  <c r="Y760" i="11" s="1"/>
  <c r="AA760" i="11" s="1"/>
  <c r="X146" i="11"/>
  <c r="Y146" i="11" s="1"/>
  <c r="AA146" i="11" s="1"/>
  <c r="X8381" i="11"/>
  <c r="Y8381" i="11" s="1"/>
  <c r="AA8381" i="11" s="1"/>
  <c r="X7301" i="11"/>
  <c r="Y7301" i="11" s="1"/>
  <c r="X6625" i="11"/>
  <c r="Y6625" i="11" s="1"/>
  <c r="AA6625" i="11" s="1"/>
  <c r="X6047" i="11"/>
  <c r="Y6047" i="11" s="1"/>
  <c r="AA6047" i="11" s="1"/>
  <c r="X5222" i="11"/>
  <c r="Y5222" i="11" s="1"/>
  <c r="AA5222" i="11" s="1"/>
  <c r="X4812" i="11"/>
  <c r="Y4812" i="11" s="1"/>
  <c r="AA4812" i="11" s="1"/>
  <c r="X4120" i="11"/>
  <c r="Y4120" i="11" s="1"/>
  <c r="X3133" i="11"/>
  <c r="Y3133" i="11" s="1"/>
  <c r="AA3133" i="11" s="1"/>
  <c r="X2363" i="11"/>
  <c r="Y2363" i="11" s="1"/>
  <c r="X1630" i="11"/>
  <c r="Y1630" i="11" s="1"/>
  <c r="AA1630" i="11" s="1"/>
  <c r="X1032" i="11"/>
  <c r="Y1032" i="11" s="1"/>
  <c r="AA1032" i="11" s="1"/>
  <c r="X609" i="11"/>
  <c r="Y609" i="11" s="1"/>
  <c r="AA609" i="11" s="1"/>
  <c r="X8443" i="11"/>
  <c r="Y8443" i="11" s="1"/>
  <c r="AA8443" i="11" s="1"/>
  <c r="X7671" i="11"/>
  <c r="Y7671" i="11" s="1"/>
  <c r="AA7671" i="11" s="1"/>
  <c r="X7146" i="11"/>
  <c r="Y7146" i="11" s="1"/>
  <c r="AA7146" i="11" s="1"/>
  <c r="X6419" i="11"/>
  <c r="Y6419" i="11" s="1"/>
  <c r="X5721" i="11"/>
  <c r="Y5721" i="11" s="1"/>
  <c r="AA5721" i="11" s="1"/>
  <c r="X5220" i="11"/>
  <c r="Y5220" i="11" s="1"/>
  <c r="AA5220" i="11" s="1"/>
  <c r="X4572" i="11"/>
  <c r="Y4572" i="11" s="1"/>
  <c r="X3488" i="11"/>
  <c r="X3266" i="11"/>
  <c r="Y3266" i="11" s="1"/>
  <c r="AA3266" i="11" s="1"/>
  <c r="X1937" i="11"/>
  <c r="Y1937" i="11" s="1"/>
  <c r="AA1937" i="11" s="1"/>
  <c r="X1464" i="11"/>
  <c r="Y1464" i="11" s="1"/>
  <c r="AA1464" i="11" s="1"/>
  <c r="X929" i="11"/>
  <c r="Y929" i="11" s="1"/>
  <c r="AA929" i="11" s="1"/>
  <c r="X480" i="11"/>
  <c r="Y480" i="11" s="1"/>
  <c r="AA480" i="11" s="1"/>
  <c r="X8542" i="11"/>
  <c r="Y8542" i="11" s="1"/>
  <c r="AA8542" i="11" s="1"/>
  <c r="X8111" i="11"/>
  <c r="Y8111" i="11" s="1"/>
  <c r="AA8111" i="11" s="1"/>
  <c r="X7501" i="11"/>
  <c r="X7095" i="11"/>
  <c r="Y7095" i="11" s="1"/>
  <c r="AA7095" i="11" s="1"/>
  <c r="X6686" i="11"/>
  <c r="Y6686" i="11" s="1"/>
  <c r="AA6686" i="11" s="1"/>
  <c r="X6581" i="11"/>
  <c r="Y6581" i="11" s="1"/>
  <c r="AA6581" i="11" s="1"/>
  <c r="X6139" i="11"/>
  <c r="Y6139" i="11" s="1"/>
  <c r="AA6139" i="11" s="1"/>
  <c r="X5665" i="11"/>
  <c r="Y5665" i="11" s="1"/>
  <c r="AA5665" i="11" s="1"/>
  <c r="X5100" i="11"/>
  <c r="Y5100" i="11" s="1"/>
  <c r="AA5100" i="11" s="1"/>
  <c r="X4691" i="11"/>
  <c r="Y4691" i="11" s="1"/>
  <c r="AA4691" i="11" s="1"/>
  <c r="X11" i="11"/>
  <c r="Y11" i="11" s="1"/>
  <c r="AA11" i="11" s="1"/>
  <c r="X7338" i="11"/>
  <c r="Y7338" i="11" s="1"/>
  <c r="AA7338" i="11" s="1"/>
  <c r="X3497" i="11"/>
  <c r="Y3497" i="11" s="1"/>
  <c r="AA3497" i="11" s="1"/>
  <c r="X8579" i="11"/>
  <c r="Y8579" i="11" s="1"/>
  <c r="X5500" i="11"/>
  <c r="Y5500" i="11" s="1"/>
  <c r="X8427" i="11"/>
  <c r="Y8427" i="11" s="1"/>
  <c r="X4963" i="11"/>
  <c r="Y4963" i="11" s="1"/>
  <c r="AA4963" i="11" s="1"/>
  <c r="X1648" i="11"/>
  <c r="Y1648" i="11" s="1"/>
  <c r="AA1648" i="11" s="1"/>
  <c r="X5019" i="11"/>
  <c r="X722" i="11"/>
  <c r="Y722" i="11" s="1"/>
  <c r="X8379" i="11"/>
  <c r="Y8379" i="11" s="1"/>
  <c r="AA8379" i="11" s="1"/>
  <c r="X6872" i="11"/>
  <c r="Y6872" i="11" s="1"/>
  <c r="X4509" i="11"/>
  <c r="Y4509" i="11" s="1"/>
  <c r="X8289" i="11"/>
  <c r="Y8289" i="11" s="1"/>
  <c r="AA8289" i="11" s="1"/>
  <c r="X7747" i="11"/>
  <c r="Y7747" i="11" s="1"/>
  <c r="X6919" i="11"/>
  <c r="Y6919" i="11" s="1"/>
  <c r="AA6919" i="11" s="1"/>
  <c r="X6234" i="11"/>
  <c r="X5827" i="11"/>
  <c r="Y5827" i="11" s="1"/>
  <c r="AA5827" i="11" s="1"/>
  <c r="X5022" i="11"/>
  <c r="Y5022" i="11" s="1"/>
  <c r="AA5022" i="11" s="1"/>
  <c r="X4464" i="11"/>
  <c r="Y4464" i="11" s="1"/>
  <c r="AA4464" i="11" s="1"/>
  <c r="X3526" i="11"/>
  <c r="Y3526" i="11" s="1"/>
  <c r="AA3526" i="11" s="1"/>
  <c r="X2776" i="11"/>
  <c r="Y2776" i="11" s="1"/>
  <c r="AA2776" i="11" s="1"/>
  <c r="X2321" i="11"/>
  <c r="Y2321" i="11" s="1"/>
  <c r="AA2321" i="11" s="1"/>
  <c r="X1676" i="11"/>
  <c r="Y1676" i="11" s="1"/>
  <c r="AA1676" i="11" s="1"/>
  <c r="X487" i="11"/>
  <c r="Y487" i="11" s="1"/>
  <c r="AA487" i="11" s="1"/>
  <c r="X20" i="11"/>
  <c r="Y20" i="11" s="1"/>
  <c r="AA20" i="11" s="1"/>
  <c r="X8218" i="11"/>
  <c r="Y8218" i="11" s="1"/>
  <c r="AA8218" i="11" s="1"/>
  <c r="X7410" i="11"/>
  <c r="Y7410" i="11" s="1"/>
  <c r="X6445" i="11"/>
  <c r="Y6445" i="11" s="1"/>
  <c r="X5746" i="11"/>
  <c r="Y5746" i="11" s="1"/>
  <c r="AA5746" i="11" s="1"/>
  <c r="X5433" i="11"/>
  <c r="Y5433" i="11" s="1"/>
  <c r="X4651" i="11"/>
  <c r="Y4651" i="11" s="1"/>
  <c r="AA4651" i="11" s="1"/>
  <c r="X3870" i="11"/>
  <c r="Y3870" i="11" s="1"/>
  <c r="AA3870" i="11" s="1"/>
  <c r="X2796" i="11"/>
  <c r="Y2796" i="11" s="1"/>
  <c r="AA2796" i="11" s="1"/>
  <c r="X2099" i="11"/>
  <c r="Y2099" i="11" s="1"/>
  <c r="AA2099" i="11" s="1"/>
  <c r="X1309" i="11"/>
  <c r="Y1309" i="11" s="1"/>
  <c r="AA1309" i="11" s="1"/>
  <c r="X816" i="11"/>
  <c r="Y816" i="11" s="1"/>
  <c r="AA816" i="11" s="1"/>
  <c r="X352" i="11"/>
  <c r="Y352" i="11" s="1"/>
  <c r="AA352" i="11" s="1"/>
  <c r="X8405" i="11"/>
  <c r="Y8405" i="11" s="1"/>
  <c r="X7710" i="11"/>
  <c r="Y7710" i="11" s="1"/>
  <c r="AA7710" i="11" s="1"/>
  <c r="X6989" i="11"/>
  <c r="X6542" i="11"/>
  <c r="Y6542" i="11" s="1"/>
  <c r="AA6542" i="11" s="1"/>
  <c r="X5569" i="11"/>
  <c r="Y5569" i="11" s="1"/>
  <c r="AA5569" i="11" s="1"/>
  <c r="X5074" i="11"/>
  <c r="Y5074" i="11" s="1"/>
  <c r="X4404" i="11"/>
  <c r="Y4404" i="11" s="1"/>
  <c r="AA4404" i="11" s="1"/>
  <c r="X3730" i="11"/>
  <c r="Y3730" i="11" s="1"/>
  <c r="AA3730" i="11" s="1"/>
  <c r="X3005" i="11"/>
  <c r="Y3005" i="11" s="1"/>
  <c r="X2503" i="11"/>
  <c r="Y2503" i="11" s="1"/>
  <c r="AA2503" i="11" s="1"/>
  <c r="X1135" i="11"/>
  <c r="X715" i="11"/>
  <c r="Y715" i="11" s="1"/>
  <c r="AA715" i="11" s="1"/>
  <c r="X70" i="11"/>
  <c r="Y70" i="11" s="1"/>
  <c r="AA70" i="11" s="1"/>
  <c r="X8430" i="11"/>
  <c r="Y8430" i="11" s="1"/>
  <c r="AA8430" i="11" s="1"/>
  <c r="X7845" i="11"/>
  <c r="Y7845" i="11" s="1"/>
  <c r="AA7845" i="11" s="1"/>
  <c r="X7618" i="11"/>
  <c r="Y7618" i="11" s="1"/>
  <c r="AA7618" i="11" s="1"/>
  <c r="X7083" i="11"/>
  <c r="Y7083" i="11" s="1"/>
  <c r="AA7083" i="11" s="1"/>
  <c r="X6791" i="11"/>
  <c r="Y6791" i="11" s="1"/>
  <c r="AA6791" i="11" s="1"/>
  <c r="X6374" i="11"/>
  <c r="X5931" i="11"/>
  <c r="Y5931" i="11" s="1"/>
  <c r="AA5931" i="11" s="1"/>
  <c r="X5751" i="11"/>
  <c r="Y5751" i="11" s="1"/>
  <c r="AA5751" i="11" s="1"/>
  <c r="X5255" i="11"/>
  <c r="Y5255" i="11" s="1"/>
  <c r="AA5255" i="11" s="1"/>
  <c r="X4801" i="11"/>
  <c r="Y4801" i="11" s="1"/>
  <c r="AA4801" i="11" s="1"/>
  <c r="X4458" i="11"/>
  <c r="Y4458" i="11" s="1"/>
  <c r="AA4458" i="11" s="1"/>
  <c r="X3922" i="11"/>
  <c r="Y3922" i="11" s="1"/>
  <c r="AA3922" i="11" s="1"/>
  <c r="X3365" i="11"/>
  <c r="Y3365" i="11" s="1"/>
  <c r="AA3365" i="11" s="1"/>
  <c r="X3118" i="11"/>
  <c r="Y3118" i="11" s="1"/>
  <c r="AA3118" i="11" s="1"/>
  <c r="X2830" i="11"/>
  <c r="Y2830" i="11" s="1"/>
  <c r="AA2830" i="11" s="1"/>
  <c r="X7" i="11"/>
  <c r="X6669" i="11"/>
  <c r="Y6669" i="11" s="1"/>
  <c r="X3098" i="11"/>
  <c r="Y3098" i="11" s="1"/>
  <c r="X7895" i="11"/>
  <c r="Y7895" i="11" s="1"/>
  <c r="AA7895" i="11" s="1"/>
  <c r="X4791" i="11"/>
  <c r="Y4791" i="11" s="1"/>
  <c r="AA4791" i="11" s="1"/>
  <c r="X8213" i="11"/>
  <c r="Y8213" i="11" s="1"/>
  <c r="X4004" i="11"/>
  <c r="Y4004" i="11" s="1"/>
  <c r="AA4004" i="11" s="1"/>
  <c r="X1685" i="11"/>
  <c r="Y1685" i="11" s="1"/>
  <c r="X3591" i="11"/>
  <c r="Y3591" i="11" s="1"/>
  <c r="X426" i="11"/>
  <c r="Y426" i="11" s="1"/>
  <c r="X8384" i="11"/>
  <c r="Y8384" i="11" s="1"/>
  <c r="X6446" i="11"/>
  <c r="Y6446" i="11" s="1"/>
  <c r="AA6446" i="11" s="1"/>
  <c r="X3712" i="11"/>
  <c r="Y3712" i="11" s="1"/>
  <c r="X8183" i="11"/>
  <c r="Y8183" i="11" s="1"/>
  <c r="X7596" i="11"/>
  <c r="Y7596" i="11" s="1"/>
  <c r="AA7596" i="11" s="1"/>
  <c r="X6724" i="11"/>
  <c r="Y6724" i="11" s="1"/>
  <c r="X5935" i="11"/>
  <c r="Y5935" i="11" s="1"/>
  <c r="AA5935" i="11" s="1"/>
  <c r="X5638" i="11"/>
  <c r="Y5638" i="11" s="1"/>
  <c r="X4765" i="11"/>
  <c r="Y4765" i="11" s="1"/>
  <c r="X4174" i="11"/>
  <c r="Y4174" i="11" s="1"/>
  <c r="AA4174" i="11" s="1"/>
  <c r="X3680" i="11"/>
  <c r="Y3680" i="11" s="1"/>
  <c r="X3387" i="11"/>
  <c r="Y3387" i="11" s="1"/>
  <c r="X1951" i="11"/>
  <c r="Y1951" i="11" s="1"/>
  <c r="X1340" i="11"/>
  <c r="Y1340" i="11" s="1"/>
  <c r="AA1340" i="11" s="1"/>
  <c r="X974" i="11"/>
  <c r="Y974" i="11" s="1"/>
  <c r="X89" i="11"/>
  <c r="Y89" i="11" s="1"/>
  <c r="X8146" i="11"/>
  <c r="Y8146" i="11" s="1"/>
  <c r="X7207" i="11"/>
  <c r="Y7207" i="11" s="1"/>
  <c r="AA7207" i="11" s="1"/>
  <c r="X6569" i="11"/>
  <c r="Y6569" i="11" s="1"/>
  <c r="X5486" i="11"/>
  <c r="Y5486" i="11" s="1"/>
  <c r="X5354" i="11"/>
  <c r="Y5354" i="11" s="1"/>
  <c r="AA5354" i="11" s="1"/>
  <c r="X4270" i="11"/>
  <c r="Y4270" i="11" s="1"/>
  <c r="X3683" i="11"/>
  <c r="Y3683" i="11" s="1"/>
  <c r="X3153" i="11"/>
  <c r="Y3153" i="11" s="1"/>
  <c r="AA3153" i="11" s="1"/>
  <c r="X2660" i="11"/>
  <c r="Y2660" i="11" s="1"/>
  <c r="X1753" i="11"/>
  <c r="Y1753" i="11" s="1"/>
  <c r="AA1753" i="11" s="1"/>
  <c r="X552" i="11"/>
  <c r="Y552" i="11" s="1"/>
  <c r="AA552" i="11" s="1"/>
  <c r="X148" i="11"/>
  <c r="Y148" i="11" s="1"/>
  <c r="X8331" i="11"/>
  <c r="X7684" i="11"/>
  <c r="Y7684" i="11" s="1"/>
  <c r="AA7684" i="11" s="1"/>
  <c r="X6987" i="11"/>
  <c r="Y6987" i="11" s="1"/>
  <c r="X6129" i="11"/>
  <c r="Y6129" i="11" s="1"/>
  <c r="AA6129" i="11" s="1"/>
  <c r="X5756" i="11"/>
  <c r="Y5756" i="11" s="1"/>
  <c r="X4819" i="11"/>
  <c r="Y4819" i="11" s="1"/>
  <c r="AA4819" i="11" s="1"/>
  <c r="X4626" i="11"/>
  <c r="Y4626" i="11" s="1"/>
  <c r="X3440" i="11"/>
  <c r="Y3440" i="11" s="1"/>
  <c r="AA3440" i="11" s="1"/>
  <c r="X3329" i="11"/>
  <c r="X2200" i="11"/>
  <c r="Y2200" i="11" s="1"/>
  <c r="AA2200" i="11" s="1"/>
  <c r="X1588" i="11"/>
  <c r="Y1588" i="11" s="1"/>
  <c r="AA1588" i="11" s="1"/>
  <c r="X350" i="11"/>
  <c r="Y350" i="11" s="1"/>
  <c r="AA350" i="11" s="1"/>
  <c r="X236" i="11"/>
  <c r="Y236" i="11" s="1"/>
  <c r="X8490" i="11"/>
  <c r="Y8490" i="11" s="1"/>
  <c r="AA8490" i="11" s="1"/>
  <c r="X7605" i="11"/>
  <c r="Y7605" i="11" s="1"/>
  <c r="AA7605" i="11" s="1"/>
  <c r="X7179" i="11"/>
  <c r="Y7179" i="11" s="1"/>
  <c r="AA7179" i="11" s="1"/>
  <c r="X6743" i="11"/>
  <c r="Y6743" i="11" s="1"/>
  <c r="AA6743" i="11" s="1"/>
  <c r="X6598" i="11"/>
  <c r="Y6598" i="11" s="1"/>
  <c r="AA6598" i="11" s="1"/>
  <c r="X6012" i="11"/>
  <c r="Y6012" i="11" s="1"/>
  <c r="AA6012" i="11" s="1"/>
  <c r="X5533" i="11"/>
  <c r="Y5533" i="11" s="1"/>
  <c r="AA5533" i="11" s="1"/>
  <c r="X5009" i="11"/>
  <c r="Y5009" i="11" s="1"/>
  <c r="AA5009" i="11" s="1"/>
  <c r="X4909" i="11"/>
  <c r="Y4909" i="11" s="1"/>
  <c r="AA4909" i="11" s="1"/>
  <c r="X4566" i="11"/>
  <c r="Y4566" i="11" s="1"/>
  <c r="AA4566" i="11" s="1"/>
  <c r="X4053" i="11"/>
  <c r="Y4053" i="11" s="1"/>
  <c r="AA4053" i="11" s="1"/>
  <c r="X3136" i="11"/>
  <c r="X4" i="11"/>
  <c r="X8328" i="11"/>
  <c r="Y8328" i="11" s="1"/>
  <c r="X6092" i="11"/>
  <c r="Y6092" i="11" s="1"/>
  <c r="X2048" i="11"/>
  <c r="Y2048" i="11" s="1"/>
  <c r="AA2048" i="11" s="1"/>
  <c r="X6942" i="11"/>
  <c r="Y6942" i="11" s="1"/>
  <c r="AA6942" i="11" s="1"/>
  <c r="X3274" i="11"/>
  <c r="Y3274" i="11" s="1"/>
  <c r="X7555" i="11"/>
  <c r="Y7555" i="11" s="1"/>
  <c r="X2753" i="11"/>
  <c r="Y2753" i="11" s="1"/>
  <c r="AA2753" i="11" s="1"/>
  <c r="X223" i="11"/>
  <c r="Y223" i="11" s="1"/>
  <c r="X2514" i="11"/>
  <c r="Y2514" i="11" s="1"/>
  <c r="AA2514" i="11" s="1"/>
  <c r="X7767" i="11"/>
  <c r="Y7767" i="11" s="1"/>
  <c r="X7824" i="11"/>
  <c r="Y7824" i="11" s="1"/>
  <c r="AA7824" i="11" s="1"/>
  <c r="X5654" i="11"/>
  <c r="Y5654" i="11" s="1"/>
  <c r="AA5654" i="11" s="1"/>
  <c r="X8616" i="11"/>
  <c r="Y8616" i="11" s="1"/>
  <c r="AA8616" i="11" s="1"/>
  <c r="X7997" i="11"/>
  <c r="Y7997" i="11" s="1"/>
  <c r="X7429" i="11"/>
  <c r="X6384" i="11"/>
  <c r="Y6384" i="11" s="1"/>
  <c r="AA6384" i="11" s="1"/>
  <c r="X5990" i="11"/>
  <c r="Y5990" i="11" s="1"/>
  <c r="X5160" i="11"/>
  <c r="Y5160" i="11" s="1"/>
  <c r="X4590" i="11"/>
  <c r="Y4590" i="11" s="1"/>
  <c r="X3823" i="11"/>
  <c r="Y3823" i="11" s="1"/>
  <c r="AA3823" i="11" s="1"/>
  <c r="X3075" i="11"/>
  <c r="Y3075" i="11" s="1"/>
  <c r="X2608" i="11"/>
  <c r="Y2608" i="11" s="1"/>
  <c r="X2062" i="11"/>
  <c r="Y2062" i="11" s="1"/>
  <c r="AA2062" i="11" s="1"/>
  <c r="X1421" i="11"/>
  <c r="Y1421" i="11" s="1"/>
  <c r="X827" i="11"/>
  <c r="Y827" i="11" s="1"/>
  <c r="AA827" i="11" s="1"/>
  <c r="X8525" i="11"/>
  <c r="Y8525" i="11" s="1"/>
  <c r="X7806" i="11"/>
  <c r="Y7806" i="11" s="1"/>
  <c r="AA7806" i="11" s="1"/>
  <c r="X7073" i="11"/>
  <c r="Y7073" i="11" s="1"/>
  <c r="AA7073" i="11" s="1"/>
  <c r="X5995" i="11"/>
  <c r="Y5995" i="11" s="1"/>
  <c r="AA5995" i="11" s="1"/>
  <c r="X5653" i="11"/>
  <c r="Y5653" i="11" s="1"/>
  <c r="AA5653" i="11" s="1"/>
  <c r="X4671" i="11"/>
  <c r="X4508" i="11"/>
  <c r="Y4508" i="11" s="1"/>
  <c r="AA4508" i="11" s="1"/>
  <c r="X3717" i="11"/>
  <c r="Y3717" i="11" s="1"/>
  <c r="X2953" i="11"/>
  <c r="Y2953" i="11" s="1"/>
  <c r="X2571" i="11"/>
  <c r="Y2571" i="11" s="1"/>
  <c r="AA2571" i="11" s="1"/>
  <c r="X1701" i="11"/>
  <c r="Y1701" i="11" s="1"/>
  <c r="AA1701" i="11" s="1"/>
  <c r="X537" i="11"/>
  <c r="Y537" i="11" s="1"/>
  <c r="AA537" i="11" s="1"/>
  <c r="X8737" i="11"/>
  <c r="Y8737" i="11" s="1"/>
  <c r="AA8737" i="11" s="1"/>
  <c r="X7919" i="11"/>
  <c r="X7422" i="11"/>
  <c r="Y7422" i="11" s="1"/>
  <c r="AA7422" i="11" s="1"/>
  <c r="X6721" i="11"/>
  <c r="Y6721" i="11" s="1"/>
  <c r="X6175" i="11"/>
  <c r="Y6175" i="11" s="1"/>
  <c r="AA6175" i="11" s="1"/>
  <c r="X5270" i="11"/>
  <c r="Y5270" i="11" s="1"/>
  <c r="X4890" i="11"/>
  <c r="Y4890" i="11" s="1"/>
  <c r="AA4890" i="11" s="1"/>
  <c r="X4007" i="11"/>
  <c r="Y4007" i="11" s="1"/>
  <c r="AA4007" i="11" s="1"/>
  <c r="X3252" i="11"/>
  <c r="Y3252" i="11" s="1"/>
  <c r="AA3252" i="11" s="1"/>
  <c r="X2703" i="11"/>
  <c r="X2227" i="11"/>
  <c r="Y2227" i="11" s="1"/>
  <c r="AA2227" i="11" s="1"/>
  <c r="X1602" i="11"/>
  <c r="Y1602" i="11" s="1"/>
  <c r="AA1602" i="11" s="1"/>
  <c r="X401" i="11"/>
  <c r="Y401" i="11" s="1"/>
  <c r="AA401" i="11" s="1"/>
  <c r="X8675" i="11"/>
  <c r="Y8675" i="11" s="1"/>
  <c r="AA8675" i="11" s="1"/>
  <c r="X8194" i="11"/>
  <c r="Y8194" i="11" s="1"/>
  <c r="AA8194" i="11" s="1"/>
  <c r="X7744" i="11"/>
  <c r="Y7744" i="11" s="1"/>
  <c r="AA7744" i="11" s="1"/>
  <c r="X7386" i="11"/>
  <c r="Y7386" i="11" s="1"/>
  <c r="AA7386" i="11" s="1"/>
  <c r="X6930" i="11"/>
  <c r="Y6930" i="11" s="1"/>
  <c r="AA6930" i="11" s="1"/>
  <c r="X6487" i="11"/>
  <c r="Y6487" i="11" s="1"/>
  <c r="AA6487" i="11" s="1"/>
  <c r="X5906" i="11"/>
  <c r="Y5906" i="11" s="1"/>
  <c r="AA5906" i="11" s="1"/>
  <c r="X5523" i="11"/>
  <c r="Y5523" i="11" s="1"/>
  <c r="AA5523" i="11" s="1"/>
  <c r="X5181" i="11"/>
  <c r="Y5181" i="11" s="1"/>
  <c r="AA5181" i="11" s="1"/>
  <c r="X4705" i="11"/>
  <c r="Y4705" i="11" s="1"/>
  <c r="AA4705" i="11" s="1"/>
  <c r="X4471" i="11"/>
  <c r="Y4471" i="11" s="1"/>
  <c r="AA4471" i="11" s="1"/>
  <c r="X4200" i="11"/>
  <c r="Y4200" i="11" s="1"/>
  <c r="AA4200" i="11" s="1"/>
  <c r="X3630" i="11"/>
  <c r="X3165" i="11"/>
  <c r="Y3165" i="11" s="1"/>
  <c r="AA3165" i="11" s="1"/>
  <c r="X3041" i="11"/>
  <c r="Y3041" i="11" s="1"/>
  <c r="AA3041" i="11" s="1"/>
  <c r="X2505" i="11"/>
  <c r="Y2505" i="11" s="1"/>
  <c r="AA2505" i="11" s="1"/>
  <c r="X2050" i="11"/>
  <c r="Y2050" i="11" s="1"/>
  <c r="AA2050" i="11" s="1"/>
  <c r="X1553" i="11"/>
  <c r="Y1553" i="11" s="1"/>
  <c r="AA1553" i="11" s="1"/>
  <c r="X1851" i="11"/>
  <c r="Y1851" i="11" s="1"/>
  <c r="AA1851" i="11" s="1"/>
  <c r="X1558" i="11"/>
  <c r="Y1558" i="11" s="1"/>
  <c r="AA1558" i="11" s="1"/>
  <c r="X365" i="11"/>
  <c r="X773" i="11"/>
  <c r="Y773" i="11" s="1"/>
  <c r="AA773" i="11" s="1"/>
  <c r="X36" i="11"/>
  <c r="Y36" i="11" s="1"/>
  <c r="AA36" i="11" s="1"/>
  <c r="X8553" i="11"/>
  <c r="Y8553" i="11" s="1"/>
  <c r="AA8553" i="11" s="1"/>
  <c r="X8352" i="11"/>
  <c r="Y8352" i="11" s="1"/>
  <c r="AA8352" i="11" s="1"/>
  <c r="X7327" i="11"/>
  <c r="Y7327" i="11" s="1"/>
  <c r="AA7327" i="11" s="1"/>
  <c r="X6993" i="11"/>
  <c r="Y6993" i="11" s="1"/>
  <c r="AA6993" i="11" s="1"/>
  <c r="X6779" i="11"/>
  <c r="Y6779" i="11" s="1"/>
  <c r="AA6779" i="11" s="1"/>
  <c r="X6152" i="11"/>
  <c r="X5575" i="11"/>
  <c r="Y5575" i="11" s="1"/>
  <c r="AA5575" i="11" s="1"/>
  <c r="X5128" i="11"/>
  <c r="Y5128" i="11" s="1"/>
  <c r="AA5128" i="11" s="1"/>
  <c r="X4790" i="11"/>
  <c r="Y4790" i="11" s="1"/>
  <c r="AA4790" i="11" s="1"/>
  <c r="X4431" i="11"/>
  <c r="Y4431" i="11" s="1"/>
  <c r="X3551" i="11"/>
  <c r="Y3551" i="11" s="1"/>
  <c r="X5" i="11"/>
  <c r="X7990" i="11"/>
  <c r="Y7990" i="11" s="1"/>
  <c r="X5323" i="11"/>
  <c r="X1612" i="11"/>
  <c r="Y1612" i="11" s="1"/>
  <c r="X6730" i="11"/>
  <c r="Y6730" i="11" s="1"/>
  <c r="AA6730" i="11" s="1"/>
  <c r="X1925" i="11"/>
  <c r="Y1925" i="11" s="1"/>
  <c r="X6954" i="11"/>
  <c r="Y6954" i="11" s="1"/>
  <c r="AA6954" i="11" s="1"/>
  <c r="AB6954" i="11" s="1"/>
  <c r="X3704" i="11"/>
  <c r="Y3704" i="11" s="1"/>
  <c r="AA3704" i="11" s="1"/>
  <c r="X7939" i="11"/>
  <c r="Y7939" i="11" s="1"/>
  <c r="X1239" i="11"/>
  <c r="Y1239" i="11" s="1"/>
  <c r="X7571" i="11"/>
  <c r="Y7571" i="11" s="1"/>
  <c r="AA7571" i="11" s="1"/>
  <c r="X7813" i="11"/>
  <c r="Y7813" i="11" s="1"/>
  <c r="AA7813" i="11" s="1"/>
  <c r="X5375" i="11"/>
  <c r="Y5375" i="11" s="1"/>
  <c r="X8586" i="11"/>
  <c r="Y8586" i="11" s="1"/>
  <c r="AA8586" i="11" s="1"/>
  <c r="X7942" i="11"/>
  <c r="Y7942" i="11" s="1"/>
  <c r="X7365" i="11"/>
  <c r="Y7365" i="11" s="1"/>
  <c r="X6517" i="11"/>
  <c r="Y6517" i="11" s="1"/>
  <c r="AA6517" i="11" s="1"/>
  <c r="X5708" i="11"/>
  <c r="Y5708" i="11" s="1"/>
  <c r="AA5708" i="11" s="1"/>
  <c r="X5417" i="11"/>
  <c r="Y5417" i="11" s="1"/>
  <c r="AA5417" i="11" s="1"/>
  <c r="X4649" i="11"/>
  <c r="Y4649" i="11" s="1"/>
  <c r="AA4649" i="11" s="1"/>
  <c r="X3811" i="11"/>
  <c r="Y3811" i="11" s="1"/>
  <c r="X2751" i="11"/>
  <c r="Y2751" i="11" s="1"/>
  <c r="X2303" i="11"/>
  <c r="Y2303" i="11" s="1"/>
  <c r="X1795" i="11"/>
  <c r="Y1795" i="11" s="1"/>
  <c r="X1207" i="11"/>
  <c r="Y1207" i="11" s="1"/>
  <c r="X550" i="11"/>
  <c r="Y550" i="11" s="1"/>
  <c r="X8510" i="11"/>
  <c r="X7621" i="11"/>
  <c r="Y7621" i="11" s="1"/>
  <c r="AA7621" i="11" s="1"/>
  <c r="X6761" i="11"/>
  <c r="Y6761" i="11" s="1"/>
  <c r="AA6761" i="11" s="1"/>
  <c r="X6162" i="11"/>
  <c r="Y6162" i="11" s="1"/>
  <c r="AA6162" i="11" s="1"/>
  <c r="X5399" i="11"/>
  <c r="Y5399" i="11" s="1"/>
  <c r="AA5399" i="11" s="1"/>
  <c r="X4781" i="11"/>
  <c r="Y4781" i="11" s="1"/>
  <c r="AA4781" i="11" s="1"/>
  <c r="X4251" i="11"/>
  <c r="Y4251" i="11" s="1"/>
  <c r="AA4251" i="11" s="1"/>
  <c r="X3546" i="11"/>
  <c r="Y3546" i="11" s="1"/>
  <c r="AA3546" i="11" s="1"/>
  <c r="X2738" i="11"/>
  <c r="Y2738" i="11" s="1"/>
  <c r="AA2738" i="11" s="1"/>
  <c r="X2389" i="11"/>
  <c r="Y2389" i="11" s="1"/>
  <c r="AA2389" i="11" s="1"/>
  <c r="X1510" i="11"/>
  <c r="Y1510" i="11" s="1"/>
  <c r="X313" i="11"/>
  <c r="Y313" i="11" s="1"/>
  <c r="AA313" i="11" s="1"/>
  <c r="X8662" i="11"/>
  <c r="Y8662" i="11" s="1"/>
  <c r="AA8662" i="11" s="1"/>
  <c r="X7902" i="11"/>
  <c r="Y7902" i="11" s="1"/>
  <c r="AA7902" i="11" s="1"/>
  <c r="X7335" i="11"/>
  <c r="Y7335" i="11" s="1"/>
  <c r="AA7335" i="11" s="1"/>
  <c r="X6552" i="11"/>
  <c r="Y6552" i="11" s="1"/>
  <c r="AA6552" i="11" s="1"/>
  <c r="X5901" i="11"/>
  <c r="Y5901" i="11" s="1"/>
  <c r="AA5901" i="11" s="1"/>
  <c r="X5103" i="11"/>
  <c r="Y5103" i="11" s="1"/>
  <c r="AA5103" i="11" s="1"/>
  <c r="X4667" i="11"/>
  <c r="Y4667" i="11" s="1"/>
  <c r="X4077" i="11"/>
  <c r="Y4077" i="11" s="1"/>
  <c r="AA4077" i="11" s="1"/>
  <c r="X2989" i="11"/>
  <c r="Y2989" i="11" s="1"/>
  <c r="AA2989" i="11" s="1"/>
  <c r="X2553" i="11"/>
  <c r="Y2553" i="11" s="1"/>
  <c r="AA2553" i="11" s="1"/>
  <c r="X2030" i="11"/>
  <c r="Y2030" i="11" s="1"/>
  <c r="AA2030" i="11" s="1"/>
  <c r="X1336" i="11"/>
  <c r="Y1336" i="11" s="1"/>
  <c r="AA1336" i="11" s="1"/>
  <c r="X1018" i="11"/>
  <c r="X8649" i="11"/>
  <c r="Y8649" i="11" s="1"/>
  <c r="AA8649" i="11" s="1"/>
  <c r="X8212" i="11"/>
  <c r="Y8212" i="11" s="1"/>
  <c r="AA8212" i="11" s="1"/>
  <c r="X7757" i="11"/>
  <c r="Y7757" i="11" s="1"/>
  <c r="AA7757" i="11" s="1"/>
  <c r="X7329" i="11"/>
  <c r="Y7329" i="11" s="1"/>
  <c r="AA7329" i="11" s="1"/>
  <c r="X6969" i="11"/>
  <c r="Y6969" i="11" s="1"/>
  <c r="AA6969" i="11" s="1"/>
  <c r="X6104" i="11"/>
  <c r="Y6104" i="11" s="1"/>
  <c r="AA6104" i="11" s="1"/>
  <c r="X5770" i="11"/>
  <c r="Y5770" i="11" s="1"/>
  <c r="AA5770" i="11" s="1"/>
  <c r="X5412" i="11"/>
  <c r="X4620" i="11"/>
  <c r="Y4620" i="11" s="1"/>
  <c r="AA4620" i="11" s="1"/>
  <c r="X3943" i="11"/>
  <c r="Y3943" i="11" s="1"/>
  <c r="AA3943" i="11" s="1"/>
  <c r="X2878" i="11"/>
  <c r="Y2878" i="11" s="1"/>
  <c r="AA2878" i="11" s="1"/>
  <c r="X2790" i="11"/>
  <c r="Y2790" i="11" s="1"/>
  <c r="AA2790" i="11" s="1"/>
  <c r="X2285" i="11"/>
  <c r="Y2285" i="11" s="1"/>
  <c r="AA2285" i="11" s="1"/>
  <c r="X2482" i="11"/>
  <c r="Y2482" i="11" s="1"/>
  <c r="AA2482" i="11" s="1"/>
  <c r="X1290" i="11"/>
  <c r="Y1290" i="11" s="1"/>
  <c r="AA1290" i="11" s="1"/>
  <c r="X1600" i="11"/>
  <c r="X1347" i="11"/>
  <c r="Y1347" i="11" s="1"/>
  <c r="AA1347" i="11" s="1"/>
  <c r="X475" i="11"/>
  <c r="Y475" i="11" s="1"/>
  <c r="AA475" i="11" s="1"/>
  <c r="X190" i="11"/>
  <c r="Y190" i="11" s="1"/>
  <c r="AA190" i="11" s="1"/>
  <c r="X8473" i="11"/>
  <c r="Y8473" i="11" s="1"/>
  <c r="AA8473" i="11" s="1"/>
  <c r="X8047" i="11"/>
  <c r="Y8047" i="11" s="1"/>
  <c r="AA8047" i="11" s="1"/>
  <c r="X7773" i="11"/>
  <c r="Y7773" i="11" s="1"/>
  <c r="AA7773" i="11" s="1"/>
  <c r="X7271" i="11"/>
  <c r="Y7271" i="11" s="1"/>
  <c r="AA7271" i="11" s="1"/>
  <c r="X7033" i="11"/>
  <c r="X6492" i="11"/>
  <c r="Y6492" i="11" s="1"/>
  <c r="AA6492" i="11" s="1"/>
  <c r="X5939" i="11"/>
  <c r="Y5939" i="11" s="1"/>
  <c r="AA5939" i="11" s="1"/>
  <c r="X5661" i="11"/>
  <c r="Y5661" i="11" s="1"/>
  <c r="AA5661" i="11" s="1"/>
  <c r="X5228" i="11"/>
  <c r="Y5228" i="11" s="1"/>
  <c r="AA5228" i="11" s="1"/>
  <c r="X4985" i="11"/>
  <c r="Y4985" i="11" s="1"/>
  <c r="AA4985" i="11" s="1"/>
  <c r="AA3005" i="11"/>
  <c r="AA4572" i="11"/>
  <c r="AB4572" i="11" s="1"/>
  <c r="AA2069" i="11"/>
  <c r="AA3717" i="11"/>
  <c r="AA4120" i="11"/>
  <c r="AA7506" i="11"/>
  <c r="AA8525" i="11"/>
  <c r="AA294" i="11"/>
  <c r="AA999" i="11"/>
  <c r="AA1271" i="11"/>
  <c r="AA2576" i="11"/>
  <c r="AA3789" i="11"/>
  <c r="AA4302" i="11"/>
  <c r="AA5808" i="11"/>
  <c r="AB5808" i="11" s="1"/>
  <c r="AA7942" i="11"/>
  <c r="AA4509" i="11"/>
  <c r="AA1944" i="11"/>
  <c r="AA4739" i="11"/>
  <c r="AA6064" i="11"/>
  <c r="AB6064" i="11" s="1"/>
  <c r="AA6844" i="11"/>
  <c r="AA4662" i="11"/>
  <c r="AA5840" i="11"/>
  <c r="AA1663" i="11"/>
  <c r="AA7929" i="11"/>
  <c r="X6179" i="11"/>
  <c r="X6278" i="11"/>
  <c r="Y6278" i="11" s="1"/>
  <c r="AA6278" i="11" s="1"/>
  <c r="X7081" i="11"/>
  <c r="Y7081" i="11" s="1"/>
  <c r="AA7081" i="11" s="1"/>
  <c r="X7537" i="11"/>
  <c r="Y7537" i="11" s="1"/>
  <c r="AA7537" i="11" s="1"/>
  <c r="X8404" i="11"/>
  <c r="Y8404" i="11" s="1"/>
  <c r="AA8404" i="11" s="1"/>
  <c r="X62" i="11"/>
  <c r="Y62" i="11" s="1"/>
  <c r="AA62" i="11" s="1"/>
  <c r="X608" i="11"/>
  <c r="Y608" i="11" s="1"/>
  <c r="AA608" i="11" s="1"/>
  <c r="X601" i="11"/>
  <c r="Y601" i="11" s="1"/>
  <c r="AA601" i="11" s="1"/>
  <c r="AA1642" i="11"/>
  <c r="AB1642" i="11" s="1"/>
  <c r="X1923" i="11"/>
  <c r="Y1923" i="11" s="1"/>
  <c r="AA1923" i="11" s="1"/>
  <c r="X2418" i="11"/>
  <c r="Y2418" i="11" s="1"/>
  <c r="AA2418" i="11" s="1"/>
  <c r="X2863" i="11"/>
  <c r="Y2863" i="11" s="1"/>
  <c r="AA2863" i="11" s="1"/>
  <c r="X4281" i="11"/>
  <c r="Y4281" i="11" s="1"/>
  <c r="AA4281" i="11" s="1"/>
  <c r="X5855" i="11"/>
  <c r="Y5855" i="11" s="1"/>
  <c r="AA5855" i="11" s="1"/>
  <c r="X6979" i="11"/>
  <c r="Y6979" i="11" s="1"/>
  <c r="AA6979" i="11" s="1"/>
  <c r="X8357" i="11"/>
  <c r="Y8357" i="11" s="1"/>
  <c r="AA8357" i="11" s="1"/>
  <c r="X1907" i="11"/>
  <c r="Y1907" i="11" s="1"/>
  <c r="AA1907" i="11" s="1"/>
  <c r="X4922" i="11"/>
  <c r="Y4922" i="11" s="1"/>
  <c r="X7522" i="11"/>
  <c r="Y7522" i="11" s="1"/>
  <c r="X1408" i="11"/>
  <c r="Y1408" i="11" s="1"/>
  <c r="AA1408" i="11" s="1"/>
  <c r="X4466" i="11"/>
  <c r="Y4466" i="11" s="1"/>
  <c r="X7071" i="11"/>
  <c r="Y7071" i="11" s="1"/>
  <c r="X1885" i="11"/>
  <c r="Y1885" i="11" s="1"/>
  <c r="X3879" i="11"/>
  <c r="Y3879" i="11" s="1"/>
  <c r="X6766" i="11"/>
  <c r="Y6766" i="11" s="1"/>
  <c r="AA6766" i="11" s="1"/>
  <c r="X6417" i="11"/>
  <c r="Y6417" i="11" s="1"/>
  <c r="X571" i="11"/>
  <c r="Y571" i="11" s="1"/>
  <c r="X7407" i="11"/>
  <c r="Y7407" i="11" s="1"/>
  <c r="AA8631" i="11"/>
  <c r="AA1788" i="11"/>
  <c r="AA4489" i="11"/>
  <c r="AA4667" i="11"/>
  <c r="AB4667" i="11" s="1"/>
  <c r="AA5270" i="11"/>
  <c r="AA2953" i="11"/>
  <c r="AA550" i="11"/>
  <c r="AA1589" i="11"/>
  <c r="AA2034" i="11"/>
  <c r="AA3355" i="11"/>
  <c r="AA3640" i="11"/>
  <c r="AB3640" i="11" s="1"/>
  <c r="AA4435" i="11"/>
  <c r="AA5990" i="11"/>
  <c r="AA7221" i="11"/>
  <c r="AA4813" i="11"/>
  <c r="AA6872" i="11"/>
  <c r="AA8328" i="11"/>
  <c r="AA55" i="11"/>
  <c r="AB55" i="11" s="1"/>
  <c r="AA2355" i="11"/>
  <c r="AA1354" i="11"/>
  <c r="AA3274" i="11"/>
  <c r="AA573" i="11"/>
  <c r="X5408" i="11"/>
  <c r="Y5408" i="11" s="1"/>
  <c r="AA5408" i="11" s="1"/>
  <c r="X6062" i="11"/>
  <c r="Y6062" i="11" s="1"/>
  <c r="AA6062" i="11" s="1"/>
  <c r="X6509" i="11"/>
  <c r="Y6509" i="11" s="1"/>
  <c r="AA6509" i="11" s="1"/>
  <c r="X7200" i="11"/>
  <c r="Y7200" i="11" s="1"/>
  <c r="AA7200" i="11" s="1"/>
  <c r="X8320" i="11"/>
  <c r="Y8320" i="11" s="1"/>
  <c r="AA8320" i="11" s="1"/>
  <c r="X196" i="11"/>
  <c r="Y196" i="11" s="1"/>
  <c r="AA196" i="11" s="1"/>
  <c r="X872" i="11"/>
  <c r="Y872" i="11" s="1"/>
  <c r="AA872" i="11" s="1"/>
  <c r="X819" i="11"/>
  <c r="Y819" i="11" s="1"/>
  <c r="AA819" i="11" s="1"/>
  <c r="AA1239" i="11"/>
  <c r="AB1239" i="11" s="1"/>
  <c r="X2180" i="11"/>
  <c r="Y2180" i="11" s="1"/>
  <c r="AA2180" i="11" s="1"/>
  <c r="X3156" i="11"/>
  <c r="Y3156" i="11" s="1"/>
  <c r="AA3156" i="11" s="1"/>
  <c r="X3512" i="11"/>
  <c r="Y3512" i="11" s="1"/>
  <c r="AA3512" i="11" s="1"/>
  <c r="X4292" i="11"/>
  <c r="Y4292" i="11" s="1"/>
  <c r="AA4292" i="11" s="1"/>
  <c r="X6121" i="11"/>
  <c r="Y6121" i="11" s="1"/>
  <c r="AA6121" i="11" s="1"/>
  <c r="X6879" i="11"/>
  <c r="Y6879" i="11" s="1"/>
  <c r="AA6879" i="11" s="1"/>
  <c r="X8692" i="11"/>
  <c r="Y8692" i="11" s="1"/>
  <c r="AA8692" i="11" s="1"/>
  <c r="X2855" i="11"/>
  <c r="X5164" i="11"/>
  <c r="Y5164" i="11" s="1"/>
  <c r="AA5164" i="11" s="1"/>
  <c r="X8182" i="11"/>
  <c r="Y8182" i="11" s="1"/>
  <c r="X2006" i="11"/>
  <c r="Y2006" i="11" s="1"/>
  <c r="X4926" i="11"/>
  <c r="Y4926" i="11" s="1"/>
  <c r="X7808" i="11"/>
  <c r="Y7808" i="11" s="1"/>
  <c r="X2319" i="11"/>
  <c r="Y2319" i="11" s="1"/>
  <c r="X4764" i="11"/>
  <c r="Y4764" i="11" s="1"/>
  <c r="X7494" i="11"/>
  <c r="Y7494" i="11" s="1"/>
  <c r="AA7494" i="11" s="1"/>
  <c r="X8012" i="11"/>
  <c r="Y8012" i="11" s="1"/>
  <c r="X3421" i="11"/>
  <c r="Y3421" i="11" s="1"/>
  <c r="X2296" i="11"/>
  <c r="Y2296" i="11" s="1"/>
  <c r="AA1207" i="11"/>
  <c r="AA1795" i="11"/>
  <c r="AA2303" i="11"/>
  <c r="AA2751" i="11"/>
  <c r="AA3811" i="11"/>
  <c r="AA5160" i="11"/>
  <c r="AA7747" i="11"/>
  <c r="AA4672" i="11"/>
  <c r="AA5375" i="11"/>
  <c r="AA6926" i="11"/>
  <c r="AA7778" i="11"/>
  <c r="AA3496" i="11"/>
  <c r="AA3885" i="11"/>
  <c r="AA2674" i="11"/>
  <c r="AA3170" i="11"/>
  <c r="AA1925" i="11"/>
  <c r="AA6504" i="11"/>
  <c r="AA8579" i="11"/>
  <c r="X7770" i="11"/>
  <c r="Y7770" i="11" s="1"/>
  <c r="AA7770" i="11" s="1"/>
  <c r="X8330" i="11"/>
  <c r="X56" i="11"/>
  <c r="Y56" i="11" s="1"/>
  <c r="AA56" i="11" s="1"/>
  <c r="X1838" i="11"/>
  <c r="Y1838" i="11" s="1"/>
  <c r="AA1838" i="11" s="1"/>
  <c r="X1300" i="11"/>
  <c r="Y1300" i="11" s="1"/>
  <c r="AA1300" i="11" s="1"/>
  <c r="X2344" i="11"/>
  <c r="Y2344" i="11" s="1"/>
  <c r="AA2344" i="11" s="1"/>
  <c r="X3262" i="11"/>
  <c r="Y3262" i="11" s="1"/>
  <c r="AA3262" i="11" s="1"/>
  <c r="X4611" i="11"/>
  <c r="Y4611" i="11" s="1"/>
  <c r="AA4611" i="11" s="1"/>
  <c r="X7288" i="11"/>
  <c r="Y7288" i="11" s="1"/>
  <c r="AA7288" i="11" s="1"/>
  <c r="X60" i="11"/>
  <c r="Y60" i="11" s="1"/>
  <c r="AA60" i="11" s="1"/>
  <c r="X3072" i="11"/>
  <c r="Y3072" i="11" s="1"/>
  <c r="X5562" i="11"/>
  <c r="Y5562" i="11" s="1"/>
  <c r="X8285" i="11"/>
  <c r="Y8285" i="11" s="1"/>
  <c r="AA8285" i="11" s="1"/>
  <c r="X2370" i="11"/>
  <c r="Y2370" i="11" s="1"/>
  <c r="X5137" i="11"/>
  <c r="Y5137" i="11" s="1"/>
  <c r="X8011" i="11"/>
  <c r="Y8011" i="11" s="1"/>
  <c r="X2530" i="11"/>
  <c r="Y2530" i="11" s="1"/>
  <c r="X5013" i="11"/>
  <c r="Y5013" i="11" s="1"/>
  <c r="AA5013" i="11" s="1"/>
  <c r="X7518" i="11"/>
  <c r="Y7518" i="11" s="1"/>
  <c r="X7835" i="11"/>
  <c r="Y7835" i="11" s="1"/>
  <c r="X4029" i="11"/>
  <c r="Y4029" i="11" s="1"/>
  <c r="AA4029" i="11" s="1"/>
  <c r="X2781" i="11"/>
  <c r="Y2781" i="11" s="1"/>
  <c r="AA6419" i="11"/>
  <c r="AA6721" i="11"/>
  <c r="AA1510" i="11"/>
  <c r="AA6445" i="11"/>
  <c r="AA7301" i="11"/>
  <c r="AA1421" i="11"/>
  <c r="AA2608" i="11"/>
  <c r="AA3075" i="11"/>
  <c r="AA4590" i="11"/>
  <c r="AA6344" i="11"/>
  <c r="AA5857" i="11"/>
  <c r="AA4233" i="11"/>
  <c r="AA7261" i="11"/>
  <c r="AA8233" i="11"/>
  <c r="AA5737" i="11"/>
  <c r="AA223" i="11"/>
  <c r="AA7555" i="11"/>
  <c r="AA7736" i="11"/>
  <c r="X6593" i="11"/>
  <c r="Y6593" i="11" s="1"/>
  <c r="AA722" i="11"/>
  <c r="AA6573" i="11"/>
  <c r="AA7939" i="11"/>
  <c r="AN10" i="11" a="1"/>
  <c r="AN10" i="11" s="1"/>
  <c r="AQ10" i="11" a="1"/>
  <c r="AQ10" i="11" s="1"/>
  <c r="AP10" i="11" a="1"/>
  <c r="AP10" i="11" s="1"/>
  <c r="AO10" i="11" a="1"/>
  <c r="AO10" i="11" s="1"/>
  <c r="AL11" i="11"/>
  <c r="AM10" i="11" a="1"/>
  <c r="AM10" i="11" s="1"/>
  <c r="AA6933" i="11"/>
  <c r="AA4390" i="11"/>
  <c r="AA6739" i="11"/>
  <c r="AA5332" i="11"/>
  <c r="AB5332" i="11" s="1"/>
  <c r="AA6539" i="11"/>
  <c r="AA7712" i="11"/>
  <c r="AA1668" i="11"/>
  <c r="AA423" i="11"/>
  <c r="AA5098" i="11"/>
  <c r="AA8188" i="11"/>
  <c r="AA4878" i="11"/>
  <c r="AA5090" i="11"/>
  <c r="AB5090" i="11" s="1"/>
  <c r="AA4744" i="11"/>
  <c r="AA7093" i="11"/>
  <c r="AA8674" i="11"/>
  <c r="AA7563" i="11"/>
  <c r="AA1551" i="11"/>
  <c r="AA2022" i="11"/>
  <c r="AA5899" i="11"/>
  <c r="AA5673" i="11"/>
  <c r="AB5673" i="11" s="1"/>
  <c r="AA5821" i="11"/>
  <c r="AA2192" i="11"/>
  <c r="AA2762" i="11"/>
  <c r="AA183" i="11"/>
  <c r="AA2928" i="11"/>
  <c r="AA373" i="11"/>
  <c r="AA657" i="11"/>
  <c r="AA6506" i="11"/>
  <c r="AB6506" i="11" s="1"/>
  <c r="AA3967" i="11"/>
  <c r="AA4639" i="11"/>
  <c r="AA441" i="11"/>
  <c r="AA6899" i="11"/>
  <c r="AA7819" i="11"/>
  <c r="AA2440" i="11"/>
  <c r="AA4718" i="11"/>
  <c r="AA3407" i="11"/>
  <c r="AB3407" i="11" s="1"/>
  <c r="AA4142" i="11"/>
  <c r="AA3127" i="11"/>
  <c r="AA3861" i="11"/>
  <c r="AA5701" i="11"/>
  <c r="AA4690" i="11"/>
  <c r="AA6497" i="11"/>
  <c r="AA3139" i="11"/>
  <c r="AB3139" i="11" s="1"/>
  <c r="AA5469" i="11"/>
  <c r="AA3924" i="11"/>
  <c r="AA7319" i="11"/>
  <c r="AA4138" i="11"/>
  <c r="AA4422" i="11"/>
  <c r="AA5514" i="11"/>
  <c r="AA6295" i="11"/>
  <c r="AA7972" i="11"/>
  <c r="AA5868" i="11"/>
  <c r="AA2346" i="11"/>
  <c r="AA2624" i="11"/>
  <c r="AA5700" i="11"/>
  <c r="AA6299" i="11"/>
  <c r="AA634" i="11"/>
  <c r="AA901" i="11"/>
  <c r="AA8346" i="11"/>
  <c r="AA6968" i="11"/>
  <c r="AA512" i="11"/>
  <c r="AA798" i="11"/>
  <c r="AA4849" i="11"/>
  <c r="AA6228" i="11"/>
  <c r="AA3299" i="11"/>
  <c r="AA5166" i="11"/>
  <c r="AA5411" i="11"/>
  <c r="AA8682" i="11"/>
  <c r="AA2163" i="11"/>
  <c r="AA2832" i="11"/>
  <c r="AA219" i="11"/>
  <c r="AB219" i="11" s="1"/>
  <c r="AA1991" i="11"/>
  <c r="AA2293" i="11"/>
  <c r="AA2962" i="11"/>
  <c r="AA5292" i="11"/>
  <c r="AA6867" i="11"/>
  <c r="AA3926" i="11"/>
  <c r="AA2847" i="11"/>
  <c r="AA4050" i="11"/>
  <c r="AB4050" i="11" s="1"/>
  <c r="AA8087" i="11"/>
  <c r="AA24" i="11"/>
  <c r="AA3941" i="11"/>
  <c r="AA4601" i="11"/>
  <c r="AA6977" i="11"/>
  <c r="AA5597" i="11"/>
  <c r="AA956" i="11"/>
  <c r="AA4480" i="11"/>
  <c r="AA7503" i="11"/>
  <c r="AA5530" i="11"/>
  <c r="AA6137" i="11"/>
  <c r="AA6209" i="11"/>
  <c r="AA5697" i="11"/>
  <c r="AA4379" i="11"/>
  <c r="AB4379" i="11" s="1"/>
  <c r="AA7328" i="11"/>
  <c r="AA2709" i="11"/>
  <c r="AA3086" i="11"/>
  <c r="AA4983" i="11"/>
  <c r="AA1204" i="11"/>
  <c r="AA5767" i="11"/>
  <c r="AB5767" i="11" s="1"/>
  <c r="AA488" i="11"/>
  <c r="AA3272" i="11"/>
  <c r="AA6438" i="11"/>
  <c r="AA3532" i="11"/>
  <c r="AA8344" i="11"/>
  <c r="AA1138" i="11"/>
  <c r="AA2430" i="11"/>
  <c r="AA215" i="11"/>
  <c r="AA6065" i="11"/>
  <c r="AA541" i="11"/>
  <c r="AA3996" i="11"/>
  <c r="AA4247" i="11"/>
  <c r="AA7525" i="11"/>
  <c r="AA673" i="11"/>
  <c r="AA5109" i="11"/>
  <c r="AA6983" i="11"/>
  <c r="AA4346" i="11"/>
  <c r="AA1087" i="11"/>
  <c r="AA6134" i="11"/>
  <c r="AA5380" i="11"/>
  <c r="AA6959" i="11"/>
  <c r="AA5756" i="11"/>
  <c r="AA6987" i="11"/>
  <c r="AA974" i="11"/>
  <c r="AA4765" i="11"/>
  <c r="AA5638" i="11"/>
  <c r="AA6964" i="11"/>
  <c r="AA8378" i="11"/>
  <c r="AA627" i="11"/>
  <c r="AA1533" i="11"/>
  <c r="AA3093" i="11"/>
  <c r="AA4045" i="11"/>
  <c r="AA6561" i="11"/>
  <c r="AA7713" i="11"/>
  <c r="AA8761" i="11"/>
  <c r="AA1830" i="11"/>
  <c r="AA6724" i="11"/>
  <c r="AA889" i="11"/>
  <c r="AA1681" i="11"/>
  <c r="AA2088" i="11"/>
  <c r="AB2088" i="11" s="1"/>
  <c r="AA7193" i="11"/>
  <c r="AA236" i="11"/>
  <c r="AA4626" i="11"/>
  <c r="AA5486" i="11"/>
  <c r="AA6569" i="11"/>
  <c r="AB6569" i="11" s="1"/>
  <c r="AA3033" i="11"/>
  <c r="AA3866" i="11"/>
  <c r="AA4501" i="11"/>
  <c r="AA5077" i="11"/>
  <c r="AA7832" i="11"/>
  <c r="AA8384" i="11"/>
  <c r="AA6736" i="11"/>
  <c r="AA5915" i="11"/>
  <c r="AA7096" i="11"/>
  <c r="AA8351" i="11"/>
  <c r="AA2887" i="11"/>
  <c r="AA1685" i="11"/>
  <c r="AA7822" i="11"/>
  <c r="AA3521" i="11"/>
  <c r="AA5432" i="11"/>
  <c r="AA3098" i="11"/>
  <c r="AB3098" i="11" s="1"/>
  <c r="AA6669" i="11"/>
  <c r="AA109" i="11"/>
  <c r="AA182" i="11"/>
  <c r="AA1963" i="11"/>
  <c r="AA3417" i="11"/>
  <c r="AA1186" i="11"/>
  <c r="AB1186" i="11" s="1"/>
  <c r="AA3571" i="11"/>
  <c r="AA2814" i="11"/>
  <c r="AA4687" i="11"/>
  <c r="AA6073" i="11"/>
  <c r="AA3572" i="11"/>
  <c r="AA4013" i="11"/>
  <c r="AA5591" i="11"/>
  <c r="AA148" i="11"/>
  <c r="AB148" i="11" s="1"/>
  <c r="AA89" i="11"/>
  <c r="AA8183" i="11"/>
  <c r="AA450" i="11"/>
  <c r="AA1567" i="11"/>
  <c r="AA1171" i="11"/>
  <c r="AA2314" i="11"/>
  <c r="AA3157" i="11"/>
  <c r="AA7057" i="11"/>
  <c r="AB7057" i="11" s="1"/>
  <c r="AA4769" i="11"/>
  <c r="AA8213" i="11"/>
  <c r="AA375" i="11"/>
  <c r="AA8501" i="11"/>
  <c r="AA426" i="11"/>
  <c r="AA7337" i="11"/>
  <c r="AA4270" i="11"/>
  <c r="AA2671" i="11"/>
  <c r="AB2671" i="11" s="1"/>
  <c r="AA417" i="11"/>
  <c r="AA6338" i="11"/>
  <c r="AA3591" i="11"/>
  <c r="AA2660" i="11"/>
  <c r="AA5863" i="11"/>
  <c r="AA4151" i="11"/>
  <c r="AA3105" i="11"/>
  <c r="AA7270" i="11"/>
  <c r="AB7270" i="11" s="1"/>
  <c r="AA8041" i="11"/>
  <c r="AA558" i="11"/>
  <c r="AA5760" i="11"/>
  <c r="AA7143" i="11"/>
  <c r="AA5449" i="11"/>
  <c r="AA6416" i="11"/>
  <c r="AA8152" i="11"/>
  <c r="AB8152" i="11" s="1"/>
  <c r="AA343" i="11"/>
  <c r="AA1556" i="11"/>
  <c r="AA1849" i="11"/>
  <c r="AA747" i="11"/>
  <c r="AA1807" i="11"/>
  <c r="AA5320" i="11"/>
  <c r="AA6596" i="11"/>
  <c r="AA7168" i="11"/>
  <c r="AA3621" i="11"/>
  <c r="AA1274" i="11"/>
  <c r="AA4375" i="11"/>
  <c r="AA4250" i="11"/>
  <c r="AA6966" i="11"/>
  <c r="AA1478" i="11"/>
  <c r="AA3137" i="11"/>
  <c r="AA3519" i="11"/>
  <c r="AB3519" i="11" s="1"/>
  <c r="AA4377" i="11"/>
  <c r="AA2334" i="11"/>
  <c r="AA2885" i="11"/>
  <c r="AA7317" i="11"/>
  <c r="AA3378" i="11"/>
  <c r="AA2104" i="11"/>
  <c r="AA5874" i="11"/>
  <c r="AA5956" i="11"/>
  <c r="AA4056" i="11"/>
  <c r="AA5581" i="11"/>
  <c r="AA749" i="11"/>
  <c r="AA1809" i="11"/>
  <c r="AA4263" i="11"/>
  <c r="AA6851" i="11"/>
  <c r="AB6851" i="11" s="1"/>
  <c r="AA8390" i="11"/>
  <c r="AA6024" i="11"/>
  <c r="AA1595" i="11"/>
  <c r="AA1855" i="11"/>
  <c r="AA1328" i="11"/>
  <c r="AA1578" i="11"/>
  <c r="AA6109" i="11"/>
  <c r="AA2467" i="11"/>
  <c r="AA4294" i="11"/>
  <c r="AA245" i="11"/>
  <c r="AA6699" i="11"/>
  <c r="AA1491" i="11"/>
  <c r="AA4549" i="11"/>
  <c r="AA5930" i="11"/>
  <c r="AB5930" i="11" s="1"/>
  <c r="AA3635" i="11"/>
  <c r="AA8576" i="11"/>
  <c r="AA8630" i="11"/>
  <c r="AA4386" i="11"/>
  <c r="AA6893" i="11"/>
  <c r="AA6058" i="11"/>
  <c r="AA3899" i="11"/>
  <c r="AA4540" i="11"/>
  <c r="AB4540" i="11" s="1"/>
  <c r="AA7539" i="11"/>
  <c r="AA2802" i="11"/>
  <c r="AA3116" i="11"/>
  <c r="AA4917" i="11"/>
  <c r="AA5345" i="11"/>
  <c r="AA3314" i="11"/>
  <c r="AA6682" i="11"/>
  <c r="AA8197" i="11"/>
  <c r="AB8197" i="11" s="1"/>
  <c r="AA6493" i="11"/>
  <c r="AA5041" i="11"/>
  <c r="AA5518" i="11"/>
  <c r="AA6854" i="11"/>
  <c r="AA751" i="11"/>
  <c r="AA4550" i="11"/>
  <c r="AA6671" i="11"/>
  <c r="AA8276" i="11"/>
  <c r="AB8276" i="11" s="1"/>
  <c r="AA705" i="11"/>
  <c r="AA637" i="11"/>
  <c r="AA2946" i="11"/>
  <c r="AB2946" i="11" s="1"/>
  <c r="AA1291" i="11"/>
  <c r="AA5511" i="11"/>
  <c r="AA5768" i="11"/>
  <c r="AA4795" i="11"/>
  <c r="AA6210" i="11"/>
  <c r="AB6210" i="11" s="1"/>
  <c r="AA7191" i="11"/>
  <c r="AA397" i="11"/>
  <c r="AA674" i="11"/>
  <c r="AA2354" i="11"/>
  <c r="AA2881" i="11"/>
  <c r="AA4425" i="11"/>
  <c r="AA6780" i="11"/>
  <c r="AA885" i="11"/>
  <c r="AB885" i="11" s="1"/>
  <c r="AA1152" i="11"/>
  <c r="AA4947" i="11"/>
  <c r="AA6396" i="11"/>
  <c r="AA386" i="11"/>
  <c r="AA6247" i="11"/>
  <c r="AA363" i="11"/>
  <c r="AA1443" i="11"/>
  <c r="AA4321" i="11"/>
  <c r="AB4321" i="11" s="1"/>
  <c r="AA908" i="11"/>
  <c r="AA5838" i="11"/>
  <c r="AA6364" i="11"/>
  <c r="AB6364" i="11" s="1"/>
  <c r="AA7479" i="11"/>
  <c r="AA8148" i="11"/>
  <c r="AA2252" i="11"/>
  <c r="AA2788" i="11"/>
  <c r="AA4347" i="11"/>
  <c r="AB4347" i="11" s="1"/>
  <c r="AA6928" i="11"/>
  <c r="AA6066" i="11"/>
  <c r="AA5129" i="11"/>
  <c r="AA7132" i="11"/>
  <c r="AA5610" i="11"/>
  <c r="AA6527" i="11"/>
  <c r="AA7965" i="11"/>
  <c r="AA1488" i="11"/>
  <c r="AB1488" i="11" s="1"/>
  <c r="AA2712" i="11"/>
  <c r="AA2211" i="11"/>
  <c r="AA8176" i="11"/>
  <c r="AA6097" i="11"/>
  <c r="AA7070" i="11"/>
  <c r="AA598" i="11"/>
  <c r="AA1779" i="11"/>
  <c r="AA5727" i="11"/>
  <c r="AB5727" i="11" s="1"/>
  <c r="AA1869" i="11"/>
  <c r="AA2219" i="11"/>
  <c r="AA6153" i="11"/>
  <c r="AA2715" i="11"/>
  <c r="AA4468" i="11"/>
  <c r="AA4856" i="11"/>
  <c r="AA7921" i="11"/>
  <c r="AA6090" i="11"/>
  <c r="AB6090" i="11" s="1"/>
  <c r="AA1187" i="11"/>
  <c r="AA1459" i="11"/>
  <c r="AA5940" i="11"/>
  <c r="AA7156" i="11"/>
  <c r="AA7468" i="11"/>
  <c r="AA6973" i="11"/>
  <c r="AA21" i="11"/>
  <c r="AA521" i="11"/>
  <c r="AB521" i="11" s="1"/>
  <c r="AA6256" i="11"/>
  <c r="AA4970" i="11"/>
  <c r="AA1240" i="11"/>
  <c r="AA3094" i="11"/>
  <c r="AA766" i="11"/>
  <c r="AA2537" i="11"/>
  <c r="AA3045" i="11"/>
  <c r="AB3045" i="11" s="1"/>
  <c r="AA4683" i="11"/>
  <c r="AA5452" i="11"/>
  <c r="AA7128" i="11"/>
  <c r="AA309" i="11"/>
  <c r="AA589" i="11"/>
  <c r="AA2234" i="11"/>
  <c r="AA2787" i="11"/>
  <c r="AA6689" i="11"/>
  <c r="AA8500" i="11"/>
  <c r="AA411" i="11"/>
  <c r="AA2936" i="11"/>
  <c r="AA3038" i="11"/>
  <c r="AA3384" i="11"/>
  <c r="AA6347" i="11"/>
  <c r="AA8237" i="11"/>
  <c r="AA1068" i="11"/>
  <c r="AB1068" i="11" s="1"/>
  <c r="AA5381" i="11"/>
  <c r="AA1372" i="11"/>
  <c r="AA1695" i="11"/>
  <c r="AA2222" i="11"/>
  <c r="AA4822" i="11"/>
  <c r="AA6994" i="11"/>
  <c r="AA8068" i="11"/>
  <c r="AA688" i="11"/>
  <c r="AB688" i="11" s="1"/>
  <c r="AA967" i="11"/>
  <c r="AA6883" i="11"/>
  <c r="AA3443" i="11"/>
  <c r="AB3443" i="11" s="1"/>
  <c r="AA4443" i="11"/>
  <c r="AA1774" i="11"/>
  <c r="AA2146" i="11"/>
  <c r="AA4883" i="11"/>
  <c r="AA5478" i="11"/>
  <c r="AA947" i="11"/>
  <c r="AA3916" i="11"/>
  <c r="AA4182" i="11"/>
  <c r="AA1159" i="11"/>
  <c r="AA1433" i="11"/>
  <c r="AA3450" i="11"/>
  <c r="AA3855" i="11"/>
  <c r="AA7640" i="11"/>
  <c r="AB7640" i="11" s="1"/>
  <c r="AA8224" i="11"/>
  <c r="AA783" i="11"/>
  <c r="AA1891" i="11"/>
  <c r="AA3126" i="11"/>
  <c r="AA5406" i="11"/>
  <c r="AA7092" i="11"/>
  <c r="AA8757" i="11"/>
  <c r="AA841" i="11"/>
  <c r="AB841" i="11" s="1"/>
  <c r="AA5703" i="11"/>
  <c r="AA1345" i="11"/>
  <c r="AA1579" i="11"/>
  <c r="AA7307" i="11"/>
  <c r="AA5047" i="11"/>
  <c r="AA5782" i="11"/>
  <c r="AA5709" i="11"/>
  <c r="AA6834" i="11"/>
  <c r="AB6834" i="11" s="1"/>
  <c r="AA7534" i="11"/>
  <c r="AA8170" i="11"/>
  <c r="AA515" i="11"/>
  <c r="AA2491" i="11"/>
  <c r="AA4416" i="11"/>
  <c r="AA7777" i="11"/>
  <c r="AA1746" i="11"/>
  <c r="AA4164" i="11"/>
  <c r="AB4164" i="11" s="1"/>
  <c r="AA5149" i="11"/>
  <c r="AA3504" i="11"/>
  <c r="AA4189" i="11"/>
  <c r="AA5824" i="11"/>
  <c r="AA5818" i="11"/>
  <c r="AA5854" i="11"/>
  <c r="AA7878" i="11"/>
  <c r="AA2201" i="11"/>
  <c r="AB2201" i="11" s="1"/>
  <c r="AA2761" i="11"/>
  <c r="AA6386" i="11"/>
  <c r="AA1322" i="11"/>
  <c r="AA6119" i="11"/>
  <c r="AA729" i="11"/>
  <c r="AA4154" i="11"/>
  <c r="AA5576" i="11"/>
  <c r="AA6181" i="11"/>
  <c r="AB6181" i="11" s="1"/>
  <c r="AA6950" i="11"/>
  <c r="AA8049" i="11"/>
  <c r="AA28" i="11"/>
  <c r="AA1550" i="11"/>
  <c r="AA4178" i="11"/>
  <c r="AA4906" i="11"/>
  <c r="AA5890" i="11"/>
  <c r="AB5890" i="11" s="1"/>
  <c r="AA4339" i="11"/>
  <c r="AB4339" i="11" s="1"/>
  <c r="AA7435" i="11"/>
  <c r="AA2080" i="11"/>
  <c r="AA2342" i="11"/>
  <c r="AA7674" i="11"/>
  <c r="AA6439" i="11"/>
  <c r="AA8413" i="11"/>
  <c r="AA5729" i="11"/>
  <c r="AA7467" i="11"/>
  <c r="AB7467" i="11" s="1"/>
  <c r="AA1480" i="11"/>
  <c r="AA2237" i="11"/>
  <c r="AA2497" i="11"/>
  <c r="AA3244" i="11"/>
  <c r="AA7543" i="11"/>
  <c r="AA5887" i="11"/>
  <c r="AA3104" i="11"/>
  <c r="AA7829" i="11"/>
  <c r="AA8571" i="11"/>
  <c r="AA4470" i="11"/>
  <c r="AA1994" i="11"/>
  <c r="AA5861" i="11"/>
  <c r="AA2906" i="11"/>
  <c r="AA3806" i="11"/>
  <c r="AA5754" i="11"/>
  <c r="AB5754" i="11" s="1"/>
  <c r="AB6086" i="11"/>
  <c r="AA7138" i="11"/>
  <c r="AA7947" i="11"/>
  <c r="AA4073" i="11"/>
  <c r="AA4221" i="11"/>
  <c r="AA2643" i="11"/>
  <c r="AA2941" i="11"/>
  <c r="AA4331" i="11"/>
  <c r="AB4331" i="11" s="1"/>
  <c r="AA7454" i="11"/>
  <c r="AA6526" i="11"/>
  <c r="AA2400" i="11"/>
  <c r="AA2138" i="11"/>
  <c r="AA2358" i="11"/>
  <c r="AA5003" i="11"/>
  <c r="AB5003" i="11" s="1"/>
  <c r="AA7416" i="11"/>
  <c r="AA1832" i="11"/>
  <c r="AA2168" i="11"/>
  <c r="AA4746" i="11"/>
  <c r="AA42" i="11"/>
  <c r="AA548" i="11"/>
  <c r="AA6675" i="11"/>
  <c r="AA4845" i="11"/>
  <c r="AA7155" i="11"/>
  <c r="AA7964" i="11"/>
  <c r="AA8419" i="11"/>
  <c r="AA685" i="11"/>
  <c r="AA335" i="11"/>
  <c r="AA1555" i="11"/>
  <c r="AA1848" i="11"/>
  <c r="AA7374" i="11"/>
  <c r="AB7374" i="11" s="1"/>
  <c r="AA7656" i="11"/>
  <c r="AA2040" i="11"/>
  <c r="AA2261" i="11"/>
  <c r="AA1633" i="11"/>
  <c r="AA1979" i="11"/>
  <c r="AA1324" i="11"/>
  <c r="AA2564" i="11"/>
  <c r="AA3673" i="11"/>
  <c r="AB3673" i="11" s="1"/>
  <c r="AA4916" i="11"/>
  <c r="AA8617" i="11"/>
  <c r="AA6326" i="11"/>
  <c r="AA1258" i="11"/>
  <c r="AA7055" i="11"/>
  <c r="AA6467" i="11"/>
  <c r="AA301" i="11"/>
  <c r="AB301" i="11" s="1"/>
  <c r="AA2561" i="11"/>
  <c r="AA3023" i="11"/>
  <c r="AA3973" i="11"/>
  <c r="AA5608" i="11"/>
  <c r="AA6214" i="11"/>
  <c r="AA7015" i="11"/>
  <c r="AA2213" i="11"/>
  <c r="AA6788" i="11"/>
  <c r="AB6788" i="11" s="1"/>
  <c r="AA7615" i="11"/>
  <c r="AA978" i="11"/>
  <c r="AA1314" i="11"/>
  <c r="AA2704" i="11"/>
  <c r="AA3198" i="11"/>
  <c r="AA6717" i="11"/>
  <c r="AA7228" i="11"/>
  <c r="AA152" i="11"/>
  <c r="AB152" i="11" s="1"/>
  <c r="AA2716" i="11"/>
  <c r="AA3555" i="11"/>
  <c r="AA7071" i="11"/>
  <c r="AA8011" i="11"/>
  <c r="AA6168" i="11"/>
  <c r="AA32" i="11"/>
  <c r="AA4244" i="11"/>
  <c r="AA4277" i="11"/>
  <c r="AB4277" i="11" s="1"/>
  <c r="AA8089" i="11"/>
  <c r="AA8530" i="11"/>
  <c r="AA5435" i="11"/>
  <c r="AA3346" i="11"/>
  <c r="AA5300" i="11"/>
  <c r="AA7960" i="11"/>
  <c r="AB8021" i="11"/>
  <c r="AA8202" i="11"/>
  <c r="AA4497" i="11"/>
  <c r="AA7145" i="11"/>
  <c r="AA8367" i="11"/>
  <c r="AA6595" i="11"/>
  <c r="AA3529" i="11"/>
  <c r="AA3883" i="11"/>
  <c r="AA3071" i="11"/>
  <c r="AA5341" i="11"/>
  <c r="AA8017" i="11"/>
  <c r="AA8518" i="11"/>
  <c r="AA7415" i="11"/>
  <c r="AA4065" i="11"/>
  <c r="AA3013" i="11"/>
  <c r="AA3370" i="11"/>
  <c r="AA6031" i="11"/>
  <c r="AA5965" i="11"/>
  <c r="AA6800" i="11"/>
  <c r="AA74" i="11"/>
  <c r="AA410" i="11"/>
  <c r="AA6635" i="11"/>
  <c r="AA7243" i="11"/>
  <c r="AA4972" i="11"/>
  <c r="AA7601" i="11"/>
  <c r="AA8095" i="11"/>
  <c r="AA4115" i="11"/>
  <c r="AA3178" i="11"/>
  <c r="AA3960" i="11"/>
  <c r="AA4748" i="11"/>
  <c r="AA4359" i="11"/>
  <c r="AA5011" i="11"/>
  <c r="AB5011" i="11" s="1"/>
  <c r="AA290" i="11"/>
  <c r="AA1392" i="11"/>
  <c r="AA5691" i="11"/>
  <c r="AA4593" i="11"/>
  <c r="AA6861" i="11"/>
  <c r="AA4391" i="11"/>
  <c r="AA5151" i="11"/>
  <c r="AA314" i="11"/>
  <c r="AB314" i="11" s="1"/>
  <c r="AA1395" i="11"/>
  <c r="AA5816" i="11"/>
  <c r="AA6538" i="11"/>
  <c r="AA7706" i="11"/>
  <c r="AA8457" i="11"/>
  <c r="AA376" i="11"/>
  <c r="AA122" i="11"/>
  <c r="AA3177" i="11"/>
  <c r="AB3177" i="11" s="1"/>
  <c r="AA4638" i="11"/>
  <c r="AA5191" i="11"/>
  <c r="AA6495" i="11"/>
  <c r="AA7649" i="11"/>
  <c r="AA4958" i="11"/>
  <c r="AA6361" i="11"/>
  <c r="AA7051" i="11"/>
  <c r="AA3588" i="11"/>
  <c r="AB3588" i="11" s="1"/>
  <c r="AA6631" i="11"/>
  <c r="AA1731" i="11"/>
  <c r="AA2083" i="11"/>
  <c r="AA2462" i="11"/>
  <c r="AA4708" i="11"/>
  <c r="AA5795" i="11"/>
  <c r="AA6673" i="11"/>
  <c r="AA3834" i="11"/>
  <c r="AB3834" i="11" s="1"/>
  <c r="AA7060" i="11"/>
  <c r="AA4473" i="11"/>
  <c r="AA8488" i="11"/>
  <c r="AA853" i="11"/>
  <c r="AA1903" i="11"/>
  <c r="AA1327" i="11"/>
  <c r="AA2542" i="11"/>
  <c r="AA6033" i="11"/>
  <c r="AB6033" i="11" s="1"/>
  <c r="AA6130" i="11"/>
  <c r="AA7637" i="11"/>
  <c r="AA568" i="11"/>
  <c r="AA1637" i="11"/>
  <c r="AA5097" i="11"/>
  <c r="AA6105" i="11"/>
  <c r="AA149" i="11"/>
  <c r="AA514" i="11"/>
  <c r="AB514" i="11" s="1"/>
  <c r="AA7065" i="11"/>
  <c r="AA4735" i="11"/>
  <c r="AA4594" i="11"/>
  <c r="AA5971" i="11"/>
  <c r="AA8268" i="11"/>
  <c r="AA176" i="11"/>
  <c r="AA1089" i="11"/>
  <c r="AA4522" i="11"/>
  <c r="AA6609" i="11"/>
  <c r="AA2223" i="11"/>
  <c r="AA3573" i="11"/>
  <c r="AA4014" i="11"/>
  <c r="AA7025" i="11"/>
  <c r="AA5306" i="11"/>
  <c r="AA5998" i="11"/>
  <c r="AA6618" i="11"/>
  <c r="AA7802" i="11"/>
  <c r="AA1734" i="11"/>
  <c r="AA2869" i="11"/>
  <c r="AA5465" i="11"/>
  <c r="AA8572" i="11"/>
  <c r="AA1619" i="11"/>
  <c r="AA2054" i="11"/>
  <c r="AA4595" i="11"/>
  <c r="AA1184" i="11"/>
  <c r="AA2384" i="11"/>
  <c r="AA4536" i="11"/>
  <c r="AA5928" i="11"/>
  <c r="AA6020" i="11"/>
  <c r="AA6638" i="11"/>
  <c r="AA909" i="11"/>
  <c r="AA1190" i="11"/>
  <c r="AA1277" i="11"/>
  <c r="AA2524" i="11"/>
  <c r="AA3628" i="11"/>
  <c r="AA7860" i="11"/>
  <c r="AA472" i="11"/>
  <c r="AA755" i="11"/>
  <c r="AA81" i="11"/>
  <c r="AB81" i="11" s="1"/>
  <c r="AA5378" i="11"/>
  <c r="AA212" i="11"/>
  <c r="AA3940" i="11"/>
  <c r="AA4600" i="11"/>
  <c r="AA6976" i="11"/>
  <c r="AA5108" i="11"/>
  <c r="AA3072" i="11"/>
  <c r="AA4922" i="11"/>
  <c r="AA5972" i="11"/>
  <c r="AA6809" i="11"/>
  <c r="AA7835" i="11"/>
  <c r="AA169" i="11"/>
  <c r="AA4343" i="11"/>
  <c r="AA8110" i="11"/>
  <c r="AA689" i="11"/>
  <c r="AB689" i="11" s="1"/>
  <c r="AA498" i="11"/>
  <c r="AA6413" i="11"/>
  <c r="AA7763" i="11"/>
  <c r="AA3763" i="11"/>
  <c r="AA1007" i="11"/>
  <c r="AA3687" i="11"/>
  <c r="AA8714" i="11"/>
  <c r="AA3879" i="11"/>
  <c r="AB3879" i="11" s="1"/>
  <c r="AA6405" i="11"/>
  <c r="AA5352" i="11"/>
  <c r="AA133" i="11"/>
  <c r="AA4736" i="11"/>
  <c r="AA1466" i="11"/>
  <c r="AA2680" i="11"/>
  <c r="AA4929" i="11"/>
  <c r="AB4929" i="11" s="1"/>
  <c r="AA4793" i="11"/>
  <c r="AA455" i="11"/>
  <c r="AA6021" i="11"/>
  <c r="AA2239" i="11"/>
  <c r="AA5204" i="11"/>
  <c r="AA6510" i="11"/>
  <c r="AA6849" i="11"/>
  <c r="AA7522" i="11"/>
  <c r="AA181" i="11"/>
  <c r="AA1885" i="11"/>
  <c r="AA2530" i="11"/>
  <c r="AA3160" i="11"/>
  <c r="AA5467" i="11"/>
  <c r="AA6223" i="11"/>
  <c r="AA7850" i="11"/>
  <c r="AA6417" i="11"/>
  <c r="AA5302" i="11"/>
  <c r="AA5624" i="11"/>
  <c r="AA4258" i="11"/>
  <c r="AA963" i="11"/>
  <c r="AA1218" i="11"/>
  <c r="AA631" i="11"/>
  <c r="AA1804" i="11"/>
  <c r="AA1506" i="11"/>
  <c r="AA1812" i="11"/>
  <c r="AA7008" i="11"/>
  <c r="AA5466" i="11"/>
  <c r="AA2556" i="11"/>
  <c r="AA3085" i="11"/>
  <c r="AA446" i="11"/>
  <c r="AA732" i="11"/>
  <c r="AA7052" i="11"/>
  <c r="AA8179" i="11"/>
  <c r="AA4226" i="11"/>
  <c r="AA2453" i="11"/>
  <c r="AA2996" i="11"/>
  <c r="AA5812" i="11"/>
  <c r="AA668" i="11"/>
  <c r="AA3380" i="11"/>
  <c r="AA3743" i="11"/>
  <c r="AA1546" i="11"/>
  <c r="AA3592" i="11"/>
  <c r="AA5895" i="11"/>
  <c r="AA1276" i="11"/>
  <c r="AA2509" i="11"/>
  <c r="AA3618" i="11"/>
  <c r="AA2290" i="11"/>
  <c r="AA2529" i="11"/>
  <c r="AA5137" i="11"/>
  <c r="AA6314" i="11"/>
  <c r="AA8099" i="11"/>
  <c r="AA1496" i="11"/>
  <c r="AA3918" i="11"/>
  <c r="AA7458" i="11"/>
  <c r="AA4885" i="11"/>
  <c r="AA5730" i="11"/>
  <c r="AA6963" i="11"/>
  <c r="AA7690" i="11"/>
  <c r="AA4931" i="11"/>
  <c r="AA6311" i="11"/>
  <c r="AA4291" i="11"/>
  <c r="AB4291" i="11" s="1"/>
  <c r="AA8519" i="11"/>
  <c r="AA5168" i="11"/>
  <c r="AA22" i="11"/>
  <c r="AA2308" i="11"/>
  <c r="AA2837" i="11"/>
  <c r="AA4412" i="11"/>
  <c r="AA8759" i="11"/>
  <c r="AA3453" i="11"/>
  <c r="AB3453" i="11" s="1"/>
  <c r="AA5778" i="11"/>
  <c r="AA8009" i="11"/>
  <c r="AA5562" i="11"/>
  <c r="AA4109" i="11"/>
  <c r="AA7518" i="11"/>
  <c r="AA1255" i="11"/>
  <c r="AA2026" i="11"/>
  <c r="AA2258" i="11"/>
  <c r="AA3012" i="11"/>
  <c r="AA4205" i="11"/>
  <c r="AA4846" i="11"/>
  <c r="AA1107" i="11"/>
  <c r="AA2240" i="11"/>
  <c r="AA5988" i="11"/>
  <c r="AA311" i="11"/>
  <c r="AA1520" i="11"/>
  <c r="AB1520" i="11" s="1"/>
  <c r="AA1845" i="11"/>
  <c r="AA6450" i="11"/>
  <c r="AA8733" i="11"/>
  <c r="AA217" i="11"/>
  <c r="AA4019" i="11"/>
  <c r="AA6003" i="11"/>
  <c r="AA7000" i="11"/>
  <c r="AA3205" i="11"/>
  <c r="AB3205" i="11" s="1"/>
  <c r="AA2861" i="11"/>
  <c r="AA5165" i="11"/>
  <c r="AA3348" i="11"/>
  <c r="AA6359" i="11"/>
  <c r="AA8377" i="11"/>
  <c r="AA8140" i="11"/>
  <c r="AB8140" i="11" s="1"/>
  <c r="AA8551" i="11"/>
  <c r="AA4466" i="11"/>
  <c r="AA2584" i="11"/>
  <c r="AA3025" i="11"/>
  <c r="AA7447" i="11"/>
  <c r="AA8204" i="11"/>
  <c r="AA2557" i="11"/>
  <c r="AA2949" i="11"/>
  <c r="AA6865" i="11"/>
  <c r="AA2311" i="11"/>
  <c r="AA3679" i="11"/>
  <c r="AA4193" i="11"/>
  <c r="AA6656" i="11"/>
  <c r="AA8543" i="11"/>
  <c r="AA471" i="11"/>
  <c r="AA1570" i="11"/>
  <c r="AA1181" i="11"/>
  <c r="AA2339" i="11"/>
  <c r="AA4553" i="11"/>
  <c r="AA5322" i="11"/>
  <c r="AA1351" i="11"/>
  <c r="AA1655" i="11"/>
  <c r="AA4787" i="11"/>
  <c r="AA7369" i="11"/>
  <c r="AA1056" i="11"/>
  <c r="AA1378" i="11"/>
  <c r="AA6266" i="11"/>
  <c r="AA201" i="11"/>
  <c r="AB6555" i="11"/>
  <c r="AA2381" i="11"/>
  <c r="AA2652" i="11"/>
  <c r="AB2652" i="11" s="1"/>
  <c r="AA2834" i="11"/>
  <c r="AA3159" i="11"/>
  <c r="AA5546" i="11"/>
  <c r="AA2376" i="11"/>
  <c r="AA2900" i="11"/>
  <c r="AA4688" i="11"/>
  <c r="AA3197" i="11"/>
  <c r="AA3644" i="11"/>
  <c r="AB3644" i="11" s="1"/>
  <c r="AA3523" i="11"/>
  <c r="AA3981" i="11"/>
  <c r="AA6558" i="11"/>
  <c r="AA7529" i="11"/>
  <c r="AA8177" i="11"/>
  <c r="AA2801" i="11"/>
  <c r="AA3115" i="11"/>
  <c r="AA3337" i="11"/>
  <c r="AB3337" i="11" s="1"/>
  <c r="AA3760" i="11"/>
  <c r="AA5800" i="11"/>
  <c r="AA3499" i="11"/>
  <c r="AA3888" i="11"/>
  <c r="AA4389" i="11"/>
  <c r="AA5859" i="11"/>
  <c r="AA6738" i="11"/>
  <c r="AA6243" i="11"/>
  <c r="AB6243" i="11" s="1"/>
  <c r="AA787" i="11"/>
  <c r="AA5453" i="11"/>
  <c r="AA5923" i="11"/>
  <c r="AA6659" i="11"/>
  <c r="AA7133" i="11"/>
  <c r="AA542" i="11"/>
  <c r="AA826" i="11"/>
  <c r="AA5402" i="11"/>
  <c r="AB5402" i="11" s="1"/>
  <c r="AA180" i="11"/>
  <c r="AA925" i="11"/>
  <c r="AA3493" i="11"/>
  <c r="AA6481" i="11"/>
  <c r="AA8187" i="11"/>
  <c r="AA492" i="11"/>
  <c r="AA1573" i="11"/>
  <c r="AA2189" i="11"/>
  <c r="AB2189" i="11" s="1"/>
  <c r="AA2732" i="11"/>
  <c r="AA2810" i="11"/>
  <c r="AA4655" i="11"/>
  <c r="AA6043" i="11"/>
  <c r="AA4380" i="11"/>
  <c r="AA5646" i="11"/>
  <c r="AA6927" i="11"/>
  <c r="AA7613" i="11"/>
  <c r="AB7613" i="11" s="1"/>
  <c r="AA2938" i="11"/>
  <c r="AA3200" i="11"/>
  <c r="AA7887" i="11"/>
  <c r="AA7535" i="11"/>
  <c r="AA739" i="11"/>
  <c r="AA4561" i="11"/>
  <c r="AA285" i="11"/>
  <c r="AB285" i="11" s="1"/>
  <c r="AA572" i="11"/>
  <c r="AA4880" i="11"/>
  <c r="AA5297" i="11"/>
  <c r="AA5495" i="11"/>
  <c r="AA5008" i="11"/>
  <c r="AA7067" i="11"/>
  <c r="AA8156" i="11"/>
  <c r="AA1712" i="11"/>
  <c r="AB1712" i="11" s="1"/>
  <c r="AA2081" i="11"/>
  <c r="AA6309" i="11"/>
  <c r="AA7448" i="11"/>
  <c r="AA4069" i="11"/>
  <c r="AA7407" i="11"/>
  <c r="AA2332" i="11"/>
  <c r="AA3077" i="11"/>
  <c r="AA6837" i="11"/>
  <c r="AB6837" i="11" s="1"/>
  <c r="AA2429" i="11"/>
  <c r="AA1465" i="11"/>
  <c r="AA3993" i="11"/>
  <c r="AA8338" i="11"/>
  <c r="AA8603" i="11"/>
  <c r="AA30" i="11"/>
  <c r="AA307" i="11"/>
  <c r="AA97" i="11"/>
  <c r="AB97" i="11" s="1"/>
  <c r="AA3332" i="11"/>
  <c r="AA4113" i="11"/>
  <c r="AA5230" i="11"/>
  <c r="AA6226" i="11"/>
  <c r="AA7554" i="11"/>
  <c r="AA7932" i="11"/>
  <c r="AA44" i="11"/>
  <c r="AA5007" i="11"/>
  <c r="AA4474" i="11"/>
  <c r="AA5238" i="11"/>
  <c r="AA6264" i="11"/>
  <c r="AA8203" i="11"/>
  <c r="AA8673" i="11"/>
  <c r="AA3764" i="11"/>
  <c r="AA4560" i="11"/>
  <c r="AA5823" i="11"/>
  <c r="AB5823" i="11" s="1"/>
  <c r="AA5925" i="11"/>
  <c r="AA7786" i="11"/>
  <c r="AA8684" i="11"/>
  <c r="AA328" i="11"/>
  <c r="AA5783" i="11"/>
  <c r="AA6953" i="11"/>
  <c r="AA3988" i="11"/>
  <c r="AA7035" i="11"/>
  <c r="AB7035" i="11" s="1"/>
  <c r="AA1503" i="11"/>
  <c r="AA1990" i="11"/>
  <c r="AA3108" i="11"/>
  <c r="AA3846" i="11"/>
  <c r="AA6008" i="11"/>
  <c r="AA2706" i="11"/>
  <c r="AA3210" i="11"/>
  <c r="AB3210" i="11" s="1"/>
  <c r="AA2781" i="11"/>
  <c r="AA7291" i="11"/>
  <c r="AA437" i="11"/>
  <c r="AA2131" i="11"/>
  <c r="AA3445" i="11"/>
  <c r="AA4044" i="11"/>
  <c r="AA7265" i="11"/>
  <c r="AA322" i="11"/>
  <c r="AB322" i="11" s="1"/>
  <c r="AA1396" i="11"/>
  <c r="AA4295" i="11"/>
  <c r="AA6138" i="11"/>
  <c r="AB6138" i="11" s="1"/>
  <c r="AA7542" i="11"/>
  <c r="AA1690" i="11"/>
  <c r="AA5229" i="11"/>
  <c r="AA5886" i="11"/>
  <c r="AA7032" i="11"/>
  <c r="AB7032" i="11" s="1"/>
  <c r="AA7413" i="11"/>
  <c r="AA7780" i="11"/>
  <c r="AA8190" i="11"/>
  <c r="AA556" i="11"/>
  <c r="AA3831" i="11"/>
  <c r="AA5679" i="11"/>
  <c r="AA6352" i="11"/>
  <c r="AA5428" i="11"/>
  <c r="AA2135" i="11"/>
  <c r="AA4520" i="11"/>
  <c r="AA6340" i="11"/>
  <c r="AA7240" i="11"/>
  <c r="AA8241" i="11"/>
  <c r="AA529" i="11"/>
  <c r="AA1177" i="11"/>
  <c r="AA2445" i="11"/>
  <c r="AA7005" i="11"/>
  <c r="AA8577" i="11"/>
  <c r="AA4610" i="11"/>
  <c r="AA4409" i="11"/>
  <c r="AA5779" i="11"/>
  <c r="AA8329" i="11"/>
  <c r="AA8002" i="11"/>
  <c r="AB8002" i="11" s="1"/>
  <c r="AA1896" i="11"/>
  <c r="AA8244" i="11"/>
  <c r="AA8591" i="11"/>
  <c r="AA392" i="11"/>
  <c r="AA621" i="11"/>
  <c r="AA279" i="11"/>
  <c r="AA4211" i="11"/>
  <c r="AB4211" i="11" s="1"/>
  <c r="AA4902" i="11"/>
  <c r="AA5627" i="11"/>
  <c r="AA6297" i="11"/>
  <c r="AA671" i="11"/>
  <c r="AA569" i="11"/>
  <c r="AA1638" i="11"/>
  <c r="AA1770" i="11"/>
  <c r="AA2120" i="11"/>
  <c r="AB2120" i="11" s="1"/>
  <c r="AA7231" i="11"/>
  <c r="AA7983" i="11"/>
  <c r="AA654" i="11"/>
  <c r="AA941" i="11"/>
  <c r="AA1368" i="11"/>
  <c r="AA2590" i="11"/>
  <c r="AA3971" i="11"/>
  <c r="AA5136" i="11"/>
  <c r="AB5136" i="11" s="1"/>
  <c r="AA6838" i="11"/>
  <c r="AA1109" i="11"/>
  <c r="AA1426" i="11"/>
  <c r="AA2637" i="11"/>
  <c r="AA3609" i="11"/>
  <c r="AA4598" i="11"/>
  <c r="AA6170" i="11"/>
  <c r="AB6170" i="11" s="1"/>
  <c r="AA6790" i="11"/>
  <c r="AA7617" i="11"/>
  <c r="AA8541" i="11"/>
  <c r="AA270" i="11"/>
  <c r="AA7442" i="11"/>
  <c r="AA7963" i="11"/>
  <c r="AA861" i="11"/>
  <c r="AB861" i="11" s="1"/>
  <c r="AA580" i="11"/>
  <c r="AA1737" i="11"/>
  <c r="AA3735" i="11"/>
  <c r="AA4495" i="11"/>
  <c r="AA6533" i="11"/>
  <c r="AA7117" i="11"/>
  <c r="AA8641" i="11"/>
  <c r="AA1279" i="11"/>
  <c r="AA2457" i="11"/>
  <c r="AB2457" i="11" s="1"/>
  <c r="AA2489" i="11"/>
  <c r="AA3021" i="11"/>
  <c r="AA4596" i="11"/>
  <c r="AA5410" i="11"/>
  <c r="AA5973" i="11"/>
  <c r="AA5609" i="11"/>
  <c r="AA6252" i="11"/>
  <c r="AA1975" i="11"/>
  <c r="AA3312" i="11"/>
  <c r="AA5427" i="11"/>
  <c r="AB5958" i="11"/>
  <c r="AA1647" i="11"/>
  <c r="AA1995" i="11"/>
  <c r="AA2076" i="11"/>
  <c r="AA3582" i="11"/>
  <c r="AA3777" i="11"/>
  <c r="AA4333" i="11"/>
  <c r="AA5260" i="11"/>
  <c r="AA7232" i="11"/>
  <c r="AA7991" i="11"/>
  <c r="AA6536" i="11"/>
  <c r="AA5062" i="11"/>
  <c r="AA7273" i="11"/>
  <c r="AA5217" i="11"/>
  <c r="AB5217" i="11" s="1"/>
  <c r="AA2129" i="11"/>
  <c r="AA2729" i="11"/>
  <c r="AA5051" i="11"/>
  <c r="AA5532" i="11"/>
  <c r="AA4297" i="11"/>
  <c r="AA3318" i="11"/>
  <c r="AA6169" i="11"/>
  <c r="AA5945" i="11"/>
  <c r="AB5945" i="11" s="1"/>
  <c r="AA5735" i="11"/>
  <c r="AA6333" i="11"/>
  <c r="AA5254" i="11"/>
  <c r="AA6100" i="11"/>
  <c r="AA5531" i="11"/>
  <c r="AA8088" i="11"/>
  <c r="AA2405" i="11"/>
  <c r="AB2405" i="11" s="1"/>
  <c r="AA5061" i="11"/>
  <c r="AA6925" i="11"/>
  <c r="AA1441" i="11"/>
  <c r="AA2686" i="11"/>
  <c r="AA3306" i="11"/>
  <c r="AA4042" i="11"/>
  <c r="AA7331" i="11"/>
  <c r="AA2413" i="11"/>
  <c r="AA2689" i="11"/>
  <c r="AA3701" i="11"/>
  <c r="AA7597" i="11"/>
  <c r="AA7982" i="11"/>
  <c r="AA6597" i="11"/>
  <c r="AA274" i="11"/>
  <c r="AA1376" i="11"/>
  <c r="AB1376" i="11" s="1"/>
  <c r="AA571" i="11"/>
  <c r="AA76" i="11"/>
  <c r="AA2924" i="11"/>
  <c r="AA4085" i="11"/>
  <c r="AA8282" i="11"/>
  <c r="AA2465" i="11"/>
  <c r="AA3020" i="11"/>
  <c r="AA6704" i="11"/>
  <c r="AB6704" i="11" s="1"/>
  <c r="AA7591" i="11"/>
  <c r="AA4582" i="11"/>
  <c r="AA5645" i="11"/>
  <c r="AA6895" i="11"/>
  <c r="AA7603" i="11"/>
  <c r="AA8412" i="11"/>
  <c r="AB8302" i="11"/>
  <c r="AA3840" i="11"/>
  <c r="AB3840" i="11" s="1"/>
  <c r="AA8016" i="11"/>
  <c r="AA2402" i="11"/>
  <c r="AA2910" i="11"/>
  <c r="AA5736" i="11"/>
  <c r="AA7384" i="11"/>
  <c r="AA4613" i="11"/>
  <c r="AA7236" i="11"/>
  <c r="AA117" i="11"/>
  <c r="AB117" i="11" s="1"/>
  <c r="AA4114" i="11"/>
  <c r="AB4168" i="11"/>
  <c r="AA3597" i="11"/>
  <c r="AA13" i="11"/>
  <c r="AA1040" i="11"/>
  <c r="AA6400" i="11"/>
  <c r="AA7897" i="11"/>
  <c r="AA187" i="11"/>
  <c r="AB187" i="11" s="1"/>
  <c r="AA5860" i="11"/>
  <c r="AA6365" i="11"/>
  <c r="AA7066" i="11"/>
  <c r="AA7480" i="11"/>
  <c r="AA8155" i="11"/>
  <c r="AB4499" i="11"/>
  <c r="AA5259" i="11"/>
  <c r="AA4734" i="11"/>
  <c r="AB4734" i="11" s="1"/>
  <c r="AA3619" i="11"/>
  <c r="Y1078" i="11"/>
  <c r="AA1078" i="11" s="1"/>
  <c r="AA6499" i="11"/>
  <c r="AA8414" i="11"/>
  <c r="AA1112" i="11"/>
  <c r="AA2640" i="11"/>
  <c r="AB5606" i="11"/>
  <c r="AB5975" i="11"/>
  <c r="AA1413" i="11"/>
  <c r="AA2635" i="11"/>
  <c r="AA7214" i="11"/>
  <c r="AA618" i="11"/>
  <c r="AA1670" i="11"/>
  <c r="AA7402" i="11"/>
  <c r="AB7402" i="11" s="1"/>
  <c r="AA8345" i="11"/>
  <c r="AA949" i="11"/>
  <c r="Y6447" i="11"/>
  <c r="AA6447" i="11" s="1"/>
  <c r="AA6500" i="11"/>
  <c r="AA7755" i="11"/>
  <c r="Y7346" i="11"/>
  <c r="AA7346" i="11" s="1"/>
  <c r="Y3881" i="11"/>
  <c r="AA3881" i="11" s="1"/>
  <c r="AA3276" i="11"/>
  <c r="AA4952" i="11"/>
  <c r="AA4275" i="11"/>
  <c r="AA6868" i="11"/>
  <c r="AA7531" i="11"/>
  <c r="AA8196" i="11"/>
  <c r="AA894" i="11"/>
  <c r="AA1196" i="11"/>
  <c r="AA6167" i="11"/>
  <c r="AB6167" i="11" s="1"/>
  <c r="AA7034" i="11"/>
  <c r="AA8740" i="11"/>
  <c r="AA6822" i="11"/>
  <c r="AA7630" i="11"/>
  <c r="AA126" i="11"/>
  <c r="AA8624" i="11"/>
  <c r="AA2019" i="11"/>
  <c r="AA3382" i="11"/>
  <c r="AA4873" i="11"/>
  <c r="AA8036" i="11"/>
  <c r="AA6397" i="11"/>
  <c r="AA980" i="11"/>
  <c r="AA1366" i="11"/>
  <c r="AA2630" i="11"/>
  <c r="AA5094" i="11"/>
  <c r="AA4876" i="11"/>
  <c r="AB4876" i="11" s="1"/>
  <c r="AA6685" i="11"/>
  <c r="AA92" i="11"/>
  <c r="AA323" i="11"/>
  <c r="AA1083" i="11"/>
  <c r="AB1083" i="11" s="1"/>
  <c r="AA1379" i="11"/>
  <c r="AA1913" i="11"/>
  <c r="AA3246" i="11"/>
  <c r="AA4179" i="11"/>
  <c r="AB4179" i="11" s="1"/>
  <c r="AA4907" i="11"/>
  <c r="AA5891" i="11"/>
  <c r="AA7079" i="11"/>
  <c r="AA8349" i="11"/>
  <c r="AA6215" i="11"/>
  <c r="AA1665" i="11"/>
  <c r="AA2087" i="11"/>
  <c r="AA7137" i="11"/>
  <c r="AB7137" i="11" s="1"/>
  <c r="AA7470" i="11"/>
  <c r="AA7946" i="11"/>
  <c r="AA7347" i="11"/>
  <c r="AA7076" i="11"/>
  <c r="AA2426" i="11"/>
  <c r="AA2974" i="11"/>
  <c r="AA6366" i="11"/>
  <c r="AB6366" i="11" s="1"/>
  <c r="AA530" i="11"/>
  <c r="AA1598" i="11"/>
  <c r="AA7197" i="11"/>
  <c r="AA1054" i="11"/>
  <c r="AA8686" i="11"/>
  <c r="AA1833" i="11"/>
  <c r="AA2169" i="11"/>
  <c r="AB2169" i="11" s="1"/>
  <c r="AA2848" i="11"/>
  <c r="AA4051" i="11"/>
  <c r="AA4703" i="11"/>
  <c r="AA6124" i="11"/>
  <c r="AA7068" i="11"/>
  <c r="AA5068" i="11"/>
  <c r="AA5515" i="11"/>
  <c r="AA7016" i="11"/>
  <c r="AB7016" i="11" s="1"/>
  <c r="AA7849" i="11"/>
  <c r="AA264" i="11"/>
  <c r="AA2235" i="11"/>
  <c r="AA2851" i="11"/>
  <c r="AA2948" i="11"/>
  <c r="AA4103" i="11"/>
  <c r="AA4158" i="11"/>
  <c r="AA4882" i="11"/>
  <c r="AB4882" i="11" s="1"/>
  <c r="AA6185" i="11"/>
  <c r="AA6037" i="11"/>
  <c r="AA4764" i="11"/>
  <c r="AA5361" i="11"/>
  <c r="AA5726" i="11"/>
  <c r="AA6323" i="11"/>
  <c r="AA4449" i="11"/>
  <c r="AA6200" i="11"/>
  <c r="AA823" i="11"/>
  <c r="AA6250" i="11"/>
  <c r="AA240" i="11"/>
  <c r="AA8010" i="11"/>
  <c r="AA5234" i="11"/>
  <c r="AA1215" i="11"/>
  <c r="AA2386" i="11"/>
  <c r="AA7121" i="11"/>
  <c r="AA6300" i="11"/>
  <c r="AA7272" i="11"/>
  <c r="AA8182" i="11"/>
  <c r="AA1658" i="11"/>
  <c r="AB1658" i="11" s="1"/>
  <c r="AA2319" i="11"/>
  <c r="AA2916" i="11"/>
  <c r="AA3320" i="11"/>
  <c r="AA7821" i="11"/>
  <c r="AA244" i="11"/>
  <c r="AA3256" i="11"/>
  <c r="AA6839" i="11"/>
  <c r="AA1034" i="11"/>
  <c r="AA1356" i="11"/>
  <c r="AA4743" i="11"/>
  <c r="AA7641" i="11"/>
  <c r="AA8054" i="11"/>
  <c r="AA6593" i="11"/>
  <c r="AA8193" i="11"/>
  <c r="AA3334" i="11"/>
  <c r="AA2296" i="11"/>
  <c r="AB2296" i="11" s="1"/>
  <c r="AA1292" i="11"/>
  <c r="AA2049" i="11"/>
  <c r="AA2013" i="11"/>
  <c r="AA1836" i="11"/>
  <c r="AA2338" i="11"/>
  <c r="AA2592" i="11"/>
  <c r="AA3347" i="11"/>
  <c r="AA4090" i="11"/>
  <c r="AA4564" i="11"/>
  <c r="AA5507" i="11"/>
  <c r="AA6680" i="11"/>
  <c r="AA45" i="11"/>
  <c r="AA5133" i="11"/>
  <c r="AA6296" i="11"/>
  <c r="AA7246" i="11"/>
  <c r="AB7246" i="11" s="1"/>
  <c r="AA7973" i="11"/>
  <c r="AA865" i="11"/>
  <c r="AA738" i="11"/>
  <c r="AA1877" i="11"/>
  <c r="AA3495" i="11"/>
  <c r="AA4188" i="11"/>
  <c r="AA4635" i="11"/>
  <c r="AA4986" i="11"/>
  <c r="AA5662" i="11"/>
  <c r="AA6806" i="11"/>
  <c r="AA3422" i="11"/>
  <c r="AA4724" i="11"/>
  <c r="AA5865" i="11"/>
  <c r="AA8024" i="11"/>
  <c r="AB8024" i="11" s="1"/>
  <c r="AA6610" i="11"/>
  <c r="AA1150" i="11"/>
  <c r="AA2399" i="11"/>
  <c r="AA3595" i="11"/>
  <c r="AA1097" i="11"/>
  <c r="AA4274" i="11"/>
  <c r="AA6901" i="11"/>
  <c r="AA8012" i="11"/>
  <c r="AB8012" i="11" s="1"/>
  <c r="AA7241" i="11"/>
  <c r="AA3906" i="11"/>
  <c r="AA1829" i="11"/>
  <c r="AA2165" i="11"/>
  <c r="AA6011" i="11"/>
  <c r="AA6592" i="11"/>
  <c r="AA2006" i="11"/>
  <c r="AA3577" i="11"/>
  <c r="AA4926" i="11"/>
  <c r="AA6409" i="11"/>
  <c r="AA7042" i="11"/>
  <c r="AA5294" i="11"/>
  <c r="AA6211" i="11"/>
  <c r="AA5592" i="11"/>
  <c r="AA6995" i="11"/>
  <c r="AA7653" i="11"/>
  <c r="AB7653" i="11" s="1"/>
  <c r="AA8552" i="11"/>
  <c r="AA2365" i="11"/>
  <c r="AA3325" i="11"/>
  <c r="AA4086" i="11"/>
  <c r="AA361" i="11"/>
  <c r="AB8076" i="11"/>
  <c r="AA4908" i="11"/>
  <c r="AA4224" i="11"/>
  <c r="AA6060" i="11"/>
  <c r="AA3421" i="11"/>
  <c r="AA836" i="11"/>
  <c r="AA8117" i="11"/>
  <c r="AA3391" i="11"/>
  <c r="AA4265" i="11"/>
  <c r="AA4469" i="11"/>
  <c r="AB4469" i="11" s="1"/>
  <c r="AA5233" i="11"/>
  <c r="AA6423" i="11"/>
  <c r="AA8760" i="11"/>
  <c r="AA5293" i="11"/>
  <c r="AA6900" i="11"/>
  <c r="AA7446" i="11"/>
  <c r="AA7820" i="11"/>
  <c r="AA171" i="11"/>
  <c r="AB171" i="11" s="1"/>
  <c r="AA444" i="11"/>
  <c r="AA402" i="11"/>
  <c r="AA1495" i="11"/>
  <c r="AA2000" i="11"/>
  <c r="AA4325" i="11"/>
  <c r="AA6522" i="11"/>
  <c r="AA7024" i="11"/>
  <c r="AA2473" i="11"/>
  <c r="AB2473" i="11" s="1"/>
  <c r="AA4363" i="11"/>
  <c r="AA699" i="11"/>
  <c r="AA5918" i="11"/>
  <c r="AA37" i="11"/>
  <c r="AA4319" i="11"/>
  <c r="AA5199" i="11"/>
  <c r="AA8226" i="11"/>
  <c r="AB8226" i="11" s="1"/>
  <c r="AA6786" i="11"/>
  <c r="AA1722" i="11"/>
  <c r="AA4768" i="11"/>
  <c r="AA5695" i="11"/>
  <c r="AA7891" i="11"/>
  <c r="AA127" i="11"/>
  <c r="AA6368" i="11"/>
  <c r="AA7644" i="11"/>
  <c r="AA261" i="11"/>
  <c r="AA1813" i="11"/>
  <c r="AA2109" i="11"/>
  <c r="AA5980" i="11"/>
  <c r="AA6810" i="11"/>
  <c r="AA4444" i="11"/>
  <c r="AA5999" i="11"/>
  <c r="AA7351" i="11"/>
  <c r="AA106" i="11"/>
  <c r="AA1014" i="11"/>
  <c r="AB8534" i="11"/>
  <c r="AB6456" i="11"/>
  <c r="AB2066" i="11"/>
  <c r="AA1454" i="11"/>
  <c r="AA6407" i="11"/>
  <c r="AA544" i="11"/>
  <c r="AA1651" i="11"/>
  <c r="AA4568" i="11"/>
  <c r="AA6887" i="11"/>
  <c r="AA7956" i="11"/>
  <c r="AA3403" i="11"/>
  <c r="AA6290" i="11"/>
  <c r="AA3187" i="11"/>
  <c r="AA3451" i="11"/>
  <c r="AA5692" i="11"/>
  <c r="AA2868" i="11"/>
  <c r="AA3915" i="11"/>
  <c r="AA3375" i="11"/>
  <c r="AB3375" i="11" s="1"/>
  <c r="AA5880" i="11"/>
  <c r="AA3249" i="11"/>
  <c r="AA3900" i="11"/>
  <c r="AA5036" i="11"/>
  <c r="AA7388" i="11"/>
  <c r="AA266" i="11"/>
  <c r="AB8537" i="11"/>
  <c r="AB3757" i="11"/>
  <c r="AA4475" i="11"/>
  <c r="AA4679" i="11"/>
  <c r="AA6531" i="11"/>
  <c r="AA7515" i="11"/>
  <c r="AA672" i="11"/>
  <c r="AA3655" i="11"/>
  <c r="AA8726" i="11"/>
  <c r="AA1375" i="11"/>
  <c r="AA2543" i="11"/>
  <c r="AA3287" i="11"/>
  <c r="AA4488" i="11"/>
  <c r="AA1182" i="11"/>
  <c r="AA4685" i="11"/>
  <c r="AA6009" i="11"/>
  <c r="AA3767" i="11"/>
  <c r="AB3767" i="11" s="1"/>
  <c r="AA4771" i="11"/>
  <c r="AA8235" i="11"/>
  <c r="AA3659" i="11"/>
  <c r="AA578" i="11"/>
  <c r="AB527" i="11"/>
  <c r="AA7061" i="11"/>
  <c r="AA691" i="11"/>
  <c r="AB691" i="11" s="1"/>
  <c r="AA6046" i="11"/>
  <c r="AA390" i="11"/>
  <c r="AA1011" i="11"/>
  <c r="AA3690" i="11"/>
  <c r="AA4438" i="11"/>
  <c r="AA6988" i="11"/>
  <c r="AA1462" i="11"/>
  <c r="AA4293" i="11"/>
  <c r="AA3371" i="11"/>
  <c r="AA3956" i="11"/>
  <c r="AA1632" i="11"/>
  <c r="AA6817" i="11"/>
  <c r="AA797" i="11"/>
  <c r="AA1738" i="11"/>
  <c r="AA2151" i="11"/>
  <c r="AA3745" i="11"/>
  <c r="AB3745" i="11" s="1"/>
  <c r="AB5026" i="11"/>
  <c r="AB5641" i="11"/>
  <c r="AB424" i="11"/>
  <c r="AB7166" i="11"/>
  <c r="AB2499" i="11"/>
  <c r="AA2641" i="11"/>
  <c r="AA4523" i="11"/>
  <c r="AA5307" i="11"/>
  <c r="AA870" i="11"/>
  <c r="AA2269" i="11"/>
  <c r="AA4021" i="11"/>
  <c r="AA6477" i="11"/>
  <c r="AA291" i="11"/>
  <c r="AA1524" i="11"/>
  <c r="AA5604" i="11"/>
  <c r="AB5604" i="11" s="1"/>
  <c r="AA703" i="11"/>
  <c r="AA6257" i="11"/>
  <c r="AA7975" i="11"/>
  <c r="AA581" i="11"/>
  <c r="AA3447" i="11"/>
  <c r="AA4284" i="11"/>
  <c r="AA2983" i="11"/>
  <c r="AA3271" i="11"/>
  <c r="AA1287" i="11"/>
  <c r="AA4428" i="11"/>
  <c r="AA4111" i="11"/>
  <c r="AA4951" i="11"/>
  <c r="AA1064" i="11"/>
  <c r="AA2595" i="11"/>
  <c r="AA2147" i="11"/>
  <c r="AA6931" i="11"/>
  <c r="AA8687" i="11"/>
  <c r="AA5596" i="11"/>
  <c r="AA7971" i="11"/>
  <c r="AB7971" i="11" s="1"/>
  <c r="AA508" i="11"/>
  <c r="AA6727" i="11"/>
  <c r="AB8524" i="11"/>
  <c r="AA304" i="11"/>
  <c r="AA5262" i="11"/>
  <c r="AA6277" i="11"/>
  <c r="AA7524" i="11"/>
  <c r="AA8654" i="11"/>
  <c r="AB8654" i="11" s="1"/>
  <c r="AA562" i="11"/>
  <c r="AA2359" i="11"/>
  <c r="AA5319" i="11"/>
  <c r="AA6583" i="11"/>
  <c r="AA4220" i="11"/>
  <c r="AA1792" i="11"/>
  <c r="AA4431" i="11"/>
  <c r="AB5699" i="11"/>
  <c r="AA1178" i="11"/>
  <c r="AA4245" i="11"/>
  <c r="AA4877" i="11"/>
  <c r="AA3746" i="11"/>
  <c r="AA5560" i="11"/>
  <c r="AA7935" i="11"/>
  <c r="AA1824" i="11"/>
  <c r="AA263" i="11"/>
  <c r="AA1785" i="11"/>
  <c r="AA8256" i="11"/>
  <c r="AA3350" i="11"/>
  <c r="AA5148" i="11"/>
  <c r="AA2351" i="11"/>
  <c r="AA5364" i="11"/>
  <c r="AA208" i="11"/>
  <c r="AB208" i="11" s="1"/>
  <c r="AA575" i="11"/>
  <c r="AA992" i="11"/>
  <c r="AA2065" i="11"/>
  <c r="AB6848" i="11"/>
  <c r="AB1201" i="11"/>
  <c r="AB879" i="11"/>
  <c r="AB4530" i="11"/>
  <c r="AB316" i="11"/>
  <c r="AB4061" i="11"/>
  <c r="AB665" i="11"/>
  <c r="AB2793" i="11"/>
  <c r="AB6194" i="11"/>
  <c r="AB3754" i="11"/>
  <c r="AA743" i="11"/>
  <c r="AA4837" i="11"/>
  <c r="AA6198" i="11"/>
  <c r="AB6198" i="11" s="1"/>
  <c r="AA7367" i="11"/>
  <c r="AA281" i="11"/>
  <c r="AB8672" i="11"/>
  <c r="AA850" i="11"/>
  <c r="AA2114" i="11"/>
  <c r="AA3622" i="11"/>
  <c r="AA5625" i="11"/>
  <c r="AA8471" i="11"/>
  <c r="AB8471" i="11" s="1"/>
  <c r="AA2483" i="11"/>
  <c r="AA3022" i="11"/>
  <c r="AA268" i="11"/>
  <c r="AA2886" i="11"/>
  <c r="AA4496" i="11"/>
  <c r="Y6285" i="11"/>
  <c r="AA6285" i="11" s="1"/>
  <c r="AB7909" i="11"/>
  <c r="AB2327" i="11"/>
  <c r="AB380" i="11"/>
  <c r="AB1169" i="11"/>
  <c r="AB5852" i="11"/>
  <c r="AB6143" i="11"/>
  <c r="AB2298" i="11"/>
  <c r="AB40" i="11"/>
  <c r="AA4534" i="11"/>
  <c r="AA936" i="11"/>
  <c r="AB936" i="11" s="1"/>
  <c r="AA4330" i="11"/>
  <c r="AA5327" i="11"/>
  <c r="AA8645" i="11"/>
  <c r="AA2987" i="11"/>
  <c r="AB1635" i="11"/>
  <c r="AB3061" i="11"/>
  <c r="AB3234" i="11"/>
  <c r="AB7130" i="11"/>
  <c r="AB1203" i="11"/>
  <c r="AB3799" i="11"/>
  <c r="AB966" i="11"/>
  <c r="AB1235" i="11"/>
  <c r="AB2612" i="11"/>
  <c r="AB2007" i="11"/>
  <c r="AB957" i="11"/>
  <c r="AB3243" i="11"/>
  <c r="AA6619" i="11"/>
  <c r="AB6940" i="11"/>
  <c r="AB3595" i="11"/>
  <c r="AA6999" i="11"/>
  <c r="AA87" i="11"/>
  <c r="AA6146" i="11"/>
  <c r="AA1008" i="11"/>
  <c r="AB7900" i="11"/>
  <c r="AB6220" i="11"/>
  <c r="AB2417" i="11"/>
  <c r="AB3164" i="11"/>
  <c r="AB8539" i="11"/>
  <c r="AB5459" i="11"/>
  <c r="AA4833" i="11"/>
  <c r="AA5913" i="11"/>
  <c r="AA1882" i="11"/>
  <c r="AB1882" i="11" s="1"/>
  <c r="AA4578" i="11"/>
  <c r="AA5943" i="11"/>
  <c r="AA7029" i="11"/>
  <c r="AA636" i="11"/>
  <c r="AA4240" i="11"/>
  <c r="AA8023" i="11"/>
  <c r="AB6458" i="11"/>
  <c r="AB1016" i="11"/>
  <c r="AA912" i="11"/>
  <c r="AA4187" i="11"/>
  <c r="AA7006" i="11"/>
  <c r="AA2204" i="11"/>
  <c r="AA2560" i="11"/>
  <c r="AA1115" i="11"/>
  <c r="AA2394" i="11"/>
  <c r="AA3638" i="11"/>
  <c r="AB3638" i="11" s="1"/>
  <c r="AB3119" i="11"/>
  <c r="AB3459" i="11"/>
  <c r="AB7430" i="11"/>
  <c r="AB805" i="11"/>
  <c r="AB1724" i="11"/>
  <c r="AA958" i="11"/>
  <c r="AB1082" i="11"/>
  <c r="AB3949" i="11"/>
  <c r="AB5173" i="11"/>
  <c r="AB888" i="11"/>
  <c r="AB447" i="11"/>
  <c r="AB4891" i="11"/>
  <c r="AA4935" i="11"/>
  <c r="AA6242" i="11"/>
  <c r="AA7451" i="11"/>
  <c r="AA8418" i="11"/>
  <c r="AA840" i="11"/>
  <c r="AA2324" i="11"/>
  <c r="AA1725" i="11"/>
  <c r="AA2679" i="11"/>
  <c r="AA1282" i="11"/>
  <c r="AA2812" i="11"/>
  <c r="AA5087" i="11"/>
  <c r="AA7886" i="11"/>
  <c r="AA2335" i="11"/>
  <c r="AA3812" i="11"/>
  <c r="Y2286" i="11"/>
  <c r="AA2286" i="11" s="1"/>
  <c r="AB2485" i="11"/>
  <c r="AB7321" i="11"/>
  <c r="AB260" i="11"/>
  <c r="AB4283" i="11"/>
  <c r="AB1012" i="11"/>
  <c r="AB1104" i="11"/>
  <c r="AB2601" i="11"/>
  <c r="AA7766" i="11"/>
  <c r="AA8312" i="11"/>
  <c r="AA748" i="11"/>
  <c r="AA2275" i="11"/>
  <c r="AA4237" i="11"/>
  <c r="AA2410" i="11"/>
  <c r="AB2410" i="11" s="1"/>
  <c r="AA2963" i="11"/>
  <c r="AA7397" i="11"/>
  <c r="AA6956" i="11"/>
  <c r="AA7676" i="11"/>
  <c r="AA4070" i="11"/>
  <c r="AA453" i="11"/>
  <c r="AA3034" i="11"/>
  <c r="AA1311" i="11"/>
  <c r="AB1311" i="11" s="1"/>
  <c r="AA3185" i="11"/>
  <c r="AA7659" i="11"/>
  <c r="AA951" i="11"/>
  <c r="AA3449" i="11"/>
  <c r="AA4675" i="11"/>
  <c r="AA7308" i="11"/>
  <c r="AA470" i="11"/>
  <c r="AA6002" i="11"/>
  <c r="AA7502" i="11"/>
  <c r="AA1674" i="11"/>
  <c r="AA3939" i="11"/>
  <c r="AA5016" i="11"/>
  <c r="AA2242" i="11"/>
  <c r="AA806" i="11"/>
  <c r="AA1778" i="11"/>
  <c r="AA3723" i="11"/>
  <c r="AB3723" i="11" s="1"/>
  <c r="AA4306" i="11"/>
  <c r="AA728" i="11"/>
  <c r="AA5814" i="11"/>
  <c r="AA2627" i="11"/>
  <c r="AA3062" i="11"/>
  <c r="AA5409" i="11"/>
  <c r="AA6406" i="11"/>
  <c r="AB6406" i="11" s="1"/>
  <c r="AA8215" i="11"/>
  <c r="AA8719" i="11"/>
  <c r="AA436" i="11"/>
  <c r="AA5045" i="11"/>
  <c r="AA6123" i="11"/>
  <c r="AA7175" i="11"/>
  <c r="AA8259" i="11"/>
  <c r="AB8259" i="11" s="1"/>
  <c r="AA3189" i="11"/>
  <c r="AA6607" i="11"/>
  <c r="AA6362" i="11"/>
  <c r="AA7385" i="11"/>
  <c r="AA7743" i="11"/>
  <c r="AA883" i="11"/>
  <c r="AA1144" i="11"/>
  <c r="AA3068" i="11"/>
  <c r="AB3068" i="11" s="1"/>
  <c r="AA3386" i="11"/>
  <c r="AA3565" i="11"/>
  <c r="AA4980" i="11"/>
  <c r="AA5833" i="11"/>
  <c r="AA6535" i="11"/>
  <c r="AA131" i="11"/>
  <c r="AA3716" i="11"/>
  <c r="AA2092" i="11"/>
  <c r="AB2092" i="11" s="1"/>
  <c r="AA5766" i="11"/>
  <c r="AA8106" i="11"/>
  <c r="AA3099" i="11"/>
  <c r="AA5851" i="11"/>
  <c r="AA846" i="11"/>
  <c r="AA1742" i="11"/>
  <c r="AA2757" i="11"/>
  <c r="AA7395" i="11"/>
  <c r="AA8604" i="11"/>
  <c r="AA603" i="11"/>
  <c r="AA2118" i="11"/>
  <c r="AA6599" i="11"/>
  <c r="AA6793" i="11"/>
  <c r="AB6793" i="11" s="1"/>
  <c r="AA1357" i="11"/>
  <c r="AA4215" i="11"/>
  <c r="AA4479" i="11"/>
  <c r="AA1315" i="11"/>
  <c r="AB1524" i="11"/>
  <c r="AA7992" i="11"/>
  <c r="AA2720" i="11"/>
  <c r="AB2720" i="11" s="1"/>
  <c r="AA3995" i="11"/>
  <c r="AA4230" i="11"/>
  <c r="AA7433" i="11"/>
  <c r="AA425" i="11"/>
  <c r="AA653" i="11"/>
  <c r="AA3972" i="11"/>
  <c r="AB3972" i="11" s="1"/>
  <c r="AA6430" i="11"/>
  <c r="AA2546" i="11"/>
  <c r="AA5312" i="11"/>
  <c r="AB7478" i="11"/>
  <c r="AA2073" i="11"/>
  <c r="AA1048" i="11"/>
  <c r="AA2770" i="11"/>
  <c r="AA3950" i="11"/>
  <c r="AA7647" i="11"/>
  <c r="AA1455" i="11"/>
  <c r="AA4018" i="11"/>
  <c r="AA4843" i="11"/>
  <c r="AA7490" i="11"/>
  <c r="AA3535" i="11"/>
  <c r="AB3535" i="11" s="1"/>
  <c r="AA4900" i="11"/>
  <c r="AA7174" i="11"/>
  <c r="AA6486" i="11"/>
  <c r="AA366" i="11"/>
  <c r="AA2628" i="11"/>
  <c r="AA5819" i="11"/>
  <c r="AA1412" i="11"/>
  <c r="AA3606" i="11"/>
  <c r="AB3606" i="11" s="1"/>
  <c r="AA253" i="11"/>
  <c r="AA7792" i="11"/>
  <c r="AA557" i="11"/>
  <c r="AA3468" i="11"/>
  <c r="AA4453" i="11"/>
  <c r="AA5548" i="11"/>
  <c r="AA2623" i="11"/>
  <c r="AB2623" i="11" s="1"/>
  <c r="AA1808" i="11"/>
  <c r="AA2460" i="11"/>
  <c r="AA554" i="11"/>
  <c r="AA2675" i="11"/>
  <c r="AA4058" i="11"/>
  <c r="AA2340" i="11"/>
  <c r="AA4619" i="11"/>
  <c r="AA5750" i="11"/>
  <c r="AB5750" i="11" s="1"/>
  <c r="AA6957" i="11"/>
  <c r="AA511" i="11"/>
  <c r="AA2452" i="11"/>
  <c r="AA1527" i="11"/>
  <c r="AA2824" i="11"/>
  <c r="AA4541" i="11"/>
  <c r="AA3293" i="11"/>
  <c r="AA6528" i="11"/>
  <c r="AA4989" i="11"/>
  <c r="AA8517" i="11"/>
  <c r="AA6871" i="11"/>
  <c r="AA2095" i="11"/>
  <c r="AA5955" i="11"/>
  <c r="AA315" i="11"/>
  <c r="AA5946" i="11"/>
  <c r="AA3444" i="11"/>
  <c r="AA6251" i="11"/>
  <c r="AA18" i="11"/>
  <c r="AA2446" i="11"/>
  <c r="AA4653" i="11"/>
  <c r="AA6023" i="11"/>
  <c r="AA1143" i="11"/>
  <c r="AA2124" i="11"/>
  <c r="AB2124" i="11" s="1"/>
  <c r="AA4091" i="11"/>
  <c r="AA745" i="11"/>
  <c r="AA3014" i="11"/>
  <c r="AA3323" i="11"/>
  <c r="AA5489" i="11"/>
  <c r="AA5446" i="11"/>
  <c r="AA7244" i="11"/>
  <c r="AA124" i="11"/>
  <c r="AB124" i="11" s="1"/>
  <c r="AA5152" i="11"/>
  <c r="AA7855" i="11"/>
  <c r="AA198" i="11"/>
  <c r="AA6042" i="11"/>
  <c r="AA4678" i="11"/>
  <c r="AA6530" i="11"/>
  <c r="AA7584" i="11"/>
  <c r="AA8075" i="11"/>
  <c r="AA8448" i="11"/>
  <c r="AA2527" i="11"/>
  <c r="AA4311" i="11"/>
  <c r="AA7263" i="11"/>
  <c r="AA2995" i="11"/>
  <c r="AB2995" i="11" s="1"/>
  <c r="AA2811" i="11"/>
  <c r="AA4129" i="11"/>
  <c r="AA6096" i="11"/>
  <c r="AA6742" i="11"/>
  <c r="AA7094" i="11"/>
  <c r="AA7604" i="11"/>
  <c r="AA1293" i="11"/>
  <c r="AA1528" i="11"/>
  <c r="AA2133" i="11"/>
  <c r="AA3568" i="11"/>
  <c r="AA2825" i="11"/>
  <c r="AA4715" i="11"/>
  <c r="AA5513" i="11"/>
  <c r="AA1163" i="11"/>
  <c r="AA725" i="11"/>
  <c r="AB725" i="11" s="1"/>
  <c r="AA5897" i="11"/>
  <c r="AA1961" i="11"/>
  <c r="AA3945" i="11"/>
  <c r="AA3018" i="11"/>
  <c r="AA473" i="11"/>
  <c r="AA5052" i="11"/>
  <c r="AB5052" i="11" s="1"/>
  <c r="AA6202" i="11"/>
  <c r="AA794" i="11"/>
  <c r="AA2929" i="11"/>
  <c r="AA4340" i="11"/>
  <c r="AA1355" i="11"/>
  <c r="AA8243" i="11"/>
  <c r="AA357" i="11"/>
  <c r="AB357" i="11" s="1"/>
  <c r="AB6357" i="11"/>
  <c r="AB1966" i="11"/>
  <c r="AB3545" i="11"/>
  <c r="AB5555" i="11"/>
  <c r="AB8046" i="11"/>
  <c r="AB2901" i="11"/>
  <c r="AB6629" i="11"/>
  <c r="AB1321" i="11"/>
  <c r="AB4835" i="11"/>
  <c r="AB6713" i="11"/>
  <c r="AB7377" i="11"/>
  <c r="AB7817" i="11"/>
  <c r="AB5497" i="11"/>
  <c r="AB6203" i="11"/>
  <c r="AB1818" i="11"/>
  <c r="AB1763" i="11"/>
  <c r="AB8513" i="11"/>
  <c r="AB4355" i="11"/>
  <c r="AB5194" i="11"/>
  <c r="AB8209" i="11"/>
  <c r="AB996" i="11"/>
  <c r="AB1806" i="11"/>
  <c r="AB8080" i="11"/>
  <c r="AB943" i="11"/>
  <c r="AB7759" i="11"/>
  <c r="AB2864" i="11"/>
  <c r="AB3232" i="11"/>
  <c r="AB5174" i="11"/>
  <c r="AB143" i="11"/>
  <c r="AA2262" i="11"/>
  <c r="AB2095" i="11"/>
  <c r="AB2429" i="11"/>
  <c r="AB8355" i="11"/>
  <c r="AB7256" i="11"/>
  <c r="AB4853" i="11"/>
  <c r="AB8001" i="11"/>
  <c r="AB8756" i="11"/>
  <c r="AB4654" i="11"/>
  <c r="AB5584" i="11"/>
  <c r="AB8423" i="11"/>
  <c r="AB3709" i="11"/>
  <c r="AB483" i="11"/>
  <c r="AB2247" i="11"/>
  <c r="AB3615" i="11"/>
  <c r="AB3484" i="11"/>
  <c r="AB5390" i="11"/>
  <c r="AB7667" i="11"/>
  <c r="AB160" i="11"/>
  <c r="AB5712" i="11"/>
  <c r="AB1514" i="11"/>
  <c r="AB5096" i="11"/>
  <c r="AB6286" i="11"/>
  <c r="AB5954" i="11"/>
  <c r="AB8424" i="11"/>
  <c r="AB3384" i="11"/>
  <c r="AB6414" i="11"/>
  <c r="AB612" i="11"/>
  <c r="AB4390" i="11"/>
  <c r="AA1226" i="11"/>
  <c r="AB3447" i="11"/>
  <c r="AB3731" i="11"/>
  <c r="AB8324" i="11"/>
  <c r="AB7466" i="11"/>
  <c r="AA7181" i="11"/>
  <c r="AA1281" i="11"/>
  <c r="AA7295" i="11"/>
  <c r="AB620" i="11"/>
  <c r="AB1871" i="11"/>
  <c r="AB3867" i="11"/>
  <c r="AB7923" i="11"/>
  <c r="AB1072" i="11"/>
  <c r="AB3032" i="11"/>
  <c r="AB3759" i="11"/>
  <c r="AB2349" i="11"/>
  <c r="AB690" i="11"/>
  <c r="AB3616" i="11"/>
  <c r="AB5212" i="11"/>
  <c r="AB8648" i="11"/>
  <c r="AB5240" i="11"/>
  <c r="AB6761" i="11"/>
  <c r="AB932" i="11"/>
  <c r="AB1200" i="11"/>
  <c r="AB2174" i="11"/>
  <c r="AB2932" i="11"/>
  <c r="AB5082" i="11"/>
  <c r="AB7931" i="11"/>
  <c r="AB893" i="11"/>
  <c r="AB5237" i="11"/>
  <c r="AB5997" i="11"/>
  <c r="AB7284" i="11"/>
  <c r="AB8392" i="11"/>
  <c r="AB5206" i="11"/>
  <c r="AB7620" i="11"/>
  <c r="AA207" i="11"/>
  <c r="AB1292" i="11"/>
  <c r="AB6369" i="11"/>
  <c r="AB7288" i="11"/>
  <c r="AB4407" i="11"/>
  <c r="AB2198" i="11"/>
  <c r="AB8121" i="11"/>
  <c r="AB6654" i="11"/>
  <c r="AB4153" i="11"/>
  <c r="AB6449" i="11"/>
  <c r="AB484" i="11"/>
  <c r="AB3281" i="11"/>
  <c r="AB8056" i="11"/>
  <c r="AB2440" i="11"/>
  <c r="AB3937" i="11"/>
  <c r="AB4752" i="11"/>
  <c r="AB703" i="11"/>
  <c r="AB8287" i="11"/>
  <c r="AB827" i="11"/>
  <c r="AB1501" i="11"/>
  <c r="AB1910" i="11"/>
  <c r="AB3750" i="11"/>
  <c r="AB2865" i="11"/>
  <c r="AB1307" i="11"/>
  <c r="AB4146" i="11"/>
  <c r="AB2175" i="11"/>
  <c r="AB626" i="11"/>
  <c r="AB2986" i="11"/>
  <c r="AB5426" i="11"/>
  <c r="AB6131" i="11"/>
  <c r="AB7313" i="11"/>
  <c r="AB7868" i="11"/>
  <c r="AB5614" i="11"/>
  <c r="AB8659" i="11"/>
  <c r="AB5367" i="11"/>
  <c r="AB3064" i="11"/>
  <c r="AA2892" i="11"/>
  <c r="AB1626" i="11"/>
  <c r="AB2264" i="11"/>
  <c r="AB2744" i="11"/>
  <c r="AB4644" i="11"/>
  <c r="AB6564" i="11"/>
  <c r="AB7038" i="11"/>
  <c r="AB8323" i="11"/>
  <c r="AB460" i="11"/>
  <c r="AB1209" i="11"/>
  <c r="AB3028" i="11"/>
  <c r="AB5719" i="11"/>
  <c r="AB6805" i="11"/>
  <c r="AB6937" i="11"/>
  <c r="AB7165" i="11"/>
  <c r="AB1857" i="11"/>
  <c r="AB1344" i="11"/>
  <c r="AB2466" i="11"/>
  <c r="AB3172" i="11"/>
  <c r="AB3594" i="11"/>
  <c r="AB5127" i="11"/>
  <c r="AB6992" i="11"/>
  <c r="AB7754" i="11"/>
  <c r="AB1225" i="11"/>
  <c r="AB2535" i="11"/>
  <c r="AB4088" i="11"/>
  <c r="AB4949" i="11"/>
  <c r="AB2148" i="11"/>
  <c r="AB4637" i="11"/>
  <c r="AB6267" i="11"/>
  <c r="AB7804" i="11"/>
  <c r="AB5383" i="11"/>
  <c r="AB5473" i="11"/>
  <c r="AB6019" i="11"/>
  <c r="AB7827" i="11"/>
  <c r="AB7869" i="11"/>
  <c r="AB4457" i="11"/>
  <c r="AB3539" i="11"/>
  <c r="AB2533" i="11"/>
  <c r="AB2743" i="11"/>
  <c r="AB4721" i="11"/>
  <c r="AB5933" i="11"/>
  <c r="AB7183" i="11"/>
  <c r="AB5041" i="11"/>
  <c r="AB6157" i="11"/>
  <c r="AB3144" i="11"/>
  <c r="AB3553" i="11"/>
  <c r="AB8644" i="11"/>
  <c r="AB535" i="11"/>
  <c r="AB1917" i="11"/>
  <c r="AB6173" i="11"/>
  <c r="AB6574" i="11"/>
  <c r="AB443" i="11"/>
  <c r="AB3569" i="11"/>
  <c r="AB4248" i="11"/>
  <c r="AB5522" i="11"/>
  <c r="AB2802" i="11"/>
  <c r="AB7801" i="11"/>
  <c r="AB7274" i="11"/>
  <c r="AB6468" i="11"/>
  <c r="AB7745" i="11"/>
  <c r="AB5728" i="11"/>
  <c r="AB544" i="11"/>
  <c r="AB7502" i="11"/>
  <c r="AB7652" i="11"/>
  <c r="AB8660" i="11"/>
  <c r="AB2178" i="11"/>
  <c r="AB8632" i="11"/>
  <c r="AA3528" i="11"/>
  <c r="AB7764" i="11"/>
  <c r="AB8157" i="11"/>
  <c r="AB1464" i="11"/>
  <c r="AB1394" i="11"/>
  <c r="AB3803" i="11"/>
  <c r="AB5201" i="11"/>
  <c r="AB7553" i="11"/>
  <c r="AB2430" i="11"/>
  <c r="AA8454" i="11"/>
  <c r="AB589" i="11"/>
  <c r="AB399" i="11"/>
  <c r="AA8509" i="11"/>
  <c r="AB3009" i="11"/>
  <c r="AB3796" i="11"/>
  <c r="AB7047" i="11"/>
  <c r="AB2476" i="11"/>
  <c r="AB3300" i="11"/>
  <c r="AB6825" i="11"/>
  <c r="AB6922" i="11"/>
  <c r="AB2925" i="11"/>
  <c r="AB3477" i="11"/>
  <c r="AB2747" i="11"/>
  <c r="AB1066" i="11"/>
  <c r="AB4388" i="11"/>
  <c r="AB5400" i="11"/>
  <c r="AB16" i="11"/>
  <c r="AB2333" i="11"/>
  <c r="AB4997" i="11"/>
  <c r="AB6415" i="11"/>
  <c r="AB6804" i="11"/>
  <c r="AB8184" i="11"/>
  <c r="AB6370" i="11"/>
  <c r="AB6751" i="11"/>
  <c r="AB7088" i="11"/>
  <c r="AB8362" i="11"/>
  <c r="AB2721" i="11"/>
  <c r="AA7805" i="11"/>
  <c r="AB7805" i="11" s="1"/>
  <c r="AB3100" i="11"/>
  <c r="AB3850" i="11"/>
  <c r="AB4217" i="11"/>
  <c r="AB2861" i="11"/>
  <c r="AB983" i="11"/>
  <c r="AB7438" i="11"/>
  <c r="AB6972" i="11"/>
  <c r="AB5404" i="11"/>
  <c r="AB3563" i="11"/>
  <c r="AB175" i="11"/>
  <c r="AB4568" i="11"/>
  <c r="AB1462" i="11"/>
  <c r="AB8683" i="11"/>
  <c r="AB7785" i="11"/>
  <c r="AB6372" i="11"/>
  <c r="AB7714" i="11"/>
  <c r="AB1499" i="11"/>
  <c r="AB7388" i="11"/>
  <c r="AB3659" i="11"/>
  <c r="AB7450" i="11"/>
  <c r="AB6802" i="11"/>
  <c r="AB4836" i="11"/>
  <c r="AB5241" i="11"/>
  <c r="AB5743" i="11"/>
  <c r="AB646" i="11"/>
  <c r="AB3233" i="11"/>
  <c r="AB4767" i="11"/>
  <c r="AB5684" i="11"/>
  <c r="AB7698" i="11"/>
  <c r="AB8273" i="11"/>
  <c r="AB1688" i="11"/>
  <c r="AB1548" i="11"/>
  <c r="AB2085" i="11"/>
  <c r="AB2554" i="11"/>
  <c r="AB3294" i="11"/>
  <c r="AB5187" i="11"/>
  <c r="AB6856" i="11"/>
  <c r="AB7315" i="11"/>
  <c r="AB8191" i="11"/>
  <c r="AB98" i="11"/>
  <c r="AB1821" i="11"/>
  <c r="AB1768" i="11"/>
  <c r="AB2642" i="11"/>
  <c r="AB4043" i="11"/>
  <c r="AB6032" i="11"/>
  <c r="AB1268" i="11"/>
  <c r="AB243" i="11"/>
  <c r="AB719" i="11"/>
  <c r="AB6088" i="11"/>
  <c r="AB3696" i="11"/>
  <c r="AB51" i="11"/>
  <c r="AB875" i="11"/>
  <c r="AB3967" i="11"/>
  <c r="AB1539" i="11"/>
  <c r="AB1286" i="11"/>
  <c r="AB423" i="11"/>
  <c r="AB6651" i="11"/>
  <c r="AB4366" i="11"/>
  <c r="AB8469" i="11"/>
  <c r="AB3872" i="11"/>
  <c r="AB2147" i="11"/>
  <c r="AA3564" i="11"/>
  <c r="AB5494" i="11"/>
  <c r="AB3124" i="11"/>
  <c r="AB5479" i="11"/>
  <c r="AB8321" i="11"/>
  <c r="AB7779" i="11"/>
  <c r="AB890" i="11"/>
  <c r="AB7920" i="11"/>
  <c r="AA5670" i="11"/>
  <c r="AB6887" i="11"/>
  <c r="AB5058" i="11"/>
  <c r="AB7167" i="11"/>
  <c r="AB7811" i="11"/>
  <c r="AB4977" i="11"/>
  <c r="AB3503" i="11"/>
  <c r="AA1969" i="11"/>
  <c r="AB8305" i="11"/>
  <c r="AA1415" i="11"/>
  <c r="AB1792" i="11"/>
  <c r="AB7773" i="11"/>
  <c r="AB1069" i="11"/>
  <c r="AB1284" i="11"/>
  <c r="AB2519" i="11"/>
  <c r="AB2742" i="11"/>
  <c r="AB4196" i="11"/>
  <c r="AB4589" i="11"/>
  <c r="AB7353" i="11"/>
  <c r="AB93" i="11"/>
  <c r="AB387" i="11"/>
  <c r="AB1424" i="11"/>
  <c r="AB5023" i="11"/>
  <c r="AB5141" i="11"/>
  <c r="AB7610" i="11"/>
  <c r="AB409" i="11"/>
  <c r="AB3208" i="11"/>
  <c r="AB2933" i="11"/>
  <c r="AB4546" i="11"/>
  <c r="AB6151" i="11"/>
  <c r="AB7182" i="11"/>
  <c r="AB1766" i="11"/>
  <c r="AB3353" i="11"/>
  <c r="AB3055" i="11"/>
  <c r="AB1312" i="11"/>
  <c r="AB5329" i="11"/>
  <c r="AB7309" i="11"/>
  <c r="AB3748" i="11"/>
  <c r="AB4701" i="11"/>
  <c r="AB8043" i="11"/>
  <c r="AB1285" i="11"/>
  <c r="AB7927" i="11"/>
  <c r="AA1151" i="11"/>
  <c r="AB2074" i="11"/>
  <c r="AA3677" i="11"/>
  <c r="AB4936" i="11"/>
  <c r="AB1728" i="11"/>
  <c r="AB4037" i="11"/>
  <c r="AB3793" i="11"/>
  <c r="AB498" i="11"/>
  <c r="AB3592" i="11"/>
  <c r="AB4639" i="11"/>
  <c r="AB7172" i="11"/>
  <c r="AB7393" i="11"/>
  <c r="AB5356" i="11"/>
  <c r="AB8727" i="11"/>
  <c r="AB6282" i="11"/>
  <c r="AB7496" i="11"/>
  <c r="AB5108" i="11"/>
  <c r="AB7830" i="11"/>
  <c r="AB1063" i="11"/>
  <c r="AB7370" i="11"/>
  <c r="AB3456" i="11"/>
  <c r="AB4128" i="11"/>
  <c r="AB2700" i="11"/>
  <c r="AB2080" i="11"/>
  <c r="AB708" i="11"/>
  <c r="AB8739" i="11"/>
  <c r="AB7788" i="11"/>
  <c r="AB1867" i="11"/>
  <c r="AB6410" i="11"/>
  <c r="AB8573" i="11"/>
  <c r="AB8696" i="11"/>
  <c r="AB539" i="11"/>
  <c r="AB8492" i="11"/>
  <c r="AB8731" i="11"/>
  <c r="AA536" i="11"/>
  <c r="AB5574" i="11"/>
  <c r="AB8091" i="11"/>
  <c r="AA7791" i="11"/>
  <c r="AB2065" i="11"/>
  <c r="AB1985" i="11"/>
  <c r="AB4023" i="11"/>
  <c r="AB4695" i="11"/>
  <c r="AB6269" i="11"/>
  <c r="AB3237" i="11"/>
  <c r="AB4035" i="11"/>
  <c r="AB4374" i="11"/>
  <c r="AB4886" i="11"/>
  <c r="AB5493" i="11"/>
  <c r="AB6316" i="11"/>
  <c r="AB6710" i="11"/>
  <c r="AB7105" i="11"/>
  <c r="AB8103" i="11"/>
  <c r="AB1597" i="11"/>
  <c r="AB2587" i="11"/>
  <c r="AB2952" i="11"/>
  <c r="AB5005" i="11"/>
  <c r="AB6778" i="11"/>
  <c r="AB3296" i="11"/>
  <c r="AB1577" i="11"/>
  <c r="AB2734" i="11"/>
  <c r="AB3862" i="11"/>
  <c r="AB5820" i="11"/>
  <c r="AB7707" i="11"/>
  <c r="AB5154" i="11"/>
  <c r="AB6176" i="11"/>
  <c r="AB7823" i="11"/>
  <c r="AB1914" i="11"/>
  <c r="AB681" i="11"/>
  <c r="AB2250" i="11"/>
  <c r="AB4605" i="11"/>
  <c r="AB7464" i="11"/>
  <c r="AB39" i="11"/>
  <c r="AB1243" i="11"/>
  <c r="AB4950" i="11"/>
  <c r="AB1333" i="11"/>
  <c r="AB3295" i="11"/>
  <c r="AB1248" i="11"/>
  <c r="AB2573" i="11"/>
  <c r="AB1673" i="11"/>
  <c r="AB5829" i="11"/>
  <c r="AB8150" i="11"/>
  <c r="AB7093" i="11"/>
  <c r="AB106" i="11"/>
  <c r="AB8235" i="11"/>
  <c r="AB8404" i="11"/>
  <c r="AB3416" i="11"/>
  <c r="AB6104" i="11"/>
  <c r="AB8111" i="11"/>
  <c r="AB170" i="11"/>
  <c r="AB7917" i="11"/>
  <c r="AB812" i="11"/>
  <c r="AB2520" i="11"/>
  <c r="AB3693" i="11"/>
  <c r="AB3974" i="11"/>
  <c r="AB8279" i="11"/>
  <c r="AB776" i="11"/>
  <c r="AB3051" i="11"/>
  <c r="AB306" i="11"/>
  <c r="AB4445" i="11"/>
  <c r="AB4680" i="11"/>
  <c r="AB6611" i="11"/>
  <c r="AB2769" i="11"/>
  <c r="AB4593" i="11"/>
  <c r="AB758" i="11"/>
  <c r="AB1605" i="11"/>
  <c r="AB2360" i="11"/>
  <c r="AB3376" i="11"/>
  <c r="AB4776" i="11"/>
  <c r="AB1234" i="11"/>
  <c r="AB7589" i="11"/>
  <c r="AB793" i="11"/>
  <c r="AB3206" i="11"/>
  <c r="AB7237" i="11"/>
  <c r="AB8295" i="11"/>
  <c r="AB3555" i="11"/>
  <c r="AA8102" i="11"/>
  <c r="AA2424" i="11"/>
  <c r="AB7782" i="11"/>
  <c r="AB788" i="11"/>
  <c r="AB5491" i="11"/>
  <c r="AA7831" i="11"/>
  <c r="AA3829" i="11"/>
  <c r="AB2122" i="11"/>
  <c r="AB3964" i="11"/>
  <c r="AB7643" i="11"/>
  <c r="AB4481" i="11"/>
  <c r="AB1764" i="11"/>
  <c r="AB5316" i="11"/>
  <c r="AB1791" i="11"/>
  <c r="AB46" i="11"/>
  <c r="AB843" i="11"/>
  <c r="AB1590" i="11"/>
  <c r="AB3356" i="11"/>
  <c r="AB5286" i="11"/>
  <c r="AB5809" i="11"/>
  <c r="AB6518" i="11"/>
  <c r="AB7748" i="11"/>
  <c r="AB8147" i="11"/>
  <c r="AB1047" i="11"/>
  <c r="AB1362" i="11"/>
  <c r="AB7326" i="11"/>
  <c r="AB265" i="11"/>
  <c r="AB5723" i="11"/>
  <c r="AB3460" i="11"/>
  <c r="AB7901" i="11"/>
  <c r="AB5676" i="11"/>
  <c r="AB2123" i="11"/>
  <c r="AB5460" i="11"/>
  <c r="AB2063" i="11"/>
  <c r="AB2609" i="11"/>
  <c r="AB5878" i="11"/>
  <c r="AB6725" i="11"/>
  <c r="AB2602" i="11"/>
  <c r="AB4645" i="11"/>
  <c r="AB1672" i="11"/>
  <c r="AB4591" i="11"/>
  <c r="AB4868" i="11"/>
  <c r="AB3173" i="11"/>
  <c r="AB3890" i="11"/>
  <c r="AB5014" i="11"/>
  <c r="AB5317" i="11"/>
  <c r="AB8100" i="11"/>
  <c r="AB108" i="11"/>
  <c r="AB506" i="11"/>
  <c r="AB1360" i="11"/>
  <c r="AB4194" i="11"/>
  <c r="AB5647" i="11"/>
  <c r="AB2594" i="11"/>
  <c r="AB4287" i="11"/>
  <c r="AB1704" i="11"/>
  <c r="AB2322" i="11"/>
  <c r="AB2792" i="11"/>
  <c r="AB6345" i="11"/>
  <c r="AB6565" i="11"/>
  <c r="AB7477" i="11"/>
  <c r="AB733" i="11"/>
  <c r="AB1382" i="11"/>
  <c r="AB1615" i="11"/>
  <c r="AB2055" i="11"/>
  <c r="AB2249" i="11"/>
  <c r="AB2580" i="11"/>
  <c r="AB3369" i="11"/>
  <c r="AB2858" i="11"/>
  <c r="AB3030" i="11"/>
  <c r="AB3267" i="11"/>
  <c r="AB3515" i="11"/>
  <c r="AB4396" i="11"/>
  <c r="AB4513" i="11"/>
  <c r="AB6442" i="11"/>
  <c r="AB7978" i="11"/>
  <c r="AB613" i="11"/>
  <c r="AB880" i="11"/>
  <c r="AB1756" i="11"/>
  <c r="AB1998" i="11"/>
  <c r="AB2669" i="11"/>
  <c r="AB2818" i="11"/>
  <c r="AB3755" i="11"/>
  <c r="AB4209" i="11"/>
  <c r="AB5266" i="11"/>
  <c r="AB5544" i="11"/>
  <c r="AB7680" i="11"/>
  <c r="AB7881" i="11"/>
  <c r="AB8504" i="11"/>
  <c r="AB8704" i="11"/>
  <c r="AB2215" i="11"/>
  <c r="AB3508" i="11"/>
  <c r="AB2817" i="11"/>
  <c r="AB7427" i="11"/>
  <c r="AB8322" i="11"/>
  <c r="AB8676" i="11"/>
  <c r="AB445" i="11"/>
  <c r="AB920" i="11"/>
  <c r="AB1398" i="11"/>
  <c r="AB1644" i="11"/>
  <c r="AB3131" i="11"/>
  <c r="AB3317" i="11"/>
  <c r="AB3471" i="11"/>
  <c r="AB2078" i="11"/>
  <c r="AB2105" i="11"/>
  <c r="AB2317" i="11"/>
  <c r="AB3095" i="11"/>
  <c r="AB2846" i="11"/>
  <c r="AB3110" i="11"/>
  <c r="AB3617" i="11"/>
  <c r="AB5629" i="11"/>
  <c r="AB5831" i="11"/>
  <c r="AB6265" i="11"/>
  <c r="AB6057" i="11"/>
  <c r="AB6537" i="11"/>
  <c r="AB6412" i="11"/>
  <c r="AB6670" i="11"/>
  <c r="AB6975" i="11"/>
  <c r="AB7091" i="11"/>
  <c r="AB7441" i="11"/>
  <c r="AB7469" i="11"/>
  <c r="AB7962" i="11"/>
  <c r="AB8136" i="11"/>
  <c r="AB8369" i="11"/>
  <c r="AB938" i="11"/>
  <c r="AB299" i="11"/>
  <c r="AB271" i="11"/>
  <c r="AB491" i="11"/>
  <c r="AB1505" i="11"/>
  <c r="AB1212" i="11"/>
  <c r="AB1467" i="11"/>
  <c r="AB2731" i="11"/>
  <c r="AB2884" i="11"/>
  <c r="AB3083" i="11"/>
  <c r="AB8030" i="11"/>
  <c r="AB8407" i="11"/>
  <c r="AB8688" i="11"/>
  <c r="AB52" i="11"/>
  <c r="AB101" i="11"/>
  <c r="AB312" i="11"/>
  <c r="AB479" i="11"/>
  <c r="AB1101" i="11"/>
  <c r="AB1156" i="11"/>
  <c r="AB1707" i="11"/>
  <c r="AB3236" i="11"/>
  <c r="AB2841" i="11"/>
  <c r="AB3441" i="11"/>
  <c r="AB4162" i="11"/>
  <c r="AB5457" i="11"/>
  <c r="AB5682" i="11"/>
  <c r="AB6078" i="11"/>
  <c r="AB6757" i="11"/>
  <c r="AB6890" i="11"/>
  <c r="AB7109" i="11"/>
  <c r="AB8482" i="11"/>
  <c r="AB75" i="11"/>
  <c r="AB570" i="11"/>
  <c r="AB772" i="11"/>
  <c r="AB856" i="11"/>
  <c r="AB330" i="11"/>
  <c r="AB1346" i="11"/>
  <c r="AB1405" i="11"/>
  <c r="AB1580" i="11"/>
  <c r="AB1797" i="11"/>
  <c r="AB2115" i="11"/>
  <c r="AB2140" i="11"/>
  <c r="AB2343" i="11"/>
  <c r="AB3150" i="11"/>
  <c r="AB3247" i="11"/>
  <c r="AB3530" i="11"/>
  <c r="AB2849" i="11"/>
  <c r="AB3736" i="11"/>
  <c r="AB4052" i="11"/>
  <c r="AB302" i="11"/>
  <c r="AB485" i="11"/>
  <c r="AB779" i="11"/>
  <c r="AB1272" i="11"/>
  <c r="AB2320" i="11"/>
  <c r="AB2577" i="11"/>
  <c r="AB3417" i="11"/>
  <c r="AB2917" i="11"/>
  <c r="AB3089" i="11"/>
  <c r="AB3321" i="11"/>
  <c r="AB3790" i="11"/>
  <c r="AB3824" i="11"/>
  <c r="AB4303" i="11"/>
  <c r="AA4515" i="11"/>
  <c r="AB6144" i="11"/>
  <c r="AB7495" i="11"/>
  <c r="AB8417" i="11"/>
  <c r="AB140" i="11"/>
  <c r="AB756" i="11"/>
  <c r="AB4397" i="11"/>
  <c r="AB4531" i="11"/>
  <c r="AB6244" i="11"/>
  <c r="AB6280" i="11"/>
  <c r="AB6556" i="11"/>
  <c r="AB6875" i="11"/>
  <c r="AB7380" i="11"/>
  <c r="AB7695" i="11"/>
  <c r="AB8457" i="11"/>
  <c r="AB114" i="11"/>
  <c r="AA761" i="11"/>
  <c r="AA2205" i="11"/>
  <c r="AA2004" i="11"/>
  <c r="AB3814" i="11"/>
  <c r="AB5700" i="11"/>
  <c r="AB8119" i="11"/>
  <c r="AB1386" i="11"/>
  <c r="AB1825" i="11"/>
  <c r="AB2478" i="11"/>
  <c r="AB3536" i="11"/>
  <c r="AB3663" i="11"/>
  <c r="AB4099" i="11"/>
  <c r="AB1903" i="11"/>
  <c r="AB2837" i="11"/>
  <c r="AA5547" i="11"/>
  <c r="AA5967" i="11"/>
  <c r="Y6489" i="11"/>
  <c r="AA6489" i="11" s="1"/>
  <c r="AB7874" i="11"/>
  <c r="Y8395" i="11"/>
  <c r="AA8395" i="11" s="1"/>
  <c r="AB212" i="11"/>
  <c r="Y354" i="11"/>
  <c r="AA354" i="11" s="1"/>
  <c r="Y1769" i="11"/>
  <c r="Y2591" i="11"/>
  <c r="AA2591" i="11" s="1"/>
  <c r="Y2191" i="11"/>
  <c r="AA2191" i="11" s="1"/>
  <c r="Y4089" i="11"/>
  <c r="Y4677" i="11"/>
  <c r="AA6083" i="11"/>
  <c r="AB24" i="11"/>
  <c r="AB705" i="11"/>
  <c r="AB1147" i="11"/>
  <c r="AB2172" i="11"/>
  <c r="AB5621" i="11"/>
  <c r="AB15" i="11"/>
  <c r="AB830" i="11"/>
  <c r="AB1789" i="11"/>
  <c r="AB2875" i="11"/>
  <c r="AB8633" i="11"/>
  <c r="AB507" i="11"/>
  <c r="AB1445" i="11"/>
  <c r="AB2532" i="11"/>
  <c r="Y3791" i="11"/>
  <c r="AA3791" i="11" s="1"/>
  <c r="AB5879" i="11"/>
  <c r="AB7379" i="11"/>
  <c r="AB7547" i="11"/>
  <c r="Y7974" i="11"/>
  <c r="AA7974" i="11" s="1"/>
  <c r="AB205" i="11"/>
  <c r="AB2486" i="11"/>
  <c r="Y1881" i="11"/>
  <c r="AA1881" i="11" s="1"/>
  <c r="AB7650" i="11"/>
  <c r="Y8034" i="11"/>
  <c r="AA8034" i="11" s="1"/>
  <c r="AB1820" i="11"/>
  <c r="AB2281" i="11"/>
  <c r="AB3784" i="11"/>
  <c r="AB5567" i="11"/>
  <c r="AB1440" i="11"/>
  <c r="AB2401" i="11"/>
  <c r="AB3782" i="11"/>
  <c r="AB3665" i="11"/>
  <c r="Y4139" i="11"/>
  <c r="AA4139" i="11" s="1"/>
  <c r="AB1423" i="11"/>
  <c r="AB2156" i="11"/>
  <c r="AB4036" i="11"/>
  <c r="AB6052" i="11"/>
  <c r="AB7697" i="11"/>
  <c r="AB804" i="11"/>
  <c r="AB4268" i="11"/>
  <c r="AB5055" i="11"/>
  <c r="AB5456" i="11"/>
  <c r="AB7826" i="11"/>
  <c r="AB2489" i="11"/>
  <c r="AB4427" i="11"/>
  <c r="AB682" i="11"/>
  <c r="AB1122" i="11"/>
  <c r="AB3003" i="11"/>
  <c r="AB3486" i="11"/>
  <c r="AB5434" i="11"/>
  <c r="AB6190" i="11"/>
  <c r="AB6630" i="11"/>
  <c r="AB8363" i="11"/>
  <c r="AB876" i="11"/>
  <c r="AB6567" i="11"/>
  <c r="AB6845" i="11"/>
  <c r="AB1216" i="11"/>
  <c r="AB5526" i="11"/>
  <c r="AB6249" i="11"/>
  <c r="AB7730" i="11"/>
  <c r="AB8240" i="11"/>
  <c r="AB1861" i="11"/>
  <c r="AB1106" i="11"/>
  <c r="AB4032" i="11"/>
  <c r="AB4551" i="11"/>
  <c r="AB6884" i="11"/>
  <c r="AB7856" i="11"/>
  <c r="AB2905" i="11"/>
  <c r="AB4352" i="11"/>
  <c r="AB5150" i="11"/>
  <c r="AB5198" i="11"/>
  <c r="AB6136" i="11"/>
  <c r="AB7305" i="11"/>
  <c r="AB8342" i="11"/>
  <c r="AB4429" i="11"/>
  <c r="AB7544" i="11"/>
  <c r="AB1062" i="11"/>
  <c r="AB7126" i="11"/>
  <c r="AB3331" i="11"/>
  <c r="AB4647" i="11"/>
  <c r="AB7419" i="11"/>
  <c r="AB594" i="11"/>
  <c r="AB2415" i="11"/>
  <c r="AB4988" i="11"/>
  <c r="AB5387" i="11"/>
  <c r="AB6662" i="11"/>
  <c r="AB7311" i="11"/>
  <c r="AB1409" i="11"/>
  <c r="AB2797" i="11"/>
  <c r="AB6048" i="11"/>
  <c r="AB1451" i="11"/>
  <c r="AB3832" i="11"/>
  <c r="AB2182" i="11"/>
  <c r="AB2232" i="11"/>
  <c r="AB5162" i="11"/>
  <c r="AB6103" i="11"/>
  <c r="AB7204" i="11"/>
  <c r="AB1116" i="11"/>
  <c r="AB1709" i="11"/>
  <c r="AB2125" i="11"/>
  <c r="AB3724" i="11"/>
  <c r="AB4510" i="11"/>
  <c r="AB5810" i="11"/>
  <c r="AB6473" i="11"/>
  <c r="AB5239" i="11"/>
  <c r="AB5753" i="11"/>
  <c r="AB7488" i="11"/>
  <c r="AB4432" i="11"/>
  <c r="AB1497" i="11"/>
  <c r="AB6590" i="11"/>
  <c r="AB5025" i="11"/>
  <c r="AB3838" i="11"/>
  <c r="AB197" i="11"/>
  <c r="AB1629" i="11"/>
  <c r="AB59" i="11"/>
  <c r="AB1486" i="11"/>
  <c r="AB4108" i="11"/>
  <c r="AB4405" i="11"/>
  <c r="AB5395" i="11"/>
  <c r="AB300" i="11"/>
  <c r="AB1167" i="11"/>
  <c r="AB3285" i="11"/>
  <c r="AB5388" i="11"/>
  <c r="AB8092" i="11"/>
  <c r="AB5157" i="11"/>
  <c r="AB7472" i="11"/>
  <c r="AB2511" i="11"/>
  <c r="AB4502" i="11"/>
  <c r="AB5218" i="11"/>
  <c r="AB7013" i="11"/>
  <c r="AB4753" i="11"/>
  <c r="AB5583" i="11"/>
  <c r="AB6206" i="11"/>
  <c r="AB7090" i="11"/>
  <c r="AB1335" i="11"/>
  <c r="AB3487" i="11"/>
  <c r="AB7670" i="11"/>
  <c r="AB8566" i="11"/>
  <c r="AB5184" i="11"/>
  <c r="AB8066" i="11"/>
  <c r="AB7400" i="11"/>
  <c r="AB8072" i="11"/>
  <c r="AB177" i="11"/>
  <c r="AB1042" i="11"/>
  <c r="AB7074" i="11"/>
  <c r="AB6027" i="11"/>
  <c r="AB2830" i="11"/>
  <c r="AB3439" i="11"/>
  <c r="AB2447" i="11"/>
  <c r="AB3585" i="11"/>
  <c r="AB1971" i="11"/>
  <c r="AB766" i="11"/>
  <c r="AB1904" i="11"/>
  <c r="AB4745" i="11"/>
  <c r="AB2800" i="11"/>
  <c r="AB6958" i="11"/>
  <c r="AB7116" i="11"/>
  <c r="AB8754" i="11"/>
  <c r="AB4199" i="11"/>
  <c r="AB1327" i="11"/>
  <c r="AB1911" i="11"/>
  <c r="AB3861" i="11"/>
  <c r="AB5701" i="11"/>
  <c r="AB8338" i="11"/>
  <c r="AB1483" i="11"/>
  <c r="AB2684" i="11"/>
  <c r="AB2287" i="11"/>
  <c r="AB3607" i="11"/>
  <c r="AB5067" i="11"/>
  <c r="AB6065" i="11"/>
  <c r="AB2930" i="11"/>
  <c r="AB3388" i="11"/>
  <c r="AB373" i="11"/>
  <c r="AB657" i="11"/>
  <c r="AB2308" i="11"/>
  <c r="AB3760" i="11"/>
  <c r="AB3926" i="11"/>
  <c r="AB4613" i="11"/>
  <c r="Y7020" i="11"/>
  <c r="AA7020" i="11" s="1"/>
  <c r="AB7378" i="11"/>
  <c r="Y1278" i="11"/>
  <c r="AA1278" i="11" s="1"/>
  <c r="Y3227" i="11"/>
  <c r="AA3227" i="11" s="1"/>
  <c r="Y7852" i="11"/>
  <c r="AA7852" i="11" s="1"/>
  <c r="Y3301" i="11"/>
  <c r="AA3301" i="11" s="1"/>
  <c r="AB3810" i="11"/>
  <c r="AB5853" i="11"/>
  <c r="AB6317" i="11"/>
  <c r="Y6819" i="11"/>
  <c r="AA6819" i="11" s="1"/>
  <c r="Y7681" i="11"/>
  <c r="AA7681" i="11" s="1"/>
  <c r="AB7882" i="11"/>
  <c r="AB8711" i="11"/>
  <c r="Y1065" i="11"/>
  <c r="AA1065" i="11" s="1"/>
  <c r="AB4656" i="11"/>
  <c r="AB2391" i="11"/>
  <c r="AB3162" i="11"/>
  <c r="AB3720" i="11"/>
  <c r="AB4673" i="11"/>
  <c r="AB6586" i="11"/>
  <c r="AB6746" i="11"/>
  <c r="Y7324" i="11"/>
  <c r="AA7324" i="11" s="1"/>
  <c r="Y3891" i="11"/>
  <c r="AA3891" i="11" s="1"/>
  <c r="AB6145" i="11"/>
  <c r="AB6401" i="11"/>
  <c r="AB7634" i="11"/>
  <c r="AB8022" i="11"/>
  <c r="Y1374" i="11"/>
  <c r="AA1374" i="11" s="1"/>
  <c r="Y4681" i="11"/>
  <c r="AA4681" i="11" s="1"/>
  <c r="AB5871" i="11"/>
  <c r="Y6695" i="11"/>
  <c r="AB7257" i="11"/>
  <c r="Y7581" i="11"/>
  <c r="AA7581" i="11" s="1"/>
  <c r="AB897" i="11"/>
  <c r="Y1136" i="11"/>
  <c r="AA1136" i="11" s="1"/>
  <c r="Y2428" i="11"/>
  <c r="AA2428" i="11" s="1"/>
  <c r="Y2692" i="11"/>
  <c r="AA2692" i="11" s="1"/>
  <c r="Y3261" i="11"/>
  <c r="AA3261" i="11" s="1"/>
  <c r="Y3494" i="11"/>
  <c r="AA3494" i="11" s="1"/>
  <c r="Y8400" i="11"/>
  <c r="AA8400" i="11" s="1"/>
  <c r="Y237" i="11"/>
  <c r="AA237" i="11" s="1"/>
  <c r="Y1596" i="11"/>
  <c r="AA1596" i="11" s="1"/>
  <c r="Y1856" i="11"/>
  <c r="AA1856" i="11" s="1"/>
  <c r="Y2942" i="11"/>
  <c r="AA2942" i="11" s="1"/>
  <c r="Y8261" i="11"/>
  <c r="AA8261" i="11" s="1"/>
  <c r="Y8742" i="11"/>
  <c r="AA8742" i="11" s="1"/>
  <c r="Y543" i="11"/>
  <c r="AA543" i="11" s="1"/>
  <c r="Y3578" i="11"/>
  <c r="AA3578" i="11" s="1"/>
  <c r="AB4646" i="11"/>
  <c r="AB7465" i="11"/>
  <c r="AB7703" i="11"/>
  <c r="AB8408" i="11"/>
  <c r="AB948" i="11"/>
  <c r="AB2625" i="11"/>
  <c r="AB4011" i="11"/>
  <c r="AB7666" i="11"/>
  <c r="AB3231" i="11"/>
  <c r="AB5225" i="11"/>
  <c r="AB5504" i="11"/>
  <c r="Y6330" i="11"/>
  <c r="AA6330" i="11" s="1"/>
  <c r="Y7108" i="11"/>
  <c r="AA7108" i="11" s="1"/>
  <c r="Y8014" i="11"/>
  <c r="AA8014" i="11" s="1"/>
  <c r="Y6106" i="11"/>
  <c r="AA6106" i="11" s="1"/>
  <c r="AB462" i="11"/>
  <c r="AB907" i="11"/>
  <c r="AB4556" i="11"/>
  <c r="AB6029" i="11"/>
  <c r="AB7336" i="11"/>
  <c r="AB1236" i="11"/>
  <c r="AB2794" i="11"/>
  <c r="AB3681" i="11"/>
  <c r="AB5422" i="11"/>
  <c r="AB5744" i="11"/>
  <c r="AB7572" i="11"/>
  <c r="AB8650" i="11"/>
  <c r="AB203" i="11"/>
  <c r="AB1005" i="11"/>
  <c r="AB762" i="11"/>
  <c r="AB1810" i="11"/>
  <c r="AB3107" i="11"/>
  <c r="AB3845" i="11"/>
  <c r="AB4316" i="11"/>
  <c r="AB4661" i="11"/>
  <c r="AB6093" i="11"/>
  <c r="AB6041" i="11"/>
  <c r="AB7260" i="11"/>
  <c r="AB7550" i="11"/>
  <c r="AB8166" i="11"/>
  <c r="AB1879" i="11"/>
  <c r="AB1389" i="11"/>
  <c r="AB3766" i="11"/>
  <c r="AB3643" i="11"/>
  <c r="AB5825" i="11"/>
  <c r="AB6427" i="11"/>
  <c r="AB6646" i="11"/>
  <c r="AB7026" i="11"/>
  <c r="AB7203" i="11"/>
  <c r="AB7499" i="11"/>
  <c r="AB7673" i="11"/>
  <c r="AB356" i="11"/>
  <c r="AB640" i="11"/>
  <c r="AB1897" i="11"/>
  <c r="AB4623" i="11"/>
  <c r="AB6116" i="11"/>
  <c r="AB7678" i="11"/>
  <c r="AB8126" i="11"/>
  <c r="AB6155" i="11"/>
  <c r="AB2835" i="11"/>
  <c r="AB2463" i="11"/>
  <c r="AB258" i="11"/>
  <c r="AB2749" i="11"/>
  <c r="AB4559" i="11"/>
  <c r="AB7187" i="11"/>
  <c r="AB8614" i="11"/>
  <c r="AB809" i="11"/>
  <c r="AB4371" i="11"/>
  <c r="AB5837" i="11"/>
  <c r="AB7366" i="11"/>
  <c r="AB369" i="11"/>
  <c r="AB3134" i="11"/>
  <c r="AB3718" i="11"/>
  <c r="AB7039" i="11"/>
  <c r="AB1863" i="11"/>
  <c r="AB5904" i="11"/>
  <c r="AB118" i="11"/>
  <c r="AB6521" i="11"/>
  <c r="AB7847" i="11"/>
  <c r="AB2785" i="11"/>
  <c r="AB8415" i="11"/>
  <c r="AB7258" i="11"/>
  <c r="AB1296" i="11"/>
  <c r="AB2461" i="11"/>
  <c r="AB4860" i="11"/>
  <c r="AB6644" i="11"/>
  <c r="AB7298" i="11"/>
  <c r="AB4825" i="11"/>
  <c r="AB7027" i="11"/>
  <c r="AB8303" i="11"/>
  <c r="AB3739" i="11"/>
  <c r="AB241" i="11"/>
  <c r="AB778" i="11"/>
  <c r="AB5745" i="11"/>
  <c r="AB6444" i="11"/>
  <c r="AB6734" i="11"/>
  <c r="AB7573" i="11"/>
  <c r="AB8333" i="11"/>
  <c r="AB3794" i="11"/>
  <c r="AB5658" i="11"/>
  <c r="AB6321" i="11"/>
  <c r="AB6823" i="11"/>
  <c r="AB1500" i="11"/>
  <c r="AB5080" i="11"/>
  <c r="AB6126" i="11"/>
  <c r="AB6520" i="11"/>
  <c r="AB6797" i="11"/>
  <c r="AB5686" i="11"/>
  <c r="AB336" i="11"/>
  <c r="AB2585" i="11"/>
  <c r="AB945" i="11"/>
  <c r="AB2438" i="11"/>
  <c r="AB7638" i="11"/>
  <c r="AB5789" i="11"/>
  <c r="AB644" i="11"/>
  <c r="AB2854" i="11"/>
  <c r="AB3779" i="11"/>
  <c r="AB4920" i="11"/>
  <c r="AB6111" i="11"/>
  <c r="AB5960" i="11"/>
  <c r="AB3886" i="11"/>
  <c r="AB3742" i="11"/>
  <c r="AB2516" i="11"/>
  <c r="AB4751" i="11"/>
  <c r="AB416" i="11"/>
  <c r="AB4749" i="11"/>
  <c r="AB5881" i="11"/>
  <c r="AB6434" i="11"/>
  <c r="AB7723" i="11"/>
  <c r="AB1517" i="11"/>
  <c r="AB5216" i="11"/>
  <c r="AB8690" i="11"/>
  <c r="AB1146" i="11"/>
  <c r="AB3540" i="11"/>
  <c r="AB8296" i="11"/>
  <c r="AB8434" i="11"/>
  <c r="AB8725" i="11"/>
  <c r="AB721" i="11"/>
  <c r="AB1641" i="11"/>
  <c r="AB2336" i="11"/>
  <c r="AB2448" i="11"/>
  <c r="AB2569" i="11"/>
  <c r="AB2137" i="11"/>
  <c r="AB3125" i="11"/>
  <c r="AB3336" i="11"/>
  <c r="AB3465" i="11"/>
  <c r="AB5858" i="11"/>
  <c r="AB5815" i="11"/>
  <c r="AB6108" i="11"/>
  <c r="AB6349" i="11"/>
  <c r="AB6480" i="11"/>
  <c r="AB6688" i="11"/>
  <c r="AB6737" i="11"/>
  <c r="AB7049" i="11"/>
  <c r="AB7266" i="11"/>
  <c r="AB7348" i="11"/>
  <c r="AB7705" i="11"/>
  <c r="AB7841" i="11"/>
  <c r="AB8350" i="11"/>
  <c r="AB371" i="11"/>
  <c r="AB547" i="11"/>
  <c r="AB567" i="11"/>
  <c r="AB746" i="11"/>
  <c r="AB1736" i="11"/>
  <c r="AB1449" i="11"/>
  <c r="AB1776" i="11"/>
  <c r="AB2984" i="11"/>
  <c r="AB3070" i="11"/>
  <c r="AB3066" i="11"/>
  <c r="AB3279" i="11"/>
  <c r="AB8258" i="11"/>
  <c r="AB8479" i="11"/>
  <c r="AB8720" i="11"/>
  <c r="AB199" i="11"/>
  <c r="AB427" i="11"/>
  <c r="AB545" i="11"/>
  <c r="AB3174" i="11"/>
  <c r="AB3722" i="11"/>
  <c r="AB5226" i="11"/>
  <c r="AB5952" i="11"/>
  <c r="AB6772" i="11"/>
  <c r="AB6876" i="11"/>
  <c r="AB7211" i="11"/>
  <c r="AB8175" i="11"/>
  <c r="AB8529" i="11"/>
  <c r="AB145" i="11"/>
  <c r="AB178" i="11"/>
  <c r="AB769" i="11"/>
  <c r="AB1025" i="11"/>
  <c r="AB345" i="11"/>
  <c r="AB582" i="11"/>
  <c r="AB1557" i="11"/>
  <c r="AB1652" i="11"/>
  <c r="AB1850" i="11"/>
  <c r="AB1289" i="11"/>
  <c r="AB2366" i="11"/>
  <c r="AB2481" i="11"/>
  <c r="AB2593" i="11"/>
  <c r="AB3392" i="11"/>
  <c r="AB2763" i="11"/>
  <c r="AB2877" i="11"/>
  <c r="AB3135" i="11"/>
  <c r="AB3629" i="11"/>
  <c r="AB560" i="11"/>
  <c r="AB734" i="11"/>
  <c r="AB1000" i="11"/>
  <c r="AB1433" i="11"/>
  <c r="AB2531" i="11"/>
  <c r="AB2071" i="11"/>
  <c r="AB3514" i="11"/>
  <c r="AB3641" i="11"/>
  <c r="AB4067" i="11"/>
  <c r="AB4436" i="11"/>
  <c r="AB5936" i="11"/>
  <c r="AA6634" i="11"/>
  <c r="AB7519" i="11"/>
  <c r="AB7950" i="11"/>
  <c r="AB8594" i="11"/>
  <c r="AB1070" i="11"/>
  <c r="AB404" i="11"/>
  <c r="AA4089" i="11"/>
  <c r="AB7048" i="11"/>
  <c r="AB7431" i="11"/>
  <c r="AB7724" i="11"/>
  <c r="AB8397" i="11"/>
  <c r="AB8436" i="11"/>
  <c r="AB8597" i="11"/>
  <c r="AB186" i="11"/>
  <c r="AA1001" i="11"/>
  <c r="AB1295" i="11"/>
  <c r="AB1138" i="11"/>
  <c r="AB3916" i="11"/>
  <c r="AA5688" i="11"/>
  <c r="AB6343" i="11"/>
  <c r="AB7000" i="11"/>
  <c r="AB7819" i="11"/>
  <c r="AB8107" i="11"/>
  <c r="AA8433" i="11"/>
  <c r="AB8730" i="11"/>
  <c r="AB392" i="11"/>
  <c r="AB3190" i="11"/>
  <c r="AB2779" i="11"/>
  <c r="AB3529" i="11"/>
  <c r="AB3691" i="11"/>
  <c r="AB3987" i="11"/>
  <c r="AB4394" i="11"/>
  <c r="AB963" i="11"/>
  <c r="AB1218" i="11"/>
  <c r="AB2138" i="11"/>
  <c r="AB2219" i="11"/>
  <c r="AB4718" i="11"/>
  <c r="AB5109" i="11"/>
  <c r="AB5923" i="11"/>
  <c r="AB6400" i="11"/>
  <c r="AA6741" i="11"/>
  <c r="Y6971" i="11"/>
  <c r="AA6971" i="11" s="1"/>
  <c r="Y7486" i="11"/>
  <c r="Y8127" i="11"/>
  <c r="AB8454" i="11"/>
  <c r="Y767" i="11"/>
  <c r="AA767" i="11" s="1"/>
  <c r="Y2106" i="11"/>
  <c r="AA2106" i="11" s="1"/>
  <c r="Y2735" i="11"/>
  <c r="AB4550" i="11"/>
  <c r="Y7163" i="11"/>
  <c r="Y8368" i="11"/>
  <c r="AA8368" i="11" s="1"/>
  <c r="Y137" i="11"/>
  <c r="AA137" i="11" s="1"/>
  <c r="AA789" i="11"/>
  <c r="AB828" i="11"/>
  <c r="Y1100" i="11"/>
  <c r="AA1100" i="11" s="1"/>
  <c r="AB1757" i="11"/>
  <c r="Y4149" i="11"/>
  <c r="AA4149" i="11" s="1"/>
  <c r="Y6549" i="11"/>
  <c r="AA6549" i="11" s="1"/>
  <c r="Y8286" i="11"/>
  <c r="AA8286" i="11" s="1"/>
  <c r="Y383" i="11"/>
  <c r="Y1494" i="11"/>
  <c r="AA1494" i="11" s="1"/>
  <c r="Y1872" i="11"/>
  <c r="AA1872" i="11" s="1"/>
  <c r="Y2238" i="11"/>
  <c r="AA2238" i="11" s="1"/>
  <c r="Y2555" i="11"/>
  <c r="AA2555" i="11" s="1"/>
  <c r="Y3069" i="11"/>
  <c r="AA3069" i="11" s="1"/>
  <c r="Y3676" i="11"/>
  <c r="AA3676" i="11" s="1"/>
  <c r="Y3868" i="11"/>
  <c r="AA3868" i="11" s="1"/>
  <c r="AB329" i="11"/>
  <c r="AB1045" i="11"/>
  <c r="AB4928" i="11"/>
  <c r="Y8245" i="11"/>
  <c r="AA8245" i="11" s="1"/>
  <c r="AB844" i="11"/>
  <c r="AB3880" i="11"/>
  <c r="AB4195" i="11"/>
  <c r="AB4482" i="11"/>
  <c r="AB7157" i="11"/>
  <c r="AB7276" i="11"/>
  <c r="AB77" i="11"/>
  <c r="Y1679" i="11"/>
  <c r="AA1679" i="11" s="1"/>
  <c r="Y2029" i="11"/>
  <c r="AA2029" i="11" s="1"/>
  <c r="Y2437" i="11"/>
  <c r="AA2437" i="11" s="1"/>
  <c r="Y2994" i="11"/>
  <c r="AB3599" i="11"/>
  <c r="Y4213" i="11"/>
  <c r="AA4213" i="11" s="1"/>
  <c r="Y4567" i="11"/>
  <c r="AA4567" i="11" s="1"/>
  <c r="Y4934" i="11"/>
  <c r="AA4934" i="11" s="1"/>
  <c r="Y5235" i="11"/>
  <c r="AA5235" i="11" s="1"/>
  <c r="Y5559" i="11"/>
  <c r="AA5559" i="11" s="1"/>
  <c r="Y6229" i="11"/>
  <c r="AA6229" i="11" s="1"/>
  <c r="Y6312" i="11"/>
  <c r="AA6312" i="11" s="1"/>
  <c r="Y6886" i="11"/>
  <c r="AA6886" i="11" s="1"/>
  <c r="Y2382" i="11"/>
  <c r="AA2382" i="11" s="1"/>
  <c r="Y2653" i="11"/>
  <c r="AA2653" i="11" s="1"/>
  <c r="Y3438" i="11"/>
  <c r="AA3438" i="11" s="1"/>
  <c r="Y4167" i="11"/>
  <c r="AA4167" i="11" s="1"/>
  <c r="Y4322" i="11"/>
  <c r="AA4322" i="11" s="1"/>
  <c r="Y4719" i="11"/>
  <c r="AA4719" i="11" s="1"/>
  <c r="Y5101" i="11"/>
  <c r="AA5101" i="11" s="1"/>
  <c r="Y5519" i="11"/>
  <c r="AA5519" i="11" s="1"/>
  <c r="Y720" i="11"/>
  <c r="AA720" i="11" s="1"/>
  <c r="AB1643" i="11"/>
  <c r="AB3054" i="11"/>
  <c r="AB3798" i="11"/>
  <c r="Y4430" i="11"/>
  <c r="AA4430" i="11" s="1"/>
  <c r="Y8232" i="11"/>
  <c r="AA8232" i="11" s="1"/>
  <c r="AB8608" i="11"/>
  <c r="AB132" i="11"/>
  <c r="AB1254" i="11"/>
  <c r="AB1484" i="11"/>
  <c r="AB1735" i="11"/>
  <c r="Y2685" i="11"/>
  <c r="AA2685" i="11" s="1"/>
  <c r="AB4373" i="11"/>
  <c r="Y5389" i="11"/>
  <c r="AA5389" i="11" s="1"/>
  <c r="AB6936" i="11"/>
  <c r="Y1446" i="11"/>
  <c r="AA1446" i="11" s="1"/>
  <c r="Y2408" i="11"/>
  <c r="AA2408" i="11" s="1"/>
  <c r="AB3434" i="11"/>
  <c r="AB5777" i="11"/>
  <c r="Y8507" i="11"/>
  <c r="AA8507" i="11" s="1"/>
  <c r="AB914" i="11"/>
  <c r="AB2746" i="11"/>
  <c r="Y4276" i="11"/>
  <c r="AB2970" i="11"/>
  <c r="AB4702" i="11"/>
  <c r="AB7853" i="11"/>
  <c r="AB525" i="11"/>
  <c r="AB2067" i="11"/>
  <c r="AB2613" i="11"/>
  <c r="AB4255" i="11"/>
  <c r="AB5214" i="11"/>
  <c r="AB7390" i="11"/>
  <c r="AB1828" i="11"/>
  <c r="AB2164" i="11"/>
  <c r="AB2364" i="11"/>
  <c r="AB2888" i="11"/>
  <c r="AB3309" i="11"/>
  <c r="AB4072" i="11"/>
  <c r="AB4707" i="11"/>
  <c r="AB34" i="11"/>
  <c r="AB1091" i="11"/>
  <c r="AB1233" i="11"/>
  <c r="AB4450" i="11"/>
  <c r="AB5211" i="11"/>
  <c r="AB5252" i="11"/>
  <c r="AB6288" i="11"/>
  <c r="AB6524" i="11"/>
  <c r="AB7587" i="11"/>
  <c r="AB8370" i="11"/>
  <c r="AB900" i="11"/>
  <c r="AB1419" i="11"/>
  <c r="AB1608" i="11"/>
  <c r="AB2053" i="11"/>
  <c r="AB4203" i="11"/>
  <c r="AB5922" i="11"/>
  <c r="AB6750" i="11"/>
  <c r="AB6982" i="11"/>
  <c r="AB7127" i="11"/>
  <c r="AB8280" i="11"/>
  <c r="AB4364" i="11"/>
  <c r="AB8607" i="11"/>
  <c r="AB1073" i="11"/>
  <c r="AB2773" i="11"/>
  <c r="AB4630" i="11"/>
  <c r="AB5257" i="11"/>
  <c r="AB3368" i="11"/>
  <c r="AB6898" i="11"/>
  <c r="AB8185" i="11"/>
  <c r="AB155" i="11"/>
  <c r="AB712" i="11"/>
  <c r="AB2550" i="11"/>
  <c r="AB3864" i="11"/>
  <c r="AB8746" i="11"/>
  <c r="AB292" i="11"/>
  <c r="AB1476" i="11"/>
  <c r="AB7147" i="11"/>
  <c r="AB8484" i="11"/>
  <c r="AB610" i="11"/>
  <c r="AB1320" i="11"/>
  <c r="AB2967" i="11"/>
  <c r="AB3415" i="11"/>
  <c r="AB7389" i="11"/>
  <c r="AB8325" i="11"/>
  <c r="AB777" i="11"/>
  <c r="AB1948" i="11"/>
  <c r="AB8168" i="11"/>
  <c r="AB8309" i="11"/>
  <c r="AB2621" i="11"/>
  <c r="AB3193" i="11"/>
  <c r="AB5086" i="11"/>
  <c r="AB6191" i="11"/>
  <c r="AB4741" i="11"/>
  <c r="AB8097" i="11"/>
  <c r="AB7053" i="11"/>
  <c r="AB130" i="11"/>
  <c r="AB2068" i="11"/>
  <c r="AB2614" i="11"/>
  <c r="AB2737" i="11"/>
  <c r="AB406" i="11"/>
  <c r="AB1337" i="11"/>
  <c r="AB2031" i="11"/>
  <c r="AB2578" i="11"/>
  <c r="AB2856" i="11"/>
  <c r="AB3253" i="11"/>
  <c r="AB4490" i="11"/>
  <c r="AB6188" i="11"/>
  <c r="AB442" i="11"/>
  <c r="AB859" i="11"/>
  <c r="AB1887" i="11"/>
  <c r="AB5978" i="11"/>
  <c r="AB5917" i="11"/>
  <c r="AB3046" i="11"/>
  <c r="AB3151" i="11"/>
  <c r="AB1518" i="11"/>
  <c r="AB3856" i="11"/>
  <c r="AB6915" i="11"/>
  <c r="AB8131" i="11"/>
  <c r="AB845" i="11"/>
  <c r="AB1787" i="11"/>
  <c r="AB6821" i="11"/>
  <c r="AB8254" i="11"/>
  <c r="AB2717" i="11"/>
  <c r="AB8639" i="11"/>
  <c r="AB1607" i="11"/>
  <c r="AB5908" i="11"/>
  <c r="AB4320" i="11"/>
  <c r="AB284" i="11"/>
  <c r="AB2406" i="11"/>
  <c r="AB4555" i="11"/>
  <c r="AB5246" i="11"/>
  <c r="AB5968" i="11"/>
  <c r="AB6643" i="11"/>
  <c r="AB172" i="11"/>
  <c r="AB1657" i="11"/>
  <c r="AB4463" i="11"/>
  <c r="AB4871" i="11"/>
  <c r="AB6608" i="11"/>
  <c r="AB7081" i="11"/>
  <c r="AB1085" i="11"/>
  <c r="AB41" i="11"/>
  <c r="AB418" i="11"/>
  <c r="AB718" i="11"/>
  <c r="AB1253" i="11"/>
  <c r="AB3292" i="11"/>
  <c r="AB4921" i="11"/>
  <c r="AB5397" i="11"/>
  <c r="AB5565" i="11"/>
  <c r="AB5668" i="11"/>
  <c r="AB5932" i="11"/>
  <c r="AB6166" i="11"/>
  <c r="AB6732" i="11"/>
  <c r="AB7164" i="11"/>
  <c r="AB7463" i="11"/>
  <c r="AB7694" i="11"/>
  <c r="AB8055" i="11"/>
  <c r="AB8565" i="11"/>
  <c r="AB162" i="11"/>
  <c r="AB678" i="11"/>
  <c r="AB1128" i="11"/>
  <c r="AB1332" i="11"/>
  <c r="AB1538" i="11"/>
  <c r="AB2432" i="11"/>
  <c r="AB4062" i="11"/>
  <c r="AB4603" i="11"/>
  <c r="AB4697" i="11"/>
  <c r="AB6081" i="11"/>
  <c r="AB6548" i="11"/>
  <c r="AB7392" i="11"/>
  <c r="AB7513" i="11"/>
  <c r="AB698" i="11"/>
  <c r="AB860" i="11"/>
  <c r="AB1844" i="11"/>
  <c r="AB1130" i="11"/>
  <c r="AB1342" i="11"/>
  <c r="AB1929" i="11"/>
  <c r="AB2206" i="11"/>
  <c r="AB3520" i="11"/>
  <c r="AB3871" i="11"/>
  <c r="AB3997" i="11"/>
  <c r="AB4156" i="11"/>
  <c r="AB4323" i="11"/>
  <c r="AB4446" i="11"/>
  <c r="AB4720" i="11"/>
  <c r="AB4828" i="11"/>
  <c r="AB5118" i="11"/>
  <c r="AB5407" i="11"/>
  <c r="AB5539" i="11"/>
  <c r="AB5910" i="11"/>
  <c r="AB6183" i="11"/>
  <c r="AB6425" i="11"/>
  <c r="AB6508" i="11"/>
  <c r="AB6813" i="11"/>
  <c r="AB7022" i="11"/>
  <c r="AB6908" i="11"/>
  <c r="AB7135" i="11"/>
  <c r="AB7404" i="11"/>
  <c r="AB7772" i="11"/>
  <c r="AB7934" i="11"/>
  <c r="AB8154" i="11"/>
  <c r="AB8465" i="11"/>
  <c r="AB262" i="11"/>
  <c r="AB2500" i="11"/>
  <c r="AB2012" i="11"/>
  <c r="AB3626" i="11"/>
  <c r="AB3873" i="11"/>
  <c r="AB217" i="11"/>
  <c r="AB109" i="11"/>
  <c r="AB1035" i="11"/>
  <c r="AB349" i="11"/>
  <c r="AB327" i="11"/>
  <c r="AB555" i="11"/>
  <c r="AB1554" i="11"/>
  <c r="AB1622" i="11"/>
  <c r="AB1847" i="11"/>
  <c r="AB2786" i="11"/>
  <c r="AB2899" i="11"/>
  <c r="AB3839" i="11"/>
  <c r="AB3887" i="11"/>
  <c r="AB4081" i="11"/>
  <c r="AB4249" i="11"/>
  <c r="AB4260" i="11"/>
  <c r="AB4664" i="11"/>
  <c r="AB4710" i="11"/>
  <c r="AB5372" i="11"/>
  <c r="AB5324" i="11"/>
  <c r="AB8277" i="11"/>
  <c r="AB8578" i="11"/>
  <c r="AB232" i="11"/>
  <c r="AB493" i="11"/>
  <c r="AB2028" i="11"/>
  <c r="AB2273" i="11"/>
  <c r="AB2436" i="11"/>
  <c r="AB2677" i="11"/>
  <c r="AB3957" i="11"/>
  <c r="AB4145" i="11"/>
  <c r="AB4261" i="11"/>
  <c r="AB4338" i="11"/>
  <c r="AB4535" i="11"/>
  <c r="AB4855" i="11"/>
  <c r="AB4959" i="11"/>
  <c r="AB5310" i="11"/>
  <c r="AB5490" i="11"/>
  <c r="AB5702" i="11"/>
  <c r="AB5914" i="11"/>
  <c r="AB6000" i="11"/>
  <c r="AB6532" i="11"/>
  <c r="AB6637" i="11"/>
  <c r="AB6859" i="11"/>
  <c r="AB7064" i="11"/>
  <c r="AB7199" i="11"/>
  <c r="AB7352" i="11"/>
  <c r="AB7567" i="11"/>
  <c r="AB8026" i="11"/>
  <c r="AB347" i="11"/>
  <c r="AB577" i="11"/>
  <c r="AB1447" i="11"/>
  <c r="AB2108" i="11"/>
  <c r="AB2416" i="11"/>
  <c r="AB2619" i="11"/>
  <c r="AB2891" i="11"/>
  <c r="AB3550" i="11"/>
  <c r="AB4527" i="11"/>
  <c r="AB4858" i="11"/>
  <c r="AB4945" i="11"/>
  <c r="AB5634" i="11"/>
  <c r="AB6346" i="11"/>
  <c r="AB2193" i="11"/>
  <c r="AB4105" i="11"/>
  <c r="AB4116" i="11"/>
  <c r="AB4266" i="11"/>
  <c r="AB1886" i="11"/>
  <c r="AA1901" i="11"/>
  <c r="AA2184" i="11"/>
  <c r="AB4766" i="11"/>
  <c r="AB5418" i="11"/>
  <c r="AA5207" i="11"/>
  <c r="AB6385" i="11"/>
  <c r="AB7222" i="11"/>
  <c r="AA7486" i="11"/>
  <c r="AB1383" i="11"/>
  <c r="AB1628" i="11"/>
  <c r="AB2056" i="11"/>
  <c r="AB2874" i="11"/>
  <c r="AB3031" i="11"/>
  <c r="AB3817" i="11"/>
  <c r="AB4941" i="11"/>
  <c r="AA4677" i="11"/>
  <c r="AB5242" i="11"/>
  <c r="AB5757" i="11"/>
  <c r="AB7576" i="11"/>
  <c r="AB441" i="11"/>
  <c r="AB1456" i="11"/>
  <c r="AB1565" i="11"/>
  <c r="AB1744" i="11"/>
  <c r="AA1429" i="11"/>
  <c r="AB2093" i="11"/>
  <c r="AB2400" i="11"/>
  <c r="AB2561" i="11"/>
  <c r="AB3023" i="11"/>
  <c r="AB3775" i="11"/>
  <c r="AB4422" i="11"/>
  <c r="AB4480" i="11"/>
  <c r="AB4473" i="11"/>
  <c r="AB4772" i="11"/>
  <c r="AB4844" i="11"/>
  <c r="AB5263" i="11"/>
  <c r="AB5465" i="11"/>
  <c r="AB5965" i="11"/>
  <c r="AB6214" i="11"/>
  <c r="AA7176" i="11"/>
  <c r="AA8391" i="11"/>
  <c r="AB289" i="11"/>
  <c r="AB1474" i="11"/>
  <c r="AB1999" i="11"/>
  <c r="AB3596" i="11"/>
  <c r="AB230" i="11"/>
  <c r="AB634" i="11"/>
  <c r="AB821" i="11"/>
  <c r="AB1869" i="11"/>
  <c r="AB2834" i="11"/>
  <c r="AB2906" i="11"/>
  <c r="AB4142" i="11"/>
  <c r="AB4221" i="11"/>
  <c r="AB4497" i="11"/>
  <c r="AB4787" i="11"/>
  <c r="AB5697" i="11"/>
  <c r="AA6764" i="11"/>
  <c r="Y8292" i="11"/>
  <c r="AA8292" i="11" s="1"/>
  <c r="Y8532" i="11"/>
  <c r="AA8532" i="11" s="1"/>
  <c r="Y1057" i="11"/>
  <c r="AA1057" i="11" s="1"/>
  <c r="AB1555" i="11"/>
  <c r="Y2456" i="11"/>
  <c r="AA2456" i="11" s="1"/>
  <c r="Y1938" i="11"/>
  <c r="AA1938" i="11" s="1"/>
  <c r="AB2900" i="11"/>
  <c r="Y5966" i="11"/>
  <c r="AA5966" i="11" s="1"/>
  <c r="AB7243" i="11"/>
  <c r="AB8617" i="11"/>
  <c r="AB180" i="11"/>
  <c r="AB324" i="11"/>
  <c r="AB2016" i="11"/>
  <c r="AB1919" i="11"/>
  <c r="Y4356" i="11"/>
  <c r="AA4356" i="11" s="1"/>
  <c r="Y4783" i="11"/>
  <c r="AA4783" i="11" s="1"/>
  <c r="AB5994" i="11"/>
  <c r="AB7668" i="11"/>
  <c r="Y251" i="11"/>
  <c r="AA251" i="11" s="1"/>
  <c r="AB246" i="11"/>
  <c r="AB563" i="11"/>
  <c r="AB1661" i="11"/>
  <c r="AB2798" i="11"/>
  <c r="AB3657" i="11"/>
  <c r="Y3909" i="11"/>
  <c r="AA3909" i="11" s="1"/>
  <c r="AB4267" i="11"/>
  <c r="AB5503" i="11"/>
  <c r="AB6076" i="11"/>
  <c r="Y7107" i="11"/>
  <c r="AA7107" i="11" s="1"/>
  <c r="AB7843" i="11"/>
  <c r="Y8655" i="11"/>
  <c r="AA8655" i="11" s="1"/>
  <c r="AB248" i="11"/>
  <c r="AB273" i="11"/>
  <c r="AB3102" i="11"/>
  <c r="AB4304" i="11"/>
  <c r="AB5363" i="11"/>
  <c r="AB7021" i="11"/>
  <c r="Y7765" i="11"/>
  <c r="AA7765" i="11" s="1"/>
  <c r="Y4170" i="11"/>
  <c r="Y4847" i="11"/>
  <c r="AA4847" i="11" s="1"/>
  <c r="Y6238" i="11"/>
  <c r="AA6238" i="11" s="1"/>
  <c r="AB503" i="11"/>
  <c r="AB961" i="11"/>
  <c r="AB1224" i="11"/>
  <c r="AB1933" i="11"/>
  <c r="Y3121" i="11"/>
  <c r="AA3121" i="11" s="1"/>
  <c r="AB4606" i="11"/>
  <c r="AB7184" i="11"/>
  <c r="AB7577" i="11"/>
  <c r="AB8081" i="11"/>
  <c r="AB1468" i="11"/>
  <c r="Y1745" i="11"/>
  <c r="AA1745" i="11" s="1"/>
  <c r="AB2288" i="11"/>
  <c r="AB3381" i="11"/>
  <c r="AB3476" i="11"/>
  <c r="AB1749" i="11"/>
  <c r="AB4034" i="11"/>
  <c r="AB4864" i="11"/>
  <c r="Y5605" i="11"/>
  <c r="AA5605" i="11" s="1"/>
  <c r="AB7382" i="11"/>
  <c r="Y8536" i="11"/>
  <c r="AA8536" i="11" s="1"/>
  <c r="AB625" i="11"/>
  <c r="AB566" i="11"/>
  <c r="Y3163" i="11"/>
  <c r="AA3163" i="11" s="1"/>
  <c r="AB3721" i="11"/>
  <c r="AB4674" i="11"/>
  <c r="AB6077" i="11"/>
  <c r="Y1515" i="11"/>
  <c r="AB2017" i="11"/>
  <c r="AB2551" i="11"/>
  <c r="AB3965" i="11"/>
  <c r="AB4946" i="11"/>
  <c r="AB6463" i="11"/>
  <c r="AB7223" i="11"/>
  <c r="AB7870" i="11"/>
  <c r="AB8462" i="11"/>
  <c r="AB759" i="11"/>
  <c r="AB2368" i="11"/>
  <c r="AB2943" i="11"/>
  <c r="AB4629" i="11"/>
  <c r="AB4810" i="11"/>
  <c r="AB6160" i="11"/>
  <c r="AB7286" i="11"/>
  <c r="AB1294" i="11"/>
  <c r="AB2046" i="11"/>
  <c r="AB2294" i="11"/>
  <c r="AB3877" i="11"/>
  <c r="AB4318" i="11"/>
  <c r="AB4981" i="11"/>
  <c r="AB5834" i="11"/>
  <c r="AB7341" i="11"/>
  <c r="AB7629" i="11"/>
  <c r="AB88" i="11"/>
  <c r="AB1523" i="11"/>
  <c r="AB2371" i="11"/>
  <c r="AB4740" i="11"/>
  <c r="AB5205" i="11"/>
  <c r="AB6085" i="11"/>
  <c r="AB8211" i="11"/>
  <c r="AB786" i="11"/>
  <c r="AB2183" i="11"/>
  <c r="AB2212" i="11"/>
  <c r="AB2767" i="11"/>
  <c r="AB4084" i="11"/>
  <c r="AB4850" i="11"/>
  <c r="AB4786" i="11"/>
  <c r="AB6133" i="11"/>
  <c r="AB7115" i="11"/>
  <c r="AB7639" i="11"/>
  <c r="AB7848" i="11"/>
  <c r="AB8220" i="11"/>
  <c r="AB8580" i="11"/>
  <c r="AB466" i="11"/>
  <c r="AB4806" i="11"/>
  <c r="AB1303" i="11"/>
  <c r="AB3473" i="11"/>
  <c r="AB8116" i="11"/>
  <c r="AB6193" i="11"/>
  <c r="AB7452" i="11"/>
  <c r="AB7660" i="11"/>
  <c r="AB8523" i="11"/>
  <c r="AB252" i="11"/>
  <c r="AB915" i="11"/>
  <c r="AB2616" i="11"/>
  <c r="AB3215" i="11"/>
  <c r="AB7208" i="11"/>
  <c r="AB8444" i="11"/>
  <c r="AB696" i="11"/>
  <c r="AB2992" i="11"/>
  <c r="AB7058" i="11"/>
  <c r="AB3043" i="11"/>
  <c r="AB7018" i="11"/>
  <c r="AB5706" i="11"/>
  <c r="AB807" i="11"/>
  <c r="AB1726" i="11"/>
  <c r="AB5442" i="11"/>
  <c r="AB6038" i="11"/>
  <c r="AB7111" i="11"/>
  <c r="AB6525" i="11"/>
  <c r="AB4943" i="11"/>
  <c r="AB6667" i="11"/>
  <c r="AB2638" i="11"/>
  <c r="AB7332" i="11"/>
  <c r="AB2944" i="11"/>
  <c r="AB3396" i="11"/>
  <c r="AB3934" i="11"/>
  <c r="AB5030" i="11"/>
  <c r="AB6161" i="11"/>
  <c r="AB7300" i="11"/>
  <c r="AB8461" i="11"/>
  <c r="AB3431" i="11"/>
  <c r="AB4919" i="11"/>
  <c r="AB660" i="11"/>
  <c r="AB1422" i="11"/>
  <c r="AB3216" i="11"/>
  <c r="AB5107" i="11"/>
  <c r="AB6204" i="11"/>
  <c r="AB7381" i="11"/>
  <c r="AB7867" i="11"/>
  <c r="AB6268" i="11"/>
  <c r="AB3800" i="11"/>
  <c r="AB5785" i="11"/>
  <c r="AB8701" i="11"/>
  <c r="AB6753" i="11"/>
  <c r="AB7722" i="11"/>
  <c r="AB2695" i="11"/>
  <c r="AB4889" i="11"/>
  <c r="AB6174" i="11"/>
  <c r="AB6551" i="11"/>
  <c r="AB911" i="11"/>
  <c r="AB1117" i="11"/>
  <c r="AB4730" i="11"/>
  <c r="AB6912" i="11"/>
  <c r="AB1865" i="11"/>
  <c r="AB5416" i="11"/>
  <c r="AB5631" i="11"/>
  <c r="AB1970" i="11"/>
  <c r="AB5338" i="11"/>
  <c r="AB8473" i="11"/>
  <c r="AB2285" i="11"/>
  <c r="AB1940" i="11"/>
  <c r="AB962" i="11"/>
  <c r="AB2772" i="11"/>
  <c r="AB3479" i="11"/>
  <c r="AB1549" i="11"/>
  <c r="AB2508" i="11"/>
  <c r="AB2009" i="11"/>
  <c r="AB1922" i="11"/>
  <c r="AB2375" i="11"/>
  <c r="AB3377" i="11"/>
  <c r="AB3498" i="11"/>
  <c r="AB5740" i="11"/>
  <c r="AB6098" i="11"/>
  <c r="AB6082" i="11"/>
  <c r="AB6594" i="11"/>
  <c r="AB6660" i="11"/>
  <c r="AB6703" i="11"/>
  <c r="AB6965" i="11"/>
  <c r="AB7154" i="11"/>
  <c r="AB7290" i="11"/>
  <c r="AB7590" i="11"/>
  <c r="AB7737" i="11"/>
  <c r="AB8186" i="11"/>
  <c r="AB622" i="11"/>
  <c r="AB775" i="11"/>
  <c r="AB851" i="11"/>
  <c r="AB1003" i="11"/>
  <c r="AB1525" i="11"/>
  <c r="AB1678" i="11"/>
  <c r="AB2042" i="11"/>
  <c r="AB3324" i="11"/>
  <c r="AB3452" i="11"/>
  <c r="AB8251" i="11"/>
  <c r="AB210" i="11"/>
  <c r="AB204" i="11"/>
  <c r="AB686" i="11"/>
  <c r="AB871" i="11"/>
  <c r="AB398" i="11"/>
  <c r="AB1532" i="11"/>
  <c r="AB3557" i="11"/>
  <c r="AB6493" i="11"/>
  <c r="AA6577" i="11"/>
  <c r="AA6833" i="11"/>
  <c r="AB8412" i="11"/>
  <c r="AB229" i="11"/>
  <c r="AB235" i="11"/>
  <c r="AB1059" i="11"/>
  <c r="AB364" i="11"/>
  <c r="AB647" i="11"/>
  <c r="AB818" i="11"/>
  <c r="AB1837" i="11"/>
  <c r="AB1893" i="11"/>
  <c r="AB1288" i="11"/>
  <c r="AB1552" i="11"/>
  <c r="AB2525" i="11"/>
  <c r="AB2023" i="11"/>
  <c r="AB1943" i="11"/>
  <c r="AB2789" i="11"/>
  <c r="AB2911" i="11"/>
  <c r="AB3154" i="11"/>
  <c r="AB3364" i="11"/>
  <c r="AB1796" i="11"/>
  <c r="AB1954" i="11"/>
  <c r="AB2304" i="11"/>
  <c r="AB3395" i="11"/>
  <c r="AB2752" i="11"/>
  <c r="AB3688" i="11"/>
  <c r="AB3848" i="11"/>
  <c r="AB4238" i="11"/>
  <c r="AA4851" i="11"/>
  <c r="AB5991" i="11"/>
  <c r="AB6245" i="11"/>
  <c r="AB7600" i="11"/>
  <c r="AB8015" i="11"/>
  <c r="AB8177" i="11"/>
  <c r="AB8437" i="11"/>
  <c r="AB54" i="11"/>
  <c r="AB420" i="11"/>
  <c r="AB3751" i="11"/>
  <c r="AB4408" i="11"/>
  <c r="AB5227" i="11"/>
  <c r="AB5884" i="11"/>
  <c r="AB6443" i="11"/>
  <c r="AB7702" i="11"/>
  <c r="AB8065" i="11"/>
  <c r="AB27" i="11"/>
  <c r="AB1734" i="11"/>
  <c r="AB2991" i="11"/>
  <c r="AB4138" i="11"/>
  <c r="AA3836" i="11"/>
  <c r="AB6584" i="11"/>
  <c r="AB6861" i="11"/>
  <c r="AB7055" i="11"/>
  <c r="AB7015" i="11"/>
  <c r="AB7214" i="11"/>
  <c r="AA7368" i="11"/>
  <c r="AB7525" i="11"/>
  <c r="AB7892" i="11"/>
  <c r="AB8159" i="11"/>
  <c r="AB8344" i="11"/>
  <c r="AA8664" i="11"/>
  <c r="AA383" i="11"/>
  <c r="AB1698" i="11"/>
  <c r="AB1298" i="11"/>
  <c r="AB2880" i="11"/>
  <c r="AB3411" i="11"/>
  <c r="AB3123" i="11"/>
  <c r="AB3574" i="11"/>
  <c r="AB363" i="11"/>
  <c r="AB3276" i="11"/>
  <c r="AA3155" i="11"/>
  <c r="AB4683" i="11"/>
  <c r="AB5378" i="11"/>
  <c r="AB6134" i="11"/>
  <c r="AB6635" i="11"/>
  <c r="Y6795" i="11"/>
  <c r="AA6795" i="11" s="1"/>
  <c r="Y7752" i="11"/>
  <c r="AB8224" i="11"/>
  <c r="Y1067" i="11"/>
  <c r="AB2234" i="11"/>
  <c r="Y3111" i="11"/>
  <c r="AA3111" i="11" s="1"/>
  <c r="AB3940" i="11"/>
  <c r="AB4389" i="11"/>
  <c r="Y4991" i="11"/>
  <c r="AA4991" i="11" s="1"/>
  <c r="AB6266" i="11"/>
  <c r="AB6595" i="11"/>
  <c r="Y6422" i="11"/>
  <c r="AA6422" i="11" s="1"/>
  <c r="Y623" i="11"/>
  <c r="AA623" i="11" s="1"/>
  <c r="AB2209" i="11"/>
  <c r="AB5551" i="11"/>
  <c r="AB6230" i="11"/>
  <c r="AB7106" i="11"/>
  <c r="AB7322" i="11"/>
  <c r="Y7611" i="11"/>
  <c r="AA7611" i="11" s="1"/>
  <c r="AB8538" i="11"/>
  <c r="Y1530" i="11"/>
  <c r="AA1530" i="11" s="1"/>
  <c r="AB4525" i="11"/>
  <c r="AB6627" i="11"/>
  <c r="AB1444" i="11"/>
  <c r="AB2072" i="11"/>
  <c r="AB3524" i="11"/>
  <c r="Y3825" i="11"/>
  <c r="AA3825" i="11" s="1"/>
  <c r="Y4437" i="11"/>
  <c r="AA4437" i="11" s="1"/>
  <c r="AB6044" i="11"/>
  <c r="AB6261" i="11"/>
  <c r="AB5627" i="11"/>
  <c r="Y8487" i="11"/>
  <c r="AA8487" i="11" s="1"/>
  <c r="AB82" i="11"/>
  <c r="Y935" i="11"/>
  <c r="AA935" i="11" s="1"/>
  <c r="Y7771" i="11"/>
  <c r="AA7771" i="11" s="1"/>
  <c r="Y8178" i="11"/>
  <c r="AA8178" i="11" s="1"/>
  <c r="AB1513" i="11"/>
  <c r="AB3021" i="11"/>
  <c r="AB3352" i="11"/>
  <c r="AB4532" i="11"/>
  <c r="AB6928" i="11"/>
  <c r="AB7391" i="11"/>
  <c r="AB2244" i="11"/>
  <c r="Y2870" i="11"/>
  <c r="AA2870" i="11" s="1"/>
  <c r="AB4696" i="11"/>
  <c r="AB5249" i="11"/>
  <c r="AB6921" i="11"/>
  <c r="AB7908" i="11"/>
  <c r="AB831" i="11"/>
  <c r="AB4944" i="11"/>
  <c r="AB5951" i="11"/>
  <c r="AB391" i="11"/>
  <c r="AB1585" i="11"/>
  <c r="AB4177" i="11"/>
  <c r="AB5384" i="11"/>
  <c r="AB8354" i="11"/>
  <c r="AB1119" i="11"/>
  <c r="AB3191" i="11"/>
  <c r="AB5029" i="11"/>
  <c r="AB2545" i="11"/>
  <c r="AB3394" i="11"/>
  <c r="AB3668" i="11"/>
  <c r="AB3442" i="11"/>
  <c r="AB5202" i="11"/>
  <c r="AB5716" i="11"/>
  <c r="AB7139" i="11"/>
  <c r="AB8048" i="11"/>
  <c r="AB419" i="11"/>
  <c r="AB2646" i="11"/>
  <c r="AB3907" i="11"/>
  <c r="AB7151" i="11"/>
  <c r="AB8060" i="11"/>
  <c r="AB8335" i="11"/>
  <c r="AB2347" i="11"/>
  <c r="AB2927" i="11"/>
  <c r="AB4385" i="11"/>
  <c r="AB5002" i="11"/>
  <c r="AB5764" i="11"/>
  <c r="AB3908" i="11"/>
  <c r="AB5405" i="11"/>
  <c r="AB3472" i="11"/>
  <c r="AB5282" i="11"/>
  <c r="AB1050" i="11"/>
  <c r="AB1576" i="11"/>
  <c r="AB3650" i="11"/>
  <c r="AB7473" i="11"/>
  <c r="AB858" i="11"/>
  <c r="AB2698" i="11"/>
  <c r="AB4862" i="11"/>
  <c r="AB6050" i="11"/>
  <c r="AB6482" i="11"/>
  <c r="AB6913" i="11"/>
  <c r="AB7686" i="11"/>
  <c r="AB8625" i="11"/>
  <c r="AB1247" i="11"/>
  <c r="AB8336" i="11"/>
  <c r="AB7645" i="11"/>
  <c r="AB8463" i="11"/>
  <c r="AB976" i="11"/>
  <c r="AB3052" i="11"/>
  <c r="AB3341" i="11"/>
  <c r="AB5763" i="11"/>
  <c r="AB5872" i="11"/>
  <c r="AB8161" i="11"/>
  <c r="AB276" i="11"/>
  <c r="AB1164" i="11"/>
  <c r="AB2596" i="11"/>
  <c r="AB3250" i="11"/>
  <c r="AB3951" i="11"/>
  <c r="AB5698" i="11"/>
  <c r="AB5113" i="11"/>
  <c r="AB8142" i="11"/>
  <c r="AB5564" i="11"/>
  <c r="AB7716" i="11"/>
  <c r="AB267" i="11"/>
  <c r="AB3713" i="11"/>
  <c r="AB3225" i="11"/>
  <c r="AB5095" i="11"/>
  <c r="AB1120" i="11"/>
  <c r="AB3213" i="11"/>
  <c r="AB3538" i="11"/>
  <c r="AB3869" i="11"/>
  <c r="AB4780" i="11"/>
  <c r="AB5979" i="11"/>
  <c r="AB8145" i="11"/>
  <c r="AB1816" i="11"/>
  <c r="AB2474" i="11"/>
  <c r="AB3330" i="11"/>
  <c r="AB3613" i="11"/>
  <c r="AB4110" i="11"/>
  <c r="AB6260" i="11"/>
  <c r="AB7423" i="11"/>
  <c r="AB228" i="11"/>
  <c r="AB971" i="11"/>
  <c r="AB1730" i="11"/>
  <c r="AB4015" i="11"/>
  <c r="AB5463" i="11"/>
  <c r="AB6051" i="11"/>
  <c r="AB7661" i="11"/>
  <c r="AB7907" i="11"/>
  <c r="AB8694" i="11"/>
  <c r="AB3036" i="11"/>
  <c r="AB8452" i="11"/>
  <c r="AB3148" i="11"/>
  <c r="AB534" i="11"/>
  <c r="AB4584" i="11"/>
  <c r="AB5413" i="11"/>
  <c r="AB5685" i="11"/>
  <c r="AB5949" i="11"/>
  <c r="AB6380" i="11"/>
  <c r="AB7739" i="11"/>
  <c r="AB7989" i="11"/>
  <c r="AB8216" i="11"/>
  <c r="AB683" i="11"/>
  <c r="AB1587" i="11"/>
  <c r="AB4197" i="11"/>
  <c r="AB4039" i="11"/>
  <c r="AB4075" i="11"/>
  <c r="AB4700" i="11"/>
  <c r="AB7863" i="11"/>
  <c r="AB8172" i="11"/>
  <c r="AB4289" i="11"/>
  <c r="AB4733" i="11"/>
  <c r="AB8661" i="11"/>
  <c r="AB464" i="11"/>
  <c r="AB4434" i="11"/>
  <c r="AB6765" i="11"/>
  <c r="AB3008" i="11"/>
  <c r="AB4406" i="11"/>
  <c r="AB7998" i="11"/>
  <c r="AB6270" i="11"/>
  <c r="AB6221" i="11"/>
  <c r="AB209" i="11"/>
  <c r="AB664" i="11"/>
  <c r="AB3343" i="11"/>
  <c r="AB4095" i="11"/>
  <c r="AB4727" i="11"/>
  <c r="AB5122" i="11"/>
  <c r="AB5773" i="11"/>
  <c r="AB6219" i="11"/>
  <c r="AB6847" i="11"/>
  <c r="AB7254" i="11"/>
  <c r="AB7476" i="11"/>
  <c r="AB7717" i="11"/>
  <c r="AB8064" i="11"/>
  <c r="AB12" i="11"/>
  <c r="AB973" i="11"/>
  <c r="AB1583" i="11"/>
  <c r="AB1900" i="11"/>
  <c r="AB2657" i="11"/>
  <c r="AB4400" i="11"/>
  <c r="AB4892" i="11"/>
  <c r="AB6512" i="11"/>
  <c r="AB8376" i="11"/>
  <c r="AB73" i="11"/>
  <c r="AB977" i="11"/>
  <c r="AB1185" i="11"/>
  <c r="AB1229" i="11"/>
  <c r="AB1457" i="11"/>
  <c r="AB2160" i="11"/>
  <c r="AB2221" i="11"/>
  <c r="AB2387" i="11"/>
  <c r="AB2935" i="11"/>
  <c r="AB3762" i="11"/>
  <c r="AB4101" i="11"/>
  <c r="AB4216" i="11"/>
  <c r="AB4414" i="11"/>
  <c r="AB4393" i="11"/>
  <c r="AB4711" i="11"/>
  <c r="AB4976" i="11"/>
  <c r="AB5071" i="11"/>
  <c r="AB5455" i="11"/>
  <c r="AB5578" i="11"/>
  <c r="AB5802" i="11"/>
  <c r="AB6178" i="11"/>
  <c r="AB6132" i="11"/>
  <c r="AB6652" i="11"/>
  <c r="AB6575" i="11"/>
  <c r="AB6803" i="11"/>
  <c r="AB7030" i="11"/>
  <c r="AB7238" i="11"/>
  <c r="AB7371" i="11"/>
  <c r="AB7460" i="11"/>
  <c r="AB7769" i="11"/>
  <c r="AB8061" i="11"/>
  <c r="AB8306" i="11"/>
  <c r="AB8535" i="11"/>
  <c r="AB522" i="11"/>
  <c r="AB695" i="11"/>
  <c r="AB1934" i="11"/>
  <c r="AB2282" i="11"/>
  <c r="AB3785" i="11"/>
  <c r="AB3819" i="11"/>
  <c r="AB3858" i="11"/>
  <c r="AB76" i="11"/>
  <c r="AB430" i="11"/>
  <c r="AB588" i="11"/>
  <c r="AB616" i="11"/>
  <c r="AB782" i="11"/>
  <c r="AB1803" i="11"/>
  <c r="AB1890" i="11"/>
  <c r="AB1275" i="11"/>
  <c r="AB2233" i="11"/>
  <c r="AB3019" i="11"/>
  <c r="AB3114" i="11"/>
  <c r="AB4028" i="11"/>
  <c r="AB4222" i="11"/>
  <c r="AB4378" i="11"/>
  <c r="AB4345" i="11"/>
  <c r="AB4580" i="11"/>
  <c r="AB4915" i="11"/>
  <c r="AB4990" i="11"/>
  <c r="AB5373" i="11"/>
  <c r="AB5529" i="11"/>
  <c r="AB8498" i="11"/>
  <c r="AB71" i="11"/>
  <c r="AB704" i="11"/>
  <c r="AB1373" i="11"/>
  <c r="AB2357" i="11"/>
  <c r="AB2528" i="11"/>
  <c r="AB2676" i="11"/>
  <c r="AB3188" i="11"/>
  <c r="AB3685" i="11"/>
  <c r="AB4210" i="11"/>
  <c r="AB3898" i="11"/>
  <c r="AB4494" i="11"/>
  <c r="AB4524" i="11"/>
  <c r="AB4832" i="11"/>
  <c r="AB5053" i="11"/>
  <c r="AB5186" i="11"/>
  <c r="AB5088" i="11"/>
  <c r="AB5626" i="11"/>
  <c r="AB5749" i="11"/>
  <c r="AB6218" i="11"/>
  <c r="AB6237" i="11"/>
  <c r="AB6335" i="11"/>
  <c r="AB6322" i="11"/>
  <c r="AB6716" i="11"/>
  <c r="AB6932" i="11"/>
  <c r="AB7213" i="11"/>
  <c r="AB7434" i="11"/>
  <c r="AB7586" i="11"/>
  <c r="AB7913" i="11"/>
  <c r="AB8516" i="11"/>
  <c r="AB574" i="11"/>
  <c r="AB832" i="11"/>
  <c r="AB2393" i="11"/>
  <c r="AB2664" i="11"/>
  <c r="AB4367" i="11"/>
  <c r="AB5056" i="11"/>
  <c r="AB5505" i="11"/>
  <c r="AB6621" i="11"/>
  <c r="AA7936" i="11"/>
  <c r="AB8262" i="11"/>
  <c r="AB8671" i="11"/>
  <c r="AB2253" i="11"/>
  <c r="AB2403" i="11"/>
  <c r="AB3556" i="11"/>
  <c r="AB3928" i="11"/>
  <c r="AB4381" i="11"/>
  <c r="AB4348" i="11"/>
  <c r="AB17" i="11"/>
  <c r="AB975" i="11"/>
  <c r="AA1842" i="11"/>
  <c r="AB1208" i="11"/>
  <c r="AB5034" i="11"/>
  <c r="AB5161" i="11"/>
  <c r="AB5828" i="11"/>
  <c r="AB6605" i="11"/>
  <c r="AB6946" i="11"/>
  <c r="AB7783" i="11"/>
  <c r="AB8314" i="11"/>
  <c r="AB8623" i="11"/>
  <c r="AB8628" i="11"/>
  <c r="AA1067" i="11"/>
  <c r="AB1627" i="11"/>
  <c r="AB1211" i="11"/>
  <c r="AA1769" i="11"/>
  <c r="AB2277" i="11"/>
  <c r="AB3120" i="11"/>
  <c r="AB3303" i="11"/>
  <c r="AB3455" i="11"/>
  <c r="AB3527" i="11"/>
  <c r="AB4024" i="11"/>
  <c r="AB4106" i="11"/>
  <c r="AB4728" i="11"/>
  <c r="AB5398" i="11"/>
  <c r="AB5566" i="11"/>
  <c r="AB5675" i="11"/>
  <c r="AA7163" i="11"/>
  <c r="AB7979" i="11"/>
  <c r="AB8705" i="11"/>
  <c r="AB548" i="11"/>
  <c r="AB488" i="11"/>
  <c r="AB1666" i="11"/>
  <c r="AB1739" i="11"/>
  <c r="AB1979" i="11"/>
  <c r="AB2243" i="11"/>
  <c r="AB2624" i="11"/>
  <c r="AB2962" i="11"/>
  <c r="AB2990" i="11"/>
  <c r="AB3221" i="11"/>
  <c r="AB3469" i="11"/>
  <c r="AB4019" i="11"/>
  <c r="AB4247" i="11"/>
  <c r="AB4794" i="11"/>
  <c r="AB5046" i="11"/>
  <c r="AB5116" i="11"/>
  <c r="AB5861" i="11"/>
  <c r="AB5956" i="11"/>
  <c r="AA7728" i="11"/>
  <c r="AB8572" i="11"/>
  <c r="AB1099" i="11"/>
  <c r="AB326" i="11"/>
  <c r="AB505" i="11"/>
  <c r="AB813" i="11"/>
  <c r="AB2086" i="11"/>
  <c r="AB2547" i="11"/>
  <c r="AB2096" i="11"/>
  <c r="AB3493" i="11"/>
  <c r="AB22" i="11"/>
  <c r="AB787" i="11"/>
  <c r="AB1040" i="11"/>
  <c r="AA2791" i="11"/>
  <c r="AB3855" i="11"/>
  <c r="AB4154" i="11"/>
  <c r="AA4967" i="11"/>
  <c r="AB5546" i="11"/>
  <c r="AB7133" i="11"/>
  <c r="Y7758" i="11"/>
  <c r="AA7758" i="11" s="1"/>
  <c r="AB8049" i="11"/>
  <c r="AB1276" i="11"/>
  <c r="Y2079" i="11"/>
  <c r="AA2079" i="11" s="1"/>
  <c r="Y3379" i="11"/>
  <c r="AA3379" i="11" s="1"/>
  <c r="AB4275" i="11"/>
  <c r="AB4916" i="11"/>
  <c r="Y5232" i="11"/>
  <c r="AB6689" i="11"/>
  <c r="AB1210" i="11"/>
  <c r="AB2199" i="11"/>
  <c r="AB2536" i="11"/>
  <c r="AB6102" i="11"/>
  <c r="AB8089" i="11"/>
  <c r="AB8530" i="11"/>
  <c r="AB803" i="11"/>
  <c r="AB2740" i="11"/>
  <c r="AB3548" i="11"/>
  <c r="Y4365" i="11"/>
  <c r="AA4365" i="11" s="1"/>
  <c r="AB6164" i="11"/>
  <c r="Y7825" i="11"/>
  <c r="AA7825" i="11" s="1"/>
  <c r="AB3344" i="11"/>
  <c r="AB4082" i="11"/>
  <c r="AB4239" i="11"/>
  <c r="AB5603" i="11"/>
  <c r="AB6812" i="11"/>
  <c r="Y1526" i="11"/>
  <c r="AA1526" i="11" s="1"/>
  <c r="Y3067" i="11"/>
  <c r="AA3067" i="11" s="1"/>
  <c r="AB3485" i="11"/>
  <c r="Y5330" i="11"/>
  <c r="AA5330" i="11" s="1"/>
  <c r="Y7363" i="11"/>
  <c r="AA7363" i="11" s="1"/>
  <c r="AB144" i="11"/>
  <c r="Y1403" i="11"/>
  <c r="AA1403" i="11" s="1"/>
  <c r="Y2682" i="11"/>
  <c r="AA2682" i="11" s="1"/>
  <c r="Y2002" i="11"/>
  <c r="AA2002" i="11" s="1"/>
  <c r="Y3340" i="11"/>
  <c r="AA3340" i="11" s="1"/>
  <c r="Y3269" i="11"/>
  <c r="AA3269" i="11" s="1"/>
  <c r="Y8601" i="11"/>
  <c r="AA8601" i="11" s="1"/>
  <c r="AB619" i="11"/>
  <c r="Y1687" i="11"/>
  <c r="AA1687" i="11" s="1"/>
  <c r="Y1343" i="11"/>
  <c r="AA1343" i="11" s="1"/>
  <c r="Y8459" i="11"/>
  <c r="AA8459" i="11" s="1"/>
  <c r="Y95" i="11"/>
  <c r="AA95" i="11" s="1"/>
  <c r="Y752" i="11"/>
  <c r="AA752" i="11" s="1"/>
  <c r="AB3818" i="11"/>
  <c r="AB5948" i="11"/>
  <c r="AB7089" i="11"/>
  <c r="Y8122" i="11"/>
  <c r="AA8122" i="11" s="1"/>
  <c r="AB8460" i="11"/>
  <c r="AB1013" i="11"/>
  <c r="AB2441" i="11"/>
  <c r="AB2496" i="11"/>
  <c r="AB3024" i="11"/>
  <c r="AB4041" i="11"/>
  <c r="AB2423" i="11"/>
  <c r="AB2504" i="11"/>
  <c r="AB4354" i="11"/>
  <c r="AB6547" i="11"/>
  <c r="AB7512" i="11"/>
  <c r="AB8698" i="11"/>
  <c r="AB928" i="11"/>
  <c r="AB1046" i="11"/>
  <c r="AB4137" i="11"/>
  <c r="AB4286" i="11"/>
  <c r="AB5153" i="11"/>
  <c r="Y6756" i="11"/>
  <c r="AA6756" i="11" s="1"/>
  <c r="Y7559" i="11"/>
  <c r="AA7559" i="11" s="1"/>
  <c r="AB694" i="11"/>
  <c r="Y3405" i="11"/>
  <c r="AA3405" i="11" s="1"/>
  <c r="AB629" i="11"/>
  <c r="AB1786" i="11"/>
  <c r="AB4060" i="11"/>
  <c r="AB5458" i="11"/>
  <c r="AB6877" i="11"/>
  <c r="AB8670" i="11"/>
  <c r="AB538" i="11"/>
  <c r="AB1387" i="11"/>
  <c r="AB3412" i="11"/>
  <c r="AB3851" i="11"/>
  <c r="AB5651" i="11"/>
  <c r="AB8144" i="11"/>
  <c r="AB940" i="11"/>
  <c r="AB599" i="11"/>
  <c r="AB1780" i="11"/>
  <c r="AB1252" i="11"/>
  <c r="AB4342" i="11"/>
  <c r="AB4243" i="11"/>
  <c r="AB5780" i="11"/>
  <c r="AB6498" i="11"/>
  <c r="AB6388" i="11"/>
  <c r="AB8293" i="11"/>
  <c r="AB2959" i="11"/>
  <c r="AB4121" i="11"/>
  <c r="AB5593" i="11"/>
  <c r="AB6862" i="11"/>
  <c r="AB6996" i="11"/>
  <c r="AB7949" i="11"/>
  <c r="AB497" i="11"/>
  <c r="AB684" i="11"/>
  <c r="AB1841" i="11"/>
  <c r="AB3390" i="11"/>
  <c r="AB4141" i="11"/>
  <c r="AB6633" i="11"/>
  <c r="AB6882" i="11"/>
  <c r="AB5278" i="11"/>
  <c r="AB7372" i="11"/>
  <c r="AB278" i="11"/>
  <c r="AB2606" i="11"/>
  <c r="AB3481" i="11"/>
  <c r="AB4462" i="11"/>
  <c r="AB6515" i="11"/>
  <c r="AB91" i="11"/>
  <c r="AB1080" i="11"/>
  <c r="AB1410" i="11"/>
  <c r="AB2806" i="11"/>
  <c r="AB3203" i="11"/>
  <c r="AB3966" i="11"/>
  <c r="AB4668" i="11"/>
  <c r="AB5705" i="11"/>
  <c r="AB8247" i="11"/>
  <c r="AB985" i="11"/>
  <c r="AB1853" i="11"/>
  <c r="AB3436" i="11"/>
  <c r="AB7114" i="11"/>
  <c r="AB8665" i="11"/>
  <c r="AB5392" i="11"/>
  <c r="AB1463" i="11"/>
  <c r="AB2152" i="11"/>
  <c r="AB5501" i="11"/>
  <c r="AB6464" i="11"/>
  <c r="AB8466" i="11"/>
  <c r="AB4461" i="11"/>
  <c r="AB6428" i="11"/>
  <c r="AB6951" i="11"/>
  <c r="AB7282" i="11"/>
  <c r="AB8562" i="11"/>
  <c r="AB3786" i="11"/>
  <c r="AB5414" i="11"/>
  <c r="AB7872" i="11"/>
  <c r="AB4314" i="11"/>
  <c r="AB6694" i="11"/>
  <c r="AB1521" i="11"/>
  <c r="AB5145" i="11"/>
  <c r="AB200" i="11"/>
  <c r="AB3710" i="11"/>
  <c r="AB5652" i="11"/>
  <c r="AB7190" i="11"/>
  <c r="AB8033" i="11"/>
  <c r="AB4942" i="11"/>
  <c r="AB5563" i="11"/>
  <c r="AB7252" i="11"/>
  <c r="AB66" i="11"/>
  <c r="AB2921" i="11"/>
  <c r="AB7687" i="11"/>
  <c r="AB8485" i="11"/>
  <c r="AB344" i="11"/>
  <c r="AB4579" i="11"/>
  <c r="AB6479" i="11"/>
  <c r="AB4627" i="11"/>
  <c r="AB6572" i="11"/>
  <c r="AB7484" i="11"/>
  <c r="AB1134" i="11"/>
  <c r="AB3600" i="11"/>
  <c r="AB4006" i="11"/>
  <c r="AB4895" i="11"/>
  <c r="AB510" i="11"/>
  <c r="AB3383" i="11"/>
  <c r="AB7084" i="11"/>
  <c r="AB2033" i="11"/>
  <c r="AB3074" i="11"/>
  <c r="AB3141" i="11"/>
  <c r="AB8071" i="11"/>
  <c r="AB5037" i="11"/>
  <c r="AB7285" i="11"/>
  <c r="AB8275" i="11"/>
  <c r="AB3726" i="11"/>
  <c r="AB1831" i="11"/>
  <c r="AB2714" i="11"/>
  <c r="AB2167" i="11"/>
  <c r="AB2782" i="11"/>
  <c r="AB2829" i="11"/>
  <c r="AB3698" i="11"/>
  <c r="AB5496" i="11"/>
  <c r="AB5959" i="11"/>
  <c r="AB5889" i="11"/>
  <c r="AB6363" i="11"/>
  <c r="AB6466" i="11"/>
  <c r="AB6787" i="11"/>
  <c r="AB6909" i="11"/>
  <c r="AB7242" i="11"/>
  <c r="AB7373" i="11"/>
  <c r="AB7608" i="11"/>
  <c r="AB7655" i="11"/>
  <c r="AB8086" i="11"/>
  <c r="AB8339" i="11"/>
  <c r="AB8606" i="11"/>
  <c r="AB913" i="11"/>
  <c r="AB1280" i="11"/>
  <c r="AB1811" i="11"/>
  <c r="AB1183" i="11"/>
  <c r="AB2289" i="11"/>
  <c r="AB3327" i="11"/>
  <c r="AB3428" i="11"/>
  <c r="AB2813" i="11"/>
  <c r="AB3623" i="11"/>
  <c r="AB8236" i="11"/>
  <c r="AB8620" i="11"/>
  <c r="AB69" i="11"/>
  <c r="AB63" i="11"/>
  <c r="AB896" i="11"/>
  <c r="AB1095" i="11"/>
  <c r="AB325" i="11"/>
  <c r="AB474" i="11"/>
  <c r="AB607" i="11"/>
  <c r="AB1084" i="11"/>
  <c r="AB1191" i="11"/>
  <c r="AB1380" i="11"/>
  <c r="AB1516" i="11"/>
  <c r="AB1834" i="11"/>
  <c r="AB2724" i="11"/>
  <c r="AB2179" i="11"/>
  <c r="AB3040" i="11"/>
  <c r="AB3117" i="11"/>
  <c r="AB3406" i="11"/>
  <c r="AB3511" i="11"/>
  <c r="AB3842" i="11"/>
  <c r="AB7637" i="11"/>
  <c r="AB1378" i="11"/>
  <c r="AB1993" i="11"/>
  <c r="AB1633" i="11"/>
  <c r="AA2015" i="11"/>
  <c r="AB3743" i="11"/>
  <c r="AB3996" i="11"/>
  <c r="AA6241" i="11"/>
  <c r="AB6299" i="11"/>
  <c r="AB6295" i="11"/>
  <c r="AB6867" i="11"/>
  <c r="AB6899" i="11"/>
  <c r="AB7143" i="11"/>
  <c r="AB7454" i="11"/>
  <c r="AA7440" i="11"/>
  <c r="AB7603" i="11"/>
  <c r="AB7957" i="11"/>
  <c r="AB8202" i="11"/>
  <c r="AB3180" i="11"/>
  <c r="AB2821" i="11"/>
  <c r="AB3571" i="11"/>
  <c r="AB3998" i="11"/>
  <c r="AB4415" i="11"/>
  <c r="AB618" i="11"/>
  <c r="AB1619" i="11"/>
  <c r="AB2564" i="11"/>
  <c r="AB2054" i="11"/>
  <c r="AA1952" i="11"/>
  <c r="AB2928" i="11"/>
  <c r="AB4952" i="11"/>
  <c r="AB5576" i="11"/>
  <c r="AB6558" i="11"/>
  <c r="AB6893" i="11"/>
  <c r="Y185" i="11"/>
  <c r="AA185" i="11" s="1"/>
  <c r="Y2337" i="11"/>
  <c r="AA2337" i="11" s="1"/>
  <c r="AB2787" i="11"/>
  <c r="Y3492" i="11"/>
  <c r="AA3492" i="11" s="1"/>
  <c r="AB4178" i="11"/>
  <c r="AB5097" i="11"/>
  <c r="Y5325" i="11"/>
  <c r="AA5325" i="11" s="1"/>
  <c r="Y5506" i="11"/>
  <c r="Y6910" i="11"/>
  <c r="AA6910" i="11" s="1"/>
  <c r="Y7078" i="11"/>
  <c r="AA7078" i="11" s="1"/>
  <c r="AB8148" i="11"/>
  <c r="Y990" i="11"/>
  <c r="AA990" i="11" s="1"/>
  <c r="AB881" i="11"/>
  <c r="AB2433" i="11"/>
  <c r="Y2955" i="11"/>
  <c r="AA2955" i="11" s="1"/>
  <c r="Y1371" i="11"/>
  <c r="AA1371" i="11" s="1"/>
  <c r="Y1694" i="11"/>
  <c r="AA1694" i="11" s="1"/>
  <c r="Y2161" i="11"/>
  <c r="AA2161" i="11" s="1"/>
  <c r="Y2388" i="11"/>
  <c r="AA2388" i="11" s="1"/>
  <c r="Y2937" i="11"/>
  <c r="AA2937" i="11" s="1"/>
  <c r="Y3959" i="11"/>
  <c r="AA3959" i="11" s="1"/>
  <c r="Y4521" i="11"/>
  <c r="AA4521" i="11" s="1"/>
  <c r="AB2662" i="11"/>
  <c r="AB2968" i="11"/>
  <c r="AB4834" i="11"/>
  <c r="Y6873" i="11"/>
  <c r="AA6873" i="11" s="1"/>
  <c r="Y8435" i="11"/>
  <c r="AA8435" i="11" s="1"/>
  <c r="AB388" i="11"/>
  <c r="AB368" i="11"/>
  <c r="AB2064" i="11"/>
  <c r="AB2325" i="11"/>
  <c r="AB4592" i="11"/>
  <c r="Y2043" i="11"/>
  <c r="AA2043" i="11" s="1"/>
  <c r="Y2274" i="11"/>
  <c r="Y2678" i="11"/>
  <c r="AA2678" i="11" s="1"/>
  <c r="Y6632" i="11"/>
  <c r="Y3654" i="11"/>
  <c r="AA3654" i="11" s="1"/>
  <c r="Y3948" i="11"/>
  <c r="AA3948" i="11" s="1"/>
  <c r="Y4577" i="11"/>
  <c r="AA4577" i="11" s="1"/>
  <c r="Y5065" i="11"/>
  <c r="AA5065" i="11" s="1"/>
  <c r="Y5445" i="11"/>
  <c r="AA5445" i="11" s="1"/>
  <c r="Y5942" i="11"/>
  <c r="AA5942" i="11" s="1"/>
  <c r="Y6197" i="11"/>
  <c r="AA6197" i="11" s="1"/>
  <c r="Y6784" i="11"/>
  <c r="AA6784" i="11" s="1"/>
  <c r="Y6952" i="11"/>
  <c r="AA6952" i="11" s="1"/>
  <c r="Y2565" i="11"/>
  <c r="AA2565" i="11" s="1"/>
  <c r="Y1965" i="11"/>
  <c r="AA1965" i="11" s="1"/>
  <c r="Y3593" i="11"/>
  <c r="AA3593" i="11" s="1"/>
  <c r="Y4155" i="11"/>
  <c r="AA4155" i="11" s="1"/>
  <c r="Y4413" i="11"/>
  <c r="AA4413" i="11" s="1"/>
  <c r="Y4827" i="11"/>
  <c r="AA4827" i="11" s="1"/>
  <c r="Y5401" i="11"/>
  <c r="AA5401" i="11" s="1"/>
  <c r="Y422" i="11"/>
  <c r="AA422" i="11" s="1"/>
  <c r="AB1384" i="11"/>
  <c r="AB3625" i="11"/>
  <c r="Y4025" i="11"/>
  <c r="AA4025" i="11" s="1"/>
  <c r="AB6789" i="11"/>
  <c r="AB6891" i="11"/>
  <c r="AB1646" i="11"/>
  <c r="Y2722" i="11"/>
  <c r="AA2722" i="11" s="1"/>
  <c r="AB3313" i="11"/>
  <c r="AB3684" i="11"/>
  <c r="Y5492" i="11"/>
  <c r="AA5492" i="11" s="1"/>
  <c r="AB8120" i="11"/>
  <c r="AB234" i="11"/>
  <c r="AB337" i="11"/>
  <c r="Y1267" i="11"/>
  <c r="AA1267" i="11" s="1"/>
  <c r="Y2107" i="11"/>
  <c r="AA2107" i="11" s="1"/>
  <c r="Y2618" i="11"/>
  <c r="AA2618" i="11" s="1"/>
  <c r="AB5472" i="11"/>
  <c r="AB6165" i="11"/>
  <c r="Y100" i="11"/>
  <c r="AA100" i="11" s="1"/>
  <c r="Y4689" i="11"/>
  <c r="AB184" i="11"/>
  <c r="AB3049" i="11"/>
  <c r="AB4288" i="11"/>
  <c r="AB5793" i="11"/>
  <c r="AB8230" i="11"/>
  <c r="AB334" i="11"/>
  <c r="AB2350" i="11"/>
  <c r="AB2839" i="11"/>
  <c r="AB3692" i="11"/>
  <c r="AB4118" i="11"/>
  <c r="AB4235" i="11"/>
  <c r="AB5850" i="11"/>
  <c r="AB277" i="11"/>
  <c r="AB331" i="11"/>
  <c r="AB1477" i="11"/>
  <c r="AB2681" i="11"/>
  <c r="AB2202" i="11"/>
  <c r="AB2783" i="11"/>
  <c r="AB3103" i="11"/>
  <c r="AB6061" i="11"/>
  <c r="AB7623" i="11"/>
  <c r="AB8260" i="11"/>
  <c r="AB8560" i="11"/>
  <c r="AB855" i="11"/>
  <c r="AB1470" i="11"/>
  <c r="AB1976" i="11"/>
  <c r="AB2224" i="11"/>
  <c r="AB3427" i="11"/>
  <c r="AB4762" i="11"/>
  <c r="AB5063" i="11"/>
  <c r="AB5869" i="11"/>
  <c r="AB6171" i="11"/>
  <c r="AB7491" i="11"/>
  <c r="AB796" i="11"/>
  <c r="AB946" i="11"/>
  <c r="AB1323" i="11"/>
  <c r="AB2563" i="11"/>
  <c r="AB3186" i="11"/>
  <c r="AB3634" i="11"/>
  <c r="AB3672" i="11"/>
  <c r="AB4477" i="11"/>
  <c r="AB5517" i="11"/>
  <c r="AB6399" i="11"/>
  <c r="AB6712" i="11"/>
  <c r="AB7198" i="11"/>
  <c r="AB7859" i="11"/>
  <c r="AB8138" i="11"/>
  <c r="AB6570" i="11"/>
  <c r="AB8151" i="11"/>
  <c r="AB5790" i="11"/>
  <c r="AB5295" i="11"/>
  <c r="AB7003" i="11"/>
  <c r="AB2562" i="11"/>
  <c r="AB4351" i="11"/>
  <c r="AB8365" i="11"/>
  <c r="AB7579" i="11"/>
  <c r="AB1205" i="11"/>
  <c r="AB4269" i="11"/>
  <c r="AB6382" i="11"/>
  <c r="AB970" i="11"/>
  <c r="AB1711" i="11"/>
  <c r="AB3953" i="11"/>
  <c r="AB4866" i="11"/>
  <c r="AB6767" i="11"/>
  <c r="AB1702" i="11"/>
  <c r="AB3936" i="11"/>
  <c r="AB6626" i="11"/>
  <c r="AB8526" i="11"/>
  <c r="AB7987" i="11"/>
  <c r="AB3480" i="11"/>
  <c r="AB3610" i="11"/>
  <c r="AB7304" i="11"/>
  <c r="AB2713" i="11"/>
  <c r="AB5084" i="11"/>
  <c r="AB7323" i="11"/>
  <c r="AB7911" i="11"/>
  <c r="AB8506" i="11"/>
  <c r="AB847" i="11"/>
  <c r="AB3639" i="11"/>
  <c r="AB4969" i="11"/>
  <c r="AB5172" i="11"/>
  <c r="AB7890" i="11"/>
  <c r="AB6863" i="11"/>
  <c r="AB7037" i="11"/>
  <c r="AB4454" i="11"/>
  <c r="AB2766" i="11"/>
  <c r="AB4932" i="11"/>
  <c r="AB3357" i="11"/>
  <c r="AB1031" i="11"/>
  <c r="AB1752" i="11"/>
  <c r="AB2361" i="11"/>
  <c r="AB2840" i="11"/>
  <c r="AB5120" i="11"/>
  <c r="AB716" i="11"/>
  <c r="AB1603" i="11"/>
  <c r="AB2228" i="11"/>
  <c r="AB3006" i="11"/>
  <c r="AB4360" i="11"/>
  <c r="AB8745" i="11"/>
  <c r="AB595" i="11"/>
  <c r="AB2807" i="11"/>
  <c r="AB3217" i="11"/>
  <c r="AB6914" i="11"/>
  <c r="AB7665" i="11"/>
  <c r="AB7112" i="11"/>
  <c r="AB4140" i="11"/>
  <c r="AB4663" i="11"/>
  <c r="AB6674" i="11"/>
  <c r="AB4545" i="11"/>
  <c r="AB8545" i="11"/>
  <c r="AB692" i="11"/>
  <c r="AB4785" i="11"/>
  <c r="AB6544" i="11"/>
  <c r="AB7977" i="11"/>
  <c r="AB1256" i="11"/>
  <c r="AB3307" i="11"/>
  <c r="AB7625" i="11"/>
  <c r="AB667" i="11"/>
  <c r="AB5197" i="11"/>
  <c r="AB6056" i="11"/>
  <c r="AB969" i="11"/>
  <c r="AB4000" i="11"/>
  <c r="AB3627" i="11"/>
  <c r="AB5920" i="11"/>
  <c r="AB105" i="11"/>
  <c r="AB4923" i="11"/>
  <c r="AB1399" i="11"/>
  <c r="AB7924" i="11"/>
  <c r="AB2116" i="11"/>
  <c r="AB8430" i="11"/>
  <c r="AB86" i="11"/>
  <c r="AB892" i="11"/>
  <c r="AB3490" i="11"/>
  <c r="AB4957" i="11"/>
  <c r="AB5315" i="11"/>
  <c r="AB5689" i="11"/>
  <c r="AB5572" i="11"/>
  <c r="AB6080" i="11"/>
  <c r="AB7575" i="11"/>
  <c r="AB7701" i="11"/>
  <c r="AB8416" i="11"/>
  <c r="AB8584" i="11"/>
  <c r="AB188" i="11"/>
  <c r="AB1305" i="11"/>
  <c r="AB1750" i="11"/>
  <c r="AB2157" i="11"/>
  <c r="AB3015" i="11"/>
  <c r="AB3372" i="11"/>
  <c r="AB2977" i="11"/>
  <c r="AB4078" i="11"/>
  <c r="AB4543" i="11"/>
  <c r="AB5993" i="11"/>
  <c r="AB6393" i="11"/>
  <c r="AB8008" i="11"/>
  <c r="AB8635" i="11"/>
  <c r="AB64" i="11"/>
  <c r="AB709" i="11"/>
  <c r="AB378" i="11"/>
  <c r="AB1370" i="11"/>
  <c r="AB1469" i="11"/>
  <c r="AB1693" i="11"/>
  <c r="AB2383" i="11"/>
  <c r="AB2566" i="11"/>
  <c r="AB2654" i="11"/>
  <c r="AB3167" i="11"/>
  <c r="AB3675" i="11"/>
  <c r="AB3958" i="11"/>
  <c r="AB3969" i="11"/>
  <c r="AB4615" i="11"/>
  <c r="AB4641" i="11"/>
  <c r="AB4960" i="11"/>
  <c r="AB4789" i="11"/>
  <c r="AB5276" i="11"/>
  <c r="AB5209" i="11"/>
  <c r="AB5817" i="11"/>
  <c r="AB5660" i="11"/>
  <c r="AB6045" i="11"/>
  <c r="AB5938" i="11"/>
  <c r="AB6402" i="11"/>
  <c r="AB6491" i="11"/>
  <c r="AB6777" i="11"/>
  <c r="AB6985" i="11"/>
  <c r="AB7536" i="11"/>
  <c r="AB7876" i="11"/>
  <c r="AB906" i="11"/>
  <c r="AB2058" i="11"/>
  <c r="AB2278" i="11"/>
  <c r="AB2604" i="11"/>
  <c r="AB3590" i="11"/>
  <c r="AB4026" i="11"/>
  <c r="AB183" i="11"/>
  <c r="AB541" i="11"/>
  <c r="AB730" i="11"/>
  <c r="AB825" i="11"/>
  <c r="AB887" i="11"/>
  <c r="AB1055" i="11"/>
  <c r="AB1160" i="11"/>
  <c r="AB1358" i="11"/>
  <c r="AB1490" i="11"/>
  <c r="AB2464" i="11"/>
  <c r="AB3226" i="11"/>
  <c r="AB3857" i="11"/>
  <c r="AB3905" i="11"/>
  <c r="AB4538" i="11"/>
  <c r="AB4585" i="11"/>
  <c r="AB4905" i="11"/>
  <c r="AB4676" i="11"/>
  <c r="AB5219" i="11"/>
  <c r="AB5146" i="11"/>
  <c r="AB8605" i="11"/>
  <c r="AB8734" i="11"/>
  <c r="AB165" i="11"/>
  <c r="AB1572" i="11"/>
  <c r="AB1932" i="11"/>
  <c r="AB2726" i="11"/>
  <c r="AB2130" i="11"/>
  <c r="AB3733" i="11"/>
  <c r="AB4055" i="11"/>
  <c r="AB4112" i="11"/>
  <c r="AB4280" i="11"/>
  <c r="AB4312" i="11"/>
  <c r="AB4686" i="11"/>
  <c r="AB4901" i="11"/>
  <c r="AB5448" i="11"/>
  <c r="AB5299" i="11"/>
  <c r="AB5549" i="11"/>
  <c r="AB5759" i="11"/>
  <c r="AB6072" i="11"/>
  <c r="AB6010" i="11"/>
  <c r="AB6494" i="11"/>
  <c r="AB6358" i="11"/>
  <c r="AB6687" i="11"/>
  <c r="AB7007" i="11"/>
  <c r="AB7264" i="11"/>
  <c r="AB7516" i="11"/>
  <c r="AB7648" i="11"/>
  <c r="AB8094" i="11"/>
  <c r="AB3637" i="11"/>
  <c r="AB4487" i="11"/>
  <c r="AB4816" i="11"/>
  <c r="AB5792" i="11"/>
  <c r="AA7245" i="11"/>
  <c r="AB7296" i="11"/>
  <c r="AB7560" i="11"/>
  <c r="AB8450" i="11"/>
  <c r="AB2490" i="11"/>
  <c r="AB2815" i="11"/>
  <c r="AB3942" i="11"/>
  <c r="AB4565" i="11"/>
  <c r="AB4602" i="11"/>
  <c r="AB164" i="11"/>
  <c r="AB1435" i="11"/>
  <c r="AA1927" i="11"/>
  <c r="AB3091" i="11"/>
  <c r="AB4773" i="11"/>
  <c r="AB4898" i="11"/>
  <c r="AB5362" i="11"/>
  <c r="AA5781" i="11"/>
  <c r="AB5602" i="11"/>
  <c r="AA7752" i="11"/>
  <c r="AB8025" i="11"/>
  <c r="AA8127" i="11"/>
  <c r="AB8367" i="11"/>
  <c r="AB8568" i="11"/>
  <c r="AB8753" i="11"/>
  <c r="AB944" i="11"/>
  <c r="AB1819" i="11"/>
  <c r="AB1512" i="11"/>
  <c r="AB2498" i="11"/>
  <c r="AB2265" i="11"/>
  <c r="AA2735" i="11"/>
  <c r="AB3351" i="11"/>
  <c r="AB2745" i="11"/>
  <c r="AB3624" i="11"/>
  <c r="AB3797" i="11"/>
  <c r="AB4968" i="11"/>
  <c r="AA5232" i="11"/>
  <c r="AB5123" i="11"/>
  <c r="AB5787" i="11"/>
  <c r="AA5506" i="11"/>
  <c r="AB6177" i="11"/>
  <c r="AB6481" i="11"/>
  <c r="AB8757" i="11"/>
  <c r="AB956" i="11"/>
  <c r="AB947" i="11"/>
  <c r="AB1902" i="11"/>
  <c r="AB1261" i="11"/>
  <c r="AB2205" i="11"/>
  <c r="AB2293" i="11"/>
  <c r="AB2495" i="11"/>
  <c r="AB3272" i="11"/>
  <c r="AB3380" i="11"/>
  <c r="AB3532" i="11"/>
  <c r="AB3297" i="11"/>
  <c r="AB3686" i="11"/>
  <c r="AB4582" i="11"/>
  <c r="AB4258" i="11"/>
  <c r="AB4996" i="11"/>
  <c r="AB4838" i="11"/>
  <c r="AB5328" i="11"/>
  <c r="AB5292" i="11"/>
  <c r="AB5514" i="11"/>
  <c r="AB6137" i="11"/>
  <c r="AB6209" i="11"/>
  <c r="AA7517" i="11"/>
  <c r="AA7838" i="11"/>
  <c r="AB8419" i="11"/>
  <c r="AB590" i="11"/>
  <c r="AB1029" i="11"/>
  <c r="AB1982" i="11"/>
  <c r="AB2352" i="11"/>
  <c r="AB2216" i="11"/>
  <c r="AB3932" i="11"/>
  <c r="AB74" i="11"/>
  <c r="AB1087" i="11"/>
  <c r="AB410" i="11"/>
  <c r="AA395" i="11"/>
  <c r="AB1324" i="11"/>
  <c r="AB1963" i="11"/>
  <c r="AB2213" i="11"/>
  <c r="AB3450" i="11"/>
  <c r="AB3523" i="11"/>
  <c r="AB4386" i="11"/>
  <c r="AB4391" i="11"/>
  <c r="AB5452" i="11"/>
  <c r="AB309" i="11"/>
  <c r="Y994" i="11"/>
  <c r="AA994" i="11" s="1"/>
  <c r="AB335" i="11"/>
  <c r="AB783" i="11"/>
  <c r="AB1848" i="11"/>
  <c r="Y2341" i="11"/>
  <c r="AA2341" i="11" s="1"/>
  <c r="Y1912" i="11"/>
  <c r="AA1912" i="11" s="1"/>
  <c r="AB3127" i="11"/>
  <c r="AB4595" i="11"/>
  <c r="AB5530" i="11"/>
  <c r="AB5838" i="11"/>
  <c r="AB6083" i="11"/>
  <c r="AB6976" i="11"/>
  <c r="AB7291" i="11"/>
  <c r="AB8500" i="11"/>
  <c r="Y168" i="11"/>
  <c r="AA168" i="11" s="1"/>
  <c r="Y494" i="11"/>
  <c r="AA494" i="11" s="1"/>
  <c r="AB389" i="11"/>
  <c r="AB2693" i="11"/>
  <c r="AB2670" i="11"/>
  <c r="AB2819" i="11"/>
  <c r="AB4107" i="11"/>
  <c r="Y4441" i="11"/>
  <c r="AA4441" i="11" s="1"/>
  <c r="AB5267" i="11"/>
  <c r="Y6944" i="11"/>
  <c r="AA6944" i="11" s="1"/>
  <c r="AB7861" i="11"/>
  <c r="Y374" i="11"/>
  <c r="AA374" i="11" s="1"/>
  <c r="AB565" i="11"/>
  <c r="AB652" i="11"/>
  <c r="AB1436" i="11"/>
  <c r="Y2101" i="11"/>
  <c r="AA2101" i="11" s="1"/>
  <c r="Y3230" i="11"/>
  <c r="AA3230" i="11" s="1"/>
  <c r="Y3589" i="11"/>
  <c r="AA3589" i="11" s="1"/>
  <c r="AB4272" i="11"/>
  <c r="Y5033" i="11"/>
  <c r="AA5033" i="11" s="1"/>
  <c r="AB5424" i="11"/>
  <c r="AB6432" i="11"/>
  <c r="Y7632" i="11"/>
  <c r="AA7632" i="11" s="1"/>
  <c r="AB1221" i="11"/>
  <c r="Y2348" i="11"/>
  <c r="AA2348" i="11" s="1"/>
  <c r="AB5577" i="11"/>
  <c r="Y6545" i="11"/>
  <c r="AA6545" i="11" s="1"/>
  <c r="AB6816" i="11"/>
  <c r="AB8569" i="11"/>
  <c r="Y158" i="11"/>
  <c r="AA158" i="11" s="1"/>
  <c r="Y3976" i="11"/>
  <c r="Y5054" i="11"/>
  <c r="AA5054" i="11" s="1"/>
  <c r="Y6336" i="11"/>
  <c r="Y8693" i="11"/>
  <c r="AA8693" i="11" s="1"/>
  <c r="AB7955" i="11"/>
  <c r="Y1640" i="11"/>
  <c r="AA1640" i="11" s="1"/>
  <c r="AB3316" i="11"/>
  <c r="AB6371" i="11"/>
  <c r="AB6752" i="11"/>
  <c r="Y7980" i="11"/>
  <c r="AA7980" i="11" s="1"/>
  <c r="AB8205" i="11"/>
  <c r="AB8455" i="11"/>
  <c r="Y439" i="11"/>
  <c r="AA439" i="11" s="1"/>
  <c r="Y1566" i="11"/>
  <c r="AA1566" i="11" s="1"/>
  <c r="AB1158" i="11"/>
  <c r="AB2636" i="11"/>
  <c r="AB3917" i="11"/>
  <c r="AB193" i="11"/>
  <c r="AB2808" i="11"/>
  <c r="AB6709" i="11"/>
  <c r="AB7255" i="11"/>
  <c r="AB7679" i="11"/>
  <c r="Y8208" i="11"/>
  <c r="AA8208" i="11" s="1"/>
  <c r="Y167" i="11"/>
  <c r="AA167" i="11" s="1"/>
  <c r="AB564" i="11"/>
  <c r="Y3741" i="11"/>
  <c r="AA3741" i="11" s="1"/>
  <c r="AB5633" i="11"/>
  <c r="AB7815" i="11"/>
  <c r="AB119" i="11"/>
  <c r="Y632" i="11"/>
  <c r="AB58" i="11"/>
  <c r="AB332" i="11"/>
  <c r="AB1586" i="11"/>
  <c r="AB2173" i="11"/>
  <c r="AB3302" i="11"/>
  <c r="AB3711" i="11"/>
  <c r="AB4624" i="11"/>
  <c r="AB4859" i="11"/>
  <c r="AB6773" i="11"/>
  <c r="AB8409" i="11"/>
  <c r="AB591" i="11"/>
  <c r="AB1030" i="11"/>
  <c r="AB1299" i="11"/>
  <c r="AB2658" i="11"/>
  <c r="AB3575" i="11"/>
  <c r="AB4506" i="11"/>
  <c r="AB4924" i="11"/>
  <c r="AB6292" i="11"/>
  <c r="AB8206" i="11"/>
  <c r="AB1377" i="11"/>
  <c r="AB1713" i="11"/>
  <c r="AB2082" i="11"/>
  <c r="AB4131" i="11"/>
  <c r="AB5351" i="11"/>
  <c r="AB5274" i="11"/>
  <c r="AB5944" i="11"/>
  <c r="AB6690" i="11"/>
  <c r="AB7689" i="11"/>
  <c r="AB8029" i="11"/>
  <c r="AB8109" i="11"/>
  <c r="AB1416" i="11"/>
  <c r="AB1697" i="11"/>
  <c r="AB5012" i="11"/>
  <c r="AB4840" i="11"/>
  <c r="AB5669" i="11"/>
  <c r="AB213" i="11"/>
  <c r="AB1039" i="11"/>
  <c r="AB1442" i="11"/>
  <c r="AB1926" i="11"/>
  <c r="AB1962" i="11"/>
  <c r="AB3409" i="11"/>
  <c r="AB4514" i="11"/>
  <c r="AB5258" i="11"/>
  <c r="AB6614" i="11"/>
  <c r="AB6853" i="11"/>
  <c r="AB7896" i="11"/>
  <c r="AB8738" i="11"/>
  <c r="AB5611" i="11"/>
  <c r="AB7292" i="11"/>
  <c r="AB6835" i="11"/>
  <c r="AB800" i="11"/>
  <c r="AB1407" i="11"/>
  <c r="AB3602" i="11"/>
  <c r="AB5687" i="11"/>
  <c r="AB7999" i="11"/>
  <c r="AB8486" i="11"/>
  <c r="AB3783" i="11"/>
  <c r="AB4185" i="11"/>
  <c r="AB4301" i="11"/>
  <c r="AB5179" i="11"/>
  <c r="AB1076" i="11"/>
  <c r="AB2396" i="11"/>
  <c r="AB7836" i="11"/>
  <c r="AB5870" i="11"/>
  <c r="AB7582" i="11"/>
  <c r="AB166" i="11"/>
  <c r="AB7961" i="11"/>
  <c r="AB6231" i="11"/>
  <c r="AB7122" i="11"/>
  <c r="AB7420" i="11"/>
  <c r="AB641" i="11"/>
  <c r="AB3192" i="11"/>
  <c r="AB4369" i="11"/>
  <c r="AB5385" i="11"/>
  <c r="AB8361" i="11"/>
  <c r="AB8521" i="11"/>
  <c r="AB3653" i="11"/>
  <c r="AB3947" i="11"/>
  <c r="AB4241" i="11"/>
  <c r="AB5941" i="11"/>
  <c r="AB6830" i="11"/>
  <c r="AB5587" i="11"/>
  <c r="AB3168" i="11"/>
  <c r="AB8198" i="11"/>
  <c r="AB7598" i="11"/>
  <c r="AB138" i="11"/>
  <c r="AB305" i="11"/>
  <c r="AB1308" i="11"/>
  <c r="AB4038" i="11"/>
  <c r="AB4362" i="11"/>
  <c r="AB5618" i="11"/>
  <c r="AB6313" i="11"/>
  <c r="AB7041" i="11"/>
  <c r="AB7807" i="11"/>
  <c r="AB8372" i="11"/>
  <c r="AB930" i="11"/>
  <c r="AB7715" i="11"/>
  <c r="AB810" i="11"/>
  <c r="AB3026" i="11"/>
  <c r="AB6708" i="11"/>
  <c r="AB6920" i="11"/>
  <c r="AB5772" i="11"/>
  <c r="AB2299" i="11"/>
  <c r="AB7418" i="11"/>
  <c r="AB4063" i="11"/>
  <c r="AB2650" i="11"/>
  <c r="AB4476" i="11"/>
  <c r="AB6981" i="11"/>
  <c r="AB764" i="11"/>
  <c r="AB8248" i="11"/>
  <c r="AB1017" i="11"/>
  <c r="AB1759" i="11"/>
  <c r="AB2229" i="11"/>
  <c r="AB3729" i="11"/>
  <c r="AB5060" i="11"/>
  <c r="AB5568" i="11"/>
  <c r="AB7709" i="11"/>
  <c r="AB8272" i="11"/>
  <c r="AB5804" i="11"/>
  <c r="AB7507" i="11"/>
  <c r="AB3183" i="11"/>
  <c r="AB2828" i="11"/>
  <c r="AB3662" i="11"/>
  <c r="AB468" i="11"/>
  <c r="AB2061" i="11"/>
  <c r="AB4173" i="11"/>
  <c r="AB5707" i="11"/>
  <c r="AB2484" i="11"/>
  <c r="AB5313" i="11"/>
  <c r="AB5474" i="11"/>
  <c r="AB6916" i="11"/>
  <c r="AB7945" i="11"/>
  <c r="AB8057" i="11"/>
  <c r="AB8509" i="11"/>
  <c r="AB6142" i="11"/>
  <c r="AB247" i="11"/>
  <c r="AB1086" i="11"/>
  <c r="AB408" i="11"/>
  <c r="AB1108" i="11"/>
  <c r="AB385" i="11"/>
  <c r="AB1669" i="11"/>
  <c r="AB1326" i="11"/>
  <c r="AB2380" i="11"/>
  <c r="AB2526" i="11"/>
  <c r="AB2651" i="11"/>
  <c r="AB3275" i="11"/>
  <c r="AB2907" i="11"/>
  <c r="AB3581" i="11"/>
  <c r="AB3925" i="11"/>
  <c r="AB3946" i="11"/>
  <c r="AB4612" i="11"/>
  <c r="AB5040" i="11"/>
  <c r="AB5438" i="11"/>
  <c r="AB5894" i="11"/>
  <c r="AB6156" i="11"/>
  <c r="AB6740" i="11"/>
  <c r="AB7144" i="11"/>
  <c r="AB7362" i="11"/>
  <c r="AB7401" i="11"/>
  <c r="AB7528" i="11"/>
  <c r="AB8169" i="11"/>
  <c r="AB8281" i="11"/>
  <c r="AB8449" i="11"/>
  <c r="AB4782" i="11"/>
  <c r="AB7498" i="11"/>
  <c r="AB8132" i="11"/>
  <c r="AB1319" i="11"/>
  <c r="AB4047" i="11"/>
  <c r="AA257" i="11"/>
  <c r="AA995" i="11"/>
  <c r="AA2272" i="11"/>
  <c r="AB6264" i="11"/>
  <c r="AB6868" i="11"/>
  <c r="AB7056" i="11"/>
  <c r="AB7191" i="11"/>
  <c r="AB7531" i="11"/>
  <c r="AB8040" i="11"/>
  <c r="AB8203" i="11"/>
  <c r="AB8413" i="11"/>
  <c r="AB654" i="11"/>
  <c r="AB941" i="11"/>
  <c r="AB979" i="11"/>
  <c r="AB1187" i="11"/>
  <c r="AB1593" i="11"/>
  <c r="AB2239" i="11"/>
  <c r="AB3200" i="11"/>
  <c r="AB4188" i="11"/>
  <c r="AB5061" i="11"/>
  <c r="AB5204" i="11"/>
  <c r="AB5580" i="11"/>
  <c r="AB6510" i="11"/>
  <c r="AB6925" i="11"/>
  <c r="AB7132" i="11"/>
  <c r="AB7470" i="11"/>
  <c r="AB7786" i="11"/>
  <c r="AB8068" i="11"/>
  <c r="AA8453" i="11"/>
  <c r="AB835" i="11"/>
  <c r="AB7125" i="11"/>
  <c r="AB8163" i="11"/>
  <c r="AB3467" i="11"/>
  <c r="AB3999" i="11"/>
  <c r="AB4528" i="11"/>
  <c r="AB6110" i="11"/>
  <c r="AB6776" i="11"/>
  <c r="AB6906" i="11"/>
  <c r="AB7569" i="11"/>
  <c r="AB7866" i="11"/>
  <c r="AB8073" i="11"/>
  <c r="AB5620" i="11"/>
  <c r="AB6664" i="11"/>
  <c r="AB7302" i="11"/>
  <c r="AB7233" i="11"/>
  <c r="AB1874" i="11"/>
  <c r="AB4633" i="11"/>
  <c r="AB6135" i="11"/>
  <c r="AB8210" i="11"/>
  <c r="AB1393" i="11"/>
  <c r="AB4537" i="11"/>
  <c r="AA5447" i="11"/>
  <c r="AB7308" i="11"/>
  <c r="AA255" i="11"/>
  <c r="AA1899" i="11"/>
  <c r="AB1143" i="11"/>
  <c r="AB4442" i="11"/>
  <c r="AB4665" i="11"/>
  <c r="AB4784" i="11"/>
  <c r="AB5552" i="11"/>
  <c r="AB6158" i="11"/>
  <c r="AB6514" i="11"/>
  <c r="AB6827" i="11"/>
  <c r="AB6948" i="11"/>
  <c r="AB7520" i="11"/>
  <c r="AB7669" i="11"/>
  <c r="AB8559" i="11"/>
  <c r="AB249" i="11"/>
  <c r="AB959" i="11"/>
  <c r="AB1140" i="11"/>
  <c r="AB3582" i="11"/>
  <c r="AB4183" i="11"/>
  <c r="AB7562" i="11"/>
  <c r="AB8231" i="11"/>
  <c r="AB174" i="11"/>
  <c r="AB1193" i="11"/>
  <c r="AB1397" i="11"/>
  <c r="AB1543" i="11"/>
  <c r="AB1873" i="11"/>
  <c r="AB1924" i="11"/>
  <c r="AB2181" i="11"/>
  <c r="AB2305" i="11"/>
  <c r="AB2427" i="11"/>
  <c r="AB2803" i="11"/>
  <c r="AB3738" i="11"/>
  <c r="AB6808" i="11"/>
  <c r="AB6907" i="11"/>
  <c r="AB7113" i="11"/>
  <c r="AB7303" i="11"/>
  <c r="AB7526" i="11"/>
  <c r="AB8007" i="11"/>
  <c r="AB8167" i="11"/>
  <c r="AB923" i="11"/>
  <c r="AB275" i="11"/>
  <c r="AB528" i="11"/>
  <c r="AB726" i="11"/>
  <c r="AB1686" i="11"/>
  <c r="AB1743" i="11"/>
  <c r="AB1452" i="11"/>
  <c r="AB2444" i="11"/>
  <c r="AB2718" i="11"/>
  <c r="AB2102" i="11"/>
  <c r="AB2330" i="11"/>
  <c r="AB2728" i="11"/>
  <c r="AB2754" i="11"/>
  <c r="AB3037" i="11"/>
  <c r="AB3516" i="11"/>
  <c r="AB4030" i="11"/>
  <c r="AB4079" i="11"/>
  <c r="AB4264" i="11"/>
  <c r="AB4290" i="11"/>
  <c r="AB4658" i="11"/>
  <c r="AB4875" i="11"/>
  <c r="AB5379" i="11"/>
  <c r="AB5296" i="11"/>
  <c r="AB5537" i="11"/>
  <c r="AB5733" i="11"/>
  <c r="AB6180" i="11"/>
  <c r="AB6213" i="11"/>
  <c r="AB6310" i="11"/>
  <c r="AB6332" i="11"/>
  <c r="AB6852" i="11"/>
  <c r="AB7004" i="11"/>
  <c r="AB7234" i="11"/>
  <c r="AB7545" i="11"/>
  <c r="AB7658" i="11"/>
  <c r="AB7993" i="11"/>
  <c r="AB8074" i="11"/>
  <c r="AB8393" i="11"/>
  <c r="AB1880" i="11"/>
  <c r="AB1402" i="11"/>
  <c r="AB1683" i="11"/>
  <c r="AB2632" i="11"/>
  <c r="AB4576" i="11"/>
  <c r="AB4913" i="11"/>
  <c r="AB5304" i="11"/>
  <c r="AB5866" i="11"/>
  <c r="AB6172" i="11"/>
  <c r="AB6303" i="11"/>
  <c r="AB7492" i="11"/>
  <c r="AB8201" i="11"/>
  <c r="AB8398" i="11"/>
  <c r="AB8710" i="11"/>
  <c r="AB7718" i="11"/>
  <c r="AB1401" i="11"/>
  <c r="AB2329" i="11"/>
  <c r="AB3961" i="11"/>
  <c r="AB824" i="11"/>
  <c r="AB2312" i="11"/>
  <c r="AB5796" i="11"/>
  <c r="AB7691" i="11"/>
  <c r="AB806" i="11"/>
  <c r="AA2150" i="11"/>
  <c r="AB6888" i="11"/>
  <c r="AB7216" i="11"/>
  <c r="AB7375" i="11"/>
  <c r="AB7599" i="11"/>
  <c r="AB8098" i="11"/>
  <c r="AB556" i="11"/>
  <c r="AB732" i="11"/>
  <c r="AB509" i="11"/>
  <c r="AB699" i="11"/>
  <c r="AB1684" i="11"/>
  <c r="AB2237" i="11"/>
  <c r="AB2314" i="11"/>
  <c r="AB2584" i="11"/>
  <c r="AB3244" i="11"/>
  <c r="AB5260" i="11"/>
  <c r="AA5970" i="11"/>
  <c r="AB7447" i="11"/>
  <c r="AB8451" i="11"/>
  <c r="AB8681" i="11"/>
  <c r="AB153" i="11"/>
  <c r="AB592" i="11"/>
  <c r="AB2795" i="11"/>
  <c r="AB3543" i="11"/>
  <c r="AB4670" i="11"/>
  <c r="AB6036" i="11"/>
  <c r="AB8514" i="11"/>
  <c r="AB8706" i="11"/>
  <c r="AB68" i="11"/>
  <c r="AB710" i="11"/>
  <c r="AB878" i="11"/>
  <c r="AB1302" i="11"/>
  <c r="AB1503" i="11"/>
  <c r="AB1955" i="11"/>
  <c r="AB5287" i="11"/>
  <c r="AB5570" i="11"/>
  <c r="AB6543" i="11"/>
  <c r="AB6990" i="11"/>
  <c r="AB7903" i="11"/>
  <c r="AB8332" i="11"/>
  <c r="AB8582" i="11"/>
  <c r="AB1081" i="11"/>
  <c r="AB1748" i="11"/>
  <c r="AB2655" i="11"/>
  <c r="AB2128" i="11"/>
  <c r="AB3430" i="11"/>
  <c r="AB3670" i="11"/>
  <c r="AB3954" i="11"/>
  <c r="AB4398" i="11"/>
  <c r="AB4669" i="11"/>
  <c r="AB5180" i="11"/>
  <c r="AB5667" i="11"/>
  <c r="AB6378" i="11"/>
  <c r="AB7227" i="11"/>
  <c r="AB8626" i="11"/>
  <c r="AB8266" i="11"/>
  <c r="AB8249" i="11"/>
  <c r="AB35" i="11"/>
  <c r="AB1568" i="11"/>
  <c r="AB8396" i="11"/>
  <c r="AB436" i="11"/>
  <c r="AB5695" i="11"/>
  <c r="AB7490" i="11"/>
  <c r="AB7891" i="11"/>
  <c r="AB562" i="11"/>
  <c r="AB2359" i="11"/>
  <c r="AB3758" i="11"/>
  <c r="AB8156" i="11"/>
  <c r="AB4625" i="11"/>
  <c r="AB5269" i="11"/>
  <c r="AB6541" i="11"/>
  <c r="AB6949" i="11"/>
  <c r="AB7259" i="11"/>
  <c r="AB7421" i="11"/>
  <c r="AB7521" i="11"/>
  <c r="AB7889" i="11"/>
  <c r="AB8718" i="11"/>
  <c r="AB942" i="11"/>
  <c r="AB1188" i="11"/>
  <c r="AB1232" i="11"/>
  <c r="AB1681" i="11"/>
  <c r="AB2630" i="11"/>
  <c r="AB2355" i="11"/>
  <c r="AB2507" i="11"/>
  <c r="AB2896" i="11"/>
  <c r="AB2985" i="11"/>
  <c r="AB3256" i="11"/>
  <c r="AA3632" i="11"/>
  <c r="AB4449" i="11"/>
  <c r="AB5152" i="11"/>
  <c r="AA5550" i="11"/>
  <c r="AB7778" i="11"/>
  <c r="AB2462" i="11"/>
  <c r="AB2711" i="11"/>
  <c r="AB3017" i="11"/>
  <c r="AB3097" i="11"/>
  <c r="AB2844" i="11"/>
  <c r="AB3108" i="11"/>
  <c r="AB5795" i="11"/>
  <c r="AB6099" i="11"/>
  <c r="AB6973" i="11"/>
  <c r="AB7597" i="11"/>
  <c r="AB7839" i="11"/>
  <c r="AB8278" i="11"/>
  <c r="AB8414" i="11"/>
  <c r="AB361" i="11"/>
  <c r="AB1258" i="11"/>
  <c r="AB2261" i="11"/>
  <c r="AA5482" i="11"/>
  <c r="AB7294" i="11"/>
  <c r="AB7676" i="11"/>
  <c r="AB8010" i="11"/>
  <c r="AB6846" i="11"/>
  <c r="AB3304" i="11"/>
  <c r="AB366" i="11"/>
  <c r="AB1412" i="11"/>
  <c r="AB1287" i="11"/>
  <c r="AB3099" i="11"/>
  <c r="AB5851" i="11"/>
  <c r="AB7792" i="11"/>
  <c r="AB575" i="11"/>
  <c r="AB1527" i="11"/>
  <c r="AB3249" i="11"/>
  <c r="AB4769" i="11"/>
  <c r="AB5167" i="11"/>
  <c r="AB5737" i="11"/>
  <c r="AB7604" i="11"/>
  <c r="AB8227" i="11"/>
  <c r="AB8761" i="11"/>
  <c r="AB512" i="11"/>
  <c r="AB798" i="11"/>
  <c r="AB1528" i="11"/>
  <c r="AB2887" i="11"/>
  <c r="AB3770" i="11"/>
  <c r="AB4071" i="11"/>
  <c r="AB4130" i="11"/>
  <c r="AB4296" i="11"/>
  <c r="AA5193" i="11"/>
  <c r="AB6309" i="11"/>
  <c r="AB6386" i="11"/>
  <c r="AB6935" i="11"/>
  <c r="AB7445" i="11"/>
  <c r="AB7622" i="11"/>
  <c r="AB7958" i="11"/>
  <c r="AB8733" i="11"/>
  <c r="AB3277" i="11"/>
  <c r="AB3560" i="11"/>
  <c r="AB3952" i="11"/>
  <c r="AB4511" i="11"/>
  <c r="AB5076" i="11"/>
  <c r="AB2301" i="11"/>
  <c r="AB2607" i="11"/>
  <c r="AB2915" i="11"/>
  <c r="AB3525" i="11"/>
  <c r="AB3822" i="11"/>
  <c r="AB4896" i="11"/>
  <c r="AB5600" i="11"/>
  <c r="AB6328" i="11"/>
  <c r="AB7509" i="11"/>
  <c r="AB7742" i="11"/>
  <c r="AB8000" i="11"/>
  <c r="AB8579" i="11"/>
  <c r="AB891" i="11"/>
  <c r="AB1283" i="11"/>
  <c r="AB1762" i="11"/>
  <c r="AB2032" i="11"/>
  <c r="AB2248" i="11"/>
  <c r="AB3449" i="11"/>
  <c r="AB4395" i="11"/>
  <c r="AB4512" i="11"/>
  <c r="AB5121" i="11"/>
  <c r="AB7046" i="11"/>
  <c r="AB375" i="11"/>
  <c r="AB2118" i="11"/>
  <c r="AB8501" i="11"/>
  <c r="AB8717" i="11"/>
  <c r="AA4800" i="11"/>
  <c r="AB4479" i="11"/>
  <c r="AB4771" i="11"/>
  <c r="AB6871" i="11"/>
  <c r="AB1064" i="11"/>
  <c r="AB1315" i="11"/>
  <c r="AB4220" i="11"/>
  <c r="AB4608" i="11"/>
  <c r="AB5213" i="11"/>
  <c r="AB5849" i="11"/>
  <c r="AB6818" i="11"/>
  <c r="AB8622" i="11"/>
  <c r="AB523" i="11"/>
  <c r="AB3156" i="11"/>
  <c r="AB5867" i="11"/>
  <c r="AB2914" i="11"/>
  <c r="AB6024" i="11"/>
  <c r="AA5848" i="11"/>
  <c r="AB3077" i="11"/>
  <c r="AB8243" i="11"/>
  <c r="AA1021" i="11"/>
  <c r="AB315" i="11"/>
  <c r="AB2460" i="11"/>
  <c r="AB4447" i="11"/>
  <c r="AB4747" i="11"/>
  <c r="AB4829" i="11"/>
  <c r="AB5135" i="11"/>
  <c r="AB5579" i="11"/>
  <c r="AB8352" i="11"/>
  <c r="AB773" i="11"/>
  <c r="AB872" i="11"/>
  <c r="AB819" i="11"/>
  <c r="AB1838" i="11"/>
  <c r="AB1894" i="11"/>
  <c r="AB3737" i="11"/>
  <c r="AB5009" i="11"/>
  <c r="AB5533" i="11"/>
  <c r="AB5770" i="11"/>
  <c r="AB6012" i="11"/>
  <c r="AB6487" i="11"/>
  <c r="AB6791" i="11"/>
  <c r="AB8006" i="11"/>
  <c r="AB350" i="11"/>
  <c r="AB1588" i="11"/>
  <c r="AB2200" i="11"/>
  <c r="AB2553" i="11"/>
  <c r="AB3252" i="11"/>
  <c r="AB5270" i="11"/>
  <c r="AB6987" i="11"/>
  <c r="AB2069" i="11"/>
  <c r="AB2859" i="11"/>
  <c r="AB3397" i="11"/>
  <c r="AB8624" i="11"/>
  <c r="AB2576" i="11"/>
  <c r="AB3320" i="11"/>
  <c r="AA3680" i="11"/>
  <c r="AB5935" i="11"/>
  <c r="AB7942" i="11"/>
  <c r="AB8183" i="11"/>
  <c r="AA7735" i="11"/>
  <c r="AB1925" i="11"/>
  <c r="AA5500" i="11"/>
  <c r="AA7990" i="11"/>
  <c r="Y5" i="11"/>
  <c r="AA5" i="11" s="1"/>
  <c r="AB3071" i="11"/>
  <c r="AB3239" i="11"/>
  <c r="AB4604" i="11"/>
  <c r="AB4887" i="11"/>
  <c r="AB5039" i="11"/>
  <c r="AB6513" i="11"/>
  <c r="AB6826" i="11"/>
  <c r="AB6938" i="11"/>
  <c r="AB7699" i="11"/>
  <c r="AB8104" i="11"/>
  <c r="AB8219" i="11"/>
  <c r="AB122" i="11"/>
  <c r="AA820" i="11"/>
  <c r="AB411" i="11"/>
  <c r="AB621" i="11"/>
  <c r="AB1609" i="11"/>
  <c r="AB1689" i="11"/>
  <c r="AB1858" i="11"/>
  <c r="AB1367" i="11"/>
  <c r="AB2404" i="11"/>
  <c r="AB2589" i="11"/>
  <c r="AB2687" i="11"/>
  <c r="AB1967" i="11"/>
  <c r="AB3209" i="11"/>
  <c r="AB3619" i="11"/>
  <c r="AB4169" i="11"/>
  <c r="AB4157" i="11"/>
  <c r="AB4324" i="11"/>
  <c r="AB611" i="11"/>
  <c r="AB1703" i="11"/>
  <c r="AB2398" i="11"/>
  <c r="AB3424" i="11"/>
  <c r="AB4136" i="11"/>
  <c r="AB4485" i="11"/>
  <c r="AB4814" i="11"/>
  <c r="AB6770" i="11"/>
  <c r="AB7044" i="11"/>
  <c r="AB7209" i="11"/>
  <c r="AB33" i="11"/>
  <c r="AB635" i="11"/>
  <c r="AB6395" i="11"/>
  <c r="AB7247" i="11"/>
  <c r="AB7760" i="11"/>
  <c r="AB1573" i="11"/>
  <c r="AB1812" i="11"/>
  <c r="AB1184" i="11"/>
  <c r="AB2290" i="11"/>
  <c r="AB2384" i="11"/>
  <c r="AB2529" i="11"/>
  <c r="AB2704" i="11"/>
  <c r="AB3038" i="11"/>
  <c r="AB3198" i="11"/>
  <c r="AB3735" i="11"/>
  <c r="AB3332" i="11"/>
  <c r="AB4687" i="11"/>
  <c r="AB4972" i="11"/>
  <c r="AB6021" i="11"/>
  <c r="AB6495" i="11"/>
  <c r="AB6675" i="11"/>
  <c r="AB6959" i="11"/>
  <c r="AB7008" i="11"/>
  <c r="AB7228" i="11"/>
  <c r="AB8237" i="11"/>
  <c r="AB1228" i="11"/>
  <c r="AB1260" i="11"/>
  <c r="AB1472" i="11"/>
  <c r="AB1411" i="11"/>
  <c r="AB1714" i="11"/>
  <c r="AB2633" i="11"/>
  <c r="AB2091" i="11"/>
  <c r="AB2037" i="11"/>
  <c r="AB2267" i="11"/>
  <c r="AB3734" i="11"/>
  <c r="AB2867" i="11"/>
  <c r="AB3509" i="11"/>
  <c r="AB3645" i="11"/>
  <c r="AB3773" i="11"/>
  <c r="AB3914" i="11"/>
  <c r="AB4057" i="11"/>
  <c r="AB4180" i="11"/>
  <c r="AB4329" i="11"/>
  <c r="AB4452" i="11"/>
  <c r="AB4770" i="11"/>
  <c r="AB4842" i="11"/>
  <c r="AB5261" i="11"/>
  <c r="AB5595" i="11"/>
  <c r="AB5835" i="11"/>
  <c r="AB6225" i="11"/>
  <c r="AB5921" i="11"/>
  <c r="AB6476" i="11"/>
  <c r="AB6563" i="11"/>
  <c r="AB6842" i="11"/>
  <c r="AB7028" i="11"/>
  <c r="AB7120" i="11"/>
  <c r="AB8223" i="11"/>
  <c r="AB19" i="11"/>
  <c r="AB1843" i="11"/>
  <c r="AB1114" i="11"/>
  <c r="AB1325" i="11"/>
  <c r="AB1634" i="11"/>
  <c r="AB2586" i="11"/>
  <c r="AB2084" i="11"/>
  <c r="AB1964" i="11"/>
  <c r="AB2214" i="11"/>
  <c r="AB3171" i="11"/>
  <c r="AB3491" i="11"/>
  <c r="AB3544" i="11"/>
  <c r="AB3860" i="11"/>
  <c r="AB3982" i="11"/>
  <c r="AB4387" i="11"/>
  <c r="AB4392" i="11"/>
  <c r="AB4684" i="11"/>
  <c r="AB4975" i="11"/>
  <c r="AB5042" i="11"/>
  <c r="AB5454" i="11"/>
  <c r="AB5801" i="11"/>
  <c r="AB7459" i="11"/>
  <c r="AB7768" i="11"/>
  <c r="AB7884" i="11"/>
  <c r="AB8283" i="11"/>
  <c r="AB8447" i="11"/>
  <c r="AB8721" i="11"/>
  <c r="AB142" i="11"/>
  <c r="AB768" i="11"/>
  <c r="AB1006" i="11"/>
  <c r="AB1345" i="11"/>
  <c r="AB8544" i="11"/>
  <c r="AB8713" i="11"/>
  <c r="AB687" i="11"/>
  <c r="AB1667" i="11"/>
  <c r="AB1740" i="11"/>
  <c r="AB1139" i="11"/>
  <c r="AB2121" i="11"/>
  <c r="AB2075" i="11"/>
  <c r="AB2951" i="11"/>
  <c r="AB5081" i="11"/>
  <c r="AB5718" i="11"/>
  <c r="AB5844" i="11"/>
  <c r="AB8274" i="11"/>
  <c r="AB8627" i="11"/>
  <c r="AB224" i="11"/>
  <c r="AB1531" i="11"/>
  <c r="AB1790" i="11"/>
  <c r="AB2392" i="11"/>
  <c r="AB2663" i="11"/>
  <c r="AB2768" i="11"/>
  <c r="AB2799" i="11"/>
  <c r="AB6603" i="11"/>
  <c r="AB6771" i="11"/>
  <c r="AB7210" i="11"/>
  <c r="AB7854" i="11"/>
  <c r="AB8380" i="11"/>
  <c r="AB8528" i="11"/>
  <c r="AB1770" i="11"/>
  <c r="AB2848" i="11"/>
  <c r="AA3728" i="11"/>
  <c r="AB4917" i="11"/>
  <c r="AB5507" i="11"/>
  <c r="AB5973" i="11"/>
  <c r="AB6361" i="11"/>
  <c r="AB6500" i="11"/>
  <c r="AA6475" i="11"/>
  <c r="AB7359" i="11"/>
  <c r="AB1334" i="11"/>
  <c r="AB6619" i="11"/>
  <c r="AB6931" i="11"/>
  <c r="AB7515" i="11"/>
  <c r="AB870" i="11"/>
  <c r="AB4837" i="11"/>
  <c r="AB7367" i="11"/>
  <c r="AB4240" i="11"/>
  <c r="AB8023" i="11"/>
  <c r="AB8576" i="11"/>
  <c r="AA2468" i="11"/>
  <c r="AB2987" i="11"/>
  <c r="AB5693" i="11"/>
  <c r="AB8044" i="11"/>
  <c r="AB5882" i="11"/>
  <c r="AB6392" i="11"/>
  <c r="AB6623" i="11"/>
  <c r="AB7040" i="11"/>
  <c r="AB7189" i="11"/>
  <c r="AB7988" i="11"/>
  <c r="AB799" i="11"/>
  <c r="AB3809" i="11"/>
  <c r="AB8512" i="11"/>
  <c r="AB136" i="11"/>
  <c r="AB517" i="11"/>
  <c r="AB676" i="11"/>
  <c r="AB740" i="11"/>
  <c r="AB921" i="11"/>
  <c r="AB1198" i="11"/>
  <c r="AB1617" i="11"/>
  <c r="AB1950" i="11"/>
  <c r="AB2940" i="11"/>
  <c r="AB3112" i="11"/>
  <c r="AB3229" i="11"/>
  <c r="AB3583" i="11"/>
  <c r="AB3912" i="11"/>
  <c r="AB8141" i="11"/>
  <c r="AB8592" i="11"/>
  <c r="AB8703" i="11"/>
  <c r="AB8" i="11"/>
  <c r="AB617" i="11"/>
  <c r="AB1561" i="11"/>
  <c r="AB1949" i="11"/>
  <c r="AB3149" i="11"/>
  <c r="AB4411" i="11"/>
  <c r="AB4717" i="11"/>
  <c r="AB5091" i="11"/>
  <c r="AB5690" i="11"/>
  <c r="AB7762" i="11"/>
  <c r="AB6602" i="11"/>
  <c r="AB2144" i="11"/>
  <c r="AB6324" i="11"/>
  <c r="AB107" i="11"/>
  <c r="AB1194" i="11"/>
  <c r="AB2521" i="11"/>
  <c r="AB4202" i="11"/>
  <c r="AB7751" i="11"/>
  <c r="AB765" i="11"/>
  <c r="AB4234" i="11"/>
  <c r="AB5371" i="11"/>
  <c r="AB6657" i="11"/>
  <c r="AB7077" i="11"/>
  <c r="AA1002" i="11"/>
  <c r="AA3326" i="11"/>
  <c r="AB6146" i="11"/>
  <c r="AB1115" i="11"/>
  <c r="AB2335" i="11"/>
  <c r="AA4954" i="11"/>
  <c r="AB5133" i="11"/>
  <c r="AB5169" i="11"/>
  <c r="AB5782" i="11"/>
  <c r="AB6215" i="11"/>
  <c r="AB6351" i="11"/>
  <c r="AB6296" i="11"/>
  <c r="AA8621" i="11"/>
  <c r="AB1089" i="11"/>
  <c r="AB1495" i="11"/>
  <c r="AA2162" i="11"/>
  <c r="AB2556" i="11"/>
  <c r="AB2938" i="11"/>
  <c r="AB3312" i="11"/>
  <c r="AB3255" i="11"/>
  <c r="AB3495" i="11"/>
  <c r="AB4158" i="11"/>
  <c r="AB4325" i="11"/>
  <c r="AB5591" i="11"/>
  <c r="AB5987" i="11"/>
  <c r="AB5886" i="11"/>
  <c r="AB6437" i="11"/>
  <c r="AB6522" i="11"/>
  <c r="AB8474" i="11"/>
  <c r="AB53" i="11"/>
  <c r="AB771" i="11"/>
  <c r="AB991" i="11"/>
  <c r="AB1125" i="11"/>
  <c r="AB1338" i="11"/>
  <c r="AB1793" i="11"/>
  <c r="AB2060" i="11"/>
  <c r="AB2280" i="11"/>
  <c r="AB3142" i="11"/>
  <c r="AB3801" i="11"/>
  <c r="AB5020" i="11"/>
  <c r="AB5158" i="11"/>
  <c r="AB5805" i="11"/>
  <c r="AB5875" i="11"/>
  <c r="AB6305" i="11"/>
  <c r="AB6587" i="11"/>
  <c r="AB6755" i="11"/>
  <c r="AB6917" i="11"/>
  <c r="AB7583" i="11"/>
  <c r="AB7774" i="11"/>
  <c r="AB1316" i="11"/>
  <c r="AB2171" i="11"/>
  <c r="AB2451" i="11"/>
  <c r="AB2666" i="11"/>
  <c r="AB3202" i="11"/>
  <c r="AB3561" i="11"/>
  <c r="AB3752" i="11"/>
  <c r="AB5247" i="11"/>
  <c r="AB5520" i="11"/>
  <c r="AB6377" i="11"/>
  <c r="AB7226" i="11"/>
  <c r="AB321" i="11"/>
  <c r="AB553" i="11"/>
  <c r="AB2390" i="11"/>
  <c r="AB2661" i="11"/>
  <c r="AB4135" i="11"/>
  <c r="AB4484" i="11"/>
  <c r="AB5138" i="11"/>
  <c r="AB2283" i="11"/>
  <c r="AB4628" i="11"/>
  <c r="AB968" i="11"/>
  <c r="AB4657" i="11"/>
  <c r="AB6302" i="11"/>
  <c r="AB8442" i="11"/>
  <c r="AB1651" i="11"/>
  <c r="AB5670" i="11"/>
  <c r="AA7602" i="11"/>
  <c r="AA500" i="11"/>
  <c r="AA857" i="11"/>
  <c r="AA4083" i="11"/>
  <c r="AB4438" i="11"/>
  <c r="AA2132" i="11"/>
  <c r="AA3554" i="11"/>
  <c r="AB5268" i="11"/>
  <c r="AB6017" i="11"/>
  <c r="AB8153" i="11"/>
  <c r="AB1109" i="11"/>
  <c r="AB2110" i="11"/>
  <c r="AB2434" i="11"/>
  <c r="AB2904" i="11"/>
  <c r="AB3033" i="11"/>
  <c r="AB3552" i="11"/>
  <c r="AB4729" i="11"/>
  <c r="AB5245" i="11"/>
  <c r="AB5962" i="11"/>
  <c r="AB6774" i="11"/>
  <c r="AB6878" i="11"/>
  <c r="AB7224" i="11"/>
  <c r="AB7354" i="11"/>
  <c r="AB476" i="11"/>
  <c r="AB638" i="11"/>
  <c r="AB3042" i="11"/>
  <c r="AB3130" i="11"/>
  <c r="AB3419" i="11"/>
  <c r="AB3923" i="11"/>
  <c r="AB4201" i="11"/>
  <c r="AB4459" i="11"/>
  <c r="AB4472" i="11"/>
  <c r="AB4802" i="11"/>
  <c r="AB4979" i="11"/>
  <c r="AB5117" i="11"/>
  <c r="AB5089" i="11"/>
  <c r="AB5672" i="11"/>
  <c r="AB5947" i="11"/>
  <c r="AB6118" i="11"/>
  <c r="AB6582" i="11"/>
  <c r="AB8229" i="11"/>
  <c r="AB139" i="11"/>
  <c r="AB1170" i="11"/>
  <c r="AB3047" i="11"/>
  <c r="AB8221" i="11"/>
  <c r="AB8695" i="11"/>
  <c r="AB48" i="11"/>
  <c r="AB288" i="11"/>
  <c r="AB459" i="11"/>
  <c r="AB741" i="11"/>
  <c r="AB2225" i="11"/>
  <c r="AB2372" i="11"/>
  <c r="AB2539" i="11"/>
  <c r="AB2908" i="11"/>
  <c r="AB2998" i="11"/>
  <c r="AB2958" i="11"/>
  <c r="AB3196" i="11"/>
  <c r="AB3913" i="11"/>
  <c r="AB4033" i="11"/>
  <c r="AB4161" i="11"/>
  <c r="AB4328" i="11"/>
  <c r="AB5132" i="11"/>
  <c r="AB6217" i="11"/>
  <c r="AB6997" i="11"/>
  <c r="AB7789" i="11"/>
  <c r="AB7915" i="11"/>
  <c r="AB7954" i="11"/>
  <c r="AB6441" i="11"/>
  <c r="AB7904" i="11"/>
  <c r="AB2059" i="11"/>
  <c r="AB1772" i="11"/>
  <c r="AB4092" i="11"/>
  <c r="AB6616" i="11"/>
  <c r="AB1840" i="11"/>
  <c r="AA1716" i="11"/>
  <c r="AB3014" i="11"/>
  <c r="AB3451" i="11"/>
  <c r="AA4144" i="11"/>
  <c r="AB5489" i="11"/>
  <c r="AA6348" i="11"/>
  <c r="AA7803" i="11"/>
  <c r="AA8602" i="11"/>
  <c r="AA1973" i="11"/>
  <c r="AB3746" i="11"/>
  <c r="AA2981" i="11"/>
  <c r="AB3915" i="11"/>
  <c r="AB5560" i="11"/>
  <c r="AA6294" i="11"/>
  <c r="AB7244" i="11"/>
  <c r="AA8158" i="11"/>
  <c r="AB8158" i="11" s="1"/>
  <c r="AA4305" i="11"/>
  <c r="AA67" i="11"/>
  <c r="AB797" i="11"/>
  <c r="AA2705" i="11"/>
  <c r="AB4223" i="11"/>
  <c r="AB5044" i="11"/>
  <c r="AB4973" i="11"/>
  <c r="AB5333" i="11"/>
  <c r="AB5512" i="11"/>
  <c r="AB5714" i="11"/>
  <c r="AB6059" i="11"/>
  <c r="AB6030" i="11"/>
  <c r="AB6534" i="11"/>
  <c r="AB6639" i="11"/>
  <c r="AB6676" i="11"/>
  <c r="AB7612" i="11"/>
  <c r="AB7948" i="11"/>
  <c r="AB8238" i="11"/>
  <c r="AB1263" i="11"/>
  <c r="AB3314" i="11"/>
  <c r="AA3489" i="11"/>
  <c r="AB4501" i="11"/>
  <c r="AB4796" i="11"/>
  <c r="AB5048" i="11"/>
  <c r="AB5726" i="11"/>
  <c r="AB6154" i="11"/>
  <c r="AB6211" i="11"/>
  <c r="AB6301" i="11"/>
  <c r="AB6953" i="11"/>
  <c r="AB7052" i="11"/>
  <c r="AA7614" i="11"/>
  <c r="AB7965" i="11"/>
  <c r="AB8041" i="11"/>
  <c r="AB1028" i="11"/>
  <c r="AB1984" i="11"/>
  <c r="AB2362" i="11"/>
  <c r="AB3413" i="11"/>
  <c r="AB3576" i="11"/>
  <c r="AB4507" i="11"/>
  <c r="AB4650" i="11"/>
  <c r="AB5215" i="11"/>
  <c r="AB5864" i="11"/>
  <c r="AB6408" i="11"/>
  <c r="AB6624" i="11"/>
  <c r="AB8327" i="11"/>
  <c r="AB2231" i="11"/>
  <c r="AB3457" i="11"/>
  <c r="AB4693" i="11"/>
  <c r="AB4820" i="11"/>
  <c r="AB6049" i="11"/>
  <c r="AB7549" i="11"/>
  <c r="AB7672" i="11"/>
  <c r="AB1827" i="11"/>
  <c r="AB5893" i="11"/>
  <c r="AB2166" i="11"/>
  <c r="AB3109" i="11"/>
  <c r="AB4021" i="11"/>
  <c r="AB8406" i="11"/>
  <c r="AB1722" i="11"/>
  <c r="AB4768" i="11"/>
  <c r="AA7277" i="11"/>
  <c r="AB261" i="11"/>
  <c r="AB2109" i="11"/>
  <c r="AB7185" i="11"/>
  <c r="AB7310" i="11"/>
  <c r="AB7837" i="11"/>
  <c r="AB8297" i="11"/>
  <c r="AB463" i="11"/>
  <c r="AB1162" i="11"/>
  <c r="AB1238" i="11"/>
  <c r="AB3568" i="11"/>
  <c r="AB3315" i="11"/>
  <c r="AB3433" i="11"/>
  <c r="AB6028" i="11"/>
  <c r="AB6828" i="11"/>
  <c r="AB169" i="11"/>
  <c r="AB839" i="11"/>
  <c r="AA1906" i="11"/>
  <c r="AB3911" i="11"/>
  <c r="AB4014" i="11"/>
  <c r="AB4159" i="11"/>
  <c r="AB4326" i="11"/>
  <c r="AB5592" i="11"/>
  <c r="AB5824" i="11"/>
  <c r="AB6200" i="11"/>
  <c r="AB5957" i="11"/>
  <c r="AB6405" i="11"/>
  <c r="AB6523" i="11"/>
  <c r="AB6865" i="11"/>
  <c r="AB7062" i="11"/>
  <c r="AB7100" i="11"/>
  <c r="AB7138" i="11"/>
  <c r="AB7414" i="11"/>
  <c r="AB8478" i="11"/>
  <c r="AB1392" i="11"/>
  <c r="AB1575" i="11"/>
  <c r="AB1731" i="11"/>
  <c r="AB2311" i="11"/>
  <c r="AB2567" i="11"/>
  <c r="AB3846" i="11"/>
  <c r="AB4520" i="11"/>
  <c r="AB4563" i="11"/>
  <c r="AB4885" i="11"/>
  <c r="AB4708" i="11"/>
  <c r="AB5350" i="11"/>
  <c r="AB5613" i="11"/>
  <c r="AB6673" i="11"/>
  <c r="AB7076" i="11"/>
  <c r="AA7731" i="11"/>
  <c r="AB472" i="11"/>
  <c r="AB1570" i="11"/>
  <c r="AB1663" i="11"/>
  <c r="AB2040" i="11"/>
  <c r="AA2005" i="11"/>
  <c r="AB2113" i="11"/>
  <c r="AB3660" i="11"/>
  <c r="AB3322" i="11"/>
  <c r="AB3612" i="11"/>
  <c r="AB4186" i="11"/>
  <c r="AB3896" i="11"/>
  <c r="AB4456" i="11"/>
  <c r="AB4799" i="11"/>
  <c r="AB5624" i="11"/>
  <c r="AB6011" i="11"/>
  <c r="AB6256" i="11"/>
  <c r="AB6311" i="11"/>
  <c r="AB6283" i="11"/>
  <c r="AB6706" i="11"/>
  <c r="AB7060" i="11"/>
  <c r="AB7180" i="11"/>
  <c r="AB8075" i="11"/>
  <c r="AB8394" i="11"/>
  <c r="AB7688" i="11"/>
  <c r="AB1406" i="11"/>
  <c r="AB4133" i="11"/>
  <c r="AB6391" i="11"/>
  <c r="AA8557" i="11"/>
  <c r="AA3278" i="11"/>
  <c r="AA3847" i="11"/>
  <c r="AB5819" i="11"/>
  <c r="AA6308" i="11"/>
  <c r="AB3271" i="11"/>
  <c r="AB3647" i="11"/>
  <c r="AA4214" i="11"/>
  <c r="AA6860" i="11"/>
  <c r="AB8106" i="11"/>
  <c r="AB253" i="11"/>
  <c r="AA4483" i="11"/>
  <c r="AB557" i="11"/>
  <c r="AB4070" i="11"/>
  <c r="AB5008" i="11"/>
  <c r="AB6742" i="11"/>
  <c r="AB7385" i="11"/>
  <c r="AB7756" i="11"/>
  <c r="AB7878" i="11"/>
  <c r="AB274" i="11"/>
  <c r="AB2081" i="11"/>
  <c r="AB2761" i="11"/>
  <c r="AB3082" i="11"/>
  <c r="AB4549" i="11"/>
  <c r="AB4883" i="11"/>
  <c r="AB5469" i="11"/>
  <c r="AB5513" i="11"/>
  <c r="AB6228" i="11"/>
  <c r="AA6440" i="11"/>
  <c r="AB8239" i="11"/>
  <c r="AB1535" i="11"/>
  <c r="AB1866" i="11"/>
  <c r="AB2153" i="11"/>
  <c r="AB2477" i="11"/>
  <c r="AB2931" i="11"/>
  <c r="AB3194" i="11"/>
  <c r="AB5704" i="11"/>
  <c r="AB5811" i="11"/>
  <c r="AB6472" i="11"/>
  <c r="AB6645" i="11"/>
  <c r="AB7355" i="11"/>
  <c r="AB8612" i="11"/>
  <c r="AB549" i="11"/>
  <c r="AB713" i="11"/>
  <c r="AB998" i="11"/>
  <c r="AB1206" i="11"/>
  <c r="AB1339" i="11"/>
  <c r="AB5989" i="11"/>
  <c r="AB6233" i="11"/>
  <c r="AB6918" i="11"/>
  <c r="AB7407" i="11"/>
  <c r="AB7775" i="11"/>
  <c r="AB8554" i="11"/>
  <c r="AA49" i="11"/>
  <c r="AB711" i="11"/>
  <c r="AB2857" i="11"/>
  <c r="AB3029" i="11"/>
  <c r="AB3254" i="11"/>
  <c r="AB3795" i="11"/>
  <c r="AB5742" i="11"/>
  <c r="AA2077" i="11"/>
  <c r="AB7563" i="11"/>
  <c r="AB3521" i="11"/>
  <c r="AB4297" i="11"/>
  <c r="AB6119" i="11"/>
  <c r="AB1274" i="11"/>
  <c r="AA5748" i="11"/>
  <c r="AA6236" i="11"/>
  <c r="AA7552" i="11"/>
  <c r="AA864" i="11"/>
  <c r="AA6421" i="11"/>
  <c r="AA965" i="11"/>
  <c r="AA1680" i="11"/>
  <c r="AB6149" i="11"/>
  <c r="AB4165" i="11"/>
  <c r="AA8386" i="11"/>
  <c r="AA8581" i="11"/>
  <c r="AB4444" i="11"/>
  <c r="AA3505" i="11"/>
  <c r="AA5273" i="11"/>
  <c r="AA7497" i="11"/>
  <c r="AA8316" i="11"/>
  <c r="AB5939" i="11"/>
  <c r="AB6403" i="11"/>
  <c r="AB7200" i="11"/>
  <c r="AB7271" i="11"/>
  <c r="AB7461" i="11"/>
  <c r="AB8553" i="11"/>
  <c r="AB36" i="11"/>
  <c r="AB583" i="11"/>
  <c r="AB1290" i="11"/>
  <c r="AB2482" i="11"/>
  <c r="AB2648" i="11"/>
  <c r="AB2505" i="11"/>
  <c r="AB3262" i="11"/>
  <c r="AB3558" i="11"/>
  <c r="AB2863" i="11"/>
  <c r="AB4053" i="11"/>
  <c r="AB3943" i="11"/>
  <c r="AB4566" i="11"/>
  <c r="AB4620" i="11"/>
  <c r="AB4909" i="11"/>
  <c r="AB5906" i="11"/>
  <c r="AB6979" i="11"/>
  <c r="AB7095" i="11"/>
  <c r="AB8649" i="11"/>
  <c r="AB236" i="11"/>
  <c r="AB3440" i="11"/>
  <c r="AB4077" i="11"/>
  <c r="AB4626" i="11"/>
  <c r="AB5562" i="11"/>
  <c r="AB6259" i="11"/>
  <c r="AB7880" i="11"/>
  <c r="AB181" i="11"/>
  <c r="AB1630" i="11"/>
  <c r="AA2370" i="11"/>
  <c r="AB3577" i="11"/>
  <c r="AB5137" i="11"/>
  <c r="AB5374" i="11"/>
  <c r="AB6314" i="11"/>
  <c r="AB6663" i="11"/>
  <c r="AB7506" i="11"/>
  <c r="AB294" i="11"/>
  <c r="AB2916" i="11"/>
  <c r="AA3081" i="11"/>
  <c r="AB5160" i="11"/>
  <c r="AB6344" i="11"/>
  <c r="AA7365" i="11"/>
  <c r="AB4509" i="11"/>
  <c r="AB6872" i="11"/>
  <c r="AB426" i="11"/>
  <c r="AB1204" i="11"/>
  <c r="AB3318" i="11"/>
  <c r="AB6573" i="11"/>
  <c r="AB3421" i="11"/>
  <c r="AB7197" i="11"/>
  <c r="AA6092" i="11"/>
  <c r="Y4" i="11"/>
  <c r="AA4" i="11" s="1"/>
  <c r="AA6729" i="11"/>
  <c r="AB7369" i="11"/>
  <c r="AA7306" i="11"/>
  <c r="AA8735" i="11"/>
  <c r="AB908" i="11"/>
  <c r="AA2010" i="11"/>
  <c r="AB3499" i="11"/>
  <c r="AB4114" i="11"/>
  <c r="AB4250" i="11"/>
  <c r="AB4906" i="11"/>
  <c r="AA7349" i="11"/>
  <c r="AB7479" i="11"/>
  <c r="AB1584" i="11"/>
  <c r="AB1105" i="11"/>
  <c r="AB3700" i="11"/>
  <c r="AB5195" i="11"/>
  <c r="AB5142" i="11"/>
  <c r="AB8643" i="11"/>
  <c r="AB84" i="11"/>
  <c r="AB2018" i="11"/>
  <c r="AB5440" i="11"/>
  <c r="AB5666" i="11"/>
  <c r="AB5776" i="11"/>
  <c r="AB310" i="11"/>
  <c r="AB486" i="11"/>
  <c r="AB780" i="11"/>
  <c r="AB1102" i="11"/>
  <c r="AB1591" i="11"/>
  <c r="AB3090" i="11"/>
  <c r="AB3642" i="11"/>
  <c r="AB5035" i="11"/>
  <c r="AB842" i="11"/>
  <c r="AB3635" i="11"/>
  <c r="AB3541" i="11"/>
  <c r="AB3899" i="11"/>
  <c r="AB5320" i="11"/>
  <c r="AB5581" i="11"/>
  <c r="AB5928" i="11"/>
  <c r="AB7435" i="11"/>
  <c r="AB671" i="11"/>
  <c r="AB869" i="11"/>
  <c r="AB954" i="11"/>
  <c r="AB434" i="11"/>
  <c r="AB7283" i="11"/>
  <c r="AB7489" i="11"/>
  <c r="AB7796" i="11"/>
  <c r="AB7922" i="11"/>
  <c r="AB8112" i="11"/>
  <c r="AB8399" i="11"/>
  <c r="AB8722" i="11"/>
  <c r="AB1088" i="11"/>
  <c r="AB412" i="11"/>
  <c r="AB697" i="11"/>
  <c r="AB854" i="11"/>
  <c r="AB5924" i="11"/>
  <c r="AB6490" i="11"/>
  <c r="AB6747" i="11"/>
  <c r="AB6984" i="11"/>
  <c r="AB1765" i="11"/>
  <c r="AA4689" i="11"/>
  <c r="AB4999" i="11"/>
  <c r="AB5140" i="11"/>
  <c r="AB5788" i="11"/>
  <c r="AB6258" i="11"/>
  <c r="AB6281" i="11"/>
  <c r="AB6571" i="11"/>
  <c r="AB7696" i="11"/>
  <c r="AB1096" i="11"/>
  <c r="AB489" i="11"/>
  <c r="AB669" i="11"/>
  <c r="AB2583" i="11"/>
  <c r="AB3010" i="11"/>
  <c r="AB3727" i="11"/>
  <c r="AB3990" i="11"/>
  <c r="AB4583" i="11"/>
  <c r="AB231" i="11"/>
  <c r="AB661" i="11"/>
  <c r="AB811" i="11"/>
  <c r="AB1132" i="11"/>
  <c r="AB1176" i="11"/>
  <c r="AB1755" i="11"/>
  <c r="AB2656" i="11"/>
  <c r="AB2158" i="11"/>
  <c r="AB3027" i="11"/>
  <c r="AB2922" i="11"/>
  <c r="AB3893" i="11"/>
  <c r="AB4758" i="11"/>
  <c r="AB6484" i="11"/>
  <c r="AB3963" i="11"/>
  <c r="AB4486" i="11"/>
  <c r="AB4815" i="11"/>
  <c r="AB5382" i="11"/>
  <c r="AB5425" i="11"/>
  <c r="AB7633" i="11"/>
  <c r="AB1556" i="11"/>
  <c r="AB1638" i="11"/>
  <c r="AB2338" i="11"/>
  <c r="AB2592" i="11"/>
  <c r="AB1913" i="11"/>
  <c r="AB3137" i="11"/>
  <c r="AB2762" i="11"/>
  <c r="AB4265" i="11"/>
  <c r="AB4958" i="11"/>
  <c r="AB5098" i="11"/>
  <c r="AB5531" i="11"/>
  <c r="AB5768" i="11"/>
  <c r="AB6423" i="11"/>
  <c r="AB7168" i="11"/>
  <c r="AB7480" i="11"/>
  <c r="AB8155" i="11"/>
  <c r="AB1010" i="11"/>
  <c r="AB2208" i="11"/>
  <c r="AB2501" i="11"/>
  <c r="AB2701" i="11"/>
  <c r="AB3769" i="11"/>
  <c r="AB2641" i="11"/>
  <c r="AB4475" i="11"/>
  <c r="AB4534" i="11"/>
  <c r="AA4181" i="11"/>
  <c r="AB4578" i="11"/>
  <c r="AA8113" i="11"/>
  <c r="AB1014" i="11"/>
  <c r="AB1725" i="11"/>
  <c r="AB2679" i="11"/>
  <c r="AB4295" i="11"/>
  <c r="AB5244" i="11"/>
  <c r="AB6087" i="11"/>
  <c r="AB6758" i="11"/>
  <c r="AB6904" i="11"/>
  <c r="AB7110" i="11"/>
  <c r="AB7297" i="11"/>
  <c r="AB7561" i="11"/>
  <c r="AB7842" i="11"/>
  <c r="AB8555" i="11"/>
  <c r="AB163" i="11"/>
  <c r="AB1019" i="11"/>
  <c r="AB1729" i="11"/>
  <c r="AB3222" i="11"/>
  <c r="AB2736" i="11"/>
  <c r="AB3101" i="11"/>
  <c r="AB3389" i="11"/>
  <c r="AB4001" i="11"/>
  <c r="AB3933" i="11"/>
  <c r="AB4361" i="11"/>
  <c r="AB5119" i="11"/>
  <c r="AB5366" i="11"/>
  <c r="AB5617" i="11"/>
  <c r="AB6733" i="11"/>
  <c r="AB8032" i="11"/>
  <c r="AB8385" i="11"/>
  <c r="AB8326" i="11"/>
  <c r="AB8470" i="11"/>
  <c r="AB8653" i="11"/>
  <c r="AB513" i="11"/>
  <c r="AB884" i="11"/>
  <c r="AB1023" i="11"/>
  <c r="AB1145" i="11"/>
  <c r="AB1331" i="11"/>
  <c r="AB2454" i="11"/>
  <c r="AB2710" i="11"/>
  <c r="AB3016" i="11"/>
  <c r="AB3087" i="11"/>
  <c r="AB3345" i="11"/>
  <c r="AB3478" i="11"/>
  <c r="AB3826" i="11"/>
  <c r="AB4562" i="11"/>
  <c r="AB4884" i="11"/>
  <c r="AB4930" i="11"/>
  <c r="AB5093" i="11"/>
  <c r="AB6962" i="11"/>
  <c r="AB7011" i="11"/>
  <c r="AB7075" i="11"/>
  <c r="AB7981" i="11"/>
  <c r="AB8508" i="11"/>
  <c r="AB8709" i="11"/>
  <c r="AB2257" i="11"/>
  <c r="AB2458" i="11"/>
  <c r="AB2558" i="11"/>
  <c r="AB3559" i="11"/>
  <c r="AB3425" i="11"/>
  <c r="AB4160" i="11"/>
  <c r="AB4327" i="11"/>
  <c r="AB4992" i="11"/>
  <c r="AB5623" i="11"/>
  <c r="AB6014" i="11"/>
  <c r="AB5888" i="11"/>
  <c r="AB6454" i="11"/>
  <c r="AB6540" i="11"/>
  <c r="AB7063" i="11"/>
  <c r="AB7101" i="11"/>
  <c r="AB7153" i="11"/>
  <c r="AB7356" i="11"/>
  <c r="AB7914" i="11"/>
  <c r="AB7953" i="11"/>
  <c r="AB6939" i="11"/>
  <c r="AB7408" i="11"/>
  <c r="AB7626" i="11"/>
  <c r="AB8432" i="11"/>
  <c r="AB8702" i="11"/>
  <c r="AB4927" i="11"/>
  <c r="AB5996" i="11"/>
  <c r="AB7443" i="11"/>
  <c r="AB8263" i="11"/>
  <c r="AB7798" i="11"/>
  <c r="AB3863" i="11"/>
  <c r="AB1110" i="11"/>
  <c r="AB4874" i="11"/>
  <c r="AA2926" i="11"/>
  <c r="AA2979" i="11"/>
  <c r="AB508" i="11"/>
  <c r="AB1008" i="11"/>
  <c r="AA2291" i="11"/>
  <c r="AB2394" i="11"/>
  <c r="AB4474" i="11"/>
  <c r="AB4804" i="11"/>
  <c r="AB5709" i="11"/>
  <c r="AB6900" i="11"/>
  <c r="AB7155" i="11"/>
  <c r="AB7231" i="11"/>
  <c r="AB8480" i="11"/>
  <c r="AB8631" i="11"/>
  <c r="AB176" i="11"/>
  <c r="AB402" i="11"/>
  <c r="AA1889" i="11"/>
  <c r="AB2412" i="11"/>
  <c r="AB2590" i="11"/>
  <c r="AB2688" i="11"/>
  <c r="AB4013" i="11"/>
  <c r="AA4974" i="11"/>
  <c r="AB4830" i="11"/>
  <c r="AB5229" i="11"/>
  <c r="AB5847" i="11"/>
  <c r="AB7082" i="11"/>
  <c r="AB7337" i="11"/>
  <c r="AB7780" i="11"/>
  <c r="AB524" i="11"/>
  <c r="AB6679" i="11"/>
  <c r="AB372" i="11"/>
  <c r="AB597" i="11"/>
  <c r="AB3002" i="11"/>
  <c r="AB4309" i="11"/>
  <c r="AB4731" i="11"/>
  <c r="AB5977" i="11"/>
  <c r="AB7510" i="11"/>
  <c r="AB7906" i="11"/>
  <c r="AB8421" i="11"/>
  <c r="AB1754" i="11"/>
  <c r="AB3547" i="11"/>
  <c r="AB6769" i="11"/>
  <c r="AB8652" i="11"/>
  <c r="AB1540" i="11"/>
  <c r="AB3165" i="11"/>
  <c r="AB5950" i="11"/>
  <c r="AB2259" i="11"/>
  <c r="AB3804" i="11"/>
  <c r="AB7851" i="11"/>
  <c r="AB1732" i="11"/>
  <c r="AA104" i="11"/>
  <c r="AB1178" i="11"/>
  <c r="AA1918" i="11"/>
  <c r="AB6430" i="11"/>
  <c r="AA7178" i="11"/>
  <c r="AB581" i="11"/>
  <c r="AA2044" i="11"/>
  <c r="AB4888" i="11"/>
  <c r="AB5059" i="11"/>
  <c r="AB8300" i="11"/>
  <c r="AB120" i="11"/>
  <c r="AB362" i="11"/>
  <c r="AB579" i="11"/>
  <c r="AB1534" i="11"/>
  <c r="AB1822" i="11"/>
  <c r="AB2804" i="11"/>
  <c r="AB4299" i="11"/>
  <c r="AB4307" i="11"/>
  <c r="AB5640" i="11"/>
  <c r="AB6355" i="11"/>
  <c r="AB8387" i="11"/>
  <c r="AB8426" i="11"/>
  <c r="AB83" i="11"/>
  <c r="AB341" i="11"/>
  <c r="AB934" i="11"/>
  <c r="AB1348" i="11"/>
  <c r="AB1418" i="11"/>
  <c r="AB1623" i="11"/>
  <c r="AB1799" i="11"/>
  <c r="AB2117" i="11"/>
  <c r="AB2142" i="11"/>
  <c r="AB2345" i="11"/>
  <c r="AB2506" i="11"/>
  <c r="AB2831" i="11"/>
  <c r="AB3631" i="11"/>
  <c r="AB6744" i="11"/>
  <c r="AB7017" i="11"/>
  <c r="AB6880" i="11"/>
  <c r="AB7098" i="11"/>
  <c r="AB7396" i="11"/>
  <c r="AB7720" i="11"/>
  <c r="AB7888" i="11"/>
  <c r="AB8348" i="11"/>
  <c r="AB8304" i="11"/>
  <c r="AB346" i="11"/>
  <c r="AB520" i="11"/>
  <c r="AB834" i="11"/>
  <c r="AB986" i="11"/>
  <c r="AB1111" i="11"/>
  <c r="AB1265" i="11"/>
  <c r="AB1428" i="11"/>
  <c r="AB1773" i="11"/>
  <c r="AB2639" i="11"/>
  <c r="AB2145" i="11"/>
  <c r="AB2425" i="11"/>
  <c r="AB2626" i="11"/>
  <c r="AB2965" i="11"/>
  <c r="AB3035" i="11"/>
  <c r="AB3259" i="11"/>
  <c r="AB3714" i="11"/>
  <c r="AB3833" i="11"/>
  <c r="AB4005" i="11"/>
  <c r="AB4617" i="11"/>
  <c r="AB4631" i="11"/>
  <c r="AB4964" i="11"/>
  <c r="AB5073" i="11"/>
  <c r="AB5305" i="11"/>
  <c r="AB5185" i="11"/>
  <c r="AB5799" i="11"/>
  <c r="AB5734" i="11"/>
  <c r="AB6069" i="11"/>
  <c r="AB6007" i="11"/>
  <c r="AB6462" i="11"/>
  <c r="AB6591" i="11"/>
  <c r="AB6955" i="11"/>
  <c r="AB7054" i="11"/>
  <c r="AB7293" i="11"/>
  <c r="AB7556" i="11"/>
  <c r="AB7928" i="11"/>
  <c r="AB8181" i="11"/>
  <c r="AB8464" i="11"/>
  <c r="AB922" i="11"/>
  <c r="AB1244" i="11"/>
  <c r="AB1720" i="11"/>
  <c r="AB1618" i="11"/>
  <c r="AB1977" i="11"/>
  <c r="AB1953" i="11"/>
  <c r="AB4451" i="11"/>
  <c r="AB4763" i="11"/>
  <c r="AB5064" i="11"/>
  <c r="AB5677" i="11"/>
  <c r="AB5905" i="11"/>
  <c r="AB6460" i="11"/>
  <c r="AB6562" i="11"/>
  <c r="AB6783" i="11"/>
  <c r="AB6885" i="11"/>
  <c r="AB7152" i="11"/>
  <c r="AB7357" i="11"/>
  <c r="AB8242" i="11"/>
  <c r="AB5659" i="11"/>
  <c r="AB7186" i="11"/>
  <c r="AB833" i="11"/>
  <c r="AB5798" i="11"/>
  <c r="AB4597" i="11"/>
  <c r="AB2568" i="11"/>
  <c r="AB7289" i="11"/>
  <c r="AA3678" i="11"/>
  <c r="AB67" i="11"/>
  <c r="AA4171" i="11"/>
  <c r="AB6934" i="11"/>
  <c r="AB7229" i="11"/>
  <c r="AB7444" i="11"/>
  <c r="AB8096" i="11"/>
  <c r="AB8540" i="11"/>
  <c r="AB889" i="11"/>
  <c r="AB984" i="11"/>
  <c r="AB2442" i="11"/>
  <c r="AB2686" i="11"/>
  <c r="AB2982" i="11"/>
  <c r="AB3157" i="11"/>
  <c r="AB3306" i="11"/>
  <c r="AB4012" i="11"/>
  <c r="AB3866" i="11"/>
  <c r="AA4424" i="11"/>
  <c r="AB4846" i="11"/>
  <c r="AB5279" i="11"/>
  <c r="AB7543" i="11"/>
  <c r="AB7832" i="11"/>
  <c r="AB8036" i="11"/>
  <c r="AB8364" i="11"/>
  <c r="AB8647" i="11"/>
  <c r="AB903" i="11"/>
  <c r="AB1237" i="11"/>
  <c r="AB1400" i="11"/>
  <c r="AB3132" i="11"/>
  <c r="AB4811" i="11"/>
  <c r="AB4925" i="11"/>
  <c r="AB5883" i="11"/>
  <c r="AB8207" i="11"/>
  <c r="AB1027" i="11"/>
  <c r="AB355" i="11"/>
  <c r="AB1175" i="11"/>
  <c r="AB1250" i="11"/>
  <c r="AB1761" i="11"/>
  <c r="AB1908" i="11"/>
  <c r="AB3892" i="11"/>
  <c r="AB3007" i="11"/>
  <c r="AB4642" i="11"/>
  <c r="AB5722" i="11"/>
  <c r="AB6420" i="11"/>
  <c r="AB7944" i="11"/>
  <c r="AB8571" i="11"/>
  <c r="AB1131" i="11"/>
  <c r="AB2155" i="11"/>
  <c r="AB2488" i="11"/>
  <c r="AB3986" i="11"/>
  <c r="AB3482" i="11"/>
  <c r="AB4207" i="11"/>
  <c r="AB4529" i="11"/>
  <c r="AB4867" i="11"/>
  <c r="AB5485" i="11"/>
  <c r="AB5590" i="11"/>
  <c r="AB6306" i="11"/>
  <c r="AB8431" i="11"/>
  <c r="AB7475" i="11"/>
  <c r="AB8475" i="11"/>
  <c r="AB6277" i="11"/>
  <c r="AA2611" i="11"/>
  <c r="AA3830" i="11"/>
  <c r="AB4900" i="11"/>
  <c r="AB1813" i="11"/>
  <c r="AB2452" i="11"/>
  <c r="AB2811" i="11"/>
  <c r="AB5018" i="11"/>
  <c r="AB5156" i="11"/>
  <c r="AB5873" i="11"/>
  <c r="AB6289" i="11"/>
  <c r="AB8634" i="11"/>
  <c r="AB8682" i="11"/>
  <c r="AB340" i="11"/>
  <c r="AB2024" i="11"/>
  <c r="AB2188" i="11"/>
  <c r="AB2552" i="11"/>
  <c r="AB4403" i="11"/>
  <c r="AB5163" i="11"/>
  <c r="AB5720" i="11"/>
  <c r="AB6418" i="11"/>
  <c r="AB7918" i="11"/>
  <c r="AB244" i="11"/>
  <c r="AB407" i="11"/>
  <c r="AB1404" i="11"/>
  <c r="AB1522" i="11"/>
  <c r="AB1696" i="11"/>
  <c r="AB1944" i="11"/>
  <c r="AB2223" i="11"/>
  <c r="AB2939" i="11"/>
  <c r="AB4739" i="11"/>
  <c r="AA7565" i="11"/>
  <c r="AB7894" i="11"/>
  <c r="AB8130" i="11"/>
  <c r="AA750" i="11"/>
  <c r="AA2421" i="11"/>
  <c r="AB3437" i="11"/>
  <c r="AB3104" i="11"/>
  <c r="AB3325" i="11"/>
  <c r="AB6084" i="11"/>
  <c r="AB6580" i="11"/>
  <c r="AB6656" i="11"/>
  <c r="AB6735" i="11"/>
  <c r="AB7641" i="11"/>
  <c r="AB8179" i="11"/>
  <c r="AA8298" i="11"/>
  <c r="AA8668" i="11"/>
  <c r="AB586" i="11"/>
  <c r="AB471" i="11"/>
  <c r="AB2339" i="11"/>
  <c r="AA3401" i="11"/>
  <c r="AB4678" i="11"/>
  <c r="AB5306" i="11"/>
  <c r="AB7343" i="11"/>
  <c r="AB7802" i="11"/>
  <c r="AA8667" i="11"/>
  <c r="AB6148" i="11"/>
  <c r="AB7159" i="11"/>
  <c r="AB7899" i="11"/>
  <c r="AB8610" i="11"/>
  <c r="AB6304" i="11"/>
  <c r="AB8105" i="11"/>
  <c r="AB3919" i="11"/>
  <c r="AB4797" i="11"/>
  <c r="AB6068" i="11"/>
  <c r="AB3408" i="11"/>
  <c r="AB5535" i="11"/>
  <c r="AB405" i="11"/>
  <c r="AB2493" i="11"/>
  <c r="AB6100" i="11"/>
  <c r="AB8755" i="11"/>
  <c r="AA490" i="11"/>
  <c r="AA8018" i="11"/>
  <c r="AA3363" i="11"/>
  <c r="AA1214" i="11"/>
  <c r="AA2665" i="11"/>
  <c r="AA2760" i="11"/>
  <c r="AA3636" i="11"/>
  <c r="AB4690" i="11"/>
  <c r="AA5839" i="11"/>
  <c r="AB7070" i="11"/>
  <c r="AB7617" i="11"/>
  <c r="AB110" i="11"/>
  <c r="AB707" i="11"/>
  <c r="AB1009" i="11"/>
  <c r="AB1598" i="11"/>
  <c r="AA2356" i="11"/>
  <c r="AB3086" i="11"/>
  <c r="AA3288" i="11"/>
  <c r="AB4046" i="11"/>
  <c r="AB4231" i="11"/>
  <c r="AB6040" i="11"/>
  <c r="AB6535" i="11"/>
  <c r="AB6640" i="11"/>
  <c r="AB6697" i="11"/>
  <c r="AB7010" i="11"/>
  <c r="AB7279" i="11"/>
  <c r="AB7541" i="11"/>
  <c r="AB7675" i="11"/>
  <c r="AB8028" i="11"/>
  <c r="AB8108" i="11"/>
  <c r="AB8658" i="11"/>
  <c r="AB179" i="11"/>
  <c r="AB596" i="11"/>
  <c r="AB2622" i="11"/>
  <c r="AB3778" i="11"/>
  <c r="AB4184" i="11"/>
  <c r="AB4300" i="11"/>
  <c r="AB4308" i="11"/>
  <c r="AB4865" i="11"/>
  <c r="AB5178" i="11"/>
  <c r="AB5105" i="11"/>
  <c r="AB6192" i="11"/>
  <c r="AB7124" i="11"/>
  <c r="AB8246" i="11"/>
  <c r="AB2575" i="11"/>
  <c r="AB3152" i="11"/>
  <c r="AB3354" i="11"/>
  <c r="AB3378" i="11"/>
  <c r="AB3788" i="11"/>
  <c r="AB4998" i="11"/>
  <c r="AB5159" i="11"/>
  <c r="AB5807" i="11"/>
  <c r="AB6641" i="11"/>
  <c r="AB6730" i="11"/>
  <c r="AB7364" i="11"/>
  <c r="AB7595" i="11"/>
  <c r="AB8284" i="11"/>
  <c r="AB1359" i="11"/>
  <c r="AB1614" i="11"/>
  <c r="AB2246" i="11"/>
  <c r="AB4643" i="11"/>
  <c r="AB5314" i="11"/>
  <c r="AB7253" i="11"/>
  <c r="AB3399" i="11"/>
  <c r="AA1329" i="11"/>
  <c r="AB3293" i="11"/>
  <c r="AB5049" i="11"/>
  <c r="AA8744" i="11"/>
  <c r="AB2346" i="11"/>
  <c r="AB7659" i="11"/>
  <c r="AB3094" i="11"/>
  <c r="AB4983" i="11"/>
  <c r="AA2027" i="11"/>
  <c r="AA4279" i="11"/>
  <c r="AA5309" i="11"/>
  <c r="AA6681" i="11"/>
  <c r="AB1281" i="11"/>
  <c r="AB3829" i="11"/>
  <c r="AA5066" i="11"/>
  <c r="AB7791" i="11"/>
  <c r="AA318" i="11"/>
  <c r="AA1222" i="11"/>
  <c r="AA7248" i="11"/>
  <c r="AA8035" i="11"/>
  <c r="AA1269" i="11"/>
  <c r="AA3461" i="11"/>
  <c r="AA3983" i="11"/>
  <c r="AA4505" i="11"/>
  <c r="AB5102" i="11"/>
  <c r="AB5365" i="11"/>
  <c r="AB5616" i="11"/>
  <c r="AB6728" i="11"/>
  <c r="AB7249" i="11"/>
  <c r="AB3056" i="11"/>
  <c r="AB6754" i="11"/>
  <c r="AA2197" i="11"/>
  <c r="AB1802" i="11"/>
  <c r="AB3444" i="11"/>
  <c r="AB6974" i="11"/>
  <c r="AA937" i="11"/>
  <c r="AA2730" i="11"/>
  <c r="AA7099" i="11"/>
  <c r="AA7930" i="11"/>
  <c r="AA3138" i="11"/>
  <c r="AA7014" i="11"/>
  <c r="AA7727" i="11"/>
  <c r="AA2809" i="11"/>
  <c r="AA3551" i="11"/>
  <c r="AB4712" i="11"/>
  <c r="AB4985" i="11"/>
  <c r="AB5072" i="11"/>
  <c r="AB5228" i="11"/>
  <c r="AB5661" i="11"/>
  <c r="AB6062" i="11"/>
  <c r="AB6492" i="11"/>
  <c r="AB8189" i="11"/>
  <c r="AB8317" i="11"/>
  <c r="AB1036" i="11"/>
  <c r="AB933" i="11"/>
  <c r="AB1192" i="11"/>
  <c r="AB1381" i="11"/>
  <c r="AB4705" i="11"/>
  <c r="AB5255" i="11"/>
  <c r="AB5181" i="11"/>
  <c r="AB5751" i="11"/>
  <c r="AB5523" i="11"/>
  <c r="AB5931" i="11"/>
  <c r="AB6451" i="11"/>
  <c r="AB6686" i="11"/>
  <c r="AB7719" i="11"/>
  <c r="AB7879" i="11"/>
  <c r="AB8490" i="11"/>
  <c r="AB715" i="11"/>
  <c r="AB2503" i="11"/>
  <c r="AB3005" i="11"/>
  <c r="AB5164" i="11"/>
  <c r="AB2660" i="11"/>
  <c r="AB3153" i="11"/>
  <c r="AB4363" i="11"/>
  <c r="AB8011" i="11"/>
  <c r="AA714" i="11"/>
  <c r="AB1421" i="11"/>
  <c r="AB2034" i="11"/>
  <c r="AB3355" i="11"/>
  <c r="AB4590" i="11"/>
  <c r="AB5990" i="11"/>
  <c r="AB7747" i="11"/>
  <c r="AA7997" i="11"/>
  <c r="AB8616" i="11"/>
  <c r="AA3712" i="11"/>
  <c r="AB7835" i="11"/>
  <c r="AB8686" i="11"/>
  <c r="AB223" i="11"/>
  <c r="AB1685" i="11"/>
  <c r="AB8213" i="11"/>
  <c r="AB573" i="11"/>
  <c r="Y3" i="11"/>
  <c r="AA3" i="11" s="1"/>
  <c r="AB6854" i="11"/>
  <c r="AB7529" i="11"/>
  <c r="AB8282" i="11"/>
  <c r="AB751" i="11"/>
  <c r="AB826" i="11"/>
  <c r="AB1056" i="11"/>
  <c r="AA1173" i="11"/>
  <c r="AB1832" i="11"/>
  <c r="AB2715" i="11"/>
  <c r="AB2465" i="11"/>
  <c r="AB3020" i="11"/>
  <c r="AA3398" i="11"/>
  <c r="AB5165" i="11"/>
  <c r="AB5816" i="11"/>
  <c r="AB6109" i="11"/>
  <c r="AB6738" i="11"/>
  <c r="AB7591" i="11"/>
  <c r="AB7656" i="11"/>
  <c r="AB8016" i="11"/>
  <c r="AB8759" i="11"/>
  <c r="AB30" i="11"/>
  <c r="AB949" i="11"/>
  <c r="AB461" i="11"/>
  <c r="AB628" i="11"/>
  <c r="AB2988" i="11"/>
  <c r="AB4096" i="11"/>
  <c r="AA4170" i="11"/>
  <c r="AB4401" i="11"/>
  <c r="AB4698" i="11"/>
  <c r="AB6394" i="11"/>
  <c r="AA6632" i="11"/>
  <c r="AA6695" i="11"/>
  <c r="AB7514" i="11"/>
  <c r="AB8095" i="11"/>
  <c r="AB8505" i="11"/>
  <c r="AB149" i="11"/>
  <c r="AB673" i="11"/>
  <c r="AB1876" i="11"/>
  <c r="AB1154" i="11"/>
  <c r="AB1364" i="11"/>
  <c r="AB1649" i="11"/>
  <c r="AB2588" i="11"/>
  <c r="AB2838" i="11"/>
  <c r="AB1148" i="11"/>
  <c r="AB2407" i="11"/>
  <c r="AB2617" i="11"/>
  <c r="AB8084" i="11"/>
  <c r="AB8402" i="11"/>
  <c r="AB1974" i="11"/>
  <c r="AB2918" i="11"/>
  <c r="AB3689" i="11"/>
  <c r="AB6015" i="11"/>
  <c r="AB6353" i="11"/>
  <c r="AB6606" i="11"/>
  <c r="AB6947" i="11"/>
  <c r="AB7173" i="11"/>
  <c r="AB7784" i="11"/>
  <c r="AB8311" i="11"/>
  <c r="AB8679" i="11"/>
  <c r="AB222" i="11"/>
  <c r="AB1007" i="11"/>
  <c r="AB1737" i="11"/>
  <c r="AB1807" i="11"/>
  <c r="AB1478" i="11"/>
  <c r="AB2467" i="11"/>
  <c r="AB2131" i="11"/>
  <c r="AB3348" i="11"/>
  <c r="AB3445" i="11"/>
  <c r="AB2814" i="11"/>
  <c r="AB4056" i="11"/>
  <c r="AB4655" i="11"/>
  <c r="AB5043" i="11"/>
  <c r="AB5191" i="11"/>
  <c r="AB6297" i="11"/>
  <c r="AB6416" i="11"/>
  <c r="AB6347" i="11"/>
  <c r="AB6717" i="11"/>
  <c r="AB7065" i="11"/>
  <c r="AB7117" i="11"/>
  <c r="AB7265" i="11"/>
  <c r="AB7601" i="11"/>
  <c r="AA8724" i="11"/>
  <c r="AB245" i="11"/>
  <c r="AB1431" i="11"/>
  <c r="AB1563" i="11"/>
  <c r="AB1721" i="11"/>
  <c r="AB1631" i="11"/>
  <c r="AB1978" i="11"/>
  <c r="AB1972" i="11"/>
  <c r="AB2241" i="11"/>
  <c r="AB2373" i="11"/>
  <c r="AB2559" i="11"/>
  <c r="AB2909" i="11"/>
  <c r="AB2999" i="11"/>
  <c r="AB3446" i="11"/>
  <c r="AB2980" i="11"/>
  <c r="AB3464" i="11"/>
  <c r="AB4123" i="11"/>
  <c r="AB3828" i="11"/>
  <c r="AB4420" i="11"/>
  <c r="AB4478" i="11"/>
  <c r="AB4759" i="11"/>
  <c r="AB5028" i="11"/>
  <c r="AB5114" i="11"/>
  <c r="AB5272" i="11"/>
  <c r="AB5498" i="11"/>
  <c r="AB5694" i="11"/>
  <c r="AB6107" i="11"/>
  <c r="AB6207" i="11"/>
  <c r="AB6276" i="11"/>
  <c r="AB6284" i="11"/>
  <c r="AB6864" i="11"/>
  <c r="AB6870" i="11"/>
  <c r="AB7219" i="11"/>
  <c r="AB8410" i="11"/>
  <c r="AB8758" i="11"/>
  <c r="AB150" i="11"/>
  <c r="AB1172" i="11"/>
  <c r="AB1219" i="11"/>
  <c r="AB1434" i="11"/>
  <c r="AB1547" i="11"/>
  <c r="AB1928" i="11"/>
  <c r="AB2185" i="11"/>
  <c r="AB2326" i="11"/>
  <c r="AB2455" i="11"/>
  <c r="AB3646" i="11"/>
  <c r="AB2934" i="11"/>
  <c r="AB3761" i="11"/>
  <c r="AB4100" i="11"/>
  <c r="AB3968" i="11"/>
  <c r="AB4614" i="11"/>
  <c r="AB4640" i="11"/>
  <c r="AB4953" i="11"/>
  <c r="AB4788" i="11"/>
  <c r="AB5275" i="11"/>
  <c r="AB5208" i="11"/>
  <c r="AB5797" i="11"/>
  <c r="AB5635" i="11"/>
  <c r="AB7417" i="11"/>
  <c r="AB7530" i="11"/>
  <c r="AB7875" i="11"/>
  <c r="AB8135" i="11"/>
  <c r="AB8315" i="11"/>
  <c r="AB147" i="11"/>
  <c r="AB189" i="11"/>
  <c r="AB1058" i="11"/>
  <c r="AB359" i="11"/>
  <c r="AB757" i="11"/>
  <c r="AB905" i="11"/>
  <c r="AA632" i="11"/>
  <c r="AB1202" i="11"/>
  <c r="AB1297" i="11"/>
  <c r="AB3475" i="11"/>
  <c r="AB6665" i="11"/>
  <c r="AB7483" i="11"/>
  <c r="AB7925" i="11"/>
  <c r="AB61" i="11"/>
  <c r="AB1905" i="11"/>
  <c r="AB1262" i="11"/>
  <c r="AB1414" i="11"/>
  <c r="AB3827" i="11"/>
  <c r="AB5001" i="11"/>
  <c r="AB8375" i="11"/>
  <c r="AB79" i="11"/>
  <c r="AB1723" i="11"/>
  <c r="AB1341" i="11"/>
  <c r="AB2574" i="11"/>
  <c r="AB2112" i="11"/>
  <c r="AB2976" i="11"/>
  <c r="AB3145" i="11"/>
  <c r="AB6018" i="11"/>
  <c r="AB6448" i="11"/>
  <c r="AB6874" i="11"/>
  <c r="AB7275" i="11"/>
  <c r="AB8042" i="11"/>
  <c r="AB8343" i="11"/>
  <c r="AB8656" i="11"/>
  <c r="AB202" i="11"/>
  <c r="AB2862" i="11"/>
  <c r="AB4907" i="11"/>
  <c r="AB5899" i="11"/>
  <c r="AB6596" i="11"/>
  <c r="AB6977" i="11"/>
  <c r="AB7592" i="11"/>
  <c r="AB8017" i="11"/>
  <c r="AB45" i="11"/>
  <c r="AB3587" i="11"/>
  <c r="AB4150" i="11"/>
  <c r="AB4357" i="11"/>
  <c r="AA1448" i="11"/>
  <c r="AB5999" i="11"/>
  <c r="AA955" i="11"/>
  <c r="AB743" i="11"/>
  <c r="AA1245" i="11"/>
  <c r="AA6342" i="11"/>
  <c r="AB636" i="11"/>
  <c r="AA791" i="11"/>
  <c r="AB8160" i="11"/>
  <c r="AB4064" i="11"/>
  <c r="AB4232" i="11"/>
  <c r="AB6325" i="11"/>
  <c r="AB6470" i="11"/>
  <c r="AB6411" i="11"/>
  <c r="AB6745" i="11"/>
  <c r="AB7594" i="11"/>
  <c r="AB7959" i="11"/>
  <c r="AB867" i="11"/>
  <c r="AB952" i="11"/>
  <c r="AB981" i="11"/>
  <c r="AB1189" i="11"/>
  <c r="AB1124" i="11"/>
  <c r="AB2177" i="11"/>
  <c r="AB2690" i="11"/>
  <c r="AB3224" i="11"/>
  <c r="AB3338" i="11"/>
  <c r="AB8714" i="11"/>
  <c r="AB837" i="11"/>
  <c r="AB4634" i="11"/>
  <c r="AB4940" i="11"/>
  <c r="AB5377" i="11"/>
  <c r="AB6794" i="11"/>
  <c r="AB7019" i="11"/>
  <c r="AB8039" i="11"/>
  <c r="AB8313" i="11"/>
  <c r="AB4271" i="11"/>
  <c r="AB8638" i="11"/>
  <c r="AB1241" i="11"/>
  <c r="AB4259" i="11"/>
  <c r="AB5369" i="11"/>
  <c r="AB6702" i="11"/>
  <c r="AA1113" i="11"/>
  <c r="AB2812" i="11"/>
  <c r="AB5087" i="11"/>
  <c r="AB1150" i="11"/>
  <c r="AB2399" i="11"/>
  <c r="AB8726" i="11"/>
  <c r="AA1981" i="11"/>
  <c r="AB7766" i="11"/>
  <c r="AB4488" i="11"/>
  <c r="AB5345" i="11"/>
  <c r="AB5466" i="11"/>
  <c r="AB5646" i="11"/>
  <c r="AB6066" i="11"/>
  <c r="AB6526" i="11"/>
  <c r="AB6600" i="11"/>
  <c r="AB6578" i="11"/>
  <c r="AA7383" i="11"/>
  <c r="AB7534" i="11"/>
  <c r="AB7733" i="11"/>
  <c r="AB8170" i="11"/>
  <c r="AB8196" i="11"/>
  <c r="AB50" i="11"/>
  <c r="AB264" i="11"/>
  <c r="AB444" i="11"/>
  <c r="AB1610" i="11"/>
  <c r="AB1690" i="11"/>
  <c r="AB1859" i="11"/>
  <c r="AB1368" i="11"/>
  <c r="AB1975" i="11"/>
  <c r="AB2851" i="11"/>
  <c r="AB3531" i="11"/>
  <c r="AB3572" i="11"/>
  <c r="AB3884" i="11"/>
  <c r="AB4416" i="11"/>
  <c r="AB4425" i="11"/>
  <c r="AB4560" i="11"/>
  <c r="AB5925" i="11"/>
  <c r="AB6185" i="11"/>
  <c r="AB6780" i="11"/>
  <c r="AB6806" i="11"/>
  <c r="AB7034" i="11"/>
  <c r="AA8353" i="11"/>
  <c r="AB8684" i="11"/>
  <c r="AB216" i="11"/>
  <c r="AB918" i="11"/>
  <c r="AB1660" i="11"/>
  <c r="AB2300" i="11"/>
  <c r="AB4750" i="11"/>
  <c r="AB4872" i="11"/>
  <c r="AB5359" i="11"/>
  <c r="AB5588" i="11"/>
  <c r="AB6112" i="11"/>
  <c r="AB6620" i="11"/>
  <c r="AB8090" i="11"/>
  <c r="AB8441" i="11"/>
  <c r="AB1536" i="11"/>
  <c r="AB5106" i="11"/>
  <c r="AB5656" i="11"/>
  <c r="AB6293" i="11"/>
  <c r="AB7664" i="11"/>
  <c r="AB8750" i="11"/>
  <c r="AB551" i="11"/>
  <c r="AB651" i="11"/>
  <c r="AB1511" i="11"/>
  <c r="AB2572" i="11"/>
  <c r="AB2100" i="11"/>
  <c r="AB5439" i="11"/>
  <c r="AB6315" i="11"/>
  <c r="AB8047" i="11"/>
  <c r="AB7833" i="11"/>
  <c r="AB1560" i="11"/>
  <c r="AB6613" i="11"/>
  <c r="AB6923" i="11"/>
  <c r="AB1041" i="11"/>
  <c r="AB7433" i="11"/>
  <c r="AA8270" i="11"/>
  <c r="AA1719" i="11"/>
  <c r="AB1719" i="11" s="1"/>
  <c r="AA5115" i="11"/>
  <c r="AB6046" i="11"/>
  <c r="AB1011" i="11"/>
  <c r="AB7975" i="11"/>
  <c r="AA495" i="11"/>
  <c r="AB6718" i="11"/>
  <c r="AB8019" i="11"/>
  <c r="AB8651" i="11"/>
  <c r="AB967" i="11"/>
  <c r="AB1171" i="11"/>
  <c r="AB2395" i="11"/>
  <c r="AB2696" i="11"/>
  <c r="AB3768" i="11"/>
  <c r="AB8570" i="11"/>
  <c r="AB873" i="11"/>
  <c r="AB3263" i="11"/>
  <c r="AB3605" i="11"/>
  <c r="AB2879" i="11"/>
  <c r="AB4126" i="11"/>
  <c r="AB4132" i="11"/>
  <c r="AB4282" i="11"/>
  <c r="AB4313" i="11"/>
  <c r="AB4692" i="11"/>
  <c r="AB4738" i="11"/>
  <c r="AB5437" i="11"/>
  <c r="AB5344" i="11"/>
  <c r="AB5484" i="11"/>
  <c r="AB5856" i="11"/>
  <c r="AB6140" i="11"/>
  <c r="AB6389" i="11"/>
  <c r="AB6503" i="11"/>
  <c r="AB221" i="11"/>
  <c r="AB454" i="11"/>
  <c r="AB8458" i="11"/>
  <c r="AB8642" i="11"/>
  <c r="AB113" i="11"/>
  <c r="AB421" i="11"/>
  <c r="AB518" i="11"/>
  <c r="AB677" i="11"/>
  <c r="AB982" i="11"/>
  <c r="AB2270" i="11"/>
  <c r="AB2469" i="11"/>
  <c r="AB2581" i="11"/>
  <c r="AB2950" i="11"/>
  <c r="AB3113" i="11"/>
  <c r="AB3235" i="11"/>
  <c r="AB3268" i="11"/>
  <c r="AB3533" i="11"/>
  <c r="AB3435" i="11"/>
  <c r="AB4122" i="11"/>
  <c r="AB3816" i="11"/>
  <c r="AB4419" i="11"/>
  <c r="AB5436" i="11"/>
  <c r="AB5558" i="11"/>
  <c r="AB7500" i="11"/>
  <c r="AB7969" i="11"/>
  <c r="AB8502" i="11"/>
  <c r="AB8749" i="11"/>
  <c r="AB8058" i="11"/>
  <c r="AB6536" i="11"/>
  <c r="AB5692" i="11"/>
  <c r="AB4548" i="11"/>
  <c r="AB4857" i="11"/>
  <c r="AB5192" i="11"/>
  <c r="AB5125" i="11"/>
  <c r="AB5628" i="11"/>
  <c r="AB5477" i="11"/>
  <c r="AB5929" i="11"/>
  <c r="AB6246" i="11"/>
  <c r="AB6337" i="11"/>
  <c r="AB7657" i="11"/>
  <c r="AB8646" i="11"/>
  <c r="AA792" i="11"/>
  <c r="AB1496" i="11"/>
  <c r="AA3771" i="11"/>
  <c r="AA3781" i="11"/>
  <c r="AB4042" i="11"/>
  <c r="AB4262" i="11"/>
  <c r="AB4274" i="11"/>
  <c r="AB5467" i="11"/>
  <c r="AB6067" i="11"/>
  <c r="AB6005" i="11"/>
  <c r="AB6682" i="11"/>
  <c r="AB7156" i="11"/>
  <c r="AB1366" i="11"/>
  <c r="AB3228" i="11"/>
  <c r="AB1152" i="11"/>
  <c r="AB5221" i="11"/>
  <c r="AB7829" i="11"/>
  <c r="AB1112" i="11"/>
  <c r="AB1958" i="11"/>
  <c r="AB6331" i="11"/>
  <c r="AB2038" i="11"/>
  <c r="AB4493" i="11"/>
  <c r="AB8691" i="11"/>
  <c r="AB2379" i="11"/>
  <c r="AB5739" i="11"/>
  <c r="AB2527" i="11"/>
  <c r="AB1455" i="11"/>
  <c r="AB4018" i="11"/>
  <c r="AB5262" i="11"/>
  <c r="AB6123" i="11"/>
  <c r="AB7644" i="11"/>
  <c r="AA8680" i="11"/>
  <c r="AA1479" i="11"/>
  <c r="AB6666" i="11"/>
  <c r="AB37" i="11"/>
  <c r="AB3241" i="11"/>
  <c r="AB272" i="11"/>
  <c r="AB457" i="11"/>
  <c r="AB2949" i="11"/>
  <c r="AB3765" i="11"/>
  <c r="AB4219" i="11"/>
  <c r="AB4417" i="11"/>
  <c r="AB4426" i="11"/>
  <c r="AB5857" i="11"/>
  <c r="AB6287" i="11"/>
  <c r="AB7458" i="11"/>
  <c r="AB7787" i="11"/>
  <c r="AB8192" i="11"/>
  <c r="AB8574" i="11"/>
  <c r="AB8741" i="11"/>
  <c r="AB192" i="11"/>
  <c r="AB339" i="11"/>
  <c r="AB1611" i="11"/>
  <c r="AB1845" i="11"/>
  <c r="AB2492" i="11"/>
  <c r="AB1990" i="11"/>
  <c r="AB3212" i="11"/>
  <c r="AB4086" i="11"/>
  <c r="AB4151" i="11"/>
  <c r="AB4319" i="11"/>
  <c r="AB4880" i="11"/>
  <c r="AB5352" i="11"/>
  <c r="AB5300" i="11"/>
  <c r="AB5840" i="11"/>
  <c r="AB6701" i="11"/>
  <c r="AB7261" i="11"/>
  <c r="AA8472" i="11"/>
  <c r="AB8716" i="11"/>
  <c r="AB133" i="11"/>
  <c r="AB702" i="11"/>
  <c r="AB755" i="11"/>
  <c r="AB1181" i="11"/>
  <c r="AB2268" i="11"/>
  <c r="AB2129" i="11"/>
  <c r="AB2729" i="11"/>
  <c r="AB2882" i="11"/>
  <c r="AB3708" i="11"/>
  <c r="AB2759" i="11"/>
  <c r="AB3517" i="11"/>
  <c r="AB4278" i="11"/>
  <c r="AB4310" i="11"/>
  <c r="AB4659" i="11"/>
  <c r="AB5297" i="11"/>
  <c r="AB5912" i="11"/>
  <c r="AB6333" i="11"/>
  <c r="AB6911" i="11"/>
  <c r="AB7929" i="11"/>
  <c r="AB8233" i="11"/>
  <c r="AB1782" i="11"/>
  <c r="AB2020" i="11"/>
  <c r="AB403" i="11"/>
  <c r="AB6459" i="11"/>
  <c r="AB7527" i="11"/>
  <c r="AB5234" i="11"/>
  <c r="AA5637" i="11"/>
  <c r="AB6120" i="11"/>
  <c r="AB6097" i="11"/>
  <c r="AB6561" i="11"/>
  <c r="AB6486" i="11"/>
  <c r="AB6790" i="11"/>
  <c r="AB6968" i="11"/>
  <c r="AB7094" i="11"/>
  <c r="AB530" i="11"/>
  <c r="AB1215" i="11"/>
  <c r="AB2386" i="11"/>
  <c r="AB2544" i="11"/>
  <c r="AB2709" i="11"/>
  <c r="AB2996" i="11"/>
  <c r="AB3334" i="11"/>
  <c r="AA3466" i="11"/>
  <c r="AA3813" i="11"/>
  <c r="AB4849" i="11"/>
  <c r="AB4706" i="11"/>
  <c r="AB5779" i="11"/>
  <c r="AB6075" i="11"/>
  <c r="AB8440" i="11"/>
  <c r="AB1727" i="11"/>
  <c r="AB2170" i="11"/>
  <c r="AB2450" i="11"/>
  <c r="AB2805" i="11"/>
  <c r="AB5502" i="11"/>
  <c r="AB7822" i="11"/>
  <c r="AB7905" i="11"/>
  <c r="AB8522" i="11"/>
  <c r="AB801" i="11"/>
  <c r="AB1420" i="11"/>
  <c r="AB1675" i="11"/>
  <c r="AB2318" i="11"/>
  <c r="AB5876" i="11"/>
  <c r="AA1024" i="11"/>
  <c r="AB3291" i="11"/>
  <c r="AB3458" i="11"/>
  <c r="AB5897" i="11"/>
  <c r="AB1668" i="11"/>
  <c r="AB1830" i="11"/>
  <c r="AB4377" i="11"/>
  <c r="AB6786" i="11"/>
  <c r="AB207" i="11"/>
  <c r="AB5066" i="11"/>
  <c r="AB7295" i="11"/>
  <c r="AB4505" i="11"/>
  <c r="AB5017" i="11"/>
  <c r="AB6159" i="11"/>
  <c r="AB6291" i="11"/>
  <c r="AB917" i="11"/>
  <c r="AB1659" i="11"/>
  <c r="AB2549" i="11"/>
  <c r="AB5288" i="11"/>
  <c r="AB1742" i="11"/>
  <c r="AA2411" i="11"/>
  <c r="AB4263" i="11"/>
  <c r="AB7448" i="11"/>
  <c r="AB836" i="11"/>
  <c r="AB5432" i="11"/>
  <c r="AB3018" i="11"/>
  <c r="AB2730" i="11"/>
  <c r="AB7099" i="11"/>
  <c r="AA1137" i="11"/>
  <c r="AB7727" i="11"/>
  <c r="AA3039" i="11"/>
  <c r="AB2892" i="11"/>
  <c r="AB6278" i="11"/>
  <c r="AB6779" i="11"/>
  <c r="AB6857" i="11"/>
  <c r="AB6993" i="11"/>
  <c r="AB7131" i="11"/>
  <c r="AB7327" i="11"/>
  <c r="AB7770" i="11"/>
  <c r="AB8067" i="11"/>
  <c r="AB196" i="11"/>
  <c r="AB770" i="11"/>
  <c r="AB1300" i="11"/>
  <c r="AB2540" i="11"/>
  <c r="AB2050" i="11"/>
  <c r="AB1915" i="11"/>
  <c r="AB2764" i="11"/>
  <c r="AB3922" i="11"/>
  <c r="AB4200" i="11"/>
  <c r="AB4458" i="11"/>
  <c r="AB4471" i="11"/>
  <c r="AB4801" i="11"/>
  <c r="AB6117" i="11"/>
  <c r="AB6581" i="11"/>
  <c r="AB6879" i="11"/>
  <c r="AB7097" i="11"/>
  <c r="AB7361" i="11"/>
  <c r="AB8212" i="11"/>
  <c r="AB8675" i="11"/>
  <c r="AB1602" i="11"/>
  <c r="AB3730" i="11"/>
  <c r="AB4007" i="11"/>
  <c r="AB4404" i="11"/>
  <c r="AB5756" i="11"/>
  <c r="AB6129" i="11"/>
  <c r="AB6849" i="11"/>
  <c r="AB7684" i="11"/>
  <c r="AB7902" i="11"/>
  <c r="AB313" i="11"/>
  <c r="AB552" i="11"/>
  <c r="AB1408" i="11"/>
  <c r="AB4109" i="11"/>
  <c r="AB4120" i="11"/>
  <c r="AB5399" i="11"/>
  <c r="AB5486" i="11"/>
  <c r="AB7207" i="11"/>
  <c r="AB89" i="11"/>
  <c r="AB550" i="11"/>
  <c r="AB974" i="11"/>
  <c r="AB1271" i="11"/>
  <c r="AB2530" i="11"/>
  <c r="AB3160" i="11"/>
  <c r="AB3789" i="11"/>
  <c r="AB5361" i="11"/>
  <c r="AA7767" i="11"/>
  <c r="AB722" i="11"/>
  <c r="AB6593" i="11"/>
  <c r="AB6950" i="11"/>
  <c r="AB7416" i="11"/>
  <c r="AB7763" i="11"/>
  <c r="AB1328" i="11"/>
  <c r="AB1395" i="11"/>
  <c r="AB1578" i="11"/>
  <c r="AA1502" i="11"/>
  <c r="AB2847" i="11"/>
  <c r="AB3618" i="11"/>
  <c r="AB4346" i="11"/>
  <c r="AB4468" i="11"/>
  <c r="AB4746" i="11"/>
  <c r="AB6058" i="11"/>
  <c r="AB7706" i="11"/>
  <c r="AA8359" i="11"/>
  <c r="AB307" i="11"/>
  <c r="AB1751" i="11"/>
  <c r="AB1425" i="11"/>
  <c r="AB3238" i="11"/>
  <c r="AB3975" i="11"/>
  <c r="AB4059" i="11"/>
  <c r="AB5391" i="11"/>
  <c r="AB5542" i="11"/>
  <c r="AB7910" i="11"/>
  <c r="AB8143" i="11"/>
  <c r="AB8301" i="11"/>
  <c r="AA724" i="11"/>
  <c r="AB2966" i="11"/>
  <c r="AA3242" i="11"/>
  <c r="AB250" i="11"/>
  <c r="AB916" i="11"/>
  <c r="AB1077" i="11"/>
  <c r="AB2094" i="11"/>
  <c r="AB5224" i="11"/>
  <c r="AB5471" i="11"/>
  <c r="AB5934" i="11"/>
  <c r="AB6329" i="11"/>
  <c r="AB8164" i="11"/>
  <c r="AB8356" i="11"/>
  <c r="AB8527" i="11"/>
  <c r="AB561" i="11"/>
  <c r="AB735" i="11"/>
  <c r="AB1020" i="11"/>
  <c r="AB1361" i="11"/>
  <c r="AB1823" i="11"/>
  <c r="AB2323" i="11"/>
  <c r="AB2610" i="11"/>
  <c r="AB3418" i="11"/>
  <c r="AB3181" i="11"/>
  <c r="AB3374" i="11"/>
  <c r="AB4774" i="11"/>
  <c r="AB4899" i="11"/>
  <c r="AB5311" i="11"/>
  <c r="AB5318" i="11"/>
  <c r="AB5648" i="11"/>
  <c r="AB5724" i="11"/>
  <c r="AB6726" i="11"/>
  <c r="AB8101" i="11"/>
  <c r="AB279" i="11"/>
  <c r="AB747" i="11"/>
  <c r="AA1213" i="11"/>
  <c r="AA1945" i="11"/>
  <c r="AB4113" i="11"/>
  <c r="AB4294" i="11"/>
  <c r="AB5230" i="11"/>
  <c r="AB5821" i="11"/>
  <c r="AB5778" i="11"/>
  <c r="AB6226" i="11"/>
  <c r="AB7539" i="11"/>
  <c r="AB7809" i="11"/>
  <c r="AB8377" i="11"/>
  <c r="AB201" i="11"/>
  <c r="AB863" i="11"/>
  <c r="AB1093" i="11"/>
  <c r="AB469" i="11"/>
  <c r="AB7455" i="11"/>
  <c r="AB7493" i="11"/>
  <c r="AB7790" i="11"/>
  <c r="AB7970" i="11"/>
  <c r="AB8371" i="11"/>
  <c r="AB8495" i="11"/>
  <c r="AB499" i="11"/>
  <c r="AB658" i="11"/>
  <c r="AB964" i="11"/>
  <c r="AB2850" i="11"/>
  <c r="AB3280" i="11"/>
  <c r="AB5554" i="11"/>
  <c r="AB5974" i="11"/>
  <c r="AB6150" i="11"/>
  <c r="AB6636" i="11"/>
  <c r="AB6763" i="11"/>
  <c r="AB6855" i="11"/>
  <c r="AB6991" i="11"/>
  <c r="AB7129" i="11"/>
  <c r="AB7314" i="11"/>
  <c r="AB8050" i="11"/>
  <c r="AB8520" i="11"/>
  <c r="AB909" i="11"/>
  <c r="AB2057" i="11"/>
  <c r="AB2263" i="11"/>
  <c r="AB2603" i="11"/>
  <c r="AB2771" i="11"/>
  <c r="AB3347" i="11"/>
  <c r="AB4722" i="11"/>
  <c r="AB4869" i="11"/>
  <c r="AB5337" i="11"/>
  <c r="AB5585" i="11"/>
  <c r="AB6089" i="11"/>
  <c r="AA6091" i="11"/>
  <c r="AB6585" i="11"/>
  <c r="AB7432" i="11"/>
  <c r="AB7725" i="11"/>
  <c r="AB227" i="11"/>
  <c r="AB320" i="11"/>
  <c r="AB501" i="11"/>
  <c r="AB2021" i="11"/>
  <c r="AB1980" i="11"/>
  <c r="AB2973" i="11"/>
  <c r="AB3140" i="11"/>
  <c r="AB3298" i="11"/>
  <c r="AB3608" i="11"/>
  <c r="AB4074" i="11"/>
  <c r="AB4204" i="11"/>
  <c r="AB4332" i="11"/>
  <c r="AB226" i="11"/>
  <c r="AB972" i="11"/>
  <c r="AB308" i="11"/>
  <c r="AB1318" i="11"/>
  <c r="AB1537" i="11"/>
  <c r="AB1992" i="11"/>
  <c r="AB3955" i="11"/>
  <c r="AB4587" i="11"/>
  <c r="AB5992" i="11"/>
  <c r="AB6379" i="11"/>
  <c r="AB6796" i="11"/>
  <c r="AB7104" i="11"/>
  <c r="AB569" i="11"/>
  <c r="AB1836" i="11"/>
  <c r="AB1551" i="11"/>
  <c r="AB2524" i="11"/>
  <c r="AB2022" i="11"/>
  <c r="AB2192" i="11"/>
  <c r="AA3128" i="11"/>
  <c r="AB3841" i="11"/>
  <c r="AB3889" i="11"/>
  <c r="AB4380" i="11"/>
  <c r="AB4735" i="11"/>
  <c r="AB5410" i="11"/>
  <c r="AB5166" i="11"/>
  <c r="AB5736" i="11"/>
  <c r="AA5845" i="11"/>
  <c r="AB6698" i="11"/>
  <c r="AB6680" i="11"/>
  <c r="AB7307" i="11"/>
  <c r="AB7712" i="11"/>
  <c r="AA8290" i="11"/>
  <c r="AB8674" i="11"/>
  <c r="AB1437" i="11"/>
  <c r="AB2471" i="11"/>
  <c r="AB1935" i="11"/>
  <c r="AB2820" i="11"/>
  <c r="AB3251" i="11"/>
  <c r="AA8564" i="11"/>
  <c r="AB3564" i="11"/>
  <c r="AA4777" i="11"/>
  <c r="AB8102" i="11"/>
  <c r="AB8645" i="11"/>
  <c r="AA4163" i="11"/>
  <c r="AB5155" i="11"/>
  <c r="AB5461" i="11"/>
  <c r="AB5953" i="11"/>
  <c r="AB103" i="11"/>
  <c r="AB297" i="11"/>
  <c r="AB1485" i="11"/>
  <c r="AB3404" i="11"/>
  <c r="AB3537" i="11"/>
  <c r="AB4218" i="11"/>
  <c r="AB4440" i="11"/>
  <c r="AB5335" i="11"/>
  <c r="AB5339" i="11"/>
  <c r="AB5475" i="11"/>
  <c r="AB6661" i="11"/>
  <c r="AB7794" i="11"/>
  <c r="AB7844" i="11"/>
  <c r="AB8318" i="11"/>
  <c r="AB8699" i="11"/>
  <c r="AB727" i="11"/>
  <c r="AB282" i="11"/>
  <c r="AB2707" i="11"/>
  <c r="AB3078" i="11"/>
  <c r="AB3211" i="11"/>
  <c r="AB2989" i="11"/>
  <c r="AB2826" i="11"/>
  <c r="AB3566" i="11"/>
  <c r="AB4009" i="11"/>
  <c r="AB4192" i="11"/>
  <c r="AB4879" i="11"/>
  <c r="AB5349" i="11"/>
  <c r="AB5813" i="11"/>
  <c r="AB6896" i="11"/>
  <c r="AB8182" i="11"/>
  <c r="AB656" i="11"/>
  <c r="AB1987" i="11"/>
  <c r="AB3702" i="11"/>
  <c r="AB3815" i="11"/>
  <c r="AB4418" i="11"/>
  <c r="AB4460" i="11"/>
  <c r="AB4575" i="11"/>
  <c r="AB4912" i="11"/>
  <c r="AB5927" i="11"/>
  <c r="AB6187" i="11"/>
  <c r="AB6195" i="11"/>
  <c r="AB6274" i="11"/>
  <c r="AB6829" i="11"/>
  <c r="AB7426" i="11"/>
  <c r="AB7436" i="11"/>
  <c r="AB8199" i="11"/>
  <c r="AB8388" i="11"/>
  <c r="AB8561" i="11"/>
  <c r="AB8748" i="11"/>
  <c r="AB605" i="11"/>
  <c r="AB1545" i="11"/>
  <c r="AB1875" i="11"/>
  <c r="AB2836" i="11"/>
  <c r="AB3204" i="11"/>
  <c r="AB3522" i="11"/>
  <c r="AB3854" i="11"/>
  <c r="AB3962" i="11"/>
  <c r="AB4134" i="11"/>
  <c r="AB4298" i="11"/>
  <c r="AB5545" i="11"/>
  <c r="AB6025" i="11"/>
  <c r="AB6557" i="11"/>
  <c r="AB8031" i="11"/>
  <c r="AB4599" i="11"/>
  <c r="AB1544" i="11"/>
  <c r="AB7607" i="11"/>
  <c r="AB8125" i="11"/>
  <c r="AB615" i="11"/>
  <c r="AB8548" i="11"/>
  <c r="AB1113" i="11"/>
  <c r="AA3744" i="11"/>
  <c r="AB2483" i="11"/>
  <c r="AB4795" i="11"/>
  <c r="AB5047" i="11"/>
  <c r="AA5964" i="11"/>
  <c r="AB7269" i="11"/>
  <c r="AB7446" i="11"/>
  <c r="AB413" i="11"/>
  <c r="AB2629" i="11"/>
  <c r="AB2087" i="11"/>
  <c r="AB4103" i="11"/>
  <c r="AB5092" i="11"/>
  <c r="AB5729" i="11"/>
  <c r="AB6404" i="11"/>
  <c r="AB7201" i="11"/>
  <c r="AB7415" i="11"/>
  <c r="AB7413" i="11"/>
  <c r="AA8053" i="11"/>
  <c r="AB8558" i="11"/>
  <c r="AB3362" i="11"/>
  <c r="AB3147" i="11"/>
  <c r="AB3579" i="11"/>
  <c r="AB7940" i="11"/>
  <c r="AB3284" i="11"/>
  <c r="AB2920" i="11"/>
  <c r="AB3894" i="11"/>
  <c r="AB4571" i="11"/>
  <c r="AB259" i="11"/>
  <c r="AB123" i="11"/>
  <c r="AB817" i="11"/>
  <c r="AB1220" i="11"/>
  <c r="AB2860" i="11"/>
  <c r="AB1454" i="11"/>
  <c r="AA4257" i="11"/>
  <c r="AA659" i="11"/>
  <c r="AB3690" i="11"/>
  <c r="AA3931" i="11"/>
  <c r="AB5016" i="11"/>
  <c r="AA3076" i="11"/>
  <c r="AB4699" i="11"/>
  <c r="AB5196" i="11"/>
  <c r="AB5543" i="11"/>
  <c r="AB5622" i="11"/>
  <c r="AB6318" i="11"/>
  <c r="AB6719" i="11"/>
  <c r="AB7682" i="11"/>
  <c r="AB7862" i="11"/>
  <c r="AB8115" i="11"/>
  <c r="AB80" i="11"/>
  <c r="AB433" i="11"/>
  <c r="AB576" i="11"/>
  <c r="AB1388" i="11"/>
  <c r="AB3000" i="11"/>
  <c r="AB2843" i="11"/>
  <c r="AB4554" i="11"/>
  <c r="AB5573" i="11"/>
  <c r="AB6642" i="11"/>
  <c r="AB7850" i="11"/>
  <c r="AB141" i="11"/>
  <c r="AB584" i="11"/>
  <c r="AB348" i="11"/>
  <c r="AB1559" i="11"/>
  <c r="AB1654" i="11"/>
  <c r="AB1852" i="11"/>
  <c r="AB1301" i="11"/>
  <c r="AB2378" i="11"/>
  <c r="AB2494" i="11"/>
  <c r="AB2649" i="11"/>
  <c r="AB1916" i="11"/>
  <c r="AB3179" i="11"/>
  <c r="AB6792" i="11"/>
  <c r="AB6941" i="11"/>
  <c r="AB7196" i="11"/>
  <c r="AB7339" i="11"/>
  <c r="AB7606" i="11"/>
  <c r="AB7812" i="11"/>
  <c r="AB7846" i="11"/>
  <c r="AB8225" i="11"/>
  <c r="AB8358" i="11"/>
  <c r="AB585" i="11"/>
  <c r="AB754" i="11"/>
  <c r="AB1051" i="11"/>
  <c r="AB1257" i="11"/>
  <c r="AB1353" i="11"/>
  <c r="AB1498" i="11"/>
  <c r="AB1662" i="11"/>
  <c r="AB2039" i="11"/>
  <c r="AB1997" i="11"/>
  <c r="AB2260" i="11"/>
  <c r="AB2673" i="11"/>
  <c r="AB2993" i="11"/>
  <c r="AB3169" i="11"/>
  <c r="AB3658" i="11"/>
  <c r="AB3308" i="11"/>
  <c r="AB3429" i="11"/>
  <c r="AB3920" i="11"/>
  <c r="AB4127" i="11"/>
  <c r="AB4225" i="11"/>
  <c r="AB4335" i="11"/>
  <c r="AB4516" i="11"/>
  <c r="AB4807" i="11"/>
  <c r="AB4904" i="11"/>
  <c r="AB5281" i="11"/>
  <c r="AB5481" i="11"/>
  <c r="AB5681" i="11"/>
  <c r="AB5984" i="11"/>
  <c r="AB6255" i="11"/>
  <c r="AB6239" i="11"/>
  <c r="AB6376" i="11"/>
  <c r="AB6811" i="11"/>
  <c r="AB7059" i="11"/>
  <c r="AB7342" i="11"/>
  <c r="AB7564" i="11"/>
  <c r="AB7873" i="11"/>
  <c r="AB8003" i="11"/>
  <c r="AB8124" i="11"/>
  <c r="AB1430" i="11"/>
  <c r="AB1562" i="11"/>
  <c r="AB1862" i="11"/>
  <c r="AB1141" i="11"/>
  <c r="AB5027" i="11"/>
  <c r="AB4841" i="11"/>
  <c r="AB6196" i="11"/>
  <c r="AB6275" i="11"/>
  <c r="AB6841" i="11"/>
  <c r="AB7437" i="11"/>
  <c r="AB8083" i="11"/>
  <c r="AB7333" i="11"/>
  <c r="AB8546" i="11"/>
  <c r="AB1481" i="11"/>
  <c r="AB3258" i="11"/>
  <c r="AB2052" i="11"/>
  <c r="AB2894" i="11"/>
  <c r="AB4622" i="11"/>
  <c r="AB7409" i="11"/>
  <c r="AB8222" i="11"/>
  <c r="AB554" i="11"/>
  <c r="AA1805" i="11"/>
  <c r="AB3187" i="11"/>
  <c r="AB2868" i="11"/>
  <c r="AA3774" i="11"/>
  <c r="AB4058" i="11"/>
  <c r="AA6866" i="11"/>
  <c r="AA8629" i="11"/>
  <c r="AA5649" i="11"/>
  <c r="AB627" i="11"/>
  <c r="AB1048" i="11"/>
  <c r="AB1533" i="11"/>
  <c r="AA3199" i="11"/>
  <c r="AB4306" i="11"/>
  <c r="AB6696" i="11"/>
  <c r="AB7009" i="11"/>
  <c r="AB7267" i="11"/>
  <c r="AB7540" i="11"/>
  <c r="AB7933" i="11"/>
  <c r="AB134" i="11"/>
  <c r="AB910" i="11"/>
  <c r="AB1097" i="11"/>
  <c r="AA1313" i="11"/>
  <c r="AB1771" i="11"/>
  <c r="AB2637" i="11"/>
  <c r="AB2019" i="11"/>
  <c r="AA3648" i="11"/>
  <c r="AB3609" i="11"/>
  <c r="AB3831" i="11"/>
  <c r="AB5149" i="11"/>
  <c r="AB5863" i="11"/>
  <c r="AA5710" i="11"/>
  <c r="AA6455" i="11"/>
  <c r="AB7532" i="11"/>
  <c r="AB7821" i="11"/>
  <c r="AB8171" i="11"/>
  <c r="AB8619" i="11"/>
  <c r="AB1317" i="11"/>
  <c r="AB2186" i="11"/>
  <c r="AB2459" i="11"/>
  <c r="AB2667" i="11"/>
  <c r="AB2954" i="11"/>
  <c r="AB3562" i="11"/>
  <c r="AB3753" i="11"/>
  <c r="AB4353" i="11"/>
  <c r="AB4372" i="11"/>
  <c r="AB4757" i="11"/>
  <c r="AB5717" i="11"/>
  <c r="AB5843" i="11"/>
  <c r="AB7086" i="11"/>
  <c r="AB7570" i="11"/>
  <c r="AB8264" i="11"/>
  <c r="AB2748" i="11"/>
  <c r="AB6762" i="11"/>
  <c r="AB7976" i="11"/>
  <c r="AB8613" i="11"/>
  <c r="AB753" i="11"/>
  <c r="AB6902" i="11"/>
  <c r="AB1349" i="11"/>
  <c r="AB1884" i="11"/>
  <c r="AB2374" i="11"/>
  <c r="AA5177" i="11"/>
  <c r="AB304" i="11"/>
  <c r="AB5045" i="11"/>
  <c r="AA3182" i="11"/>
  <c r="AA4017" i="11"/>
  <c r="AB4723" i="11"/>
  <c r="AB5357" i="11"/>
  <c r="AB5586" i="11"/>
  <c r="AB6095" i="11"/>
  <c r="AB6601" i="11"/>
  <c r="AB7399" i="11"/>
  <c r="AB2502" i="11"/>
  <c r="AB2702" i="11"/>
  <c r="AB3004" i="11"/>
  <c r="AB5393" i="11"/>
  <c r="AB5561" i="11"/>
  <c r="AB6319" i="11"/>
  <c r="AB7123" i="11"/>
  <c r="AB8319" i="11"/>
  <c r="AB8401" i="11"/>
  <c r="AB429" i="11"/>
  <c r="AB649" i="11"/>
  <c r="AB1620" i="11"/>
  <c r="AB1691" i="11"/>
  <c r="AB1860" i="11"/>
  <c r="AB2176" i="11"/>
  <c r="AB2240" i="11"/>
  <c r="AB3223" i="11"/>
  <c r="AB3328" i="11"/>
  <c r="AB4823" i="11"/>
  <c r="AB5302" i="11"/>
  <c r="AA5663" i="11"/>
  <c r="AA1015" i="11"/>
  <c r="AB1920" i="11"/>
  <c r="AB2135" i="11"/>
  <c r="AB3367" i="11"/>
  <c r="AB3346" i="11"/>
  <c r="AB3496" i="11"/>
  <c r="AB6963" i="11"/>
  <c r="AB7140" i="11"/>
  <c r="AB7624" i="11"/>
  <c r="AB7982" i="11"/>
  <c r="AB8265" i="11"/>
  <c r="AB989" i="11"/>
  <c r="AB529" i="11"/>
  <c r="AB2719" i="11"/>
  <c r="AB3059" i="11"/>
  <c r="AB5308" i="11"/>
  <c r="AB7412" i="11"/>
  <c r="AB7584" i="11"/>
  <c r="AB7885" i="11"/>
  <c r="AA8467" i="11"/>
  <c r="AA8700" i="11"/>
  <c r="AB8357" i="11"/>
  <c r="AB1785" i="11"/>
  <c r="AB2983" i="11"/>
  <c r="AB8256" i="11"/>
  <c r="AB5364" i="11"/>
  <c r="AB4610" i="11"/>
  <c r="AB4918" i="11"/>
  <c r="AB5868" i="11"/>
  <c r="AB7287" i="11"/>
  <c r="AB8193" i="11"/>
  <c r="AB8347" i="11"/>
  <c r="AB96" i="11"/>
  <c r="AB92" i="11"/>
  <c r="AB1779" i="11"/>
  <c r="AB1809" i="11"/>
  <c r="AB3386" i="11"/>
  <c r="AB3994" i="11"/>
  <c r="AB4191" i="11"/>
  <c r="AB4315" i="11"/>
  <c r="AB4341" i="11"/>
  <c r="AA5644" i="11"/>
  <c r="AB6247" i="11"/>
  <c r="AB6338" i="11"/>
  <c r="AB6649" i="11"/>
  <c r="AB6961" i="11"/>
  <c r="AB7330" i="11"/>
  <c r="AB7593" i="11"/>
  <c r="AB7729" i="11"/>
  <c r="AB7952" i="11"/>
  <c r="AB8165" i="11"/>
  <c r="AB256" i="11"/>
  <c r="AB435" i="11"/>
  <c r="AB593" i="11"/>
  <c r="AB5386" i="11"/>
  <c r="AB5443" i="11"/>
  <c r="AB6039" i="11"/>
  <c r="AB6683" i="11"/>
  <c r="AB7225" i="11"/>
  <c r="AB7685" i="11"/>
  <c r="AB8445" i="11"/>
  <c r="AB603" i="11"/>
  <c r="AB2750" i="11"/>
  <c r="AB3474" i="11"/>
  <c r="AB4574" i="11"/>
  <c r="AB4756" i="11"/>
  <c r="AB5360" i="11"/>
  <c r="AB6516" i="11"/>
  <c r="AB7941" i="11"/>
  <c r="AB8615" i="11"/>
  <c r="AB717" i="11"/>
  <c r="AB1625" i="11"/>
  <c r="AB1168" i="11"/>
  <c r="AB7462" i="11"/>
  <c r="AB4878" i="11"/>
  <c r="AA3664" i="11"/>
  <c r="AB1054" i="11"/>
  <c r="AB453" i="11"/>
  <c r="AB1961" i="11"/>
  <c r="AB8117" i="11"/>
  <c r="AB4961" i="11"/>
  <c r="AB4790" i="11"/>
  <c r="AB5277" i="11"/>
  <c r="AB5128" i="11"/>
  <c r="AB5713" i="11"/>
  <c r="AB5575" i="11"/>
  <c r="AB5986" i="11"/>
  <c r="AB7537" i="11"/>
  <c r="AB8403" i="11"/>
  <c r="AB379" i="11"/>
  <c r="AB1347" i="11"/>
  <c r="AB1553" i="11"/>
  <c r="AB2878" i="11"/>
  <c r="AB3365" i="11"/>
  <c r="AB4971" i="11"/>
  <c r="AB5100" i="11"/>
  <c r="AB5464" i="11"/>
  <c r="AB5855" i="11"/>
  <c r="AB6139" i="11"/>
  <c r="AB6700" i="11"/>
  <c r="AB7757" i="11"/>
  <c r="AB645" i="11"/>
  <c r="AB1937" i="11"/>
  <c r="AB3266" i="11"/>
  <c r="AA5074" i="11"/>
  <c r="AB7146" i="11"/>
  <c r="AB2953" i="11"/>
  <c r="AB2796" i="11"/>
  <c r="AB4466" i="11"/>
  <c r="AA8146" i="11"/>
  <c r="AB2303" i="11"/>
  <c r="AB2751" i="11"/>
  <c r="AB4302" i="11"/>
  <c r="AB5877" i="11"/>
  <c r="AB6724" i="11"/>
  <c r="AB7221" i="11"/>
  <c r="AA7749" i="11"/>
  <c r="AB5375" i="11"/>
  <c r="AB5918" i="11"/>
  <c r="AB2013" i="11"/>
  <c r="AA8427" i="11"/>
  <c r="AB3274" i="11"/>
  <c r="AB6504" i="11"/>
  <c r="AB7736" i="11"/>
  <c r="Y7" i="11"/>
  <c r="AA7" i="11" s="1"/>
  <c r="AA7858" i="11"/>
  <c r="AA8715" i="11"/>
  <c r="AA3699" i="11"/>
  <c r="AB5380" i="11"/>
  <c r="AB5406" i="11"/>
  <c r="AA5630" i="11"/>
  <c r="AB6105" i="11"/>
  <c r="AB6467" i="11"/>
  <c r="AB6966" i="11"/>
  <c r="AB7092" i="11"/>
  <c r="AB7442" i="11"/>
  <c r="AB7615" i="11"/>
  <c r="AB7963" i="11"/>
  <c r="AB8087" i="11"/>
  <c r="AB8187" i="11"/>
  <c r="AB8345" i="11"/>
  <c r="AB42" i="11"/>
  <c r="AB376" i="11"/>
  <c r="AB679" i="11"/>
  <c r="AB1506" i="11"/>
  <c r="AA2994" i="11"/>
  <c r="AB3048" i="11"/>
  <c r="AB3586" i="11"/>
  <c r="AB3756" i="11"/>
  <c r="AB4544" i="11"/>
  <c r="AB4893" i="11"/>
  <c r="AA6336" i="11"/>
  <c r="AB220" i="11"/>
  <c r="AB978" i="11"/>
  <c r="AB1230" i="11"/>
  <c r="AB1458" i="11"/>
  <c r="AB1592" i="11"/>
  <c r="AB1956" i="11"/>
  <c r="AB1930" i="11"/>
  <c r="AB2207" i="11"/>
  <c r="AB2328" i="11"/>
  <c r="AB3763" i="11"/>
  <c r="AB4102" i="11"/>
  <c r="AB3970" i="11"/>
  <c r="AB4616" i="11"/>
  <c r="AB7558" i="11"/>
  <c r="AB7814" i="11"/>
  <c r="AB8013" i="11"/>
  <c r="AB116" i="11"/>
  <c r="AB1129" i="11"/>
  <c r="AB1777" i="11"/>
  <c r="AB2643" i="11"/>
  <c r="AB2149" i="11"/>
  <c r="AB2334" i="11"/>
  <c r="AB2732" i="11"/>
  <c r="AB2810" i="11"/>
  <c r="AB4856" i="11"/>
  <c r="AB4902" i="11"/>
  <c r="AB5449" i="11"/>
  <c r="AB6020" i="11"/>
  <c r="AB6533" i="11"/>
  <c r="AB6638" i="11"/>
  <c r="AB6359" i="11"/>
  <c r="AB6933" i="11"/>
  <c r="AB7215" i="11"/>
  <c r="AB7317" i="11"/>
  <c r="AB7932" i="11"/>
  <c r="AB8641" i="11"/>
  <c r="AB1650" i="11"/>
  <c r="AB1718" i="11"/>
  <c r="AB1898" i="11"/>
  <c r="AB1142" i="11"/>
  <c r="AB2196" i="11"/>
  <c r="AB2271" i="11"/>
  <c r="AB2470" i="11"/>
  <c r="AB2582" i="11"/>
  <c r="AB2960" i="11"/>
  <c r="AB3129" i="11"/>
  <c r="AB3248" i="11"/>
  <c r="AB2971" i="11"/>
  <c r="AB3725" i="11"/>
  <c r="AB3980" i="11"/>
  <c r="AB4003" i="11"/>
  <c r="AB4229" i="11"/>
  <c r="AB4242" i="11"/>
  <c r="AB4994" i="11"/>
  <c r="AB4826" i="11"/>
  <c r="AB5326" i="11"/>
  <c r="AB5147" i="11"/>
  <c r="AB5765" i="11"/>
  <c r="AB5643" i="11"/>
  <c r="AB6034" i="11"/>
  <c r="AB6001" i="11"/>
  <c r="AB6429" i="11"/>
  <c r="AB6559" i="11"/>
  <c r="AB6831" i="11"/>
  <c r="AB6998" i="11"/>
  <c r="AB7162" i="11"/>
  <c r="AB8337" i="11"/>
  <c r="AB8563" i="11"/>
  <c r="AB129" i="11"/>
  <c r="AB1352" i="11"/>
  <c r="AB1671" i="11"/>
  <c r="AB1870" i="11"/>
  <c r="AB2139" i="11"/>
  <c r="AB2220" i="11"/>
  <c r="AB2367" i="11"/>
  <c r="AB2538" i="11"/>
  <c r="AB3207" i="11"/>
  <c r="AB2816" i="11"/>
  <c r="AB2923" i="11"/>
  <c r="AB3166" i="11"/>
  <c r="AB3674" i="11"/>
  <c r="AB3927" i="11"/>
  <c r="AB3859" i="11"/>
  <c r="AB4498" i="11"/>
  <c r="AB4533" i="11"/>
  <c r="AB4852" i="11"/>
  <c r="AB5004" i="11"/>
  <c r="AB5171" i="11"/>
  <c r="AB5110" i="11"/>
  <c r="AB5711" i="11"/>
  <c r="AB7753" i="11"/>
  <c r="AB7916" i="11"/>
  <c r="AB8045" i="11"/>
  <c r="AB8294" i="11"/>
  <c r="AB8373" i="11"/>
  <c r="AB8533" i="11"/>
  <c r="AB111" i="11"/>
  <c r="AB317" i="11"/>
  <c r="AB456" i="11"/>
  <c r="AB606" i="11"/>
  <c r="AB1071" i="11"/>
  <c r="AB438" i="11"/>
  <c r="AA1515" i="11"/>
  <c r="AB7943" i="11"/>
  <c r="AB31" i="11"/>
  <c r="AB781" i="11"/>
  <c r="AB1304" i="11"/>
  <c r="AB2313" i="11"/>
  <c r="AB3286" i="11"/>
  <c r="AB3218" i="11"/>
  <c r="AB3671" i="11"/>
  <c r="AB5188" i="11"/>
  <c r="AB5124" i="11"/>
  <c r="AB5683" i="11"/>
  <c r="AB8093" i="11"/>
  <c r="AB8503" i="11"/>
  <c r="AB396" i="11"/>
  <c r="AB1155" i="11"/>
  <c r="AB1677" i="11"/>
  <c r="AB2111" i="11"/>
  <c r="AB2409" i="11"/>
  <c r="AB3549" i="11"/>
  <c r="AB5674" i="11"/>
  <c r="AB6433" i="11"/>
  <c r="AB6628" i="11"/>
  <c r="AB7045" i="11"/>
  <c r="AB7325" i="11"/>
  <c r="AB8174" i="11"/>
  <c r="AB8446" i="11"/>
  <c r="AB8732" i="11"/>
  <c r="AB38" i="11"/>
  <c r="AB343" i="11"/>
  <c r="AB1277" i="11"/>
  <c r="AA1939" i="11"/>
  <c r="AB2788" i="11"/>
  <c r="AB6124" i="11"/>
  <c r="AB5891" i="11"/>
  <c r="AB6365" i="11"/>
  <c r="AB7616" i="11"/>
  <c r="AA7984" i="11"/>
  <c r="AB8088" i="11"/>
  <c r="AB8188" i="11"/>
  <c r="AB8346" i="11"/>
  <c r="AB3423" i="11"/>
  <c r="AB4935" i="11"/>
  <c r="AB6242" i="11"/>
  <c r="AA882" i="11"/>
  <c r="AA1574" i="11"/>
  <c r="AA3079" i="11"/>
  <c r="AB5057" i="11"/>
  <c r="AB5639" i="11"/>
  <c r="AB6354" i="11"/>
  <c r="AB7453" i="11"/>
  <c r="AB7828" i="11"/>
  <c r="AB8587" i="11"/>
  <c r="AB814" i="11"/>
  <c r="AB1699" i="11"/>
  <c r="AB1616" i="11"/>
  <c r="AB2548" i="11"/>
  <c r="AB2097" i="11"/>
  <c r="AB3085" i="11"/>
  <c r="AB4097" i="11"/>
  <c r="AB4779" i="11"/>
  <c r="AB5969" i="11"/>
  <c r="AB1529" i="11"/>
  <c r="AB2310" i="11"/>
  <c r="AB2414" i="11"/>
  <c r="AB5143" i="11"/>
  <c r="AB5664" i="11"/>
  <c r="AB6053" i="11"/>
  <c r="AB6560" i="11"/>
  <c r="AB6655" i="11"/>
  <c r="AB8255" i="11"/>
  <c r="AB415" i="11"/>
  <c r="AB1390" i="11"/>
  <c r="AB2419" i="11"/>
  <c r="AB2254" i="11"/>
  <c r="AB3705" i="11"/>
  <c r="AB2853" i="11"/>
  <c r="AB2957" i="11"/>
  <c r="AB3195" i="11"/>
  <c r="AB3978" i="11"/>
  <c r="AB5112" i="11"/>
  <c r="AB5131" i="11"/>
  <c r="AB5752" i="11"/>
  <c r="AB6782" i="11"/>
  <c r="AB8070" i="11"/>
  <c r="AB1127" i="11"/>
  <c r="AB1195" i="11"/>
  <c r="AB1639" i="11"/>
  <c r="AB2307" i="11"/>
  <c r="AB2439" i="11"/>
  <c r="AB3158" i="11"/>
  <c r="AB4933" i="11"/>
  <c r="AB5556" i="11"/>
  <c r="AB5786" i="11"/>
  <c r="AB6398" i="11"/>
  <c r="AB6505" i="11"/>
  <c r="AB6970" i="11"/>
  <c r="AB8366" i="11"/>
  <c r="AB8707" i="11"/>
  <c r="AB5355" i="11"/>
  <c r="AB5487" i="11"/>
  <c r="AB7043" i="11"/>
  <c r="AB7533" i="11"/>
  <c r="AB1060" i="11"/>
  <c r="AB1427" i="11"/>
  <c r="AB2872" i="11"/>
  <c r="AB6212" i="11"/>
  <c r="AB8180" i="11"/>
  <c r="AB874" i="11"/>
  <c r="AB4491" i="11"/>
  <c r="AB2431" i="11"/>
  <c r="AB2845" i="11"/>
  <c r="AB4914" i="11"/>
  <c r="AA3220" i="11"/>
  <c r="AB6999" i="11"/>
  <c r="AB87" i="11"/>
  <c r="AA926" i="11"/>
  <c r="AB2886" i="11"/>
  <c r="AB3287" i="11"/>
  <c r="AB5068" i="11"/>
  <c r="AB5238" i="11"/>
  <c r="AB5609" i="11"/>
  <c r="AB5862" i="11"/>
  <c r="AA5696" i="11"/>
  <c r="AB6252" i="11"/>
  <c r="AB6300" i="11"/>
  <c r="AB7849" i="11"/>
  <c r="AA7893" i="11"/>
  <c r="AA8736" i="11"/>
  <c r="AA633" i="11"/>
  <c r="AB1877" i="11"/>
  <c r="AB1196" i="11"/>
  <c r="AB1665" i="11"/>
  <c r="AB2000" i="11"/>
  <c r="AA3598" i="11"/>
  <c r="AB2948" i="11"/>
  <c r="AB3764" i="11"/>
  <c r="AB4635" i="11"/>
  <c r="AB4448" i="11"/>
  <c r="AB4748" i="11"/>
  <c r="AB6199" i="11"/>
  <c r="AB6838" i="11"/>
  <c r="AB6858" i="11"/>
  <c r="AB7777" i="11"/>
  <c r="AA8340" i="11"/>
  <c r="AB8740" i="11"/>
  <c r="AB1074" i="11"/>
  <c r="AB467" i="11"/>
  <c r="AB1656" i="11"/>
  <c r="AB1251" i="11"/>
  <c r="AB2515" i="11"/>
  <c r="AB2025" i="11"/>
  <c r="AB2774" i="11"/>
  <c r="AB3065" i="11"/>
  <c r="AB3366" i="11"/>
  <c r="AB3821" i="11"/>
  <c r="AB4987" i="11"/>
  <c r="AB5283" i="11"/>
  <c r="AB5289" i="11"/>
  <c r="AB5791" i="11"/>
  <c r="AB5919" i="11"/>
  <c r="AB6714" i="11"/>
  <c r="AB8550" i="11"/>
  <c r="AB47" i="11"/>
  <c r="AB440" i="11"/>
  <c r="AB1747" i="11"/>
  <c r="AB2598" i="11"/>
  <c r="AB2127" i="11"/>
  <c r="AB3669" i="11"/>
  <c r="AB5462" i="11"/>
  <c r="AB5589" i="11"/>
  <c r="AB6519" i="11"/>
  <c r="AB6684" i="11"/>
  <c r="AB7085" i="11"/>
  <c r="AB8428" i="11"/>
  <c r="AB802" i="11"/>
  <c r="AB1044" i="11"/>
  <c r="AB1217" i="11"/>
  <c r="AB1471" i="11"/>
  <c r="AB2011" i="11"/>
  <c r="AB2397" i="11"/>
  <c r="AB3161" i="11"/>
  <c r="AB5032" i="11"/>
  <c r="AB5358" i="11"/>
  <c r="AB5680" i="11"/>
  <c r="AB7986" i="11"/>
  <c r="AB4245" i="11"/>
  <c r="AB4653" i="11"/>
  <c r="AB6257" i="11"/>
  <c r="AB6407" i="11"/>
  <c r="AB8312" i="11"/>
  <c r="AB748" i="11"/>
  <c r="AB5679" i="11"/>
  <c r="AB1037" i="11"/>
  <c r="AB370" i="11"/>
  <c r="AB2765" i="11"/>
  <c r="AB2893" i="11"/>
  <c r="AB3852" i="11"/>
  <c r="AB3930" i="11"/>
  <c r="AB4383" i="11"/>
  <c r="AB4350" i="11"/>
  <c r="AB4632" i="11"/>
  <c r="AB4938" i="11"/>
  <c r="AB5024" i="11"/>
  <c r="AB5431" i="11"/>
  <c r="AB5534" i="11"/>
  <c r="AB5784" i="11"/>
  <c r="AB6122" i="11"/>
  <c r="AB6114" i="11"/>
  <c r="AB6612" i="11"/>
  <c r="AB115" i="11"/>
  <c r="AB701" i="11"/>
  <c r="AB7171" i="11"/>
  <c r="AB8585" i="11"/>
  <c r="AB173" i="11"/>
  <c r="AB670" i="11"/>
  <c r="AB868" i="11"/>
  <c r="AB953" i="11"/>
  <c r="AB432" i="11"/>
  <c r="AB2647" i="11"/>
  <c r="AB2691" i="11"/>
  <c r="AB2001" i="11"/>
  <c r="AB3245" i="11"/>
  <c r="AB3339" i="11"/>
  <c r="AB3633" i="11"/>
  <c r="AB3979" i="11"/>
  <c r="AB4002" i="11"/>
  <c r="AB4228" i="11"/>
  <c r="AB5594" i="11"/>
  <c r="AB5826" i="11"/>
  <c r="AB5642" i="11"/>
  <c r="AB6026" i="11"/>
  <c r="AB7102" i="11"/>
  <c r="AB7588" i="11"/>
  <c r="AB7704" i="11"/>
  <c r="AB6189" i="11"/>
  <c r="AB6723" i="11"/>
  <c r="AB7574" i="11"/>
  <c r="AB8328" i="11"/>
  <c r="AB6381" i="11"/>
  <c r="AB700" i="11"/>
  <c r="AB2727" i="11"/>
  <c r="AB6254" i="11"/>
  <c r="AB8062" i="11"/>
  <c r="AB1846" i="11"/>
  <c r="AB2136" i="11"/>
  <c r="AB4152" i="11"/>
  <c r="AB5678" i="11"/>
  <c r="AA587" i="11"/>
  <c r="AA8079" i="11"/>
  <c r="AA624" i="11"/>
  <c r="AB4848" i="11"/>
  <c r="AB4903" i="11"/>
  <c r="AB5468" i="11"/>
  <c r="AB5321" i="11"/>
  <c r="AB5582" i="11"/>
  <c r="AB5794" i="11"/>
  <c r="AB6227" i="11"/>
  <c r="AB6022" i="11"/>
  <c r="AB6496" i="11"/>
  <c r="AB6360" i="11"/>
  <c r="AB8269" i="11"/>
  <c r="AB8425" i="11"/>
  <c r="AB8697" i="11"/>
  <c r="AA1033" i="11"/>
  <c r="AB1567" i="11"/>
  <c r="AB1746" i="11"/>
  <c r="AA3289" i="11"/>
  <c r="AB4598" i="11"/>
  <c r="AB4962" i="11"/>
  <c r="AB5077" i="11"/>
  <c r="AB5610" i="11"/>
  <c r="AB5972" i="11"/>
  <c r="AB6253" i="11"/>
  <c r="AB6223" i="11"/>
  <c r="AB6352" i="11"/>
  <c r="AB6323" i="11"/>
  <c r="AB6869" i="11"/>
  <c r="AB6901" i="11"/>
  <c r="AB7268" i="11"/>
  <c r="AB7331" i="11"/>
  <c r="AA7912" i="11"/>
  <c r="AB815" i="11"/>
  <c r="AB2369" i="11"/>
  <c r="AB2659" i="11"/>
  <c r="AB3143" i="11"/>
  <c r="AB3682" i="11"/>
  <c r="AB4119" i="11"/>
  <c r="AB4465" i="11"/>
  <c r="AB5336" i="11"/>
  <c r="AB5376" i="11"/>
  <c r="AB5476" i="11"/>
  <c r="AB6568" i="11"/>
  <c r="AB7251" i="11"/>
  <c r="AB7398" i="11"/>
  <c r="AB7505" i="11"/>
  <c r="AB7800" i="11"/>
  <c r="AB7994" i="11"/>
  <c r="AB1026" i="11"/>
  <c r="AB3501" i="11"/>
  <c r="AB4008" i="11"/>
  <c r="AB4093" i="11"/>
  <c r="AB4725" i="11"/>
  <c r="AB5916" i="11"/>
  <c r="AB6147" i="11"/>
  <c r="AB6722" i="11"/>
  <c r="AB7158" i="11"/>
  <c r="AB7397" i="11"/>
  <c r="AB7692" i="11"/>
  <c r="AB8299" i="11"/>
  <c r="AB8666" i="11"/>
  <c r="AB151" i="11"/>
  <c r="AB377" i="11"/>
  <c r="AB614" i="11"/>
  <c r="AB5248" i="11"/>
  <c r="AB8678" i="11"/>
  <c r="AB5495" i="11"/>
  <c r="AB2269" i="11"/>
  <c r="AB4685" i="11"/>
  <c r="AA6071" i="11"/>
  <c r="AA6478" i="11"/>
  <c r="AB7566" i="11"/>
  <c r="AB8719" i="11"/>
  <c r="AA1564" i="11"/>
  <c r="AA4246" i="11"/>
  <c r="AB5319" i="11"/>
  <c r="AB6368" i="11"/>
  <c r="AA112" i="11"/>
  <c r="AA287" i="11"/>
  <c r="AA1507" i="11"/>
  <c r="AA3875" i="11"/>
  <c r="AB7951" i="11"/>
  <c r="AB8063" i="11"/>
  <c r="AB8351" i="11"/>
  <c r="AB8477" i="11"/>
  <c r="AB8599" i="11"/>
  <c r="AB65" i="11"/>
  <c r="AB1601" i="11"/>
  <c r="AB5900" i="11"/>
  <c r="AB6720" i="11"/>
  <c r="AB7683" i="11"/>
  <c r="AB8657" i="11"/>
  <c r="AB417" i="11"/>
  <c r="AB516" i="11"/>
  <c r="AB675" i="11"/>
  <c r="AB1107" i="11"/>
  <c r="AA2449" i="11"/>
  <c r="AB2852" i="11"/>
  <c r="AB3701" i="11"/>
  <c r="AB3988" i="11"/>
  <c r="AA4984" i="11"/>
  <c r="AB5130" i="11"/>
  <c r="AB5607" i="11"/>
  <c r="AB5887" i="11"/>
  <c r="AB6511" i="11"/>
  <c r="AB6839" i="11"/>
  <c r="AB6883" i="11"/>
  <c r="AB6995" i="11"/>
  <c r="AB7273" i="11"/>
  <c r="AB7781" i="11"/>
  <c r="AB8552" i="11"/>
  <c r="AB198" i="11"/>
  <c r="AB572" i="11"/>
  <c r="AB290" i="11"/>
  <c r="AB1273" i="11"/>
  <c r="AB1829" i="11"/>
  <c r="AB2712" i="11"/>
  <c r="AB2165" i="11"/>
  <c r="AB3885" i="11"/>
  <c r="AB4065" i="11"/>
  <c r="AB4233" i="11"/>
  <c r="AB4443" i="11"/>
  <c r="AB4743" i="11"/>
  <c r="AB5075" i="11"/>
  <c r="AB5527" i="11"/>
  <c r="AB5730" i="11"/>
  <c r="AA5488" i="11"/>
  <c r="AA7316" i="11"/>
  <c r="AB2445" i="11"/>
  <c r="AB2426" i="11"/>
  <c r="AB2627" i="11"/>
  <c r="AB2974" i="11"/>
  <c r="AB3062" i="11"/>
  <c r="AB2755" i="11"/>
  <c r="AB3715" i="11"/>
  <c r="AB4618" i="11"/>
  <c r="AB4652" i="11"/>
  <c r="AB5818" i="11"/>
  <c r="AB5747" i="11"/>
  <c r="AB6201" i="11"/>
  <c r="AB6592" i="11"/>
  <c r="AB6672" i="11"/>
  <c r="AB7005" i="11"/>
  <c r="AB7195" i="11"/>
  <c r="AB8448" i="11"/>
  <c r="AB7424" i="11"/>
  <c r="AB4253" i="11"/>
  <c r="AB5280" i="11"/>
  <c r="AB1153" i="11"/>
  <c r="AB2733" i="11"/>
  <c r="AA8128" i="11"/>
  <c r="AB131" i="11"/>
  <c r="AA1504" i="11"/>
  <c r="AA2435" i="11"/>
  <c r="AA5200" i="11"/>
  <c r="AA8020" i="11"/>
  <c r="AA2634" i="11"/>
  <c r="AA2003" i="11"/>
  <c r="AB3350" i="11"/>
  <c r="AB5148" i="11"/>
  <c r="AB2351" i="11"/>
  <c r="AA8456" i="11"/>
  <c r="AB1163" i="11"/>
  <c r="AA2385" i="11"/>
  <c r="AB2824" i="11"/>
  <c r="AB3900" i="11"/>
  <c r="AB4970" i="11"/>
  <c r="AB5508" i="11"/>
  <c r="AB5985" i="11"/>
  <c r="AB6362" i="11"/>
  <c r="AB6501" i="11"/>
  <c r="AB7096" i="11"/>
  <c r="AB7743" i="11"/>
  <c r="AA987" i="11"/>
  <c r="AB598" i="11"/>
  <c r="AB749" i="11"/>
  <c r="AB1491" i="11"/>
  <c r="AB2706" i="11"/>
  <c r="AA3747" i="11"/>
  <c r="AB2825" i="11"/>
  <c r="AA3661" i="11"/>
  <c r="AB4409" i="11"/>
  <c r="AB4715" i="11"/>
  <c r="AB4980" i="11"/>
  <c r="AB5334" i="11"/>
  <c r="AB5322" i="11"/>
  <c r="AB5597" i="11"/>
  <c r="AB6060" i="11"/>
  <c r="AB8511" i="11"/>
  <c r="AB848" i="11"/>
  <c r="AB1165" i="11"/>
  <c r="AB2697" i="11"/>
  <c r="AB3463" i="11"/>
  <c r="AB5655" i="11"/>
  <c r="AB1075" i="11"/>
  <c r="AB1270" i="11"/>
  <c r="AB3802" i="11"/>
  <c r="AB6127" i="11"/>
  <c r="AB7220" i="11"/>
  <c r="AB3342" i="11"/>
  <c r="AB4148" i="11"/>
  <c r="AB3749" i="11"/>
  <c r="AB4176" i="11"/>
  <c r="AB4694" i="11"/>
  <c r="AB5190" i="11"/>
  <c r="AB6079" i="11"/>
  <c r="AB5599" i="11"/>
  <c r="AB7740" i="11"/>
  <c r="AB2757" i="11"/>
  <c r="AB5980" i="11"/>
  <c r="AB7193" i="11"/>
  <c r="AB3924" i="11"/>
  <c r="AB1991" i="11"/>
  <c r="AA159" i="11"/>
  <c r="AB1664" i="11"/>
  <c r="AB6202" i="11"/>
  <c r="AA7212" i="11"/>
  <c r="AA7585" i="11"/>
  <c r="AA191" i="11"/>
  <c r="AB1094" i="11"/>
  <c r="AB3468" i="11"/>
  <c r="AB4453" i="11"/>
  <c r="AA5236" i="11"/>
  <c r="AA5937" i="11"/>
  <c r="AB5937" i="11" s="1"/>
  <c r="AA7439" i="11"/>
  <c r="AA504" i="11"/>
  <c r="AA1706" i="11"/>
  <c r="AB2929" i="11"/>
  <c r="AA3792" i="11"/>
  <c r="AB5036" i="11"/>
  <c r="AB2049" i="11"/>
  <c r="AA2842" i="11"/>
  <c r="AB4778" i="11"/>
  <c r="AB6566" i="11"/>
  <c r="AB1767" i="11"/>
  <c r="AB2605" i="11"/>
  <c r="AB3820" i="11"/>
  <c r="AB6367" i="11"/>
  <c r="AB1896" i="11"/>
  <c r="AB951" i="11"/>
  <c r="AB3904" i="11"/>
  <c r="AB6272" i="11"/>
  <c r="AA2883" i="11"/>
  <c r="AA4054" i="11"/>
  <c r="AA5298" i="11"/>
  <c r="AA8085" i="11"/>
  <c r="AA3264" i="11"/>
  <c r="AA3270" i="11"/>
  <c r="AB5499" i="11"/>
  <c r="AA6799" i="11"/>
  <c r="AA1385" i="11"/>
  <c r="AA4607" i="11"/>
  <c r="AA7761" i="11"/>
  <c r="AB1808" i="11"/>
  <c r="AB1465" i="11"/>
  <c r="AB4230" i="11"/>
  <c r="AB6426" i="11"/>
  <c r="AB6509" i="11"/>
  <c r="AB6814" i="11"/>
  <c r="AB7023" i="11"/>
  <c r="AB6924" i="11"/>
  <c r="AB7136" i="11"/>
  <c r="AB7405" i="11"/>
  <c r="AB7877" i="11"/>
  <c r="AB8118" i="11"/>
  <c r="AB8547" i="11"/>
  <c r="AB56" i="11"/>
  <c r="AB1923" i="11"/>
  <c r="AB2180" i="11"/>
  <c r="AB1959" i="11"/>
  <c r="AB2194" i="11"/>
  <c r="AB2790" i="11"/>
  <c r="AB2912" i="11"/>
  <c r="AB3567" i="11"/>
  <c r="AB4125" i="11"/>
  <c r="AB4117" i="11"/>
  <c r="AB4281" i="11"/>
  <c r="AB4292" i="11"/>
  <c r="AB4691" i="11"/>
  <c r="AB6373" i="11"/>
  <c r="AB6502" i="11"/>
  <c r="AB6969" i="11"/>
  <c r="AB7179" i="11"/>
  <c r="AB7329" i="11"/>
  <c r="AB7605" i="11"/>
  <c r="AB7845" i="11"/>
  <c r="AB8194" i="11"/>
  <c r="AB8692" i="11"/>
  <c r="AB929" i="11"/>
  <c r="AB1788" i="11"/>
  <c r="AB3422" i="11"/>
  <c r="AB4076" i="11"/>
  <c r="AB4724" i="11"/>
  <c r="AB6419" i="11"/>
  <c r="AB7710" i="11"/>
  <c r="AB537" i="11"/>
  <c r="AB816" i="11"/>
  <c r="AB1510" i="11"/>
  <c r="AB1753" i="11"/>
  <c r="AB6445" i="11"/>
  <c r="AA7410" i="11"/>
  <c r="AB20" i="11"/>
  <c r="AB1885" i="11"/>
  <c r="AB1589" i="11"/>
  <c r="AA1951" i="11"/>
  <c r="AA3387" i="11"/>
  <c r="AB4764" i="11"/>
  <c r="AB4813" i="11"/>
  <c r="AB8384" i="11"/>
  <c r="AB3591" i="11"/>
  <c r="AB7555" i="11"/>
  <c r="AA1432" i="11"/>
  <c r="AB6450" i="11"/>
  <c r="AA7738" i="11"/>
  <c r="AA852" i="11"/>
  <c r="AA2274" i="11"/>
  <c r="AB3805" i="11"/>
  <c r="AB5083" i="11"/>
  <c r="AB5731" i="11"/>
  <c r="AB6711" i="11"/>
  <c r="AB8252" i="11"/>
  <c r="AB637" i="11"/>
  <c r="AB3719" i="11"/>
  <c r="AB5139" i="11"/>
  <c r="AB5441" i="11"/>
  <c r="AB5632" i="11"/>
  <c r="AB997" i="11"/>
  <c r="AB1705" i="11"/>
  <c r="AB2599" i="11"/>
  <c r="AB3060" i="11"/>
  <c r="AB3402" i="11"/>
  <c r="AB2777" i="11"/>
  <c r="AB5015" i="11"/>
  <c r="AB5419" i="11"/>
  <c r="AB5836" i="11"/>
  <c r="AB8595" i="11"/>
  <c r="AB580" i="11"/>
  <c r="AA1450" i="11"/>
  <c r="AB3687" i="11"/>
  <c r="AB4044" i="11"/>
  <c r="AB4638" i="11"/>
  <c r="AB5511" i="11"/>
  <c r="AB5703" i="11"/>
  <c r="AB5760" i="11"/>
  <c r="AB6073" i="11"/>
  <c r="AB7649" i="11"/>
  <c r="AB7921" i="11"/>
  <c r="AA8420" i="11"/>
  <c r="AB214" i="11"/>
  <c r="AB44" i="11"/>
  <c r="AB296" i="11"/>
  <c r="AB477" i="11"/>
  <c r="AB742" i="11"/>
  <c r="AB7177" i="11"/>
  <c r="AB7358" i="11"/>
  <c r="AB7523" i="11"/>
  <c r="AB7726" i="11"/>
  <c r="AB7871" i="11"/>
  <c r="AB822" i="11"/>
  <c r="AB902" i="11"/>
  <c r="AB5909" i="11"/>
  <c r="AB6182" i="11"/>
  <c r="AB6507" i="11"/>
  <c r="AB6894" i="11"/>
  <c r="AB7134" i="11"/>
  <c r="AB7403" i="11"/>
  <c r="AB2297" i="11"/>
  <c r="AB2534" i="11"/>
  <c r="AB3391" i="11"/>
  <c r="AB2890" i="11"/>
  <c r="AB3050" i="11"/>
  <c r="AB3282" i="11"/>
  <c r="AB3835" i="11"/>
  <c r="AA4276" i="11"/>
  <c r="AB4955" i="11"/>
  <c r="AB5243" i="11"/>
  <c r="AB5250" i="11"/>
  <c r="AB5774" i="11"/>
  <c r="AB5885" i="11"/>
  <c r="AB6457" i="11"/>
  <c r="AB6739" i="11"/>
  <c r="AB8598" i="11"/>
  <c r="AB94" i="11"/>
  <c r="AB546" i="11"/>
  <c r="AB731" i="11"/>
  <c r="AB2217" i="11"/>
  <c r="AB3273" i="11"/>
  <c r="AB3534" i="11"/>
  <c r="AB3011" i="11"/>
  <c r="AB3776" i="11"/>
  <c r="AB3865" i="11"/>
  <c r="AB4423" i="11"/>
  <c r="AB4500" i="11"/>
  <c r="AB121" i="11"/>
  <c r="AB382" i="11"/>
  <c r="AB630" i="11"/>
  <c r="AB1582" i="11"/>
  <c r="AB1888" i="11"/>
  <c r="AB2187" i="11"/>
  <c r="AB2475" i="11"/>
  <c r="AB2668" i="11"/>
  <c r="AB2969" i="11"/>
  <c r="AB4040" i="11"/>
  <c r="AB3483" i="11"/>
  <c r="AB4208" i="11"/>
  <c r="AB4399" i="11"/>
  <c r="AB6205" i="11"/>
  <c r="AB6307" i="11"/>
  <c r="AB6824" i="11"/>
  <c r="AB7160" i="11"/>
  <c r="AB7609" i="11"/>
  <c r="AB2876" i="11"/>
  <c r="AB3910" i="11"/>
  <c r="AB4526" i="11"/>
  <c r="AB1190" i="11"/>
  <c r="AB1379" i="11"/>
  <c r="AB1833" i="11"/>
  <c r="AB2716" i="11"/>
  <c r="AB2252" i="11"/>
  <c r="AB2402" i="11"/>
  <c r="AA3146" i="11"/>
  <c r="AB3510" i="11"/>
  <c r="AB4051" i="11"/>
  <c r="AB3941" i="11"/>
  <c r="AB4564" i="11"/>
  <c r="AB4601" i="11"/>
  <c r="AA4760" i="11"/>
  <c r="AB5007" i="11"/>
  <c r="AB5381" i="11"/>
  <c r="AB5636" i="11"/>
  <c r="AA5832" i="11"/>
  <c r="AB6715" i="11"/>
  <c r="AB7068" i="11"/>
  <c r="AB7755" i="11"/>
  <c r="AB7860" i="11"/>
  <c r="AB1758" i="11"/>
  <c r="AB2694" i="11"/>
  <c r="AB2210" i="11"/>
  <c r="AA1775" i="11"/>
  <c r="AA3897" i="11"/>
  <c r="AB5913" i="11"/>
  <c r="AB6531" i="11"/>
  <c r="AB7351" i="11"/>
  <c r="AB8687" i="11"/>
  <c r="AB672" i="11"/>
  <c r="AB4330" i="11"/>
  <c r="AA7797" i="11"/>
  <c r="AB8418" i="11"/>
  <c r="AB840" i="11"/>
  <c r="AA1103" i="11"/>
  <c r="AA6546" i="11"/>
  <c r="AA706" i="11"/>
  <c r="AA3333" i="11"/>
  <c r="AA4439" i="11"/>
  <c r="AB838" i="11"/>
  <c r="AB194" i="11"/>
  <c r="AB303" i="11"/>
  <c r="AB531" i="11"/>
  <c r="AB1519" i="11"/>
  <c r="AB1599" i="11"/>
  <c r="AB1815" i="11"/>
  <c r="AB2134" i="11"/>
  <c r="AB3359" i="11"/>
  <c r="AB3570" i="11"/>
  <c r="AB2823" i="11"/>
  <c r="AB4410" i="11"/>
  <c r="AB4742" i="11"/>
  <c r="AB6943" i="11"/>
  <c r="AB7239" i="11"/>
  <c r="AB7280" i="11"/>
  <c r="AB7278" i="11"/>
  <c r="AB8137" i="11"/>
  <c r="AB650" i="11"/>
  <c r="AB1621" i="11"/>
  <c r="AB1692" i="11"/>
  <c r="AB2089" i="11"/>
  <c r="AB2035" i="11"/>
  <c r="AB3420" i="11"/>
  <c r="AB3989" i="11"/>
  <c r="AB4227" i="11"/>
  <c r="AB6216" i="11"/>
  <c r="AB8491" i="11"/>
  <c r="AB154" i="11"/>
  <c r="AB1868" i="11"/>
  <c r="AB2119" i="11"/>
  <c r="AB2218" i="11"/>
  <c r="AB3044" i="11"/>
  <c r="AB3448" i="11"/>
  <c r="AB3740" i="11"/>
  <c r="AB4792" i="11"/>
  <c r="AB5451" i="11"/>
  <c r="AB5510" i="11"/>
  <c r="AB5961" i="11"/>
  <c r="AB2279" i="11"/>
  <c r="AB912" i="11"/>
  <c r="AB1282" i="11"/>
  <c r="AA3410" i="11"/>
  <c r="AB3622" i="11"/>
  <c r="AB5625" i="11"/>
  <c r="AB2204" i="11"/>
  <c r="AB2560" i="11"/>
  <c r="AA8422" i="11"/>
  <c r="AA5842" i="11"/>
  <c r="AB6727" i="11"/>
  <c r="AB1375" i="11"/>
  <c r="AA1708" i="11"/>
  <c r="AB2543" i="11"/>
  <c r="AB4496" i="11"/>
  <c r="AB4273" i="11"/>
  <c r="AB5971" i="11"/>
  <c r="AA6801" i="11"/>
  <c r="AB6927" i="11"/>
  <c r="AB7001" i="11"/>
  <c r="AB7542" i="11"/>
  <c r="AB7983" i="11"/>
  <c r="AB8268" i="11"/>
  <c r="AB397" i="11"/>
  <c r="AB738" i="11"/>
  <c r="AB894" i="11"/>
  <c r="AB1365" i="11"/>
  <c r="AB1931" i="11"/>
  <c r="AB2222" i="11"/>
  <c r="AB2881" i="11"/>
  <c r="AA2975" i="11"/>
  <c r="AB3960" i="11"/>
  <c r="AB3971" i="11"/>
  <c r="AB4822" i="11"/>
  <c r="AB5301" i="11"/>
  <c r="AB5427" i="11"/>
  <c r="AB5541" i="11"/>
  <c r="AB6279" i="11"/>
  <c r="AB6994" i="11"/>
  <c r="AB7272" i="11"/>
  <c r="AB7457" i="11"/>
  <c r="AB7538" i="11"/>
  <c r="AB7946" i="11"/>
  <c r="AB2284" i="11"/>
  <c r="AB3787" i="11"/>
  <c r="AB4433" i="11"/>
  <c r="AB7344" i="11"/>
  <c r="AB7732" i="11"/>
  <c r="AB7995" i="11"/>
  <c r="AB8250" i="11"/>
  <c r="AB1133" i="11"/>
  <c r="AB1645" i="11"/>
  <c r="AB2739" i="11"/>
  <c r="AB4175" i="11"/>
  <c r="AB6163" i="11"/>
  <c r="AB7793" i="11"/>
  <c r="AB2902" i="11"/>
  <c r="AB4147" i="11"/>
  <c r="AB1264" i="11"/>
  <c r="AB4206" i="11"/>
  <c r="AB7170" i="11"/>
  <c r="AB4384" i="11"/>
  <c r="AB5525" i="11"/>
  <c r="AB540" i="11"/>
  <c r="AB4087" i="11"/>
  <c r="AB8593" i="11"/>
  <c r="AB18" i="11"/>
  <c r="AB4877" i="11"/>
  <c r="AA7677" i="11"/>
  <c r="AB653" i="11"/>
  <c r="AB4237" i="11"/>
  <c r="AB4894" i="11"/>
  <c r="AB5741" i="11"/>
  <c r="AB6550" i="11"/>
  <c r="AB6820" i="11"/>
  <c r="AB6945" i="11"/>
  <c r="AB7619" i="11"/>
  <c r="AB7700" i="11"/>
  <c r="AB7883" i="11"/>
  <c r="AB8712" i="11"/>
  <c r="AB125" i="11"/>
  <c r="AB3382" i="11"/>
  <c r="AB7985" i="11"/>
  <c r="AB8051" i="11"/>
  <c r="AB8596" i="11"/>
  <c r="AB233" i="11"/>
  <c r="AB602" i="11"/>
  <c r="AB1839" i="11"/>
  <c r="AB1895" i="11"/>
  <c r="AB1310" i="11"/>
  <c r="AB1594" i="11"/>
  <c r="AB2541" i="11"/>
  <c r="AB2051" i="11"/>
  <c r="AB1960" i="11"/>
  <c r="AB2195" i="11"/>
  <c r="AB3400" i="11"/>
  <c r="AB3513" i="11"/>
  <c r="AB6488" i="11"/>
  <c r="AB6693" i="11"/>
  <c r="AB6980" i="11"/>
  <c r="AB7103" i="11"/>
  <c r="AB7387" i="11"/>
  <c r="AB7627" i="11"/>
  <c r="AB7750" i="11"/>
  <c r="AB8139" i="11"/>
  <c r="AB8195" i="11"/>
  <c r="AB8499" i="11"/>
  <c r="AB898" i="11"/>
  <c r="AB988" i="11"/>
  <c r="AB452" i="11"/>
  <c r="AB1482" i="11"/>
  <c r="AB1569" i="11"/>
  <c r="AB1783" i="11"/>
  <c r="AB1180" i="11"/>
  <c r="AB2256" i="11"/>
  <c r="AB2316" i="11"/>
  <c r="AB2512" i="11"/>
  <c r="AB2103" i="11"/>
  <c r="AB3310" i="11"/>
  <c r="AB3393" i="11"/>
  <c r="AB3706" i="11"/>
  <c r="AB2758" i="11"/>
  <c r="AB3611" i="11"/>
  <c r="AB4166" i="11"/>
  <c r="AB3895" i="11"/>
  <c r="AB4455" i="11"/>
  <c r="AB4503" i="11"/>
  <c r="AB4798" i="11"/>
  <c r="AB5050" i="11"/>
  <c r="AB5175" i="11"/>
  <c r="AB5079" i="11"/>
  <c r="AB5612" i="11"/>
  <c r="AB5470" i="11"/>
  <c r="AB5898" i="11"/>
  <c r="AB5981" i="11"/>
  <c r="AB6529" i="11"/>
  <c r="AB6617" i="11"/>
  <c r="AB6705" i="11"/>
  <c r="AB6903" i="11"/>
  <c r="AB7194" i="11"/>
  <c r="AB7411" i="11"/>
  <c r="AB7635" i="11"/>
  <c r="AB7967" i="11"/>
  <c r="AB8077" i="11"/>
  <c r="AB8214" i="11"/>
  <c r="AB8429" i="11"/>
  <c r="AB1636" i="11"/>
  <c r="AB1717" i="11"/>
  <c r="AB1123" i="11"/>
  <c r="AB1391" i="11"/>
  <c r="AB2420" i="11"/>
  <c r="AB3470" i="11"/>
  <c r="AB3584" i="11"/>
  <c r="AB3703" i="11"/>
  <c r="AB4993" i="11"/>
  <c r="AB5982" i="11"/>
  <c r="AB6647" i="11"/>
  <c r="AB7069" i="11"/>
  <c r="AB7449" i="11"/>
  <c r="AB8600" i="11"/>
  <c r="AB7618" i="11"/>
  <c r="AB6960" i="11"/>
  <c r="AB7118" i="11"/>
  <c r="AB7318" i="11"/>
  <c r="AB7580" i="11"/>
  <c r="AB8037" i="11"/>
  <c r="AB85" i="11"/>
  <c r="AB328" i="11"/>
  <c r="AB502" i="11"/>
  <c r="AB450" i="11"/>
  <c r="AB1480" i="11"/>
  <c r="AB2026" i="11"/>
  <c r="AB1995" i="11"/>
  <c r="AB2258" i="11"/>
  <c r="AB2076" i="11"/>
  <c r="AB3012" i="11"/>
  <c r="AB3777" i="11"/>
  <c r="AB3918" i="11"/>
  <c r="AB4091" i="11"/>
  <c r="AB4873" i="11"/>
  <c r="AB7535" i="11"/>
  <c r="AB8204" i="11"/>
  <c r="AB8489" i="11"/>
  <c r="AB8743" i="11"/>
  <c r="AB25" i="11"/>
  <c r="AB342" i="11"/>
  <c r="AB526" i="11"/>
  <c r="AB1700" i="11"/>
  <c r="AB1369" i="11"/>
  <c r="AB8360" i="11"/>
  <c r="AB254" i="11"/>
  <c r="AB481" i="11"/>
  <c r="AB662" i="11"/>
  <c r="AB1613" i="11"/>
  <c r="AB1157" i="11"/>
  <c r="AB2245" i="11"/>
  <c r="AB2517" i="11"/>
  <c r="AB3080" i="11"/>
  <c r="AB3290" i="11"/>
  <c r="AB4573" i="11"/>
  <c r="AB5104" i="11"/>
  <c r="AB5771" i="11"/>
  <c r="AB6553" i="11"/>
  <c r="AB7036" i="11"/>
  <c r="AB7345" i="11"/>
  <c r="AB7642" i="11"/>
  <c r="AB7898" i="11"/>
  <c r="AB1581" i="11"/>
  <c r="AB2422" i="11"/>
  <c r="AB2699" i="11"/>
  <c r="AB3807" i="11"/>
  <c r="AB4016" i="11"/>
  <c r="AB4586" i="11"/>
  <c r="AB4863" i="11"/>
  <c r="AB5000" i="11"/>
  <c r="AB5521" i="11"/>
  <c r="AB6483" i="11"/>
  <c r="AB6768" i="11"/>
  <c r="AB7148" i="11"/>
  <c r="AB7312" i="11"/>
  <c r="AB7511" i="11"/>
  <c r="AB8162" i="11"/>
  <c r="AB14" i="11"/>
  <c r="AB5347" i="11"/>
  <c r="AB795" i="11"/>
  <c r="AB1624" i="11"/>
  <c r="AB2898" i="11"/>
  <c r="AB4080" i="11"/>
  <c r="AB4948" i="11"/>
  <c r="AB6736" i="11"/>
  <c r="AB8341" i="11"/>
  <c r="AB3528" i="11"/>
  <c r="AA8134" i="11"/>
  <c r="AA478" i="11"/>
  <c r="AA3732" i="11"/>
  <c r="AB4246" i="11"/>
  <c r="AA6208" i="11"/>
  <c r="AA6832" i="11"/>
  <c r="AA8411" i="11"/>
  <c r="AA414" i="11"/>
  <c r="AA1461" i="11"/>
  <c r="AA3652" i="11"/>
  <c r="AA4775" i="11"/>
  <c r="AB4775" i="11" s="1"/>
  <c r="AA8123" i="11"/>
  <c r="AB112" i="11"/>
  <c r="AA2620" i="11"/>
  <c r="AA3175" i="11"/>
  <c r="AB3875" i="11"/>
  <c r="AA4368" i="11"/>
  <c r="AB4956" i="11"/>
  <c r="AB5265" i="11"/>
  <c r="AB5271" i="11"/>
  <c r="AB5775" i="11"/>
  <c r="AB5903" i="11"/>
  <c r="AB6465" i="11"/>
  <c r="AB8082" i="11"/>
  <c r="AB393" i="11"/>
  <c r="AB919" i="11"/>
  <c r="AB1438" i="11"/>
  <c r="AB2472" i="11"/>
  <c r="AB1936" i="11"/>
  <c r="AB3265" i="11"/>
  <c r="AB4358" i="11"/>
  <c r="AB4467" i="11"/>
  <c r="AB5085" i="11"/>
  <c r="AB5755" i="11"/>
  <c r="AB6986" i="11"/>
  <c r="AB7205" i="11"/>
  <c r="AB7334" i="11"/>
  <c r="AB8114" i="11"/>
  <c r="AB739" i="11"/>
  <c r="AB895" i="11"/>
  <c r="AB1878" i="11"/>
  <c r="AB1197" i="11"/>
  <c r="AB2413" i="11"/>
  <c r="AB2645" i="11"/>
  <c r="AB2689" i="11"/>
  <c r="AB2236" i="11"/>
  <c r="AB3666" i="11"/>
  <c r="AB2956" i="11"/>
  <c r="AB4911" i="11"/>
  <c r="AB5062" i="11"/>
  <c r="AA8149" i="11"/>
  <c r="AB8383" i="11"/>
  <c r="AB1801" i="11"/>
  <c r="AB2211" i="11"/>
  <c r="AB2365" i="11"/>
  <c r="AB2784" i="11"/>
  <c r="AB2889" i="11"/>
  <c r="AB2827" i="11"/>
  <c r="AB3679" i="11"/>
  <c r="AB5814" i="11"/>
  <c r="AB6250" i="11"/>
  <c r="AB6042" i="11"/>
  <c r="AA6436" i="11"/>
  <c r="AB6897" i="11"/>
  <c r="AB7240" i="11"/>
  <c r="AA7281" i="11"/>
  <c r="AB7551" i="11"/>
  <c r="AB7690" i="11"/>
  <c r="AB7960" i="11"/>
  <c r="AB8054" i="11"/>
  <c r="AB8241" i="11"/>
  <c r="AA8747" i="11"/>
  <c r="AB924" i="11"/>
  <c r="AB283" i="11"/>
  <c r="AB849" i="11"/>
  <c r="AB1177" i="11"/>
  <c r="AB2146" i="11"/>
  <c r="AB3260" i="11"/>
  <c r="AB5176" i="11"/>
  <c r="AA6248" i="11"/>
  <c r="AB7487" i="11"/>
  <c r="AA8004" i="11"/>
  <c r="AB8669" i="11"/>
  <c r="AB6554" i="11"/>
  <c r="AB8382" i="11"/>
  <c r="AB3361" i="11"/>
  <c r="AB1179" i="11"/>
  <c r="AB4334" i="11"/>
  <c r="AB6691" i="11"/>
  <c r="AB2510" i="11"/>
  <c r="AB5134" i="11"/>
  <c r="AB6881" i="11"/>
  <c r="AB8288" i="11"/>
  <c r="AB8329" i="11"/>
  <c r="AA3063" i="11"/>
  <c r="AA3058" i="11"/>
  <c r="AA8515" i="11"/>
  <c r="AB2634" i="11"/>
  <c r="AA7142" i="11"/>
  <c r="AB7831" i="11"/>
  <c r="AA6262" i="11"/>
  <c r="AB2385" i="11"/>
  <c r="AA2190" i="11"/>
  <c r="AB5532" i="11"/>
  <c r="AB5769" i="11"/>
  <c r="AA7169" i="11"/>
  <c r="AB7360" i="11"/>
  <c r="AA7481" i="11"/>
  <c r="AB8110" i="11"/>
  <c r="AA8468" i="11"/>
  <c r="AA8637" i="11"/>
  <c r="AB135" i="11"/>
  <c r="AB269" i="11"/>
  <c r="AB386" i="11"/>
  <c r="AB558" i="11"/>
  <c r="AB1330" i="11"/>
  <c r="AB3565" i="11"/>
  <c r="AB3844" i="11"/>
  <c r="AB3901" i="11"/>
  <c r="AB4518" i="11"/>
  <c r="AB4553" i="11"/>
  <c r="AB6031" i="11"/>
  <c r="AB6497" i="11"/>
  <c r="AB6677" i="11"/>
  <c r="AB6889" i="11"/>
  <c r="AB7217" i="11"/>
  <c r="AB7376" i="11"/>
  <c r="AB7628" i="11"/>
  <c r="AB7816" i="11"/>
  <c r="AB128" i="11"/>
  <c r="AB642" i="11"/>
  <c r="AB808" i="11"/>
  <c r="AB1079" i="11"/>
  <c r="AB2919" i="11"/>
  <c r="AB3938" i="11"/>
  <c r="AB3985" i="11"/>
  <c r="AB4370" i="11"/>
  <c r="AB4861" i="11"/>
  <c r="AB4978" i="11"/>
  <c r="AB5078" i="11"/>
  <c r="AB6101" i="11"/>
  <c r="AB6760" i="11"/>
  <c r="AB6892" i="11"/>
  <c r="AB7568" i="11"/>
  <c r="AB7663" i="11"/>
  <c r="AB239" i="11"/>
  <c r="AB2302" i="11"/>
  <c r="AB2775" i="11"/>
  <c r="AB3651" i="11"/>
  <c r="AB3878" i="11"/>
  <c r="AB4285" i="11"/>
  <c r="AB5021" i="11"/>
  <c r="AB5284" i="11"/>
  <c r="AB5290" i="11"/>
  <c r="AB5806" i="11"/>
  <c r="AB6383" i="11"/>
  <c r="AB6692" i="11"/>
  <c r="AB7474" i="11"/>
  <c r="AB7996" i="11"/>
  <c r="AB8751" i="11"/>
  <c r="AB211" i="11"/>
  <c r="AB663" i="11"/>
  <c r="AB1817" i="11"/>
  <c r="AB1487" i="11"/>
  <c r="AB1909" i="11"/>
  <c r="AB2251" i="11"/>
  <c r="AB3697" i="11"/>
  <c r="AB4588" i="11"/>
  <c r="AB5396" i="11"/>
  <c r="AA8389" i="11"/>
  <c r="AB4989" i="11"/>
  <c r="AB1357" i="11"/>
  <c r="AB4744" i="11"/>
  <c r="AB2262" i="11"/>
  <c r="AA6327" i="11"/>
  <c r="AA1473" i="11"/>
  <c r="AB4254" i="11"/>
  <c r="AB5421" i="11"/>
  <c r="AB5650" i="11"/>
  <c r="AB5732" i="11"/>
  <c r="AB2832" i="11"/>
  <c r="AB4069" i="11"/>
  <c r="AA5370" i="11"/>
  <c r="AB2104" i="11"/>
  <c r="AB3105" i="11"/>
  <c r="AA8308" i="11"/>
  <c r="AA1259" i="11"/>
  <c r="AA2159" i="11"/>
  <c r="AB1415" i="11"/>
  <c r="AA3385" i="11"/>
  <c r="AB4547" i="11"/>
  <c r="AB4854" i="11"/>
  <c r="AB5006" i="11"/>
  <c r="AB5203" i="11"/>
  <c r="AB5408" i="11"/>
  <c r="AB5540" i="11"/>
  <c r="AB5911" i="11"/>
  <c r="AB6184" i="11"/>
  <c r="AB8320" i="11"/>
  <c r="AB475" i="11"/>
  <c r="AB608" i="11"/>
  <c r="AB601" i="11"/>
  <c r="AB1558" i="11"/>
  <c r="AB1653" i="11"/>
  <c r="AB1851" i="11"/>
  <c r="AB3512" i="11"/>
  <c r="AB4737" i="11"/>
  <c r="AB5343" i="11"/>
  <c r="AB5483" i="11"/>
  <c r="AB6121" i="11"/>
  <c r="AB7744" i="11"/>
  <c r="AB8542" i="11"/>
  <c r="AB877" i="11"/>
  <c r="AB1760" i="11"/>
  <c r="AB1907" i="11"/>
  <c r="AB2230" i="11"/>
  <c r="AB3072" i="11"/>
  <c r="AB3849" i="11"/>
  <c r="AB7206" i="11"/>
  <c r="AA8405" i="11"/>
  <c r="AB2006" i="11"/>
  <c r="AB3214" i="11"/>
  <c r="AB3133" i="11"/>
  <c r="AA3683" i="11"/>
  <c r="AB4270" i="11"/>
  <c r="AA5433" i="11"/>
  <c r="AB8525" i="11"/>
  <c r="AB2608" i="11"/>
  <c r="AB3075" i="11"/>
  <c r="AA3500" i="11"/>
  <c r="AB4435" i="11"/>
  <c r="AB5013" i="11"/>
  <c r="AB6128" i="11"/>
  <c r="AB7518" i="11"/>
  <c r="AB5874" i="11"/>
  <c r="AB571" i="11"/>
  <c r="AA2895" i="11"/>
  <c r="AB2781" i="11"/>
  <c r="AA3604" i="11"/>
  <c r="Y9" i="11"/>
  <c r="AA9" i="11" s="1"/>
  <c r="AA3542" i="11"/>
  <c r="AA6350" i="11"/>
  <c r="AB3092" i="11"/>
  <c r="AA3976" i="11"/>
  <c r="AA927" i="11"/>
  <c r="AB3219" i="11"/>
  <c r="AA1004" i="11"/>
  <c r="AA3283" i="11"/>
  <c r="AA7708" i="11"/>
  <c r="AA8027" i="11"/>
  <c r="AA8271" i="11"/>
  <c r="AB1279" i="11"/>
  <c r="AA6967" i="11"/>
  <c r="AB7384" i="11"/>
  <c r="AB2008" i="11"/>
  <c r="AB784" i="11"/>
  <c r="AB6539" i="11"/>
  <c r="AA8618" i="11"/>
  <c r="AB680" i="11"/>
  <c r="AB829" i="11"/>
  <c r="AB1161" i="11"/>
  <c r="AB1223" i="11"/>
  <c r="AB3240" i="11"/>
  <c r="AB3992" i="11"/>
  <c r="AB4402" i="11"/>
  <c r="AA8234" i="11"/>
  <c r="AA10" i="11"/>
  <c r="AA2778" i="11"/>
  <c r="AA5420" i="11"/>
  <c r="AB4817" i="11"/>
  <c r="AB5553" i="11"/>
  <c r="AB6622" i="11"/>
  <c r="AB8438" i="11"/>
  <c r="AB1372" i="11"/>
  <c r="AB1826" i="11"/>
  <c r="AB1983" i="11"/>
  <c r="AB2353" i="11"/>
  <c r="AB3694" i="11"/>
  <c r="AB3882" i="11"/>
  <c r="AB5038" i="11"/>
  <c r="AB6035" i="11"/>
  <c r="AB6435" i="11"/>
  <c r="AB7250" i="11"/>
  <c r="AB7504" i="11"/>
  <c r="AB7799" i="11"/>
  <c r="AB8476" i="11"/>
  <c r="AB8611" i="11"/>
  <c r="AB161" i="11"/>
  <c r="AB394" i="11"/>
  <c r="AB559" i="11"/>
  <c r="AB1492" i="11"/>
  <c r="AB2480" i="11"/>
  <c r="AB1989" i="11"/>
  <c r="AB3902" i="11"/>
  <c r="AB4519" i="11"/>
  <c r="AB4569" i="11"/>
  <c r="AB5340" i="11"/>
  <c r="AB5598" i="11"/>
  <c r="AB6263" i="11"/>
  <c r="AB6339" i="11"/>
  <c r="AB6650" i="11"/>
  <c r="AB8663" i="11"/>
  <c r="AB242" i="11"/>
  <c r="AB280" i="11"/>
  <c r="AB458" i="11"/>
  <c r="AB448" i="11"/>
  <c r="AB1682" i="11"/>
  <c r="AB2631" i="11"/>
  <c r="AB2523" i="11"/>
  <c r="AB2897" i="11"/>
  <c r="AB2997" i="11"/>
  <c r="AB3257" i="11"/>
  <c r="AB3506" i="11"/>
  <c r="AB4190" i="11"/>
  <c r="AB4824" i="11"/>
  <c r="AB5303" i="11"/>
  <c r="AB5429" i="11"/>
  <c r="AB5557" i="11"/>
  <c r="AB6840" i="11"/>
  <c r="AB7482" i="11"/>
  <c r="AB7834" i="11"/>
  <c r="AB8493" i="11"/>
  <c r="AB8589" i="11"/>
  <c r="AB999" i="11"/>
  <c r="AB358" i="11"/>
  <c r="AB1350" i="11"/>
  <c r="AB1854" i="11"/>
  <c r="AB2522" i="11"/>
  <c r="AB2833" i="11"/>
  <c r="AB4765" i="11"/>
  <c r="AB8531" i="11"/>
  <c r="AB4252" i="11"/>
  <c r="AB5223" i="11"/>
  <c r="AB5758" i="11"/>
  <c r="AB4558" i="11"/>
  <c r="AB8217" i="11"/>
  <c r="AB2255" i="11"/>
  <c r="AB3656" i="11"/>
  <c r="AB6461" i="11"/>
  <c r="AB353" i="11"/>
  <c r="AB3853" i="11"/>
  <c r="AB4803" i="11"/>
  <c r="AB7721" i="11"/>
  <c r="AB4709" i="11"/>
  <c r="AB6055" i="11"/>
  <c r="AB7141" i="11"/>
  <c r="AB7646" i="11"/>
  <c r="AB850" i="11"/>
  <c r="AB2114" i="11"/>
  <c r="AB7006" i="11"/>
  <c r="AA4124" i="11"/>
  <c r="AA5841" i="11"/>
  <c r="AA6576" i="11"/>
  <c r="AB926" i="11"/>
  <c r="AA5010" i="11"/>
  <c r="AB4845" i="11"/>
  <c r="AB5264" i="11"/>
  <c r="AB5293" i="11"/>
  <c r="AB5515" i="11"/>
  <c r="AB6004" i="11"/>
  <c r="AB6439" i="11"/>
  <c r="AA6678" i="11"/>
  <c r="AA7320" i="11"/>
  <c r="AB7818" i="11"/>
  <c r="AB7964" i="11"/>
  <c r="AB865" i="11"/>
  <c r="AB1231" i="11"/>
  <c r="AB1459" i="11"/>
  <c r="AA1957" i="11"/>
  <c r="AB2354" i="11"/>
  <c r="AB2491" i="11"/>
  <c r="AB2947" i="11"/>
  <c r="AB3178" i="11"/>
  <c r="AA3620" i="11"/>
  <c r="AB4522" i="11"/>
  <c r="AB4713" i="11"/>
  <c r="AB4986" i="11"/>
  <c r="AB5662" i="11"/>
  <c r="AB6063" i="11"/>
  <c r="AB6169" i="11"/>
  <c r="AB6609" i="11"/>
  <c r="AB6843" i="11"/>
  <c r="AB7887" i="11"/>
  <c r="AB8453" i="11"/>
  <c r="AB8551" i="11"/>
  <c r="AB431" i="11"/>
  <c r="AB723" i="11"/>
  <c r="AB1864" i="11"/>
  <c r="AB1541" i="11"/>
  <c r="AB1946" i="11"/>
  <c r="AB2903" i="11"/>
  <c r="AB3053" i="11"/>
  <c r="AB3305" i="11"/>
  <c r="AB4048" i="11"/>
  <c r="AB4172" i="11"/>
  <c r="AB4755" i="11"/>
  <c r="AB5415" i="11"/>
  <c r="AB5615" i="11"/>
  <c r="AB5976" i="11"/>
  <c r="AB6222" i="11"/>
  <c r="AB7508" i="11"/>
  <c r="AB7741" i="11"/>
  <c r="AB102" i="11"/>
  <c r="AB643" i="11"/>
  <c r="AB1118" i="11"/>
  <c r="AB1166" i="11"/>
  <c r="AB1941" i="11"/>
  <c r="AB2154" i="11"/>
  <c r="AB2487" i="11"/>
  <c r="AB3360" i="11"/>
  <c r="AB2945" i="11"/>
  <c r="AB2070" i="11"/>
  <c r="AB1942" i="11"/>
  <c r="AB6485" i="11"/>
  <c r="AB6749" i="11"/>
  <c r="AB2446" i="11"/>
  <c r="AA4337" i="11"/>
  <c r="AA4966" i="11"/>
  <c r="AB1899" i="11"/>
  <c r="AA4995" i="11"/>
  <c r="AB6002" i="11"/>
  <c r="AB7956" i="11"/>
  <c r="AB390" i="11"/>
  <c r="AB3403" i="11"/>
  <c r="AB3939" i="11"/>
  <c r="AB5312" i="11"/>
  <c r="AB6290" i="11"/>
  <c r="AA8609" i="11"/>
  <c r="AB2275" i="11"/>
  <c r="AB4293" i="11"/>
  <c r="AB1049" i="11"/>
  <c r="AB3462" i="11"/>
  <c r="AB3984" i="11"/>
  <c r="AB4818" i="11"/>
  <c r="AB6094" i="11"/>
  <c r="AB6759" i="11"/>
  <c r="AB6905" i="11"/>
  <c r="AB7662" i="11"/>
  <c r="AB7864" i="11"/>
  <c r="AB1061" i="11"/>
  <c r="AB384" i="11"/>
  <c r="AB666" i="11"/>
  <c r="AB2913" i="11"/>
  <c r="AB3176" i="11"/>
  <c r="AB4068" i="11"/>
  <c r="AB3944" i="11"/>
  <c r="AB4581" i="11"/>
  <c r="AB4621" i="11"/>
  <c r="AB4910" i="11"/>
  <c r="AB4732" i="11"/>
  <c r="AB5256" i="11"/>
  <c r="AB5182" i="11"/>
  <c r="AB5762" i="11"/>
  <c r="AB5524" i="11"/>
  <c r="AB6013" i="11"/>
  <c r="AB5907" i="11"/>
  <c r="AB6375" i="11"/>
  <c r="AB6452" i="11"/>
  <c r="AB238" i="11"/>
  <c r="AB2873" i="11"/>
  <c r="AB8640" i="11"/>
  <c r="AB157" i="11"/>
  <c r="AB862" i="11"/>
  <c r="AB1092" i="11"/>
  <c r="AB449" i="11"/>
  <c r="AB2090" i="11"/>
  <c r="AB2036" i="11"/>
  <c r="AB2266" i="11"/>
  <c r="AB3707" i="11"/>
  <c r="AB2866" i="11"/>
  <c r="AB3507" i="11"/>
  <c r="AB2972" i="11"/>
  <c r="AB3772" i="11"/>
  <c r="AB4212" i="11"/>
  <c r="AB4552" i="11"/>
  <c r="AB5253" i="11"/>
  <c r="AB7218" i="11"/>
  <c r="AB7795" i="11"/>
  <c r="AB7857" i="11"/>
  <c r="AB8374" i="11"/>
  <c r="AB5170" i="11"/>
  <c r="AB6224" i="11"/>
  <c r="AB2203" i="11"/>
  <c r="AA8267" i="11"/>
  <c r="AA774" i="11"/>
  <c r="AB3371" i="11"/>
  <c r="AB3956" i="11"/>
  <c r="AA3518" i="11"/>
  <c r="AB7935" i="11"/>
  <c r="AA5725" i="11"/>
  <c r="AB6817" i="11"/>
  <c r="AB8378" i="11"/>
  <c r="AB1738" i="11"/>
  <c r="AB3950" i="11"/>
  <c r="AB4045" i="11"/>
  <c r="AB4376" i="11"/>
  <c r="AB4714" i="11"/>
  <c r="AB4682" i="11"/>
  <c r="AB5331" i="11"/>
  <c r="AB5231" i="11"/>
  <c r="AB5822" i="11"/>
  <c r="AB5761" i="11"/>
  <c r="AB6074" i="11"/>
  <c r="AB6298" i="11"/>
  <c r="AB6431" i="11"/>
  <c r="AB6648" i="11"/>
  <c r="AB7810" i="11"/>
  <c r="AB8253" i="11"/>
  <c r="AB8496" i="11"/>
  <c r="AB8728" i="11"/>
  <c r="AB1741" i="11"/>
  <c r="AB1647" i="11"/>
  <c r="AA3808" i="11"/>
  <c r="AB3025" i="11"/>
  <c r="AA3667" i="11"/>
  <c r="AB4205" i="11"/>
  <c r="AB4333" i="11"/>
  <c r="AB4492" i="11"/>
  <c r="AB4805" i="11"/>
  <c r="AB5294" i="11"/>
  <c r="AB5516" i="11"/>
  <c r="AB5896" i="11"/>
  <c r="AB5970" i="11"/>
  <c r="AB6527" i="11"/>
  <c r="AB6615" i="11"/>
  <c r="AB6850" i="11"/>
  <c r="AB7192" i="11"/>
  <c r="AB7991" i="11"/>
  <c r="AB2570" i="11"/>
  <c r="AB2098" i="11"/>
  <c r="AB3096" i="11"/>
  <c r="AB3414" i="11"/>
  <c r="AB4198" i="11"/>
  <c r="AB4236" i="11"/>
  <c r="AB4256" i="11"/>
  <c r="AB5423" i="11"/>
  <c r="AB1034" i="11"/>
  <c r="AB1227" i="11"/>
  <c r="AB8052" i="11"/>
  <c r="AB1266" i="11"/>
  <c r="AB4726" i="11"/>
  <c r="AB5946" i="11"/>
  <c r="AB3189" i="11"/>
  <c r="AA1363" i="11"/>
  <c r="AB1969" i="11"/>
  <c r="AB2620" i="11"/>
  <c r="AB1293" i="11"/>
  <c r="AB2453" i="11"/>
  <c r="AB655" i="11"/>
  <c r="AB866" i="11"/>
  <c r="AA2014" i="11"/>
  <c r="AB3504" i="11"/>
  <c r="AB3632" i="11"/>
  <c r="AB3906" i="11"/>
  <c r="AB4539" i="11"/>
  <c r="AB5428" i="11"/>
  <c r="AB5926" i="11"/>
  <c r="AB6186" i="11"/>
  <c r="AB6168" i="11"/>
  <c r="AB6273" i="11"/>
  <c r="AB6631" i="11"/>
  <c r="AB6844" i="11"/>
  <c r="AB7025" i="11"/>
  <c r="AB6926" i="11"/>
  <c r="AB7347" i="11"/>
  <c r="AB7468" i="11"/>
  <c r="AB7855" i="11"/>
  <c r="AB8059" i="11"/>
  <c r="AB8481" i="11"/>
  <c r="AB8588" i="11"/>
  <c r="AB32" i="11"/>
  <c r="AB728" i="11"/>
  <c r="AB823" i="11"/>
  <c r="AB311" i="11"/>
  <c r="AB532" i="11"/>
  <c r="AB2047" i="11"/>
  <c r="AB2295" i="11"/>
  <c r="AB4010" i="11"/>
  <c r="AB4193" i="11"/>
  <c r="AB4317" i="11"/>
  <c r="AB4343" i="11"/>
  <c r="AB4244" i="11"/>
  <c r="AB4662" i="11"/>
  <c r="AB4947" i="11"/>
  <c r="AB5094" i="11"/>
  <c r="AB5144" i="11"/>
  <c r="AB5671" i="11"/>
  <c r="AB240" i="11"/>
  <c r="AB21" i="11"/>
  <c r="AA993" i="11"/>
  <c r="AB1354" i="11"/>
  <c r="AB1784" i="11"/>
  <c r="AB1774" i="11"/>
  <c r="AB2640" i="11"/>
  <c r="AB2674" i="11"/>
  <c r="AB3013" i="11"/>
  <c r="AB3170" i="11"/>
  <c r="AB3370" i="11"/>
  <c r="AB3057" i="11"/>
  <c r="AB3921" i="11"/>
  <c r="AB4143" i="11"/>
  <c r="AB4226" i="11"/>
  <c r="AB4336" i="11"/>
  <c r="AB4517" i="11"/>
  <c r="AB4808" i="11"/>
  <c r="AB5735" i="11"/>
  <c r="AB6070" i="11"/>
  <c r="AB5998" i="11"/>
  <c r="AB6530" i="11"/>
  <c r="AB6618" i="11"/>
  <c r="AB6836" i="11"/>
  <c r="AB6956" i="11"/>
  <c r="AB7080" i="11"/>
  <c r="AA7636" i="11"/>
  <c r="AB8078" i="11"/>
  <c r="AB8215" i="11"/>
  <c r="AB8439" i="11"/>
  <c r="AB8590" i="11"/>
  <c r="AB5571" i="11"/>
  <c r="AB6964" i="11"/>
  <c r="AB4736" i="11"/>
  <c r="AB5411" i="11"/>
  <c r="AB5854" i="11"/>
  <c r="AB5915" i="11"/>
  <c r="AB6096" i="11"/>
  <c r="AB6597" i="11"/>
  <c r="AB6685" i="11"/>
  <c r="AB7328" i="11"/>
  <c r="AB7713" i="11"/>
  <c r="AB8005" i="11"/>
  <c r="AB8519" i="11"/>
  <c r="AB883" i="11"/>
  <c r="AB1022" i="11"/>
  <c r="AB1466" i="11"/>
  <c r="AB1800" i="11"/>
  <c r="AB2680" i="11"/>
  <c r="AB2163" i="11"/>
  <c r="AB3358" i="11"/>
  <c r="AB2822" i="11"/>
  <c r="AB3106" i="11"/>
  <c r="AB4224" i="11"/>
  <c r="AB4660" i="11"/>
  <c r="AB5254" i="11"/>
  <c r="AB5833" i="11"/>
  <c r="AB5478" i="11"/>
  <c r="AB8291" i="11"/>
  <c r="AB8497" i="11"/>
  <c r="AB1306" i="11"/>
  <c r="AB1475" i="11"/>
  <c r="AB2597" i="11"/>
  <c r="AB2126" i="11"/>
  <c r="AB6474" i="11"/>
  <c r="AB7299" i="11"/>
  <c r="AB286" i="11"/>
  <c r="AB737" i="11"/>
  <c r="AB1542" i="11"/>
  <c r="AB1947" i="11"/>
  <c r="AB3621" i="11"/>
  <c r="AB3319" i="11"/>
  <c r="AB7149" i="11"/>
  <c r="AB8173" i="11"/>
  <c r="AB482" i="11"/>
  <c r="AB931" i="11"/>
  <c r="AB2741" i="11"/>
  <c r="AB3432" i="11"/>
  <c r="AB3502" i="11"/>
  <c r="AB4022" i="11"/>
  <c r="AB4821" i="11"/>
  <c r="AB5536" i="11"/>
  <c r="AB6528" i="11"/>
  <c r="AB7395" i="11"/>
  <c r="AB8604" i="11"/>
  <c r="AB3945" i="11"/>
  <c r="AB7121" i="11"/>
  <c r="AB729" i="11"/>
  <c r="AB3034" i="11"/>
  <c r="AB8390" i="11"/>
  <c r="AB4344" i="11"/>
  <c r="AB6341" i="11"/>
  <c r="AB6653" i="11"/>
  <c r="AB6589" i="11"/>
  <c r="AB6815" i="11"/>
  <c r="AB7031" i="11"/>
  <c r="AB7456" i="11"/>
  <c r="AB8677" i="11"/>
  <c r="AB190" i="11"/>
  <c r="AB333" i="11"/>
  <c r="AB648" i="11"/>
  <c r="AB2141" i="11"/>
  <c r="AB2344" i="11"/>
  <c r="AB2418" i="11"/>
  <c r="AB3041" i="11"/>
  <c r="AB3118" i="11"/>
  <c r="AB3843" i="11"/>
  <c r="AB3929" i="11"/>
  <c r="AB4382" i="11"/>
  <c r="AB4349" i="11"/>
  <c r="AB4611" i="11"/>
  <c r="AB4937" i="11"/>
  <c r="AB6598" i="11"/>
  <c r="AB6930" i="11"/>
  <c r="AB7083" i="11"/>
  <c r="AB7386" i="11"/>
  <c r="AB8228" i="11"/>
  <c r="AB8636" i="11"/>
  <c r="AB3780" i="11"/>
  <c r="AB4359" i="11"/>
  <c r="AB4489" i="11"/>
  <c r="AB4922" i="11"/>
  <c r="AB6037" i="11"/>
  <c r="AB6721" i="11"/>
  <c r="AB7630" i="11"/>
  <c r="AB7671" i="11"/>
  <c r="AB126" i="11"/>
  <c r="AB790" i="11"/>
  <c r="AB1032" i="11"/>
  <c r="AB1309" i="11"/>
  <c r="AA2363" i="11"/>
  <c r="AB3717" i="11"/>
  <c r="AB5222" i="11"/>
  <c r="AB5865" i="11"/>
  <c r="AB6409" i="11"/>
  <c r="AB6625" i="11"/>
  <c r="AB7042" i="11"/>
  <c r="AB7301" i="11"/>
  <c r="AA7808" i="11"/>
  <c r="AB146" i="11"/>
  <c r="AB1207" i="11"/>
  <c r="AB1795" i="11"/>
  <c r="AB2062" i="11"/>
  <c r="AB3811" i="11"/>
  <c r="AB5638" i="11"/>
  <c r="AB5708" i="11"/>
  <c r="AA7776" i="11"/>
  <c r="AB4672" i="11"/>
  <c r="AB270" i="11"/>
  <c r="AB7939" i="11"/>
  <c r="AA1612" i="11"/>
  <c r="AB6669" i="11"/>
  <c r="Y2" i="11"/>
  <c r="AA2" i="11" s="1"/>
  <c r="Y2855" i="11" l="1"/>
  <c r="AA2855" i="11" s="1"/>
  <c r="AB2855" i="11" s="1"/>
  <c r="Y8752" i="11"/>
  <c r="AA8752" i="11" s="1"/>
  <c r="AB8752" i="11" s="1"/>
  <c r="Y4870" i="11"/>
  <c r="AA4870" i="11" s="1"/>
  <c r="AB4870" i="11" s="1"/>
  <c r="Y8330" i="11"/>
  <c r="AA8330" i="11" s="1"/>
  <c r="AB8330" i="11" s="1"/>
  <c r="Y7033" i="11"/>
  <c r="AA7033" i="11" s="1"/>
  <c r="AB7033" i="11" s="1"/>
  <c r="Y1600" i="11"/>
  <c r="AA1600" i="11" s="1"/>
  <c r="AB1600" i="11" s="1"/>
  <c r="Y5412" i="11"/>
  <c r="AA5412" i="11" s="1"/>
  <c r="AB5412" i="11" s="1"/>
  <c r="Y1018" i="11"/>
  <c r="AA1018" i="11" s="1"/>
  <c r="AB1018" i="11" s="1"/>
  <c r="Y8510" i="11"/>
  <c r="AA8510" i="11" s="1"/>
  <c r="AB8510" i="11" s="1"/>
  <c r="Y5323" i="11"/>
  <c r="AA5323" i="11" s="1"/>
  <c r="AB5323" i="11" s="1"/>
  <c r="Y6152" i="11"/>
  <c r="AA6152" i="11" s="1"/>
  <c r="AB6152" i="11" s="1"/>
  <c r="Y365" i="11"/>
  <c r="AA365" i="11" s="1"/>
  <c r="AB365" i="11" s="1"/>
  <c r="Y3630" i="11"/>
  <c r="AA3630" i="11" s="1"/>
  <c r="AB3630" i="11" s="1"/>
  <c r="Y2703" i="11"/>
  <c r="AA2703" i="11" s="1"/>
  <c r="AB2703" i="11" s="1"/>
  <c r="Y7919" i="11"/>
  <c r="AA7919" i="11" s="1"/>
  <c r="AB7919" i="11" s="1"/>
  <c r="Y4671" i="11"/>
  <c r="AA4671" i="11" s="1"/>
  <c r="AB4671" i="11" s="1"/>
  <c r="Y7429" i="11"/>
  <c r="AA7429" i="11" s="1"/>
  <c r="AB7429" i="11" s="1"/>
  <c r="Y3136" i="11"/>
  <c r="AA3136" i="11" s="1"/>
  <c r="AB3136" i="11" s="1"/>
  <c r="Y3329" i="11"/>
  <c r="AA3329" i="11" s="1"/>
  <c r="AB3329" i="11" s="1"/>
  <c r="Y8331" i="11"/>
  <c r="AA8331" i="11" s="1"/>
  <c r="AB8331" i="11" s="1"/>
  <c r="Y6374" i="11"/>
  <c r="AA6374" i="11" s="1"/>
  <c r="AB6374" i="11" s="1"/>
  <c r="Y1135" i="11"/>
  <c r="AA1135" i="11" s="1"/>
  <c r="AB1135" i="11" s="1"/>
  <c r="Y6989" i="11"/>
  <c r="AA6989" i="11" s="1"/>
  <c r="AB6989" i="11" s="1"/>
  <c r="Y6234" i="11"/>
  <c r="AA6234" i="11" s="1"/>
  <c r="AB6234" i="11" s="1"/>
  <c r="Y5019" i="11"/>
  <c r="AA5019" i="11" s="1"/>
  <c r="AB5019" i="11" s="1"/>
  <c r="Y7501" i="11"/>
  <c r="AA7501" i="11" s="1"/>
  <c r="AB7501" i="11" s="1"/>
  <c r="Y3488" i="11"/>
  <c r="AA3488" i="11" s="1"/>
  <c r="AB3488" i="11" s="1"/>
  <c r="Y8583" i="11"/>
  <c r="AA8583" i="11" s="1"/>
  <c r="AB8583" i="11" s="1"/>
  <c r="Y496" i="11"/>
  <c r="AA496" i="11" s="1"/>
  <c r="AB496" i="11" s="1"/>
  <c r="Y7406" i="11"/>
  <c r="AA7406" i="11" s="1"/>
  <c r="AB7406" i="11" s="1"/>
  <c r="Y5657" i="11"/>
  <c r="AA5657" i="11" s="1"/>
  <c r="AB5657" i="11" s="1"/>
  <c r="Y8334" i="11"/>
  <c r="AA8334" i="11" s="1"/>
  <c r="AB8334" i="11" s="1"/>
  <c r="Y5285" i="11"/>
  <c r="AA5285" i="11" s="1"/>
  <c r="AB5285" i="11" s="1"/>
  <c r="Y5353" i="11"/>
  <c r="AA5353" i="11" s="1"/>
  <c r="AB5353" i="11" s="1"/>
  <c r="Y4716" i="11"/>
  <c r="AA4716" i="11" s="1"/>
  <c r="AB4716" i="11" s="1"/>
  <c r="Y1043" i="11"/>
  <c r="AA1043" i="11" s="1"/>
  <c r="AB1043" i="11" s="1"/>
  <c r="Y2377" i="11"/>
  <c r="AA2377" i="11" s="1"/>
  <c r="AB2377" i="11" s="1"/>
  <c r="Y5803" i="11"/>
  <c r="AA5803" i="11" s="1"/>
  <c r="AB5803" i="11" s="1"/>
  <c r="Y7840" i="11"/>
  <c r="AA7840" i="11" s="1"/>
  <c r="AB7840" i="11" s="1"/>
  <c r="Y1439" i="11"/>
  <c r="AA1439" i="11" s="1"/>
  <c r="AB1439" i="11" s="1"/>
  <c r="Y225" i="11"/>
  <c r="AA225" i="11" s="1"/>
  <c r="AB225" i="11" s="1"/>
  <c r="AB609" i="11"/>
  <c r="AB7596" i="11"/>
  <c r="Y6179" i="11"/>
  <c r="AA6179" i="11" s="1"/>
  <c r="AB6179" i="11" s="1"/>
  <c r="Y886" i="11"/>
  <c r="AA886" i="11" s="1"/>
  <c r="AB886" i="11" s="1"/>
  <c r="Y950" i="11"/>
  <c r="AA950" i="11" s="1"/>
  <c r="AB950" i="11" s="1"/>
  <c r="Y3837" i="11"/>
  <c r="AA3837" i="11" s="1"/>
  <c r="AB3837" i="11" s="1"/>
  <c r="Y7012" i="11"/>
  <c r="AA7012" i="11" s="1"/>
  <c r="AB7012" i="11" s="1"/>
  <c r="Y1509" i="11"/>
  <c r="AA1509" i="11" s="1"/>
  <c r="AB1509" i="11" s="1"/>
  <c r="Y8307" i="11"/>
  <c r="AA8307" i="11" s="1"/>
  <c r="AB8307" i="11" s="1"/>
  <c r="Y1489" i="11"/>
  <c r="AA1489" i="11" s="1"/>
  <c r="AB1489" i="11" s="1"/>
  <c r="Y367" i="11"/>
  <c r="AA367" i="11" s="1"/>
  <c r="AB367" i="11" s="1"/>
  <c r="Y7425" i="11"/>
  <c r="AA7425" i="11" s="1"/>
  <c r="AB7425" i="11" s="1"/>
  <c r="Y4982" i="11"/>
  <c r="AA4982" i="11" s="1"/>
  <c r="AB4982" i="11" s="1"/>
  <c r="Y3311" i="11"/>
  <c r="AA3311" i="11" s="1"/>
  <c r="AB3311" i="11" s="1"/>
  <c r="Y6235" i="11"/>
  <c r="AA6235" i="11" s="1"/>
  <c r="AB6235" i="11" s="1"/>
  <c r="Y4754" i="11"/>
  <c r="AA4754" i="11" s="1"/>
  <c r="AB4754" i="11" s="1"/>
  <c r="Y8038" i="11"/>
  <c r="AA8038" i="11" s="1"/>
  <c r="AB8038" i="11" s="1"/>
  <c r="Y195" i="11"/>
  <c r="AA195" i="11" s="1"/>
  <c r="AB195" i="11" s="1"/>
  <c r="Y1715" i="11"/>
  <c r="AA1715" i="11" s="1"/>
  <c r="AB1715" i="11" s="1"/>
  <c r="Y4504" i="11"/>
  <c r="AA4504" i="11" s="1"/>
  <c r="AB4504" i="11" s="1"/>
  <c r="Y1126" i="11"/>
  <c r="AA1126" i="11" s="1"/>
  <c r="AB1126" i="11" s="1"/>
  <c r="Y6731" i="11"/>
  <c r="AA6731" i="11" s="1"/>
  <c r="AB6731" i="11" s="1"/>
  <c r="Y7546" i="11"/>
  <c r="AA7546" i="11" s="1"/>
  <c r="AB7546" i="11" s="1"/>
  <c r="Y6006" i="11"/>
  <c r="AA6006" i="11" s="1"/>
  <c r="AB6006" i="11" s="1"/>
  <c r="Y23" i="11"/>
  <c r="AA23" i="11" s="1"/>
  <c r="AB23" i="11" s="1"/>
  <c r="Y6471" i="11"/>
  <c r="AA6471" i="11" s="1"/>
  <c r="AB6471" i="11" s="1"/>
  <c r="Y1052" i="11"/>
  <c r="AA1052" i="11" s="1"/>
  <c r="AB1052" i="11" s="1"/>
  <c r="Y4020" i="11"/>
  <c r="AA4020" i="11" s="1"/>
  <c r="AB4020" i="11" s="1"/>
  <c r="Y7557" i="11"/>
  <c r="AA7557" i="11" s="1"/>
  <c r="AB7557" i="11" s="1"/>
  <c r="Y2306" i="11"/>
  <c r="AA2306" i="11" s="1"/>
  <c r="AB2306" i="11" s="1"/>
  <c r="Y6125" i="11"/>
  <c r="AA6125" i="11" s="1"/>
  <c r="AB6125" i="11" s="1"/>
  <c r="Y7230" i="11"/>
  <c r="AA7230" i="11" s="1"/>
  <c r="AB7230" i="11" s="1"/>
  <c r="Y3084" i="11"/>
  <c r="AA3084" i="11" s="1"/>
  <c r="AB3084" i="11" s="1"/>
  <c r="Y6054" i="11"/>
  <c r="AA6054" i="11" s="1"/>
  <c r="AB6054" i="11" s="1"/>
  <c r="Y7966" i="11"/>
  <c r="AA7966" i="11" s="1"/>
  <c r="AB7966" i="11" s="1"/>
  <c r="Y1988" i="11"/>
  <c r="AA1988" i="11" s="1"/>
  <c r="AB1988" i="11" s="1"/>
  <c r="Y7746" i="11"/>
  <c r="AA7746" i="11" s="1"/>
  <c r="AB7746" i="11" s="1"/>
  <c r="AB6047" i="11"/>
  <c r="AB4004" i="11"/>
  <c r="AB5430" i="11"/>
  <c r="AB5354" i="11"/>
  <c r="AB2738" i="11"/>
  <c r="AB2615" i="11"/>
  <c r="AB60" i="11"/>
  <c r="Y5846" i="11"/>
  <c r="AA5846" i="11" s="1"/>
  <c r="AB5846" i="11" s="1"/>
  <c r="Y7865" i="11"/>
  <c r="AA7865" i="11" s="1"/>
  <c r="AB7865" i="11" s="1"/>
  <c r="Y4648" i="11"/>
  <c r="AA4648" i="11" s="1"/>
  <c r="AB4648" i="11" s="1"/>
  <c r="Y5450" i="11"/>
  <c r="AA5450" i="11" s="1"/>
  <c r="AB5450" i="11" s="1"/>
  <c r="Y6775" i="11"/>
  <c r="AA6775" i="11" s="1"/>
  <c r="AB6775" i="11" s="1"/>
  <c r="Y3373" i="11"/>
  <c r="AA3373" i="11" s="1"/>
  <c r="AB3373" i="11" s="1"/>
  <c r="Y2518" i="11"/>
  <c r="AA2518" i="11" s="1"/>
  <c r="AB2518" i="11" s="1"/>
  <c r="Y3649" i="11"/>
  <c r="AA3649" i="11" s="1"/>
  <c r="AB3649" i="11"/>
  <c r="Y1921" i="11"/>
  <c r="AA1921" i="11" s="1"/>
  <c r="AB1921" i="11" s="1"/>
  <c r="Y5963" i="11"/>
  <c r="AA5963" i="11" s="1"/>
  <c r="AB5963" i="11" s="1"/>
  <c r="Y6390" i="11"/>
  <c r="AA6390" i="11" s="1"/>
  <c r="AB6390" i="11" s="1"/>
  <c r="Y338" i="11"/>
  <c r="AA338" i="11" s="1"/>
  <c r="AB338" i="11" s="1"/>
  <c r="Y8483" i="11"/>
  <c r="AA8483" i="11" s="1"/>
  <c r="AB8483" i="11" s="1"/>
  <c r="Y6588" i="11"/>
  <c r="AA6588" i="11" s="1"/>
  <c r="AB6588" i="11" s="1"/>
  <c r="Y3614" i="11"/>
  <c r="AA3614" i="11" s="1"/>
  <c r="AB3614" i="11" s="1"/>
  <c r="Y1038" i="11"/>
  <c r="AA1038" i="11" s="1"/>
  <c r="AB1038" i="11"/>
  <c r="Y2600" i="11"/>
  <c r="AA2600" i="11" s="1"/>
  <c r="AB2600" i="11" s="1"/>
  <c r="Y8729" i="11"/>
  <c r="AA8729" i="11" s="1"/>
  <c r="AB8729" i="11" s="1"/>
  <c r="Y26" i="11"/>
  <c r="AA26" i="11" s="1"/>
  <c r="AB26" i="11" s="1"/>
  <c r="Y3073" i="11"/>
  <c r="AA3073" i="11" s="1"/>
  <c r="AB3073" i="11" s="1"/>
  <c r="Y360" i="11"/>
  <c r="AA360" i="11" s="1"/>
  <c r="AB360" i="11" s="1"/>
  <c r="Y1996" i="11"/>
  <c r="AA1996" i="11" s="1"/>
  <c r="AB1996" i="11"/>
  <c r="Y6334" i="11"/>
  <c r="AA6334" i="11" s="1"/>
  <c r="AB6334" i="11" s="1"/>
  <c r="Y4421" i="11"/>
  <c r="AA4421" i="11" s="1"/>
  <c r="AB4421" i="11"/>
  <c r="Y7188" i="11"/>
  <c r="AA7188" i="11" s="1"/>
  <c r="AB7188" i="11" s="1"/>
  <c r="Y2725" i="11"/>
  <c r="AA2725" i="11" s="1"/>
  <c r="AB2725" i="11" s="1"/>
  <c r="Y1417" i="11"/>
  <c r="AA1417" i="11" s="1"/>
  <c r="AB1417" i="11" s="1"/>
  <c r="Y156" i="11"/>
  <c r="AA156" i="11" s="1"/>
  <c r="AB156" i="11" s="1"/>
  <c r="Y785" i="11"/>
  <c r="AA785" i="11" s="1"/>
  <c r="AB785" i="11" s="1"/>
  <c r="Y351" i="11"/>
  <c r="AA351" i="11" s="1"/>
  <c r="AB351" i="11" s="1"/>
  <c r="Y7119" i="11"/>
  <c r="AA7119" i="11" s="1"/>
  <c r="AB7119" i="11" s="1"/>
  <c r="Y3201" i="11"/>
  <c r="AA3201" i="11" s="1"/>
  <c r="AB3201" i="11"/>
  <c r="Y960" i="11"/>
  <c r="AA960" i="11" s="1"/>
  <c r="AB960" i="11" s="1"/>
  <c r="Y3088" i="11"/>
  <c r="AA3088" i="11" s="1"/>
  <c r="AB3088" i="11" s="1"/>
  <c r="Y1835" i="11"/>
  <c r="AA1835" i="11" s="1"/>
  <c r="AB1835" i="11" s="1"/>
  <c r="Y7340" i="11"/>
  <c r="AA7340" i="11" s="1"/>
  <c r="AB7340" i="11" s="1"/>
  <c r="Y6929" i="11"/>
  <c r="AA6929" i="11" s="1"/>
  <c r="AB6929" i="11" s="1"/>
  <c r="Y5348" i="11"/>
  <c r="AA5348" i="11" s="1"/>
  <c r="AB5348" i="11" s="1"/>
  <c r="Y8556" i="11"/>
  <c r="AA8556" i="11" s="1"/>
  <c r="AB8556" i="11" s="1"/>
  <c r="Y6356" i="11"/>
  <c r="AA6356" i="11" s="1"/>
  <c r="AB6356" i="11"/>
  <c r="Y1199" i="11"/>
  <c r="AA1199" i="11" s="1"/>
  <c r="AB1199" i="11" s="1"/>
  <c r="Y428" i="11"/>
  <c r="AA428" i="11" s="1"/>
  <c r="AB428" i="11" s="1"/>
  <c r="Y3876" i="11"/>
  <c r="AA3876" i="11" s="1"/>
  <c r="AB3876" i="11" s="1"/>
  <c r="Y3001" i="11"/>
  <c r="AA3001" i="11" s="1"/>
  <c r="AB3001" i="11" s="1"/>
  <c r="Y4094" i="11"/>
  <c r="AA4094" i="11" s="1"/>
  <c r="AB4094" i="11" s="1"/>
  <c r="Y4027" i="11"/>
  <c r="AA4027" i="11" s="1"/>
  <c r="AB4027" i="11" s="1"/>
  <c r="Y2479" i="11"/>
  <c r="AA2479" i="11" s="1"/>
  <c r="AB2479" i="11" s="1"/>
  <c r="Y5126" i="11"/>
  <c r="AA5126" i="11" s="1"/>
  <c r="AB5126" i="11"/>
  <c r="Y4809" i="11"/>
  <c r="AA4809" i="11" s="1"/>
  <c r="AB4809" i="11" s="1"/>
  <c r="Y7651" i="11"/>
  <c r="AA7651" i="11" s="1"/>
  <c r="AB7651" i="11" s="1"/>
  <c r="Y5342" i="11"/>
  <c r="AA5342" i="11" s="1"/>
  <c r="AB5342" i="11" s="1"/>
  <c r="Y218" i="11"/>
  <c r="AA218" i="11" s="1"/>
  <c r="AB218" i="11" s="1"/>
  <c r="Y6387" i="11"/>
  <c r="AA6387" i="11" s="1"/>
  <c r="AB6387" i="11" s="1"/>
  <c r="Y1710" i="11"/>
  <c r="AA1710" i="11" s="1"/>
  <c r="AB1710" i="11" s="1"/>
  <c r="Y7485" i="11"/>
  <c r="AA7485" i="11" s="1"/>
  <c r="AB7485" i="11" s="1"/>
  <c r="Y7428" i="11"/>
  <c r="AA7428" i="11" s="1"/>
  <c r="AB7428" i="11"/>
  <c r="Y3454" i="11"/>
  <c r="AA3454" i="11" s="1"/>
  <c r="AB3454" i="11" s="1"/>
  <c r="Y6115" i="11"/>
  <c r="AA6115" i="11" s="1"/>
  <c r="AB6115" i="11" s="1"/>
  <c r="Y2579" i="11"/>
  <c r="AA2579" i="11" s="1"/>
  <c r="AB2579" i="11" s="1"/>
  <c r="C22" i="11"/>
  <c r="C27" i="11" s="1"/>
  <c r="AB1798" i="11"/>
  <c r="AB8549" i="11"/>
  <c r="AB693" i="11"/>
  <c r="Y6798" i="11"/>
  <c r="AA6798" i="11" s="1"/>
  <c r="AB6798" i="11" s="1"/>
  <c r="AB5417" i="11"/>
  <c r="AB6743" i="11"/>
  <c r="AB7693" i="11"/>
  <c r="Y8129" i="11"/>
  <c r="AA8129" i="11" s="1"/>
  <c r="AB8129" i="11" s="1"/>
  <c r="Y7578" i="11"/>
  <c r="AA7578" i="11" s="1"/>
  <c r="AB7578" i="11" s="1"/>
  <c r="Y4557" i="11"/>
  <c r="AA4557" i="11" s="1"/>
  <c r="AB4557" i="11" s="1"/>
  <c r="Y1090" i="11"/>
  <c r="AA1090" i="11" s="1"/>
  <c r="AB1090" i="11" s="1"/>
  <c r="Y4104" i="11"/>
  <c r="AA4104" i="11" s="1"/>
  <c r="AB4104" i="11" s="1"/>
  <c r="Y5368" i="11"/>
  <c r="AA5368" i="11" s="1"/>
  <c r="AB5368" i="11" s="1"/>
  <c r="Y8689" i="11"/>
  <c r="AA8689" i="11" s="1"/>
  <c r="AB8689" i="11" s="1"/>
  <c r="Y4666" i="11"/>
  <c r="AA4666" i="11" s="1"/>
  <c r="AB4666" i="11" s="1"/>
  <c r="Y4636" i="11"/>
  <c r="AA4636" i="11" s="1"/>
  <c r="AB4636" i="11" s="1"/>
  <c r="Y6668" i="11"/>
  <c r="AA6668" i="11" s="1"/>
  <c r="AB6668" i="11" s="1"/>
  <c r="Y1571" i="11"/>
  <c r="AA1571" i="11" s="1"/>
  <c r="AB1571" i="11" s="1"/>
  <c r="Y7926" i="11"/>
  <c r="AA7926" i="11" s="1"/>
  <c r="AB7926" i="11"/>
  <c r="Y6232" i="11"/>
  <c r="AA6232" i="11" s="1"/>
  <c r="AB6232" i="11" s="1"/>
  <c r="Y1460" i="11"/>
  <c r="AA1460" i="11" s="1"/>
  <c r="AB1460" i="11" s="1"/>
  <c r="Y8200" i="11"/>
  <c r="AA8200" i="11" s="1"/>
  <c r="AB8200" i="11" s="1"/>
  <c r="Y43" i="11"/>
  <c r="AA43" i="11" s="1"/>
  <c r="AB43" i="11" s="1"/>
  <c r="Y1604" i="11"/>
  <c r="AA1604" i="11" s="1"/>
  <c r="AB1604" i="11" s="1"/>
  <c r="Y6113" i="11"/>
  <c r="AA6113" i="11" s="1"/>
  <c r="AB6113" i="11" s="1"/>
  <c r="Y5251" i="11"/>
  <c r="AA5251" i="11" s="1"/>
  <c r="AB5251" i="11" s="1"/>
  <c r="Y7711" i="11"/>
  <c r="AA7711" i="11" s="1"/>
  <c r="AB7711" i="11" s="1"/>
  <c r="Y2978" i="11"/>
  <c r="AA2978" i="11" s="1"/>
  <c r="AB2978" i="11" s="1"/>
  <c r="Y8310" i="11"/>
  <c r="AA8310" i="11" s="1"/>
  <c r="AB8310" i="11" s="1"/>
  <c r="Y6453" i="11"/>
  <c r="AA6453" i="11" s="1"/>
  <c r="AB6453" i="11" s="1"/>
  <c r="Y4031" i="11"/>
  <c r="AA4031" i="11" s="1"/>
  <c r="AB4031" i="11" s="1"/>
  <c r="Y736" i="11"/>
  <c r="AA736" i="11" s="1"/>
  <c r="AB736" i="11" s="1"/>
  <c r="Y7072" i="11"/>
  <c r="AA7072" i="11" s="1"/>
  <c r="AB7072" i="11" s="1"/>
  <c r="Y2226" i="11"/>
  <c r="AA2226" i="11" s="1"/>
  <c r="AB2226" i="11" s="1"/>
  <c r="Y1606" i="11"/>
  <c r="AA1606" i="11" s="1"/>
  <c r="AB1606" i="11"/>
  <c r="Y5111" i="11"/>
  <c r="AA5111" i="11" s="1"/>
  <c r="AB5111" i="11" s="1"/>
  <c r="Y600" i="11"/>
  <c r="AA600" i="11" s="1"/>
  <c r="AB600" i="11" s="1"/>
  <c r="Y4049" i="11"/>
  <c r="AA4049" i="11" s="1"/>
  <c r="AB4049" i="11" s="1"/>
  <c r="AB7212" i="11"/>
  <c r="AB8602" i="11"/>
  <c r="AB5403" i="11"/>
  <c r="AB4704" i="11"/>
  <c r="AB2389" i="11"/>
  <c r="AB7621" i="11"/>
  <c r="AB4649" i="11"/>
  <c r="AB4508" i="11"/>
  <c r="AB2045" i="11"/>
  <c r="AB5892" i="11"/>
  <c r="AB295" i="11"/>
  <c r="AB8708" i="11"/>
  <c r="AB2276" i="11"/>
  <c r="AB1508" i="11"/>
  <c r="AB5715" i="11"/>
  <c r="AB6978" i="11"/>
  <c r="AB1814" i="11"/>
  <c r="AB2292" i="11"/>
  <c r="AB5444" i="11"/>
  <c r="AB955" i="11"/>
  <c r="AB7451" i="11"/>
  <c r="AB3461" i="11"/>
  <c r="AB2770" i="11"/>
  <c r="AB4251" i="11"/>
  <c r="AB519" i="11"/>
  <c r="AB5654" i="11"/>
  <c r="AB4819" i="11"/>
  <c r="AB4174" i="11"/>
  <c r="AB6446" i="11"/>
  <c r="AB7895" i="11"/>
  <c r="AB5746" i="11"/>
  <c r="AB8494" i="11"/>
  <c r="AB7161" i="11"/>
  <c r="AB2672" i="11"/>
  <c r="AB1249" i="11"/>
  <c r="AB5830" i="11"/>
  <c r="AB1149" i="11"/>
  <c r="AB2041" i="11"/>
  <c r="AB8257" i="11"/>
  <c r="AB6766" i="11"/>
  <c r="AB4881" i="11"/>
  <c r="AB2961" i="11"/>
  <c r="AB639" i="11"/>
  <c r="AB6141" i="11"/>
  <c r="AB604" i="11"/>
  <c r="AB4066" i="11"/>
  <c r="AB5528" i="11"/>
  <c r="AB2443" i="11"/>
  <c r="AB5619" i="11"/>
  <c r="AB319" i="11"/>
  <c r="AB3580" i="11"/>
  <c r="AB4029" i="11"/>
  <c r="AB8285" i="11"/>
  <c r="AB5103" i="11"/>
  <c r="AB293" i="11"/>
  <c r="AB3335" i="11"/>
  <c r="AB451" i="11"/>
  <c r="AB5273" i="11"/>
  <c r="AB13" i="11"/>
  <c r="AB5608" i="11"/>
  <c r="AB182" i="11"/>
  <c r="AB7674" i="11"/>
  <c r="AB6895" i="11"/>
  <c r="AB853" i="11"/>
  <c r="AB1291" i="11"/>
  <c r="AB3093" i="11"/>
  <c r="AB685" i="11"/>
  <c r="AB1674" i="11"/>
  <c r="AB3505" i="11"/>
  <c r="AB864" i="11"/>
  <c r="AB3126" i="11"/>
  <c r="AB6983" i="11"/>
  <c r="AB7548" i="11"/>
  <c r="AB1637" i="11"/>
  <c r="AB1994" i="11"/>
  <c r="AB4214" i="11"/>
  <c r="AB4085" i="11"/>
  <c r="AB3299" i="11"/>
  <c r="AB668" i="11"/>
  <c r="AB4600" i="11"/>
  <c r="AB5307" i="11"/>
  <c r="AB1121" i="11"/>
  <c r="AB5665" i="11"/>
  <c r="AB6607" i="11"/>
  <c r="AB7738" i="11"/>
  <c r="AB5766" i="11"/>
  <c r="AB761" i="11"/>
  <c r="AB455" i="11"/>
  <c r="AB1655" i="11"/>
  <c r="AB2635" i="11"/>
  <c r="AB8591" i="11"/>
  <c r="AS10" i="11"/>
  <c r="AB4951" i="11"/>
  <c r="AB3197" i="11"/>
  <c r="AB901" i="11"/>
  <c r="AB1159" i="11"/>
  <c r="AB3115" i="11"/>
  <c r="AB4073" i="11"/>
  <c r="AB8349" i="11"/>
  <c r="AB6240" i="11"/>
  <c r="AB2705" i="11"/>
  <c r="AB4215" i="11"/>
  <c r="AB4541" i="11"/>
  <c r="AB268" i="11"/>
  <c r="AB7029" i="11"/>
  <c r="AB263" i="11"/>
  <c r="AB1855" i="11"/>
  <c r="AB7972" i="11"/>
  <c r="AB215" i="11"/>
  <c r="AB1794" i="11"/>
  <c r="AB5649" i="11"/>
  <c r="AB980" i="11"/>
  <c r="AB1804" i="11"/>
  <c r="AB2381" i="11"/>
  <c r="AB1550" i="11"/>
  <c r="AB1336" i="11"/>
  <c r="AB6552" i="11"/>
  <c r="AB3546" i="11"/>
  <c r="AB8737" i="11"/>
  <c r="AB5653" i="11"/>
  <c r="AB4651" i="11"/>
  <c r="AB1676" i="11"/>
  <c r="AB6919" i="11"/>
  <c r="AB1648" i="11"/>
  <c r="AB5509" i="11"/>
  <c r="AB1174" i="11"/>
  <c r="AB6320" i="11"/>
  <c r="AB7654" i="11"/>
  <c r="AB2030" i="11"/>
  <c r="AB7335" i="11"/>
  <c r="AB6517" i="11"/>
  <c r="AB5995" i="11"/>
  <c r="AB4791" i="11"/>
  <c r="AB2321" i="11"/>
  <c r="AB4963" i="11"/>
  <c r="AB5220" i="11"/>
  <c r="AB7087" i="11"/>
  <c r="AB3935" i="11"/>
  <c r="AB6658" i="11"/>
  <c r="AB4781" i="11"/>
  <c r="AB3704" i="11"/>
  <c r="AB4890" i="11"/>
  <c r="AB1701" i="11"/>
  <c r="AB7073" i="11"/>
  <c r="AB3823" i="11"/>
  <c r="AB6942" i="11"/>
  <c r="AB352" i="11"/>
  <c r="AB2776" i="11"/>
  <c r="AB8289" i="11"/>
  <c r="AB480" i="11"/>
  <c r="AB5721" i="11"/>
  <c r="AB8381" i="11"/>
  <c r="AB4897" i="11"/>
  <c r="AB5031" i="11"/>
  <c r="AB8662" i="11"/>
  <c r="AB2571" i="11"/>
  <c r="AB7806" i="11"/>
  <c r="AB7824" i="11"/>
  <c r="AB2048" i="11"/>
  <c r="AB3526" i="11"/>
  <c r="AB5601" i="11"/>
  <c r="AB57" i="11"/>
  <c r="AB8575" i="11"/>
  <c r="AB5480" i="11"/>
  <c r="AB6162" i="11"/>
  <c r="AB8586" i="11"/>
  <c r="AB401" i="11"/>
  <c r="AB6175" i="11"/>
  <c r="AB4464" i="11"/>
  <c r="AB760" i="11"/>
  <c r="AB904" i="11"/>
  <c r="AB5902" i="11"/>
  <c r="AB8567" i="11"/>
  <c r="AB62" i="11"/>
  <c r="AB2514" i="11"/>
  <c r="AB70" i="11"/>
  <c r="AB5569" i="11"/>
  <c r="AB2099" i="11"/>
  <c r="AB8218" i="11"/>
  <c r="AB5022" i="11"/>
  <c r="AB8379" i="11"/>
  <c r="AB3497" i="11"/>
  <c r="AB4812" i="11"/>
  <c r="AB2315" i="11"/>
  <c r="AB1246" i="11"/>
  <c r="AB7813" i="11"/>
  <c r="AB2227" i="11"/>
  <c r="AB7422" i="11"/>
  <c r="AB6384" i="11"/>
  <c r="AB1340" i="11"/>
  <c r="AB6542" i="11"/>
  <c r="AB5827" i="11"/>
  <c r="AB7338" i="11"/>
  <c r="AB8443" i="11"/>
  <c r="AB5070" i="11"/>
  <c r="AB5394" i="11"/>
  <c r="AB7631" i="11"/>
  <c r="AB298" i="11"/>
  <c r="AB7494" i="11"/>
  <c r="AB5901" i="11"/>
  <c r="AB7571" i="11"/>
  <c r="AB2753" i="11"/>
  <c r="AB3870" i="11"/>
  <c r="AB487" i="11"/>
  <c r="AB3792" i="11"/>
  <c r="AB4054" i="11"/>
  <c r="AP11" i="11" a="1"/>
  <c r="AP11" i="11" s="1"/>
  <c r="AO11" i="11" a="1"/>
  <c r="AO11" i="11" s="1"/>
  <c r="AL12" i="11"/>
  <c r="AN11" i="11" a="1"/>
  <c r="AN11" i="11" s="1"/>
  <c r="AM11" i="11" a="1"/>
  <c r="AM11" i="11" s="1"/>
  <c r="AQ11" i="11" a="1"/>
  <c r="AQ11" i="11" s="1"/>
  <c r="AB1385" i="11"/>
  <c r="AB2272" i="11"/>
  <c r="AB1805" i="11"/>
  <c r="AB5236" i="11"/>
  <c r="AB1564" i="11"/>
  <c r="AB5309" i="11"/>
  <c r="AB8085" i="11"/>
  <c r="AB7803" i="11"/>
  <c r="AB3774" i="11"/>
  <c r="AB7014" i="11"/>
  <c r="AB291" i="11"/>
  <c r="AB7497" i="11"/>
  <c r="AB99" i="11"/>
  <c r="AB3159" i="11"/>
  <c r="AB5151" i="11"/>
  <c r="AB5168" i="11"/>
  <c r="AB6348" i="11"/>
  <c r="AB255" i="11"/>
  <c r="AB3677" i="11"/>
  <c r="AB4311" i="11"/>
  <c r="AB1546" i="11"/>
  <c r="AB992" i="11"/>
  <c r="AB2644" i="11"/>
  <c r="AB7647" i="11"/>
  <c r="AB5800" i="11"/>
  <c r="AB1670" i="11"/>
  <c r="AB6671" i="11"/>
  <c r="AB7897" i="11"/>
  <c r="AB2358" i="11"/>
  <c r="AB3883" i="11"/>
  <c r="AB4679" i="11"/>
  <c r="AB3983" i="11"/>
  <c r="AB3278" i="11"/>
  <c r="AB4675" i="11"/>
  <c r="AB2340" i="11"/>
  <c r="AB2542" i="11"/>
  <c r="AB2941" i="11"/>
  <c r="AB8009" i="11"/>
  <c r="AB2683" i="11"/>
  <c r="AB4833" i="11"/>
  <c r="AB5453" i="11"/>
  <c r="AB8760" i="11"/>
  <c r="AB3981" i="11"/>
  <c r="AB2537" i="11"/>
  <c r="AB7236" i="11"/>
  <c r="AB7319" i="11"/>
  <c r="AB7181" i="11"/>
  <c r="AB1981" i="11"/>
  <c r="AB104" i="11"/>
  <c r="AB995" i="11"/>
  <c r="AB1443" i="11"/>
  <c r="AB3806" i="11"/>
  <c r="AB5259" i="11"/>
  <c r="AB925" i="11"/>
  <c r="AB7503" i="11"/>
  <c r="AB6438" i="11"/>
  <c r="AB7051" i="11"/>
  <c r="AB1632" i="11"/>
  <c r="AB6860" i="11"/>
  <c r="AB6294" i="11"/>
  <c r="AB3246" i="11"/>
  <c r="AB1222" i="11"/>
  <c r="AB3931" i="11"/>
  <c r="AB3897" i="11"/>
  <c r="AB1448" i="11"/>
  <c r="AB5200" i="11"/>
  <c r="AB791" i="11"/>
  <c r="AB6546" i="11"/>
  <c r="AB318" i="11"/>
  <c r="AB4163" i="11"/>
  <c r="AB4305" i="11"/>
  <c r="AB4926" i="11"/>
  <c r="AB6699" i="11"/>
  <c r="AB2083" i="11"/>
  <c r="AB533" i="11"/>
  <c r="AB7150" i="11"/>
  <c r="AB8190" i="11"/>
  <c r="AB8673" i="11"/>
  <c r="AB674" i="11"/>
  <c r="AB4536" i="11"/>
  <c r="AB2557" i="11"/>
  <c r="AB7079" i="11"/>
  <c r="AB4115" i="11"/>
  <c r="AB1849" i="11"/>
  <c r="AB7522" i="11"/>
  <c r="AB7232" i="11"/>
  <c r="AB5783" i="11"/>
  <c r="AB437" i="11"/>
  <c r="AB2332" i="11"/>
  <c r="AB4470" i="11"/>
  <c r="AB2497" i="11"/>
  <c r="AB446" i="11"/>
  <c r="AB1595" i="11"/>
  <c r="AB4688" i="11"/>
  <c r="AB4412" i="11"/>
  <c r="AB2342" i="11"/>
  <c r="AB3655" i="11"/>
  <c r="AB1824" i="11"/>
  <c r="AB2936" i="11"/>
  <c r="AB5298" i="11"/>
  <c r="AB1322" i="11"/>
  <c r="AB8099" i="11"/>
  <c r="AB794" i="11"/>
  <c r="AB515" i="11"/>
  <c r="AB1314" i="11"/>
  <c r="AB4939" i="11"/>
  <c r="AB2151" i="11"/>
  <c r="AB5327" i="11"/>
  <c r="AB7061" i="11"/>
  <c r="AB5943" i="11"/>
  <c r="AB4090" i="11"/>
  <c r="AB6604" i="11"/>
  <c r="AB6822" i="11"/>
  <c r="AB7947" i="11"/>
  <c r="AB1695" i="11"/>
  <c r="AB281" i="11"/>
  <c r="AB8577" i="11"/>
  <c r="AB266" i="11"/>
  <c r="AB4111" i="11"/>
  <c r="AB127" i="11"/>
  <c r="AB4594" i="11"/>
  <c r="AB2509" i="11"/>
  <c r="AB4793" i="11"/>
  <c r="AB2004" i="11"/>
  <c r="AB568" i="11"/>
  <c r="AB5518" i="11"/>
  <c r="AB1151" i="11"/>
  <c r="AB4542" i="11"/>
  <c r="AB2924" i="11"/>
  <c r="AB2133" i="11"/>
  <c r="AB8176" i="11"/>
  <c r="AB7024" i="11"/>
  <c r="AB8244" i="11"/>
  <c r="AB4908" i="11"/>
  <c r="AB8020" i="11"/>
  <c r="AB5435" i="11"/>
  <c r="AB3628" i="11"/>
  <c r="AB5199" i="11"/>
  <c r="AB8543" i="11"/>
  <c r="AB425" i="11"/>
  <c r="AB5940" i="11"/>
  <c r="AB2235" i="11"/>
  <c r="AB2910" i="11"/>
  <c r="AB6251" i="11"/>
  <c r="AB8517" i="11"/>
  <c r="AB2760" i="11"/>
  <c r="AB6009" i="11"/>
  <c r="AB4495" i="11"/>
  <c r="AB2319" i="11"/>
  <c r="AB5051" i="11"/>
  <c r="AB5189" i="11"/>
  <c r="AB3812" i="11"/>
  <c r="AB1351" i="11"/>
  <c r="AB7128" i="11"/>
  <c r="AB2168" i="11"/>
  <c r="AB4182" i="11"/>
  <c r="AB4523" i="11"/>
  <c r="AB6003" i="11"/>
  <c r="AB1356" i="11"/>
  <c r="AB1103" i="11"/>
  <c r="AB6499" i="11"/>
  <c r="AB4187" i="11"/>
  <c r="AB3185" i="11"/>
  <c r="AB1240" i="11"/>
  <c r="AB4965" i="11"/>
  <c r="AB5596" i="11"/>
  <c r="AB5129" i="11"/>
  <c r="AB6599" i="11"/>
  <c r="AB2801" i="11"/>
  <c r="AB542" i="11"/>
  <c r="AB939" i="11"/>
  <c r="AB511" i="11"/>
  <c r="AB5812" i="11"/>
  <c r="AB6809" i="11"/>
  <c r="AB4596" i="11"/>
  <c r="AB6326" i="11"/>
  <c r="AB7241" i="11"/>
  <c r="AB3973" i="11"/>
  <c r="AB1413" i="11"/>
  <c r="AB2869" i="11"/>
  <c r="AB3597" i="11"/>
  <c r="AB6785" i="11"/>
  <c r="AB5988" i="11"/>
  <c r="AB6397" i="11"/>
  <c r="AB323" i="11"/>
  <c r="AB6340" i="11"/>
  <c r="AB7175" i="11"/>
  <c r="AB3022" i="11"/>
  <c r="AB2291" i="11"/>
  <c r="AB2324" i="11"/>
  <c r="AB8603" i="11"/>
  <c r="AB206" i="11"/>
  <c r="AB1441" i="11"/>
  <c r="AB7145" i="11"/>
  <c r="AB4375" i="11"/>
  <c r="AB2885" i="11"/>
  <c r="AB5645" i="11"/>
  <c r="AB5859" i="11"/>
  <c r="AB6800" i="11"/>
  <c r="AB4703" i="11"/>
  <c r="AB6396" i="11"/>
  <c r="AB4561" i="11"/>
  <c r="AB5291" i="11"/>
  <c r="AB6810" i="11"/>
  <c r="AB7067" i="11"/>
  <c r="AB4607" i="11"/>
  <c r="AB1706" i="11"/>
  <c r="AB1144" i="11"/>
  <c r="AB3116" i="11"/>
  <c r="AB7554" i="11"/>
  <c r="AB381" i="11"/>
  <c r="AB1426" i="11"/>
  <c r="AB2964" i="11"/>
  <c r="AB1255" i="11"/>
  <c r="AB7066" i="11"/>
  <c r="AB7524" i="11"/>
  <c r="AB470" i="11"/>
  <c r="AB8518" i="11"/>
  <c r="AB2628" i="11"/>
  <c r="AB4129" i="11"/>
  <c r="AB7973" i="11"/>
  <c r="AB5409" i="11"/>
  <c r="AB2963" i="11"/>
  <c r="AB1891" i="11"/>
  <c r="AB6153" i="11"/>
  <c r="AB28" i="11"/>
  <c r="AB4431" i="11"/>
  <c r="AB1579" i="11"/>
  <c r="AB4189" i="11"/>
  <c r="AB465" i="11"/>
  <c r="AB5691" i="11"/>
  <c r="AB745" i="11"/>
  <c r="AB7968" i="11"/>
  <c r="AB3716" i="11"/>
  <c r="AB4931" i="11"/>
  <c r="AB6610" i="11"/>
  <c r="AB6538" i="11"/>
  <c r="AB6008" i="11"/>
  <c r="AB4284" i="11"/>
  <c r="AB8541" i="11"/>
  <c r="AB3573" i="11"/>
  <c r="AB492" i="11"/>
  <c r="AB6417" i="11"/>
  <c r="AB7071" i="11"/>
  <c r="AB7820" i="11"/>
  <c r="AB4843" i="11"/>
  <c r="AB8630" i="11"/>
  <c r="AB6413" i="11"/>
  <c r="AB631" i="11"/>
  <c r="AB8488" i="11"/>
  <c r="AB6967" i="11"/>
  <c r="AB8629" i="11"/>
  <c r="AB1396" i="11"/>
  <c r="AB1182" i="11"/>
  <c r="AB5341" i="11"/>
  <c r="AB2376" i="11"/>
  <c r="AB3888" i="11"/>
  <c r="AB2242" i="11"/>
  <c r="AB578" i="11"/>
  <c r="AB3993" i="11"/>
  <c r="AB473" i="11"/>
  <c r="AB7552" i="11"/>
  <c r="AB6130" i="11"/>
  <c r="AB29" i="11"/>
  <c r="AB5860" i="11"/>
  <c r="AB1053" i="11"/>
  <c r="AB6477" i="11"/>
  <c r="AB2546" i="11"/>
  <c r="AB2611" i="11"/>
  <c r="AB6659" i="11"/>
  <c r="AB5550" i="11"/>
  <c r="AB5895" i="11"/>
  <c r="AB6043" i="11"/>
  <c r="AB7886" i="11"/>
  <c r="AB7410" i="11"/>
  <c r="AB3323" i="11"/>
  <c r="AB2675" i="11"/>
  <c r="AB2435" i="11"/>
  <c r="AB4279" i="11"/>
  <c r="AB1098" i="11"/>
  <c r="AB1507" i="11"/>
  <c r="AB7585" i="11"/>
  <c r="AB2003" i="11"/>
  <c r="AB6988" i="11"/>
  <c r="AB2842" i="11"/>
  <c r="AB1479" i="11"/>
  <c r="AB6342" i="11"/>
  <c r="AB5748" i="11"/>
  <c r="AB4439" i="11"/>
  <c r="AB495" i="11"/>
  <c r="AB1680" i="11"/>
  <c r="AB4483" i="11"/>
  <c r="AB3494" i="11"/>
  <c r="AB7439" i="11"/>
  <c r="AB6764" i="11"/>
  <c r="AB2981" i="11"/>
  <c r="AB5547" i="11"/>
  <c r="AB2073" i="11"/>
  <c r="AB159" i="11"/>
  <c r="AB5233" i="11"/>
  <c r="AB7992" i="11"/>
  <c r="AB5880" i="11"/>
  <c r="AB8422" i="11"/>
  <c r="AB1775" i="11"/>
  <c r="AB6866" i="11"/>
  <c r="AB6957" i="11"/>
  <c r="AB6091" i="11"/>
  <c r="AB2883" i="11"/>
  <c r="AB4257" i="11"/>
  <c r="AB624" i="11"/>
  <c r="AB6799" i="11"/>
  <c r="AB5115" i="11"/>
  <c r="AB4340" i="11"/>
  <c r="AB3122" i="11"/>
  <c r="AB7346" i="11"/>
  <c r="AB5548" i="11"/>
  <c r="AB5955" i="11"/>
  <c r="AB6447" i="11"/>
  <c r="AB3881" i="11"/>
  <c r="AB1078" i="11"/>
  <c r="AB237" i="11"/>
  <c r="AB6023" i="11"/>
  <c r="AB5446" i="11"/>
  <c r="AB1242" i="11"/>
  <c r="AB4322" i="11"/>
  <c r="AB6285" i="11"/>
  <c r="AB6583" i="11"/>
  <c r="AB2595" i="11"/>
  <c r="AB4428" i="11"/>
  <c r="AB7852" i="11"/>
  <c r="AB2286" i="11"/>
  <c r="AB7930" i="11"/>
  <c r="AB7248" i="11"/>
  <c r="AB3825" i="11"/>
  <c r="AB2027" i="11"/>
  <c r="AB4025" i="11"/>
  <c r="AB2382" i="11"/>
  <c r="AB8261" i="11"/>
  <c r="AB4619" i="11"/>
  <c r="AB1778" i="11"/>
  <c r="AB1355" i="11"/>
  <c r="AB958" i="11"/>
  <c r="AB7767" i="11"/>
  <c r="AB6236" i="11"/>
  <c r="AB4144" i="11"/>
  <c r="AB3995" i="11"/>
  <c r="AB4083" i="11"/>
  <c r="AB6944" i="11"/>
  <c r="AB7174" i="11"/>
  <c r="AB504" i="11"/>
  <c r="AB7263" i="11"/>
  <c r="AB3175" i="11"/>
  <c r="AB257" i="11"/>
  <c r="AB6016" i="11"/>
  <c r="AB846" i="11"/>
  <c r="AB6873" i="11"/>
  <c r="AB4521" i="11"/>
  <c r="AB1694" i="11"/>
  <c r="AB8208" i="11"/>
  <c r="AB543" i="11"/>
  <c r="AB8395" i="11"/>
  <c r="AB3593" i="11"/>
  <c r="AB752" i="11"/>
  <c r="AB8601" i="11"/>
  <c r="AB8536" i="11"/>
  <c r="AB2937" i="11"/>
  <c r="AB1872" i="11"/>
  <c r="AB5065" i="11"/>
  <c r="AB1530" i="11"/>
  <c r="AB8655" i="11"/>
  <c r="AB5559" i="11"/>
  <c r="AB7681" i="11"/>
  <c r="AB1226" i="11"/>
  <c r="AB2722" i="11"/>
  <c r="AB2161" i="11"/>
  <c r="AB5605" i="11"/>
  <c r="AB2029" i="11"/>
  <c r="AB4413" i="11"/>
  <c r="AB6784" i="11"/>
  <c r="AB2682" i="11"/>
  <c r="AB5101" i="11"/>
  <c r="AB374" i="11"/>
  <c r="AB4155" i="11"/>
  <c r="AB2955" i="11"/>
  <c r="AB7611" i="11"/>
  <c r="AB3438" i="11"/>
  <c r="AB2555" i="11"/>
  <c r="AB6549" i="11"/>
  <c r="AB1136" i="11"/>
  <c r="AB7677" i="11"/>
  <c r="AB706" i="11"/>
  <c r="AB8316" i="11"/>
  <c r="AB965" i="11"/>
  <c r="AB1716" i="11"/>
  <c r="AB1640" i="11"/>
  <c r="AB2348" i="11"/>
  <c r="AB7559" i="11"/>
  <c r="AB8122" i="11"/>
  <c r="AB3067" i="11"/>
  <c r="AB4365" i="11"/>
  <c r="AB6795" i="11"/>
  <c r="AB5389" i="11"/>
  <c r="AB4149" i="11"/>
  <c r="AB2106" i="11"/>
  <c r="AB4777" i="11"/>
  <c r="AB8386" i="11"/>
  <c r="AB5401" i="11"/>
  <c r="AB6197" i="11"/>
  <c r="AB4577" i="11"/>
  <c r="AB3959" i="11"/>
  <c r="AB7765" i="11"/>
  <c r="AB4356" i="11"/>
  <c r="AB3333" i="11"/>
  <c r="AB8459" i="11"/>
  <c r="AB8178" i="11"/>
  <c r="AB4934" i="11"/>
  <c r="AB7108" i="11"/>
  <c r="AB1856" i="11"/>
  <c r="AB7581" i="11"/>
  <c r="AB2424" i="11"/>
  <c r="AB191" i="11"/>
  <c r="AB659" i="11"/>
  <c r="AB3138" i="11"/>
  <c r="AB2044" i="11"/>
  <c r="AB7602" i="11"/>
  <c r="AB2565" i="11"/>
  <c r="AB5942" i="11"/>
  <c r="AB3948" i="11"/>
  <c r="AB2870" i="11"/>
  <c r="AB7107" i="11"/>
  <c r="AB2692" i="11"/>
  <c r="AB3891" i="11"/>
  <c r="AB1708" i="11"/>
  <c r="AB6478" i="11"/>
  <c r="AB3220" i="11"/>
  <c r="AB3199" i="11"/>
  <c r="AB1245" i="11"/>
  <c r="AB2665" i="11"/>
  <c r="AB6545" i="11"/>
  <c r="AB7632" i="11"/>
  <c r="AB4441" i="11"/>
  <c r="AB2107" i="11"/>
  <c r="AB990" i="11"/>
  <c r="AB3340" i="11"/>
  <c r="AB7825" i="11"/>
  <c r="AB3121" i="11"/>
  <c r="AB2408" i="11"/>
  <c r="AB2685" i="11"/>
  <c r="AB6312" i="11"/>
  <c r="AB7974" i="11"/>
  <c r="AB1504" i="11"/>
  <c r="AB287" i="11"/>
  <c r="AB6071" i="11"/>
  <c r="AB3551" i="11"/>
  <c r="AB4181" i="11"/>
  <c r="AB439" i="11"/>
  <c r="AB3230" i="11"/>
  <c r="AB100" i="11"/>
  <c r="AB6952" i="11"/>
  <c r="AB5445" i="11"/>
  <c r="AB3654" i="11"/>
  <c r="AB8435" i="11"/>
  <c r="AB2388" i="11"/>
  <c r="AB1687" i="11"/>
  <c r="AB935" i="11"/>
  <c r="AB3163" i="11"/>
  <c r="AB720" i="11"/>
  <c r="AB4213" i="11"/>
  <c r="AB1100" i="11"/>
  <c r="AB536" i="11"/>
  <c r="AB5054" i="11"/>
  <c r="AB3492" i="11"/>
  <c r="AB5330" i="11"/>
  <c r="AB8292" i="11"/>
  <c r="AB494" i="11"/>
  <c r="AB994" i="11"/>
  <c r="AB6489" i="11"/>
  <c r="AB168" i="11"/>
  <c r="AB7078" i="11"/>
  <c r="AB2337" i="11"/>
  <c r="AB1938" i="11"/>
  <c r="AB1912" i="11"/>
  <c r="AB6910" i="11"/>
  <c r="AB185" i="11"/>
  <c r="AB3379" i="11"/>
  <c r="AB1065" i="11"/>
  <c r="AB2341" i="11"/>
  <c r="AB2079" i="11"/>
  <c r="AB623" i="11"/>
  <c r="AB1371" i="11"/>
  <c r="AB6422" i="11"/>
  <c r="AB251" i="11"/>
  <c r="AB5966" i="11"/>
  <c r="AB8368" i="11"/>
  <c r="AB8532" i="11"/>
  <c r="AB3518" i="11"/>
  <c r="AB8234" i="11"/>
  <c r="AB7708" i="11"/>
  <c r="AB9" i="11"/>
  <c r="AB1259" i="11"/>
  <c r="AB1461" i="11"/>
  <c r="AB478" i="11"/>
  <c r="AB3387" i="11"/>
  <c r="AB6436" i="11"/>
  <c r="AB8340" i="11"/>
  <c r="AB882" i="11"/>
  <c r="AB5832" i="11"/>
  <c r="AB1450" i="11"/>
  <c r="AB3076" i="11"/>
  <c r="AB5696" i="11"/>
  <c r="AB5074" i="11"/>
  <c r="AB1173" i="11"/>
  <c r="AB3712" i="11"/>
  <c r="AB3363" i="11"/>
  <c r="AB6729" i="11"/>
  <c r="AB6308" i="11"/>
  <c r="AB1973" i="11"/>
  <c r="AB3680" i="11"/>
  <c r="AB5848" i="11"/>
  <c r="AB6440" i="11"/>
  <c r="AB5482" i="11"/>
  <c r="AB8609" i="11"/>
  <c r="AB4337" i="11"/>
  <c r="AB167" i="11"/>
  <c r="AB5325" i="11"/>
  <c r="AB6756" i="11"/>
  <c r="AB95" i="11"/>
  <c r="AB2002" i="11"/>
  <c r="AB7363" i="11"/>
  <c r="AB1526" i="11"/>
  <c r="AB7758" i="11"/>
  <c r="AB1952" i="11"/>
  <c r="AB4437" i="11"/>
  <c r="AB3111" i="11"/>
  <c r="AB1745" i="11"/>
  <c r="AB8664" i="11"/>
  <c r="AB8232" i="11"/>
  <c r="AB5519" i="11"/>
  <c r="AB4167" i="11"/>
  <c r="AB6886" i="11"/>
  <c r="AB5235" i="11"/>
  <c r="AB1679" i="11"/>
  <c r="AB8245" i="11"/>
  <c r="AB3868" i="11"/>
  <c r="AB2238" i="11"/>
  <c r="AB8286" i="11"/>
  <c r="AB8127" i="11"/>
  <c r="AB6330" i="11"/>
  <c r="AB3578" i="11"/>
  <c r="AB2942" i="11"/>
  <c r="AB8400" i="11"/>
  <c r="AB2428" i="11"/>
  <c r="AB1374" i="11"/>
  <c r="AB6819" i="11"/>
  <c r="AB3301" i="11"/>
  <c r="AB4139" i="11"/>
  <c r="AB8034" i="11"/>
  <c r="AB2591" i="11"/>
  <c r="AB1901" i="11"/>
  <c r="AB7936" i="11"/>
  <c r="AB1363" i="11"/>
  <c r="AB8308" i="11"/>
  <c r="AB414" i="11"/>
  <c r="AB8134" i="11"/>
  <c r="AB7320" i="11"/>
  <c r="AB1004" i="11"/>
  <c r="AB852" i="11"/>
  <c r="AB1951" i="11"/>
  <c r="AB2159" i="11"/>
  <c r="AB6327" i="11"/>
  <c r="AB3661" i="11"/>
  <c r="AB8128" i="11"/>
  <c r="AB8004" i="11"/>
  <c r="AB899" i="11"/>
  <c r="AB5488" i="11"/>
  <c r="AB3289" i="11"/>
  <c r="AB8079" i="11"/>
  <c r="AB4760" i="11"/>
  <c r="AB7749" i="11"/>
  <c r="AB7912" i="11"/>
  <c r="AB1313" i="11"/>
  <c r="AB3744" i="11"/>
  <c r="AB1939" i="11"/>
  <c r="AB3242" i="11"/>
  <c r="AB6" i="11"/>
  <c r="AB3039" i="11"/>
  <c r="AB5177" i="11"/>
  <c r="AB7383" i="11"/>
  <c r="AB5845" i="11"/>
  <c r="AB2356" i="11"/>
  <c r="AB8667" i="11"/>
  <c r="AB792" i="11"/>
  <c r="AB4171" i="11"/>
  <c r="AB7178" i="11"/>
  <c r="AB8113" i="11"/>
  <c r="AB3398" i="11"/>
  <c r="AB4" i="11"/>
  <c r="AB7735" i="11"/>
  <c r="AB4800" i="11"/>
  <c r="AB857" i="11"/>
  <c r="AB7838" i="11"/>
  <c r="AB2274" i="11"/>
  <c r="AB8487" i="11"/>
  <c r="AB4170" i="11"/>
  <c r="AB8391" i="11"/>
  <c r="AB3791" i="11"/>
  <c r="AB4677" i="11"/>
  <c r="AB5781" i="11"/>
  <c r="AB7808" i="11"/>
  <c r="AB8723" i="11"/>
  <c r="AB3500" i="11"/>
  <c r="AB8637" i="11"/>
  <c r="AB8515" i="11"/>
  <c r="AB7636" i="11"/>
  <c r="AB993" i="11"/>
  <c r="AB8411" i="11"/>
  <c r="AB3270" i="11"/>
  <c r="AB633" i="11"/>
  <c r="AB8146" i="11"/>
  <c r="AB8736" i="11"/>
  <c r="AB3466" i="11"/>
  <c r="AB8724" i="11"/>
  <c r="AB3" i="11"/>
  <c r="AB6681" i="11"/>
  <c r="AB1329" i="11"/>
  <c r="AB1968" i="11"/>
  <c r="AB2010" i="11"/>
  <c r="AB3636" i="11"/>
  <c r="AB3847" i="11"/>
  <c r="AB3401" i="11"/>
  <c r="AB4424" i="11"/>
  <c r="AB3554" i="11"/>
  <c r="AB3326" i="11"/>
  <c r="AB820" i="11"/>
  <c r="AB5" i="11"/>
  <c r="AB3081" i="11"/>
  <c r="AB1021" i="11"/>
  <c r="AB8581" i="11"/>
  <c r="AB6421" i="11"/>
  <c r="AB5193" i="11"/>
  <c r="AB4995" i="11"/>
  <c r="AB6576" i="11"/>
  <c r="AB3976" i="11"/>
  <c r="AB3405" i="11"/>
  <c r="AB7440" i="11"/>
  <c r="AB7368" i="11"/>
  <c r="AB2994" i="11"/>
  <c r="AB3676" i="11"/>
  <c r="AB8433" i="11"/>
  <c r="AB6106" i="11"/>
  <c r="AB6695" i="11"/>
  <c r="AB1769" i="11"/>
  <c r="AB5207" i="11"/>
  <c r="AB1842" i="11"/>
  <c r="AB7517" i="11"/>
  <c r="AB1612" i="11"/>
  <c r="AB3604" i="11"/>
  <c r="AB8468" i="11"/>
  <c r="AB2190" i="11"/>
  <c r="AB6832" i="11"/>
  <c r="AB8618" i="11"/>
  <c r="AB8420" i="11"/>
  <c r="AB11" i="11"/>
  <c r="AB3264" i="11"/>
  <c r="AB8389" i="11"/>
  <c r="AB3747" i="11"/>
  <c r="AB8747" i="11"/>
  <c r="AB587" i="11"/>
  <c r="AB2975" i="11"/>
  <c r="AB1033" i="11"/>
  <c r="AB3182" i="11"/>
  <c r="AB3128" i="11"/>
  <c r="AB7997" i="11"/>
  <c r="AB1733" i="11"/>
  <c r="AB1918" i="11"/>
  <c r="AB1889" i="11"/>
  <c r="AB7349" i="11"/>
  <c r="AB8668" i="11"/>
  <c r="AB2421" i="11"/>
  <c r="AB750" i="11"/>
  <c r="AB3489" i="11"/>
  <c r="AB2132" i="11"/>
  <c r="AB1002" i="11"/>
  <c r="AB2468" i="11"/>
  <c r="AB2370" i="11"/>
  <c r="AB5841" i="11"/>
  <c r="AB1566" i="11"/>
  <c r="AB7980" i="11"/>
  <c r="AB3589" i="11"/>
  <c r="AB4689" i="11"/>
  <c r="AB2618" i="11"/>
  <c r="AB422" i="11"/>
  <c r="AB2043" i="11"/>
  <c r="AB2015" i="11"/>
  <c r="AB1067" i="11"/>
  <c r="AB1515" i="11"/>
  <c r="AB1057" i="11"/>
  <c r="AB3155" i="11"/>
  <c r="AB7163" i="11"/>
  <c r="AB7486" i="11"/>
  <c r="AB5688" i="11"/>
  <c r="AB7020" i="11"/>
  <c r="AB4851" i="11"/>
  <c r="AB7776" i="11"/>
  <c r="AB774" i="11"/>
  <c r="AB5420" i="11"/>
  <c r="AB3385" i="11"/>
  <c r="AB6208" i="11"/>
  <c r="AB3667" i="11"/>
  <c r="AB3620" i="11"/>
  <c r="AB6801" i="11"/>
  <c r="AB8271" i="11"/>
  <c r="AB5433" i="11"/>
  <c r="AB7761" i="11"/>
  <c r="AB1473" i="11"/>
  <c r="AB2449" i="11"/>
  <c r="AB3598" i="11"/>
  <c r="AB4017" i="11"/>
  <c r="AB6455" i="11"/>
  <c r="AB3648" i="11"/>
  <c r="AB8053" i="11"/>
  <c r="AB8715" i="11"/>
  <c r="AB5644" i="11"/>
  <c r="AB4098" i="11"/>
  <c r="AB1945" i="11"/>
  <c r="AB2197" i="11"/>
  <c r="AB1269" i="11"/>
  <c r="AB8680" i="11"/>
  <c r="AB3678" i="11"/>
  <c r="AB8735" i="11"/>
  <c r="AB8298" i="11"/>
  <c r="AB7614" i="11"/>
  <c r="AB3728" i="11"/>
  <c r="AB7990" i="11"/>
  <c r="AB2077" i="11"/>
  <c r="AB3732" i="11"/>
  <c r="AB4124" i="11"/>
  <c r="AB3741" i="11"/>
  <c r="AB8693" i="11"/>
  <c r="AB158" i="11"/>
  <c r="AB395" i="11"/>
  <c r="AB1343" i="11"/>
  <c r="AB3269" i="11"/>
  <c r="AB1403" i="11"/>
  <c r="AB5232" i="11"/>
  <c r="AB6241" i="11"/>
  <c r="AB7771" i="11"/>
  <c r="AB4991" i="11"/>
  <c r="AB3909" i="11"/>
  <c r="AB4783" i="11"/>
  <c r="AB8507" i="11"/>
  <c r="AB1446" i="11"/>
  <c r="AB4430" i="11"/>
  <c r="AB4719" i="11"/>
  <c r="AB2653" i="11"/>
  <c r="AB6229" i="11"/>
  <c r="AB4567" i="11"/>
  <c r="AB2437" i="11"/>
  <c r="AB3069" i="11"/>
  <c r="AB1494" i="11"/>
  <c r="AB767" i="11"/>
  <c r="AB8014" i="11"/>
  <c r="AB8742" i="11"/>
  <c r="AB1596" i="11"/>
  <c r="AB3261" i="11"/>
  <c r="AB7324" i="11"/>
  <c r="AB3227" i="11"/>
  <c r="AB1881" i="11"/>
  <c r="AB4089" i="11"/>
  <c r="AB354" i="11"/>
  <c r="AB4515" i="11"/>
  <c r="AB7245" i="11"/>
  <c r="AB2363" i="11"/>
  <c r="AB8267" i="11"/>
  <c r="AB2778" i="11"/>
  <c r="AB2895" i="11"/>
  <c r="AB7481" i="11"/>
  <c r="AB6262" i="11"/>
  <c r="AB3058" i="11"/>
  <c r="AB2014" i="11"/>
  <c r="AB8123" i="11"/>
  <c r="AB3808" i="11"/>
  <c r="AB5842" i="11"/>
  <c r="AB3410" i="11"/>
  <c r="AB3146" i="11"/>
  <c r="AB5370" i="11"/>
  <c r="AB987" i="11"/>
  <c r="AB8456" i="11"/>
  <c r="AB7316" i="11"/>
  <c r="AB4984" i="11"/>
  <c r="AB1432" i="11"/>
  <c r="AB5710" i="11"/>
  <c r="AB3699" i="11"/>
  <c r="AB7858" i="11"/>
  <c r="AB1137" i="11"/>
  <c r="AB1024" i="11"/>
  <c r="AB8700" i="11"/>
  <c r="AB5964" i="11"/>
  <c r="AB724" i="11"/>
  <c r="AB8359" i="11"/>
  <c r="AB6748" i="11"/>
  <c r="AB6707" i="11"/>
  <c r="AB2979" i="11"/>
  <c r="AB7306" i="11"/>
  <c r="AB49" i="11"/>
  <c r="AB5839" i="11"/>
  <c r="AB2005" i="11"/>
  <c r="AB7731" i="11"/>
  <c r="AB6475" i="11"/>
  <c r="AB6092" i="11"/>
  <c r="AB7365" i="11"/>
  <c r="AB2150" i="11"/>
  <c r="AB8621" i="11"/>
  <c r="AB632" i="11"/>
  <c r="AB6632" i="11"/>
  <c r="AB6238" i="11"/>
  <c r="AB6971" i="11"/>
  <c r="AB6634" i="11"/>
  <c r="AB6833" i="11"/>
  <c r="AB1957" i="11"/>
  <c r="AB6678" i="11"/>
  <c r="AB6350" i="11"/>
  <c r="AB3063" i="11"/>
  <c r="AB4368" i="11"/>
  <c r="AB5010" i="11"/>
  <c r="AB3283" i="11"/>
  <c r="AB927" i="11"/>
  <c r="AB7281" i="11"/>
  <c r="AB7893" i="11"/>
  <c r="AB3079" i="11"/>
  <c r="AB7" i="11"/>
  <c r="AB8427" i="11"/>
  <c r="AB8290" i="11"/>
  <c r="AB5630" i="11"/>
  <c r="AB3664" i="11"/>
  <c r="AB8467" i="11"/>
  <c r="AB8270" i="11"/>
  <c r="AB8353" i="11"/>
  <c r="AB714" i="11"/>
  <c r="AB2809" i="11"/>
  <c r="AB8035" i="11"/>
  <c r="AB8744" i="11"/>
  <c r="AB3813" i="11"/>
  <c r="AB1214" i="11"/>
  <c r="AB8472" i="11"/>
  <c r="AB3830" i="11"/>
  <c r="AB3781" i="11"/>
  <c r="AB2926" i="11"/>
  <c r="AB8557" i="11"/>
  <c r="AB7565" i="11"/>
  <c r="AB7277" i="11"/>
  <c r="AB5500" i="11"/>
  <c r="AB3426" i="11"/>
  <c r="AB5447" i="11"/>
  <c r="AB6336" i="11"/>
  <c r="AB5506" i="11"/>
  <c r="AB2791" i="11"/>
  <c r="AB7728" i="11"/>
  <c r="AB3836" i="11"/>
  <c r="AB1429" i="11"/>
  <c r="AB383" i="11"/>
  <c r="AB789" i="11"/>
  <c r="AB7176" i="11"/>
  <c r="AB4681" i="11"/>
  <c r="AB1278" i="11"/>
  <c r="AB2191" i="11"/>
  <c r="AB2184" i="11"/>
  <c r="AB6577" i="11"/>
  <c r="AB2" i="11"/>
  <c r="AB10" i="11"/>
  <c r="AB8027" i="11"/>
  <c r="AB3542" i="11"/>
  <c r="AB7169" i="11"/>
  <c r="AB7142" i="11"/>
  <c r="AB3652" i="11"/>
  <c r="AB7797" i="11"/>
  <c r="AB3683" i="11"/>
  <c r="AB8405" i="11"/>
  <c r="AB6248" i="11"/>
  <c r="AB8149" i="11"/>
  <c r="AB1574" i="11"/>
  <c r="AB7984" i="11"/>
  <c r="AB1015" i="11"/>
  <c r="AB5663" i="11"/>
  <c r="AB8564" i="11"/>
  <c r="AB1213" i="11"/>
  <c r="AB1502" i="11"/>
  <c r="AB937" i="11"/>
  <c r="AB2411" i="11"/>
  <c r="AB3288" i="11"/>
  <c r="AB5637" i="11"/>
  <c r="AB490" i="11"/>
  <c r="AB3771" i="11"/>
  <c r="AB8018" i="11"/>
  <c r="AB500" i="11"/>
  <c r="AB4974" i="11"/>
  <c r="AB3601" i="11"/>
  <c r="AB3349" i="11"/>
  <c r="AB1906" i="11"/>
  <c r="AB5725" i="11"/>
  <c r="AB4966" i="11"/>
  <c r="AB2162" i="11"/>
  <c r="AB4954" i="11"/>
  <c r="AB5033" i="11"/>
  <c r="AB2101" i="11"/>
  <c r="AB1267" i="11"/>
  <c r="AB5492" i="11"/>
  <c r="AB4827" i="11"/>
  <c r="AB1965" i="11"/>
  <c r="AB2678" i="11"/>
  <c r="AB7752" i="11"/>
  <c r="AB4967" i="11"/>
  <c r="AB4847" i="11"/>
  <c r="AB2456" i="11"/>
  <c r="AB4276" i="11"/>
  <c r="AB137" i="11"/>
  <c r="AB2735" i="11"/>
  <c r="AB6741" i="11"/>
  <c r="AB1001" i="11"/>
  <c r="AB5967" i="11"/>
  <c r="AB1927" i="11"/>
  <c r="AS11" i="11" l="1"/>
  <c r="AQ12" i="11" a="1"/>
  <c r="AQ12" i="11" s="1"/>
  <c r="AM12" i="11" a="1"/>
  <c r="AM12" i="11" s="1"/>
  <c r="AP12" i="11" a="1"/>
  <c r="AP12" i="11" s="1"/>
  <c r="AL13" i="11"/>
  <c r="AO12" i="11" a="1"/>
  <c r="AO12" i="11" s="1"/>
  <c r="AN12" i="11" a="1"/>
  <c r="AN12" i="11" s="1"/>
  <c r="C26" i="11"/>
  <c r="C28" i="11" s="1"/>
  <c r="AD3796" i="11" l="1"/>
  <c r="AF3796" i="11" s="1"/>
  <c r="AH3796" i="11" s="1"/>
  <c r="AD4445" i="11"/>
  <c r="AF4445" i="11" s="1"/>
  <c r="AH4445" i="11" s="1"/>
  <c r="AD8704" i="11"/>
  <c r="AF8704" i="11" s="1"/>
  <c r="AH8704" i="11" s="1"/>
  <c r="AD1284" i="11"/>
  <c r="AF1284" i="11" s="1"/>
  <c r="AH1284" i="11" s="1"/>
  <c r="AD170" i="11"/>
  <c r="AF170" i="11" s="1"/>
  <c r="AH170" i="11" s="1"/>
  <c r="AD5572" i="11"/>
  <c r="AF5572" i="11" s="1"/>
  <c r="AH5572" i="11" s="1"/>
  <c r="AD2157" i="11"/>
  <c r="AF2157" i="11" s="1"/>
  <c r="AH2157" i="11" s="1"/>
  <c r="AD7680" i="11"/>
  <c r="AF7680" i="11" s="1"/>
  <c r="AH7680" i="11" s="1"/>
  <c r="AD2817" i="11"/>
  <c r="AF2817" i="11" s="1"/>
  <c r="AH2817" i="11" s="1"/>
  <c r="AD718" i="11"/>
  <c r="AF718" i="11" s="1"/>
  <c r="AH718" i="11" s="1"/>
  <c r="AD4400" i="11"/>
  <c r="AF4400" i="11" s="1"/>
  <c r="AH4400" i="11" s="1"/>
  <c r="AD4853" i="11"/>
  <c r="AF4853" i="11" s="1"/>
  <c r="AH4853" i="11" s="1"/>
  <c r="AD776" i="11"/>
  <c r="AF776" i="11" s="1"/>
  <c r="AH776" i="11" s="1"/>
  <c r="AD1554" i="11"/>
  <c r="AF1554" i="11" s="1"/>
  <c r="AH1554" i="11" s="1"/>
  <c r="AD4915" i="11"/>
  <c r="AF4915" i="11" s="1"/>
  <c r="AH4915" i="11" s="1"/>
  <c r="AD8186" i="11"/>
  <c r="AF8186" i="11" s="1"/>
  <c r="AH8186" i="11" s="1"/>
  <c r="AD2884" i="11"/>
  <c r="AF2884" i="11" s="1"/>
  <c r="AH2884" i="11" s="1"/>
  <c r="AD1597" i="11"/>
  <c r="AF1597" i="11" s="1"/>
  <c r="AH1597" i="11" s="1"/>
  <c r="AD1169" i="11"/>
  <c r="AF1169" i="11" s="1"/>
  <c r="AH1169" i="11" s="1"/>
  <c r="AD3755" i="11"/>
  <c r="AF3755" i="11" s="1"/>
  <c r="AH3755" i="11" s="1"/>
  <c r="AD4499" i="11"/>
  <c r="AF4499" i="11" s="1"/>
  <c r="AH4499" i="11" s="1"/>
  <c r="AD3292" i="11"/>
  <c r="AF3292" i="11" s="1"/>
  <c r="AH3292" i="11" s="1"/>
  <c r="AD678" i="11"/>
  <c r="AF678" i="11" s="1"/>
  <c r="AH678" i="11" s="1"/>
  <c r="AD5606" i="11"/>
  <c r="AF5606" i="11" s="1"/>
  <c r="AH5606" i="11" s="1"/>
  <c r="AD2387" i="11"/>
  <c r="AF2387" i="11" s="1"/>
  <c r="AH2387" i="11" s="1"/>
  <c r="AD7881" i="11"/>
  <c r="AF7881" i="11" s="1"/>
  <c r="AH7881" i="11" s="1"/>
  <c r="AD8734" i="11"/>
  <c r="AF8734" i="11" s="1"/>
  <c r="AH8734" i="11" s="1"/>
  <c r="AD8620" i="11"/>
  <c r="AF8620" i="11" s="1"/>
  <c r="AH8620" i="11" s="1"/>
  <c r="AD4527" i="11"/>
  <c r="AF4527" i="11" s="1"/>
  <c r="AH4527" i="11" s="1"/>
  <c r="AD7917" i="11"/>
  <c r="AF7917" i="11" s="1"/>
  <c r="AH7917" i="11" s="1"/>
  <c r="AD6975" i="11"/>
  <c r="AF6975" i="11" s="1"/>
  <c r="AH6975" i="11" s="1"/>
  <c r="AD6958" i="11"/>
  <c r="AF6958" i="11" s="1"/>
  <c r="AH6958" i="11" s="1"/>
  <c r="AD4196" i="11"/>
  <c r="AF4196" i="11" s="1"/>
  <c r="AH4196" i="11" s="1"/>
  <c r="AD1332" i="11"/>
  <c r="AF1332" i="11" s="1"/>
  <c r="AH1332" i="11" s="1"/>
  <c r="AD7321" i="11"/>
  <c r="AF7321" i="11" s="1"/>
  <c r="AH7321" i="11" s="1"/>
  <c r="AD3675" i="11"/>
  <c r="AF3675" i="11" s="1"/>
  <c r="AH3675" i="11" s="1"/>
  <c r="AD6575" i="11"/>
  <c r="AF6575" i="11" s="1"/>
  <c r="AH6575" i="11" s="1"/>
  <c r="AD271" i="11"/>
  <c r="AF271" i="11" s="1"/>
  <c r="AH271" i="11" s="1"/>
  <c r="AD4921" i="11"/>
  <c r="AF4921" i="11" s="1"/>
  <c r="AH4921" i="11" s="1"/>
  <c r="AD1583" i="11"/>
  <c r="AF1583" i="11" s="1"/>
  <c r="AH1583" i="11" s="1"/>
  <c r="AD7392" i="11"/>
  <c r="AF7392" i="11" s="1"/>
  <c r="AH7392" i="11" s="1"/>
  <c r="AD2865" i="11"/>
  <c r="AF2865" i="11" s="1"/>
  <c r="AH2865" i="11" s="1"/>
  <c r="AD5455" i="11"/>
  <c r="AF5455" i="11" s="1"/>
  <c r="AH5455" i="11" s="1"/>
  <c r="AD2554" i="11"/>
  <c r="AF2554" i="11" s="1"/>
  <c r="AH2554" i="11" s="1"/>
  <c r="AD3131" i="11"/>
  <c r="AF3131" i="11" s="1"/>
  <c r="AH3131" i="11" s="1"/>
  <c r="AD2734" i="11"/>
  <c r="AF2734" i="11" s="1"/>
  <c r="AH2734" i="11" s="1"/>
  <c r="AD6787" i="11"/>
  <c r="AF6787" i="11" s="1"/>
  <c r="AH6787" i="11" s="1"/>
  <c r="AD1373" i="11"/>
  <c r="AF1373" i="11" s="1"/>
  <c r="AH1373" i="11" s="1"/>
  <c r="AD2604" i="11"/>
  <c r="AF2604" i="11" s="1"/>
  <c r="AH2604" i="11" s="1"/>
  <c r="AD2221" i="11"/>
  <c r="AF2221" i="11" s="1"/>
  <c r="AH2221" i="11" s="1"/>
  <c r="AD4396" i="11"/>
  <c r="AF4396" i="11" s="1"/>
  <c r="AH4396" i="11" s="1"/>
  <c r="AD4355" i="11"/>
  <c r="AF4355" i="11" s="1"/>
  <c r="AH4355" i="11" s="1"/>
  <c r="AD620" i="11"/>
  <c r="AF620" i="11" s="1"/>
  <c r="AH620" i="11" s="1"/>
  <c r="AD4414" i="11"/>
  <c r="AF4414" i="11" s="1"/>
  <c r="AH4414" i="11" s="1"/>
  <c r="AD6777" i="11"/>
  <c r="AF6777" i="11" s="1"/>
  <c r="AH6777" i="11" s="1"/>
  <c r="AD2535" i="11"/>
  <c r="AF2535" i="11" s="1"/>
  <c r="AH2535" i="11" s="1"/>
  <c r="AD2782" i="11"/>
  <c r="AF2782" i="11" s="1"/>
  <c r="AH2782" i="11" s="1"/>
  <c r="AD6108" i="11"/>
  <c r="AF6108" i="11" s="1"/>
  <c r="AH6108" i="11" s="1"/>
  <c r="AD746" i="11"/>
  <c r="AF746" i="11" s="1"/>
  <c r="AH746" i="11" s="1"/>
  <c r="AD4261" i="11"/>
  <c r="AF4261" i="11" s="1"/>
  <c r="AH4261" i="11" s="1"/>
  <c r="AD7567" i="11"/>
  <c r="AF7567" i="11" s="1"/>
  <c r="AH7567" i="11" s="1"/>
  <c r="AD5154" i="11"/>
  <c r="AF5154" i="11" s="1"/>
  <c r="AH5154" i="11" s="1"/>
  <c r="AD2525" i="11"/>
  <c r="AF2525" i="11" s="1"/>
  <c r="AH2525" i="11" s="1"/>
  <c r="AD3321" i="11"/>
  <c r="AF3321" i="11" s="1"/>
  <c r="AH3321" i="11" s="1"/>
  <c r="AD6716" i="11"/>
  <c r="AF6716" i="11" s="1"/>
  <c r="AH6716" i="11" s="1"/>
  <c r="AD1532" i="11"/>
  <c r="AF1532" i="11" s="1"/>
  <c r="AH1532" i="11" s="1"/>
  <c r="AD243" i="11"/>
  <c r="AF243" i="11" s="1"/>
  <c r="AH243" i="11" s="1"/>
  <c r="AD3556" i="11"/>
  <c r="AF3556" i="11" s="1"/>
  <c r="AH3556" i="11" s="1"/>
  <c r="AD6245" i="11"/>
  <c r="AF6245" i="11" s="1"/>
  <c r="AH6245" i="11" s="1"/>
  <c r="AD7814" i="11"/>
  <c r="AF7814" i="11" s="1"/>
  <c r="AH7814" i="11" s="1"/>
  <c r="AD5836" i="11"/>
  <c r="AF5836" i="11" s="1"/>
  <c r="AH5836" i="11" s="1"/>
  <c r="AD4826" i="11"/>
  <c r="AF4826" i="11" s="1"/>
  <c r="AH4826" i="11" s="1"/>
  <c r="AD8371" i="11"/>
  <c r="AF8371" i="11" s="1"/>
  <c r="AH8371" i="11" s="1"/>
  <c r="AD2214" i="11"/>
  <c r="AF2214" i="11" s="1"/>
  <c r="AH2214" i="11" s="1"/>
  <c r="AD5974" i="11"/>
  <c r="AF5974" i="11" s="1"/>
  <c r="AH5974" i="11" s="1"/>
  <c r="AD4720" i="11"/>
  <c r="AF4720" i="11" s="1"/>
  <c r="AH4720" i="11" s="1"/>
  <c r="AD8154" i="11"/>
  <c r="AF8154" i="11" s="1"/>
  <c r="AH8154" i="11" s="1"/>
  <c r="AD430" i="11"/>
  <c r="AF430" i="11" s="1"/>
  <c r="AH430" i="11" s="1"/>
  <c r="AD4585" i="11"/>
  <c r="AF4585" i="11" s="1"/>
  <c r="AH4585" i="11" s="1"/>
  <c r="AD7655" i="11"/>
  <c r="AF7655" i="11" s="1"/>
  <c r="AH7655" i="11" s="1"/>
  <c r="AD2677" i="11"/>
  <c r="AF2677" i="11" s="1"/>
  <c r="AH2677" i="11" s="1"/>
  <c r="AD6072" i="11"/>
  <c r="AF6072" i="11" s="1"/>
  <c r="AH6072" i="11" s="1"/>
  <c r="AD871" i="11"/>
  <c r="AF871" i="11" s="1"/>
  <c r="AH871" i="11" s="1"/>
  <c r="AD5457" i="11"/>
  <c r="AF5457" i="11" s="1"/>
  <c r="AH5457" i="11" s="1"/>
  <c r="AD1797" i="11"/>
  <c r="AF1797" i="11" s="1"/>
  <c r="AH1797" i="11" s="1"/>
  <c r="AD3395" i="11"/>
  <c r="AF3395" i="11" s="1"/>
  <c r="AH3395" i="11" s="1"/>
  <c r="AD2617" i="11"/>
  <c r="AF2617" i="11" s="1"/>
  <c r="AH2617" i="11" s="1"/>
  <c r="AD2849" i="11"/>
  <c r="AF2849" i="11" s="1"/>
  <c r="AH2849" i="11" s="1"/>
  <c r="AD5602" i="11"/>
  <c r="AF5602" i="11" s="1"/>
  <c r="AH5602" i="11" s="1"/>
  <c r="AD4024" i="11"/>
  <c r="AF4024" i="11" s="1"/>
  <c r="AH4024" i="11" s="1"/>
  <c r="AD2990" i="11"/>
  <c r="AF2990" i="11" s="1"/>
  <c r="AH2990" i="11" s="1"/>
  <c r="AD3987" i="11"/>
  <c r="AF3987" i="11" s="1"/>
  <c r="AH3987" i="11" s="1"/>
  <c r="AD1458" i="11"/>
  <c r="AF1458" i="11" s="1"/>
  <c r="AH1458" i="11" s="1"/>
  <c r="AD5938" i="11"/>
  <c r="AF5938" i="11" s="1"/>
  <c r="AH5938" i="11" s="1"/>
  <c r="AD1821" i="11"/>
  <c r="AF1821" i="11" s="1"/>
  <c r="AH1821" i="11" s="1"/>
  <c r="AD1768" i="11"/>
  <c r="AF1768" i="11" s="1"/>
  <c r="AH1768" i="11" s="1"/>
  <c r="AD4710" i="11"/>
  <c r="AF4710" i="11" s="1"/>
  <c r="AH4710" i="11" s="1"/>
  <c r="AD8756" i="11"/>
  <c r="AF8756" i="11" s="1"/>
  <c r="AH8756" i="11" s="1"/>
  <c r="AD8584" i="11"/>
  <c r="AF8584" i="11" s="1"/>
  <c r="AH8584" i="11" s="1"/>
  <c r="AD2485" i="11"/>
  <c r="AF2485" i="11" s="1"/>
  <c r="AH2485" i="11" s="1"/>
  <c r="AD1871" i="11"/>
  <c r="AF1871" i="11" s="1"/>
  <c r="AH1871" i="11" s="1"/>
  <c r="AD1910" i="11"/>
  <c r="AF1910" i="11" s="1"/>
  <c r="AH1910" i="11" s="1"/>
  <c r="AD380" i="11"/>
  <c r="AF380" i="11" s="1"/>
  <c r="AH380" i="11" s="1"/>
  <c r="AD6564" i="11"/>
  <c r="AF6564" i="11" s="1"/>
  <c r="AH6564" i="11" s="1"/>
  <c r="AD2977" i="11"/>
  <c r="AF2977" i="11" s="1"/>
  <c r="AH2977" i="11" s="1"/>
  <c r="AD8209" i="11"/>
  <c r="AF8209" i="11" s="1"/>
  <c r="AH8209" i="11" s="1"/>
  <c r="AD3167" i="11"/>
  <c r="AF3167" i="11" s="1"/>
  <c r="AH3167" i="11" s="1"/>
  <c r="AD2519" i="11"/>
  <c r="AF2519" i="11" s="1"/>
  <c r="AH2519" i="11" s="1"/>
  <c r="AD5684" i="11"/>
  <c r="AF5684" i="11" s="1"/>
  <c r="AH5684" i="11" s="1"/>
  <c r="AD5712" i="11"/>
  <c r="AF5712" i="11" s="1"/>
  <c r="AH5712" i="11" s="1"/>
  <c r="AD1203" i="11"/>
  <c r="AF1203" i="11" s="1"/>
  <c r="AH1203" i="11" s="1"/>
  <c r="AD1847" i="11"/>
  <c r="AF1847" i="11" s="1"/>
  <c r="AH1847" i="11" s="1"/>
  <c r="AD5373" i="11"/>
  <c r="AF5373" i="11" s="1"/>
  <c r="AH5373" i="11" s="1"/>
  <c r="AD8578" i="11"/>
  <c r="AF8578" i="11" s="1"/>
  <c r="AH8578" i="11" s="1"/>
  <c r="AD2813" i="11"/>
  <c r="AF2813" i="11" s="1"/>
  <c r="AH2813" i="11" s="1"/>
  <c r="AD4216" i="11"/>
  <c r="AF4216" i="11" s="1"/>
  <c r="AH4216" i="11" s="1"/>
  <c r="AD3030" i="11"/>
  <c r="AF3030" i="11" s="1"/>
  <c r="AH3030" i="11" s="1"/>
  <c r="AD5194" i="11"/>
  <c r="AF5194" i="11" s="1"/>
  <c r="AH5194" i="11" s="1"/>
  <c r="AD5187" i="11"/>
  <c r="AF5187" i="11" s="1"/>
  <c r="AH5187" i="11" s="1"/>
  <c r="AD4589" i="11"/>
  <c r="AF4589" i="11" s="1"/>
  <c r="AH4589" i="11" s="1"/>
  <c r="AD1525" i="11"/>
  <c r="AF1525" i="11" s="1"/>
  <c r="AH1525" i="11" s="1"/>
  <c r="AD6316" i="11"/>
  <c r="AF6316" i="11" s="1"/>
  <c r="AH6316" i="11" s="1"/>
  <c r="AD2925" i="11"/>
  <c r="AF2925" i="11" s="1"/>
  <c r="AH2925" i="11" s="1"/>
  <c r="AD3762" i="11"/>
  <c r="AF3762" i="11" s="1"/>
  <c r="AH3762" i="11" s="1"/>
  <c r="AD1811" i="11"/>
  <c r="AF1811" i="11" s="1"/>
  <c r="AH1811" i="11" s="1"/>
  <c r="AD63" i="11"/>
  <c r="AF63" i="11" s="1"/>
  <c r="AH63" i="11" s="1"/>
  <c r="AD5056" i="11"/>
  <c r="AF5056" i="11" s="1"/>
  <c r="AH5056" i="11" s="1"/>
  <c r="AD4374" i="11"/>
  <c r="AF4374" i="11" s="1"/>
  <c r="AH4374" i="11" s="1"/>
  <c r="AD8369" i="11"/>
  <c r="AF8369" i="11" s="1"/>
  <c r="AH8369" i="11" s="1"/>
  <c r="AD8094" i="11"/>
  <c r="AF8094" i="11" s="1"/>
  <c r="AH8094" i="11" s="1"/>
  <c r="AD4695" i="11"/>
  <c r="AF4695" i="11" s="1"/>
  <c r="AH4695" i="11" s="1"/>
  <c r="AD2669" i="11"/>
  <c r="AF2669" i="11" s="1"/>
  <c r="AH2669" i="11" s="1"/>
  <c r="AD7909" i="11"/>
  <c r="AF7909" i="11" s="1"/>
  <c r="AH7909" i="11" s="1"/>
  <c r="AD3969" i="11"/>
  <c r="AF3969" i="11" s="1"/>
  <c r="AH3969" i="11" s="1"/>
  <c r="AD1641" i="11"/>
  <c r="AF1641" i="11" s="1"/>
  <c r="AH1641" i="11" s="1"/>
  <c r="AD7707" i="11"/>
  <c r="AF7707" i="11" s="1"/>
  <c r="AH7707" i="11" s="1"/>
  <c r="AD5216" i="11"/>
  <c r="AF5216" i="11" s="1"/>
  <c r="AH5216" i="11" s="1"/>
  <c r="AD2198" i="11"/>
  <c r="AF2198" i="11" s="1"/>
  <c r="AH2198" i="11" s="1"/>
  <c r="AD8103" i="11"/>
  <c r="AF8103" i="11" s="1"/>
  <c r="AH8103" i="11" s="1"/>
  <c r="AD3234" i="11"/>
  <c r="AF3234" i="11" s="1"/>
  <c r="AH3234" i="11" s="1"/>
  <c r="AD424" i="11"/>
  <c r="AF424" i="11" s="1"/>
  <c r="AH424" i="11" s="1"/>
  <c r="AD4156" i="11"/>
  <c r="AF4156" i="11" s="1"/>
  <c r="AH4156" i="11" s="1"/>
  <c r="AD3471" i="11"/>
  <c r="AF3471" i="11" s="1"/>
  <c r="AH3471" i="11" s="1"/>
  <c r="AD3110" i="11"/>
  <c r="AF3110" i="11" s="1"/>
  <c r="AH3110" i="11" s="1"/>
  <c r="AD7242" i="11"/>
  <c r="AF7242" i="11" s="1"/>
  <c r="AH7242" i="11" s="1"/>
  <c r="AD1763" i="11"/>
  <c r="AF1763" i="11" s="1"/>
  <c r="AH1763" i="11" s="1"/>
  <c r="AD3119" i="11"/>
  <c r="AF3119" i="11" s="1"/>
  <c r="AH3119" i="11" s="1"/>
  <c r="AD3520" i="11"/>
  <c r="AF3520" i="11" s="1"/>
  <c r="AH3520" i="11" s="1"/>
  <c r="AD5773" i="11"/>
  <c r="AF5773" i="11" s="1"/>
  <c r="AH5773" i="11" s="1"/>
  <c r="AD4767" i="11"/>
  <c r="AF4767" i="11" s="1"/>
  <c r="AH4767" i="11" s="1"/>
  <c r="AD1688" i="11"/>
  <c r="AF1688" i="11" s="1"/>
  <c r="AH1688" i="11" s="1"/>
  <c r="AD4711" i="11"/>
  <c r="AF4711" i="11" s="1"/>
  <c r="AH4711" i="11" s="1"/>
  <c r="AD7182" i="11"/>
  <c r="AF7182" i="11" s="1"/>
  <c r="AH7182" i="11" s="1"/>
  <c r="AD2772" i="11"/>
  <c r="AF2772" i="11" s="1"/>
  <c r="AH2772" i="11" s="1"/>
  <c r="AD3114" i="11"/>
  <c r="AF3114" i="11" s="1"/>
  <c r="AH3114" i="11" s="1"/>
  <c r="AD6480" i="11"/>
  <c r="AF6480" i="11" s="1"/>
  <c r="AH6480" i="11" s="1"/>
  <c r="AD1806" i="11"/>
  <c r="AF1806" i="11" s="1"/>
  <c r="AH1806" i="11" s="1"/>
  <c r="AD4535" i="11"/>
  <c r="AF4535" i="11" s="1"/>
  <c r="AH4535" i="11" s="1"/>
  <c r="AD7931" i="11"/>
  <c r="AF7931" i="11" s="1"/>
  <c r="AH7931" i="11" s="1"/>
  <c r="AD5634" i="11"/>
  <c r="AF5634" i="11" s="1"/>
  <c r="AH5634" i="11" s="1"/>
  <c r="AD3392" i="11"/>
  <c r="AF3392" i="11" s="1"/>
  <c r="AH3392" i="11" s="1"/>
  <c r="AD5936" i="11"/>
  <c r="AF5936" i="11" s="1"/>
  <c r="AH5936" i="11" s="1"/>
  <c r="AD7213" i="11"/>
  <c r="AF7213" i="11" s="1"/>
  <c r="AH7213" i="11" s="1"/>
  <c r="AD2664" i="11"/>
  <c r="AF2664" i="11" s="1"/>
  <c r="AH2664" i="11" s="1"/>
  <c r="AD474" i="11"/>
  <c r="AF474" i="11" s="1"/>
  <c r="AH474" i="11" s="1"/>
  <c r="AD4116" i="11"/>
  <c r="AF4116" i="11" s="1"/>
  <c r="AH4116" i="11" s="1"/>
  <c r="AD7166" i="11"/>
  <c r="AF7166" i="11" s="1"/>
  <c r="AH7166" i="11" s="1"/>
  <c r="AD310" i="11"/>
  <c r="AF310" i="11" s="1"/>
  <c r="AH310" i="11" s="1"/>
  <c r="AD6855" i="11"/>
  <c r="AF6855" i="11" s="1"/>
  <c r="AH6855" i="11" s="1"/>
  <c r="AD5147" i="11"/>
  <c r="AF5147" i="11" s="1"/>
  <c r="AH5147" i="11" s="1"/>
  <c r="AD8495" i="11"/>
  <c r="AF8495" i="11" s="1"/>
  <c r="AH8495" i="11" s="1"/>
  <c r="AD2816" i="11"/>
  <c r="AF2816" i="11" s="1"/>
  <c r="AH2816" i="11" s="1"/>
  <c r="AD6636" i="11"/>
  <c r="AF6636" i="11" s="1"/>
  <c r="AH6636" i="11" s="1"/>
  <c r="AD5118" i="11"/>
  <c r="AF5118" i="11" s="1"/>
  <c r="AH5118" i="11" s="1"/>
  <c r="AD8676" i="11"/>
  <c r="AF8676" i="11" s="1"/>
  <c r="AH8676" i="11" s="1"/>
  <c r="AD616" i="11"/>
  <c r="AF616" i="11" s="1"/>
  <c r="AH616" i="11" s="1"/>
  <c r="AD4676" i="11"/>
  <c r="AF4676" i="11" s="1"/>
  <c r="AH4676" i="11" s="1"/>
  <c r="AD8339" i="11"/>
  <c r="AF8339" i="11" s="1"/>
  <c r="AH8339" i="11" s="1"/>
  <c r="AD3070" i="11"/>
  <c r="AF3070" i="11" s="1"/>
  <c r="AH3070" i="11" s="1"/>
  <c r="AD6494" i="11"/>
  <c r="AF6494" i="11" s="1"/>
  <c r="AH6494" i="11" s="1"/>
  <c r="AD347" i="11"/>
  <c r="AF347" i="11" s="1"/>
  <c r="AH347" i="11" s="1"/>
  <c r="AD5792" i="11"/>
  <c r="AF5792" i="11" s="1"/>
  <c r="AH5792" i="11" s="1"/>
  <c r="AD2140" i="11"/>
  <c r="AF2140" i="11" s="1"/>
  <c r="AH2140" i="11" s="1"/>
  <c r="AD3974" i="11"/>
  <c r="AF3974" i="11" s="1"/>
  <c r="AH3974" i="11" s="1"/>
  <c r="AD5565" i="11"/>
  <c r="AF5565" i="11" s="1"/>
  <c r="AH5565" i="11" s="1"/>
  <c r="AD3061" i="11"/>
  <c r="AF3061" i="11" s="1"/>
  <c r="AH3061" i="11" s="1"/>
  <c r="AD3615" i="11"/>
  <c r="AF3615" i="11" s="1"/>
  <c r="AH3615" i="11" s="1"/>
  <c r="AD1615" i="11"/>
  <c r="AF1615" i="11" s="1"/>
  <c r="AH1615" i="11" s="1"/>
  <c r="AD7164" i="11"/>
  <c r="AF7164" i="11" s="1"/>
  <c r="AH7164" i="11" s="1"/>
  <c r="AD3484" i="11"/>
  <c r="AF3484" i="11" s="1"/>
  <c r="AH3484" i="11" s="1"/>
  <c r="AD64" i="11"/>
  <c r="AF64" i="11" s="1"/>
  <c r="AH64" i="11" s="1"/>
  <c r="AD3958" i="11"/>
  <c r="AF3958" i="11" s="1"/>
  <c r="AH3958" i="11" s="1"/>
  <c r="AD3750" i="11"/>
  <c r="AF3750" i="11" s="1"/>
  <c r="AH3750" i="11" s="1"/>
  <c r="AD7105" i="11"/>
  <c r="AF7105" i="11" s="1"/>
  <c r="AH7105" i="11" s="1"/>
  <c r="AD5975" i="11"/>
  <c r="AF5975" i="11" s="1"/>
  <c r="AH5975" i="11" s="1"/>
  <c r="AD1766" i="11"/>
  <c r="AF1766" i="11" s="1"/>
  <c r="AH1766" i="11" s="1"/>
  <c r="AD2336" i="11"/>
  <c r="AF2336" i="11" s="1"/>
  <c r="AH2336" i="11" s="1"/>
  <c r="AD5740" i="11"/>
  <c r="AF5740" i="11" s="1"/>
  <c r="AH5740" i="11" s="1"/>
  <c r="AD493" i="11"/>
  <c r="AF493" i="11" s="1"/>
  <c r="AH493" i="11" s="1"/>
  <c r="AD4210" i="11"/>
  <c r="AF4210" i="11" s="1"/>
  <c r="AH4210" i="11" s="1"/>
  <c r="AD7769" i="11"/>
  <c r="AF7769" i="11" s="1"/>
  <c r="AH7769" i="11" s="1"/>
  <c r="AD4407" i="11"/>
  <c r="AF4407" i="11" s="1"/>
  <c r="AH4407" i="11" s="1"/>
  <c r="AD6393" i="11"/>
  <c r="AF6393" i="11" s="1"/>
  <c r="AH6393" i="11" s="1"/>
  <c r="AD7130" i="11"/>
  <c r="AF7130" i="11" s="1"/>
  <c r="AH7130" i="11" s="1"/>
  <c r="AD5397" i="11"/>
  <c r="AF5397" i="11" s="1"/>
  <c r="AH5397" i="11" s="1"/>
  <c r="AD1424" i="11"/>
  <c r="AF1424" i="11" s="1"/>
  <c r="AH1424" i="11" s="1"/>
  <c r="AD7165" i="11"/>
  <c r="AF7165" i="11" s="1"/>
  <c r="AH7165" i="11" s="1"/>
  <c r="AD3172" i="11"/>
  <c r="AF3172" i="11" s="1"/>
  <c r="AH3172" i="11" s="1"/>
  <c r="AD7030" i="11"/>
  <c r="AF7030" i="11" s="1"/>
  <c r="AH7030" i="11" s="1"/>
  <c r="AD2528" i="11"/>
  <c r="AF2528" i="11" s="1"/>
  <c r="AH2528" i="11" s="1"/>
  <c r="AD1095" i="11"/>
  <c r="AF1095" i="11" s="1"/>
  <c r="AH1095" i="11" s="1"/>
  <c r="AD5226" i="11"/>
  <c r="AF5226" i="11" s="1"/>
  <c r="AH5226" i="11" s="1"/>
  <c r="AD409" i="11"/>
  <c r="AF409" i="11" s="1"/>
  <c r="AH409" i="11" s="1"/>
  <c r="AD938" i="11"/>
  <c r="AF938" i="11" s="1"/>
  <c r="AD2986" i="11"/>
  <c r="AF2986" i="11" s="1"/>
  <c r="AH2986" i="11" s="1"/>
  <c r="AD5315" i="11"/>
  <c r="AF5315" i="11" s="1"/>
  <c r="AH5315" i="11" s="1"/>
  <c r="AD4078" i="11"/>
  <c r="AF4078" i="11" s="1"/>
  <c r="AH4078" i="11" s="1"/>
  <c r="AD8537" i="11"/>
  <c r="AF8537" i="11" s="1"/>
  <c r="AH8537" i="11" s="1"/>
  <c r="AD2264" i="11"/>
  <c r="AF2264" i="11" s="1"/>
  <c r="AH2264" i="11" s="1"/>
  <c r="AD730" i="11"/>
  <c r="AF730" i="11" s="1"/>
  <c r="AH730" i="11" s="1"/>
  <c r="AD418" i="11"/>
  <c r="AF418" i="11" s="1"/>
  <c r="AH418" i="11" s="1"/>
  <c r="AD6080" i="11"/>
  <c r="AF6080" i="11" s="1"/>
  <c r="AH6080" i="11" s="1"/>
  <c r="AD2818" i="11"/>
  <c r="AF2818" i="11" s="1"/>
  <c r="AH2818" i="11" s="1"/>
  <c r="AD8635" i="11"/>
  <c r="AF8635" i="11" s="1"/>
  <c r="AH8635" i="11" s="1"/>
  <c r="AD3594" i="11"/>
  <c r="AF3594" i="11" s="1"/>
  <c r="AH3594" i="11" s="1"/>
  <c r="AD2786" i="11"/>
  <c r="AF2786" i="11" s="1"/>
  <c r="AH2786" i="11" s="1"/>
  <c r="AD5910" i="11"/>
  <c r="AF5910" i="11" s="1"/>
  <c r="AH5910" i="11" s="1"/>
  <c r="AD588" i="11"/>
  <c r="AF588" i="11" s="1"/>
  <c r="AH588" i="11" s="1"/>
  <c r="AD3857" i="11"/>
  <c r="AF3857" i="11" s="1"/>
  <c r="AH3857" i="11" s="1"/>
  <c r="AD7608" i="11"/>
  <c r="AF7608" i="11" s="1"/>
  <c r="AH7608" i="11" s="1"/>
  <c r="AD5932" i="11"/>
  <c r="AF5932" i="11" s="1"/>
  <c r="AH5932" i="11" s="1"/>
  <c r="AD6269" i="11"/>
  <c r="AF6269" i="11" s="1"/>
  <c r="AH6269" i="11" s="1"/>
  <c r="AD4446" i="11"/>
  <c r="AF4446" i="11" s="1"/>
  <c r="AH4446" i="11" s="1"/>
  <c r="AD7047" i="11"/>
  <c r="AF7047" i="11" s="1"/>
  <c r="AH7047" i="11" s="1"/>
  <c r="AD5719" i="11"/>
  <c r="AF5719" i="11" s="1"/>
  <c r="AH5719" i="11" s="1"/>
  <c r="AD1344" i="11"/>
  <c r="AF1344" i="11" s="1"/>
  <c r="AH1344" i="11" s="1"/>
  <c r="AD4615" i="11"/>
  <c r="AF4615" i="11" s="1"/>
  <c r="AH4615" i="11" s="1"/>
  <c r="AD7536" i="11"/>
  <c r="AF7536" i="11" s="1"/>
  <c r="AH7536" i="11" s="1"/>
  <c r="AD3942" i="11"/>
  <c r="AF3942" i="11" s="1"/>
  <c r="AH3942" i="11" s="1"/>
  <c r="AD3498" i="11"/>
  <c r="AF3498" i="11" s="1"/>
  <c r="AH3498" i="11" s="1"/>
  <c r="AD6737" i="11"/>
  <c r="AF6737" i="11" s="1"/>
  <c r="AH6737" i="11" s="1"/>
  <c r="AD1467" i="11"/>
  <c r="AF1467" i="11" s="1"/>
  <c r="AH1467" i="11" s="1"/>
  <c r="AD4959" i="11"/>
  <c r="AF4959" i="11" s="1"/>
  <c r="AH4959" i="11" s="1"/>
  <c r="AD8407" i="11"/>
  <c r="AF8407" i="11" s="1"/>
  <c r="AH8407" i="11" s="1"/>
  <c r="AD6449" i="11"/>
  <c r="AF6449" i="11" s="1"/>
  <c r="AH6449" i="11" s="1"/>
  <c r="AD2877" i="11"/>
  <c r="AF2877" i="11" s="1"/>
  <c r="AH2877" i="11" s="1"/>
  <c r="AD7950" i="11"/>
  <c r="AF7950" i="11" s="1"/>
  <c r="AH7950" i="11" s="1"/>
  <c r="AD7586" i="11"/>
  <c r="AF7586" i="11" s="1"/>
  <c r="AH7586" i="11" s="1"/>
  <c r="AD2841" i="11"/>
  <c r="AF2841" i="11" s="1"/>
  <c r="AH2841" i="11" s="1"/>
  <c r="AD1191" i="11"/>
  <c r="AF1191" i="11" s="1"/>
  <c r="AH1191" i="11" s="1"/>
  <c r="AD975" i="11"/>
  <c r="AF975" i="11" s="1"/>
  <c r="AD8015" i="11"/>
  <c r="AF8015" i="11" s="1"/>
  <c r="AH8015" i="11" s="1"/>
  <c r="AD780" i="11"/>
  <c r="AF780" i="11" s="1"/>
  <c r="AH780" i="11" s="1"/>
  <c r="AD8311" i="11"/>
  <c r="AF8311" i="11" s="1"/>
  <c r="AH8311" i="11" s="1"/>
  <c r="AD5643" i="11"/>
  <c r="AF5643" i="11" s="1"/>
  <c r="AH5643" i="11" s="1"/>
  <c r="AD150" i="11"/>
  <c r="AF150" i="11" s="1"/>
  <c r="AH150" i="11" s="1"/>
  <c r="AD3166" i="11"/>
  <c r="AF3166" i="11" s="1"/>
  <c r="AH3166" i="11" s="1"/>
  <c r="AD7129" i="11"/>
  <c r="AF7129" i="11" s="1"/>
  <c r="AH7129" i="11" s="1"/>
  <c r="AD5539" i="11"/>
  <c r="AF5539" i="11" s="1"/>
  <c r="AH5539" i="11" s="1"/>
  <c r="AD1072" i="11"/>
  <c r="AF1072" i="11" s="1"/>
  <c r="AH1072" i="11" s="1"/>
  <c r="AD1803" i="11"/>
  <c r="AF1803" i="11" s="1"/>
  <c r="AH1803" i="11" s="1"/>
  <c r="AD5146" i="11"/>
  <c r="AF5146" i="11" s="1"/>
  <c r="AH5146" i="11" s="1"/>
  <c r="AD8606" i="11"/>
  <c r="AF8606" i="11" s="1"/>
  <c r="AH8606" i="11" s="1"/>
  <c r="AD3083" i="11"/>
  <c r="AF3083" i="11" s="1"/>
  <c r="AH3083" i="11" s="1"/>
  <c r="AD6687" i="11"/>
  <c r="AF6687" i="11" s="1"/>
  <c r="AH6687" i="11" s="1"/>
  <c r="AD1724" i="11"/>
  <c r="AF1724" i="11" s="1"/>
  <c r="AH1724" i="11" s="1"/>
  <c r="AD6078" i="11"/>
  <c r="AF6078" i="11" s="1"/>
  <c r="AH6078" i="11" s="1"/>
  <c r="AD2490" i="11"/>
  <c r="AF2490" i="11" s="1"/>
  <c r="AH2490" i="11" s="1"/>
  <c r="AD4067" i="11"/>
  <c r="AF4067" i="11" s="1"/>
  <c r="AH4067" i="11" s="1"/>
  <c r="AD582" i="11"/>
  <c r="AF582" i="11" s="1"/>
  <c r="AH582" i="11" s="1"/>
  <c r="AD4565" i="11"/>
  <c r="AF4565" i="11" s="1"/>
  <c r="AH4565" i="11" s="1"/>
  <c r="AD7759" i="11"/>
  <c r="AF7759" i="11" s="1"/>
  <c r="AH7759" i="11" s="1"/>
  <c r="AD5787" i="11"/>
  <c r="AF5787" i="11" s="1"/>
  <c r="AH5787" i="11" s="1"/>
  <c r="AD8107" i="11"/>
  <c r="AF8107" i="11" s="1"/>
  <c r="AH8107" i="11" s="1"/>
  <c r="AD3048" i="11"/>
  <c r="AF3048" i="11" s="1"/>
  <c r="AH3048" i="11" s="1"/>
  <c r="AD2207" i="11"/>
  <c r="AF2207" i="11" s="1"/>
  <c r="AH2207" i="11" s="1"/>
  <c r="AD6985" i="11"/>
  <c r="AF6985" i="11" s="1"/>
  <c r="AH6985" i="11" s="1"/>
  <c r="AD2763" i="11"/>
  <c r="AF2763" i="11" s="1"/>
  <c r="AH2763" i="11" s="1"/>
  <c r="AD2464" i="11"/>
  <c r="AF2464" i="11" s="1"/>
  <c r="AH2464" i="11" s="1"/>
  <c r="AD5815" i="11"/>
  <c r="AF5815" i="11" s="1"/>
  <c r="AH5815" i="11" s="1"/>
  <c r="AD567" i="11"/>
  <c r="AF567" i="11" s="1"/>
  <c r="AH567" i="11" s="1"/>
  <c r="AD8504" i="11"/>
  <c r="AF8504" i="11" s="1"/>
  <c r="AH8504" i="11" s="1"/>
  <c r="AD8064" i="11"/>
  <c r="AF8064" i="11" s="1"/>
  <c r="AH8064" i="11" s="1"/>
  <c r="AD3871" i="11"/>
  <c r="AF3871" i="11" s="1"/>
  <c r="AH3871" i="11" s="1"/>
  <c r="AD4957" i="11"/>
  <c r="AF4957" i="11" s="1"/>
  <c r="AH4957" i="11" s="1"/>
  <c r="AD2249" i="11"/>
  <c r="AF2249" i="11" s="1"/>
  <c r="AH2249" i="11" s="1"/>
  <c r="AD7717" i="11"/>
  <c r="AF7717" i="11" s="1"/>
  <c r="AH7717" i="11" s="1"/>
  <c r="AD4603" i="11"/>
  <c r="AF4603" i="11" s="1"/>
  <c r="AH4603" i="11" s="1"/>
  <c r="AD860" i="11"/>
  <c r="AF860" i="11" s="1"/>
  <c r="AH860" i="11" s="1"/>
  <c r="AD5831" i="11"/>
  <c r="AF5831" i="11" s="1"/>
  <c r="AH5831" i="11" s="1"/>
  <c r="AD5241" i="11"/>
  <c r="AF5241" i="11" s="1"/>
  <c r="AH5241" i="11" s="1"/>
  <c r="AD8296" i="11"/>
  <c r="AF8296" i="11" s="1"/>
  <c r="AH8296" i="11" s="1"/>
  <c r="AD6654" i="11"/>
  <c r="AF6654" i="11" s="1"/>
  <c r="AH6654" i="11" s="1"/>
  <c r="AD2012" i="11"/>
  <c r="AF2012" i="11" s="1"/>
  <c r="AH2012" i="11" s="1"/>
  <c r="AD2569" i="11"/>
  <c r="AF2569" i="11" s="1"/>
  <c r="AH2569" i="11" s="1"/>
  <c r="AD6082" i="11"/>
  <c r="AF6082" i="11" s="1"/>
  <c r="AH6082" i="11" s="1"/>
  <c r="AD775" i="11"/>
  <c r="AF775" i="11" s="1"/>
  <c r="AH775" i="11" s="1"/>
  <c r="AD4494" i="11"/>
  <c r="AF4494" i="11" s="1"/>
  <c r="AH4494" i="11" s="1"/>
  <c r="AD5400" i="11"/>
  <c r="AF5400" i="11" s="1"/>
  <c r="AH5400" i="11" s="1"/>
  <c r="AD5743" i="11"/>
  <c r="AF5743" i="11" s="1"/>
  <c r="AH5743" i="11" s="1"/>
  <c r="AD7698" i="11"/>
  <c r="AF7698" i="11" s="1"/>
  <c r="AH7698" i="11" s="1"/>
  <c r="AD209" i="11"/>
  <c r="AF209" i="11" s="1"/>
  <c r="AH209" i="11" s="1"/>
  <c r="AD5668" i="11"/>
  <c r="AF5668" i="11" s="1"/>
  <c r="AH5668" i="11" s="1"/>
  <c r="AD2174" i="11"/>
  <c r="AF2174" i="11" s="1"/>
  <c r="AH2174" i="11" s="1"/>
  <c r="AD7667" i="11"/>
  <c r="AF7667" i="11" s="1"/>
  <c r="AH7667" i="11" s="1"/>
  <c r="AD3545" i="11"/>
  <c r="AF3545" i="11" s="1"/>
  <c r="AH3545" i="11" s="1"/>
  <c r="AD2058" i="11"/>
  <c r="AF2058" i="11" s="1"/>
  <c r="AH2058" i="11" s="1"/>
  <c r="AD3279" i="11"/>
  <c r="AF3279" i="11" s="1"/>
  <c r="AH3279" i="11" s="1"/>
  <c r="AD574" i="11"/>
  <c r="AF574" i="11" s="1"/>
  <c r="AH574" i="11" s="1"/>
  <c r="AD5952" i="11"/>
  <c r="AF5952" i="11" s="1"/>
  <c r="AH5952" i="11" s="1"/>
  <c r="AD6132" i="11"/>
  <c r="AF6132" i="11" s="1"/>
  <c r="AH6132" i="11" s="1"/>
  <c r="AD1505" i="11"/>
  <c r="AF1505" i="11" s="1"/>
  <c r="AH1505" i="11" s="1"/>
  <c r="AD1069" i="11"/>
  <c r="AF1069" i="11" s="1"/>
  <c r="AH1069" i="11" s="1"/>
  <c r="AD6219" i="11"/>
  <c r="AF6219" i="11" s="1"/>
  <c r="AH6219" i="11" s="1"/>
  <c r="AD4209" i="11"/>
  <c r="AF4209" i="11" s="1"/>
  <c r="AH4209" i="11" s="1"/>
  <c r="AD698" i="11"/>
  <c r="AF698" i="11" s="1"/>
  <c r="AH698" i="11" s="1"/>
  <c r="AD7430" i="11"/>
  <c r="AF7430" i="11" s="1"/>
  <c r="AH7430" i="11" s="1"/>
  <c r="AD1490" i="11"/>
  <c r="AF1490" i="11" s="1"/>
  <c r="AH1490" i="11" s="1"/>
  <c r="AD1626" i="11"/>
  <c r="AF1626" i="11" s="1"/>
  <c r="AH1626" i="11" s="1"/>
  <c r="AD6847" i="11"/>
  <c r="AF6847" i="11" s="1"/>
  <c r="AH6847" i="11" s="1"/>
  <c r="AD4035" i="11"/>
  <c r="AF4035" i="11" s="1"/>
  <c r="AH4035" i="11" s="1"/>
  <c r="AD977" i="11"/>
  <c r="AF977" i="11" s="1"/>
  <c r="AD3867" i="11"/>
  <c r="AF3867" i="11" s="1"/>
  <c r="AH3867" i="11" s="1"/>
  <c r="AD4727" i="11"/>
  <c r="AF4727" i="11" s="1"/>
  <c r="AH4727" i="11" s="1"/>
  <c r="AD6908" i="11"/>
  <c r="AF6908" i="11" s="1"/>
  <c r="AH6908" i="11" s="1"/>
  <c r="AD782" i="11"/>
  <c r="AF782" i="11" s="1"/>
  <c r="AH782" i="11" s="1"/>
  <c r="AD4538" i="11"/>
  <c r="AF4538" i="11" s="1"/>
  <c r="AH4538" i="11" s="1"/>
  <c r="AD8086" i="11"/>
  <c r="AF8086" i="11" s="1"/>
  <c r="AH8086" i="11" s="1"/>
  <c r="AD1756" i="11"/>
  <c r="AF1756" i="11" s="1"/>
  <c r="AH1756" i="11" s="1"/>
  <c r="AD93" i="11"/>
  <c r="AF93" i="11" s="1"/>
  <c r="AH93" i="11" s="1"/>
  <c r="AD5407" i="11"/>
  <c r="AF5407" i="11" s="1"/>
  <c r="AH5407" i="11" s="1"/>
  <c r="AD8323" i="11"/>
  <c r="AF8323" i="11" s="1"/>
  <c r="AH8323" i="11" s="1"/>
  <c r="AD6081" i="11"/>
  <c r="AF6081" i="11" s="1"/>
  <c r="AH6081" i="11" s="1"/>
  <c r="AD2566" i="11"/>
  <c r="AF2566" i="11" s="1"/>
  <c r="AH2566" i="11" s="1"/>
  <c r="AD4960" i="11"/>
  <c r="AF4960" i="11" s="1"/>
  <c r="AH4960" i="11" s="1"/>
  <c r="AD8046" i="11"/>
  <c r="AF8046" i="11" s="1"/>
  <c r="AH8046" i="11" s="1"/>
  <c r="AD1066" i="11"/>
  <c r="AF1066" i="11" s="1"/>
  <c r="AH1066" i="11" s="1"/>
  <c r="AD3887" i="11"/>
  <c r="AF3887" i="11" s="1"/>
  <c r="AH3887" i="11" s="1"/>
  <c r="AD7266" i="11"/>
  <c r="AF7266" i="11" s="1"/>
  <c r="AH7266" i="11" s="1"/>
  <c r="AD1932" i="11"/>
  <c r="AF1932" i="11" s="1"/>
  <c r="AH1932" i="11" s="1"/>
  <c r="AD5490" i="11"/>
  <c r="AF5490" i="11" s="1"/>
  <c r="AH5490" i="11" s="1"/>
  <c r="AD52" i="11"/>
  <c r="AF52" i="11" s="1"/>
  <c r="AH52" i="11" s="1"/>
  <c r="AD6772" i="11"/>
  <c r="AF6772" i="11" s="1"/>
  <c r="AH6772" i="11" s="1"/>
  <c r="AD3629" i="11"/>
  <c r="AF3629" i="11" s="1"/>
  <c r="AH3629" i="11" s="1"/>
  <c r="AD8184" i="11"/>
  <c r="AF8184" i="11" s="1"/>
  <c r="AH8184" i="11" s="1"/>
  <c r="AD8026" i="11"/>
  <c r="AF8026" i="11" s="1"/>
  <c r="AH8026" i="11" s="1"/>
  <c r="AD5383" i="11"/>
  <c r="AF5383" i="11" s="1"/>
  <c r="AH5383" i="11" s="1"/>
  <c r="AD1516" i="11"/>
  <c r="AF1516" i="11" s="1"/>
  <c r="AH1516" i="11" s="1"/>
  <c r="AD1886" i="11"/>
  <c r="AF1886" i="11" s="1"/>
  <c r="AH1886" i="11" s="1"/>
  <c r="AD3144" i="11"/>
  <c r="AF3144" i="11" s="1"/>
  <c r="AH3144" i="11" s="1"/>
  <c r="AD1705" i="11"/>
  <c r="AF1705" i="11" s="1"/>
  <c r="AH1705" i="11" s="1"/>
  <c r="AD477" i="11"/>
  <c r="AF477" i="11" s="1"/>
  <c r="AH477" i="11" s="1"/>
  <c r="AD6001" i="11"/>
  <c r="AF6001" i="11" s="1"/>
  <c r="AH6001" i="11" s="1"/>
  <c r="AD412" i="11"/>
  <c r="AF412" i="11" s="1"/>
  <c r="AH412" i="11" s="1"/>
  <c r="AD3927" i="11"/>
  <c r="AF3927" i="11" s="1"/>
  <c r="AH3927" i="11" s="1"/>
  <c r="AD7530" i="11"/>
  <c r="AF7530" i="11" s="1"/>
  <c r="AH7530" i="11" s="1"/>
  <c r="AD6183" i="11"/>
  <c r="AF6183" i="11" s="1"/>
  <c r="AH6183" i="11" s="1"/>
  <c r="AD1398" i="11"/>
  <c r="AF1398" i="11" s="1"/>
  <c r="AH1398" i="11" s="1"/>
  <c r="AD1275" i="11"/>
  <c r="AF1275" i="11" s="1"/>
  <c r="AH1275" i="11" s="1"/>
  <c r="AD5496" i="11"/>
  <c r="AF5496" i="11" s="1"/>
  <c r="AH5496" i="11" s="1"/>
  <c r="AD704" i="11"/>
  <c r="AF704" i="11" s="1"/>
  <c r="AH704" i="11" s="1"/>
  <c r="AD4055" i="11"/>
  <c r="AF4055" i="11" s="1"/>
  <c r="AH4055" i="11" s="1"/>
  <c r="AD7264" i="11"/>
  <c r="AF7264" i="11" s="1"/>
  <c r="AH7264" i="11" s="1"/>
  <c r="AD2769" i="11"/>
  <c r="AF2769" i="11" s="1"/>
  <c r="AH2769" i="11" s="1"/>
  <c r="AD8529" i="11"/>
  <c r="AF8529" i="11" s="1"/>
  <c r="AH8529" i="11" s="1"/>
  <c r="AD3040" i="11"/>
  <c r="AF3040" i="11" s="1"/>
  <c r="AH3040" i="11" s="1"/>
  <c r="AD3208" i="11"/>
  <c r="AF3208" i="11" s="1"/>
  <c r="AH3208" i="11" s="1"/>
  <c r="AD2432" i="11"/>
  <c r="AF2432" i="11" s="1"/>
  <c r="AH2432" i="11" s="1"/>
  <c r="AD4828" i="11"/>
  <c r="AF4828" i="11" s="1"/>
  <c r="AH4828" i="11" s="1"/>
  <c r="AD6166" i="11"/>
  <c r="AF6166" i="11" s="1"/>
  <c r="AH6166" i="11" s="1"/>
  <c r="AD2742" i="11"/>
  <c r="AF2742" i="11" s="1"/>
  <c r="AH2742" i="11" s="1"/>
  <c r="AD8355" i="11"/>
  <c r="AF8355" i="11" s="1"/>
  <c r="AH8355" i="11" s="1"/>
  <c r="AD5023" i="11"/>
  <c r="AF5023" i="11" s="1"/>
  <c r="AH5023" i="11" s="1"/>
  <c r="AD1130" i="11"/>
  <c r="AF1130" i="11" s="1"/>
  <c r="AH1130" i="11" s="1"/>
  <c r="AD664" i="11"/>
  <c r="AF664" i="11" s="1"/>
  <c r="AH664" i="11" s="1"/>
  <c r="AD6442" i="11"/>
  <c r="AF6442" i="11" s="1"/>
  <c r="AH6442" i="11" s="1"/>
  <c r="AD1185" i="11"/>
  <c r="AF1185" i="11" s="1"/>
  <c r="AH1185" i="11" s="1"/>
  <c r="AD6856" i="11"/>
  <c r="AF6856" i="11" s="1"/>
  <c r="AH6856" i="11" s="1"/>
  <c r="AD3051" i="11"/>
  <c r="AF3051" i="11" s="1"/>
  <c r="AH3051" i="11" s="1"/>
  <c r="AD3095" i="11"/>
  <c r="AF3095" i="11" s="1"/>
  <c r="AH3095" i="11" s="1"/>
  <c r="AD6660" i="11"/>
  <c r="AF6660" i="11" s="1"/>
  <c r="AH6660" i="11" s="1"/>
  <c r="AD1003" i="11"/>
  <c r="AF1003" i="11" s="1"/>
  <c r="AD4832" i="11"/>
  <c r="AF4832" i="11" s="1"/>
  <c r="AH4832" i="11" s="1"/>
  <c r="AD1818" i="11"/>
  <c r="AF1818" i="11" s="1"/>
  <c r="AH1818" i="11" s="1"/>
  <c r="AD7254" i="11"/>
  <c r="AF7254" i="11" s="1"/>
  <c r="AH7254" i="11" s="1"/>
  <c r="AD160" i="11"/>
  <c r="AF160" i="11" s="1"/>
  <c r="AH160" i="11" s="1"/>
  <c r="AD483" i="11"/>
  <c r="AF483" i="11" s="1"/>
  <c r="AH483" i="11" s="1"/>
  <c r="AD6357" i="11"/>
  <c r="AF6357" i="11" s="1"/>
  <c r="AH6357" i="11" s="1"/>
  <c r="AD2932" i="11"/>
  <c r="AF2932" i="11" s="1"/>
  <c r="AH2932" i="11" s="1"/>
  <c r="AD8376" i="11"/>
  <c r="AF8376" i="11" s="1"/>
  <c r="AH8376" i="11" s="1"/>
  <c r="AD3997" i="11"/>
  <c r="AF3997" i="11" s="1"/>
  <c r="AH3997" i="11" s="1"/>
  <c r="AD1160" i="11"/>
  <c r="AF1160" i="11" s="1"/>
  <c r="AH1160" i="11" s="1"/>
  <c r="AD4997" i="11"/>
  <c r="AF4997" i="11" s="1"/>
  <c r="AH4997" i="11" s="1"/>
  <c r="AD1156" i="11"/>
  <c r="AF1156" i="11" s="1"/>
  <c r="AH1156" i="11" s="1"/>
  <c r="AD7109" i="11"/>
  <c r="AF7109" i="11" s="1"/>
  <c r="AH7109" i="11" s="1"/>
  <c r="AD2747" i="11"/>
  <c r="AF2747" i="11" s="1"/>
  <c r="AH2747" i="11" s="1"/>
  <c r="AD2289" i="11"/>
  <c r="AF2289" i="11" s="1"/>
  <c r="AH2289" i="11" s="1"/>
  <c r="AD1382" i="11"/>
  <c r="AF1382" i="11" s="1"/>
  <c r="AH1382" i="11" s="1"/>
  <c r="AD6732" i="11"/>
  <c r="AF6732" i="11" s="1"/>
  <c r="AH6732" i="11" s="1"/>
  <c r="AD4886" i="11"/>
  <c r="AF4886" i="11" s="1"/>
  <c r="AH4886" i="11" s="1"/>
  <c r="AD1844" i="11"/>
  <c r="AF1844" i="11" s="1"/>
  <c r="AH1844" i="11" s="1"/>
  <c r="AD2520" i="11"/>
  <c r="AF2520" i="11" s="1"/>
  <c r="AH2520" i="11" s="1"/>
  <c r="AD2714" i="11"/>
  <c r="AF2714" i="11" s="1"/>
  <c r="AH2714" i="11" s="1"/>
  <c r="AD2247" i="11"/>
  <c r="AF2247" i="11" s="1"/>
  <c r="AH2247" i="11" s="1"/>
  <c r="AD7476" i="11"/>
  <c r="AF7476" i="11" s="1"/>
  <c r="AH7476" i="11" s="1"/>
  <c r="AD4697" i="11"/>
  <c r="AF4697" i="11" s="1"/>
  <c r="AH4697" i="11" s="1"/>
  <c r="AD1229" i="11"/>
  <c r="AF1229" i="11" s="1"/>
  <c r="AH1229" i="11" s="1"/>
  <c r="AD1200" i="11"/>
  <c r="AF1200" i="11" s="1"/>
  <c r="AH1200" i="11" s="1"/>
  <c r="AD1750" i="11"/>
  <c r="AF1750" i="11" s="1"/>
  <c r="AH1750" i="11" s="1"/>
  <c r="AD7934" i="11"/>
  <c r="AF7934" i="11" s="1"/>
  <c r="AH7934" i="11" s="1"/>
  <c r="AD1890" i="11"/>
  <c r="AF1890" i="11" s="1"/>
  <c r="AH1890" i="11" s="1"/>
  <c r="AD4905" i="11"/>
  <c r="AF4905" i="11" s="1"/>
  <c r="AH4905" i="11" s="1"/>
  <c r="AD8498" i="11"/>
  <c r="AF8498" i="11" s="1"/>
  <c r="AH8498" i="11" s="1"/>
  <c r="AD6548" i="11"/>
  <c r="AF6548" i="11" s="1"/>
  <c r="AH6548" i="11" s="1"/>
  <c r="AD3028" i="11"/>
  <c r="AF3028" i="11" s="1"/>
  <c r="AH3028" i="11" s="1"/>
  <c r="AD6813" i="11"/>
  <c r="AF6813" i="11" s="1"/>
  <c r="AH6813" i="11" s="1"/>
  <c r="AD316" i="11"/>
  <c r="AF316" i="11" s="1"/>
  <c r="AH316" i="11" s="1"/>
  <c r="AD6937" i="11"/>
  <c r="AF6937" i="11" s="1"/>
  <c r="AH6937" i="11" s="1"/>
  <c r="AD1966" i="11"/>
  <c r="AF1966" i="11" s="1"/>
  <c r="AH1966" i="11" s="1"/>
  <c r="AD5276" i="11"/>
  <c r="AF5276" i="11" s="1"/>
  <c r="AH5276" i="11" s="1"/>
  <c r="AD8535" i="11"/>
  <c r="AF8535" i="11" s="1"/>
  <c r="AH8535" i="11" s="1"/>
  <c r="AD1312" i="11"/>
  <c r="AF1312" i="11" s="1"/>
  <c r="AH1312" i="11" s="1"/>
  <c r="AD4249" i="11"/>
  <c r="AF4249" i="11" s="1"/>
  <c r="AH4249" i="11" s="1"/>
  <c r="AD7705" i="11"/>
  <c r="AF7705" i="11" s="1"/>
  <c r="AH7705" i="11" s="1"/>
  <c r="AD2130" i="11"/>
  <c r="AF2130" i="11" s="1"/>
  <c r="AH2130" i="11" s="1"/>
  <c r="AD5914" i="11"/>
  <c r="AF5914" i="11" s="1"/>
  <c r="AH5914" i="11" s="1"/>
  <c r="AD312" i="11"/>
  <c r="AF312" i="11" s="1"/>
  <c r="AH312" i="11" s="1"/>
  <c r="AD8262" i="11"/>
  <c r="AF8262" i="11" s="1"/>
  <c r="AH8262" i="11" s="1"/>
  <c r="AD4199" i="11"/>
  <c r="AF4199" i="11" s="1"/>
  <c r="AH4199" i="11" s="1"/>
  <c r="AD5186" i="11"/>
  <c r="AF5186" i="11" s="1"/>
  <c r="AH5186" i="11" s="1"/>
  <c r="AD8479" i="11"/>
  <c r="AF8479" i="11" s="1"/>
  <c r="AH8479" i="11" s="1"/>
  <c r="AD5505" i="11"/>
  <c r="AF5505" i="11" s="1"/>
  <c r="AH5505" i="11" s="1"/>
  <c r="AD2724" i="11"/>
  <c r="AF2724" i="11" s="1"/>
  <c r="AH2724" i="11" s="1"/>
  <c r="AD2531" i="11"/>
  <c r="AF2531" i="11" s="1"/>
  <c r="AH2531" i="11" s="1"/>
  <c r="AD3937" i="11"/>
  <c r="AF3937" i="11" s="1"/>
  <c r="AH3937" i="11" s="1"/>
  <c r="AD2323" i="11"/>
  <c r="AF2323" i="11" s="1"/>
  <c r="AH2323" i="11" s="1"/>
  <c r="AD1234" i="11"/>
  <c r="AF1234" i="11" s="1"/>
  <c r="AH1234" i="11" s="1"/>
  <c r="AD6559" i="11"/>
  <c r="AF6559" i="11" s="1"/>
  <c r="AH6559" i="11" s="1"/>
  <c r="AD854" i="11"/>
  <c r="AF854" i="11" s="1"/>
  <c r="AH854" i="11" s="1"/>
  <c r="AD4498" i="11"/>
  <c r="AF4498" i="11" s="1"/>
  <c r="AH4498" i="11" s="1"/>
  <c r="AD8050" i="11"/>
  <c r="AF8050" i="11" s="1"/>
  <c r="AH8050" i="11" s="1"/>
  <c r="AD6508" i="11"/>
  <c r="AF6508" i="11" s="1"/>
  <c r="AH6508" i="11" s="1"/>
  <c r="AD1288" i="11"/>
  <c r="AF1288" i="11" s="1"/>
  <c r="AH1288" i="11" s="1"/>
  <c r="AD2508" i="11"/>
  <c r="AF2508" i="11" s="1"/>
  <c r="AH2508" i="11" s="1"/>
  <c r="AD5889" i="11"/>
  <c r="AF5889" i="11" s="1"/>
  <c r="AH5889" i="11" s="1"/>
  <c r="AD996" i="11"/>
  <c r="AF996" i="11" s="1"/>
  <c r="AD4280" i="11"/>
  <c r="AF4280" i="11" s="1"/>
  <c r="AH4280" i="11" s="1"/>
  <c r="AD7648" i="11"/>
  <c r="AF7648" i="11" s="1"/>
  <c r="AH7648" i="11" s="1"/>
  <c r="AD3174" i="11"/>
  <c r="AF3174" i="11" s="1"/>
  <c r="AH3174" i="11" s="1"/>
  <c r="AD5802" i="11"/>
  <c r="AF5802" i="11" s="1"/>
  <c r="AH5802" i="11" s="1"/>
  <c r="AD4637" i="11"/>
  <c r="AF4637" i="11" s="1"/>
  <c r="AH4637" i="11" s="1"/>
  <c r="AD6425" i="11"/>
  <c r="AF6425" i="11" s="1"/>
  <c r="AH6425" i="11" s="1"/>
  <c r="AD7694" i="11"/>
  <c r="AF7694" i="11" s="1"/>
  <c r="AH7694" i="11" s="1"/>
  <c r="AD3459" i="11"/>
  <c r="AF3459" i="11" s="1"/>
  <c r="AH3459" i="11" s="1"/>
  <c r="AD12" i="11"/>
  <c r="AF12" i="11" s="1"/>
  <c r="AH12" i="11" s="1"/>
  <c r="AD5544" i="11"/>
  <c r="AF5544" i="11" s="1"/>
  <c r="AH5544" i="11" s="1"/>
  <c r="AD1635" i="11"/>
  <c r="AF1635" i="11" s="1"/>
  <c r="AH1635" i="11" s="1"/>
  <c r="AD7038" i="11"/>
  <c r="AF7038" i="11" s="1"/>
  <c r="AH7038" i="11" s="1"/>
  <c r="AD7701" i="11"/>
  <c r="AF7701" i="11" s="1"/>
  <c r="AH7701" i="11" s="1"/>
  <c r="AD2206" i="11"/>
  <c r="AF2206" i="11" s="1"/>
  <c r="AH2206" i="11" s="1"/>
  <c r="AD7754" i="11"/>
  <c r="AF7754" i="11" s="1"/>
  <c r="AH7754" i="11" s="1"/>
  <c r="AD3785" i="11"/>
  <c r="AF3785" i="11" s="1"/>
  <c r="AH3785" i="11" s="1"/>
  <c r="AD3698" i="11"/>
  <c r="AF3698" i="11" s="1"/>
  <c r="AH3698" i="11" s="1"/>
  <c r="AD6965" i="11"/>
  <c r="AF6965" i="11" s="1"/>
  <c r="AH6965" i="11" s="1"/>
  <c r="AD1776" i="11"/>
  <c r="AF1776" i="11" s="1"/>
  <c r="AH1776" i="11" s="1"/>
  <c r="AD86" i="11"/>
  <c r="AF86" i="11" s="1"/>
  <c r="AH86" i="11" s="1"/>
  <c r="AD4095" i="11"/>
  <c r="AF4095" i="11" s="1"/>
  <c r="AH4095" i="11" s="1"/>
  <c r="AD8416" i="11"/>
  <c r="AF8416" i="11" s="1"/>
  <c r="AH8416" i="11" s="1"/>
  <c r="AD1457" i="11"/>
  <c r="AF1457" i="11" s="1"/>
  <c r="AH1457" i="11" s="1"/>
  <c r="AD932" i="11"/>
  <c r="AF932" i="11" s="1"/>
  <c r="AD7353" i="11"/>
  <c r="AF7353" i="11" s="1"/>
  <c r="AH7353" i="11" s="1"/>
  <c r="AD4062" i="11"/>
  <c r="AF4062" i="11" s="1"/>
  <c r="AH4062" i="11" s="1"/>
  <c r="AD1370" i="11"/>
  <c r="AF1370" i="11" s="1"/>
  <c r="AH1370" i="11" s="1"/>
  <c r="AD4323" i="11"/>
  <c r="AF4323" i="11" s="1"/>
  <c r="AH4323" i="11" s="1"/>
  <c r="AD3125" i="11"/>
  <c r="AF3125" i="11" s="1"/>
  <c r="AH3125" i="11" s="1"/>
  <c r="AD5820" i="11"/>
  <c r="AF5820" i="11" s="1"/>
  <c r="AH5820" i="11" s="1"/>
  <c r="AD2417" i="11"/>
  <c r="AF2417" i="11" s="1"/>
  <c r="AH2417" i="11" s="1"/>
  <c r="AD8021" i="11"/>
  <c r="AF8021" i="11" s="1"/>
  <c r="AH8021" i="11" s="1"/>
  <c r="AD887" i="11"/>
  <c r="AF887" i="11" s="1"/>
  <c r="AH887" i="11" s="1"/>
  <c r="AD3862" i="11"/>
  <c r="AF3862" i="11" s="1"/>
  <c r="AH3862" i="11" s="1"/>
  <c r="AD2055" i="11"/>
  <c r="AF2055" i="11" s="1"/>
  <c r="AH2055" i="11" s="1"/>
  <c r="AD7463" i="11"/>
  <c r="AF7463" i="11" s="1"/>
  <c r="AH7463" i="11" s="1"/>
  <c r="AD5266" i="11"/>
  <c r="AF5266" i="11" s="1"/>
  <c r="AH5266" i="11" s="1"/>
  <c r="AD2587" i="11"/>
  <c r="AF2587" i="11" s="1"/>
  <c r="AH2587" i="11" s="1"/>
  <c r="AD7256" i="11"/>
  <c r="AF7256" i="11" s="1"/>
  <c r="AH7256" i="11" s="1"/>
  <c r="AD4153" i="11"/>
  <c r="AF4153" i="11" s="1"/>
  <c r="AH4153" i="11" s="1"/>
  <c r="AD2858" i="11"/>
  <c r="AF2858" i="11" s="1"/>
  <c r="AH2858" i="11" s="1"/>
  <c r="AD8055" i="11"/>
  <c r="AF8055" i="11" s="1"/>
  <c r="AH8055" i="11" s="1"/>
  <c r="AD5141" i="11"/>
  <c r="AF5141" i="11" s="1"/>
  <c r="AH5141" i="11" s="1"/>
  <c r="AD1548" i="11"/>
  <c r="AF1548" i="11" s="1"/>
  <c r="AH1548" i="11" s="1"/>
  <c r="AD5122" i="11"/>
  <c r="AF5122" i="11" s="1"/>
  <c r="AH5122" i="11" s="1"/>
  <c r="AD4892" i="11"/>
  <c r="AF4892" i="11" s="1"/>
  <c r="AH4892" i="11" s="1"/>
  <c r="AD8434" i="11"/>
  <c r="AF8434" i="11" s="1"/>
  <c r="AH8434" i="11" s="1"/>
  <c r="AD1549" i="11"/>
  <c r="AF1549" i="11" s="1"/>
  <c r="AH1549" i="11" s="1"/>
  <c r="AD5219" i="11"/>
  <c r="AF5219" i="11" s="1"/>
  <c r="AH5219" i="11" s="1"/>
  <c r="AD71" i="11"/>
  <c r="AF71" i="11" s="1"/>
  <c r="AH71" i="11" s="1"/>
  <c r="AD2654" i="11"/>
  <c r="AF2654" i="11" s="1"/>
  <c r="AH2654" i="11" s="1"/>
  <c r="AD5493" i="11"/>
  <c r="AF5493" i="11" s="1"/>
  <c r="AH5493" i="11" s="1"/>
  <c r="AD445" i="11"/>
  <c r="AF445" i="11" s="1"/>
  <c r="AH445" i="11" s="1"/>
  <c r="AD2657" i="11"/>
  <c r="AF2657" i="11" s="1"/>
  <c r="AH2657" i="11" s="1"/>
  <c r="AD7513" i="11"/>
  <c r="AF7513" i="11" s="1"/>
  <c r="AH7513" i="11" s="1"/>
  <c r="AD3294" i="11"/>
  <c r="AF3294" i="11" s="1"/>
  <c r="AH3294" i="11" s="1"/>
  <c r="AD5817" i="11"/>
  <c r="AF5817" i="11" s="1"/>
  <c r="AH5817" i="11" s="1"/>
  <c r="AD522" i="11"/>
  <c r="AF522" i="11" s="1"/>
  <c r="AH522" i="11" s="1"/>
  <c r="AD1577" i="11"/>
  <c r="AF1577" i="11" s="1"/>
  <c r="AH1577" i="11" s="1"/>
  <c r="AD4664" i="11"/>
  <c r="AF4664" i="11" s="1"/>
  <c r="AH4664" i="11" s="1"/>
  <c r="AD8350" i="11"/>
  <c r="AF8350" i="11" s="1"/>
  <c r="AH8350" i="11" s="1"/>
  <c r="AD3428" i="11"/>
  <c r="AF3428" i="11" s="1"/>
  <c r="AH3428" i="11" s="1"/>
  <c r="AD6532" i="11"/>
  <c r="AF6532" i="11" s="1"/>
  <c r="AH6532" i="11" s="1"/>
  <c r="AD626" i="11"/>
  <c r="AF626" i="11" s="1"/>
  <c r="AH626" i="11" s="1"/>
  <c r="AD1059" i="11"/>
  <c r="AF1059" i="11" s="1"/>
  <c r="AH1059" i="11" s="1"/>
  <c r="AD734" i="11"/>
  <c r="AF734" i="11" s="1"/>
  <c r="AH734" i="11" s="1"/>
  <c r="AD5626" i="11"/>
  <c r="AF5626" i="11" s="1"/>
  <c r="AH5626" i="11" s="1"/>
  <c r="AD199" i="11"/>
  <c r="AF199" i="11" s="1"/>
  <c r="AH199" i="11" s="1"/>
  <c r="AD6629" i="11"/>
  <c r="AF6629" i="11" s="1"/>
  <c r="AH6629" i="11" s="1"/>
  <c r="AD2253" i="11"/>
  <c r="AF2253" i="11" s="1"/>
  <c r="AH2253" i="11" s="1"/>
  <c r="AD3514" i="11"/>
  <c r="AF3514" i="11" s="1"/>
  <c r="AH3514" i="11" s="1"/>
  <c r="AD4814" i="11"/>
  <c r="AF4814" i="11" s="1"/>
  <c r="AH4814" i="11" s="1"/>
  <c r="AD2793" i="11"/>
  <c r="AF2793" i="11" s="1"/>
  <c r="AH2793" i="11" s="1"/>
  <c r="AD3725" i="11"/>
  <c r="AF3725" i="11" s="1"/>
  <c r="AH3725" i="11" s="1"/>
  <c r="AD6998" i="11"/>
  <c r="AF6998" i="11" s="1"/>
  <c r="AH6998" i="11" s="1"/>
  <c r="AD1114" i="11"/>
  <c r="AF1114" i="11" s="1"/>
  <c r="AH1114" i="11" s="1"/>
  <c r="AD4852" i="11"/>
  <c r="AF4852" i="11" s="1"/>
  <c r="AH4852" i="11" s="1"/>
  <c r="AD8315" i="11"/>
  <c r="AF8315" i="11" s="1"/>
  <c r="AH8315" i="11" s="1"/>
  <c r="AD7022" i="11"/>
  <c r="AF7022" i="11" s="1"/>
  <c r="AH7022" i="11" s="1"/>
  <c r="AD2282" i="11"/>
  <c r="AF2282" i="11" s="1"/>
  <c r="AH2282" i="11" s="1"/>
  <c r="AD2846" i="11"/>
  <c r="AF2846" i="11" s="1"/>
  <c r="AH2846" i="11" s="1"/>
  <c r="AD6466" i="11"/>
  <c r="AF6466" i="11" s="1"/>
  <c r="AH6466" i="11" s="1"/>
  <c r="AD1280" i="11"/>
  <c r="AF1280" i="11" s="1"/>
  <c r="AH1280" i="11" s="1"/>
  <c r="AD4686" i="11"/>
  <c r="AF4686" i="11" s="1"/>
  <c r="AH4686" i="11" s="1"/>
  <c r="AD8080" i="11"/>
  <c r="AF8080" i="11" s="1"/>
  <c r="AH8080" i="11" s="1"/>
  <c r="AD3949" i="11"/>
  <c r="AF3949" i="11" s="1"/>
  <c r="AH3949" i="11" s="1"/>
  <c r="AD772" i="11"/>
  <c r="AF772" i="11" s="1"/>
  <c r="AH772" i="11" s="1"/>
  <c r="AD3842" i="11"/>
  <c r="AF3842" i="11" s="1"/>
  <c r="AH3842" i="11" s="1"/>
  <c r="AD3799" i="11"/>
  <c r="AF3799" i="11" s="1"/>
  <c r="AH3799" i="11" s="1"/>
  <c r="AD8121" i="11"/>
  <c r="AF8121" i="11" s="1"/>
  <c r="AH8121" i="11" s="1"/>
  <c r="AD1934" i="11"/>
  <c r="AF1934" i="11" s="1"/>
  <c r="AH1934" i="11" s="1"/>
  <c r="AD1209" i="11"/>
  <c r="AF1209" i="11" s="1"/>
  <c r="AH1209" i="11" s="1"/>
  <c r="AD4836" i="11"/>
  <c r="AF4836" i="11" s="1"/>
  <c r="AH4836" i="11" s="1"/>
  <c r="AD1538" i="11"/>
  <c r="AF1538" i="11" s="1"/>
  <c r="AH1538" i="11" s="1"/>
  <c r="AD6922" i="11"/>
  <c r="AF6922" i="11" s="1"/>
  <c r="AH6922" i="11" s="1"/>
  <c r="AD2215" i="11"/>
  <c r="AF2215" i="11" s="1"/>
  <c r="AH2215" i="11" s="1"/>
  <c r="AD41" i="11"/>
  <c r="AF41" i="11" s="1"/>
  <c r="AH41" i="11" s="1"/>
  <c r="AD3237" i="11"/>
  <c r="AF3237" i="11" s="1"/>
  <c r="AH3237" i="11" s="1"/>
  <c r="AD4168" i="11"/>
  <c r="AF4168" i="11" s="1"/>
  <c r="AH4168" i="11" s="1"/>
  <c r="AD8534" i="11"/>
  <c r="AF8534" i="11" s="1"/>
  <c r="AH8534" i="11" s="1"/>
  <c r="AD327" i="11"/>
  <c r="AF327" i="11" s="1"/>
  <c r="AH327" i="11" s="1"/>
  <c r="AD4345" i="11"/>
  <c r="AF4345" i="11" s="1"/>
  <c r="AH4345" i="11" s="1"/>
  <c r="AD7737" i="11"/>
  <c r="AF7737" i="11" s="1"/>
  <c r="AH7737" i="11" s="1"/>
  <c r="AD2333" i="11"/>
  <c r="AF2333" i="11" s="1"/>
  <c r="AH2333" i="11" s="1"/>
  <c r="AD5082" i="11"/>
  <c r="AF5082" i="11" s="1"/>
  <c r="AH5082" i="11" s="1"/>
  <c r="AD4061" i="11"/>
  <c r="AF4061" i="11" s="1"/>
  <c r="AH4061" i="11" s="1"/>
  <c r="AD2476" i="11"/>
  <c r="AF2476" i="11" s="1"/>
  <c r="AH2476" i="11" s="1"/>
  <c r="AD3477" i="11"/>
  <c r="AF3477" i="11" s="1"/>
  <c r="AH3477" i="11" s="1"/>
  <c r="AD1985" i="11"/>
  <c r="AF1985" i="11" s="1"/>
  <c r="AH1985" i="11" s="1"/>
  <c r="AD8513" i="11"/>
  <c r="AF8513" i="11" s="1"/>
  <c r="AH8513" i="11" s="1"/>
  <c r="AD5390" i="11"/>
  <c r="AF5390" i="11" s="1"/>
  <c r="AH5390" i="11" s="1"/>
  <c r="AD2160" i="11"/>
  <c r="AF2160" i="11" s="1"/>
  <c r="AH2160" i="11" s="1"/>
  <c r="AD3233" i="11"/>
  <c r="AF3233" i="11" s="1"/>
  <c r="AH3233" i="11" s="1"/>
  <c r="AD7441" i="11"/>
  <c r="AF7441" i="11" s="1"/>
  <c r="AH7441" i="11" s="1"/>
  <c r="AD7309" i="11"/>
  <c r="AF7309" i="11" s="1"/>
  <c r="AH7309" i="11" s="1"/>
  <c r="AD4162" i="11"/>
  <c r="AF4162" i="11" s="1"/>
  <c r="AH4162" i="11" s="1"/>
  <c r="AD2744" i="11"/>
  <c r="AF2744" i="11" s="1"/>
  <c r="AH2744" i="11" s="1"/>
  <c r="AD4949" i="11"/>
  <c r="AF4949" i="11" s="1"/>
  <c r="AH4949" i="11" s="1"/>
  <c r="AD6267" i="11"/>
  <c r="AF6267" i="11" s="1"/>
  <c r="AH6267" i="11" s="1"/>
  <c r="AD3009" i="11"/>
  <c r="AF3009" i="11" s="1"/>
  <c r="AH3009" i="11" s="1"/>
  <c r="AD387" i="11"/>
  <c r="AF387" i="11" s="1"/>
  <c r="AH387" i="11" s="1"/>
  <c r="AD6710" i="11"/>
  <c r="AF6710" i="11" s="1"/>
  <c r="AH6710" i="11" s="1"/>
  <c r="AD2933" i="11"/>
  <c r="AF2933" i="11" s="1"/>
  <c r="AH2933" i="11" s="1"/>
  <c r="AD4393" i="11"/>
  <c r="AF4393" i="11" s="1"/>
  <c r="AH4393" i="11" s="1"/>
  <c r="AD7962" i="11"/>
  <c r="AF7962" i="11" s="1"/>
  <c r="AH7962" i="11" s="1"/>
  <c r="AD4023" i="11"/>
  <c r="AF4023" i="11" s="1"/>
  <c r="AH4023" i="11" s="1"/>
  <c r="AD613" i="11"/>
  <c r="AF613" i="11" s="1"/>
  <c r="AH613" i="11" s="1"/>
  <c r="AD6805" i="11"/>
  <c r="AF6805" i="11" s="1"/>
  <c r="AH6805" i="11" s="1"/>
  <c r="AD2327" i="11"/>
  <c r="AF2327" i="11" s="1"/>
  <c r="AH2327" i="11" s="1"/>
  <c r="AD2383" i="11"/>
  <c r="AF2383" i="11" s="1"/>
  <c r="AH2383" i="11" s="1"/>
  <c r="AD1469" i="11"/>
  <c r="AF1469" i="11" s="1"/>
  <c r="AH1469" i="11" s="1"/>
  <c r="AD1644" i="11"/>
  <c r="AF1644" i="11" s="1"/>
  <c r="AH1644" i="11" s="1"/>
  <c r="AD2137" i="11"/>
  <c r="AF2137" i="11" s="1"/>
  <c r="AH2137" i="11" s="1"/>
  <c r="AD6363" i="11"/>
  <c r="AF6363" i="11" s="1"/>
  <c r="AH6363" i="11" s="1"/>
  <c r="AD1082" i="11"/>
  <c r="AF1082" i="11" s="1"/>
  <c r="AH1082" i="11" s="1"/>
  <c r="AD7371" i="11"/>
  <c r="AF7371" i="11" s="1"/>
  <c r="AH7371" i="11" s="1"/>
  <c r="AD378" i="11"/>
  <c r="AF378" i="11" s="1"/>
  <c r="AH378" i="11" s="1"/>
  <c r="AD3343" i="11"/>
  <c r="AF3343" i="11" s="1"/>
  <c r="AH3343" i="11" s="1"/>
  <c r="AD3693" i="11"/>
  <c r="AF3693" i="11" s="1"/>
  <c r="AH3693" i="11" s="1"/>
  <c r="AD73" i="11"/>
  <c r="AF73" i="11" s="1"/>
  <c r="AH73" i="11" s="1"/>
  <c r="AD4101" i="11"/>
  <c r="AF4101" i="11" s="1"/>
  <c r="AH4101" i="11" s="1"/>
  <c r="AD6402" i="11"/>
  <c r="AF6402" i="11" s="1"/>
  <c r="AH6402" i="11" s="1"/>
  <c r="AD1514" i="11"/>
  <c r="AF1514" i="11" s="1"/>
  <c r="AH1514" i="11" s="1"/>
  <c r="AD2317" i="11"/>
  <c r="AF2317" i="11" s="1"/>
  <c r="AH2317" i="11" s="1"/>
  <c r="AD5858" i="11"/>
  <c r="AF5858" i="11" s="1"/>
  <c r="AH5858" i="11" s="1"/>
  <c r="AD547" i="11"/>
  <c r="AF547" i="11" s="1"/>
  <c r="AH547" i="11" s="1"/>
  <c r="AD3957" i="11"/>
  <c r="AF3957" i="11" s="1"/>
  <c r="AH3957" i="11" s="1"/>
  <c r="AD7199" i="11"/>
  <c r="AF7199" i="11" s="1"/>
  <c r="AH7199" i="11" s="1"/>
  <c r="AD2416" i="11"/>
  <c r="AF2416" i="11" s="1"/>
  <c r="AH2416" i="11" s="1"/>
  <c r="AD1837" i="11"/>
  <c r="AF1837" i="11" s="1"/>
  <c r="AH1837" i="11" s="1"/>
  <c r="AD2917" i="11"/>
  <c r="AF2917" i="11" s="1"/>
  <c r="AH2917" i="11" s="1"/>
  <c r="AD6335" i="11"/>
  <c r="AF6335" i="11" s="1"/>
  <c r="AH6335" i="11" s="1"/>
  <c r="AD943" i="11"/>
  <c r="AF943" i="11" s="1"/>
  <c r="AD8482" i="11"/>
  <c r="AF8482" i="11" s="1"/>
  <c r="AH8482" i="11" s="1"/>
  <c r="AD3154" i="11"/>
  <c r="AF3154" i="11" s="1"/>
  <c r="AH3154" i="11" s="1"/>
  <c r="AD4766" i="11"/>
  <c r="AF4766" i="11" s="1"/>
  <c r="AH4766" i="11" s="1"/>
  <c r="AD6770" i="11"/>
  <c r="AF6770" i="11" s="1"/>
  <c r="AH6770" i="11" s="1"/>
  <c r="AD5035" i="11"/>
  <c r="AF5035" i="11" s="1"/>
  <c r="AH5035" i="11" s="1"/>
  <c r="AD4242" i="11"/>
  <c r="AF4242" i="11" s="1"/>
  <c r="AH4242" i="11" s="1"/>
  <c r="AD7790" i="11"/>
  <c r="AF7790" i="11" s="1"/>
  <c r="AH7790" i="11" s="1"/>
  <c r="AD2084" i="11"/>
  <c r="AF2084" i="11" s="1"/>
  <c r="AH2084" i="11" s="1"/>
  <c r="AD5711" i="11"/>
  <c r="AF5711" i="11" s="1"/>
  <c r="AH5711" i="11" s="1"/>
  <c r="AD1058" i="11"/>
  <c r="AF1058" i="11" s="1"/>
  <c r="AH1058" i="11" s="1"/>
  <c r="AD7772" i="11"/>
  <c r="AF7772" i="11" s="1"/>
  <c r="AH7772" i="11" s="1"/>
  <c r="AD3590" i="11"/>
  <c r="AF3590" i="11" s="1"/>
  <c r="AH3590" i="11" s="1"/>
  <c r="AD3905" i="11"/>
  <c r="AF3905" i="11" s="1"/>
  <c r="AH3905" i="11" s="1"/>
  <c r="AD7373" i="11"/>
  <c r="AF7373" i="11" s="1"/>
  <c r="AH7373" i="11" s="1"/>
  <c r="AD2273" i="11"/>
  <c r="AF2273" i="11" s="1"/>
  <c r="AH2273" i="11" s="1"/>
  <c r="AD5549" i="11"/>
  <c r="AF5549" i="11" s="1"/>
  <c r="AH5549" i="11" s="1"/>
  <c r="AD204" i="11"/>
  <c r="AF204" i="11" s="1"/>
  <c r="AH204" i="11" s="1"/>
  <c r="AD4858" i="11"/>
  <c r="AF4858" i="11" s="1"/>
  <c r="AH4858" i="11" s="1"/>
  <c r="AD1405" i="11"/>
  <c r="AF1405" i="11" s="1"/>
  <c r="AH1405" i="11" s="1"/>
  <c r="AD1954" i="11"/>
  <c r="AF1954" i="11" s="1"/>
  <c r="AH1954" i="11" s="1"/>
  <c r="AD8725" i="11"/>
  <c r="AF8725" i="11" s="1"/>
  <c r="AH8725" i="11" s="1"/>
  <c r="AD812" i="11"/>
  <c r="AF812" i="11" s="1"/>
  <c r="AH812" i="11" s="1"/>
  <c r="AD4513" i="11"/>
  <c r="AF4513" i="11" s="1"/>
  <c r="AH4513" i="11" s="1"/>
  <c r="AD6555" i="11"/>
  <c r="AF6555" i="11" s="1"/>
  <c r="AH6555" i="11" s="1"/>
  <c r="AD7978" i="11"/>
  <c r="AF7978" i="11" s="1"/>
  <c r="AH7978" i="11" s="1"/>
  <c r="AD1929" i="11"/>
  <c r="AF1929" i="11" s="1"/>
  <c r="AH1929" i="11" s="1"/>
  <c r="AD7610" i="11"/>
  <c r="AF7610" i="11" s="1"/>
  <c r="AH7610" i="11" s="1"/>
  <c r="AD5372" i="11"/>
  <c r="AF5372" i="11" s="1"/>
  <c r="AH5372" i="11" s="1"/>
  <c r="AD545" i="11"/>
  <c r="AF545" i="11" s="1"/>
  <c r="AH545" i="11" s="1"/>
  <c r="AD1634" i="11"/>
  <c r="AF1634" i="11" s="1"/>
  <c r="AH1634" i="11" s="1"/>
  <c r="AD5448" i="11"/>
  <c r="AF5448" i="11" s="1"/>
  <c r="AH5448" i="11" s="1"/>
  <c r="AD5034" i="11"/>
  <c r="AF5034" i="11" s="1"/>
  <c r="AH5034" i="11" s="1"/>
  <c r="AD2481" i="11"/>
  <c r="AF2481" i="11" s="1"/>
  <c r="AH2481" i="11" s="1"/>
  <c r="AD4898" i="11"/>
  <c r="AF4898" i="11" s="1"/>
  <c r="AH4898" i="11" s="1"/>
  <c r="AD6280" i="11"/>
  <c r="AF6280" i="11" s="1"/>
  <c r="AH6280" i="11" s="1"/>
  <c r="AD2066" i="11"/>
  <c r="AF2066" i="11" s="1"/>
  <c r="AH2066" i="11" s="1"/>
  <c r="AD7172" i="11"/>
  <c r="AF7172" i="11" s="1"/>
  <c r="AH7172" i="11" s="1"/>
  <c r="AD7427" i="11"/>
  <c r="AF7427" i="11" s="1"/>
  <c r="AH7427" i="11" s="1"/>
  <c r="AD966" i="11"/>
  <c r="AF966" i="11" s="1"/>
  <c r="AD4260" i="11"/>
  <c r="AF4260" i="11" s="1"/>
  <c r="AH4260" i="11" s="1"/>
  <c r="AD1736" i="11"/>
  <c r="AF1736" i="11" s="1"/>
  <c r="AH1736" i="11" s="1"/>
  <c r="AD4855" i="11"/>
  <c r="AF4855" i="11" s="1"/>
  <c r="AH4855" i="11" s="1"/>
  <c r="AD8688" i="11"/>
  <c r="AF8688" i="11" s="1"/>
  <c r="AH8688" i="11" s="1"/>
  <c r="AD3748" i="11"/>
  <c r="AF3748" i="11" s="1"/>
  <c r="AH3748" i="11" s="1"/>
  <c r="AD818" i="11"/>
  <c r="AF818" i="11" s="1"/>
  <c r="AH818" i="11" s="1"/>
  <c r="AD560" i="11"/>
  <c r="AF560" i="11" s="1"/>
  <c r="AH560" i="11" s="1"/>
  <c r="AD7495" i="11"/>
  <c r="AF7495" i="11" s="1"/>
  <c r="AH7495" i="11" s="1"/>
  <c r="AD6151" i="11"/>
  <c r="AF6151" i="11" s="1"/>
  <c r="AH6151" i="11" s="1"/>
  <c r="AD2901" i="11"/>
  <c r="AF2901" i="11" s="1"/>
  <c r="AH2901" i="11" s="1"/>
  <c r="AD2829" i="11"/>
  <c r="AF2829" i="11" s="1"/>
  <c r="AH2829" i="11" s="1"/>
  <c r="AD6703" i="11"/>
  <c r="AF6703" i="11" s="1"/>
  <c r="AH6703" i="11" s="1"/>
  <c r="AD1449" i="11"/>
  <c r="AF1449" i="11" s="1"/>
  <c r="AH1449" i="11" s="1"/>
  <c r="AD5053" i="11"/>
  <c r="AF5053" i="11" s="1"/>
  <c r="AH5053" i="11" s="1"/>
  <c r="AD8258" i="11"/>
  <c r="AF8258" i="11" s="1"/>
  <c r="AH8258" i="11" s="1"/>
  <c r="AD6019" i="11"/>
  <c r="AF6019" i="11" s="1"/>
  <c r="AH6019" i="11" s="1"/>
  <c r="AD1380" i="11"/>
  <c r="AF1380" i="11" s="1"/>
  <c r="AH1380" i="11" s="1"/>
  <c r="AD2071" i="11"/>
  <c r="AF2071" i="11" s="1"/>
  <c r="AH2071" i="11" s="1"/>
  <c r="AD2028" i="11"/>
  <c r="AF2028" i="11" s="1"/>
  <c r="AH2028" i="11" s="1"/>
  <c r="AD6010" i="11"/>
  <c r="AF6010" i="11" s="1"/>
  <c r="AH6010" i="11" s="1"/>
  <c r="AD2891" i="11"/>
  <c r="AF2891" i="11" s="1"/>
  <c r="AH2891" i="11" s="1"/>
  <c r="AD856" i="11"/>
  <c r="AF856" i="11" s="1"/>
  <c r="AH856" i="11" s="1"/>
  <c r="AD4348" i="11"/>
  <c r="AF4348" i="11" s="1"/>
  <c r="AH4348" i="11" s="1"/>
  <c r="AD4238" i="11"/>
  <c r="AF4238" i="11" s="1"/>
  <c r="AH4238" i="11" s="1"/>
  <c r="AD756" i="11"/>
  <c r="AF756" i="11" s="1"/>
  <c r="AH756" i="11" s="1"/>
  <c r="AD5933" i="11"/>
  <c r="AF5933" i="11" s="1"/>
  <c r="AH5933" i="11" s="1"/>
  <c r="AD2243" i="11"/>
  <c r="AF2243" i="11" s="1"/>
  <c r="AH2243" i="11" s="1"/>
  <c r="AD5071" i="11"/>
  <c r="AF5071" i="11" s="1"/>
  <c r="AH5071" i="11" s="1"/>
  <c r="AD262" i="11"/>
  <c r="AF262" i="11" s="1"/>
  <c r="AH262" i="11" s="1"/>
  <c r="AD1055" i="11"/>
  <c r="AF1055" i="11" s="1"/>
  <c r="AH1055" i="11" s="1"/>
  <c r="AD4388" i="11"/>
  <c r="AF4388" i="11" s="1"/>
  <c r="AH4388" i="11" s="1"/>
  <c r="AD7469" i="11"/>
  <c r="AF7469" i="11" s="1"/>
  <c r="AH7469" i="11" s="1"/>
  <c r="AD2357" i="11"/>
  <c r="AF2357" i="11" s="1"/>
  <c r="AH2357" i="11" s="1"/>
  <c r="AD5201" i="11"/>
  <c r="AF5201" i="11" s="1"/>
  <c r="AH5201" i="11" s="1"/>
  <c r="AD896" i="11"/>
  <c r="AF896" i="11" s="1"/>
  <c r="AH896" i="11" s="1"/>
  <c r="AD5473" i="11"/>
  <c r="AF5473" i="11" s="1"/>
  <c r="AH5473" i="11" s="1"/>
  <c r="AD1850" i="11"/>
  <c r="AF1850" i="11" s="1"/>
  <c r="AH1850" i="11" s="1"/>
  <c r="AD1435" i="11"/>
  <c r="AF1435" i="11" s="1"/>
  <c r="AH1435" i="11" s="1"/>
  <c r="AD2498" i="11"/>
  <c r="AF2498" i="11" s="1"/>
  <c r="AH2498" i="11" s="1"/>
  <c r="AD7088" i="11"/>
  <c r="AF7088" i="11" s="1"/>
  <c r="AH7088" i="11" s="1"/>
  <c r="AD8119" i="11"/>
  <c r="AF8119" i="11" s="1"/>
  <c r="AH8119" i="11" s="1"/>
  <c r="AD1584" i="11"/>
  <c r="AF1584" i="11" s="1"/>
  <c r="AH1584" i="11" s="1"/>
  <c r="AD1154" i="11"/>
  <c r="AF1154" i="11" s="1"/>
  <c r="AH1154" i="11" s="1"/>
  <c r="AD5441" i="11"/>
  <c r="AF5441" i="11" s="1"/>
  <c r="AH5441" i="11" s="1"/>
  <c r="AD4776" i="11"/>
  <c r="AF4776" i="11" s="1"/>
  <c r="AH4776" i="11" s="1"/>
  <c r="AD2271" i="11"/>
  <c r="AF2271" i="11" s="1"/>
  <c r="AH2271" i="11" s="1"/>
  <c r="AD5272" i="11"/>
  <c r="AF5272" i="11" s="1"/>
  <c r="AH5272" i="11" s="1"/>
  <c r="AD8399" i="11"/>
  <c r="AF8399" i="11" s="1"/>
  <c r="AH8399" i="11" s="1"/>
  <c r="AD2743" i="11"/>
  <c r="AF2743" i="11" s="1"/>
  <c r="AH2743" i="11" s="1"/>
  <c r="AD8159" i="11"/>
  <c r="AF8159" i="11" s="1"/>
  <c r="AH8159" i="11" s="1"/>
  <c r="AD4893" i="11"/>
  <c r="AF4893" i="11" s="1"/>
  <c r="AH4893" i="11" s="1"/>
  <c r="AD561" i="11"/>
  <c r="AF561" i="11" s="1"/>
  <c r="AH561" i="11" s="1"/>
  <c r="AD6947" i="11"/>
  <c r="AF6947" i="11" s="1"/>
  <c r="AH6947" i="11" s="1"/>
  <c r="AD2267" i="11"/>
  <c r="AF2267" i="11" s="1"/>
  <c r="AH2267" i="11" s="1"/>
  <c r="AD1434" i="11"/>
  <c r="AF1434" i="11" s="1"/>
  <c r="AH1434" i="11" s="1"/>
  <c r="AD111" i="11"/>
  <c r="AF111" i="11" s="1"/>
  <c r="AH111" i="11" s="1"/>
  <c r="AD484" i="11"/>
  <c r="AF484" i="11" s="1"/>
  <c r="AH484" i="11" s="1"/>
  <c r="AD6751" i="11"/>
  <c r="AF6751" i="11" s="1"/>
  <c r="AH6751" i="11" s="1"/>
  <c r="AD2287" i="11"/>
  <c r="AF2287" i="11" s="1"/>
  <c r="AH2287" i="11" s="1"/>
  <c r="AD1539" i="11"/>
  <c r="AF1539" i="11" s="1"/>
  <c r="AH1539" i="11" s="1"/>
  <c r="AD2404" i="11"/>
  <c r="AF2404" i="11" s="1"/>
  <c r="AH2404" i="11" s="1"/>
  <c r="AD8013" i="11"/>
  <c r="AF8013" i="11" s="1"/>
  <c r="AH8013" i="11" s="1"/>
  <c r="AD5829" i="11"/>
  <c r="AF5829" i="11" s="1"/>
  <c r="AH5829" i="11" s="1"/>
  <c r="AD1721" i="11"/>
  <c r="AF1721" i="11" s="1"/>
  <c r="AH1721" i="11" s="1"/>
  <c r="AD4452" i="11"/>
  <c r="AF4452" i="11" s="1"/>
  <c r="AH4452" i="11" s="1"/>
  <c r="AD7830" i="11"/>
  <c r="AF7830" i="11" s="1"/>
  <c r="AH7830" i="11" s="1"/>
  <c r="AD3850" i="11"/>
  <c r="AF3850" i="11" s="1"/>
  <c r="AH3850" i="11" s="1"/>
  <c r="AD5039" i="11"/>
  <c r="AF5039" i="11" s="1"/>
  <c r="AH5039" i="11" s="1"/>
  <c r="AD4157" i="11"/>
  <c r="AF4157" i="11" s="1"/>
  <c r="AH4157" i="11" s="1"/>
  <c r="AD1823" i="11"/>
  <c r="AF1823" i="11" s="1"/>
  <c r="AH1823" i="11" s="1"/>
  <c r="AD1650" i="11"/>
  <c r="AF1650" i="11" s="1"/>
  <c r="AH1650" i="11" s="1"/>
  <c r="AD5114" i="11"/>
  <c r="AF5114" i="11" s="1"/>
  <c r="AH5114" i="11" s="1"/>
  <c r="AD8223" i="11"/>
  <c r="AF8223" i="11" s="1"/>
  <c r="AH8223" i="11" s="1"/>
  <c r="AD4640" i="11"/>
  <c r="AF4640" i="11" s="1"/>
  <c r="AH4640" i="11" s="1"/>
  <c r="AD8295" i="11"/>
  <c r="AF8295" i="11" s="1"/>
  <c r="AH8295" i="11" s="1"/>
  <c r="AD4722" i="11"/>
  <c r="AF4722" i="11" s="1"/>
  <c r="AH4722" i="11" s="1"/>
  <c r="AD1440" i="11"/>
  <c r="AF1440" i="11" s="1"/>
  <c r="AH1440" i="11" s="1"/>
  <c r="AD2265" i="11"/>
  <c r="AF2265" i="11" s="1"/>
  <c r="AH2265" i="11" s="1"/>
  <c r="AD8065" i="11"/>
  <c r="AF8065" i="11" s="1"/>
  <c r="AH8065" i="11" s="1"/>
  <c r="AD8730" i="11"/>
  <c r="AF8730" i="11" s="1"/>
  <c r="AH8730" i="11" s="1"/>
  <c r="AD1425" i="11"/>
  <c r="AF1425" i="11" s="1"/>
  <c r="AH1425" i="11" s="1"/>
  <c r="AD2328" i="11"/>
  <c r="AF2328" i="11" s="1"/>
  <c r="AH2328" i="11" s="1"/>
  <c r="AD8164" i="11"/>
  <c r="AF8164" i="11" s="1"/>
  <c r="AH8164" i="11" s="1"/>
  <c r="AD7379" i="11"/>
  <c r="AF7379" i="11" s="1"/>
  <c r="AH7379" i="11" s="1"/>
  <c r="AD5765" i="11"/>
  <c r="AF5765" i="11" s="1"/>
  <c r="AH5765" i="11" s="1"/>
  <c r="AD1088" i="11"/>
  <c r="AF1088" i="11" s="1"/>
  <c r="AH1088" i="11" s="1"/>
  <c r="AD420" i="11"/>
  <c r="AF420" i="11" s="1"/>
  <c r="AH420" i="11" s="1"/>
  <c r="AD8597" i="11"/>
  <c r="AF8597" i="11" s="1"/>
  <c r="AH8597" i="11" s="1"/>
  <c r="AD326" i="11"/>
  <c r="AF326" i="11" s="1"/>
  <c r="AH326" i="11" s="1"/>
  <c r="AD6157" i="11"/>
  <c r="AF6157" i="11" s="1"/>
  <c r="AH6157" i="11" s="1"/>
  <c r="AD250" i="11"/>
  <c r="AF250" i="11" s="1"/>
  <c r="AH250" i="11" s="1"/>
  <c r="AD4774" i="11"/>
  <c r="AF4774" i="11" s="1"/>
  <c r="AH4774" i="11" s="1"/>
  <c r="AD2037" i="11"/>
  <c r="AF2037" i="11" s="1"/>
  <c r="AH2037" i="11" s="1"/>
  <c r="AD499" i="11"/>
  <c r="AF499" i="11" s="1"/>
  <c r="AH499" i="11" s="1"/>
  <c r="AD1627" i="11"/>
  <c r="AF1627" i="11" s="1"/>
  <c r="AH1627" i="11" s="1"/>
  <c r="AD7431" i="11"/>
  <c r="AF7431" i="11" s="1"/>
  <c r="AH7431" i="11" s="1"/>
  <c r="AD7957" i="11"/>
  <c r="AF7957" i="11" s="1"/>
  <c r="AH7957" i="11" s="1"/>
  <c r="AD3932" i="11"/>
  <c r="AF3932" i="11" s="1"/>
  <c r="AH3932" i="11" s="1"/>
  <c r="AD7215" i="11"/>
  <c r="AF7215" i="11" s="1"/>
  <c r="AH7215" i="11" s="1"/>
  <c r="AD1321" i="11"/>
  <c r="AF1321" i="11" s="1"/>
  <c r="AH1321" i="11" s="1"/>
  <c r="AD5318" i="11"/>
  <c r="AF5318" i="11" s="1"/>
  <c r="AH5318" i="11" s="1"/>
  <c r="AD1972" i="11"/>
  <c r="AF1972" i="11" s="1"/>
  <c r="AH1972" i="11" s="1"/>
  <c r="AD5261" i="11"/>
  <c r="AF5261" i="11" s="1"/>
  <c r="AH5261" i="11" s="1"/>
  <c r="AD822" i="11"/>
  <c r="AF822" i="11" s="1"/>
  <c r="AH822" i="11" s="1"/>
  <c r="AD5275" i="11"/>
  <c r="AF5275" i="11" s="1"/>
  <c r="AH5275" i="11" s="1"/>
  <c r="AD2771" i="11"/>
  <c r="AF2771" i="11" s="1"/>
  <c r="AH2771" i="11" s="1"/>
  <c r="AD227" i="11"/>
  <c r="AF227" i="11" s="1"/>
  <c r="AH227" i="11" s="1"/>
  <c r="AD4583" i="11"/>
  <c r="AF4583" i="11" s="1"/>
  <c r="AH4583" i="11" s="1"/>
  <c r="AD6547" i="11"/>
  <c r="AF6547" i="11" s="1"/>
  <c r="AH6547" i="11" s="1"/>
  <c r="AD5425" i="11"/>
  <c r="AF5425" i="11" s="1"/>
  <c r="AH5425" i="11" s="1"/>
  <c r="AD6087" i="11"/>
  <c r="AF6087" i="11" s="1"/>
  <c r="AH6087" i="11" s="1"/>
  <c r="AD2353" i="11"/>
  <c r="AF2353" i="11" s="1"/>
  <c r="AH2353" i="11" s="1"/>
  <c r="AD8611" i="11"/>
  <c r="AF8611" i="11" s="1"/>
  <c r="AH8611" i="11" s="1"/>
  <c r="AD5774" i="11"/>
  <c r="AF5774" i="11" s="1"/>
  <c r="AH5774" i="11" s="1"/>
  <c r="AD2075" i="11"/>
  <c r="AF2075" i="11" s="1"/>
  <c r="AH2075" i="11" s="1"/>
  <c r="AD3955" i="11"/>
  <c r="AF3955" i="11" s="1"/>
  <c r="AH3955" i="11" s="1"/>
  <c r="AD202" i="11"/>
  <c r="AF202" i="11" s="1"/>
  <c r="AH202" i="11" s="1"/>
  <c r="AD1485" i="11"/>
  <c r="AF1485" i="11" s="1"/>
  <c r="AH1485" i="11" s="1"/>
  <c r="AD6404" i="11"/>
  <c r="AF6404" i="11" s="1"/>
  <c r="AH6404" i="11" s="1"/>
  <c r="AD3345" i="11"/>
  <c r="AF3345" i="11" s="1"/>
  <c r="AH3345" i="11" s="1"/>
  <c r="AD6613" i="11"/>
  <c r="AF6613" i="11" s="1"/>
  <c r="AH6613" i="11" s="1"/>
  <c r="AD132" i="11"/>
  <c r="AF132" i="11" s="1"/>
  <c r="AH132" i="11" s="1"/>
  <c r="AD1582" i="11"/>
  <c r="AF1582" i="11" s="1"/>
  <c r="AH1582" i="11" s="1"/>
  <c r="AD8093" i="11"/>
  <c r="AF8093" i="11" s="1"/>
  <c r="AH8093" i="11" s="1"/>
  <c r="AD38" i="11"/>
  <c r="AF38" i="11" s="1"/>
  <c r="AH38" i="11" s="1"/>
  <c r="AD3389" i="11"/>
  <c r="AF3389" i="11" s="1"/>
  <c r="AH3389" i="11" s="1"/>
  <c r="AD8476" i="11"/>
  <c r="AF8476" i="11" s="1"/>
  <c r="AH8476" i="11" s="1"/>
  <c r="AD1924" i="11"/>
  <c r="AF1924" i="11" s="1"/>
  <c r="AH1924" i="11" s="1"/>
  <c r="AD7508" i="11"/>
  <c r="AF7508" i="11" s="1"/>
  <c r="AH7508" i="11" s="1"/>
  <c r="AD4731" i="11"/>
  <c r="AF4731" i="11" s="1"/>
  <c r="AH4731" i="11" s="1"/>
  <c r="AD6220" i="11"/>
  <c r="AF6220" i="11" s="1"/>
  <c r="AH6220" i="11" s="1"/>
  <c r="AD460" i="11"/>
  <c r="AF460" i="11" s="1"/>
  <c r="AH460" i="11" s="1"/>
  <c r="AD7575" i="11"/>
  <c r="AF7575" i="11" s="1"/>
  <c r="AH7575" i="11" s="1"/>
  <c r="AD6057" i="11"/>
  <c r="AF6057" i="11" s="1"/>
  <c r="AH6057" i="11" s="1"/>
  <c r="AD6143" i="11"/>
  <c r="AF6143" i="11" s="1"/>
  <c r="AH6143" i="11" s="1"/>
  <c r="AD5852" i="11"/>
  <c r="AF5852" i="11" s="1"/>
  <c r="AH5852" i="11" s="1"/>
  <c r="AD892" i="11"/>
  <c r="AF892" i="11" s="1"/>
  <c r="AH892" i="11" s="1"/>
  <c r="AD16" i="11"/>
  <c r="AF16" i="11" s="1"/>
  <c r="AH16" i="11" s="1"/>
  <c r="AD7296" i="11"/>
  <c r="AF7296" i="11" s="1"/>
  <c r="AH7296" i="11" s="1"/>
  <c r="AD5171" i="11"/>
  <c r="AF5171" i="11" s="1"/>
  <c r="AH5171" i="11" s="1"/>
  <c r="AD8516" i="11"/>
  <c r="AF8516" i="11" s="1"/>
  <c r="AH8516" i="11" s="1"/>
  <c r="AD5828" i="11"/>
  <c r="AF5828" i="11" s="1"/>
  <c r="AH5828" i="11" s="1"/>
  <c r="AD1914" i="11"/>
  <c r="AF1914" i="11" s="1"/>
  <c r="AH1914" i="11" s="1"/>
  <c r="AD6946" i="11"/>
  <c r="AF6946" i="11" s="1"/>
  <c r="AH6946" i="11" s="1"/>
  <c r="AD7695" i="11"/>
  <c r="AF7695" i="11" s="1"/>
  <c r="AH7695" i="11" s="1"/>
  <c r="AD2612" i="11"/>
  <c r="AF2612" i="11" s="1"/>
  <c r="AH2612" i="11" s="1"/>
  <c r="AD1956" i="11"/>
  <c r="AF1956" i="11" s="1"/>
  <c r="AH1956" i="11" s="1"/>
  <c r="AD7876" i="11"/>
  <c r="AF7876" i="11" s="1"/>
  <c r="AH7876" i="11" s="1"/>
  <c r="AD306" i="11"/>
  <c r="AF306" i="11" s="1"/>
  <c r="AH306" i="11" s="1"/>
  <c r="AD5324" i="11"/>
  <c r="AF5324" i="11" s="1"/>
  <c r="AH5324" i="11" s="1"/>
  <c r="AD1212" i="11"/>
  <c r="AF1212" i="11" s="1"/>
  <c r="AH1212" i="11" s="1"/>
  <c r="AD5310" i="11"/>
  <c r="AF5310" i="11" s="1"/>
  <c r="AH5310" i="11" s="1"/>
  <c r="AD101" i="11"/>
  <c r="AF101" i="11" s="1"/>
  <c r="AH101" i="11" s="1"/>
  <c r="AD4367" i="11"/>
  <c r="AF4367" i="11" s="1"/>
  <c r="AH4367" i="11" s="1"/>
  <c r="AD1893" i="11"/>
  <c r="AF1893" i="11" s="1"/>
  <c r="AH1893" i="11" s="1"/>
  <c r="AD1000" i="11"/>
  <c r="AF1000" i="11" s="1"/>
  <c r="AD7783" i="11"/>
  <c r="AF7783" i="11" s="1"/>
  <c r="AH7783" i="11" s="1"/>
  <c r="AD6778" i="11"/>
  <c r="AF6778" i="11" s="1"/>
  <c r="AH6778" i="11" s="1"/>
  <c r="AD3296" i="11"/>
  <c r="AF3296" i="11" s="1"/>
  <c r="AH3296" i="11" s="1"/>
  <c r="AD4028" i="11"/>
  <c r="AF4028" i="11" s="1"/>
  <c r="AH4028" i="11" s="1"/>
  <c r="AD7154" i="11"/>
  <c r="AF7154" i="11" s="1"/>
  <c r="AH7154" i="11" s="1"/>
  <c r="AD2642" i="11"/>
  <c r="AF2642" i="11" s="1"/>
  <c r="AH2642" i="11" s="1"/>
  <c r="AD5088" i="11"/>
  <c r="AF5088" i="11" s="1"/>
  <c r="AH5088" i="11" s="1"/>
  <c r="AD8720" i="11"/>
  <c r="AF8720" i="11" s="1"/>
  <c r="AH8720" i="11" s="1"/>
  <c r="AD6456" i="11"/>
  <c r="AF6456" i="11" s="1"/>
  <c r="AH6456" i="11" s="1"/>
  <c r="AD1834" i="11"/>
  <c r="AF1834" i="11" s="1"/>
  <c r="AH1834" i="11" s="1"/>
  <c r="AD3641" i="11"/>
  <c r="AF3641" i="11" s="1"/>
  <c r="AH3641" i="11" s="1"/>
  <c r="AD2436" i="11"/>
  <c r="AF2436" i="11" s="1"/>
  <c r="AH2436" i="11" s="1"/>
  <c r="AD6358" i="11"/>
  <c r="AF6358" i="11" s="1"/>
  <c r="AH6358" i="11" s="1"/>
  <c r="AD3441" i="11"/>
  <c r="AF3441" i="11" s="1"/>
  <c r="AH3441" i="11" s="1"/>
  <c r="AD1346" i="11"/>
  <c r="AF1346" i="11" s="1"/>
  <c r="AH1346" i="11" s="1"/>
  <c r="AD230" i="11"/>
  <c r="AF230" i="11" s="1"/>
  <c r="AH230" i="11" s="1"/>
  <c r="AD5161" i="11"/>
  <c r="AF5161" i="11" s="1"/>
  <c r="AH5161" i="11" s="1"/>
  <c r="AD1512" i="11"/>
  <c r="AF1512" i="11" s="1"/>
  <c r="AH1512" i="11" s="1"/>
  <c r="AD6370" i="11"/>
  <c r="AF6370" i="11" s="1"/>
  <c r="AH6370" i="11" s="1"/>
  <c r="AD2991" i="11"/>
  <c r="AF2991" i="11" s="1"/>
  <c r="AH2991" i="11" s="1"/>
  <c r="AD5578" i="11"/>
  <c r="AF5578" i="11" s="1"/>
  <c r="AH5578" i="11" s="1"/>
  <c r="AD721" i="11"/>
  <c r="AF721" i="11" s="1"/>
  <c r="AH721" i="11" s="1"/>
  <c r="AD1358" i="11"/>
  <c r="AF1358" i="11" s="1"/>
  <c r="AH1358" i="11" s="1"/>
  <c r="AD4745" i="11"/>
  <c r="AF4745" i="11" s="1"/>
  <c r="AH4745" i="11" s="1"/>
  <c r="AD8136" i="11"/>
  <c r="AF8136" i="11" s="1"/>
  <c r="AH8136" i="11" s="1"/>
  <c r="AD2676" i="11"/>
  <c r="AF2676" i="11" s="1"/>
  <c r="AH2676" i="11" s="1"/>
  <c r="AD6032" i="11"/>
  <c r="AF6032" i="11" s="1"/>
  <c r="AH6032" i="11" s="1"/>
  <c r="AD398" i="11"/>
  <c r="AF398" i="11" s="1"/>
  <c r="AH398" i="11" s="1"/>
  <c r="AD6621" i="11"/>
  <c r="AF6621" i="11" s="1"/>
  <c r="AH6621" i="11" s="1"/>
  <c r="AD2366" i="11"/>
  <c r="AF2366" i="11" s="1"/>
  <c r="AH2366" i="11" s="1"/>
  <c r="AD3091" i="11"/>
  <c r="AF3091" i="11" s="1"/>
  <c r="AH3091" i="11" s="1"/>
  <c r="AD3120" i="11"/>
  <c r="AF3120" i="11" s="1"/>
  <c r="AH3120" i="11" s="1"/>
  <c r="AD7927" i="11"/>
  <c r="AF7927" i="11" s="1"/>
  <c r="AH7927" i="11" s="1"/>
  <c r="AD875" i="11"/>
  <c r="AF875" i="11" s="1"/>
  <c r="AH875" i="11" s="1"/>
  <c r="AD3239" i="11"/>
  <c r="AF3239" i="11" s="1"/>
  <c r="AH3239" i="11" s="1"/>
  <c r="AD1649" i="11"/>
  <c r="AF1649" i="11" s="1"/>
  <c r="AH1649" i="11" s="1"/>
  <c r="AD5934" i="11"/>
  <c r="AF5934" i="11" s="1"/>
  <c r="AH5934" i="11" s="1"/>
  <c r="AD5648" i="11"/>
  <c r="AF5648" i="11" s="1"/>
  <c r="AH5648" i="11" s="1"/>
  <c r="AD2582" i="11"/>
  <c r="AF2582" i="11" s="1"/>
  <c r="AH2582" i="11" s="1"/>
  <c r="AD5694" i="11"/>
  <c r="AF5694" i="11" s="1"/>
  <c r="AH5694" i="11" s="1"/>
  <c r="AD19" i="11"/>
  <c r="AF19" i="11" s="1"/>
  <c r="AH19" i="11" s="1"/>
  <c r="AD4397" i="11"/>
  <c r="AF4397" i="11" s="1"/>
  <c r="AH4397" i="11" s="1"/>
  <c r="AD505" i="11"/>
  <c r="AF505" i="11" s="1"/>
  <c r="AH505" i="11" s="1"/>
  <c r="AD5731" i="11"/>
  <c r="AF5731" i="11" s="1"/>
  <c r="AH5731" i="11" s="1"/>
  <c r="AD1020" i="11"/>
  <c r="AF1020" i="11" s="1"/>
  <c r="AD8373" i="11"/>
  <c r="AF8373" i="11" s="1"/>
  <c r="AH8373" i="11" s="1"/>
  <c r="AD2867" i="11"/>
  <c r="AF2867" i="11" s="1"/>
  <c r="AH2867" i="11" s="1"/>
  <c r="AD1917" i="11"/>
  <c r="AF1917" i="11" s="1"/>
  <c r="AH1917" i="11" s="1"/>
  <c r="AD456" i="11"/>
  <c r="AF456" i="11" s="1"/>
  <c r="AH456" i="11" s="1"/>
  <c r="AD1211" i="11"/>
  <c r="AF1211" i="11" s="1"/>
  <c r="AH1211" i="11" s="1"/>
  <c r="AD7048" i="11"/>
  <c r="AF7048" i="11" s="1"/>
  <c r="AH7048" i="11" s="1"/>
  <c r="AD3696" i="11"/>
  <c r="AF3696" i="11" s="1"/>
  <c r="AH3696" i="11" s="1"/>
  <c r="AD2172" i="11"/>
  <c r="AF2172" i="11" s="1"/>
  <c r="AH2172" i="11" s="1"/>
  <c r="AD2687" i="11"/>
  <c r="AF2687" i="11" s="1"/>
  <c r="AH2687" i="11" s="1"/>
  <c r="AD8527" i="11"/>
  <c r="AF8527" i="11" s="1"/>
  <c r="AH8527" i="11" s="1"/>
  <c r="AD6282" i="11"/>
  <c r="AF6282" i="11" s="1"/>
  <c r="AH6282" i="11" s="1"/>
  <c r="AD1978" i="11"/>
  <c r="AF1978" i="11" s="1"/>
  <c r="AH1978" i="11" s="1"/>
  <c r="AD4842" i="11"/>
  <c r="AF4842" i="11" s="1"/>
  <c r="AH4842" i="11" s="1"/>
  <c r="AD8150" i="11"/>
  <c r="AF8150" i="11" s="1"/>
  <c r="AH8150" i="11" s="1"/>
  <c r="AD461" i="11"/>
  <c r="AF461" i="11" s="1"/>
  <c r="AH461" i="11" s="1"/>
  <c r="AD5195" i="11"/>
  <c r="AF5195" i="11" s="1"/>
  <c r="AH5195" i="11" s="1"/>
  <c r="AD246" i="11"/>
  <c r="AF246" i="11" s="1"/>
  <c r="AH246" i="11" s="1"/>
  <c r="AD2777" i="11"/>
  <c r="AF2777" i="11" s="1"/>
  <c r="AH2777" i="11" s="1"/>
  <c r="AD1898" i="11"/>
  <c r="AF1898" i="11" s="1"/>
  <c r="AH1898" i="11" s="1"/>
  <c r="AD5498" i="11"/>
  <c r="AF5498" i="11" s="1"/>
  <c r="AH5498" i="11" s="1"/>
  <c r="AD8722" i="11"/>
  <c r="AF8722" i="11" s="1"/>
  <c r="AH8722" i="11" s="1"/>
  <c r="AD4788" i="11"/>
  <c r="AF4788" i="11" s="1"/>
  <c r="AH4788" i="11" s="1"/>
  <c r="AD8447" i="11"/>
  <c r="AF8447" i="11" s="1"/>
  <c r="AH8447" i="11" s="1"/>
  <c r="AD5337" i="11"/>
  <c r="AF5337" i="11" s="1"/>
  <c r="AH5337" i="11" s="1"/>
  <c r="AD3298" i="11"/>
  <c r="AF3298" i="11" s="1"/>
  <c r="AH3298" i="11" s="1"/>
  <c r="AD2745" i="11"/>
  <c r="AF2745" i="11" s="1"/>
  <c r="AH2745" i="11" s="1"/>
  <c r="AD27" i="11"/>
  <c r="AF27" i="11" s="1"/>
  <c r="AH27" i="11" s="1"/>
  <c r="AD527" i="11"/>
  <c r="AF527" i="11" s="1"/>
  <c r="AH527" i="11" s="1"/>
  <c r="AD3238" i="11"/>
  <c r="AF3238" i="11" s="1"/>
  <c r="AH3238" i="11" s="1"/>
  <c r="AD84" i="11"/>
  <c r="AF84" i="11" s="1"/>
  <c r="AH84" i="11" s="1"/>
  <c r="AD8727" i="11"/>
  <c r="AF8727" i="11" s="1"/>
  <c r="AH8727" i="11" s="1"/>
  <c r="AD8595" i="11"/>
  <c r="AF8595" i="11" s="1"/>
  <c r="AH8595" i="11" s="1"/>
  <c r="AD6034" i="11"/>
  <c r="AF6034" i="11" s="1"/>
  <c r="AH6034" i="11" s="1"/>
  <c r="AD697" i="11"/>
  <c r="AF697" i="11" s="1"/>
  <c r="AH697" i="11" s="1"/>
  <c r="AD1383" i="11"/>
  <c r="AF1383" i="11" s="1"/>
  <c r="AH1383" i="11" s="1"/>
  <c r="AD39" i="11"/>
  <c r="AF39" i="11" s="1"/>
  <c r="AH39" i="11" s="1"/>
  <c r="AD813" i="11"/>
  <c r="AF813" i="11" s="1"/>
  <c r="AH813" i="11" s="1"/>
  <c r="AD6826" i="11"/>
  <c r="AF6826" i="11" s="1"/>
  <c r="AH6826" i="11" s="1"/>
  <c r="AD830" i="11"/>
  <c r="AF830" i="11" s="1"/>
  <c r="AH830" i="11" s="1"/>
  <c r="AD6606" i="11"/>
  <c r="AF6606" i="11" s="1"/>
  <c r="AH6606" i="11" s="1"/>
  <c r="AD3734" i="11"/>
  <c r="AF3734" i="11" s="1"/>
  <c r="AH3734" i="11" s="1"/>
  <c r="AD964" i="11"/>
  <c r="AF964" i="11" s="1"/>
  <c r="AD2277" i="11"/>
  <c r="AF2277" i="11" s="1"/>
  <c r="AH2277" i="11" s="1"/>
  <c r="AD114" i="11"/>
  <c r="AF114" i="11" s="1"/>
  <c r="AH114" i="11" s="1"/>
  <c r="AD1099" i="11"/>
  <c r="AF1099" i="11" s="1"/>
  <c r="AH1099" i="11" s="1"/>
  <c r="AD389" i="11"/>
  <c r="AF389" i="11" s="1"/>
  <c r="AH389" i="11" s="1"/>
  <c r="AD7404" i="11"/>
  <c r="AF7404" i="11" s="1"/>
  <c r="AH7404" i="11" s="1"/>
  <c r="AD2952" i="11"/>
  <c r="AF2952" i="11" s="1"/>
  <c r="AH2952" i="11" s="1"/>
  <c r="AD880" i="11"/>
  <c r="AF880" i="11" s="1"/>
  <c r="AH880" i="11" s="1"/>
  <c r="AD6415" i="11"/>
  <c r="AF6415" i="11" s="1"/>
  <c r="AH6415" i="11" s="1"/>
  <c r="AD3508" i="11"/>
  <c r="AF3508" i="11" s="1"/>
  <c r="AH3508" i="11" s="1"/>
  <c r="AD6825" i="11"/>
  <c r="AF6825" i="11" s="1"/>
  <c r="AH6825" i="11" s="1"/>
  <c r="AD3300" i="11"/>
  <c r="AF3300" i="11" s="1"/>
  <c r="AH3300" i="11" s="1"/>
  <c r="AD3324" i="11"/>
  <c r="AF3324" i="11" s="1"/>
  <c r="AH3324" i="11" s="1"/>
  <c r="AD2789" i="11"/>
  <c r="AF2789" i="11" s="1"/>
  <c r="AH2789" i="11" s="1"/>
  <c r="AD147" i="11"/>
  <c r="AF147" i="11" s="1"/>
  <c r="AH147" i="11" s="1"/>
  <c r="AD4283" i="11"/>
  <c r="AF4283" i="11" s="1"/>
  <c r="AH4283" i="11" s="1"/>
  <c r="AD8025" i="11"/>
  <c r="AF8025" i="11" s="1"/>
  <c r="AH8025" i="11" s="1"/>
  <c r="AD3247" i="11"/>
  <c r="AF3247" i="11" s="1"/>
  <c r="AH3247" i="11" s="1"/>
  <c r="AD8623" i="11"/>
  <c r="AF8623" i="11" s="1"/>
  <c r="AH8623" i="11" s="1"/>
  <c r="AD7979" i="11"/>
  <c r="AF7979" i="11" s="1"/>
  <c r="AH7979" i="11" s="1"/>
  <c r="AD2779" i="11"/>
  <c r="AF2779" i="11" s="1"/>
  <c r="AH2779" i="11" s="1"/>
  <c r="AD2966" i="11"/>
  <c r="AF2966" i="11" s="1"/>
  <c r="AH2966" i="11" s="1"/>
  <c r="AD8279" i="11"/>
  <c r="AF8279" i="11" s="1"/>
  <c r="AH8279" i="11" s="1"/>
  <c r="AD1394" i="11"/>
  <c r="AF1394" i="11" s="1"/>
  <c r="AH1394" i="11" s="1"/>
  <c r="AD6349" i="11"/>
  <c r="AF6349" i="11" s="1"/>
  <c r="AH6349" i="11" s="1"/>
  <c r="AD2726" i="11"/>
  <c r="AF2726" i="11" s="1"/>
  <c r="AH2726" i="11" s="1"/>
  <c r="AD5702" i="11"/>
  <c r="AF5702" i="11" s="1"/>
  <c r="AH5702" i="11" s="1"/>
  <c r="AD479" i="11"/>
  <c r="AF479" i="11" s="1"/>
  <c r="AH479" i="11" s="1"/>
  <c r="AD4816" i="11"/>
  <c r="AF4816" i="11" s="1"/>
  <c r="AH4816" i="11" s="1"/>
  <c r="AD1552" i="11"/>
  <c r="AF1552" i="11" s="1"/>
  <c r="AH1552" i="11" s="1"/>
  <c r="AD1272" i="11"/>
  <c r="AF1272" i="11" s="1"/>
  <c r="AH1272" i="11" s="1"/>
  <c r="AD469" i="11"/>
  <c r="AF469" i="11" s="1"/>
  <c r="AH469" i="11" s="1"/>
  <c r="AD6992" i="11"/>
  <c r="AF6992" i="11" s="1"/>
  <c r="AH6992" i="11" s="1"/>
  <c r="AD4026" i="11"/>
  <c r="AF4026" i="11" s="1"/>
  <c r="AH4026" i="11" s="1"/>
  <c r="AD4378" i="11"/>
  <c r="AF4378" i="11" s="1"/>
  <c r="AH4378" i="11" s="1"/>
  <c r="AD7590" i="11"/>
  <c r="AF7590" i="11" s="1"/>
  <c r="AH7590" i="11" s="1"/>
  <c r="AD2175" i="11"/>
  <c r="AF2175" i="11" s="1"/>
  <c r="AH2175" i="11" s="1"/>
  <c r="AD5749" i="11"/>
  <c r="AF5749" i="11" s="1"/>
  <c r="AH5749" i="11" s="1"/>
  <c r="AD427" i="11"/>
  <c r="AF427" i="11" s="1"/>
  <c r="AH427" i="11" s="1"/>
  <c r="AD6890" i="11"/>
  <c r="AF6890" i="11" s="1"/>
  <c r="AH6890" i="11" s="1"/>
  <c r="AD2179" i="11"/>
  <c r="AF2179" i="11" s="1"/>
  <c r="AH2179" i="11" s="1"/>
  <c r="AD4436" i="11"/>
  <c r="AF4436" i="11" s="1"/>
  <c r="AH4436" i="11" s="1"/>
  <c r="AD2984" i="11"/>
  <c r="AF2984" i="11" s="1"/>
  <c r="AH2984" i="11" s="1"/>
  <c r="AD7007" i="11"/>
  <c r="AF7007" i="11" s="1"/>
  <c r="AH7007" i="11" s="1"/>
  <c r="AD4945" i="11"/>
  <c r="AF4945" i="11" s="1"/>
  <c r="AH4945" i="11" s="1"/>
  <c r="AD1580" i="11"/>
  <c r="AF1580" i="11" s="1"/>
  <c r="AH1580" i="11" s="1"/>
  <c r="AD821" i="11"/>
  <c r="AF821" i="11" s="1"/>
  <c r="AH821" i="11" s="1"/>
  <c r="AD6605" i="11"/>
  <c r="AF6605" i="11" s="1"/>
  <c r="AH6605" i="11" s="1"/>
  <c r="AD3303" i="11"/>
  <c r="AF3303" i="11" s="1"/>
  <c r="AH3303" i="11" s="1"/>
  <c r="AD7050" i="11"/>
  <c r="AF7050" i="11" s="1"/>
  <c r="AH7050" i="11" s="1"/>
  <c r="AD4844" i="11"/>
  <c r="AF4844" i="11" s="1"/>
  <c r="AH4844" i="11" s="1"/>
  <c r="AD6178" i="11"/>
  <c r="AF6178" i="11" s="1"/>
  <c r="AH6178" i="11" s="1"/>
  <c r="AD1225" i="11"/>
  <c r="AF1225" i="11" s="1"/>
  <c r="AH1225" i="11" s="1"/>
  <c r="AD1831" i="11"/>
  <c r="AF1831" i="11" s="1"/>
  <c r="AH1831" i="11" s="1"/>
  <c r="AD5096" i="11"/>
  <c r="AF5096" i="11" s="1"/>
  <c r="AH5096" i="11" s="1"/>
  <c r="AD8605" i="11"/>
  <c r="AF8605" i="11" s="1"/>
  <c r="AH8605" i="11" s="1"/>
  <c r="AD3188" i="11"/>
  <c r="AF3188" i="11" s="1"/>
  <c r="AH3188" i="11" s="1"/>
  <c r="AD6286" i="11"/>
  <c r="AF6286" i="11" s="1"/>
  <c r="AH6286" i="11" s="1"/>
  <c r="AD832" i="11"/>
  <c r="AF832" i="11" s="1"/>
  <c r="AH832" i="11" s="1"/>
  <c r="AD6757" i="11"/>
  <c r="AF6757" i="11" s="1"/>
  <c r="AH6757" i="11" s="1"/>
  <c r="AD2593" i="11"/>
  <c r="AF2593" i="11" s="1"/>
  <c r="AH2593" i="11" s="1"/>
  <c r="AD4773" i="11"/>
  <c r="AF4773" i="11" s="1"/>
  <c r="AH4773" i="11" s="1"/>
  <c r="AD3455" i="11"/>
  <c r="AF3455" i="11" s="1"/>
  <c r="AH3455" i="11" s="1"/>
  <c r="AD8705" i="11"/>
  <c r="AF8705" i="11" s="1"/>
  <c r="AH8705" i="11" s="1"/>
  <c r="AD1235" i="11"/>
  <c r="AF1235" i="11" s="1"/>
  <c r="AH1235" i="11" s="1"/>
  <c r="AD4107" i="11"/>
  <c r="AF4107" i="11" s="1"/>
  <c r="AH4107" i="11" s="1"/>
  <c r="AD4169" i="11"/>
  <c r="AF4169" i="11" s="1"/>
  <c r="AH4169" i="11" s="1"/>
  <c r="AD8356" i="11"/>
  <c r="AF8356" i="11" s="1"/>
  <c r="AH8356" i="11" s="1"/>
  <c r="AD5954" i="11"/>
  <c r="AF5954" i="11" s="1"/>
  <c r="AH5954" i="11" s="1"/>
  <c r="AD3129" i="11"/>
  <c r="AF3129" i="11" s="1"/>
  <c r="AH3129" i="11" s="1"/>
  <c r="AD6207" i="11"/>
  <c r="AF6207" i="11" s="1"/>
  <c r="AH6207" i="11" s="1"/>
  <c r="AD1063" i="11"/>
  <c r="AF1063" i="11" s="1"/>
  <c r="AH1063" i="11" s="1"/>
  <c r="AD5584" i="11"/>
  <c r="AF5584" i="11" s="1"/>
  <c r="AH5584" i="11" s="1"/>
  <c r="AD1698" i="11"/>
  <c r="AF1698" i="11" s="1"/>
  <c r="AH1698" i="11" s="1"/>
  <c r="AD7910" i="11"/>
  <c r="AF7910" i="11" s="1"/>
  <c r="AH7910" i="11" s="1"/>
  <c r="AD1286" i="11"/>
  <c r="AF1286" i="11" s="1"/>
  <c r="AH1286" i="11" s="1"/>
  <c r="AD222" i="11"/>
  <c r="AF222" i="11" s="1"/>
  <c r="AH222" i="11" s="1"/>
  <c r="AD3645" i="11"/>
  <c r="AF3645" i="11" s="1"/>
  <c r="AH3645" i="11" s="1"/>
  <c r="AD2185" i="11"/>
  <c r="AF2185" i="11" s="1"/>
  <c r="AH2185" i="11" s="1"/>
  <c r="AD757" i="11"/>
  <c r="AF757" i="11" s="1"/>
  <c r="AH757" i="11" s="1"/>
  <c r="AD2533" i="11"/>
  <c r="AF2533" i="11" s="1"/>
  <c r="AH2533" i="11" s="1"/>
  <c r="AD7464" i="11"/>
  <c r="AF7464" i="11" s="1"/>
  <c r="AH7464" i="11" s="1"/>
  <c r="AD5067" i="11"/>
  <c r="AF5067" i="11" s="1"/>
  <c r="AH5067" i="11" s="1"/>
  <c r="AD5551" i="11"/>
  <c r="AF5551" i="11" s="1"/>
  <c r="AH5551" i="11" s="1"/>
  <c r="AD3209" i="11"/>
  <c r="AF3209" i="11" s="1"/>
  <c r="AH3209" i="11" s="1"/>
  <c r="AD1219" i="11"/>
  <c r="AF1219" i="11" s="1"/>
  <c r="AH1219" i="11" s="1"/>
  <c r="AD7247" i="11"/>
  <c r="AF7247" i="11" s="1"/>
  <c r="AH7247" i="11" s="1"/>
  <c r="AD2241" i="11"/>
  <c r="AF2241" i="11" s="1"/>
  <c r="AH2241" i="11" s="1"/>
  <c r="AD5595" i="11"/>
  <c r="AF5595" i="11" s="1"/>
  <c r="AH5595" i="11" s="1"/>
  <c r="AD902" i="11"/>
  <c r="AF902" i="11" s="1"/>
  <c r="AH902" i="11" s="1"/>
  <c r="AD1105" i="11"/>
  <c r="AF1105" i="11" s="1"/>
  <c r="AH1105" i="11" s="1"/>
  <c r="AD5699" i="11"/>
  <c r="AF5699" i="11" s="1"/>
  <c r="AH5699" i="11" s="1"/>
  <c r="AD1077" i="11"/>
  <c r="AF1077" i="11" s="1"/>
  <c r="AH1077" i="11" s="1"/>
  <c r="AD5419" i="11"/>
  <c r="AF5419" i="11" s="1"/>
  <c r="AH5419" i="11" s="1"/>
  <c r="AD2196" i="11"/>
  <c r="AF2196" i="11" s="1"/>
  <c r="AH2196" i="11" s="1"/>
  <c r="AD6107" i="11"/>
  <c r="AF6107" i="11" s="1"/>
  <c r="AH6107" i="11" s="1"/>
  <c r="AD793" i="11"/>
  <c r="AF793" i="11" s="1"/>
  <c r="AH793" i="11" s="1"/>
  <c r="AD5208" i="11"/>
  <c r="AF5208" i="11" s="1"/>
  <c r="AH5208" i="11" s="1"/>
  <c r="AD142" i="11"/>
  <c r="AF142" i="11" s="1"/>
  <c r="AH142" i="11" s="1"/>
  <c r="AD6089" i="11"/>
  <c r="AF6089" i="11" s="1"/>
  <c r="AH6089" i="11" s="1"/>
  <c r="AD3990" i="11"/>
  <c r="AF3990" i="11" s="1"/>
  <c r="AH3990" i="11" s="1"/>
  <c r="AD3797" i="11"/>
  <c r="AF3797" i="11" s="1"/>
  <c r="AH3797" i="11" s="1"/>
  <c r="AD1456" i="11"/>
  <c r="AF1456" i="11" s="1"/>
  <c r="AH1456" i="11" s="1"/>
  <c r="AD1728" i="11"/>
  <c r="AF1728" i="11" s="1"/>
  <c r="AH1728" i="11" s="1"/>
  <c r="AD4401" i="11"/>
  <c r="AF4401" i="11" s="1"/>
  <c r="AH4401" i="11" s="1"/>
  <c r="AD2407" i="11"/>
  <c r="AF2407" i="11" s="1"/>
  <c r="AH2407" i="11" s="1"/>
  <c r="AD486" i="11"/>
  <c r="AF486" i="11" s="1"/>
  <c r="AH486" i="11" s="1"/>
  <c r="AD296" i="11"/>
  <c r="AF296" i="11" s="1"/>
  <c r="AH296" i="11" s="1"/>
  <c r="AD6429" i="11"/>
  <c r="AF6429" i="11" s="1"/>
  <c r="AH6429" i="11" s="1"/>
  <c r="AD1843" i="11"/>
  <c r="AF1843" i="11" s="1"/>
  <c r="AH1843" i="11" s="1"/>
  <c r="AD2056" i="11"/>
  <c r="AF2056" i="11" s="1"/>
  <c r="AH2056" i="11" s="1"/>
  <c r="AD1666" i="11"/>
  <c r="AF1666" i="11" s="1"/>
  <c r="AH1666" i="11" s="1"/>
  <c r="AD1298" i="11"/>
  <c r="AF1298" i="11" s="1"/>
  <c r="AH1298" i="11" s="1"/>
  <c r="AD7514" i="11"/>
  <c r="AF7514" i="11" s="1"/>
  <c r="AH7514" i="11" s="1"/>
  <c r="AD5440" i="11"/>
  <c r="AF5440" i="11" s="1"/>
  <c r="AH5440" i="11" s="1"/>
  <c r="AD8644" i="11"/>
  <c r="AF8644" i="11" s="1"/>
  <c r="AH8644" i="11" s="1"/>
  <c r="AD3509" i="11"/>
  <c r="AF3509" i="11" s="1"/>
  <c r="AH3509" i="11" s="1"/>
  <c r="AD1547" i="11"/>
  <c r="AF1547" i="11" s="1"/>
  <c r="AH1547" i="11" s="1"/>
  <c r="AD2874" i="11"/>
  <c r="AF2874" i="11" s="1"/>
  <c r="AH2874" i="11" s="1"/>
  <c r="AD1902" i="11"/>
  <c r="AF1902" i="11" s="1"/>
  <c r="AH1902" i="11" s="1"/>
  <c r="AD590" i="11"/>
  <c r="AF590" i="11" s="1"/>
  <c r="AH590" i="11" s="1"/>
  <c r="AD1129" i="11"/>
  <c r="AF1129" i="11" s="1"/>
  <c r="AH1129" i="11" s="1"/>
  <c r="AD162" i="11"/>
  <c r="AF162" i="11" s="1"/>
  <c r="AH162" i="11" s="1"/>
  <c r="AD8191" i="11"/>
  <c r="AF8191" i="11" s="1"/>
  <c r="AH8191" i="11" s="1"/>
  <c r="AD2466" i="11"/>
  <c r="AF2466" i="11" s="1"/>
  <c r="AH2466" i="11" s="1"/>
  <c r="AD3550" i="11"/>
  <c r="AF3550" i="11" s="1"/>
  <c r="AH3550" i="11" s="1"/>
  <c r="AD1857" i="11"/>
  <c r="AF1857" i="11" s="1"/>
  <c r="AH1857" i="11" s="1"/>
  <c r="AD98" i="11"/>
  <c r="AF98" i="11" s="1"/>
  <c r="AH98" i="11" s="1"/>
  <c r="AD8273" i="11"/>
  <c r="AF8273" i="11" s="1"/>
  <c r="AH8273" i="11" s="1"/>
  <c r="AD6859" i="11"/>
  <c r="AF6859" i="11" s="1"/>
  <c r="AH6859" i="11" s="1"/>
  <c r="AD3824" i="11"/>
  <c r="AF3824" i="11" s="1"/>
  <c r="AH3824" i="11" s="1"/>
  <c r="AD7135" i="11"/>
  <c r="AF7135" i="11" s="1"/>
  <c r="AH7135" i="11" s="1"/>
  <c r="AD75" i="11"/>
  <c r="AF75" i="11" s="1"/>
  <c r="AH75" i="11" s="1"/>
  <c r="AD1248" i="11"/>
  <c r="AF1248" i="11" s="1"/>
  <c r="AH1248" i="11" s="1"/>
  <c r="AD4052" i="11"/>
  <c r="AF4052" i="11" s="1"/>
  <c r="AH4052" i="11" s="1"/>
  <c r="AD404" i="11"/>
  <c r="AF404" i="11" s="1"/>
  <c r="AH404" i="11" s="1"/>
  <c r="AD8436" i="11"/>
  <c r="AF8436" i="11" s="1"/>
  <c r="AH8436" i="11" s="1"/>
  <c r="AD1751" i="11"/>
  <c r="AF1751" i="11" s="1"/>
  <c r="AH1751" i="11" s="1"/>
  <c r="AD4641" i="11"/>
  <c r="AF4641" i="11" s="1"/>
  <c r="AH4641" i="11" s="1"/>
  <c r="AD145" i="11"/>
  <c r="AF145" i="11" s="1"/>
  <c r="AH145" i="11" s="1"/>
  <c r="AD2105" i="11"/>
  <c r="AF2105" i="11" s="1"/>
  <c r="AH2105" i="11" s="1"/>
  <c r="AD6688" i="11"/>
  <c r="AF6688" i="11" s="1"/>
  <c r="AH6688" i="11" s="1"/>
  <c r="AD3327" i="11"/>
  <c r="AF3327" i="11" s="1"/>
  <c r="AH3327" i="11" s="1"/>
  <c r="AD6000" i="11"/>
  <c r="AF6000" i="11" s="1"/>
  <c r="AH6000" i="11" s="1"/>
  <c r="AD805" i="11"/>
  <c r="AF805" i="11" s="1"/>
  <c r="AH805" i="11" s="1"/>
  <c r="AD6176" i="11"/>
  <c r="AF6176" i="11" s="1"/>
  <c r="AH6176" i="11" s="1"/>
  <c r="AD2023" i="11"/>
  <c r="AF2023" i="11" s="1"/>
  <c r="AH2023" i="11" s="1"/>
  <c r="AD2577" i="11"/>
  <c r="AF2577" i="11" s="1"/>
  <c r="AH2577" i="11" s="1"/>
  <c r="AD3248" i="11"/>
  <c r="AF3248" i="11" s="1"/>
  <c r="AH3248" i="11" s="1"/>
  <c r="AD7315" i="11"/>
  <c r="AF7315" i="11" s="1"/>
  <c r="AH7315" i="11" s="1"/>
  <c r="AD349" i="11"/>
  <c r="AF349" i="11" s="1"/>
  <c r="AH349" i="11" s="1"/>
  <c r="AD4580" i="11"/>
  <c r="AF4580" i="11" s="1"/>
  <c r="AH4580" i="11" s="1"/>
  <c r="AD8001" i="11"/>
  <c r="AF8001" i="11" s="1"/>
  <c r="AH8001" i="11" s="1"/>
  <c r="AD2731" i="11"/>
  <c r="AF2731" i="11" s="1"/>
  <c r="AH2731" i="11" s="1"/>
  <c r="AD6237" i="11"/>
  <c r="AF6237" i="11" s="1"/>
  <c r="AH6237" i="11" s="1"/>
  <c r="AD260" i="11"/>
  <c r="AF260" i="11" s="1"/>
  <c r="AH260" i="11" s="1"/>
  <c r="AD7823" i="11"/>
  <c r="AF7823" i="11" s="1"/>
  <c r="AH7823" i="11" s="1"/>
  <c r="AD2403" i="11"/>
  <c r="AF2403" i="11" s="1"/>
  <c r="AH2403" i="11" s="1"/>
  <c r="AD5418" i="11"/>
  <c r="AF5418" i="11" s="1"/>
  <c r="AH5418" i="11" s="1"/>
  <c r="AD4112" i="11"/>
  <c r="AF4112" i="11" s="1"/>
  <c r="AH4112" i="11" s="1"/>
  <c r="AD7516" i="11"/>
  <c r="AF7516" i="11" s="1"/>
  <c r="AH7516" i="11" s="1"/>
  <c r="AD6346" i="11"/>
  <c r="AF6346" i="11" s="1"/>
  <c r="AH6346" i="11" s="1"/>
  <c r="AD2115" i="11"/>
  <c r="AF2115" i="11" s="1"/>
  <c r="AH2115" i="11" s="1"/>
  <c r="AD1208" i="11"/>
  <c r="AF1208" i="11" s="1"/>
  <c r="AH1208" i="11" s="1"/>
  <c r="AD7600" i="11"/>
  <c r="AF7600" i="11" s="1"/>
  <c r="AH7600" i="11" s="1"/>
  <c r="AD3527" i="11"/>
  <c r="AF3527" i="11" s="1"/>
  <c r="AH3527" i="11" s="1"/>
  <c r="AD8056" i="11"/>
  <c r="AF8056" i="11" s="1"/>
  <c r="AH8056" i="11" s="1"/>
  <c r="AD1012" i="11"/>
  <c r="AF1012" i="11" s="1"/>
  <c r="AD6652" i="11"/>
  <c r="AF6652" i="11" s="1"/>
  <c r="AH6652" i="11" s="1"/>
  <c r="AD2278" i="11"/>
  <c r="AF2278" i="11" s="1"/>
  <c r="AH2278" i="11" s="1"/>
  <c r="AD2167" i="11"/>
  <c r="AF2167" i="11" s="1"/>
  <c r="AH2167" i="11" s="1"/>
  <c r="AD5629" i="11"/>
  <c r="AF5629" i="11" s="1"/>
  <c r="AH5629" i="11" s="1"/>
  <c r="AD165" i="11"/>
  <c r="AF165" i="11" s="1"/>
  <c r="AH165" i="11" s="1"/>
  <c r="AD3066" i="11"/>
  <c r="AF3066" i="11" s="1"/>
  <c r="AH3066" i="11" s="1"/>
  <c r="AD6611" i="11"/>
  <c r="AF6611" i="11" s="1"/>
  <c r="AH6611" i="11" s="1"/>
  <c r="AD1101" i="11"/>
  <c r="AF1101" i="11" s="1"/>
  <c r="AH1101" i="11" s="1"/>
  <c r="AD7560" i="11"/>
  <c r="AF7560" i="11" s="1"/>
  <c r="AH7560" i="11" s="1"/>
  <c r="AD3150" i="11"/>
  <c r="AF3150" i="11" s="1"/>
  <c r="AH3150" i="11" s="1"/>
  <c r="AD5362" i="11"/>
  <c r="AF5362" i="11" s="1"/>
  <c r="AH5362" i="11" s="1"/>
  <c r="AD3817" i="11"/>
  <c r="AF3817" i="11" s="1"/>
  <c r="AH3817" i="11" s="1"/>
  <c r="AD1295" i="11"/>
  <c r="AF1295" i="11" s="1"/>
  <c r="AH1295" i="11" s="1"/>
  <c r="AD1825" i="11"/>
  <c r="AF1825" i="11" s="1"/>
  <c r="AH1825" i="11" s="1"/>
  <c r="AD4887" i="11"/>
  <c r="AF4887" i="11" s="1"/>
  <c r="AH4887" i="11" s="1"/>
  <c r="AD4324" i="11"/>
  <c r="AF4324" i="11" s="1"/>
  <c r="AH4324" i="11" s="1"/>
  <c r="AD116" i="11"/>
  <c r="AF116" i="11" s="1"/>
  <c r="AH116" i="11" s="1"/>
  <c r="AD6726" i="11"/>
  <c r="AF6726" i="11" s="1"/>
  <c r="AH6726" i="11" s="1"/>
  <c r="AD2971" i="11"/>
  <c r="AF2971" i="11" s="1"/>
  <c r="AH2971" i="11" s="1"/>
  <c r="AD6284" i="11"/>
  <c r="AF6284" i="11" s="1"/>
  <c r="AH6284" i="11" s="1"/>
  <c r="AD3280" i="11"/>
  <c r="AF3280" i="11" s="1"/>
  <c r="AH3280" i="11" s="1"/>
  <c r="AD6875" i="11"/>
  <c r="AF6875" i="11" s="1"/>
  <c r="AH6875" i="11" s="1"/>
  <c r="AD2360" i="11"/>
  <c r="AF2360" i="11" s="1"/>
  <c r="AH2360" i="11" s="1"/>
  <c r="AD8505" i="11"/>
  <c r="AF8505" i="11" s="1"/>
  <c r="AH8505" i="11" s="1"/>
  <c r="AD2599" i="11"/>
  <c r="AF2599" i="11" s="1"/>
  <c r="AH2599" i="11" s="1"/>
  <c r="AD690" i="11"/>
  <c r="AF690" i="11" s="1"/>
  <c r="AH690" i="11" s="1"/>
  <c r="AD7358" i="11"/>
  <c r="AF7358" i="11" s="1"/>
  <c r="AH7358" i="11" s="1"/>
  <c r="AD6182" i="11"/>
  <c r="AF6182" i="11" s="1"/>
  <c r="AH6182" i="11" s="1"/>
  <c r="AD1513" i="11"/>
  <c r="AF1513" i="11" s="1"/>
  <c r="AH1513" i="11" s="1"/>
  <c r="AD3031" i="11"/>
  <c r="AF3031" i="11" s="1"/>
  <c r="AH3031" i="11" s="1"/>
  <c r="AD7702" i="11"/>
  <c r="AF7702" i="11" s="1"/>
  <c r="AH7702" i="11" s="1"/>
  <c r="AD758" i="11"/>
  <c r="AF758" i="11" s="1"/>
  <c r="AH758" i="11" s="1"/>
  <c r="AD6513" i="11"/>
  <c r="AF6513" i="11" s="1"/>
  <c r="AH6513" i="11" s="1"/>
  <c r="AD1703" i="11"/>
  <c r="AF1703" i="11" s="1"/>
  <c r="AH1703" i="11" s="1"/>
  <c r="AD1591" i="11"/>
  <c r="AF1591" i="11" s="1"/>
  <c r="AH1591" i="11" s="1"/>
  <c r="AD7760" i="11"/>
  <c r="AF7760" i="11" s="1"/>
  <c r="AH7760" i="11" s="1"/>
  <c r="AD2559" i="11"/>
  <c r="AF2559" i="11" s="1"/>
  <c r="AH2559" i="11" s="1"/>
  <c r="AD6225" i="11"/>
  <c r="AF6225" i="11" s="1"/>
  <c r="AH6225" i="11" s="1"/>
  <c r="AD1352" i="11"/>
  <c r="AF1352" i="11" s="1"/>
  <c r="AH1352" i="11" s="1"/>
  <c r="AD1777" i="11"/>
  <c r="AF1777" i="11" s="1"/>
  <c r="AH1777" i="11" s="1"/>
  <c r="AD6394" i="11"/>
  <c r="AF6394" i="11" s="1"/>
  <c r="AH6394" i="11" s="1"/>
  <c r="AD1148" i="11"/>
  <c r="AF1148" i="11" s="1"/>
  <c r="AH1148" i="11" s="1"/>
  <c r="AD5724" i="11"/>
  <c r="AF5724" i="11" s="1"/>
  <c r="AH5724" i="11" s="1"/>
  <c r="AD2470" i="11"/>
  <c r="AF2470" i="11" s="1"/>
  <c r="AH2470" i="11" s="1"/>
  <c r="AD6276" i="11"/>
  <c r="AF6276" i="11" s="1"/>
  <c r="AH6276" i="11" s="1"/>
  <c r="AD399" i="11"/>
  <c r="AF399" i="11" s="1"/>
  <c r="AH399" i="11" s="1"/>
  <c r="AD5924" i="11"/>
  <c r="AF5924" i="11" s="1"/>
  <c r="AH5924" i="11" s="1"/>
  <c r="AD1006" i="11"/>
  <c r="AF1006" i="11" s="1"/>
  <c r="AD8598" i="11"/>
  <c r="AF8598" i="11" s="1"/>
  <c r="AH8598" i="11" s="1"/>
  <c r="AD231" i="11"/>
  <c r="AF231" i="11" s="1"/>
  <c r="AH231" i="11" s="1"/>
  <c r="AD4605" i="11"/>
  <c r="AF4605" i="11" s="1"/>
  <c r="AH4605" i="11" s="1"/>
  <c r="AD1744" i="11"/>
  <c r="AF1744" i="11" s="1"/>
  <c r="AH1744" i="11" s="1"/>
  <c r="AD2349" i="11"/>
  <c r="AF2349" i="11" s="1"/>
  <c r="AH2349" i="11" s="1"/>
  <c r="AD5391" i="11"/>
  <c r="AF5391" i="11" s="1"/>
  <c r="AH5391" i="11" s="1"/>
  <c r="AD3424" i="11"/>
  <c r="AF3424" i="11" s="1"/>
  <c r="AH3424" i="11" s="1"/>
  <c r="AD2610" i="11"/>
  <c r="AF2610" i="11" s="1"/>
  <c r="AH2610" i="11" s="1"/>
  <c r="AD742" i="11"/>
  <c r="AF742" i="11" s="1"/>
  <c r="AH742" i="11" s="1"/>
  <c r="AD6831" i="11"/>
  <c r="AF6831" i="11" s="1"/>
  <c r="AH6831" i="11" s="1"/>
  <c r="AD1325" i="11"/>
  <c r="AF1325" i="11" s="1"/>
  <c r="AH1325" i="11" s="1"/>
  <c r="AD3032" i="11"/>
  <c r="AF3032" i="11" s="1"/>
  <c r="AH3032" i="11" s="1"/>
  <c r="AD2721" i="11"/>
  <c r="AF2721" i="11" s="1"/>
  <c r="AH2721" i="11" s="1"/>
  <c r="AD2601" i="11"/>
  <c r="AF2601" i="11" s="1"/>
  <c r="AH2601" i="11" s="1"/>
  <c r="AD8104" i="11"/>
  <c r="AF8104" i="11" s="1"/>
  <c r="AH8104" i="11" s="1"/>
  <c r="AD5776" i="11"/>
  <c r="AF5776" i="11" s="1"/>
  <c r="AH5776" i="11" s="1"/>
  <c r="AD535" i="11"/>
  <c r="AF535" i="11" s="1"/>
  <c r="AH535" i="11" s="1"/>
  <c r="AD7177" i="11"/>
  <c r="AF7177" i="11" s="1"/>
  <c r="AH7177" i="11" s="1"/>
  <c r="AD1928" i="11"/>
  <c r="AF1928" i="11" s="1"/>
  <c r="AH1928" i="11" s="1"/>
  <c r="AD3281" i="11"/>
  <c r="AF3281" i="11" s="1"/>
  <c r="AH3281" i="11" s="1"/>
  <c r="AD3759" i="11"/>
  <c r="AF3759" i="11" s="1"/>
  <c r="AH3759" i="11" s="1"/>
  <c r="AD1029" i="11"/>
  <c r="AF1029" i="11" s="1"/>
  <c r="AD1333" i="11"/>
  <c r="AF1333" i="11" s="1"/>
  <c r="AH1333" i="11" s="1"/>
  <c r="AD1367" i="11"/>
  <c r="AF1367" i="11" s="1"/>
  <c r="AH1367" i="11" s="1"/>
  <c r="AD8402" i="11"/>
  <c r="AF8402" i="11" s="1"/>
  <c r="AH8402" i="11" s="1"/>
  <c r="AD8679" i="11"/>
  <c r="AF8679" i="11" s="1"/>
  <c r="AH8679" i="11" s="1"/>
  <c r="AD3446" i="11"/>
  <c r="AF3446" i="11" s="1"/>
  <c r="AH3446" i="11" s="1"/>
  <c r="AD6563" i="11"/>
  <c r="AF6563" i="11" s="1"/>
  <c r="AH6563" i="11" s="1"/>
  <c r="AD2538" i="11"/>
  <c r="AF2538" i="11" s="1"/>
  <c r="AH2538" i="11" s="1"/>
  <c r="AD7459" i="11"/>
  <c r="AF7459" i="11" s="1"/>
  <c r="AH7459" i="11" s="1"/>
  <c r="AD4869" i="11"/>
  <c r="AF4869" i="11" s="1"/>
  <c r="AH4869" i="11" s="1"/>
  <c r="AD1139" i="11"/>
  <c r="AF1139" i="11" s="1"/>
  <c r="AH1139" i="11" s="1"/>
  <c r="AD1755" i="11"/>
  <c r="AF1755" i="11" s="1"/>
  <c r="AH1755" i="11" s="1"/>
  <c r="AD1677" i="11"/>
  <c r="AF1677" i="11" s="1"/>
  <c r="AH1677" i="11" s="1"/>
  <c r="AD8380" i="11"/>
  <c r="AF8380" i="11" s="1"/>
  <c r="AH8380" i="11" s="1"/>
  <c r="AD8044" i="11"/>
  <c r="AF8044" i="11" s="1"/>
  <c r="AH8044" i="11" s="1"/>
  <c r="AD5882" i="11"/>
  <c r="AF5882" i="11" s="1"/>
  <c r="AH5882" i="11" s="1"/>
  <c r="AD1331" i="11"/>
  <c r="AF1331" i="11" s="1"/>
  <c r="AH1331" i="11" s="1"/>
  <c r="AD94" i="11"/>
  <c r="AF94" i="11" s="1"/>
  <c r="AH94" i="11" s="1"/>
  <c r="AD4332" i="11"/>
  <c r="AF4332" i="11" s="1"/>
  <c r="AH4332" i="11" s="1"/>
  <c r="AD3549" i="11"/>
  <c r="AF3549" i="11" s="1"/>
  <c r="AH3549" i="11" s="1"/>
  <c r="AD3992" i="11"/>
  <c r="AF3992" i="11" s="1"/>
  <c r="AH3992" i="11" s="1"/>
  <c r="AD2736" i="11"/>
  <c r="AF2736" i="11" s="1"/>
  <c r="AH2736" i="11" s="1"/>
  <c r="AD7937" i="11"/>
  <c r="AF7937" i="11" s="1"/>
  <c r="AH7937" i="11" s="1"/>
  <c r="AD5349" i="11"/>
  <c r="AF5349" i="11" s="1"/>
  <c r="AH5349" i="11" s="1"/>
  <c r="AD5404" i="11"/>
  <c r="AF5404" i="11" s="1"/>
  <c r="AH5404" i="11" s="1"/>
  <c r="AD2951" i="11"/>
  <c r="AF2951" i="11" s="1"/>
  <c r="AH2951" i="11" s="1"/>
  <c r="AD4040" i="11"/>
  <c r="AF4040" i="11" s="1"/>
  <c r="AH4040" i="11" s="1"/>
  <c r="AD2768" i="11"/>
  <c r="AF2768" i="11" s="1"/>
  <c r="AH2768" i="11" s="1"/>
  <c r="AD3587" i="11"/>
  <c r="AF3587" i="11" s="1"/>
  <c r="AH3587" i="11" s="1"/>
  <c r="AD5339" i="11"/>
  <c r="AF5339" i="11" s="1"/>
  <c r="AH5339" i="11" s="1"/>
  <c r="AD1519" i="11"/>
  <c r="AF1519" i="11" s="1"/>
  <c r="AH1519" i="11" s="1"/>
  <c r="AD4132" i="11"/>
  <c r="AF4132" i="11" s="1"/>
  <c r="AH4132" i="11" s="1"/>
  <c r="AD2598" i="11"/>
  <c r="AF2598" i="11" s="1"/>
  <c r="AH2598" i="11" s="1"/>
  <c r="AD6519" i="11"/>
  <c r="AF6519" i="11" s="1"/>
  <c r="AH6519" i="11" s="1"/>
  <c r="AD1540" i="11"/>
  <c r="AF1540" i="11" s="1"/>
  <c r="AH1540" i="11" s="1"/>
  <c r="AD4975" i="11"/>
  <c r="AF4975" i="11" s="1"/>
  <c r="AH4975" i="11" s="1"/>
  <c r="AD1202" i="11"/>
  <c r="AF1202" i="11" s="1"/>
  <c r="AH1202" i="11" s="1"/>
  <c r="AD2313" i="11"/>
  <c r="AF2313" i="11" s="1"/>
  <c r="AH2313" i="11" s="1"/>
  <c r="AD2423" i="11"/>
  <c r="AF2423" i="11" s="1"/>
  <c r="AH2423" i="11" s="1"/>
  <c r="AD1723" i="11"/>
  <c r="AF1723" i="11" s="1"/>
  <c r="AH1723" i="11" s="1"/>
  <c r="AD829" i="11"/>
  <c r="AF829" i="11" s="1"/>
  <c r="AH829" i="11" s="1"/>
  <c r="AD7818" i="11"/>
  <c r="AF7818" i="11" s="1"/>
  <c r="AH7818" i="11" s="1"/>
  <c r="AD6199" i="11"/>
  <c r="AF6199" i="11" s="1"/>
  <c r="AH6199" i="11" s="1"/>
  <c r="AD3853" i="11"/>
  <c r="AF3853" i="11" s="1"/>
  <c r="AH3853" i="11" s="1"/>
  <c r="AD6052" i="11"/>
  <c r="AF6052" i="11" s="1"/>
  <c r="AH6052" i="11" s="1"/>
  <c r="AD7210" i="11"/>
  <c r="AF7210" i="11" s="1"/>
  <c r="AH7210" i="11" s="1"/>
  <c r="AD4713" i="11"/>
  <c r="AF4713" i="11" s="1"/>
  <c r="AH4713" i="11" s="1"/>
  <c r="AD513" i="11"/>
  <c r="AF513" i="11" s="1"/>
  <c r="AH513" i="11" s="1"/>
  <c r="AD4009" i="11"/>
  <c r="AF4009" i="11" s="1"/>
  <c r="AH4009" i="11" s="1"/>
  <c r="AD7594" i="11"/>
  <c r="AF7594" i="11" s="1"/>
  <c r="AH7594" i="11" s="1"/>
  <c r="AD6454" i="11"/>
  <c r="AF6454" i="11" s="1"/>
  <c r="AH6454" i="11" s="1"/>
  <c r="AD3275" i="11"/>
  <c r="AF3275" i="11" s="1"/>
  <c r="AH3275" i="11" s="1"/>
  <c r="AD4644" i="11"/>
  <c r="AF4644" i="11" s="1"/>
  <c r="AH4644" i="11" s="1"/>
  <c r="AD1035" i="11"/>
  <c r="AF1035" i="11" s="1"/>
  <c r="AH1035" i="11" s="1"/>
  <c r="AD1501" i="11"/>
  <c r="AF1501" i="11" s="1"/>
  <c r="AH1501" i="11" s="1"/>
  <c r="AD178" i="11"/>
  <c r="AF178" i="11" s="1"/>
  <c r="AH178" i="11" s="1"/>
  <c r="AD6412" i="11"/>
  <c r="AF6412" i="11" s="1"/>
  <c r="AH6412" i="11" s="1"/>
  <c r="AD2009" i="11"/>
  <c r="AF2009" i="11" s="1"/>
  <c r="AH2009" i="11" s="1"/>
  <c r="AD2935" i="11"/>
  <c r="AF2935" i="11" s="1"/>
  <c r="AH2935" i="11" s="1"/>
  <c r="AD1268" i="11"/>
  <c r="AF1268" i="11" s="1"/>
  <c r="AH1268" i="11" s="1"/>
  <c r="AD5424" i="11"/>
  <c r="AF5424" i="11" s="1"/>
  <c r="AH5424" i="11" s="1"/>
  <c r="AD3317" i="11"/>
  <c r="AF3317" i="11" s="1"/>
  <c r="AH3317" i="11" s="1"/>
  <c r="AD330" i="11"/>
  <c r="AF330" i="11" s="1"/>
  <c r="AH330" i="11" s="1"/>
  <c r="AD2094" i="11"/>
  <c r="AF2094" i="11" s="1"/>
  <c r="AH2094" i="11" s="1"/>
  <c r="AD17" i="11"/>
  <c r="AF17" i="11" s="1"/>
  <c r="AH17" i="11" s="1"/>
  <c r="AD1285" i="11"/>
  <c r="AF1285" i="11" s="1"/>
  <c r="AH1285" i="11" s="1"/>
  <c r="AD1565" i="11"/>
  <c r="AF1565" i="11" s="1"/>
  <c r="AH1565" i="11" s="1"/>
  <c r="AD4096" i="11"/>
  <c r="AF4096" i="11" s="1"/>
  <c r="AH4096" i="11" s="1"/>
  <c r="AD4789" i="11"/>
  <c r="AF4789" i="11" s="1"/>
  <c r="AH4789" i="11" s="1"/>
  <c r="AD695" i="11"/>
  <c r="AF695" i="11" s="1"/>
  <c r="AH695" i="11" s="1"/>
  <c r="AD3019" i="11"/>
  <c r="AF3019" i="11" s="1"/>
  <c r="AH3019" i="11" s="1"/>
  <c r="AD7049" i="11"/>
  <c r="AF7049" i="11" s="1"/>
  <c r="AH7049" i="11" s="1"/>
  <c r="AD3685" i="11"/>
  <c r="AF3685" i="11" s="1"/>
  <c r="AH3685" i="11" s="1"/>
  <c r="AD6637" i="11"/>
  <c r="AF6637" i="11" s="1"/>
  <c r="AH6637" i="11" s="1"/>
  <c r="AD1447" i="11"/>
  <c r="AF1447" i="11" s="1"/>
  <c r="AH1447" i="11" s="1"/>
  <c r="AD7869" i="11"/>
  <c r="AF7869" i="11" s="1"/>
  <c r="AH7869" i="11" s="1"/>
  <c r="AD2193" i="11"/>
  <c r="AF2193" i="11" s="1"/>
  <c r="AH2193" i="11" s="1"/>
  <c r="AD3089" i="11"/>
  <c r="AF3089" i="11" s="1"/>
  <c r="AH3089" i="11" s="1"/>
  <c r="AD4546" i="11"/>
  <c r="AF4546" i="11" s="1"/>
  <c r="AH4546" i="11" s="1"/>
  <c r="AD7923" i="11"/>
  <c r="AF7923" i="11" s="1"/>
  <c r="AH7923" i="11" s="1"/>
  <c r="AD555" i="11"/>
  <c r="AF555" i="11" s="1"/>
  <c r="AH555" i="11" s="1"/>
  <c r="AD4990" i="11"/>
  <c r="AF4990" i="11" s="1"/>
  <c r="AH4990" i="11" s="1"/>
  <c r="AD8277" i="11"/>
  <c r="AF8277" i="11" s="1"/>
  <c r="AH8277" i="11" s="1"/>
  <c r="AD3733" i="11"/>
  <c r="AF3733" i="11" s="1"/>
  <c r="AH3733" i="11" s="1"/>
  <c r="AD6322" i="11"/>
  <c r="AF6322" i="11" s="1"/>
  <c r="AH6322" i="11" s="1"/>
  <c r="AD2393" i="11"/>
  <c r="AF2393" i="11" s="1"/>
  <c r="AH2393" i="11" s="1"/>
  <c r="AD8043" i="11"/>
  <c r="AF8043" i="11" s="1"/>
  <c r="AH8043" i="11" s="1"/>
  <c r="AD2911" i="11"/>
  <c r="AF2911" i="11" s="1"/>
  <c r="AH2911" i="11" s="1"/>
  <c r="AD5991" i="11"/>
  <c r="AF5991" i="11" s="1"/>
  <c r="AH5991" i="11" s="1"/>
  <c r="AD4312" i="11"/>
  <c r="AF4312" i="11" s="1"/>
  <c r="AH4312" i="11" s="1"/>
  <c r="AD8251" i="11"/>
  <c r="AF8251" i="11" s="1"/>
  <c r="AH8251" i="11" s="1"/>
  <c r="AD6876" i="11"/>
  <c r="AF6876" i="11" s="1"/>
  <c r="AH6876" i="11" s="1"/>
  <c r="AD2343" i="11"/>
  <c r="AF2343" i="11" s="1"/>
  <c r="AH2343" i="11" s="1"/>
  <c r="AD1796" i="11"/>
  <c r="AF1796" i="11" s="1"/>
  <c r="AH1796" i="11" s="1"/>
  <c r="AD7874" i="11"/>
  <c r="AF7874" i="11" s="1"/>
  <c r="AH7874" i="11" s="1"/>
  <c r="AD4408" i="11"/>
  <c r="AF4408" i="11" s="1"/>
  <c r="AH4408" i="11" s="1"/>
  <c r="AD8362" i="11"/>
  <c r="AF8362" i="11" s="1"/>
  <c r="AH8362" i="11" s="1"/>
  <c r="AD1386" i="11"/>
  <c r="AF1386" i="11" s="1"/>
  <c r="AH1386" i="11" s="1"/>
  <c r="AD6803" i="11"/>
  <c r="AF6803" i="11" s="1"/>
  <c r="AH6803" i="11" s="1"/>
  <c r="AD3353" i="11"/>
  <c r="AF3353" i="11" s="1"/>
  <c r="AH3353" i="11" s="1"/>
  <c r="AD2375" i="11"/>
  <c r="AF2375" i="11" s="1"/>
  <c r="AH2375" i="11" s="1"/>
  <c r="AD6265" i="11"/>
  <c r="AF6265" i="11" s="1"/>
  <c r="AH6265" i="11" s="1"/>
  <c r="AD299" i="11"/>
  <c r="AF299" i="11" s="1"/>
  <c r="AH299" i="11" s="1"/>
  <c r="AD3803" i="11"/>
  <c r="AF3803" i="11" s="1"/>
  <c r="AH3803" i="11" s="1"/>
  <c r="AD7116" i="11"/>
  <c r="AF7116" i="11" s="1"/>
  <c r="AH7116" i="11" s="1"/>
  <c r="AD1707" i="11"/>
  <c r="AF1707" i="11" s="1"/>
  <c r="AH1707" i="11" s="1"/>
  <c r="AD8450" i="11"/>
  <c r="AF8450" i="11" s="1"/>
  <c r="AH8450" i="11" s="1"/>
  <c r="AD3530" i="11"/>
  <c r="AF3530" i="11" s="1"/>
  <c r="AH3530" i="11" s="1"/>
  <c r="AD6144" i="11"/>
  <c r="AF6144" i="11" s="1"/>
  <c r="AH6144" i="11" s="1"/>
  <c r="AD4106" i="11"/>
  <c r="AF4106" i="11" s="1"/>
  <c r="AH4106" i="11" s="1"/>
  <c r="AD3775" i="11"/>
  <c r="AF3775" i="11" s="1"/>
  <c r="AH3775" i="11" s="1"/>
  <c r="AD2352" i="11"/>
  <c r="AF2352" i="11" s="1"/>
  <c r="AH2352" i="11" s="1"/>
  <c r="AD5142" i="11"/>
  <c r="AF5142" i="11" s="1"/>
  <c r="AH5142" i="11" s="1"/>
  <c r="AD15" i="11"/>
  <c r="AF15" i="11" s="1"/>
  <c r="AH15" i="11" s="1"/>
  <c r="AD507" i="11"/>
  <c r="AF507" i="11" s="1"/>
  <c r="AH507" i="11" s="1"/>
  <c r="AD8283" i="11"/>
  <c r="AF8283" i="11" s="1"/>
  <c r="AH8283" i="11" s="1"/>
  <c r="AD3464" i="11"/>
  <c r="AF3464" i="11" s="1"/>
  <c r="AH3464" i="11" s="1"/>
  <c r="AD6870" i="11"/>
  <c r="AF6870" i="11" s="1"/>
  <c r="AH6870" i="11" s="1"/>
  <c r="AD8568" i="11"/>
  <c r="AF8568" i="11" s="1"/>
  <c r="AH8568" i="11" s="1"/>
  <c r="AD7724" i="11"/>
  <c r="AF7724" i="11" s="1"/>
  <c r="AH7724" i="11" s="1"/>
  <c r="AD4037" i="11"/>
  <c r="AF4037" i="11" s="1"/>
  <c r="AH4037" i="11" s="1"/>
  <c r="AD3970" i="11"/>
  <c r="AF3970" i="11" s="1"/>
  <c r="AH3970" i="11" s="1"/>
  <c r="AD3090" i="11"/>
  <c r="AF3090" i="11" s="1"/>
  <c r="AH3090" i="11" s="1"/>
  <c r="AD1228" i="11"/>
  <c r="AF1228" i="11" s="1"/>
  <c r="AH1228" i="11" s="1"/>
  <c r="AD7726" i="11"/>
  <c r="AF7726" i="11" s="1"/>
  <c r="AH7726" i="11" s="1"/>
  <c r="AD6507" i="11"/>
  <c r="AF6507" i="11" s="1"/>
  <c r="AH6507" i="11" s="1"/>
  <c r="AD2007" i="11"/>
  <c r="AF2007" i="11" s="1"/>
  <c r="AH2007" i="11" s="1"/>
  <c r="AD3751" i="11"/>
  <c r="AF3751" i="11" s="1"/>
  <c r="AH3751" i="11" s="1"/>
  <c r="AD8397" i="11"/>
  <c r="AF8397" i="11" s="1"/>
  <c r="AH8397" i="11" s="1"/>
  <c r="AD1104" i="11"/>
  <c r="AF1104" i="11" s="1"/>
  <c r="AH1104" i="11" s="1"/>
  <c r="AD7699" i="11"/>
  <c r="AF7699" i="11" s="1"/>
  <c r="AH7699" i="11" s="1"/>
  <c r="AD2573" i="11"/>
  <c r="AF2573" i="11" s="1"/>
  <c r="AH2573" i="11" s="1"/>
  <c r="AD2072" i="11"/>
  <c r="AF2072" i="11" s="1"/>
  <c r="AH2072" i="11" s="1"/>
  <c r="AD8424" i="11"/>
  <c r="AF8424" i="11" s="1"/>
  <c r="AH8424" i="11" s="1"/>
  <c r="AD2999" i="11"/>
  <c r="AF2999" i="11" s="1"/>
  <c r="AH2999" i="11" s="1"/>
  <c r="AD6476" i="11"/>
  <c r="AF6476" i="11" s="1"/>
  <c r="AH6476" i="11" s="1"/>
  <c r="AD1671" i="11"/>
  <c r="AF1671" i="11" s="1"/>
  <c r="AH1671" i="11" s="1"/>
  <c r="AD2149" i="11"/>
  <c r="AF2149" i="11" s="1"/>
  <c r="AH2149" i="11" s="1"/>
  <c r="AD6938" i="11"/>
  <c r="AF6938" i="11" s="1"/>
  <c r="AH6938" i="11" s="1"/>
  <c r="AD5139" i="11"/>
  <c r="AF5139" i="11" s="1"/>
  <c r="AH5139" i="11" s="1"/>
  <c r="AD7173" i="11"/>
  <c r="AF7173" i="11" s="1"/>
  <c r="AH7173" i="11" s="1"/>
  <c r="AD2960" i="11"/>
  <c r="AF2960" i="11" s="1"/>
  <c r="AH2960" i="11" s="1"/>
  <c r="AD6864" i="11"/>
  <c r="AF6864" i="11" s="1"/>
  <c r="AH6864" i="11" s="1"/>
  <c r="AD3207" i="11"/>
  <c r="AF3207" i="11" s="1"/>
  <c r="AH3207" i="11" s="1"/>
  <c r="AD6490" i="11"/>
  <c r="AF6490" i="11" s="1"/>
  <c r="AH6490" i="11" s="1"/>
  <c r="AD2057" i="11"/>
  <c r="AF2057" i="11" s="1"/>
  <c r="AH2057" i="11" s="1"/>
  <c r="AD61" i="11"/>
  <c r="AF61" i="11" s="1"/>
  <c r="AH61" i="11" s="1"/>
  <c r="AD811" i="11"/>
  <c r="AF811" i="11" s="1"/>
  <c r="AH811" i="11" s="1"/>
  <c r="AD5123" i="11"/>
  <c r="AF5123" i="11" s="1"/>
  <c r="AH5123" i="11" s="1"/>
  <c r="AD2495" i="11"/>
  <c r="AF2495" i="11" s="1"/>
  <c r="AH2495" i="11" s="1"/>
  <c r="AD3411" i="11"/>
  <c r="AF3411" i="11" s="1"/>
  <c r="AH3411" i="11" s="1"/>
  <c r="AD8301" i="11"/>
  <c r="AF8301" i="11" s="1"/>
  <c r="AH8301" i="11" s="1"/>
  <c r="AD4485" i="11"/>
  <c r="AF4485" i="11" s="1"/>
  <c r="AH4485" i="11" s="1"/>
  <c r="AD3102" i="11"/>
  <c r="AF3102" i="11" s="1"/>
  <c r="AH3102" i="11" s="1"/>
  <c r="AD3980" i="11"/>
  <c r="AF3980" i="11" s="1"/>
  <c r="AH3980" i="11" s="1"/>
  <c r="AD7493" i="11"/>
  <c r="AF7493" i="11" s="1"/>
  <c r="AH7493" i="11" s="1"/>
  <c r="AD2586" i="11"/>
  <c r="AF2586" i="11" s="1"/>
  <c r="AH2586" i="11" s="1"/>
  <c r="AD4531" i="11"/>
  <c r="AF4531" i="11" s="1"/>
  <c r="AH4531" i="11" s="1"/>
  <c r="AD3686" i="11"/>
  <c r="AF3686" i="11" s="1"/>
  <c r="AH3686" i="11" s="1"/>
  <c r="AD3574" i="11"/>
  <c r="AF3574" i="11" s="1"/>
  <c r="AH3574" i="11" s="1"/>
  <c r="AD8252" i="11"/>
  <c r="AF8252" i="11" s="1"/>
  <c r="AH8252" i="11" s="1"/>
  <c r="AD33" i="11"/>
  <c r="AF33" i="11" s="1"/>
  <c r="AH33" i="11" s="1"/>
  <c r="AD983" i="11"/>
  <c r="AF983" i="11" s="1"/>
  <c r="AD7523" i="11"/>
  <c r="AF7523" i="11" s="1"/>
  <c r="AH7523" i="11" s="1"/>
  <c r="AD2326" i="11"/>
  <c r="AF2326" i="11" s="1"/>
  <c r="AH2326" i="11" s="1"/>
  <c r="AD4941" i="11"/>
  <c r="AF4941" i="11" s="1"/>
  <c r="AH4941" i="11" s="1"/>
  <c r="AD3607" i="11"/>
  <c r="AF3607" i="11" s="1"/>
  <c r="AH3607" i="11" s="1"/>
  <c r="AD1605" i="11"/>
  <c r="AF1605" i="11" s="1"/>
  <c r="AH1605" i="11" s="1"/>
  <c r="AD2016" i="11"/>
  <c r="AF2016" i="11" s="1"/>
  <c r="AH2016" i="11" s="1"/>
  <c r="AD2589" i="11"/>
  <c r="AF2589" i="11" s="1"/>
  <c r="AH2589" i="11" s="1"/>
  <c r="AD997" i="11"/>
  <c r="AF997" i="11" s="1"/>
  <c r="AD869" i="11"/>
  <c r="AF869" i="11" s="1"/>
  <c r="AH869" i="11" s="1"/>
  <c r="AD3773" i="11"/>
  <c r="AF3773" i="11" s="1"/>
  <c r="AH3773" i="11" s="1"/>
  <c r="AD7028" i="11"/>
  <c r="AF7028" i="11" s="1"/>
  <c r="AH7028" i="11" s="1"/>
  <c r="AD2934" i="11"/>
  <c r="AF2934" i="11" s="1"/>
  <c r="AH2934" i="11" s="1"/>
  <c r="AD7884" i="11"/>
  <c r="AF7884" i="11" s="1"/>
  <c r="AH7884" i="11" s="1"/>
  <c r="AD5585" i="11"/>
  <c r="AF5585" i="11" s="1"/>
  <c r="AH5585" i="11" s="1"/>
  <c r="AD2441" i="11"/>
  <c r="AF2441" i="11" s="1"/>
  <c r="AH2441" i="11" s="1"/>
  <c r="AD2158" i="11"/>
  <c r="AF2158" i="11" s="1"/>
  <c r="AH2158" i="11" s="1"/>
  <c r="AD2409" i="11"/>
  <c r="AF2409" i="11" s="1"/>
  <c r="AH2409" i="11" s="1"/>
  <c r="AD1010" i="11"/>
  <c r="AF1010" i="11" s="1"/>
  <c r="AD297" i="11"/>
  <c r="AF297" i="11" s="1"/>
  <c r="AH297" i="11" s="1"/>
  <c r="AD6661" i="11"/>
  <c r="AF6661" i="11" s="1"/>
  <c r="AH6661" i="11" s="1"/>
  <c r="AD2480" i="11"/>
  <c r="AF2480" i="11" s="1"/>
  <c r="AH2480" i="11" s="1"/>
  <c r="AD320" i="11"/>
  <c r="AF320" i="11" s="1"/>
  <c r="AH320" i="11" s="1"/>
  <c r="AD972" i="11"/>
  <c r="AF972" i="11" s="1"/>
  <c r="AD5674" i="11"/>
  <c r="AF5674" i="11" s="1"/>
  <c r="AH5674" i="11" s="1"/>
  <c r="AD5244" i="11"/>
  <c r="AF5244" i="11" s="1"/>
  <c r="AH5244" i="11" s="1"/>
  <c r="AD3124" i="11"/>
  <c r="AF3124" i="11" s="1"/>
  <c r="AH3124" i="11" s="1"/>
  <c r="AD8385" i="11"/>
  <c r="AF8385" i="11" s="1"/>
  <c r="AH8385" i="11" s="1"/>
  <c r="AD6560" i="11"/>
  <c r="AF6560" i="11" s="1"/>
  <c r="AH6560" i="11" s="1"/>
  <c r="AD5948" i="11"/>
  <c r="AF5948" i="11" s="1"/>
  <c r="AH5948" i="11" s="1"/>
  <c r="AD3569" i="11"/>
  <c r="AF3569" i="11" s="1"/>
  <c r="AH3569" i="11" s="1"/>
  <c r="AD4208" i="11"/>
  <c r="AF4208" i="11" s="1"/>
  <c r="AH4208" i="11" s="1"/>
  <c r="AD4526" i="11"/>
  <c r="AF4526" i="11" s="1"/>
  <c r="AH4526" i="11" s="1"/>
  <c r="AD5461" i="11"/>
  <c r="AF5461" i="11" s="1"/>
  <c r="AH5461" i="11" s="1"/>
  <c r="AD5969" i="11"/>
  <c r="AF5969" i="11" s="1"/>
  <c r="AH5969" i="11" s="1"/>
  <c r="AD1815" i="11"/>
  <c r="AF1815" i="11" s="1"/>
  <c r="AH1815" i="11" s="1"/>
  <c r="AD4750" i="11"/>
  <c r="AF4750" i="11" s="1"/>
  <c r="AH4750" i="11" s="1"/>
  <c r="AD2425" i="11"/>
  <c r="AF2425" i="11" s="1"/>
  <c r="AH2425" i="11" s="1"/>
  <c r="AD7004" i="11"/>
  <c r="AF7004" i="11" s="1"/>
  <c r="AH7004" i="11" s="1"/>
  <c r="AD5358" i="11"/>
  <c r="AF5358" i="11" s="1"/>
  <c r="AH5358" i="11" s="1"/>
  <c r="AD5454" i="11"/>
  <c r="AF5454" i="11" s="1"/>
  <c r="AH5454" i="11" s="1"/>
  <c r="AD1765" i="11"/>
  <c r="AF1765" i="11" s="1"/>
  <c r="AH1765" i="11" s="1"/>
  <c r="AD3140" i="11"/>
  <c r="AF3140" i="11" s="1"/>
  <c r="AH3140" i="11" s="1"/>
  <c r="AD2808" i="11"/>
  <c r="AF2808" i="11" s="1"/>
  <c r="AH2808" i="11" s="1"/>
  <c r="AD2574" i="11"/>
  <c r="AF2574" i="11" s="1"/>
  <c r="AH2574" i="11" s="1"/>
  <c r="AD1223" i="11"/>
  <c r="AF1223" i="11" s="1"/>
  <c r="AH1223" i="11" s="1"/>
  <c r="AD1019" i="11"/>
  <c r="AF1019" i="11" s="1"/>
  <c r="AD7189" i="11"/>
  <c r="AF7189" i="11" s="1"/>
  <c r="AH7189" i="11" s="1"/>
  <c r="AD7607" i="11"/>
  <c r="AF7607" i="11" s="1"/>
  <c r="AH7607" i="11" s="1"/>
  <c r="AD6936" i="11"/>
  <c r="AF6936" i="11" s="1"/>
  <c r="AH6936" i="11" s="1"/>
  <c r="AD7854" i="11"/>
  <c r="AF7854" i="11" s="1"/>
  <c r="AH7854" i="11" s="1"/>
  <c r="AD5038" i="11"/>
  <c r="AF5038" i="11" s="1"/>
  <c r="AH5038" i="11" s="1"/>
  <c r="AD799" i="11"/>
  <c r="AF799" i="11" s="1"/>
  <c r="AH799" i="11" s="1"/>
  <c r="AD4064" i="11"/>
  <c r="AF4064" i="11" s="1"/>
  <c r="AH4064" i="11" s="1"/>
  <c r="AD7959" i="11"/>
  <c r="AF7959" i="11" s="1"/>
  <c r="AH7959" i="11" s="1"/>
  <c r="AD7436" i="11"/>
  <c r="AF7436" i="11" s="1"/>
  <c r="AH7436" i="11" s="1"/>
  <c r="AD3448" i="11"/>
  <c r="AF3448" i="11" s="1"/>
  <c r="AH3448" i="11" s="1"/>
  <c r="AD8449" i="11"/>
  <c r="AF8449" i="11" s="1"/>
  <c r="AH8449" i="11" s="1"/>
  <c r="AD4533" i="11"/>
  <c r="AF4533" i="11" s="1"/>
  <c r="AH4533" i="11" s="1"/>
  <c r="AD7875" i="11"/>
  <c r="AF7875" i="11" s="1"/>
  <c r="AH7875" i="11" s="1"/>
  <c r="AD646" i="11"/>
  <c r="AF646" i="11" s="1"/>
  <c r="AH646" i="11" s="1"/>
  <c r="AD4222" i="11"/>
  <c r="AF4222" i="11" s="1"/>
  <c r="AH4222" i="11" s="1"/>
  <c r="AD7900" i="11"/>
  <c r="AF7900" i="11" s="1"/>
  <c r="AH7900" i="11" s="1"/>
  <c r="AD2233" i="11"/>
  <c r="AF2233" i="11" s="1"/>
  <c r="AH2233" i="11" s="1"/>
  <c r="AD3267" i="11"/>
  <c r="AF3267" i="11" s="1"/>
  <c r="AH3267" i="11" s="1"/>
  <c r="AD5959" i="11"/>
  <c r="AF5959" i="11" s="1"/>
  <c r="AH5959" i="11" s="1"/>
  <c r="AD6045" i="11"/>
  <c r="AF6045" i="11" s="1"/>
  <c r="AH6045" i="11" s="1"/>
  <c r="AD647" i="11"/>
  <c r="AF647" i="11" s="1"/>
  <c r="AH647" i="11" s="1"/>
  <c r="AD3553" i="11"/>
  <c r="AF3553" i="11" s="1"/>
  <c r="AH3553" i="11" s="1"/>
  <c r="AD3617" i="11"/>
  <c r="AF3617" i="11" s="1"/>
  <c r="AH3617" i="11" s="1"/>
  <c r="AD3406" i="11"/>
  <c r="AF3406" i="11" s="1"/>
  <c r="AH3406" i="11" s="1"/>
  <c r="AD1025" i="11"/>
  <c r="AF1025" i="11" s="1"/>
  <c r="AD302" i="11"/>
  <c r="AF302" i="11" s="1"/>
  <c r="AH302" i="11" s="1"/>
  <c r="AD3351" i="11"/>
  <c r="AF3351" i="11" s="1"/>
  <c r="AH3351" i="11" s="1"/>
  <c r="AD5046" i="11"/>
  <c r="AF5046" i="11" s="1"/>
  <c r="AH5046" i="11" s="1"/>
  <c r="AD4059" i="11"/>
  <c r="AF4059" i="11" s="1"/>
  <c r="AH4059" i="11" s="1"/>
  <c r="AD5209" i="11"/>
  <c r="AF5209" i="11" s="1"/>
  <c r="AH5209" i="11" s="1"/>
  <c r="AD2298" i="11"/>
  <c r="AF2298" i="11" s="1"/>
  <c r="AH2298" i="11" s="1"/>
  <c r="AD3377" i="11"/>
  <c r="AF3377" i="11" s="1"/>
  <c r="AH3377" i="11" s="1"/>
  <c r="AD7348" i="11"/>
  <c r="AF7348" i="11" s="1"/>
  <c r="AH7348" i="11" s="1"/>
  <c r="AD3452" i="11"/>
  <c r="AF3452" i="11" s="1"/>
  <c r="AH3452" i="11" s="1"/>
  <c r="AD7064" i="11"/>
  <c r="AF7064" i="11" s="1"/>
  <c r="AH7064" i="11" s="1"/>
  <c r="AD2108" i="11"/>
  <c r="AF2108" i="11" s="1"/>
  <c r="AH2108" i="11" s="1"/>
  <c r="AD8671" i="11"/>
  <c r="AF8671" i="11" s="1"/>
  <c r="AH8671" i="11" s="1"/>
  <c r="AD3135" i="11"/>
  <c r="AF3135" i="11" s="1"/>
  <c r="AH3135" i="11" s="1"/>
  <c r="AD3790" i="11"/>
  <c r="AF3790" i="11" s="1"/>
  <c r="AH3790" i="11" s="1"/>
  <c r="AD5005" i="11"/>
  <c r="AF5005" i="11" s="1"/>
  <c r="AH5005" i="11" s="1"/>
  <c r="AD229" i="11"/>
  <c r="AF229" i="11" s="1"/>
  <c r="AH229" i="11" s="1"/>
  <c r="AD1622" i="11"/>
  <c r="AF1622" i="11" s="1"/>
  <c r="AH1622" i="11" s="1"/>
  <c r="AD5529" i="11"/>
  <c r="AF5529" i="11" s="1"/>
  <c r="AH5529" i="11" s="1"/>
  <c r="AD232" i="11"/>
  <c r="AF232" i="11" s="1"/>
  <c r="AH232" i="11" s="1"/>
  <c r="AD3623" i="11"/>
  <c r="AF3623" i="11" s="1"/>
  <c r="AH3623" i="11" s="1"/>
  <c r="AD6932" i="11"/>
  <c r="AF6932" i="11" s="1"/>
  <c r="AH6932" i="11" s="1"/>
  <c r="AD4487" i="11"/>
  <c r="AF4487" i="11" s="1"/>
  <c r="AH4487" i="11" s="1"/>
  <c r="AD325" i="11"/>
  <c r="AF325" i="11" s="1"/>
  <c r="AH325" i="11" s="1"/>
  <c r="AD3364" i="11"/>
  <c r="AF3364" i="11" s="1"/>
  <c r="AH3364" i="11" s="1"/>
  <c r="AD6385" i="11"/>
  <c r="AF6385" i="11" s="1"/>
  <c r="AH6385" i="11" s="1"/>
  <c r="AD4901" i="11"/>
  <c r="AF4901" i="11" s="1"/>
  <c r="AH4901" i="11" s="1"/>
  <c r="AD210" i="11"/>
  <c r="AF210" i="11" s="1"/>
  <c r="AH210" i="11" s="1"/>
  <c r="AD7827" i="11"/>
  <c r="AF7827" i="11" s="1"/>
  <c r="AH7827" i="11" s="1"/>
  <c r="AD3117" i="11"/>
  <c r="AF3117" i="11" s="1"/>
  <c r="AH3117" i="11" s="1"/>
  <c r="AD2304" i="11"/>
  <c r="AF2304" i="11" s="1"/>
  <c r="AH2304" i="11" s="1"/>
  <c r="AD8314" i="11"/>
  <c r="AF8314" i="11" s="1"/>
  <c r="AH8314" i="11" s="1"/>
  <c r="AD4950" i="11"/>
  <c r="AF4950" i="11" s="1"/>
  <c r="AH4950" i="11" s="1"/>
  <c r="AD186" i="11"/>
  <c r="AF186" i="11" s="1"/>
  <c r="AH186" i="11" s="1"/>
  <c r="AD1982" i="11"/>
  <c r="AF1982" i="11" s="1"/>
  <c r="AH1982" i="11" s="1"/>
  <c r="AD7238" i="11"/>
  <c r="AF7238" i="11" s="1"/>
  <c r="AH7238" i="11" s="1"/>
  <c r="AD3626" i="11"/>
  <c r="AF3626" i="11" s="1"/>
  <c r="AH3626" i="11" s="1"/>
  <c r="AD2899" i="11"/>
  <c r="AF2899" i="11" s="1"/>
  <c r="AH2899" i="11" s="1"/>
  <c r="AD6537" i="11"/>
  <c r="AF6537" i="11" s="1"/>
  <c r="AH6537" i="11" s="1"/>
  <c r="AD491" i="11"/>
  <c r="AF491" i="11" s="1"/>
  <c r="AH491" i="11" s="1"/>
  <c r="AD4043" i="11"/>
  <c r="AF4043" i="11" s="1"/>
  <c r="AH4043" i="11" s="1"/>
  <c r="AD7553" i="11"/>
  <c r="AF7553" i="11" s="1"/>
  <c r="AH7553" i="11" s="1"/>
  <c r="AD3164" i="11"/>
  <c r="AF3164" i="11" s="1"/>
  <c r="AH3164" i="11" s="1"/>
  <c r="AD769" i="11"/>
  <c r="AF769" i="11" s="1"/>
  <c r="AH769" i="11" s="1"/>
  <c r="AD3736" i="11"/>
  <c r="AF3736" i="11" s="1"/>
  <c r="AH3736" i="11" s="1"/>
  <c r="AD8437" i="11"/>
  <c r="AF8437" i="11" s="1"/>
  <c r="AH8437" i="11" s="1"/>
  <c r="AD4728" i="11"/>
  <c r="AF4728" i="11" s="1"/>
  <c r="AH4728" i="11" s="1"/>
  <c r="AD4772" i="11"/>
  <c r="AF4772" i="11" s="1"/>
  <c r="AH4772" i="11" s="1"/>
  <c r="AD3663" i="11"/>
  <c r="AF3663" i="11" s="1"/>
  <c r="AH3663" i="11" s="1"/>
  <c r="AD7393" i="11"/>
  <c r="AF7393" i="11" s="1"/>
  <c r="AH7393" i="11" s="1"/>
  <c r="AD916" i="11"/>
  <c r="AF916" i="11" s="1"/>
  <c r="AD1361" i="11"/>
  <c r="AF1361" i="11" s="1"/>
  <c r="AH1361" i="11" s="1"/>
  <c r="AD1093" i="11"/>
  <c r="AF1093" i="11" s="1"/>
  <c r="AH1093" i="11" s="1"/>
  <c r="AD3828" i="11"/>
  <c r="AF3828" i="11" s="1"/>
  <c r="AH3828" i="11" s="1"/>
  <c r="AD7283" i="11"/>
  <c r="AF7283" i="11" s="1"/>
  <c r="AH7283" i="11" s="1"/>
  <c r="AD719" i="11"/>
  <c r="AF719" i="11" s="1"/>
  <c r="AH719" i="11" s="1"/>
  <c r="AD1739" i="11"/>
  <c r="AF1739" i="11" s="1"/>
  <c r="AH1739" i="11" s="1"/>
  <c r="AD3123" i="11"/>
  <c r="AF3123" i="11" s="1"/>
  <c r="AH3123" i="11" s="1"/>
  <c r="AD563" i="11"/>
  <c r="AF563" i="11" s="1"/>
  <c r="AH563" i="11" s="1"/>
  <c r="AD4899" i="11"/>
  <c r="AF4899" i="11" s="1"/>
  <c r="AH4899" i="11" s="1"/>
  <c r="AD1472" i="11"/>
  <c r="AF1472" i="11" s="1"/>
  <c r="AH1472" i="11" s="1"/>
  <c r="AD8563" i="11"/>
  <c r="AF8563" i="11" s="1"/>
  <c r="AH8563" i="11" s="1"/>
  <c r="AD7134" i="11"/>
  <c r="AF7134" i="11" s="1"/>
  <c r="AH7134" i="11" s="1"/>
  <c r="AD3316" i="11"/>
  <c r="AF3316" i="11" s="1"/>
  <c r="AH3316" i="11" s="1"/>
  <c r="AD5242" i="11"/>
  <c r="AF5242" i="11" s="1"/>
  <c r="AH5242" i="11" s="1"/>
  <c r="AD8539" i="11"/>
  <c r="AF8539" i="11" s="1"/>
  <c r="AH8539" i="11" s="1"/>
  <c r="AD2547" i="11"/>
  <c r="AF2547" i="11" s="1"/>
  <c r="AH2547" i="11" s="1"/>
  <c r="AD8219" i="11"/>
  <c r="AF8219" i="11" s="1"/>
  <c r="AH8219" i="11" s="1"/>
  <c r="AD3719" i="11"/>
  <c r="AF3719" i="11" s="1"/>
  <c r="AH3719" i="11" s="1"/>
  <c r="AD3374" i="11"/>
  <c r="AF3374" i="11" s="1"/>
  <c r="AH3374" i="11" s="1"/>
  <c r="AD214" i="11"/>
  <c r="AF214" i="11" s="1"/>
  <c r="AH214" i="11" s="1"/>
  <c r="AD2980" i="11"/>
  <c r="AF2980" i="11" s="1"/>
  <c r="AH2980" i="11" s="1"/>
  <c r="AD6842" i="11"/>
  <c r="AF6842" i="11" s="1"/>
  <c r="AH6842" i="11" s="1"/>
  <c r="AD2139" i="11"/>
  <c r="AF2139" i="11" s="1"/>
  <c r="AH2139" i="11" s="1"/>
  <c r="AD2988" i="11"/>
  <c r="AF2988" i="11" s="1"/>
  <c r="AH2988" i="11" s="1"/>
  <c r="AD1876" i="11"/>
  <c r="AF1876" i="11" s="1"/>
  <c r="AH1876" i="11" s="1"/>
  <c r="AD5632" i="11"/>
  <c r="AF5632" i="11" s="1"/>
  <c r="AH5632" i="11" s="1"/>
  <c r="AD7784" i="11"/>
  <c r="AF7784" i="11" s="1"/>
  <c r="AH7784" i="11" s="1"/>
  <c r="AD4123" i="11"/>
  <c r="AF4123" i="11" s="1"/>
  <c r="AH4123" i="11" s="1"/>
  <c r="AD7219" i="11"/>
  <c r="AF7219" i="11" s="1"/>
  <c r="AH7219" i="11" s="1"/>
  <c r="AD3646" i="11"/>
  <c r="AF3646" i="11" s="1"/>
  <c r="AH3646" i="11" s="1"/>
  <c r="AD6984" i="11"/>
  <c r="AF6984" i="11" s="1"/>
  <c r="AH6984" i="11" s="1"/>
  <c r="AD2603" i="11"/>
  <c r="AF2603" i="11" s="1"/>
  <c r="AH2603" i="11" s="1"/>
  <c r="AD1096" i="11"/>
  <c r="AF1096" i="11" s="1"/>
  <c r="AH1096" i="11" s="1"/>
  <c r="AD8628" i="11"/>
  <c r="AF8628" i="11" s="1"/>
  <c r="AH8628" i="11" s="1"/>
  <c r="AD6244" i="11"/>
  <c r="AF6244" i="11" s="1"/>
  <c r="AH6244" i="11" s="1"/>
  <c r="AD3221" i="11"/>
  <c r="AF3221" i="11" s="1"/>
  <c r="AH3221" i="11" s="1"/>
  <c r="AD3691" i="11"/>
  <c r="AF3691" i="11" s="1"/>
  <c r="AH3691" i="11" s="1"/>
  <c r="AD1230" i="11"/>
  <c r="AF1230" i="11" s="1"/>
  <c r="AH1230" i="11" s="1"/>
  <c r="AD5356" i="11"/>
  <c r="AF5356" i="11" s="1"/>
  <c r="AH5356" i="11" s="1"/>
  <c r="AD5173" i="11"/>
  <c r="AF5173" i="11" s="1"/>
  <c r="AH5173" i="11" s="1"/>
  <c r="AD4229" i="11"/>
  <c r="AF4229" i="11" s="1"/>
  <c r="AH4229" i="11" s="1"/>
  <c r="AD7970" i="11"/>
  <c r="AF7970" i="11" s="1"/>
  <c r="AH7970" i="11" s="1"/>
  <c r="AD1964" i="11"/>
  <c r="AF1964" i="11" s="1"/>
  <c r="AH1964" i="11" s="1"/>
  <c r="AD4721" i="11"/>
  <c r="AF4721" i="11" s="1"/>
  <c r="AH4721" i="11" s="1"/>
  <c r="AD4996" i="11"/>
  <c r="AF4996" i="11" s="1"/>
  <c r="AH4996" i="11" s="1"/>
  <c r="AD3756" i="11"/>
  <c r="AF3756" i="11" s="1"/>
  <c r="AH3756" i="11" s="1"/>
  <c r="AD220" i="11"/>
  <c r="AF220" i="11" s="1"/>
  <c r="AH220" i="11" s="1"/>
  <c r="AD735" i="11"/>
  <c r="AF735" i="11" s="1"/>
  <c r="AH735" i="11" s="1"/>
  <c r="AD1260" i="11"/>
  <c r="AF1260" i="11" s="1"/>
  <c r="AH1260" i="11" s="1"/>
  <c r="AD7871" i="11"/>
  <c r="AF7871" i="11" s="1"/>
  <c r="AH7871" i="11" s="1"/>
  <c r="AD2864" i="11"/>
  <c r="AF2864" i="11" s="1"/>
  <c r="AH2864" i="11" s="1"/>
  <c r="AD5227" i="11"/>
  <c r="AF5227" i="11" s="1"/>
  <c r="AH5227" i="11" s="1"/>
  <c r="AD4936" i="11"/>
  <c r="AF4936" i="11" s="1"/>
  <c r="AH4936" i="11" s="1"/>
  <c r="AD2096" i="11"/>
  <c r="AF2096" i="11" s="1"/>
  <c r="AH2096" i="11" s="1"/>
  <c r="AD2536" i="11"/>
  <c r="AF2536" i="11" s="1"/>
  <c r="AH2536" i="11" s="1"/>
  <c r="AD1967" i="11"/>
  <c r="AF1967" i="11" s="1"/>
  <c r="AH1967" i="11" s="1"/>
  <c r="AD1102" i="11"/>
  <c r="AF1102" i="11" s="1"/>
  <c r="AH1102" i="11" s="1"/>
  <c r="AD434" i="11"/>
  <c r="AF434" i="11" s="1"/>
  <c r="AH434" i="11" s="1"/>
  <c r="AD4057" i="11"/>
  <c r="AF4057" i="11" s="1"/>
  <c r="AH4057" i="11" s="1"/>
  <c r="AD7450" i="11"/>
  <c r="AF7450" i="11" s="1"/>
  <c r="AH7450" i="11" s="1"/>
  <c r="AD4100" i="11"/>
  <c r="AF4100" i="11" s="1"/>
  <c r="AH4100" i="11" s="1"/>
  <c r="AD8721" i="11"/>
  <c r="AF8721" i="11" s="1"/>
  <c r="AH8721" i="11" s="1"/>
  <c r="AD6585" i="11"/>
  <c r="AF6585" i="11" s="1"/>
  <c r="AH6585" i="11" s="1"/>
  <c r="AD3273" i="11"/>
  <c r="AF3273" i="11" s="1"/>
  <c r="AH3273" i="11" s="1"/>
  <c r="AD2922" i="11"/>
  <c r="AF2922" i="11" s="1"/>
  <c r="AH2922" i="11" s="1"/>
  <c r="AD3145" i="11"/>
  <c r="AF3145" i="11" s="1"/>
  <c r="AH3145" i="11" s="1"/>
  <c r="AD1334" i="11"/>
  <c r="AF1334" i="11" s="1"/>
  <c r="AH1334" i="11" s="1"/>
  <c r="AD1826" i="11"/>
  <c r="AF1826" i="11" s="1"/>
  <c r="AH1826" i="11" s="1"/>
  <c r="AD6623" i="11"/>
  <c r="AF6623" i="11" s="1"/>
  <c r="AH6623" i="11" s="1"/>
  <c r="AD2534" i="11"/>
  <c r="AF2534" i="11" s="1"/>
  <c r="AH2534" i="11" s="1"/>
  <c r="AD781" i="11"/>
  <c r="AF781" i="11" s="1"/>
  <c r="AH781" i="11" s="1"/>
  <c r="AD1318" i="11"/>
  <c r="AF1318" i="11" s="1"/>
  <c r="AH1318" i="11" s="1"/>
  <c r="AD6018" i="11"/>
  <c r="AF6018" i="11" s="1"/>
  <c r="AH6018" i="11" s="1"/>
  <c r="AD5953" i="11"/>
  <c r="AF5953" i="11" s="1"/>
  <c r="AH5953" i="11" s="1"/>
  <c r="AD5092" i="11"/>
  <c r="AF5092" i="11" s="1"/>
  <c r="AH5092" i="11" s="1"/>
  <c r="AD8653" i="11"/>
  <c r="AF8653" i="11" s="1"/>
  <c r="AH8653" i="11" s="1"/>
  <c r="AD8255" i="11"/>
  <c r="AF8255" i="11" s="1"/>
  <c r="AH8255" i="11" s="1"/>
  <c r="AD6371" i="11"/>
  <c r="AF6371" i="11" s="1"/>
  <c r="AH6371" i="11" s="1"/>
  <c r="AD3865" i="11"/>
  <c r="AF3865" i="11" s="1"/>
  <c r="AH3865" i="11" s="1"/>
  <c r="AD5124" i="11"/>
  <c r="AF5124" i="11" s="1"/>
  <c r="AH5124" i="11" s="1"/>
  <c r="AD6433" i="11"/>
  <c r="AF6433" i="11" s="1"/>
  <c r="AH6433" i="11" s="1"/>
  <c r="AD1699" i="11"/>
  <c r="AF1699" i="11" s="1"/>
  <c r="AH1699" i="11" s="1"/>
  <c r="AD6279" i="11"/>
  <c r="AF6279" i="11" s="1"/>
  <c r="AH6279" i="11" s="1"/>
  <c r="AD1037" i="11"/>
  <c r="AF1037" i="11" s="1"/>
  <c r="AH1037" i="11" s="1"/>
  <c r="AD5158" i="11"/>
  <c r="AF5158" i="11" s="1"/>
  <c r="AH5158" i="11" s="1"/>
  <c r="AD2920" i="11"/>
  <c r="AF2920" i="11" s="1"/>
  <c r="AH2920" i="11" s="1"/>
  <c r="AD2085" i="11"/>
  <c r="AF2085" i="11" s="1"/>
  <c r="AH2085" i="11" s="1"/>
  <c r="AD2148" i="11"/>
  <c r="AF2148" i="11" s="1"/>
  <c r="AH2148" i="11" s="1"/>
  <c r="AD1693" i="11"/>
  <c r="AF1693" i="11" s="1"/>
  <c r="AH1693" i="11" s="1"/>
  <c r="AD2580" i="11"/>
  <c r="AF2580" i="11" s="1"/>
  <c r="AH2580" i="11" s="1"/>
  <c r="AD5993" i="11"/>
  <c r="AF5993" i="11" s="1"/>
  <c r="AH5993" i="11" s="1"/>
  <c r="AD4976" i="11"/>
  <c r="AF4976" i="11" s="1"/>
  <c r="AH4976" i="11" s="1"/>
  <c r="AD2078" i="11"/>
  <c r="AF2078" i="11" s="1"/>
  <c r="AH2078" i="11" s="1"/>
  <c r="AD6218" i="11"/>
  <c r="AF6218" i="11" s="1"/>
  <c r="AH6218" i="11" s="1"/>
  <c r="AD7455" i="11"/>
  <c r="AF7455" i="11" s="1"/>
  <c r="AH7455" i="11" s="1"/>
  <c r="AD2042" i="11"/>
  <c r="AF2042" i="11" s="1"/>
  <c r="AH2042" i="11" s="1"/>
  <c r="AD3688" i="11"/>
  <c r="AF3688" i="11" s="1"/>
  <c r="AH3688" i="11" s="1"/>
  <c r="AD1289" i="11"/>
  <c r="AF1289" i="11" s="1"/>
  <c r="AH1289" i="11" s="1"/>
  <c r="AD3539" i="11"/>
  <c r="AF3539" i="11" s="1"/>
  <c r="AH3539" i="11" s="1"/>
  <c r="AD4968" i="11"/>
  <c r="AF4968" i="11" s="1"/>
  <c r="AH4968" i="11" s="1"/>
  <c r="AD289" i="11"/>
  <c r="AF289" i="11" s="1"/>
  <c r="AH289" i="11" s="1"/>
  <c r="AD5542" i="11"/>
  <c r="AF5542" i="11" s="1"/>
  <c r="AH5542" i="11" s="1"/>
  <c r="AD6491" i="11"/>
  <c r="AF6491" i="11" s="1"/>
  <c r="AH6491" i="11" s="1"/>
  <c r="AD3819" i="11"/>
  <c r="AF3819" i="11" s="1"/>
  <c r="AH3819" i="11" s="1"/>
  <c r="AD4081" i="11"/>
  <c r="AF4081" i="11" s="1"/>
  <c r="AH4081" i="11" s="1"/>
  <c r="AD371" i="11"/>
  <c r="AF371" i="11" s="1"/>
  <c r="AH371" i="11" s="1"/>
  <c r="AD4338" i="11"/>
  <c r="AF4338" i="11" s="1"/>
  <c r="AH4338" i="11" s="1"/>
  <c r="AD7804" i="11"/>
  <c r="AF7804" i="11" s="1"/>
  <c r="AH7804" i="11" s="1"/>
  <c r="AD3236" i="11"/>
  <c r="AF3236" i="11" s="1"/>
  <c r="AH3236" i="11" s="1"/>
  <c r="AD364" i="11"/>
  <c r="AF364" i="11" s="1"/>
  <c r="AH364" i="11" s="1"/>
  <c r="AD164" i="11"/>
  <c r="AF164" i="11" s="1"/>
  <c r="AH164" i="11" s="1"/>
  <c r="AD6804" i="11"/>
  <c r="AF6804" i="11" s="1"/>
  <c r="AH6804" i="11" s="1"/>
  <c r="AD5555" i="11"/>
  <c r="AF5555" i="11" s="1"/>
  <c r="AH5555" i="11" s="1"/>
  <c r="AD2500" i="11"/>
  <c r="AF2500" i="11" s="1"/>
  <c r="AH2500" i="11" s="1"/>
  <c r="AD3226" i="11"/>
  <c r="AF3226" i="11" s="1"/>
  <c r="AH3226" i="11" s="1"/>
  <c r="AD6594" i="11"/>
  <c r="AF6594" i="11" s="1"/>
  <c r="AH6594" i="11" s="1"/>
  <c r="AD851" i="11"/>
  <c r="AF851" i="11" s="1"/>
  <c r="AH851" i="11" s="1"/>
  <c r="AD4524" i="11"/>
  <c r="AF4524" i="11" s="1"/>
  <c r="AH4524" i="11" s="1"/>
  <c r="AD7913" i="11"/>
  <c r="AF7913" i="11" s="1"/>
  <c r="AH7913" i="11" s="1"/>
  <c r="AD5426" i="11"/>
  <c r="AF5426" i="11" s="1"/>
  <c r="AH5426" i="11" s="1"/>
  <c r="AD1084" i="11"/>
  <c r="AF1084" i="11" s="1"/>
  <c r="AH1084" i="11" s="1"/>
  <c r="AD4266" i="11"/>
  <c r="AF4266" i="11" s="1"/>
  <c r="AH4266" i="11" s="1"/>
  <c r="AD1678" i="11"/>
  <c r="AF1678" i="11" s="1"/>
  <c r="AH1678" i="11" s="1"/>
  <c r="AD5759" i="11"/>
  <c r="AF5759" i="11" s="1"/>
  <c r="AH5759" i="11" s="1"/>
  <c r="AD577" i="11"/>
  <c r="AF577" i="11" s="1"/>
  <c r="AH577" i="11" s="1"/>
  <c r="AD570" i="11"/>
  <c r="AF570" i="11" s="1"/>
  <c r="AH570" i="11" s="1"/>
  <c r="AD3928" i="11"/>
  <c r="AF3928" i="11" s="1"/>
  <c r="AH3928" i="11" s="1"/>
  <c r="AD3848" i="11"/>
  <c r="AF3848" i="11" s="1"/>
  <c r="AH3848" i="11" s="1"/>
  <c r="AD54" i="11"/>
  <c r="AF54" i="11" s="1"/>
  <c r="AH54" i="11" s="1"/>
  <c r="AD5675" i="11"/>
  <c r="AF5675" i="11" s="1"/>
  <c r="AH5675" i="11" s="1"/>
  <c r="AD1483" i="11"/>
  <c r="AF1483" i="11" s="1"/>
  <c r="AH1483" i="11" s="1"/>
  <c r="AD3536" i="11"/>
  <c r="AF3536" i="11" s="1"/>
  <c r="AH3536" i="11" s="1"/>
  <c r="AD8061" i="11"/>
  <c r="AF8061" i="11" s="1"/>
  <c r="AH8061" i="11" s="1"/>
  <c r="AD825" i="11"/>
  <c r="AF825" i="11" s="1"/>
  <c r="AH825" i="11" s="1"/>
  <c r="AD4088" i="11"/>
  <c r="AF4088" i="11" s="1"/>
  <c r="AH4088" i="11" s="1"/>
  <c r="AD7091" i="11"/>
  <c r="AF7091" i="11" s="1"/>
  <c r="AH7091" i="11" s="1"/>
  <c r="AD1183" i="11"/>
  <c r="AF1183" i="11" s="1"/>
  <c r="AH1183" i="11" s="1"/>
  <c r="AD4680" i="11"/>
  <c r="AF4680" i="11" s="1"/>
  <c r="AH4680" i="11" s="1"/>
  <c r="AD69" i="11"/>
  <c r="AF69" i="11" s="1"/>
  <c r="AH69" i="11" s="1"/>
  <c r="AD4838" i="11"/>
  <c r="AF4838" i="11" s="1"/>
  <c r="AH4838" i="11" s="1"/>
  <c r="AD1557" i="11"/>
  <c r="AF1557" i="11" s="1"/>
  <c r="AH1557" i="11" s="1"/>
  <c r="AD485" i="11"/>
  <c r="AF485" i="11" s="1"/>
  <c r="AH485" i="11" s="1"/>
  <c r="AD1819" i="11"/>
  <c r="AF1819" i="11" s="1"/>
  <c r="AH1819" i="11" s="1"/>
  <c r="AD6177" i="11"/>
  <c r="AF6177" i="11" s="1"/>
  <c r="AH6177" i="11" s="1"/>
  <c r="AD6584" i="11"/>
  <c r="AF6584" i="11" s="1"/>
  <c r="AH6584" i="11" s="1"/>
  <c r="AD628" i="11"/>
  <c r="AF628" i="11" s="1"/>
  <c r="AH628" i="11" s="1"/>
  <c r="AD8143" i="11"/>
  <c r="AF8143" i="11" s="1"/>
  <c r="AH8143" i="11" s="1"/>
  <c r="AD4136" i="11"/>
  <c r="AF4136" i="11" s="1"/>
  <c r="AH4136" i="11" s="1"/>
  <c r="AD3689" i="11"/>
  <c r="AF3689" i="11" s="1"/>
  <c r="AH3689" i="11" s="1"/>
  <c r="AD1142" i="11"/>
  <c r="AF1142" i="11" s="1"/>
  <c r="AH1142" i="11" s="1"/>
  <c r="AD5028" i="11"/>
  <c r="AF5028" i="11" s="1"/>
  <c r="AH5028" i="11" s="1"/>
  <c r="AD8112" i="11"/>
  <c r="AF8112" i="11" s="1"/>
  <c r="AH8112" i="11" s="1"/>
  <c r="AD2250" i="11"/>
  <c r="AF2250" i="11" s="1"/>
  <c r="AH2250" i="11" s="1"/>
  <c r="AD3297" i="11"/>
  <c r="AF3297" i="11" s="1"/>
  <c r="AH3297" i="11" s="1"/>
  <c r="AD3975" i="11"/>
  <c r="AF3975" i="11" s="1"/>
  <c r="AH3975" i="11" s="1"/>
  <c r="AD5997" i="11"/>
  <c r="AF5997" i="11" s="1"/>
  <c r="AH5997" i="11" s="1"/>
  <c r="AD6353" i="11"/>
  <c r="AF6353" i="11" s="1"/>
  <c r="AH6353" i="11" s="1"/>
  <c r="AD2091" i="11"/>
  <c r="AF2091" i="11" s="1"/>
  <c r="AH2091" i="11" s="1"/>
  <c r="AD1172" i="11"/>
  <c r="AF1172" i="11" s="1"/>
  <c r="AH1172" i="11" s="1"/>
  <c r="AD8045" i="11"/>
  <c r="AF8045" i="11" s="1"/>
  <c r="AH8045" i="11" s="1"/>
  <c r="AD8302" i="11"/>
  <c r="AF8302" i="11" s="1"/>
  <c r="AH8302" i="11" s="1"/>
  <c r="AD6443" i="11"/>
  <c r="AF6443" i="11" s="1"/>
  <c r="AH6443" i="11" s="1"/>
  <c r="AD2093" i="11"/>
  <c r="AF2093" i="11" s="1"/>
  <c r="AH2093" i="11" s="1"/>
  <c r="AD665" i="11"/>
  <c r="AF665" i="11" s="1"/>
  <c r="AH665" i="11" s="1"/>
  <c r="AD1858" i="11"/>
  <c r="AF1858" i="11" s="1"/>
  <c r="AH1858" i="11" s="1"/>
  <c r="AD7044" i="11"/>
  <c r="AF7044" i="11" s="1"/>
  <c r="AH7044" i="11" s="1"/>
  <c r="AD5311" i="11"/>
  <c r="AF5311" i="11" s="1"/>
  <c r="AH5311" i="11" s="1"/>
  <c r="AD1431" i="11"/>
  <c r="AF1431" i="11" s="1"/>
  <c r="AH1431" i="11" s="1"/>
  <c r="AD4180" i="11"/>
  <c r="AF4180" i="11" s="1"/>
  <c r="AH4180" i="11" s="1"/>
  <c r="AD7438" i="11"/>
  <c r="AF7438" i="11" s="1"/>
  <c r="AH7438" i="11" s="1"/>
  <c r="AD3171" i="11"/>
  <c r="AF3171" i="11" s="1"/>
  <c r="AH3171" i="11" s="1"/>
  <c r="AD4604" i="11"/>
  <c r="AF4604" i="11" s="1"/>
  <c r="AH4604" i="11" s="1"/>
  <c r="AD2588" i="11"/>
  <c r="AF2588" i="11" s="1"/>
  <c r="AH2588" i="11" s="1"/>
  <c r="AD273" i="11"/>
  <c r="AF273" i="11" s="1"/>
  <c r="AH273" i="11" s="1"/>
  <c r="AD863" i="11"/>
  <c r="AF863" i="11" s="1"/>
  <c r="AH863" i="11" s="1"/>
  <c r="AD4759" i="11"/>
  <c r="AF4759" i="11" s="1"/>
  <c r="AH4759" i="11" s="1"/>
  <c r="AD7922" i="11"/>
  <c r="AF7922" i="11" s="1"/>
  <c r="AH7922" i="11" s="1"/>
  <c r="AD3968" i="11"/>
  <c r="AF3968" i="11" s="1"/>
  <c r="AH3968" i="11" s="1"/>
  <c r="AD7768" i="11"/>
  <c r="AF7768" i="11" s="1"/>
  <c r="AH7768" i="11" s="1"/>
  <c r="AD3889" i="11"/>
  <c r="AF3889" i="11" s="1"/>
  <c r="AH3889" i="11" s="1"/>
  <c r="AD1740" i="11"/>
  <c r="AF1740" i="11" s="1"/>
  <c r="AH1740" i="11" s="1"/>
  <c r="AD1070" i="11"/>
  <c r="AF1070" i="11" s="1"/>
  <c r="AH1070" i="11" s="1"/>
  <c r="AD7576" i="11"/>
  <c r="AF7576" i="11" s="1"/>
  <c r="AH7576" i="11" s="1"/>
  <c r="AD5116" i="11"/>
  <c r="AF5116" i="11" s="1"/>
  <c r="AH5116" i="11" s="1"/>
  <c r="AD679" i="11"/>
  <c r="AF679" i="11" s="1"/>
  <c r="AH679" i="11" s="1"/>
  <c r="AD1930" i="11"/>
  <c r="AF1930" i="11" s="1"/>
  <c r="AH1930" i="11" s="1"/>
  <c r="AD7209" i="11"/>
  <c r="AF7209" i="11" s="1"/>
  <c r="AH7209" i="11" s="1"/>
  <c r="AD6395" i="11"/>
  <c r="AF6395" i="11" s="1"/>
  <c r="AH6395" i="11" s="1"/>
  <c r="AD5326" i="11"/>
  <c r="AF5326" i="11" s="1"/>
  <c r="AH5326" i="11" s="1"/>
  <c r="AD8758" i="11"/>
  <c r="AF8758" i="11" s="1"/>
  <c r="AH8758" i="11" s="1"/>
  <c r="AD140" i="11"/>
  <c r="AF140" i="11" s="1"/>
  <c r="AH140" i="11" s="1"/>
  <c r="AD7380" i="11"/>
  <c r="AF7380" i="11" s="1"/>
  <c r="AH7380" i="11" s="1"/>
  <c r="AD7892" i="11"/>
  <c r="AF7892" i="11" s="1"/>
  <c r="AH7892" i="11" s="1"/>
  <c r="AD5083" i="11"/>
  <c r="AF5083" i="11" s="1"/>
  <c r="AH5083" i="11" s="1"/>
  <c r="AD4616" i="11"/>
  <c r="AF4616" i="11" s="1"/>
  <c r="AH4616" i="11" s="1"/>
  <c r="AD2918" i="11"/>
  <c r="AF2918" i="11" s="1"/>
  <c r="AH2918" i="11" s="1"/>
  <c r="AD2633" i="11"/>
  <c r="AF2633" i="11" s="1"/>
  <c r="AH2633" i="11" s="1"/>
  <c r="AD129" i="11"/>
  <c r="AF129" i="11" s="1"/>
  <c r="AH129" i="11" s="1"/>
  <c r="AD681" i="11"/>
  <c r="AF681" i="11" s="1"/>
  <c r="AH681" i="11" s="1"/>
  <c r="AD7183" i="11"/>
  <c r="AF7183" i="11" s="1"/>
  <c r="AH7183" i="11" s="1"/>
  <c r="AD6343" i="11"/>
  <c r="AF6343" i="11" s="1"/>
  <c r="AH6343" i="11" s="1"/>
  <c r="AD3793" i="11"/>
  <c r="AF3793" i="11" s="1"/>
  <c r="AH3793" i="11" s="1"/>
  <c r="AD5267" i="11"/>
  <c r="AF5267" i="11" s="1"/>
  <c r="AH5267" i="11" s="1"/>
  <c r="AD611" i="11"/>
  <c r="AF611" i="11" s="1"/>
  <c r="AH611" i="11" s="1"/>
  <c r="AD5015" i="11"/>
  <c r="AF5015" i="11" s="1"/>
  <c r="AH5015" i="11" s="1"/>
  <c r="AD1631" i="11"/>
  <c r="AF1631" i="11" s="1"/>
  <c r="AH1631" i="11" s="1"/>
  <c r="AD4770" i="11"/>
  <c r="AF4770" i="11" s="1"/>
  <c r="AH4770" i="11" s="1"/>
  <c r="AD7955" i="11"/>
  <c r="AF7955" i="11" s="1"/>
  <c r="AH7955" i="11" s="1"/>
  <c r="AD4953" i="11"/>
  <c r="AF4953" i="11" s="1"/>
  <c r="AH4953" i="11" s="1"/>
  <c r="AD2263" i="11"/>
  <c r="AF2263" i="11" s="1"/>
  <c r="AH2263" i="11" s="1"/>
  <c r="AD7725" i="11"/>
  <c r="AF7725" i="11" s="1"/>
  <c r="AH7725" i="11" s="1"/>
  <c r="AD3608" i="11"/>
  <c r="AF3608" i="11" s="1"/>
  <c r="AH3608" i="11" s="1"/>
  <c r="AD5844" i="11"/>
  <c r="AF5844" i="11" s="1"/>
  <c r="AH5844" i="11" s="1"/>
  <c r="AD4815" i="11"/>
  <c r="AF4815" i="11" s="1"/>
  <c r="AH4815" i="11" s="1"/>
  <c r="AD4804" i="11"/>
  <c r="AF4804" i="11" s="1"/>
  <c r="AH4804" i="11" s="1"/>
  <c r="AD2688" i="11"/>
  <c r="AF2688" i="11" s="1"/>
  <c r="AH2688" i="11" s="1"/>
  <c r="AD8318" i="11"/>
  <c r="AF8318" i="11" s="1"/>
  <c r="AH8318" i="11" s="1"/>
  <c r="AD5243" i="11"/>
  <c r="AF5243" i="11" s="1"/>
  <c r="AH5243" i="11" s="1"/>
  <c r="AD1414" i="11"/>
  <c r="AF1414" i="11" s="1"/>
  <c r="AH1414" i="11" s="1"/>
  <c r="AD3218" i="11"/>
  <c r="AF3218" i="11" s="1"/>
  <c r="AH3218" i="11" s="1"/>
  <c r="AD8343" i="11"/>
  <c r="AF8343" i="11" s="1"/>
  <c r="AH8343" i="11" s="1"/>
  <c r="AD8587" i="11"/>
  <c r="AF8587" i="11" s="1"/>
  <c r="AH8587" i="11" s="1"/>
  <c r="AD5541" i="11"/>
  <c r="AF5541" i="11" s="1"/>
  <c r="AH5541" i="11" s="1"/>
  <c r="AD3078" i="11"/>
  <c r="AF3078" i="11" s="1"/>
  <c r="AH3078" i="11" s="1"/>
  <c r="AD517" i="11"/>
  <c r="AF517" i="11" s="1"/>
  <c r="AH517" i="11" s="1"/>
  <c r="AD7483" i="11"/>
  <c r="AF7483" i="11" s="1"/>
  <c r="AH7483" i="11" s="1"/>
  <c r="AD382" i="11"/>
  <c r="AF382" i="11" s="1"/>
  <c r="AH382" i="11" s="1"/>
  <c r="AD6796" i="11"/>
  <c r="AF6796" i="11" s="1"/>
  <c r="AH6796" i="11" s="1"/>
  <c r="AD8446" i="11"/>
  <c r="AF8446" i="11" s="1"/>
  <c r="AH8446" i="11" s="1"/>
  <c r="AD1931" i="11"/>
  <c r="AF1931" i="11" s="1"/>
  <c r="AH1931" i="11" s="1"/>
  <c r="AD7988" i="11"/>
  <c r="AF7988" i="11" s="1"/>
  <c r="AH7988" i="11" s="1"/>
  <c r="AD1864" i="11"/>
  <c r="AF1864" i="11" s="1"/>
  <c r="AH1864" i="11" s="1"/>
  <c r="AD6917" i="11"/>
  <c r="AF6917" i="11" s="1"/>
  <c r="AH6917" i="11" s="1"/>
  <c r="AD4571" i="11"/>
  <c r="AF4571" i="11" s="1"/>
  <c r="AH4571" i="11" s="1"/>
  <c r="AD551" i="11"/>
  <c r="AF551" i="11" s="1"/>
  <c r="AH551" i="11" s="1"/>
  <c r="AD7833" i="11"/>
  <c r="AF7833" i="11" s="1"/>
  <c r="AH7833" i="11" s="1"/>
  <c r="AD6574" i="11"/>
  <c r="AF6574" i="11" s="1"/>
  <c r="AH6574" i="11" s="1"/>
  <c r="AD6571" i="11"/>
  <c r="AF6571" i="11" s="1"/>
  <c r="AH6571" i="11" s="1"/>
  <c r="AD4041" i="11"/>
  <c r="AF4041" i="11" s="1"/>
  <c r="AH4041" i="11" s="1"/>
  <c r="AD4891" i="11"/>
  <c r="AF4891" i="11" s="1"/>
  <c r="AH4891" i="11" s="1"/>
  <c r="AD4366" i="11"/>
  <c r="AF4366" i="11" s="1"/>
  <c r="AH4366" i="11" s="1"/>
  <c r="AD5057" i="11"/>
  <c r="AF5057" i="11" s="1"/>
  <c r="AH5057" i="11" s="1"/>
  <c r="AD3537" i="11"/>
  <c r="AF3537" i="11" s="1"/>
  <c r="AH3537" i="11" s="1"/>
  <c r="AD8699" i="11"/>
  <c r="AF8699" i="11" s="1"/>
  <c r="AH8699" i="11" s="1"/>
  <c r="AD2656" i="11"/>
  <c r="AF2656" i="11" s="1"/>
  <c r="AH2656" i="11" s="1"/>
  <c r="AD2111" i="11"/>
  <c r="AF2111" i="11" s="1"/>
  <c r="AH2111" i="11" s="1"/>
  <c r="AD5693" i="11"/>
  <c r="AF5693" i="11" s="1"/>
  <c r="AH5693" i="11" s="1"/>
  <c r="AD7457" i="11"/>
  <c r="AF7457" i="11" s="1"/>
  <c r="AH7457" i="11" s="1"/>
  <c r="AD1492" i="11"/>
  <c r="AF1492" i="11" s="1"/>
  <c r="AH1492" i="11" s="1"/>
  <c r="AD5813" i="11"/>
  <c r="AF5813" i="11" s="1"/>
  <c r="AH5813" i="11" s="1"/>
  <c r="AD2254" i="11"/>
  <c r="AF2254" i="11" s="1"/>
  <c r="AH2254" i="11" s="1"/>
  <c r="AD8199" i="11"/>
  <c r="AF8199" i="11" s="1"/>
  <c r="AH8199" i="11" s="1"/>
  <c r="AD5438" i="11"/>
  <c r="AF5438" i="11" s="1"/>
  <c r="AH5438" i="11" s="1"/>
  <c r="AD6885" i="11"/>
  <c r="AF6885" i="11" s="1"/>
  <c r="AH6885" i="11" s="1"/>
  <c r="AD5554" i="11"/>
  <c r="AF5554" i="11" s="1"/>
  <c r="AH5554" i="11" s="1"/>
  <c r="AD189" i="11"/>
  <c r="AF189" i="11" s="1"/>
  <c r="AH189" i="11" s="1"/>
  <c r="AD6512" i="11"/>
  <c r="AF6512" i="11" s="1"/>
  <c r="AH6512" i="11" s="1"/>
  <c r="AD4003" i="11"/>
  <c r="AF4003" i="11" s="1"/>
  <c r="AH4003" i="11" s="1"/>
  <c r="AD5660" i="11"/>
  <c r="AF5660" i="11" s="1"/>
  <c r="AH5660" i="11" s="1"/>
  <c r="AD4457" i="11"/>
  <c r="AF4457" i="11" s="1"/>
  <c r="AH4457" i="11" s="1"/>
  <c r="AD7434" i="11"/>
  <c r="AF7434" i="11" s="1"/>
  <c r="AH7434" i="11" s="1"/>
  <c r="AD3511" i="11"/>
  <c r="AF3511" i="11" s="1"/>
  <c r="AH3511" i="11" s="1"/>
  <c r="AD3336" i="11"/>
  <c r="AF3336" i="11" s="1"/>
  <c r="AH3336" i="11" s="1"/>
  <c r="AD893" i="11"/>
  <c r="AF893" i="11" s="1"/>
  <c r="AH893" i="11" s="1"/>
  <c r="AD4478" i="11"/>
  <c r="AF4478" i="11" s="1"/>
  <c r="AH4478" i="11" s="1"/>
  <c r="AD658" i="11"/>
  <c r="AF658" i="11" s="1"/>
  <c r="AH658" i="11" s="1"/>
  <c r="AD3642" i="11"/>
  <c r="AF3642" i="11" s="1"/>
  <c r="AH3642" i="11" s="1"/>
  <c r="AD82" i="11"/>
  <c r="AF82" i="11" s="1"/>
  <c r="AH82" i="11" s="1"/>
  <c r="AD6556" i="11"/>
  <c r="AF6556" i="11" s="1"/>
  <c r="AH6556" i="11" s="1"/>
  <c r="AD8417" i="11"/>
  <c r="AF8417" i="11" s="1"/>
  <c r="AH8417" i="11" s="1"/>
  <c r="AD3206" i="11"/>
  <c r="AF3206" i="11" s="1"/>
  <c r="AH3206" i="11" s="1"/>
  <c r="AD5224" i="11"/>
  <c r="AF5224" i="11" s="1"/>
  <c r="AH5224" i="11" s="1"/>
  <c r="AD4329" i="11"/>
  <c r="AF4329" i="11" s="1"/>
  <c r="AH4329" i="11" s="1"/>
  <c r="AD6747" i="11"/>
  <c r="AF6747" i="11" s="1"/>
  <c r="AH6747" i="11" s="1"/>
  <c r="AD661" i="11"/>
  <c r="AF661" i="11" s="1"/>
  <c r="AH661" i="11" s="1"/>
  <c r="AD3240" i="11"/>
  <c r="AF3240" i="11" s="1"/>
  <c r="AH3240" i="11" s="1"/>
  <c r="AD1023" i="11"/>
  <c r="AF1023" i="11" s="1"/>
  <c r="AD7313" i="11"/>
  <c r="AF7313" i="11" s="1"/>
  <c r="AH7313" i="11" s="1"/>
  <c r="AD5366" i="11"/>
  <c r="AF5366" i="11" s="1"/>
  <c r="AH5366" i="11" s="1"/>
  <c r="AD4537" i="11"/>
  <c r="AF4537" i="11" s="1"/>
  <c r="AH4537" i="11" s="1"/>
  <c r="AD1531" i="11"/>
  <c r="AF1531" i="11" s="1"/>
  <c r="AH1531" i="11" s="1"/>
  <c r="AD7250" i="11"/>
  <c r="AF7250" i="11" s="1"/>
  <c r="AH7250" i="11" s="1"/>
  <c r="AD1867" i="11"/>
  <c r="AF1867" i="11" s="1"/>
  <c r="AH1867" i="11" s="1"/>
  <c r="AD6664" i="11"/>
  <c r="AF6664" i="11" s="1"/>
  <c r="AH6664" i="11" s="1"/>
  <c r="AD6972" i="11"/>
  <c r="AF6972" i="11" s="1"/>
  <c r="AH6972" i="11" s="1"/>
  <c r="AD3010" i="11"/>
  <c r="AF3010" i="11" s="1"/>
  <c r="AH3010" i="11" s="1"/>
  <c r="AD6824" i="11"/>
  <c r="AF6824" i="11" s="1"/>
  <c r="AH6824" i="11" s="1"/>
  <c r="AD4357" i="11"/>
  <c r="AF4357" i="11" s="1"/>
  <c r="AH4357" i="11" s="1"/>
  <c r="AD4779" i="11"/>
  <c r="AF4779" i="11" s="1"/>
  <c r="AH4779" i="11" s="1"/>
  <c r="AD3027" i="11"/>
  <c r="AF3027" i="11" s="1"/>
  <c r="AH3027" i="11" s="1"/>
  <c r="AD8528" i="11"/>
  <c r="AF8528" i="11" s="1"/>
  <c r="AH8528" i="11" s="1"/>
  <c r="AD7844" i="11"/>
  <c r="AF7844" i="11" s="1"/>
  <c r="AH7844" i="11" s="1"/>
  <c r="AD5598" i="11"/>
  <c r="AF5598" i="11" s="1"/>
  <c r="AH5598" i="11" s="1"/>
  <c r="AD3989" i="11"/>
  <c r="AF3989" i="11" s="1"/>
  <c r="AH3989" i="11" s="1"/>
  <c r="AD5377" i="11"/>
  <c r="AF5377" i="11" s="1"/>
  <c r="AH5377" i="11" s="1"/>
  <c r="AD3674" i="11"/>
  <c r="AF3674" i="11" s="1"/>
  <c r="AH3674" i="11" s="1"/>
  <c r="AD8135" i="11"/>
  <c r="AF8135" i="11" s="1"/>
  <c r="AH8135" i="11" s="1"/>
  <c r="AD5250" i="11"/>
  <c r="AF5250" i="11" s="1"/>
  <c r="AH5250" i="11" s="1"/>
  <c r="AD2121" i="11"/>
  <c r="AF2121" i="11" s="1"/>
  <c r="AH2121" i="11" s="1"/>
  <c r="AD3671" i="11"/>
  <c r="AF3671" i="11" s="1"/>
  <c r="AH3671" i="11" s="1"/>
  <c r="AD7275" i="11"/>
  <c r="AF7275" i="11" s="1"/>
  <c r="AH7275" i="11" s="1"/>
  <c r="AD7842" i="11"/>
  <c r="AF7842" i="11" s="1"/>
  <c r="AH7842" i="11" s="1"/>
  <c r="AD7801" i="11"/>
  <c r="AF7801" i="11" s="1"/>
  <c r="AH7801" i="11" s="1"/>
  <c r="AD6894" i="11"/>
  <c r="AF6894" i="11" s="1"/>
  <c r="AH6894" i="11" s="1"/>
  <c r="AD2499" i="11"/>
  <c r="AF2499" i="11" s="1"/>
  <c r="AH2499" i="11" s="1"/>
  <c r="AD7359" i="11"/>
  <c r="AF7359" i="11" s="1"/>
  <c r="AH7359" i="11" s="1"/>
  <c r="AD121" i="11"/>
  <c r="AF121" i="11" s="1"/>
  <c r="AH121" i="11" s="1"/>
  <c r="AD5683" i="11"/>
  <c r="AF5683" i="11" s="1"/>
  <c r="AH5683" i="11" s="1"/>
  <c r="AD4835" i="11"/>
  <c r="AF4835" i="11" s="1"/>
  <c r="AH4835" i="11" s="1"/>
  <c r="AD5155" i="11"/>
  <c r="AF5155" i="11" s="1"/>
  <c r="AH5155" i="11" s="1"/>
  <c r="AD5335" i="11"/>
  <c r="AF5335" i="11" s="1"/>
  <c r="AH5335" i="11" s="1"/>
  <c r="AD3491" i="11"/>
  <c r="AF3491" i="11" s="1"/>
  <c r="AH3491" i="11" s="1"/>
  <c r="AD7237" i="11"/>
  <c r="AF7237" i="11" s="1"/>
  <c r="AH7237" i="11" s="1"/>
  <c r="AD7696" i="11"/>
  <c r="AF7696" i="11" s="1"/>
  <c r="AH7696" i="11" s="1"/>
  <c r="AD1423" i="11"/>
  <c r="AF1423" i="11" s="1"/>
  <c r="AH1423" i="11" s="1"/>
  <c r="AD2112" i="11"/>
  <c r="AF2112" i="11" s="1"/>
  <c r="AH2112" i="11" s="1"/>
  <c r="AD1161" i="11"/>
  <c r="AF1161" i="11" s="1"/>
  <c r="AH1161" i="11" s="1"/>
  <c r="AD7561" i="11"/>
  <c r="AF7561" i="11" s="1"/>
  <c r="AH7561" i="11" s="1"/>
  <c r="AD3404" i="11"/>
  <c r="AF3404" i="11" s="1"/>
  <c r="AH3404" i="11" s="1"/>
  <c r="AD2310" i="11"/>
  <c r="AF2310" i="11" s="1"/>
  <c r="AH2310" i="11" s="1"/>
  <c r="AD7817" i="11"/>
  <c r="AF7817" i="11" s="1"/>
  <c r="AH7817" i="11" s="1"/>
  <c r="AD4460" i="11"/>
  <c r="AF4460" i="11" s="1"/>
  <c r="AH4460" i="11" s="1"/>
  <c r="AD2526" i="11"/>
  <c r="AF2526" i="11" s="1"/>
  <c r="AH2526" i="11" s="1"/>
  <c r="AD5961" i="11"/>
  <c r="AF5961" i="11" s="1"/>
  <c r="AH5961" i="11" s="1"/>
  <c r="AD4259" i="11"/>
  <c r="AF4259" i="11" s="1"/>
  <c r="AH4259" i="11" s="1"/>
  <c r="AD4172" i="11"/>
  <c r="AF4172" i="11" s="1"/>
  <c r="AH4172" i="11" s="1"/>
  <c r="AD2102" i="11"/>
  <c r="AF2102" i="11" s="1"/>
  <c r="AH2102" i="11" s="1"/>
  <c r="AD7906" i="11"/>
  <c r="AF7906" i="11" s="1"/>
  <c r="AH7906" i="11" s="1"/>
  <c r="AD4628" i="11"/>
  <c r="AF4628" i="11" s="1"/>
  <c r="AH4628" i="11" s="1"/>
  <c r="AD80" i="11"/>
  <c r="AF80" i="11" s="1"/>
  <c r="AH80" i="11" s="1"/>
  <c r="AD7734" i="11"/>
  <c r="AF7734" i="11" s="1"/>
  <c r="AH7734" i="11" s="1"/>
  <c r="AD6943" i="11"/>
  <c r="AF6943" i="11" s="1"/>
  <c r="AH6943" i="11" s="1"/>
  <c r="AD3559" i="11"/>
  <c r="AF3559" i="11" s="1"/>
  <c r="AH3559" i="11" s="1"/>
  <c r="AD8748" i="11"/>
  <c r="AF8748" i="11" s="1"/>
  <c r="AH8748" i="11" s="1"/>
  <c r="AD6970" i="11"/>
  <c r="AF6970" i="11" s="1"/>
  <c r="AH6970" i="11" s="1"/>
  <c r="AD874" i="11"/>
  <c r="AF874" i="11" s="1"/>
  <c r="AH874" i="11" s="1"/>
  <c r="AD723" i="11"/>
  <c r="AF723" i="11" s="1"/>
  <c r="AH723" i="11" s="1"/>
  <c r="AD6880" i="11"/>
  <c r="AF6880" i="11" s="1"/>
  <c r="AH6880" i="11" s="1"/>
  <c r="AD5296" i="11"/>
  <c r="AF5296" i="11" s="1"/>
  <c r="AH5296" i="11" s="1"/>
  <c r="AD2661" i="11"/>
  <c r="AF2661" i="11" s="1"/>
  <c r="AH2661" i="11" s="1"/>
  <c r="AD7986" i="11"/>
  <c r="AF7986" i="11" s="1"/>
  <c r="AH7986" i="11" s="1"/>
  <c r="AD8508" i="11"/>
  <c r="AF8508" i="11" s="1"/>
  <c r="AH8508" i="11" s="1"/>
  <c r="AD2940" i="11"/>
  <c r="AF2940" i="11" s="1"/>
  <c r="AH2940" i="11" s="1"/>
  <c r="AD7953" i="11"/>
  <c r="AF7953" i="11" s="1"/>
  <c r="AH7953" i="11" s="1"/>
  <c r="AD2439" i="11"/>
  <c r="AF2439" i="11" s="1"/>
  <c r="AH2439" i="11" s="1"/>
  <c r="AD7218" i="11"/>
  <c r="AF7218" i="11" s="1"/>
  <c r="AH7218" i="11" s="1"/>
  <c r="AD7077" i="11"/>
  <c r="AF7077" i="11" s="1"/>
  <c r="AH7077" i="11" s="1"/>
  <c r="AD3801" i="11"/>
  <c r="AF3801" i="11" s="1"/>
  <c r="AH3801" i="11" s="1"/>
  <c r="AD2965" i="11"/>
  <c r="AF2965" i="11" s="1"/>
  <c r="AH2965" i="11" s="1"/>
  <c r="AD2100" i="11"/>
  <c r="AF2100" i="11" s="1"/>
  <c r="AH2100" i="11" s="1"/>
  <c r="AD6749" i="11"/>
  <c r="AF6749" i="11" s="1"/>
  <c r="AH6749" i="11" s="1"/>
  <c r="AD4410" i="11"/>
  <c r="AF4410" i="11" s="1"/>
  <c r="AH4410" i="11" s="1"/>
  <c r="AD3195" i="11"/>
  <c r="AF3195" i="11" s="1"/>
  <c r="AH3195" i="11" s="1"/>
  <c r="AD1108" i="11"/>
  <c r="AF1108" i="11" s="1"/>
  <c r="AH1108" i="11" s="1"/>
  <c r="AD5690" i="11"/>
  <c r="AF5690" i="11" s="1"/>
  <c r="AH5690" i="11" s="1"/>
  <c r="AD2255" i="11"/>
  <c r="AF2255" i="11" s="1"/>
  <c r="AH2255" i="11" s="1"/>
  <c r="AD2903" i="11"/>
  <c r="AF2903" i="11" s="1"/>
  <c r="AH2903" i="11" s="1"/>
  <c r="AD1316" i="11"/>
  <c r="AF1316" i="11" s="1"/>
  <c r="AH1316" i="11" s="1"/>
  <c r="AD1133" i="11"/>
  <c r="AF1133" i="11" s="1"/>
  <c r="AH1133" i="11" s="1"/>
  <c r="AD5728" i="11"/>
  <c r="AF5728" i="11" s="1"/>
  <c r="AH5728" i="11" s="1"/>
  <c r="AD6550" i="11"/>
  <c r="AF6550" i="11" s="1"/>
  <c r="AH6550" i="11" s="1"/>
  <c r="AD3087" i="11"/>
  <c r="AF3087" i="11" s="1"/>
  <c r="AH3087" i="11" s="1"/>
  <c r="AD280" i="11"/>
  <c r="AF280" i="11" s="1"/>
  <c r="AH280" i="11" s="1"/>
  <c r="AD4227" i="11"/>
  <c r="AF4227" i="11" s="1"/>
  <c r="AH4227" i="11" s="1"/>
  <c r="AD1195" i="11"/>
  <c r="AF1195" i="11" s="1"/>
  <c r="AH1195" i="11" s="1"/>
  <c r="AD8531" i="11"/>
  <c r="AF8531" i="11" s="1"/>
  <c r="AH8531" i="11" s="1"/>
  <c r="AD4803" i="11"/>
  <c r="AF4803" i="11" s="1"/>
  <c r="AH4803" i="11" s="1"/>
  <c r="AD3176" i="11"/>
  <c r="AF3176" i="11" s="1"/>
  <c r="AH3176" i="11" s="1"/>
  <c r="AD7741" i="11"/>
  <c r="AF7741" i="11" s="1"/>
  <c r="AH7741" i="11" s="1"/>
  <c r="AD4290" i="11"/>
  <c r="AF4290" i="11" s="1"/>
  <c r="AH4290" i="11" s="1"/>
  <c r="AD6302" i="11"/>
  <c r="AF6302" i="11" s="1"/>
  <c r="AH6302" i="11" s="1"/>
  <c r="AD7682" i="11"/>
  <c r="AF7682" i="11" s="1"/>
  <c r="AH7682" i="11" s="1"/>
  <c r="AD3702" i="11"/>
  <c r="AF3702" i="11" s="1"/>
  <c r="AH3702" i="11" s="1"/>
  <c r="AD3740" i="11"/>
  <c r="AF3740" i="11" s="1"/>
  <c r="AH3740" i="11" s="1"/>
  <c r="AD5758" i="11"/>
  <c r="AF5758" i="11" s="1"/>
  <c r="AH5758" i="11" s="1"/>
  <c r="AD6055" i="11"/>
  <c r="AF6055" i="11" s="1"/>
  <c r="AH6055" i="11" s="1"/>
  <c r="AD4738" i="11"/>
  <c r="AF4738" i="11" s="1"/>
  <c r="AH4738" i="11" s="1"/>
  <c r="AD597" i="11"/>
  <c r="AF597" i="11" s="1"/>
  <c r="AH597" i="11" s="1"/>
  <c r="AD7993" i="11"/>
  <c r="AF7993" i="11" s="1"/>
  <c r="AH7993" i="11" s="1"/>
  <c r="AD7793" i="11"/>
  <c r="AF7793" i="11" s="1"/>
  <c r="AH7793" i="11" s="1"/>
  <c r="AD249" i="11"/>
  <c r="AF249" i="11" s="1"/>
  <c r="AH249" i="11" s="1"/>
  <c r="AD2826" i="11"/>
  <c r="AF2826" i="11" s="1"/>
  <c r="AH2826" i="11" s="1"/>
  <c r="AD7278" i="11"/>
  <c r="AF7278" i="11" s="1"/>
  <c r="AH7278" i="11" s="1"/>
  <c r="AD4575" i="11"/>
  <c r="AF4575" i="11" s="1"/>
  <c r="AH4575" i="11" s="1"/>
  <c r="AD8589" i="11"/>
  <c r="AF8589" i="11" s="1"/>
  <c r="AH8589" i="11" s="1"/>
  <c r="AD2836" i="11"/>
  <c r="AF2836" i="11" s="1"/>
  <c r="AH2836" i="11" s="1"/>
  <c r="AD5996" i="11"/>
  <c r="AF5996" i="11" s="1"/>
  <c r="AH5996" i="11" s="1"/>
  <c r="AD615" i="11"/>
  <c r="AF615" i="11" s="1"/>
  <c r="AH615" i="11" s="1"/>
  <c r="AD5588" i="11"/>
  <c r="AF5588" i="11" s="1"/>
  <c r="AH5588" i="11" s="1"/>
  <c r="AD2945" i="11"/>
  <c r="AF2945" i="11" s="1"/>
  <c r="AH2945" i="11" s="1"/>
  <c r="AD2739" i="11"/>
  <c r="AF2739" i="11" s="1"/>
  <c r="AH2739" i="11" s="1"/>
  <c r="AD4699" i="11"/>
  <c r="AF4699" i="11" s="1"/>
  <c r="AH4699" i="11" s="1"/>
  <c r="AD3768" i="11"/>
  <c r="AF3768" i="11" s="1"/>
  <c r="AH3768" i="11" s="1"/>
  <c r="AD602" i="11"/>
  <c r="AF602" i="11" s="1"/>
  <c r="AH602" i="11" s="1"/>
  <c r="AD4910" i="11"/>
  <c r="AF4910" i="11" s="1"/>
  <c r="AH4910" i="11" s="1"/>
  <c r="AD8139" i="11"/>
  <c r="AF8139" i="11" s="1"/>
  <c r="AH8139" i="11" s="1"/>
  <c r="AD2103" i="11"/>
  <c r="AF2103" i="11" s="1"/>
  <c r="AH2103" i="11" s="1"/>
  <c r="AD6239" i="11"/>
  <c r="AF6239" i="11" s="1"/>
  <c r="AH6239" i="11" s="1"/>
  <c r="AD1636" i="11"/>
  <c r="AF1636" i="11" s="1"/>
  <c r="AH1636" i="11" s="1"/>
  <c r="AD4161" i="11"/>
  <c r="AF4161" i="11" s="1"/>
  <c r="AH4161" i="11" s="1"/>
  <c r="AD6189" i="11"/>
  <c r="AF6189" i="11" s="1"/>
  <c r="AH6189" i="11" s="1"/>
  <c r="AD5794" i="11"/>
  <c r="AF5794" i="11" s="1"/>
  <c r="AH5794" i="11" s="1"/>
  <c r="AD3991" i="11"/>
  <c r="AF3991" i="11" s="1"/>
  <c r="AH3991" i="11" s="1"/>
  <c r="AD8489" i="11"/>
  <c r="AF8489" i="11" s="1"/>
  <c r="AH8489" i="11" s="1"/>
  <c r="AD4802" i="11"/>
  <c r="AF4802" i="11" s="1"/>
  <c r="AH4802" i="11" s="1"/>
  <c r="AD238" i="11"/>
  <c r="AF238" i="11" s="1"/>
  <c r="AH238" i="11" s="1"/>
  <c r="AD4166" i="11"/>
  <c r="AF4166" i="11" s="1"/>
  <c r="AH4166" i="11" s="1"/>
  <c r="AD7635" i="11"/>
  <c r="AF7635" i="11" s="1"/>
  <c r="AH7635" i="11" s="1"/>
  <c r="AD2691" i="11"/>
  <c r="AF2691" i="11" s="1"/>
  <c r="AH2691" i="11" s="1"/>
  <c r="AD8710" i="11"/>
  <c r="AF8710" i="11" s="1"/>
  <c r="AH8710" i="11" s="1"/>
  <c r="AD1771" i="11"/>
  <c r="AF1771" i="11" s="1"/>
  <c r="AH1771" i="11" s="1"/>
  <c r="AD7354" i="11"/>
  <c r="AF7354" i="11" s="1"/>
  <c r="AH7354" i="11" s="1"/>
  <c r="AD2427" i="11"/>
  <c r="AF2427" i="11" s="1"/>
  <c r="AH2427" i="11" s="1"/>
  <c r="AD6503" i="11"/>
  <c r="AF6503" i="11" s="1"/>
  <c r="AH6503" i="11" s="1"/>
  <c r="AD986" i="11"/>
  <c r="AF986" i="11" s="1"/>
  <c r="AD4264" i="11"/>
  <c r="AF4264" i="11" s="1"/>
  <c r="AH4264" i="11" s="1"/>
  <c r="AD7658" i="11"/>
  <c r="AF7658" i="11" s="1"/>
  <c r="AH7658" i="11" s="1"/>
  <c r="AD2036" i="11"/>
  <c r="AF2036" i="11" s="1"/>
  <c r="AH2036" i="11" s="1"/>
  <c r="AD5866" i="11"/>
  <c r="AF5866" i="11" s="1"/>
  <c r="AH5866" i="11" s="1"/>
  <c r="AD3503" i="11"/>
  <c r="AF3503" i="11" s="1"/>
  <c r="AH3503" i="11" s="1"/>
  <c r="AD1388" i="11"/>
  <c r="AF1388" i="11" s="1"/>
  <c r="AH1388" i="11" s="1"/>
  <c r="AD6850" i="11"/>
  <c r="AF6850" i="11" s="1"/>
  <c r="AH6850" i="11" s="1"/>
  <c r="AD3130" i="11"/>
  <c r="AF3130" i="11" s="1"/>
  <c r="AH3130" i="11" s="1"/>
  <c r="AD6488" i="11"/>
  <c r="AF6488" i="11" s="1"/>
  <c r="AH6488" i="11" s="1"/>
  <c r="AD7290" i="11"/>
  <c r="AF7290" i="11" s="1"/>
  <c r="AH7290" i="11" s="1"/>
  <c r="AD6909" i="11"/>
  <c r="AF6909" i="11" s="1"/>
  <c r="AH6909" i="11" s="1"/>
  <c r="AD3055" i="11"/>
  <c r="AF3055" i="11" s="1"/>
  <c r="AH3055" i="11" s="1"/>
  <c r="AD4303" i="11"/>
  <c r="AF4303" i="11" s="1"/>
  <c r="AH4303" i="11" s="1"/>
  <c r="AD4701" i="11"/>
  <c r="AF4701" i="11" s="1"/>
  <c r="AH4701" i="11" s="1"/>
  <c r="AD2752" i="11"/>
  <c r="AF2752" i="11" s="1"/>
  <c r="AH2752" i="11" s="1"/>
  <c r="AD6670" i="11"/>
  <c r="AF6670" i="11" s="1"/>
  <c r="AH6670" i="11" s="1"/>
  <c r="AD5566" i="11"/>
  <c r="AF5566" i="11" s="1"/>
  <c r="AH5566" i="11" s="1"/>
  <c r="AD7796" i="11"/>
  <c r="AF7796" i="11" s="1"/>
  <c r="AH7796" i="11" s="1"/>
  <c r="AD7753" i="11"/>
  <c r="AF7753" i="11" s="1"/>
  <c r="AH7753" i="11" s="1"/>
  <c r="AD954" i="11"/>
  <c r="AF954" i="11" s="1"/>
  <c r="AD4420" i="11"/>
  <c r="AF4420" i="11" s="1"/>
  <c r="AH4420" i="11" s="1"/>
  <c r="AD4794" i="11"/>
  <c r="AF4794" i="11" s="1"/>
  <c r="AH4794" i="11" s="1"/>
  <c r="AD6088" i="11"/>
  <c r="AF6088" i="11" s="1"/>
  <c r="AH6088" i="11" s="1"/>
  <c r="AD5884" i="11"/>
  <c r="AF5884" i="11" s="1"/>
  <c r="AH5884" i="11" s="1"/>
  <c r="AD7558" i="11"/>
  <c r="AF7558" i="11" s="1"/>
  <c r="AH7558" i="11" s="1"/>
  <c r="AD5835" i="11"/>
  <c r="AF5835" i="11" s="1"/>
  <c r="AH5835" i="11" s="1"/>
  <c r="AD768" i="11"/>
  <c r="AF768" i="11" s="1"/>
  <c r="AH768" i="11" s="1"/>
  <c r="AD1132" i="11"/>
  <c r="AF1132" i="11" s="1"/>
  <c r="AH1132" i="11" s="1"/>
  <c r="AD6458" i="11"/>
  <c r="AF6458" i="11" s="1"/>
  <c r="AH6458" i="11" s="1"/>
  <c r="AD3050" i="11"/>
  <c r="AF3050" i="11" s="1"/>
  <c r="AH3050" i="11" s="1"/>
  <c r="AD8627" i="11"/>
  <c r="AF8627" i="11" s="1"/>
  <c r="AH8627" i="11" s="1"/>
  <c r="AD7201" i="11"/>
  <c r="AF7201" i="11" s="1"/>
  <c r="AH7201" i="11" s="1"/>
  <c r="AD6665" i="11"/>
  <c r="AF6665" i="11" s="1"/>
  <c r="AH6665" i="11" s="1"/>
  <c r="AD2392" i="11"/>
  <c r="AF2392" i="11" s="1"/>
  <c r="AH2392" i="11" s="1"/>
  <c r="AD194" i="11"/>
  <c r="AF194" i="11" s="1"/>
  <c r="AH194" i="11" s="1"/>
  <c r="AD3752" i="11"/>
  <c r="AF3752" i="11" s="1"/>
  <c r="AH3752" i="11" s="1"/>
  <c r="AD1264" i="11"/>
  <c r="AF1264" i="11" s="1"/>
  <c r="AH1264" i="11" s="1"/>
  <c r="AD7370" i="11"/>
  <c r="AF7370" i="11" s="1"/>
  <c r="AH7370" i="11" s="1"/>
  <c r="AD3757" i="11"/>
  <c r="AF3757" i="11" s="1"/>
  <c r="AH3757" i="11" s="1"/>
  <c r="AD7609" i="11"/>
  <c r="AF7609" i="11" s="1"/>
  <c r="AH7609" i="11" s="1"/>
  <c r="AD5862" i="11"/>
  <c r="AF5862" i="11" s="1"/>
  <c r="AH5862" i="11" s="1"/>
  <c r="AD8032" i="11"/>
  <c r="AF8032" i="11" s="1"/>
  <c r="AH8032" i="11" s="1"/>
  <c r="AD3893" i="11"/>
  <c r="AF3893" i="11" s="1"/>
  <c r="AH3893" i="11" s="1"/>
  <c r="AD4817" i="11"/>
  <c r="AF4817" i="11" s="1"/>
  <c r="AH4817" i="11" s="1"/>
  <c r="AD8470" i="11"/>
  <c r="AF8470" i="11" s="1"/>
  <c r="AH8470" i="11" s="1"/>
  <c r="AD6470" i="11"/>
  <c r="AF6470" i="11" s="1"/>
  <c r="AH6470" i="11" s="1"/>
  <c r="AD7782" i="11"/>
  <c r="AF7782" i="11" s="1"/>
  <c r="AH7782" i="11" s="1"/>
  <c r="AD6156" i="11"/>
  <c r="AF6156" i="11" s="1"/>
  <c r="AH6156" i="11" s="1"/>
  <c r="AD3859" i="11"/>
  <c r="AF3859" i="11" s="1"/>
  <c r="AH3859" i="11" s="1"/>
  <c r="AD8520" i="11"/>
  <c r="AF8520" i="11" s="1"/>
  <c r="AH8520" i="11" s="1"/>
  <c r="AD5885" i="11"/>
  <c r="AF5885" i="11" s="1"/>
  <c r="AH5885" i="11" s="1"/>
  <c r="AD2288" i="11"/>
  <c r="AF2288" i="11" s="1"/>
  <c r="AH2288" i="11" s="1"/>
  <c r="AD4587" i="11"/>
  <c r="AF4587" i="11" s="1"/>
  <c r="AH4587" i="11" s="1"/>
  <c r="AD8042" i="11"/>
  <c r="AF8042" i="11" s="1"/>
  <c r="AH8042" i="11" s="1"/>
  <c r="AD163" i="11"/>
  <c r="AF163" i="11" s="1"/>
  <c r="AH163" i="11" s="1"/>
  <c r="AD161" i="11"/>
  <c r="AF161" i="11" s="1"/>
  <c r="AH161" i="11" s="1"/>
  <c r="AD7403" i="11"/>
  <c r="AF7403" i="11" s="1"/>
  <c r="AH7403" i="11" s="1"/>
  <c r="AD2862" i="11"/>
  <c r="AF2862" i="11" s="1"/>
  <c r="AH2862" i="11" s="1"/>
  <c r="AD7943" i="11"/>
  <c r="AF7943" i="11" s="1"/>
  <c r="AH7943" i="11" s="1"/>
  <c r="AD630" i="11"/>
  <c r="AF630" i="11" s="1"/>
  <c r="AH630" i="11" s="1"/>
  <c r="AD6379" i="11"/>
  <c r="AF6379" i="11" s="1"/>
  <c r="AH6379" i="11" s="1"/>
  <c r="AD6628" i="11"/>
  <c r="AF6628" i="11" s="1"/>
  <c r="AH6628" i="11" s="1"/>
  <c r="AD5639" i="11"/>
  <c r="AF5639" i="11" s="1"/>
  <c r="AH5639" i="11" s="1"/>
  <c r="AD5580" i="11"/>
  <c r="AF5580" i="11" s="1"/>
  <c r="AH5580" i="11" s="1"/>
  <c r="AD3860" i="11"/>
  <c r="AF3860" i="11" s="1"/>
  <c r="AH3860" i="11" s="1"/>
  <c r="AD438" i="11"/>
  <c r="AF438" i="11" s="1"/>
  <c r="AH438" i="11" s="1"/>
  <c r="AD687" i="11"/>
  <c r="AF687" i="11" s="1"/>
  <c r="AH687" i="11" s="1"/>
  <c r="AD2700" i="11"/>
  <c r="AF2700" i="11" s="1"/>
  <c r="AH2700" i="11" s="1"/>
  <c r="AD2799" i="11"/>
  <c r="AF2799" i="11" s="1"/>
  <c r="AH2799" i="11" s="1"/>
  <c r="AD1758" i="11"/>
  <c r="AF1758" i="11" s="1"/>
  <c r="AH1758" i="11" s="1"/>
  <c r="AD8040" i="11"/>
  <c r="AF8040" i="11" s="1"/>
  <c r="AH8040" i="11" s="1"/>
  <c r="AD4440" i="11"/>
  <c r="AF4440" i="11" s="1"/>
  <c r="AH4440" i="11" s="1"/>
  <c r="AD2823" i="11"/>
  <c r="AF2823" i="11" s="1"/>
  <c r="AH2823" i="11" s="1"/>
  <c r="AD8709" i="11"/>
  <c r="AF8709" i="11" s="1"/>
  <c r="AH8709" i="11" s="1"/>
  <c r="AD6187" i="11"/>
  <c r="AF6187" i="11" s="1"/>
  <c r="AH6187" i="11" s="1"/>
  <c r="AD2522" i="11"/>
  <c r="AF2522" i="11" s="1"/>
  <c r="AH2522" i="11" s="1"/>
  <c r="AD6557" i="11"/>
  <c r="AF6557" i="11" s="1"/>
  <c r="AH6557" i="11" s="1"/>
  <c r="AD6702" i="11"/>
  <c r="AF6702" i="11" s="1"/>
  <c r="AH6702" i="11" s="1"/>
  <c r="AD4313" i="11"/>
  <c r="AF4313" i="11" s="1"/>
  <c r="AH4313" i="11" s="1"/>
  <c r="AD3202" i="11"/>
  <c r="AF3202" i="11" s="1"/>
  <c r="AH3202" i="11" s="1"/>
  <c r="AD175" i="11"/>
  <c r="AF175" i="11" s="1"/>
  <c r="AH175" i="11" s="1"/>
  <c r="AD7233" i="11"/>
  <c r="AF7233" i="11" s="1"/>
  <c r="AH7233" i="11" s="1"/>
  <c r="AD362" i="11"/>
  <c r="AF362" i="11" s="1"/>
  <c r="AH362" i="11" s="1"/>
  <c r="AD8051" i="11"/>
  <c r="AF8051" i="11" s="1"/>
  <c r="AH8051" i="11" s="1"/>
  <c r="AD7280" i="11"/>
  <c r="AF7280" i="11" s="1"/>
  <c r="AH7280" i="11" s="1"/>
  <c r="AD3912" i="11"/>
  <c r="AF3912" i="11" s="1"/>
  <c r="AH3912" i="11" s="1"/>
  <c r="AD1350" i="11"/>
  <c r="AF1350" i="11" s="1"/>
  <c r="AH1350" i="11" s="1"/>
  <c r="AD7401" i="11"/>
  <c r="AF7401" i="11" s="1"/>
  <c r="AH7401" i="11" s="1"/>
  <c r="AD4202" i="11"/>
  <c r="AF4202" i="11" s="1"/>
  <c r="AH4202" i="11" s="1"/>
  <c r="AD1338" i="11"/>
  <c r="AF1338" i="11" s="1"/>
  <c r="AH1338" i="11" s="1"/>
  <c r="AD7583" i="11"/>
  <c r="AF7583" i="11" s="1"/>
  <c r="AH7583" i="11" s="1"/>
  <c r="AD5977" i="11"/>
  <c r="AF5977" i="11" s="1"/>
  <c r="AH5977" i="11" s="1"/>
  <c r="AD3470" i="11"/>
  <c r="AF3470" i="11" s="1"/>
  <c r="AH3470" i="11" s="1"/>
  <c r="AD540" i="11"/>
  <c r="AF540" i="11" s="1"/>
  <c r="AH540" i="11" s="1"/>
  <c r="AD242" i="11"/>
  <c r="AF242" i="11" s="1"/>
  <c r="AH242" i="11" s="1"/>
  <c r="AD3229" i="11"/>
  <c r="AF3229" i="11" s="1"/>
  <c r="AH3229" i="11" s="1"/>
  <c r="AD8592" i="11"/>
  <c r="AF8592" i="11" s="1"/>
  <c r="AH8592" i="11" s="1"/>
  <c r="AD3149" i="11"/>
  <c r="AF3149" i="11" s="1"/>
  <c r="AH3149" i="11" s="1"/>
  <c r="AD2279" i="11"/>
  <c r="AF2279" i="11" s="1"/>
  <c r="AH2279" i="11" s="1"/>
  <c r="AD8672" i="11"/>
  <c r="AF8672" i="11" s="1"/>
  <c r="AH8672" i="11" s="1"/>
  <c r="AD4755" i="11"/>
  <c r="AF4755" i="11" s="1"/>
  <c r="AH4755" i="11" s="1"/>
  <c r="AD2754" i="11"/>
  <c r="AF2754" i="11" s="1"/>
  <c r="AH2754" i="11" s="1"/>
  <c r="AD3703" i="11"/>
  <c r="AF3703" i="11" s="1"/>
  <c r="AH3703" i="11" s="1"/>
  <c r="AD8210" i="11"/>
  <c r="AF8210" i="11" s="1"/>
  <c r="AH8210" i="11" s="1"/>
  <c r="AD5143" i="11"/>
  <c r="AF5143" i="11" s="1"/>
  <c r="AH5143" i="11" s="1"/>
  <c r="AD3978" i="11"/>
  <c r="AF3978" i="11" s="1"/>
  <c r="AH3978" i="11" s="1"/>
  <c r="AD2380" i="11"/>
  <c r="AF2380" i="11" s="1"/>
  <c r="AH2380" i="11" s="1"/>
  <c r="AD5510" i="11"/>
  <c r="AF5510" i="11" s="1"/>
  <c r="AH5510" i="11" s="1"/>
  <c r="AD1194" i="11"/>
  <c r="AF1194" i="11" s="1"/>
  <c r="AH1194" i="11" s="1"/>
  <c r="AD3305" i="11"/>
  <c r="AF3305" i="11" s="1"/>
  <c r="AH3305" i="11" s="1"/>
  <c r="AD1428" i="11"/>
  <c r="AF1428" i="11" s="1"/>
  <c r="AH1428" i="11" s="1"/>
  <c r="AD2090" i="11"/>
  <c r="AF2090" i="11" s="1"/>
  <c r="AH2090" i="11" s="1"/>
  <c r="AD1560" i="11"/>
  <c r="AF1560" i="11" s="1"/>
  <c r="AH1560" i="11" s="1"/>
  <c r="AD7009" i="11"/>
  <c r="AF7009" i="11" s="1"/>
  <c r="AH7009" i="11" s="1"/>
  <c r="AD4192" i="11"/>
  <c r="AF4192" i="11" s="1"/>
  <c r="AH4192" i="11" s="1"/>
  <c r="AD1189" i="11"/>
  <c r="AF1189" i="11" s="1"/>
  <c r="AH1189" i="11" s="1"/>
  <c r="AD6216" i="11"/>
  <c r="AF6216" i="11" s="1"/>
  <c r="AH6216" i="11" s="1"/>
  <c r="AD3522" i="11"/>
  <c r="AF3522" i="11" s="1"/>
  <c r="AH3522" i="11" s="1"/>
  <c r="AD4271" i="11"/>
  <c r="AF4271" i="11" s="1"/>
  <c r="AH4271" i="11" s="1"/>
  <c r="AD5614" i="11"/>
  <c r="AF5614" i="11" s="1"/>
  <c r="AH5614" i="11" s="1"/>
  <c r="AD3821" i="11"/>
  <c r="AF3821" i="11" s="1"/>
  <c r="AH3821" i="11" s="1"/>
  <c r="AD8250" i="11"/>
  <c r="AF8250" i="11" s="1"/>
  <c r="AH8250" i="11" s="1"/>
  <c r="AD5656" i="11"/>
  <c r="AF5656" i="11" s="1"/>
  <c r="AH5656" i="11" s="1"/>
  <c r="AD4633" i="11"/>
  <c r="AF4633" i="11" s="1"/>
  <c r="AH4633" i="11" s="1"/>
  <c r="AD8712" i="11"/>
  <c r="AF8712" i="11" s="1"/>
  <c r="AH8712" i="11" s="1"/>
  <c r="AD5112" i="11"/>
  <c r="AF5112" i="11" s="1"/>
  <c r="AH5112" i="11" s="1"/>
  <c r="AD3581" i="11"/>
  <c r="AF3581" i="11" s="1"/>
  <c r="AH3581" i="11" s="1"/>
  <c r="AD7789" i="11"/>
  <c r="AF7789" i="11" s="1"/>
  <c r="AH7789" i="11" s="1"/>
  <c r="AD7646" i="11"/>
  <c r="AF7646" i="11" s="1"/>
  <c r="AH7646" i="11" s="1"/>
  <c r="AD5805" i="11"/>
  <c r="AF5805" i="11" s="1"/>
  <c r="AH5805" i="11" s="1"/>
  <c r="AD1747" i="11"/>
  <c r="AF1747" i="11" s="1"/>
  <c r="AH1747" i="11" s="1"/>
  <c r="AD1044" i="11"/>
  <c r="AF1044" i="11" s="1"/>
  <c r="AH1044" i="11" s="1"/>
  <c r="AD1874" i="11"/>
  <c r="AF1874" i="11" s="1"/>
  <c r="AH1874" i="11" s="1"/>
  <c r="AD1049" i="11"/>
  <c r="AF1049" i="11" s="1"/>
  <c r="AH1049" i="11" s="1"/>
  <c r="AD3902" i="11"/>
  <c r="AF3902" i="11" s="1"/>
  <c r="AH3902" i="11" s="1"/>
  <c r="AD867" i="11"/>
  <c r="AF867" i="11" s="1"/>
  <c r="AH867" i="11" s="1"/>
  <c r="AD5303" i="11"/>
  <c r="AF5303" i="11" s="1"/>
  <c r="AH5303" i="11" s="1"/>
  <c r="AD247" i="11"/>
  <c r="AF247" i="11" s="1"/>
  <c r="AH247" i="11" s="1"/>
  <c r="AD4411" i="11"/>
  <c r="AF4411" i="11" s="1"/>
  <c r="AH4411" i="11" s="1"/>
  <c r="AD8263" i="11"/>
  <c r="AF8263" i="11" s="1"/>
  <c r="AH8263" i="11" s="1"/>
  <c r="AD4234" i="11"/>
  <c r="AF4234" i="11" s="1"/>
  <c r="AH4234" i="11" s="1"/>
  <c r="AD6222" i="11"/>
  <c r="AF6222" i="11" s="1"/>
  <c r="AH6222" i="11" s="1"/>
  <c r="AD3669" i="11"/>
  <c r="AF3669" i="11" s="1"/>
  <c r="AH3669" i="11" s="1"/>
  <c r="AD4484" i="11"/>
  <c r="AF4484" i="11" s="1"/>
  <c r="AH4484" i="11" s="1"/>
  <c r="AD5268" i="11"/>
  <c r="AF5268" i="11" s="1"/>
  <c r="AH5268" i="11" s="1"/>
  <c r="AD4183" i="11"/>
  <c r="AF4183" i="11" s="1"/>
  <c r="AH4183" i="11" s="1"/>
  <c r="AD1654" i="11"/>
  <c r="AF1654" i="11" s="1"/>
  <c r="AH1654" i="11" s="1"/>
  <c r="AD4543" i="11"/>
  <c r="AF4543" i="11" s="1"/>
  <c r="AH4543" i="11" s="1"/>
  <c r="AD4381" i="11"/>
  <c r="AF4381" i="11" s="1"/>
  <c r="AH4381" i="11" s="1"/>
  <c r="AD3839" i="11"/>
  <c r="AF3839" i="11" s="1"/>
  <c r="AH3839" i="11" s="1"/>
  <c r="AD5127" i="11"/>
  <c r="AF5127" i="11" s="1"/>
  <c r="AH5127" i="11" s="1"/>
  <c r="AD607" i="11"/>
  <c r="AF607" i="11" s="1"/>
  <c r="AH607" i="11" s="1"/>
  <c r="AD8594" i="11"/>
  <c r="AF8594" i="11" s="1"/>
  <c r="AH8594" i="11" s="1"/>
  <c r="AD1572" i="11"/>
  <c r="AF1572" i="11" s="1"/>
  <c r="AH1572" i="11" s="1"/>
  <c r="AD5263" i="11"/>
  <c r="AF5263" i="11" s="1"/>
  <c r="AH5263" i="11" s="1"/>
  <c r="AD1628" i="11"/>
  <c r="AF1628" i="11" s="1"/>
  <c r="AH1628" i="11" s="1"/>
  <c r="AD3872" i="11"/>
  <c r="AF3872" i="11" s="1"/>
  <c r="AH3872" i="11" s="1"/>
  <c r="AD3914" i="11"/>
  <c r="AF3914" i="11" s="1"/>
  <c r="AH3914" i="11" s="1"/>
  <c r="AD7489" i="11"/>
  <c r="AF7489" i="11" s="1"/>
  <c r="AH7489" i="11" s="1"/>
  <c r="AD4099" i="11"/>
  <c r="AF4099" i="11" s="1"/>
  <c r="AH4099" i="11" s="1"/>
  <c r="AD5328" i="11"/>
  <c r="AF5328" i="11" s="1"/>
  <c r="AH5328" i="11" s="1"/>
  <c r="AD5237" i="11"/>
  <c r="AF5237" i="11" s="1"/>
  <c r="AH5237" i="11" s="1"/>
  <c r="AD3181" i="11"/>
  <c r="AF3181" i="11" s="1"/>
  <c r="AH3181" i="11" s="1"/>
  <c r="AD5921" i="11"/>
  <c r="AF5921" i="11" s="1"/>
  <c r="AH5921" i="11" s="1"/>
  <c r="AD3475" i="11"/>
  <c r="AF3475" i="11" s="1"/>
  <c r="AH3475" i="11" s="1"/>
  <c r="AD5081" i="11"/>
  <c r="AF5081" i="11" s="1"/>
  <c r="AH5081" i="11" s="1"/>
  <c r="AD7453" i="11"/>
  <c r="AF7453" i="11" s="1"/>
  <c r="AH7453" i="11" s="1"/>
  <c r="AD6457" i="11"/>
  <c r="AF6457" i="11" s="1"/>
  <c r="AH6457" i="11" s="1"/>
  <c r="AD6874" i="11"/>
  <c r="AF6874" i="11" s="1"/>
  <c r="AH6874" i="11" s="1"/>
  <c r="AD7538" i="11"/>
  <c r="AF7538" i="11" s="1"/>
  <c r="AH7538" i="11" s="1"/>
  <c r="AD546" i="11"/>
  <c r="AF546" i="11" s="1"/>
  <c r="AH546" i="11" s="1"/>
  <c r="AD7045" i="11"/>
  <c r="AF7045" i="11" s="1"/>
  <c r="AH7045" i="11" s="1"/>
  <c r="AD303" i="11"/>
  <c r="AF303" i="11" s="1"/>
  <c r="AH303" i="11" s="1"/>
  <c r="AD5462" i="11"/>
  <c r="AF5462" i="11" s="1"/>
  <c r="AH5462" i="11" s="1"/>
  <c r="AD4206" i="11"/>
  <c r="AF4206" i="11" s="1"/>
  <c r="AH4206" i="11" s="1"/>
  <c r="AD1071" i="11"/>
  <c r="AF1071" i="11" s="1"/>
  <c r="AH1071" i="11" s="1"/>
  <c r="AD193" i="11"/>
  <c r="AF193" i="11" s="1"/>
  <c r="AH193" i="11" s="1"/>
  <c r="AD2976" i="11"/>
  <c r="AF2976" i="11" s="1"/>
  <c r="AH2976" i="11" s="1"/>
  <c r="AD7056" i="11"/>
  <c r="AF7056" i="11" s="1"/>
  <c r="AH7056" i="11" s="1"/>
  <c r="AD8474" i="11"/>
  <c r="AF8474" i="11" s="1"/>
  <c r="AH8474" i="11" s="1"/>
  <c r="AD5718" i="11"/>
  <c r="AF5718" i="11" s="1"/>
  <c r="AH5718" i="11" s="1"/>
  <c r="AD6600" i="11"/>
  <c r="AF6600" i="11" s="1"/>
  <c r="AH6600" i="11" s="1"/>
  <c r="AD884" i="11"/>
  <c r="AF884" i="11" s="1"/>
  <c r="AH884" i="11" s="1"/>
  <c r="AD6650" i="11"/>
  <c r="AF6650" i="11" s="1"/>
  <c r="AH6650" i="11" s="1"/>
  <c r="AD7834" i="11"/>
  <c r="AF7834" i="11" s="1"/>
  <c r="AH7834" i="11" s="1"/>
  <c r="AD6468" i="11"/>
  <c r="AF6468" i="11" s="1"/>
  <c r="AH6468" i="11" s="1"/>
  <c r="AD5004" i="11"/>
  <c r="AF5004" i="11" s="1"/>
  <c r="AH5004" i="11" s="1"/>
  <c r="AD359" i="11"/>
  <c r="AF359" i="11" s="1"/>
  <c r="AH359" i="11" s="1"/>
  <c r="AD7184" i="11"/>
  <c r="AF7184" i="11" s="1"/>
  <c r="AH7184" i="11" s="1"/>
  <c r="AD3011" i="11"/>
  <c r="AF3011" i="11" s="1"/>
  <c r="AH3011" i="11" s="1"/>
  <c r="AD5001" i="11"/>
  <c r="AF5001" i="11" s="1"/>
  <c r="AH5001" i="11" s="1"/>
  <c r="AD8656" i="11"/>
  <c r="AF8656" i="11" s="1"/>
  <c r="AH8656" i="11" s="1"/>
  <c r="AD814" i="11"/>
  <c r="AF814" i="11" s="1"/>
  <c r="AH814" i="11" s="1"/>
  <c r="AD727" i="11"/>
  <c r="AF727" i="11" s="1"/>
  <c r="AH727" i="11" s="1"/>
  <c r="AD7916" i="11"/>
  <c r="AF7916" i="11" s="1"/>
  <c r="AH7916" i="11" s="1"/>
  <c r="AD3456" i="11"/>
  <c r="AF3456" i="11" s="1"/>
  <c r="AH3456" i="11" s="1"/>
  <c r="AD8713" i="11"/>
  <c r="AF8713" i="11" s="1"/>
  <c r="AH8713" i="11" s="1"/>
  <c r="AD1888" i="11"/>
  <c r="AF1888" i="11" s="1"/>
  <c r="AH1888" i="11" s="1"/>
  <c r="AD7104" i="11"/>
  <c r="AF7104" i="11" s="1"/>
  <c r="AH7104" i="11" s="1"/>
  <c r="AD7325" i="11"/>
  <c r="AF7325" i="11" s="1"/>
  <c r="AH7325" i="11" s="1"/>
  <c r="AD6354" i="11"/>
  <c r="AF6354" i="11" s="1"/>
  <c r="AH6354" i="11" s="1"/>
  <c r="AD5475" i="11"/>
  <c r="AF5475" i="11" s="1"/>
  <c r="AH5475" i="11" s="1"/>
  <c r="AD4387" i="11"/>
  <c r="AF4387" i="11" s="1"/>
  <c r="AH4387" i="11" s="1"/>
  <c r="AD1297" i="11"/>
  <c r="AF1297" i="11" s="1"/>
  <c r="AH1297" i="11" s="1"/>
  <c r="AD957" i="11"/>
  <c r="AF957" i="11" s="1"/>
  <c r="AD3232" i="11"/>
  <c r="AF3232" i="11" s="1"/>
  <c r="AH3232" i="11" s="1"/>
  <c r="AD4137" i="11"/>
  <c r="AF4137" i="11" s="1"/>
  <c r="AH4137" i="11" s="1"/>
  <c r="AD2210" i="11"/>
  <c r="AF2210" i="11" s="1"/>
  <c r="AH2210" i="11" s="1"/>
  <c r="AD8555" i="11"/>
  <c r="AF8555" i="11" s="1"/>
  <c r="AH8555" i="11" s="1"/>
  <c r="AD5847" i="11"/>
  <c r="AF5847" i="11" s="1"/>
  <c r="AH5847" i="11" s="1"/>
  <c r="AD3826" i="11"/>
  <c r="AF3826" i="11" s="1"/>
  <c r="AH3826" i="11" s="1"/>
  <c r="AD740" i="11"/>
  <c r="AF740" i="11" s="1"/>
  <c r="AH740" i="11" s="1"/>
  <c r="AD7356" i="11"/>
  <c r="AF7356" i="11" s="1"/>
  <c r="AH7356" i="11" s="1"/>
  <c r="AD3044" i="11"/>
  <c r="AF3044" i="11" s="1"/>
  <c r="AH3044" i="11" s="1"/>
  <c r="AD7144" i="11"/>
  <c r="AF7144" i="11" s="1"/>
  <c r="AH7144" i="11" s="1"/>
  <c r="AD7904" i="11"/>
  <c r="AF7904" i="11" s="1"/>
  <c r="AH7904" i="11" s="1"/>
  <c r="AD5415" i="11"/>
  <c r="AF5415" i="11" s="1"/>
  <c r="AH5415" i="11" s="1"/>
  <c r="AD3467" i="11"/>
  <c r="AF3467" i="11" s="1"/>
  <c r="AH3467" i="11" s="1"/>
  <c r="AD321" i="11"/>
  <c r="AF321" i="11" s="1"/>
  <c r="AH321" i="11" s="1"/>
  <c r="AD6135" i="11"/>
  <c r="AF6135" i="11" s="1"/>
  <c r="AH6135" i="11" s="1"/>
  <c r="AD2395" i="11"/>
  <c r="AF2395" i="11" s="1"/>
  <c r="AH2395" i="11" s="1"/>
  <c r="AD3211" i="11"/>
  <c r="AF3211" i="11" s="1"/>
  <c r="AH3211" i="11" s="1"/>
  <c r="AD8321" i="11"/>
  <c r="AF8321" i="11" s="1"/>
  <c r="AH8321" i="11" s="1"/>
  <c r="AD4992" i="11"/>
  <c r="AF4992" i="11" s="1"/>
  <c r="AH4992" i="11" s="1"/>
  <c r="AD1639" i="11"/>
  <c r="AF1639" i="11" s="1"/>
  <c r="AH1639" i="11" s="1"/>
  <c r="AD8432" i="11"/>
  <c r="AF8432" i="11" s="1"/>
  <c r="AH8432" i="11" s="1"/>
  <c r="AD7721" i="11"/>
  <c r="AF7721" i="11" s="1"/>
  <c r="AH7721" i="11" s="1"/>
  <c r="AD2060" i="11"/>
  <c r="AF2060" i="11" s="1"/>
  <c r="AH2060" i="11" s="1"/>
  <c r="AD8090" i="11"/>
  <c r="AF8090" i="11" s="1"/>
  <c r="AH8090" i="11" s="1"/>
  <c r="AD7085" i="11"/>
  <c r="AF7085" i="11" s="1"/>
  <c r="AH7085" i="11" s="1"/>
  <c r="AD4175" i="11"/>
  <c r="AF4175" i="11" s="1"/>
  <c r="AH4175" i="11" s="1"/>
  <c r="AD4726" i="11"/>
  <c r="AF4726" i="11" s="1"/>
  <c r="AH4726" i="11" s="1"/>
  <c r="AD656" i="11"/>
  <c r="AF656" i="11" s="1"/>
  <c r="AH656" i="11" s="1"/>
  <c r="AD4160" i="11"/>
  <c r="AF4160" i="11" s="1"/>
  <c r="AH4160" i="11" s="1"/>
  <c r="AD154" i="11"/>
  <c r="AF154" i="11" s="1"/>
  <c r="AH154" i="11" s="1"/>
  <c r="AD3925" i="11"/>
  <c r="AF3925" i="11" s="1"/>
  <c r="AH3925" i="11" s="1"/>
  <c r="AD1427" i="11"/>
  <c r="AF1427" i="11" s="1"/>
  <c r="AH1427" i="11" s="1"/>
  <c r="AD524" i="11"/>
  <c r="AF524" i="11" s="1"/>
  <c r="AH524" i="11" s="1"/>
  <c r="AD5289" i="11"/>
  <c r="AF5289" i="11" s="1"/>
  <c r="AH5289" i="11" s="1"/>
  <c r="AD3894" i="11"/>
  <c r="AF3894" i="11" s="1"/>
  <c r="AH3894" i="11" s="1"/>
  <c r="AD5439" i="11"/>
  <c r="AF5439" i="11" s="1"/>
  <c r="AH5439" i="11" s="1"/>
  <c r="AD1393" i="11"/>
  <c r="AF1393" i="11" s="1"/>
  <c r="AH1393" i="11" s="1"/>
  <c r="AD7377" i="11"/>
  <c r="AF7377" i="11" s="1"/>
  <c r="AH7377" i="11" s="1"/>
  <c r="AD4418" i="11"/>
  <c r="AF4418" i="11" s="1"/>
  <c r="AH4418" i="11" s="1"/>
  <c r="AD2651" i="11"/>
  <c r="AF2651" i="11" s="1"/>
  <c r="AH2651" i="11" s="1"/>
  <c r="AD6794" i="11"/>
  <c r="AF6794" i="11" s="1"/>
  <c r="AH6794" i="11" s="1"/>
  <c r="AD4491" i="11"/>
  <c r="AF4491" i="11" s="1"/>
  <c r="AH4491" i="11" s="1"/>
  <c r="AD5020" i="11"/>
  <c r="AF5020" i="11" s="1"/>
  <c r="AH5020" i="11" s="1"/>
  <c r="AD4309" i="11"/>
  <c r="AF4309" i="11" s="1"/>
  <c r="AH4309" i="11" s="1"/>
  <c r="AD2397" i="11"/>
  <c r="AF2397" i="11" s="1"/>
  <c r="AH2397" i="11" s="1"/>
  <c r="AD4384" i="11"/>
  <c r="AF4384" i="11" s="1"/>
  <c r="AH4384" i="11" s="1"/>
  <c r="AD7520" i="11"/>
  <c r="AF7520" i="11" s="1"/>
  <c r="AH7520" i="11" s="1"/>
  <c r="AD4232" i="11"/>
  <c r="AF4232" i="11" s="1"/>
  <c r="AH4232" i="11" s="1"/>
  <c r="AD1617" i="11"/>
  <c r="AF1617" i="11" s="1"/>
  <c r="AH1617" i="11" s="1"/>
  <c r="AD5888" i="11"/>
  <c r="AF5888" i="11" s="1"/>
  <c r="AH5888" i="11" s="1"/>
  <c r="AD3962" i="11"/>
  <c r="AF3962" i="11" s="1"/>
  <c r="AH3962" i="11" s="1"/>
  <c r="AD5487" i="11"/>
  <c r="AF5487" i="11" s="1"/>
  <c r="AH5487" i="11" s="1"/>
  <c r="AD83" i="11"/>
  <c r="AF83" i="11" s="1"/>
  <c r="AH83" i="11" s="1"/>
  <c r="AD4433" i="11"/>
  <c r="AF4433" i="11" s="1"/>
  <c r="AH4433" i="11" s="1"/>
  <c r="AD102" i="11"/>
  <c r="AF102" i="11" s="1"/>
  <c r="AH102" i="11" s="1"/>
  <c r="AD6213" i="11"/>
  <c r="AF6213" i="11" s="1"/>
  <c r="AH6213" i="11" s="1"/>
  <c r="AD6923" i="11"/>
  <c r="AF6923" i="11" s="1"/>
  <c r="AH6923" i="11" s="1"/>
  <c r="AD910" i="11"/>
  <c r="AF910" i="11" s="1"/>
  <c r="AH910" i="11" s="1"/>
  <c r="AD5131" i="11"/>
  <c r="AF5131" i="11" s="1"/>
  <c r="AH5131" i="11" s="1"/>
  <c r="AD4298" i="11"/>
  <c r="AF4298" i="11" s="1"/>
  <c r="AH4298" i="11" s="1"/>
  <c r="AD8031" i="11"/>
  <c r="AF8031" i="11" s="1"/>
  <c r="AH8031" i="11" s="1"/>
  <c r="AD53" i="11"/>
  <c r="AF53" i="11" s="1"/>
  <c r="AH53" i="11" s="1"/>
  <c r="AD5919" i="11"/>
  <c r="AF5919" i="11" s="1"/>
  <c r="AH5919" i="11" s="1"/>
  <c r="AD1941" i="11"/>
  <c r="AF1941" i="11" s="1"/>
  <c r="AH1941" i="11" s="1"/>
  <c r="AD1754" i="11"/>
  <c r="AF1754" i="11" s="1"/>
  <c r="AH1754" i="11" s="1"/>
  <c r="AD4442" i="11"/>
  <c r="AF4442" i="11" s="1"/>
  <c r="AH4442" i="11" s="1"/>
  <c r="AD2804" i="11"/>
  <c r="AF2804" i="11" s="1"/>
  <c r="AH2804" i="11" s="1"/>
  <c r="AD4569" i="11"/>
  <c r="AF4569" i="11" s="1"/>
  <c r="AH4569" i="11" s="1"/>
  <c r="AD448" i="11"/>
  <c r="AF448" i="11" s="1"/>
  <c r="AH448" i="11" s="1"/>
  <c r="AD5429" i="11"/>
  <c r="AF5429" i="11" s="1"/>
  <c r="AH5429" i="11" s="1"/>
  <c r="AD408" i="11"/>
  <c r="AF408" i="11" s="1"/>
  <c r="AH408" i="11" s="1"/>
  <c r="AD6025" i="11"/>
  <c r="AF6025" i="11" s="1"/>
  <c r="AH6025" i="11" s="1"/>
  <c r="AD8132" i="11"/>
  <c r="AF8132" i="11" s="1"/>
  <c r="AH8132" i="11" s="1"/>
  <c r="AD6657" i="11"/>
  <c r="AF6657" i="11" s="1"/>
  <c r="AH6657" i="11" s="1"/>
  <c r="AD6755" i="11"/>
  <c r="AF6755" i="11" s="1"/>
  <c r="AH6755" i="11" s="1"/>
  <c r="AD4079" i="11"/>
  <c r="AF4079" i="11" s="1"/>
  <c r="AH4079" i="11" s="1"/>
  <c r="AD6315" i="11"/>
  <c r="AF6315" i="11" s="1"/>
  <c r="AH6315" i="11" s="1"/>
  <c r="AD5622" i="11"/>
  <c r="AF5622" i="11" s="1"/>
  <c r="AH5622" i="11" s="1"/>
  <c r="AD4299" i="11"/>
  <c r="AF4299" i="11" s="1"/>
  <c r="AH4299" i="11" s="1"/>
  <c r="AD1301" i="11"/>
  <c r="AF1301" i="11" s="1"/>
  <c r="AH1301" i="11" s="1"/>
  <c r="AD5762" i="11"/>
  <c r="AF5762" i="11" s="1"/>
  <c r="AH5762" i="11" s="1"/>
  <c r="AD115" i="11"/>
  <c r="AF115" i="11" s="1"/>
  <c r="AH115" i="11" s="1"/>
  <c r="AD3920" i="11"/>
  <c r="AF3920" i="11" s="1"/>
  <c r="AH3920" i="11" s="1"/>
  <c r="AD7171" i="11"/>
  <c r="AF7171" i="11" s="1"/>
  <c r="AH7171" i="11" s="1"/>
  <c r="AD2178" i="11"/>
  <c r="AF2178" i="11" s="1"/>
  <c r="AH2178" i="11" s="1"/>
  <c r="AD5826" i="11"/>
  <c r="AF5826" i="11" s="1"/>
  <c r="AH5826" i="11" s="1"/>
  <c r="AD5798" i="11"/>
  <c r="AF5798" i="11" s="1"/>
  <c r="AH5798" i="11" s="1"/>
  <c r="AD6945" i="11"/>
  <c r="AF6945" i="11" s="1"/>
  <c r="AH6945" i="11" s="1"/>
  <c r="AD5058" i="11"/>
  <c r="AF5058" i="11" s="1"/>
  <c r="AH5058" i="11" s="1"/>
  <c r="AD384" i="11"/>
  <c r="AF384" i="11" s="1"/>
  <c r="AH384" i="11" s="1"/>
  <c r="AD5672" i="11"/>
  <c r="AF5672" i="11" s="1"/>
  <c r="AH5672" i="11" s="1"/>
  <c r="AD726" i="11"/>
  <c r="AF726" i="11" s="1"/>
  <c r="AH726" i="11" s="1"/>
  <c r="AD4798" i="11"/>
  <c r="AF4798" i="11" s="1"/>
  <c r="AH4798" i="11" s="1"/>
  <c r="AD8695" i="11"/>
  <c r="AF8695" i="11" s="1"/>
  <c r="AH8695" i="11" s="1"/>
  <c r="AD3584" i="11"/>
  <c r="AF3584" i="11" s="1"/>
  <c r="AH3584" i="11" s="1"/>
  <c r="AD3258" i="11"/>
  <c r="AF3258" i="11" s="1"/>
  <c r="AH3258" i="11" s="1"/>
  <c r="AD2434" i="11"/>
  <c r="AF2434" i="11" s="1"/>
  <c r="AH2434" i="11" s="1"/>
  <c r="AD8387" i="11"/>
  <c r="AF8387" i="11" s="1"/>
  <c r="AH8387" i="11" s="1"/>
  <c r="AD4126" i="11"/>
  <c r="AF4126" i="11" s="1"/>
  <c r="AH4126" i="11" s="1"/>
  <c r="AD7098" i="11"/>
  <c r="AF7098" i="11" s="1"/>
  <c r="AH7098" i="11" s="1"/>
  <c r="AD1773" i="11"/>
  <c r="AF1773" i="11" s="1"/>
  <c r="AH1773" i="11" s="1"/>
  <c r="AD5379" i="11"/>
  <c r="AF5379" i="11" s="1"/>
  <c r="AH5379" i="11" s="1"/>
  <c r="AD8429" i="11"/>
  <c r="AF8429" i="11" s="1"/>
  <c r="AH8429" i="11" s="1"/>
  <c r="AD3507" i="11"/>
  <c r="AF3507" i="11" s="1"/>
  <c r="AH3507" i="11" s="1"/>
  <c r="AD7102" i="11"/>
  <c r="AF7102" i="11" s="1"/>
  <c r="AH7102" i="11" s="1"/>
  <c r="AD4597" i="11"/>
  <c r="AF4597" i="11" s="1"/>
  <c r="AH4597" i="11" s="1"/>
  <c r="AD2309" i="11"/>
  <c r="AF2309" i="11" s="1"/>
  <c r="AH2309" i="11" s="1"/>
  <c r="AD873" i="11"/>
  <c r="AF873" i="11" s="1"/>
  <c r="AH873" i="11" s="1"/>
  <c r="AD3930" i="11"/>
  <c r="AF3930" i="11" s="1"/>
  <c r="AH3930" i="11" s="1"/>
  <c r="AD7339" i="11"/>
  <c r="AF7339" i="11" s="1"/>
  <c r="AH7339" i="11" s="1"/>
  <c r="AD2039" i="11"/>
  <c r="AF2039" i="11" s="1"/>
  <c r="AH2039" i="11" s="1"/>
  <c r="AD5799" i="11"/>
  <c r="AF5799" i="11" s="1"/>
  <c r="AH5799" i="11" s="1"/>
  <c r="AD5329" i="11"/>
  <c r="AF5329" i="11" s="1"/>
  <c r="AH5329" i="11" s="1"/>
  <c r="AD1652" i="11"/>
  <c r="AF1652" i="11" s="1"/>
  <c r="AH1652" i="11" s="1"/>
  <c r="AD7841" i="11"/>
  <c r="AF7841" i="11" s="1"/>
  <c r="AH7841" i="11" s="1"/>
  <c r="AD1307" i="11"/>
  <c r="AF1307" i="11" s="1"/>
  <c r="AH1307" i="11" s="1"/>
  <c r="AD4105" i="11"/>
  <c r="AF4105" i="11" s="1"/>
  <c r="AH4105" i="11" s="1"/>
  <c r="AD5398" i="11"/>
  <c r="AF5398" i="11" s="1"/>
  <c r="AH5398" i="11" s="1"/>
  <c r="AD4654" i="11"/>
  <c r="AF4654" i="11" s="1"/>
  <c r="AH4654" i="11" s="1"/>
  <c r="AD4217" i="11"/>
  <c r="AF4217" i="11" s="1"/>
  <c r="AH4217" i="11" s="1"/>
  <c r="AD2684" i="11"/>
  <c r="AF2684" i="11" s="1"/>
  <c r="AH2684" i="11" s="1"/>
  <c r="AD5757" i="11"/>
  <c r="AF5757" i="11" s="1"/>
  <c r="AH5757" i="11" s="1"/>
  <c r="AD7120" i="11"/>
  <c r="AF7120" i="11" s="1"/>
  <c r="AH7120" i="11" s="1"/>
  <c r="AD3761" i="11"/>
  <c r="AF3761" i="11" s="1"/>
  <c r="AH3761" i="11" s="1"/>
  <c r="AD1592" i="11"/>
  <c r="AF1592" i="11" s="1"/>
  <c r="AH1592" i="11" s="1"/>
  <c r="AD4544" i="11"/>
  <c r="AF4544" i="11" s="1"/>
  <c r="AH4544" i="11" s="1"/>
  <c r="AD3100" i="11"/>
  <c r="AF3100" i="11" s="1"/>
  <c r="AH3100" i="11" s="1"/>
  <c r="AD7496" i="11"/>
  <c r="AF7496" i="11" s="1"/>
  <c r="AH7496" i="11" s="1"/>
  <c r="AD7589" i="11"/>
  <c r="AF7589" i="11" s="1"/>
  <c r="AH7589" i="11" s="1"/>
  <c r="AD3841" i="11"/>
  <c r="AF3841" i="11" s="1"/>
  <c r="AH3841" i="11" s="1"/>
  <c r="AD7255" i="11"/>
  <c r="AF7255" i="11" s="1"/>
  <c r="AH7255" i="11" s="1"/>
  <c r="AD2412" i="11"/>
  <c r="AF2412" i="11" s="1"/>
  <c r="AH2412" i="11" s="1"/>
  <c r="AD8544" i="11"/>
  <c r="AF8544" i="11" s="1"/>
  <c r="AH8544" i="11" s="1"/>
  <c r="AD2208" i="11"/>
  <c r="AF2208" i="11" s="1"/>
  <c r="AH2208" i="11" s="1"/>
  <c r="AD1529" i="11"/>
  <c r="AF1529" i="11" s="1"/>
  <c r="AH1529" i="11" s="1"/>
  <c r="AD1304" i="11"/>
  <c r="AF1304" i="11" s="1"/>
  <c r="AH1304" i="11" s="1"/>
  <c r="AD2471" i="11"/>
  <c r="AF2471" i="11" s="1"/>
  <c r="AH2471" i="11" s="1"/>
  <c r="AD467" i="11"/>
  <c r="AF467" i="11" s="1"/>
  <c r="AH467" i="11" s="1"/>
  <c r="AD6110" i="11"/>
  <c r="AF6110" i="11" s="1"/>
  <c r="AH6110" i="11" s="1"/>
  <c r="AD3544" i="11"/>
  <c r="AF3544" i="11" s="1"/>
  <c r="AH3544" i="11" s="1"/>
  <c r="AD5140" i="11"/>
  <c r="AF5140" i="11" s="1"/>
  <c r="AH5140" i="11" s="1"/>
  <c r="AD612" i="11"/>
  <c r="AF612" i="11" s="1"/>
  <c r="AH612" i="11" s="1"/>
  <c r="AD3616" i="11"/>
  <c r="AF3616" i="11" s="1"/>
  <c r="AH3616" i="11" s="1"/>
  <c r="AD7110" i="11"/>
  <c r="AF7110" i="11" s="1"/>
  <c r="AH7110" i="11" s="1"/>
  <c r="AD559" i="11"/>
  <c r="AF559" i="11" s="1"/>
  <c r="AH559" i="11" s="1"/>
  <c r="AD7512" i="11"/>
  <c r="AF7512" i="11" s="1"/>
  <c r="AH7512" i="11" s="1"/>
  <c r="AD1983" i="11"/>
  <c r="AF1983" i="11" s="1"/>
  <c r="AH1983" i="11" s="1"/>
  <c r="AD1145" i="11"/>
  <c r="AF1145" i="11" s="1"/>
  <c r="AH1145" i="11" s="1"/>
  <c r="AD6896" i="11"/>
  <c r="AF6896" i="11" s="1"/>
  <c r="AH6896" i="11" s="1"/>
  <c r="AD605" i="11"/>
  <c r="AF605" i="11" s="1"/>
  <c r="AH605" i="11" s="1"/>
  <c r="AD7019" i="11"/>
  <c r="AF7019" i="11" s="1"/>
  <c r="AH7019" i="11" s="1"/>
  <c r="AD5110" i="11"/>
  <c r="AF5110" i="11" s="1"/>
  <c r="AH5110" i="11" s="1"/>
  <c r="AD2297" i="11"/>
  <c r="AF2297" i="11" s="1"/>
  <c r="AH2297" i="11" s="1"/>
  <c r="AD7432" i="11"/>
  <c r="AF7432" i="11" s="1"/>
  <c r="AH7432" i="11" s="1"/>
  <c r="AD4204" i="11"/>
  <c r="AF4204" i="11" s="1"/>
  <c r="AH4204" i="11" s="1"/>
  <c r="AD5522" i="11"/>
  <c r="AF5522" i="11" s="1"/>
  <c r="AH5522" i="11" s="1"/>
  <c r="AD2501" i="11"/>
  <c r="AF2501" i="11" s="1"/>
  <c r="AH2501" i="11" s="1"/>
  <c r="AD1729" i="11"/>
  <c r="AF1729" i="11" s="1"/>
  <c r="AH1729" i="11" s="1"/>
  <c r="AD1016" i="11"/>
  <c r="AF1016" i="11" s="1"/>
  <c r="AD8294" i="11"/>
  <c r="AF8294" i="11" s="1"/>
  <c r="AH8294" i="11" s="1"/>
  <c r="AD4128" i="11"/>
  <c r="AF4128" i="11" s="1"/>
  <c r="AH4128" i="11" s="1"/>
  <c r="AD731" i="11"/>
  <c r="AF731" i="11" s="1"/>
  <c r="AH731" i="11" s="1"/>
  <c r="AD2475" i="11"/>
  <c r="AF2475" i="11" s="1"/>
  <c r="AH2475" i="11" s="1"/>
  <c r="AD8375" i="11"/>
  <c r="AF8375" i="11" s="1"/>
  <c r="AH8375" i="11" s="1"/>
  <c r="AD8174" i="11"/>
  <c r="AF8174" i="11" s="1"/>
  <c r="AH8174" i="11" s="1"/>
  <c r="AD7828" i="11"/>
  <c r="AF7828" i="11" s="1"/>
  <c r="AH7828" i="11" s="1"/>
  <c r="AD7504" i="11"/>
  <c r="AF7504" i="11" s="1"/>
  <c r="AH7504" i="11" s="1"/>
  <c r="AD4684" i="11"/>
  <c r="AF4684" i="11" s="1"/>
  <c r="AH4684" i="11" s="1"/>
  <c r="AD4999" i="11"/>
  <c r="AF4999" i="11" s="1"/>
  <c r="AH4999" i="11" s="1"/>
  <c r="AD2217" i="11"/>
  <c r="AF2217" i="11" s="1"/>
  <c r="AH2217" i="11" s="1"/>
  <c r="AD3754" i="11"/>
  <c r="AF3754" i="11" s="1"/>
  <c r="AH3754" i="11" s="1"/>
  <c r="AD5055" i="11"/>
  <c r="AF5055" i="11" s="1"/>
  <c r="AH5055" i="11" s="1"/>
  <c r="AD4150" i="11"/>
  <c r="AF4150" i="11" s="1"/>
  <c r="AH4150" i="11" s="1"/>
  <c r="AD413" i="11"/>
  <c r="AF413" i="11" s="1"/>
  <c r="AH413" i="11" s="1"/>
  <c r="AD6035" i="11"/>
  <c r="AF6035" i="11" s="1"/>
  <c r="AH6035" i="11" s="1"/>
  <c r="AD4742" i="11"/>
  <c r="AF4742" i="11" s="1"/>
  <c r="AH4742" i="11" s="1"/>
  <c r="AD1682" i="11"/>
  <c r="AF1682" i="11" s="1"/>
  <c r="AH1682" i="11" s="1"/>
  <c r="AD7788" i="11"/>
  <c r="AF7788" i="11" s="1"/>
  <c r="AH7788" i="11" s="1"/>
  <c r="AD3204" i="11"/>
  <c r="AF3204" i="11" s="1"/>
  <c r="AH3204" i="11" s="1"/>
  <c r="AD7745" i="11"/>
  <c r="AF7745" i="11" s="1"/>
  <c r="AH7745" i="11" s="1"/>
  <c r="AD476" i="11"/>
  <c r="AF476" i="11" s="1"/>
  <c r="AH476" i="11" s="1"/>
  <c r="AD5791" i="11"/>
  <c r="AF5791" i="11" s="1"/>
  <c r="AH5791" i="11" s="1"/>
  <c r="AD5106" i="11"/>
  <c r="AF5106" i="11" s="1"/>
  <c r="AH5106" i="11" s="1"/>
  <c r="AD1645" i="11"/>
  <c r="AF1645" i="11" s="1"/>
  <c r="AH1645" i="11" s="1"/>
  <c r="AD7851" i="11"/>
  <c r="AF7851" i="11" s="1"/>
  <c r="AH7851" i="11" s="1"/>
  <c r="AD3552" i="11"/>
  <c r="AF3552" i="11" s="1"/>
  <c r="AH3552" i="11" s="1"/>
  <c r="AD3809" i="11"/>
  <c r="AF3809" i="11" s="1"/>
  <c r="AH3809" i="11" s="1"/>
  <c r="AD8739" i="11"/>
  <c r="AF8739" i="11" s="1"/>
  <c r="AH8739" i="11" s="1"/>
  <c r="AD5752" i="11"/>
  <c r="AF5752" i="11" s="1"/>
  <c r="AH5752" i="11" s="1"/>
  <c r="AD1875" i="11"/>
  <c r="AF1875" i="11" s="1"/>
  <c r="AH1875" i="11" s="1"/>
  <c r="AD5355" i="11"/>
  <c r="AF5355" i="11" s="1"/>
  <c r="AH5355" i="11" s="1"/>
  <c r="AD1241" i="11"/>
  <c r="AF1241" i="11" s="1"/>
  <c r="AH1241" i="11" s="1"/>
  <c r="AD4459" i="11"/>
  <c r="AF4459" i="11" s="1"/>
  <c r="AH4459" i="11" s="1"/>
  <c r="AD372" i="11"/>
  <c r="AF372" i="11" s="1"/>
  <c r="AH372" i="11" s="1"/>
  <c r="AD7510" i="11"/>
  <c r="AF7510" i="11" s="1"/>
  <c r="AH7510" i="11" s="1"/>
  <c r="AD5138" i="11"/>
  <c r="AF5138" i="11" s="1"/>
  <c r="AH5138" i="11" s="1"/>
  <c r="AD3570" i="11"/>
  <c r="AF3570" i="11" s="1"/>
  <c r="AH3570" i="11" s="1"/>
  <c r="AD952" i="11"/>
  <c r="AF952" i="11" s="1"/>
  <c r="AD4912" i="11"/>
  <c r="AF4912" i="11" s="1"/>
  <c r="AH4912" i="11" s="1"/>
  <c r="AD1086" i="11"/>
  <c r="AF1086" i="11" s="1"/>
  <c r="AH1086" i="11" s="1"/>
  <c r="AD4717" i="11"/>
  <c r="AF4717" i="11" s="1"/>
  <c r="AH4717" i="11" s="1"/>
  <c r="AD4874" i="11"/>
  <c r="AF4874" i="11" s="1"/>
  <c r="AH4874" i="11" s="1"/>
  <c r="AD991" i="11"/>
  <c r="AF991" i="11" s="1"/>
  <c r="AD5976" i="11"/>
  <c r="AF5976" i="11" s="1"/>
  <c r="AH5976" i="11" s="1"/>
  <c r="AD4528" i="11"/>
  <c r="AF4528" i="11" s="1"/>
  <c r="AH4528" i="11" s="1"/>
  <c r="AD6997" i="11"/>
  <c r="AF6997" i="11" s="1"/>
  <c r="AH6997" i="11" s="1"/>
  <c r="AD4784" i="11"/>
  <c r="AF4784" i="11" s="1"/>
  <c r="AH4784" i="11" s="1"/>
  <c r="AD136" i="11"/>
  <c r="AF136" i="11" s="1"/>
  <c r="AH136" i="11" s="1"/>
  <c r="AD5927" i="11"/>
  <c r="AF5927" i="11" s="1"/>
  <c r="AH5927" i="11" s="1"/>
  <c r="AD2833" i="11"/>
  <c r="AF2833" i="11" s="1"/>
  <c r="AH2833" i="11" s="1"/>
  <c r="AD8039" i="11"/>
  <c r="AF8039" i="11" s="1"/>
  <c r="AH8039" i="11" s="1"/>
  <c r="AD8125" i="11"/>
  <c r="AF8125" i="11" s="1"/>
  <c r="AH8125" i="11" s="1"/>
  <c r="AD5344" i="11"/>
  <c r="AF5344" i="11" s="1"/>
  <c r="AH5344" i="11" s="1"/>
  <c r="AD5175" i="11"/>
  <c r="AF5175" i="11" s="1"/>
  <c r="AH5175" i="11" s="1"/>
  <c r="AD3161" i="11"/>
  <c r="AF3161" i="11" s="1"/>
  <c r="AH3161" i="11" s="1"/>
  <c r="AD8442" i="11"/>
  <c r="AF8442" i="11" s="1"/>
  <c r="AH8442" i="11" s="1"/>
  <c r="AD8115" i="11"/>
  <c r="AF8115" i="11" s="1"/>
  <c r="AH8115" i="11" s="1"/>
  <c r="AD5093" i="11"/>
  <c r="AF5093" i="11" s="1"/>
  <c r="AH5093" i="11" s="1"/>
  <c r="AD2035" i="11"/>
  <c r="AF2035" i="11" s="1"/>
  <c r="AH2035" i="11" s="1"/>
  <c r="AD6540" i="11"/>
  <c r="AF6540" i="11" s="1"/>
  <c r="AH6540" i="11" s="1"/>
  <c r="AD5040" i="11"/>
  <c r="AF5040" i="11" s="1"/>
  <c r="AH5040" i="11" s="1"/>
  <c r="AD7533" i="11"/>
  <c r="AF7533" i="11" s="1"/>
  <c r="AH7533" i="11" s="1"/>
  <c r="AD1074" i="11"/>
  <c r="AF1074" i="11" s="1"/>
  <c r="AH1074" i="11" s="1"/>
  <c r="AD4872" i="11"/>
  <c r="AF4872" i="11" s="1"/>
  <c r="AH4872" i="11" s="1"/>
  <c r="AD1536" i="11"/>
  <c r="AF1536" i="11" s="1"/>
  <c r="AH1536" i="11" s="1"/>
  <c r="AD7664" i="11"/>
  <c r="AF7664" i="11" s="1"/>
  <c r="AH7664" i="11" s="1"/>
  <c r="AD8593" i="11"/>
  <c r="AF8593" i="11" s="1"/>
  <c r="AH8593" i="11" s="1"/>
  <c r="AD433" i="11"/>
  <c r="AF433" i="11" s="1"/>
  <c r="AH433" i="11" s="1"/>
  <c r="AD6195" i="11"/>
  <c r="AF6195" i="11" s="1"/>
  <c r="AH6195" i="11" s="1"/>
  <c r="AD5786" i="11"/>
  <c r="AF5786" i="11" s="1"/>
  <c r="AH5786" i="11" s="1"/>
  <c r="AD4047" i="11"/>
  <c r="AF4047" i="11" s="1"/>
  <c r="AH4047" i="11" s="1"/>
  <c r="AD431" i="11"/>
  <c r="AF431" i="11" s="1"/>
  <c r="AH431" i="11" s="1"/>
  <c r="AD6744" i="11"/>
  <c r="AF6744" i="11" s="1"/>
  <c r="AH6744" i="11" s="1"/>
  <c r="AD2487" i="11"/>
  <c r="AF2487" i="11" s="1"/>
  <c r="AH2487" i="11" s="1"/>
  <c r="AD2390" i="11"/>
  <c r="AF2390" i="11" s="1"/>
  <c r="AH2390" i="11" s="1"/>
  <c r="AD5196" i="11"/>
  <c r="AF5196" i="11" s="1"/>
  <c r="AH5196" i="11" s="1"/>
  <c r="AD5573" i="11"/>
  <c r="AF5573" i="11" s="1"/>
  <c r="AH5573" i="11" s="1"/>
  <c r="AD4879" i="11"/>
  <c r="AF4879" i="11" s="1"/>
  <c r="AH4879" i="11" s="1"/>
  <c r="AD1621" i="11"/>
  <c r="AF1621" i="11" s="1"/>
  <c r="AH1621" i="11" s="1"/>
  <c r="AD6014" i="11"/>
  <c r="AF6014" i="11" s="1"/>
  <c r="AH6014" i="11" s="1"/>
  <c r="AD617" i="11"/>
  <c r="AF617" i="11" s="1"/>
  <c r="AH617" i="11" s="1"/>
  <c r="AD7528" i="11"/>
  <c r="AF7528" i="11" s="1"/>
  <c r="AH7528" i="11" s="1"/>
  <c r="AD3863" i="11"/>
  <c r="AF3863" i="11" s="1"/>
  <c r="AH3863" i="11" s="1"/>
  <c r="AD50" i="11"/>
  <c r="AF50" i="11" s="1"/>
  <c r="AH50" i="11" s="1"/>
  <c r="AD7940" i="11"/>
  <c r="AF7940" i="11" s="1"/>
  <c r="AH7940" i="11" s="1"/>
  <c r="AD5247" i="11"/>
  <c r="AF5247" i="11" s="1"/>
  <c r="AH5247" i="11" s="1"/>
  <c r="AD4147" i="11"/>
  <c r="AF4147" i="11" s="1"/>
  <c r="AH4147" i="11" s="1"/>
  <c r="AD6514" i="11"/>
  <c r="AF6514" i="11" s="1"/>
  <c r="AH6514" i="11" s="1"/>
  <c r="AD6355" i="11"/>
  <c r="AF6355" i="11" s="1"/>
  <c r="AH6355" i="11" s="1"/>
  <c r="AD2494" i="11"/>
  <c r="AF2494" i="11" s="1"/>
  <c r="AH2494" i="11" s="1"/>
  <c r="AD6013" i="11"/>
  <c r="AF6013" i="11" s="1"/>
  <c r="AH6013" i="11" s="1"/>
  <c r="AD898" i="11"/>
  <c r="AF898" i="11" s="1"/>
  <c r="AH898" i="11" s="1"/>
  <c r="AD4225" i="11"/>
  <c r="AF4225" i="11" s="1"/>
  <c r="AH4225" i="11" s="1"/>
  <c r="AD7564" i="11"/>
  <c r="AF7564" i="11" s="1"/>
  <c r="AH7564" i="11" s="1"/>
  <c r="AD2469" i="11"/>
  <c r="AF2469" i="11" s="1"/>
  <c r="AH2469" i="11" s="1"/>
  <c r="AD6026" i="11"/>
  <c r="AF6026" i="11" s="1"/>
  <c r="AH6026" i="11" s="1"/>
  <c r="AD824" i="11"/>
  <c r="AF824" i="11" s="1"/>
  <c r="AH824" i="11" s="1"/>
  <c r="AD7540" i="11"/>
  <c r="AF7540" i="11" s="1"/>
  <c r="AH7540" i="11" s="1"/>
  <c r="AD6005" i="11"/>
  <c r="AF6005" i="11" s="1"/>
  <c r="AH6005" i="11" s="1"/>
  <c r="AD1895" i="11"/>
  <c r="AF1895" i="11" s="1"/>
  <c r="AH1895" i="11" s="1"/>
  <c r="AD5947" i="11"/>
  <c r="AF5947" i="11" s="1"/>
  <c r="AH5947" i="11" s="1"/>
  <c r="AD1743" i="11"/>
  <c r="AF1743" i="11" s="1"/>
  <c r="AH1743" i="11" s="1"/>
  <c r="AD5612" i="11"/>
  <c r="AF5612" i="11" s="1"/>
  <c r="AH5612" i="11" s="1"/>
  <c r="AD288" i="11"/>
  <c r="AF288" i="11" s="1"/>
  <c r="AH288" i="11" s="1"/>
  <c r="AD4122" i="11"/>
  <c r="AF4122" i="11" s="1"/>
  <c r="AH4122" i="11" s="1"/>
  <c r="AD6254" i="11"/>
  <c r="AF6254" i="11" s="1"/>
  <c r="AH6254" i="11" s="1"/>
  <c r="AD2871" i="11"/>
  <c r="AF2871" i="11" s="1"/>
  <c r="AH2871" i="11" s="1"/>
  <c r="AD341" i="11"/>
  <c r="AF341" i="11" s="1"/>
  <c r="AH341" i="11" s="1"/>
  <c r="AD4282" i="11"/>
  <c r="AF4282" i="11" s="1"/>
  <c r="AH4282" i="11" s="1"/>
  <c r="AD7720" i="11"/>
  <c r="AF7720" i="11" s="1"/>
  <c r="AH7720" i="11" s="1"/>
  <c r="AD2145" i="11"/>
  <c r="AF2145" i="11" s="1"/>
  <c r="AH2145" i="11" s="1"/>
  <c r="AD5537" i="11"/>
  <c r="AF5537" i="11" s="1"/>
  <c r="AH5537" i="11" s="1"/>
  <c r="AD113" i="11"/>
  <c r="AF113" i="11" s="1"/>
  <c r="AH113" i="11" s="1"/>
  <c r="AD3772" i="11"/>
  <c r="AF3772" i="11" s="1"/>
  <c r="AH3772" i="11" s="1"/>
  <c r="AD7437" i="11"/>
  <c r="AF7437" i="11" s="1"/>
  <c r="AH7437" i="11" s="1"/>
  <c r="AD1846" i="11"/>
  <c r="AF1846" i="11" s="1"/>
  <c r="AH1846" i="11" s="1"/>
  <c r="AD4012" i="11"/>
  <c r="AF4012" i="11" s="1"/>
  <c r="AH4012" i="11" s="1"/>
  <c r="AD1348" i="11"/>
  <c r="AF1348" i="11" s="1"/>
  <c r="AH1348" i="11" s="1"/>
  <c r="AD4350" i="11"/>
  <c r="AF4350" i="11" s="1"/>
  <c r="AH4350" i="11" s="1"/>
  <c r="AD7812" i="11"/>
  <c r="AF7812" i="11" s="1"/>
  <c r="AH7812" i="11" s="1"/>
  <c r="AD188" i="11"/>
  <c r="AF188" i="11" s="1"/>
  <c r="AH188" i="11" s="1"/>
  <c r="AD779" i="11"/>
  <c r="AF779" i="11" s="1"/>
  <c r="AH779" i="11" s="1"/>
  <c r="AD4145" i="11"/>
  <c r="AF4145" i="11" s="1"/>
  <c r="AH4145" i="11" s="1"/>
  <c r="AD2448" i="11"/>
  <c r="AF2448" i="11" s="1"/>
  <c r="AH2448" i="11" s="1"/>
  <c r="AD7519" i="11"/>
  <c r="AF7519" i="11" s="1"/>
  <c r="AH7519" i="11" s="1"/>
  <c r="AD1243" i="11"/>
  <c r="AF1243" i="11" s="1"/>
  <c r="AH1243" i="11" s="1"/>
  <c r="AD8236" i="11"/>
  <c r="AF8236" i="11" s="1"/>
  <c r="AH8236" i="11" s="1"/>
  <c r="AD7861" i="11"/>
  <c r="AF7861" i="11" s="1"/>
  <c r="AH7861" i="11" s="1"/>
  <c r="AD3586" i="11"/>
  <c r="AF3586" i="11" s="1"/>
  <c r="AH3586" i="11" s="1"/>
  <c r="AD1261" i="11"/>
  <c r="AF1261" i="11" s="1"/>
  <c r="AH1261" i="11" s="1"/>
  <c r="AD2367" i="11"/>
  <c r="AF2367" i="11" s="1"/>
  <c r="AH2367" i="11" s="1"/>
  <c r="AD7417" i="11"/>
  <c r="AF7417" i="11" s="1"/>
  <c r="AH7417" i="11" s="1"/>
  <c r="AD5503" i="11"/>
  <c r="AF5503" i="11" s="1"/>
  <c r="AH5503" i="11" s="1"/>
  <c r="AD4102" i="11"/>
  <c r="AF4102" i="11" s="1"/>
  <c r="AH4102" i="11" s="1"/>
  <c r="AD3541" i="11"/>
  <c r="AF3541" i="11" s="1"/>
  <c r="AH3541" i="11" s="1"/>
  <c r="AD8101" i="11"/>
  <c r="AF8101" i="11" s="1"/>
  <c r="AH8101" i="11" s="1"/>
  <c r="AD1870" i="11"/>
  <c r="AF1870" i="11" s="1"/>
  <c r="AH1870" i="11" s="1"/>
  <c r="AD7616" i="11"/>
  <c r="AF7616" i="11" s="1"/>
  <c r="AH7616" i="11" s="1"/>
  <c r="AD7868" i="11"/>
  <c r="AF7868" i="11" s="1"/>
  <c r="AH7868" i="11" s="1"/>
  <c r="AD4097" i="11"/>
  <c r="AF4097" i="11" s="1"/>
  <c r="AH4097" i="11" s="1"/>
  <c r="AD1905" i="11"/>
  <c r="AF1905" i="11" s="1"/>
  <c r="AH1905" i="11" s="1"/>
  <c r="AD2701" i="11"/>
  <c r="AF2701" i="11" s="1"/>
  <c r="AH2701" i="11" s="1"/>
  <c r="AD3566" i="11"/>
  <c r="AF3566" i="11" s="1"/>
  <c r="AH3566" i="11" s="1"/>
  <c r="AD4500" i="11"/>
  <c r="AF4500" i="11" s="1"/>
  <c r="AH4500" i="11" s="1"/>
  <c r="AD2820" i="11"/>
  <c r="AF2820" i="11" s="1"/>
  <c r="AH2820" i="11" s="1"/>
  <c r="AD2284" i="11"/>
  <c r="AF2284" i="11" s="1"/>
  <c r="AH2284" i="11" s="1"/>
  <c r="AD7569" i="11"/>
  <c r="AF7569" i="11" s="1"/>
  <c r="AH7569" i="11" s="1"/>
  <c r="AD3982" i="11"/>
  <c r="AF3982" i="11" s="1"/>
  <c r="AH3982" i="11" s="1"/>
  <c r="AD6258" i="11"/>
  <c r="AF6258" i="11" s="1"/>
  <c r="AH6258" i="11" s="1"/>
  <c r="AD1749" i="11"/>
  <c r="AF1749" i="11" s="1"/>
  <c r="AH1749" i="11" s="1"/>
  <c r="AD5153" i="11"/>
  <c r="AF5153" i="11" s="1"/>
  <c r="AH5153" i="11" s="1"/>
  <c r="AD2548" i="11"/>
  <c r="AF2548" i="11" s="1"/>
  <c r="AH2548" i="11" s="1"/>
  <c r="AD2414" i="11"/>
  <c r="AF2414" i="11" s="1"/>
  <c r="AH2414" i="11" s="1"/>
  <c r="AD1155" i="11"/>
  <c r="AF1155" i="11" s="1"/>
  <c r="AH1155" i="11" s="1"/>
  <c r="AD3255" i="11"/>
  <c r="AF3255" i="11" s="1"/>
  <c r="AH3255" i="11" s="1"/>
  <c r="AD1989" i="11"/>
  <c r="AF1989" i="11" s="1"/>
  <c r="AH1989" i="11" s="1"/>
  <c r="AD458" i="11"/>
  <c r="AF458" i="11" s="1"/>
  <c r="AH458" i="11" s="1"/>
  <c r="AD1127" i="11"/>
  <c r="AF1127" i="11" s="1"/>
  <c r="AH1127" i="11" s="1"/>
  <c r="AD8707" i="11"/>
  <c r="AF8707" i="11" s="1"/>
  <c r="AH8707" i="11" s="1"/>
  <c r="AD6150" i="11"/>
  <c r="AF6150" i="11" s="1"/>
  <c r="AH6150" i="11" s="1"/>
  <c r="AD2890" i="11"/>
  <c r="AF2890" i="11" s="1"/>
  <c r="AH2890" i="11" s="1"/>
  <c r="AD7925" i="11"/>
  <c r="AF7925" i="11" s="1"/>
  <c r="AH7925" i="11" s="1"/>
  <c r="AD226" i="11"/>
  <c r="AF226" i="11" s="1"/>
  <c r="AH226" i="11" s="1"/>
  <c r="AD6484" i="11"/>
  <c r="AF6484" i="11" s="1"/>
  <c r="AH6484" i="11" s="1"/>
  <c r="AD4402" i="11"/>
  <c r="AF4402" i="11" s="1"/>
  <c r="AH4402" i="11" s="1"/>
  <c r="AD5119" i="11"/>
  <c r="AF5119" i="11" s="1"/>
  <c r="AH5119" i="11" s="1"/>
  <c r="AD282" i="11"/>
  <c r="AF282" i="11" s="1"/>
  <c r="AH282" i="11" s="1"/>
  <c r="AD8533" i="11"/>
  <c r="AF8533" i="11" s="1"/>
  <c r="AH8533" i="11" s="1"/>
  <c r="AD4752" i="11"/>
  <c r="AF4752" i="11" s="1"/>
  <c r="AH4752" i="11" s="1"/>
  <c r="AD2021" i="11"/>
  <c r="AF2021" i="11" s="1"/>
  <c r="AH2021" i="11" s="1"/>
  <c r="AD2969" i="11"/>
  <c r="AF2969" i="11" s="1"/>
  <c r="AH2969" i="11" s="1"/>
  <c r="AD79" i="11"/>
  <c r="AF79" i="11" s="1"/>
  <c r="AH79" i="11" s="1"/>
  <c r="AD8732" i="11"/>
  <c r="AF8732" i="11" s="1"/>
  <c r="AH8732" i="11" s="1"/>
  <c r="AD103" i="11"/>
  <c r="AF103" i="11" s="1"/>
  <c r="AH103" i="11" s="1"/>
  <c r="AD7794" i="11"/>
  <c r="AF7794" i="11" s="1"/>
  <c r="AH7794" i="11" s="1"/>
  <c r="AD5042" i="11"/>
  <c r="AF5042" i="11" s="1"/>
  <c r="AH5042" i="11" s="1"/>
  <c r="AD5788" i="11"/>
  <c r="AF5788" i="11" s="1"/>
  <c r="AH5788" i="11" s="1"/>
  <c r="AD2973" i="11"/>
  <c r="AF2973" i="11" s="1"/>
  <c r="AH2973" i="11" s="1"/>
  <c r="AD6307" i="11"/>
  <c r="AF6307" i="11" s="1"/>
  <c r="AH6307" i="11" s="1"/>
  <c r="AD5459" i="11"/>
  <c r="AF5459" i="11" s="1"/>
  <c r="AH5459" i="11" s="1"/>
  <c r="AD5553" i="11"/>
  <c r="AF5553" i="11" s="1"/>
  <c r="AH5553" i="11" s="1"/>
  <c r="AD1610" i="11"/>
  <c r="AF1610" i="11" s="1"/>
  <c r="AH1610" i="11" s="1"/>
  <c r="AD6437" i="11"/>
  <c r="AF6437" i="11" s="1"/>
  <c r="AH6437" i="11" s="1"/>
  <c r="AD5664" i="11"/>
  <c r="AF5664" i="11" s="1"/>
  <c r="AH5664" i="11" s="1"/>
  <c r="AD2089" i="11"/>
  <c r="AF2089" i="11" s="1"/>
  <c r="AH2089" i="11" s="1"/>
  <c r="AD8388" i="11"/>
  <c r="AF8388" i="11" s="1"/>
  <c r="AH8388" i="11" s="1"/>
  <c r="AD3946" i="11"/>
  <c r="AF3946" i="11" s="1"/>
  <c r="AH3946" i="11" s="1"/>
  <c r="AD4927" i="11"/>
  <c r="AF4927" i="11" s="1"/>
  <c r="AH4927" i="11" s="1"/>
  <c r="AD918" i="11"/>
  <c r="AF918" i="11" s="1"/>
  <c r="AD6389" i="11"/>
  <c r="AF6389" i="11" s="1"/>
  <c r="AH6389" i="11" s="1"/>
  <c r="AD5733" i="11"/>
  <c r="AF5733" i="11" s="1"/>
  <c r="AH5733" i="11" s="1"/>
  <c r="AD2011" i="11"/>
  <c r="AF2011" i="11" s="1"/>
  <c r="AH2011" i="11" s="1"/>
  <c r="AD4087" i="11"/>
  <c r="AF4087" i="11" s="1"/>
  <c r="AH4087" i="11" s="1"/>
  <c r="AD4805" i="11"/>
  <c r="AF4805" i="11" s="1"/>
  <c r="AH4805" i="11" s="1"/>
  <c r="AD3478" i="11"/>
  <c r="AF3478" i="11" s="1"/>
  <c r="AH3478" i="11" s="1"/>
  <c r="AD676" i="11"/>
  <c r="AF676" i="11" s="1"/>
  <c r="AH676" i="11" s="1"/>
  <c r="AD6274" i="11"/>
  <c r="AF6274" i="11" s="1"/>
  <c r="AH6274" i="11" s="1"/>
  <c r="AD4134" i="11"/>
  <c r="AF4134" i="11" s="1"/>
  <c r="AH4134" i="11" s="1"/>
  <c r="AD7043" i="11"/>
  <c r="AF7043" i="11" s="1"/>
  <c r="AH7043" i="11" s="1"/>
  <c r="AD4709" i="11"/>
  <c r="AF4709" i="11" s="1"/>
  <c r="AH4709" i="11" s="1"/>
  <c r="AD4987" i="11"/>
  <c r="AF4987" i="11" s="1"/>
  <c r="AH4987" i="11" s="1"/>
  <c r="AD1111" i="11"/>
  <c r="AF1111" i="11" s="1"/>
  <c r="AH1111" i="11" s="1"/>
  <c r="AD123" i="11"/>
  <c r="AF123" i="11" s="1"/>
  <c r="AH123" i="11" s="1"/>
  <c r="AD6769" i="11"/>
  <c r="AF6769" i="11" s="1"/>
  <c r="AH6769" i="11" s="1"/>
  <c r="AD4519" i="11"/>
  <c r="AF4519" i="11" s="1"/>
  <c r="AH4519" i="11" s="1"/>
  <c r="AD650" i="11"/>
  <c r="AF650" i="11" s="1"/>
  <c r="AH650" i="11" s="1"/>
  <c r="AD4824" i="11"/>
  <c r="AF4824" i="11" s="1"/>
  <c r="AH4824" i="11" s="1"/>
  <c r="AD385" i="11"/>
  <c r="AF385" i="11" s="1"/>
  <c r="AH385" i="11" s="1"/>
  <c r="AD5545" i="11"/>
  <c r="AF5545" i="11" s="1"/>
  <c r="AH5545" i="11" s="1"/>
  <c r="AD353" i="11"/>
  <c r="AF353" i="11" s="1"/>
  <c r="AH353" i="11" s="1"/>
  <c r="AD1660" i="11"/>
  <c r="AF1660" i="11" s="1"/>
  <c r="AH1660" i="11" s="1"/>
  <c r="AD7196" i="11"/>
  <c r="AF7196" i="11" s="1"/>
  <c r="AH7196" i="11" s="1"/>
  <c r="AD4875" i="11"/>
  <c r="AF4875" i="11" s="1"/>
  <c r="AH4875" i="11" s="1"/>
  <c r="AD2283" i="11"/>
  <c r="AF2283" i="11" s="1"/>
  <c r="AH2283" i="11" s="1"/>
  <c r="AD5321" i="11"/>
  <c r="AF5321" i="11" s="1"/>
  <c r="AH5321" i="11" s="1"/>
  <c r="AD921" i="11"/>
  <c r="AF921" i="11" s="1"/>
  <c r="AD6782" i="11"/>
  <c r="AF6782" i="11" s="1"/>
  <c r="AH6782" i="11" s="1"/>
  <c r="AD3158" i="11"/>
  <c r="AF3158" i="11" s="1"/>
  <c r="AH3158" i="11" s="1"/>
  <c r="AD8281" i="11"/>
  <c r="AF8281" i="11" s="1"/>
  <c r="AH8281" i="11" s="1"/>
  <c r="AD5369" i="11"/>
  <c r="AF5369" i="11" s="1"/>
  <c r="AH5369" i="11" s="1"/>
  <c r="AD5875" i="11"/>
  <c r="AF5875" i="11" s="1"/>
  <c r="AH5875" i="11" s="1"/>
  <c r="AD5520" i="11"/>
  <c r="AF5520" i="11" s="1"/>
  <c r="AH5520" i="11" s="1"/>
  <c r="AD4135" i="11"/>
  <c r="AF4135" i="11" s="1"/>
  <c r="AH4135" i="11" s="1"/>
  <c r="AD1732" i="11"/>
  <c r="AF1732" i="11" s="1"/>
  <c r="AH1732" i="11" s="1"/>
  <c r="AD8651" i="11"/>
  <c r="AF8651" i="11" s="1"/>
  <c r="AH8651" i="11" s="1"/>
  <c r="AD5340" i="11"/>
  <c r="AF5340" i="11" s="1"/>
  <c r="AH5340" i="11" s="1"/>
  <c r="AD3705" i="11"/>
  <c r="AF3705" i="11" s="1"/>
  <c r="AH3705" i="11" s="1"/>
  <c r="AD6840" i="11"/>
  <c r="AF6840" i="11" s="1"/>
  <c r="AH6840" i="11" s="1"/>
  <c r="AD5894" i="11"/>
  <c r="AF5894" i="11" s="1"/>
  <c r="AH5894" i="11" s="1"/>
  <c r="AD7798" i="11"/>
  <c r="AF7798" i="11" s="1"/>
  <c r="AH7798" i="11" s="1"/>
  <c r="AD1193" i="11"/>
  <c r="AF1193" i="11" s="1"/>
  <c r="AH1193" i="11" s="1"/>
  <c r="AD5615" i="11"/>
  <c r="AF5615" i="11" s="1"/>
  <c r="AH5615" i="11" s="1"/>
  <c r="AD2639" i="11"/>
  <c r="AF2639" i="11" s="1"/>
  <c r="AH2639" i="11" s="1"/>
  <c r="AD817" i="11"/>
  <c r="AF817" i="11" s="1"/>
  <c r="AH817" i="11" s="1"/>
  <c r="AD4903" i="11"/>
  <c r="AF4903" i="11" s="1"/>
  <c r="AH4903" i="11" s="1"/>
  <c r="AD1124" i="11"/>
  <c r="AF1124" i="11" s="1"/>
  <c r="AH1124" i="11" s="1"/>
  <c r="AD6940" i="11"/>
  <c r="AF6940" i="11" s="1"/>
  <c r="AH6940" i="11" s="1"/>
  <c r="AD6398" i="11"/>
  <c r="AF6398" i="11" s="1"/>
  <c r="AH6398" i="11" s="1"/>
  <c r="AD2872" i="11"/>
  <c r="AF2872" i="11" s="1"/>
  <c r="AH2872" i="11" s="1"/>
  <c r="AD1793" i="11"/>
  <c r="AF1793" i="11" s="1"/>
  <c r="AH1793" i="11" s="1"/>
  <c r="AD7344" i="11"/>
  <c r="AF7344" i="11" s="1"/>
  <c r="AH7344" i="11" s="1"/>
  <c r="AD3284" i="11"/>
  <c r="AF3284" i="11" s="1"/>
  <c r="AH3284" i="11" s="1"/>
  <c r="AD2266" i="11"/>
  <c r="AF2266" i="11" s="1"/>
  <c r="AH2266" i="11" s="1"/>
  <c r="AD5741" i="11"/>
  <c r="AF5741" i="11" s="1"/>
  <c r="AH5741" i="11" s="1"/>
  <c r="AD6579" i="11"/>
  <c r="AF6579" i="11" s="1"/>
  <c r="AH6579" i="11" s="1"/>
  <c r="AD6339" i="11"/>
  <c r="AF6339" i="11" s="1"/>
  <c r="AH6339" i="11" s="1"/>
  <c r="AD1390" i="11"/>
  <c r="AF1390" i="11" s="1"/>
  <c r="AH1390" i="11" s="1"/>
  <c r="AD5958" i="11"/>
  <c r="AF5958" i="11" s="1"/>
  <c r="AH5958" i="11" s="1"/>
  <c r="AD1669" i="11"/>
  <c r="AF1669" i="11" s="1"/>
  <c r="AH1669" i="11" s="1"/>
  <c r="AD8169" i="11"/>
  <c r="AF8169" i="11" s="1"/>
  <c r="AH8169" i="11" s="1"/>
  <c r="AD890" i="11"/>
  <c r="AF890" i="11" s="1"/>
  <c r="AH890" i="11" s="1"/>
  <c r="AD216" i="11"/>
  <c r="AF216" i="11" s="1"/>
  <c r="AH216" i="11" s="1"/>
  <c r="AD440" i="11"/>
  <c r="AF440" i="11" s="1"/>
  <c r="AH440" i="11" s="1"/>
  <c r="AD6377" i="11"/>
  <c r="AF6377" i="11" s="1"/>
  <c r="AH6377" i="11" s="1"/>
  <c r="AD968" i="11"/>
  <c r="AF968" i="11" s="1"/>
  <c r="AD6960" i="11"/>
  <c r="AF6960" i="11" s="1"/>
  <c r="AH6960" i="11" s="1"/>
  <c r="AD6878" i="11"/>
  <c r="AF6878" i="11" s="1"/>
  <c r="AH6878" i="11" s="1"/>
  <c r="AD1916" i="11"/>
  <c r="AF1916" i="11" s="1"/>
  <c r="AH1916" i="11" s="1"/>
  <c r="AD913" i="11"/>
  <c r="AF913" i="11" s="1"/>
  <c r="AH913" i="11" s="1"/>
  <c r="AD3624" i="11"/>
  <c r="AF3624" i="11" s="1"/>
  <c r="AH3624" i="11" s="1"/>
  <c r="AD7352" i="11"/>
  <c r="AF7352" i="11" s="1"/>
  <c r="AH7352" i="11" s="1"/>
  <c r="AD6098" i="11"/>
  <c r="AF6098" i="11" s="1"/>
  <c r="AH6098" i="11" s="1"/>
  <c r="AD5299" i="11"/>
  <c r="AF5299" i="11" s="1"/>
  <c r="AH5299" i="11" s="1"/>
  <c r="AD3190" i="11"/>
  <c r="AF3190" i="11" s="1"/>
  <c r="AH3190" i="11" s="1"/>
  <c r="AD3722" i="11"/>
  <c r="AF3722" i="11" s="1"/>
  <c r="AH3722" i="11" s="1"/>
  <c r="AD2398" i="11"/>
  <c r="AF2398" i="11" s="1"/>
  <c r="AH2398" i="11" s="1"/>
  <c r="AD5666" i="11"/>
  <c r="AF5666" i="11" s="1"/>
  <c r="AH5666" i="11" s="1"/>
  <c r="AD3376" i="11"/>
  <c r="AF3376" i="11" s="1"/>
  <c r="AH3376" i="11" s="1"/>
  <c r="AD3700" i="11"/>
  <c r="AF3700" i="11" s="1"/>
  <c r="AH3700" i="11" s="1"/>
  <c r="AD3510" i="11"/>
  <c r="AF3510" i="11" s="1"/>
  <c r="AH3510" i="11" s="1"/>
  <c r="AD6015" i="11"/>
  <c r="AF6015" i="11" s="1"/>
  <c r="AH6015" i="11" s="1"/>
  <c r="AD1673" i="11"/>
  <c r="AF1673" i="11" s="1"/>
  <c r="AH1673" i="11" s="1"/>
  <c r="AD7322" i="11"/>
  <c r="AF7322" i="11" s="1"/>
  <c r="AH7322" i="11" s="1"/>
  <c r="AD1563" i="11"/>
  <c r="AF1563" i="11" s="1"/>
  <c r="AH1563" i="11" s="1"/>
  <c r="AD2220" i="11"/>
  <c r="AF2220" i="11" s="1"/>
  <c r="AH2220" i="11" s="1"/>
  <c r="AD489" i="11"/>
  <c r="AF489" i="11" s="1"/>
  <c r="AH489" i="11" s="1"/>
  <c r="AD3963" i="11"/>
  <c r="AF3963" i="11" s="1"/>
  <c r="AH3963" i="11" s="1"/>
  <c r="AD4830" i="11"/>
  <c r="AF4830" i="11" s="1"/>
  <c r="AH4830" i="11" s="1"/>
  <c r="AD3776" i="11"/>
  <c r="AF3776" i="11" s="1"/>
  <c r="AH3776" i="11" s="1"/>
  <c r="AD7297" i="11"/>
  <c r="AF7297" i="11" s="1"/>
  <c r="AH7297" i="11" s="1"/>
  <c r="AD4562" i="11"/>
  <c r="AF4562" i="11" s="1"/>
  <c r="AH4562" i="11" s="1"/>
  <c r="AD2187" i="11"/>
  <c r="AF2187" i="11" s="1"/>
  <c r="AH2187" i="11" s="1"/>
  <c r="AD1593" i="11"/>
  <c r="AF1593" i="11" s="1"/>
  <c r="AH1593" i="11" s="1"/>
  <c r="AD3787" i="11"/>
  <c r="AF3787" i="11" s="1"/>
  <c r="AH3787" i="11" s="1"/>
  <c r="AD8073" i="11"/>
  <c r="AF8073" i="11" s="1"/>
  <c r="AH8073" i="11" s="1"/>
  <c r="AD4392" i="11"/>
  <c r="AF4392" i="11" s="1"/>
  <c r="AH4392" i="11" s="1"/>
  <c r="AD7284" i="11"/>
  <c r="AF7284" i="11" s="1"/>
  <c r="AH7284" i="11" s="1"/>
  <c r="AD3563" i="11"/>
  <c r="AF3563" i="11" s="1"/>
  <c r="AH3563" i="11" s="1"/>
  <c r="AD5633" i="11"/>
  <c r="AF5633" i="11" s="1"/>
  <c r="AH5633" i="11" s="1"/>
  <c r="AD2947" i="11"/>
  <c r="AF2947" i="11" s="1"/>
  <c r="AH2947" i="11" s="1"/>
  <c r="AD6461" i="11"/>
  <c r="AF6461" i="11" s="1"/>
  <c r="AH6461" i="11" s="1"/>
  <c r="AD4486" i="11"/>
  <c r="AF4486" i="11" s="1"/>
  <c r="AH4486" i="11" s="1"/>
  <c r="AD6063" i="11"/>
  <c r="AF6063" i="11" s="1"/>
  <c r="AH6063" i="11" s="1"/>
  <c r="AD2454" i="11"/>
  <c r="AF2454" i="11" s="1"/>
  <c r="AH2454" i="11" s="1"/>
  <c r="AD981" i="11"/>
  <c r="AF981" i="11" s="1"/>
  <c r="AD1949" i="11"/>
  <c r="AF1949" i="11" s="1"/>
  <c r="AH1949" i="11" s="1"/>
  <c r="AD4841" i="11"/>
  <c r="AF4841" i="11" s="1"/>
  <c r="AH4841" i="11" s="1"/>
  <c r="AD6763" i="11"/>
  <c r="AF6763" i="11" s="1"/>
  <c r="AH6763" i="11" s="1"/>
  <c r="AD3282" i="11"/>
  <c r="AF3282" i="11" s="1"/>
  <c r="AH3282" i="11" s="1"/>
  <c r="AD31" i="11"/>
  <c r="AF31" i="11" s="1"/>
  <c r="AH31" i="11" s="1"/>
  <c r="AD308" i="11"/>
  <c r="AF308" i="11" s="1"/>
  <c r="AH308" i="11" s="1"/>
  <c r="AD8274" i="11"/>
  <c r="AF8274" i="11" s="1"/>
  <c r="AH8274" i="11" s="1"/>
  <c r="AD5264" i="11"/>
  <c r="AF5264" i="11" s="1"/>
  <c r="AH5264" i="11" s="1"/>
  <c r="AD5617" i="11"/>
  <c r="AF5617" i="11" s="1"/>
  <c r="AH5617" i="11" s="1"/>
  <c r="AD2707" i="11"/>
  <c r="AF2707" i="11" s="1"/>
  <c r="AH2707" i="11" s="1"/>
  <c r="AD317" i="11"/>
  <c r="AF317" i="11" s="1"/>
  <c r="AH317" i="11" s="1"/>
  <c r="AD5567" i="11"/>
  <c r="AF5567" i="11" s="1"/>
  <c r="AH5567" i="11" s="1"/>
  <c r="AD2583" i="11"/>
  <c r="AF2583" i="11" s="1"/>
  <c r="AH2583" i="11" s="1"/>
  <c r="AD3483" i="11"/>
  <c r="AF3483" i="11" s="1"/>
  <c r="AH3483" i="11" s="1"/>
  <c r="AD1790" i="11"/>
  <c r="AF1790" i="11" s="1"/>
  <c r="AH1790" i="11" s="1"/>
  <c r="AD1437" i="11"/>
  <c r="AF1437" i="11" s="1"/>
  <c r="AH1437" i="11" s="1"/>
  <c r="AD3101" i="11"/>
  <c r="AF3101" i="11" s="1"/>
  <c r="AH3101" i="11" s="1"/>
  <c r="AD531" i="11"/>
  <c r="AF531" i="11" s="1"/>
  <c r="AH531" i="11" s="1"/>
  <c r="AD6173" i="11"/>
  <c r="AF6173" i="11" s="1"/>
  <c r="AH6173" i="11" s="1"/>
  <c r="AD6281" i="11"/>
  <c r="AF6281" i="11" s="1"/>
  <c r="AH6281" i="11" s="1"/>
  <c r="AD3727" i="11"/>
  <c r="AF3727" i="11" s="1"/>
  <c r="AH3727" i="11" s="1"/>
  <c r="AD7160" i="11"/>
  <c r="AF7160" i="11" s="1"/>
  <c r="AH7160" i="11" s="1"/>
  <c r="AD5951" i="11"/>
  <c r="AF5951" i="11" s="1"/>
  <c r="AH5951" i="11" s="1"/>
  <c r="AD6622" i="11"/>
  <c r="AF6622" i="11" s="1"/>
  <c r="AH6622" i="11" s="1"/>
  <c r="AD1859" i="11"/>
  <c r="AF1859" i="11" s="1"/>
  <c r="AH1859" i="11" s="1"/>
  <c r="AD6435" i="11"/>
  <c r="AF6435" i="11" s="1"/>
  <c r="AH6435" i="11" s="1"/>
  <c r="AD5479" i="11"/>
  <c r="AF5479" i="11" s="1"/>
  <c r="AH5479" i="11" s="1"/>
  <c r="AD3338" i="11"/>
  <c r="AF3338" i="11" s="1"/>
  <c r="AH3338" i="11" s="1"/>
  <c r="AD8703" i="11"/>
  <c r="AF8703" i="11" s="1"/>
  <c r="AH8703" i="11" s="1"/>
  <c r="AD4634" i="11"/>
  <c r="AF4634" i="11" s="1"/>
  <c r="AH4634" i="11" s="1"/>
  <c r="AD4599" i="11"/>
  <c r="AF4599" i="11" s="1"/>
  <c r="AH4599" i="11" s="1"/>
  <c r="AD1656" i="11"/>
  <c r="AF1656" i="11" s="1"/>
  <c r="AH1656" i="11" s="1"/>
  <c r="AD6679" i="11"/>
  <c r="AF6679" i="11" s="1"/>
  <c r="AH6679" i="11" s="1"/>
  <c r="AD6293" i="11"/>
  <c r="AF6293" i="11" s="1"/>
  <c r="AH6293" i="11" s="1"/>
  <c r="AD3547" i="11"/>
  <c r="AF3547" i="11" s="1"/>
  <c r="AH3547" i="11" s="1"/>
  <c r="AD4888" i="11"/>
  <c r="AF4888" i="11" s="1"/>
  <c r="AH4888" i="11" s="1"/>
  <c r="AD5245" i="11"/>
  <c r="AF5245" i="11" s="1"/>
  <c r="AH5245" i="11" s="1"/>
  <c r="AD4884" i="11"/>
  <c r="AF4884" i="11" s="1"/>
  <c r="AH4884" i="11" s="1"/>
  <c r="AD2177" i="11"/>
  <c r="AF2177" i="11" s="1"/>
  <c r="AH2177" i="11" s="1"/>
  <c r="AD7063" i="11"/>
  <c r="AF7063" i="11" s="1"/>
  <c r="AH7063" i="11" s="1"/>
  <c r="AD5556" i="11"/>
  <c r="AF5556" i="11" s="1"/>
  <c r="AH5556" i="11" s="1"/>
  <c r="AD1319" i="11"/>
  <c r="AF1319" i="11" s="1"/>
  <c r="AH1319" i="11" s="1"/>
  <c r="AD7141" i="11"/>
  <c r="AF7141" i="11" s="1"/>
  <c r="AH7141" i="11" s="1"/>
  <c r="AD5359" i="11"/>
  <c r="AF5359" i="11" s="1"/>
  <c r="AH5359" i="11" s="1"/>
  <c r="AD2154" i="11"/>
  <c r="AF2154" i="11" s="1"/>
  <c r="AH2154" i="11" s="1"/>
  <c r="AD802" i="11"/>
  <c r="AF802" i="11" s="1"/>
  <c r="AH802" i="11" s="1"/>
  <c r="AD8600" i="11"/>
  <c r="AF8600" i="11" s="1"/>
  <c r="AH8600" i="11" s="1"/>
  <c r="AD6263" i="11"/>
  <c r="AF6263" i="11" s="1"/>
  <c r="AH6263" i="11" s="1"/>
  <c r="AD1692" i="11"/>
  <c r="AF1692" i="11" s="1"/>
  <c r="AH1692" i="11" s="1"/>
  <c r="AD5557" i="11"/>
  <c r="AF5557" i="11" s="1"/>
  <c r="AH5557" i="11" s="1"/>
  <c r="AD1561" i="11"/>
  <c r="AF1561" i="11" s="1"/>
  <c r="AH1561" i="11" s="1"/>
  <c r="AD7626" i="11"/>
  <c r="AF7626" i="11" s="1"/>
  <c r="AH7626" i="11" s="1"/>
  <c r="AD7751" i="11"/>
  <c r="AF7751" i="11" s="1"/>
  <c r="AH7751" i="11" s="1"/>
  <c r="AD2300" i="11"/>
  <c r="AF2300" i="11" s="1"/>
  <c r="AH2300" i="11" s="1"/>
  <c r="AD7526" i="11"/>
  <c r="AF7526" i="11" s="1"/>
  <c r="AH7526" i="11" s="1"/>
  <c r="AD6332" i="11"/>
  <c r="AF6332" i="11" s="1"/>
  <c r="AH6332" i="11" s="1"/>
  <c r="AD5950" i="11"/>
  <c r="AF5950" i="11" s="1"/>
  <c r="AH5950" i="11" s="1"/>
  <c r="AD6318" i="11"/>
  <c r="AF6318" i="11" s="1"/>
  <c r="AH6318" i="11" s="1"/>
  <c r="AD1198" i="11"/>
  <c r="AF1198" i="11" s="1"/>
  <c r="AH1198" i="11" s="1"/>
  <c r="AD7426" i="11"/>
  <c r="AF7426" i="11" s="1"/>
  <c r="AH7426" i="11" s="1"/>
  <c r="AD4612" i="11"/>
  <c r="AF4612" i="11" s="1"/>
  <c r="AH4612" i="11" s="1"/>
  <c r="AD7443" i="11"/>
  <c r="AF7443" i="11" s="1"/>
  <c r="AH7443" i="11" s="1"/>
  <c r="AD934" i="11"/>
  <c r="AF934" i="11" s="1"/>
  <c r="AD7732" i="11"/>
  <c r="AF7732" i="11" s="1"/>
  <c r="AH7732" i="11" s="1"/>
  <c r="AD7226" i="11"/>
  <c r="AF7226" i="11" s="1"/>
  <c r="AH7226" i="11" s="1"/>
  <c r="AD5620" i="11"/>
  <c r="AF5620" i="11" s="1"/>
  <c r="AH5620" i="11" s="1"/>
  <c r="AD5059" i="11"/>
  <c r="AF5059" i="11" s="1"/>
  <c r="AH5059" i="11" s="1"/>
  <c r="AD579" i="11"/>
  <c r="AF579" i="11" s="1"/>
  <c r="AH579" i="11" s="1"/>
  <c r="AD6325" i="11"/>
  <c r="AF6325" i="11" s="1"/>
  <c r="AH6325" i="11" s="1"/>
  <c r="AD3506" i="11"/>
  <c r="AF3506" i="11" s="1"/>
  <c r="AH3506" i="11" s="1"/>
  <c r="AD7274" i="11"/>
  <c r="AF7274" i="11" s="1"/>
  <c r="AH7274" i="11" s="1"/>
  <c r="AD6939" i="11"/>
  <c r="AF6939" i="11" s="1"/>
  <c r="AH6939" i="11" s="1"/>
  <c r="AD8217" i="11"/>
  <c r="AF8217" i="11" s="1"/>
  <c r="AH8217" i="11" s="1"/>
  <c r="AD1541" i="11"/>
  <c r="AF1541" i="11" s="1"/>
  <c r="AH1541" i="11" s="1"/>
  <c r="AD6112" i="11"/>
  <c r="AF6112" i="11" s="1"/>
  <c r="AH6112" i="11" s="1"/>
  <c r="AD2127" i="11"/>
  <c r="AF2127" i="11" s="1"/>
  <c r="AH2127" i="11" s="1"/>
  <c r="AD2070" i="11"/>
  <c r="AF2070" i="11" s="1"/>
  <c r="AH2070" i="11" s="1"/>
  <c r="AD5543" i="11"/>
  <c r="AF5543" i="11" s="1"/>
  <c r="AH5543" i="11" s="1"/>
  <c r="AD2257" i="11"/>
  <c r="AF2257" i="11" s="1"/>
  <c r="AH2257" i="11" s="1"/>
  <c r="AD7914" i="11"/>
  <c r="AF7914" i="11" s="1"/>
  <c r="AH7914" i="11" s="1"/>
  <c r="AD7408" i="11"/>
  <c r="AF7408" i="11" s="1"/>
  <c r="AH7408" i="11" s="1"/>
  <c r="AD7920" i="11"/>
  <c r="AF7920" i="11" s="1"/>
  <c r="AH7920" i="11" s="1"/>
  <c r="AD2280" i="11"/>
  <c r="AF2280" i="11" s="1"/>
  <c r="AH2280" i="11" s="1"/>
  <c r="AD7774" i="11"/>
  <c r="AF7774" i="11" s="1"/>
  <c r="AH7774" i="11" s="1"/>
  <c r="AD3999" i="11"/>
  <c r="AF3999" i="11" s="1"/>
  <c r="AH3999" i="11" s="1"/>
  <c r="AD4002" i="11"/>
  <c r="AF4002" i="11" s="1"/>
  <c r="AH4002" i="11" s="1"/>
  <c r="AD6719" i="11"/>
  <c r="AF6719" i="11" s="1"/>
  <c r="AH6719" i="11" s="1"/>
  <c r="AD7224" i="11"/>
  <c r="AF7224" i="11" s="1"/>
  <c r="AH7224" i="11" s="1"/>
  <c r="AD6411" i="11"/>
  <c r="AF6411" i="11" s="1"/>
  <c r="AH6411" i="11" s="1"/>
  <c r="AD2558" i="11"/>
  <c r="AF2558" i="11" s="1"/>
  <c r="AH2558" i="11" s="1"/>
  <c r="AD6829" i="11"/>
  <c r="AF6829" i="11" s="1"/>
  <c r="AH6829" i="11" s="1"/>
  <c r="AD1868" i="11"/>
  <c r="AF1868" i="11" s="1"/>
  <c r="AH1868" i="11" s="1"/>
  <c r="AD8366" i="11"/>
  <c r="AF8366" i="11" s="1"/>
  <c r="AH8366" i="11" s="1"/>
  <c r="AD3656" i="11"/>
  <c r="AF3656" i="11" s="1"/>
  <c r="AH3656" i="11" s="1"/>
  <c r="AD1543" i="11"/>
  <c r="AF1543" i="11" s="1"/>
  <c r="AH1543" i="11" s="1"/>
  <c r="AD1166" i="11"/>
  <c r="AF1166" i="11" s="1"/>
  <c r="AH1166" i="11" s="1"/>
  <c r="AD7866" i="11"/>
  <c r="AF7866" i="11" s="1"/>
  <c r="AH7866" i="11" s="1"/>
  <c r="AD3804" i="11"/>
  <c r="AF3804" i="11" s="1"/>
  <c r="AH3804" i="11" s="1"/>
  <c r="AD7862" i="11"/>
  <c r="AF7862" i="11" s="1"/>
  <c r="AH7862" i="11" s="1"/>
  <c r="AD7478" i="11"/>
  <c r="AF7478" i="11" s="1"/>
  <c r="AH7478" i="11" s="1"/>
  <c r="AD3263" i="11"/>
  <c r="AF3263" i="11" s="1"/>
  <c r="AH3263" i="11" s="1"/>
  <c r="AD6693" i="11"/>
  <c r="AF6693" i="11" s="1"/>
  <c r="AH6693" i="11" s="1"/>
  <c r="AD1569" i="11"/>
  <c r="AF1569" i="11" s="1"/>
  <c r="AH1569" i="11" s="1"/>
  <c r="AD4904" i="11"/>
  <c r="AF4904" i="11" s="1"/>
  <c r="AH4904" i="11" s="1"/>
  <c r="AD8458" i="11"/>
  <c r="AF8458" i="11" s="1"/>
  <c r="AH8458" i="11" s="1"/>
  <c r="AD3235" i="11"/>
  <c r="AF3235" i="11" s="1"/>
  <c r="AH3235" i="11" s="1"/>
  <c r="AD6783" i="11"/>
  <c r="AF6783" i="11" s="1"/>
  <c r="AH6783" i="11" s="1"/>
  <c r="AD5125" i="11"/>
  <c r="AF5125" i="11" s="1"/>
  <c r="AH5125" i="11" s="1"/>
  <c r="AD502" i="11"/>
  <c r="AF502" i="11" s="1"/>
  <c r="AH502" i="11" s="1"/>
  <c r="AD6759" i="11"/>
  <c r="AF6759" i="11" s="1"/>
  <c r="AH6759" i="11" s="1"/>
  <c r="AD2195" i="11"/>
  <c r="AF2195" i="11" s="1"/>
  <c r="AH2195" i="11" s="1"/>
  <c r="AD6808" i="11"/>
  <c r="AF6808" i="11" s="1"/>
  <c r="AH6808" i="11" s="1"/>
  <c r="AD2718" i="11"/>
  <c r="AF2718" i="11" s="1"/>
  <c r="AH2718" i="11" s="1"/>
  <c r="AD6529" i="11"/>
  <c r="AF6529" i="11" s="1"/>
  <c r="AH6529" i="11" s="1"/>
  <c r="AD1880" i="11"/>
  <c r="AF1880" i="11" s="1"/>
  <c r="AH1880" i="11" s="1"/>
  <c r="AD5253" i="11"/>
  <c r="AF5253" i="11" s="1"/>
  <c r="AH5253" i="11" s="1"/>
  <c r="AD4152" i="11"/>
  <c r="AF4152" i="11" s="1"/>
  <c r="AH4152" i="11" s="1"/>
  <c r="AD4818" i="11"/>
  <c r="AF4818" i="11" s="1"/>
  <c r="AH4818" i="11" s="1"/>
  <c r="AD1397" i="11"/>
  <c r="AF1397" i="11" s="1"/>
  <c r="AH1397" i="11" s="1"/>
  <c r="AD5437" i="11"/>
  <c r="AF5437" i="11" s="1"/>
  <c r="AH5437" i="11" s="1"/>
  <c r="AD8573" i="11"/>
  <c r="AF8573" i="11" s="1"/>
  <c r="AH8573" i="11" s="1"/>
  <c r="AD3047" i="11"/>
  <c r="AF3047" i="11" s="1"/>
  <c r="AH3047" i="11" s="1"/>
  <c r="AD6310" i="11"/>
  <c r="AF6310" i="11" s="1"/>
  <c r="AH6310" i="11" s="1"/>
  <c r="AD982" i="11"/>
  <c r="AF982" i="11" s="1"/>
  <c r="AD4228" i="11"/>
  <c r="AF4228" i="11" s="1"/>
  <c r="AH4228" i="11" s="1"/>
  <c r="AD2059" i="11"/>
  <c r="AF2059" i="11" s="1"/>
  <c r="AH2059" i="11" s="1"/>
  <c r="AD4682" i="11"/>
  <c r="AF4682" i="11" s="1"/>
  <c r="AH4682" i="11" s="1"/>
  <c r="AD5279" i="11"/>
  <c r="AF5279" i="11" s="1"/>
  <c r="AH5279" i="11" s="1"/>
  <c r="AD2117" i="11"/>
  <c r="AF2117" i="11" s="1"/>
  <c r="AH2117" i="11" s="1"/>
  <c r="AD5431" i="11"/>
  <c r="AF5431" i="11" s="1"/>
  <c r="AH5431" i="11" s="1"/>
  <c r="AD8659" i="11"/>
  <c r="AF8659" i="11" s="1"/>
  <c r="AH8659" i="11" s="1"/>
  <c r="AD3259" i="11"/>
  <c r="AF3259" i="11" s="1"/>
  <c r="AH3259" i="11" s="1"/>
  <c r="AD6955" i="11"/>
  <c r="AF6955" i="11" s="1"/>
  <c r="AH6955" i="11" s="1"/>
  <c r="AD962" i="11"/>
  <c r="AF962" i="11" s="1"/>
  <c r="AD51" i="11"/>
  <c r="AF51" i="11" s="1"/>
  <c r="AH51" i="11" s="1"/>
  <c r="AD2619" i="11"/>
  <c r="AF2619" i="11" s="1"/>
  <c r="AH2619" i="11" s="1"/>
  <c r="AD622" i="11"/>
  <c r="AF622" i="11" s="1"/>
  <c r="AH622" i="11" s="1"/>
  <c r="AD686" i="11"/>
  <c r="AF686" i="11" s="1"/>
  <c r="AH686" i="11" s="1"/>
  <c r="AD7460" i="11"/>
  <c r="AF7460" i="11" s="1"/>
  <c r="AH7460" i="11" s="1"/>
  <c r="AD345" i="11"/>
  <c r="AF345" i="11" s="1"/>
  <c r="AH345" i="11" s="1"/>
  <c r="AD3402" i="11"/>
  <c r="AF3402" i="11" s="1"/>
  <c r="AH3402" i="11" s="1"/>
  <c r="AD5603" i="11"/>
  <c r="AF5603" i="11" s="1"/>
  <c r="AH5603" i="11" s="1"/>
  <c r="AD1609" i="11"/>
  <c r="AF1609" i="11" s="1"/>
  <c r="AH1609" i="11" s="1"/>
  <c r="AD1364" i="11"/>
  <c r="AF1364" i="11" s="1"/>
  <c r="AH1364" i="11" s="1"/>
  <c r="AD669" i="11"/>
  <c r="AF669" i="11" s="1"/>
  <c r="AH669" i="11" s="1"/>
  <c r="AD4994" i="11"/>
  <c r="AF4994" i="11" s="1"/>
  <c r="AH4994" i="11" s="1"/>
  <c r="AD1411" i="11"/>
  <c r="AF1411" i="11" s="1"/>
  <c r="AH1411" i="11" s="1"/>
  <c r="AD1689" i="11"/>
  <c r="AF1689" i="11" s="1"/>
  <c r="AH1689" i="11" s="1"/>
  <c r="AD2373" i="11"/>
  <c r="AF2373" i="11" s="1"/>
  <c r="AH2373" i="11" s="1"/>
  <c r="AD4614" i="11"/>
  <c r="AF4614" i="11" s="1"/>
  <c r="AH4614" i="11" s="1"/>
  <c r="AD1667" i="11"/>
  <c r="AF1667" i="11" s="1"/>
  <c r="AH1667" i="11" s="1"/>
  <c r="AD6771" i="11"/>
  <c r="AF6771" i="11" s="1"/>
  <c r="AH6771" i="11" s="1"/>
  <c r="AD7082" i="11"/>
  <c r="AF7082" i="11" s="1"/>
  <c r="AH7082" i="11" s="1"/>
  <c r="AD4074" i="11"/>
  <c r="AF4074" i="11" s="1"/>
  <c r="AH4074" i="11" s="1"/>
  <c r="AD1365" i="11"/>
  <c r="AF1365" i="11" s="1"/>
  <c r="AH1365" i="11" s="1"/>
  <c r="AD8663" i="11"/>
  <c r="AF8663" i="11" s="1"/>
  <c r="AH8663" i="11" s="1"/>
  <c r="AD2668" i="11"/>
  <c r="AF2668" i="11" s="1"/>
  <c r="AH2668" i="11" s="1"/>
  <c r="AD3933" i="11"/>
  <c r="AF3933" i="11" s="1"/>
  <c r="AH3933" i="11" s="1"/>
  <c r="AD6305" i="11"/>
  <c r="AF6305" i="11" s="1"/>
  <c r="AH6305" i="11" s="1"/>
  <c r="AD1402" i="11"/>
  <c r="AF1402" i="11" s="1"/>
  <c r="AH1402" i="11" s="1"/>
  <c r="AD5801" i="11"/>
  <c r="AF5801" i="11" s="1"/>
  <c r="AH5801" i="11" s="1"/>
  <c r="AD888" i="11"/>
  <c r="AF888" i="11" s="1"/>
  <c r="AH888" i="11" s="1"/>
  <c r="AD4034" i="11"/>
  <c r="AF4034" i="11" s="1"/>
  <c r="AH4034" i="11" s="1"/>
  <c r="AD914" i="11"/>
  <c r="AF914" i="11" s="1"/>
  <c r="AD4218" i="11"/>
  <c r="AF4218" i="11" s="1"/>
  <c r="AH4218" i="11" s="1"/>
  <c r="AD4914" i="11"/>
  <c r="AF4914" i="11" s="1"/>
  <c r="AH4914" i="11" s="1"/>
  <c r="AD5382" i="11"/>
  <c r="AF5382" i="11" s="1"/>
  <c r="AH5382" i="11" s="1"/>
  <c r="AD6392" i="11"/>
  <c r="AF6392" i="11" s="1"/>
  <c r="AH6392" i="11" s="1"/>
  <c r="AD3016" i="11"/>
  <c r="AF3016" i="11" s="1"/>
  <c r="AH3016" i="11" s="1"/>
  <c r="AD2853" i="11"/>
  <c r="AF2853" i="11" s="1"/>
  <c r="AH2853" i="11" s="1"/>
  <c r="AD3854" i="11"/>
  <c r="AF3854" i="11" s="1"/>
  <c r="AH3854" i="11" s="1"/>
  <c r="AD4558" i="11"/>
  <c r="AF4558" i="11" s="1"/>
  <c r="AH4558" i="11" s="1"/>
  <c r="AD6991" i="11"/>
  <c r="AF6991" i="11" s="1"/>
  <c r="AH6991" i="11" s="1"/>
  <c r="AD3835" i="11"/>
  <c r="AF3835" i="11" s="1"/>
  <c r="AH3835" i="11" s="1"/>
  <c r="AD501" i="11"/>
  <c r="AF501" i="11" s="1"/>
  <c r="AH501" i="11" s="1"/>
  <c r="AD1537" i="11"/>
  <c r="AF1537" i="11" s="1"/>
  <c r="AH1537" i="11" s="1"/>
  <c r="AD224" i="11"/>
  <c r="AF224" i="11" s="1"/>
  <c r="AH224" i="11" s="1"/>
  <c r="AD5494" i="11"/>
  <c r="AF5494" i="11" s="1"/>
  <c r="AH5494" i="11" s="1"/>
  <c r="AD6843" i="11"/>
  <c r="AF6843" i="11" s="1"/>
  <c r="AH6843" i="11" s="1"/>
  <c r="AD5909" i="11"/>
  <c r="AF5909" i="11" s="1"/>
  <c r="AH5909" i="11" s="1"/>
  <c r="AD606" i="11"/>
  <c r="AF606" i="11" s="1"/>
  <c r="AH606" i="11" s="1"/>
  <c r="AD6194" i="11"/>
  <c r="AF6194" i="11" s="1"/>
  <c r="AH6194" i="11" s="1"/>
  <c r="AD3243" i="11"/>
  <c r="AF3243" i="11" s="1"/>
  <c r="AH3243" i="11" s="1"/>
  <c r="AD4399" i="11"/>
  <c r="AF4399" i="11" s="1"/>
  <c r="AH4399" i="11" s="1"/>
  <c r="AD2663" i="11"/>
  <c r="AF2663" i="11" s="1"/>
  <c r="AH2663" i="11" s="1"/>
  <c r="AD1935" i="11"/>
  <c r="AF1935" i="11" s="1"/>
  <c r="AH1935" i="11" s="1"/>
  <c r="AD4001" i="11"/>
  <c r="AF4001" i="11" s="1"/>
  <c r="AH4001" i="11" s="1"/>
  <c r="AD1599" i="11"/>
  <c r="AF1599" i="11" s="1"/>
  <c r="AH1599" i="11" s="1"/>
  <c r="AD6651" i="11"/>
  <c r="AF6651" i="11" s="1"/>
  <c r="AH6651" i="11" s="1"/>
  <c r="AD6715" i="11"/>
  <c r="AF6715" i="11" s="1"/>
  <c r="AH6715" i="11" s="1"/>
  <c r="AD4248" i="11"/>
  <c r="AF4248" i="11" s="1"/>
  <c r="AH4248" i="11" s="1"/>
  <c r="AD8503" i="11"/>
  <c r="AF8503" i="11" s="1"/>
  <c r="AH8503" i="11" s="1"/>
  <c r="AD8469" i="11"/>
  <c r="AF8469" i="11" s="1"/>
  <c r="AH8469" i="11" s="1"/>
  <c r="AD6758" i="11"/>
  <c r="AF6758" i="11" s="1"/>
  <c r="AH6758" i="11" s="1"/>
  <c r="AD1616" i="11"/>
  <c r="AF1616" i="11" s="1"/>
  <c r="AH1616" i="11" s="1"/>
  <c r="AD6733" i="11"/>
  <c r="AF6733" i="11" s="1"/>
  <c r="AH6733" i="11" s="1"/>
  <c r="AD6962" i="11"/>
  <c r="AF6962" i="11" s="1"/>
  <c r="AH6962" i="11" s="1"/>
  <c r="AD2957" i="11"/>
  <c r="AF2957" i="11" s="1"/>
  <c r="AH2957" i="11" s="1"/>
  <c r="AD837" i="11"/>
  <c r="AF837" i="11" s="1"/>
  <c r="AH837" i="11" s="1"/>
  <c r="AD5451" i="11"/>
  <c r="AF5451" i="11" s="1"/>
  <c r="AH5451" i="11" s="1"/>
  <c r="AD6212" i="11"/>
  <c r="AF6212" i="11" s="1"/>
  <c r="AH6212" i="11" s="1"/>
  <c r="AD1594" i="11"/>
  <c r="AF1594" i="11" s="1"/>
  <c r="AH1594" i="11" s="1"/>
  <c r="AD7995" i="11"/>
  <c r="AF7995" i="11" s="1"/>
  <c r="AH7995" i="11" s="1"/>
  <c r="AD6906" i="11"/>
  <c r="AF6906" i="11" s="1"/>
  <c r="AH6906" i="11" s="1"/>
  <c r="AD4451" i="11"/>
  <c r="AF4451" i="11" s="1"/>
  <c r="AH4451" i="11" s="1"/>
  <c r="AD6022" i="11"/>
  <c r="AF6022" i="11" s="1"/>
  <c r="AH6022" i="11" s="1"/>
  <c r="AD6905" i="11"/>
  <c r="AF6905" i="11" s="1"/>
  <c r="AH6905" i="11" s="1"/>
  <c r="AD6053" i="11"/>
  <c r="AF6053" i="11" s="1"/>
  <c r="AH6053" i="11" s="1"/>
  <c r="AD2523" i="11"/>
  <c r="AF2523" i="11" s="1"/>
  <c r="AH2523" i="11" s="1"/>
  <c r="AD7482" i="11"/>
  <c r="AF7482" i="11" s="1"/>
  <c r="AH7482" i="11" s="1"/>
  <c r="AD6505" i="11"/>
  <c r="AF6505" i="11" s="1"/>
  <c r="AH6505" i="11" s="1"/>
  <c r="AD1110" i="11"/>
  <c r="AF1110" i="11" s="1"/>
  <c r="AH1110" i="11" s="1"/>
  <c r="AD8548" i="11"/>
  <c r="AF8548" i="11" s="1"/>
  <c r="AH8548" i="11" s="1"/>
  <c r="AD5856" i="11"/>
  <c r="AF5856" i="11" s="1"/>
  <c r="AH5856" i="11" s="1"/>
  <c r="AD2330" i="11"/>
  <c r="AF2330" i="11" s="1"/>
  <c r="AH2330" i="11" s="1"/>
  <c r="AD1511" i="11"/>
  <c r="AF1511" i="11" s="1"/>
  <c r="AH1511" i="11" s="1"/>
  <c r="AD1942" i="11"/>
  <c r="AF1942" i="11" s="1"/>
  <c r="AH1942" i="11" s="1"/>
  <c r="AD6745" i="11"/>
  <c r="AF6745" i="11" s="1"/>
  <c r="AH6745" i="11" s="1"/>
  <c r="AD2419" i="11"/>
  <c r="AF2419" i="11" s="1"/>
  <c r="AH2419" i="11" s="1"/>
  <c r="AD5623" i="11"/>
  <c r="AF5623" i="11" s="1"/>
  <c r="AH5623" i="11" s="1"/>
  <c r="AD1854" i="11"/>
  <c r="AF1854" i="11" s="1"/>
  <c r="AH1854" i="11" s="1"/>
  <c r="AD4252" i="11"/>
  <c r="AF4252" i="11" s="1"/>
  <c r="AH4252" i="11" s="1"/>
  <c r="AD2431" i="11"/>
  <c r="AF2431" i="11" s="1"/>
  <c r="AH2431" i="11" s="1"/>
  <c r="AD2305" i="11"/>
  <c r="AF2305" i="11" s="1"/>
  <c r="AH2305" i="11" s="1"/>
  <c r="AD1118" i="11"/>
  <c r="AF1118" i="11" s="1"/>
  <c r="AH1118" i="11" s="1"/>
  <c r="AD421" i="11"/>
  <c r="AF421" i="11" s="1"/>
  <c r="AH421" i="11" s="1"/>
  <c r="AD2259" i="11"/>
  <c r="AF2259" i="11" s="1"/>
  <c r="AH2259" i="11" s="1"/>
  <c r="AD6948" i="11"/>
  <c r="AF6948" i="11" s="1"/>
  <c r="AH6948" i="11" s="1"/>
  <c r="AD2631" i="11"/>
  <c r="AF2631" i="11" s="1"/>
  <c r="AH2631" i="11" s="1"/>
  <c r="AD8070" i="11"/>
  <c r="AF8070" i="11" s="1"/>
  <c r="AH8070" i="11" s="1"/>
  <c r="AD4940" i="11"/>
  <c r="AF4940" i="11" s="1"/>
  <c r="AH4940" i="11" s="1"/>
  <c r="AD7498" i="11"/>
  <c r="AF7498" i="11" s="1"/>
  <c r="AH7498" i="11" s="1"/>
  <c r="AD1251" i="11"/>
  <c r="AF1251" i="11" s="1"/>
  <c r="AH1251" i="11" s="1"/>
  <c r="AD8163" i="11"/>
  <c r="AF8163" i="11" s="1"/>
  <c r="AH8163" i="11" s="1"/>
  <c r="AD677" i="11"/>
  <c r="AF677" i="11" s="1"/>
  <c r="AH677" i="11" s="1"/>
  <c r="AD8652" i="11"/>
  <c r="AF8652" i="11" s="1"/>
  <c r="AH8652" i="11" s="1"/>
  <c r="AD5628" i="11"/>
  <c r="AF5628" i="11" s="1"/>
  <c r="AH5628" i="11" s="1"/>
  <c r="AD984" i="11"/>
  <c r="AF984" i="11" s="1"/>
  <c r="AD7011" i="11"/>
  <c r="AF7011" i="11" s="1"/>
  <c r="AH7011" i="11" s="1"/>
  <c r="AD3425" i="11"/>
  <c r="AF3425" i="11" s="1"/>
  <c r="AH3425" i="11" s="1"/>
  <c r="AD7779" i="11"/>
  <c r="AF7779" i="11" s="1"/>
  <c r="AH7779" i="11" s="1"/>
  <c r="AD7362" i="11"/>
  <c r="AF7362" i="11" s="1"/>
  <c r="AH7362" i="11" s="1"/>
  <c r="AD2144" i="11"/>
  <c r="AF2144" i="11" s="1"/>
  <c r="AH2144" i="11" s="1"/>
  <c r="AD1946" i="11"/>
  <c r="AF1946" i="11" s="1"/>
  <c r="AH1946" i="11" s="1"/>
  <c r="AD6587" i="11"/>
  <c r="AF6587" i="11" s="1"/>
  <c r="AH6587" i="11" s="1"/>
  <c r="AD3002" i="11"/>
  <c r="AF3002" i="11" s="1"/>
  <c r="AH3002" i="11" s="1"/>
  <c r="AD7302" i="11"/>
  <c r="AF7302" i="11" s="1"/>
  <c r="AH7302" i="11" s="1"/>
  <c r="AD6017" i="11"/>
  <c r="AF6017" i="11" s="1"/>
  <c r="AH6017" i="11" s="1"/>
  <c r="AD2897" i="11"/>
  <c r="AF2897" i="11" s="1"/>
  <c r="AH2897" i="11" s="1"/>
  <c r="AD358" i="11"/>
  <c r="AF358" i="11" s="1"/>
  <c r="AH358" i="11" s="1"/>
  <c r="AD8313" i="11"/>
  <c r="AF8313" i="11" s="1"/>
  <c r="AH8313" i="11" s="1"/>
  <c r="AD765" i="11"/>
  <c r="AF765" i="11" s="1"/>
  <c r="AH765" i="11" s="1"/>
  <c r="AD3362" i="11"/>
  <c r="AF3362" i="11" s="1"/>
  <c r="AH3362" i="11" s="1"/>
  <c r="AD8304" i="11"/>
  <c r="AF8304" i="11" s="1"/>
  <c r="AH8304" i="11" s="1"/>
  <c r="AD5589" i="11"/>
  <c r="AF5589" i="11" s="1"/>
  <c r="AH5589" i="11" s="1"/>
  <c r="AD6163" i="11"/>
  <c r="AF6163" i="11" s="1"/>
  <c r="AH6163" i="11" s="1"/>
  <c r="AD7700" i="11"/>
  <c r="AF7700" i="11" s="1"/>
  <c r="AH7700" i="11" s="1"/>
  <c r="AD7662" i="11"/>
  <c r="AF7662" i="11" s="1"/>
  <c r="AH7662" i="11" s="1"/>
  <c r="AD6713" i="11"/>
  <c r="AF6713" i="11" s="1"/>
  <c r="AH6713" i="11" s="1"/>
  <c r="AD3112" i="11"/>
  <c r="AF3112" i="11" s="1"/>
  <c r="AH3112" i="11" s="1"/>
  <c r="AD7101" i="11"/>
  <c r="AF7101" i="11" s="1"/>
  <c r="AH7101" i="11" s="1"/>
  <c r="AD2218" i="11"/>
  <c r="AF2218" i="11" s="1"/>
  <c r="AH2218" i="11" s="1"/>
  <c r="AD8702" i="11"/>
  <c r="AF8702" i="11" s="1"/>
  <c r="AH8702" i="11" s="1"/>
  <c r="AD8180" i="11"/>
  <c r="AF8180" i="11" s="1"/>
  <c r="AH8180" i="11" s="1"/>
  <c r="AD2774" i="11"/>
  <c r="AF2774" i="11" s="1"/>
  <c r="AH2774" i="11" s="1"/>
  <c r="AD2171" i="11"/>
  <c r="AF2171" i="11" s="1"/>
  <c r="AH2171" i="11" s="1"/>
  <c r="AD259" i="11"/>
  <c r="AF259" i="11" s="1"/>
  <c r="AH259" i="11" s="1"/>
  <c r="AD7170" i="11"/>
  <c r="AF7170" i="11" s="1"/>
  <c r="AH7170" i="11" s="1"/>
  <c r="AD8238" i="11"/>
  <c r="AF8238" i="11" s="1"/>
  <c r="AH8238" i="11" s="1"/>
  <c r="AD8364" i="11"/>
  <c r="AF8364" i="11" s="1"/>
  <c r="AH8364" i="11" s="1"/>
  <c r="AD4068" i="11"/>
  <c r="AF4068" i="11" s="1"/>
  <c r="AH4068" i="11" s="1"/>
  <c r="AD7103" i="11"/>
  <c r="AF7103" i="11" s="1"/>
  <c r="AH7103" i="11" s="1"/>
  <c r="AD1180" i="11"/>
  <c r="AF1180" i="11" s="1"/>
  <c r="AH1180" i="11" s="1"/>
  <c r="AD5481" i="11"/>
  <c r="AF5481" i="11" s="1"/>
  <c r="AH5481" i="11" s="1"/>
  <c r="AD862" i="11"/>
  <c r="AF862" i="11" s="1"/>
  <c r="AH862" i="11" s="1"/>
  <c r="AD3533" i="11"/>
  <c r="AF3533" i="11" s="1"/>
  <c r="AH3533" i="11" s="1"/>
  <c r="AD7795" i="11"/>
  <c r="AF7795" i="11" s="1"/>
  <c r="AH7795" i="11" s="1"/>
  <c r="AD5477" i="11"/>
  <c r="AF5477" i="11" s="1"/>
  <c r="AH5477" i="11" s="1"/>
  <c r="AD1263" i="11"/>
  <c r="AF1263" i="11" s="1"/>
  <c r="AH1263" i="11" s="1"/>
  <c r="AD7002" i="11"/>
  <c r="AF7002" i="11" s="1"/>
  <c r="AH7002" i="11" s="1"/>
  <c r="AD2765" i="11"/>
  <c r="AF2765" i="11" s="1"/>
  <c r="AH2765" i="11" s="1"/>
  <c r="AD7113" i="11"/>
  <c r="AF7113" i="11" s="1"/>
  <c r="AH7113" i="11" s="1"/>
  <c r="AD2873" i="11"/>
  <c r="AF2873" i="11" s="1"/>
  <c r="AH2873" i="11" s="1"/>
  <c r="AD6705" i="11"/>
  <c r="AF6705" i="11" s="1"/>
  <c r="AH6705" i="11" s="1"/>
  <c r="AD1123" i="11"/>
  <c r="AF1123" i="11" s="1"/>
  <c r="AH1123" i="11" s="1"/>
  <c r="AD6203" i="11"/>
  <c r="AF6203" i="11" s="1"/>
  <c r="AH6203" i="11" s="1"/>
  <c r="AD8648" i="11"/>
  <c r="AF8648" i="11" s="1"/>
  <c r="AH8648" i="11" s="1"/>
  <c r="AD6253" i="11"/>
  <c r="AF6253" i="11" s="1"/>
  <c r="AH6253" i="11" s="1"/>
  <c r="AD1873" i="11"/>
  <c r="AF1873" i="11" s="1"/>
  <c r="AH1873" i="11" s="1"/>
  <c r="AD5484" i="11"/>
  <c r="AF5484" i="11" s="1"/>
  <c r="AH5484" i="11" s="1"/>
  <c r="AD139" i="11"/>
  <c r="AF139" i="11" s="1"/>
  <c r="AH139" i="11" s="1"/>
  <c r="AD3037" i="11"/>
  <c r="AF3037" i="11" s="1"/>
  <c r="AH3037" i="11" s="1"/>
  <c r="AD6852" i="11"/>
  <c r="AF6852" i="11" s="1"/>
  <c r="AH6852" i="11" s="1"/>
  <c r="AD1244" i="11"/>
  <c r="AF1244" i="11" s="1"/>
  <c r="AH1244" i="11" s="1"/>
  <c r="AD5064" i="11"/>
  <c r="AF5064" i="11" s="1"/>
  <c r="AH5064" i="11" s="1"/>
  <c r="AD7186" i="11"/>
  <c r="AF7186" i="11" s="1"/>
  <c r="AH7186" i="11" s="1"/>
  <c r="AD5231" i="11"/>
  <c r="AF5231" i="11" s="1"/>
  <c r="AH5231" i="11" s="1"/>
  <c r="AD5183" i="11"/>
  <c r="AF5183" i="11" s="1"/>
  <c r="AH5183" i="11" s="1"/>
  <c r="AD2345" i="11"/>
  <c r="AF2345" i="11" s="1"/>
  <c r="AH2345" i="11" s="1"/>
  <c r="AD5784" i="11"/>
  <c r="AF5784" i="11" s="1"/>
  <c r="AH5784" i="11" s="1"/>
  <c r="AD454" i="11"/>
  <c r="AF454" i="11" s="1"/>
  <c r="AH454" i="11" s="1"/>
  <c r="AD3833" i="11"/>
  <c r="AF3833" i="11" s="1"/>
  <c r="AH3833" i="11" s="1"/>
  <c r="AD7293" i="11"/>
  <c r="AF7293" i="11" s="1"/>
  <c r="AH7293" i="11" s="1"/>
  <c r="AD2320" i="11"/>
  <c r="AF2320" i="11" s="1"/>
  <c r="AH2320" i="11" s="1"/>
  <c r="AD4698" i="11"/>
  <c r="AF4698" i="11" s="1"/>
  <c r="AH4698" i="11" s="1"/>
  <c r="AD235" i="11"/>
  <c r="AF235" i="11" s="1"/>
  <c r="AH235" i="11" s="1"/>
  <c r="AD3898" i="11"/>
  <c r="AF3898" i="11" s="1"/>
  <c r="AH3898" i="11" s="1"/>
  <c r="AD8175" i="11"/>
  <c r="AF8175" i="11" s="1"/>
  <c r="AH8175" i="11" s="1"/>
  <c r="AD4146" i="11"/>
  <c r="AF4146" i="11" s="1"/>
  <c r="AH4146" i="11" s="1"/>
  <c r="AD4602" i="11"/>
  <c r="AF4602" i="11" s="1"/>
  <c r="AH4602" i="11" s="1"/>
  <c r="AD1718" i="11"/>
  <c r="AF1718" i="11" s="1"/>
  <c r="AH1718" i="11" s="1"/>
  <c r="AD1714" i="11"/>
  <c r="AF1714" i="11" s="1"/>
  <c r="AH1714" i="11" s="1"/>
  <c r="AD5471" i="11"/>
  <c r="AF5471" i="11" s="1"/>
  <c r="AH5471" i="11" s="1"/>
  <c r="AD6329" i="11"/>
  <c r="AF6329" i="11" s="1"/>
  <c r="AH6329" i="11" s="1"/>
  <c r="AD40" i="11"/>
  <c r="AF40" i="11" s="1"/>
  <c r="AH40" i="11" s="1"/>
  <c r="AD8410" i="11"/>
  <c r="AF8410" i="11" s="1"/>
  <c r="AH8410" i="11" s="1"/>
  <c r="AD8337" i="11"/>
  <c r="AF8337" i="11" s="1"/>
  <c r="AH8337" i="11" s="1"/>
  <c r="AD3295" i="11"/>
  <c r="AF3295" i="11" s="1"/>
  <c r="AH3295" i="11" s="1"/>
  <c r="AD2909" i="11"/>
  <c r="AF2909" i="11" s="1"/>
  <c r="AH2909" i="11" s="1"/>
  <c r="AD5797" i="11"/>
  <c r="AF5797" i="11" s="1"/>
  <c r="AH5797" i="11" s="1"/>
  <c r="AD3534" i="11"/>
  <c r="AF3534" i="11" s="1"/>
  <c r="AH3534" i="11" s="1"/>
  <c r="AD7633" i="11"/>
  <c r="AF7633" i="11" s="1"/>
  <c r="AH7633" i="11" s="1"/>
  <c r="AD708" i="11"/>
  <c r="AF708" i="11" s="1"/>
  <c r="AH708" i="11" s="1"/>
  <c r="AD1992" i="11"/>
  <c r="AF1992" i="11" s="1"/>
  <c r="AH1992" i="11" s="1"/>
  <c r="AD2629" i="11"/>
  <c r="AF2629" i="11" s="1"/>
  <c r="AH2629" i="11" s="1"/>
  <c r="AD1041" i="11"/>
  <c r="AF1041" i="11" s="1"/>
  <c r="AH1041" i="11" s="1"/>
  <c r="AD5992" i="11"/>
  <c r="AF5992" i="11" s="1"/>
  <c r="AH5992" i="11" s="1"/>
  <c r="AD5301" i="11"/>
  <c r="AF5301" i="11" s="1"/>
  <c r="AH5301" i="11" s="1"/>
  <c r="AD1686" i="11"/>
  <c r="AF1686" i="11" s="1"/>
  <c r="AH1686" i="11" s="1"/>
  <c r="AD5032" i="11"/>
  <c r="AF5032" i="11" s="1"/>
  <c r="AH5032" i="11" s="1"/>
  <c r="AD6131" i="11"/>
  <c r="AF6131" i="11" s="1"/>
  <c r="AH6131" i="11" s="1"/>
  <c r="AD443" i="11"/>
  <c r="AF443" i="11" s="1"/>
  <c r="AH443" i="11" s="1"/>
  <c r="AD6205" i="11"/>
  <c r="AF6205" i="11" s="1"/>
  <c r="AH6205" i="11" s="1"/>
  <c r="AD2694" i="11"/>
  <c r="AF2694" i="11" s="1"/>
  <c r="AH2694" i="11" s="1"/>
  <c r="AD4448" i="11"/>
  <c r="AF4448" i="11" s="1"/>
  <c r="AH4448" i="11" s="1"/>
  <c r="AD1176" i="11"/>
  <c r="AF1176" i="11" s="1"/>
  <c r="AH1176" i="11" s="1"/>
  <c r="AD6603" i="11"/>
  <c r="AF6603" i="11" s="1"/>
  <c r="AH6603" i="11" s="1"/>
  <c r="AD7799" i="11"/>
  <c r="AF7799" i="11" s="1"/>
  <c r="AH7799" i="11" s="1"/>
  <c r="AD4930" i="11"/>
  <c r="AF4930" i="11" s="1"/>
  <c r="AH4930" i="11" s="1"/>
  <c r="AD3257" i="11"/>
  <c r="AF3257" i="11" s="1"/>
  <c r="AH3257" i="11" s="1"/>
  <c r="AD4933" i="11"/>
  <c r="AF4933" i="11" s="1"/>
  <c r="AH4933" i="11" s="1"/>
  <c r="AD2923" i="11"/>
  <c r="AF2923" i="11" s="1"/>
  <c r="AH2923" i="11" s="1"/>
  <c r="AD7314" i="11"/>
  <c r="AF7314" i="11" s="1"/>
  <c r="AH7314" i="11" s="1"/>
  <c r="AD4955" i="11"/>
  <c r="AF4955" i="11" s="1"/>
  <c r="AH4955" i="11" s="1"/>
  <c r="AD1262" i="11"/>
  <c r="AF1262" i="11" s="1"/>
  <c r="AH1262" i="11" s="1"/>
  <c r="AD3286" i="11"/>
  <c r="AF3286" i="11" s="1"/>
  <c r="AH3286" i="11" s="1"/>
  <c r="AD6448" i="11"/>
  <c r="AF6448" i="11" s="1"/>
  <c r="AH6448" i="11" s="1"/>
  <c r="AD6904" i="11"/>
  <c r="AF6904" i="11" s="1"/>
  <c r="AH6904" i="11" s="1"/>
  <c r="AD7040" i="11"/>
  <c r="AF7040" i="11" s="1"/>
  <c r="AH7040" i="11" s="1"/>
  <c r="AD6414" i="11"/>
  <c r="AF6414" i="11" s="1"/>
  <c r="AH6414" i="11" s="1"/>
  <c r="AD905" i="11"/>
  <c r="AF905" i="11" s="1"/>
  <c r="AH905" i="11" s="1"/>
  <c r="AD6698" i="11"/>
  <c r="AF6698" i="11" s="1"/>
  <c r="AH6698" i="11" s="1"/>
  <c r="AD4423" i="11"/>
  <c r="AF4423" i="11" s="1"/>
  <c r="AH4423" i="11" s="1"/>
  <c r="AD5188" i="11"/>
  <c r="AF5188" i="11" s="1"/>
  <c r="AH5188" i="11" s="1"/>
  <c r="AD3910" i="11"/>
  <c r="AF3910" i="11" s="1"/>
  <c r="AH3910" i="11" s="1"/>
  <c r="AD3251" i="11"/>
  <c r="AF3251" i="11" s="1"/>
  <c r="AH3251" i="11" s="1"/>
  <c r="AD4361" i="11"/>
  <c r="AF4361" i="11" s="1"/>
  <c r="AH4361" i="11" s="1"/>
  <c r="AD2134" i="11"/>
  <c r="AF2134" i="11" s="1"/>
  <c r="AH2134" i="11" s="1"/>
  <c r="AD6802" i="11"/>
  <c r="AF6802" i="11" s="1"/>
  <c r="AH6802" i="11" s="1"/>
  <c r="AD7592" i="11"/>
  <c r="AF7592" i="11" s="1"/>
  <c r="AH7592" i="11" s="1"/>
  <c r="AD447" i="11"/>
  <c r="AF447" i="11" s="1"/>
  <c r="AH447" i="11" s="1"/>
  <c r="AD1341" i="11"/>
  <c r="AF1341" i="11" s="1"/>
  <c r="AH1341" i="11" s="1"/>
  <c r="AD680" i="11"/>
  <c r="AF680" i="11" s="1"/>
  <c r="AH680" i="11" s="1"/>
  <c r="AD7269" i="11"/>
  <c r="AF7269" i="11" s="1"/>
  <c r="AH7269" i="11" s="1"/>
  <c r="AD2097" i="11"/>
  <c r="AF2097" i="11" s="1"/>
  <c r="AH2097" i="11" s="1"/>
  <c r="AD8326" i="11"/>
  <c r="AF8326" i="11" s="1"/>
  <c r="AH8326" i="11" s="1"/>
  <c r="AD7075" i="11"/>
  <c r="AF7075" i="11" s="1"/>
  <c r="AH7075" i="11" s="1"/>
  <c r="AD3815" i="11"/>
  <c r="AF3815" i="11" s="1"/>
  <c r="AH3815" i="11" s="1"/>
  <c r="AD1326" i="11"/>
  <c r="AF1326" i="11" s="1"/>
  <c r="AH1326" i="11" s="1"/>
  <c r="AD5091" i="11"/>
  <c r="AF5091" i="11" s="1"/>
  <c r="AH5091" i="11" s="1"/>
  <c r="AD107" i="11"/>
  <c r="AF107" i="11" s="1"/>
  <c r="AH107" i="11" s="1"/>
  <c r="AD3053" i="11"/>
  <c r="AF3053" i="11" s="1"/>
  <c r="AH3053" i="11" s="1"/>
  <c r="AD643" i="11"/>
  <c r="AF643" i="11" s="1"/>
  <c r="AH643" i="11" s="1"/>
  <c r="AD7545" i="11"/>
  <c r="AF7545" i="11" s="1"/>
  <c r="AH7545" i="11" s="1"/>
  <c r="AD8502" i="11"/>
  <c r="AF8502" i="11" s="1"/>
  <c r="AH8502" i="11" s="1"/>
  <c r="AD6827" i="11"/>
  <c r="AF6827" i="11" s="1"/>
  <c r="AH6827" i="11" s="1"/>
  <c r="AD7562" i="11"/>
  <c r="AF7562" i="11" s="1"/>
  <c r="AH7562" i="11" s="1"/>
  <c r="AD6655" i="11"/>
  <c r="AF6655" i="11" s="1"/>
  <c r="AH6655" i="11" s="1"/>
  <c r="AD2997" i="11"/>
  <c r="AF2997" i="11" s="1"/>
  <c r="AH2997" i="11" s="1"/>
  <c r="AD8493" i="11"/>
  <c r="AF8493" i="11" s="1"/>
  <c r="AH8493" i="11" s="1"/>
  <c r="AD6740" i="11"/>
  <c r="AF6740" i="11" s="1"/>
  <c r="AH6740" i="11" s="1"/>
  <c r="AD6324" i="11"/>
  <c r="AF6324" i="11" s="1"/>
  <c r="AH6324" i="11" s="1"/>
  <c r="AD125" i="11"/>
  <c r="AF125" i="11" s="1"/>
  <c r="AH125" i="11" s="1"/>
  <c r="AD6620" i="11"/>
  <c r="AF6620" i="11" s="1"/>
  <c r="AH6620" i="11" s="1"/>
  <c r="AD3516" i="11"/>
  <c r="AF3516" i="11" s="1"/>
  <c r="AH3516" i="11" s="1"/>
  <c r="AD1391" i="11"/>
  <c r="AF1391" i="11" s="1"/>
  <c r="AH1391" i="11" s="1"/>
  <c r="AD4657" i="11"/>
  <c r="AF4657" i="11" s="1"/>
  <c r="AH4657" i="11" s="1"/>
  <c r="AD7981" i="11"/>
  <c r="AF7981" i="11" s="1"/>
  <c r="AH7981" i="11" s="1"/>
  <c r="AD2690" i="11"/>
  <c r="AF2690" i="11" s="1"/>
  <c r="AH2690" i="11" s="1"/>
  <c r="AD7153" i="11"/>
  <c r="AF7153" i="11" s="1"/>
  <c r="AH7153" i="11" s="1"/>
  <c r="AD2119" i="11"/>
  <c r="AF2119" i="11" s="1"/>
  <c r="AH2119" i="11" s="1"/>
  <c r="AD5223" i="11"/>
  <c r="AF5223" i="11" s="1"/>
  <c r="AH5223" i="11" s="1"/>
  <c r="AD5371" i="11"/>
  <c r="AF5371" i="11" s="1"/>
  <c r="AH5371" i="11" s="1"/>
  <c r="AD3065" i="11"/>
  <c r="AF3065" i="11" s="1"/>
  <c r="AH3065" i="11" s="1"/>
  <c r="AD2451" i="11"/>
  <c r="AF2451" i="11" s="1"/>
  <c r="AH2451" i="11" s="1"/>
  <c r="AD1683" i="11"/>
  <c r="AF1683" i="11" s="1"/>
  <c r="AH1683" i="11" s="1"/>
  <c r="AD5680" i="11"/>
  <c r="AF5680" i="11" s="1"/>
  <c r="AH5680" i="11" s="1"/>
  <c r="AD7619" i="11"/>
  <c r="AF7619" i="11" s="1"/>
  <c r="AH7619" i="11" s="1"/>
  <c r="AD3224" i="11"/>
  <c r="AF3224" i="11" s="1"/>
  <c r="AH3224" i="11" s="1"/>
  <c r="AD8" i="11"/>
  <c r="AF8" i="11" s="1"/>
  <c r="AH8" i="11" s="1"/>
  <c r="AD4792" i="11"/>
  <c r="AF4792" i="11" s="1"/>
  <c r="AH4792" i="11" s="1"/>
  <c r="AD6602" i="11"/>
  <c r="AF6602" i="11" s="1"/>
  <c r="AH6602" i="11" s="1"/>
  <c r="AD2515" i="11"/>
  <c r="AF2515" i="11" s="1"/>
  <c r="AH2515" i="11" s="1"/>
  <c r="AD47" i="11"/>
  <c r="AF47" i="11" s="1"/>
  <c r="AH47" i="11" s="1"/>
  <c r="AD553" i="11"/>
  <c r="AF553" i="11" s="1"/>
  <c r="AH553" i="11" s="1"/>
  <c r="AD2902" i="11"/>
  <c r="AF2902" i="11" s="1"/>
  <c r="AH2902" i="11" s="1"/>
  <c r="AD6158" i="11"/>
  <c r="AF6158" i="11" s="1"/>
  <c r="AH6158" i="11" s="1"/>
  <c r="AD2710" i="11"/>
  <c r="AF2710" i="11" s="1"/>
  <c r="AH2710" i="11" s="1"/>
  <c r="AD8137" i="11"/>
  <c r="AF8137" i="11" s="1"/>
  <c r="AH8137" i="11" s="1"/>
  <c r="AD4190" i="11"/>
  <c r="AF4190" i="11" s="1"/>
  <c r="AH4190" i="11" s="1"/>
  <c r="AD8561" i="11"/>
  <c r="AF8561" i="11" s="1"/>
  <c r="AH8561" i="11" s="1"/>
  <c r="AD7762" i="11"/>
  <c r="AF7762" i="11" s="1"/>
  <c r="AH7762" i="11" s="1"/>
  <c r="AD1544" i="11"/>
  <c r="AF1544" i="11" s="1"/>
  <c r="AH1544" i="11" s="1"/>
  <c r="AD3142" i="11"/>
  <c r="AF3142" i="11" s="1"/>
  <c r="AH3142" i="11" s="1"/>
  <c r="AD7125" i="11"/>
  <c r="AF7125" i="11" s="1"/>
  <c r="AH7125" i="11" s="1"/>
  <c r="AD3561" i="11"/>
  <c r="AF3561" i="11" s="1"/>
  <c r="AH3561" i="11" s="1"/>
  <c r="AD6485" i="11"/>
  <c r="AF6485" i="11" s="1"/>
  <c r="AH6485" i="11" s="1"/>
  <c r="AD6360" i="11"/>
  <c r="AF6360" i="11" s="1"/>
  <c r="AH6360" i="11" s="1"/>
  <c r="AD3583" i="11"/>
  <c r="AF3583" i="11" s="1"/>
  <c r="AH3583" i="11" s="1"/>
  <c r="AD1545" i="11"/>
  <c r="AF1545" i="11" s="1"/>
  <c r="AH1545" i="11" s="1"/>
  <c r="AD5027" i="11"/>
  <c r="AF5027" i="11" s="1"/>
  <c r="AH5027" i="11" s="1"/>
  <c r="AD2845" i="11"/>
  <c r="AF2845" i="11" s="1"/>
  <c r="AH2845" i="11" s="1"/>
  <c r="AD4048" i="11"/>
  <c r="AF4048" i="11" s="1"/>
  <c r="AH4048" i="11" s="1"/>
  <c r="AD346" i="11"/>
  <c r="AF346" i="11" s="1"/>
  <c r="AH346" i="11" s="1"/>
  <c r="AD6776" i="11"/>
  <c r="AF6776" i="11" s="1"/>
  <c r="AH6776" i="11" s="1"/>
  <c r="AD7357" i="11"/>
  <c r="AF7357" i="11" s="1"/>
  <c r="AH7357" i="11" s="1"/>
  <c r="AD8300" i="11"/>
  <c r="AF8300" i="11" s="1"/>
  <c r="AH8300" i="11" s="1"/>
  <c r="AD3359" i="11"/>
  <c r="AF3359" i="11" s="1"/>
  <c r="AH3359" i="11" s="1"/>
  <c r="AD7239" i="11"/>
  <c r="AF7239" i="11" s="1"/>
  <c r="AH7239" i="11" s="1"/>
  <c r="AD4327" i="11"/>
  <c r="AF4327" i="11" s="1"/>
  <c r="AH4327" i="11" s="1"/>
  <c r="AD8141" i="11"/>
  <c r="AF8141" i="11" s="1"/>
  <c r="AH8141" i="11" s="1"/>
  <c r="AD2307" i="11"/>
  <c r="AF2307" i="11" s="1"/>
  <c r="AH2307" i="11" s="1"/>
  <c r="AD4782" i="11"/>
  <c r="AF4782" i="11" s="1"/>
  <c r="AH4782" i="11" s="1"/>
  <c r="AD2521" i="11"/>
  <c r="AF2521" i="11" s="1"/>
  <c r="AH2521" i="11" s="1"/>
  <c r="AD5283" i="11"/>
  <c r="AF5283" i="11" s="1"/>
  <c r="AH5283" i="11" s="1"/>
  <c r="AD2666" i="11"/>
  <c r="AF2666" i="11" s="1"/>
  <c r="AH2666" i="11" s="1"/>
  <c r="AD2572" i="11"/>
  <c r="AF2572" i="11" s="1"/>
  <c r="AH2572" i="11" s="1"/>
  <c r="AD5525" i="11"/>
  <c r="AF5525" i="11" s="1"/>
  <c r="AH5525" i="11" s="1"/>
  <c r="AD576" i="11"/>
  <c r="AF576" i="11" s="1"/>
  <c r="AH576" i="11" s="1"/>
  <c r="AD233" i="11"/>
  <c r="AF233" i="11" s="1"/>
  <c r="AH233" i="11" s="1"/>
  <c r="AD4581" i="11"/>
  <c r="AF4581" i="11" s="1"/>
  <c r="AH4581" i="11" s="1"/>
  <c r="AD7627" i="11"/>
  <c r="AF7627" i="11" s="1"/>
  <c r="AH7627" i="11" s="1"/>
  <c r="AD2316" i="11"/>
  <c r="AF2316" i="11" s="1"/>
  <c r="AH2316" i="11" s="1"/>
  <c r="AD5984" i="11"/>
  <c r="AF5984" i="11" s="1"/>
  <c r="AH5984" i="11" s="1"/>
  <c r="AD449" i="11"/>
  <c r="AF449" i="11" s="1"/>
  <c r="AH449" i="11" s="1"/>
  <c r="AD3913" i="11"/>
  <c r="AF3913" i="11" s="1"/>
  <c r="AH3913" i="11" s="1"/>
  <c r="AD8242" i="11"/>
  <c r="AF8242" i="11" s="1"/>
  <c r="AH8242" i="11" s="1"/>
  <c r="AD4894" i="11"/>
  <c r="AF4894" i="11" s="1"/>
  <c r="AH4894" i="11" s="1"/>
  <c r="AD2756" i="11"/>
  <c r="AF2756" i="11" s="1"/>
  <c r="AH2756" i="11" s="1"/>
  <c r="AD8171" i="11"/>
  <c r="AF8171" i="11" s="1"/>
  <c r="AH8171" i="11" s="1"/>
  <c r="AD3923" i="11"/>
  <c r="AF3923" i="11" s="1"/>
  <c r="AH3923" i="11" s="1"/>
  <c r="AD8167" i="11"/>
  <c r="AF8167" i="11" s="1"/>
  <c r="AH8167" i="11" s="1"/>
  <c r="AD2758" i="11"/>
  <c r="AF2758" i="11" s="1"/>
  <c r="AH2758" i="11" s="1"/>
  <c r="AD7194" i="11"/>
  <c r="AF7194" i="11" s="1"/>
  <c r="AH7194" i="11" s="1"/>
  <c r="AD2420" i="11"/>
  <c r="AF2420" i="11" s="1"/>
  <c r="AH2420" i="11" s="1"/>
  <c r="AD6841" i="11"/>
  <c r="AF6841" i="11" s="1"/>
  <c r="AH6841" i="11" s="1"/>
  <c r="AD1822" i="11"/>
  <c r="AF1822" i="11" s="1"/>
  <c r="AH1822" i="11" s="1"/>
  <c r="AD6774" i="11"/>
  <c r="AF6774" i="11" s="1"/>
  <c r="AH6774" i="11" s="1"/>
  <c r="AD2181" i="11"/>
  <c r="AF2181" i="11" s="1"/>
  <c r="AH2181" i="11" s="1"/>
  <c r="AD6140" i="11"/>
  <c r="AF6140" i="11" s="1"/>
  <c r="AH6140" i="11" s="1"/>
  <c r="AD520" i="11"/>
  <c r="AF520" i="11" s="1"/>
  <c r="AH520" i="11" s="1"/>
  <c r="AD4030" i="11"/>
  <c r="AF4030" i="11" s="1"/>
  <c r="AH4030" i="11" s="1"/>
  <c r="AD7234" i="11"/>
  <c r="AF7234" i="11" s="1"/>
  <c r="AH7234" i="11" s="1"/>
  <c r="AD2632" i="11"/>
  <c r="AF2632" i="11" s="1"/>
  <c r="AH2632" i="11" s="1"/>
  <c r="AD5132" i="11"/>
  <c r="AF5132" i="11" s="1"/>
  <c r="AH5132" i="11" s="1"/>
  <c r="AD1481" i="11"/>
  <c r="AF1481" i="11" s="1"/>
  <c r="AH1481" i="11" s="1"/>
  <c r="AD5761" i="11"/>
  <c r="AF5761" i="11" s="1"/>
  <c r="AH5761" i="11" s="1"/>
  <c r="AD6094" i="11"/>
  <c r="AF6094" i="11" s="1"/>
  <c r="AH6094" i="11" s="1"/>
  <c r="AD2831" i="11"/>
  <c r="AF2831" i="11" s="1"/>
  <c r="AH2831" i="11" s="1"/>
  <c r="AD6114" i="11"/>
  <c r="AF6114" i="11" s="1"/>
  <c r="AH6114" i="11" s="1"/>
  <c r="AD754" i="11"/>
  <c r="AF754" i="11" s="1"/>
  <c r="AH754" i="11" s="1"/>
  <c r="AD4617" i="11"/>
  <c r="AF4617" i="11" s="1"/>
  <c r="AH4617" i="11" s="1"/>
  <c r="AD7785" i="11"/>
  <c r="AF7785" i="11" s="1"/>
  <c r="AH7785" i="11" s="1"/>
  <c r="AD5256" i="11"/>
  <c r="AF5256" i="11" s="1"/>
  <c r="AH5256" i="11" s="1"/>
  <c r="AD1862" i="11"/>
  <c r="AF1862" i="11" s="1"/>
  <c r="AH1862" i="11" s="1"/>
  <c r="AD4554" i="11"/>
  <c r="AF4554" i="11" s="1"/>
  <c r="AH4554" i="11" s="1"/>
  <c r="AD4455" i="11"/>
  <c r="AF4455" i="11" s="1"/>
  <c r="AH4455" i="11" s="1"/>
  <c r="AD2143" i="11"/>
  <c r="AF2143" i="11" s="1"/>
  <c r="AH2143" i="11" s="1"/>
  <c r="AD1265" i="11"/>
  <c r="AF1265" i="11" s="1"/>
  <c r="AH1265" i="11" s="1"/>
  <c r="AD6303" i="11"/>
  <c r="AF6303" i="11" s="1"/>
  <c r="AH6303" i="11" s="1"/>
  <c r="AD3513" i="11"/>
  <c r="AF3513" i="11" s="1"/>
  <c r="AH3513" i="11" s="1"/>
  <c r="AD4964" i="11"/>
  <c r="AF4964" i="11" s="1"/>
  <c r="AH4964" i="11" s="1"/>
  <c r="AD432" i="11"/>
  <c r="AF432" i="11" s="1"/>
  <c r="AH432" i="11" s="1"/>
  <c r="AD4993" i="11"/>
  <c r="AF4993" i="11" s="1"/>
  <c r="AH4993" i="11" s="1"/>
  <c r="AD6441" i="11"/>
  <c r="AF6441" i="11" s="1"/>
  <c r="AH6441" i="11" s="1"/>
  <c r="AD4223" i="11"/>
  <c r="AF4223" i="11" s="1"/>
  <c r="AH4223" i="11" s="1"/>
  <c r="AD8425" i="11"/>
  <c r="AF8425" i="11" s="1"/>
  <c r="AH8425" i="11" s="1"/>
  <c r="AD1852" i="11"/>
  <c r="AF1852" i="11" s="1"/>
  <c r="AH1852" i="11" s="1"/>
  <c r="AD4732" i="11"/>
  <c r="AF4732" i="11" s="1"/>
  <c r="AH4732" i="11" s="1"/>
  <c r="AD8195" i="11"/>
  <c r="AF8195" i="11" s="1"/>
  <c r="AH8195" i="11" s="1"/>
  <c r="AD3310" i="11"/>
  <c r="AF3310" i="11" s="1"/>
  <c r="AH3310" i="11" s="1"/>
  <c r="AD6255" i="11"/>
  <c r="AF6255" i="11" s="1"/>
  <c r="AH6255" i="11" s="1"/>
  <c r="AD1717" i="11"/>
  <c r="AF1717" i="11" s="1"/>
  <c r="AH1717" i="11" s="1"/>
  <c r="AD4913" i="11"/>
  <c r="AF4913" i="11" s="1"/>
  <c r="AH4913" i="11" s="1"/>
  <c r="AD1772" i="11"/>
  <c r="AF1772" i="11" s="1"/>
  <c r="AH1772" i="11" s="1"/>
  <c r="AD4049" i="11"/>
  <c r="AF4049" i="11" s="1"/>
  <c r="AH4049" i="11" s="1"/>
  <c r="AD3400" i="11"/>
  <c r="AF3400" i="11" s="1"/>
  <c r="AH3400" i="11" s="1"/>
  <c r="AD6118" i="11"/>
  <c r="AF6118" i="11" s="1"/>
  <c r="AH6118" i="11" s="1"/>
  <c r="AD1170" i="11"/>
  <c r="AF1170" i="11" s="1"/>
  <c r="AH1170" i="11" s="1"/>
  <c r="AD5079" i="11"/>
  <c r="AF5079" i="11" s="1"/>
  <c r="AH5079" i="11" s="1"/>
  <c r="AD8642" i="11"/>
  <c r="AF8642" i="11" s="1"/>
  <c r="AH8642" i="11" s="1"/>
  <c r="AD3435" i="11"/>
  <c r="AF3435" i="11" s="1"/>
  <c r="AH3435" i="11" s="1"/>
  <c r="AD8083" i="11"/>
  <c r="AF8083" i="11" s="1"/>
  <c r="AH8083" i="11" s="1"/>
  <c r="AD5468" i="11"/>
  <c r="AF5468" i="11" s="1"/>
  <c r="AH5468" i="11" s="1"/>
  <c r="AD8540" i="11"/>
  <c r="AF8540" i="11" s="1"/>
  <c r="AH8540" i="11" s="1"/>
  <c r="AD1534" i="11"/>
  <c r="AF1534" i="11" s="1"/>
  <c r="AH1534" i="11" s="1"/>
  <c r="AD8231" i="11"/>
  <c r="AF8231" i="11" s="1"/>
  <c r="AH8231" i="11" s="1"/>
  <c r="AD5212" i="11"/>
  <c r="AF5212" i="11" s="1"/>
  <c r="AH5212" i="11" s="1"/>
  <c r="AD5659" i="11"/>
  <c r="AF5659" i="11" s="1"/>
  <c r="AH5659" i="11" s="1"/>
  <c r="AD5331" i="11"/>
  <c r="AF5331" i="11" s="1"/>
  <c r="AH5331" i="11" s="1"/>
  <c r="AD2142" i="11"/>
  <c r="AF2142" i="11" s="1"/>
  <c r="AH2142" i="11" s="1"/>
  <c r="AD5534" i="11"/>
  <c r="AF5534" i="11" s="1"/>
  <c r="AH5534" i="11" s="1"/>
  <c r="AD585" i="11"/>
  <c r="AF585" i="11" s="1"/>
  <c r="AH585" i="11" s="1"/>
  <c r="AD3714" i="11"/>
  <c r="AF3714" i="11" s="1"/>
  <c r="AH3714" i="11" s="1"/>
  <c r="AD7054" i="11"/>
  <c r="AF7054" i="11" s="1"/>
  <c r="AH7054" i="11" s="1"/>
  <c r="AD1977" i="11"/>
  <c r="AF1977" i="11" s="1"/>
  <c r="AH1977" i="11" s="1"/>
  <c r="AD7449" i="11"/>
  <c r="AF7449" i="11" s="1"/>
  <c r="AH7449" i="11" s="1"/>
  <c r="AD8222" i="11"/>
  <c r="AF8222" i="11" s="1"/>
  <c r="AH8222" i="11" s="1"/>
  <c r="AD7810" i="11"/>
  <c r="AF7810" i="11" s="1"/>
  <c r="AH7810" i="11" s="1"/>
  <c r="AD1499" i="11"/>
  <c r="AF1499" i="11" s="1"/>
  <c r="AH1499" i="11" s="1"/>
  <c r="AD7938" i="11"/>
  <c r="AF7938" i="11" s="1"/>
  <c r="AH7938" i="11" s="1"/>
  <c r="AD2719" i="11"/>
  <c r="AF2719" i="11" s="1"/>
  <c r="AH2719" i="11" s="1"/>
  <c r="AD6378" i="11"/>
  <c r="AF6378" i="11" s="1"/>
  <c r="AH6378" i="11" s="1"/>
  <c r="AD7310" i="11"/>
  <c r="AF7310" i="11" s="1"/>
  <c r="AH7310" i="11" s="1"/>
  <c r="AD7205" i="11"/>
  <c r="AF7205" i="11" s="1"/>
  <c r="AH7205" i="11" s="1"/>
  <c r="AD6246" i="11"/>
  <c r="AF6246" i="11" s="1"/>
  <c r="AH6246" i="11" s="1"/>
  <c r="AD1741" i="11"/>
  <c r="AF1741" i="11" s="1"/>
  <c r="AH1741" i="11" s="1"/>
  <c r="AD4650" i="11"/>
  <c r="AF4650" i="11" s="1"/>
  <c r="AH4650" i="11" s="1"/>
  <c r="AD3290" i="11"/>
  <c r="AF3290" i="11" s="1"/>
  <c r="AH3290" i="11" s="1"/>
  <c r="AD8264" i="11"/>
  <c r="AF8264" i="11" s="1"/>
  <c r="AH8264" i="11" s="1"/>
  <c r="AD6095" i="11"/>
  <c r="AF6095" i="11" s="1"/>
  <c r="AH6095" i="11" s="1"/>
  <c r="AD6781" i="11"/>
  <c r="AF6781" i="11" s="1"/>
  <c r="AH6781" i="11" s="1"/>
  <c r="AD8299" i="11"/>
  <c r="AF8299" i="11" s="1"/>
  <c r="AH8299" i="11" s="1"/>
  <c r="AD5538" i="11"/>
  <c r="AF5538" i="11" s="1"/>
  <c r="AH5538" i="11" s="1"/>
  <c r="AD2379" i="11"/>
  <c r="AF2379" i="11" s="1"/>
  <c r="AH2379" i="11" s="1"/>
  <c r="AD2188" i="11"/>
  <c r="AF2188" i="11" s="1"/>
  <c r="AH2188" i="11" s="1"/>
  <c r="AD1460" i="11"/>
  <c r="AF1460" i="11" s="1"/>
  <c r="AH1460" i="11" s="1"/>
  <c r="AD6298" i="11"/>
  <c r="AF6298" i="11" s="1"/>
  <c r="AH6298" i="11" s="1"/>
  <c r="AD8743" i="11"/>
  <c r="AF8743" i="11" s="1"/>
  <c r="AH8743" i="11" s="1"/>
  <c r="AD5210" i="11"/>
  <c r="AF5210" i="11" s="1"/>
  <c r="AH5210" i="11" s="1"/>
  <c r="AD3007" i="11"/>
  <c r="AF3007" i="11" s="1"/>
  <c r="AH3007" i="11" s="1"/>
  <c r="AD7672" i="11"/>
  <c r="AF7672" i="11" s="1"/>
  <c r="AH7672" i="11" s="1"/>
  <c r="AD6672" i="11"/>
  <c r="AF6672" i="11" s="1"/>
  <c r="AH6672" i="11" s="1"/>
  <c r="AD2502" i="11"/>
  <c r="AF2502" i="11" s="1"/>
  <c r="AH2502" i="11" s="1"/>
  <c r="AD1404" i="11"/>
  <c r="AF1404" i="11" s="1"/>
  <c r="AH1404" i="11" s="1"/>
  <c r="AD895" i="11"/>
  <c r="AF895" i="11" s="1"/>
  <c r="AH895" i="11" s="1"/>
  <c r="AD7471" i="11"/>
  <c r="AF7471" i="11" s="1"/>
  <c r="AH7471" i="11" s="1"/>
  <c r="AD5144" i="11"/>
  <c r="AF5144" i="11" s="1"/>
  <c r="AH5144" i="11" s="1"/>
  <c r="AD7227" i="11"/>
  <c r="AF7227" i="11" s="1"/>
  <c r="AH7227" i="11" s="1"/>
  <c r="AD5018" i="11"/>
  <c r="AF5018" i="11" s="1"/>
  <c r="AH5018" i="11" s="1"/>
  <c r="AD6828" i="11"/>
  <c r="AF6828" i="11" s="1"/>
  <c r="AH6828" i="11" s="1"/>
  <c r="AD7628" i="11"/>
  <c r="AF7628" i="11" s="1"/>
  <c r="AH7628" i="11" s="1"/>
  <c r="AD6337" i="11"/>
  <c r="AF6337" i="11" s="1"/>
  <c r="AH6337" i="11" s="1"/>
  <c r="AD7268" i="11"/>
  <c r="AF7268" i="11" s="1"/>
  <c r="AH7268" i="11" s="1"/>
  <c r="AD4507" i="11"/>
  <c r="AF4507" i="11" s="1"/>
  <c r="AH4507" i="11" s="1"/>
  <c r="AD1920" i="11"/>
  <c r="AF1920" i="11" s="1"/>
  <c r="AH1920" i="11" s="1"/>
  <c r="AD1081" i="11"/>
  <c r="AF1081" i="11" s="1"/>
  <c r="AH1081" i="11" s="1"/>
  <c r="AD5485" i="11"/>
  <c r="AF5485" i="11" s="1"/>
  <c r="AH5485" i="11" s="1"/>
  <c r="AD6601" i="11"/>
  <c r="AF6601" i="11" s="1"/>
  <c r="AH6601" i="11" s="1"/>
  <c r="AD1878" i="11"/>
  <c r="AF1878" i="11" s="1"/>
  <c r="AH1878" i="11" s="1"/>
  <c r="AD7622" i="11"/>
  <c r="AF7622" i="11" s="1"/>
  <c r="AH7622" i="11" s="1"/>
  <c r="AD539" i="11"/>
  <c r="AF539" i="11" s="1"/>
  <c r="AH539" i="11" s="1"/>
  <c r="AD7345" i="11"/>
  <c r="AF7345" i="11" s="1"/>
  <c r="AH7345" i="11" s="1"/>
  <c r="AD5717" i="11"/>
  <c r="AF5717" i="11" s="1"/>
  <c r="AH5717" i="11" s="1"/>
  <c r="AD5739" i="11"/>
  <c r="AF5739" i="11" s="1"/>
  <c r="AH5739" i="11" s="1"/>
  <c r="AD2024" i="11"/>
  <c r="AF2024" i="11" s="1"/>
  <c r="AH2024" i="11" s="1"/>
  <c r="AD7683" i="11"/>
  <c r="AF7683" i="11" s="1"/>
  <c r="AH7683" i="11" s="1"/>
  <c r="AD7318" i="11"/>
  <c r="AF7318" i="11" s="1"/>
  <c r="AH7318" i="11" s="1"/>
  <c r="AD5423" i="11"/>
  <c r="AF5423" i="11" s="1"/>
  <c r="AH5423" i="11" s="1"/>
  <c r="AD8706" i="11"/>
  <c r="AF8706" i="11" s="1"/>
  <c r="AH8706" i="11" s="1"/>
  <c r="AD8200" i="11"/>
  <c r="AF8200" i="11" s="1"/>
  <c r="AH8200" i="11" s="1"/>
  <c r="AD1568" i="11"/>
  <c r="AF1568" i="11" s="1"/>
  <c r="AH1568" i="11" s="1"/>
  <c r="AD3241" i="11"/>
  <c r="AF3241" i="11" s="1"/>
  <c r="AH3241" i="11" s="1"/>
  <c r="AD407" i="11"/>
  <c r="AF407" i="11" s="1"/>
  <c r="AH407" i="11" s="1"/>
  <c r="AD6375" i="11"/>
  <c r="AF6375" i="11" s="1"/>
  <c r="AH6375" i="11" s="1"/>
  <c r="AD2950" i="11"/>
  <c r="AF2950" i="11" s="1"/>
  <c r="AH2950" i="11" s="1"/>
  <c r="AD6642" i="11"/>
  <c r="AF6642" i="11" s="1"/>
  <c r="AH6642" i="11" s="1"/>
  <c r="AD5898" i="11"/>
  <c r="AF5898" i="11" s="1"/>
  <c r="AH5898" i="11" s="1"/>
  <c r="AD3462" i="11"/>
  <c r="AF3462" i="11" s="1"/>
  <c r="AH3462" i="11" s="1"/>
  <c r="AD2626" i="11"/>
  <c r="AF2626" i="11" s="1"/>
  <c r="AH2626" i="11" s="1"/>
  <c r="AD7857" i="11"/>
  <c r="AF7857" i="11" s="1"/>
  <c r="AH7857" i="11" s="1"/>
  <c r="AD4938" i="11"/>
  <c r="AF4938" i="11" s="1"/>
  <c r="AH4938" i="11" s="1"/>
  <c r="AD5305" i="11"/>
  <c r="AF5305" i="11" s="1"/>
  <c r="AH5305" i="11" s="1"/>
  <c r="AD1562" i="11"/>
  <c r="AF1562" i="11" s="1"/>
  <c r="AH1562" i="11" s="1"/>
  <c r="AD5436" i="11"/>
  <c r="AF5436" i="11" s="1"/>
  <c r="AH5436" i="11" s="1"/>
  <c r="AD7574" i="11"/>
  <c r="AF7574" i="11" s="1"/>
  <c r="AH7574" i="11" s="1"/>
  <c r="AD4973" i="11"/>
  <c r="AF4973" i="11" s="1"/>
  <c r="AH4973" i="11" s="1"/>
  <c r="AD2843" i="11"/>
  <c r="AF2843" i="11" s="1"/>
  <c r="AH2843" i="11" s="1"/>
  <c r="AD2378" i="11"/>
  <c r="AF2378" i="11" s="1"/>
  <c r="AH2378" i="11" s="1"/>
  <c r="AD5182" i="11"/>
  <c r="AF5182" i="11" s="1"/>
  <c r="AH5182" i="11" s="1"/>
  <c r="AD8660" i="11"/>
  <c r="AF8660" i="11" s="1"/>
  <c r="AH8660" i="11" s="1"/>
  <c r="AD3658" i="11"/>
  <c r="AF3658" i="11" s="1"/>
  <c r="AH3658" i="11" s="1"/>
  <c r="AD6376" i="11"/>
  <c r="AF6376" i="11" s="1"/>
  <c r="AH6376" i="11" s="1"/>
  <c r="AD1141" i="11"/>
  <c r="AF1141" i="11" s="1"/>
  <c r="AH1141" i="11" s="1"/>
  <c r="AD5594" i="11"/>
  <c r="AF5594" i="11" s="1"/>
  <c r="AH5594" i="11" s="1"/>
  <c r="AD4092" i="11"/>
  <c r="AF4092" i="11" s="1"/>
  <c r="AH4092" i="11" s="1"/>
  <c r="AD8596" i="11"/>
  <c r="AF8596" i="11" s="1"/>
  <c r="AH8596" i="11" s="1"/>
  <c r="AD2893" i="11"/>
  <c r="AF2893" i="11" s="1"/>
  <c r="AH2893" i="11" s="1"/>
  <c r="AD6907" i="11"/>
  <c r="AF6907" i="11" s="1"/>
  <c r="AH6907" i="11" s="1"/>
  <c r="AD2444" i="11"/>
  <c r="AF2444" i="11" s="1"/>
  <c r="AH2444" i="11" s="1"/>
  <c r="AD5470" i="11"/>
  <c r="AF5470" i="11" s="1"/>
  <c r="AH5470" i="11" s="1"/>
  <c r="AD48" i="11"/>
  <c r="AF48" i="11" s="1"/>
  <c r="AH48" i="11" s="1"/>
  <c r="AD3816" i="11"/>
  <c r="AF3816" i="11" s="1"/>
  <c r="AH3816" i="11" s="1"/>
  <c r="AD6723" i="11"/>
  <c r="AF6723" i="11" s="1"/>
  <c r="AH6723" i="11" s="1"/>
  <c r="AD5582" i="11"/>
  <c r="AF5582" i="11" s="1"/>
  <c r="AH5582" i="11" s="1"/>
  <c r="AD4665" i="11"/>
  <c r="AF4665" i="11" s="1"/>
  <c r="AH4665" i="11" s="1"/>
  <c r="AD2110" i="11"/>
  <c r="AF2110" i="11" s="1"/>
  <c r="AH2110" i="11" s="1"/>
  <c r="AD7396" i="11"/>
  <c r="AF7396" i="11" s="1"/>
  <c r="AH7396" i="11" s="1"/>
  <c r="AD6217" i="11"/>
  <c r="AF6217" i="11" s="1"/>
  <c r="AH6217" i="11" s="1"/>
  <c r="AD8058" i="11"/>
  <c r="AF8058" i="11" s="1"/>
  <c r="AH8058" i="11" s="1"/>
  <c r="AD5822" i="11"/>
  <c r="AF5822" i="11" s="1"/>
  <c r="AH5822" i="11" s="1"/>
  <c r="AD2506" i="11"/>
  <c r="AF2506" i="11" s="1"/>
  <c r="AH2506" i="11" s="1"/>
  <c r="AD6122" i="11"/>
  <c r="AF6122" i="11" s="1"/>
  <c r="AH6122" i="11" s="1"/>
  <c r="AD1051" i="11"/>
  <c r="AF1051" i="11" s="1"/>
  <c r="AH1051" i="11" s="1"/>
  <c r="AD4005" i="11"/>
  <c r="AF4005" i="11" s="1"/>
  <c r="AH4005" i="11" s="1"/>
  <c r="AD7556" i="11"/>
  <c r="AF7556" i="11" s="1"/>
  <c r="AH7556" i="11" s="1"/>
  <c r="AD2225" i="11"/>
  <c r="AF2225" i="11" s="1"/>
  <c r="AH2225" i="11" s="1"/>
  <c r="AD7588" i="11"/>
  <c r="AF7588" i="11" s="1"/>
  <c r="AH7588" i="11" s="1"/>
  <c r="AD5044" i="11"/>
  <c r="AF5044" i="11" s="1"/>
  <c r="AH5044" i="11" s="1"/>
  <c r="AD8269" i="11"/>
  <c r="AF8269" i="11" s="1"/>
  <c r="AH8269" i="11" s="1"/>
  <c r="AD2956" i="11"/>
  <c r="AF2956" i="11" s="1"/>
  <c r="AH2956" i="11" s="1"/>
  <c r="AD8741" i="11"/>
  <c r="AF8741" i="11" s="1"/>
  <c r="AH8741" i="11" s="1"/>
  <c r="AD4642" i="11"/>
  <c r="AF4642" i="11" s="1"/>
  <c r="AH4642" i="11" s="1"/>
  <c r="AD2155" i="11"/>
  <c r="AF2155" i="11" s="1"/>
  <c r="AH2155" i="11" s="1"/>
  <c r="AD8249" i="11"/>
  <c r="AF8249" i="11" s="1"/>
  <c r="AH8249" i="11" s="1"/>
  <c r="AD7578" i="11"/>
  <c r="AF7578" i="11" s="1"/>
  <c r="AH7578" i="11" s="1"/>
  <c r="AD8401" i="11"/>
  <c r="AF8401" i="11" s="1"/>
  <c r="AH8401" i="11" s="1"/>
  <c r="AD6372" i="11"/>
  <c r="AF6372" i="11" s="1"/>
  <c r="AH6372" i="11" s="1"/>
  <c r="AD8647" i="11"/>
  <c r="AF8647" i="11" s="1"/>
  <c r="AH8647" i="11" s="1"/>
  <c r="AD4811" i="11"/>
  <c r="AF4811" i="11" s="1"/>
  <c r="AH4811" i="11" s="1"/>
  <c r="AD3501" i="11"/>
  <c r="AF3501" i="11" s="1"/>
  <c r="AH3501" i="11" s="1"/>
  <c r="AD2954" i="11"/>
  <c r="AF2954" i="11" s="1"/>
  <c r="AH2954" i="11" s="1"/>
  <c r="AD7399" i="11"/>
  <c r="AF7399" i="11" s="1"/>
  <c r="AH7399" i="11" s="1"/>
  <c r="AD7781" i="11"/>
  <c r="AF7781" i="11" s="1"/>
  <c r="AH7781" i="11" s="1"/>
  <c r="AD8549" i="11"/>
  <c r="AF8549" i="11" s="1"/>
  <c r="AH8549" i="11" s="1"/>
  <c r="AD5843" i="11"/>
  <c r="AF5843" i="11" s="1"/>
  <c r="AH5843" i="11" s="1"/>
  <c r="AD5893" i="11"/>
  <c r="AF5893" i="11" s="1"/>
  <c r="AH5893" i="11" s="1"/>
  <c r="AD5163" i="11"/>
  <c r="AF5163" i="11" s="1"/>
  <c r="AH5163" i="11" s="1"/>
  <c r="AD2236" i="11"/>
  <c r="AF2236" i="11" s="1"/>
  <c r="AH2236" i="11" s="1"/>
  <c r="AD6648" i="11"/>
  <c r="AF6648" i="11" s="1"/>
  <c r="AH6648" i="11" s="1"/>
  <c r="AD90" i="11"/>
  <c r="AF90" i="11" s="1"/>
  <c r="AH90" i="11" s="1"/>
  <c r="AD6408" i="11"/>
  <c r="AF6408" i="11" s="1"/>
  <c r="AH6408" i="11" s="1"/>
  <c r="AD3603" i="11"/>
  <c r="AF3603" i="11" s="1"/>
  <c r="AH3603" i="11" s="1"/>
  <c r="AD8582" i="11"/>
  <c r="AF8582" i="11" s="1"/>
  <c r="AH8582" i="11" s="1"/>
  <c r="AD7148" i="11"/>
  <c r="AF7148" i="11" s="1"/>
  <c r="AH7148" i="11" s="1"/>
  <c r="AD3004" i="11"/>
  <c r="AF3004" i="11" s="1"/>
  <c r="AH3004" i="11" s="1"/>
  <c r="AD1696" i="11"/>
  <c r="AF1696" i="11" s="1"/>
  <c r="AH1696" i="11" s="1"/>
  <c r="AD1986" i="11"/>
  <c r="AF1986" i="11" s="1"/>
  <c r="AH1986" i="11" s="1"/>
  <c r="AD8619" i="11"/>
  <c r="AF8619" i="11" s="1"/>
  <c r="AH8619" i="11" s="1"/>
  <c r="AD5570" i="11"/>
  <c r="AF5570" i="11" s="1"/>
  <c r="AH5570" i="11" s="1"/>
  <c r="AD1317" i="11"/>
  <c r="AF1317" i="11" s="1"/>
  <c r="AH1317" i="11" s="1"/>
  <c r="AD8439" i="11"/>
  <c r="AF8439" i="11" s="1"/>
  <c r="AH8439" i="11" s="1"/>
  <c r="AD6289" i="11"/>
  <c r="AF6289" i="11" s="1"/>
  <c r="AH6289" i="11" s="1"/>
  <c r="AD7620" i="11"/>
  <c r="AF7620" i="11" s="1"/>
  <c r="AH7620" i="11" s="1"/>
  <c r="AD642" i="11"/>
  <c r="AF642" i="11" s="1"/>
  <c r="AH642" i="11" s="1"/>
  <c r="AD7229" i="11"/>
  <c r="AF7229" i="11" s="1"/>
  <c r="AH7229" i="11" s="1"/>
  <c r="AD839" i="11"/>
  <c r="AF839" i="11" s="1"/>
  <c r="AH839" i="11" s="1"/>
  <c r="AD4925" i="11"/>
  <c r="AF4925" i="11" s="1"/>
  <c r="AH4925" i="11" s="1"/>
  <c r="AD3080" i="11"/>
  <c r="AF3080" i="11" s="1"/>
  <c r="AH3080" i="11" s="1"/>
  <c r="AD1581" i="11"/>
  <c r="AF1581" i="11" s="1"/>
  <c r="AH1581" i="11" s="1"/>
  <c r="AD8492" i="11"/>
  <c r="AF8492" i="11" s="1"/>
  <c r="AH8492" i="11" s="1"/>
  <c r="AD7837" i="11"/>
  <c r="AF7837" i="11" s="1"/>
  <c r="AH7837" i="11" s="1"/>
  <c r="AD3223" i="11"/>
  <c r="AF3223" i="11" s="1"/>
  <c r="AH3223" i="11" s="1"/>
  <c r="AD4865" i="11"/>
  <c r="AF4865" i="11" s="1"/>
  <c r="AH4865" i="11" s="1"/>
  <c r="AD1197" i="11"/>
  <c r="AF1197" i="11" s="1"/>
  <c r="AH1197" i="11" s="1"/>
  <c r="AD662" i="11"/>
  <c r="AF662" i="11" s="1"/>
  <c r="AH662" i="11" s="1"/>
  <c r="AD8666" i="11"/>
  <c r="AF8666" i="11" s="1"/>
  <c r="AH8666" i="11" s="1"/>
  <c r="AD8076" i="11"/>
  <c r="AF8076" i="11" s="1"/>
  <c r="AH8076" i="11" s="1"/>
  <c r="AD2552" i="11"/>
  <c r="AF2552" i="11" s="1"/>
  <c r="AH2552" i="11" s="1"/>
  <c r="AD516" i="11"/>
  <c r="AF516" i="11" s="1"/>
  <c r="AH516" i="11" s="1"/>
  <c r="AD7714" i="11"/>
  <c r="AF7714" i="11" s="1"/>
  <c r="AH7714" i="11" s="1"/>
  <c r="AD6036" i="11"/>
  <c r="AF6036" i="11" s="1"/>
  <c r="AH6036" i="11" s="1"/>
  <c r="AD878" i="11"/>
  <c r="AF878" i="11" s="1"/>
  <c r="AH878" i="11" s="1"/>
  <c r="AD6483" i="11"/>
  <c r="AF6483" i="11" s="1"/>
  <c r="AH6483" i="11" s="1"/>
  <c r="AD1349" i="11"/>
  <c r="AF1349" i="11" s="1"/>
  <c r="AH1349" i="11" s="1"/>
  <c r="AD4403" i="11"/>
  <c r="AF4403" i="11" s="1"/>
  <c r="AH4403" i="11" s="1"/>
  <c r="AD1522" i="11"/>
  <c r="AF1522" i="11" s="1"/>
  <c r="AH1522" i="11" s="1"/>
  <c r="AD8499" i="11"/>
  <c r="AF8499" i="11" s="1"/>
  <c r="AH8499" i="11" s="1"/>
  <c r="AD4576" i="11"/>
  <c r="AF4576" i="11" s="1"/>
  <c r="AH4576" i="11" s="1"/>
  <c r="AD174" i="11"/>
  <c r="AF174" i="11" s="1"/>
  <c r="AH174" i="11" s="1"/>
  <c r="AD8077" i="11"/>
  <c r="AF8077" i="11" s="1"/>
  <c r="AH8077" i="11" s="1"/>
  <c r="AD7864" i="11"/>
  <c r="AF7864" i="11" s="1"/>
  <c r="AH7864" i="11" s="1"/>
  <c r="AD4658" i="11"/>
  <c r="AF4658" i="11" s="1"/>
  <c r="AH4658" i="11" s="1"/>
  <c r="AD6224" i="11"/>
  <c r="AF6224" i="11" s="1"/>
  <c r="AH6224" i="11" s="1"/>
  <c r="AD6941" i="11"/>
  <c r="AF6941" i="11" s="1"/>
  <c r="AH6941" i="11" s="1"/>
  <c r="AD6069" i="11"/>
  <c r="AF6069" i="11" s="1"/>
  <c r="AH6069" i="11" s="1"/>
  <c r="AD1618" i="11"/>
  <c r="AF1618" i="11" s="1"/>
  <c r="AH1618" i="11" s="1"/>
  <c r="AD5677" i="11"/>
  <c r="AF5677" i="11" s="1"/>
  <c r="AH5677" i="11" s="1"/>
  <c r="AD7333" i="11"/>
  <c r="AF7333" i="11" s="1"/>
  <c r="AH7333" i="11" s="1"/>
  <c r="AD5512" i="11"/>
  <c r="AF5512" i="11" s="1"/>
  <c r="AH5512" i="11" s="1"/>
  <c r="AD4307" i="11"/>
  <c r="AF4307" i="11" s="1"/>
  <c r="AH4307" i="11" s="1"/>
  <c r="AD2649" i="11"/>
  <c r="AF2649" i="11" s="1"/>
  <c r="AH2649" i="11" s="1"/>
  <c r="AD5524" i="11"/>
  <c r="AF5524" i="11" s="1"/>
  <c r="AH5524" i="11" s="1"/>
  <c r="AD701" i="11"/>
  <c r="AF701" i="11" s="1"/>
  <c r="AH701" i="11" s="1"/>
  <c r="AD3429" i="11"/>
  <c r="AF3429" i="11" s="1"/>
  <c r="AH3429" i="11" s="1"/>
  <c r="AD7059" i="11"/>
  <c r="AF7059" i="11" s="1"/>
  <c r="AH7059" i="11" s="1"/>
  <c r="AD2270" i="11"/>
  <c r="AF2270" i="11" s="1"/>
  <c r="AH2270" i="11" s="1"/>
  <c r="AD5642" i="11"/>
  <c r="AF5642" i="11" s="1"/>
  <c r="AH5642" i="11" s="1"/>
  <c r="AD2052" i="11"/>
  <c r="AF2052" i="11" s="1"/>
  <c r="AH2052" i="11" s="1"/>
  <c r="AD1061" i="11"/>
  <c r="AF1061" i="11" s="1"/>
  <c r="AH1061" i="11" s="1"/>
  <c r="AD3631" i="11"/>
  <c r="AF3631" i="11" s="1"/>
  <c r="AH3631" i="11" s="1"/>
  <c r="AD7303" i="11"/>
  <c r="AF7303" i="11" s="1"/>
  <c r="AH7303" i="11" s="1"/>
  <c r="AD2728" i="11"/>
  <c r="AF2728" i="11" s="1"/>
  <c r="AH2728" i="11" s="1"/>
  <c r="AD5981" i="11"/>
  <c r="AF5981" i="11" s="1"/>
  <c r="AH5981" i="11" s="1"/>
  <c r="AD459" i="11"/>
  <c r="AF459" i="11" s="1"/>
  <c r="AH459" i="11" s="1"/>
  <c r="AD4763" i="11"/>
  <c r="AF4763" i="11" s="1"/>
  <c r="AH4763" i="11" s="1"/>
  <c r="AD4977" i="11"/>
  <c r="AF4977" i="11" s="1"/>
  <c r="AH4977" i="11" s="1"/>
  <c r="AD6227" i="11"/>
  <c r="AF6227" i="11" s="1"/>
  <c r="AH6227" i="11" s="1"/>
  <c r="AD5552" i="11"/>
  <c r="AF5552" i="11" s="1"/>
  <c r="AH5552" i="11" s="1"/>
  <c r="AD3000" i="11"/>
  <c r="AF3000" i="11" s="1"/>
  <c r="AH3000" i="11" s="1"/>
  <c r="AD7888" i="11"/>
  <c r="AF7888" i="11" s="1"/>
  <c r="AH7888" i="11" s="1"/>
  <c r="AD6172" i="11"/>
  <c r="AF6172" i="11" s="1"/>
  <c r="AH6172" i="11" s="1"/>
  <c r="AD8546" i="11"/>
  <c r="AF8546" i="11" s="1"/>
  <c r="AH8546" i="11" s="1"/>
  <c r="AD8426" i="11"/>
  <c r="AF8426" i="11" s="1"/>
  <c r="AH8426" i="11" s="1"/>
  <c r="AD3042" i="11"/>
  <c r="AF3042" i="11" s="1"/>
  <c r="AH3042" i="11" s="1"/>
  <c r="AD6612" i="11"/>
  <c r="AF6612" i="11" s="1"/>
  <c r="AH6612" i="11" s="1"/>
  <c r="AD1353" i="11"/>
  <c r="AF1353" i="11" s="1"/>
  <c r="AH1353" i="11" s="1"/>
  <c r="AD4631" i="11"/>
  <c r="AF4631" i="11" s="1"/>
  <c r="AH4631" i="11" s="1"/>
  <c r="AD7928" i="11"/>
  <c r="AF7928" i="11" s="1"/>
  <c r="AH7928" i="11" s="1"/>
  <c r="AD2539" i="11"/>
  <c r="AF2539" i="11" s="1"/>
  <c r="AH2539" i="11" s="1"/>
  <c r="AD7969" i="11"/>
  <c r="AF7969" i="11" s="1"/>
  <c r="AH7969" i="11" s="1"/>
  <c r="AD5333" i="11"/>
  <c r="AF5333" i="11" s="1"/>
  <c r="AH5333" i="11" s="1"/>
  <c r="AD8697" i="11"/>
  <c r="AF8697" i="11" s="1"/>
  <c r="AH8697" i="11" s="1"/>
  <c r="AD4256" i="11"/>
  <c r="AF4256" i="11" s="1"/>
  <c r="AH4256" i="11" s="1"/>
  <c r="AD355" i="11"/>
  <c r="AF355" i="11" s="1"/>
  <c r="AH355" i="11" s="1"/>
  <c r="AD5075" i="11"/>
  <c r="AF5075" i="11" s="1"/>
  <c r="AH5075" i="11" s="1"/>
  <c r="AD3807" i="11"/>
  <c r="AF3807" i="11" s="1"/>
  <c r="AH3807" i="11" s="1"/>
  <c r="AD2038" i="11"/>
  <c r="AF2038" i="11" s="1"/>
  <c r="AH2038" i="11" s="1"/>
  <c r="AD8082" i="11"/>
  <c r="AF8082" i="11" s="1"/>
  <c r="AH8082" i="11" s="1"/>
  <c r="AD1090" i="11"/>
  <c r="AF1090" i="11" s="1"/>
  <c r="AH1090" i="11" s="1"/>
  <c r="AD6934" i="11"/>
  <c r="AF6934" i="11" s="1"/>
  <c r="AH6934" i="11" s="1"/>
  <c r="AD153" i="11"/>
  <c r="AF153" i="11" s="1"/>
  <c r="AH153" i="11" s="1"/>
  <c r="AD5367" i="11"/>
  <c r="AF5367" i="11" s="1"/>
  <c r="AH5367" i="11" s="1"/>
  <c r="AD5104" i="11"/>
  <c r="AF5104" i="11" s="1"/>
  <c r="AH5104" i="11" s="1"/>
  <c r="AD3670" i="11"/>
  <c r="AF3670" i="11" s="1"/>
  <c r="AH3670" i="11" s="1"/>
  <c r="AD8266" i="11"/>
  <c r="AF8266" i="11" s="1"/>
  <c r="AH8266" i="11" s="1"/>
  <c r="AD8599" i="11"/>
  <c r="AF8599" i="11" s="1"/>
  <c r="AH8599" i="11" s="1"/>
  <c r="AD8632" i="11"/>
  <c r="AF8632" i="11" s="1"/>
  <c r="AH8632" i="11" s="1"/>
  <c r="AD8514" i="11"/>
  <c r="AF8514" i="11" s="1"/>
  <c r="AH8514" i="11" s="1"/>
  <c r="AD744" i="11"/>
  <c r="AF744" i="11" s="1"/>
  <c r="AH744" i="11" s="1"/>
  <c r="AD7086" i="11"/>
  <c r="AF7086" i="11" s="1"/>
  <c r="AH7086" i="11" s="1"/>
  <c r="AD4956" i="11"/>
  <c r="AF4956" i="11" s="1"/>
  <c r="AH4956" i="11" s="1"/>
  <c r="AD6720" i="11"/>
  <c r="AF6720" i="11" s="1"/>
  <c r="AH6720" i="11" s="1"/>
  <c r="AD2852" i="11"/>
  <c r="AF2852" i="11" s="1"/>
  <c r="AH2852" i="11" s="1"/>
  <c r="AD7118" i="11"/>
  <c r="AF7118" i="11" s="1"/>
  <c r="AH7118" i="11" s="1"/>
  <c r="AD526" i="11"/>
  <c r="AF526" i="11" s="1"/>
  <c r="AH526" i="11" s="1"/>
  <c r="AD7800" i="11"/>
  <c r="AF7800" i="11" s="1"/>
  <c r="AH7800" i="11" s="1"/>
  <c r="AD4693" i="11"/>
  <c r="AF4693" i="11" s="1"/>
  <c r="AH4693" i="11" s="1"/>
  <c r="AD614" i="11"/>
  <c r="AF614" i="11" s="1"/>
  <c r="AH614" i="11" s="1"/>
  <c r="AD14" i="11"/>
  <c r="AF14" i="11" s="1"/>
  <c r="AH14" i="11" s="1"/>
  <c r="AD5561" i="11"/>
  <c r="AF5561" i="11" s="1"/>
  <c r="AH5561" i="11" s="1"/>
  <c r="AD2507" i="11"/>
  <c r="AF2507" i="11" s="1"/>
  <c r="AH2507" i="11" s="1"/>
  <c r="AD3184" i="11"/>
  <c r="AF3184" i="11" s="1"/>
  <c r="AH3184" i="11" s="1"/>
  <c r="AD254" i="11"/>
  <c r="AF254" i="11" s="1"/>
  <c r="AH254" i="11" s="1"/>
  <c r="AD6420" i="11"/>
  <c r="AF6420" i="11" s="1"/>
  <c r="AH6420" i="11" s="1"/>
  <c r="AD2488" i="11"/>
  <c r="AF2488" i="11" s="1"/>
  <c r="AH2488" i="11" s="1"/>
  <c r="AD7475" i="11"/>
  <c r="AF7475" i="11" s="1"/>
  <c r="AH7475" i="11" s="1"/>
  <c r="AD8477" i="11"/>
  <c r="AF8477" i="11" s="1"/>
  <c r="AH8477" i="11" s="1"/>
  <c r="AD8718" i="11"/>
  <c r="AF8718" i="11" s="1"/>
  <c r="AH8718" i="11" s="1"/>
  <c r="AD7612" i="11"/>
  <c r="AF7612" i="11" s="1"/>
  <c r="AH7612" i="11" s="1"/>
  <c r="AD1028" i="11"/>
  <c r="AF1028" i="11" s="1"/>
  <c r="AD6568" i="11"/>
  <c r="AF6568" i="11" s="1"/>
  <c r="AH6568" i="11" s="1"/>
  <c r="AD2844" i="11"/>
  <c r="AF2844" i="11" s="1"/>
  <c r="AH2844" i="11" s="1"/>
  <c r="AD2186" i="11"/>
  <c r="AF2186" i="11" s="1"/>
  <c r="AH2186" i="11" s="1"/>
  <c r="AD143" i="11"/>
  <c r="AF143" i="11" s="1"/>
  <c r="AH143" i="11" s="1"/>
  <c r="AD1438" i="11"/>
  <c r="AF1438" i="11" s="1"/>
  <c r="AH1438" i="11" s="1"/>
  <c r="AD8574" i="11"/>
  <c r="AF8574" i="11" s="1"/>
  <c r="AH8574" i="11" s="1"/>
  <c r="AD2098" i="11"/>
  <c r="AF2098" i="11" s="1"/>
  <c r="AH2098" i="11" s="1"/>
  <c r="AD1613" i="11"/>
  <c r="AF1613" i="11" s="1"/>
  <c r="AH1613" i="11" s="1"/>
  <c r="AD1748" i="11"/>
  <c r="AF1748" i="11" s="1"/>
  <c r="AH1748" i="11" s="1"/>
  <c r="AD5265" i="11"/>
  <c r="AF5265" i="11" s="1"/>
  <c r="AH5265" i="11" s="1"/>
  <c r="AD2978" i="11"/>
  <c r="AF2978" i="11" s="1"/>
  <c r="AH2978" i="11" s="1"/>
  <c r="AD1232" i="11"/>
  <c r="AF1232" i="11" s="1"/>
  <c r="AH1232" i="11" s="1"/>
  <c r="AD8646" i="11"/>
  <c r="AF8646" i="11" s="1"/>
  <c r="AH8646" i="11" s="1"/>
  <c r="AD6624" i="11"/>
  <c r="AF6624" i="11" s="1"/>
  <c r="AH6624" i="11" s="1"/>
  <c r="AD1908" i="11"/>
  <c r="AF1908" i="11" s="1"/>
  <c r="AH1908" i="11" s="1"/>
  <c r="AD377" i="11"/>
  <c r="AF377" i="11" s="1"/>
  <c r="AH377" i="11" s="1"/>
  <c r="AD6666" i="11"/>
  <c r="AF6666" i="11" s="1"/>
  <c r="AH6666" i="11" s="1"/>
  <c r="AD5393" i="11"/>
  <c r="AF5393" i="11" s="1"/>
  <c r="AH5393" i="11" s="1"/>
  <c r="AD2896" i="11"/>
  <c r="AF2896" i="11" s="1"/>
  <c r="AH2896" i="11" s="1"/>
  <c r="AD452" i="11"/>
  <c r="AF452" i="11" s="1"/>
  <c r="AH452" i="11" s="1"/>
  <c r="AD6275" i="11"/>
  <c r="AF6275" i="11" s="1"/>
  <c r="AH6275" i="11" s="1"/>
  <c r="AD2051" i="11"/>
  <c r="AF2051" i="11" s="1"/>
  <c r="AH2051" i="11" s="1"/>
  <c r="AD741" i="11"/>
  <c r="AF741" i="11" s="1"/>
  <c r="AH741" i="11" s="1"/>
  <c r="AD638" i="11"/>
  <c r="AF638" i="11" s="1"/>
  <c r="AH638" i="11" s="1"/>
  <c r="AD6180" i="11"/>
  <c r="AF6180" i="11" s="1"/>
  <c r="AH6180" i="11" s="1"/>
  <c r="AD4376" i="11"/>
  <c r="AF4376" i="11" s="1"/>
  <c r="AH4376" i="11" s="1"/>
  <c r="AD8225" i="11"/>
  <c r="AF8225" i="11" s="1"/>
  <c r="AH8225" i="11" s="1"/>
  <c r="AD6462" i="11"/>
  <c r="AF6462" i="11" s="1"/>
  <c r="AH6462" i="11" s="1"/>
  <c r="AD2372" i="11"/>
  <c r="AF2372" i="11" s="1"/>
  <c r="AH2372" i="11" s="1"/>
  <c r="AD5905" i="11"/>
  <c r="AF5905" i="11" s="1"/>
  <c r="AH5905" i="11" s="1"/>
  <c r="AD6616" i="11"/>
  <c r="AF6616" i="11" s="1"/>
  <c r="AH6616" i="11" s="1"/>
  <c r="AD6059" i="11"/>
  <c r="AF6059" i="11" s="1"/>
  <c r="AH6059" i="11" s="1"/>
  <c r="AD5640" i="11"/>
  <c r="AF5640" i="11" s="1"/>
  <c r="AH5640" i="11" s="1"/>
  <c r="AD3179" i="11"/>
  <c r="AF3179" i="11" s="1"/>
  <c r="AH3179" i="11" s="1"/>
  <c r="AD5907" i="11"/>
  <c r="AF5907" i="11" s="1"/>
  <c r="AH5907" i="11" s="1"/>
  <c r="AD988" i="11"/>
  <c r="AF988" i="11" s="1"/>
  <c r="AD4127" i="11"/>
  <c r="AF4127" i="11" s="1"/>
  <c r="AH4127" i="11" s="1"/>
  <c r="AD7342" i="11"/>
  <c r="AF7342" i="11" s="1"/>
  <c r="AH7342" i="11" s="1"/>
  <c r="AD2581" i="11"/>
  <c r="AF2581" i="11" s="1"/>
  <c r="AH2581" i="11" s="1"/>
  <c r="AD6196" i="11"/>
  <c r="AF6196" i="11" s="1"/>
  <c r="AH6196" i="11" s="1"/>
  <c r="AD2568" i="11"/>
  <c r="AF2568" i="11" s="1"/>
  <c r="AH2568" i="11" s="1"/>
  <c r="AD666" i="11"/>
  <c r="AF666" i="11" s="1"/>
  <c r="AH666" i="11" s="1"/>
  <c r="AD4201" i="11"/>
  <c r="AF4201" i="11" s="1"/>
  <c r="AH4201" i="11" s="1"/>
  <c r="AD8007" i="11"/>
  <c r="AF8007" i="11" s="1"/>
  <c r="AH8007" i="11" s="1"/>
  <c r="AD3706" i="11"/>
  <c r="AF3706" i="11" s="1"/>
  <c r="AH3706" i="11" s="1"/>
  <c r="AD6617" i="11"/>
  <c r="AF6617" i="11" s="1"/>
  <c r="AH6617" i="11" s="1"/>
  <c r="AD922" i="11"/>
  <c r="AF922" i="11" s="1"/>
  <c r="AD5304" i="11"/>
  <c r="AF5304" i="11" s="1"/>
  <c r="AH5304" i="11" s="1"/>
  <c r="AD6760" i="11"/>
  <c r="AF6760" i="11" s="1"/>
  <c r="AH6760" i="11" s="1"/>
  <c r="AD6496" i="11"/>
  <c r="AF6496" i="11" s="1"/>
  <c r="AH6496" i="11" s="1"/>
  <c r="AD6820" i="11"/>
  <c r="AF6820" i="11" s="1"/>
  <c r="AH6820" i="11" s="1"/>
  <c r="AD3695" i="11"/>
  <c r="AF3695" i="11" s="1"/>
  <c r="AH3695" i="11" s="1"/>
  <c r="AD8696" i="11"/>
  <c r="AF8696" i="11" s="1"/>
  <c r="AH8696" i="11" s="1"/>
  <c r="AD6647" i="11"/>
  <c r="AF6647" i="11" s="1"/>
  <c r="AH6647" i="11" s="1"/>
  <c r="AD2727" i="11"/>
  <c r="AF2727" i="11" s="1"/>
  <c r="AH2727" i="11" s="1"/>
  <c r="AD141" i="11"/>
  <c r="AF141" i="11" s="1"/>
  <c r="AH141" i="11" s="1"/>
  <c r="AD3419" i="11"/>
  <c r="AF3419" i="11" s="1"/>
  <c r="AH3419" i="11" s="1"/>
  <c r="AD6792" i="11"/>
  <c r="AF6792" i="11" s="1"/>
  <c r="AH6792" i="11" s="1"/>
  <c r="AD1662" i="11"/>
  <c r="AF1662" i="11" s="1"/>
  <c r="AH1662" i="11" s="1"/>
  <c r="AD5073" i="11"/>
  <c r="AF5073" i="11" s="1"/>
  <c r="AH5073" i="11" s="1"/>
  <c r="AD8221" i="11"/>
  <c r="AF8221" i="11" s="1"/>
  <c r="AH8221" i="11" s="1"/>
  <c r="AD2998" i="11"/>
  <c r="AF2998" i="11" s="1"/>
  <c r="AH2998" i="11" s="1"/>
  <c r="AD8201" i="11"/>
  <c r="AF8201" i="11" s="1"/>
  <c r="AH8201" i="11" s="1"/>
  <c r="AD5714" i="11"/>
  <c r="AF5714" i="11" s="1"/>
  <c r="AH5714" i="11" s="1"/>
  <c r="AD5048" i="11"/>
  <c r="AF5048" i="11" s="1"/>
  <c r="AH5048" i="11" s="1"/>
  <c r="AD4831" i="11"/>
  <c r="AF4831" i="11" s="1"/>
  <c r="AH4831" i="11" s="1"/>
  <c r="AD763" i="11"/>
  <c r="AF763" i="11" s="1"/>
  <c r="AH763" i="11" s="1"/>
  <c r="AD6049" i="11"/>
  <c r="AF6049" i="11" s="1"/>
  <c r="AH6049" i="11" s="1"/>
  <c r="AD4186" i="11"/>
  <c r="AF4186" i="11" s="1"/>
  <c r="AH4186" i="11" s="1"/>
  <c r="AD4493" i="11"/>
  <c r="AF4493" i="11" s="1"/>
  <c r="AH4493" i="11" s="1"/>
  <c r="AD1601" i="11"/>
  <c r="AF1601" i="11" s="1"/>
  <c r="AH1601" i="11" s="1"/>
  <c r="AD649" i="11"/>
  <c r="AF649" i="11" s="1"/>
  <c r="AH649" i="11" s="1"/>
  <c r="AD7444" i="11"/>
  <c r="AF7444" i="11" s="1"/>
  <c r="AH7444" i="11" s="1"/>
  <c r="AD903" i="11"/>
  <c r="AF903" i="11" s="1"/>
  <c r="AH903" i="11" s="1"/>
  <c r="AD5607" i="11"/>
  <c r="AF5607" i="11" s="1"/>
  <c r="AH5607" i="11" s="1"/>
  <c r="AD6897" i="11"/>
  <c r="AF6897" i="11" s="1"/>
  <c r="AH6897" i="11" s="1"/>
  <c r="AD5590" i="11"/>
  <c r="AF5590" i="11" s="1"/>
  <c r="AH5590" i="11" s="1"/>
  <c r="AD5347" i="11"/>
  <c r="AF5347" i="11" s="1"/>
  <c r="AH5347" i="11" s="1"/>
  <c r="AD3315" i="11"/>
  <c r="AF3315" i="11" s="1"/>
  <c r="AH3315" i="11" s="1"/>
  <c r="AD2570" i="11"/>
  <c r="AF2570" i="11" s="1"/>
  <c r="AH2570" i="11" s="1"/>
  <c r="AD481" i="11"/>
  <c r="AF481" i="11" s="1"/>
  <c r="AH481" i="11" s="1"/>
  <c r="AD1781" i="11"/>
  <c r="AF1781" i="11" s="1"/>
  <c r="AH1781" i="11" s="1"/>
  <c r="AD7511" i="11"/>
  <c r="AF7511" i="11" s="1"/>
  <c r="AH7511" i="11" s="1"/>
  <c r="AD5271" i="11"/>
  <c r="AF5271" i="11" s="1"/>
  <c r="AH5271" i="11" s="1"/>
  <c r="AD7334" i="11"/>
  <c r="AF7334" i="11" s="1"/>
  <c r="AH7334" i="11" s="1"/>
  <c r="AD4539" i="11"/>
  <c r="AF4539" i="11" s="1"/>
  <c r="AH4539" i="11" s="1"/>
  <c r="AD7580" i="11"/>
  <c r="AF7580" i="11" s="1"/>
  <c r="AH7580" i="11" s="1"/>
  <c r="AD1400" i="11"/>
  <c r="AF1400" i="11" s="1"/>
  <c r="AH1400" i="11" s="1"/>
  <c r="AD8207" i="11"/>
  <c r="AF8207" i="11" s="1"/>
  <c r="AH8207" i="11" s="1"/>
  <c r="AD5174" i="11"/>
  <c r="AF5174" i="11" s="1"/>
  <c r="AH5174" i="11" s="1"/>
  <c r="AD1131" i="11"/>
  <c r="AF1131" i="11" s="1"/>
  <c r="AH1131" i="11" s="1"/>
  <c r="AD2166" i="11"/>
  <c r="AF2166" i="11" s="1"/>
  <c r="AH2166" i="11" s="1"/>
  <c r="AD6113" i="11"/>
  <c r="AF6113" i="11" s="1"/>
  <c r="AH6113" i="11" s="1"/>
  <c r="AD2985" i="11"/>
  <c r="AF2985" i="11" s="1"/>
  <c r="AH2985" i="11" s="1"/>
  <c r="AD3682" i="11"/>
  <c r="AF3682" i="11" s="1"/>
  <c r="AH3682" i="11" s="1"/>
  <c r="AD1027" i="11"/>
  <c r="AF1027" i="11" s="1"/>
  <c r="AD6722" i="11"/>
  <c r="AF6722" i="11" s="1"/>
  <c r="AH6722" i="11" s="1"/>
  <c r="AD4016" i="11"/>
  <c r="AF4016" i="11" s="1"/>
  <c r="AH4016" i="11" s="1"/>
  <c r="AD8678" i="11"/>
  <c r="AF8678" i="11" s="1"/>
  <c r="AH8678" i="11" s="1"/>
  <c r="AD463" i="11"/>
  <c r="AF463" i="11" s="1"/>
  <c r="AH463" i="11" s="1"/>
  <c r="AD1860" i="11"/>
  <c r="AF1860" i="11" s="1"/>
  <c r="AH1860" i="11" s="1"/>
  <c r="AD8098" i="11"/>
  <c r="AF8098" i="11" s="1"/>
  <c r="AH8098" i="11" s="1"/>
  <c r="AD1620" i="11"/>
  <c r="AF1620" i="11" s="1"/>
  <c r="AH1620" i="11" s="1"/>
  <c r="AD7505" i="11"/>
  <c r="AF7505" i="11" s="1"/>
  <c r="AH7505" i="11" s="1"/>
  <c r="AD4093" i="11"/>
  <c r="AF4093" i="11" s="1"/>
  <c r="AH4093" i="11" s="1"/>
  <c r="AD2667" i="11"/>
  <c r="AF2667" i="11" s="1"/>
  <c r="AH2667" i="11" s="1"/>
  <c r="AD3463" i="11"/>
  <c r="AF3463" i="11" s="1"/>
  <c r="AH3463" i="11" s="1"/>
  <c r="AD4358" i="11"/>
  <c r="AF4358" i="11" s="1"/>
  <c r="AH4358" i="11" s="1"/>
  <c r="AD3709" i="11"/>
  <c r="AF3709" i="11" s="1"/>
  <c r="AH3709" i="11" s="1"/>
  <c r="AD4962" i="11"/>
  <c r="AF4962" i="11" s="1"/>
  <c r="AH4962" i="11" s="1"/>
  <c r="AD3132" i="11"/>
  <c r="AF3132" i="11" s="1"/>
  <c r="AH3132" i="11" s="1"/>
  <c r="AD4008" i="11"/>
  <c r="AF4008" i="11" s="1"/>
  <c r="AH4008" i="11" s="1"/>
  <c r="AD2422" i="11"/>
  <c r="AF2422" i="11" s="1"/>
  <c r="AH2422" i="11" s="1"/>
  <c r="AD7235" i="11"/>
  <c r="AF7235" i="11" s="1"/>
  <c r="AH7235" i="11" s="1"/>
  <c r="AD5775" i="11"/>
  <c r="AF5775" i="11" s="1"/>
  <c r="AH5775" i="11" s="1"/>
  <c r="AD4625" i="11"/>
  <c r="AF4625" i="11" s="1"/>
  <c r="AH4625" i="11" s="1"/>
  <c r="AD3666" i="11"/>
  <c r="AF3666" i="11" s="1"/>
  <c r="AH3666" i="11" s="1"/>
  <c r="AD342" i="11"/>
  <c r="AF342" i="11" s="1"/>
  <c r="AH342" i="11" s="1"/>
  <c r="AD6807" i="11"/>
  <c r="AF6807" i="11" s="1"/>
  <c r="AH6807" i="11" s="1"/>
  <c r="AD3892" i="11"/>
  <c r="AF3892" i="11" s="1"/>
  <c r="AH3892" i="11" s="1"/>
  <c r="AD2655" i="11"/>
  <c r="AF2655" i="11" s="1"/>
  <c r="AH2655" i="11" s="1"/>
  <c r="AD7312" i="11"/>
  <c r="AF7312" i="11" s="1"/>
  <c r="AH7312" i="11" s="1"/>
  <c r="AD7072" i="11"/>
  <c r="AF7072" i="11" s="1"/>
  <c r="AH7072" i="11" s="1"/>
  <c r="AD5641" i="11"/>
  <c r="AF5641" i="11" s="1"/>
  <c r="AH5641" i="11" s="1"/>
  <c r="AD4159" i="11"/>
  <c r="AF4159" i="11" s="1"/>
  <c r="AH4159" i="11" s="1"/>
  <c r="AD3308" i="11"/>
  <c r="AF3308" i="11" s="1"/>
  <c r="AH3308" i="11" s="1"/>
  <c r="AD6381" i="11"/>
  <c r="AF6381" i="11" s="1"/>
  <c r="AH6381" i="11" s="1"/>
  <c r="AD5117" i="11"/>
  <c r="AF5117" i="11" s="1"/>
  <c r="AH5117" i="11" s="1"/>
  <c r="AD3245" i="11"/>
  <c r="AF3245" i="11" s="1"/>
  <c r="AH3245" i="11" s="1"/>
  <c r="AD2913" i="11"/>
  <c r="AF2913" i="11" s="1"/>
  <c r="AH2913" i="11" s="1"/>
  <c r="AD8074" i="11"/>
  <c r="AF8074" i="11" s="1"/>
  <c r="AH8074" i="11" s="1"/>
  <c r="AD2696" i="11"/>
  <c r="AF2696" i="11" s="1"/>
  <c r="AH2696" i="11" s="1"/>
  <c r="AD1257" i="11"/>
  <c r="AF1257" i="11" s="1"/>
  <c r="AH1257" i="11" s="1"/>
  <c r="AD8181" i="11"/>
  <c r="AF8181" i="11" s="1"/>
  <c r="AH8181" i="11" s="1"/>
  <c r="AD2908" i="11"/>
  <c r="AF2908" i="11" s="1"/>
  <c r="AH2908" i="11" s="1"/>
  <c r="AD6562" i="11"/>
  <c r="AF6562" i="11" s="1"/>
  <c r="AH6562" i="11" s="1"/>
  <c r="AD1840" i="11"/>
  <c r="AF1840" i="11" s="1"/>
  <c r="AH1840" i="11" s="1"/>
  <c r="AD6534" i="11"/>
  <c r="AF6534" i="11" s="1"/>
  <c r="AH6534" i="11" s="1"/>
  <c r="AD5962" i="11"/>
  <c r="AF5962" i="11" s="1"/>
  <c r="AH5962" i="11" s="1"/>
  <c r="AD3605" i="11"/>
  <c r="AF3605" i="11" s="1"/>
  <c r="AH3605" i="11" s="1"/>
  <c r="AD6452" i="11"/>
  <c r="AF6452" i="11" s="1"/>
  <c r="AH6452" i="11" s="1"/>
  <c r="AD1482" i="11"/>
  <c r="AF1482" i="11" s="1"/>
  <c r="AH1482" i="11" s="1"/>
  <c r="AD4335" i="11"/>
  <c r="AF4335" i="11" s="1"/>
  <c r="AH4335" i="11" s="1"/>
  <c r="AD7873" i="11"/>
  <c r="AF7873" i="11" s="1"/>
  <c r="AH7873" i="11" s="1"/>
  <c r="AD3113" i="11"/>
  <c r="AF3113" i="11" s="1"/>
  <c r="AH3113" i="11" s="1"/>
  <c r="AD7492" i="11"/>
  <c r="AF7492" i="11" s="1"/>
  <c r="AH7492" i="11" s="1"/>
  <c r="AD5678" i="11"/>
  <c r="AF5678" i="11" s="1"/>
  <c r="AH5678" i="11" s="1"/>
  <c r="AD1839" i="11"/>
  <c r="AF1839" i="11" s="1"/>
  <c r="AH1839" i="11" s="1"/>
  <c r="AD4472" i="11"/>
  <c r="AF4472" i="11" s="1"/>
  <c r="AH4472" i="11" s="1"/>
  <c r="AD8229" i="11"/>
  <c r="AF8229" i="11" s="1"/>
  <c r="AH8229" i="11" s="1"/>
  <c r="AD3611" i="11"/>
  <c r="AF3611" i="11" s="1"/>
  <c r="AH3611" i="11" s="1"/>
  <c r="AD6903" i="11"/>
  <c r="AF6903" i="11" s="1"/>
  <c r="AH6903" i="11" s="1"/>
  <c r="AD2647" i="11"/>
  <c r="AF2647" i="11" s="1"/>
  <c r="AH2647" i="11" s="1"/>
  <c r="AD5491" i="11"/>
  <c r="AF5491" i="11" s="1"/>
  <c r="AH5491" i="11" s="1"/>
  <c r="AD2203" i="11"/>
  <c r="AF2203" i="11" s="1"/>
  <c r="AH2203" i="11" s="1"/>
  <c r="AD6696" i="11"/>
  <c r="AF6696" i="11" s="1"/>
  <c r="AH6696" i="11" s="1"/>
  <c r="AD7669" i="11"/>
  <c r="AF7669" i="11" s="1"/>
  <c r="AH7669" i="11" s="1"/>
  <c r="AD3984" i="11"/>
  <c r="AF3984" i="11" s="1"/>
  <c r="AH3984" i="11" s="1"/>
  <c r="AD834" i="11"/>
  <c r="AF834" i="11" s="1"/>
  <c r="AH834" i="11" s="1"/>
  <c r="AD7069" i="11"/>
  <c r="AF7069" i="11" s="1"/>
  <c r="AH7069" i="11" s="1"/>
  <c r="AD4861" i="11"/>
  <c r="AF4861" i="11" s="1"/>
  <c r="AH4861" i="11" s="1"/>
  <c r="AD788" i="11"/>
  <c r="AF788" i="11" s="1"/>
  <c r="AH788" i="11" s="1"/>
  <c r="AD3852" i="11"/>
  <c r="AF3852" i="11" s="1"/>
  <c r="AH3852" i="11" s="1"/>
  <c r="AD7606" i="11"/>
  <c r="AF7606" i="11" s="1"/>
  <c r="AH7606" i="11" s="1"/>
  <c r="AD1997" i="11"/>
  <c r="AF1997" i="11" s="1"/>
  <c r="AH1997" i="11" s="1"/>
  <c r="AD5185" i="11"/>
  <c r="AF5185" i="11" s="1"/>
  <c r="AH5185" i="11" s="1"/>
  <c r="AD670" i="11"/>
  <c r="AF670" i="11" s="1"/>
  <c r="AH670" i="11" s="1"/>
  <c r="AD3196" i="11"/>
  <c r="AF3196" i="11" s="1"/>
  <c r="AH3196" i="11" s="1"/>
  <c r="AD700" i="11"/>
  <c r="AF700" i="11" s="1"/>
  <c r="AH700" i="11" s="1"/>
  <c r="AD6030" i="11"/>
  <c r="AF6030" i="11" s="1"/>
  <c r="AH6030" i="11" s="1"/>
  <c r="AD6615" i="11"/>
  <c r="AF6615" i="11" s="1"/>
  <c r="AH6615" i="11" s="1"/>
  <c r="AD5215" i="11"/>
  <c r="AF5215" i="11" s="1"/>
  <c r="AH5215" i="11" s="1"/>
  <c r="AD1883" i="11"/>
  <c r="AF1883" i="11" s="1"/>
  <c r="AH1883" i="11" s="1"/>
  <c r="AD7903" i="11"/>
  <c r="AF7903" i="11" s="1"/>
  <c r="AH7903" i="11" s="1"/>
  <c r="AD5000" i="11"/>
  <c r="AF5000" i="11" s="1"/>
  <c r="AH5000" i="11" s="1"/>
  <c r="AD1624" i="11"/>
  <c r="AF1624" i="11" s="1"/>
  <c r="AH1624" i="11" s="1"/>
  <c r="AD2472" i="11"/>
  <c r="AF2472" i="11" s="1"/>
  <c r="AH2472" i="11" s="1"/>
  <c r="AD1691" i="11"/>
  <c r="AF1691" i="11" s="1"/>
  <c r="AH1691" i="11" s="1"/>
  <c r="AD7948" i="11"/>
  <c r="AF7948" i="11" s="1"/>
  <c r="AH7948" i="11" s="1"/>
  <c r="AD1700" i="11"/>
  <c r="AF1700" i="11" s="1"/>
  <c r="AH1700" i="11" s="1"/>
  <c r="AD6523" i="11"/>
  <c r="AF6523" i="11" s="1"/>
  <c r="AH6523" i="11" s="1"/>
  <c r="AD7692" i="11"/>
  <c r="AF7692" i="11" s="1"/>
  <c r="AH7692" i="11" s="1"/>
  <c r="AD6306" i="11"/>
  <c r="AF6306" i="11" s="1"/>
  <c r="AH6306" i="11" s="1"/>
  <c r="AD1827" i="11"/>
  <c r="AF1827" i="11" s="1"/>
  <c r="AH1827" i="11" s="1"/>
  <c r="AD4467" i="11"/>
  <c r="AF4467" i="11" s="1"/>
  <c r="AH4467" i="11" s="1"/>
  <c r="AD3576" i="11"/>
  <c r="AF3576" i="11" s="1"/>
  <c r="AH3576" i="11" s="1"/>
  <c r="AD1157" i="11"/>
  <c r="AF1157" i="11" s="1"/>
  <c r="AH1157" i="11" s="1"/>
  <c r="AD2699" i="11"/>
  <c r="AF2699" i="11" s="1"/>
  <c r="AH2699" i="11" s="1"/>
  <c r="AD8626" i="11"/>
  <c r="AF8626" i="11" s="1"/>
  <c r="AH8626" i="11" s="1"/>
  <c r="AD5903" i="11"/>
  <c r="AF5903" i="11" s="1"/>
  <c r="AH5903" i="11" s="1"/>
  <c r="AD7889" i="11"/>
  <c r="AF7889" i="11" s="1"/>
  <c r="AH7889" i="11" s="1"/>
  <c r="AD6511" i="11"/>
  <c r="AF6511" i="11" s="1"/>
  <c r="AH6511" i="11" s="1"/>
  <c r="AD7933" i="11"/>
  <c r="AF7933" i="11" s="1"/>
  <c r="AH7933" i="11" s="1"/>
  <c r="AD2645" i="11"/>
  <c r="AF2645" i="11" s="1"/>
  <c r="AH2645" i="11" s="1"/>
  <c r="AD400" i="11"/>
  <c r="AF400" i="11" s="1"/>
  <c r="AH400" i="11" s="1"/>
  <c r="AD5771" i="11"/>
  <c r="AF5771" i="11" s="1"/>
  <c r="AH5771" i="11" s="1"/>
  <c r="AD2128" i="11"/>
  <c r="AF2128" i="11" s="1"/>
  <c r="AH2128" i="11" s="1"/>
  <c r="AD7421" i="11"/>
  <c r="AF7421" i="11" s="1"/>
  <c r="AH7421" i="11" s="1"/>
  <c r="AD4326" i="11"/>
  <c r="AF4326" i="11" s="1"/>
  <c r="AH4326" i="11" s="1"/>
  <c r="AD2982" i="11"/>
  <c r="AF2982" i="11" s="1"/>
  <c r="AH2982" i="11" s="1"/>
  <c r="AD3977" i="11"/>
  <c r="AF3977" i="11" s="1"/>
  <c r="AH3977" i="11" s="1"/>
  <c r="AD600" i="11"/>
  <c r="AF600" i="11" s="1"/>
  <c r="AH600" i="11" s="1"/>
  <c r="AD6990" i="11"/>
  <c r="AF6990" i="11" s="1"/>
  <c r="AH6990" i="11" s="1"/>
  <c r="AD4586" i="11"/>
  <c r="AF4586" i="11" s="1"/>
  <c r="AH4586" i="11" s="1"/>
  <c r="AD35" i="11"/>
  <c r="AF35" i="11" s="1"/>
  <c r="AH35" i="11" s="1"/>
  <c r="AD919" i="11"/>
  <c r="AF919" i="11" s="1"/>
  <c r="AD2939" i="11"/>
  <c r="AF2939" i="11" s="1"/>
  <c r="AH2939" i="11" s="1"/>
  <c r="AD8496" i="11"/>
  <c r="AF8496" i="11" s="1"/>
  <c r="AH8496" i="11" s="1"/>
  <c r="AD2659" i="11"/>
  <c r="AF2659" i="11" s="1"/>
  <c r="AH2659" i="11" s="1"/>
  <c r="AD68" i="11"/>
  <c r="AF68" i="11" s="1"/>
  <c r="AH68" i="11" s="1"/>
  <c r="AD4725" i="11"/>
  <c r="AF4725" i="11" s="1"/>
  <c r="AH4725" i="11" s="1"/>
  <c r="AD3954" i="11"/>
  <c r="AF3954" i="11" s="1"/>
  <c r="AH3954" i="11" s="1"/>
  <c r="AD795" i="11"/>
  <c r="AF795" i="11" s="1"/>
  <c r="AH795" i="11" s="1"/>
  <c r="AD6541" i="11"/>
  <c r="AF6541" i="11" s="1"/>
  <c r="AH6541" i="11" s="1"/>
  <c r="AD3059" i="11"/>
  <c r="AF3059" i="11" s="1"/>
  <c r="AH3059" i="11" s="1"/>
  <c r="AD6067" i="11"/>
  <c r="AF6067" i="11" s="1"/>
  <c r="AH6067" i="11" s="1"/>
  <c r="AD4911" i="11"/>
  <c r="AF4911" i="11" s="1"/>
  <c r="AH4911" i="11" s="1"/>
  <c r="AD3903" i="11"/>
  <c r="AF3903" i="11" s="1"/>
  <c r="AH3903" i="11" s="1"/>
  <c r="AD3986" i="11"/>
  <c r="AF3986" i="11" s="1"/>
  <c r="AH3986" i="11" s="1"/>
  <c r="AD6331" i="11"/>
  <c r="AF6331" i="11" s="1"/>
  <c r="AH6331" i="11" s="1"/>
  <c r="AD6465" i="11"/>
  <c r="AF6465" i="11" s="1"/>
  <c r="AH6465" i="11" s="1"/>
  <c r="AD5206" i="11"/>
  <c r="AF5206" i="11" s="1"/>
  <c r="AH5206" i="11" s="1"/>
  <c r="AD2889" i="11"/>
  <c r="AF2889" i="11" s="1"/>
  <c r="AH2889" i="11" s="1"/>
  <c r="AD815" i="11"/>
  <c r="AF815" i="11" s="1"/>
  <c r="AH815" i="11" s="1"/>
  <c r="AD3457" i="11"/>
  <c r="AF3457" i="11" s="1"/>
  <c r="AH3457" i="11" s="1"/>
  <c r="AD3562" i="11"/>
  <c r="AF3562" i="11" s="1"/>
  <c r="AH3562" i="11" s="1"/>
  <c r="AD8431" i="11"/>
  <c r="AF8431" i="11" s="1"/>
  <c r="AH8431" i="11" s="1"/>
  <c r="AD8063" i="11"/>
  <c r="AF8063" i="11" s="1"/>
  <c r="AH8063" i="11" s="1"/>
  <c r="AD5900" i="11"/>
  <c r="AF5900" i="11" s="1"/>
  <c r="AH5900" i="11" s="1"/>
  <c r="AD7294" i="11"/>
  <c r="AF7294" i="11" s="1"/>
  <c r="AH7294" i="11" s="1"/>
  <c r="AD4516" i="11"/>
  <c r="AF4516" i="11" s="1"/>
  <c r="AH4516" i="11" s="1"/>
  <c r="AD4857" i="11"/>
  <c r="AF4857" i="11" s="1"/>
  <c r="AH4857" i="11" s="1"/>
  <c r="AD6582" i="11"/>
  <c r="AF6582" i="11" s="1"/>
  <c r="AH6582" i="11" s="1"/>
  <c r="AD4419" i="11"/>
  <c r="AF4419" i="11" s="1"/>
  <c r="AH4419" i="11" s="1"/>
  <c r="AD4692" i="11"/>
  <c r="AF4692" i="11" s="1"/>
  <c r="AH4692" i="11" s="1"/>
  <c r="AD518" i="11"/>
  <c r="AF518" i="11" s="1"/>
  <c r="AH518" i="11" s="1"/>
  <c r="AD4729" i="11"/>
  <c r="AF4729" i="11" s="1"/>
  <c r="AH4729" i="11" s="1"/>
  <c r="AD1498" i="11"/>
  <c r="AF1498" i="11" s="1"/>
  <c r="AH1498" i="11" s="1"/>
  <c r="AD8393" i="11"/>
  <c r="AF8393" i="11" s="1"/>
  <c r="AH8393" i="11" s="1"/>
  <c r="AD2958" i="11"/>
  <c r="AF2958" i="11" s="1"/>
  <c r="AH2958" i="11" s="1"/>
  <c r="AD7954" i="11"/>
  <c r="AF7954" i="11" s="1"/>
  <c r="AH7954" i="11" s="1"/>
  <c r="AD4622" i="11"/>
  <c r="AF4622" i="11" s="1"/>
  <c r="AH4622" i="11" s="1"/>
  <c r="AD6676" i="11"/>
  <c r="AF6676" i="11" s="1"/>
  <c r="AH6676" i="11" s="1"/>
  <c r="AD8570" i="11"/>
  <c r="AF8570" i="11" s="1"/>
  <c r="AH8570" i="11" s="1"/>
  <c r="AD3738" i="11"/>
  <c r="AF3738" i="11" s="1"/>
  <c r="AH3738" i="11" s="1"/>
  <c r="AD6980" i="11"/>
  <c r="AF6980" i="11" s="1"/>
  <c r="AH6980" i="11" s="1"/>
  <c r="AD1783" i="11"/>
  <c r="AF1783" i="11" s="1"/>
  <c r="AH1783" i="11" s="1"/>
  <c r="AD4807" i="11"/>
  <c r="AF4807" i="11" s="1"/>
  <c r="AH4807" i="11" s="1"/>
  <c r="AD8124" i="11"/>
  <c r="AF8124" i="11" s="1"/>
  <c r="AH8124" i="11" s="1"/>
  <c r="AD3268" i="11"/>
  <c r="AF3268" i="11" s="1"/>
  <c r="AH3268" i="11" s="1"/>
  <c r="AD7704" i="11"/>
  <c r="AF7704" i="11" s="1"/>
  <c r="AH7704" i="11" s="1"/>
  <c r="AD7409" i="11"/>
  <c r="AF7409" i="11" s="1"/>
  <c r="AH7409" i="11" s="1"/>
  <c r="AD1310" i="11"/>
  <c r="AF1310" i="11" s="1"/>
  <c r="AH1310" i="11" s="1"/>
  <c r="AD4979" i="11"/>
  <c r="AF4979" i="11" s="1"/>
  <c r="AH4979" i="11" s="1"/>
  <c r="AD8683" i="11"/>
  <c r="AF8683" i="11" s="1"/>
  <c r="AH8683" i="11" s="1"/>
  <c r="AD3895" i="11"/>
  <c r="AF3895" i="11" s="1"/>
  <c r="AH3895" i="11" s="1"/>
  <c r="AD7411" i="11"/>
  <c r="AF7411" i="11" s="1"/>
  <c r="AH7411" i="11" s="1"/>
  <c r="AD2001" i="11"/>
  <c r="AF2001" i="11" s="1"/>
  <c r="AH2001" i="11" s="1"/>
  <c r="AD5982" i="11"/>
  <c r="AF5982" i="11" s="1"/>
  <c r="AH5982" i="11" s="1"/>
  <c r="AD2136" i="11"/>
  <c r="AF2136" i="11" s="1"/>
  <c r="AH2136" i="11" s="1"/>
  <c r="AD7267" i="11"/>
  <c r="AF7267" i="11" s="1"/>
  <c r="AH7267" i="11" s="1"/>
  <c r="AD8287" i="11"/>
  <c r="AF8287" i="11" s="1"/>
  <c r="AH8287" i="11" s="1"/>
  <c r="AD4609" i="11"/>
  <c r="AF4609" i="11" s="1"/>
  <c r="AH4609" i="11" s="1"/>
  <c r="AD8585" i="11"/>
  <c r="AF8585" i="11" s="1"/>
  <c r="AH8585" i="11" s="1"/>
  <c r="AD7167" i="11"/>
  <c r="AF7167" i="11" s="1"/>
  <c r="AH7167" i="11" s="1"/>
  <c r="AD5796" i="11"/>
  <c r="AF5796" i="11" s="1"/>
  <c r="AH5796" i="11" s="1"/>
  <c r="AD348" i="11"/>
  <c r="AF348" i="11" s="1"/>
  <c r="AH348" i="11" s="1"/>
  <c r="AD4383" i="11"/>
  <c r="AF4383" i="11" s="1"/>
  <c r="AH4383" i="11" s="1"/>
  <c r="AD7846" i="11"/>
  <c r="AF7846" i="11" s="1"/>
  <c r="AH7846" i="11" s="1"/>
  <c r="AD2673" i="11"/>
  <c r="AF2673" i="11" s="1"/>
  <c r="AH2673" i="11" s="1"/>
  <c r="AD5734" i="11"/>
  <c r="AF5734" i="11" s="1"/>
  <c r="AH5734" i="11" s="1"/>
  <c r="AD953" i="11"/>
  <c r="AF953" i="11" s="1"/>
  <c r="AD5558" i="11"/>
  <c r="AF5558" i="11" s="1"/>
  <c r="AH5558" i="11" s="1"/>
  <c r="AD2329" i="11"/>
  <c r="AF2329" i="11" s="1"/>
  <c r="AH2329" i="11" s="1"/>
  <c r="AD6639" i="11"/>
  <c r="AF6639" i="11" s="1"/>
  <c r="AH6639" i="11" s="1"/>
  <c r="AD8451" i="11"/>
  <c r="AF8451" i="11" s="1"/>
  <c r="AH8451" i="11" s="1"/>
  <c r="AD5738" i="11"/>
  <c r="AF5738" i="11" s="1"/>
  <c r="AH5738" i="11" s="1"/>
  <c r="AD1250" i="11"/>
  <c r="AF1250" i="11" s="1"/>
  <c r="AH1250" i="11" s="1"/>
  <c r="AD72" i="11"/>
  <c r="AF72" i="11" s="1"/>
  <c r="AH72" i="11" s="1"/>
  <c r="AD5180" i="11"/>
  <c r="AF5180" i="11" s="1"/>
  <c r="AH5180" i="11" s="1"/>
  <c r="AD4080" i="11"/>
  <c r="AF4080" i="11" s="1"/>
  <c r="AH4080" i="11" s="1"/>
  <c r="AD3064" i="11"/>
  <c r="AF3064" i="11" s="1"/>
  <c r="AH3064" i="11" s="1"/>
  <c r="AD4417" i="11"/>
  <c r="AF4417" i="11" s="1"/>
  <c r="AH4417" i="11" s="1"/>
  <c r="AD8253" i="11"/>
  <c r="AF8253" i="11" s="1"/>
  <c r="AH8253" i="11" s="1"/>
  <c r="AD2369" i="11"/>
  <c r="AF2369" i="11" s="1"/>
  <c r="AH2369" i="11" s="1"/>
  <c r="AD7251" i="11"/>
  <c r="AF7251" i="11" s="1"/>
  <c r="AH7251" i="11" s="1"/>
  <c r="AD7944" i="11"/>
  <c r="AF7944" i="11" s="1"/>
  <c r="AH7944" i="11" s="1"/>
  <c r="AD6768" i="11"/>
  <c r="AF6768" i="11" s="1"/>
  <c r="AH6768" i="11" s="1"/>
  <c r="AD1884" i="11"/>
  <c r="AF1884" i="11" s="1"/>
  <c r="AH1884" i="11" s="1"/>
  <c r="AD5269" i="11"/>
  <c r="AF5269" i="11" s="1"/>
  <c r="AH5269" i="11" s="1"/>
  <c r="AD3911" i="11"/>
  <c r="AF3911" i="11" s="1"/>
  <c r="AH3911" i="11" s="1"/>
  <c r="AD4573" i="11"/>
  <c r="AF4573" i="11" s="1"/>
  <c r="AH4573" i="11" s="1"/>
  <c r="AD2331" i="11"/>
  <c r="AF2331" i="11" s="1"/>
  <c r="AH2331" i="11" s="1"/>
  <c r="AD8475" i="11"/>
  <c r="AF8475" i="11" s="1"/>
  <c r="AH8475" i="11" s="1"/>
  <c r="AD7185" i="11"/>
  <c r="AF7185" i="11" s="1"/>
  <c r="AH7185" i="11" s="1"/>
  <c r="AD8657" i="11"/>
  <c r="AF8657" i="11" s="1"/>
  <c r="AH8657" i="11" s="1"/>
  <c r="AD8392" i="11"/>
  <c r="AF8392" i="11" s="1"/>
  <c r="AH8392" i="11" s="1"/>
  <c r="AD1984" i="11"/>
  <c r="AF1984" i="11" s="1"/>
  <c r="AH1984" i="11" s="1"/>
  <c r="AD710" i="11"/>
  <c r="AF710" i="11" s="1"/>
  <c r="AH710" i="11" s="1"/>
  <c r="AD3753" i="11"/>
  <c r="AF3753" i="11" s="1"/>
  <c r="AH3753" i="11" s="1"/>
  <c r="AD6501" i="11"/>
  <c r="AF6501" i="11" s="1"/>
  <c r="AH6501" i="11" s="1"/>
  <c r="AD7918" i="11"/>
  <c r="AF7918" i="11" s="1"/>
  <c r="AH7918" i="11" s="1"/>
  <c r="AD4659" i="11"/>
  <c r="AF4659" i="11" s="1"/>
  <c r="AH4659" i="11" s="1"/>
  <c r="AD4796" i="11"/>
  <c r="AF4796" i="11" s="1"/>
  <c r="AH4796" i="11" s="1"/>
  <c r="AD4236" i="11"/>
  <c r="AF4236" i="11" s="1"/>
  <c r="AH4236" i="11" s="1"/>
  <c r="AD1801" i="11"/>
  <c r="AF1801" i="11" s="1"/>
  <c r="AH1801" i="11" s="1"/>
  <c r="AD7350" i="11"/>
  <c r="AF7350" i="11" s="1"/>
  <c r="AH7350" i="11" s="1"/>
  <c r="AD4863" i="11"/>
  <c r="AF4863" i="11" s="1"/>
  <c r="AH4863" i="11" s="1"/>
  <c r="AD8691" i="11"/>
  <c r="AF8691" i="11" s="1"/>
  <c r="AH8691" i="11" s="1"/>
  <c r="AD1936" i="11"/>
  <c r="AF1936" i="11" s="1"/>
  <c r="AH1936" i="11" s="1"/>
  <c r="AD4426" i="11"/>
  <c r="AF4426" i="11" s="1"/>
  <c r="AH4426" i="11" s="1"/>
  <c r="AD1684" i="11"/>
  <c r="AF1684" i="11" s="1"/>
  <c r="AH1684" i="11" s="1"/>
  <c r="AD3328" i="11"/>
  <c r="AF3328" i="11" s="1"/>
  <c r="AH3328" i="11" s="1"/>
  <c r="AD1273" i="11"/>
  <c r="AF1273" i="11" s="1"/>
  <c r="AH1273" i="11" s="1"/>
  <c r="AD5722" i="11"/>
  <c r="AF5722" i="11" s="1"/>
  <c r="AH5722" i="11" s="1"/>
  <c r="AD2898" i="11"/>
  <c r="AF2898" i="11" s="1"/>
  <c r="AH2898" i="11" s="1"/>
  <c r="AD6986" i="11"/>
  <c r="AF6986" i="11" s="1"/>
  <c r="AH6986" i="11" s="1"/>
  <c r="AD8394" i="11"/>
  <c r="AF8394" i="11" s="1"/>
  <c r="AH8394" i="11" s="1"/>
  <c r="AD7192" i="11"/>
  <c r="AF7192" i="11" s="1"/>
  <c r="AH7192" i="11" s="1"/>
  <c r="AD5336" i="11"/>
  <c r="AF5336" i="11" s="1"/>
  <c r="AH5336" i="11" s="1"/>
  <c r="AD4570" i="11"/>
  <c r="AF4570" i="11" s="1"/>
  <c r="AH4570" i="11" s="1"/>
  <c r="AD4207" i="11"/>
  <c r="AF4207" i="11" s="1"/>
  <c r="AH4207" i="11" s="1"/>
  <c r="AD7976" i="11"/>
  <c r="AF7976" i="11" s="1"/>
  <c r="AH7976" i="11" s="1"/>
  <c r="AD7466" i="11"/>
  <c r="AF7466" i="11" s="1"/>
  <c r="AH7466" i="11" s="1"/>
  <c r="AD5720" i="11"/>
  <c r="AF5720" i="11" s="1"/>
  <c r="AH5720" i="11" s="1"/>
  <c r="AD3361" i="11"/>
  <c r="AF3361" i="11" s="1"/>
  <c r="AH3361" i="11" s="1"/>
  <c r="AD1237" i="11"/>
  <c r="AF1237" i="11" s="1"/>
  <c r="AH1237" i="11" s="1"/>
  <c r="AD7398" i="11"/>
  <c r="AF7398" i="11" s="1"/>
  <c r="AH7398" i="11" s="1"/>
  <c r="AD4820" i="11"/>
  <c r="AF4820" i="11" s="1"/>
  <c r="AH4820" i="11" s="1"/>
  <c r="AD4372" i="11"/>
  <c r="AF4372" i="11" s="1"/>
  <c r="AH4372" i="11" s="1"/>
  <c r="AD8524" i="11"/>
  <c r="AF8524" i="11" s="1"/>
  <c r="AH8524" i="11" s="1"/>
  <c r="AD8634" i="11"/>
  <c r="AF8634" i="11" s="1"/>
  <c r="AH8634" i="11" s="1"/>
  <c r="AD6319" i="11"/>
  <c r="AF6319" i="11" s="1"/>
  <c r="AH6319" i="11" s="1"/>
  <c r="AD8689" i="11"/>
  <c r="AF8689" i="11" s="1"/>
  <c r="AH8689" i="11" s="1"/>
  <c r="AD6811" i="11"/>
  <c r="AF6811" i="11" s="1"/>
  <c r="AH6811" i="11" s="1"/>
  <c r="AD6410" i="11"/>
  <c r="AF6410" i="11" s="1"/>
  <c r="AH6410" i="11" s="1"/>
  <c r="AD275" i="11"/>
  <c r="AF275" i="11" s="1"/>
  <c r="AH275" i="11" s="1"/>
  <c r="AD833" i="11"/>
  <c r="AF833" i="11" s="1"/>
  <c r="AH833" i="11" s="1"/>
  <c r="AD7017" i="11"/>
  <c r="AF7017" i="11" s="1"/>
  <c r="AH7017" i="11" s="1"/>
  <c r="AD3707" i="11"/>
  <c r="AF3707" i="11" s="1"/>
  <c r="AH3707" i="11" s="1"/>
  <c r="AD584" i="11"/>
  <c r="AF584" i="11" s="1"/>
  <c r="AH584" i="11" s="1"/>
  <c r="AD2260" i="11"/>
  <c r="AF2260" i="11" s="1"/>
  <c r="AH2260" i="11" s="1"/>
  <c r="AD173" i="11"/>
  <c r="AF173" i="11" s="1"/>
  <c r="AH173" i="11" s="1"/>
  <c r="AD4212" i="11"/>
  <c r="AF4212" i="11" s="1"/>
  <c r="AH4212" i="11" s="1"/>
  <c r="AD8374" i="11"/>
  <c r="AF8374" i="11" s="1"/>
  <c r="AH8374" i="11" s="1"/>
  <c r="AD2312" i="11"/>
  <c r="AF2312" i="11" s="1"/>
  <c r="AH2312" i="11" s="1"/>
  <c r="AD7216" i="11"/>
  <c r="AF7216" i="11" s="1"/>
  <c r="AH7216" i="11" s="1"/>
  <c r="AD370" i="11"/>
  <c r="AF370" i="11" s="1"/>
  <c r="AH370" i="11" s="1"/>
  <c r="AD3944" i="11"/>
  <c r="AF3944" i="11" s="1"/>
  <c r="AH3944" i="11" s="1"/>
  <c r="AD7387" i="11"/>
  <c r="AF7387" i="11" s="1"/>
  <c r="AH7387" i="11" s="1"/>
  <c r="AD2256" i="11"/>
  <c r="AF2256" i="11" s="1"/>
  <c r="AH2256" i="11" s="1"/>
  <c r="AD5281" i="11"/>
  <c r="AF5281" i="11" s="1"/>
  <c r="AH5281" i="11" s="1"/>
  <c r="AD157" i="11"/>
  <c r="AF157" i="11" s="1"/>
  <c r="AH157" i="11" s="1"/>
  <c r="AD4033" i="11"/>
  <c r="AF4033" i="11" s="1"/>
  <c r="AH4033" i="11" s="1"/>
  <c r="AD8398" i="11"/>
  <c r="AF8398" i="11" s="1"/>
  <c r="AH8398" i="11" s="1"/>
  <c r="AD4548" i="11"/>
  <c r="AF4548" i="11" s="1"/>
  <c r="AH4548" i="11" s="1"/>
  <c r="AD2541" i="11"/>
  <c r="AF2541" i="11" s="1"/>
  <c r="AH2541" i="11" s="1"/>
  <c r="AD5089" i="11"/>
  <c r="AF5089" i="11" s="1"/>
  <c r="AH5089" i="11" s="1"/>
  <c r="AD923" i="11"/>
  <c r="AF923" i="11" s="1"/>
  <c r="AD4503" i="11"/>
  <c r="AF4503" i="11" s="1"/>
  <c r="AH4503" i="11" s="1"/>
  <c r="AD7967" i="11"/>
  <c r="AF7967" i="11" s="1"/>
  <c r="AH7967" i="11" s="1"/>
  <c r="AD3339" i="11"/>
  <c r="AF3339" i="11" s="1"/>
  <c r="AH3339" i="11" s="1"/>
  <c r="AD7152" i="11"/>
  <c r="AF7152" i="11" s="1"/>
  <c r="AH7152" i="11" s="1"/>
  <c r="AD5571" i="11"/>
  <c r="AF5571" i="11" s="1"/>
  <c r="AH5571" i="11" s="1"/>
  <c r="AD7657" i="11"/>
  <c r="AF7657" i="11" s="1"/>
  <c r="AH7657" i="11" s="1"/>
  <c r="AD120" i="11"/>
  <c r="AF120" i="11" s="1"/>
  <c r="AH120" i="11" s="1"/>
  <c r="AD5069" i="11"/>
  <c r="AF5069" i="11" s="1"/>
  <c r="AH5069" i="11" s="1"/>
  <c r="AD2866" i="11"/>
  <c r="AF2866" i="11" s="1"/>
  <c r="AH2866" i="11" s="1"/>
  <c r="AD7500" i="11"/>
  <c r="AF7500" i="11" s="1"/>
  <c r="AH7500" i="11" s="1"/>
  <c r="AD7691" i="11"/>
  <c r="AF7691" i="11" s="1"/>
  <c r="AH7691" i="11" s="1"/>
  <c r="AD1418" i="11"/>
  <c r="AF1418" i="11" s="1"/>
  <c r="AH1418" i="11" s="1"/>
  <c r="AD4632" i="11"/>
  <c r="AF4632" i="11" s="1"/>
  <c r="AH4632" i="11" s="1"/>
  <c r="AD8358" i="11"/>
  <c r="AF8358" i="11" s="1"/>
  <c r="AH8358" i="11" s="1"/>
  <c r="AD3169" i="11"/>
  <c r="AF3169" i="11" s="1"/>
  <c r="AH3169" i="11" s="1"/>
  <c r="AD6007" i="11"/>
  <c r="AF6007" i="11" s="1"/>
  <c r="AH6007" i="11" s="1"/>
  <c r="AD1430" i="11"/>
  <c r="AF1430" i="11" s="1"/>
  <c r="AH1430" i="11" s="1"/>
  <c r="AD6086" i="11"/>
  <c r="AF6086" i="11" s="1"/>
  <c r="AH6086" i="11" s="1"/>
  <c r="AD5170" i="11"/>
  <c r="AF5170" i="11" s="1"/>
  <c r="AH5170" i="11" s="1"/>
  <c r="AD6888" i="11"/>
  <c r="AF6888" i="11" s="1"/>
  <c r="AH6888" i="11" s="1"/>
  <c r="AD25" i="11"/>
  <c r="AF25" i="11" s="1"/>
  <c r="AH25" i="11" s="1"/>
  <c r="AD5883" i="11"/>
  <c r="AF5883" i="11" s="1"/>
  <c r="AH5883" i="11" s="1"/>
  <c r="AD5667" i="11"/>
  <c r="AF5667" i="11" s="1"/>
  <c r="AH5667" i="11" s="1"/>
  <c r="AD5156" i="11"/>
  <c r="AF5156" i="11" s="1"/>
  <c r="AH5156" i="11" s="1"/>
  <c r="AD4557" i="11"/>
  <c r="AF4557" i="11" s="1"/>
  <c r="AH4557" i="11" s="1"/>
  <c r="AD8728" i="11"/>
  <c r="AF8728" i="11" s="1"/>
  <c r="AH8728" i="11" s="1"/>
  <c r="AD3413" i="11"/>
  <c r="AF3413" i="11" s="1"/>
  <c r="AH3413" i="11" s="1"/>
  <c r="AD7994" i="11"/>
  <c r="AF7994" i="11" s="1"/>
  <c r="AH7994" i="11" s="1"/>
  <c r="AD8324" i="11"/>
  <c r="AF8324" i="11" s="1"/>
  <c r="AH8324" i="11" s="1"/>
  <c r="AD7570" i="11"/>
  <c r="AF7570" i="11" s="1"/>
  <c r="AH7570" i="11" s="1"/>
  <c r="AD4723" i="11"/>
  <c r="AF4723" i="11" s="1"/>
  <c r="AH4723" i="11" s="1"/>
  <c r="AD6028" i="11"/>
  <c r="AF6028" i="11" s="1"/>
  <c r="AH6028" i="11" s="1"/>
  <c r="AD5376" i="11"/>
  <c r="AF5376" i="11" s="1"/>
  <c r="AH5376" i="11" s="1"/>
  <c r="AD5287" i="11"/>
  <c r="AF5287" i="11" s="1"/>
  <c r="AH5287" i="11" s="1"/>
  <c r="AD2882" i="11"/>
  <c r="AF2882" i="11" s="1"/>
  <c r="AH2882" i="11" s="1"/>
  <c r="AD8613" i="11"/>
  <c r="AF8613" i="11" s="1"/>
  <c r="AH8613" i="11" s="1"/>
  <c r="AD340" i="11"/>
  <c r="AF340" i="11" s="1"/>
  <c r="AH340" i="11" s="1"/>
  <c r="AD675" i="11"/>
  <c r="AF675" i="11" s="1"/>
  <c r="AH675" i="11" s="1"/>
  <c r="AD65" i="11"/>
  <c r="AF65" i="11" s="1"/>
  <c r="AH65" i="11" s="1"/>
  <c r="AD3143" i="11"/>
  <c r="AF3143" i="11" s="1"/>
  <c r="AH3143" i="11" s="1"/>
  <c r="AD2231" i="11"/>
  <c r="AF2231" i="11" s="1"/>
  <c r="AH2231" i="11" s="1"/>
  <c r="AD6543" i="11"/>
  <c r="AF6543" i="11" s="1"/>
  <c r="AH6543" i="11" s="1"/>
  <c r="AD4353" i="11"/>
  <c r="AF4353" i="11" s="1"/>
  <c r="AH4353" i="11" s="1"/>
  <c r="AD7951" i="11"/>
  <c r="AF7951" i="11" s="1"/>
  <c r="AH7951" i="11" s="1"/>
  <c r="AD655" i="11"/>
  <c r="AF655" i="11" s="1"/>
  <c r="AH655" i="11" s="1"/>
  <c r="AD5896" i="11"/>
  <c r="AF5896" i="11" s="1"/>
  <c r="AH5896" i="11" s="1"/>
  <c r="AD4670" i="11"/>
  <c r="AF4670" i="11" s="1"/>
  <c r="AH4670" i="11" s="1"/>
  <c r="AD1175" i="11"/>
  <c r="AF1175" i="11" s="1"/>
  <c r="AH1175" i="11" s="1"/>
  <c r="AD7642" i="11"/>
  <c r="AF7642" i="11" s="1"/>
  <c r="AH7642" i="11" s="1"/>
  <c r="AD5176" i="11"/>
  <c r="AF5176" i="11" s="1"/>
  <c r="AH5176" i="11" s="1"/>
  <c r="AD2374" i="11"/>
  <c r="AF2374" i="11" s="1"/>
  <c r="AH2374" i="11" s="1"/>
  <c r="AD3265" i="11"/>
  <c r="AF3265" i="11" s="1"/>
  <c r="AH3265" i="11" s="1"/>
  <c r="AD2784" i="11"/>
  <c r="AF2784" i="11" s="1"/>
  <c r="AH2784" i="11" s="1"/>
  <c r="AD5026" i="11"/>
  <c r="AF5026" i="11" s="1"/>
  <c r="AH5026" i="11" s="1"/>
  <c r="AD2795" i="11"/>
  <c r="AF2795" i="11" s="1"/>
  <c r="AH2795" i="11" s="1"/>
  <c r="AD2492" i="11"/>
  <c r="AF2492" i="11" s="1"/>
  <c r="AH2492" i="11" s="1"/>
  <c r="AD7549" i="11"/>
  <c r="AF7549" i="11" s="1"/>
  <c r="AH7549" i="11" s="1"/>
  <c r="AD4398" i="11"/>
  <c r="AF4398" i="11" s="1"/>
  <c r="AH4398" i="11" s="1"/>
  <c r="AD4870" i="11"/>
  <c r="AF4870" i="11" s="1"/>
  <c r="AH4870" i="11" s="1"/>
  <c r="AD7521" i="11"/>
  <c r="AF7521" i="11" s="1"/>
  <c r="AH7521" i="11" s="1"/>
  <c r="AD8610" i="11"/>
  <c r="AF8610" i="11" s="1"/>
  <c r="AH8610" i="11" s="1"/>
  <c r="AD8423" i="11"/>
  <c r="AF8423" i="11" s="1"/>
  <c r="AH8423" i="11" s="1"/>
  <c r="AD5476" i="11"/>
  <c r="AF5476" i="11" s="1"/>
  <c r="AH5476" i="11" s="1"/>
  <c r="AD5916" i="11"/>
  <c r="AF5916" i="11" s="1"/>
  <c r="AH5916" i="11" s="1"/>
  <c r="AD4529" i="11"/>
  <c r="AF4529" i="11" s="1"/>
  <c r="AH4529" i="11" s="1"/>
  <c r="AD753" i="11"/>
  <c r="AF753" i="11" s="1"/>
  <c r="AH753" i="11" s="1"/>
  <c r="AD7711" i="11"/>
  <c r="AF7711" i="11" s="1"/>
  <c r="AH7711" i="11" s="1"/>
  <c r="AD6418" i="11"/>
  <c r="AF6418" i="11" s="1"/>
  <c r="AH6418" i="11" s="1"/>
  <c r="AD6074" i="11"/>
  <c r="AF6074" i="11" s="1"/>
  <c r="AH6074" i="11" s="1"/>
  <c r="AD2362" i="11"/>
  <c r="AF2362" i="11" s="1"/>
  <c r="AH2362" i="11" s="1"/>
  <c r="AD7158" i="11"/>
  <c r="AF7158" i="11" s="1"/>
  <c r="AH7158" i="11" s="1"/>
  <c r="AD4757" i="11"/>
  <c r="AF4757" i="11" s="1"/>
  <c r="AH4757" i="11" s="1"/>
  <c r="AD2748" i="11"/>
  <c r="AF2748" i="11" s="1"/>
  <c r="AH2748" i="11" s="1"/>
  <c r="AD2226" i="11"/>
  <c r="AF2226" i="11" s="1"/>
  <c r="AH2226" i="11" s="1"/>
  <c r="AD7123" i="11"/>
  <c r="AF7123" i="11" s="1"/>
  <c r="AH7123" i="11" s="1"/>
  <c r="AD3994" i="11"/>
  <c r="AF3994" i="11" s="1"/>
  <c r="AH3994" i="11" s="1"/>
  <c r="AD8003" i="11"/>
  <c r="AF8003" i="11" s="1"/>
  <c r="AH8003" i="11" s="1"/>
  <c r="AD85" i="11"/>
  <c r="AF85" i="11" s="1"/>
  <c r="AH85" i="11" s="1"/>
  <c r="AD1452" i="11"/>
  <c r="AF1452" i="11" s="1"/>
  <c r="AH1452" i="11" s="1"/>
  <c r="AD3961" i="11"/>
  <c r="AF3961" i="11" s="1"/>
  <c r="AH3961" i="11" s="1"/>
  <c r="AD8348" i="11"/>
  <c r="AF8348" i="11" s="1"/>
  <c r="AH8348" i="11" s="1"/>
  <c r="AD3979" i="11"/>
  <c r="AF3979" i="11" s="1"/>
  <c r="AH3979" i="11" s="1"/>
  <c r="AD1623" i="11"/>
  <c r="AF1623" i="11" s="1"/>
  <c r="AH1623" i="11" s="1"/>
  <c r="AD2993" i="11"/>
  <c r="AF2993" i="11" s="1"/>
  <c r="AH2993" i="11" s="1"/>
  <c r="AD868" i="11"/>
  <c r="AF868" i="11" s="1"/>
  <c r="AH868" i="11" s="1"/>
  <c r="AD4552" i="11"/>
  <c r="AF4552" i="11" s="1"/>
  <c r="AH4552" i="11" s="1"/>
  <c r="AD8749" i="11"/>
  <c r="AF8749" i="11" s="1"/>
  <c r="AH8749" i="11" s="1"/>
  <c r="AD7289" i="11"/>
  <c r="AF7289" i="11" s="1"/>
  <c r="AH7289" i="11" s="1"/>
  <c r="AD8037" i="11"/>
  <c r="AF8037" i="11" s="1"/>
  <c r="AH8037" i="11" s="1"/>
  <c r="AD1559" i="11"/>
  <c r="AF1559" i="11" s="1"/>
  <c r="AH1559" i="11" s="1"/>
  <c r="AD4621" i="11"/>
  <c r="AF4621" i="11" s="1"/>
  <c r="AH4621" i="11" s="1"/>
  <c r="AD7750" i="11"/>
  <c r="AF7750" i="11" s="1"/>
  <c r="AH7750" i="11" s="1"/>
  <c r="AD2512" i="11"/>
  <c r="AF2512" i="11" s="1"/>
  <c r="AH2512" i="11" s="1"/>
  <c r="AD5681" i="11"/>
  <c r="AF5681" i="11" s="1"/>
  <c r="AH5681" i="11" s="1"/>
  <c r="AD1092" i="11"/>
  <c r="AF1092" i="11" s="1"/>
  <c r="AH1092" i="11" s="1"/>
  <c r="AD4328" i="11"/>
  <c r="AF4328" i="11" s="1"/>
  <c r="AH4328" i="11" s="1"/>
  <c r="AD7718" i="11"/>
  <c r="AF7718" i="11" s="1"/>
  <c r="AH7718" i="11" s="1"/>
  <c r="AD5192" i="11"/>
  <c r="AF5192" i="11" s="1"/>
  <c r="AH5192" i="11" s="1"/>
  <c r="AD1960" i="11"/>
  <c r="AF1960" i="11" s="1"/>
  <c r="AH1960" i="11" s="1"/>
  <c r="AD5497" i="11"/>
  <c r="AF5497" i="11" s="1"/>
  <c r="AH5497" i="11" s="1"/>
  <c r="AD528" i="11"/>
  <c r="AF528" i="11" s="1"/>
  <c r="AH528" i="11" s="1"/>
  <c r="AD5050" i="11"/>
  <c r="AF5050" i="11" s="1"/>
  <c r="AH5050" i="11" s="1"/>
  <c r="AD8214" i="11"/>
  <c r="AF8214" i="11" s="1"/>
  <c r="AH8214" i="11" s="1"/>
  <c r="AD3633" i="11"/>
  <c r="AF3633" i="11" s="1"/>
  <c r="AH3633" i="11" s="1"/>
  <c r="AD7811" i="11"/>
  <c r="AF7811" i="11" s="1"/>
  <c r="AH7811" i="11" s="1"/>
  <c r="AD4848" i="11"/>
  <c r="AF4848" i="11" s="1"/>
  <c r="AH4848" i="11" s="1"/>
  <c r="AD8096" i="11"/>
  <c r="AF8096" i="11" s="1"/>
  <c r="AH8096" i="11" s="1"/>
  <c r="AD959" i="11"/>
  <c r="AF959" i="11" s="1"/>
  <c r="AD7652" i="11"/>
  <c r="AF7652" i="11" s="1"/>
  <c r="AH7652" i="11" s="1"/>
  <c r="AD2972" i="11"/>
  <c r="AF2972" i="11" s="1"/>
  <c r="AH2972" i="11" s="1"/>
  <c r="AD7915" i="11"/>
  <c r="AF7915" i="11" s="1"/>
  <c r="AH7915" i="11" s="1"/>
  <c r="AD4714" i="11"/>
  <c r="AF4714" i="11" s="1"/>
  <c r="AH4714" i="11" s="1"/>
  <c r="AD1799" i="11"/>
  <c r="AF1799" i="11" s="1"/>
  <c r="AH1799" i="11" s="1"/>
  <c r="AD5024" i="11"/>
  <c r="AF5024" i="11" s="1"/>
  <c r="AH5024" i="11" s="1"/>
  <c r="AD221" i="11"/>
  <c r="AF221" i="11" s="1"/>
  <c r="AH221" i="11" s="1"/>
  <c r="AD3035" i="11"/>
  <c r="AF3035" i="11" s="1"/>
  <c r="AH3035" i="11" s="1"/>
  <c r="AD6591" i="11"/>
  <c r="AF6591" i="11" s="1"/>
  <c r="AH6591" i="11" s="1"/>
  <c r="AD1720" i="11"/>
  <c r="AF1720" i="11" s="1"/>
  <c r="AH1720" i="11" s="1"/>
  <c r="AD6460" i="11"/>
  <c r="AF6460" i="11" s="1"/>
  <c r="AH6460" i="11" s="1"/>
  <c r="AD2894" i="11"/>
  <c r="AF2894" i="11" s="1"/>
  <c r="AH2894" i="11" s="1"/>
  <c r="AD7375" i="11"/>
  <c r="AF7375" i="11" s="1"/>
  <c r="AH7375" i="11" s="1"/>
  <c r="AD592" i="11"/>
  <c r="AF592" i="11" s="1"/>
  <c r="AH592" i="11" s="1"/>
  <c r="AD7202" i="11"/>
  <c r="AF7202" i="11" s="1"/>
  <c r="AH7202" i="11" s="1"/>
  <c r="AD3731" i="11"/>
  <c r="AF3731" i="11" s="1"/>
  <c r="AH3731" i="11" s="1"/>
  <c r="AD1453" i="11"/>
  <c r="AF1453" i="11" s="1"/>
  <c r="AH1453" i="11" s="1"/>
  <c r="AD5873" i="11"/>
  <c r="AF5873" i="11" s="1"/>
  <c r="AH5873" i="11" s="1"/>
  <c r="AD5085" i="11"/>
  <c r="AF5085" i="11" s="1"/>
  <c r="AH5085" i="11" s="1"/>
  <c r="AD134" i="11"/>
  <c r="AF134" i="11" s="1"/>
  <c r="AH134" i="11" s="1"/>
  <c r="AD4119" i="11"/>
  <c r="AF4119" i="11" s="1"/>
  <c r="AH4119" i="11" s="1"/>
  <c r="AD2517" i="11"/>
  <c r="AF2517" i="11" s="1"/>
  <c r="AH2517" i="11" s="1"/>
  <c r="AD2459" i="11"/>
  <c r="AF2459" i="11" s="1"/>
  <c r="AH2459" i="11" s="1"/>
  <c r="AD5357" i="11"/>
  <c r="AF5357" i="11" s="1"/>
  <c r="AH5357" i="11" s="1"/>
  <c r="AD7259" i="11"/>
  <c r="AF7259" i="11" s="1"/>
  <c r="AH7259" i="11" s="1"/>
  <c r="AD6287" i="11"/>
  <c r="AF6287" i="11" s="1"/>
  <c r="AH6287" i="11" s="1"/>
  <c r="AD6147" i="11"/>
  <c r="AF6147" i="11" s="1"/>
  <c r="AH6147" i="11" s="1"/>
  <c r="AD3482" i="11"/>
  <c r="AF3482" i="11" s="1"/>
  <c r="AH3482" i="11" s="1"/>
  <c r="AD6902" i="11"/>
  <c r="AF6902" i="11" s="1"/>
  <c r="AH6902" i="11" s="1"/>
  <c r="AD1238" i="11"/>
  <c r="AF1238" i="11" s="1"/>
  <c r="AH1238" i="11" s="1"/>
  <c r="AD1188" i="11"/>
  <c r="AF1188" i="11" s="1"/>
  <c r="AH1188" i="11" s="1"/>
  <c r="AD4492" i="11"/>
  <c r="AF4492" i="11" s="1"/>
  <c r="AH4492" i="11" s="1"/>
  <c r="AD4636" i="11"/>
  <c r="AF4636" i="11" s="1"/>
  <c r="AH4636" i="11" s="1"/>
  <c r="AD3367" i="11"/>
  <c r="AF3367" i="11" s="1"/>
  <c r="AH3367" i="11" s="1"/>
  <c r="AD7036" i="11"/>
  <c r="AF7036" i="11" s="1"/>
  <c r="AH7036" i="11" s="1"/>
  <c r="AD5248" i="11"/>
  <c r="AF5248" i="11" s="1"/>
  <c r="AH5248" i="11" s="1"/>
  <c r="AD8731" i="11"/>
  <c r="AF8731" i="11" s="1"/>
  <c r="AH8731" i="11" s="1"/>
  <c r="AD942" i="11"/>
  <c r="AF942" i="11" s="1"/>
  <c r="AD8681" i="11"/>
  <c r="AF8681" i="11" s="1"/>
  <c r="AH8681" i="11" s="1"/>
  <c r="AD5864" i="11"/>
  <c r="AF5864" i="11" s="1"/>
  <c r="AH5864" i="11" s="1"/>
  <c r="AD1761" i="11"/>
  <c r="AF1761" i="11" s="1"/>
  <c r="AH1761" i="11" s="1"/>
  <c r="AD8332" i="11"/>
  <c r="AF8332" i="11" s="1"/>
  <c r="AH8332" i="11" s="1"/>
  <c r="AD4948" i="11"/>
  <c r="AF4948" i="11" s="1"/>
  <c r="AH4948" i="11" s="1"/>
  <c r="AD5755" i="11"/>
  <c r="AF5755" i="11" s="1"/>
  <c r="AH5755" i="11" s="1"/>
  <c r="AD5613" i="11"/>
  <c r="AF5613" i="11" s="1"/>
  <c r="AH5613" i="11" s="1"/>
  <c r="AD5929" i="11"/>
  <c r="AF5929" i="11" s="1"/>
  <c r="AH5929" i="11" s="1"/>
  <c r="AD6154" i="11"/>
  <c r="AF6154" i="11" s="1"/>
  <c r="AH6154" i="11" s="1"/>
  <c r="AD4198" i="11"/>
  <c r="AF4198" i="11" s="1"/>
  <c r="AH4198" i="11" s="1"/>
  <c r="AD2245" i="11"/>
  <c r="AF2245" i="11" s="1"/>
  <c r="AH2245" i="11" s="1"/>
  <c r="AD151" i="11"/>
  <c r="AF151" i="11" s="1"/>
  <c r="AH151" i="11" s="1"/>
  <c r="AD4669" i="11"/>
  <c r="AF4669" i="11" s="1"/>
  <c r="AH4669" i="11" s="1"/>
  <c r="AD5586" i="11"/>
  <c r="AF5586" i="11" s="1"/>
  <c r="AH5586" i="11" s="1"/>
  <c r="AD272" i="11"/>
  <c r="AF272" i="11" s="1"/>
  <c r="AH272" i="11" s="1"/>
  <c r="AD4133" i="11"/>
  <c r="AF4133" i="11" s="1"/>
  <c r="AH4133" i="11" s="1"/>
  <c r="AD457" i="11"/>
  <c r="AF457" i="11" s="1"/>
  <c r="AH457" i="11" s="1"/>
  <c r="AD6186" i="11"/>
  <c r="AF6186" i="11" s="1"/>
  <c r="AH6186" i="11" s="1"/>
  <c r="AD6553" i="11"/>
  <c r="AF6553" i="11" s="1"/>
  <c r="AH6553" i="11" s="1"/>
  <c r="AD4867" i="11"/>
  <c r="AF4867" i="11" s="1"/>
  <c r="AH4867" i="11" s="1"/>
  <c r="AD3109" i="11"/>
  <c r="AF3109" i="11" s="1"/>
  <c r="AH3109" i="11" s="1"/>
  <c r="AD1162" i="11"/>
  <c r="AF1162" i="11" s="1"/>
  <c r="AH1162" i="11" s="1"/>
  <c r="AD6949" i="11"/>
  <c r="AF6949" i="11" s="1"/>
  <c r="AH6949" i="11" s="1"/>
  <c r="AD6431" i="11"/>
  <c r="AF6431" i="11" s="1"/>
  <c r="AH6431" i="11" s="1"/>
  <c r="AD4465" i="11"/>
  <c r="AF4465" i="11" s="1"/>
  <c r="AH4465" i="11" s="1"/>
  <c r="AD8327" i="11"/>
  <c r="AF8327" i="11" s="1"/>
  <c r="AH8327" i="11" s="1"/>
  <c r="AD7898" i="11"/>
  <c r="AF7898" i="11" s="1"/>
  <c r="AH7898" i="11" s="1"/>
  <c r="AD5521" i="11"/>
  <c r="AF5521" i="11" s="1"/>
  <c r="AH5521" i="11" s="1"/>
  <c r="AD8162" i="11"/>
  <c r="AF8162" i="11" s="1"/>
  <c r="AH8162" i="11" s="1"/>
  <c r="AD2702" i="11"/>
  <c r="AF2702" i="11" s="1"/>
  <c r="AH2702" i="11" s="1"/>
  <c r="AD866" i="11"/>
  <c r="AF866" i="11" s="1"/>
  <c r="AH866" i="11" s="1"/>
  <c r="AD179" i="11"/>
  <c r="AF179" i="11" s="1"/>
  <c r="AH179" i="11" s="1"/>
  <c r="AD1791" i="11"/>
  <c r="AF1791" i="11" s="1"/>
  <c r="AH1791" i="11" s="1"/>
  <c r="AD3356" i="11"/>
  <c r="AF3356" i="11" s="1"/>
  <c r="AH3356" i="11" s="1"/>
  <c r="AD7748" i="11"/>
  <c r="AF7748" i="11" s="1"/>
  <c r="AH7748" i="11" s="1"/>
  <c r="AD7326" i="11"/>
  <c r="AF7326" i="11" s="1"/>
  <c r="AH7326" i="11" s="1"/>
  <c r="AD7901" i="11"/>
  <c r="AF7901" i="11" s="1"/>
  <c r="AH7901" i="11" s="1"/>
  <c r="AD2063" i="11"/>
  <c r="AF2063" i="11" s="1"/>
  <c r="AH2063" i="11" s="1"/>
  <c r="AD2602" i="11"/>
  <c r="AF2602" i="11" s="1"/>
  <c r="AH2602" i="11" s="1"/>
  <c r="AD4868" i="11"/>
  <c r="AF4868" i="11" s="1"/>
  <c r="AH4868" i="11" s="1"/>
  <c r="AD8100" i="11"/>
  <c r="AF8100" i="11" s="1"/>
  <c r="AH8100" i="11" s="1"/>
  <c r="AD3515" i="11"/>
  <c r="AF3515" i="11" s="1"/>
  <c r="AH3515" i="11" s="1"/>
  <c r="AD1147" i="11"/>
  <c r="AF1147" i="11" s="1"/>
  <c r="AH1147" i="11" s="1"/>
  <c r="AD1789" i="11"/>
  <c r="AF1789" i="11" s="1"/>
  <c r="AH1789" i="11" s="1"/>
  <c r="AD1445" i="11"/>
  <c r="AF1445" i="11" s="1"/>
  <c r="AH1445" i="11" s="1"/>
  <c r="AD7650" i="11"/>
  <c r="AF7650" i="11" s="1"/>
  <c r="AH7650" i="11" s="1"/>
  <c r="AD1122" i="11"/>
  <c r="AF1122" i="11" s="1"/>
  <c r="AH1122" i="11" s="1"/>
  <c r="AD1106" i="11"/>
  <c r="AF1106" i="11" s="1"/>
  <c r="AH1106" i="11" s="1"/>
  <c r="AD7856" i="11"/>
  <c r="AF7856" i="11" s="1"/>
  <c r="AH7856" i="11" s="1"/>
  <c r="AD1451" i="11"/>
  <c r="AF1451" i="11" s="1"/>
  <c r="AH1451" i="11" s="1"/>
  <c r="AD1116" i="11"/>
  <c r="AF1116" i="11" s="1"/>
  <c r="AH1116" i="11" s="1"/>
  <c r="AD7840" i="11"/>
  <c r="AF7840" i="11" s="1"/>
  <c r="AH7840" i="11" s="1"/>
  <c r="AD1042" i="11"/>
  <c r="AF1042" i="11" s="1"/>
  <c r="AH1042" i="11" s="1"/>
  <c r="AD1904" i="11"/>
  <c r="AF1904" i="11" s="1"/>
  <c r="AH1904" i="11" s="1"/>
  <c r="AD5701" i="11"/>
  <c r="AF5701" i="11" s="1"/>
  <c r="AH5701" i="11" s="1"/>
  <c r="AD4656" i="11"/>
  <c r="AF4656" i="11" s="1"/>
  <c r="AH4656" i="11" s="1"/>
  <c r="AD7703" i="11"/>
  <c r="AF7703" i="11" s="1"/>
  <c r="AH7703" i="11" s="1"/>
  <c r="AD4011" i="11"/>
  <c r="AF4011" i="11" s="1"/>
  <c r="AH4011" i="11" s="1"/>
  <c r="AD5504" i="11"/>
  <c r="AF5504" i="11" s="1"/>
  <c r="AH5504" i="11" s="1"/>
  <c r="AD907" i="11"/>
  <c r="AF907" i="11" s="1"/>
  <c r="AH907" i="11" s="1"/>
  <c r="AD1236" i="11"/>
  <c r="AF1236" i="11" s="1"/>
  <c r="AH1236" i="11" s="1"/>
  <c r="AD5744" i="11"/>
  <c r="AF5744" i="11" s="1"/>
  <c r="AH5744" i="11" s="1"/>
  <c r="AD3845" i="11"/>
  <c r="AF3845" i="11" s="1"/>
  <c r="AH3845" i="11" s="1"/>
  <c r="AD6041" i="11"/>
  <c r="AF6041" i="11" s="1"/>
  <c r="AH6041" i="11" s="1"/>
  <c r="AD1879" i="11"/>
  <c r="AF1879" i="11" s="1"/>
  <c r="AH1879" i="11" s="1"/>
  <c r="AD5825" i="11"/>
  <c r="AF5825" i="11" s="1"/>
  <c r="AH5825" i="11" s="1"/>
  <c r="AD7203" i="11"/>
  <c r="AF7203" i="11" s="1"/>
  <c r="AH7203" i="11" s="1"/>
  <c r="AD640" i="11"/>
  <c r="AF640" i="11" s="1"/>
  <c r="AH640" i="11" s="1"/>
  <c r="AD7678" i="11"/>
  <c r="AF7678" i="11" s="1"/>
  <c r="AH7678" i="11" s="1"/>
  <c r="AD2463" i="11"/>
  <c r="AF2463" i="11" s="1"/>
  <c r="AH2463" i="11" s="1"/>
  <c r="AD5837" i="11"/>
  <c r="AF5837" i="11" s="1"/>
  <c r="AH5837" i="11" s="1"/>
  <c r="AD4530" i="11"/>
  <c r="AF4530" i="11" s="1"/>
  <c r="AH4530" i="11" s="1"/>
  <c r="AD3890" i="11"/>
  <c r="AF3890" i="11" s="1"/>
  <c r="AH3890" i="11" s="1"/>
  <c r="AD108" i="11"/>
  <c r="AF108" i="11" s="1"/>
  <c r="AH108" i="11" s="1"/>
  <c r="AD5647" i="11"/>
  <c r="AF5647" i="11" s="1"/>
  <c r="AH5647" i="11" s="1"/>
  <c r="AD2322" i="11"/>
  <c r="AF2322" i="11" s="1"/>
  <c r="AH2322" i="11" s="1"/>
  <c r="AD7477" i="11"/>
  <c r="AF7477" i="11" s="1"/>
  <c r="AH7477" i="11" s="1"/>
  <c r="AD1998" i="11"/>
  <c r="AF1998" i="11" s="1"/>
  <c r="AH1998" i="11" s="1"/>
  <c r="AD920" i="11"/>
  <c r="AF920" i="11" s="1"/>
  <c r="AD2532" i="11"/>
  <c r="AF2532" i="11" s="1"/>
  <c r="AH2532" i="11" s="1"/>
  <c r="AD804" i="11"/>
  <c r="AF804" i="11" s="1"/>
  <c r="AH804" i="11" s="1"/>
  <c r="AD7826" i="11"/>
  <c r="AF7826" i="11" s="1"/>
  <c r="AH7826" i="11" s="1"/>
  <c r="AD3003" i="11"/>
  <c r="AF3003" i="11" s="1"/>
  <c r="AH3003" i="11" s="1"/>
  <c r="AD6630" i="11"/>
  <c r="AF6630" i="11" s="1"/>
  <c r="AH6630" i="11" s="1"/>
  <c r="AD6845" i="11"/>
  <c r="AF6845" i="11" s="1"/>
  <c r="AH6845" i="11" s="1"/>
  <c r="AD7730" i="11"/>
  <c r="AF7730" i="11" s="1"/>
  <c r="AH7730" i="11" s="1"/>
  <c r="AD4032" i="11"/>
  <c r="AF4032" i="11" s="1"/>
  <c r="AH4032" i="11" s="1"/>
  <c r="AD2905" i="11"/>
  <c r="AF2905" i="11" s="1"/>
  <c r="AH2905" i="11" s="1"/>
  <c r="AD6136" i="11"/>
  <c r="AF6136" i="11" s="1"/>
  <c r="AH6136" i="11" s="1"/>
  <c r="AD7544" i="11"/>
  <c r="AF7544" i="11" s="1"/>
  <c r="AH7544" i="11" s="1"/>
  <c r="AD4647" i="11"/>
  <c r="AF4647" i="11" s="1"/>
  <c r="AH4647" i="11" s="1"/>
  <c r="AD4988" i="11"/>
  <c r="AF4988" i="11" s="1"/>
  <c r="AH4988" i="11" s="1"/>
  <c r="AD1409" i="11"/>
  <c r="AF1409" i="11" s="1"/>
  <c r="AH1409" i="11" s="1"/>
  <c r="AD3832" i="11"/>
  <c r="AF3832" i="11" s="1"/>
  <c r="AH3832" i="11" s="1"/>
  <c r="AD6103" i="11"/>
  <c r="AF6103" i="11" s="1"/>
  <c r="AH6103" i="11" s="1"/>
  <c r="AD1709" i="11"/>
  <c r="AF1709" i="11" s="1"/>
  <c r="AH1709" i="11" s="1"/>
  <c r="AD5810" i="11"/>
  <c r="AF5810" i="11" s="1"/>
  <c r="AH5810" i="11" s="1"/>
  <c r="AD7488" i="11"/>
  <c r="AF7488" i="11" s="1"/>
  <c r="AH7488" i="11" s="1"/>
  <c r="AD5025" i="11"/>
  <c r="AF5025" i="11" s="1"/>
  <c r="AH5025" i="11" s="1"/>
  <c r="AD59" i="11"/>
  <c r="AF59" i="11" s="1"/>
  <c r="AH59" i="11" s="1"/>
  <c r="AD5395" i="11"/>
  <c r="AF5395" i="11" s="1"/>
  <c r="AH5395" i="11" s="1"/>
  <c r="AD5388" i="11"/>
  <c r="AF5388" i="11" s="1"/>
  <c r="AH5388" i="11" s="1"/>
  <c r="AD2511" i="11"/>
  <c r="AF2511" i="11" s="1"/>
  <c r="AH2511" i="11" s="1"/>
  <c r="AD4753" i="11"/>
  <c r="AF4753" i="11" s="1"/>
  <c r="AH4753" i="11" s="1"/>
  <c r="AD1335" i="11"/>
  <c r="AF1335" i="11" s="1"/>
  <c r="AH1335" i="11" s="1"/>
  <c r="AD5184" i="11"/>
  <c r="AF5184" i="11" s="1"/>
  <c r="AH5184" i="11" s="1"/>
  <c r="AD6775" i="11"/>
  <c r="AF6775" i="11" s="1"/>
  <c r="AH6775" i="11" s="1"/>
  <c r="AD7074" i="11"/>
  <c r="AF7074" i="11" s="1"/>
  <c r="AH7074" i="11" s="1"/>
  <c r="AD2447" i="11"/>
  <c r="AF2447" i="11" s="1"/>
  <c r="AH2447" i="11" s="1"/>
  <c r="AD5890" i="11"/>
  <c r="AF5890" i="11" s="1"/>
  <c r="AH5890" i="11" s="1"/>
  <c r="AD3162" i="11"/>
  <c r="AF3162" i="11" s="1"/>
  <c r="AH3162" i="11" s="1"/>
  <c r="AD6746" i="11"/>
  <c r="AF6746" i="11" s="1"/>
  <c r="AH6746" i="11" s="1"/>
  <c r="AD7634" i="11"/>
  <c r="AF7634" i="11" s="1"/>
  <c r="AH7634" i="11" s="1"/>
  <c r="AD7257" i="11"/>
  <c r="AF7257" i="11" s="1"/>
  <c r="AH7257" i="11" s="1"/>
  <c r="AD1005" i="11"/>
  <c r="AF1005" i="11" s="1"/>
  <c r="AD7187" i="11"/>
  <c r="AF7187" i="11" s="1"/>
  <c r="AH7187" i="11" s="1"/>
  <c r="AD2122" i="11"/>
  <c r="AF2122" i="11" s="1"/>
  <c r="AH2122" i="11" s="1"/>
  <c r="AD4481" i="11"/>
  <c r="AF4481" i="11" s="1"/>
  <c r="AH4481" i="11" s="1"/>
  <c r="AD46" i="11"/>
  <c r="AF46" i="11" s="1"/>
  <c r="AH46" i="11" s="1"/>
  <c r="AD5286" i="11"/>
  <c r="AF5286" i="11" s="1"/>
  <c r="AH5286" i="11" s="1"/>
  <c r="AD265" i="11"/>
  <c r="AF265" i="11" s="1"/>
  <c r="AH265" i="11" s="1"/>
  <c r="AD2609" i="11"/>
  <c r="AF2609" i="11" s="1"/>
  <c r="AH2609" i="11" s="1"/>
  <c r="AD4645" i="11"/>
  <c r="AF4645" i="11" s="1"/>
  <c r="AH4645" i="11" s="1"/>
  <c r="AD2478" i="11"/>
  <c r="AF2478" i="11" s="1"/>
  <c r="AH2478" i="11" s="1"/>
  <c r="AD2875" i="11"/>
  <c r="AF2875" i="11" s="1"/>
  <c r="AH2875" i="11" s="1"/>
  <c r="AD205" i="11"/>
  <c r="AF205" i="11" s="1"/>
  <c r="AH205" i="11" s="1"/>
  <c r="AD1820" i="11"/>
  <c r="AF1820" i="11" s="1"/>
  <c r="AH1820" i="11" s="1"/>
  <c r="AD2401" i="11"/>
  <c r="AF2401" i="11" s="1"/>
  <c r="AH2401" i="11" s="1"/>
  <c r="AD2156" i="11"/>
  <c r="AF2156" i="11" s="1"/>
  <c r="AH2156" i="11" s="1"/>
  <c r="AD1327" i="11"/>
  <c r="AF1327" i="11" s="1"/>
  <c r="AH1327" i="11" s="1"/>
  <c r="AD3720" i="11"/>
  <c r="AF3720" i="11" s="1"/>
  <c r="AH3720" i="11" s="1"/>
  <c r="AD8408" i="11"/>
  <c r="AF8408" i="11" s="1"/>
  <c r="AH8408" i="11" s="1"/>
  <c r="AD7666" i="11"/>
  <c r="AF7666" i="11" s="1"/>
  <c r="AH7666" i="11" s="1"/>
  <c r="AD4556" i="11"/>
  <c r="AF4556" i="11" s="1"/>
  <c r="AH4556" i="11" s="1"/>
  <c r="AD2794" i="11"/>
  <c r="AF2794" i="11" s="1"/>
  <c r="AH2794" i="11" s="1"/>
  <c r="AD7572" i="11"/>
  <c r="AF7572" i="11" s="1"/>
  <c r="AH7572" i="11" s="1"/>
  <c r="AD762" i="11"/>
  <c r="AF762" i="11" s="1"/>
  <c r="AH762" i="11" s="1"/>
  <c r="AD4316" i="11"/>
  <c r="AF4316" i="11" s="1"/>
  <c r="AH4316" i="11" s="1"/>
  <c r="AD7260" i="11"/>
  <c r="AF7260" i="11" s="1"/>
  <c r="AH7260" i="11" s="1"/>
  <c r="AD6427" i="11"/>
  <c r="AF6427" i="11" s="1"/>
  <c r="AH6427" i="11" s="1"/>
  <c r="AD7499" i="11"/>
  <c r="AF7499" i="11" s="1"/>
  <c r="AH7499" i="11" s="1"/>
  <c r="AD1897" i="11"/>
  <c r="AF1897" i="11" s="1"/>
  <c r="AH1897" i="11" s="1"/>
  <c r="AD258" i="11"/>
  <c r="AF258" i="11" s="1"/>
  <c r="AH258" i="11" s="1"/>
  <c r="AD8614" i="11"/>
  <c r="AF8614" i="11" s="1"/>
  <c r="AH8614" i="11" s="1"/>
  <c r="AD7366" i="11"/>
  <c r="AF7366" i="11" s="1"/>
  <c r="AH7366" i="11" s="1"/>
  <c r="AD6848" i="11"/>
  <c r="AF6848" i="11" s="1"/>
  <c r="AH6848" i="11" s="1"/>
  <c r="AD8147" i="11"/>
  <c r="AF8147" i="11" s="1"/>
  <c r="AH8147" i="11" s="1"/>
  <c r="AD5676" i="11"/>
  <c r="AF5676" i="11" s="1"/>
  <c r="AH5676" i="11" s="1"/>
  <c r="AD5014" i="11"/>
  <c r="AF5014" i="11" s="1"/>
  <c r="AH5014" i="11" s="1"/>
  <c r="AD506" i="11"/>
  <c r="AF506" i="11" s="1"/>
  <c r="AH506" i="11" s="1"/>
  <c r="AD2594" i="11"/>
  <c r="AF2594" i="11" s="1"/>
  <c r="AH2594" i="11" s="1"/>
  <c r="AD2792" i="11"/>
  <c r="AF2792" i="11" s="1"/>
  <c r="AH2792" i="11" s="1"/>
  <c r="AD3369" i="11"/>
  <c r="AF3369" i="11" s="1"/>
  <c r="AH3369" i="11" s="1"/>
  <c r="AD5621" i="11"/>
  <c r="AF5621" i="11" s="1"/>
  <c r="AH5621" i="11" s="1"/>
  <c r="AD4268" i="11"/>
  <c r="AF4268" i="11" s="1"/>
  <c r="AH4268" i="11" s="1"/>
  <c r="AD4427" i="11"/>
  <c r="AF4427" i="11" s="1"/>
  <c r="AH4427" i="11" s="1"/>
  <c r="AD3486" i="11"/>
  <c r="AF3486" i="11" s="1"/>
  <c r="AH3486" i="11" s="1"/>
  <c r="AD1216" i="11"/>
  <c r="AF1216" i="11" s="1"/>
  <c r="AH1216" i="11" s="1"/>
  <c r="AD4551" i="11"/>
  <c r="AF4551" i="11" s="1"/>
  <c r="AH4551" i="11" s="1"/>
  <c r="AD4352" i="11"/>
  <c r="AF4352" i="11" s="1"/>
  <c r="AH4352" i="11" s="1"/>
  <c r="AD7305" i="11"/>
  <c r="AF7305" i="11" s="1"/>
  <c r="AH7305" i="11" s="1"/>
  <c r="AD1062" i="11"/>
  <c r="AF1062" i="11" s="1"/>
  <c r="AH1062" i="11" s="1"/>
  <c r="AD7419" i="11"/>
  <c r="AF7419" i="11" s="1"/>
  <c r="AH7419" i="11" s="1"/>
  <c r="AD5387" i="11"/>
  <c r="AF5387" i="11" s="1"/>
  <c r="AH5387" i="11" s="1"/>
  <c r="AD2797" i="11"/>
  <c r="AF2797" i="11" s="1"/>
  <c r="AH2797" i="11" s="1"/>
  <c r="AD2182" i="11"/>
  <c r="AF2182" i="11" s="1"/>
  <c r="AH2182" i="11" s="1"/>
  <c r="AD7204" i="11"/>
  <c r="AF7204" i="11" s="1"/>
  <c r="AH7204" i="11" s="1"/>
  <c r="AD2125" i="11"/>
  <c r="AF2125" i="11" s="1"/>
  <c r="AH2125" i="11" s="1"/>
  <c r="AD6473" i="11"/>
  <c r="AF6473" i="11" s="1"/>
  <c r="AH6473" i="11" s="1"/>
  <c r="AD4432" i="11"/>
  <c r="AF4432" i="11" s="1"/>
  <c r="AH4432" i="11" s="1"/>
  <c r="AD3838" i="11"/>
  <c r="AF3838" i="11" s="1"/>
  <c r="AH3838" i="11" s="1"/>
  <c r="AD1486" i="11"/>
  <c r="AF1486" i="11" s="1"/>
  <c r="AH1486" i="11" s="1"/>
  <c r="AD300" i="11"/>
  <c r="AF300" i="11" s="1"/>
  <c r="AH300" i="11" s="1"/>
  <c r="AD4502" i="11"/>
  <c r="AF4502" i="11" s="1"/>
  <c r="AH4502" i="11" s="1"/>
  <c r="AD5583" i="11"/>
  <c r="AF5583" i="11" s="1"/>
  <c r="AH5583" i="11" s="1"/>
  <c r="AD3487" i="11"/>
  <c r="AF3487" i="11" s="1"/>
  <c r="AH3487" i="11" s="1"/>
  <c r="AD8066" i="11"/>
  <c r="AF8066" i="11" s="1"/>
  <c r="AH8066" i="11" s="1"/>
  <c r="AD3585" i="11"/>
  <c r="AF3585" i="11" s="1"/>
  <c r="AH3585" i="11" s="1"/>
  <c r="AD2800" i="11"/>
  <c r="AF2800" i="11" s="1"/>
  <c r="AH2800" i="11" s="1"/>
  <c r="AD8338" i="11"/>
  <c r="AF8338" i="11" s="1"/>
  <c r="AH8338" i="11" s="1"/>
  <c r="AD2930" i="11"/>
  <c r="AF2930" i="11" s="1"/>
  <c r="AH2930" i="11" s="1"/>
  <c r="AD3810" i="11"/>
  <c r="AF3810" i="11" s="1"/>
  <c r="AH3810" i="11" s="1"/>
  <c r="AD7882" i="11"/>
  <c r="AF7882" i="11" s="1"/>
  <c r="AH7882" i="11" s="1"/>
  <c r="AD8022" i="11"/>
  <c r="AF8022" i="11" s="1"/>
  <c r="AH8022" i="11" s="1"/>
  <c r="AD1389" i="11"/>
  <c r="AF1389" i="11" s="1"/>
  <c r="AH1389" i="11" s="1"/>
  <c r="AD8126" i="11"/>
  <c r="AF8126" i="11" s="1"/>
  <c r="AH8126" i="11" s="1"/>
  <c r="AD3964" i="11"/>
  <c r="AF3964" i="11" s="1"/>
  <c r="AH3964" i="11" s="1"/>
  <c r="AD1764" i="11"/>
  <c r="AF1764" i="11" s="1"/>
  <c r="AH1764" i="11" s="1"/>
  <c r="AD843" i="11"/>
  <c r="AF843" i="11" s="1"/>
  <c r="AH843" i="11" s="1"/>
  <c r="AD5809" i="11"/>
  <c r="AF5809" i="11" s="1"/>
  <c r="AH5809" i="11" s="1"/>
  <c r="AD1047" i="11"/>
  <c r="AF1047" i="11" s="1"/>
  <c r="AH1047" i="11" s="1"/>
  <c r="AD5723" i="11"/>
  <c r="AF5723" i="11" s="1"/>
  <c r="AH5723" i="11" s="1"/>
  <c r="AD2123" i="11"/>
  <c r="AF2123" i="11" s="1"/>
  <c r="AH2123" i="11" s="1"/>
  <c r="AD5878" i="11"/>
  <c r="AF5878" i="11" s="1"/>
  <c r="AH5878" i="11" s="1"/>
  <c r="AD1672" i="11"/>
  <c r="AF1672" i="11" s="1"/>
  <c r="AH1672" i="11" s="1"/>
  <c r="AD733" i="11"/>
  <c r="AF733" i="11" s="1"/>
  <c r="AH733" i="11" s="1"/>
  <c r="AD8457" i="11"/>
  <c r="AF8457" i="11" s="1"/>
  <c r="AH8457" i="11" s="1"/>
  <c r="AD3814" i="11"/>
  <c r="AF3814" i="11" s="1"/>
  <c r="AH3814" i="11" s="1"/>
  <c r="AD8633" i="11"/>
  <c r="AF8633" i="11" s="1"/>
  <c r="AH8633" i="11" s="1"/>
  <c r="AD5879" i="11"/>
  <c r="AF5879" i="11" s="1"/>
  <c r="AH5879" i="11" s="1"/>
  <c r="AD2486" i="11"/>
  <c r="AF2486" i="11" s="1"/>
  <c r="AH2486" i="11" s="1"/>
  <c r="AD2281" i="11"/>
  <c r="AF2281" i="11" s="1"/>
  <c r="AH2281" i="11" s="1"/>
  <c r="AD4036" i="11"/>
  <c r="AF4036" i="11" s="1"/>
  <c r="AH4036" i="11" s="1"/>
  <c r="AD8363" i="11"/>
  <c r="AF8363" i="11" s="1"/>
  <c r="AH8363" i="11" s="1"/>
  <c r="AD8240" i="11"/>
  <c r="AF8240" i="11" s="1"/>
  <c r="AH8240" i="11" s="1"/>
  <c r="AD8092" i="11"/>
  <c r="AF8092" i="11" s="1"/>
  <c r="AH8092" i="11" s="1"/>
  <c r="AD8072" i="11"/>
  <c r="AF8072" i="11" s="1"/>
  <c r="AH8072" i="11" s="1"/>
  <c r="AD2830" i="11"/>
  <c r="AF2830" i="11" s="1"/>
  <c r="AH2830" i="11" s="1"/>
  <c r="AD1911" i="11"/>
  <c r="AF1911" i="11" s="1"/>
  <c r="AH1911" i="11" s="1"/>
  <c r="AD4673" i="11"/>
  <c r="AF4673" i="11" s="1"/>
  <c r="AH4673" i="11" s="1"/>
  <c r="AD4646" i="11"/>
  <c r="AF4646" i="11" s="1"/>
  <c r="AH4646" i="11" s="1"/>
  <c r="AD948" i="11"/>
  <c r="AF948" i="11" s="1"/>
  <c r="AD6029" i="11"/>
  <c r="AF6029" i="11" s="1"/>
  <c r="AH6029" i="11" s="1"/>
  <c r="AD1810" i="11"/>
  <c r="AF1810" i="11" s="1"/>
  <c r="AH1810" i="11" s="1"/>
  <c r="AD4661" i="11"/>
  <c r="AF4661" i="11" s="1"/>
  <c r="AH4661" i="11" s="1"/>
  <c r="AD7550" i="11"/>
  <c r="AF7550" i="11" s="1"/>
  <c r="AH7550" i="11" s="1"/>
  <c r="AD3766" i="11"/>
  <c r="AF3766" i="11" s="1"/>
  <c r="AH3766" i="11" s="1"/>
  <c r="AD6646" i="11"/>
  <c r="AF6646" i="11" s="1"/>
  <c r="AH6646" i="11" s="1"/>
  <c r="AD7673" i="11"/>
  <c r="AF7673" i="11" s="1"/>
  <c r="AH7673" i="11" s="1"/>
  <c r="AD4623" i="11"/>
  <c r="AF4623" i="11" s="1"/>
  <c r="AH4623" i="11" s="1"/>
  <c r="AD6155" i="11"/>
  <c r="AF6155" i="11" s="1"/>
  <c r="AH6155" i="11" s="1"/>
  <c r="AD2749" i="11"/>
  <c r="AF2749" i="11" s="1"/>
  <c r="AH2749" i="11" s="1"/>
  <c r="AD809" i="11"/>
  <c r="AF809" i="11" s="1"/>
  <c r="AH809" i="11" s="1"/>
  <c r="AD1201" i="11"/>
  <c r="AF1201" i="11" s="1"/>
  <c r="AH1201" i="11" s="1"/>
  <c r="AD5317" i="11"/>
  <c r="AF5317" i="11" s="1"/>
  <c r="AH5317" i="11" s="1"/>
  <c r="AD4287" i="11"/>
  <c r="AF4287" i="11" s="1"/>
  <c r="AH4287" i="11" s="1"/>
  <c r="AD6345" i="11"/>
  <c r="AF6345" i="11" s="1"/>
  <c r="AH6345" i="11" s="1"/>
  <c r="AD8322" i="11"/>
  <c r="AF8322" i="11" s="1"/>
  <c r="AH8322" i="11" s="1"/>
  <c r="AD3782" i="11"/>
  <c r="AF3782" i="11" s="1"/>
  <c r="AH3782" i="11" s="1"/>
  <c r="AD682" i="11"/>
  <c r="AF682" i="11" s="1"/>
  <c r="AH682" i="11" s="1"/>
  <c r="AD5434" i="11"/>
  <c r="AF5434" i="11" s="1"/>
  <c r="AH5434" i="11" s="1"/>
  <c r="AD876" i="11"/>
  <c r="AF876" i="11" s="1"/>
  <c r="AH876" i="11" s="1"/>
  <c r="AD5526" i="11"/>
  <c r="AF5526" i="11" s="1"/>
  <c r="AH5526" i="11" s="1"/>
  <c r="AD1861" i="11"/>
  <c r="AF1861" i="11" s="1"/>
  <c r="AH1861" i="11" s="1"/>
  <c r="AD6884" i="11"/>
  <c r="AF6884" i="11" s="1"/>
  <c r="AH6884" i="11" s="1"/>
  <c r="AD5150" i="11"/>
  <c r="AF5150" i="11" s="1"/>
  <c r="AH5150" i="11" s="1"/>
  <c r="AD8342" i="11"/>
  <c r="AF8342" i="11" s="1"/>
  <c r="AH8342" i="11" s="1"/>
  <c r="AD7126" i="11"/>
  <c r="AF7126" i="11" s="1"/>
  <c r="AH7126" i="11" s="1"/>
  <c r="AD594" i="11"/>
  <c r="AF594" i="11" s="1"/>
  <c r="AH594" i="11" s="1"/>
  <c r="AD6662" i="11"/>
  <c r="AF6662" i="11" s="1"/>
  <c r="AH6662" i="11" s="1"/>
  <c r="AD6048" i="11"/>
  <c r="AF6048" i="11" s="1"/>
  <c r="AH6048" i="11" s="1"/>
  <c r="AD2232" i="11"/>
  <c r="AF2232" i="11" s="1"/>
  <c r="AH2232" i="11" s="1"/>
  <c r="AD3724" i="11"/>
  <c r="AF3724" i="11" s="1"/>
  <c r="AH3724" i="11" s="1"/>
  <c r="AD5239" i="11"/>
  <c r="AF5239" i="11" s="1"/>
  <c r="AH5239" i="11" s="1"/>
  <c r="AD1497" i="11"/>
  <c r="AF1497" i="11" s="1"/>
  <c r="AH1497" i="11" s="1"/>
  <c r="AD197" i="11"/>
  <c r="AF197" i="11" s="1"/>
  <c r="AH197" i="11" s="1"/>
  <c r="AD4108" i="11"/>
  <c r="AF4108" i="11" s="1"/>
  <c r="AH4108" i="11" s="1"/>
  <c r="AD1167" i="11"/>
  <c r="AF1167" i="11" s="1"/>
  <c r="AH1167" i="11" s="1"/>
  <c r="AD5157" i="11"/>
  <c r="AF5157" i="11" s="1"/>
  <c r="AH5157" i="11" s="1"/>
  <c r="AD5218" i="11"/>
  <c r="AF5218" i="11" s="1"/>
  <c r="AH5218" i="11" s="1"/>
  <c r="AD6206" i="11"/>
  <c r="AF6206" i="11" s="1"/>
  <c r="AH6206" i="11" s="1"/>
  <c r="AD7670" i="11"/>
  <c r="AF7670" i="11" s="1"/>
  <c r="AH7670" i="11" s="1"/>
  <c r="AD177" i="11"/>
  <c r="AF177" i="11" s="1"/>
  <c r="AH177" i="11" s="1"/>
  <c r="AD1971" i="11"/>
  <c r="AF1971" i="11" s="1"/>
  <c r="AH1971" i="11" s="1"/>
  <c r="AD3388" i="11"/>
  <c r="AF3388" i="11" s="1"/>
  <c r="AH3388" i="11" s="1"/>
  <c r="AD5853" i="11"/>
  <c r="AF5853" i="11" s="1"/>
  <c r="AH5853" i="11" s="1"/>
  <c r="AD8711" i="11"/>
  <c r="AF8711" i="11" s="1"/>
  <c r="AH8711" i="11" s="1"/>
  <c r="AD6145" i="11"/>
  <c r="AF6145" i="11" s="1"/>
  <c r="AH6145" i="11" s="1"/>
  <c r="AD897" i="11"/>
  <c r="AF897" i="11" s="1"/>
  <c r="AH897" i="11" s="1"/>
  <c r="AD3231" i="11"/>
  <c r="AF3231" i="11" s="1"/>
  <c r="AH3231" i="11" s="1"/>
  <c r="AD3681" i="11"/>
  <c r="AF3681" i="11" s="1"/>
  <c r="AH3681" i="11" s="1"/>
  <c r="AD8650" i="11"/>
  <c r="AF8650" i="11" s="1"/>
  <c r="AH8650" i="11" s="1"/>
  <c r="AD7643" i="11"/>
  <c r="AF7643" i="11" s="1"/>
  <c r="AH7643" i="11" s="1"/>
  <c r="AD5316" i="11"/>
  <c r="AF5316" i="11" s="1"/>
  <c r="AH5316" i="11" s="1"/>
  <c r="AD1590" i="11"/>
  <c r="AF1590" i="11" s="1"/>
  <c r="AH1590" i="11" s="1"/>
  <c r="AD6518" i="11"/>
  <c r="AF6518" i="11" s="1"/>
  <c r="AH6518" i="11" s="1"/>
  <c r="AD1362" i="11"/>
  <c r="AF1362" i="11" s="1"/>
  <c r="AH1362" i="11" s="1"/>
  <c r="AD3460" i="11"/>
  <c r="AF3460" i="11" s="1"/>
  <c r="AH3460" i="11" s="1"/>
  <c r="AD5460" i="11"/>
  <c r="AF5460" i="11" s="1"/>
  <c r="AH5460" i="11" s="1"/>
  <c r="AD6725" i="11"/>
  <c r="AF6725" i="11" s="1"/>
  <c r="AH6725" i="11" s="1"/>
  <c r="AD4591" i="11"/>
  <c r="AF4591" i="11" s="1"/>
  <c r="AH4591" i="11" s="1"/>
  <c r="AD1360" i="11"/>
  <c r="AF1360" i="11" s="1"/>
  <c r="AH1360" i="11" s="1"/>
  <c r="AD3417" i="11"/>
  <c r="AF3417" i="11" s="1"/>
  <c r="AH3417" i="11" s="1"/>
  <c r="AD3784" i="11"/>
  <c r="AF3784" i="11" s="1"/>
  <c r="AH3784" i="11" s="1"/>
  <c r="AD5456" i="11"/>
  <c r="AF5456" i="11" s="1"/>
  <c r="AH5456" i="11" s="1"/>
  <c r="AD7400" i="11"/>
  <c r="AF7400" i="11" s="1"/>
  <c r="AH7400" i="11" s="1"/>
  <c r="AD3861" i="11"/>
  <c r="AF3861" i="11" s="1"/>
  <c r="AH3861" i="11" s="1"/>
  <c r="AD7378" i="11"/>
  <c r="AF7378" i="11" s="1"/>
  <c r="AH7378" i="11" s="1"/>
  <c r="AD2391" i="11"/>
  <c r="AF2391" i="11" s="1"/>
  <c r="AH2391" i="11" s="1"/>
  <c r="AD6586" i="11"/>
  <c r="AF6586" i="11" s="1"/>
  <c r="AH6586" i="11" s="1"/>
  <c r="AD6401" i="11"/>
  <c r="AF6401" i="11" s="1"/>
  <c r="AH6401" i="11" s="1"/>
  <c r="AD5871" i="11"/>
  <c r="AF5871" i="11" s="1"/>
  <c r="AH5871" i="11" s="1"/>
  <c r="AD7465" i="11"/>
  <c r="AF7465" i="11" s="1"/>
  <c r="AH7465" i="11" s="1"/>
  <c r="AD2625" i="11"/>
  <c r="AF2625" i="11" s="1"/>
  <c r="AH2625" i="11" s="1"/>
  <c r="AD5225" i="11"/>
  <c r="AF5225" i="11" s="1"/>
  <c r="AH5225" i="11" s="1"/>
  <c r="AD462" i="11"/>
  <c r="AF462" i="11" s="1"/>
  <c r="AH462" i="11" s="1"/>
  <c r="AD7336" i="11"/>
  <c r="AF7336" i="11" s="1"/>
  <c r="AH7336" i="11" s="1"/>
  <c r="AD5422" i="11"/>
  <c r="AF5422" i="11" s="1"/>
  <c r="AH5422" i="11" s="1"/>
  <c r="AD203" i="11"/>
  <c r="AF203" i="11" s="1"/>
  <c r="AH203" i="11" s="1"/>
  <c r="AD3107" i="11"/>
  <c r="AF3107" i="11" s="1"/>
  <c r="AH3107" i="11" s="1"/>
  <c r="AD6093" i="11"/>
  <c r="AF6093" i="11" s="1"/>
  <c r="AH6093" i="11" s="1"/>
  <c r="AD7026" i="11"/>
  <c r="AF7026" i="11" s="1"/>
  <c r="AH7026" i="11" s="1"/>
  <c r="AD356" i="11"/>
  <c r="AF356" i="11" s="1"/>
  <c r="AH356" i="11" s="1"/>
  <c r="AD6116" i="11"/>
  <c r="AF6116" i="11" s="1"/>
  <c r="AH6116" i="11" s="1"/>
  <c r="AD2835" i="11"/>
  <c r="AF2835" i="11" s="1"/>
  <c r="AH2835" i="11" s="1"/>
  <c r="AD4559" i="11"/>
  <c r="AF4559" i="11" s="1"/>
  <c r="AH4559" i="11" s="1"/>
  <c r="AD4371" i="11"/>
  <c r="AF4371" i="11" s="1"/>
  <c r="AH4371" i="11" s="1"/>
  <c r="AD879" i="11"/>
  <c r="AF879" i="11" s="1"/>
  <c r="AH879" i="11" s="1"/>
  <c r="AD3173" i="11"/>
  <c r="AF3173" i="11" s="1"/>
  <c r="AH3173" i="11" s="1"/>
  <c r="AD4194" i="11"/>
  <c r="AF4194" i="11" s="1"/>
  <c r="AH4194" i="11" s="1"/>
  <c r="AD1704" i="11"/>
  <c r="AF1704" i="11" s="1"/>
  <c r="AH1704" i="11" s="1"/>
  <c r="AD6565" i="11"/>
  <c r="AF6565" i="11" s="1"/>
  <c r="AH6565" i="11" s="1"/>
  <c r="AD8030" i="11"/>
  <c r="AF8030" i="11" s="1"/>
  <c r="AH8030" i="11" s="1"/>
  <c r="AD5682" i="11"/>
  <c r="AF5682" i="11" s="1"/>
  <c r="AH5682" i="11" s="1"/>
  <c r="AD7547" i="11"/>
  <c r="AF7547" i="11" s="1"/>
  <c r="AH7547" i="11" s="1"/>
  <c r="AD3665" i="11"/>
  <c r="AF3665" i="11" s="1"/>
  <c r="AH3665" i="11" s="1"/>
  <c r="AD7697" i="11"/>
  <c r="AF7697" i="11" s="1"/>
  <c r="AH7697" i="11" s="1"/>
  <c r="AD6190" i="11"/>
  <c r="AF6190" i="11" s="1"/>
  <c r="AH6190" i="11" s="1"/>
  <c r="AD6567" i="11"/>
  <c r="AF6567" i="11" s="1"/>
  <c r="AH6567" i="11" s="1"/>
  <c r="AD6249" i="11"/>
  <c r="AF6249" i="11" s="1"/>
  <c r="AH6249" i="11" s="1"/>
  <c r="AD5198" i="11"/>
  <c r="AF5198" i="11" s="1"/>
  <c r="AH5198" i="11" s="1"/>
  <c r="AD4429" i="11"/>
  <c r="AF4429" i="11" s="1"/>
  <c r="AH4429" i="11" s="1"/>
  <c r="AD3331" i="11"/>
  <c r="AF3331" i="11" s="1"/>
  <c r="AH3331" i="11" s="1"/>
  <c r="AD2415" i="11"/>
  <c r="AF2415" i="11" s="1"/>
  <c r="AH2415" i="11" s="1"/>
  <c r="AD7311" i="11"/>
  <c r="AF7311" i="11" s="1"/>
  <c r="AH7311" i="11" s="1"/>
  <c r="AD5162" i="11"/>
  <c r="AF5162" i="11" s="1"/>
  <c r="AH5162" i="11" s="1"/>
  <c r="AD4510" i="11"/>
  <c r="AF4510" i="11" s="1"/>
  <c r="AH4510" i="11" s="1"/>
  <c r="AD5753" i="11"/>
  <c r="AF5753" i="11" s="1"/>
  <c r="AH5753" i="11" s="1"/>
  <c r="AD6590" i="11"/>
  <c r="AF6590" i="11" s="1"/>
  <c r="AH6590" i="11" s="1"/>
  <c r="AD1629" i="11"/>
  <c r="AF1629" i="11" s="1"/>
  <c r="AH1629" i="11" s="1"/>
  <c r="AD4405" i="11"/>
  <c r="AF4405" i="11" s="1"/>
  <c r="AH4405" i="11" s="1"/>
  <c r="AD3285" i="11"/>
  <c r="AF3285" i="11" s="1"/>
  <c r="AH3285" i="11" s="1"/>
  <c r="AD7472" i="11"/>
  <c r="AF7472" i="11" s="1"/>
  <c r="AH7472" i="11" s="1"/>
  <c r="AD7013" i="11"/>
  <c r="AF7013" i="11" s="1"/>
  <c r="AH7013" i="11" s="1"/>
  <c r="AD7090" i="11"/>
  <c r="AF7090" i="11" s="1"/>
  <c r="AH7090" i="11" s="1"/>
  <c r="AD8566" i="11"/>
  <c r="AF8566" i="11" s="1"/>
  <c r="AH8566" i="11" s="1"/>
  <c r="AD3439" i="11"/>
  <c r="AF3439" i="11" s="1"/>
  <c r="AH3439" i="11" s="1"/>
  <c r="AD8754" i="11"/>
  <c r="AF8754" i="11" s="1"/>
  <c r="AH8754" i="11" s="1"/>
  <c r="AD6317" i="11"/>
  <c r="AF6317" i="11" s="1"/>
  <c r="AH6317" i="11" s="1"/>
  <c r="AD8166" i="11"/>
  <c r="AF8166" i="11" s="1"/>
  <c r="AH8166" i="11" s="1"/>
  <c r="AD3643" i="11"/>
  <c r="AF3643" i="11" s="1"/>
  <c r="AH3643" i="11" s="1"/>
  <c r="AD3134" i="11"/>
  <c r="AF3134" i="11" s="1"/>
  <c r="AH3134" i="11" s="1"/>
  <c r="AD5904" i="11"/>
  <c r="AF5904" i="11" s="1"/>
  <c r="AH5904" i="11" s="1"/>
  <c r="AD2785" i="11"/>
  <c r="AF2785" i="11" s="1"/>
  <c r="AH2785" i="11" s="1"/>
  <c r="AD2461" i="11"/>
  <c r="AF2461" i="11" s="1"/>
  <c r="AH2461" i="11" s="1"/>
  <c r="AD4825" i="11"/>
  <c r="AF4825" i="11" s="1"/>
  <c r="AH4825" i="11" s="1"/>
  <c r="AD241" i="11"/>
  <c r="AF241" i="11" s="1"/>
  <c r="AH241" i="11" s="1"/>
  <c r="AD3794" i="11"/>
  <c r="AF3794" i="11" s="1"/>
  <c r="AH3794" i="11" s="1"/>
  <c r="AD6797" i="11"/>
  <c r="AF6797" i="11" s="1"/>
  <c r="AH6797" i="11" s="1"/>
  <c r="AD945" i="11"/>
  <c r="AF945" i="11" s="1"/>
  <c r="AD644" i="11"/>
  <c r="AF644" i="11" s="1"/>
  <c r="AH644" i="11" s="1"/>
  <c r="AD4920" i="11"/>
  <c r="AF4920" i="11" s="1"/>
  <c r="AH4920" i="11" s="1"/>
  <c r="AD3001" i="11"/>
  <c r="AF3001" i="11" s="1"/>
  <c r="AH3001" i="11" s="1"/>
  <c r="AD4751" i="11"/>
  <c r="AF4751" i="11" s="1"/>
  <c r="AH4751" i="11" s="1"/>
  <c r="AD6434" i="11"/>
  <c r="AF6434" i="11" s="1"/>
  <c r="AH6434" i="11" s="1"/>
  <c r="AD7723" i="11"/>
  <c r="AF7723" i="11" s="1"/>
  <c r="AH7723" i="11" s="1"/>
  <c r="AD1146" i="11"/>
  <c r="AF1146" i="11" s="1"/>
  <c r="AH1146" i="11" s="1"/>
  <c r="AD1045" i="11"/>
  <c r="AF1045" i="11" s="1"/>
  <c r="AH1045" i="11" s="1"/>
  <c r="AD3599" i="11"/>
  <c r="AF3599" i="11" s="1"/>
  <c r="AH3599" i="11" s="1"/>
  <c r="AD1419" i="11"/>
  <c r="AF1419" i="11" s="1"/>
  <c r="AH1419" i="11" s="1"/>
  <c r="AD8131" i="11"/>
  <c r="AF8131" i="11" s="1"/>
  <c r="AH8131" i="11" s="1"/>
  <c r="AD117" i="11"/>
  <c r="AF117" i="11" s="1"/>
  <c r="AH117" i="11" s="1"/>
  <c r="AD1999" i="11"/>
  <c r="AF1999" i="11" s="1"/>
  <c r="AH1999" i="11" s="1"/>
  <c r="AD4267" i="11"/>
  <c r="AF4267" i="11" s="1"/>
  <c r="AH4267" i="11" s="1"/>
  <c r="AD3476" i="11"/>
  <c r="AF3476" i="11" s="1"/>
  <c r="AH3476" i="11" s="1"/>
  <c r="AD4674" i="11"/>
  <c r="AF4674" i="11" s="1"/>
  <c r="AH4674" i="11" s="1"/>
  <c r="AD759" i="11"/>
  <c r="AF759" i="11" s="1"/>
  <c r="AH759" i="11" s="1"/>
  <c r="AD8444" i="11"/>
  <c r="AF8444" i="11" s="1"/>
  <c r="AH8444" i="11" s="1"/>
  <c r="AD7381" i="11"/>
  <c r="AF7381" i="11" s="1"/>
  <c r="AH7381" i="11" s="1"/>
  <c r="AD6374" i="11"/>
  <c r="AF6374" i="11" s="1"/>
  <c r="AH6374" i="11" s="1"/>
  <c r="AD6230" i="11"/>
  <c r="AF6230" i="11" s="1"/>
  <c r="AH6230" i="11" s="1"/>
  <c r="AD3524" i="11"/>
  <c r="AF3524" i="11" s="1"/>
  <c r="AH3524" i="11" s="1"/>
  <c r="AD3021" i="11"/>
  <c r="AF3021" i="11" s="1"/>
  <c r="AH3021" i="11" s="1"/>
  <c r="AD6921" i="11"/>
  <c r="AF6921" i="11" s="1"/>
  <c r="AH6921" i="11" s="1"/>
  <c r="AD5698" i="11"/>
  <c r="AF5698" i="11" s="1"/>
  <c r="AH5698" i="11" s="1"/>
  <c r="AD3036" i="11"/>
  <c r="AF3036" i="11" s="1"/>
  <c r="AH3036" i="11" s="1"/>
  <c r="AD683" i="11"/>
  <c r="AF683" i="11" s="1"/>
  <c r="AH683" i="11" s="1"/>
  <c r="AD8530" i="11"/>
  <c r="AF8530" i="11" s="1"/>
  <c r="AH8530" i="11" s="1"/>
  <c r="AD3485" i="11"/>
  <c r="AF3485" i="11" s="1"/>
  <c r="AH3485" i="11" s="1"/>
  <c r="AD3024" i="11"/>
  <c r="AF3024" i="11" s="1"/>
  <c r="AH3024" i="11" s="1"/>
  <c r="AD8144" i="11"/>
  <c r="AF8144" i="11" s="1"/>
  <c r="AH8144" i="11" s="1"/>
  <c r="AD1410" i="11"/>
  <c r="AF1410" i="11" s="1"/>
  <c r="AH1410" i="11" s="1"/>
  <c r="AD1134" i="11"/>
  <c r="AF1134" i="11" s="1"/>
  <c r="AH1134" i="11" s="1"/>
  <c r="AD3726" i="11"/>
  <c r="AF3726" i="11" s="1"/>
  <c r="AH3726" i="11" s="1"/>
  <c r="AD3998" i="11"/>
  <c r="AF3998" i="11" s="1"/>
  <c r="AH3998" i="11" s="1"/>
  <c r="AD1384" i="11"/>
  <c r="AF1384" i="11" s="1"/>
  <c r="AH1384" i="11" s="1"/>
  <c r="AD184" i="11"/>
  <c r="AF184" i="11" s="1"/>
  <c r="AH184" i="11" s="1"/>
  <c r="AD3692" i="11"/>
  <c r="AF3692" i="11" s="1"/>
  <c r="AH3692" i="11" s="1"/>
  <c r="AD277" i="11"/>
  <c r="AF277" i="11" s="1"/>
  <c r="AH277" i="11" s="1"/>
  <c r="AD2202" i="11"/>
  <c r="AF2202" i="11" s="1"/>
  <c r="AH2202" i="11" s="1"/>
  <c r="AD7623" i="11"/>
  <c r="AF7623" i="11" s="1"/>
  <c r="AH7623" i="11" s="1"/>
  <c r="AD1470" i="11"/>
  <c r="AF1470" i="11" s="1"/>
  <c r="AH1470" i="11" s="1"/>
  <c r="AD4762" i="11"/>
  <c r="AF4762" i="11" s="1"/>
  <c r="AH4762" i="11" s="1"/>
  <c r="AD7491" i="11"/>
  <c r="AF7491" i="11" s="1"/>
  <c r="AH7491" i="11" s="1"/>
  <c r="AD2563" i="11"/>
  <c r="AF2563" i="11" s="1"/>
  <c r="AH2563" i="11" s="1"/>
  <c r="AD4477" i="11"/>
  <c r="AF4477" i="11" s="1"/>
  <c r="AH4477" i="11" s="1"/>
  <c r="AD7198" i="11"/>
  <c r="AF7198" i="11" s="1"/>
  <c r="AH7198" i="11" s="1"/>
  <c r="AD2562" i="11"/>
  <c r="AF2562" i="11" s="1"/>
  <c r="AH2562" i="11" s="1"/>
  <c r="AD6767" i="11"/>
  <c r="AF6767" i="11" s="1"/>
  <c r="AH6767" i="11" s="1"/>
  <c r="AD8526" i="11"/>
  <c r="AF8526" i="11" s="1"/>
  <c r="AH8526" i="11" s="1"/>
  <c r="AD7304" i="11"/>
  <c r="AF7304" i="11" s="1"/>
  <c r="AH7304" i="11" s="1"/>
  <c r="AD7911" i="11"/>
  <c r="AF7911" i="11" s="1"/>
  <c r="AH7911" i="11" s="1"/>
  <c r="AD4969" i="11"/>
  <c r="AF4969" i="11" s="1"/>
  <c r="AH4969" i="11" s="1"/>
  <c r="AD7037" i="11"/>
  <c r="AF7037" i="11" s="1"/>
  <c r="AH7037" i="11" s="1"/>
  <c r="AD2840" i="11"/>
  <c r="AF2840" i="11" s="1"/>
  <c r="AH2840" i="11" s="1"/>
  <c r="AD2228" i="11"/>
  <c r="AF2228" i="11" s="1"/>
  <c r="AH2228" i="11" s="1"/>
  <c r="AD595" i="11"/>
  <c r="AF595" i="11" s="1"/>
  <c r="AH595" i="11" s="1"/>
  <c r="AD7665" i="11"/>
  <c r="AF7665" i="11" s="1"/>
  <c r="AH7665" i="11" s="1"/>
  <c r="AD6674" i="11"/>
  <c r="AF6674" i="11" s="1"/>
  <c r="AH6674" i="11" s="1"/>
  <c r="AD4785" i="11"/>
  <c r="AF4785" i="11" s="1"/>
  <c r="AH4785" i="11" s="1"/>
  <c r="AD3307" i="11"/>
  <c r="AF3307" i="11" s="1"/>
  <c r="AH3307" i="11" s="1"/>
  <c r="AD6056" i="11"/>
  <c r="AF6056" i="11" s="1"/>
  <c r="AH6056" i="11" s="1"/>
  <c r="AD5920" i="11"/>
  <c r="AF5920" i="11" s="1"/>
  <c r="AH5920" i="11" s="1"/>
  <c r="AD4923" i="11"/>
  <c r="AF4923" i="11" s="1"/>
  <c r="AH4923" i="11" s="1"/>
  <c r="AD5689" i="11"/>
  <c r="AF5689" i="11" s="1"/>
  <c r="AH5689" i="11" s="1"/>
  <c r="AD8008" i="11"/>
  <c r="AF8008" i="11" s="1"/>
  <c r="AH8008" i="11" s="1"/>
  <c r="AD6734" i="11"/>
  <c r="AF6734" i="11" s="1"/>
  <c r="AH6734" i="11" s="1"/>
  <c r="AD1500" i="11"/>
  <c r="AF1500" i="11" s="1"/>
  <c r="AH1500" i="11" s="1"/>
  <c r="AD3465" i="11"/>
  <c r="AF3465" i="11" s="1"/>
  <c r="AH3465" i="11" s="1"/>
  <c r="AD7211" i="11"/>
  <c r="AF7211" i="11" s="1"/>
  <c r="AH7211" i="11" s="1"/>
  <c r="AD1757" i="11"/>
  <c r="AF1757" i="11" s="1"/>
  <c r="AH1757" i="11" s="1"/>
  <c r="AD4195" i="11"/>
  <c r="AF4195" i="11" s="1"/>
  <c r="AH4195" i="11" s="1"/>
  <c r="AD77" i="11"/>
  <c r="AF77" i="11" s="1"/>
  <c r="AH77" i="11" s="1"/>
  <c r="AD1484" i="11"/>
  <c r="AF1484" i="11" s="1"/>
  <c r="AH1484" i="11" s="1"/>
  <c r="AD4255" i="11"/>
  <c r="AF4255" i="11" s="1"/>
  <c r="AH4255" i="11" s="1"/>
  <c r="AD1828" i="11"/>
  <c r="AF1828" i="11" s="1"/>
  <c r="AH1828" i="11" s="1"/>
  <c r="AD3309" i="11"/>
  <c r="AF3309" i="11" s="1"/>
  <c r="AH3309" i="11" s="1"/>
  <c r="AD1091" i="11"/>
  <c r="AF1091" i="11" s="1"/>
  <c r="AH1091" i="11" s="1"/>
  <c r="AD5211" i="11"/>
  <c r="AF5211" i="11" s="1"/>
  <c r="AH5211" i="11" s="1"/>
  <c r="AD7587" i="11"/>
  <c r="AF7587" i="11" s="1"/>
  <c r="AH7587" i="11" s="1"/>
  <c r="AD1608" i="11"/>
  <c r="AF1608" i="11" s="1"/>
  <c r="AH1608" i="11" s="1"/>
  <c r="AD4364" i="11"/>
  <c r="AF4364" i="11" s="1"/>
  <c r="AH4364" i="11" s="1"/>
  <c r="AD4630" i="11"/>
  <c r="AF4630" i="11" s="1"/>
  <c r="AH4630" i="11" s="1"/>
  <c r="AD7147" i="11"/>
  <c r="AF7147" i="11" s="1"/>
  <c r="AH7147" i="11" s="1"/>
  <c r="AD777" i="11"/>
  <c r="AF777" i="11" s="1"/>
  <c r="AH777" i="11" s="1"/>
  <c r="AD2621" i="11"/>
  <c r="AF2621" i="11" s="1"/>
  <c r="AH2621" i="11" s="1"/>
  <c r="AD4741" i="11"/>
  <c r="AF4741" i="11" s="1"/>
  <c r="AH4741" i="11" s="1"/>
  <c r="AD406" i="11"/>
  <c r="AF406" i="11" s="1"/>
  <c r="AH406" i="11" s="1"/>
  <c r="AD2856" i="11"/>
  <c r="AF2856" i="11" s="1"/>
  <c r="AH2856" i="11" s="1"/>
  <c r="AD442" i="11"/>
  <c r="AF442" i="11" s="1"/>
  <c r="AH442" i="11" s="1"/>
  <c r="AD5917" i="11"/>
  <c r="AF5917" i="11" s="1"/>
  <c r="AH5917" i="11" s="1"/>
  <c r="AD3856" i="11"/>
  <c r="AF3856" i="11" s="1"/>
  <c r="AH3856" i="11" s="1"/>
  <c r="AD8254" i="11"/>
  <c r="AF8254" i="11" s="1"/>
  <c r="AH8254" i="11" s="1"/>
  <c r="AD5908" i="11"/>
  <c r="AF5908" i="11" s="1"/>
  <c r="AH5908" i="11" s="1"/>
  <c r="AD2406" i="11"/>
  <c r="AF2406" i="11" s="1"/>
  <c r="AH2406" i="11" s="1"/>
  <c r="AD6643" i="11"/>
  <c r="AF6643" i="11" s="1"/>
  <c r="AH6643" i="11" s="1"/>
  <c r="AD4871" i="11"/>
  <c r="AF4871" i="11" s="1"/>
  <c r="AH4871" i="11" s="1"/>
  <c r="AD1085" i="11"/>
  <c r="AF1085" i="11" s="1"/>
  <c r="AH1085" i="11" s="1"/>
  <c r="AD1128" i="11"/>
  <c r="AF1128" i="11" s="1"/>
  <c r="AH1128" i="11" s="1"/>
  <c r="AD1342" i="11"/>
  <c r="AF1342" i="11" s="1"/>
  <c r="AH1342" i="11" s="1"/>
  <c r="AD1661" i="11"/>
  <c r="AF1661" i="11" s="1"/>
  <c r="AH1661" i="11" s="1"/>
  <c r="AD248" i="11"/>
  <c r="AF248" i="11" s="1"/>
  <c r="AH248" i="11" s="1"/>
  <c r="AD5363" i="11"/>
  <c r="AF5363" i="11" s="1"/>
  <c r="AH5363" i="11" s="1"/>
  <c r="AD503" i="11"/>
  <c r="AF503" i="11" s="1"/>
  <c r="AH503" i="11" s="1"/>
  <c r="AD625" i="11"/>
  <c r="AF625" i="11" s="1"/>
  <c r="AH625" i="11" s="1"/>
  <c r="AD2551" i="11"/>
  <c r="AF2551" i="11" s="1"/>
  <c r="AH2551" i="11" s="1"/>
  <c r="AD7223" i="11"/>
  <c r="AF7223" i="11" s="1"/>
  <c r="AH7223" i="11" s="1"/>
  <c r="AD2368" i="11"/>
  <c r="AF2368" i="11" s="1"/>
  <c r="AH2368" i="11" s="1"/>
  <c r="AD6160" i="11"/>
  <c r="AF6160" i="11" s="1"/>
  <c r="AH6160" i="11" s="1"/>
  <c r="AD2294" i="11"/>
  <c r="AF2294" i="11" s="1"/>
  <c r="AH2294" i="11" s="1"/>
  <c r="AD5834" i="11"/>
  <c r="AF5834" i="11" s="1"/>
  <c r="AH5834" i="11" s="1"/>
  <c r="AD1523" i="11"/>
  <c r="AF1523" i="11" s="1"/>
  <c r="AH1523" i="11" s="1"/>
  <c r="AD6085" i="11"/>
  <c r="AF6085" i="11" s="1"/>
  <c r="AH6085" i="11" s="1"/>
  <c r="AD2212" i="11"/>
  <c r="AF2212" i="11" s="1"/>
  <c r="AH2212" i="11" s="1"/>
  <c r="AD4786" i="11"/>
  <c r="AF4786" i="11" s="1"/>
  <c r="AH4786" i="11" s="1"/>
  <c r="AD7848" i="11"/>
  <c r="AF7848" i="11" s="1"/>
  <c r="AH7848" i="11" s="1"/>
  <c r="AD4806" i="11"/>
  <c r="AF4806" i="11" s="1"/>
  <c r="AH4806" i="11" s="1"/>
  <c r="AD3473" i="11"/>
  <c r="AF3473" i="11" s="1"/>
  <c r="AH3473" i="11" s="1"/>
  <c r="AD7660" i="11"/>
  <c r="AF7660" i="11" s="1"/>
  <c r="AH7660" i="11" s="1"/>
  <c r="AD2616" i="11"/>
  <c r="AF2616" i="11" s="1"/>
  <c r="AH2616" i="11" s="1"/>
  <c r="AD3043" i="11"/>
  <c r="AF3043" i="11" s="1"/>
  <c r="AH3043" i="11" s="1"/>
  <c r="AD1726" i="11"/>
  <c r="AF1726" i="11" s="1"/>
  <c r="AH1726" i="11" s="1"/>
  <c r="AD6525" i="11"/>
  <c r="AF6525" i="11" s="1"/>
  <c r="AH6525" i="11" s="1"/>
  <c r="AD7332" i="11"/>
  <c r="AF7332" i="11" s="1"/>
  <c r="AH7332" i="11" s="1"/>
  <c r="AD5030" i="11"/>
  <c r="AF5030" i="11" s="1"/>
  <c r="AH5030" i="11" s="1"/>
  <c r="AD7867" i="11"/>
  <c r="AF7867" i="11" s="1"/>
  <c r="AH7867" i="11" s="1"/>
  <c r="AD8701" i="11"/>
  <c r="AF8701" i="11" s="1"/>
  <c r="AH8701" i="11" s="1"/>
  <c r="AD4889" i="11"/>
  <c r="AF4889" i="11" s="1"/>
  <c r="AH4889" i="11" s="1"/>
  <c r="AD6006" i="11"/>
  <c r="AF6006" i="11" s="1"/>
  <c r="AH6006" i="11" s="1"/>
  <c r="AD6912" i="11"/>
  <c r="AF6912" i="11" s="1"/>
  <c r="AH6912" i="11" s="1"/>
  <c r="AD1970" i="11"/>
  <c r="AF1970" i="11" s="1"/>
  <c r="AH1970" i="11" s="1"/>
  <c r="AD1943" i="11"/>
  <c r="AF1943" i="11" s="1"/>
  <c r="AH1943" i="11" s="1"/>
  <c r="AD4525" i="11"/>
  <c r="AF4525" i="11" s="1"/>
  <c r="AH4525" i="11" s="1"/>
  <c r="AD3352" i="11"/>
  <c r="AF3352" i="11" s="1"/>
  <c r="AH3352" i="11" s="1"/>
  <c r="AD2244" i="11"/>
  <c r="AF2244" i="11" s="1"/>
  <c r="AH2244" i="11" s="1"/>
  <c r="AD391" i="11"/>
  <c r="AF391" i="11" s="1"/>
  <c r="AH391" i="11" s="1"/>
  <c r="AD5029" i="11"/>
  <c r="AF5029" i="11" s="1"/>
  <c r="AH5029" i="11" s="1"/>
  <c r="AD3442" i="11"/>
  <c r="AF3442" i="11" s="1"/>
  <c r="AH3442" i="11" s="1"/>
  <c r="AD8048" i="11"/>
  <c r="AF8048" i="11" s="1"/>
  <c r="AH8048" i="11" s="1"/>
  <c r="AD7151" i="11"/>
  <c r="AF7151" i="11" s="1"/>
  <c r="AH7151" i="11" s="1"/>
  <c r="AD3908" i="11"/>
  <c r="AF3908" i="11" s="1"/>
  <c r="AH3908" i="11" s="1"/>
  <c r="AD1050" i="11"/>
  <c r="AF1050" i="11" s="1"/>
  <c r="AH1050" i="11" s="1"/>
  <c r="AD858" i="11"/>
  <c r="AF858" i="11" s="1"/>
  <c r="AH858" i="11" s="1"/>
  <c r="AD6482" i="11"/>
  <c r="AF6482" i="11" s="1"/>
  <c r="AH6482" i="11" s="1"/>
  <c r="AD1247" i="11"/>
  <c r="AF1247" i="11" s="1"/>
  <c r="AH1247" i="11" s="1"/>
  <c r="AD5872" i="11"/>
  <c r="AF5872" i="11" s="1"/>
  <c r="AH5872" i="11" s="1"/>
  <c r="AD2596" i="11"/>
  <c r="AF2596" i="11" s="1"/>
  <c r="AH2596" i="11" s="1"/>
  <c r="AD5113" i="11"/>
  <c r="AF5113" i="11" s="1"/>
  <c r="AH5113" i="11" s="1"/>
  <c r="AD267" i="11"/>
  <c r="AF267" i="11" s="1"/>
  <c r="AH267" i="11" s="1"/>
  <c r="AD1120" i="11"/>
  <c r="AF1120" i="11" s="1"/>
  <c r="AH1120" i="11" s="1"/>
  <c r="AD4780" i="11"/>
  <c r="AF4780" i="11" s="1"/>
  <c r="AH4780" i="11" s="1"/>
  <c r="AD2474" i="11"/>
  <c r="AF2474" i="11" s="1"/>
  <c r="AH2474" i="11" s="1"/>
  <c r="AD6260" i="11"/>
  <c r="AF6260" i="11" s="1"/>
  <c r="AH6260" i="11" s="1"/>
  <c r="AD1730" i="11"/>
  <c r="AF1730" i="11" s="1"/>
  <c r="AH1730" i="11" s="1"/>
  <c r="AD7661" i="11"/>
  <c r="AF7661" i="11" s="1"/>
  <c r="AH7661" i="11" s="1"/>
  <c r="AD8452" i="11"/>
  <c r="AF8452" i="11" s="1"/>
  <c r="AH8452" i="11" s="1"/>
  <c r="AD5413" i="11"/>
  <c r="AF5413" i="11" s="1"/>
  <c r="AH5413" i="11" s="1"/>
  <c r="AD7739" i="11"/>
  <c r="AF7739" i="11" s="1"/>
  <c r="AH7739" i="11" s="1"/>
  <c r="AD1587" i="11"/>
  <c r="AF1587" i="11" s="1"/>
  <c r="AH1587" i="11" s="1"/>
  <c r="AD4700" i="11"/>
  <c r="AF4700" i="11" s="1"/>
  <c r="AH4700" i="11" s="1"/>
  <c r="AD2306" i="11"/>
  <c r="AF2306" i="11" s="1"/>
  <c r="AH2306" i="11" s="1"/>
  <c r="AD4434" i="11"/>
  <c r="AF4434" i="11" s="1"/>
  <c r="AH4434" i="11" s="1"/>
  <c r="AD7998" i="11"/>
  <c r="AF7998" i="11" s="1"/>
  <c r="AH7998" i="11" s="1"/>
  <c r="AD1900" i="11"/>
  <c r="AF1900" i="11" s="1"/>
  <c r="AH1900" i="11" s="1"/>
  <c r="AD2199" i="11"/>
  <c r="AF2199" i="11" s="1"/>
  <c r="AH2199" i="11" s="1"/>
  <c r="AD4239" i="11"/>
  <c r="AF4239" i="11" s="1"/>
  <c r="AH4239" i="11" s="1"/>
  <c r="AD8460" i="11"/>
  <c r="AF8460" i="11" s="1"/>
  <c r="AH8460" i="11" s="1"/>
  <c r="AD4286" i="11"/>
  <c r="AF4286" i="11" s="1"/>
  <c r="AH4286" i="11" s="1"/>
  <c r="AD629" i="11"/>
  <c r="AF629" i="11" s="1"/>
  <c r="AH629" i="11" s="1"/>
  <c r="AD6877" i="11"/>
  <c r="AF6877" i="11" s="1"/>
  <c r="AH6877" i="11" s="1"/>
  <c r="AD940" i="11"/>
  <c r="AF940" i="11" s="1"/>
  <c r="AD4342" i="11"/>
  <c r="AF4342" i="11" s="1"/>
  <c r="AH4342" i="11" s="1"/>
  <c r="AD6388" i="11"/>
  <c r="AF6388" i="11" s="1"/>
  <c r="AH6388" i="11" s="1"/>
  <c r="AD6862" i="11"/>
  <c r="AF6862" i="11" s="1"/>
  <c r="AH6862" i="11" s="1"/>
  <c r="AD684" i="11"/>
  <c r="AF684" i="11" s="1"/>
  <c r="AH684" i="11" s="1"/>
  <c r="AD6633" i="11"/>
  <c r="AF6633" i="11" s="1"/>
  <c r="AH6633" i="11" s="1"/>
  <c r="AD278" i="11"/>
  <c r="AF278" i="11" s="1"/>
  <c r="AH278" i="11" s="1"/>
  <c r="AD6515" i="11"/>
  <c r="AF6515" i="11" s="1"/>
  <c r="AH6515" i="11" s="1"/>
  <c r="AD2806" i="11"/>
  <c r="AF2806" i="11" s="1"/>
  <c r="AH2806" i="11" s="1"/>
  <c r="AD5705" i="11"/>
  <c r="AF5705" i="11" s="1"/>
  <c r="AH5705" i="11" s="1"/>
  <c r="AD3436" i="11"/>
  <c r="AF3436" i="11" s="1"/>
  <c r="AH3436" i="11" s="1"/>
  <c r="AD1463" i="11"/>
  <c r="AF1463" i="11" s="1"/>
  <c r="AH1463" i="11" s="1"/>
  <c r="AD8466" i="11"/>
  <c r="AF8466" i="11" s="1"/>
  <c r="AH8466" i="11" s="1"/>
  <c r="AD7282" i="11"/>
  <c r="AF7282" i="11" s="1"/>
  <c r="AH7282" i="11" s="1"/>
  <c r="AD7872" i="11"/>
  <c r="AF7872" i="11" s="1"/>
  <c r="AH7872" i="11" s="1"/>
  <c r="AD5145" i="11"/>
  <c r="AF5145" i="11" s="1"/>
  <c r="AH5145" i="11" s="1"/>
  <c r="AD7190" i="11"/>
  <c r="AF7190" i="11" s="1"/>
  <c r="AH7190" i="11" s="1"/>
  <c r="AD7252" i="11"/>
  <c r="AF7252" i="11" s="1"/>
  <c r="AH7252" i="11" s="1"/>
  <c r="AD8485" i="11"/>
  <c r="AF8485" i="11" s="1"/>
  <c r="AH8485" i="11" s="1"/>
  <c r="AD4627" i="11"/>
  <c r="AF4627" i="11" s="1"/>
  <c r="AH4627" i="11" s="1"/>
  <c r="AD3600" i="11"/>
  <c r="AF3600" i="11" s="1"/>
  <c r="AH3600" i="11" s="1"/>
  <c r="AD510" i="11"/>
  <c r="AF510" i="11" s="1"/>
  <c r="AH510" i="11" s="1"/>
  <c r="AD7285" i="11"/>
  <c r="AF7285" i="11" s="1"/>
  <c r="AH7285" i="11" s="1"/>
  <c r="AD2662" i="11"/>
  <c r="AF2662" i="11" s="1"/>
  <c r="AH2662" i="11" s="1"/>
  <c r="AD388" i="11"/>
  <c r="AF388" i="11" s="1"/>
  <c r="AH388" i="11" s="1"/>
  <c r="AD4592" i="11"/>
  <c r="AF4592" i="11" s="1"/>
  <c r="AH4592" i="11" s="1"/>
  <c r="AD1646" i="11"/>
  <c r="AF1646" i="11" s="1"/>
  <c r="AH1646" i="11" s="1"/>
  <c r="AD8230" i="11"/>
  <c r="AF8230" i="11" s="1"/>
  <c r="AH8230" i="11" s="1"/>
  <c r="AD8151" i="11"/>
  <c r="AF8151" i="11" s="1"/>
  <c r="AH8151" i="11" s="1"/>
  <c r="AD970" i="11"/>
  <c r="AF970" i="11" s="1"/>
  <c r="AD3357" i="11"/>
  <c r="AF3357" i="11" s="1"/>
  <c r="AH3357" i="11" s="1"/>
  <c r="AD3372" i="11"/>
  <c r="AF3372" i="11" s="1"/>
  <c r="AH3372" i="11" s="1"/>
  <c r="AD906" i="11"/>
  <c r="AF906" i="11" s="1"/>
  <c r="AH906" i="11" s="1"/>
  <c r="AD3718" i="11"/>
  <c r="AF3718" i="11" s="1"/>
  <c r="AH3718" i="11" s="1"/>
  <c r="AD118" i="11"/>
  <c r="AF118" i="11" s="1"/>
  <c r="AH118" i="11" s="1"/>
  <c r="AD4860" i="11"/>
  <c r="AF4860" i="11" s="1"/>
  <c r="AH4860" i="11" s="1"/>
  <c r="AD7027" i="11"/>
  <c r="AF7027" i="11" s="1"/>
  <c r="AH7027" i="11" s="1"/>
  <c r="AD7573" i="11"/>
  <c r="AF7573" i="11" s="1"/>
  <c r="AH7573" i="11" s="1"/>
  <c r="AD5658" i="11"/>
  <c r="AF5658" i="11" s="1"/>
  <c r="AH5658" i="11" s="1"/>
  <c r="AD5080" i="11"/>
  <c r="AF5080" i="11" s="1"/>
  <c r="AH5080" i="11" s="1"/>
  <c r="AD5686" i="11"/>
  <c r="AF5686" i="11" s="1"/>
  <c r="AH5686" i="11" s="1"/>
  <c r="AD2438" i="11"/>
  <c r="AF2438" i="11" s="1"/>
  <c r="AH2438" i="11" s="1"/>
  <c r="AD2854" i="11"/>
  <c r="AF2854" i="11" s="1"/>
  <c r="AH2854" i="11" s="1"/>
  <c r="AD6111" i="11"/>
  <c r="AF6111" i="11" s="1"/>
  <c r="AH6111" i="11" s="1"/>
  <c r="AD416" i="11"/>
  <c r="AF416" i="11" s="1"/>
  <c r="AH416" i="11" s="1"/>
  <c r="AD7188" i="11"/>
  <c r="AF7188" i="11" s="1"/>
  <c r="AH7188" i="11" s="1"/>
  <c r="AD1517" i="11"/>
  <c r="AF1517" i="11" s="1"/>
  <c r="AH1517" i="11" s="1"/>
  <c r="AD3540" i="11"/>
  <c r="AF3540" i="11" s="1"/>
  <c r="AH3540" i="11" s="1"/>
  <c r="AD1433" i="11"/>
  <c r="AF1433" i="11" s="1"/>
  <c r="AH1433" i="11" s="1"/>
  <c r="AD4928" i="11"/>
  <c r="AF4928" i="11" s="1"/>
  <c r="AH4928" i="11" s="1"/>
  <c r="AD1643" i="11"/>
  <c r="AF1643" i="11" s="1"/>
  <c r="AH1643" i="11" s="1"/>
  <c r="AD8608" i="11"/>
  <c r="AF8608" i="11" s="1"/>
  <c r="AH8608" i="11" s="1"/>
  <c r="AD2746" i="11"/>
  <c r="AF2746" i="11" s="1"/>
  <c r="AH2746" i="11" s="1"/>
  <c r="AD7853" i="11"/>
  <c r="AF7853" i="11" s="1"/>
  <c r="AH7853" i="11" s="1"/>
  <c r="AD6750" i="11"/>
  <c r="AF6750" i="11" s="1"/>
  <c r="AH6750" i="11" s="1"/>
  <c r="AD8185" i="11"/>
  <c r="AF8185" i="11" s="1"/>
  <c r="AH8185" i="11" s="1"/>
  <c r="AD3864" i="11"/>
  <c r="AF3864" i="11" s="1"/>
  <c r="AH3864" i="11" s="1"/>
  <c r="AD2967" i="11"/>
  <c r="AF2967" i="11" s="1"/>
  <c r="AH2967" i="11" s="1"/>
  <c r="AD845" i="11"/>
  <c r="AF845" i="11" s="1"/>
  <c r="AH845" i="11" s="1"/>
  <c r="AD3873" i="11"/>
  <c r="AF3873" i="11" s="1"/>
  <c r="AH3873" i="11" s="1"/>
  <c r="AD3596" i="11"/>
  <c r="AF3596" i="11" s="1"/>
  <c r="AH3596" i="11" s="1"/>
  <c r="AD5994" i="11"/>
  <c r="AF5994" i="11" s="1"/>
  <c r="AH5994" i="11" s="1"/>
  <c r="AD4606" i="11"/>
  <c r="AF4606" i="11" s="1"/>
  <c r="AH4606" i="11" s="1"/>
  <c r="AD1468" i="11"/>
  <c r="AF1468" i="11" s="1"/>
  <c r="AH1468" i="11" s="1"/>
  <c r="AD6077" i="11"/>
  <c r="AF6077" i="11" s="1"/>
  <c r="AH6077" i="11" s="1"/>
  <c r="AD696" i="11"/>
  <c r="AF696" i="11" s="1"/>
  <c r="AH696" i="11" s="1"/>
  <c r="AD3431" i="11"/>
  <c r="AF3431" i="11" s="1"/>
  <c r="AH3431" i="11" s="1"/>
  <c r="AD3216" i="11"/>
  <c r="AF3216" i="11" s="1"/>
  <c r="AH3216" i="11" s="1"/>
  <c r="AD2880" i="11"/>
  <c r="AF2880" i="11" s="1"/>
  <c r="AH2880" i="11" s="1"/>
  <c r="AD7106" i="11"/>
  <c r="AF7106" i="11" s="1"/>
  <c r="AH7106" i="11" s="1"/>
  <c r="AD7908" i="11"/>
  <c r="AF7908" i="11" s="1"/>
  <c r="AH7908" i="11" s="1"/>
  <c r="AD8354" i="11"/>
  <c r="AF8354" i="11" s="1"/>
  <c r="AH8354" i="11" s="1"/>
  <c r="AD2927" i="11"/>
  <c r="AF2927" i="11" s="1"/>
  <c r="AH2927" i="11" s="1"/>
  <c r="AD976" i="11"/>
  <c r="AF976" i="11" s="1"/>
  <c r="AD3858" i="11"/>
  <c r="AF3858" i="11" s="1"/>
  <c r="AH3858" i="11" s="1"/>
  <c r="AD2086" i="11"/>
  <c r="AF2086" i="11" s="1"/>
  <c r="AH2086" i="11" s="1"/>
  <c r="AD6164" i="11"/>
  <c r="AF6164" i="11" s="1"/>
  <c r="AH6164" i="11" s="1"/>
  <c r="AD8698" i="11"/>
  <c r="AF8698" i="11" s="1"/>
  <c r="AH8698" i="11" s="1"/>
  <c r="AD3412" i="11"/>
  <c r="AF3412" i="11" s="1"/>
  <c r="AH3412" i="11" s="1"/>
  <c r="AD3074" i="11"/>
  <c r="AF3074" i="11" s="1"/>
  <c r="AH3074" i="11" s="1"/>
  <c r="AD1993" i="11"/>
  <c r="AF1993" i="11" s="1"/>
  <c r="AH1993" i="11" s="1"/>
  <c r="AD3180" i="11"/>
  <c r="AF3180" i="11" s="1"/>
  <c r="AH3180" i="11" s="1"/>
  <c r="AD4415" i="11"/>
  <c r="AF4415" i="11" s="1"/>
  <c r="AH4415" i="11" s="1"/>
  <c r="AD3625" i="11"/>
  <c r="AF3625" i="11" s="1"/>
  <c r="AH3625" i="11" s="1"/>
  <c r="AD8120" i="11"/>
  <c r="AF8120" i="11" s="1"/>
  <c r="AH8120" i="11" s="1"/>
  <c r="AD5472" i="11"/>
  <c r="AF5472" i="11" s="1"/>
  <c r="AH5472" i="11" s="1"/>
  <c r="AD3049" i="11"/>
  <c r="AF3049" i="11" s="1"/>
  <c r="AH3049" i="11" s="1"/>
  <c r="AD334" i="11"/>
  <c r="AF334" i="11" s="1"/>
  <c r="AH334" i="11" s="1"/>
  <c r="AD4118" i="11"/>
  <c r="AF4118" i="11" s="1"/>
  <c r="AH4118" i="11" s="1"/>
  <c r="AD331" i="11"/>
  <c r="AF331" i="11" s="1"/>
  <c r="AH331" i="11" s="1"/>
  <c r="AD2783" i="11"/>
  <c r="AF2783" i="11" s="1"/>
  <c r="AH2783" i="11" s="1"/>
  <c r="AD8260" i="11"/>
  <c r="AF8260" i="11" s="1"/>
  <c r="AH8260" i="11" s="1"/>
  <c r="AD1976" i="11"/>
  <c r="AF1976" i="11" s="1"/>
  <c r="AH1976" i="11" s="1"/>
  <c r="AD5063" i="11"/>
  <c r="AF5063" i="11" s="1"/>
  <c r="AH5063" i="11" s="1"/>
  <c r="AD796" i="11"/>
  <c r="AF796" i="11" s="1"/>
  <c r="AH796" i="11" s="1"/>
  <c r="AD5517" i="11"/>
  <c r="AF5517" i="11" s="1"/>
  <c r="AH5517" i="11" s="1"/>
  <c r="AD5790" i="11"/>
  <c r="AF5790" i="11" s="1"/>
  <c r="AH5790" i="11" s="1"/>
  <c r="AD4351" i="11"/>
  <c r="AF4351" i="11" s="1"/>
  <c r="AH4351" i="11" s="1"/>
  <c r="AD1205" i="11"/>
  <c r="AF1205" i="11" s="1"/>
  <c r="AH1205" i="11" s="1"/>
  <c r="AD1711" i="11"/>
  <c r="AF1711" i="11" s="1"/>
  <c r="AH1711" i="11" s="1"/>
  <c r="AD1702" i="11"/>
  <c r="AF1702" i="11" s="1"/>
  <c r="AH1702" i="11" s="1"/>
  <c r="AD7987" i="11"/>
  <c r="AF7987" i="11" s="1"/>
  <c r="AH7987" i="11" s="1"/>
  <c r="AD2713" i="11"/>
  <c r="AF2713" i="11" s="1"/>
  <c r="AH2713" i="11" s="1"/>
  <c r="AD8506" i="11"/>
  <c r="AF8506" i="11" s="1"/>
  <c r="AH8506" i="11" s="1"/>
  <c r="AD5172" i="11"/>
  <c r="AF5172" i="11" s="1"/>
  <c r="AH5172" i="11" s="1"/>
  <c r="AD4454" i="11"/>
  <c r="AF4454" i="11" s="1"/>
  <c r="AH4454" i="11" s="1"/>
  <c r="AD1031" i="11"/>
  <c r="AF1031" i="11" s="1"/>
  <c r="AD5120" i="11"/>
  <c r="AF5120" i="11" s="1"/>
  <c r="AH5120" i="11" s="1"/>
  <c r="AD3006" i="11"/>
  <c r="AF3006" i="11" s="1"/>
  <c r="AH3006" i="11" s="1"/>
  <c r="AD2807" i="11"/>
  <c r="AF2807" i="11" s="1"/>
  <c r="AH2807" i="11" s="1"/>
  <c r="AD7112" i="11"/>
  <c r="AF7112" i="11" s="1"/>
  <c r="AH7112" i="11" s="1"/>
  <c r="AD4545" i="11"/>
  <c r="AF4545" i="11" s="1"/>
  <c r="AH4545" i="11" s="1"/>
  <c r="AD6544" i="11"/>
  <c r="AF6544" i="11" s="1"/>
  <c r="AH6544" i="11" s="1"/>
  <c r="AD7625" i="11"/>
  <c r="AF7625" i="11" s="1"/>
  <c r="AH7625" i="11" s="1"/>
  <c r="AD969" i="11"/>
  <c r="AF969" i="11" s="1"/>
  <c r="AD7428" i="11"/>
  <c r="AF7428" i="11" s="1"/>
  <c r="AH7428" i="11" s="1"/>
  <c r="AD1399" i="11"/>
  <c r="AF1399" i="11" s="1"/>
  <c r="AH1399" i="11" s="1"/>
  <c r="AD2116" i="11"/>
  <c r="AF2116" i="11" s="1"/>
  <c r="AH2116" i="11" s="1"/>
  <c r="AD2216" i="11"/>
  <c r="AF2216" i="11" s="1"/>
  <c r="AH2216" i="11" s="1"/>
  <c r="AD4272" i="11"/>
  <c r="AF4272" i="11" s="1"/>
  <c r="AH4272" i="11" s="1"/>
  <c r="AD8415" i="11"/>
  <c r="AF8415" i="11" s="1"/>
  <c r="AH8415" i="11" s="1"/>
  <c r="AD778" i="11"/>
  <c r="AF778" i="11" s="1"/>
  <c r="AH778" i="11" s="1"/>
  <c r="AD3742" i="11"/>
  <c r="AF3742" i="11" s="1"/>
  <c r="AH3742" i="11" s="1"/>
  <c r="AD4482" i="11"/>
  <c r="AF4482" i="11" s="1"/>
  <c r="AH4482" i="11" s="1"/>
  <c r="AD1735" i="11"/>
  <c r="AF1735" i="11" s="1"/>
  <c r="AH1735" i="11" s="1"/>
  <c r="AD525" i="11"/>
  <c r="AF525" i="11" s="1"/>
  <c r="AH525" i="11" s="1"/>
  <c r="AD5214" i="11"/>
  <c r="AF5214" i="11" s="1"/>
  <c r="AH5214" i="11" s="1"/>
  <c r="AD2164" i="11"/>
  <c r="AF2164" i="11" s="1"/>
  <c r="AH2164" i="11" s="1"/>
  <c r="AD4072" i="11"/>
  <c r="AF4072" i="11" s="1"/>
  <c r="AH4072" i="11" s="1"/>
  <c r="AD5252" i="11"/>
  <c r="AF5252" i="11" s="1"/>
  <c r="AH5252" i="11" s="1"/>
  <c r="AD2053" i="11"/>
  <c r="AF2053" i="11" s="1"/>
  <c r="AH2053" i="11" s="1"/>
  <c r="AD6982" i="11"/>
  <c r="AF6982" i="11" s="1"/>
  <c r="AH6982" i="11" s="1"/>
  <c r="AD8607" i="11"/>
  <c r="AF8607" i="11" s="1"/>
  <c r="AH8607" i="11" s="1"/>
  <c r="AD5257" i="11"/>
  <c r="AF5257" i="11" s="1"/>
  <c r="AH5257" i="11" s="1"/>
  <c r="AD155" i="11"/>
  <c r="AF155" i="11" s="1"/>
  <c r="AH155" i="11" s="1"/>
  <c r="AD8484" i="11"/>
  <c r="AF8484" i="11" s="1"/>
  <c r="AH8484" i="11" s="1"/>
  <c r="AD1948" i="11"/>
  <c r="AF1948" i="11" s="1"/>
  <c r="AH1948" i="11" s="1"/>
  <c r="AD3193" i="11"/>
  <c r="AF3193" i="11" s="1"/>
  <c r="AH3193" i="11" s="1"/>
  <c r="AD2068" i="11"/>
  <c r="AF2068" i="11" s="1"/>
  <c r="AH2068" i="11" s="1"/>
  <c r="AD1337" i="11"/>
  <c r="AF1337" i="11" s="1"/>
  <c r="AH1337" i="11" s="1"/>
  <c r="AD3253" i="11"/>
  <c r="AF3253" i="11" s="1"/>
  <c r="AH3253" i="11" s="1"/>
  <c r="AD3046" i="11"/>
  <c r="AF3046" i="11" s="1"/>
  <c r="AH3046" i="11" s="1"/>
  <c r="AD6915" i="11"/>
  <c r="AF6915" i="11" s="1"/>
  <c r="AH6915" i="11" s="1"/>
  <c r="AD1787" i="11"/>
  <c r="AF1787" i="11" s="1"/>
  <c r="AH1787" i="11" s="1"/>
  <c r="AD2717" i="11"/>
  <c r="AF2717" i="11" s="1"/>
  <c r="AH2717" i="11" s="1"/>
  <c r="AD1489" i="11"/>
  <c r="AF1489" i="11" s="1"/>
  <c r="AH1489" i="11" s="1"/>
  <c r="AD4555" i="11"/>
  <c r="AF4555" i="11" s="1"/>
  <c r="AH4555" i="11" s="1"/>
  <c r="AD172" i="11"/>
  <c r="AF172" i="11" s="1"/>
  <c r="AH172" i="11" s="1"/>
  <c r="AD4809" i="11"/>
  <c r="AF4809" i="11" s="1"/>
  <c r="AH4809" i="11" s="1"/>
  <c r="AD324" i="11"/>
  <c r="AF324" i="11" s="1"/>
  <c r="AH324" i="11" s="1"/>
  <c r="AD2798" i="11"/>
  <c r="AF2798" i="11" s="1"/>
  <c r="AH2798" i="11" s="1"/>
  <c r="AD6076" i="11"/>
  <c r="AF6076" i="11" s="1"/>
  <c r="AH6076" i="11" s="1"/>
  <c r="AD7021" i="11"/>
  <c r="AF7021" i="11" s="1"/>
  <c r="AH7021" i="11" s="1"/>
  <c r="AD4864" i="11"/>
  <c r="AF4864" i="11" s="1"/>
  <c r="AH4864" i="11" s="1"/>
  <c r="AD566" i="11"/>
  <c r="AF566" i="11" s="1"/>
  <c r="AH566" i="11" s="1"/>
  <c r="AD3965" i="11"/>
  <c r="AF3965" i="11" s="1"/>
  <c r="AH3965" i="11" s="1"/>
  <c r="AD7870" i="11"/>
  <c r="AF7870" i="11" s="1"/>
  <c r="AH7870" i="11" s="1"/>
  <c r="AD7286" i="11"/>
  <c r="AF7286" i="11" s="1"/>
  <c r="AH7286" i="11" s="1"/>
  <c r="AD3877" i="11"/>
  <c r="AF3877" i="11" s="1"/>
  <c r="AH3877" i="11" s="1"/>
  <c r="AD7341" i="11"/>
  <c r="AF7341" i="11" s="1"/>
  <c r="AH7341" i="11" s="1"/>
  <c r="AD2371" i="11"/>
  <c r="AF2371" i="11" s="1"/>
  <c r="AH2371" i="11" s="1"/>
  <c r="AD2767" i="11"/>
  <c r="AF2767" i="11" s="1"/>
  <c r="AH2767" i="11" s="1"/>
  <c r="AD6133" i="11"/>
  <c r="AF6133" i="11" s="1"/>
  <c r="AH6133" i="11" s="1"/>
  <c r="AD8220" i="11"/>
  <c r="AF8220" i="11" s="1"/>
  <c r="AH8220" i="11" s="1"/>
  <c r="AD1303" i="11"/>
  <c r="AF1303" i="11" s="1"/>
  <c r="AH1303" i="11" s="1"/>
  <c r="AD8116" i="11"/>
  <c r="AF8116" i="11" s="1"/>
  <c r="AH8116" i="11" s="1"/>
  <c r="AD8523" i="11"/>
  <c r="AF8523" i="11" s="1"/>
  <c r="AH8523" i="11" s="1"/>
  <c r="AD3215" i="11"/>
  <c r="AF3215" i="11" s="1"/>
  <c r="AH3215" i="11" s="1"/>
  <c r="AD7018" i="11"/>
  <c r="AF7018" i="11" s="1"/>
  <c r="AH7018" i="11" s="1"/>
  <c r="AD5442" i="11"/>
  <c r="AF5442" i="11" s="1"/>
  <c r="AH5442" i="11" s="1"/>
  <c r="AD4943" i="11"/>
  <c r="AF4943" i="11" s="1"/>
  <c r="AH4943" i="11" s="1"/>
  <c r="AD2944" i="11"/>
  <c r="AF2944" i="11" s="1"/>
  <c r="AH2944" i="11" s="1"/>
  <c r="AD6161" i="11"/>
  <c r="AF6161" i="11" s="1"/>
  <c r="AH6161" i="11" s="1"/>
  <c r="AD4919" i="11"/>
  <c r="AF4919" i="11" s="1"/>
  <c r="AH4919" i="11" s="1"/>
  <c r="AD5107" i="11"/>
  <c r="AF5107" i="11" s="1"/>
  <c r="AH5107" i="11" s="1"/>
  <c r="AD6268" i="11"/>
  <c r="AF6268" i="11" s="1"/>
  <c r="AH6268" i="11" s="1"/>
  <c r="AD6753" i="11"/>
  <c r="AF6753" i="11" s="1"/>
  <c r="AH6753" i="11" s="1"/>
  <c r="AD6174" i="11"/>
  <c r="AF6174" i="11" s="1"/>
  <c r="AH6174" i="11" s="1"/>
  <c r="AD1117" i="11"/>
  <c r="AF1117" i="11" s="1"/>
  <c r="AH1117" i="11" s="1"/>
  <c r="AD1865" i="11"/>
  <c r="AF1865" i="11" s="1"/>
  <c r="AH1865" i="11" s="1"/>
  <c r="AD5338" i="11"/>
  <c r="AF5338" i="11" s="1"/>
  <c r="AH5338" i="11" s="1"/>
  <c r="AD1940" i="11"/>
  <c r="AF1940" i="11" s="1"/>
  <c r="AH1940" i="11" s="1"/>
  <c r="AD8412" i="11"/>
  <c r="AF8412" i="11" s="1"/>
  <c r="AH8412" i="11" s="1"/>
  <c r="AD6627" i="11"/>
  <c r="AF6627" i="11" s="1"/>
  <c r="AH6627" i="11" s="1"/>
  <c r="AD4532" i="11"/>
  <c r="AF4532" i="11" s="1"/>
  <c r="AH4532" i="11" s="1"/>
  <c r="AD1585" i="11"/>
  <c r="AF1585" i="11" s="1"/>
  <c r="AH1585" i="11" s="1"/>
  <c r="AD2545" i="11"/>
  <c r="AF2545" i="11" s="1"/>
  <c r="AH2545" i="11" s="1"/>
  <c r="AD5202" i="11"/>
  <c r="AF5202" i="11" s="1"/>
  <c r="AH5202" i="11" s="1"/>
  <c r="AD419" i="11"/>
  <c r="AF419" i="11" s="1"/>
  <c r="AH419" i="11" s="1"/>
  <c r="AD8060" i="11"/>
  <c r="AF8060" i="11" s="1"/>
  <c r="AH8060" i="11" s="1"/>
  <c r="AD4385" i="11"/>
  <c r="AF4385" i="11" s="1"/>
  <c r="AH4385" i="11" s="1"/>
  <c r="AD5405" i="11"/>
  <c r="AF5405" i="11" s="1"/>
  <c r="AH5405" i="11" s="1"/>
  <c r="AD1576" i="11"/>
  <c r="AF1576" i="11" s="1"/>
  <c r="AH1576" i="11" s="1"/>
  <c r="AD2698" i="11"/>
  <c r="AF2698" i="11" s="1"/>
  <c r="AH2698" i="11" s="1"/>
  <c r="AD6913" i="11"/>
  <c r="AF6913" i="11" s="1"/>
  <c r="AH6913" i="11" s="1"/>
  <c r="AD8336" i="11"/>
  <c r="AF8336" i="11" s="1"/>
  <c r="AH8336" i="11" s="1"/>
  <c r="AD3052" i="11"/>
  <c r="AF3052" i="11" s="1"/>
  <c r="AH3052" i="11" s="1"/>
  <c r="AD8161" i="11"/>
  <c r="AF8161" i="11" s="1"/>
  <c r="AH8161" i="11" s="1"/>
  <c r="AD3250" i="11"/>
  <c r="AF3250" i="11" s="1"/>
  <c r="AH3250" i="11" s="1"/>
  <c r="AD8142" i="11"/>
  <c r="AF8142" i="11" s="1"/>
  <c r="AH8142" i="11" s="1"/>
  <c r="AD5979" i="11"/>
  <c r="AF5979" i="11" s="1"/>
  <c r="AH5979" i="11" s="1"/>
  <c r="AD3330" i="11"/>
  <c r="AF3330" i="11" s="1"/>
  <c r="AH3330" i="11" s="1"/>
  <c r="AD7423" i="11"/>
  <c r="AF7423" i="11" s="1"/>
  <c r="AH7423" i="11" s="1"/>
  <c r="AD4015" i="11"/>
  <c r="AF4015" i="11" s="1"/>
  <c r="AH4015" i="11" s="1"/>
  <c r="AD7907" i="11"/>
  <c r="AF7907" i="11" s="1"/>
  <c r="AH7907" i="11" s="1"/>
  <c r="AD3148" i="11"/>
  <c r="AF3148" i="11" s="1"/>
  <c r="AH3148" i="11" s="1"/>
  <c r="AD7989" i="11"/>
  <c r="AF7989" i="11" s="1"/>
  <c r="AH7989" i="11" s="1"/>
  <c r="AD4197" i="11"/>
  <c r="AF4197" i="11" s="1"/>
  <c r="AH4197" i="11" s="1"/>
  <c r="AD7863" i="11"/>
  <c r="AF7863" i="11" s="1"/>
  <c r="AH7863" i="11" s="1"/>
  <c r="AD4733" i="11"/>
  <c r="AF4733" i="11" s="1"/>
  <c r="AH4733" i="11" s="1"/>
  <c r="AD6765" i="11"/>
  <c r="AF6765" i="11" s="1"/>
  <c r="AH6765" i="11" s="1"/>
  <c r="AD6270" i="11"/>
  <c r="AF6270" i="11" s="1"/>
  <c r="AH6270" i="11" s="1"/>
  <c r="AD6364" i="11"/>
  <c r="AF6364" i="11" s="1"/>
  <c r="AH6364" i="11" s="1"/>
  <c r="AD803" i="11"/>
  <c r="AF803" i="11" s="1"/>
  <c r="AH803" i="11" s="1"/>
  <c r="AD3818" i="11"/>
  <c r="AF3818" i="11" s="1"/>
  <c r="AH3818" i="11" s="1"/>
  <c r="AD1013" i="11"/>
  <c r="AF1013" i="11" s="1"/>
  <c r="AD1786" i="11"/>
  <c r="AF1786" i="11" s="1"/>
  <c r="AH1786" i="11" s="1"/>
  <c r="AD8670" i="11"/>
  <c r="AF8670" i="11" s="1"/>
  <c r="AH8670" i="11" s="1"/>
  <c r="AD3851" i="11"/>
  <c r="AF3851" i="11" s="1"/>
  <c r="AH3851" i="11" s="1"/>
  <c r="AD599" i="11"/>
  <c r="AF599" i="11" s="1"/>
  <c r="AH599" i="11" s="1"/>
  <c r="AD4243" i="11"/>
  <c r="AF4243" i="11" s="1"/>
  <c r="AH4243" i="11" s="1"/>
  <c r="AD8293" i="11"/>
  <c r="AF8293" i="11" s="1"/>
  <c r="AH8293" i="11" s="1"/>
  <c r="AD2959" i="11"/>
  <c r="AF2959" i="11" s="1"/>
  <c r="AH2959" i="11" s="1"/>
  <c r="AD6996" i="11"/>
  <c r="AF6996" i="11" s="1"/>
  <c r="AH6996" i="11" s="1"/>
  <c r="AD1841" i="11"/>
  <c r="AF1841" i="11" s="1"/>
  <c r="AH1841" i="11" s="1"/>
  <c r="AD6882" i="11"/>
  <c r="AF6882" i="11" s="1"/>
  <c r="AH6882" i="11" s="1"/>
  <c r="AD2606" i="11"/>
  <c r="AF2606" i="11" s="1"/>
  <c r="AH2606" i="11" s="1"/>
  <c r="AD91" i="11"/>
  <c r="AF91" i="11" s="1"/>
  <c r="AH91" i="11" s="1"/>
  <c r="AD3203" i="11"/>
  <c r="AF3203" i="11" s="1"/>
  <c r="AH3203" i="11" s="1"/>
  <c r="AD8247" i="11"/>
  <c r="AF8247" i="11" s="1"/>
  <c r="AH8247" i="11" s="1"/>
  <c r="AD7114" i="11"/>
  <c r="AF7114" i="11" s="1"/>
  <c r="AH7114" i="11" s="1"/>
  <c r="AD2152" i="11"/>
  <c r="AF2152" i="11" s="1"/>
  <c r="AH2152" i="11" s="1"/>
  <c r="AD4461" i="11"/>
  <c r="AF4461" i="11" s="1"/>
  <c r="AH4461" i="11" s="1"/>
  <c r="AD4314" i="11"/>
  <c r="AF4314" i="11" s="1"/>
  <c r="AH4314" i="11" s="1"/>
  <c r="AD200" i="11"/>
  <c r="AF200" i="11" s="1"/>
  <c r="AH200" i="11" s="1"/>
  <c r="AD8033" i="11"/>
  <c r="AF8033" i="11" s="1"/>
  <c r="AH8033" i="11" s="1"/>
  <c r="AD66" i="11"/>
  <c r="AF66" i="11" s="1"/>
  <c r="AH66" i="11" s="1"/>
  <c r="AD344" i="11"/>
  <c r="AF344" i="11" s="1"/>
  <c r="AH344" i="11" s="1"/>
  <c r="AD6572" i="11"/>
  <c r="AF6572" i="11" s="1"/>
  <c r="AH6572" i="11" s="1"/>
  <c r="AD4006" i="11"/>
  <c r="AF4006" i="11" s="1"/>
  <c r="AH4006" i="11" s="1"/>
  <c r="AD3383" i="11"/>
  <c r="AF3383" i="11" s="1"/>
  <c r="AH3383" i="11" s="1"/>
  <c r="AD881" i="11"/>
  <c r="AF881" i="11" s="1"/>
  <c r="AH881" i="11" s="1"/>
  <c r="AD2968" i="11"/>
  <c r="AF2968" i="11" s="1"/>
  <c r="AH2968" i="11" s="1"/>
  <c r="AD368" i="11"/>
  <c r="AF368" i="11" s="1"/>
  <c r="AH368" i="11" s="1"/>
  <c r="AD234" i="11"/>
  <c r="AF234" i="11" s="1"/>
  <c r="AH234" i="11" s="1"/>
  <c r="AD3186" i="11"/>
  <c r="AF3186" i="11" s="1"/>
  <c r="AH3186" i="11" s="1"/>
  <c r="AD7859" i="11"/>
  <c r="AF7859" i="11" s="1"/>
  <c r="AH7859" i="11" s="1"/>
  <c r="AD1305" i="11"/>
  <c r="AF1305" i="11" s="1"/>
  <c r="AH1305" i="11" s="1"/>
  <c r="AD2815" i="11"/>
  <c r="AF2815" i="11" s="1"/>
  <c r="AH2815" i="11" s="1"/>
  <c r="AD652" i="11"/>
  <c r="AF652" i="11" s="1"/>
  <c r="AH652" i="11" s="1"/>
  <c r="AD7039" i="11"/>
  <c r="AF7039" i="11" s="1"/>
  <c r="AH7039" i="11" s="1"/>
  <c r="AD6521" i="11"/>
  <c r="AF6521" i="11" s="1"/>
  <c r="AH6521" i="11" s="1"/>
  <c r="AD7258" i="11"/>
  <c r="AF7258" i="11" s="1"/>
  <c r="AH7258" i="11" s="1"/>
  <c r="AD6644" i="11"/>
  <c r="AF6644" i="11" s="1"/>
  <c r="AH6644" i="11" s="1"/>
  <c r="AD8303" i="11"/>
  <c r="AF8303" i="11" s="1"/>
  <c r="AH8303" i="11" s="1"/>
  <c r="AD5745" i="11"/>
  <c r="AF5745" i="11" s="1"/>
  <c r="AH5745" i="11" s="1"/>
  <c r="AD8333" i="11"/>
  <c r="AF8333" i="11" s="1"/>
  <c r="AH8333" i="11" s="1"/>
  <c r="AD6321" i="11"/>
  <c r="AF6321" i="11" s="1"/>
  <c r="AH6321" i="11" s="1"/>
  <c r="AD6126" i="11"/>
  <c r="AF6126" i="11" s="1"/>
  <c r="AH6126" i="11" s="1"/>
  <c r="AD336" i="11"/>
  <c r="AF336" i="11" s="1"/>
  <c r="AH336" i="11" s="1"/>
  <c r="AD7638" i="11"/>
  <c r="AF7638" i="11" s="1"/>
  <c r="AH7638" i="11" s="1"/>
  <c r="AD3779" i="11"/>
  <c r="AF3779" i="11" s="1"/>
  <c r="AH3779" i="11" s="1"/>
  <c r="AD5960" i="11"/>
  <c r="AF5960" i="11" s="1"/>
  <c r="AH5960" i="11" s="1"/>
  <c r="AD4749" i="11"/>
  <c r="AF4749" i="11" s="1"/>
  <c r="AH4749" i="11" s="1"/>
  <c r="AD3529" i="11"/>
  <c r="AF3529" i="11" s="1"/>
  <c r="AH3529" i="11" s="1"/>
  <c r="AD8370" i="11"/>
  <c r="AF8370" i="11" s="1"/>
  <c r="AH8370" i="11" s="1"/>
  <c r="AD8746" i="11"/>
  <c r="AF8746" i="11" s="1"/>
  <c r="AH8746" i="11" s="1"/>
  <c r="AD3415" i="11"/>
  <c r="AF3415" i="11" s="1"/>
  <c r="AH3415" i="11" s="1"/>
  <c r="AD8097" i="11"/>
  <c r="AF8097" i="11" s="1"/>
  <c r="AH8097" i="11" s="1"/>
  <c r="AD859" i="11"/>
  <c r="AF859" i="11" s="1"/>
  <c r="AH859" i="11" s="1"/>
  <c r="AD8465" i="11"/>
  <c r="AF8465" i="11" s="1"/>
  <c r="AH8465" i="11" s="1"/>
  <c r="AD7668" i="11"/>
  <c r="AF7668" i="11" s="1"/>
  <c r="AH7668" i="11" s="1"/>
  <c r="AD961" i="11"/>
  <c r="AF961" i="11" s="1"/>
  <c r="AD2943" i="11"/>
  <c r="AF2943" i="11" s="1"/>
  <c r="AH2943" i="11" s="1"/>
  <c r="AD8211" i="11"/>
  <c r="AF8211" i="11" s="1"/>
  <c r="AH8211" i="11" s="1"/>
  <c r="AD1922" i="11"/>
  <c r="AF1922" i="11" s="1"/>
  <c r="AH1922" i="11" s="1"/>
  <c r="AD8177" i="11"/>
  <c r="AF8177" i="11" s="1"/>
  <c r="AH8177" i="11" s="1"/>
  <c r="AD6044" i="11"/>
  <c r="AF6044" i="11" s="1"/>
  <c r="AH6044" i="11" s="1"/>
  <c r="AD4696" i="11"/>
  <c r="AF4696" i="11" s="1"/>
  <c r="AH4696" i="11" s="1"/>
  <c r="AD831" i="11"/>
  <c r="AF831" i="11" s="1"/>
  <c r="AH831" i="11" s="1"/>
  <c r="AD3713" i="11"/>
  <c r="AF3713" i="11" s="1"/>
  <c r="AH3713" i="11" s="1"/>
  <c r="AD3213" i="11"/>
  <c r="AF3213" i="11" s="1"/>
  <c r="AH3213" i="11" s="1"/>
  <c r="AD5685" i="11"/>
  <c r="AF5685" i="11" s="1"/>
  <c r="AH5685" i="11" s="1"/>
  <c r="AD3469" i="11"/>
  <c r="AF3469" i="11" s="1"/>
  <c r="AH3469" i="11" s="1"/>
  <c r="AD6102" i="11"/>
  <c r="AF6102" i="11" s="1"/>
  <c r="AH6102" i="11" s="1"/>
  <c r="AD6812" i="11"/>
  <c r="AF6812" i="11" s="1"/>
  <c r="AH6812" i="11" s="1"/>
  <c r="AD144" i="11"/>
  <c r="AF144" i="11" s="1"/>
  <c r="AH144" i="11" s="1"/>
  <c r="AD2504" i="11"/>
  <c r="AF2504" i="11" s="1"/>
  <c r="AH2504" i="11" s="1"/>
  <c r="AD8562" i="11"/>
  <c r="AF8562" i="11" s="1"/>
  <c r="AH8562" i="11" s="1"/>
  <c r="AD3141" i="11"/>
  <c r="AF3141" i="11" s="1"/>
  <c r="AH3141" i="11" s="1"/>
  <c r="AD8275" i="11"/>
  <c r="AF8275" i="11" s="1"/>
  <c r="AH8275" i="11" s="1"/>
  <c r="AD3313" i="11"/>
  <c r="AF3313" i="11" s="1"/>
  <c r="AH3313" i="11" s="1"/>
  <c r="AD4288" i="11"/>
  <c r="AF4288" i="11" s="1"/>
  <c r="AH4288" i="11" s="1"/>
  <c r="AD2350" i="11"/>
  <c r="AF2350" i="11" s="1"/>
  <c r="AH2350" i="11" s="1"/>
  <c r="AD4235" i="11"/>
  <c r="AF4235" i="11" s="1"/>
  <c r="AH4235" i="11" s="1"/>
  <c r="AD3103" i="11"/>
  <c r="AF3103" i="11" s="1"/>
  <c r="AH3103" i="11" s="1"/>
  <c r="AD8560" i="11"/>
  <c r="AF8560" i="11" s="1"/>
  <c r="AH8560" i="11" s="1"/>
  <c r="AD2224" i="11"/>
  <c r="AF2224" i="11" s="1"/>
  <c r="AH2224" i="11" s="1"/>
  <c r="AD5869" i="11"/>
  <c r="AF5869" i="11" s="1"/>
  <c r="AH5869" i="11" s="1"/>
  <c r="AD946" i="11"/>
  <c r="AF946" i="11" s="1"/>
  <c r="AD3634" i="11"/>
  <c r="AF3634" i="11" s="1"/>
  <c r="AH3634" i="11" s="1"/>
  <c r="AD6399" i="11"/>
  <c r="AF6399" i="11" s="1"/>
  <c r="AH6399" i="11" s="1"/>
  <c r="AD8138" i="11"/>
  <c r="AF8138" i="11" s="1"/>
  <c r="AH8138" i="11" s="1"/>
  <c r="AD5295" i="11"/>
  <c r="AF5295" i="11" s="1"/>
  <c r="AH5295" i="11" s="1"/>
  <c r="AD8365" i="11"/>
  <c r="AF8365" i="11" s="1"/>
  <c r="AH8365" i="11" s="1"/>
  <c r="AD4269" i="11"/>
  <c r="AF4269" i="11" s="1"/>
  <c r="AH4269" i="11" s="1"/>
  <c r="AD3953" i="11"/>
  <c r="AF3953" i="11" s="1"/>
  <c r="AH3953" i="11" s="1"/>
  <c r="AD3936" i="11"/>
  <c r="AF3936" i="11" s="1"/>
  <c r="AH3936" i="11" s="1"/>
  <c r="AD3480" i="11"/>
  <c r="AF3480" i="11" s="1"/>
  <c r="AH3480" i="11" s="1"/>
  <c r="AD5084" i="11"/>
  <c r="AF5084" i="11" s="1"/>
  <c r="AH5084" i="11" s="1"/>
  <c r="AD847" i="11"/>
  <c r="AF847" i="11" s="1"/>
  <c r="AH847" i="11" s="1"/>
  <c r="AD7890" i="11"/>
  <c r="AF7890" i="11" s="1"/>
  <c r="AH7890" i="11" s="1"/>
  <c r="AD2766" i="11"/>
  <c r="AF2766" i="11" s="1"/>
  <c r="AH2766" i="11" s="1"/>
  <c r="AD1752" i="11"/>
  <c r="AF1752" i="11" s="1"/>
  <c r="AH1752" i="11" s="1"/>
  <c r="AD716" i="11"/>
  <c r="AF716" i="11" s="1"/>
  <c r="AH716" i="11" s="1"/>
  <c r="AD4360" i="11"/>
  <c r="AF4360" i="11" s="1"/>
  <c r="AH4360" i="11" s="1"/>
  <c r="AD3217" i="11"/>
  <c r="AF3217" i="11" s="1"/>
  <c r="AH3217" i="11" s="1"/>
  <c r="AD4140" i="11"/>
  <c r="AF4140" i="11" s="1"/>
  <c r="AH4140" i="11" s="1"/>
  <c r="AD8545" i="11"/>
  <c r="AF8545" i="11" s="1"/>
  <c r="AH8545" i="11" s="1"/>
  <c r="AD7977" i="11"/>
  <c r="AF7977" i="11" s="1"/>
  <c r="AH7977" i="11" s="1"/>
  <c r="AD4000" i="11"/>
  <c r="AF4000" i="11" s="1"/>
  <c r="AH4000" i="11" s="1"/>
  <c r="AD105" i="11"/>
  <c r="AF105" i="11" s="1"/>
  <c r="AH105" i="11" s="1"/>
  <c r="AD7924" i="11"/>
  <c r="AF7924" i="11" s="1"/>
  <c r="AH7924" i="11" s="1"/>
  <c r="AD8430" i="11"/>
  <c r="AF8430" i="11" s="1"/>
  <c r="AH8430" i="11" s="1"/>
  <c r="AD3490" i="11"/>
  <c r="AF3490" i="11" s="1"/>
  <c r="AH3490" i="11" s="1"/>
  <c r="AD709" i="11"/>
  <c r="AF709" i="11" s="1"/>
  <c r="AH709" i="11" s="1"/>
  <c r="AD8367" i="11"/>
  <c r="AF8367" i="11" s="1"/>
  <c r="AH8367" i="11" s="1"/>
  <c r="AD392" i="11"/>
  <c r="AF392" i="11" s="1"/>
  <c r="AH392" i="11" s="1"/>
  <c r="AD844" i="11"/>
  <c r="AF844" i="11" s="1"/>
  <c r="AH844" i="11" s="1"/>
  <c r="AD7157" i="11"/>
  <c r="AF7157" i="11" s="1"/>
  <c r="AH7157" i="11" s="1"/>
  <c r="AD3054" i="11"/>
  <c r="AF3054" i="11" s="1"/>
  <c r="AH3054" i="11" s="1"/>
  <c r="AD3434" i="11"/>
  <c r="AF3434" i="11" s="1"/>
  <c r="AH3434" i="11" s="1"/>
  <c r="AD2067" i="11"/>
  <c r="AF2067" i="11" s="1"/>
  <c r="AH2067" i="11" s="1"/>
  <c r="AD7390" i="11"/>
  <c r="AF7390" i="11" s="1"/>
  <c r="AH7390" i="11" s="1"/>
  <c r="AD2364" i="11"/>
  <c r="AF2364" i="11" s="1"/>
  <c r="AH2364" i="11" s="1"/>
  <c r="AD4707" i="11"/>
  <c r="AF4707" i="11" s="1"/>
  <c r="AH4707" i="11" s="1"/>
  <c r="AD1233" i="11"/>
  <c r="AF1233" i="11" s="1"/>
  <c r="AH1233" i="11" s="1"/>
  <c r="AD6288" i="11"/>
  <c r="AF6288" i="11" s="1"/>
  <c r="AH6288" i="11" s="1"/>
  <c r="AD900" i="11"/>
  <c r="AF900" i="11" s="1"/>
  <c r="AH900" i="11" s="1"/>
  <c r="AD4203" i="11"/>
  <c r="AF4203" i="11" s="1"/>
  <c r="AH4203" i="11" s="1"/>
  <c r="AD7127" i="11"/>
  <c r="AF7127" i="11" s="1"/>
  <c r="AH7127" i="11" s="1"/>
  <c r="AD1073" i="11"/>
  <c r="AF1073" i="11" s="1"/>
  <c r="AH1073" i="11" s="1"/>
  <c r="AD3368" i="11"/>
  <c r="AF3368" i="11" s="1"/>
  <c r="AH3368" i="11" s="1"/>
  <c r="AD292" i="11"/>
  <c r="AF292" i="11" s="1"/>
  <c r="AH292" i="11" s="1"/>
  <c r="AD610" i="11"/>
  <c r="AF610" i="11" s="1"/>
  <c r="AH610" i="11" s="1"/>
  <c r="AD7389" i="11"/>
  <c r="AF7389" i="11" s="1"/>
  <c r="AH7389" i="11" s="1"/>
  <c r="AD5086" i="11"/>
  <c r="AF5086" i="11" s="1"/>
  <c r="AH5086" i="11" s="1"/>
  <c r="AD7053" i="11"/>
  <c r="AF7053" i="11" s="1"/>
  <c r="AH7053" i="11" s="1"/>
  <c r="AD2614" i="11"/>
  <c r="AF2614" i="11" s="1"/>
  <c r="AH2614" i="11" s="1"/>
  <c r="AD2031" i="11"/>
  <c r="AF2031" i="11" s="1"/>
  <c r="AH2031" i="11" s="1"/>
  <c r="AD4490" i="11"/>
  <c r="AF4490" i="11" s="1"/>
  <c r="AH4490" i="11" s="1"/>
  <c r="AD1887" i="11"/>
  <c r="AF1887" i="11" s="1"/>
  <c r="AH1887" i="11" s="1"/>
  <c r="AD3151" i="11"/>
  <c r="AF3151" i="11" s="1"/>
  <c r="AH3151" i="11" s="1"/>
  <c r="AD7926" i="11"/>
  <c r="AF7926" i="11" s="1"/>
  <c r="AH7926" i="11" s="1"/>
  <c r="AD4666" i="11"/>
  <c r="AF4666" i="11" s="1"/>
  <c r="AH4666" i="11" s="1"/>
  <c r="AD8639" i="11"/>
  <c r="AF8639" i="11" s="1"/>
  <c r="AH8639" i="11" s="1"/>
  <c r="AD4320" i="11"/>
  <c r="AF4320" i="11" s="1"/>
  <c r="AH4320" i="11" s="1"/>
  <c r="AD5246" i="11"/>
  <c r="AF5246" i="11" s="1"/>
  <c r="AH5246" i="11" s="1"/>
  <c r="AD1657" i="11"/>
  <c r="AF1657" i="11" s="1"/>
  <c r="AH1657" i="11" s="1"/>
  <c r="AD6608" i="11"/>
  <c r="AF6608" i="11" s="1"/>
  <c r="AH6608" i="11" s="1"/>
  <c r="AD8565" i="11"/>
  <c r="AF8565" i="11" s="1"/>
  <c r="AH8565" i="11" s="1"/>
  <c r="AD3657" i="11"/>
  <c r="AF3657" i="11" s="1"/>
  <c r="AH3657" i="11" s="1"/>
  <c r="AD7577" i="11"/>
  <c r="AF7577" i="11" s="1"/>
  <c r="AH7577" i="11" s="1"/>
  <c r="AD3381" i="11"/>
  <c r="AF3381" i="11" s="1"/>
  <c r="AH3381" i="11" s="1"/>
  <c r="AD4946" i="11"/>
  <c r="AF4946" i="11" s="1"/>
  <c r="AH4946" i="11" s="1"/>
  <c r="AD8462" i="11"/>
  <c r="AF8462" i="11" s="1"/>
  <c r="AH8462" i="11" s="1"/>
  <c r="AD4629" i="11"/>
  <c r="AF4629" i="11" s="1"/>
  <c r="AH4629" i="11" s="1"/>
  <c r="AD1294" i="11"/>
  <c r="AF1294" i="11" s="1"/>
  <c r="AH1294" i="11" s="1"/>
  <c r="AD4318" i="11"/>
  <c r="AF4318" i="11" s="1"/>
  <c r="AH4318" i="11" s="1"/>
  <c r="AD7629" i="11"/>
  <c r="AF7629" i="11" s="1"/>
  <c r="AH7629" i="11" s="1"/>
  <c r="AD4740" i="11"/>
  <c r="AF4740" i="11" s="1"/>
  <c r="AH4740" i="11" s="1"/>
  <c r="AD786" i="11"/>
  <c r="AF786" i="11" s="1"/>
  <c r="AH786" i="11" s="1"/>
  <c r="AD4084" i="11"/>
  <c r="AF4084" i="11" s="1"/>
  <c r="AH4084" i="11" s="1"/>
  <c r="AD7115" i="11"/>
  <c r="AF7115" i="11" s="1"/>
  <c r="AH7115" i="11" s="1"/>
  <c r="AD8580" i="11"/>
  <c r="AF8580" i="11" s="1"/>
  <c r="AH8580" i="11" s="1"/>
  <c r="AD6193" i="11"/>
  <c r="AF6193" i="11" s="1"/>
  <c r="AH6193" i="11" s="1"/>
  <c r="AD252" i="11"/>
  <c r="AF252" i="11" s="1"/>
  <c r="AH252" i="11" s="1"/>
  <c r="AD7208" i="11"/>
  <c r="AF7208" i="11" s="1"/>
  <c r="AH7208" i="11" s="1"/>
  <c r="AD5706" i="11"/>
  <c r="AF5706" i="11" s="1"/>
  <c r="AH5706" i="11" s="1"/>
  <c r="AD6038" i="11"/>
  <c r="AF6038" i="11" s="1"/>
  <c r="AH6038" i="11" s="1"/>
  <c r="AD6667" i="11"/>
  <c r="AF6667" i="11" s="1"/>
  <c r="AH6667" i="11" s="1"/>
  <c r="AD3396" i="11"/>
  <c r="AF3396" i="11" s="1"/>
  <c r="AH3396" i="11" s="1"/>
  <c r="AD7300" i="11"/>
  <c r="AF7300" i="11" s="1"/>
  <c r="AH7300" i="11" s="1"/>
  <c r="AD660" i="11"/>
  <c r="AF660" i="11" s="1"/>
  <c r="AH660" i="11" s="1"/>
  <c r="AD6204" i="11"/>
  <c r="AF6204" i="11" s="1"/>
  <c r="AH6204" i="11" s="1"/>
  <c r="AD3800" i="11"/>
  <c r="AF3800" i="11" s="1"/>
  <c r="AH3800" i="11" s="1"/>
  <c r="AD7722" i="11"/>
  <c r="AF7722" i="11" s="1"/>
  <c r="AH7722" i="11" s="1"/>
  <c r="AD6551" i="11"/>
  <c r="AF6551" i="11" s="1"/>
  <c r="AH6551" i="11" s="1"/>
  <c r="AD1710" i="11"/>
  <c r="AF1710" i="11" s="1"/>
  <c r="AH1710" i="11" s="1"/>
  <c r="AD5416" i="11"/>
  <c r="AF5416" i="11" s="1"/>
  <c r="AH5416" i="11" s="1"/>
  <c r="AD8473" i="11"/>
  <c r="AF8473" i="11" s="1"/>
  <c r="AH8473" i="11" s="1"/>
  <c r="AD3557" i="11"/>
  <c r="AF3557" i="11" s="1"/>
  <c r="AH3557" i="11" s="1"/>
  <c r="AD2209" i="11"/>
  <c r="AF2209" i="11" s="1"/>
  <c r="AH2209" i="11" s="1"/>
  <c r="AD1444" i="11"/>
  <c r="AF1444" i="11" s="1"/>
  <c r="AH1444" i="11" s="1"/>
  <c r="AD6928" i="11"/>
  <c r="AF6928" i="11" s="1"/>
  <c r="AH6928" i="11" s="1"/>
  <c r="AD4177" i="11"/>
  <c r="AF4177" i="11" s="1"/>
  <c r="AH4177" i="11" s="1"/>
  <c r="AD5716" i="11"/>
  <c r="AF5716" i="11" s="1"/>
  <c r="AH5716" i="11" s="1"/>
  <c r="AD2646" i="11"/>
  <c r="AF2646" i="11" s="1"/>
  <c r="AH2646" i="11" s="1"/>
  <c r="AD5002" i="11"/>
  <c r="AF5002" i="11" s="1"/>
  <c r="AH5002" i="11" s="1"/>
  <c r="AD3472" i="11"/>
  <c r="AF3472" i="11" s="1"/>
  <c r="AH3472" i="11" s="1"/>
  <c r="AD3650" i="11"/>
  <c r="AF3650" i="11" s="1"/>
  <c r="AH3650" i="11" s="1"/>
  <c r="AD4862" i="11"/>
  <c r="AF4862" i="11" s="1"/>
  <c r="AH4862" i="11" s="1"/>
  <c r="AD7686" i="11"/>
  <c r="AF7686" i="11" s="1"/>
  <c r="AH7686" i="11" s="1"/>
  <c r="AD7645" i="11"/>
  <c r="AF7645" i="11" s="1"/>
  <c r="AH7645" i="11" s="1"/>
  <c r="AD276" i="11"/>
  <c r="AF276" i="11" s="1"/>
  <c r="AH276" i="11" s="1"/>
  <c r="AD3951" i="11"/>
  <c r="AF3951" i="11" s="1"/>
  <c r="AH3951" i="11" s="1"/>
  <c r="AD5564" i="11"/>
  <c r="AF5564" i="11" s="1"/>
  <c r="AH5564" i="11" s="1"/>
  <c r="AD3538" i="11"/>
  <c r="AF3538" i="11" s="1"/>
  <c r="AH3538" i="11" s="1"/>
  <c r="AD8145" i="11"/>
  <c r="AF8145" i="11" s="1"/>
  <c r="AH8145" i="11" s="1"/>
  <c r="AD3613" i="11"/>
  <c r="AF3613" i="11" s="1"/>
  <c r="AH3613" i="11" s="1"/>
  <c r="AD228" i="11"/>
  <c r="AF228" i="11" s="1"/>
  <c r="AH228" i="11" s="1"/>
  <c r="AD5463" i="11"/>
  <c r="AF5463" i="11" s="1"/>
  <c r="AH5463" i="11" s="1"/>
  <c r="AD8694" i="11"/>
  <c r="AF8694" i="11" s="1"/>
  <c r="AH8694" i="11" s="1"/>
  <c r="AD534" i="11"/>
  <c r="AF534" i="11" s="1"/>
  <c r="AH534" i="11" s="1"/>
  <c r="AD5949" i="11"/>
  <c r="AF5949" i="11" s="1"/>
  <c r="AH5949" i="11" s="1"/>
  <c r="AD8216" i="11"/>
  <c r="AF8216" i="11" s="1"/>
  <c r="AH8216" i="11" s="1"/>
  <c r="AD4039" i="11"/>
  <c r="AF4039" i="11" s="1"/>
  <c r="AH4039" i="11" s="1"/>
  <c r="AD8172" i="11"/>
  <c r="AF8172" i="11" s="1"/>
  <c r="AH8172" i="11" s="1"/>
  <c r="AD8661" i="11"/>
  <c r="AF8661" i="11" s="1"/>
  <c r="AH8661" i="11" s="1"/>
  <c r="AD3008" i="11"/>
  <c r="AF3008" i="11" s="1"/>
  <c r="AH3008" i="11" s="1"/>
  <c r="AD6221" i="11"/>
  <c r="AF6221" i="11" s="1"/>
  <c r="AH6221" i="11" s="1"/>
  <c r="AD2740" i="11"/>
  <c r="AF2740" i="11" s="1"/>
  <c r="AH2740" i="11" s="1"/>
  <c r="AD619" i="11"/>
  <c r="AF619" i="11" s="1"/>
  <c r="AH619" i="11" s="1"/>
  <c r="AD928" i="11"/>
  <c r="AF928" i="11" s="1"/>
  <c r="AD4060" i="11"/>
  <c r="AF4060" i="11" s="1"/>
  <c r="AH4060" i="11" s="1"/>
  <c r="AD538" i="11"/>
  <c r="AF538" i="11" s="1"/>
  <c r="AH538" i="11" s="1"/>
  <c r="AD5651" i="11"/>
  <c r="AF5651" i="11" s="1"/>
  <c r="AH5651" i="11" s="1"/>
  <c r="AD1780" i="11"/>
  <c r="AF1780" i="11" s="1"/>
  <c r="AH1780" i="11" s="1"/>
  <c r="AD5780" i="11"/>
  <c r="AF5780" i="11" s="1"/>
  <c r="AH5780" i="11" s="1"/>
  <c r="AD4121" i="11"/>
  <c r="AF4121" i="11" s="1"/>
  <c r="AH4121" i="11" s="1"/>
  <c r="AD7949" i="11"/>
  <c r="AF7949" i="11" s="1"/>
  <c r="AH7949" i="11" s="1"/>
  <c r="AD5278" i="11"/>
  <c r="AF5278" i="11" s="1"/>
  <c r="AH5278" i="11" s="1"/>
  <c r="AD3481" i="11"/>
  <c r="AF3481" i="11" s="1"/>
  <c r="AH3481" i="11" s="1"/>
  <c r="AD1080" i="11"/>
  <c r="AF1080" i="11" s="1"/>
  <c r="AH1080" i="11" s="1"/>
  <c r="AD3966" i="11"/>
  <c r="AF3966" i="11" s="1"/>
  <c r="AH3966" i="11" s="1"/>
  <c r="AD985" i="11"/>
  <c r="AF985" i="11" s="1"/>
  <c r="AD8665" i="11"/>
  <c r="AF8665" i="11" s="1"/>
  <c r="AH8665" i="11" s="1"/>
  <c r="AD5501" i="11"/>
  <c r="AF5501" i="11" s="1"/>
  <c r="AH5501" i="11" s="1"/>
  <c r="AD6428" i="11"/>
  <c r="AF6428" i="11" s="1"/>
  <c r="AH6428" i="11" s="1"/>
  <c r="AD3786" i="11"/>
  <c r="AF3786" i="11" s="1"/>
  <c r="AH3786" i="11" s="1"/>
  <c r="AD6694" i="11"/>
  <c r="AF6694" i="11" s="1"/>
  <c r="AH6694" i="11" s="1"/>
  <c r="AD4942" i="11"/>
  <c r="AF4942" i="11" s="1"/>
  <c r="AH4942" i="11" s="1"/>
  <c r="AD4579" i="11"/>
  <c r="AF4579" i="11" s="1"/>
  <c r="AH4579" i="11" s="1"/>
  <c r="AD7484" i="11"/>
  <c r="AF7484" i="11" s="1"/>
  <c r="AH7484" i="11" s="1"/>
  <c r="AD4895" i="11"/>
  <c r="AF4895" i="11" s="1"/>
  <c r="AH4895" i="11" s="1"/>
  <c r="AD7084" i="11"/>
  <c r="AF7084" i="11" s="1"/>
  <c r="AH7084" i="11" s="1"/>
  <c r="AD8071" i="11"/>
  <c r="AF8071" i="11" s="1"/>
  <c r="AH8071" i="11" s="1"/>
  <c r="AD2821" i="11"/>
  <c r="AF2821" i="11" s="1"/>
  <c r="AH2821" i="11" s="1"/>
  <c r="AD2433" i="11"/>
  <c r="AF2433" i="11" s="1"/>
  <c r="AH2433" i="11" s="1"/>
  <c r="AD4834" i="11"/>
  <c r="AF4834" i="11" s="1"/>
  <c r="AH4834" i="11" s="1"/>
  <c r="AD2064" i="11"/>
  <c r="AF2064" i="11" s="1"/>
  <c r="AH2064" i="11" s="1"/>
  <c r="AD6789" i="11"/>
  <c r="AF6789" i="11" s="1"/>
  <c r="AH6789" i="11" s="1"/>
  <c r="AD337" i="11"/>
  <c r="AF337" i="11" s="1"/>
  <c r="AH337" i="11" s="1"/>
  <c r="AD6165" i="11"/>
  <c r="AF6165" i="11" s="1"/>
  <c r="AH6165" i="11" s="1"/>
  <c r="AD1477" i="11"/>
  <c r="AF1477" i="11" s="1"/>
  <c r="AH1477" i="11" s="1"/>
  <c r="AD667" i="11"/>
  <c r="AF667" i="11" s="1"/>
  <c r="AH667" i="11" s="1"/>
  <c r="AD8757" i="11"/>
  <c r="AF8757" i="11" s="1"/>
  <c r="AH8757" i="11" s="1"/>
  <c r="AD2693" i="11"/>
  <c r="AF2693" i="11" s="1"/>
  <c r="AH2693" i="11" s="1"/>
  <c r="AD369" i="11"/>
  <c r="AF369" i="11" s="1"/>
  <c r="AH369" i="11" s="1"/>
  <c r="AD1863" i="11"/>
  <c r="AF1863" i="11" s="1"/>
  <c r="AH1863" i="11" s="1"/>
  <c r="AD7847" i="11"/>
  <c r="AF7847" i="11" s="1"/>
  <c r="AH7847" i="11" s="1"/>
  <c r="AD7298" i="11"/>
  <c r="AF7298" i="11" s="1"/>
  <c r="AH7298" i="11" s="1"/>
  <c r="AD3739" i="11"/>
  <c r="AF3739" i="11" s="1"/>
  <c r="AH3739" i="11" s="1"/>
  <c r="AD6444" i="11"/>
  <c r="AF6444" i="11" s="1"/>
  <c r="AH6444" i="11" s="1"/>
  <c r="AD6823" i="11"/>
  <c r="AF6823" i="11" s="1"/>
  <c r="AH6823" i="11" s="1"/>
  <c r="AD6520" i="11"/>
  <c r="AF6520" i="11" s="1"/>
  <c r="AH6520" i="11" s="1"/>
  <c r="AD2585" i="11"/>
  <c r="AF2585" i="11" s="1"/>
  <c r="AH2585" i="11" s="1"/>
  <c r="AD5789" i="11"/>
  <c r="AF5789" i="11" s="1"/>
  <c r="AH5789" i="11" s="1"/>
  <c r="AD8310" i="11"/>
  <c r="AF8310" i="11" s="1"/>
  <c r="AH8310" i="11" s="1"/>
  <c r="AD3886" i="11"/>
  <c r="AF3886" i="11" s="1"/>
  <c r="AH3886" i="11" s="1"/>
  <c r="AD2516" i="11"/>
  <c r="AF2516" i="11" s="1"/>
  <c r="AH2516" i="11" s="1"/>
  <c r="AD5881" i="11"/>
  <c r="AF5881" i="11" s="1"/>
  <c r="AH5881" i="11" s="1"/>
  <c r="AD8690" i="11"/>
  <c r="AF8690" i="11" s="1"/>
  <c r="AH8690" i="11" s="1"/>
  <c r="AD3045" i="11"/>
  <c r="AF3045" i="11" s="1"/>
  <c r="AH3045" i="11" s="1"/>
  <c r="AD329" i="11"/>
  <c r="AF329" i="11" s="1"/>
  <c r="AH329" i="11" s="1"/>
  <c r="AD3798" i="11"/>
  <c r="AF3798" i="11" s="1"/>
  <c r="AH3798" i="11" s="1"/>
  <c r="AD4373" i="11"/>
  <c r="AF4373" i="11" s="1"/>
  <c r="AH4373" i="11" s="1"/>
  <c r="AD5777" i="11"/>
  <c r="AF5777" i="11" s="1"/>
  <c r="AH5777" i="11" s="1"/>
  <c r="AD2970" i="11"/>
  <c r="AF2970" i="11" s="1"/>
  <c r="AH2970" i="11" s="1"/>
  <c r="AD712" i="11"/>
  <c r="AF712" i="11" s="1"/>
  <c r="AH712" i="11" s="1"/>
  <c r="AD8168" i="11"/>
  <c r="AF8168" i="11" s="1"/>
  <c r="AH8168" i="11" s="1"/>
  <c r="AD7222" i="11"/>
  <c r="AF7222" i="11" s="1"/>
  <c r="AH7222" i="11" s="1"/>
  <c r="AD1919" i="11"/>
  <c r="AF1919" i="11" s="1"/>
  <c r="AH1919" i="11" s="1"/>
  <c r="AD1224" i="11"/>
  <c r="AF1224" i="11" s="1"/>
  <c r="AH1224" i="11" s="1"/>
  <c r="AD7382" i="11"/>
  <c r="AF7382" i="11" s="1"/>
  <c r="AH7382" i="11" s="1"/>
  <c r="AD3721" i="11"/>
  <c r="AF3721" i="11" s="1"/>
  <c r="AH3721" i="11" s="1"/>
  <c r="AD2992" i="11"/>
  <c r="AF2992" i="11" s="1"/>
  <c r="AH2992" i="11" s="1"/>
  <c r="AD8538" i="11"/>
  <c r="AF8538" i="11" s="1"/>
  <c r="AH8538" i="11" s="1"/>
  <c r="AD6261" i="11"/>
  <c r="AF6261" i="11" s="1"/>
  <c r="AH6261" i="11" s="1"/>
  <c r="AD5249" i="11"/>
  <c r="AF5249" i="11" s="1"/>
  <c r="AH5249" i="11" s="1"/>
  <c r="AD4944" i="11"/>
  <c r="AF4944" i="11" s="1"/>
  <c r="AH4944" i="11" s="1"/>
  <c r="AD1119" i="11"/>
  <c r="AF1119" i="11" s="1"/>
  <c r="AH1119" i="11" s="1"/>
  <c r="AD3394" i="11"/>
  <c r="AF3394" i="11" s="1"/>
  <c r="AH3394" i="11" s="1"/>
  <c r="AD8335" i="11"/>
  <c r="AF8335" i="11" s="1"/>
  <c r="AH8335" i="11" s="1"/>
  <c r="AD3341" i="11"/>
  <c r="AF3341" i="11" s="1"/>
  <c r="AH3341" i="11" s="1"/>
  <c r="AD3225" i="11"/>
  <c r="AF3225" i="11" s="1"/>
  <c r="AH3225" i="11" s="1"/>
  <c r="AD973" i="11"/>
  <c r="AF973" i="11" s="1"/>
  <c r="AD3344" i="11"/>
  <c r="AF3344" i="11" s="1"/>
  <c r="AH3344" i="11" s="1"/>
  <c r="AD7089" i="11"/>
  <c r="AF7089" i="11" s="1"/>
  <c r="AH7089" i="11" s="1"/>
  <c r="AD2496" i="11"/>
  <c r="AF2496" i="11" s="1"/>
  <c r="AH2496" i="11" s="1"/>
  <c r="AD4354" i="11"/>
  <c r="AF4354" i="11" s="1"/>
  <c r="AH4354" i="11" s="1"/>
  <c r="AD694" i="11"/>
  <c r="AF694" i="11" s="1"/>
  <c r="AH694" i="11" s="1"/>
  <c r="AD3390" i="11"/>
  <c r="AF3390" i="11" s="1"/>
  <c r="AH3390" i="11" s="1"/>
  <c r="AD3710" i="11"/>
  <c r="AF3710" i="11" s="1"/>
  <c r="AH3710" i="11" s="1"/>
  <c r="AD2921" i="11"/>
  <c r="AF2921" i="11" s="1"/>
  <c r="AH2921" i="11" s="1"/>
  <c r="AD7637" i="11"/>
  <c r="AF7637" i="11" s="1"/>
  <c r="AH7637" i="11" s="1"/>
  <c r="AD3571" i="11"/>
  <c r="AF3571" i="11" s="1"/>
  <c r="AH3571" i="11" s="1"/>
  <c r="AD3684" i="11"/>
  <c r="AF3684" i="11" s="1"/>
  <c r="AH3684" i="11" s="1"/>
  <c r="AD5793" i="11"/>
  <c r="AF5793" i="11" s="1"/>
  <c r="AH5793" i="11" s="1"/>
  <c r="AD2839" i="11"/>
  <c r="AF2839" i="11" s="1"/>
  <c r="AH2839" i="11" s="1"/>
  <c r="AD5850" i="11"/>
  <c r="AF5850" i="11" s="1"/>
  <c r="AH5850" i="11" s="1"/>
  <c r="AD2681" i="11"/>
  <c r="AF2681" i="11" s="1"/>
  <c r="AH2681" i="11" s="1"/>
  <c r="AD6061" i="11"/>
  <c r="AF6061" i="11" s="1"/>
  <c r="AH6061" i="11" s="1"/>
  <c r="AD3427" i="11"/>
  <c r="AF3427" i="11" s="1"/>
  <c r="AH3427" i="11" s="1"/>
  <c r="AD6171" i="11"/>
  <c r="AF6171" i="11" s="1"/>
  <c r="AH6171" i="11" s="1"/>
  <c r="AD1323" i="11"/>
  <c r="AF1323" i="11" s="1"/>
  <c r="AH1323" i="11" s="1"/>
  <c r="AD3672" i="11"/>
  <c r="AF3672" i="11" s="1"/>
  <c r="AH3672" i="11" s="1"/>
  <c r="AD6712" i="11"/>
  <c r="AF6712" i="11" s="1"/>
  <c r="AH6712" i="11" s="1"/>
  <c r="AD6570" i="11"/>
  <c r="AF6570" i="11" s="1"/>
  <c r="AH6570" i="11" s="1"/>
  <c r="AD7003" i="11"/>
  <c r="AF7003" i="11" s="1"/>
  <c r="AH7003" i="11" s="1"/>
  <c r="AD7579" i="11"/>
  <c r="AF7579" i="11" s="1"/>
  <c r="AH7579" i="11" s="1"/>
  <c r="AD6382" i="11"/>
  <c r="AF6382" i="11" s="1"/>
  <c r="AH6382" i="11" s="1"/>
  <c r="AD4866" i="11"/>
  <c r="AF4866" i="11" s="1"/>
  <c r="AH4866" i="11" s="1"/>
  <c r="AD6626" i="11"/>
  <c r="AF6626" i="11" s="1"/>
  <c r="AH6626" i="11" s="1"/>
  <c r="AD3610" i="11"/>
  <c r="AF3610" i="11" s="1"/>
  <c r="AH3610" i="11" s="1"/>
  <c r="AD7323" i="11"/>
  <c r="AF7323" i="11" s="1"/>
  <c r="AH7323" i="11" s="1"/>
  <c r="AD3639" i="11"/>
  <c r="AF3639" i="11" s="1"/>
  <c r="AH3639" i="11" s="1"/>
  <c r="AD6863" i="11"/>
  <c r="AF6863" i="11" s="1"/>
  <c r="AH6863" i="11" s="1"/>
  <c r="AD4932" i="11"/>
  <c r="AF4932" i="11" s="1"/>
  <c r="AH4932" i="11" s="1"/>
  <c r="AD2361" i="11"/>
  <c r="AF2361" i="11" s="1"/>
  <c r="AH2361" i="11" s="1"/>
  <c r="AD1603" i="11"/>
  <c r="AF1603" i="11" s="1"/>
  <c r="AH1603" i="11" s="1"/>
  <c r="AD8745" i="11"/>
  <c r="AF8745" i="11" s="1"/>
  <c r="AH8745" i="11" s="1"/>
  <c r="AD6914" i="11"/>
  <c r="AF6914" i="11" s="1"/>
  <c r="AH6914" i="11" s="1"/>
  <c r="AD4663" i="11"/>
  <c r="AF4663" i="11" s="1"/>
  <c r="AH4663" i="11" s="1"/>
  <c r="AD692" i="11"/>
  <c r="AF692" i="11" s="1"/>
  <c r="AH692" i="11" s="1"/>
  <c r="AD5197" i="11"/>
  <c r="AF5197" i="11" s="1"/>
  <c r="AH5197" i="11" s="1"/>
  <c r="AD1436" i="11"/>
  <c r="AF1436" i="11" s="1"/>
  <c r="AH1436" i="11" s="1"/>
  <c r="AD6432" i="11"/>
  <c r="AF6432" i="11" s="1"/>
  <c r="AH6432" i="11" s="1"/>
  <c r="AD1296" i="11"/>
  <c r="AF1296" i="11" s="1"/>
  <c r="AH1296" i="11" s="1"/>
  <c r="AD4394" i="11"/>
  <c r="AF4394" i="11" s="1"/>
  <c r="AH4394" i="11" s="1"/>
  <c r="AD828" i="11"/>
  <c r="AF828" i="11" s="1"/>
  <c r="AH828" i="11" s="1"/>
  <c r="AD3880" i="11"/>
  <c r="AF3880" i="11" s="1"/>
  <c r="AH3880" i="11" s="1"/>
  <c r="AD7276" i="11"/>
  <c r="AF7276" i="11" s="1"/>
  <c r="AH7276" i="11" s="1"/>
  <c r="AD1254" i="11"/>
  <c r="AF1254" i="11" s="1"/>
  <c r="AH1254" i="11" s="1"/>
  <c r="AD4702" i="11"/>
  <c r="AF4702" i="11" s="1"/>
  <c r="AH4702" i="11" s="1"/>
  <c r="AD2613" i="11"/>
  <c r="AF2613" i="11" s="1"/>
  <c r="AH2613" i="11" s="1"/>
  <c r="AD2888" i="11"/>
  <c r="AF2888" i="11" s="1"/>
  <c r="AH2888" i="11" s="1"/>
  <c r="AD34" i="11"/>
  <c r="AF34" i="11" s="1"/>
  <c r="AH34" i="11" s="1"/>
  <c r="AD4450" i="11"/>
  <c r="AF4450" i="11" s="1"/>
  <c r="AH4450" i="11" s="1"/>
  <c r="AD6524" i="11"/>
  <c r="AF6524" i="11" s="1"/>
  <c r="AH6524" i="11" s="1"/>
  <c r="AD5922" i="11"/>
  <c r="AF5922" i="11" s="1"/>
  <c r="AH5922" i="11" s="1"/>
  <c r="AD8280" i="11"/>
  <c r="AF8280" i="11" s="1"/>
  <c r="AH8280" i="11" s="1"/>
  <c r="AD2773" i="11"/>
  <c r="AF2773" i="11" s="1"/>
  <c r="AH2773" i="11" s="1"/>
  <c r="AD6898" i="11"/>
  <c r="AF6898" i="11" s="1"/>
  <c r="AH6898" i="11" s="1"/>
  <c r="AD2550" i="11"/>
  <c r="AF2550" i="11" s="1"/>
  <c r="AH2550" i="11" s="1"/>
  <c r="AD1476" i="11"/>
  <c r="AF1476" i="11" s="1"/>
  <c r="AH1476" i="11" s="1"/>
  <c r="AD1320" i="11"/>
  <c r="AF1320" i="11" s="1"/>
  <c r="AH1320" i="11" s="1"/>
  <c r="AD8325" i="11"/>
  <c r="AF8325" i="11" s="1"/>
  <c r="AH8325" i="11" s="1"/>
  <c r="AD8309" i="11"/>
  <c r="AF8309" i="11" s="1"/>
  <c r="AH8309" i="11" s="1"/>
  <c r="AD6191" i="11"/>
  <c r="AF6191" i="11" s="1"/>
  <c r="AH6191" i="11" s="1"/>
  <c r="AD130" i="11"/>
  <c r="AF130" i="11" s="1"/>
  <c r="AH130" i="11" s="1"/>
  <c r="AD2737" i="11"/>
  <c r="AF2737" i="11" s="1"/>
  <c r="AH2737" i="11" s="1"/>
  <c r="AD2578" i="11"/>
  <c r="AF2578" i="11" s="1"/>
  <c r="AH2578" i="11" s="1"/>
  <c r="AD6188" i="11"/>
  <c r="AF6188" i="11" s="1"/>
  <c r="AH6188" i="11" s="1"/>
  <c r="AD5978" i="11"/>
  <c r="AF5978" i="11" s="1"/>
  <c r="AH5978" i="11" s="1"/>
  <c r="AD1518" i="11"/>
  <c r="AF1518" i="11" s="1"/>
  <c r="AH1518" i="11" s="1"/>
  <c r="AD6821" i="11"/>
  <c r="AF6821" i="11" s="1"/>
  <c r="AH6821" i="11" s="1"/>
  <c r="AD1607" i="11"/>
  <c r="AF1607" i="11" s="1"/>
  <c r="AH1607" i="11" s="1"/>
  <c r="AD284" i="11"/>
  <c r="AF284" i="11" s="1"/>
  <c r="AH284" i="11" s="1"/>
  <c r="AD5968" i="11"/>
  <c r="AF5968" i="11" s="1"/>
  <c r="AH5968" i="11" s="1"/>
  <c r="AD4463" i="11"/>
  <c r="AF4463" i="11" s="1"/>
  <c r="AH4463" i="11" s="1"/>
  <c r="AD7081" i="11"/>
  <c r="AF7081" i="11" s="1"/>
  <c r="AH7081" i="11" s="1"/>
  <c r="AD1253" i="11"/>
  <c r="AF1253" i="11" s="1"/>
  <c r="AH1253" i="11" s="1"/>
  <c r="AD1474" i="11"/>
  <c r="AF1474" i="11" s="1"/>
  <c r="AH1474" i="11" s="1"/>
  <c r="AD7843" i="11"/>
  <c r="AF7843" i="11" s="1"/>
  <c r="AH7843" i="11" s="1"/>
  <c r="AD4304" i="11"/>
  <c r="AF4304" i="11" s="1"/>
  <c r="AH4304" i="11" s="1"/>
  <c r="AD1933" i="11"/>
  <c r="AF1933" i="11" s="1"/>
  <c r="AH1933" i="11" s="1"/>
  <c r="AD8081" i="11"/>
  <c r="AF8081" i="11" s="1"/>
  <c r="AH8081" i="11" s="1"/>
  <c r="AD2017" i="11"/>
  <c r="AF2017" i="11" s="1"/>
  <c r="AH2017" i="11" s="1"/>
  <c r="AD6463" i="11"/>
  <c r="AF6463" i="11" s="1"/>
  <c r="AH6463" i="11" s="1"/>
  <c r="AD4810" i="11"/>
  <c r="AF4810" i="11" s="1"/>
  <c r="AH4810" i="11" s="1"/>
  <c r="AD2046" i="11"/>
  <c r="AF2046" i="11" s="1"/>
  <c r="AH2046" i="11" s="1"/>
  <c r="AD4981" i="11"/>
  <c r="AF4981" i="11" s="1"/>
  <c r="AH4981" i="11" s="1"/>
  <c r="AD88" i="11"/>
  <c r="AF88" i="11" s="1"/>
  <c r="AH88" i="11" s="1"/>
  <c r="AD5205" i="11"/>
  <c r="AF5205" i="11" s="1"/>
  <c r="AH5205" i="11" s="1"/>
  <c r="AD2183" i="11"/>
  <c r="AF2183" i="11" s="1"/>
  <c r="AH2183" i="11" s="1"/>
  <c r="AD4850" i="11"/>
  <c r="AF4850" i="11" s="1"/>
  <c r="AH4850" i="11" s="1"/>
  <c r="AD7639" i="11"/>
  <c r="AF7639" i="11" s="1"/>
  <c r="AH7639" i="11" s="1"/>
  <c r="AD466" i="11"/>
  <c r="AF466" i="11" s="1"/>
  <c r="AH466" i="11" s="1"/>
  <c r="AD7452" i="11"/>
  <c r="AF7452" i="11" s="1"/>
  <c r="AH7452" i="11" s="1"/>
  <c r="AD915" i="11"/>
  <c r="AF915" i="11" s="1"/>
  <c r="AD7058" i="11"/>
  <c r="AF7058" i="11" s="1"/>
  <c r="AH7058" i="11" s="1"/>
  <c r="AD807" i="11"/>
  <c r="AF807" i="11" s="1"/>
  <c r="AH807" i="11" s="1"/>
  <c r="AD7111" i="11"/>
  <c r="AF7111" i="11" s="1"/>
  <c r="AH7111" i="11" s="1"/>
  <c r="AD2638" i="11"/>
  <c r="AF2638" i="11" s="1"/>
  <c r="AH2638" i="11" s="1"/>
  <c r="AD3934" i="11"/>
  <c r="AF3934" i="11" s="1"/>
  <c r="AH3934" i="11" s="1"/>
  <c r="AD8461" i="11"/>
  <c r="AF8461" i="11" s="1"/>
  <c r="AH8461" i="11" s="1"/>
  <c r="AD1422" i="11"/>
  <c r="AF1422" i="11" s="1"/>
  <c r="AH1422" i="11" s="1"/>
  <c r="AD5785" i="11"/>
  <c r="AF5785" i="11" s="1"/>
  <c r="AH5785" i="11" s="1"/>
  <c r="AD2695" i="11"/>
  <c r="AF2695" i="11" s="1"/>
  <c r="AH2695" i="11" s="1"/>
  <c r="AD911" i="11"/>
  <c r="AF911" i="11" s="1"/>
  <c r="AH911" i="11" s="1"/>
  <c r="AD4730" i="11"/>
  <c r="AF4730" i="11" s="1"/>
  <c r="AH4730" i="11" s="1"/>
  <c r="AD5631" i="11"/>
  <c r="AF5631" i="11" s="1"/>
  <c r="AH5631" i="11" s="1"/>
  <c r="AD3479" i="11"/>
  <c r="AF3479" i="11" s="1"/>
  <c r="AH3479" i="11" s="1"/>
  <c r="AD6493" i="11"/>
  <c r="AF6493" i="11" s="1"/>
  <c r="AH6493" i="11" s="1"/>
  <c r="AD7391" i="11"/>
  <c r="AF7391" i="11" s="1"/>
  <c r="AH7391" i="11" s="1"/>
  <c r="AD5384" i="11"/>
  <c r="AF5384" i="11" s="1"/>
  <c r="AH5384" i="11" s="1"/>
  <c r="AD3191" i="11"/>
  <c r="AF3191" i="11" s="1"/>
  <c r="AH3191" i="11" s="1"/>
  <c r="AD3668" i="11"/>
  <c r="AF3668" i="11" s="1"/>
  <c r="AH3668" i="11" s="1"/>
  <c r="AD7139" i="11"/>
  <c r="AF7139" i="11" s="1"/>
  <c r="AH7139" i="11" s="1"/>
  <c r="AD3907" i="11"/>
  <c r="AF3907" i="11" s="1"/>
  <c r="AH3907" i="11" s="1"/>
  <c r="AD2347" i="11"/>
  <c r="AF2347" i="11" s="1"/>
  <c r="AH2347" i="11" s="1"/>
  <c r="AD5764" i="11"/>
  <c r="AF5764" i="11" s="1"/>
  <c r="AH5764" i="11" s="1"/>
  <c r="AD5282" i="11"/>
  <c r="AF5282" i="11" s="1"/>
  <c r="AH5282" i="11" s="1"/>
  <c r="AD7473" i="11"/>
  <c r="AF7473" i="11" s="1"/>
  <c r="AH7473" i="11" s="1"/>
  <c r="AD6050" i="11"/>
  <c r="AF6050" i="11" s="1"/>
  <c r="AH6050" i="11" s="1"/>
  <c r="AD8625" i="11"/>
  <c r="AF8625" i="11" s="1"/>
  <c r="AH8625" i="11" s="1"/>
  <c r="AD8463" i="11"/>
  <c r="AF8463" i="11" s="1"/>
  <c r="AH8463" i="11" s="1"/>
  <c r="AD5763" i="11"/>
  <c r="AF5763" i="11" s="1"/>
  <c r="AH5763" i="11" s="1"/>
  <c r="AD1164" i="11"/>
  <c r="AF1164" i="11" s="1"/>
  <c r="AH1164" i="11" s="1"/>
  <c r="AD7716" i="11"/>
  <c r="AF7716" i="11" s="1"/>
  <c r="AH7716" i="11" s="1"/>
  <c r="AD5095" i="11"/>
  <c r="AF5095" i="11" s="1"/>
  <c r="AH5095" i="11" s="1"/>
  <c r="AD3869" i="11"/>
  <c r="AF3869" i="11" s="1"/>
  <c r="AH3869" i="11" s="1"/>
  <c r="AD1816" i="11"/>
  <c r="AF1816" i="11" s="1"/>
  <c r="AH1816" i="11" s="1"/>
  <c r="AD4110" i="11"/>
  <c r="AF4110" i="11" s="1"/>
  <c r="AH4110" i="11" s="1"/>
  <c r="AD971" i="11"/>
  <c r="AF971" i="11" s="1"/>
  <c r="AD6051" i="11"/>
  <c r="AF6051" i="11" s="1"/>
  <c r="AH6051" i="11" s="1"/>
  <c r="AD4584" i="11"/>
  <c r="AF4584" i="11" s="1"/>
  <c r="AH4584" i="11" s="1"/>
  <c r="AD6380" i="11"/>
  <c r="AF6380" i="11" s="1"/>
  <c r="AH6380" i="11" s="1"/>
  <c r="AD4075" i="11"/>
  <c r="AF4075" i="11" s="1"/>
  <c r="AH4075" i="11" s="1"/>
  <c r="AD4289" i="11"/>
  <c r="AF4289" i="11" s="1"/>
  <c r="AH4289" i="11" s="1"/>
  <c r="AD464" i="11"/>
  <c r="AF464" i="11" s="1"/>
  <c r="AH464" i="11" s="1"/>
  <c r="AD4406" i="11"/>
  <c r="AF4406" i="11" s="1"/>
  <c r="AH4406" i="11" s="1"/>
  <c r="AD8306" i="11"/>
  <c r="AF8306" i="11" s="1"/>
  <c r="AH8306" i="11" s="1"/>
  <c r="AD548" i="11"/>
  <c r="AF548" i="11" s="1"/>
  <c r="AH548" i="11" s="1"/>
  <c r="AD3493" i="11"/>
  <c r="AF3493" i="11" s="1"/>
  <c r="AH3493" i="11" s="1"/>
  <c r="AD1210" i="11"/>
  <c r="AF1210" i="11" s="1"/>
  <c r="AH1210" i="11" s="1"/>
  <c r="AD8089" i="11"/>
  <c r="AF8089" i="11" s="1"/>
  <c r="AH8089" i="11" s="1"/>
  <c r="AD3548" i="11"/>
  <c r="AF3548" i="11" s="1"/>
  <c r="AH3548" i="11" s="1"/>
  <c r="AD4082" i="11"/>
  <c r="AF4082" i="11" s="1"/>
  <c r="AH4082" i="11" s="1"/>
  <c r="AD1046" i="11"/>
  <c r="AF1046" i="11" s="1"/>
  <c r="AH1046" i="11" s="1"/>
  <c r="AD5458" i="11"/>
  <c r="AF5458" i="11" s="1"/>
  <c r="AH5458" i="11" s="1"/>
  <c r="AD1387" i="11"/>
  <c r="AF1387" i="11" s="1"/>
  <c r="AH1387" i="11" s="1"/>
  <c r="AD1252" i="11"/>
  <c r="AF1252" i="11" s="1"/>
  <c r="AH1252" i="11" s="1"/>
  <c r="AD6498" i="11"/>
  <c r="AF6498" i="11" s="1"/>
  <c r="AH6498" i="11" s="1"/>
  <c r="AD5593" i="11"/>
  <c r="AF5593" i="11" s="1"/>
  <c r="AH5593" i="11" s="1"/>
  <c r="AD497" i="11"/>
  <c r="AF497" i="11" s="1"/>
  <c r="AH497" i="11" s="1"/>
  <c r="AD4141" i="11"/>
  <c r="AF4141" i="11" s="1"/>
  <c r="AH4141" i="11" s="1"/>
  <c r="AD7372" i="11"/>
  <c r="AF7372" i="11" s="1"/>
  <c r="AH7372" i="11" s="1"/>
  <c r="AD4462" i="11"/>
  <c r="AF4462" i="11" s="1"/>
  <c r="AH4462" i="11" s="1"/>
  <c r="AD4668" i="11"/>
  <c r="AF4668" i="11" s="1"/>
  <c r="AH4668" i="11" s="1"/>
  <c r="AD1853" i="11"/>
  <c r="AF1853" i="11" s="1"/>
  <c r="AH1853" i="11" s="1"/>
  <c r="AD5392" i="11"/>
  <c r="AF5392" i="11" s="1"/>
  <c r="AH5392" i="11" s="1"/>
  <c r="AD6464" i="11"/>
  <c r="AF6464" i="11" s="1"/>
  <c r="AH6464" i="11" s="1"/>
  <c r="AD6951" i="11"/>
  <c r="AF6951" i="11" s="1"/>
  <c r="AH6951" i="11" s="1"/>
  <c r="AD5414" i="11"/>
  <c r="AF5414" i="11" s="1"/>
  <c r="AH5414" i="11" s="1"/>
  <c r="AD1521" i="11"/>
  <c r="AF1521" i="11" s="1"/>
  <c r="AH1521" i="11" s="1"/>
  <c r="AD5652" i="11"/>
  <c r="AF5652" i="11" s="1"/>
  <c r="AH5652" i="11" s="1"/>
  <c r="AD5563" i="11"/>
  <c r="AF5563" i="11" s="1"/>
  <c r="AH5563" i="11" s="1"/>
  <c r="AD7687" i="11"/>
  <c r="AF7687" i="11" s="1"/>
  <c r="AH7687" i="11" s="1"/>
  <c r="AD6479" i="11"/>
  <c r="AF6479" i="11" s="1"/>
  <c r="AH6479" i="11" s="1"/>
  <c r="AD6232" i="11"/>
  <c r="AF6232" i="11" s="1"/>
  <c r="AH6232" i="11" s="1"/>
  <c r="AD2033" i="11"/>
  <c r="AF2033" i="11" s="1"/>
  <c r="AH2033" i="11" s="1"/>
  <c r="AD5037" i="11"/>
  <c r="AF5037" i="11" s="1"/>
  <c r="AH5037" i="11" s="1"/>
  <c r="AD1378" i="11"/>
  <c r="AF1378" i="11" s="1"/>
  <c r="AH1378" i="11" s="1"/>
  <c r="AD2325" i="11"/>
  <c r="AF2325" i="11" s="1"/>
  <c r="AH2325" i="11" s="1"/>
  <c r="AD6891" i="11"/>
  <c r="AF6891" i="11" s="1"/>
  <c r="AH6891" i="11" s="1"/>
  <c r="AD855" i="11"/>
  <c r="AF855" i="11" s="1"/>
  <c r="AH855" i="11" s="1"/>
  <c r="AD1256" i="11"/>
  <c r="AF1256" i="11" s="1"/>
  <c r="AH1256" i="11" s="1"/>
  <c r="AD3627" i="11"/>
  <c r="AF3627" i="11" s="1"/>
  <c r="AH3627" i="11" s="1"/>
  <c r="AD3649" i="11"/>
  <c r="AF3649" i="11" s="1"/>
  <c r="AH3649" i="11" s="1"/>
  <c r="AD3015" i="11"/>
  <c r="AF3015" i="11" s="1"/>
  <c r="AH3015" i="11" s="1"/>
  <c r="AD8753" i="11"/>
  <c r="AF8753" i="11" s="1"/>
  <c r="AH8753" i="11" s="1"/>
  <c r="AD2670" i="11"/>
  <c r="AF2670" i="11" s="1"/>
  <c r="AH2670" i="11" s="1"/>
  <c r="AD6816" i="11"/>
  <c r="AF6816" i="11" s="1"/>
  <c r="AH6816" i="11" s="1"/>
  <c r="AD1299" i="11"/>
  <c r="AF1299" i="11" s="1"/>
  <c r="AH1299" i="11" s="1"/>
  <c r="AD3602" i="11"/>
  <c r="AF3602" i="11" s="1"/>
  <c r="AH3602" i="11" s="1"/>
  <c r="AD3662" i="11"/>
  <c r="AF3662" i="11" s="1"/>
  <c r="AH3662" i="11" s="1"/>
  <c r="AD6142" i="11"/>
  <c r="AF6142" i="11" s="1"/>
  <c r="AH6142" i="11" s="1"/>
  <c r="AD1503" i="11"/>
  <c r="AF1503" i="11" s="1"/>
  <c r="AH1503" i="11" s="1"/>
  <c r="AD8396" i="11"/>
  <c r="AF8396" i="11" s="1"/>
  <c r="AH8396" i="11" s="1"/>
  <c r="AD1125" i="11"/>
  <c r="AF1125" i="11" s="1"/>
  <c r="AH1125" i="11" s="1"/>
  <c r="AD2904" i="11"/>
  <c r="AF2904" i="11" s="1"/>
  <c r="AH2904" i="11" s="1"/>
  <c r="AD4758" i="11"/>
  <c r="AF4758" i="11" s="1"/>
  <c r="AH4758" i="11" s="1"/>
  <c r="AD5673" i="11"/>
  <c r="AF5673" i="11" s="1"/>
  <c r="AH5673" i="11" s="1"/>
  <c r="AD8019" i="11"/>
  <c r="AF8019" i="11" s="1"/>
  <c r="AH8019" i="11" s="1"/>
  <c r="AD2879" i="11"/>
  <c r="AF2879" i="11" s="1"/>
  <c r="AH2879" i="11" s="1"/>
  <c r="AD1980" i="11"/>
  <c r="AF1980" i="11" s="1"/>
  <c r="AH1980" i="11" s="1"/>
  <c r="AD2989" i="11"/>
  <c r="AF2989" i="11" s="1"/>
  <c r="AH2989" i="11" s="1"/>
  <c r="AD1454" i="11"/>
  <c r="AF1454" i="11" s="1"/>
  <c r="AH1454" i="11" s="1"/>
  <c r="AD6762" i="11"/>
  <c r="AF6762" i="11" s="1"/>
  <c r="AH6762" i="11" s="1"/>
  <c r="AD7162" i="11"/>
  <c r="AF7162" i="11" s="1"/>
  <c r="AH7162" i="11" s="1"/>
  <c r="AD8550" i="11"/>
  <c r="AF8550" i="11" s="1"/>
  <c r="AH8550" i="11" s="1"/>
  <c r="AD3420" i="11"/>
  <c r="AF3420" i="11" s="1"/>
  <c r="AH3420" i="11" s="1"/>
  <c r="AD393" i="11"/>
  <c r="AF393" i="11" s="1"/>
  <c r="AH393" i="11" s="1"/>
  <c r="AD8114" i="11"/>
  <c r="AF8114" i="11" s="1"/>
  <c r="AH8114" i="11" s="1"/>
  <c r="AD8383" i="11"/>
  <c r="AF8383" i="11" s="1"/>
  <c r="AH8383" i="11" s="1"/>
  <c r="AD6691" i="11"/>
  <c r="AF6691" i="11" s="1"/>
  <c r="AH6691" i="11" s="1"/>
  <c r="AD2008" i="11"/>
  <c r="AF2008" i="11" s="1"/>
  <c r="AH2008" i="11" s="1"/>
  <c r="AD8052" i="11"/>
  <c r="AF8052" i="11" s="1"/>
  <c r="AH8052" i="11" s="1"/>
  <c r="AD1947" i="11"/>
  <c r="AF1947" i="11" s="1"/>
  <c r="AH1947" i="11" s="1"/>
  <c r="AD6709" i="11"/>
  <c r="AF6709" i="11" s="1"/>
  <c r="AH6709" i="11" s="1"/>
  <c r="AD6773" i="11"/>
  <c r="AF6773" i="11" s="1"/>
  <c r="AH6773" i="11" s="1"/>
  <c r="AD5274" i="11"/>
  <c r="AF5274" i="11" s="1"/>
  <c r="AH5274" i="11" s="1"/>
  <c r="AD1039" i="11"/>
  <c r="AF1039" i="11" s="1"/>
  <c r="AH1039" i="11" s="1"/>
  <c r="AD7292" i="11"/>
  <c r="AF7292" i="11" s="1"/>
  <c r="AH7292" i="11" s="1"/>
  <c r="AD7582" i="11"/>
  <c r="AF7582" i="11" s="1"/>
  <c r="AH7582" i="11" s="1"/>
  <c r="AD6830" i="11"/>
  <c r="AF6830" i="11" s="1"/>
  <c r="AH6830" i="11" s="1"/>
  <c r="AD7041" i="11"/>
  <c r="AF7041" i="11" s="1"/>
  <c r="AH7041" i="11" s="1"/>
  <c r="AD2229" i="11"/>
  <c r="AF2229" i="11" s="1"/>
  <c r="AH2229" i="11" s="1"/>
  <c r="AD5707" i="11"/>
  <c r="AF5707" i="11" s="1"/>
  <c r="AH5707" i="11" s="1"/>
  <c r="AD2907" i="11"/>
  <c r="AF2907" i="11" s="1"/>
  <c r="AH2907" i="11" s="1"/>
  <c r="AD8579" i="11"/>
  <c r="AF8579" i="11" s="1"/>
  <c r="AH8579" i="11" s="1"/>
  <c r="AD5670" i="11"/>
  <c r="AF5670" i="11" s="1"/>
  <c r="AH5670" i="11" s="1"/>
  <c r="AD3769" i="11"/>
  <c r="AF3769" i="11" s="1"/>
  <c r="AH3769" i="11" s="1"/>
  <c r="AD8569" i="11"/>
  <c r="AF8569" i="11" s="1"/>
  <c r="AH8569" i="11" s="1"/>
  <c r="AD8455" i="11"/>
  <c r="AF8455" i="11" s="1"/>
  <c r="AH8455" i="11" s="1"/>
  <c r="AD3917" i="11"/>
  <c r="AF3917" i="11" s="1"/>
  <c r="AH3917" i="11" s="1"/>
  <c r="AD332" i="11"/>
  <c r="AF332" i="11" s="1"/>
  <c r="AH332" i="11" s="1"/>
  <c r="AD3711" i="11"/>
  <c r="AF3711" i="11" s="1"/>
  <c r="AH3711" i="11" s="1"/>
  <c r="AD2658" i="11"/>
  <c r="AF2658" i="11" s="1"/>
  <c r="AH2658" i="11" s="1"/>
  <c r="AD6292" i="11"/>
  <c r="AF6292" i="11" s="1"/>
  <c r="AH6292" i="11" s="1"/>
  <c r="AD2082" i="11"/>
  <c r="AF2082" i="11" s="1"/>
  <c r="AH2082" i="11" s="1"/>
  <c r="AD5944" i="11"/>
  <c r="AF5944" i="11" s="1"/>
  <c r="AH5944" i="11" s="1"/>
  <c r="AD8109" i="11"/>
  <c r="AF8109" i="11" s="1"/>
  <c r="AH8109" i="11" s="1"/>
  <c r="AD4840" i="11"/>
  <c r="AF4840" i="11" s="1"/>
  <c r="AH4840" i="11" s="1"/>
  <c r="AD4514" i="11"/>
  <c r="AF4514" i="11" s="1"/>
  <c r="AH4514" i="11" s="1"/>
  <c r="AD7896" i="11"/>
  <c r="AF7896" i="11" s="1"/>
  <c r="AH7896" i="11" s="1"/>
  <c r="AD6835" i="11"/>
  <c r="AF6835" i="11" s="1"/>
  <c r="AH6835" i="11" s="1"/>
  <c r="AD5687" i="11"/>
  <c r="AF5687" i="11" s="1"/>
  <c r="AH5687" i="11" s="1"/>
  <c r="AD4185" i="11"/>
  <c r="AF4185" i="11" s="1"/>
  <c r="AH4185" i="11" s="1"/>
  <c r="AD2396" i="11"/>
  <c r="AF2396" i="11" s="1"/>
  <c r="AH2396" i="11" s="1"/>
  <c r="AD166" i="11"/>
  <c r="AF166" i="11" s="1"/>
  <c r="AH166" i="11" s="1"/>
  <c r="AD7420" i="11"/>
  <c r="AF7420" i="11" s="1"/>
  <c r="AH7420" i="11" s="1"/>
  <c r="AD5385" i="11"/>
  <c r="AF5385" i="11" s="1"/>
  <c r="AH5385" i="11" s="1"/>
  <c r="AD3947" i="11"/>
  <c r="AF3947" i="11" s="1"/>
  <c r="AH3947" i="11" s="1"/>
  <c r="AD5587" i="11"/>
  <c r="AF5587" i="11" s="1"/>
  <c r="AH5587" i="11" s="1"/>
  <c r="AD138" i="11"/>
  <c r="AF138" i="11" s="1"/>
  <c r="AH138" i="11" s="1"/>
  <c r="AD4362" i="11"/>
  <c r="AF4362" i="11" s="1"/>
  <c r="AH4362" i="11" s="1"/>
  <c r="AD7807" i="11"/>
  <c r="AF7807" i="11" s="1"/>
  <c r="AH7807" i="11" s="1"/>
  <c r="AD810" i="11"/>
  <c r="AF810" i="11" s="1"/>
  <c r="AH810" i="11" s="1"/>
  <c r="AD5772" i="11"/>
  <c r="AF5772" i="11" s="1"/>
  <c r="AH5772" i="11" s="1"/>
  <c r="AD2650" i="11"/>
  <c r="AF2650" i="11" s="1"/>
  <c r="AH2650" i="11" s="1"/>
  <c r="AD8248" i="11"/>
  <c r="AF8248" i="11" s="1"/>
  <c r="AH8248" i="11" s="1"/>
  <c r="AD3183" i="11"/>
  <c r="AF3183" i="11" s="1"/>
  <c r="AH3183" i="11" s="1"/>
  <c r="AD468" i="11"/>
  <c r="AF468" i="11" s="1"/>
  <c r="AH468" i="11" s="1"/>
  <c r="AD2484" i="11"/>
  <c r="AF2484" i="11" s="1"/>
  <c r="AH2484" i="11" s="1"/>
  <c r="AD7945" i="11"/>
  <c r="AF7945" i="11" s="1"/>
  <c r="AH7945" i="11" s="1"/>
  <c r="AD1143" i="11"/>
  <c r="AF1143" i="11" s="1"/>
  <c r="AH1143" i="11" s="1"/>
  <c r="AD1140" i="11"/>
  <c r="AF1140" i="11" s="1"/>
  <c r="AH1140" i="11" s="1"/>
  <c r="AD2803" i="11"/>
  <c r="AF2803" i="11" s="1"/>
  <c r="AH2803" i="11" s="1"/>
  <c r="AD3430" i="11"/>
  <c r="AF3430" i="11" s="1"/>
  <c r="AH3430" i="11" s="1"/>
  <c r="AD3758" i="11"/>
  <c r="AF3758" i="11" s="1"/>
  <c r="AH3758" i="11" s="1"/>
  <c r="AD3449" i="11"/>
  <c r="AF3449" i="11" s="1"/>
  <c r="AH3449" i="11" s="1"/>
  <c r="AD3071" i="11"/>
  <c r="AF3071" i="11" s="1"/>
  <c r="AH3071" i="11" s="1"/>
  <c r="AD635" i="11"/>
  <c r="AF635" i="11" s="1"/>
  <c r="AH635" i="11" s="1"/>
  <c r="AD3568" i="11"/>
  <c r="AF3568" i="11" s="1"/>
  <c r="AH3568" i="11" s="1"/>
  <c r="AD2477" i="11"/>
  <c r="AF2477" i="11" s="1"/>
  <c r="AH2477" i="11" s="1"/>
  <c r="AD2018" i="11"/>
  <c r="AF2018" i="11" s="1"/>
  <c r="AH2018" i="11" s="1"/>
  <c r="AD3222" i="11"/>
  <c r="AF3222" i="11" s="1"/>
  <c r="AH3222" i="11" s="1"/>
  <c r="AD2458" i="11"/>
  <c r="AF2458" i="11" s="1"/>
  <c r="AH2458" i="11" s="1"/>
  <c r="AD6148" i="11"/>
  <c r="AF6148" i="11" s="1"/>
  <c r="AH6148" i="11" s="1"/>
  <c r="AD3378" i="11"/>
  <c r="AF3378" i="11" s="1"/>
  <c r="AH3378" i="11" s="1"/>
  <c r="AD2455" i="11"/>
  <c r="AF2455" i="11" s="1"/>
  <c r="AH2455" i="11" s="1"/>
  <c r="AD5221" i="11"/>
  <c r="AF5221" i="11" s="1"/>
  <c r="AH5221" i="11" s="1"/>
  <c r="AD2759" i="11"/>
  <c r="AF2759" i="11" s="1"/>
  <c r="AH2759" i="11" s="1"/>
  <c r="AD3347" i="11"/>
  <c r="AF3347" i="11" s="1"/>
  <c r="AH3347" i="11" s="1"/>
  <c r="AD3147" i="11"/>
  <c r="AF3147" i="11" s="1"/>
  <c r="AH3147" i="11" s="1"/>
  <c r="AD3085" i="11"/>
  <c r="AF3085" i="11" s="1"/>
  <c r="AH3085" i="11" s="1"/>
  <c r="AD8428" i="11"/>
  <c r="AF8428" i="11" s="1"/>
  <c r="AH8428" i="11" s="1"/>
  <c r="AD7397" i="11"/>
  <c r="AF7397" i="11" s="1"/>
  <c r="AH7397" i="11" s="1"/>
  <c r="AD2995" i="11"/>
  <c r="AF2995" i="11" s="1"/>
  <c r="AH2995" i="11" s="1"/>
  <c r="AD8038" i="11"/>
  <c r="AF8038" i="11" s="1"/>
  <c r="AH8038" i="11" s="1"/>
  <c r="AD3802" i="11"/>
  <c r="AF3802" i="11" s="1"/>
  <c r="AH3802" i="11" s="1"/>
  <c r="AD3060" i="11"/>
  <c r="AF3060" i="11" s="1"/>
  <c r="AH3060" i="11" s="1"/>
  <c r="AD3391" i="11"/>
  <c r="AF3391" i="11" s="1"/>
  <c r="AH3391" i="11" s="1"/>
  <c r="AD7883" i="11"/>
  <c r="AF7883" i="11" s="1"/>
  <c r="AH7883" i="11" s="1"/>
  <c r="AD8360" i="11"/>
  <c r="AF8360" i="11" s="1"/>
  <c r="AH8360" i="11" s="1"/>
  <c r="AD3697" i="11"/>
  <c r="AF3697" i="11" s="1"/>
  <c r="AH3697" i="11" s="1"/>
  <c r="AD3189" i="11"/>
  <c r="AF3189" i="11" s="1"/>
  <c r="AH3189" i="11" s="1"/>
  <c r="AD2636" i="11"/>
  <c r="AF2636" i="11" s="1"/>
  <c r="AH2636" i="11" s="1"/>
  <c r="AD3302" i="11"/>
  <c r="AF3302" i="11" s="1"/>
  <c r="AH3302" i="11" s="1"/>
  <c r="AD1713" i="11"/>
  <c r="AF1713" i="11" s="1"/>
  <c r="AH1713" i="11" s="1"/>
  <c r="AD3409" i="11"/>
  <c r="AF3409" i="11" s="1"/>
  <c r="AH3409" i="11" s="1"/>
  <c r="AD1076" i="11"/>
  <c r="AF1076" i="11" s="1"/>
  <c r="AH1076" i="11" s="1"/>
  <c r="AD3653" i="11"/>
  <c r="AF3653" i="11" s="1"/>
  <c r="AH3653" i="11" s="1"/>
  <c r="AD7715" i="11"/>
  <c r="AF7715" i="11" s="1"/>
  <c r="AH7715" i="11" s="1"/>
  <c r="AD7709" i="11"/>
  <c r="AF7709" i="11" s="1"/>
  <c r="AH7709" i="11" s="1"/>
  <c r="AD6916" i="11"/>
  <c r="AF6916" i="11" s="1"/>
  <c r="AH6916" i="11" s="1"/>
  <c r="AD1958" i="11"/>
  <c r="AF1958" i="11" s="1"/>
  <c r="AH1958" i="11" s="1"/>
  <c r="AD1311" i="11"/>
  <c r="AF1311" i="11" s="1"/>
  <c r="AH1311" i="11" s="1"/>
  <c r="AD693" i="11"/>
  <c r="AF693" i="11" s="1"/>
  <c r="AH693" i="11" s="1"/>
  <c r="AD394" i="11"/>
  <c r="AF394" i="11" s="1"/>
  <c r="AH394" i="11" s="1"/>
  <c r="AD1221" i="11"/>
  <c r="AF1221" i="11" s="1"/>
  <c r="AH1221" i="11" s="1"/>
  <c r="AD7679" i="11"/>
  <c r="AF7679" i="11" s="1"/>
  <c r="AH7679" i="11" s="1"/>
  <c r="AD7815" i="11"/>
  <c r="AF7815" i="11" s="1"/>
  <c r="AH7815" i="11" s="1"/>
  <c r="AD8409" i="11"/>
  <c r="AF8409" i="11" s="1"/>
  <c r="AH8409" i="11" s="1"/>
  <c r="AD1442" i="11"/>
  <c r="AF1442" i="11" s="1"/>
  <c r="AH1442" i="11" s="1"/>
  <c r="AD3729" i="11"/>
  <c r="AF3729" i="11" s="1"/>
  <c r="AH3729" i="11" s="1"/>
  <c r="AD8272" i="11"/>
  <c r="AF8272" i="11" s="1"/>
  <c r="AH8272" i="11" s="1"/>
  <c r="AD1955" i="11"/>
  <c r="AF1955" i="11" s="1"/>
  <c r="AH1955" i="11" s="1"/>
  <c r="AD3156" i="11"/>
  <c r="AF3156" i="11" s="1"/>
  <c r="AH3156" i="11" s="1"/>
  <c r="AD1345" i="11"/>
  <c r="AF1345" i="11" s="1"/>
  <c r="AH1345" i="11" s="1"/>
  <c r="AD8153" i="11"/>
  <c r="AF8153" i="11" s="1"/>
  <c r="AH8153" i="11" s="1"/>
  <c r="AD3033" i="11"/>
  <c r="AF3033" i="11" s="1"/>
  <c r="AH3033" i="11" s="1"/>
  <c r="AD1520" i="11"/>
  <c r="AF1520" i="11" s="1"/>
  <c r="AH1520" i="11" s="1"/>
  <c r="AD2863" i="11"/>
  <c r="AF2863" i="11" s="1"/>
  <c r="AH2863" i="11" s="1"/>
  <c r="AD8571" i="11"/>
  <c r="AF8571" i="11" s="1"/>
  <c r="AH8571" i="11" s="1"/>
  <c r="AD3399" i="11"/>
  <c r="AF3399" i="11" s="1"/>
  <c r="AH3399" i="11" s="1"/>
  <c r="AD2838" i="11"/>
  <c r="AF2838" i="11" s="1"/>
  <c r="AH2838" i="11" s="1"/>
  <c r="AD1974" i="11"/>
  <c r="AF1974" i="11" s="1"/>
  <c r="AH1974" i="11" s="1"/>
  <c r="AD8714" i="11"/>
  <c r="AF8714" i="11" s="1"/>
  <c r="AH8714" i="11" s="1"/>
  <c r="AD7394" i="11"/>
  <c r="AF7394" i="11" s="1"/>
  <c r="AH7394" i="11" s="1"/>
  <c r="AD785" i="11"/>
  <c r="AF785" i="11" s="1"/>
  <c r="AH785" i="11" s="1"/>
  <c r="AD8182" i="11"/>
  <c r="AF8182" i="11" s="1"/>
  <c r="AH8182" i="11" s="1"/>
  <c r="AD1506" i="11"/>
  <c r="AF1506" i="11" s="1"/>
  <c r="AH1506" i="11" s="1"/>
  <c r="AD415" i="11"/>
  <c r="AF415" i="11" s="1"/>
  <c r="AH415" i="11" s="1"/>
  <c r="AD2025" i="11"/>
  <c r="AF2025" i="11" s="1"/>
  <c r="AH2025" i="11" s="1"/>
  <c r="AD8062" i="11"/>
  <c r="AF8062" i="11" s="1"/>
  <c r="AH8062" i="11" s="1"/>
  <c r="AD6711" i="11"/>
  <c r="AF6711" i="11" s="1"/>
  <c r="AH6711" i="11" s="1"/>
  <c r="AD3849" i="11"/>
  <c r="AF3849" i="11" s="1"/>
  <c r="AH3849" i="11" s="1"/>
  <c r="AD3219" i="11"/>
  <c r="AF3219" i="11" s="1"/>
  <c r="AH3219" i="11" s="1"/>
  <c r="AD3694" i="11"/>
  <c r="AF3694" i="11" s="1"/>
  <c r="AH3694" i="11" s="1"/>
  <c r="AD3621" i="11"/>
  <c r="AF3621" i="11" s="1"/>
  <c r="AH3621" i="11" s="1"/>
  <c r="AD944" i="11"/>
  <c r="AF944" i="11" s="1"/>
  <c r="AD6481" i="11"/>
  <c r="AF6481" i="11" s="1"/>
  <c r="AH6481" i="11" s="1"/>
  <c r="AD1586" i="11"/>
  <c r="AF1586" i="11" s="1"/>
  <c r="AH1586" i="11" s="1"/>
  <c r="AD4624" i="11"/>
  <c r="AF4624" i="11" s="1"/>
  <c r="AH4624" i="11" s="1"/>
  <c r="AD591" i="11"/>
  <c r="AF591" i="11" s="1"/>
  <c r="AH591" i="11" s="1"/>
  <c r="AD3575" i="11"/>
  <c r="AF3575" i="11" s="1"/>
  <c r="AH3575" i="11" s="1"/>
  <c r="AD8206" i="11"/>
  <c r="AF8206" i="11" s="1"/>
  <c r="AH8206" i="11" s="1"/>
  <c r="AD4131" i="11"/>
  <c r="AF4131" i="11" s="1"/>
  <c r="AH4131" i="11" s="1"/>
  <c r="AD6690" i="11"/>
  <c r="AF6690" i="11" s="1"/>
  <c r="AH6690" i="11" s="1"/>
  <c r="AD5669" i="11"/>
  <c r="AF5669" i="11" s="1"/>
  <c r="AH5669" i="11" s="1"/>
  <c r="AD1926" i="11"/>
  <c r="AF1926" i="11" s="1"/>
  <c r="AH1926" i="11" s="1"/>
  <c r="AD5258" i="11"/>
  <c r="AF5258" i="11" s="1"/>
  <c r="AH5258" i="11" s="1"/>
  <c r="AD8738" i="11"/>
  <c r="AF8738" i="11" s="1"/>
  <c r="AH8738" i="11" s="1"/>
  <c r="AD7961" i="11"/>
  <c r="AF7961" i="11" s="1"/>
  <c r="AH7961" i="11" s="1"/>
  <c r="AD641" i="11"/>
  <c r="AF641" i="11" s="1"/>
  <c r="AH641" i="11" s="1"/>
  <c r="AD8361" i="11"/>
  <c r="AF8361" i="11" s="1"/>
  <c r="AH8361" i="11" s="1"/>
  <c r="AD4241" i="11"/>
  <c r="AF4241" i="11" s="1"/>
  <c r="AH4241" i="11" s="1"/>
  <c r="AD305" i="11"/>
  <c r="AF305" i="11" s="1"/>
  <c r="AH305" i="11" s="1"/>
  <c r="AD5618" i="11"/>
  <c r="AF5618" i="11" s="1"/>
  <c r="AH5618" i="11" s="1"/>
  <c r="AD8372" i="11"/>
  <c r="AF8372" i="11" s="1"/>
  <c r="AH8372" i="11" s="1"/>
  <c r="AD3026" i="11"/>
  <c r="AF3026" i="11" s="1"/>
  <c r="AH3026" i="11" s="1"/>
  <c r="AD2299" i="11"/>
  <c r="AF2299" i="11" s="1"/>
  <c r="AH2299" i="11" s="1"/>
  <c r="AD4476" i="11"/>
  <c r="AF4476" i="11" s="1"/>
  <c r="AH4476" i="11" s="1"/>
  <c r="AD5060" i="11"/>
  <c r="AF5060" i="11" s="1"/>
  <c r="AH5060" i="11" s="1"/>
  <c r="AD5804" i="11"/>
  <c r="AF5804" i="11" s="1"/>
  <c r="AH5804" i="11" s="1"/>
  <c r="AD7340" i="11"/>
  <c r="AF7340" i="11" s="1"/>
  <c r="AH7340" i="11" s="1"/>
  <c r="AD2061" i="11"/>
  <c r="AF2061" i="11" s="1"/>
  <c r="AH2061" i="11" s="1"/>
  <c r="AD5313" i="11"/>
  <c r="AF5313" i="11" s="1"/>
  <c r="AH5313" i="11" s="1"/>
  <c r="AD3582" i="11"/>
  <c r="AF3582" i="11" s="1"/>
  <c r="AH3582" i="11" s="1"/>
  <c r="AD5695" i="11"/>
  <c r="AF5695" i="11" s="1"/>
  <c r="AH5695" i="11" s="1"/>
  <c r="AD8156" i="11"/>
  <c r="AF8156" i="11" s="1"/>
  <c r="AH8156" i="11" s="1"/>
  <c r="AD3099" i="11"/>
  <c r="AF3099" i="11" s="1"/>
  <c r="AH3099" i="11" s="1"/>
  <c r="AD8512" i="11"/>
  <c r="AF8512" i="11" s="1"/>
  <c r="AH8512" i="11" s="1"/>
  <c r="AD797" i="11"/>
  <c r="AF797" i="11" s="1"/>
  <c r="AH797" i="11" s="1"/>
  <c r="AD4768" i="11"/>
  <c r="AF4768" i="11" s="1"/>
  <c r="AH4768" i="11" s="1"/>
  <c r="AD3165" i="11"/>
  <c r="AF3165" i="11" s="1"/>
  <c r="AH3165" i="11" s="1"/>
  <c r="AD1953" i="11"/>
  <c r="AF1953" i="11" s="1"/>
  <c r="AH1953" i="11" s="1"/>
  <c r="AD8682" i="11"/>
  <c r="AF8682" i="11" s="1"/>
  <c r="AH8682" i="11" s="1"/>
  <c r="AD967" i="11"/>
  <c r="AF967" i="11" s="1"/>
  <c r="AD1366" i="11"/>
  <c r="AF1366" i="11" s="1"/>
  <c r="AH1366" i="11" s="1"/>
  <c r="AD7829" i="11"/>
  <c r="AF7829" i="11" s="1"/>
  <c r="AH7829" i="11" s="1"/>
  <c r="AD909" i="11"/>
  <c r="AF909" i="11" s="1"/>
  <c r="AH909" i="11" s="1"/>
  <c r="AD3579" i="11"/>
  <c r="AF3579" i="11" s="1"/>
  <c r="AH3579" i="11" s="1"/>
  <c r="AD7850" i="11"/>
  <c r="AF7850" i="11" s="1"/>
  <c r="AH7850" i="11" s="1"/>
  <c r="AD3375" i="11"/>
  <c r="AF3375" i="11" s="1"/>
  <c r="AH3375" i="11" s="1"/>
  <c r="AD3423" i="11"/>
  <c r="AF3423" i="11" s="1"/>
  <c r="AH3423" i="11" s="1"/>
  <c r="AD1060" i="11"/>
  <c r="AF1060" i="11" s="1"/>
  <c r="AH1060" i="11" s="1"/>
  <c r="AD5679" i="11"/>
  <c r="AF5679" i="11" s="1"/>
  <c r="AH5679" i="11" s="1"/>
  <c r="AD8002" i="11"/>
  <c r="AF8002" i="11" s="1"/>
  <c r="AH8002" i="11" s="1"/>
  <c r="AD8542" i="11"/>
  <c r="AF8542" i="11" s="1"/>
  <c r="AH8542" i="11" s="1"/>
  <c r="AD1279" i="11"/>
  <c r="AF1279" i="11" s="1"/>
  <c r="AH1279" i="11" s="1"/>
  <c r="AD8438" i="11"/>
  <c r="AF8438" i="11" s="1"/>
  <c r="AH8438" i="11" s="1"/>
  <c r="AD8640" i="11"/>
  <c r="AF8640" i="11" s="1"/>
  <c r="AH8640" i="11" s="1"/>
  <c r="AD1293" i="11"/>
  <c r="AF1293" i="11" s="1"/>
  <c r="AH1293" i="11" s="1"/>
  <c r="AD8029" i="11"/>
  <c r="AF8029" i="11" s="1"/>
  <c r="AH8029" i="11" s="1"/>
  <c r="AD6853" i="11"/>
  <c r="AF6853" i="11" s="1"/>
  <c r="AH6853" i="11" s="1"/>
  <c r="AD3783" i="11"/>
  <c r="AF3783" i="11" s="1"/>
  <c r="AH3783" i="11" s="1"/>
  <c r="AD4369" i="11"/>
  <c r="AF4369" i="11" s="1"/>
  <c r="AH4369" i="11" s="1"/>
  <c r="AD4038" i="11"/>
  <c r="AF4038" i="11" s="1"/>
  <c r="AH4038" i="11" s="1"/>
  <c r="AD4063" i="11"/>
  <c r="AF4063" i="11" s="1"/>
  <c r="AH4063" i="11" s="1"/>
  <c r="AD1152" i="11"/>
  <c r="AF1152" i="11" s="1"/>
  <c r="AH1152" i="11" s="1"/>
  <c r="AD1439" i="11"/>
  <c r="AF1439" i="11" s="1"/>
  <c r="AH1439" i="11" s="1"/>
  <c r="AD7618" i="11"/>
  <c r="AF7618" i="11" s="1"/>
  <c r="AH7618" i="11" s="1"/>
  <c r="AD6752" i="11"/>
  <c r="AF6752" i="11" s="1"/>
  <c r="AH6752" i="11" s="1"/>
  <c r="AD119" i="11"/>
  <c r="AF119" i="11" s="1"/>
  <c r="AH119" i="11" s="1"/>
  <c r="AD1416" i="11"/>
  <c r="AF1416" i="11" s="1"/>
  <c r="AH1416" i="11" s="1"/>
  <c r="AD800" i="11"/>
  <c r="AF800" i="11" s="1"/>
  <c r="AH800" i="11" s="1"/>
  <c r="AD7999" i="11"/>
  <c r="AF7999" i="11" s="1"/>
  <c r="AH7999" i="11" s="1"/>
  <c r="AD4301" i="11"/>
  <c r="AF4301" i="11" s="1"/>
  <c r="AH4301" i="11" s="1"/>
  <c r="AD7836" i="11"/>
  <c r="AF7836" i="11" s="1"/>
  <c r="AH7836" i="11" s="1"/>
  <c r="AD3168" i="11"/>
  <c r="AF3168" i="11" s="1"/>
  <c r="AH3168" i="11" s="1"/>
  <c r="AD1017" i="11"/>
  <c r="AF1017" i="11" s="1"/>
  <c r="AD8057" i="11"/>
  <c r="AF8057" i="11" s="1"/>
  <c r="AH8057" i="11" s="1"/>
  <c r="AD1509" i="11"/>
  <c r="AF1509" i="11" s="1"/>
  <c r="AH1509" i="11" s="1"/>
  <c r="AD1950" i="11"/>
  <c r="AF1950" i="11" s="1"/>
  <c r="AH1950" i="11" s="1"/>
  <c r="AD1109" i="11"/>
  <c r="AF1109" i="11" s="1"/>
  <c r="AH1109" i="11" s="1"/>
  <c r="AD8297" i="11"/>
  <c r="AF8297" i="11" s="1"/>
  <c r="AH8297" i="11" s="1"/>
  <c r="AD3433" i="11"/>
  <c r="AF3433" i="11" s="1"/>
  <c r="AH3433" i="11" s="1"/>
  <c r="AD8556" i="11"/>
  <c r="AF8556" i="11" s="1"/>
  <c r="AH8556" i="11" s="1"/>
  <c r="AD6149" i="11"/>
  <c r="AF6149" i="11" s="1"/>
  <c r="AH6149" i="11" s="1"/>
  <c r="AD8421" i="11"/>
  <c r="AF8421" i="11" s="1"/>
  <c r="AH8421" i="11" s="1"/>
  <c r="AD8464" i="11"/>
  <c r="AF8464" i="11" s="1"/>
  <c r="AH8464" i="11" s="1"/>
  <c r="AD6730" i="11"/>
  <c r="AF6730" i="11" s="1"/>
  <c r="AH6730" i="11" s="1"/>
  <c r="AD8750" i="11"/>
  <c r="AF8750" i="11" s="1"/>
  <c r="AH8750" i="11" s="1"/>
  <c r="AD5692" i="11"/>
  <c r="AF5692" i="11" s="1"/>
  <c r="AH5692" i="11" s="1"/>
  <c r="AD689" i="11"/>
  <c r="AF689" i="11" s="1"/>
  <c r="AH689" i="11" s="1"/>
  <c r="AD1220" i="11"/>
  <c r="AF1220" i="11" s="1"/>
  <c r="AH1220" i="11" s="1"/>
  <c r="AD8357" i="11"/>
  <c r="AF8357" i="11" s="1"/>
  <c r="AH8357" i="11" s="1"/>
  <c r="AD8312" i="11"/>
  <c r="AF8312" i="11" s="1"/>
  <c r="AH8312" i="11" s="1"/>
  <c r="AD8328" i="11"/>
  <c r="AF8328" i="11" s="1"/>
  <c r="AH8328" i="11" s="1"/>
  <c r="AD838" i="11"/>
  <c r="AF838" i="11" s="1"/>
  <c r="AH838" i="11" s="1"/>
  <c r="AD1282" i="11"/>
  <c r="AF1282" i="11" s="1"/>
  <c r="AH1282" i="11" s="1"/>
  <c r="AD3882" i="11"/>
  <c r="AF3882" i="11" s="1"/>
  <c r="AH3882" i="11" s="1"/>
  <c r="AD4765" i="11"/>
  <c r="AF4765" i="11" s="1"/>
  <c r="AH4765" i="11" s="1"/>
  <c r="AD3096" i="11"/>
  <c r="AF3096" i="11" s="1"/>
  <c r="AH3096" i="11" s="1"/>
  <c r="AD1034" i="11"/>
  <c r="AF1034" i="11" s="1"/>
  <c r="AH1034" i="11" s="1"/>
  <c r="AD5635" i="11"/>
  <c r="AF5635" i="11" s="1"/>
  <c r="AH5635" i="11" s="1"/>
  <c r="AD8160" i="11"/>
  <c r="AF8160" i="11" s="1"/>
  <c r="AH8160" i="11" s="1"/>
  <c r="AD3418" i="11"/>
  <c r="AF3418" i="11" s="1"/>
  <c r="AH3418" i="11" s="1"/>
  <c r="AD8319" i="11"/>
  <c r="AF8319" i="11" s="1"/>
  <c r="AH8319" i="11" s="1"/>
  <c r="AD8012" i="11"/>
  <c r="AF8012" i="11" s="1"/>
  <c r="AH8012" i="11" s="1"/>
  <c r="AD5577" i="11"/>
  <c r="AF5577" i="11" s="1"/>
  <c r="AH5577" i="11" s="1"/>
  <c r="AD2173" i="11"/>
  <c r="AF2173" i="11" s="1"/>
  <c r="AH2173" i="11" s="1"/>
  <c r="AD4859" i="11"/>
  <c r="AF4859" i="11" s="1"/>
  <c r="AH4859" i="11" s="1"/>
  <c r="AD4506" i="11"/>
  <c r="AF4506" i="11" s="1"/>
  <c r="AH4506" i="11" s="1"/>
  <c r="AD1377" i="11"/>
  <c r="AF1377" i="11" s="1"/>
  <c r="AH1377" i="11" s="1"/>
  <c r="AD5351" i="11"/>
  <c r="AF5351" i="11" s="1"/>
  <c r="AH5351" i="11" s="1"/>
  <c r="AD7689" i="11"/>
  <c r="AF7689" i="11" s="1"/>
  <c r="AH7689" i="11" s="1"/>
  <c r="AD1697" i="11"/>
  <c r="AF1697" i="11" s="1"/>
  <c r="AH1697" i="11" s="1"/>
  <c r="AD213" i="11"/>
  <c r="AF213" i="11" s="1"/>
  <c r="AH213" i="11" s="1"/>
  <c r="AD1962" i="11"/>
  <c r="AF1962" i="11" s="1"/>
  <c r="AH1962" i="11" s="1"/>
  <c r="AD6614" i="11"/>
  <c r="AF6614" i="11" s="1"/>
  <c r="AH6614" i="11" s="1"/>
  <c r="AD5611" i="11"/>
  <c r="AF5611" i="11" s="1"/>
  <c r="AH5611" i="11" s="1"/>
  <c r="AD5179" i="11"/>
  <c r="AF5179" i="11" s="1"/>
  <c r="AH5179" i="11" s="1"/>
  <c r="AD5870" i="11"/>
  <c r="AF5870" i="11" s="1"/>
  <c r="AH5870" i="11" s="1"/>
  <c r="AD6231" i="11"/>
  <c r="AF6231" i="11" s="1"/>
  <c r="AH6231" i="11" s="1"/>
  <c r="AD8521" i="11"/>
  <c r="AF8521" i="11" s="1"/>
  <c r="AH8521" i="11" s="1"/>
  <c r="AD5941" i="11"/>
  <c r="AF5941" i="11" s="1"/>
  <c r="AH5941" i="11" s="1"/>
  <c r="AD8198" i="11"/>
  <c r="AF8198" i="11" s="1"/>
  <c r="AH8198" i="11" s="1"/>
  <c r="AD1308" i="11"/>
  <c r="AF1308" i="11" s="1"/>
  <c r="AH1308" i="11" s="1"/>
  <c r="AD6313" i="11"/>
  <c r="AF6313" i="11" s="1"/>
  <c r="AH6313" i="11" s="1"/>
  <c r="AD930" i="11"/>
  <c r="AF930" i="11" s="1"/>
  <c r="AD6708" i="11"/>
  <c r="AF6708" i="11" s="1"/>
  <c r="AH6708" i="11" s="1"/>
  <c r="AD7418" i="11"/>
  <c r="AF7418" i="11" s="1"/>
  <c r="AH7418" i="11" s="1"/>
  <c r="AD6981" i="11"/>
  <c r="AF6981" i="11" s="1"/>
  <c r="AH6981" i="11" s="1"/>
  <c r="AD1759" i="11"/>
  <c r="AF1759" i="11" s="1"/>
  <c r="AH1759" i="11" s="1"/>
  <c r="AD5568" i="11"/>
  <c r="AF5568" i="11" s="1"/>
  <c r="AH5568" i="11" s="1"/>
  <c r="AD7507" i="11"/>
  <c r="AF7507" i="11" s="1"/>
  <c r="AH7507" i="11" s="1"/>
  <c r="AD2828" i="11"/>
  <c r="AF2828" i="11" s="1"/>
  <c r="AH2828" i="11" s="1"/>
  <c r="AD4173" i="11"/>
  <c r="AF4173" i="11" s="1"/>
  <c r="AH4173" i="11" s="1"/>
  <c r="AD5474" i="11"/>
  <c r="AF5474" i="11" s="1"/>
  <c r="AH5474" i="11" s="1"/>
  <c r="AD8559" i="11"/>
  <c r="AF8559" i="11" s="1"/>
  <c r="AH8559" i="11" s="1"/>
  <c r="AD7599" i="11"/>
  <c r="AF7599" i="11" s="1"/>
  <c r="AH7599" i="11" s="1"/>
  <c r="AD3543" i="11"/>
  <c r="AF3543" i="11" s="1"/>
  <c r="AH3543" i="11" s="1"/>
  <c r="AD771" i="11"/>
  <c r="AF771" i="11" s="1"/>
  <c r="AH771" i="11" s="1"/>
  <c r="AD1008" i="11"/>
  <c r="AF1008" i="11" s="1"/>
  <c r="AD736" i="11"/>
  <c r="AF736" i="11" s="1"/>
  <c r="AH736" i="11" s="1"/>
  <c r="AD8638" i="11"/>
  <c r="AF8638" i="11" s="1"/>
  <c r="AH8638" i="11" s="1"/>
  <c r="AD8441" i="11"/>
  <c r="AF8441" i="11" s="1"/>
  <c r="AH8441" i="11" s="1"/>
  <c r="AD1171" i="11"/>
  <c r="AF1171" i="11" s="1"/>
  <c r="AH1171" i="11" s="1"/>
  <c r="AD3228" i="11"/>
  <c r="AF3228" i="11" s="1"/>
  <c r="AH3228" i="11" s="1"/>
  <c r="AD1112" i="11"/>
  <c r="AF1112" i="11" s="1"/>
  <c r="AH1112" i="11" s="1"/>
  <c r="AD2850" i="11"/>
  <c r="AF2850" i="11" s="1"/>
  <c r="AH2850" i="11" s="1"/>
  <c r="AD1987" i="11"/>
  <c r="AF1987" i="11" s="1"/>
  <c r="AH1987" i="11" s="1"/>
  <c r="AD603" i="11"/>
  <c r="AF603" i="11" s="1"/>
  <c r="AH603" i="11" s="1"/>
  <c r="AD936" i="11"/>
  <c r="AF936" i="11" s="1"/>
  <c r="AD1217" i="11"/>
  <c r="AF1217" i="11" s="1"/>
  <c r="AH1217" i="11" s="1"/>
  <c r="AD1038" i="11"/>
  <c r="AF1038" i="11" s="1"/>
  <c r="AH1038" i="11" s="1"/>
  <c r="AD8491" i="11"/>
  <c r="AF8491" i="11" s="1"/>
  <c r="AH8491" i="11" s="1"/>
  <c r="AD3382" i="11"/>
  <c r="AF3382" i="11" s="1"/>
  <c r="AH3382" i="11" s="1"/>
  <c r="AD3393" i="11"/>
  <c r="AF3393" i="11" s="1"/>
  <c r="AH3393" i="11" s="1"/>
  <c r="AD8341" i="11"/>
  <c r="AF8341" i="11" s="1"/>
  <c r="AH8341" i="11" s="1"/>
  <c r="AD8288" i="11"/>
  <c r="AF8288" i="11" s="1"/>
  <c r="AH8288" i="11" s="1"/>
  <c r="AD1372" i="11"/>
  <c r="AF1372" i="11" s="1"/>
  <c r="AH1372" i="11" s="1"/>
  <c r="AD999" i="11"/>
  <c r="AF999" i="11" s="1"/>
  <c r="AD1266" i="11"/>
  <c r="AF1266" i="11" s="1"/>
  <c r="AH1266" i="11" s="1"/>
  <c r="AD1969" i="11"/>
  <c r="AF1969" i="11" s="1"/>
  <c r="AH1969" i="11" s="1"/>
  <c r="AD2453" i="11"/>
  <c r="AF2453" i="11" s="1"/>
  <c r="AH2453" i="11" s="1"/>
  <c r="AD8205" i="11"/>
  <c r="AF8205" i="11" s="1"/>
  <c r="AH8205" i="11" s="1"/>
  <c r="AD58" i="11"/>
  <c r="AF58" i="11" s="1"/>
  <c r="AH58" i="11" s="1"/>
  <c r="AD4924" i="11"/>
  <c r="AF4924" i="11" s="1"/>
  <c r="AH4924" i="11" s="1"/>
  <c r="AD5012" i="11"/>
  <c r="AF5012" i="11" s="1"/>
  <c r="AH5012" i="11" s="1"/>
  <c r="AD7122" i="11"/>
  <c r="AF7122" i="11" s="1"/>
  <c r="AH7122" i="11" s="1"/>
  <c r="AD7598" i="11"/>
  <c r="AF7598" i="11" s="1"/>
  <c r="AH7598" i="11" s="1"/>
  <c r="AD6920" i="11"/>
  <c r="AF6920" i="11" s="1"/>
  <c r="AH6920" i="11" s="1"/>
  <c r="AD1126" i="11"/>
  <c r="AF1126" i="11" s="1"/>
  <c r="AH1126" i="11" s="1"/>
  <c r="AD1401" i="11"/>
  <c r="AF1401" i="11" s="1"/>
  <c r="AH1401" i="11" s="1"/>
  <c r="AD3827" i="11"/>
  <c r="AF3827" i="11" s="1"/>
  <c r="AH3827" i="11" s="1"/>
  <c r="AD1471" i="11"/>
  <c r="AF1471" i="11" s="1"/>
  <c r="AH1471" i="11" s="1"/>
  <c r="AD8351" i="11"/>
  <c r="AF8351" i="11" s="1"/>
  <c r="AH8351" i="11" s="1"/>
  <c r="AD1369" i="11"/>
  <c r="AF1369" i="11" s="1"/>
  <c r="AH1369" i="11" s="1"/>
  <c r="AD3637" i="11"/>
  <c r="AF3637" i="11" s="1"/>
  <c r="AH3637" i="11" s="1"/>
  <c r="AD2819" i="11"/>
  <c r="AF2819" i="11" s="1"/>
  <c r="AH2819" i="11" s="1"/>
  <c r="AD565" i="11"/>
  <c r="AF565" i="11" s="1"/>
  <c r="AH565" i="11" s="1"/>
  <c r="AD1158" i="11"/>
  <c r="AF1158" i="11" s="1"/>
  <c r="AH1158" i="11" s="1"/>
  <c r="AD564" i="11"/>
  <c r="AF564" i="11" s="1"/>
  <c r="AH564" i="11" s="1"/>
  <c r="AD1030" i="11"/>
  <c r="AF1030" i="11" s="1"/>
  <c r="AD1407" i="11"/>
  <c r="AF1407" i="11" s="1"/>
  <c r="AH1407" i="11" s="1"/>
  <c r="AD8486" i="11"/>
  <c r="AF8486" i="11" s="1"/>
  <c r="AH8486" i="11" s="1"/>
  <c r="AD3192" i="11"/>
  <c r="AF3192" i="11" s="1"/>
  <c r="AH3192" i="11" s="1"/>
  <c r="AD8509" i="11"/>
  <c r="AF8509" i="11" s="1"/>
  <c r="AH8509" i="11" s="1"/>
  <c r="AD835" i="11"/>
  <c r="AF835" i="11" s="1"/>
  <c r="AH835" i="11" s="1"/>
  <c r="AD1302" i="11"/>
  <c r="AF1302" i="11" s="1"/>
  <c r="AH1302" i="11" s="1"/>
  <c r="AD3588" i="11"/>
  <c r="AF3588" i="11" s="1"/>
  <c r="AH3588" i="11" s="1"/>
  <c r="AD7407" i="11"/>
  <c r="AF7407" i="11" s="1"/>
  <c r="AH7407" i="11" s="1"/>
  <c r="AD8643" i="11"/>
  <c r="AF8643" i="11" s="1"/>
  <c r="AH8643" i="11" s="1"/>
  <c r="AD842" i="11"/>
  <c r="AF842" i="11" s="1"/>
  <c r="AH842" i="11" s="1"/>
  <c r="AD8095" i="11"/>
  <c r="AF8095" i="11" s="1"/>
  <c r="AH8095" i="11" s="1"/>
  <c r="AD8047" i="11"/>
  <c r="AF8047" i="11" s="1"/>
  <c r="AH8047" i="11" s="1"/>
  <c r="AD6718" i="11"/>
  <c r="AF6718" i="11" s="1"/>
  <c r="AH6718" i="11" s="1"/>
  <c r="AD3745" i="11"/>
  <c r="AF3745" i="11" s="1"/>
  <c r="AH3745" i="11" s="1"/>
  <c r="AD7822" i="11"/>
  <c r="AF7822" i="11" s="1"/>
  <c r="AH7822" i="11" s="1"/>
  <c r="AD2892" i="11"/>
  <c r="AF2892" i="11" s="1"/>
  <c r="AH2892" i="11" s="1"/>
  <c r="AD2860" i="11"/>
  <c r="AF2860" i="11" s="1"/>
  <c r="AH2860" i="11" s="1"/>
  <c r="AD396" i="11"/>
  <c r="AF396" i="11" s="1"/>
  <c r="AH396" i="11" s="1"/>
  <c r="AD3366" i="11"/>
  <c r="AF3366" i="11" s="1"/>
  <c r="AH3366" i="11" s="1"/>
  <c r="AD6714" i="11"/>
  <c r="AF6714" i="11" s="1"/>
  <c r="AH6714" i="11" s="1"/>
  <c r="AD6684" i="11"/>
  <c r="AF6684" i="11" s="1"/>
  <c r="AH6684" i="11" s="1"/>
  <c r="AD748" i="11"/>
  <c r="AF748" i="11" s="1"/>
  <c r="AH748" i="11" s="1"/>
  <c r="AD3805" i="11"/>
  <c r="AF3805" i="11" s="1"/>
  <c r="AH3805" i="11" s="1"/>
  <c r="AD6739" i="11"/>
  <c r="AF6739" i="11" s="1"/>
  <c r="AH6739" i="11" s="1"/>
  <c r="AD2876" i="11"/>
  <c r="AF2876" i="11" s="1"/>
  <c r="AH2876" i="11" s="1"/>
  <c r="AD3092" i="11"/>
  <c r="AF3092" i="11" s="1"/>
  <c r="AH3092" i="11" s="1"/>
  <c r="AD7384" i="11"/>
  <c r="AF7384" i="11" s="1"/>
  <c r="AH7384" i="11" s="1"/>
  <c r="AD3360" i="11"/>
  <c r="AF3360" i="11" s="1"/>
  <c r="AH3360" i="11" s="1"/>
  <c r="AD3414" i="11"/>
  <c r="AF3414" i="11" s="1"/>
  <c r="AH3414" i="11" s="1"/>
  <c r="AD1227" i="11"/>
  <c r="AF1227" i="11" s="1"/>
  <c r="AH1227" i="11" s="1"/>
  <c r="AD764" i="11"/>
  <c r="AF764" i="11" s="1"/>
  <c r="AH764" i="11" s="1"/>
  <c r="AD8106" i="11"/>
  <c r="AF8106" i="11" s="1"/>
  <c r="AH8106" i="11" s="1"/>
  <c r="AD8084" i="11"/>
  <c r="AF8084" i="11" s="1"/>
  <c r="AH8084" i="11" s="1"/>
  <c r="AD651" i="11"/>
  <c r="AF651" i="11" s="1"/>
  <c r="AH651" i="11" s="1"/>
  <c r="AD1026" i="11"/>
  <c r="AF1026" i="11" s="1"/>
  <c r="AD7985" i="11"/>
  <c r="AF7985" i="11" s="1"/>
  <c r="AH7985" i="11" s="1"/>
  <c r="AD8693" i="11"/>
  <c r="AF8693" i="11" s="1"/>
  <c r="AH8693" i="11" s="1"/>
  <c r="AD1708" i="11"/>
  <c r="AF1708" i="11" s="1"/>
  <c r="AH1708" i="11" s="1"/>
  <c r="AD2003" i="11"/>
  <c r="AF2003" i="11" s="1"/>
  <c r="AH2003" i="11" s="1"/>
  <c r="AD3774" i="11"/>
  <c r="AF3774" i="11" s="1"/>
  <c r="AH3774" i="11" s="1"/>
  <c r="AD4279" i="11"/>
  <c r="AF4279" i="11" s="1"/>
  <c r="AH4279" i="11" s="1"/>
  <c r="AD5033" i="11"/>
  <c r="AF5033" i="11" s="1"/>
  <c r="AH5033" i="11" s="1"/>
  <c r="AD7320" i="11"/>
  <c r="AF7320" i="11" s="1"/>
  <c r="AH7320" i="11" s="1"/>
  <c r="AD6071" i="11"/>
  <c r="AF6071" i="11" s="1"/>
  <c r="AH6071" i="11" s="1"/>
  <c r="AD3781" i="11"/>
  <c r="AF3781" i="11" s="1"/>
  <c r="AH3781" i="11" s="1"/>
  <c r="AD6240" i="11"/>
  <c r="AF6240" i="11" s="1"/>
  <c r="AH6240" i="11" s="1"/>
  <c r="AD1927" i="11"/>
  <c r="AF1927" i="11" s="1"/>
  <c r="AH1927" i="11" s="1"/>
  <c r="AD6248" i="11"/>
  <c r="AF6248" i="11" s="1"/>
  <c r="AH6248" i="11" s="1"/>
  <c r="AD159" i="11"/>
  <c r="AF159" i="11" s="1"/>
  <c r="AH159" i="11" s="1"/>
  <c r="AD5845" i="11"/>
  <c r="AF5845" i="11" s="1"/>
  <c r="AH5845" i="11" s="1"/>
  <c r="AD4689" i="11"/>
  <c r="AF4689" i="11" s="1"/>
  <c r="AH4689" i="11" s="1"/>
  <c r="AD8208" i="11"/>
  <c r="AF8208" i="11" s="1"/>
  <c r="AH8208" i="11" s="1"/>
  <c r="AD2" i="11"/>
  <c r="AF2" i="11" s="1"/>
  <c r="AD1775" i="11"/>
  <c r="AF1775" i="11" s="1"/>
  <c r="AH1775" i="11" s="1"/>
  <c r="AD1805" i="11"/>
  <c r="AF1805" i="11" s="1"/>
  <c r="AH1805" i="11" s="1"/>
  <c r="AD6695" i="11"/>
  <c r="AF6695" i="11" s="1"/>
  <c r="AH6695" i="11" s="1"/>
  <c r="AD4181" i="11"/>
  <c r="AF4181" i="11" s="1"/>
  <c r="AH4181" i="11" s="1"/>
  <c r="AD158" i="11"/>
  <c r="AF158" i="11" s="1"/>
  <c r="AH158" i="11" s="1"/>
  <c r="AD5832" i="11"/>
  <c r="AF5832" i="11" s="1"/>
  <c r="AH5832" i="11" s="1"/>
  <c r="AD4777" i="11"/>
  <c r="AF4777" i="11" s="1"/>
  <c r="AH4777" i="11" s="1"/>
  <c r="AD3461" i="11"/>
  <c r="AF3461" i="11" s="1"/>
  <c r="AH3461" i="11" s="1"/>
  <c r="AD3808" i="11"/>
  <c r="AF3808" i="11" s="1"/>
  <c r="AH3808" i="11" s="1"/>
  <c r="AD3620" i="11"/>
  <c r="AF3620" i="11" s="1"/>
  <c r="AH3620" i="11" s="1"/>
  <c r="AD11" i="11"/>
  <c r="AF11" i="11" s="1"/>
  <c r="AH11" i="11" s="1"/>
  <c r="AD5630" i="11"/>
  <c r="AF5630" i="11" s="1"/>
  <c r="AH5630" i="11" s="1"/>
  <c r="AD2044" i="11"/>
  <c r="AF2044" i="11" s="1"/>
  <c r="AH2044" i="11" s="1"/>
  <c r="AD67" i="11"/>
  <c r="AF67" i="11" s="1"/>
  <c r="AH67" i="11" s="1"/>
  <c r="AD1719" i="11"/>
  <c r="AF1719" i="11" s="1"/>
  <c r="AH1719" i="11" s="1"/>
  <c r="AD927" i="11"/>
  <c r="AF927" i="11" s="1"/>
  <c r="AD1015" i="11"/>
  <c r="AF1015" i="11" s="1"/>
  <c r="AD2760" i="11"/>
  <c r="AF2760" i="11" s="1"/>
  <c r="AH2760" i="11" s="1"/>
  <c r="AD1716" i="11"/>
  <c r="AF1716" i="11" s="1"/>
  <c r="AH1716" i="11" s="1"/>
  <c r="AD6952" i="11"/>
  <c r="AF6952" i="11" s="1"/>
  <c r="AH6952" i="11" s="1"/>
  <c r="AD3067" i="11"/>
  <c r="AF3067" i="11" s="1"/>
  <c r="AH3067" i="11" s="1"/>
  <c r="AD7486" i="11"/>
  <c r="AF7486" i="11" s="1"/>
  <c r="AH7486" i="11" s="1"/>
  <c r="AD2735" i="11"/>
  <c r="AF2735" i="11" s="1"/>
  <c r="AH2735" i="11" s="1"/>
  <c r="AD1403" i="11"/>
  <c r="AF1403" i="11" s="1"/>
  <c r="AH1403" i="11" s="1"/>
  <c r="AD767" i="11"/>
  <c r="AF767" i="11" s="1"/>
  <c r="AH767" i="11" s="1"/>
  <c r="AD8178" i="11"/>
  <c r="AF8178" i="11" s="1"/>
  <c r="AH8178" i="11" s="1"/>
  <c r="AD5559" i="11"/>
  <c r="AF5559" i="11" s="1"/>
  <c r="AH5559" i="11" s="1"/>
  <c r="AD2161" i="11"/>
  <c r="AF2161" i="11" s="1"/>
  <c r="AH2161" i="11" s="1"/>
  <c r="AD2456" i="11"/>
  <c r="AF2456" i="11" s="1"/>
  <c r="AH2456" i="11" s="1"/>
  <c r="AD6634" i="11"/>
  <c r="AF6634" i="11" s="1"/>
  <c r="AH6634" i="11" s="1"/>
  <c r="AD8601" i="11"/>
  <c r="AF8601" i="11" s="1"/>
  <c r="AH8601" i="11" s="1"/>
  <c r="AD3438" i="11"/>
  <c r="AF3438" i="11" s="1"/>
  <c r="AH3438" i="11" s="1"/>
  <c r="AD990" i="11"/>
  <c r="AF990" i="11" s="1"/>
  <c r="AD4567" i="11"/>
  <c r="AF4567" i="11" s="1"/>
  <c r="AH4567" i="11" s="1"/>
  <c r="AD3340" i="11"/>
  <c r="AF3340" i="11" s="1"/>
  <c r="AH3340" i="11" s="1"/>
  <c r="AD4783" i="11"/>
  <c r="AF4783" i="11" s="1"/>
  <c r="AH4783" i="11" s="1"/>
  <c r="AD2107" i="11"/>
  <c r="AF2107" i="11" s="1"/>
  <c r="AH2107" i="11" s="1"/>
  <c r="AD8122" i="11"/>
  <c r="AF8122" i="11" s="1"/>
  <c r="AH8122" i="11" s="1"/>
  <c r="AD4356" i="11"/>
  <c r="AF4356" i="11" s="1"/>
  <c r="AH4356" i="11" s="1"/>
  <c r="AD1100" i="11"/>
  <c r="AF1100" i="11" s="1"/>
  <c r="AH1100" i="11" s="1"/>
  <c r="AD1961" i="11"/>
  <c r="AF1961" i="11" s="1"/>
  <c r="AH1961" i="11" s="1"/>
  <c r="AD1527" i="11"/>
  <c r="AF1527" i="11" s="1"/>
  <c r="AH1527" i="11" s="1"/>
  <c r="AD7385" i="11"/>
  <c r="AF7385" i="11" s="1"/>
  <c r="AH7385" i="11" s="1"/>
  <c r="AD6999" i="11"/>
  <c r="AF6999" i="11" s="1"/>
  <c r="AH6999" i="11" s="1"/>
  <c r="AD4951" i="11"/>
  <c r="AF4951" i="11" s="1"/>
  <c r="AH4951" i="11" s="1"/>
  <c r="AD7956" i="11"/>
  <c r="AF7956" i="11" s="1"/>
  <c r="AH7956" i="11" s="1"/>
  <c r="AD8024" i="11"/>
  <c r="AF8024" i="11" s="1"/>
  <c r="AH8024" i="11" s="1"/>
  <c r="AD7016" i="11"/>
  <c r="AF7016" i="11" s="1"/>
  <c r="AH7016" i="11" s="1"/>
  <c r="AD7402" i="11"/>
  <c r="AF7402" i="11" s="1"/>
  <c r="AH7402" i="11" s="1"/>
  <c r="AD2405" i="11"/>
  <c r="AF2405" i="11" s="1"/>
  <c r="AH2405" i="11" s="1"/>
  <c r="AD5136" i="11"/>
  <c r="AF5136" i="11" s="1"/>
  <c r="AH5136" i="11" s="1"/>
  <c r="AD7035" i="11"/>
  <c r="AF7035" i="11" s="1"/>
  <c r="AH7035" i="11" s="1"/>
  <c r="AD2189" i="11"/>
  <c r="AF2189" i="11" s="1"/>
  <c r="AH2189" i="11" s="1"/>
  <c r="AD1415" i="11"/>
  <c r="AF1415" i="11" s="1"/>
  <c r="AH1415" i="11" s="1"/>
  <c r="AD3014" i="11"/>
  <c r="AF3014" i="11" s="1"/>
  <c r="AH3014" i="11" s="1"/>
  <c r="AD5312" i="11"/>
  <c r="AF5312" i="11" s="1"/>
  <c r="AH5312" i="11" s="1"/>
  <c r="AD3939" i="11"/>
  <c r="AF3939" i="11" s="1"/>
  <c r="AH3939" i="11" s="1"/>
  <c r="AD268" i="11"/>
  <c r="AF268" i="11" s="1"/>
  <c r="AH268" i="11" s="1"/>
  <c r="AD1524" i="11"/>
  <c r="AF1524" i="11" s="1"/>
  <c r="AH1524" i="11" s="1"/>
  <c r="AD3915" i="11"/>
  <c r="AF3915" i="11" s="1"/>
  <c r="AH3915" i="11" s="1"/>
  <c r="AD6995" i="11"/>
  <c r="AF6995" i="11" s="1"/>
  <c r="AH6995" i="11" s="1"/>
  <c r="AD6839" i="11"/>
  <c r="AF6839" i="11" s="1"/>
  <c r="AH6839" i="11" s="1"/>
  <c r="AD3246" i="11"/>
  <c r="AF3246" i="11" s="1"/>
  <c r="AH3246" i="11" s="1"/>
  <c r="AD7236" i="11"/>
  <c r="AF7236" i="11" s="1"/>
  <c r="AH7236" i="11" s="1"/>
  <c r="AD6334" i="11"/>
  <c r="AF6334" i="11" s="1"/>
  <c r="AH6334" i="11" s="1"/>
  <c r="AD7265" i="11"/>
  <c r="AF7265" i="11" s="1"/>
  <c r="AH7265" i="11" s="1"/>
  <c r="AD6927" i="11"/>
  <c r="AF6927" i="11" s="1"/>
  <c r="AH6927" i="11" s="1"/>
  <c r="AD471" i="11"/>
  <c r="AF471" i="11" s="1"/>
  <c r="AH471" i="11" s="1"/>
  <c r="AD1496" i="11"/>
  <c r="AF1496" i="11" s="1"/>
  <c r="AH1496" i="11" s="1"/>
  <c r="AD755" i="11"/>
  <c r="AF755" i="11" s="1"/>
  <c r="AH755" i="11" s="1"/>
  <c r="AD3564" i="11"/>
  <c r="AF3564" i="11" s="1"/>
  <c r="AH3564" i="11" s="1"/>
  <c r="AD745" i="11"/>
  <c r="AF745" i="11" s="1"/>
  <c r="AH745" i="11" s="1"/>
  <c r="AD2546" i="11"/>
  <c r="AF2546" i="11" s="1"/>
  <c r="AH2546" i="11" s="1"/>
  <c r="AD1674" i="11"/>
  <c r="AF1674" i="11" s="1"/>
  <c r="AH1674" i="11" s="1"/>
  <c r="AD281" i="11"/>
  <c r="AF281" i="11" s="1"/>
  <c r="AH281" i="11" s="1"/>
  <c r="AD291" i="11"/>
  <c r="AF291" i="11" s="1"/>
  <c r="AH291" i="11" s="1"/>
  <c r="AD4568" i="11"/>
  <c r="AF4568" i="11" s="1"/>
  <c r="AH4568" i="11" s="1"/>
  <c r="AD6592" i="11"/>
  <c r="AF6592" i="11" s="1"/>
  <c r="AH6592" i="11" s="1"/>
  <c r="AD7272" i="11"/>
  <c r="AF7272" i="11" s="1"/>
  <c r="AH7272" i="11" s="1"/>
  <c r="AD1913" i="11"/>
  <c r="AF1913" i="11" s="1"/>
  <c r="AH1913" i="11" s="1"/>
  <c r="AD2465" i="11"/>
  <c r="AF2465" i="11" s="1"/>
  <c r="AH2465" i="11" s="1"/>
  <c r="AD8641" i="11"/>
  <c r="AF8641" i="11" s="1"/>
  <c r="AH8641" i="11" s="1"/>
  <c r="AD5229" i="11"/>
  <c r="AF5229" i="11" s="1"/>
  <c r="AH5229" i="11" s="1"/>
  <c r="AD7067" i="11"/>
  <c r="AF7067" i="11" s="1"/>
  <c r="AH7067" i="11" s="1"/>
  <c r="AD1351" i="11"/>
  <c r="AF1351" i="11" s="1"/>
  <c r="AH1351" i="11" s="1"/>
  <c r="AD1374" i="11"/>
  <c r="AF1374" i="11" s="1"/>
  <c r="AH1374" i="11" s="1"/>
  <c r="AD5152" i="11"/>
  <c r="AF5152" i="11" s="1"/>
  <c r="AH5152" i="11" s="1"/>
  <c r="AD7647" i="11"/>
  <c r="AF7647" i="11" s="1"/>
  <c r="AH7647" i="11" s="1"/>
  <c r="AD7502" i="11"/>
  <c r="AF7502" i="11" s="1"/>
  <c r="AH7502" i="11" s="1"/>
  <c r="AD4330" i="11"/>
  <c r="AF4330" i="11" s="1"/>
  <c r="AH4330" i="11" s="1"/>
  <c r="AD581" i="11"/>
  <c r="AF581" i="11" s="1"/>
  <c r="AH581" i="11" s="1"/>
  <c r="AD1014" i="11"/>
  <c r="AF1014" i="11" s="1"/>
  <c r="AD6011" i="11"/>
  <c r="AF6011" i="11" s="1"/>
  <c r="AH6011" i="11" s="1"/>
  <c r="AD6300" i="11"/>
  <c r="AF6300" i="11" s="1"/>
  <c r="AH6300" i="11" s="1"/>
  <c r="AD1379" i="11"/>
  <c r="AF1379" i="11" s="1"/>
  <c r="AH1379" i="11" s="1"/>
  <c r="AD7603" i="11"/>
  <c r="AF7603" i="11" s="1"/>
  <c r="AH7603" i="11" s="1"/>
  <c r="AD5973" i="11"/>
  <c r="AF5973" i="11" s="1"/>
  <c r="AH5973" i="11" s="1"/>
  <c r="AD3831" i="11"/>
  <c r="AF3831" i="11" s="1"/>
  <c r="AH3831" i="11" s="1"/>
  <c r="AD7108" i="11"/>
  <c r="AF7108" i="11" s="1"/>
  <c r="AH7108" i="11" s="1"/>
  <c r="AD357" i="11"/>
  <c r="AF357" i="11" s="1"/>
  <c r="AH357" i="11" s="1"/>
  <c r="AD5750" i="11"/>
  <c r="AF5750" i="11" s="1"/>
  <c r="AH5750" i="11" s="1"/>
  <c r="AD2092" i="11"/>
  <c r="AF2092" i="11" s="1"/>
  <c r="AH2092" i="11" s="1"/>
  <c r="AD8418" i="11"/>
  <c r="AF8418" i="11" s="1"/>
  <c r="AH8418" i="11" s="1"/>
  <c r="AD304" i="11"/>
  <c r="AF304" i="11" s="1"/>
  <c r="AH304" i="11" s="1"/>
  <c r="AD4488" i="11"/>
  <c r="AF4488" i="11" s="1"/>
  <c r="AH4488" i="11" s="1"/>
  <c r="AD2000" i="11"/>
  <c r="AF2000" i="11" s="1"/>
  <c r="AH2000" i="11" s="1"/>
  <c r="AD1877" i="11"/>
  <c r="AF1877" i="11" s="1"/>
  <c r="AH1877" i="11" s="1"/>
  <c r="AD2851" i="11"/>
  <c r="AF2851" i="11" s="1"/>
  <c r="AH2851" i="11" s="1"/>
  <c r="AD6500" i="11"/>
  <c r="AF6500" i="11" s="1"/>
  <c r="AH6500" i="11" s="1"/>
  <c r="AD7597" i="11"/>
  <c r="AF7597" i="11" s="1"/>
  <c r="AH7597" i="11" s="1"/>
  <c r="AD270" i="11"/>
  <c r="AF270" i="11" s="1"/>
  <c r="AH270" i="11" s="1"/>
  <c r="AD7542" i="11"/>
  <c r="AF7542" i="11" s="1"/>
  <c r="AH7542" i="11" s="1"/>
  <c r="AD7535" i="11"/>
  <c r="AF7535" i="11" s="1"/>
  <c r="AH7535" i="11" s="1"/>
  <c r="AD3301" i="11"/>
  <c r="AF3301" i="11" s="1"/>
  <c r="AH3301" i="11" s="1"/>
  <c r="AD7244" i="11"/>
  <c r="AF7244" i="11" s="1"/>
  <c r="AH7244" i="11" s="1"/>
  <c r="AD653" i="11"/>
  <c r="AF653" i="11" s="1"/>
  <c r="AH653" i="11" s="1"/>
  <c r="AD1778" i="11"/>
  <c r="AF1778" i="11" s="1"/>
  <c r="AH1778" i="11" s="1"/>
  <c r="AD4534" i="11"/>
  <c r="AF4534" i="11" s="1"/>
  <c r="AH4534" i="11" s="1"/>
  <c r="AD1287" i="11"/>
  <c r="AF1287" i="11" s="1"/>
  <c r="AH1287" i="11" s="1"/>
  <c r="AD3900" i="11"/>
  <c r="AF3900" i="11" s="1"/>
  <c r="AH3900" i="11" s="1"/>
  <c r="AD8760" i="11"/>
  <c r="AF8760" i="11" s="1"/>
  <c r="AH8760" i="11" s="1"/>
  <c r="AD5507" i="11"/>
  <c r="AF5507" i="11" s="1"/>
  <c r="AH5507" i="11" s="1"/>
  <c r="AD4703" i="11"/>
  <c r="AF4703" i="11" s="1"/>
  <c r="AH4703" i="11" s="1"/>
  <c r="AD6447" i="11"/>
  <c r="AF6447" i="11" s="1"/>
  <c r="AH6447" i="11" s="1"/>
  <c r="AD6785" i="11"/>
  <c r="AF6785" i="11" s="1"/>
  <c r="AH6785" i="11" s="1"/>
  <c r="AD1426" i="11"/>
  <c r="AF1426" i="11" s="1"/>
  <c r="AH1426" i="11" s="1"/>
  <c r="AD3108" i="11"/>
  <c r="AF3108" i="11" s="1"/>
  <c r="AH3108" i="11" s="1"/>
  <c r="AD4655" i="11"/>
  <c r="AF4655" i="11" s="1"/>
  <c r="AH4655" i="11" s="1"/>
  <c r="AD7852" i="11"/>
  <c r="AF7852" i="11" s="1"/>
  <c r="AH7852" i="11" s="1"/>
  <c r="AD5499" i="11"/>
  <c r="AF5499" i="11" s="1"/>
  <c r="AH5499" i="11" s="1"/>
  <c r="AD5955" i="11"/>
  <c r="AF5955" i="11" s="1"/>
  <c r="AH5955" i="11" s="1"/>
  <c r="AD2118" i="11"/>
  <c r="AF2118" i="11" s="1"/>
  <c r="AH2118" i="11" s="1"/>
  <c r="AD453" i="11"/>
  <c r="AF453" i="11" s="1"/>
  <c r="AH453" i="11" s="1"/>
  <c r="AD6146" i="11"/>
  <c r="AF6146" i="11" s="1"/>
  <c r="AH6146" i="11" s="1"/>
  <c r="AD6727" i="11"/>
  <c r="AF6727" i="11" s="1"/>
  <c r="AH6727" i="11" s="1"/>
  <c r="AD2543" i="11"/>
  <c r="AF2543" i="11" s="1"/>
  <c r="AH2543" i="11" s="1"/>
  <c r="AD402" i="11"/>
  <c r="AF402" i="11" s="1"/>
  <c r="AH402" i="11" s="1"/>
  <c r="AD865" i="11"/>
  <c r="AF865" i="11" s="1"/>
  <c r="AH865" i="11" s="1"/>
  <c r="AD264" i="11"/>
  <c r="AF264" i="11" s="1"/>
  <c r="AH264" i="11" s="1"/>
  <c r="AD4275" i="11"/>
  <c r="AF4275" i="11" s="1"/>
  <c r="AH4275" i="11" s="1"/>
  <c r="AD6925" i="11"/>
  <c r="AF6925" i="11" s="1"/>
  <c r="AH6925" i="11" s="1"/>
  <c r="AD5627" i="11"/>
  <c r="AF5627" i="11" s="1"/>
  <c r="AH5627" i="11" s="1"/>
  <c r="AD7786" i="11"/>
  <c r="AF7786" i="11" s="1"/>
  <c r="AH7786" i="11" s="1"/>
  <c r="AD1602" i="11"/>
  <c r="AF1602" i="11" s="1"/>
  <c r="AH1602" i="11" s="1"/>
  <c r="AD7295" i="11"/>
  <c r="AF7295" i="11" s="1"/>
  <c r="AH7295" i="11" s="1"/>
  <c r="AD4653" i="11"/>
  <c r="AF4653" i="11" s="1"/>
  <c r="AH4653" i="11" s="1"/>
  <c r="AD7433" i="11"/>
  <c r="AF7433" i="11" s="1"/>
  <c r="AH7433" i="11" s="1"/>
  <c r="AD4675" i="11"/>
  <c r="AF4675" i="11" s="1"/>
  <c r="AH4675" i="11" s="1"/>
  <c r="AD575" i="11"/>
  <c r="AF575" i="11" s="1"/>
  <c r="AH575" i="11" s="1"/>
  <c r="AD870" i="11"/>
  <c r="AF870" i="11" s="1"/>
  <c r="AH870" i="11" s="1"/>
  <c r="AD6368" i="11"/>
  <c r="AF6368" i="11" s="1"/>
  <c r="AH6368" i="11" s="1"/>
  <c r="AD2665" i="11"/>
  <c r="AF2665" i="11" s="1"/>
  <c r="AH2665" i="11" s="1"/>
  <c r="AD1103" i="11"/>
  <c r="AF1103" i="11" s="1"/>
  <c r="AH1103" i="11" s="1"/>
  <c r="AD287" i="11"/>
  <c r="AF287" i="11" s="1"/>
  <c r="AH287" i="11" s="1"/>
  <c r="AD3813" i="11"/>
  <c r="AF3813" i="11" s="1"/>
  <c r="AH3813" i="11" s="1"/>
  <c r="AD2291" i="11"/>
  <c r="AF2291" i="11" s="1"/>
  <c r="AH2291" i="11" s="1"/>
  <c r="AD6546" i="11"/>
  <c r="AF6546" i="11" s="1"/>
  <c r="AH6546" i="11" s="1"/>
  <c r="AD5010" i="11"/>
  <c r="AF5010" i="11" s="1"/>
  <c r="AH5010" i="11" s="1"/>
  <c r="AD8715" i="11"/>
  <c r="AF8715" i="11" s="1"/>
  <c r="AH8715" i="11" s="1"/>
  <c r="AD791" i="11"/>
  <c r="AF791" i="11" s="1"/>
  <c r="AH791" i="11" s="1"/>
  <c r="AD6860" i="11"/>
  <c r="AF6860" i="11" s="1"/>
  <c r="AH6860" i="11" s="1"/>
  <c r="AD6091" i="11"/>
  <c r="AF6091" i="11" s="1"/>
  <c r="AH6091" i="11" s="1"/>
  <c r="AD8747" i="11"/>
  <c r="AF8747" i="11" s="1"/>
  <c r="AH8747" i="11" s="1"/>
  <c r="AD2385" i="11"/>
  <c r="AF2385" i="11" s="1"/>
  <c r="AH2385" i="11" s="1"/>
  <c r="AD1213" i="11"/>
  <c r="AF1213" i="11" s="1"/>
  <c r="AH1213" i="11" s="1"/>
  <c r="AD7365" i="11"/>
  <c r="AF7365" i="11" s="1"/>
  <c r="AH7365" i="11" s="1"/>
  <c r="AD1566" i="11"/>
  <c r="AF1566" i="11" s="1"/>
  <c r="AH1566" i="11" s="1"/>
  <c r="AD7636" i="11"/>
  <c r="AF7636" i="11" s="1"/>
  <c r="AH7636" i="11" s="1"/>
  <c r="AD6799" i="11"/>
  <c r="AF6799" i="11" s="1"/>
  <c r="AH6799" i="11" s="1"/>
  <c r="AD659" i="11"/>
  <c r="AF659" i="11" s="1"/>
  <c r="AH659" i="11" s="1"/>
  <c r="AD2730" i="11"/>
  <c r="AF2730" i="11" s="1"/>
  <c r="AH2730" i="11" s="1"/>
  <c r="AD3505" i="11"/>
  <c r="AF3505" i="11" s="1"/>
  <c r="AH3505" i="11" s="1"/>
  <c r="AD3230" i="11"/>
  <c r="AF3230" i="11" s="1"/>
  <c r="AH3230" i="11" s="1"/>
  <c r="AD7738" i="11"/>
  <c r="AF7738" i="11" s="1"/>
  <c r="AH7738" i="11" s="1"/>
  <c r="AD1968" i="11"/>
  <c r="AF1968" i="11" s="1"/>
  <c r="AH1968" i="11" s="1"/>
  <c r="AD8298" i="11"/>
  <c r="AF8298" i="11" s="1"/>
  <c r="AH8298" i="11" s="1"/>
  <c r="AD3976" i="11"/>
  <c r="AF3976" i="11" s="1"/>
  <c r="AH3976" i="11" s="1"/>
  <c r="AD4124" i="11"/>
  <c r="AF4124" i="11" s="1"/>
  <c r="AH4124" i="11" s="1"/>
  <c r="AD504" i="11"/>
  <c r="AF504" i="11" s="1"/>
  <c r="AH504" i="11" s="1"/>
  <c r="AD8467" i="11"/>
  <c r="AF8467" i="11" s="1"/>
  <c r="AH8467" i="11" s="1"/>
  <c r="AD104" i="11"/>
  <c r="AF104" i="11" s="1"/>
  <c r="AH104" i="11" s="1"/>
  <c r="AD4954" i="11"/>
  <c r="AF4954" i="11" s="1"/>
  <c r="AH4954" i="11" s="1"/>
  <c r="AD2611" i="11"/>
  <c r="AF2611" i="11" s="1"/>
  <c r="AH2611" i="11" s="1"/>
  <c r="AD3683" i="11"/>
  <c r="AF3683" i="11" s="1"/>
  <c r="AH3683" i="11" s="1"/>
  <c r="AD5177" i="11"/>
  <c r="AF5177" i="11" s="1"/>
  <c r="AH5177" i="11" s="1"/>
  <c r="AD7602" i="11"/>
  <c r="AF7602" i="11" s="1"/>
  <c r="AH7602" i="11" s="1"/>
  <c r="AD3654" i="11"/>
  <c r="AF3654" i="11" s="1"/>
  <c r="AH3654" i="11" s="1"/>
  <c r="AD1769" i="11"/>
  <c r="AF1769" i="11" s="1"/>
  <c r="AH1769" i="11" s="1"/>
  <c r="AD1901" i="11"/>
  <c r="AF1901" i="11" s="1"/>
  <c r="AH1901" i="11" s="1"/>
  <c r="AD5781" i="11"/>
  <c r="AF5781" i="11" s="1"/>
  <c r="AH5781" i="11" s="1"/>
  <c r="AD1526" i="11"/>
  <c r="AF1526" i="11" s="1"/>
  <c r="AH1526" i="11" s="1"/>
  <c r="AD7245" i="11"/>
  <c r="AF7245" i="11" s="1"/>
  <c r="AH7245" i="11" s="1"/>
  <c r="AD7611" i="11"/>
  <c r="AF7611" i="11" s="1"/>
  <c r="AH7611" i="11" s="1"/>
  <c r="AD2437" i="11"/>
  <c r="AF2437" i="11" s="1"/>
  <c r="AH2437" i="11" s="1"/>
  <c r="AD6756" i="11"/>
  <c r="AF6756" i="11" s="1"/>
  <c r="AH6756" i="11" s="1"/>
  <c r="AD4167" i="11"/>
  <c r="AF4167" i="11" s="1"/>
  <c r="AH4167" i="11" s="1"/>
  <c r="AD2348" i="11"/>
  <c r="AF2348" i="11" s="1"/>
  <c r="AH2348" i="11" s="1"/>
  <c r="AD7363" i="11"/>
  <c r="AF7363" i="11" s="1"/>
  <c r="AH7363" i="11" s="1"/>
  <c r="AD4934" i="11"/>
  <c r="AF4934" i="11" s="1"/>
  <c r="AH4934" i="11" s="1"/>
  <c r="AD752" i="11"/>
  <c r="AF752" i="11" s="1"/>
  <c r="AH752" i="11" s="1"/>
  <c r="AD2555" i="11"/>
  <c r="AF2555" i="11" s="1"/>
  <c r="AH2555" i="11" s="1"/>
  <c r="AD4365" i="11"/>
  <c r="AF4365" i="11" s="1"/>
  <c r="AH4365" i="11" s="1"/>
  <c r="AD7176" i="11"/>
  <c r="AF7176" i="11" s="1"/>
  <c r="AH7176" i="11" s="1"/>
  <c r="AD5492" i="11"/>
  <c r="AF5492" i="11" s="1"/>
  <c r="AH5492" i="11" s="1"/>
  <c r="AD8459" i="11"/>
  <c r="AF8459" i="11" s="1"/>
  <c r="AH8459" i="11" s="1"/>
  <c r="AD2184" i="11"/>
  <c r="AF2184" i="11" s="1"/>
  <c r="AH2184" i="11" s="1"/>
  <c r="AD2942" i="11"/>
  <c r="AF2942" i="11" s="1"/>
  <c r="AH2942" i="11" s="1"/>
  <c r="AD2825" i="11"/>
  <c r="AF2825" i="11" s="1"/>
  <c r="AH2825" i="11" s="1"/>
  <c r="AD2675" i="11"/>
  <c r="AF2675" i="11" s="1"/>
  <c r="AH2675" i="11" s="1"/>
  <c r="AD436" i="11"/>
  <c r="AF436" i="11" s="1"/>
  <c r="AH436" i="11" s="1"/>
  <c r="AD2987" i="11"/>
  <c r="AF2987" i="11" s="1"/>
  <c r="AH2987" i="11" s="1"/>
  <c r="AD1571" i="11"/>
  <c r="AF1571" i="11" s="1"/>
  <c r="AH1571" i="11" s="1"/>
  <c r="AD2725" i="11"/>
  <c r="AF2725" i="11" s="1"/>
  <c r="AH2725" i="11" s="1"/>
  <c r="AD4986" i="11"/>
  <c r="AF4986" i="11" s="1"/>
  <c r="AH4986" i="11" s="1"/>
  <c r="AD2169" i="11"/>
  <c r="AF2169" i="11" s="1"/>
  <c r="AH2169" i="11" s="1"/>
  <c r="AD2640" i="11"/>
  <c r="AF2640" i="11" s="1"/>
  <c r="AH2640" i="11" s="1"/>
  <c r="AD5945" i="11"/>
  <c r="AF5945" i="11" s="1"/>
  <c r="AH5945" i="11" s="1"/>
  <c r="AD2120" i="11"/>
  <c r="AF2120" i="11" s="1"/>
  <c r="AH2120" i="11" s="1"/>
  <c r="AD5823" i="11"/>
  <c r="AF5823" i="11" s="1"/>
  <c r="AH5823" i="11" s="1"/>
  <c r="AD5402" i="11"/>
  <c r="AF5402" i="11" s="1"/>
  <c r="AH5402" i="11" s="1"/>
  <c r="AD8454" i="11"/>
  <c r="AF8454" i="11" s="1"/>
  <c r="AH8454" i="11" s="1"/>
  <c r="AD18" i="11"/>
  <c r="AF18" i="11" s="1"/>
  <c r="AH18" i="11" s="1"/>
  <c r="AD4230" i="11"/>
  <c r="AF4230" i="11" s="1"/>
  <c r="AH4230" i="11" s="1"/>
  <c r="AD951" i="11"/>
  <c r="AF951" i="11" s="1"/>
  <c r="AD7651" i="11"/>
  <c r="AF7651" i="11" s="1"/>
  <c r="AH7651" i="11" s="1"/>
  <c r="AD4523" i="11"/>
  <c r="AF4523" i="11" s="1"/>
  <c r="AH4523" i="11" s="1"/>
  <c r="AD6887" i="11"/>
  <c r="AF6887" i="11" s="1"/>
  <c r="AH6887" i="11" s="1"/>
  <c r="AD2006" i="11"/>
  <c r="AF2006" i="11" s="1"/>
  <c r="AH2006" i="11" s="1"/>
  <c r="AD5234" i="11"/>
  <c r="AF5234" i="11" s="1"/>
  <c r="AH5234" i="11" s="1"/>
  <c r="AD5094" i="11"/>
  <c r="AF5094" i="11" s="1"/>
  <c r="AH5094" i="11" s="1"/>
  <c r="AD3020" i="11"/>
  <c r="AF3020" i="11" s="1"/>
  <c r="AH3020" i="11" s="1"/>
  <c r="AD3971" i="11"/>
  <c r="AF3971" i="11" s="1"/>
  <c r="AH3971" i="11" s="1"/>
  <c r="AD2706" i="11"/>
  <c r="AF2706" i="11" s="1"/>
  <c r="AH2706" i="11" s="1"/>
  <c r="AD1573" i="11"/>
  <c r="AF1573" i="11" s="1"/>
  <c r="AH1573" i="11" s="1"/>
  <c r="AD2949" i="11"/>
  <c r="AF2949" i="11" s="1"/>
  <c r="AH2949" i="11" s="1"/>
  <c r="AD1276" i="11"/>
  <c r="AF1276" i="11" s="1"/>
  <c r="AH1276" i="11" s="1"/>
  <c r="AD6106" i="11"/>
  <c r="AF6106" i="11" s="1"/>
  <c r="AH6106" i="11" s="1"/>
  <c r="AD207" i="11"/>
  <c r="AF207" i="11" s="1"/>
  <c r="AH207" i="11" s="1"/>
  <c r="AD6251" i="11"/>
  <c r="AF6251" i="11" s="1"/>
  <c r="AH6251" i="11" s="1"/>
  <c r="AD2644" i="11"/>
  <c r="AF2644" i="11" s="1"/>
  <c r="AH2644" i="11" s="1"/>
  <c r="AD7659" i="11"/>
  <c r="AF7659" i="11" s="1"/>
  <c r="AH7659" i="11" s="1"/>
  <c r="AD5364" i="11"/>
  <c r="AF5364" i="11" s="1"/>
  <c r="AH5364" i="11" s="1"/>
  <c r="AD2641" i="11"/>
  <c r="AF2641" i="11" s="1"/>
  <c r="AH2641" i="11" s="1"/>
  <c r="AD5980" i="11"/>
  <c r="AF5980" i="11" s="1"/>
  <c r="AH5980" i="11" s="1"/>
  <c r="AD4274" i="11"/>
  <c r="AF4274" i="11" s="1"/>
  <c r="AH4274" i="11" s="1"/>
  <c r="AD8010" i="11"/>
  <c r="AF8010" i="11" s="1"/>
  <c r="AH8010" i="11" s="1"/>
  <c r="AD2630" i="11"/>
  <c r="AF2630" i="11" s="1"/>
  <c r="AH2630" i="11" s="1"/>
  <c r="AD6597" i="11"/>
  <c r="AF6597" i="11" s="1"/>
  <c r="AH6597" i="11" s="1"/>
  <c r="AD7963" i="11"/>
  <c r="AF7963" i="11" s="1"/>
  <c r="AH7963" i="11" s="1"/>
  <c r="AD4044" i="11"/>
  <c r="AF4044" i="11" s="1"/>
  <c r="AH4044" i="11" s="1"/>
  <c r="AD4561" i="11"/>
  <c r="AF4561" i="11" s="1"/>
  <c r="AH4561" i="11" s="1"/>
  <c r="AD8543" i="11"/>
  <c r="AF8543" i="11" s="1"/>
  <c r="AH8543" i="11" s="1"/>
  <c r="AD7020" i="11"/>
  <c r="AF7020" i="11" s="1"/>
  <c r="AH7020" i="11" s="1"/>
  <c r="AD4091" i="11"/>
  <c r="AF4091" i="11" s="1"/>
  <c r="AH4091" i="11" s="1"/>
  <c r="AD6430" i="11"/>
  <c r="AF6430" i="11" s="1"/>
  <c r="AH6430" i="11" s="1"/>
  <c r="AD3185" i="11"/>
  <c r="AF3185" i="11" s="1"/>
  <c r="AH3185" i="11" s="1"/>
  <c r="AD2483" i="11"/>
  <c r="AF2483" i="11" s="1"/>
  <c r="AH2483" i="11" s="1"/>
  <c r="AD6477" i="11"/>
  <c r="AF6477" i="11" s="1"/>
  <c r="AH6477" i="11" s="1"/>
  <c r="AD2109" i="11"/>
  <c r="AF2109" i="11" s="1"/>
  <c r="AH2109" i="11" s="1"/>
  <c r="AD1097" i="11"/>
  <c r="AF1097" i="11" s="1"/>
  <c r="AH1097" i="11" s="1"/>
  <c r="AD240" i="11"/>
  <c r="AF240" i="11" s="1"/>
  <c r="AH240" i="11" s="1"/>
  <c r="AD126" i="11"/>
  <c r="AF126" i="11" s="1"/>
  <c r="AH126" i="11" s="1"/>
  <c r="AD8282" i="11"/>
  <c r="AF8282" i="11" s="1"/>
  <c r="AH8282" i="11" s="1"/>
  <c r="AD8386" i="11"/>
  <c r="AF8386" i="11" s="1"/>
  <c r="AH8386" i="11" s="1"/>
  <c r="AD4760" i="11"/>
  <c r="AF4760" i="11" s="1"/>
  <c r="AH4760" i="11" s="1"/>
  <c r="AD6478" i="11"/>
  <c r="AF6478" i="11" s="1"/>
  <c r="AH6478" i="11" s="1"/>
  <c r="AD5637" i="11"/>
  <c r="AF5637" i="11" s="1"/>
  <c r="AH5637" i="11" s="1"/>
  <c r="AD8316" i="11"/>
  <c r="AF8316" i="11" s="1"/>
  <c r="AH8316" i="11" s="1"/>
  <c r="AD7212" i="11"/>
  <c r="AF7212" i="11" s="1"/>
  <c r="AH7212" i="11" s="1"/>
  <c r="AD1004" i="11"/>
  <c r="AF1004" i="11" s="1"/>
  <c r="AD5644" i="11"/>
  <c r="AF5644" i="11" s="1"/>
  <c r="AH5644" i="11" s="1"/>
  <c r="AD3" i="11"/>
  <c r="AF3" i="11" s="1"/>
  <c r="AH3" i="11" s="1"/>
  <c r="AD3278" i="11"/>
  <c r="AF3278" i="11" s="1"/>
  <c r="AH3278" i="11" s="1"/>
  <c r="AD7014" i="11"/>
  <c r="AF7014" i="11" s="1"/>
  <c r="AH7014" i="11" s="1"/>
  <c r="AD2620" i="11"/>
  <c r="AF2620" i="11" s="1"/>
  <c r="AH2620" i="11" s="1"/>
  <c r="AD8020" i="11"/>
  <c r="AF8020" i="11" s="1"/>
  <c r="AH8020" i="11" s="1"/>
  <c r="AD3771" i="11"/>
  <c r="AF3771" i="11" s="1"/>
  <c r="AH3771" i="11" s="1"/>
  <c r="AD5273" i="11"/>
  <c r="AF5273" i="11" s="1"/>
  <c r="AH5273" i="11" s="1"/>
  <c r="AD3589" i="11"/>
  <c r="AF3589" i="11" s="1"/>
  <c r="AH3589" i="11" s="1"/>
  <c r="AD993" i="11"/>
  <c r="AF993" i="11" s="1"/>
  <c r="AD2883" i="11"/>
  <c r="AF2883" i="11" s="1"/>
  <c r="AH2883" i="11" s="1"/>
  <c r="AD3128" i="11"/>
  <c r="AF3128" i="11" s="1"/>
  <c r="AH3128" i="11" s="1"/>
  <c r="AD3983" i="11"/>
  <c r="AF3983" i="11" s="1"/>
  <c r="AH3983" i="11" s="1"/>
  <c r="AD7552" i="11"/>
  <c r="AF7552" i="11" s="1"/>
  <c r="AH7552" i="11" s="1"/>
  <c r="AD5841" i="11"/>
  <c r="AF5841" i="11" s="1"/>
  <c r="AH5841" i="11" s="1"/>
  <c r="AD1706" i="11"/>
  <c r="AF1706" i="11" s="1"/>
  <c r="AH1706" i="11" s="1"/>
  <c r="AD792" i="11"/>
  <c r="AF792" i="11" s="1"/>
  <c r="AH792" i="11" s="1"/>
  <c r="AD3349" i="11"/>
  <c r="AF3349" i="11" s="1"/>
  <c r="AH3349" i="11" s="1"/>
  <c r="AD5937" i="11"/>
  <c r="AF5937" i="11" s="1"/>
  <c r="AH5937" i="11" s="1"/>
  <c r="AD8271" i="11"/>
  <c r="AF8271" i="11" s="1"/>
  <c r="AH8271" i="11" s="1"/>
  <c r="AD191" i="11"/>
  <c r="AF191" i="11" s="1"/>
  <c r="AH191" i="11" s="1"/>
  <c r="AD8629" i="11"/>
  <c r="AF8629" i="11" s="1"/>
  <c r="AH8629" i="11" s="1"/>
  <c r="AD3081" i="11"/>
  <c r="AF3081" i="11" s="1"/>
  <c r="AH3081" i="11" s="1"/>
  <c r="AD1640" i="11"/>
  <c r="AF1640" i="11" s="1"/>
  <c r="AH1640" i="11" s="1"/>
  <c r="AD6092" i="11"/>
  <c r="AF6092" i="11" s="1"/>
  <c r="AH6092" i="11" s="1"/>
  <c r="AD2159" i="11"/>
  <c r="AF2159" i="11" s="1"/>
  <c r="AH2159" i="11" s="1"/>
  <c r="AD3199" i="11"/>
  <c r="AF3199" i="11" s="1"/>
  <c r="AH3199" i="11" s="1"/>
  <c r="AD4974" i="11"/>
  <c r="AF4974" i="11" s="1"/>
  <c r="AH4974" i="11" s="1"/>
  <c r="AD8621" i="11"/>
  <c r="AF8621" i="11" s="1"/>
  <c r="AH8621" i="11" s="1"/>
  <c r="AD6873" i="11"/>
  <c r="AF6873" i="11" s="1"/>
  <c r="AH6873" i="11" s="1"/>
  <c r="AD4991" i="11"/>
  <c r="AF4991" i="11" s="1"/>
  <c r="AH4991" i="11" s="1"/>
  <c r="AD5101" i="11"/>
  <c r="AF5101" i="11" s="1"/>
  <c r="AH5101" i="11" s="1"/>
  <c r="AD100" i="11"/>
  <c r="AF100" i="11" s="1"/>
  <c r="AH100" i="11" s="1"/>
  <c r="AD7758" i="11"/>
  <c r="AF7758" i="11" s="1"/>
  <c r="AH7758" i="11" s="1"/>
  <c r="AD4827" i="11"/>
  <c r="AF4827" i="11" s="1"/>
  <c r="AH4827" i="11" s="1"/>
  <c r="AD3163" i="11"/>
  <c r="AF3163" i="11" s="1"/>
  <c r="AH3163" i="11" s="1"/>
  <c r="AD3868" i="11"/>
  <c r="AF3868" i="11" s="1"/>
  <c r="AH3868" i="11" s="1"/>
  <c r="AD7825" i="11"/>
  <c r="AF7825" i="11" s="1"/>
  <c r="AH7825" i="11" s="1"/>
  <c r="AD5235" i="11"/>
  <c r="AF5235" i="11" s="1"/>
  <c r="AH5235" i="11" s="1"/>
  <c r="AD7517" i="11"/>
  <c r="AF7517" i="11" s="1"/>
  <c r="AH7517" i="11" s="1"/>
  <c r="AD2870" i="11"/>
  <c r="AF2870" i="11" s="1"/>
  <c r="AH2870" i="11" s="1"/>
  <c r="AD1679" i="11"/>
  <c r="AF1679" i="11" s="1"/>
  <c r="AH1679" i="11" s="1"/>
  <c r="AD3269" i="11"/>
  <c r="AF3269" i="11" s="1"/>
  <c r="AH3269" i="11" s="1"/>
  <c r="AD6971" i="11"/>
  <c r="AF6971" i="11" s="1"/>
  <c r="AH6971" i="11" s="1"/>
  <c r="AD4967" i="11"/>
  <c r="AF4967" i="11" s="1"/>
  <c r="AH4967" i="11" s="1"/>
  <c r="AD4677" i="11"/>
  <c r="AF4677" i="11" s="1"/>
  <c r="AH4677" i="11" s="1"/>
  <c r="AD2565" i="11"/>
  <c r="AF2565" i="11" s="1"/>
  <c r="AH2565" i="11" s="1"/>
  <c r="AD2002" i="11"/>
  <c r="AF2002" i="11" s="1"/>
  <c r="AH2002" i="11" s="1"/>
  <c r="AD8507" i="11"/>
  <c r="AF8507" i="11" s="1"/>
  <c r="AH8507" i="11" s="1"/>
  <c r="AD2428" i="11"/>
  <c r="AF2428" i="11" s="1"/>
  <c r="AH2428" i="11" s="1"/>
  <c r="AD6096" i="11"/>
  <c r="AF6096" i="11" s="1"/>
  <c r="AH6096" i="11" s="1"/>
  <c r="AD557" i="11"/>
  <c r="AF557" i="11" s="1"/>
  <c r="AH557" i="11" s="1"/>
  <c r="AD5814" i="11"/>
  <c r="AF5814" i="11" s="1"/>
  <c r="AH5814" i="11" s="1"/>
  <c r="AD2886" i="11"/>
  <c r="AF2886" i="11" s="1"/>
  <c r="AH2886" i="11" s="1"/>
  <c r="AD5604" i="11"/>
  <c r="AF5604" i="11" s="1"/>
  <c r="AH5604" i="11" s="1"/>
  <c r="AD8226" i="11"/>
  <c r="AF8226" i="11" s="1"/>
  <c r="AH8226" i="11" s="1"/>
  <c r="AD7246" i="11"/>
  <c r="AF7246" i="11" s="1"/>
  <c r="AH7246" i="11" s="1"/>
  <c r="AD6366" i="11"/>
  <c r="AF6366" i="11" s="1"/>
  <c r="AH6366" i="11" s="1"/>
  <c r="AD4734" i="11"/>
  <c r="AF4734" i="11" s="1"/>
  <c r="AH4734" i="11" s="1"/>
  <c r="AD5217" i="11"/>
  <c r="AF5217" i="11" s="1"/>
  <c r="AH5217" i="11" s="1"/>
  <c r="AD4211" i="11"/>
  <c r="AF4211" i="11" s="1"/>
  <c r="AH4211" i="11" s="1"/>
  <c r="AD5007" i="11"/>
  <c r="AF5007" i="11" s="1"/>
  <c r="AH5007" i="11" s="1"/>
  <c r="AD6243" i="11"/>
  <c r="AF6243" i="11" s="1"/>
  <c r="AH6243" i="11" s="1"/>
  <c r="AD7181" i="11"/>
  <c r="AF7181" i="11" s="1"/>
  <c r="AH7181" i="11" s="1"/>
  <c r="AD6871" i="11"/>
  <c r="AF6871" i="11" s="1"/>
  <c r="AH6871" i="11" s="1"/>
  <c r="AD4479" i="11"/>
  <c r="AF4479" i="11" s="1"/>
  <c r="AH4479" i="11" s="1"/>
  <c r="AD6956" i="11"/>
  <c r="AF6956" i="11" s="1"/>
  <c r="AH6956" i="11" s="1"/>
  <c r="AD1824" i="11"/>
  <c r="AF1824" i="11" s="1"/>
  <c r="AH1824" i="11" s="1"/>
  <c r="AD2151" i="11"/>
  <c r="AF2151" i="11" s="1"/>
  <c r="AH2151" i="11" s="1"/>
  <c r="AD6810" i="11"/>
  <c r="AF6810" i="11" s="1"/>
  <c r="AH6810" i="11" s="1"/>
  <c r="AD6901" i="11"/>
  <c r="AF6901" i="11" s="1"/>
  <c r="AH6901" i="11" s="1"/>
  <c r="AD6323" i="11"/>
  <c r="AF6323" i="11" s="1"/>
  <c r="AH6323" i="11" s="1"/>
  <c r="AD2019" i="11"/>
  <c r="AF2019" i="11" s="1"/>
  <c r="AH2019" i="11" s="1"/>
  <c r="AD274" i="11"/>
  <c r="AF274" i="11" s="1"/>
  <c r="AH274" i="11" s="1"/>
  <c r="AD1770" i="11"/>
  <c r="AF1770" i="11" s="1"/>
  <c r="AH1770" i="11" s="1"/>
  <c r="AD3988" i="11"/>
  <c r="AF3988" i="11" s="1"/>
  <c r="AH3988" i="11" s="1"/>
  <c r="AD826" i="11"/>
  <c r="AF826" i="11" s="1"/>
  <c r="AH826" i="11" s="1"/>
  <c r="AD8551" i="11"/>
  <c r="AF8551" i="11" s="1"/>
  <c r="AH8551" i="11" s="1"/>
  <c r="AD2996" i="11"/>
  <c r="AF2996" i="11" s="1"/>
  <c r="AH2996" i="11" s="1"/>
  <c r="AD1596" i="11"/>
  <c r="AF1596" i="11" s="1"/>
  <c r="AH1596" i="11" s="1"/>
  <c r="AD794" i="11"/>
  <c r="AF794" i="11" s="1"/>
  <c r="AH794" i="11" s="1"/>
  <c r="AD8517" i="11"/>
  <c r="AF8517" i="11" s="1"/>
  <c r="AH8517" i="11" s="1"/>
  <c r="AD4215" i="11"/>
  <c r="AF4215" i="11" s="1"/>
  <c r="AH4215" i="11" s="1"/>
  <c r="AD3812" i="11"/>
  <c r="AF3812" i="11" s="1"/>
  <c r="AH3812" i="11" s="1"/>
  <c r="AD7935" i="11"/>
  <c r="AF7935" i="11" s="1"/>
  <c r="AH7935" i="11" s="1"/>
  <c r="AD1738" i="11"/>
  <c r="AF1738" i="11" s="1"/>
  <c r="AH1738" i="11" s="1"/>
  <c r="AD7891" i="11"/>
  <c r="AF7891" i="11" s="1"/>
  <c r="AH7891" i="11" s="1"/>
  <c r="AD4724" i="11"/>
  <c r="AF4724" i="11" s="1"/>
  <c r="AH4724" i="11" s="1"/>
  <c r="AD5726" i="11"/>
  <c r="AF5726" i="11" s="1"/>
  <c r="AH5726" i="11" s="1"/>
  <c r="AD8624" i="11"/>
  <c r="AF8624" i="11" s="1"/>
  <c r="AH8624" i="11" s="1"/>
  <c r="AD4042" i="11"/>
  <c r="AF4042" i="11" s="1"/>
  <c r="AH4042" i="11" s="1"/>
  <c r="AD4598" i="11"/>
  <c r="AF4598" i="11" s="1"/>
  <c r="AH4598" i="11" s="1"/>
  <c r="AD6120" i="11"/>
  <c r="AF6120" i="11" s="1"/>
  <c r="AH6120" i="11" s="1"/>
  <c r="AD5646" i="11"/>
  <c r="AF5646" i="11" s="1"/>
  <c r="AH5646" i="11" s="1"/>
  <c r="AD2557" i="11"/>
  <c r="AF2557" i="11" s="1"/>
  <c r="AH2557" i="11" s="1"/>
  <c r="AD3528" i="11"/>
  <c r="AF3528" i="11" s="1"/>
  <c r="AH3528" i="11" s="1"/>
  <c r="AD3444" i="11"/>
  <c r="AF3444" i="11" s="1"/>
  <c r="AH3444" i="11" s="1"/>
  <c r="AD1357" i="11"/>
  <c r="AF1357" i="11" s="1"/>
  <c r="AH1357" i="11" s="1"/>
  <c r="AD2963" i="11"/>
  <c r="AF2963" i="11" s="1"/>
  <c r="AH2963" i="11" s="1"/>
  <c r="AD7367" i="11"/>
  <c r="AF7367" i="11" s="1"/>
  <c r="AH7367" i="11" s="1"/>
  <c r="AD4438" i="11"/>
  <c r="AF4438" i="11" s="1"/>
  <c r="AH4438" i="11" s="1"/>
  <c r="AD6453" i="11"/>
  <c r="AF6453" i="11" s="1"/>
  <c r="AH6453" i="11" s="1"/>
  <c r="AD4076" i="11"/>
  <c r="AF4076" i="11" s="1"/>
  <c r="AH4076" i="11" s="1"/>
  <c r="AD8752" i="11"/>
  <c r="AF8752" i="11" s="1"/>
  <c r="AH8752" i="11" s="1"/>
  <c r="AD8196" i="11"/>
  <c r="AF8196" i="11" s="1"/>
  <c r="AH8196" i="11" s="1"/>
  <c r="AD7982" i="11"/>
  <c r="AF7982" i="11" s="1"/>
  <c r="AH7982" i="11" s="1"/>
  <c r="AD7442" i="11"/>
  <c r="AF7442" i="11" s="1"/>
  <c r="AH7442" i="11" s="1"/>
  <c r="AD3445" i="11"/>
  <c r="AF3445" i="11" s="1"/>
  <c r="AH3445" i="11" s="1"/>
  <c r="AD8400" i="11"/>
  <c r="AF8400" i="11" s="1"/>
  <c r="AH8400" i="11" s="1"/>
  <c r="AD725" i="11"/>
  <c r="AF725" i="11" s="1"/>
  <c r="AH725" i="11" s="1"/>
  <c r="AD3606" i="11"/>
  <c r="AF3606" i="11" s="1"/>
  <c r="AH3606" i="11" s="1"/>
  <c r="AD8259" i="11"/>
  <c r="AF8259" i="11" s="1"/>
  <c r="AH8259" i="11" s="1"/>
  <c r="AD1882" i="11"/>
  <c r="AF1882" i="11" s="1"/>
  <c r="AH1882" i="11" s="1"/>
  <c r="AD428" i="11"/>
  <c r="AF428" i="11" s="1"/>
  <c r="AH428" i="11" s="1"/>
  <c r="AD1242" i="11"/>
  <c r="AF1242" i="11" s="1"/>
  <c r="AH1242" i="11" s="1"/>
  <c r="AD836" i="11"/>
  <c r="AF836" i="11" s="1"/>
  <c r="AH836" i="11" s="1"/>
  <c r="AD2013" i="11"/>
  <c r="AF2013" i="11" s="1"/>
  <c r="AH2013" i="11" s="1"/>
  <c r="AD7197" i="11"/>
  <c r="AF7197" i="11" s="1"/>
  <c r="AH7197" i="11" s="1"/>
  <c r="AD8414" i="11"/>
  <c r="AF8414" i="11" s="1"/>
  <c r="AH8414" i="11" s="1"/>
  <c r="AD5254" i="11"/>
  <c r="AF5254" i="11" s="1"/>
  <c r="AH5254" i="11" s="1"/>
  <c r="AD941" i="11"/>
  <c r="AF941" i="11" s="1"/>
  <c r="AD3846" i="11"/>
  <c r="AF3846" i="11" s="1"/>
  <c r="AH3846" i="11" s="1"/>
  <c r="AD6659" i="11"/>
  <c r="AF6659" i="11" s="1"/>
  <c r="AH6659" i="11" s="1"/>
  <c r="AD2004" i="11"/>
  <c r="AF2004" i="11" s="1"/>
  <c r="AH2004" i="11" s="1"/>
  <c r="AD3293" i="11"/>
  <c r="AF3293" i="11" s="1"/>
  <c r="AH3293" i="11" s="1"/>
  <c r="AD6599" i="11"/>
  <c r="AF6599" i="11" s="1"/>
  <c r="AH6599" i="11" s="1"/>
  <c r="AD3034" i="11"/>
  <c r="AF3034" i="11" s="1"/>
  <c r="AH3034" i="11" s="1"/>
  <c r="AD4837" i="11"/>
  <c r="AF4837" i="11" s="1"/>
  <c r="AH4837" i="11" s="1"/>
  <c r="AD4021" i="11"/>
  <c r="AF4021" i="11" s="1"/>
  <c r="AH4021" i="11" s="1"/>
  <c r="AD6407" i="11"/>
  <c r="AF6407" i="11" s="1"/>
  <c r="AH6407" i="11" s="1"/>
  <c r="AD3325" i="11"/>
  <c r="AF3325" i="11" s="1"/>
  <c r="AH3325" i="11" s="1"/>
  <c r="AD7641" i="11"/>
  <c r="AF7641" i="11" s="1"/>
  <c r="AH7641" i="11" s="1"/>
  <c r="AD6604" i="11"/>
  <c r="AF6604" i="11" s="1"/>
  <c r="AH6604" i="11" s="1"/>
  <c r="AD6499" i="11"/>
  <c r="AF6499" i="11" s="1"/>
  <c r="AH6499" i="11" s="1"/>
  <c r="AD939" i="11"/>
  <c r="AF939" i="11" s="1"/>
  <c r="AD6297" i="11"/>
  <c r="AF6297" i="11" s="1"/>
  <c r="AH6297" i="11" s="1"/>
  <c r="AD6264" i="11"/>
  <c r="AF6264" i="11" s="1"/>
  <c r="AH6264" i="11" s="1"/>
  <c r="AD3499" i="11"/>
  <c r="AF3499" i="11" s="1"/>
  <c r="AH3499" i="11" s="1"/>
  <c r="AD7974" i="11"/>
  <c r="AF7974" i="11" s="1"/>
  <c r="AH7974" i="11" s="1"/>
  <c r="AD5513" i="11"/>
  <c r="AF5513" i="11" s="1"/>
  <c r="AH5513" i="11" s="1"/>
  <c r="AD2340" i="11"/>
  <c r="AF2340" i="11" s="1"/>
  <c r="AH2340" i="11" s="1"/>
  <c r="AD131" i="11"/>
  <c r="AF131" i="11" s="1"/>
  <c r="AH131" i="11" s="1"/>
  <c r="AD2812" i="11"/>
  <c r="AF2812" i="11" s="1"/>
  <c r="AH2812" i="11" s="1"/>
  <c r="AD3622" i="11"/>
  <c r="AF3622" i="11" s="1"/>
  <c r="AH3622" i="11" s="1"/>
  <c r="AD3271" i="11"/>
  <c r="AF3271" i="11" s="1"/>
  <c r="AH3271" i="11" s="1"/>
  <c r="AD3249" i="11"/>
  <c r="AF3249" i="11" s="1"/>
  <c r="AH3249" i="11" s="1"/>
  <c r="AD6060" i="11"/>
  <c r="AF6060" i="11" s="1"/>
  <c r="AH6060" i="11" s="1"/>
  <c r="AD1292" i="11"/>
  <c r="AF1292" i="11" s="1"/>
  <c r="AH1292" i="11" s="1"/>
  <c r="AD1598" i="11"/>
  <c r="AF1598" i="11" s="1"/>
  <c r="AH1598" i="11" s="1"/>
  <c r="AD1078" i="11"/>
  <c r="AF1078" i="11" s="1"/>
  <c r="AH1078" i="11" s="1"/>
  <c r="AD2729" i="11"/>
  <c r="AF2729" i="11" s="1"/>
  <c r="AH2729" i="11" s="1"/>
  <c r="AD7005" i="11"/>
  <c r="AF7005" i="11" s="1"/>
  <c r="AH7005" i="11" s="1"/>
  <c r="AD4113" i="11"/>
  <c r="AF4113" i="11" s="1"/>
  <c r="AH4113" i="11" s="1"/>
  <c r="AD2692" i="11"/>
  <c r="AF2692" i="11" s="1"/>
  <c r="AH2692" i="11" s="1"/>
  <c r="AD3945" i="11"/>
  <c r="AF3945" i="11" s="1"/>
  <c r="AH3945" i="11" s="1"/>
  <c r="AD2824" i="11"/>
  <c r="AF2824" i="11" s="1"/>
  <c r="AH2824" i="11" s="1"/>
  <c r="AD5851" i="11"/>
  <c r="AF5851" i="11" s="1"/>
  <c r="AH5851" i="11" s="1"/>
  <c r="AD4935" i="11"/>
  <c r="AF4935" i="11" s="1"/>
  <c r="AH4935" i="11" s="1"/>
  <c r="AD1178" i="11"/>
  <c r="AF1178" i="11" s="1"/>
  <c r="AH1178" i="11" s="1"/>
  <c r="AD6046" i="11"/>
  <c r="AF6046" i="11" s="1"/>
  <c r="AH6046" i="11" s="1"/>
  <c r="AD4363" i="11"/>
  <c r="AF4363" i="11" s="1"/>
  <c r="AH4363" i="11" s="1"/>
  <c r="AD5662" i="11"/>
  <c r="AF5662" i="11" s="1"/>
  <c r="AH5662" i="11" s="1"/>
  <c r="AD6185" i="11"/>
  <c r="AF6185" i="11" s="1"/>
  <c r="AH6185" i="11" s="1"/>
  <c r="AD7034" i="11"/>
  <c r="AF7034" i="11" s="1"/>
  <c r="AH7034" i="11" s="1"/>
  <c r="AD571" i="11"/>
  <c r="AF571" i="11" s="1"/>
  <c r="AH571" i="11" s="1"/>
  <c r="AD4966" i="11"/>
  <c r="AF4966" i="11" s="1"/>
  <c r="AH4966" i="11" s="1"/>
  <c r="AD4276" i="11"/>
  <c r="AF4276" i="11" s="1"/>
  <c r="AH4276" i="11" s="1"/>
  <c r="AD3220" i="11"/>
  <c r="AF3220" i="11" s="1"/>
  <c r="AH3220" i="11" s="1"/>
  <c r="AD8680" i="11"/>
  <c r="AF8680" i="11" s="1"/>
  <c r="AH8680" i="11" s="1"/>
  <c r="AD99" i="11"/>
  <c r="AF99" i="11" s="1"/>
  <c r="AH99" i="11" s="1"/>
  <c r="AD8736" i="11"/>
  <c r="AF8736" i="11" s="1"/>
  <c r="AH8736" i="11" s="1"/>
  <c r="AD3175" i="11"/>
  <c r="AF3175" i="11" s="1"/>
  <c r="AH3175" i="11" s="1"/>
  <c r="AD3931" i="11"/>
  <c r="AF3931" i="11" s="1"/>
  <c r="AH3931" i="11" s="1"/>
  <c r="AD7930" i="11"/>
  <c r="AF7930" i="11" s="1"/>
  <c r="AH7930" i="11" s="1"/>
  <c r="AD6294" i="11"/>
  <c r="AF6294" i="11" s="1"/>
  <c r="AH6294" i="11" s="1"/>
  <c r="AD7565" i="11"/>
  <c r="AF7565" i="11" s="1"/>
  <c r="AH7565" i="11" s="1"/>
  <c r="AD3897" i="11"/>
  <c r="AF3897" i="11" s="1"/>
  <c r="AH3897" i="11" s="1"/>
  <c r="AD7858" i="11"/>
  <c r="AF7858" i="11" s="1"/>
  <c r="AH7858" i="11" s="1"/>
  <c r="AD495" i="11"/>
  <c r="AF495" i="11" s="1"/>
  <c r="AH495" i="11" s="1"/>
  <c r="AD864" i="11"/>
  <c r="AF864" i="11" s="1"/>
  <c r="AH864" i="11" s="1"/>
  <c r="AD7752" i="11"/>
  <c r="AF7752" i="11" s="1"/>
  <c r="AH7752" i="11" s="1"/>
  <c r="AD6576" i="11"/>
  <c r="AF6576" i="11" s="1"/>
  <c r="AH6576" i="11" s="1"/>
  <c r="AD5200" i="11"/>
  <c r="AF5200" i="11" s="1"/>
  <c r="AH5200" i="11" s="1"/>
  <c r="AD1502" i="11"/>
  <c r="AF1502" i="11" s="1"/>
  <c r="AH1502" i="11" s="1"/>
  <c r="AD5066" i="11"/>
  <c r="AF5066" i="11" s="1"/>
  <c r="AH5066" i="11" s="1"/>
  <c r="AD4144" i="11"/>
  <c r="AF4144" i="11" s="1"/>
  <c r="AH4144" i="11" s="1"/>
  <c r="AD9" i="11"/>
  <c r="AF9" i="11" s="1"/>
  <c r="AH9" i="11" s="1"/>
  <c r="AD2435" i="11"/>
  <c r="AF2435" i="11" s="1"/>
  <c r="AH2435" i="11" s="1"/>
  <c r="AD1113" i="11"/>
  <c r="AF1113" i="11" s="1"/>
  <c r="AH1113" i="11" s="1"/>
  <c r="AD6236" i="11"/>
  <c r="AF6236" i="11" s="1"/>
  <c r="AH6236" i="11" s="1"/>
  <c r="AD1507" i="11"/>
  <c r="AF1507" i="11" s="1"/>
  <c r="AH1507" i="11" s="1"/>
  <c r="AD6327" i="11"/>
  <c r="AF6327" i="11" s="1"/>
  <c r="AH6327" i="11" s="1"/>
  <c r="AD1504" i="11"/>
  <c r="AF1504" i="11" s="1"/>
  <c r="AH1504" i="11" s="1"/>
  <c r="AD724" i="11"/>
  <c r="AF724" i="11" s="1"/>
  <c r="AH724" i="11" s="1"/>
  <c r="AD1680" i="11"/>
  <c r="AF1680" i="11" s="1"/>
  <c r="AH1680" i="11" s="1"/>
  <c r="AD7632" i="11"/>
  <c r="AF7632" i="11" s="1"/>
  <c r="AH7632" i="11" s="1"/>
  <c r="AD8158" i="11"/>
  <c r="AF8158" i="11" s="1"/>
  <c r="AH8158" i="11" s="1"/>
  <c r="AD2975" i="11"/>
  <c r="AF2975" i="11" s="1"/>
  <c r="AH2975" i="11" s="1"/>
  <c r="AD6866" i="11"/>
  <c r="AF6866" i="11" s="1"/>
  <c r="AH6866" i="11" s="1"/>
  <c r="AD4" i="11"/>
  <c r="AF4" i="11" s="1"/>
  <c r="AH4" i="11" s="1"/>
  <c r="AD3741" i="11"/>
  <c r="AF3741" i="11" s="1"/>
  <c r="AH3741" i="11" s="1"/>
  <c r="AD3959" i="11"/>
  <c r="AF3959" i="11" s="1"/>
  <c r="AH3959" i="11" s="1"/>
  <c r="AD6795" i="11"/>
  <c r="AF6795" i="11" s="1"/>
  <c r="AH6795" i="11" s="1"/>
  <c r="AD6312" i="11"/>
  <c r="AF6312" i="11" s="1"/>
  <c r="AH6312" i="11" s="1"/>
  <c r="AD5401" i="11"/>
  <c r="AF5401" i="11" s="1"/>
  <c r="AH5401" i="11" s="1"/>
  <c r="AD7936" i="11"/>
  <c r="AF7936" i="11" s="1"/>
  <c r="AH7936" i="11" s="1"/>
  <c r="AD6197" i="11"/>
  <c r="AF6197" i="11" s="1"/>
  <c r="AH6197" i="11" s="1"/>
  <c r="AD5605" i="11"/>
  <c r="AF5605" i="11" s="1"/>
  <c r="AH5605" i="11" s="1"/>
  <c r="AD8286" i="11"/>
  <c r="AF8286" i="11" s="1"/>
  <c r="AH8286" i="11" s="1"/>
  <c r="AD7728" i="11"/>
  <c r="AF7728" i="11" s="1"/>
  <c r="AH7728" i="11" s="1"/>
  <c r="AD2029" i="11"/>
  <c r="AF2029" i="11" s="1"/>
  <c r="AH2029" i="11" s="1"/>
  <c r="AD2722" i="11"/>
  <c r="AF2722" i="11" s="1"/>
  <c r="AH2722" i="11" s="1"/>
  <c r="AD935" i="11"/>
  <c r="AF935" i="11" s="1"/>
  <c r="AD3069" i="11"/>
  <c r="AF3069" i="11" s="1"/>
  <c r="AH3069" i="11" s="1"/>
  <c r="AD3825" i="11"/>
  <c r="AF3825" i="11" s="1"/>
  <c r="AH3825" i="11" s="1"/>
  <c r="AD4089" i="11"/>
  <c r="AF4089" i="11" s="1"/>
  <c r="AH4089" i="11" s="1"/>
  <c r="AD1842" i="11"/>
  <c r="AF1842" i="11" s="1"/>
  <c r="AH1842" i="11" s="1"/>
  <c r="AD8232" i="11"/>
  <c r="AF8232" i="11" s="1"/>
  <c r="AH8232" i="11" s="1"/>
  <c r="AD3948" i="11"/>
  <c r="AF3948" i="11" s="1"/>
  <c r="AH3948" i="11" s="1"/>
  <c r="AD1530" i="11"/>
  <c r="AF1530" i="11" s="1"/>
  <c r="AH1530" i="11" s="1"/>
  <c r="AD5389" i="11"/>
  <c r="AF5389" i="11" s="1"/>
  <c r="AH5389" i="11" s="1"/>
  <c r="AD1278" i="11"/>
  <c r="AF1278" i="11" s="1"/>
  <c r="AH1278" i="11" s="1"/>
  <c r="AD8448" i="11"/>
  <c r="AF8448" i="11" s="1"/>
  <c r="AH8448" i="11" s="1"/>
  <c r="AD366" i="11"/>
  <c r="AF366" i="11" s="1"/>
  <c r="AH366" i="11" s="1"/>
  <c r="AD5016" i="11"/>
  <c r="AF5016" i="11" s="1"/>
  <c r="AH5016" i="11" s="1"/>
  <c r="AD850" i="11"/>
  <c r="AF850" i="11" s="1"/>
  <c r="AH850" i="11" s="1"/>
  <c r="AD5307" i="11"/>
  <c r="AF5307" i="11" s="1"/>
  <c r="AH5307" i="11" s="1"/>
  <c r="AD2473" i="11"/>
  <c r="AF2473" i="11" s="1"/>
  <c r="AH2473" i="11" s="1"/>
  <c r="AD2296" i="11"/>
  <c r="AF2296" i="11" s="1"/>
  <c r="AH2296" i="11" s="1"/>
  <c r="AD7137" i="11"/>
  <c r="AF7137" i="11" s="1"/>
  <c r="AH7137" i="11" s="1"/>
  <c r="AD187" i="11"/>
  <c r="AF187" i="11" s="1"/>
  <c r="AH187" i="11" s="1"/>
  <c r="AD3777" i="11"/>
  <c r="AF3777" i="11" s="1"/>
  <c r="AH3777" i="11" s="1"/>
  <c r="AD1177" i="11"/>
  <c r="AF1177" i="11" s="1"/>
  <c r="AH1177" i="11" s="1"/>
  <c r="AD97" i="11"/>
  <c r="AF97" i="11" s="1"/>
  <c r="AH97" i="11" s="1"/>
  <c r="AD3337" i="11"/>
  <c r="AF3337" i="11" s="1"/>
  <c r="AH3337" i="11" s="1"/>
  <c r="AD2929" i="11"/>
  <c r="AF2929" i="11" s="1"/>
  <c r="AH2929" i="11" s="1"/>
  <c r="AD2452" i="11"/>
  <c r="AF2452" i="11" s="1"/>
  <c r="AH2452" i="11" s="1"/>
  <c r="AD7395" i="11"/>
  <c r="AF7395" i="11" s="1"/>
  <c r="AH7395" i="11" s="1"/>
  <c r="AD7766" i="11"/>
  <c r="AF7766" i="11" s="1"/>
  <c r="AH7766" i="11" s="1"/>
  <c r="AD4431" i="11"/>
  <c r="AF4431" i="11" s="1"/>
  <c r="AH4431" i="11" s="1"/>
  <c r="AD1462" i="11"/>
  <c r="AF1462" i="11" s="1"/>
  <c r="AH1462" i="11" s="1"/>
  <c r="AD127" i="11"/>
  <c r="AF127" i="11" s="1"/>
  <c r="AH127" i="11" s="1"/>
  <c r="AD5865" i="11"/>
  <c r="AF5865" i="11" s="1"/>
  <c r="AH5865" i="11" s="1"/>
  <c r="AD4158" i="11"/>
  <c r="AF4158" i="11" s="1"/>
  <c r="AH4158" i="11" s="1"/>
  <c r="AD1196" i="11"/>
  <c r="AF1196" i="11" s="1"/>
  <c r="AH1196" i="11" s="1"/>
  <c r="AD7331" i="11"/>
  <c r="AF7331" i="11" s="1"/>
  <c r="AH7331" i="11" s="1"/>
  <c r="AD279" i="11"/>
  <c r="AF279" i="11" s="1"/>
  <c r="AH279" i="11" s="1"/>
  <c r="AD4560" i="11"/>
  <c r="AF4560" i="11" s="1"/>
  <c r="AH4560" i="11" s="1"/>
  <c r="AD6738" i="11"/>
  <c r="AF6738" i="11" s="1"/>
  <c r="AH6738" i="11" s="1"/>
  <c r="AD7000" i="11"/>
  <c r="AF7000" i="11" s="1"/>
  <c r="AH7000" i="11" s="1"/>
  <c r="AD1218" i="11"/>
  <c r="AF1218" i="11" s="1"/>
  <c r="AH1218" i="11" s="1"/>
  <c r="AD4681" i="11"/>
  <c r="AF4681" i="11" s="1"/>
  <c r="AH4681" i="11" s="1"/>
  <c r="AD2964" i="11"/>
  <c r="AF2964" i="11" s="1"/>
  <c r="AH2964" i="11" s="1"/>
  <c r="AD511" i="11"/>
  <c r="AF511" i="11" s="1"/>
  <c r="AH511" i="11" s="1"/>
  <c r="AD2757" i="11"/>
  <c r="AF2757" i="11" s="1"/>
  <c r="AH2757" i="11" s="1"/>
  <c r="AD2324" i="11"/>
  <c r="AF2324" i="11" s="1"/>
  <c r="AH2324" i="11" s="1"/>
  <c r="AD1792" i="11"/>
  <c r="AF1792" i="11" s="1"/>
  <c r="AH1792" i="11" s="1"/>
  <c r="AD6988" i="11"/>
  <c r="AF6988" i="11" s="1"/>
  <c r="AH6988" i="11" s="1"/>
  <c r="AD4319" i="11"/>
  <c r="AF4319" i="11" s="1"/>
  <c r="AH4319" i="11" s="1"/>
  <c r="AD4188" i="11"/>
  <c r="AF4188" i="11" s="1"/>
  <c r="AH4188" i="11" s="1"/>
  <c r="AD4103" i="11"/>
  <c r="AF4103" i="11" s="1"/>
  <c r="AH4103" i="11" s="1"/>
  <c r="AD894" i="11"/>
  <c r="AF894" i="11" s="1"/>
  <c r="AH894" i="11" s="1"/>
  <c r="AD5531" i="11"/>
  <c r="AF5531" i="11" s="1"/>
  <c r="AH5531" i="11" s="1"/>
  <c r="AD2590" i="11"/>
  <c r="AF2590" i="11" s="1"/>
  <c r="AH2590" i="11" s="1"/>
  <c r="AD6953" i="11"/>
  <c r="AF6953" i="11" s="1"/>
  <c r="AH6953" i="11" s="1"/>
  <c r="AD492" i="11"/>
  <c r="AF492" i="11" s="1"/>
  <c r="AH492" i="11" s="1"/>
  <c r="AD6003" i="11"/>
  <c r="AF6003" i="11" s="1"/>
  <c r="AH6003" i="11" s="1"/>
  <c r="AD6202" i="11"/>
  <c r="AF6202" i="11" s="1"/>
  <c r="AH6202" i="11" s="1"/>
  <c r="AD4989" i="11"/>
  <c r="AF4989" i="11" s="1"/>
  <c r="AH4989" i="11" s="1"/>
  <c r="AD1742" i="11"/>
  <c r="AF1742" i="11" s="1"/>
  <c r="AH1742" i="11" s="1"/>
  <c r="AD2335" i="11"/>
  <c r="AF2335" i="11" s="1"/>
  <c r="AH2335" i="11" s="1"/>
  <c r="AD2351" i="11"/>
  <c r="AF2351" i="11" s="1"/>
  <c r="AH2351" i="11" s="1"/>
  <c r="AD578" i="11"/>
  <c r="AF578" i="11" s="1"/>
  <c r="AH578" i="11" s="1"/>
  <c r="AD4325" i="11"/>
  <c r="AF4325" i="11" s="1"/>
  <c r="AH4325" i="11" s="1"/>
  <c r="AD3495" i="11"/>
  <c r="AF3495" i="11" s="1"/>
  <c r="AH3495" i="11" s="1"/>
  <c r="AD2948" i="11"/>
  <c r="AF2948" i="11" s="1"/>
  <c r="AH2948" i="11" s="1"/>
  <c r="AD7755" i="11"/>
  <c r="AF7755" i="11" s="1"/>
  <c r="AH7755" i="11" s="1"/>
  <c r="AD3306" i="11"/>
  <c r="AF3306" i="11" s="1"/>
  <c r="AH3306" i="11" s="1"/>
  <c r="AD3609" i="11"/>
  <c r="AF3609" i="11" s="1"/>
  <c r="AH3609" i="11" s="1"/>
  <c r="AD6008" i="11"/>
  <c r="AF6008" i="11" s="1"/>
  <c r="AH6008" i="11" s="1"/>
  <c r="AD7581" i="11"/>
  <c r="AF7581" i="11" s="1"/>
  <c r="AH7581" i="11" s="1"/>
  <c r="AD6530" i="11"/>
  <c r="AF6530" i="11" s="1"/>
  <c r="AH6530" i="11" s="1"/>
  <c r="AD3535" i="11"/>
  <c r="AF3535" i="11" s="1"/>
  <c r="AH3535" i="11" s="1"/>
  <c r="AD6406" i="11"/>
  <c r="AF6406" i="11" s="1"/>
  <c r="AH6406" i="11" s="1"/>
  <c r="AD8471" i="11"/>
  <c r="AF8471" i="11" s="1"/>
  <c r="AH8471" i="11" s="1"/>
  <c r="AD7975" i="11"/>
  <c r="AF7975" i="11" s="1"/>
  <c r="AH7975" i="11" s="1"/>
  <c r="AD3451" i="11"/>
  <c r="AF3451" i="11" s="1"/>
  <c r="AH3451" i="11" s="1"/>
  <c r="AD4086" i="11"/>
  <c r="AF4086" i="11" s="1"/>
  <c r="AH4086" i="11" s="1"/>
  <c r="AD8054" i="11"/>
  <c r="AF8054" i="11" s="1"/>
  <c r="AH8054" i="11" s="1"/>
  <c r="AD7347" i="11"/>
  <c r="AF7347" i="11" s="1"/>
  <c r="AH7347" i="11" s="1"/>
  <c r="AD7480" i="11"/>
  <c r="AF7480" i="11" s="1"/>
  <c r="AH7480" i="11" s="1"/>
  <c r="AD5532" i="11"/>
  <c r="AF5532" i="11" s="1"/>
  <c r="AH5532" i="11" s="1"/>
  <c r="AD671" i="11"/>
  <c r="AF671" i="11" s="1"/>
  <c r="AH671" i="11" s="1"/>
  <c r="AD328" i="11"/>
  <c r="AF328" i="11" s="1"/>
  <c r="AH328" i="11" s="1"/>
  <c r="AD6330" i="11"/>
  <c r="AF6330" i="11" s="1"/>
  <c r="AH6330" i="11" s="1"/>
  <c r="AD8243" i="11"/>
  <c r="AF8243" i="11" s="1"/>
  <c r="AH8243" i="11" s="1"/>
  <c r="AD4619" i="11"/>
  <c r="AF4619" i="11" s="1"/>
  <c r="AH4619" i="11" s="1"/>
  <c r="AD381" i="11"/>
  <c r="AF381" i="11" s="1"/>
  <c r="AH381" i="11" s="1"/>
  <c r="AD4237" i="11"/>
  <c r="AF4237" i="11" s="1"/>
  <c r="AH4237" i="11" s="1"/>
  <c r="AD2065" i="11"/>
  <c r="AF2065" i="11" s="1"/>
  <c r="AH2065" i="11" s="1"/>
  <c r="AD1632" i="11"/>
  <c r="AF1632" i="11" s="1"/>
  <c r="AH1632" i="11" s="1"/>
  <c r="AD7351" i="11"/>
  <c r="AF7351" i="11" s="1"/>
  <c r="AH7351" i="11" s="1"/>
  <c r="AD7042" i="11"/>
  <c r="AF7042" i="11" s="1"/>
  <c r="AH7042" i="11" s="1"/>
  <c r="AD3320" i="11"/>
  <c r="AF3320" i="11" s="1"/>
  <c r="AH3320" i="11" s="1"/>
  <c r="AD7079" i="11"/>
  <c r="AF7079" i="11" s="1"/>
  <c r="AH7079" i="11" s="1"/>
  <c r="AD7066" i="11"/>
  <c r="AF7066" i="11" s="1"/>
  <c r="AH7066" i="11" s="1"/>
  <c r="AD5051" i="11"/>
  <c r="AF5051" i="11" s="1"/>
  <c r="AH5051" i="11" s="1"/>
  <c r="AD8244" i="11"/>
  <c r="AF8244" i="11" s="1"/>
  <c r="AH8244" i="11" s="1"/>
  <c r="AD5230" i="11"/>
  <c r="AF5230" i="11" s="1"/>
  <c r="AH5230" i="11" s="1"/>
  <c r="AD6558" i="11"/>
  <c r="AF6558" i="11" s="1"/>
  <c r="AH6558" i="11" s="1"/>
  <c r="AD2591" i="11"/>
  <c r="AF2591" i="11" s="1"/>
  <c r="AH2591" i="11" s="1"/>
  <c r="AD7094" i="11"/>
  <c r="AF7094" i="11" s="1"/>
  <c r="AH7094" i="11" s="1"/>
  <c r="AD4453" i="11"/>
  <c r="AF4453" i="11" s="1"/>
  <c r="AH4453" i="11" s="1"/>
  <c r="AD883" i="11"/>
  <c r="AF883" i="11" s="1"/>
  <c r="AH883" i="11" s="1"/>
  <c r="AD6242" i="11"/>
  <c r="AF6242" i="11" s="1"/>
  <c r="AH6242" i="11" s="1"/>
  <c r="AD743" i="11"/>
  <c r="AF743" i="11" s="1"/>
  <c r="AH743" i="11" s="1"/>
  <c r="AD703" i="11"/>
  <c r="AF703" i="11" s="1"/>
  <c r="AH703" i="11" s="1"/>
  <c r="AD6290" i="11"/>
  <c r="AF6290" i="11" s="1"/>
  <c r="AH6290" i="11" s="1"/>
  <c r="AD2365" i="11"/>
  <c r="AF2365" i="11" s="1"/>
  <c r="AH2365" i="11" s="1"/>
  <c r="AD4743" i="11"/>
  <c r="AF4743" i="11" s="1"/>
  <c r="AH4743" i="11" s="1"/>
  <c r="AD7946" i="11"/>
  <c r="AF7946" i="11" s="1"/>
  <c r="AH7946" i="11" s="1"/>
  <c r="AD6365" i="11"/>
  <c r="AF6365" i="11" s="1"/>
  <c r="AH6365" i="11" s="1"/>
  <c r="AD5260" i="11"/>
  <c r="AF5260" i="11" s="1"/>
  <c r="AH5260" i="11" s="1"/>
  <c r="AD4520" i="11"/>
  <c r="AF4520" i="11" s="1"/>
  <c r="AH4520" i="11" s="1"/>
  <c r="AD1465" i="11"/>
  <c r="AF1465" i="11" s="1"/>
  <c r="AH1465" i="11" s="1"/>
  <c r="AD3227" i="11"/>
  <c r="AF3227" i="11" s="1"/>
  <c r="AH3227" i="11" s="1"/>
  <c r="AD4715" i="11"/>
  <c r="AF4715" i="11" s="1"/>
  <c r="AH4715" i="11" s="1"/>
  <c r="AD4058" i="11"/>
  <c r="AF4058" i="11" s="1"/>
  <c r="AH4058" i="11" s="1"/>
  <c r="AD6535" i="11"/>
  <c r="AF6535" i="11" s="1"/>
  <c r="AH6535" i="11" s="1"/>
  <c r="AD2560" i="11"/>
  <c r="AF2560" i="11" s="1"/>
  <c r="AH2560" i="11" s="1"/>
  <c r="AD562" i="11"/>
  <c r="AF562" i="11" s="1"/>
  <c r="AH562" i="11" s="1"/>
  <c r="AD4771" i="11"/>
  <c r="AF4771" i="11" s="1"/>
  <c r="AH4771" i="11" s="1"/>
  <c r="AD444" i="11"/>
  <c r="AF444" i="11" s="1"/>
  <c r="AH444" i="11" s="1"/>
  <c r="AD3283" i="11"/>
  <c r="AF3283" i="11" s="1"/>
  <c r="AH3283" i="11" s="1"/>
  <c r="AD1432" i="11"/>
  <c r="AF1432" i="11" s="1"/>
  <c r="AH1432" i="11" s="1"/>
  <c r="AD7984" i="11"/>
  <c r="AF7984" i="11" s="1"/>
  <c r="AH7984" i="11" s="1"/>
  <c r="AD1448" i="11"/>
  <c r="AF1448" i="11" s="1"/>
  <c r="AH1448" i="11" s="1"/>
  <c r="AD7803" i="11"/>
  <c r="AF7803" i="11" s="1"/>
  <c r="AH7803" i="11" s="1"/>
  <c r="AD1515" i="11"/>
  <c r="AF1515" i="11" s="1"/>
  <c r="AH1515" i="11" s="1"/>
  <c r="AD4607" i="11"/>
  <c r="AF4607" i="11" s="1"/>
  <c r="AH4607" i="11" s="1"/>
  <c r="AD4163" i="11"/>
  <c r="AF4163" i="11" s="1"/>
  <c r="AH4163" i="11" s="1"/>
  <c r="AD318" i="11"/>
  <c r="AF318" i="11" s="1"/>
  <c r="AH318" i="11" s="1"/>
  <c r="AD6348" i="11"/>
  <c r="AF6348" i="11" s="1"/>
  <c r="AH6348" i="11" s="1"/>
  <c r="AD6421" i="11"/>
  <c r="AF6421" i="11" s="1"/>
  <c r="AH6421" i="11" s="1"/>
  <c r="AD2274" i="11"/>
  <c r="AF2274" i="11" s="1"/>
  <c r="AH2274" i="11" s="1"/>
  <c r="AD4098" i="11"/>
  <c r="AF4098" i="11" s="1"/>
  <c r="AH4098" i="11" s="1"/>
  <c r="AD7099" i="11"/>
  <c r="AF7099" i="11" s="1"/>
  <c r="AH7099" i="11" s="1"/>
  <c r="AD4214" i="11"/>
  <c r="AF4214" i="11" s="1"/>
  <c r="AH4214" i="11" s="1"/>
  <c r="AD2842" i="11"/>
  <c r="AF2842" i="11" s="1"/>
  <c r="AH2842" i="11" s="1"/>
  <c r="AD8618" i="11"/>
  <c r="AF8618" i="11" s="1"/>
  <c r="AH8618" i="11" s="1"/>
  <c r="AD7912" i="11"/>
  <c r="AF7912" i="11" s="1"/>
  <c r="AH7912" i="11" s="1"/>
  <c r="AD6" i="11"/>
  <c r="AF6" i="11" s="1"/>
  <c r="AH6" i="11" s="1"/>
  <c r="AD8018" i="11"/>
  <c r="AF8018" i="11" s="1"/>
  <c r="AH8018" i="11" s="1"/>
  <c r="AD4083" i="11"/>
  <c r="AF4083" i="11" s="1"/>
  <c r="AH4083" i="11" s="1"/>
  <c r="AD5433" i="11"/>
  <c r="AF5433" i="11" s="1"/>
  <c r="AH5433" i="11" s="1"/>
  <c r="AD3875" i="11"/>
  <c r="AF3875" i="11" s="1"/>
  <c r="AH3875" i="11" s="1"/>
  <c r="AD1245" i="11"/>
  <c r="AF1245" i="11" s="1"/>
  <c r="AH1245" i="11" s="1"/>
  <c r="AD3426" i="11"/>
  <c r="AF3426" i="11" s="1"/>
  <c r="AH3426" i="11" s="1"/>
  <c r="AD7248" i="11"/>
  <c r="AF7248" i="11" s="1"/>
  <c r="AH7248" i="11" s="1"/>
  <c r="AD4775" i="11"/>
  <c r="AF4775" i="11" s="1"/>
  <c r="AH4775" i="11" s="1"/>
  <c r="AD1564" i="11"/>
  <c r="AF1564" i="11" s="1"/>
  <c r="AH1564" i="11" s="1"/>
  <c r="AD2411" i="11"/>
  <c r="AF2411" i="11" s="1"/>
  <c r="AH2411" i="11" s="1"/>
  <c r="AD5748" i="11"/>
  <c r="AF5748" i="11" s="1"/>
  <c r="AH5748" i="11" s="1"/>
  <c r="AD4441" i="11"/>
  <c r="AF4441" i="11" s="1"/>
  <c r="AH4441" i="11" s="1"/>
  <c r="AD5550" i="11"/>
  <c r="AF5550" i="11" s="1"/>
  <c r="AH5550" i="11" s="1"/>
  <c r="AD706" i="11"/>
  <c r="AF706" i="11" s="1"/>
  <c r="AH706" i="11" s="1"/>
  <c r="AD8564" i="11"/>
  <c r="AF8564" i="11" s="1"/>
  <c r="AH8564" i="11" s="1"/>
  <c r="AD2370" i="11"/>
  <c r="AF2370" i="11" s="1"/>
  <c r="AH2370" i="11" s="1"/>
  <c r="AD2101" i="11"/>
  <c r="AF2101" i="11" s="1"/>
  <c r="AH2101" i="11" s="1"/>
  <c r="AD2955" i="11"/>
  <c r="AF2955" i="11" s="1"/>
  <c r="AH2955" i="11" s="1"/>
  <c r="AD383" i="11"/>
  <c r="AF383" i="11" s="1"/>
  <c r="AH383" i="11" s="1"/>
  <c r="AD1494" i="11"/>
  <c r="AF1494" i="11" s="1"/>
  <c r="AH1494" i="11" s="1"/>
  <c r="AD6784" i="11"/>
  <c r="AF6784" i="11" s="1"/>
  <c r="AH6784" i="11" s="1"/>
  <c r="AD8664" i="11"/>
  <c r="AF8664" i="11" s="1"/>
  <c r="AH8664" i="11" s="1"/>
  <c r="AD2678" i="11"/>
  <c r="AF2678" i="11" s="1"/>
  <c r="AH2678" i="11" s="1"/>
  <c r="AD7765" i="11"/>
  <c r="AF7765" i="11" s="1"/>
  <c r="AH7765" i="11" s="1"/>
  <c r="AD5232" i="11"/>
  <c r="AF5232" i="11" s="1"/>
  <c r="AH5232" i="11" s="1"/>
  <c r="AD7163" i="11"/>
  <c r="AF7163" i="11" s="1"/>
  <c r="AH7163" i="11" s="1"/>
  <c r="AD8245" i="11"/>
  <c r="AF8245" i="11" s="1"/>
  <c r="AH8245" i="11" s="1"/>
  <c r="AD4155" i="11"/>
  <c r="AF4155" i="11" s="1"/>
  <c r="AH4155" i="11" s="1"/>
  <c r="AD4437" i="11"/>
  <c r="AF4437" i="11" s="1"/>
  <c r="AH4437" i="11" s="1"/>
  <c r="AD4149" i="11"/>
  <c r="AF4149" i="11" s="1"/>
  <c r="AH4149" i="11" s="1"/>
  <c r="AD3155" i="11"/>
  <c r="AF3155" i="11" s="1"/>
  <c r="AH3155" i="11" s="1"/>
  <c r="AD2618" i="11"/>
  <c r="AF2618" i="11" s="1"/>
  <c r="AH2618" i="11" s="1"/>
  <c r="AD8487" i="11"/>
  <c r="AF8487" i="11" s="1"/>
  <c r="AH8487" i="11" s="1"/>
  <c r="AD720" i="11"/>
  <c r="AF720" i="11" s="1"/>
  <c r="AH720" i="11" s="1"/>
  <c r="AD8435" i="11"/>
  <c r="AF8435" i="11" s="1"/>
  <c r="AH8435" i="11" s="1"/>
  <c r="AD6577" i="11"/>
  <c r="AF6577" i="11" s="1"/>
  <c r="AH6577" i="11" s="1"/>
  <c r="AD4430" i="11"/>
  <c r="AF4430" i="11" s="1"/>
  <c r="AH4430" i="11" s="1"/>
  <c r="AD354" i="11"/>
  <c r="AF354" i="11" s="1"/>
  <c r="AH354" i="11" s="1"/>
  <c r="AD198" i="11"/>
  <c r="AF198" i="11" s="1"/>
  <c r="AH198" i="11" s="1"/>
  <c r="AD4018" i="11"/>
  <c r="AF4018" i="11" s="1"/>
  <c r="AH4018" i="11" s="1"/>
  <c r="AD7676" i="11"/>
  <c r="AF7676" i="11" s="1"/>
  <c r="AH7676" i="11" s="1"/>
  <c r="AD208" i="11"/>
  <c r="AF208" i="11" s="1"/>
  <c r="AH208" i="11" s="1"/>
  <c r="AD4293" i="11"/>
  <c r="AF4293" i="11" s="1"/>
  <c r="AH4293" i="11" s="1"/>
  <c r="AD171" i="11"/>
  <c r="AF171" i="11" s="1"/>
  <c r="AH171" i="11" s="1"/>
  <c r="AD1658" i="11"/>
  <c r="AF1658" i="11" s="1"/>
  <c r="AH1658" i="11" s="1"/>
  <c r="AD4179" i="11"/>
  <c r="AF4179" i="11" s="1"/>
  <c r="AH4179" i="11" s="1"/>
  <c r="AD3840" i="11"/>
  <c r="AF3840" i="11" s="1"/>
  <c r="AH3840" i="11" s="1"/>
  <c r="AD1975" i="11"/>
  <c r="AF1975" i="11" s="1"/>
  <c r="AH1975" i="11" s="1"/>
  <c r="AD5428" i="11"/>
  <c r="AF5428" i="11" s="1"/>
  <c r="AH5428" i="11" s="1"/>
  <c r="AD6837" i="11"/>
  <c r="AF6837" i="11" s="1"/>
  <c r="AH6837" i="11" s="1"/>
  <c r="AD3644" i="11"/>
  <c r="AF3644" i="11" s="1"/>
  <c r="AH3644" i="11" s="1"/>
  <c r="AD5897" i="11"/>
  <c r="AF5897" i="11" s="1"/>
  <c r="AH5897" i="11" s="1"/>
  <c r="AD554" i="11"/>
  <c r="AF554" i="11" s="1"/>
  <c r="AH554" i="11" s="1"/>
  <c r="AD4980" i="11"/>
  <c r="AF4980" i="11" s="1"/>
  <c r="AH4980" i="11" s="1"/>
  <c r="AD1725" i="11"/>
  <c r="AF1725" i="11" s="1"/>
  <c r="AH1725" i="11" s="1"/>
  <c r="AD7524" i="11"/>
  <c r="AF7524" i="11" s="1"/>
  <c r="AH7524" i="11" s="1"/>
  <c r="AD7061" i="11"/>
  <c r="AF7061" i="11" s="1"/>
  <c r="AH7061" i="11" s="1"/>
  <c r="AD5199" i="11"/>
  <c r="AF5199" i="11" s="1"/>
  <c r="AH5199" i="11" s="1"/>
  <c r="AD4635" i="11"/>
  <c r="AF4635" i="11" s="1"/>
  <c r="AH4635" i="11" s="1"/>
  <c r="AD5515" i="11"/>
  <c r="AF5515" i="11" s="1"/>
  <c r="AH5515" i="11" s="1"/>
  <c r="AD3881" i="11"/>
  <c r="AF3881" i="11" s="1"/>
  <c r="AH3881" i="11" s="1"/>
  <c r="AD8088" i="11"/>
  <c r="AF8088" i="11" s="1"/>
  <c r="AH8088" i="11" s="1"/>
  <c r="AD8329" i="11"/>
  <c r="AF8329" i="11" s="1"/>
  <c r="AH8329" i="11" s="1"/>
  <c r="AD44" i="11"/>
  <c r="AF44" i="11" s="1"/>
  <c r="AH44" i="11" s="1"/>
  <c r="AD3115" i="11"/>
  <c r="AF3115" i="11" s="1"/>
  <c r="AH3115" i="11" s="1"/>
  <c r="AD311" i="11"/>
  <c r="AF311" i="11" s="1"/>
  <c r="AH311" i="11" s="1"/>
  <c r="AD6849" i="11"/>
  <c r="AF6849" i="11" s="1"/>
  <c r="AH6849" i="11" s="1"/>
  <c r="AD6083" i="11"/>
  <c r="AF6083" i="11" s="1"/>
  <c r="AH6083" i="11" s="1"/>
  <c r="AD2133" i="11"/>
  <c r="AF2133" i="11" s="1"/>
  <c r="AH2133" i="11" s="1"/>
  <c r="AD2460" i="11"/>
  <c r="AF2460" i="11" s="1"/>
  <c r="AH2460" i="11" s="1"/>
  <c r="AD5766" i="11"/>
  <c r="AF5766" i="11" s="1"/>
  <c r="AH5766" i="11" s="1"/>
  <c r="AD4187" i="11"/>
  <c r="AF4187" i="11" s="1"/>
  <c r="AH4187" i="11" s="1"/>
  <c r="AD6277" i="11"/>
  <c r="AF6277" i="11" s="1"/>
  <c r="AH6277" i="11" s="1"/>
  <c r="AD4685" i="11"/>
  <c r="AF4685" i="11" s="1"/>
  <c r="AH4685" i="11" s="1"/>
  <c r="AD6522" i="11"/>
  <c r="AF6522" i="11" s="1"/>
  <c r="AH6522" i="11" s="1"/>
  <c r="AD5133" i="11"/>
  <c r="AF5133" i="11" s="1"/>
  <c r="AH5133" i="11" s="1"/>
  <c r="AD5068" i="11"/>
  <c r="AF5068" i="11" s="1"/>
  <c r="AH5068" i="11" s="1"/>
  <c r="AD7346" i="11"/>
  <c r="AF7346" i="11" s="1"/>
  <c r="AH7346" i="11" s="1"/>
  <c r="AD3318" i="11"/>
  <c r="AF3318" i="11" s="1"/>
  <c r="AH3318" i="11" s="1"/>
  <c r="AD1638" i="11"/>
  <c r="AF1638" i="11" s="1"/>
  <c r="AH1638" i="11" s="1"/>
  <c r="AD3764" i="11"/>
  <c r="AF3764" i="11" s="1"/>
  <c r="AH3764" i="11" s="1"/>
  <c r="AD542" i="11"/>
  <c r="AF542" i="11" s="1"/>
  <c r="AH542" i="11" s="1"/>
  <c r="AD5988" i="11"/>
  <c r="AF5988" i="11" s="1"/>
  <c r="AH5988" i="11" s="1"/>
  <c r="AD1996" i="11"/>
  <c r="AF1996" i="11" s="1"/>
  <c r="AH1996" i="11" s="1"/>
  <c r="AD6957" i="11"/>
  <c r="AF6957" i="11" s="1"/>
  <c r="AH6957" i="11" s="1"/>
  <c r="AD3647" i="11"/>
  <c r="AF3647" i="11" s="1"/>
  <c r="AH3647" i="11" s="1"/>
  <c r="AD840" i="11"/>
  <c r="AF840" i="11" s="1"/>
  <c r="AH840" i="11" s="1"/>
  <c r="AD5560" i="11"/>
  <c r="AF5560" i="11" s="1"/>
  <c r="AH5560" i="11" s="1"/>
  <c r="AD1182" i="11"/>
  <c r="AF1182" i="11" s="1"/>
  <c r="AH1182" i="11" s="1"/>
  <c r="AD6900" i="11"/>
  <c r="AF6900" i="11" s="1"/>
  <c r="AH6900" i="11" s="1"/>
  <c r="AD45" i="11"/>
  <c r="AF45" i="11" s="1"/>
  <c r="AH45" i="11" s="1"/>
  <c r="AD7068" i="11"/>
  <c r="AF7068" i="11" s="1"/>
  <c r="AH7068" i="11" s="1"/>
  <c r="AD7214" i="11"/>
  <c r="AF7214" i="11" s="1"/>
  <c r="AH7214" i="11" s="1"/>
  <c r="AD6100" i="11"/>
  <c r="AF6100" i="11" s="1"/>
  <c r="AH6100" i="11" s="1"/>
  <c r="AD1368" i="11"/>
  <c r="AF1368" i="11" s="1"/>
  <c r="AH1368" i="11" s="1"/>
  <c r="AD5783" i="11"/>
  <c r="AF5783" i="11" s="1"/>
  <c r="AH5783" i="11" s="1"/>
  <c r="AD3891" i="11"/>
  <c r="AF3891" i="11" s="1"/>
  <c r="AH3891" i="11" s="1"/>
  <c r="AD124" i="11"/>
  <c r="AF124" i="11" s="1"/>
  <c r="AH124" i="11" s="1"/>
  <c r="AD3950" i="11"/>
  <c r="AF3950" i="11" s="1"/>
  <c r="AH3950" i="11" s="1"/>
  <c r="AD3723" i="11"/>
  <c r="AF3723" i="11" s="1"/>
  <c r="AH3723" i="11" s="1"/>
  <c r="AD6198" i="11"/>
  <c r="AF6198" i="11" s="1"/>
  <c r="AH6198" i="11" s="1"/>
  <c r="AD4421" i="11"/>
  <c r="AF4421" i="11" s="1"/>
  <c r="AH4421" i="11" s="1"/>
  <c r="AD544" i="11"/>
  <c r="AF544" i="11" s="1"/>
  <c r="AH544" i="11" s="1"/>
  <c r="AD5294" i="11"/>
  <c r="AF5294" i="11" s="1"/>
  <c r="AH5294" i="11" s="1"/>
  <c r="AD7821" i="11"/>
  <c r="AF7821" i="11" s="1"/>
  <c r="AH7821" i="11" s="1"/>
  <c r="AD8349" i="11"/>
  <c r="AF8349" i="11" s="1"/>
  <c r="AH8349" i="11" s="1"/>
  <c r="AD13" i="11"/>
  <c r="AF13" i="11" s="1"/>
  <c r="AH13" i="11" s="1"/>
  <c r="AD7991" i="11"/>
  <c r="AF7991" i="11" s="1"/>
  <c r="AH7991" i="11" s="1"/>
  <c r="AD8591" i="11"/>
  <c r="AF8591" i="11" s="1"/>
  <c r="AH8591" i="11" s="1"/>
  <c r="AD8203" i="11"/>
  <c r="AF8203" i="11" s="1"/>
  <c r="AH8203" i="11" s="1"/>
  <c r="AD543" i="11"/>
  <c r="AF543" i="11" s="1"/>
  <c r="AH543" i="11" s="1"/>
  <c r="AD473" i="11"/>
  <c r="AF473" i="11" s="1"/>
  <c r="AH473" i="11" s="1"/>
  <c r="AD5548" i="11"/>
  <c r="AF5548" i="11" s="1"/>
  <c r="AH5548" i="11" s="1"/>
  <c r="AD3716" i="11"/>
  <c r="AF3716" i="11" s="1"/>
  <c r="AH3716" i="11" s="1"/>
  <c r="AD5087" i="11"/>
  <c r="AF5087" i="11" s="1"/>
  <c r="AH5087" i="11" s="1"/>
  <c r="AD3350" i="11"/>
  <c r="AF3350" i="11" s="1"/>
  <c r="AH3350" i="11" s="1"/>
  <c r="AD1011" i="11"/>
  <c r="AF1011" i="11" s="1"/>
  <c r="AD7281" i="11"/>
  <c r="AF7281" i="11" s="1"/>
  <c r="AH7281" i="11" s="1"/>
  <c r="AD7410" i="11"/>
  <c r="AF7410" i="11" s="1"/>
  <c r="AH7410" i="11" s="1"/>
  <c r="AD3699" i="11"/>
  <c r="AF3699" i="11" s="1"/>
  <c r="AH3699" i="11" s="1"/>
  <c r="AD4170" i="11"/>
  <c r="AF4170" i="11" s="1"/>
  <c r="AH4170" i="11" s="1"/>
  <c r="AD255" i="11"/>
  <c r="AF255" i="11" s="1"/>
  <c r="AH255" i="11" s="1"/>
  <c r="AD5309" i="11"/>
  <c r="AF5309" i="11" s="1"/>
  <c r="AH5309" i="11" s="1"/>
  <c r="AD5298" i="11"/>
  <c r="AF5298" i="11" s="1"/>
  <c r="AH5298" i="11" s="1"/>
  <c r="AD1945" i="11"/>
  <c r="AF1945" i="11" s="1"/>
  <c r="AH1945" i="11" s="1"/>
  <c r="AD2027" i="11"/>
  <c r="AF2027" i="11" s="1"/>
  <c r="AH2027" i="11" s="1"/>
  <c r="AD257" i="11"/>
  <c r="AF257" i="11" s="1"/>
  <c r="AH257" i="11" s="1"/>
  <c r="AD6967" i="11"/>
  <c r="AF6967" i="11" s="1"/>
  <c r="AH6967" i="11" s="1"/>
  <c r="AD1385" i="11"/>
  <c r="AF1385" i="11" s="1"/>
  <c r="AH1385" i="11" s="1"/>
  <c r="AD3182" i="11"/>
  <c r="AF3182" i="11" s="1"/>
  <c r="AH3182" i="11" s="1"/>
  <c r="AD4505" i="11"/>
  <c r="AF4505" i="11" s="1"/>
  <c r="AH4505" i="11" s="1"/>
  <c r="AD2705" i="11"/>
  <c r="AF2705" i="11" s="1"/>
  <c r="AH2705" i="11" s="1"/>
  <c r="AD1033" i="11"/>
  <c r="AF1033" i="11" s="1"/>
  <c r="AD5370" i="11"/>
  <c r="AF5370" i="11" s="1"/>
  <c r="AH5370" i="11" s="1"/>
  <c r="AD2994" i="11"/>
  <c r="AF2994" i="11" s="1"/>
  <c r="AH2994" i="11" s="1"/>
  <c r="AD8472" i="11"/>
  <c r="AF8472" i="11" s="1"/>
  <c r="AH8472" i="11" s="1"/>
  <c r="AD8668" i="11"/>
  <c r="AF8668" i="11" s="1"/>
  <c r="AH8668" i="11" s="1"/>
  <c r="AD2162" i="11"/>
  <c r="AF2162" i="11" s="1"/>
  <c r="AH2162" i="11" s="1"/>
  <c r="AD4246" i="11"/>
  <c r="AF4246" i="11" s="1"/>
  <c r="AH4246" i="11" s="1"/>
  <c r="AD6632" i="11"/>
  <c r="AF6632" i="11" s="1"/>
  <c r="AH6632" i="11" s="1"/>
  <c r="AD1906" i="11"/>
  <c r="AF1906" i="11" s="1"/>
  <c r="AH1906" i="11" s="1"/>
  <c r="AD8602" i="11"/>
  <c r="AF8602" i="11" s="1"/>
  <c r="AH8602" i="11" s="1"/>
  <c r="AD3732" i="11"/>
  <c r="AF3732" i="11" s="1"/>
  <c r="AH3732" i="11" s="1"/>
  <c r="AD624" i="11"/>
  <c r="AF624" i="11" s="1"/>
  <c r="AH624" i="11" s="1"/>
  <c r="AD1981" i="11"/>
  <c r="AF1981" i="11" s="1"/>
  <c r="AH1981" i="11" s="1"/>
  <c r="AD2077" i="11"/>
  <c r="AF2077" i="11" s="1"/>
  <c r="AH2077" i="11" s="1"/>
  <c r="AD8004" i="11"/>
  <c r="AF8004" i="11" s="1"/>
  <c r="AH8004" i="11" s="1"/>
  <c r="AD5725" i="11"/>
  <c r="AF5725" i="11" s="1"/>
  <c r="AH5725" i="11" s="1"/>
  <c r="AD7439" i="11"/>
  <c r="AF7439" i="11" s="1"/>
  <c r="AH7439" i="11" s="1"/>
  <c r="AD5115" i="11"/>
  <c r="AF5115" i="11" s="1"/>
  <c r="AH5115" i="11" s="1"/>
  <c r="AD8581" i="11"/>
  <c r="AF8581" i="11" s="1"/>
  <c r="AH8581" i="11" s="1"/>
  <c r="AD5506" i="11"/>
  <c r="AF5506" i="11" s="1"/>
  <c r="AH5506" i="11" s="1"/>
  <c r="AD6241" i="11"/>
  <c r="AF6241" i="11" s="1"/>
  <c r="AH6241" i="11" s="1"/>
  <c r="AD4847" i="11"/>
  <c r="AF4847" i="11" s="1"/>
  <c r="AH4847" i="11" s="1"/>
  <c r="AD2106" i="11"/>
  <c r="AF2106" i="11" s="1"/>
  <c r="AH2106" i="11" s="1"/>
  <c r="AD2937" i="11"/>
  <c r="AF2937" i="11" s="1"/>
  <c r="AH2937" i="11" s="1"/>
  <c r="AD4851" i="11"/>
  <c r="AF4851" i="11" s="1"/>
  <c r="AH4851" i="11" s="1"/>
  <c r="AD2388" i="11"/>
  <c r="AF2388" i="11" s="1"/>
  <c r="AH2388" i="11" s="1"/>
  <c r="AD7107" i="11"/>
  <c r="AF7107" i="11" s="1"/>
  <c r="AH7107" i="11" s="1"/>
  <c r="AD4025" i="11"/>
  <c r="AF4025" i="11" s="1"/>
  <c r="AH4025" i="11" s="1"/>
  <c r="AD1067" i="11"/>
  <c r="AF1067" i="11" s="1"/>
  <c r="AH1067" i="11" s="1"/>
  <c r="AD3676" i="11"/>
  <c r="AF3676" i="11" s="1"/>
  <c r="AH3676" i="11" s="1"/>
  <c r="AD5445" i="11"/>
  <c r="AF5445" i="11" s="1"/>
  <c r="AH5445" i="11" s="1"/>
  <c r="AD1745" i="11"/>
  <c r="AF1745" i="11" s="1"/>
  <c r="AH1745" i="11" s="1"/>
  <c r="AD8127" i="11"/>
  <c r="AF8127" i="11" s="1"/>
  <c r="AH8127" i="11" s="1"/>
  <c r="AD1057" i="11"/>
  <c r="AF1057" i="11" s="1"/>
  <c r="AH1057" i="11" s="1"/>
  <c r="AD1965" i="11"/>
  <c r="AF1965" i="11" s="1"/>
  <c r="AH1965" i="11" s="1"/>
  <c r="AD7368" i="11"/>
  <c r="AF7368" i="11" s="1"/>
  <c r="AH7368" i="11" s="1"/>
  <c r="AD2382" i="11"/>
  <c r="AF2382" i="11" s="1"/>
  <c r="AH2382" i="11" s="1"/>
  <c r="AD4521" i="11"/>
  <c r="AF4521" i="11" s="1"/>
  <c r="AH4521" i="11" s="1"/>
  <c r="AD8536" i="11"/>
  <c r="AF8536" i="11" s="1"/>
  <c r="AH8536" i="11" s="1"/>
  <c r="AD5519" i="11"/>
  <c r="AF5519" i="11" s="1"/>
  <c r="AH5519" i="11" s="1"/>
  <c r="AD7831" i="11"/>
  <c r="AF7831" i="11" s="1"/>
  <c r="AH7831" i="11" s="1"/>
  <c r="AD3323" i="11"/>
  <c r="AF3323" i="11" s="1"/>
  <c r="AH3323" i="11" s="1"/>
  <c r="AD29" i="11"/>
  <c r="AF29" i="11" s="1"/>
  <c r="AH29" i="11" s="1"/>
  <c r="AD2679" i="11"/>
  <c r="AF2679" i="11" s="1"/>
  <c r="AH2679" i="11" s="1"/>
  <c r="AD263" i="11"/>
  <c r="AF263" i="11" s="1"/>
  <c r="AH263" i="11" s="1"/>
  <c r="AD691" i="11"/>
  <c r="AF691" i="11" s="1"/>
  <c r="AH691" i="11" s="1"/>
  <c r="AD4469" i="11"/>
  <c r="AF4469" i="11" s="1"/>
  <c r="AH4469" i="11" s="1"/>
  <c r="AD1215" i="11"/>
  <c r="AF1215" i="11" s="1"/>
  <c r="AH1215" i="11" s="1"/>
  <c r="AD4876" i="11"/>
  <c r="AF4876" i="11" s="1"/>
  <c r="AH4876" i="11" s="1"/>
  <c r="AD6704" i="11"/>
  <c r="AF6704" i="11" s="1"/>
  <c r="AH6704" i="11" s="1"/>
  <c r="AD2457" i="11"/>
  <c r="AF2457" i="11" s="1"/>
  <c r="AH2457" i="11" s="1"/>
  <c r="AD7032" i="11"/>
  <c r="AF7032" i="11" s="1"/>
  <c r="AH7032" i="11" s="1"/>
  <c r="AD1712" i="11"/>
  <c r="AF1712" i="11" s="1"/>
  <c r="AH1712" i="11" s="1"/>
  <c r="AD1856" i="11"/>
  <c r="AF1856" i="11" s="1"/>
  <c r="AH1856" i="11" s="1"/>
  <c r="AD5985" i="11"/>
  <c r="AF5985" i="11" s="1"/>
  <c r="AH5985" i="11" s="1"/>
  <c r="AD7792" i="11"/>
  <c r="AF7792" i="11" s="1"/>
  <c r="AH7792" i="11" s="1"/>
  <c r="AD6362" i="11"/>
  <c r="AF6362" i="11" s="1"/>
  <c r="AH6362" i="11" s="1"/>
  <c r="AD7006" i="11"/>
  <c r="AF7006" i="11" s="1"/>
  <c r="AH7006" i="11" s="1"/>
  <c r="AD5596" i="11"/>
  <c r="AF5596" i="11" s="1"/>
  <c r="AH5596" i="11" s="1"/>
  <c r="AD6009" i="11"/>
  <c r="AF6009" i="11" s="1"/>
  <c r="AH6009" i="11" s="1"/>
  <c r="AD7024" i="11"/>
  <c r="AF7024" i="11" s="1"/>
  <c r="AH7024" i="11" s="1"/>
  <c r="AD6296" i="11"/>
  <c r="AF6296" i="11" s="1"/>
  <c r="AH6296" i="11" s="1"/>
  <c r="AD1833" i="11"/>
  <c r="AF1833" i="11" s="1"/>
  <c r="AH1833" i="11" s="1"/>
  <c r="AD1670" i="11"/>
  <c r="AF1670" i="11" s="1"/>
  <c r="AH1670" i="11" s="1"/>
  <c r="AD6169" i="11"/>
  <c r="AF6169" i="11" s="1"/>
  <c r="AH6169" i="11" s="1"/>
  <c r="AD1715" i="11"/>
  <c r="AF1715" i="11" s="1"/>
  <c r="AH1715" i="11" s="1"/>
  <c r="AD307" i="11"/>
  <c r="AF307" i="11" s="1"/>
  <c r="AH307" i="11" s="1"/>
  <c r="AD3197" i="11"/>
  <c r="AF3197" i="11" s="1"/>
  <c r="AH3197" i="11" s="1"/>
  <c r="AD2026" i="11"/>
  <c r="AF2026" i="11" s="1"/>
  <c r="AH2026" i="11" s="1"/>
  <c r="AD2680" i="11"/>
  <c r="AF2680" i="11" s="1"/>
  <c r="AH2680" i="11" s="1"/>
  <c r="AD8395" i="11"/>
  <c r="AF8395" i="11" s="1"/>
  <c r="AH8395" i="11" s="1"/>
  <c r="AD4129" i="11"/>
  <c r="AF4129" i="11" s="1"/>
  <c r="AH4129" i="11" s="1"/>
  <c r="AD6016" i="11"/>
  <c r="AF6016" i="11" s="1"/>
  <c r="AH6016" i="11" s="1"/>
  <c r="AD3565" i="11"/>
  <c r="AF3565" i="11" s="1"/>
  <c r="AH3565" i="11" s="1"/>
  <c r="AD5943" i="11"/>
  <c r="AF5943" i="11" s="1"/>
  <c r="AH5943" i="11" s="1"/>
  <c r="AD8687" i="11"/>
  <c r="AF8687" i="11" s="1"/>
  <c r="AH8687" i="11" s="1"/>
  <c r="AD672" i="11"/>
  <c r="AF672" i="11" s="1"/>
  <c r="AH672" i="11" s="1"/>
  <c r="AD7446" i="11"/>
  <c r="AF7446" i="11" s="1"/>
  <c r="AH7446" i="11" s="1"/>
  <c r="AD2338" i="11"/>
  <c r="AF2338" i="11" s="1"/>
  <c r="AH2338" i="11" s="1"/>
  <c r="AD8686" i="11"/>
  <c r="AF8686" i="11" s="1"/>
  <c r="AH8686" i="11" s="1"/>
  <c r="AD618" i="11"/>
  <c r="AF618" i="11" s="1"/>
  <c r="AH618" i="11" s="1"/>
  <c r="AD5062" i="11"/>
  <c r="AF5062" i="11" s="1"/>
  <c r="AH5062" i="11" s="1"/>
  <c r="AD621" i="11"/>
  <c r="AF621" i="11" s="1"/>
  <c r="AH621" i="11" s="1"/>
  <c r="AD7932" i="11"/>
  <c r="AF7932" i="11" s="1"/>
  <c r="AH7932" i="11" s="1"/>
  <c r="AD5859" i="11"/>
  <c r="AF5859" i="11" s="1"/>
  <c r="AH5859" i="11" s="1"/>
  <c r="AD1255" i="11"/>
  <c r="AF1255" i="11" s="1"/>
  <c r="AH1255" i="11" s="1"/>
  <c r="AD1528" i="11"/>
  <c r="AF1528" i="11" s="1"/>
  <c r="AH1528" i="11" s="1"/>
  <c r="AD1808" i="11"/>
  <c r="AF1808" i="11" s="1"/>
  <c r="AH1808" i="11" s="1"/>
  <c r="AD3386" i="11"/>
  <c r="AF3386" i="11" s="1"/>
  <c r="AH3386" i="11" s="1"/>
  <c r="AD912" i="11"/>
  <c r="AF912" i="11" s="1"/>
  <c r="AH912" i="11" s="1"/>
  <c r="AD4220" i="11"/>
  <c r="AF4220" i="11" s="1"/>
  <c r="AH4220" i="11" s="1"/>
  <c r="AD7515" i="11"/>
  <c r="AF7515" i="11" s="1"/>
  <c r="AH7515" i="11" s="1"/>
  <c r="AD8117" i="11"/>
  <c r="AF8117" i="11" s="1"/>
  <c r="AH8117" i="11" s="1"/>
  <c r="AD1836" i="11"/>
  <c r="AF1836" i="11" s="1"/>
  <c r="AH1836" i="11" s="1"/>
  <c r="AD1054" i="11"/>
  <c r="AF1054" i="11" s="1"/>
  <c r="AH1054" i="11" s="1"/>
  <c r="AD849" i="11"/>
  <c r="AF849" i="11" s="1"/>
  <c r="AH849" i="11" s="1"/>
  <c r="AD4297" i="11"/>
  <c r="AF4297" i="11" s="1"/>
  <c r="AH4297" i="11" s="1"/>
  <c r="AD569" i="11"/>
  <c r="AF569" i="11" s="1"/>
  <c r="AH569" i="11" s="1"/>
  <c r="AD8673" i="11"/>
  <c r="AF8673" i="11" s="1"/>
  <c r="AH8673" i="11" s="1"/>
  <c r="AD3791" i="11"/>
  <c r="AF3791" i="11" s="1"/>
  <c r="AH3791" i="11" s="1"/>
  <c r="AD2124" i="11"/>
  <c r="AF2124" i="11" s="1"/>
  <c r="AH2124" i="11" s="1"/>
  <c r="AD3972" i="11"/>
  <c r="AF3972" i="11" s="1"/>
  <c r="AH3972" i="11" s="1"/>
  <c r="AD6002" i="11"/>
  <c r="AF6002" i="11" s="1"/>
  <c r="AH6002" i="11" s="1"/>
  <c r="AD5148" i="11"/>
  <c r="AF5148" i="11" s="1"/>
  <c r="AH5148" i="11" s="1"/>
  <c r="AD6817" i="11"/>
  <c r="AF6817" i="11" s="1"/>
  <c r="AH6817" i="11" s="1"/>
  <c r="AD106" i="11"/>
  <c r="AF106" i="11" s="1"/>
  <c r="AH106" i="11" s="1"/>
  <c r="AD2165" i="11"/>
  <c r="AF2165" i="11" s="1"/>
  <c r="AH2165" i="11" s="1"/>
  <c r="AD7121" i="11"/>
  <c r="AF7121" i="11" s="1"/>
  <c r="AH7121" i="11" s="1"/>
  <c r="AD980" i="11"/>
  <c r="AF980" i="11" s="1"/>
  <c r="AD5736" i="11"/>
  <c r="AF5736" i="11" s="1"/>
  <c r="AH5736" i="11" s="1"/>
  <c r="AD1647" i="11"/>
  <c r="AF1647" i="11" s="1"/>
  <c r="AH1647" i="11" s="1"/>
  <c r="AD4610" i="11"/>
  <c r="AF4610" i="11" s="1"/>
  <c r="AH4610" i="11" s="1"/>
  <c r="AD6226" i="11"/>
  <c r="AF6226" i="11" s="1"/>
  <c r="AH6226" i="11" s="1"/>
  <c r="AD3494" i="11"/>
  <c r="AF3494" i="11" s="1"/>
  <c r="AH3494" i="11" s="1"/>
  <c r="AD1163" i="11"/>
  <c r="AF1163" i="11" s="1"/>
  <c r="AH1163" i="11" s="1"/>
  <c r="AD1412" i="11"/>
  <c r="AF1412" i="11" s="1"/>
  <c r="AH1412" i="11" s="1"/>
  <c r="AD1144" i="11"/>
  <c r="AF1144" i="11" s="1"/>
  <c r="AH1144" i="11" s="1"/>
  <c r="AD7451" i="11"/>
  <c r="AF7451" i="11" s="1"/>
  <c r="AH7451" i="11" s="1"/>
  <c r="AD4877" i="11"/>
  <c r="AF4877" i="11" s="1"/>
  <c r="AH4877" i="11" s="1"/>
  <c r="AD2683" i="11"/>
  <c r="AF2683" i="11" s="1"/>
  <c r="AH2683" i="11" s="1"/>
  <c r="AD1722" i="11"/>
  <c r="AF1722" i="11" s="1"/>
  <c r="AH1722" i="11" s="1"/>
  <c r="AD2399" i="11"/>
  <c r="AF2399" i="11" s="1"/>
  <c r="AH2399" i="11" s="1"/>
  <c r="AD823" i="11"/>
  <c r="AF823" i="11" s="1"/>
  <c r="AH823" i="11" s="1"/>
  <c r="AD6397" i="11"/>
  <c r="AF6397" i="11" s="1"/>
  <c r="AH6397" i="11" s="1"/>
  <c r="AD2910" i="11"/>
  <c r="AF2910" i="11" s="1"/>
  <c r="AH2910" i="11" s="1"/>
  <c r="AD4596" i="11"/>
  <c r="AF4596" i="11" s="1"/>
  <c r="AH4596" i="11" s="1"/>
  <c r="AD6340" i="11"/>
  <c r="AF6340" i="11" s="1"/>
  <c r="AH6340" i="11" s="1"/>
  <c r="AD7448" i="11"/>
  <c r="AF7448" i="11" s="1"/>
  <c r="AH7448" i="11" s="1"/>
  <c r="AD8742" i="11"/>
  <c r="AF8742" i="11" s="1"/>
  <c r="AH8742" i="11" s="1"/>
  <c r="AD2205" i="11"/>
  <c r="AF2205" i="11" s="1"/>
  <c r="AH2205" i="11" s="1"/>
  <c r="AD4031" i="11"/>
  <c r="AF4031" i="11" s="1"/>
  <c r="AH4031" i="11" s="1"/>
  <c r="AD7490" i="11"/>
  <c r="AF7490" i="11" s="1"/>
  <c r="AH7490" i="11" s="1"/>
  <c r="AD3062" i="11"/>
  <c r="AF3062" i="11" s="1"/>
  <c r="AH3062" i="11" s="1"/>
  <c r="AD1115" i="11"/>
  <c r="AF1115" i="11" s="1"/>
  <c r="AH1115" i="11" s="1"/>
  <c r="AD8256" i="11"/>
  <c r="AF8256" i="11" s="1"/>
  <c r="AH8256" i="11" s="1"/>
  <c r="AD3956" i="11"/>
  <c r="AF3956" i="11" s="1"/>
  <c r="AH3956" i="11" s="1"/>
  <c r="AD7644" i="11"/>
  <c r="AF7644" i="11" s="1"/>
  <c r="AH7644" i="11" s="1"/>
  <c r="AD3906" i="11"/>
  <c r="AF3906" i="11" s="1"/>
  <c r="AH3906" i="11" s="1"/>
  <c r="AD206" i="11"/>
  <c r="AF206" i="11" s="1"/>
  <c r="AH206" i="11" s="1"/>
  <c r="AD92" i="11"/>
  <c r="AF92" i="11" s="1"/>
  <c r="AH92" i="11" s="1"/>
  <c r="AD4582" i="11"/>
  <c r="AF4582" i="11" s="1"/>
  <c r="AH4582" i="11" s="1"/>
  <c r="AD3735" i="11"/>
  <c r="AF3735" i="11" s="1"/>
  <c r="AH3735" i="11" s="1"/>
  <c r="AD4295" i="11"/>
  <c r="AF4295" i="11" s="1"/>
  <c r="AH4295" i="11" s="1"/>
  <c r="AD4880" i="11"/>
  <c r="AF4880" i="11" s="1"/>
  <c r="AH4880" i="11" s="1"/>
  <c r="AD761" i="11"/>
  <c r="AF761" i="11" s="1"/>
  <c r="AH761" i="11" s="1"/>
  <c r="AD2527" i="11"/>
  <c r="AF2527" i="11" s="1"/>
  <c r="AH2527" i="11" s="1"/>
  <c r="AD2628" i="11"/>
  <c r="AF2628" i="11" s="1"/>
  <c r="AH2628" i="11" s="1"/>
  <c r="AD5045" i="11"/>
  <c r="AF5045" i="11" s="1"/>
  <c r="AH5045" i="11" s="1"/>
  <c r="AD87" i="11"/>
  <c r="AF87" i="11" s="1"/>
  <c r="AH87" i="11" s="1"/>
  <c r="AD1094" i="11"/>
  <c r="AF1094" i="11" s="1"/>
  <c r="AH1094" i="11" s="1"/>
  <c r="AD5880" i="11"/>
  <c r="AF5880" i="11" s="1"/>
  <c r="AH5880" i="11" s="1"/>
  <c r="AD4224" i="11"/>
  <c r="AF4224" i="11" s="1"/>
  <c r="AH4224" i="11" s="1"/>
  <c r="AD5189" i="11"/>
  <c r="AF5189" i="11" s="1"/>
  <c r="AH5189" i="11" s="1"/>
  <c r="AD530" i="11"/>
  <c r="AF530" i="11" s="1"/>
  <c r="AH530" i="11" s="1"/>
  <c r="AD3619" i="11"/>
  <c r="AF3619" i="11" s="1"/>
  <c r="AH3619" i="11" s="1"/>
  <c r="AD8149" i="11"/>
  <c r="AF8149" i="11" s="1"/>
  <c r="AH8149" i="11" s="1"/>
  <c r="AD8085" i="11"/>
  <c r="AF8085" i="11" s="1"/>
  <c r="AH8085" i="11" s="1"/>
  <c r="AD3664" i="11"/>
  <c r="AF3664" i="11" s="1"/>
  <c r="AH3664" i="11" s="1"/>
  <c r="AD3138" i="11"/>
  <c r="AF3138" i="11" s="1"/>
  <c r="AH3138" i="11" s="1"/>
  <c r="AD995" i="11"/>
  <c r="AF995" i="11" s="1"/>
  <c r="AD1899" i="11"/>
  <c r="AF1899" i="11" s="1"/>
  <c r="AH1899" i="11" s="1"/>
  <c r="AD2634" i="11"/>
  <c r="AF2634" i="11" s="1"/>
  <c r="AH2634" i="11" s="1"/>
  <c r="AD8359" i="11"/>
  <c r="AF8359" i="11" s="1"/>
  <c r="AH8359" i="11" s="1"/>
  <c r="AD4424" i="11"/>
  <c r="AF4424" i="11" s="1"/>
  <c r="AH4424" i="11" s="1"/>
  <c r="AD167" i="11"/>
  <c r="AF167" i="11" s="1"/>
  <c r="AH167" i="11" s="1"/>
  <c r="AD8405" i="11"/>
  <c r="AF8405" i="11" s="1"/>
  <c r="AH8405" i="11" s="1"/>
  <c r="AD4054" i="11"/>
  <c r="AF4054" i="11" s="1"/>
  <c r="AH4054" i="11" s="1"/>
  <c r="AD5649" i="11"/>
  <c r="AF5649" i="11" s="1"/>
  <c r="AH5649" i="11" s="1"/>
  <c r="AD5839" i="11"/>
  <c r="AF5839" i="11" s="1"/>
  <c r="AH5839" i="11" s="1"/>
  <c r="AD5970" i="11"/>
  <c r="AF5970" i="11" s="1"/>
  <c r="AH5970" i="11" s="1"/>
  <c r="AD5" i="11"/>
  <c r="AF5" i="11" s="1"/>
  <c r="AH5" i="11" s="1"/>
  <c r="AD1473" i="11"/>
  <c r="AF1473" i="11" s="1"/>
  <c r="AH1473" i="11" s="1"/>
  <c r="AD7" i="11"/>
  <c r="AF7" i="11" s="1"/>
  <c r="AH7" i="11" s="1"/>
  <c r="AD6342" i="11"/>
  <c r="AF6342" i="11" s="1"/>
  <c r="AH6342" i="11" s="1"/>
  <c r="AD750" i="11"/>
  <c r="AF750" i="11" s="1"/>
  <c r="AH750" i="11" s="1"/>
  <c r="AD3632" i="11"/>
  <c r="AF3632" i="11" s="1"/>
  <c r="AH3632" i="11" s="1"/>
  <c r="AD8422" i="11"/>
  <c r="AF8422" i="11" s="1"/>
  <c r="AH8422" i="11" s="1"/>
  <c r="AD8700" i="11"/>
  <c r="AF8700" i="11" s="1"/>
  <c r="AH8700" i="11" s="1"/>
  <c r="AD3398" i="11"/>
  <c r="AF3398" i="11" s="1"/>
  <c r="AH3398" i="11" s="1"/>
  <c r="AD2981" i="11"/>
  <c r="AF2981" i="11" s="1"/>
  <c r="AH2981" i="11" s="1"/>
  <c r="AD2014" i="11"/>
  <c r="AF2014" i="11" s="1"/>
  <c r="AH2014" i="11" s="1"/>
  <c r="AD3333" i="11"/>
  <c r="AF3333" i="11" s="1"/>
  <c r="AH3333" i="11" s="1"/>
  <c r="AD926" i="11"/>
  <c r="AF926" i="11" s="1"/>
  <c r="AD3636" i="11"/>
  <c r="AF3636" i="11" s="1"/>
  <c r="AH3636" i="11" s="1"/>
  <c r="AD6440" i="11"/>
  <c r="AF6440" i="11" s="1"/>
  <c r="AH6440" i="11" s="1"/>
  <c r="AD1939" i="11"/>
  <c r="AF1939" i="11" s="1"/>
  <c r="AH1939" i="11" s="1"/>
  <c r="AD8609" i="11"/>
  <c r="AF8609" i="11" s="1"/>
  <c r="AH8609" i="11" s="1"/>
  <c r="AD7585" i="11"/>
  <c r="AF7585" i="11" s="1"/>
  <c r="AH7585" i="11" s="1"/>
  <c r="AD955" i="11"/>
  <c r="AF955" i="11" s="1"/>
  <c r="AD965" i="11"/>
  <c r="AF965" i="11" s="1"/>
  <c r="AD1267" i="11"/>
  <c r="AF1267" i="11" s="1"/>
  <c r="AH1267" i="11" s="1"/>
  <c r="AD1343" i="11"/>
  <c r="AF1343" i="11" s="1"/>
  <c r="AH1343" i="11" s="1"/>
  <c r="AD3909" i="11"/>
  <c r="AF3909" i="11" s="1"/>
  <c r="AH3909" i="11" s="1"/>
  <c r="AD6545" i="11"/>
  <c r="AF6545" i="11" s="1"/>
  <c r="AH6545" i="11" s="1"/>
  <c r="AD7440" i="11"/>
  <c r="AF7440" i="11" s="1"/>
  <c r="AH7440" i="11" s="1"/>
  <c r="AD4719" i="11"/>
  <c r="AF4719" i="11" s="1"/>
  <c r="AH4719" i="11" s="1"/>
  <c r="AD5325" i="11"/>
  <c r="AF5325" i="11" s="1"/>
  <c r="AH5325" i="11" s="1"/>
  <c r="AD2685" i="11"/>
  <c r="AF2685" i="11" s="1"/>
  <c r="AH2685" i="11" s="1"/>
  <c r="AD4413" i="11"/>
  <c r="AF4413" i="11" s="1"/>
  <c r="AH4413" i="11" s="1"/>
  <c r="AD7771" i="11"/>
  <c r="AF7771" i="11" s="1"/>
  <c r="AH7771" i="11" s="1"/>
  <c r="AD6549" i="11"/>
  <c r="AF6549" i="11" s="1"/>
  <c r="AH6549" i="11" s="1"/>
  <c r="AD2043" i="11"/>
  <c r="AF2043" i="11" s="1"/>
  <c r="AH2043" i="11" s="1"/>
  <c r="AD5207" i="11"/>
  <c r="AF5207" i="11" s="1"/>
  <c r="AH5207" i="11" s="1"/>
  <c r="AD3593" i="11"/>
  <c r="AF3593" i="11" s="1"/>
  <c r="AH3593" i="11" s="1"/>
  <c r="AD1446" i="11"/>
  <c r="AF1446" i="11" s="1"/>
  <c r="AH1446" i="11" s="1"/>
  <c r="AD4577" i="11"/>
  <c r="AF4577" i="11" s="1"/>
  <c r="AH4577" i="11" s="1"/>
  <c r="AD6833" i="11"/>
  <c r="AF6833" i="11" s="1"/>
  <c r="AH6833" i="11" s="1"/>
  <c r="AD4213" i="11"/>
  <c r="AF4213" i="11" s="1"/>
  <c r="AH4213" i="11" s="1"/>
  <c r="AD1952" i="11"/>
  <c r="AF1952" i="11" s="1"/>
  <c r="AH1952" i="11" s="1"/>
  <c r="AD6238" i="11"/>
  <c r="AF6238" i="11" s="1"/>
  <c r="AH6238" i="11" s="1"/>
  <c r="AD6886" i="11"/>
  <c r="AF6886" i="11" s="1"/>
  <c r="AH6886" i="11" s="1"/>
  <c r="AD1281" i="11"/>
  <c r="AF1281" i="11" s="1"/>
  <c r="AH1281" i="11" s="1"/>
  <c r="AD2446" i="11"/>
  <c r="AF2446" i="11" s="1"/>
  <c r="AH2446" i="11" s="1"/>
  <c r="AD8604" i="11"/>
  <c r="AF8604" i="11" s="1"/>
  <c r="AH8604" i="11" s="1"/>
  <c r="AD2204" i="11"/>
  <c r="AF2204" i="11" s="1"/>
  <c r="AH2204" i="11" s="1"/>
  <c r="AD8654" i="11"/>
  <c r="AF8654" i="11" s="1"/>
  <c r="AH8654" i="11" s="1"/>
  <c r="AD3767" i="11"/>
  <c r="AF3767" i="11" s="1"/>
  <c r="AH3767" i="11" s="1"/>
  <c r="AD4908" i="11"/>
  <c r="AF4908" i="11" s="1"/>
  <c r="AH4908" i="11" s="1"/>
  <c r="AD4449" i="11"/>
  <c r="AF4449" i="11" s="1"/>
  <c r="AH4449" i="11" s="1"/>
  <c r="AD6167" i="11"/>
  <c r="AF6167" i="11" s="1"/>
  <c r="AH6167" i="11" s="1"/>
  <c r="AD1376" i="11"/>
  <c r="AF1376" i="11" s="1"/>
  <c r="AH1376" i="11" s="1"/>
  <c r="AD580" i="11"/>
  <c r="AF580" i="11" s="1"/>
  <c r="AH580" i="11" s="1"/>
  <c r="AD322" i="11"/>
  <c r="AF322" i="11" s="1"/>
  <c r="AH322" i="11" s="1"/>
  <c r="AD285" i="11"/>
  <c r="AF285" i="11" s="1"/>
  <c r="AH285" i="11" s="1"/>
  <c r="AD1136" i="11"/>
  <c r="AF1136" i="11" s="1"/>
  <c r="AH1136" i="11" s="1"/>
  <c r="AD8075" i="11"/>
  <c r="AF8075" i="11" s="1"/>
  <c r="AH8075" i="11" s="1"/>
  <c r="AD6486" i="11"/>
  <c r="AF6486" i="11" s="1"/>
  <c r="AH6486" i="11" s="1"/>
  <c r="AD8719" i="11"/>
  <c r="AF8719" i="11" s="1"/>
  <c r="AH8719" i="11" s="1"/>
  <c r="AD7029" i="11"/>
  <c r="AF7029" i="11" s="1"/>
  <c r="AH7029" i="11" s="1"/>
  <c r="AD4111" i="11"/>
  <c r="AF4111" i="11" s="1"/>
  <c r="AH4111" i="11" s="1"/>
  <c r="AD3655" i="11"/>
  <c r="AF3655" i="11" s="1"/>
  <c r="AH3655" i="11" s="1"/>
  <c r="AD7820" i="11"/>
  <c r="AF7820" i="11" s="1"/>
  <c r="AH7820" i="11" s="1"/>
  <c r="AD2592" i="11"/>
  <c r="AF2592" i="11" s="1"/>
  <c r="AH2592" i="11" s="1"/>
  <c r="AD2974" i="11"/>
  <c r="AF2974" i="11" s="1"/>
  <c r="AH2974" i="11" s="1"/>
  <c r="AD5259" i="11"/>
  <c r="AF5259" i="11" s="1"/>
  <c r="AH5259" i="11" s="1"/>
  <c r="AD7273" i="11"/>
  <c r="AF7273" i="11" s="1"/>
  <c r="AH7273" i="11" s="1"/>
  <c r="AD6352" i="11"/>
  <c r="AF6352" i="11" s="1"/>
  <c r="AH6352" i="11" s="1"/>
  <c r="AD3077" i="11"/>
  <c r="AF3077" i="11" s="1"/>
  <c r="AH3077" i="11" s="1"/>
  <c r="AD2381" i="11"/>
  <c r="AF2381" i="11" s="1"/>
  <c r="AH2381" i="11" s="1"/>
  <c r="AD8759" i="11"/>
  <c r="AF8759" i="11" s="1"/>
  <c r="AH8759" i="11" s="1"/>
  <c r="AD8110" i="11"/>
  <c r="AF8110" i="11" s="1"/>
  <c r="AH8110" i="11" s="1"/>
  <c r="AD4515" i="11"/>
  <c r="AF4515" i="11" s="1"/>
  <c r="AH4515" i="11" s="1"/>
  <c r="AD7968" i="11"/>
  <c r="AF7968" i="11" s="1"/>
  <c r="AH7968" i="11" s="1"/>
  <c r="AD7174" i="11"/>
  <c r="AF7174" i="11" s="1"/>
  <c r="AH7174" i="11" s="1"/>
  <c r="AD6607" i="11"/>
  <c r="AF6607" i="11" s="1"/>
  <c r="AH6607" i="11" s="1"/>
  <c r="AD5327" i="11"/>
  <c r="AF5327" i="11" s="1"/>
  <c r="AH5327" i="11" s="1"/>
  <c r="AD1664" i="11"/>
  <c r="AF1664" i="11" s="1"/>
  <c r="AH1664" i="11" s="1"/>
  <c r="AD7388" i="11"/>
  <c r="AF7388" i="11" s="1"/>
  <c r="AH7388" i="11" s="1"/>
  <c r="AD361" i="11"/>
  <c r="AF361" i="11" s="1"/>
  <c r="AH361" i="11" s="1"/>
  <c r="AD8193" i="11"/>
  <c r="AF8193" i="11" s="1"/>
  <c r="AH8193" i="11" s="1"/>
  <c r="AD2426" i="11"/>
  <c r="AF2426" i="11" s="1"/>
  <c r="AH2426" i="11" s="1"/>
  <c r="AD6400" i="11"/>
  <c r="AF6400" i="11" s="1"/>
  <c r="AH6400" i="11" s="1"/>
  <c r="AD2076" i="11"/>
  <c r="AF2076" i="11" s="1"/>
  <c r="AH2076" i="11" s="1"/>
  <c r="AD5779" i="11"/>
  <c r="AF5779" i="11" s="1"/>
  <c r="AH5779" i="11" s="1"/>
  <c r="AD30" i="11"/>
  <c r="AF30" i="11" s="1"/>
  <c r="AH30" i="11" s="1"/>
  <c r="AD2801" i="11"/>
  <c r="AF2801" i="11" s="1"/>
  <c r="AH2801" i="11" s="1"/>
  <c r="AD8014" i="11"/>
  <c r="AF8014" i="11" s="1"/>
  <c r="AH8014" i="11" s="1"/>
  <c r="AD2811" i="11"/>
  <c r="AF2811" i="11" s="1"/>
  <c r="AH2811" i="11" s="1"/>
  <c r="AD253" i="11"/>
  <c r="AF253" i="11" s="1"/>
  <c r="AH253" i="11" s="1"/>
  <c r="AD8215" i="11"/>
  <c r="AF8215" i="11" s="1"/>
  <c r="AH8215" i="11" s="1"/>
  <c r="AD4578" i="11"/>
  <c r="AF4578" i="11" s="1"/>
  <c r="AH4578" i="11" s="1"/>
  <c r="AD5262" i="11"/>
  <c r="AF5262" i="11" s="1"/>
  <c r="AH5262" i="11" s="1"/>
  <c r="AD5036" i="11"/>
  <c r="AF5036" i="11" s="1"/>
  <c r="AH5036" i="11" s="1"/>
  <c r="AD6668" i="11"/>
  <c r="AF6668" i="11" s="1"/>
  <c r="AH6668" i="11" s="1"/>
  <c r="AD6593" i="11"/>
  <c r="AF6593" i="11" s="1"/>
  <c r="AH6593" i="11" s="1"/>
  <c r="AD7076" i="11"/>
  <c r="AF7076" i="11" s="1"/>
  <c r="AH7076" i="11" s="1"/>
  <c r="AD8155" i="11"/>
  <c r="AF8155" i="11" s="1"/>
  <c r="AH8155" i="11" s="1"/>
  <c r="AD6536" i="11"/>
  <c r="AF6536" i="11" s="1"/>
  <c r="AH6536" i="11" s="1"/>
  <c r="AD4409" i="11"/>
  <c r="AF4409" i="11" s="1"/>
  <c r="AH4409" i="11" s="1"/>
  <c r="AD7554" i="11"/>
  <c r="AF7554" i="11" s="1"/>
  <c r="AH7554" i="11" s="1"/>
  <c r="AD1151" i="11"/>
  <c r="AF1151" i="11" s="1"/>
  <c r="AH1151" i="11" s="1"/>
  <c r="AD5946" i="11"/>
  <c r="AF5946" i="11" s="1"/>
  <c r="AH5946" i="11" s="1"/>
  <c r="AD2720" i="11"/>
  <c r="AF2720" i="11" s="1"/>
  <c r="AH2720" i="11" s="1"/>
  <c r="AD2410" i="11"/>
  <c r="AF2410" i="11" s="1"/>
  <c r="AH2410" i="11" s="1"/>
  <c r="AD3746" i="11"/>
  <c r="AF3746" i="11" s="1"/>
  <c r="AH3746" i="11" s="1"/>
  <c r="AD3690" i="11"/>
  <c r="AF3690" i="11" s="1"/>
  <c r="AH3690" i="11" s="1"/>
  <c r="AD1813" i="11"/>
  <c r="AF1813" i="11" s="1"/>
  <c r="AH1813" i="11" s="1"/>
  <c r="AD3595" i="11"/>
  <c r="AF3595" i="11" s="1"/>
  <c r="AH3595" i="11" s="1"/>
  <c r="AD6250" i="11"/>
  <c r="AF6250" i="11" s="1"/>
  <c r="AH6250" i="11" s="1"/>
  <c r="AD7630" i="11"/>
  <c r="AF7630" i="11" s="1"/>
  <c r="AH7630" i="11" s="1"/>
  <c r="AD6895" i="11"/>
  <c r="AF6895" i="11" s="1"/>
  <c r="AH6895" i="11" s="1"/>
  <c r="AD5410" i="11"/>
  <c r="AF5410" i="11" s="1"/>
  <c r="AH5410" i="11" s="1"/>
  <c r="AD7240" i="11"/>
  <c r="AF7240" i="11" s="1"/>
  <c r="AH7240" i="11" s="1"/>
  <c r="AD4069" i="11"/>
  <c r="AF4069" i="11" s="1"/>
  <c r="AH4069" i="11" s="1"/>
  <c r="AD7324" i="11"/>
  <c r="AF7324" i="11" s="1"/>
  <c r="AH7324" i="11" s="1"/>
  <c r="AD7604" i="11"/>
  <c r="AF7604" i="11" s="1"/>
  <c r="AH7604" i="11" s="1"/>
  <c r="AD1604" i="11"/>
  <c r="AF1604" i="11" s="1"/>
  <c r="AH1604" i="11" s="1"/>
  <c r="AD7175" i="11"/>
  <c r="AF7175" i="11" s="1"/>
  <c r="AH7175" i="11" s="1"/>
  <c r="AD2394" i="11"/>
  <c r="AF2394" i="11" s="1"/>
  <c r="AH2394" i="11" s="1"/>
  <c r="AD5319" i="11"/>
  <c r="AF5319" i="11" s="1"/>
  <c r="AH5319" i="11" s="1"/>
  <c r="AD3287" i="11"/>
  <c r="AF3287" i="11" s="1"/>
  <c r="AH3287" i="11" s="1"/>
  <c r="AD5918" i="11"/>
  <c r="AF5918" i="11" s="1"/>
  <c r="AH5918" i="11" s="1"/>
  <c r="AD2855" i="11"/>
  <c r="AF2855" i="11" s="1"/>
  <c r="AH2855" i="11" s="1"/>
  <c r="AD4764" i="11"/>
  <c r="AF4764" i="11" s="1"/>
  <c r="AH4764" i="11" s="1"/>
  <c r="AD6822" i="11"/>
  <c r="AF6822" i="11" s="1"/>
  <c r="AH6822" i="11" s="1"/>
  <c r="AD5645" i="11"/>
  <c r="AF5645" i="11" s="1"/>
  <c r="AH5645" i="11" s="1"/>
  <c r="AD4495" i="11"/>
  <c r="AF4495" i="11" s="1"/>
  <c r="AH4495" i="11" s="1"/>
  <c r="AD8190" i="11"/>
  <c r="AF8190" i="11" s="1"/>
  <c r="AH8190" i="11" s="1"/>
  <c r="AD5297" i="11"/>
  <c r="AF5297" i="11" s="1"/>
  <c r="AH5297" i="11" s="1"/>
  <c r="AD3261" i="11"/>
  <c r="AF3261" i="11" s="1"/>
  <c r="AH3261" i="11" s="1"/>
  <c r="AD3829" i="11"/>
  <c r="AF3829" i="11" s="1"/>
  <c r="AH3829" i="11" s="1"/>
  <c r="AD5446" i="11"/>
  <c r="AF5446" i="11" s="1"/>
  <c r="AH5446" i="11" s="1"/>
  <c r="AD1048" i="11"/>
  <c r="AF1048" i="11" s="1"/>
  <c r="AH1048" i="11" s="1"/>
  <c r="AD806" i="11"/>
  <c r="AF806" i="11" s="1"/>
  <c r="AH806" i="11" s="1"/>
  <c r="AD8023" i="11"/>
  <c r="AF8023" i="11" s="1"/>
  <c r="AH8023" i="11" s="1"/>
  <c r="AD4245" i="11"/>
  <c r="AF4245" i="11" s="1"/>
  <c r="AH4245" i="11" s="1"/>
  <c r="AD390" i="11"/>
  <c r="AF390" i="11" s="1"/>
  <c r="AH390" i="11" s="1"/>
  <c r="AD8406" i="11"/>
  <c r="AF8406" i="11" s="1"/>
  <c r="AH8406" i="11" s="1"/>
  <c r="AD1150" i="11"/>
  <c r="AF1150" i="11" s="1"/>
  <c r="AH1150" i="11" s="1"/>
  <c r="AD533" i="11"/>
  <c r="AF533" i="11" s="1"/>
  <c r="AH533" i="11" s="1"/>
  <c r="AD8036" i="11"/>
  <c r="AF8036" i="11" s="1"/>
  <c r="AH8036" i="11" s="1"/>
  <c r="AD76" i="11"/>
  <c r="AF76" i="11" s="1"/>
  <c r="AH76" i="11" s="1"/>
  <c r="AD7617" i="11"/>
  <c r="AF7617" i="11" s="1"/>
  <c r="AH7617" i="11" s="1"/>
  <c r="AD7291" i="11"/>
  <c r="AF7291" i="11" s="1"/>
  <c r="AH7291" i="11" s="1"/>
  <c r="AD3200" i="11"/>
  <c r="AF3200" i="11" s="1"/>
  <c r="AH3200" i="11" s="1"/>
  <c r="AD8102" i="11"/>
  <c r="AF8102" i="11" s="1"/>
  <c r="AH8102" i="11" s="1"/>
  <c r="AD6042" i="11"/>
  <c r="AF6042" i="11" s="1"/>
  <c r="AH6042" i="11" s="1"/>
  <c r="AD4843" i="11"/>
  <c r="AF4843" i="11" s="1"/>
  <c r="AH4843" i="11" s="1"/>
  <c r="AD2627" i="11"/>
  <c r="AF2627" i="11" s="1"/>
  <c r="AH2627" i="11" s="1"/>
  <c r="AD4496" i="11"/>
  <c r="AF4496" i="11" s="1"/>
  <c r="AH4496" i="11" s="1"/>
  <c r="AD2983" i="11"/>
  <c r="AF2983" i="11" s="1"/>
  <c r="AH2983" i="11" s="1"/>
  <c r="AD3403" i="11"/>
  <c r="AF3403" i="11" s="1"/>
  <c r="AH3403" i="11" s="1"/>
  <c r="AD8552" i="11"/>
  <c r="AF8552" i="11" s="1"/>
  <c r="AH8552" i="11" s="1"/>
  <c r="AD1356" i="11"/>
  <c r="AF1356" i="11" s="1"/>
  <c r="AH1356" i="11" s="1"/>
  <c r="AD7470" i="11"/>
  <c r="AF7470" i="11" s="1"/>
  <c r="AH7470" i="11" s="1"/>
  <c r="AD5860" i="11"/>
  <c r="AF5860" i="11" s="1"/>
  <c r="AH5860" i="11" s="1"/>
  <c r="AD7677" i="11"/>
  <c r="AF7677" i="11" s="1"/>
  <c r="AH7677" i="11" s="1"/>
  <c r="AD5236" i="11"/>
  <c r="AF5236" i="11" s="1"/>
  <c r="AH5236" i="11" s="1"/>
  <c r="AD5663" i="11"/>
  <c r="AF5663" i="11" s="1"/>
  <c r="AH5663" i="11" s="1"/>
  <c r="AD1222" i="11"/>
  <c r="AF1222" i="11" s="1"/>
  <c r="AH1222" i="11" s="1"/>
  <c r="AD7980" i="11"/>
  <c r="AF7980" i="11" s="1"/>
  <c r="AH7980" i="11" s="1"/>
  <c r="AD4337" i="11"/>
  <c r="AF4337" i="11" s="1"/>
  <c r="AH4337" i="11" s="1"/>
  <c r="AD112" i="11"/>
  <c r="AF112" i="11" s="1"/>
  <c r="AH112" i="11" s="1"/>
  <c r="AD7767" i="11"/>
  <c r="AF7767" i="11" s="1"/>
  <c r="AH7767" i="11" s="1"/>
  <c r="AD7497" i="11"/>
  <c r="AF7497" i="11" s="1"/>
  <c r="AH7497" i="11" s="1"/>
  <c r="AD374" i="11"/>
  <c r="AF374" i="11" s="1"/>
  <c r="AH374" i="11" s="1"/>
  <c r="AD8389" i="11"/>
  <c r="AF8389" i="11" s="1"/>
  <c r="AH8389" i="11" s="1"/>
  <c r="AD3792" i="11"/>
  <c r="AF3792" i="11" s="1"/>
  <c r="AH3792" i="11" s="1"/>
  <c r="AD5964" i="11"/>
  <c r="AF5964" i="11" s="1"/>
  <c r="AH5964" i="11" s="1"/>
  <c r="AD2421" i="11"/>
  <c r="AF2421" i="11" s="1"/>
  <c r="AH2421" i="11" s="1"/>
  <c r="AD8453" i="11"/>
  <c r="AF8453" i="11" s="1"/>
  <c r="AH8453" i="11" s="1"/>
  <c r="AD2272" i="11"/>
  <c r="AF2272" i="11" s="1"/>
  <c r="AH2272" i="11" s="1"/>
  <c r="AD6436" i="11"/>
  <c r="AF6436" i="11" s="1"/>
  <c r="AH6436" i="11" s="1"/>
  <c r="AD5074" i="11"/>
  <c r="AF5074" i="11" s="1"/>
  <c r="AH5074" i="11" s="1"/>
  <c r="AD632" i="11"/>
  <c r="AF632" i="11" s="1"/>
  <c r="AH632" i="11" s="1"/>
  <c r="AD1098" i="11"/>
  <c r="AF1098" i="11" s="1"/>
  <c r="AH1098" i="11" s="1"/>
  <c r="AD439" i="11"/>
  <c r="AF439" i="11" s="1"/>
  <c r="AH439" i="11" s="1"/>
  <c r="AD4439" i="11"/>
  <c r="AF4439" i="11" s="1"/>
  <c r="AH4439" i="11" s="1"/>
  <c r="AD4257" i="11"/>
  <c r="AF4257" i="11" s="1"/>
  <c r="AH4257" i="11" s="1"/>
  <c r="AD3551" i="11"/>
  <c r="AF3551" i="11" s="1"/>
  <c r="AH3551" i="11" s="1"/>
  <c r="AD857" i="11"/>
  <c r="AF857" i="11" s="1"/>
  <c r="AH857" i="11" s="1"/>
  <c r="AD3667" i="11"/>
  <c r="AF3667" i="11" s="1"/>
  <c r="AH3667" i="11" s="1"/>
  <c r="AD1450" i="11"/>
  <c r="AF1450" i="11" s="1"/>
  <c r="AH1450" i="11" s="1"/>
  <c r="AD6336" i="11"/>
  <c r="AF6336" i="11" s="1"/>
  <c r="AH6336" i="11" s="1"/>
  <c r="AD3401" i="11"/>
  <c r="AF3401" i="11" s="1"/>
  <c r="AH3401" i="11" s="1"/>
  <c r="AD4483" i="11"/>
  <c r="AF4483" i="11" s="1"/>
  <c r="AH4483" i="11" s="1"/>
  <c r="AD1479" i="11"/>
  <c r="AF1479" i="11" s="1"/>
  <c r="AH1479" i="11" s="1"/>
  <c r="AD4995" i="11"/>
  <c r="AF4995" i="11" s="1"/>
  <c r="AH4995" i="11" s="1"/>
  <c r="AD5696" i="11"/>
  <c r="AF5696" i="11" s="1"/>
  <c r="AH5696" i="11" s="1"/>
  <c r="AD7727" i="11"/>
  <c r="AF7727" i="11" s="1"/>
  <c r="AH7727" i="11" s="1"/>
  <c r="AD4305" i="11"/>
  <c r="AF4305" i="11" s="1"/>
  <c r="AH4305" i="11" s="1"/>
  <c r="AD422" i="11"/>
  <c r="AF422" i="11" s="1"/>
  <c r="AH422" i="11" s="1"/>
  <c r="AD2682" i="11"/>
  <c r="AF2682" i="11" s="1"/>
  <c r="AH2682" i="11" s="1"/>
  <c r="AD6764" i="11"/>
  <c r="AF6764" i="11" s="1"/>
  <c r="AH6764" i="11" s="1"/>
  <c r="AD6944" i="11"/>
  <c r="AF6944" i="11" s="1"/>
  <c r="AH6944" i="11" s="1"/>
  <c r="AD1687" i="11"/>
  <c r="AF1687" i="11" s="1"/>
  <c r="AH1687" i="11" s="1"/>
  <c r="AD6229" i="11"/>
  <c r="AF6229" i="11" s="1"/>
  <c r="AH6229" i="11" s="1"/>
  <c r="AD7559" i="11"/>
  <c r="AF7559" i="11" s="1"/>
  <c r="AH7559" i="11" s="1"/>
  <c r="AD4322" i="11"/>
  <c r="AF4322" i="11" s="1"/>
  <c r="AH4322" i="11" s="1"/>
  <c r="AD5942" i="11"/>
  <c r="AF5942" i="11" s="1"/>
  <c r="AH5942" i="11" s="1"/>
  <c r="AD3111" i="11"/>
  <c r="AF3111" i="11" s="1"/>
  <c r="AH3111" i="11" s="1"/>
  <c r="AD137" i="11"/>
  <c r="AF137" i="11" s="1"/>
  <c r="AH137" i="11" s="1"/>
  <c r="AD1694" i="11"/>
  <c r="AF1694" i="11" s="1"/>
  <c r="AH1694" i="11" s="1"/>
  <c r="AD2408" i="11"/>
  <c r="AF2408" i="11" s="1"/>
  <c r="AH2408" i="11" s="1"/>
  <c r="AD5065" i="11"/>
  <c r="AF5065" i="11" s="1"/>
  <c r="AH5065" i="11" s="1"/>
  <c r="AD2653" i="11"/>
  <c r="AF2653" i="11" s="1"/>
  <c r="AH2653" i="11" s="1"/>
  <c r="AD95" i="11"/>
  <c r="AF95" i="11" s="1"/>
  <c r="AH95" i="11" s="1"/>
  <c r="AD3121" i="11"/>
  <c r="AF3121" i="11" s="1"/>
  <c r="AH3121" i="11" s="1"/>
  <c r="AD2238" i="11"/>
  <c r="AF2238" i="11" s="1"/>
  <c r="AH2238" i="11" s="1"/>
  <c r="AD3405" i="11"/>
  <c r="AF3405" i="11" s="1"/>
  <c r="AH3405" i="11" s="1"/>
  <c r="AD8655" i="11"/>
  <c r="AF8655" i="11" s="1"/>
  <c r="AH8655" i="11" s="1"/>
  <c r="AD1872" i="11"/>
  <c r="AF1872" i="11" s="1"/>
  <c r="AH1872" i="11" s="1"/>
  <c r="AD4340" i="11"/>
  <c r="AF4340" i="11" s="1"/>
  <c r="AH4340" i="11" s="1"/>
  <c r="AD2095" i="11"/>
  <c r="AF2095" i="11" s="1"/>
  <c r="AH2095" i="11" s="1"/>
  <c r="AD5833" i="11"/>
  <c r="AF5833" i="11" s="1"/>
  <c r="AH5833" i="11" s="1"/>
  <c r="AD636" i="11"/>
  <c r="AF636" i="11" s="1"/>
  <c r="AH636" i="11" s="1"/>
  <c r="AD7971" i="11"/>
  <c r="AF7971" i="11" s="1"/>
  <c r="AH7971" i="11" s="1"/>
  <c r="AD8726" i="11"/>
  <c r="AF8726" i="11" s="1"/>
  <c r="AH8726" i="11" s="1"/>
  <c r="AD3577" i="11"/>
  <c r="AF3577" i="11" s="1"/>
  <c r="AH3577" i="11" s="1"/>
  <c r="AD4882" i="11"/>
  <c r="AF4882" i="11" s="1"/>
  <c r="AH4882" i="11" s="1"/>
  <c r="AD3276" i="11"/>
  <c r="AF3276" i="11" s="1"/>
  <c r="AH3276" i="11" s="1"/>
  <c r="AD2413" i="11"/>
  <c r="AF2413" i="11" s="1"/>
  <c r="AH2413" i="11" s="1"/>
  <c r="AD6170" i="11"/>
  <c r="AF6170" i="11" s="1"/>
  <c r="AH6170" i="11" s="1"/>
  <c r="AD3210" i="11"/>
  <c r="AF3210" i="11" s="1"/>
  <c r="AH3210" i="11" s="1"/>
  <c r="AD7613" i="11"/>
  <c r="AF7613" i="11" s="1"/>
  <c r="AH7613" i="11" s="1"/>
  <c r="AD1881" i="11"/>
  <c r="AF1881" i="11" s="1"/>
  <c r="AH1881" i="11" s="1"/>
  <c r="AD7855" i="11"/>
  <c r="AF7855" i="11" s="1"/>
  <c r="AH7855" i="11" s="1"/>
  <c r="AD1455" i="11"/>
  <c r="AF1455" i="11" s="1"/>
  <c r="AH1455" i="11" s="1"/>
  <c r="AD728" i="11"/>
  <c r="AF728" i="11" s="1"/>
  <c r="AH728" i="11" s="1"/>
  <c r="AD8645" i="11"/>
  <c r="AF8645" i="11" s="1"/>
  <c r="AH8645" i="11" s="1"/>
  <c r="AD4284" i="11"/>
  <c r="AF4284" i="11" s="1"/>
  <c r="AH4284" i="11" s="1"/>
  <c r="AD266" i="11"/>
  <c r="AF266" i="11" s="1"/>
  <c r="AH266" i="11" s="1"/>
  <c r="AD4265" i="11"/>
  <c r="AF4265" i="11" s="1"/>
  <c r="AH4265" i="11" s="1"/>
  <c r="AD3334" i="11"/>
  <c r="AF3334" i="11" s="1"/>
  <c r="AH3334" i="11" s="1"/>
  <c r="AD2087" i="11"/>
  <c r="AF2087" i="11" s="1"/>
  <c r="AH2087" i="11" s="1"/>
  <c r="AD7897" i="11"/>
  <c r="AF7897" i="11" s="1"/>
  <c r="AH7897" i="11" s="1"/>
  <c r="AD6252" i="11"/>
  <c r="AF6252" i="11" s="1"/>
  <c r="AH6252" i="11" s="1"/>
  <c r="AD5886" i="11"/>
  <c r="AF5886" i="11" s="1"/>
  <c r="AH5886" i="11" s="1"/>
  <c r="AD5926" i="11"/>
  <c r="AF5926" i="11" s="1"/>
  <c r="AH5926" i="11" s="1"/>
  <c r="AD1655" i="11"/>
  <c r="AF1655" i="11" s="1"/>
  <c r="AH1655" i="11" s="1"/>
  <c r="AD6311" i="11"/>
  <c r="AF6311" i="11" s="1"/>
  <c r="AH6311" i="11" s="1"/>
  <c r="AD3072" i="11"/>
  <c r="AF3072" i="11" s="1"/>
  <c r="AH3072" i="11" s="1"/>
  <c r="AD3677" i="11"/>
  <c r="AF3677" i="11" s="1"/>
  <c r="AH3677" i="11" s="1"/>
  <c r="AD7150" i="11"/>
  <c r="AF7150" i="11" s="1"/>
  <c r="AH7150" i="11" s="1"/>
  <c r="AD43" i="11"/>
  <c r="AF43" i="11" s="1"/>
  <c r="AH43" i="11" s="1"/>
  <c r="AD7566" i="11"/>
  <c r="AF7566" i="11" s="1"/>
  <c r="AH7566" i="11" s="1"/>
  <c r="AD3022" i="11"/>
  <c r="AF3022" i="11" s="1"/>
  <c r="AH3022" i="11" s="1"/>
  <c r="AD3447" i="11"/>
  <c r="AF3447" i="11" s="1"/>
  <c r="AH3447" i="11" s="1"/>
  <c r="AD2868" i="11"/>
  <c r="AF2868" i="11" s="1"/>
  <c r="AH2868" i="11" s="1"/>
  <c r="AD5592" i="11"/>
  <c r="AF5592" i="11" s="1"/>
  <c r="AH5592" i="11" s="1"/>
  <c r="AD3256" i="11"/>
  <c r="AF3256" i="11" s="1"/>
  <c r="AH3256" i="11" s="1"/>
  <c r="AD1665" i="11"/>
  <c r="AF1665" i="11" s="1"/>
  <c r="AH1665" i="11" s="1"/>
  <c r="AD4613" i="11"/>
  <c r="AF4613" i="11" s="1"/>
  <c r="AH4613" i="11" s="1"/>
  <c r="AD5609" i="11"/>
  <c r="AF5609" i="11" s="1"/>
  <c r="AH5609" i="11" s="1"/>
  <c r="AD529" i="11"/>
  <c r="AF529" i="11" s="1"/>
  <c r="AH529" i="11" s="1"/>
  <c r="AD2332" i="11"/>
  <c r="AF2332" i="11" s="1"/>
  <c r="AH2332" i="11" s="1"/>
  <c r="AD4688" i="11"/>
  <c r="AF4688" i="11" s="1"/>
  <c r="AH4688" i="11" s="1"/>
  <c r="AD237" i="11"/>
  <c r="AF237" i="11" s="1"/>
  <c r="AH237" i="11" s="1"/>
  <c r="AD7584" i="11"/>
  <c r="AF7584" i="11" s="1"/>
  <c r="AH7584" i="11" s="1"/>
  <c r="AD4900" i="11"/>
  <c r="AF4900" i="11" s="1"/>
  <c r="AH4900" i="11" s="1"/>
  <c r="AD4306" i="11"/>
  <c r="AF4306" i="11" s="1"/>
  <c r="AH4306" i="11" s="1"/>
  <c r="AD6619" i="11"/>
  <c r="AF6619" i="11" s="1"/>
  <c r="AH6619" i="11" s="1"/>
  <c r="AD6931" i="11"/>
  <c r="AF6931" i="11" s="1"/>
  <c r="AH6931" i="11" s="1"/>
  <c r="AD1651" i="11"/>
  <c r="AF1651" i="11" s="1"/>
  <c r="AH1651" i="11" s="1"/>
  <c r="AD6211" i="11"/>
  <c r="AF6211" i="11" s="1"/>
  <c r="AH6211" i="11" s="1"/>
  <c r="AD244" i="11"/>
  <c r="AF244" i="11" s="1"/>
  <c r="AH244" i="11" s="1"/>
  <c r="AD6215" i="11"/>
  <c r="AF6215" i="11" s="1"/>
  <c r="AH6215" i="11" s="1"/>
  <c r="AD1040" i="11"/>
  <c r="AF1040" i="11" s="1"/>
  <c r="AH1040" i="11" s="1"/>
  <c r="AD1995" i="11"/>
  <c r="AF1995" i="11" s="1"/>
  <c r="AH1995" i="11" s="1"/>
  <c r="AD8241" i="11"/>
  <c r="AF8241" i="11" s="1"/>
  <c r="AH8241" i="11" s="1"/>
  <c r="AD8603" i="11"/>
  <c r="AF8603" i="11" s="1"/>
  <c r="AH8603" i="11" s="1"/>
  <c r="AD7805" i="11"/>
  <c r="AF7805" i="11" s="1"/>
  <c r="AH7805" i="11" s="1"/>
  <c r="AD6528" i="11"/>
  <c r="AF6528" i="11" s="1"/>
  <c r="AH6528" i="11" s="1"/>
  <c r="AD6793" i="11"/>
  <c r="AF6793" i="11" s="1"/>
  <c r="AH6793" i="11" s="1"/>
  <c r="AD7886" i="11"/>
  <c r="AF7886" i="11" s="1"/>
  <c r="AH7886" i="11" s="1"/>
  <c r="AD6583" i="11"/>
  <c r="AF6583" i="11" s="1"/>
  <c r="AH6583" i="11" s="1"/>
  <c r="AD3659" i="11"/>
  <c r="AF3659" i="11" s="1"/>
  <c r="AH3659" i="11" s="1"/>
  <c r="AD37" i="11"/>
  <c r="AF37" i="11" s="1"/>
  <c r="AH37" i="11" s="1"/>
  <c r="AD3422" i="11"/>
  <c r="AF3422" i="11" s="1"/>
  <c r="AH3422" i="11" s="1"/>
  <c r="AD5361" i="11"/>
  <c r="AF5361" i="11" s="1"/>
  <c r="AH5361" i="11" s="1"/>
  <c r="AD7531" i="11"/>
  <c r="AF7531" i="11" s="1"/>
  <c r="AH7531" i="11" s="1"/>
  <c r="AD4085" i="11"/>
  <c r="AF4085" i="11" s="1"/>
  <c r="AH4085" i="11" s="1"/>
  <c r="AD6533" i="11"/>
  <c r="AF6533" i="11" s="1"/>
  <c r="AH6533" i="11" s="1"/>
  <c r="AD556" i="11"/>
  <c r="AF556" i="11" s="1"/>
  <c r="AH556" i="11" s="1"/>
  <c r="AD5495" i="11"/>
  <c r="AF5495" i="11" s="1"/>
  <c r="AH5495" i="11" s="1"/>
  <c r="AD7681" i="11"/>
  <c r="AF7681" i="11" s="1"/>
  <c r="AH7681" i="11" s="1"/>
  <c r="AD4678" i="11"/>
  <c r="AF4678" i="11" s="1"/>
  <c r="AH4678" i="11" s="1"/>
  <c r="AD2770" i="11"/>
  <c r="AF2770" i="11" s="1"/>
  <c r="AH2770" i="11" s="1"/>
  <c r="AD5409" i="11"/>
  <c r="AF5409" i="11" s="1"/>
  <c r="AH5409" i="11" s="1"/>
  <c r="AD5913" i="11"/>
  <c r="AF5913" i="11" s="1"/>
  <c r="AH5913" i="11" s="1"/>
  <c r="AD2595" i="11"/>
  <c r="AF2595" i="11" s="1"/>
  <c r="AH2595" i="11" s="1"/>
  <c r="AD4679" i="11"/>
  <c r="AF4679" i="11" s="1"/>
  <c r="AH4679" i="11" s="1"/>
  <c r="AD1495" i="11"/>
  <c r="AF1495" i="11" s="1"/>
  <c r="AH1495" i="11" s="1"/>
  <c r="AD738" i="11"/>
  <c r="AF738" i="11" s="1"/>
  <c r="AH738" i="11" s="1"/>
  <c r="AD2235" i="11"/>
  <c r="AF2235" i="11" s="1"/>
  <c r="AH2235" i="11" s="1"/>
  <c r="AD6868" i="11"/>
  <c r="AF6868" i="11" s="1"/>
  <c r="AH6868" i="11" s="1"/>
  <c r="AD2924" i="11"/>
  <c r="AF2924" i="11" s="1"/>
  <c r="AH2924" i="11" s="1"/>
  <c r="AD8541" i="11"/>
  <c r="AF8541" i="11" s="1"/>
  <c r="AH8541" i="11" s="1"/>
  <c r="AD437" i="11"/>
  <c r="AF437" i="11" s="1"/>
  <c r="AH437" i="11" s="1"/>
  <c r="AD7887" i="11"/>
  <c r="AF7887" i="11" s="1"/>
  <c r="AH7887" i="11" s="1"/>
  <c r="AD6819" i="11"/>
  <c r="AF6819" i="11" s="1"/>
  <c r="AH6819" i="11" s="1"/>
  <c r="AD2262" i="11"/>
  <c r="AF2262" i="11" s="1"/>
  <c r="AH2262" i="11" s="1"/>
  <c r="AD6023" i="11"/>
  <c r="AF6023" i="11" s="1"/>
  <c r="AH6023" i="11" s="1"/>
  <c r="AD425" i="11"/>
  <c r="AF425" i="11" s="1"/>
  <c r="AH425" i="11" s="1"/>
  <c r="AD7308" i="11"/>
  <c r="AF7308" i="11" s="1"/>
  <c r="AH7308" i="11" s="1"/>
  <c r="AD4833" i="11"/>
  <c r="AF4833" i="11" s="1"/>
  <c r="AH4833" i="11" s="1"/>
  <c r="AD2359" i="11"/>
  <c r="AF2359" i="11" s="1"/>
  <c r="AH2359" i="11" s="1"/>
  <c r="AD8235" i="11"/>
  <c r="AF8235" i="11" s="1"/>
  <c r="AH8235" i="11" s="1"/>
  <c r="AD699" i="11"/>
  <c r="AF699" i="11" s="1"/>
  <c r="AH699" i="11" s="1"/>
  <c r="AD6806" i="11"/>
  <c r="AF6806" i="11" s="1"/>
  <c r="AH6806" i="11" s="1"/>
  <c r="AD6037" i="11"/>
  <c r="AF6037" i="11" s="1"/>
  <c r="AH6037" i="11" s="1"/>
  <c r="AD8740" i="11"/>
  <c r="AF8740" i="11" s="1"/>
  <c r="AH8740" i="11" s="1"/>
  <c r="AD3701" i="11"/>
  <c r="AF3701" i="11" s="1"/>
  <c r="AH3701" i="11" s="1"/>
  <c r="AD7983" i="11"/>
  <c r="AF7983" i="11" s="1"/>
  <c r="AH7983" i="11" s="1"/>
  <c r="AD1990" i="11"/>
  <c r="AF1990" i="11" s="1"/>
  <c r="AH1990" i="11" s="1"/>
  <c r="AD2810" i="11"/>
  <c r="AF2810" i="11" s="1"/>
  <c r="AH2810" i="11" s="1"/>
  <c r="AD7791" i="11"/>
  <c r="AF7791" i="11" s="1"/>
  <c r="AH7791" i="11" s="1"/>
  <c r="AD5489" i="11"/>
  <c r="AF5489" i="11" s="1"/>
  <c r="AH5489" i="11" s="1"/>
  <c r="AD2073" i="11"/>
  <c r="AF2073" i="11" s="1"/>
  <c r="AH2073" i="11" s="1"/>
  <c r="AD2242" i="11"/>
  <c r="AF2242" i="11" s="1"/>
  <c r="AH2242" i="11" s="1"/>
  <c r="AD2114" i="11"/>
  <c r="AF2114" i="11" s="1"/>
  <c r="AH2114" i="11" s="1"/>
  <c r="AD3454" i="11"/>
  <c r="AF3454" i="11" s="1"/>
  <c r="AH3454" i="11" s="1"/>
  <c r="AD4444" i="11"/>
  <c r="AF4444" i="11" s="1"/>
  <c r="AH4444" i="11" s="1"/>
  <c r="AD4926" i="11"/>
  <c r="AF4926" i="11" s="1"/>
  <c r="AH4926" i="11" s="1"/>
  <c r="AD2319" i="11"/>
  <c r="AF2319" i="11" s="1"/>
  <c r="AH2319" i="11" s="1"/>
  <c r="AD4907" i="11"/>
  <c r="AF4907" i="11" s="1"/>
  <c r="AH4907" i="11" s="1"/>
  <c r="AD4114" i="11"/>
  <c r="AF4114" i="11" s="1"/>
  <c r="AH4114" i="11" s="1"/>
  <c r="AD3638" i="11"/>
  <c r="AF3638" i="11" s="1"/>
  <c r="AH3638" i="11" s="1"/>
  <c r="AD2637" i="11"/>
  <c r="AF2637" i="11" s="1"/>
  <c r="AH2637" i="11" s="1"/>
  <c r="AD6257" i="11"/>
  <c r="AF6257" i="11" s="1"/>
  <c r="AH6257" i="11" s="1"/>
  <c r="AD323" i="11"/>
  <c r="AF323" i="11" s="1"/>
  <c r="AH323" i="11" s="1"/>
  <c r="AD3993" i="11"/>
  <c r="AF3993" i="11" s="1"/>
  <c r="AH3993" i="11" s="1"/>
  <c r="AD5819" i="11"/>
  <c r="AF5819" i="11" s="1"/>
  <c r="AH5819" i="11" s="1"/>
  <c r="AD2269" i="11"/>
  <c r="AF2269" i="11" s="1"/>
  <c r="AH2269" i="11" s="1"/>
  <c r="AD5891" i="11"/>
  <c r="AF5891" i="11" s="1"/>
  <c r="AH5891" i="11" s="1"/>
  <c r="AD6309" i="11"/>
  <c r="AF6309" i="11" s="1"/>
  <c r="AH6309" i="11" s="1"/>
  <c r="AD7743" i="11"/>
  <c r="AF7743" i="11" s="1"/>
  <c r="AH7743" i="11" s="1"/>
  <c r="AD5233" i="11"/>
  <c r="AF5233" i="11" s="1"/>
  <c r="AH5233" i="11" s="1"/>
  <c r="AD2848" i="11"/>
  <c r="AF2848" i="11" s="1"/>
  <c r="AH2848" i="11" s="1"/>
  <c r="AD5061" i="11"/>
  <c r="AF5061" i="11" s="1"/>
  <c r="AH5061" i="11" s="1"/>
  <c r="AD6838" i="11"/>
  <c r="AF6838" i="11" s="1"/>
  <c r="AH6838" i="11" s="1"/>
  <c r="AD2781" i="11"/>
  <c r="AF2781" i="11" s="1"/>
  <c r="AH2781" i="11" s="1"/>
  <c r="AD5895" i="11"/>
  <c r="AF5895" i="11" s="1"/>
  <c r="AH5895" i="11" s="1"/>
  <c r="AD5108" i="11"/>
  <c r="AF5108" i="11" s="1"/>
  <c r="AH5108" i="11" s="1"/>
  <c r="AD6361" i="11"/>
  <c r="AF6361" i="11" s="1"/>
  <c r="AH6361" i="11" s="1"/>
  <c r="AD6717" i="11"/>
  <c r="AF6717" i="11" s="1"/>
  <c r="AH6717" i="11" s="1"/>
  <c r="AD5887" i="11"/>
  <c r="AF5887" i="11" s="1"/>
  <c r="AH5887" i="11" s="1"/>
  <c r="AD3450" i="11"/>
  <c r="AF3450" i="11" s="1"/>
  <c r="AH3450" i="11" s="1"/>
  <c r="AD598" i="11"/>
  <c r="AF598" i="11" s="1"/>
  <c r="AH598" i="11" s="1"/>
  <c r="AD6058" i="11"/>
  <c r="AF6058" i="11" s="1"/>
  <c r="AH6058" i="11" s="1"/>
  <c r="AD4151" i="11"/>
  <c r="AF4151" i="11" s="1"/>
  <c r="AH4151" i="11" s="1"/>
  <c r="AD889" i="11"/>
  <c r="AF889" i="11" s="1"/>
  <c r="AH889" i="11" s="1"/>
  <c r="AD3926" i="11"/>
  <c r="AF3926" i="11" s="1"/>
  <c r="AH3926" i="11" s="1"/>
  <c r="AD2022" i="11"/>
  <c r="AF2022" i="11" s="1"/>
  <c r="AH2022" i="11" s="1"/>
  <c r="AD7778" i="11"/>
  <c r="AF7778" i="11" s="1"/>
  <c r="AH7778" i="11" s="1"/>
  <c r="AD6979" i="11"/>
  <c r="AF6979" i="11" s="1"/>
  <c r="AH6979" i="11" s="1"/>
  <c r="AD5412" i="11"/>
  <c r="AF5412" i="11" s="1"/>
  <c r="AH5412" i="11" s="1"/>
  <c r="AD6743" i="11"/>
  <c r="AF6743" i="11" s="1"/>
  <c r="AH6743" i="11" s="1"/>
  <c r="AD1798" i="11"/>
  <c r="AF1798" i="11" s="1"/>
  <c r="AH1798" i="11" s="1"/>
  <c r="AD78" i="11"/>
  <c r="AF78" i="11" s="1"/>
  <c r="AH78" i="11" s="1"/>
  <c r="AD7865" i="11"/>
  <c r="AF7865" i="11" s="1"/>
  <c r="AH7865" i="11" s="1"/>
  <c r="AD7133" i="11"/>
  <c r="AF7133" i="11" s="1"/>
  <c r="AH7133" i="11" s="1"/>
  <c r="AD4019" i="11"/>
  <c r="AF4019" i="11" s="1"/>
  <c r="AH4019" i="11" s="1"/>
  <c r="AD5466" i="11"/>
  <c r="AF5466" i="11" s="1"/>
  <c r="AH5466" i="11" s="1"/>
  <c r="AD5251" i="11"/>
  <c r="AF5251" i="11" s="1"/>
  <c r="AH5251" i="11" s="1"/>
  <c r="AD4958" i="11"/>
  <c r="AF4958" i="11" s="1"/>
  <c r="AH4958" i="11" s="1"/>
  <c r="AD3198" i="11"/>
  <c r="AF3198" i="11" s="1"/>
  <c r="AH3198" i="11" s="1"/>
  <c r="AD5861" i="11"/>
  <c r="AF5861" i="11" s="1"/>
  <c r="AH5861" i="11" s="1"/>
  <c r="AD5406" i="11"/>
  <c r="AF5406" i="11" s="1"/>
  <c r="AH5406" i="11" s="1"/>
  <c r="AD7070" i="11"/>
  <c r="AF7070" i="11" s="1"/>
  <c r="AH7070" i="11" s="1"/>
  <c r="AD6893" i="11"/>
  <c r="AF6893" i="11" s="1"/>
  <c r="AH6893" i="11" s="1"/>
  <c r="AD426" i="11"/>
  <c r="AF426" i="11" s="1"/>
  <c r="AH426" i="11" s="1"/>
  <c r="AD7525" i="11"/>
  <c r="AF7525" i="11" s="1"/>
  <c r="AH7525" i="11" s="1"/>
  <c r="AD5700" i="11"/>
  <c r="AF5700" i="11" s="1"/>
  <c r="AH5700" i="11" s="1"/>
  <c r="AD7736" i="11"/>
  <c r="AF7736" i="11" s="1"/>
  <c r="AH7736" i="11" s="1"/>
  <c r="AD196" i="11"/>
  <c r="AF196" i="11" s="1"/>
  <c r="AH196" i="11" s="1"/>
  <c r="AD4302" i="11"/>
  <c r="AF4302" i="11" s="1"/>
  <c r="AH4302" i="11" s="1"/>
  <c r="AD4200" i="11"/>
  <c r="AF4200" i="11" s="1"/>
  <c r="AH4200" i="11" s="1"/>
  <c r="AD2503" i="11"/>
  <c r="AF2503" i="11" s="1"/>
  <c r="AH2503" i="11" s="1"/>
  <c r="AD5483" i="11"/>
  <c r="AF5483" i="11" s="1"/>
  <c r="AH5483" i="11" s="1"/>
  <c r="AD6390" i="11"/>
  <c r="AF6390" i="11" s="1"/>
  <c r="AH6390" i="11" s="1"/>
  <c r="AD8173" i="11"/>
  <c r="AF8173" i="11" s="1"/>
  <c r="AH8173" i="11" s="1"/>
  <c r="AD6266" i="11"/>
  <c r="AF6266" i="11" s="1"/>
  <c r="AH6266" i="11" s="1"/>
  <c r="AD2308" i="11"/>
  <c r="AF2308" i="11" s="1"/>
  <c r="AH2308" i="11" s="1"/>
  <c r="AD2239" i="11"/>
  <c r="AF2239" i="11" s="1"/>
  <c r="AH2239" i="11" s="1"/>
  <c r="AD4014" i="11"/>
  <c r="AF4014" i="11" s="1"/>
  <c r="AH4014" i="11" s="1"/>
  <c r="AD3178" i="11"/>
  <c r="AF3178" i="11" s="1"/>
  <c r="AH3178" i="11" s="1"/>
  <c r="AD1633" i="11"/>
  <c r="AF1633" i="11" s="1"/>
  <c r="AH1633" i="11" s="1"/>
  <c r="AD1550" i="11"/>
  <c r="AF1550" i="11" s="1"/>
  <c r="AH1550" i="11" s="1"/>
  <c r="AD2222" i="11"/>
  <c r="AF2222" i="11" s="1"/>
  <c r="AH2222" i="11" s="1"/>
  <c r="AD7479" i="11"/>
  <c r="AF7479" i="11" s="1"/>
  <c r="AH7479" i="11" s="1"/>
  <c r="AD1855" i="11"/>
  <c r="AF1855" i="11" s="1"/>
  <c r="AH1855" i="11" s="1"/>
  <c r="AD1567" i="11"/>
  <c r="AF1567" i="11" s="1"/>
  <c r="AH1567" i="11" s="1"/>
  <c r="AD5380" i="11"/>
  <c r="AF5380" i="11" s="1"/>
  <c r="AH5380" i="11" s="1"/>
  <c r="AD2624" i="11"/>
  <c r="AF2624" i="11" s="1"/>
  <c r="AH2624" i="11" s="1"/>
  <c r="AD5857" i="11"/>
  <c r="AF5857" i="11" s="1"/>
  <c r="AH5857" i="11" s="1"/>
  <c r="AD1052" i="11"/>
  <c r="AF1052" i="11" s="1"/>
  <c r="AH1052" i="11" s="1"/>
  <c r="AD3789" i="11"/>
  <c r="AF3789" i="11" s="1"/>
  <c r="AH3789" i="11" s="1"/>
  <c r="AD7744" i="11"/>
  <c r="AF7744" i="11" s="1"/>
  <c r="AH7744" i="11" s="1"/>
  <c r="AD7083" i="11"/>
  <c r="AF7083" i="11" s="1"/>
  <c r="AH7083" i="11" s="1"/>
  <c r="AD933" i="11"/>
  <c r="AF933" i="11" s="1"/>
  <c r="AD7877" i="11"/>
  <c r="AF7877" i="11" s="1"/>
  <c r="AH7877" i="11" s="1"/>
  <c r="AD3679" i="11"/>
  <c r="AF3679" i="11" s="1"/>
  <c r="AH3679" i="11" s="1"/>
  <c r="AD2529" i="11"/>
  <c r="AF2529" i="11" s="1"/>
  <c r="AH2529" i="11" s="1"/>
  <c r="AD7763" i="11"/>
  <c r="AF7763" i="11" s="1"/>
  <c r="AH7763" i="11" s="1"/>
  <c r="AD568" i="11"/>
  <c r="AF568" i="11" s="1"/>
  <c r="AH568" i="11" s="1"/>
  <c r="AD8518" i="11"/>
  <c r="AF8518" i="11" s="1"/>
  <c r="AH8518" i="11" s="1"/>
  <c r="AD8419" i="11"/>
  <c r="AF8419" i="11" s="1"/>
  <c r="AH8419" i="11" s="1"/>
  <c r="AD1322" i="11"/>
  <c r="AF1322" i="11" s="1"/>
  <c r="AH1322" i="11" s="1"/>
  <c r="AD7128" i="11"/>
  <c r="AF7128" i="11" s="1"/>
  <c r="AH7128" i="11" s="1"/>
  <c r="AD5518" i="11"/>
  <c r="AF5518" i="11" s="1"/>
  <c r="AH5518" i="11" s="1"/>
  <c r="AD1849" i="11"/>
  <c r="AF1849" i="11" s="1"/>
  <c r="AH1849" i="11" s="1"/>
  <c r="AD4501" i="11"/>
  <c r="AF4501" i="11" s="1"/>
  <c r="AH4501" i="11" s="1"/>
  <c r="AD7503" i="11"/>
  <c r="AF7503" i="11" s="1"/>
  <c r="AH7503" i="11" s="1"/>
  <c r="AD2762" i="11"/>
  <c r="AF2762" i="11" s="1"/>
  <c r="AH2762" i="11" s="1"/>
  <c r="AD4672" i="11"/>
  <c r="AF4672" i="11" s="1"/>
  <c r="AH4672" i="11" s="1"/>
  <c r="AD1663" i="11"/>
  <c r="AF1663" i="11" s="1"/>
  <c r="AH1663" i="11" s="1"/>
  <c r="AD7902" i="11"/>
  <c r="AF7902" i="11" s="1"/>
  <c r="AH7902" i="11" s="1"/>
  <c r="AD7207" i="11"/>
  <c r="AF7207" i="11" s="1"/>
  <c r="AH7207" i="11" s="1"/>
  <c r="AD6128" i="11"/>
  <c r="AF6128" i="11" s="1"/>
  <c r="AH6128" i="11" s="1"/>
  <c r="AD583" i="11"/>
  <c r="AF583" i="11" s="1"/>
  <c r="AH583" i="11" s="1"/>
  <c r="AD5453" i="11"/>
  <c r="AF5453" i="11" s="1"/>
  <c r="AH5453" i="11" s="1"/>
  <c r="AD5165" i="11"/>
  <c r="AF5165" i="11" s="1"/>
  <c r="AH5165" i="11" s="1"/>
  <c r="AD7052" i="11"/>
  <c r="AF7052" i="11" s="1"/>
  <c r="AH7052" i="11" s="1"/>
  <c r="AD2524" i="11"/>
  <c r="AF2524" i="11" s="1"/>
  <c r="AH2524" i="11" s="1"/>
  <c r="AD5816" i="11"/>
  <c r="AF5816" i="11" s="1"/>
  <c r="AH5816" i="11" s="1"/>
  <c r="AD8617" i="11"/>
  <c r="AF8617" i="11" s="1"/>
  <c r="AH8617" i="11" s="1"/>
  <c r="AD8049" i="11"/>
  <c r="AF8049" i="11" s="1"/>
  <c r="AH8049" i="11" s="1"/>
  <c r="AD5452" i="11"/>
  <c r="AF5452" i="11" s="1"/>
  <c r="AH5452" i="11" s="1"/>
  <c r="AD397" i="11"/>
  <c r="AF397" i="11" s="1"/>
  <c r="AH397" i="11" s="1"/>
  <c r="AD2334" i="11"/>
  <c r="AF2334" i="11" s="1"/>
  <c r="AH2334" i="11" s="1"/>
  <c r="AD3329" i="11"/>
  <c r="AF3329" i="11" s="1"/>
  <c r="AH3329" i="11" s="1"/>
  <c r="AD7328" i="11"/>
  <c r="AF7328" i="11" s="1"/>
  <c r="AH7328" i="11" s="1"/>
  <c r="AD3127" i="11"/>
  <c r="AF3127" i="11" s="1"/>
  <c r="AH3127" i="11" s="1"/>
  <c r="AD1838" i="11"/>
  <c r="AF1838" i="11" s="1"/>
  <c r="AH1838" i="11" s="1"/>
  <c r="AD5840" i="11"/>
  <c r="AF5840" i="11" s="1"/>
  <c r="AH5840" i="11" s="1"/>
  <c r="AD8352" i="11"/>
  <c r="AF8352" i="11" s="1"/>
  <c r="AH8352" i="11" s="1"/>
  <c r="AD816" i="11"/>
  <c r="AF816" i="11" s="1"/>
  <c r="AH816" i="11" s="1"/>
  <c r="AD7624" i="11"/>
  <c r="AF7624" i="11" s="1"/>
  <c r="AH7624" i="11" s="1"/>
  <c r="AD6341" i="11"/>
  <c r="AF6341" i="11" s="1"/>
  <c r="AH6341" i="11" s="1"/>
  <c r="AD5017" i="11"/>
  <c r="AF5017" i="11" s="1"/>
  <c r="AH5017" i="11" s="1"/>
  <c r="AD3760" i="11"/>
  <c r="AF3760" i="11" s="1"/>
  <c r="AH3760" i="11" s="1"/>
  <c r="AD1845" i="11"/>
  <c r="AF1845" i="11" s="1"/>
  <c r="AH1845" i="11" s="1"/>
  <c r="AD1804" i="11"/>
  <c r="AF1804" i="11" s="1"/>
  <c r="AH1804" i="11" s="1"/>
  <c r="AD1277" i="11"/>
  <c r="AF1277" i="11" s="1"/>
  <c r="AH1277" i="11" s="1"/>
  <c r="AD4638" i="11"/>
  <c r="AF4638" i="11" s="1"/>
  <c r="AH4638" i="11" s="1"/>
  <c r="AD7615" i="11"/>
  <c r="AF7615" i="11" s="1"/>
  <c r="AH7615" i="11" s="1"/>
  <c r="AD7435" i="11"/>
  <c r="AF7435" i="11" s="1"/>
  <c r="AH7435" i="11" s="1"/>
  <c r="AD5381" i="11"/>
  <c r="AF5381" i="11" s="1"/>
  <c r="AH5381" i="11" s="1"/>
  <c r="AD7191" i="11"/>
  <c r="AF7191" i="11" s="1"/>
  <c r="AH7191" i="11" s="1"/>
  <c r="AD343" i="11"/>
  <c r="AF343" i="11" s="1"/>
  <c r="AH343" i="11" s="1"/>
  <c r="AD6561" i="11"/>
  <c r="AF6561" i="11" s="1"/>
  <c r="AH6561" i="11" s="1"/>
  <c r="AD5166" i="11"/>
  <c r="AF5166" i="11" s="1"/>
  <c r="AH5166" i="11" s="1"/>
  <c r="AD6539" i="11"/>
  <c r="AF6539" i="11" s="1"/>
  <c r="AH6539" i="11" s="1"/>
  <c r="AD5164" i="11"/>
  <c r="AF5164" i="11" s="1"/>
  <c r="AH5164" i="11" s="1"/>
  <c r="AD4662" i="11"/>
  <c r="AF4662" i="11" s="1"/>
  <c r="AH4662" i="11" s="1"/>
  <c r="AD313" i="11"/>
  <c r="AF313" i="11" s="1"/>
  <c r="AH313" i="11" s="1"/>
  <c r="AD3153" i="11"/>
  <c r="AF3153" i="11" s="1"/>
  <c r="AH3153" i="11" s="1"/>
  <c r="AD3780" i="11"/>
  <c r="AF3780" i="11" s="1"/>
  <c r="AH3780" i="11" s="1"/>
  <c r="AD3904" i="11"/>
  <c r="AF3904" i="11" s="1"/>
  <c r="AH3904" i="11" s="1"/>
  <c r="AD6070" i="11"/>
  <c r="AF6070" i="11" s="1"/>
  <c r="AH6070" i="11" s="1"/>
  <c r="AD3453" i="11"/>
  <c r="AF3453" i="11" s="1"/>
  <c r="AH3453" i="11" s="1"/>
  <c r="AD7522" i="11"/>
  <c r="AF7522" i="11" s="1"/>
  <c r="AH7522" i="11" s="1"/>
  <c r="AD4522" i="11"/>
  <c r="AF4522" i="11" s="1"/>
  <c r="AH4522" i="11" s="1"/>
  <c r="AD3370" i="11"/>
  <c r="AF3370" i="11" s="1"/>
  <c r="AH3370" i="11" s="1"/>
  <c r="AD5003" i="11"/>
  <c r="AF5003" i="11" s="1"/>
  <c r="AH5003" i="11" s="1"/>
  <c r="AD4164" i="11"/>
  <c r="AF4164" i="11" s="1"/>
  <c r="AH4164" i="11" s="1"/>
  <c r="AD521" i="11"/>
  <c r="AF521" i="11" s="1"/>
  <c r="AH521" i="11" s="1"/>
  <c r="AD8276" i="11"/>
  <c r="AF8276" i="11" s="1"/>
  <c r="AH8276" i="11" s="1"/>
  <c r="AD7168" i="11"/>
  <c r="AF7168" i="11" s="1"/>
  <c r="AH7168" i="11" s="1"/>
  <c r="AD5915" i="11"/>
  <c r="AF5915" i="11" s="1"/>
  <c r="AH5915" i="11" s="1"/>
  <c r="AD4379" i="11"/>
  <c r="AF4379" i="11" s="1"/>
  <c r="AH4379" i="11" s="1"/>
  <c r="AD3407" i="11"/>
  <c r="AF3407" i="11" s="1"/>
  <c r="AH3407" i="11" s="1"/>
  <c r="AD8330" i="11"/>
  <c r="AF8330" i="11" s="1"/>
  <c r="AH8330" i="11" s="1"/>
  <c r="AD1907" i="11"/>
  <c r="AF1907" i="11" s="1"/>
  <c r="AH1907" i="11" s="1"/>
  <c r="AD475" i="11"/>
  <c r="AF475" i="11" s="1"/>
  <c r="AH475" i="11" s="1"/>
  <c r="AD827" i="11"/>
  <c r="AF827" i="11" s="1"/>
  <c r="AH827" i="11" s="1"/>
  <c r="AD6589" i="11"/>
  <c r="AF6589" i="11" s="1"/>
  <c r="AH6589" i="11" s="1"/>
  <c r="AD6426" i="11"/>
  <c r="AF6426" i="11" s="1"/>
  <c r="AH6426" i="11" s="1"/>
  <c r="AD6692" i="11"/>
  <c r="AF6692" i="11" s="1"/>
  <c r="AH6692" i="11" s="1"/>
  <c r="AD6673" i="11"/>
  <c r="AF6673" i="11" s="1"/>
  <c r="AH6673" i="11" s="1"/>
  <c r="AD7960" i="11"/>
  <c r="AF7960" i="11" s="1"/>
  <c r="AH7960" i="11" s="1"/>
  <c r="AD2358" i="11"/>
  <c r="AF2358" i="11" s="1"/>
  <c r="AH2358" i="11" s="1"/>
  <c r="AD5709" i="11"/>
  <c r="AF5709" i="11" s="1"/>
  <c r="AH5709" i="11" s="1"/>
  <c r="AD7921" i="11"/>
  <c r="AF7921" i="11" s="1"/>
  <c r="AH7921" i="11" s="1"/>
  <c r="AD6682" i="11"/>
  <c r="AF6682" i="11" s="1"/>
  <c r="AH6682" i="11" s="1"/>
  <c r="AD6416" i="11"/>
  <c r="AF6416" i="11" s="1"/>
  <c r="AH6416" i="11" s="1"/>
  <c r="AD1681" i="11"/>
  <c r="AF1681" i="11" s="1"/>
  <c r="AH1681" i="11" s="1"/>
  <c r="AD2847" i="11"/>
  <c r="AF2847" i="11" s="1"/>
  <c r="AH2847" i="11" s="1"/>
  <c r="AD5899" i="11"/>
  <c r="AF5899" i="11" s="1"/>
  <c r="AH5899" i="11" s="1"/>
  <c r="AD3496" i="11"/>
  <c r="AF3496" i="11" s="1"/>
  <c r="AH3496" i="11" s="1"/>
  <c r="AD5323" i="11"/>
  <c r="AF5323" i="11" s="1"/>
  <c r="AH5323" i="11" s="1"/>
  <c r="AD8649" i="11"/>
  <c r="AF8649" i="11" s="1"/>
  <c r="AH8649" i="11" s="1"/>
  <c r="AD715" i="11"/>
  <c r="AF715" i="11" s="1"/>
  <c r="AH715" i="11" s="1"/>
  <c r="AD4937" i="11"/>
  <c r="AF4937" i="11" s="1"/>
  <c r="AH4937" i="11" s="1"/>
  <c r="AD7001" i="11"/>
  <c r="AF7001" i="11" s="1"/>
  <c r="AH7001" i="11" s="1"/>
  <c r="AD7361" i="11"/>
  <c r="AF7361" i="11" s="1"/>
  <c r="AH7361" i="11" s="1"/>
  <c r="AD2147" i="11"/>
  <c r="AF2147" i="11" s="1"/>
  <c r="AH2147" i="11" s="1"/>
  <c r="AD2131" i="11"/>
  <c r="AF2131" i="11" s="1"/>
  <c r="AH2131" i="11" s="1"/>
  <c r="AD3187" i="11"/>
  <c r="AF3187" i="11" s="1"/>
  <c r="AH3187" i="11" s="1"/>
  <c r="AD1413" i="11"/>
  <c r="AF1413" i="11" s="1"/>
  <c r="AH1413" i="11" s="1"/>
  <c r="AD5923" i="11"/>
  <c r="AF5923" i="11" s="1"/>
  <c r="AH5923" i="11" s="1"/>
  <c r="AD7548" i="11"/>
  <c r="AF7548" i="11" s="1"/>
  <c r="AH7548" i="11" s="1"/>
  <c r="AD4475" i="11"/>
  <c r="AF4475" i="11" s="1"/>
  <c r="AH4475" i="11" s="1"/>
  <c r="AD949" i="11"/>
  <c r="AF949" i="11" s="1"/>
  <c r="AD8261" i="11"/>
  <c r="AF8261" i="11" s="1"/>
  <c r="AH8261" i="11" s="1"/>
  <c r="AD4070" i="11"/>
  <c r="AF4070" i="11" s="1"/>
  <c r="AH4070" i="11" s="1"/>
  <c r="AD7241" i="11"/>
  <c r="AF7241" i="11" s="1"/>
  <c r="AH7241" i="11" s="1"/>
  <c r="AD6685" i="11"/>
  <c r="AF6685" i="11" s="1"/>
  <c r="AH6685" i="11" s="1"/>
  <c r="AD5735" i="11"/>
  <c r="AF5735" i="11" s="1"/>
  <c r="AH5735" i="11" s="1"/>
  <c r="AD7231" i="11"/>
  <c r="AF7231" i="11" s="1"/>
  <c r="AH7231" i="11" s="1"/>
  <c r="AD5925" i="11"/>
  <c r="AF5925" i="11" s="1"/>
  <c r="AH5925" i="11" s="1"/>
  <c r="AD2556" i="11"/>
  <c r="AF2556" i="11" s="1"/>
  <c r="AH2556" i="11" s="1"/>
  <c r="AD472" i="11"/>
  <c r="AF472" i="11" s="1"/>
  <c r="AH472" i="11" s="1"/>
  <c r="AD376" i="11"/>
  <c r="AF376" i="11" s="1"/>
  <c r="AH376" i="11" s="1"/>
  <c r="AD7015" i="11"/>
  <c r="AF7015" i="11" s="1"/>
  <c r="AH7015" i="11" s="1"/>
  <c r="AD8413" i="11"/>
  <c r="AF8413" i="11" s="1"/>
  <c r="AH8413" i="11" s="1"/>
  <c r="AD2146" i="11"/>
  <c r="AF2146" i="11" s="1"/>
  <c r="AH2146" i="11" s="1"/>
  <c r="AD6527" i="11"/>
  <c r="AF6527" i="11" s="1"/>
  <c r="AH6527" i="11" s="1"/>
  <c r="AD1988" i="11"/>
  <c r="AF1988" i="11" s="1"/>
  <c r="AH1988" i="11" s="1"/>
  <c r="AD7337" i="11"/>
  <c r="AF7337" i="11" s="1"/>
  <c r="AH7337" i="11" s="1"/>
  <c r="AD1533" i="11"/>
  <c r="AF1533" i="11" s="1"/>
  <c r="AH1533" i="11" s="1"/>
  <c r="AD2163" i="11"/>
  <c r="AF2163" i="11" s="1"/>
  <c r="AH2163" i="11" s="1"/>
  <c r="AD8188" i="11"/>
  <c r="AF8188" i="11" s="1"/>
  <c r="AH8188" i="11" s="1"/>
  <c r="AD2303" i="11"/>
  <c r="AF2303" i="11" s="1"/>
  <c r="AH2303" i="11" s="1"/>
  <c r="AD608" i="11"/>
  <c r="AF608" i="11" s="1"/>
  <c r="AH608" i="11" s="1"/>
  <c r="AD6152" i="11"/>
  <c r="AF6152" i="11" s="1"/>
  <c r="AH6152" i="11" s="1"/>
  <c r="AD7596" i="11"/>
  <c r="AF7596" i="11" s="1"/>
  <c r="AH7596" i="11" s="1"/>
  <c r="AD5430" i="11"/>
  <c r="AF5430" i="11" s="1"/>
  <c r="AH5430" i="11" s="1"/>
  <c r="AD4839" i="11"/>
  <c r="AF4839" i="11" s="1"/>
  <c r="AH4839" i="11" s="1"/>
  <c r="AD4648" i="11"/>
  <c r="AF4648" i="11" s="1"/>
  <c r="AH4648" i="11" s="1"/>
  <c r="AD4389" i="11"/>
  <c r="AF4389" i="11" s="1"/>
  <c r="AH4389" i="11" s="1"/>
  <c r="AD2240" i="11"/>
  <c r="AF2240" i="11" s="1"/>
  <c r="AH2240" i="11" s="1"/>
  <c r="AD4258" i="11"/>
  <c r="AF4258" i="11" s="1"/>
  <c r="AH4258" i="11" s="1"/>
  <c r="AD6020" i="11"/>
  <c r="AF6020" i="11" s="1"/>
  <c r="AH6020" i="11" s="1"/>
  <c r="AD6861" i="11"/>
  <c r="AF6861" i="11" s="1"/>
  <c r="AH6861" i="11" s="1"/>
  <c r="AD6214" i="11"/>
  <c r="AF6214" i="11" s="1"/>
  <c r="AH6214" i="11" s="1"/>
  <c r="AD7543" i="11"/>
  <c r="AF7543" i="11" s="1"/>
  <c r="AH7543" i="11" s="1"/>
  <c r="AD1774" i="11"/>
  <c r="AF1774" i="11" s="1"/>
  <c r="AH1774" i="11" s="1"/>
  <c r="AD5610" i="11"/>
  <c r="AF5610" i="11" s="1"/>
  <c r="AH5610" i="11" s="1"/>
  <c r="AD1491" i="11"/>
  <c r="AF1491" i="11" s="1"/>
  <c r="AH1491" i="11" s="1"/>
  <c r="AD3572" i="11"/>
  <c r="AF3572" i="11" s="1"/>
  <c r="AH3572" i="11" s="1"/>
  <c r="AD8344" i="11"/>
  <c r="AF8344" i="11" s="1"/>
  <c r="AH8344" i="11" s="1"/>
  <c r="AD4422" i="11"/>
  <c r="AF4422" i="11" s="1"/>
  <c r="AH4422" i="11" s="1"/>
  <c r="AD4233" i="11"/>
  <c r="AF4233" i="11" s="1"/>
  <c r="AH4233" i="11" s="1"/>
  <c r="AD1354" i="11"/>
  <c r="AF1354" i="11" s="1"/>
  <c r="AH1354" i="11" s="1"/>
  <c r="AD4671" i="11"/>
  <c r="AF4671" i="11" s="1"/>
  <c r="AH4671" i="11" s="1"/>
  <c r="AD7386" i="11"/>
  <c r="AF7386" i="11" s="1"/>
  <c r="AH7386" i="11" s="1"/>
  <c r="AD7710" i="11"/>
  <c r="AF7710" i="11" s="1"/>
  <c r="AH7710" i="11" s="1"/>
  <c r="AD3397" i="11"/>
  <c r="AF3397" i="11" s="1"/>
  <c r="AH3397" i="11" s="1"/>
  <c r="AD8059" i="11"/>
  <c r="AF8059" i="11" s="1"/>
  <c r="AH8059" i="11" s="1"/>
  <c r="AD5240" i="11"/>
  <c r="AF5240" i="11" s="1"/>
  <c r="AH5240" i="11" s="1"/>
  <c r="AD4553" i="11"/>
  <c r="AF4553" i="11" s="1"/>
  <c r="AH4553" i="11" s="1"/>
  <c r="AD6963" i="11"/>
  <c r="AF6963" i="11" s="1"/>
  <c r="AH6963" i="11" s="1"/>
  <c r="AD133" i="11"/>
  <c r="AF133" i="11" s="1"/>
  <c r="AH133" i="11" s="1"/>
  <c r="AD5971" i="11"/>
  <c r="AF5971" i="11" s="1"/>
  <c r="AH5971" i="11" s="1"/>
  <c r="AD74" i="11"/>
  <c r="AF74" i="11" s="1"/>
  <c r="AH74" i="11" s="1"/>
  <c r="AD685" i="11"/>
  <c r="AF685" i="11" s="1"/>
  <c r="AH685" i="11" s="1"/>
  <c r="AD6119" i="11"/>
  <c r="AF6119" i="11" s="1"/>
  <c r="AH6119" i="11" s="1"/>
  <c r="AD3038" i="11"/>
  <c r="AF3038" i="11" s="1"/>
  <c r="AH3038" i="11" s="1"/>
  <c r="AD386" i="11"/>
  <c r="AF386" i="11" s="1"/>
  <c r="AH386" i="11" s="1"/>
  <c r="AD749" i="11"/>
  <c r="AF749" i="11" s="1"/>
  <c r="AH749" i="11" s="1"/>
  <c r="AD6073" i="11"/>
  <c r="AF6073" i="11" s="1"/>
  <c r="AH6073" i="11" s="1"/>
  <c r="AD4247" i="11"/>
  <c r="AF4247" i="11" s="1"/>
  <c r="AH4247" i="11" s="1"/>
  <c r="AD4138" i="11"/>
  <c r="AF4138" i="11" s="1"/>
  <c r="AH4138" i="11" s="1"/>
  <c r="AD7301" i="11"/>
  <c r="AF7301" i="11" s="1"/>
  <c r="AH7301" i="11" s="1"/>
  <c r="AD7221" i="11"/>
  <c r="AF7221" i="11" s="1"/>
  <c r="AH7221" i="11" s="1"/>
  <c r="AD4120" i="11"/>
  <c r="AF4120" i="11" s="1"/>
  <c r="AH4120" i="11" s="1"/>
  <c r="AD4007" i="11"/>
  <c r="AF4007" i="11" s="1"/>
  <c r="AH4007" i="11" s="1"/>
  <c r="AD5100" i="11"/>
  <c r="AF5100" i="11" s="1"/>
  <c r="AH5100" i="11" s="1"/>
  <c r="AD1575" i="11"/>
  <c r="AF1575" i="11" s="1"/>
  <c r="AH1575" i="11" s="1"/>
  <c r="AD3938" i="11"/>
  <c r="AF3938" i="11" s="1"/>
  <c r="AH3938" i="11" s="1"/>
  <c r="AD3025" i="11"/>
  <c r="AF3025" i="11" s="1"/>
  <c r="AH3025" i="11" s="1"/>
  <c r="AD3743" i="11"/>
  <c r="AF3743" i="11" s="1"/>
  <c r="AH3743" i="11" s="1"/>
  <c r="AD7835" i="11"/>
  <c r="AF7835" i="11" s="1"/>
  <c r="AH7835" i="11" s="1"/>
  <c r="AD8488" i="11"/>
  <c r="AF8488" i="11" s="1"/>
  <c r="AH8488" i="11" s="1"/>
  <c r="AD7145" i="11"/>
  <c r="AF7145" i="11" s="1"/>
  <c r="AH7145" i="11" s="1"/>
  <c r="AD2168" i="11"/>
  <c r="AF2168" i="11" s="1"/>
  <c r="AH2168" i="11" s="1"/>
  <c r="AD4189" i="11"/>
  <c r="AF4189" i="11" s="1"/>
  <c r="AH4189" i="11" s="1"/>
  <c r="AD1240" i="11"/>
  <c r="AF1240" i="11" s="1"/>
  <c r="AH1240" i="11" s="1"/>
  <c r="AD3116" i="11"/>
  <c r="AF3116" i="11" s="1"/>
  <c r="AH3116" i="11" s="1"/>
  <c r="AD558" i="11"/>
  <c r="AF558" i="11" s="1"/>
  <c r="AH558" i="11" s="1"/>
  <c r="AD7193" i="11"/>
  <c r="AF7193" i="11" s="1"/>
  <c r="AH7193" i="11" s="1"/>
  <c r="AD3941" i="11"/>
  <c r="AF3941" i="11" s="1"/>
  <c r="AH3941" i="11" s="1"/>
  <c r="AD8674" i="11"/>
  <c r="AF8674" i="11" s="1"/>
  <c r="AH8674" i="11" s="1"/>
  <c r="AD3512" i="11"/>
  <c r="AF3512" i="11" s="1"/>
  <c r="AH3512" i="11" s="1"/>
  <c r="AD4509" i="11"/>
  <c r="AF4509" i="11" s="1"/>
  <c r="AH4509" i="11" s="1"/>
  <c r="AD7327" i="11"/>
  <c r="AF7327" i="11" s="1"/>
  <c r="AH7327" i="11" s="1"/>
  <c r="AD4458" i="11"/>
  <c r="AF4458" i="11" s="1"/>
  <c r="AH4458" i="11" s="1"/>
  <c r="AD1036" i="11"/>
  <c r="AF1036" i="11" s="1"/>
  <c r="AH1036" i="11" s="1"/>
  <c r="AD4511" i="11"/>
  <c r="AF4511" i="11" s="1"/>
  <c r="AH4511" i="11" s="1"/>
  <c r="AD5800" i="11"/>
  <c r="AF5800" i="11" s="1"/>
  <c r="AH5800" i="11" s="1"/>
  <c r="AD6450" i="11"/>
  <c r="AF6450" i="11" s="1"/>
  <c r="AH6450" i="11" s="1"/>
  <c r="AD3921" i="11"/>
  <c r="AF3921" i="11" s="1"/>
  <c r="AH3921" i="11" s="1"/>
  <c r="AD2384" i="11"/>
  <c r="AF2384" i="11" s="1"/>
  <c r="AH2384" i="11" s="1"/>
  <c r="AD1392" i="11"/>
  <c r="AF1392" i="11" s="1"/>
  <c r="AH1392" i="11" s="1"/>
  <c r="AD2040" i="11"/>
  <c r="AF2040" i="11" s="1"/>
  <c r="AH2040" i="11" s="1"/>
  <c r="AD6386" i="11"/>
  <c r="AF6386" i="11" s="1"/>
  <c r="AH6386" i="11" s="1"/>
  <c r="AD4970" i="11"/>
  <c r="AF4970" i="11" s="1"/>
  <c r="AH4970" i="11" s="1"/>
  <c r="AD637" i="11"/>
  <c r="AF637" i="11" s="1"/>
  <c r="AH637" i="11" s="1"/>
  <c r="AD1274" i="11"/>
  <c r="AF1274" i="11" s="1"/>
  <c r="AH1274" i="11" s="1"/>
  <c r="AD3866" i="11"/>
  <c r="AF3866" i="11" s="1"/>
  <c r="AH3866" i="11" s="1"/>
  <c r="AD4480" i="11"/>
  <c r="AF4480" i="11" s="1"/>
  <c r="AH4480" i="11" s="1"/>
  <c r="AD4639" i="11"/>
  <c r="AF4639" i="11" s="1"/>
  <c r="AH4639" i="11" s="1"/>
  <c r="AD3170" i="11"/>
  <c r="AF3170" i="11" s="1"/>
  <c r="AH3170" i="11" s="1"/>
  <c r="AD8583" i="11"/>
  <c r="AF8583" i="11" s="1"/>
  <c r="AH8583" i="11" s="1"/>
  <c r="AD2050" i="11"/>
  <c r="AF2050" i="11" s="1"/>
  <c r="AH2050" i="11" s="1"/>
  <c r="AD6139" i="11"/>
  <c r="AF6139" i="11" s="1"/>
  <c r="AH6139" i="11" s="1"/>
  <c r="AD6451" i="11"/>
  <c r="AF6451" i="11" s="1"/>
  <c r="AH6451" i="11" s="1"/>
  <c r="AD8717" i="11"/>
  <c r="AF8717" i="11" s="1"/>
  <c r="AH8717" i="11" s="1"/>
  <c r="AD2827" i="11"/>
  <c r="AF2827" i="11" s="1"/>
  <c r="AH2827" i="11" s="1"/>
  <c r="AD3523" i="11"/>
  <c r="AF3523" i="11" s="1"/>
  <c r="AH3523" i="11" s="1"/>
  <c r="AD3012" i="11"/>
  <c r="AF3012" i="11" s="1"/>
  <c r="AH3012" i="11" s="1"/>
  <c r="AD5302" i="11"/>
  <c r="AF5302" i="11" s="1"/>
  <c r="AH5302" i="11" s="1"/>
  <c r="AD1184" i="11"/>
  <c r="AF1184" i="11" s="1"/>
  <c r="AH1184" i="11" s="1"/>
  <c r="AD1395" i="11"/>
  <c r="AF1395" i="11" s="1"/>
  <c r="AH1395" i="11" s="1"/>
  <c r="AD2561" i="11"/>
  <c r="AF2561" i="11" s="1"/>
  <c r="AH2561" i="11" s="1"/>
  <c r="AD6950" i="11"/>
  <c r="AF6950" i="11" s="1"/>
  <c r="AH6950" i="11" s="1"/>
  <c r="AD8500" i="11"/>
  <c r="AF8500" i="11" s="1"/>
  <c r="AH8500" i="11" s="1"/>
  <c r="AD705" i="11"/>
  <c r="AF705" i="11" s="1"/>
  <c r="AH705" i="11" s="1"/>
  <c r="AD8041" i="11"/>
  <c r="AF8041" i="11" s="1"/>
  <c r="AH8041" i="11" s="1"/>
  <c r="AD4346" i="11"/>
  <c r="AF4346" i="11" s="1"/>
  <c r="AH4346" i="11" s="1"/>
  <c r="AD8346" i="11"/>
  <c r="AF8346" i="11" s="1"/>
  <c r="AH8346" i="11" s="1"/>
  <c r="AD6573" i="11"/>
  <c r="AF6573" i="11" s="1"/>
  <c r="AH6573" i="11" s="1"/>
  <c r="AD2180" i="11"/>
  <c r="AF2180" i="11" s="1"/>
  <c r="AH2180" i="11" s="1"/>
  <c r="AD7942" i="11"/>
  <c r="AF7942" i="11" s="1"/>
  <c r="AH7942" i="11" s="1"/>
  <c r="AD4790" i="11"/>
  <c r="AF4790" i="11" s="1"/>
  <c r="AH4790" i="11" s="1"/>
  <c r="AD5255" i="11"/>
  <c r="AF5255" i="11" s="1"/>
  <c r="AH5255" i="11" s="1"/>
  <c r="AD6735" i="11"/>
  <c r="AF6735" i="11" s="1"/>
  <c r="AH6735" i="11" s="1"/>
  <c r="AD5599" i="11"/>
  <c r="AF5599" i="11" s="1"/>
  <c r="AH5599" i="11" s="1"/>
  <c r="AD2652" i="11"/>
  <c r="AF2652" i="11" s="1"/>
  <c r="AH2652" i="11" s="1"/>
  <c r="AD4291" i="11"/>
  <c r="AF4291" i="11" s="1"/>
  <c r="AH4291" i="11" s="1"/>
  <c r="AD4929" i="11"/>
  <c r="AF4929" i="11" s="1"/>
  <c r="AH4929" i="11" s="1"/>
  <c r="AD514" i="11"/>
  <c r="AF514" i="11" s="1"/>
  <c r="AH514" i="11" s="1"/>
  <c r="AD4277" i="11"/>
  <c r="AF4277" i="11" s="1"/>
  <c r="AH4277" i="11" s="1"/>
  <c r="AD4331" i="11"/>
  <c r="AF4331" i="11" s="1"/>
  <c r="AH4331" i="11" s="1"/>
  <c r="AD6834" i="11"/>
  <c r="AF6834" i="11" s="1"/>
  <c r="AH6834" i="11" s="1"/>
  <c r="AD6090" i="11"/>
  <c r="AF6090" i="11" s="1"/>
  <c r="AH6090" i="11" s="1"/>
  <c r="AD8197" i="11"/>
  <c r="AF8197" i="11" s="1"/>
  <c r="AH8197" i="11" s="1"/>
  <c r="AD8152" i="11"/>
  <c r="AF8152" i="11" s="1"/>
  <c r="AH8152" i="11" s="1"/>
  <c r="AD6569" i="11"/>
  <c r="AF6569" i="11" s="1"/>
  <c r="AH6569" i="11" s="1"/>
  <c r="AD4027" i="11"/>
  <c r="AF4027" i="11" s="1"/>
  <c r="AH4027" i="11" s="1"/>
  <c r="AD6506" i="11"/>
  <c r="AF6506" i="11" s="1"/>
  <c r="AH6506" i="11" s="1"/>
  <c r="AD3885" i="11"/>
  <c r="AF3885" i="11" s="1"/>
  <c r="AH3885" i="11" s="1"/>
  <c r="AD1642" i="11"/>
  <c r="AF1642" i="11" s="1"/>
  <c r="AH1642" i="11" s="1"/>
  <c r="AD3943" i="11"/>
  <c r="AF3943" i="11" s="1"/>
  <c r="AH3943" i="11" s="1"/>
  <c r="AD6012" i="11"/>
  <c r="AF6012" i="11" s="1"/>
  <c r="AH6012" i="11" s="1"/>
  <c r="AD4349" i="11"/>
  <c r="AF4349" i="11" s="1"/>
  <c r="AH4349" i="11" s="1"/>
  <c r="AD6004" i="11"/>
  <c r="AF6004" i="11" s="1"/>
  <c r="AH6004" i="11" s="1"/>
  <c r="AD6027" i="11"/>
  <c r="AF6027" i="11" s="1"/>
  <c r="AH6027" i="11" s="1"/>
  <c r="AD7051" i="11"/>
  <c r="AF7051" i="11" s="1"/>
  <c r="AH7051" i="11" s="1"/>
  <c r="AD4244" i="11"/>
  <c r="AF4244" i="11" s="1"/>
  <c r="AH4244" i="11" s="1"/>
  <c r="AD2941" i="11"/>
  <c r="AF2941" i="11" s="1"/>
  <c r="AH2941" i="11" s="1"/>
  <c r="AD3855" i="11"/>
  <c r="AF3855" i="11" s="1"/>
  <c r="AH3855" i="11" s="1"/>
  <c r="AD1779" i="11"/>
  <c r="AF1779" i="11" s="1"/>
  <c r="AH1779" i="11" s="1"/>
  <c r="AD3899" i="11"/>
  <c r="AF3899" i="11" s="1"/>
  <c r="AH3899" i="11" s="1"/>
  <c r="AD3105" i="11"/>
  <c r="AF3105" i="11" s="1"/>
  <c r="AH3105" i="11" s="1"/>
  <c r="AD3093" i="11"/>
  <c r="AF3093" i="11" s="1"/>
  <c r="AH3093" i="11" s="1"/>
  <c r="AD2832" i="11"/>
  <c r="AF2832" i="11" s="1"/>
  <c r="AH2832" i="11" s="1"/>
  <c r="AD4878" i="11"/>
  <c r="AF4878" i="11" s="1"/>
  <c r="AH4878" i="11" s="1"/>
  <c r="AD2751" i="11"/>
  <c r="AF2751" i="11" s="1"/>
  <c r="AH2751" i="11" s="1"/>
  <c r="AD6064" i="11"/>
  <c r="AF6064" i="11" s="1"/>
  <c r="AH6064" i="11" s="1"/>
  <c r="AD5575" i="11"/>
  <c r="AF5575" i="11" s="1"/>
  <c r="AH5575" i="11" s="1"/>
  <c r="AD2796" i="11"/>
  <c r="AF2796" i="11" s="1"/>
  <c r="AH2796" i="11" s="1"/>
  <c r="AD8636" i="11"/>
  <c r="AF8636" i="11" s="1"/>
  <c r="AH8636" i="11" s="1"/>
  <c r="AD523" i="11"/>
  <c r="AF523" i="11" s="1"/>
  <c r="AH523" i="11" s="1"/>
  <c r="AD6472" i="11"/>
  <c r="AF6472" i="11" s="1"/>
  <c r="AH6472" i="11" s="1"/>
  <c r="AD7117" i="11"/>
  <c r="AF7117" i="11" s="1"/>
  <c r="AH7117" i="11" s="1"/>
  <c r="AD6531" i="11"/>
  <c r="AF6531" i="11" s="1"/>
  <c r="AH6531" i="11" s="1"/>
  <c r="AD6043" i="11"/>
  <c r="AF6043" i="11" s="1"/>
  <c r="AH6043" i="11" s="1"/>
  <c r="AD261" i="11"/>
  <c r="AF261" i="11" s="1"/>
  <c r="AH261" i="11" s="1"/>
  <c r="AD3597" i="11"/>
  <c r="AF3597" i="11" s="1"/>
  <c r="AH3597" i="11" s="1"/>
  <c r="AD5546" i="11"/>
  <c r="AF5546" i="11" s="1"/>
  <c r="AH5546" i="11" s="1"/>
  <c r="AD6123" i="11"/>
  <c r="AF6123" i="11" s="1"/>
  <c r="AH6123" i="11" s="1"/>
  <c r="AD5999" i="11"/>
  <c r="AF5999" i="11" s="1"/>
  <c r="AH5999" i="11" s="1"/>
  <c r="AD2402" i="11"/>
  <c r="AF2402" i="11" s="1"/>
  <c r="AH2402" i="11" s="1"/>
  <c r="AD4139" i="11"/>
  <c r="AF4139" i="11" s="1"/>
  <c r="AH4139" i="11" s="1"/>
  <c r="AD4240" i="11"/>
  <c r="AF4240" i="11" s="1"/>
  <c r="AH4240" i="11" s="1"/>
  <c r="AD6610" i="11"/>
  <c r="AF6610" i="11" s="1"/>
  <c r="AH6610" i="11" s="1"/>
  <c r="AD4873" i="11"/>
  <c r="AF4873" i="11" s="1"/>
  <c r="AH4873" i="11" s="1"/>
  <c r="AD2129" i="11"/>
  <c r="AF2129" i="11" s="1"/>
  <c r="AH2129" i="11" s="1"/>
  <c r="AD4902" i="11"/>
  <c r="AF4902" i="11" s="1"/>
  <c r="AH4902" i="11" s="1"/>
  <c r="AD4474" i="11"/>
  <c r="AF4474" i="11" s="1"/>
  <c r="AH4474" i="11" s="1"/>
  <c r="AD963" i="11"/>
  <c r="AF963" i="11" s="1"/>
  <c r="AD6638" i="11"/>
  <c r="AF6638" i="11" s="1"/>
  <c r="AH6638" i="11" s="1"/>
  <c r="AD4391" i="11"/>
  <c r="AF4391" i="11" s="1"/>
  <c r="AH4391" i="11" s="1"/>
  <c r="AD7055" i="11"/>
  <c r="AF7055" i="11" s="1"/>
  <c r="AH7055" i="11" s="1"/>
  <c r="AD4906" i="11"/>
  <c r="AF4906" i="11" s="1"/>
  <c r="AH4906" i="11" s="1"/>
  <c r="AD6994" i="11"/>
  <c r="AF6994" i="11" s="1"/>
  <c r="AH6994" i="11" s="1"/>
  <c r="AD2252" i="11"/>
  <c r="AF2252" i="11" s="1"/>
  <c r="AH2252" i="11" s="1"/>
  <c r="AD1578" i="11"/>
  <c r="AF1578" i="11" s="1"/>
  <c r="AH1578" i="11" s="1"/>
  <c r="AD2314" i="11"/>
  <c r="AF2314" i="11" s="1"/>
  <c r="AH2314" i="11" s="1"/>
  <c r="AD5756" i="11"/>
  <c r="AF5756" i="11" s="1"/>
  <c r="AH5756" i="11" s="1"/>
  <c r="AD6228" i="11"/>
  <c r="AF6228" i="11" s="1"/>
  <c r="AH6228" i="11" s="1"/>
  <c r="AD4390" i="11"/>
  <c r="AF4390" i="11" s="1"/>
  <c r="AH4390" i="11" s="1"/>
  <c r="AD6879" i="11"/>
  <c r="AF6879" i="11" s="1"/>
  <c r="AH6879" i="11" s="1"/>
  <c r="AD4739" i="11"/>
  <c r="AF4739" i="11" s="1"/>
  <c r="AH4739" i="11" s="1"/>
  <c r="AD365" i="11"/>
  <c r="AF365" i="11" s="1"/>
  <c r="AH365" i="11" s="1"/>
  <c r="AD3118" i="11"/>
  <c r="AF3118" i="11" s="1"/>
  <c r="AH3118" i="11" s="1"/>
  <c r="AD5657" i="11"/>
  <c r="AF5657" i="11" s="1"/>
  <c r="AH5657" i="11" s="1"/>
  <c r="AD4344" i="11"/>
  <c r="AF4344" i="11" s="1"/>
  <c r="AH4344" i="11" s="1"/>
  <c r="AD7775" i="11"/>
  <c r="AF7775" i="11" s="1"/>
  <c r="AH7775" i="11" s="1"/>
  <c r="AD2900" i="11"/>
  <c r="AF2900" i="11" s="1"/>
  <c r="AH2900" i="11" s="1"/>
  <c r="AD7518" i="11"/>
  <c r="AF7518" i="11" s="1"/>
  <c r="AH7518" i="11" s="1"/>
  <c r="AD5467" i="11"/>
  <c r="AF5467" i="11" s="1"/>
  <c r="AH5467" i="11" s="1"/>
  <c r="AD8572" i="11"/>
  <c r="AF8572" i="11" s="1"/>
  <c r="AH8572" i="11" s="1"/>
  <c r="AD3960" i="11"/>
  <c r="AF3960" i="11" s="1"/>
  <c r="AH3960" i="11" s="1"/>
  <c r="AD1258" i="11"/>
  <c r="AF1258" i="11" s="1"/>
  <c r="AH1258" i="11" s="1"/>
  <c r="AD6439" i="11"/>
  <c r="AF6439" i="11" s="1"/>
  <c r="AH6439" i="11" s="1"/>
  <c r="AD4822" i="11"/>
  <c r="AF4822" i="11" s="1"/>
  <c r="AH4822" i="11" s="1"/>
  <c r="AD8148" i="11"/>
  <c r="AF8148" i="11" s="1"/>
  <c r="AH8148" i="11" s="1"/>
  <c r="AD1328" i="11"/>
  <c r="AF1328" i="11" s="1"/>
  <c r="AH1328" i="11" s="1"/>
  <c r="AD182" i="11"/>
  <c r="AF182" i="11" s="1"/>
  <c r="AH182" i="11" s="1"/>
  <c r="AD3086" i="11"/>
  <c r="AF3086" i="11" s="1"/>
  <c r="AH3086" i="11" s="1"/>
  <c r="AD4690" i="11"/>
  <c r="AF4690" i="11" s="1"/>
  <c r="AH4690" i="11" s="1"/>
  <c r="AD8510" i="11"/>
  <c r="AF8510" i="11" s="1"/>
  <c r="AH8510" i="11" s="1"/>
  <c r="AD4813" i="11"/>
  <c r="AF4813" i="11" s="1"/>
  <c r="AH4813" i="11" s="1"/>
  <c r="AD7271" i="11"/>
  <c r="AF7271" i="11" s="1"/>
  <c r="AH7271" i="11" s="1"/>
  <c r="AD3252" i="11"/>
  <c r="AF3252" i="11" s="1"/>
  <c r="AH3252" i="11" s="1"/>
  <c r="AD4691" i="11"/>
  <c r="AF4691" i="11" s="1"/>
  <c r="AH4691" i="11" s="1"/>
  <c r="AD1894" i="11"/>
  <c r="AF1894" i="11" s="1"/>
  <c r="AH1894" i="11" s="1"/>
  <c r="AD4542" i="11"/>
  <c r="AF4542" i="11" s="1"/>
  <c r="AH4542" i="11" s="1"/>
  <c r="AD3056" i="11"/>
  <c r="AF3056" i="11" s="1"/>
  <c r="AH3056" i="11" s="1"/>
  <c r="AD4193" i="11"/>
  <c r="AF4193" i="11" s="1"/>
  <c r="AH4193" i="11" s="1"/>
  <c r="AD5137" i="11"/>
  <c r="AF5137" i="11" s="1"/>
  <c r="AH5137" i="11" s="1"/>
  <c r="AD3763" i="11"/>
  <c r="AF3763" i="11" s="1"/>
  <c r="AH3763" i="11" s="1"/>
  <c r="AD1637" i="11"/>
  <c r="AF1637" i="11" s="1"/>
  <c r="AH1637" i="11" s="1"/>
  <c r="AD7415" i="11"/>
  <c r="AF7415" i="11" s="1"/>
  <c r="AH7415" i="11" s="1"/>
  <c r="AD4746" i="11"/>
  <c r="AF4746" i="11" s="1"/>
  <c r="AH4746" i="11" s="1"/>
  <c r="AD5824" i="11"/>
  <c r="AF5824" i="11" s="1"/>
  <c r="AH5824" i="11" s="1"/>
  <c r="AD309" i="11"/>
  <c r="AF309" i="11" s="1"/>
  <c r="AH309" i="11" s="1"/>
  <c r="AD2354" i="11"/>
  <c r="AF2354" i="11" s="1"/>
  <c r="AH2354" i="11" s="1"/>
  <c r="AD7317" i="11"/>
  <c r="AF7317" i="11" s="1"/>
  <c r="AH7317" i="11" s="1"/>
  <c r="AD109" i="11"/>
  <c r="AF109" i="11" s="1"/>
  <c r="AH109" i="11" s="1"/>
  <c r="AD3532" i="11"/>
  <c r="AF3532" i="11" s="1"/>
  <c r="AH3532" i="11" s="1"/>
  <c r="AD6899" i="11"/>
  <c r="AF6899" i="11" s="1"/>
  <c r="AH6899" i="11" s="1"/>
  <c r="AD2344" i="11"/>
  <c r="AF2344" i="11" s="1"/>
  <c r="AH2344" i="11" s="1"/>
  <c r="AD550" i="11"/>
  <c r="AF550" i="11" s="1"/>
  <c r="AH550" i="11" s="1"/>
  <c r="AD7773" i="11"/>
  <c r="AF7773" i="11" s="1"/>
  <c r="AH7773" i="11" s="1"/>
  <c r="AD537" i="11"/>
  <c r="AF537" i="11" s="1"/>
  <c r="AH537" i="11" s="1"/>
  <c r="AD1630" i="11"/>
  <c r="AF1630" i="11" s="1"/>
  <c r="AH1630" i="11" s="1"/>
  <c r="AD7879" i="11"/>
  <c r="AF7879" i="11" s="1"/>
  <c r="AH7879" i="11" s="1"/>
  <c r="AD8612" i="11"/>
  <c r="AF8612" i="11" s="1"/>
  <c r="AH8612" i="11" s="1"/>
  <c r="AD3348" i="11"/>
  <c r="AF3348" i="11" s="1"/>
  <c r="AH3348" i="11" s="1"/>
  <c r="AD8192" i="11"/>
  <c r="AF8192" i="11" s="1"/>
  <c r="AH8192" i="11" s="1"/>
  <c r="AD3940" i="11"/>
  <c r="AF3940" i="11" s="1"/>
  <c r="AH3940" i="11" s="1"/>
  <c r="AD2083" i="11"/>
  <c r="AF2083" i="11" s="1"/>
  <c r="AH2083" i="11" s="1"/>
  <c r="AD5435" i="11"/>
  <c r="AF5435" i="11" s="1"/>
  <c r="AH5435" i="11" s="1"/>
  <c r="AD4965" i="11"/>
  <c r="AF4965" i="11" s="1"/>
  <c r="AH4965" i="11" s="1"/>
  <c r="AD515" i="11"/>
  <c r="AF515" i="11" s="1"/>
  <c r="AH515" i="11" s="1"/>
  <c r="AD5940" i="11"/>
  <c r="AF5940" i="11" s="1"/>
  <c r="AH5940" i="11" s="1"/>
  <c r="AD8630" i="11"/>
  <c r="AF8630" i="11" s="1"/>
  <c r="AH8630" i="11" s="1"/>
  <c r="AD3591" i="11"/>
  <c r="AF3591" i="11" s="1"/>
  <c r="AH3591" i="11" s="1"/>
  <c r="AD8761" i="11"/>
  <c r="AF8761" i="11" s="1"/>
  <c r="AH8761" i="11" s="1"/>
  <c r="AD2962" i="11"/>
  <c r="AF2962" i="11" s="1"/>
  <c r="AH2962" i="11" s="1"/>
  <c r="AD1668" i="11"/>
  <c r="AF1668" i="11" s="1"/>
  <c r="AH1668" i="11" s="1"/>
  <c r="AD7200" i="11"/>
  <c r="AF7200" i="11" s="1"/>
  <c r="AH7200" i="11" s="1"/>
  <c r="AD2576" i="11"/>
  <c r="AF2576" i="11" s="1"/>
  <c r="AH2576" i="11" s="1"/>
  <c r="AD1553" i="11"/>
  <c r="AF1553" i="11" s="1"/>
  <c r="AH1553" i="11" s="1"/>
  <c r="AD3730" i="11"/>
  <c r="AF3730" i="11" s="1"/>
  <c r="AH3730" i="11" s="1"/>
  <c r="AD465" i="11"/>
  <c r="AF465" i="11" s="1"/>
  <c r="AH465" i="11" s="1"/>
  <c r="AD713" i="11"/>
  <c r="AF713" i="11" s="1"/>
  <c r="AH713" i="11" s="1"/>
  <c r="AD3981" i="11"/>
  <c r="AF3981" i="11" s="1"/>
  <c r="AH3981" i="11" s="1"/>
  <c r="AD4205" i="11"/>
  <c r="AF4205" i="11" s="1"/>
  <c r="AH4205" i="11" s="1"/>
  <c r="AD1885" i="11"/>
  <c r="AF1885" i="11" s="1"/>
  <c r="AH1885" i="11" s="1"/>
  <c r="AD1734" i="11"/>
  <c r="AF1734" i="11" s="1"/>
  <c r="AH1734" i="11" s="1"/>
  <c r="AD5965" i="11"/>
  <c r="AF5965" i="11" s="1"/>
  <c r="AH5965" i="11" s="1"/>
  <c r="AD7964" i="11"/>
  <c r="AF7964" i="11" s="1"/>
  <c r="AH7964" i="11" s="1"/>
  <c r="AD3504" i="11"/>
  <c r="AF3504" i="11" s="1"/>
  <c r="AH3504" i="11" s="1"/>
  <c r="AD1459" i="11"/>
  <c r="AF1459" i="11" s="1"/>
  <c r="AH1459" i="11" s="1"/>
  <c r="AD5041" i="11"/>
  <c r="AF5041" i="11" s="1"/>
  <c r="AH5041" i="11" s="1"/>
  <c r="AD1556" i="11"/>
  <c r="AF1556" i="11" s="1"/>
  <c r="AH1556" i="11" s="1"/>
  <c r="AD5049" i="11"/>
  <c r="AF5049" i="11" s="1"/>
  <c r="AH5049" i="11" s="1"/>
  <c r="AD24" i="11"/>
  <c r="AF24" i="11" s="1"/>
  <c r="AH24" i="11" s="1"/>
  <c r="AD2192" i="11"/>
  <c r="AF2192" i="11" s="1"/>
  <c r="AH2192" i="11" s="1"/>
  <c r="AD7747" i="11"/>
  <c r="AF7747" i="11" s="1"/>
  <c r="AH7747" i="11" s="1"/>
  <c r="AD1271" i="11"/>
  <c r="AF1271" i="11" s="1"/>
  <c r="AH1271" i="11" s="1"/>
  <c r="AD5181" i="11"/>
  <c r="AF5181" i="11" s="1"/>
  <c r="AH5181" i="11" s="1"/>
  <c r="AD929" i="11"/>
  <c r="AF929" i="11" s="1"/>
  <c r="AD8067" i="11"/>
  <c r="AF8067" i="11" s="1"/>
  <c r="AH8067" i="11" s="1"/>
  <c r="AD6291" i="11"/>
  <c r="AF6291" i="11" s="1"/>
  <c r="AH6291" i="11" s="1"/>
  <c r="AD2081" i="11"/>
  <c r="AF2081" i="11" s="1"/>
  <c r="AH2081" i="11" s="1"/>
  <c r="AD2834" i="11"/>
  <c r="AF2834" i="11" s="1"/>
  <c r="AH2834" i="11" s="1"/>
  <c r="AD5778" i="11"/>
  <c r="AF5778" i="11" s="1"/>
  <c r="AH5778" i="11" s="1"/>
  <c r="AD181" i="11"/>
  <c r="AF181" i="11" s="1"/>
  <c r="AH181" i="11" s="1"/>
  <c r="AD7802" i="11"/>
  <c r="AF7802" i="11" s="1"/>
  <c r="AH7802" i="11" s="1"/>
  <c r="AD290" i="11"/>
  <c r="AF290" i="11" s="1"/>
  <c r="AH290" i="11" s="1"/>
  <c r="AD4916" i="11"/>
  <c r="AF4916" i="11" s="1"/>
  <c r="AH4916" i="11" s="1"/>
  <c r="AD2761" i="11"/>
  <c r="AF2761" i="11" s="1"/>
  <c r="AH2761" i="11" s="1"/>
  <c r="AD4683" i="11"/>
  <c r="AF4683" i="11" s="1"/>
  <c r="AH4683" i="11" s="1"/>
  <c r="AD7539" i="11"/>
  <c r="AF7539" i="11" s="1"/>
  <c r="AH7539" i="11" s="1"/>
  <c r="AD417" i="11"/>
  <c r="AF417" i="11" s="1"/>
  <c r="AH417" i="11" s="1"/>
  <c r="AD6065" i="11"/>
  <c r="AF6065" i="11" s="1"/>
  <c r="AH6065" i="11" s="1"/>
  <c r="AD5868" i="11"/>
  <c r="AF5868" i="11" s="1"/>
  <c r="AH5868" i="11" s="1"/>
  <c r="AD5737" i="11"/>
  <c r="AF5737" i="11" s="1"/>
  <c r="AH5737" i="11" s="1"/>
  <c r="AD6062" i="11"/>
  <c r="AF6062" i="11" s="1"/>
  <c r="AH6062" i="11" s="1"/>
  <c r="AD2615" i="11"/>
  <c r="AF2615" i="11" s="1"/>
  <c r="AH2615" i="11" s="1"/>
  <c r="AD8553" i="11"/>
  <c r="AF8553" i="11" s="1"/>
  <c r="AH8553" i="11" s="1"/>
  <c r="AD1309" i="11"/>
  <c r="AF1309" i="11" s="1"/>
  <c r="AH1309" i="11" s="1"/>
  <c r="AD5464" i="11"/>
  <c r="AF5464" i="11" s="1"/>
  <c r="AH5464" i="11" s="1"/>
  <c r="AD5443" i="11"/>
  <c r="AF5443" i="11" s="1"/>
  <c r="AH5443" i="11" s="1"/>
  <c r="AD4787" i="11"/>
  <c r="AF4787" i="11" s="1"/>
  <c r="AH4787" i="11" s="1"/>
  <c r="AD3918" i="11"/>
  <c r="AF3918" i="11" s="1"/>
  <c r="AH3918" i="11" s="1"/>
  <c r="AD3879" i="11"/>
  <c r="AF3879" i="11" s="1"/>
  <c r="AH3879" i="11" s="1"/>
  <c r="AD6033" i="11"/>
  <c r="AF6033" i="11" s="1"/>
  <c r="AH6033" i="11" s="1"/>
  <c r="AD152" i="11"/>
  <c r="AF152" i="11" s="1"/>
  <c r="AH152" i="11" s="1"/>
  <c r="AD5754" i="11"/>
  <c r="AF5754" i="11" s="1"/>
  <c r="AH5754" i="11" s="1"/>
  <c r="AD841" i="11"/>
  <c r="AF841" i="11" s="1"/>
  <c r="AH841" i="11" s="1"/>
  <c r="AD5727" i="11"/>
  <c r="AF5727" i="11" s="1"/>
  <c r="AH5727" i="11" s="1"/>
  <c r="AD4540" i="11"/>
  <c r="AF4540" i="11" s="1"/>
  <c r="AH4540" i="11" s="1"/>
  <c r="AD7270" i="11"/>
  <c r="AF7270" i="11" s="1"/>
  <c r="AH7270" i="11" s="1"/>
  <c r="AD2088" i="11"/>
  <c r="AF2088" i="11" s="1"/>
  <c r="AH2088" i="11" s="1"/>
  <c r="AD4050" i="11"/>
  <c r="AF4050" i="11" s="1"/>
  <c r="AH4050" i="11" s="1"/>
  <c r="AD5090" i="11"/>
  <c r="AF5090" i="11" s="1"/>
  <c r="AH5090" i="11" s="1"/>
  <c r="AD3811" i="11"/>
  <c r="AF3811" i="11" s="1"/>
  <c r="AH3811" i="11" s="1"/>
  <c r="AD6179" i="11"/>
  <c r="AF6179" i="11" s="1"/>
  <c r="AH6179" i="11" s="1"/>
  <c r="AD8212" i="11"/>
  <c r="AF8212" i="11" s="1"/>
  <c r="AH8212" i="11" s="1"/>
  <c r="AD1588" i="11"/>
  <c r="AF1588" i="11" s="1"/>
  <c r="AH1588" i="11" s="1"/>
  <c r="AD8157" i="11"/>
  <c r="AF8157" i="11" s="1"/>
  <c r="AH8157" i="11" s="1"/>
  <c r="AD7733" i="11"/>
  <c r="AF7733" i="11" s="1"/>
  <c r="AH7733" i="11" s="1"/>
  <c r="AD924" i="11"/>
  <c r="AF924" i="11" s="1"/>
  <c r="AD122" i="11"/>
  <c r="AF122" i="11" s="1"/>
  <c r="AH122" i="11" s="1"/>
  <c r="AD7228" i="11"/>
  <c r="AF7228" i="11" s="1"/>
  <c r="AH7228" i="11" s="1"/>
  <c r="AD3806" i="11"/>
  <c r="AF3806" i="11" s="1"/>
  <c r="AH3806" i="11" s="1"/>
  <c r="AD4883" i="11"/>
  <c r="AF4883" i="11" s="1"/>
  <c r="AH4883" i="11" s="1"/>
  <c r="AD7965" i="11"/>
  <c r="AF7965" i="11" s="1"/>
  <c r="AH7965" i="11" s="1"/>
  <c r="AD4549" i="11"/>
  <c r="AF4549" i="11" s="1"/>
  <c r="AH4549" i="11" s="1"/>
  <c r="AD4270" i="11"/>
  <c r="AF4270" i="11" s="1"/>
  <c r="AH4270" i="11" s="1"/>
  <c r="AD6987" i="11"/>
  <c r="AF6987" i="11" s="1"/>
  <c r="AH6987" i="11" s="1"/>
  <c r="AD156" i="11"/>
  <c r="AF156" i="11" s="1"/>
  <c r="AH156" i="11" s="1"/>
  <c r="AD722" i="11"/>
  <c r="AF722" i="11" s="1"/>
  <c r="AH722" i="11" s="1"/>
  <c r="AD8692" i="11"/>
  <c r="AF8692" i="11" s="1"/>
  <c r="AH8692" i="11" s="1"/>
  <c r="AD5808" i="11"/>
  <c r="AF5808" i="11" s="1"/>
  <c r="AH5808" i="11" s="1"/>
  <c r="AD773" i="11"/>
  <c r="AF773" i="11" s="1"/>
  <c r="AH773" i="11" s="1"/>
  <c r="AD20" i="11"/>
  <c r="AF20" i="11" s="1"/>
  <c r="AH20" i="11" s="1"/>
  <c r="AD2047" i="11"/>
  <c r="AF2047" i="11" s="1"/>
  <c r="AH2047" i="11" s="1"/>
  <c r="AD2857" i="11"/>
  <c r="AF2857" i="11" s="1"/>
  <c r="AH2857" i="11" s="1"/>
  <c r="AD3214" i="11"/>
  <c r="AF3214" i="11" s="1"/>
  <c r="AH3214" i="11" s="1"/>
  <c r="AD1690" i="11"/>
  <c r="AF1690" i="11" s="1"/>
  <c r="AH1690" i="11" s="1"/>
  <c r="AD5293" i="11"/>
  <c r="AF5293" i="11" s="1"/>
  <c r="AH5293" i="11" s="1"/>
  <c r="AD2191" i="11"/>
  <c r="AF2191" i="11" s="1"/>
  <c r="AH2191" i="11" s="1"/>
  <c r="AD3421" i="11"/>
  <c r="AF3421" i="11" s="1"/>
  <c r="AH3421" i="11" s="1"/>
  <c r="AD1441" i="11"/>
  <c r="AF1441" i="11" s="1"/>
  <c r="AH1441" i="11" s="1"/>
  <c r="AD8034" i="11"/>
  <c r="AF8034" i="11" s="1"/>
  <c r="AH8034" i="11" s="1"/>
  <c r="AD2275" i="11"/>
  <c r="AF2275" i="11" s="1"/>
  <c r="AH2275" i="11" s="1"/>
  <c r="AD6423" i="11"/>
  <c r="AF6423" i="11" s="1"/>
  <c r="AH6423" i="11" s="1"/>
  <c r="AD6333" i="11"/>
  <c r="AF6333" i="11" s="1"/>
  <c r="AH6333" i="11" s="1"/>
  <c r="AD1355" i="11"/>
  <c r="AF1355" i="11" s="1"/>
  <c r="AH1355" i="11" s="1"/>
  <c r="AD1785" i="11"/>
  <c r="AF1785" i="11" s="1"/>
  <c r="AH1785" i="11" s="1"/>
  <c r="AD7973" i="11"/>
  <c r="AF7973" i="11" s="1"/>
  <c r="AH7973" i="11" s="1"/>
  <c r="AD4952" i="11"/>
  <c r="AF4952" i="11" s="1"/>
  <c r="AH4952" i="11" s="1"/>
  <c r="AD4333" i="11"/>
  <c r="AF4333" i="11" s="1"/>
  <c r="AH4333" i="11" s="1"/>
  <c r="AD1896" i="11"/>
  <c r="AF1896" i="11" s="1"/>
  <c r="AH1896" i="11" s="1"/>
  <c r="AD3332" i="11"/>
  <c r="AF3332" i="11" s="1"/>
  <c r="AH3332" i="11" s="1"/>
  <c r="AD6223" i="11"/>
  <c r="AF6223" i="11" s="1"/>
  <c r="AH6223" i="11" s="1"/>
  <c r="AD1619" i="11"/>
  <c r="AF1619" i="11" s="1"/>
  <c r="AH1619" i="11" s="1"/>
  <c r="AD4748" i="11"/>
  <c r="AF4748" i="11" s="1"/>
  <c r="AH4748" i="11" s="1"/>
  <c r="AD1324" i="11"/>
  <c r="AF1324" i="11" s="1"/>
  <c r="AH1324" i="11" s="1"/>
  <c r="AD4154" i="11"/>
  <c r="AF4154" i="11" s="1"/>
  <c r="AH4154" i="11" s="1"/>
  <c r="AD6347" i="11"/>
  <c r="AF6347" i="11" s="1"/>
  <c r="AH6347" i="11" s="1"/>
  <c r="AD363" i="11"/>
  <c r="AF363" i="11" s="1"/>
  <c r="AH363" i="11" s="1"/>
  <c r="AD5126" i="11"/>
  <c r="AF5126" i="11" s="1"/>
  <c r="AH5126" i="11" s="1"/>
  <c r="AD4013" i="11"/>
  <c r="AF4013" i="11" s="1"/>
  <c r="AH4013" i="11" s="1"/>
  <c r="AD673" i="11"/>
  <c r="AF673" i="11" s="1"/>
  <c r="AH673" i="11" s="1"/>
  <c r="AD6299" i="11"/>
  <c r="AF6299" i="11" s="1"/>
  <c r="AH6299" i="11" s="1"/>
  <c r="AD7261" i="11"/>
  <c r="AF7261" i="11" s="1"/>
  <c r="AH7261" i="11" s="1"/>
  <c r="AD872" i="11"/>
  <c r="AF872" i="11" s="1"/>
  <c r="AH872" i="11" s="1"/>
  <c r="AD5285" i="11"/>
  <c r="AF5285" i="11" s="1"/>
  <c r="AH5285" i="11" s="1"/>
  <c r="AD3630" i="11"/>
  <c r="AF3630" i="11" s="1"/>
  <c r="AH3630" i="11" s="1"/>
  <c r="AD1135" i="11"/>
  <c r="AF1135" i="11" s="1"/>
  <c r="AH1135" i="11" s="1"/>
  <c r="AD1043" i="11"/>
  <c r="AF1043" i="11" s="1"/>
  <c r="AH1043" i="11" s="1"/>
  <c r="AD6798" i="11"/>
  <c r="AF6798" i="11" s="1"/>
  <c r="AH6798" i="11" s="1"/>
  <c r="AD3795" i="11"/>
  <c r="AF3795" i="11" s="1"/>
  <c r="AH3795" i="11" s="1"/>
  <c r="AD201" i="11"/>
  <c r="AF201" i="11" s="1"/>
  <c r="AH201" i="11" s="1"/>
  <c r="AD2837" i="11"/>
  <c r="AF2837" i="11" s="1"/>
  <c r="AH2837" i="11" s="1"/>
  <c r="AD5204" i="11"/>
  <c r="AF5204" i="11" s="1"/>
  <c r="AH5204" i="11" s="1"/>
  <c r="AD7025" i="11"/>
  <c r="AF7025" i="11" s="1"/>
  <c r="AH7025" i="11" s="1"/>
  <c r="AD410" i="11"/>
  <c r="AF410" i="11" s="1"/>
  <c r="AH410" i="11" s="1"/>
  <c r="AD1979" i="11"/>
  <c r="AF1979" i="11" s="1"/>
  <c r="AH1979" i="11" s="1"/>
  <c r="AD4178" i="11"/>
  <c r="AF4178" i="11" s="1"/>
  <c r="AH4178" i="11" s="1"/>
  <c r="AD3384" i="11"/>
  <c r="AF3384" i="11" s="1"/>
  <c r="AH3384" i="11" s="1"/>
  <c r="AD6247" i="11"/>
  <c r="AF6247" i="11" s="1"/>
  <c r="AH6247" i="11" s="1"/>
  <c r="AD1809" i="11"/>
  <c r="AF1809" i="11" s="1"/>
  <c r="AH1809" i="11" s="1"/>
  <c r="AD7832" i="11"/>
  <c r="AF7832" i="11" s="1"/>
  <c r="AH7832" i="11" s="1"/>
  <c r="AD6137" i="11"/>
  <c r="AF6137" i="11" s="1"/>
  <c r="AH6137" i="11" s="1"/>
  <c r="AD7819" i="11"/>
  <c r="AF7819" i="11" s="1"/>
  <c r="AH7819" i="11" s="1"/>
  <c r="AD6419" i="11"/>
  <c r="AF6419" i="11" s="1"/>
  <c r="AH6419" i="11" s="1"/>
  <c r="AD1589" i="11"/>
  <c r="AF1589" i="11" s="1"/>
  <c r="AH1589" i="11" s="1"/>
  <c r="AD1290" i="11"/>
  <c r="AF1290" i="11" s="1"/>
  <c r="AH1290" i="11" s="1"/>
  <c r="AD4053" i="11"/>
  <c r="AF4053" i="11" s="1"/>
  <c r="AH4053" i="11" s="1"/>
  <c r="AD8111" i="11"/>
  <c r="AF8111" i="11" s="1"/>
  <c r="AH8111" i="11" s="1"/>
  <c r="AD6115" i="11"/>
  <c r="AF6115" i="11" s="1"/>
  <c r="AH6115" i="11" s="1"/>
  <c r="AD717" i="11"/>
  <c r="AF717" i="11" s="1"/>
  <c r="AH717" i="11" s="1"/>
  <c r="AD8078" i="11"/>
  <c r="AF8078" i="11" s="1"/>
  <c r="AH8078" i="11" s="1"/>
  <c r="AD7447" i="11"/>
  <c r="AF7447" i="11" s="1"/>
  <c r="AH7447" i="11" s="1"/>
  <c r="AD1546" i="11"/>
  <c r="AF1546" i="11" s="1"/>
  <c r="AH1546" i="11" s="1"/>
  <c r="AD169" i="11"/>
  <c r="AF169" i="11" s="1"/>
  <c r="AH169" i="11" s="1"/>
  <c r="AD853" i="11"/>
  <c r="AF853" i="11" s="1"/>
  <c r="AH853" i="11" s="1"/>
  <c r="AD3346" i="11"/>
  <c r="AF3346" i="11" s="1"/>
  <c r="AH3346" i="11" s="1"/>
  <c r="AD8307" i="11"/>
  <c r="AF8307" i="11" s="1"/>
  <c r="AH8307" i="11" s="1"/>
  <c r="AD2491" i="11"/>
  <c r="AF2491" i="11" s="1"/>
  <c r="AH2491" i="11" s="1"/>
  <c r="AD2479" i="11"/>
  <c r="AF2479" i="11" s="1"/>
  <c r="AH2479" i="11" s="1"/>
  <c r="AD1291" i="11"/>
  <c r="AF1291" i="11" s="1"/>
  <c r="AH1291" i="11" s="1"/>
  <c r="AD4250" i="11"/>
  <c r="AF4250" i="11" s="1"/>
  <c r="AH4250" i="11" s="1"/>
  <c r="AD1685" i="11"/>
  <c r="AF1685" i="11" s="1"/>
  <c r="AH1685" i="11" s="1"/>
  <c r="AD2709" i="11"/>
  <c r="AF2709" i="11" s="1"/>
  <c r="AH2709" i="11" s="1"/>
  <c r="AD183" i="11"/>
  <c r="AF183" i="11" s="1"/>
  <c r="AH183" i="11" s="1"/>
  <c r="AD6504" i="11"/>
  <c r="AF6504" i="11" s="1"/>
  <c r="AH6504" i="11" s="1"/>
  <c r="AD8631" i="11"/>
  <c r="AF8631" i="11" s="1"/>
  <c r="AH8631" i="11" s="1"/>
  <c r="AD2482" i="11"/>
  <c r="AF2482" i="11" s="1"/>
  <c r="AH2482" i="11" s="1"/>
  <c r="AD8616" i="11"/>
  <c r="AF8616" i="11" s="1"/>
  <c r="AH8616" i="11" s="1"/>
  <c r="AD8118" i="11"/>
  <c r="AF8118" i="11" s="1"/>
  <c r="AH8118" i="11" s="1"/>
  <c r="AD8677" i="11"/>
  <c r="AF8677" i="11" s="1"/>
  <c r="AH8677" i="11" s="1"/>
  <c r="AD5360" i="11"/>
  <c r="AF5360" i="11" s="1"/>
  <c r="AH5360" i="11" s="1"/>
  <c r="AD8733" i="11"/>
  <c r="AF8733" i="11" s="1"/>
  <c r="AH8733" i="11" s="1"/>
  <c r="AD1812" i="11"/>
  <c r="AF1812" i="11" s="1"/>
  <c r="AH1812" i="11" s="1"/>
  <c r="AD3628" i="11"/>
  <c r="AF3628" i="11" s="1"/>
  <c r="AH3628" i="11" s="1"/>
  <c r="AD6495" i="11"/>
  <c r="AF6495" i="11" s="1"/>
  <c r="AH6495" i="11" s="1"/>
  <c r="AD7071" i="11"/>
  <c r="AF7071" i="11" s="1"/>
  <c r="AH7071" i="11" s="1"/>
  <c r="AD7947" i="11"/>
  <c r="AF7947" i="11" s="1"/>
  <c r="AH7947" i="11" s="1"/>
  <c r="AD1579" i="11"/>
  <c r="AF1579" i="11" s="1"/>
  <c r="AH1579" i="11" s="1"/>
  <c r="AD6153" i="11"/>
  <c r="AF6153" i="11" s="1"/>
  <c r="AH6153" i="11" s="1"/>
  <c r="AD6699" i="11"/>
  <c r="AF6699" i="11" s="1"/>
  <c r="AH6699" i="11" s="1"/>
  <c r="AD375" i="11"/>
  <c r="AF375" i="11" s="1"/>
  <c r="AH375" i="11" s="1"/>
  <c r="AD6964" i="11"/>
  <c r="AF6964" i="11" s="1"/>
  <c r="AH6964" i="11" s="1"/>
  <c r="AD5411" i="11"/>
  <c r="AF5411" i="11" s="1"/>
  <c r="AH5411" i="11" s="1"/>
  <c r="AD7555" i="11"/>
  <c r="AF7555" i="11" s="1"/>
  <c r="AH7555" i="11" s="1"/>
  <c r="AD6471" i="11"/>
  <c r="AF6471" i="11" s="1"/>
  <c r="AH6471" i="11" s="1"/>
  <c r="AD3717" i="11"/>
  <c r="AF3717" i="11" s="1"/>
  <c r="AH3717" i="11" s="1"/>
  <c r="AD4705" i="11"/>
  <c r="AF4705" i="11" s="1"/>
  <c r="AH4705" i="11" s="1"/>
  <c r="AD5665" i="11"/>
  <c r="AF5665" i="11" s="1"/>
  <c r="AH5665" i="11" s="1"/>
  <c r="AD4737" i="11"/>
  <c r="AF4737" i="11" s="1"/>
  <c r="AH4737" i="11" s="1"/>
  <c r="AD5600" i="11"/>
  <c r="AF5600" i="11" s="1"/>
  <c r="AH5600" i="11" s="1"/>
  <c r="AD3159" i="11"/>
  <c r="AF3159" i="11" s="1"/>
  <c r="AH3159" i="11" s="1"/>
  <c r="AD8009" i="11"/>
  <c r="AF8009" i="11" s="1"/>
  <c r="AH8009" i="11" s="1"/>
  <c r="AD455" i="11"/>
  <c r="AF455" i="11" s="1"/>
  <c r="AH455" i="11" s="1"/>
  <c r="AD2223" i="11"/>
  <c r="AF2223" i="11" s="1"/>
  <c r="AH2223" i="11" s="1"/>
  <c r="AD8017" i="11"/>
  <c r="AF8017" i="11" s="1"/>
  <c r="AH8017" i="11" s="1"/>
  <c r="AD1832" i="11"/>
  <c r="AF1832" i="11" s="1"/>
  <c r="AH1832" i="11" s="1"/>
  <c r="AD8170" i="11"/>
  <c r="AF8170" i="11" s="1"/>
  <c r="AH8170" i="11" s="1"/>
  <c r="AD2219" i="11"/>
  <c r="AF2219" i="11" s="1"/>
  <c r="AH2219" i="11" s="1"/>
  <c r="AD2802" i="11"/>
  <c r="AF2802" i="11" s="1"/>
  <c r="AH2802" i="11" s="1"/>
  <c r="AD269" i="11"/>
  <c r="AF269" i="11" s="1"/>
  <c r="AH269" i="11" s="1"/>
  <c r="AD7713" i="11"/>
  <c r="AF7713" i="11" s="1"/>
  <c r="AH7713" i="11" s="1"/>
  <c r="AD2293" i="11"/>
  <c r="AF2293" i="11" s="1"/>
  <c r="AH2293" i="11" s="1"/>
  <c r="AD7093" i="11"/>
  <c r="AF7093" i="11" s="1"/>
  <c r="AH7093" i="11" s="1"/>
  <c r="AD6509" i="11"/>
  <c r="AF6509" i="11" s="1"/>
  <c r="AH6509" i="11" s="1"/>
  <c r="AD2738" i="11"/>
  <c r="AF2738" i="11" s="1"/>
  <c r="AH2738" i="11" s="1"/>
  <c r="AD8675" i="11"/>
  <c r="AF8675" i="11" s="1"/>
  <c r="AH8675" i="11" s="1"/>
  <c r="AD3133" i="11"/>
  <c r="AF3133" i="11" s="1"/>
  <c r="AH3133" i="11" s="1"/>
  <c r="AD7414" i="11"/>
  <c r="AF7414" i="11" s="1"/>
  <c r="AH7414" i="11" s="1"/>
  <c r="AD3843" i="11"/>
  <c r="AF3843" i="11" s="1"/>
  <c r="AH3843" i="11" s="1"/>
  <c r="AD572" i="11"/>
  <c r="AF572" i="11" s="1"/>
  <c r="AH572" i="11" s="1"/>
  <c r="AD7369" i="11"/>
  <c r="AF7369" i="11" s="1"/>
  <c r="AH7369" i="11" s="1"/>
  <c r="AD8519" i="11"/>
  <c r="AF8519" i="11" s="1"/>
  <c r="AH8519" i="11" s="1"/>
  <c r="AD4793" i="11"/>
  <c r="AF4793" i="11" s="1"/>
  <c r="AH4793" i="11" s="1"/>
  <c r="AD6609" i="11"/>
  <c r="AF6609" i="11" s="1"/>
  <c r="AH6609" i="11" s="1"/>
  <c r="AD7601" i="11"/>
  <c r="AF7601" i="11" s="1"/>
  <c r="AH7601" i="11" s="1"/>
  <c r="AD7656" i="11"/>
  <c r="AF7656" i="11" s="1"/>
  <c r="AH7656" i="11" s="1"/>
  <c r="AD5149" i="11"/>
  <c r="AF5149" i="11" s="1"/>
  <c r="AH5149" i="11" s="1"/>
  <c r="AD6256" i="11"/>
  <c r="AF6256" i="11" s="1"/>
  <c r="AH6256" i="11" s="1"/>
  <c r="AD3635" i="11"/>
  <c r="AF3635" i="11" s="1"/>
  <c r="AH3635" i="11" s="1"/>
  <c r="AD4769" i="11"/>
  <c r="AF4769" i="11" s="1"/>
  <c r="AH4769" i="11" s="1"/>
  <c r="AD488" i="11"/>
  <c r="AF488" i="11" s="1"/>
  <c r="AH488" i="11" s="1"/>
  <c r="AD5469" i="11"/>
  <c r="AF5469" i="11" s="1"/>
  <c r="AH5469" i="11" s="1"/>
  <c r="AD3075" i="11"/>
  <c r="AF3075" i="11" s="1"/>
  <c r="AH3075" i="11" s="1"/>
  <c r="AD2355" i="11"/>
  <c r="AF2355" i="11" s="1"/>
  <c r="AH2355" i="11" s="1"/>
  <c r="AD5661" i="11"/>
  <c r="AF5661" i="11" s="1"/>
  <c r="AH5661" i="11" s="1"/>
  <c r="AD2505" i="11"/>
  <c r="AF2505" i="11" s="1"/>
  <c r="AH2505" i="11" s="1"/>
  <c r="AD6581" i="11"/>
  <c r="AF6581" i="11" s="1"/>
  <c r="AH6581" i="11" s="1"/>
  <c r="AD7461" i="11"/>
  <c r="AF7461" i="11" s="1"/>
  <c r="AH7461" i="11" s="1"/>
  <c r="AD6328" i="11"/>
  <c r="AF6328" i="11" s="1"/>
  <c r="AH6328" i="11" s="1"/>
  <c r="AD1570" i="11"/>
  <c r="AF1570" i="11" s="1"/>
  <c r="AH1570" i="11" s="1"/>
  <c r="AD2509" i="11"/>
  <c r="AF2509" i="11" s="1"/>
  <c r="AH2509" i="11" s="1"/>
  <c r="AD4922" i="11"/>
  <c r="AF4922" i="11" s="1"/>
  <c r="AH4922" i="11" s="1"/>
  <c r="AD3834" i="11"/>
  <c r="AF3834" i="11" s="1"/>
  <c r="AH3834" i="11" s="1"/>
  <c r="AD6788" i="11"/>
  <c r="AF6788" i="11" s="1"/>
  <c r="AH6788" i="11" s="1"/>
  <c r="AD5368" i="11"/>
  <c r="AF5368" i="11" s="1"/>
  <c r="AH5368" i="11" s="1"/>
  <c r="AD7640" i="11"/>
  <c r="AF7640" i="11" s="1"/>
  <c r="AH7640" i="11" s="1"/>
  <c r="AD1488" i="11"/>
  <c r="AF1488" i="11" s="1"/>
  <c r="AH1488" i="11" s="1"/>
  <c r="AD5930" i="11"/>
  <c r="AF5930" i="11" s="1"/>
  <c r="AH5930" i="11" s="1"/>
  <c r="AD2671" i="11"/>
  <c r="AF2671" i="11" s="1"/>
  <c r="AH2671" i="11" s="1"/>
  <c r="AD4045" i="11"/>
  <c r="AF4045" i="11" s="1"/>
  <c r="AH4045" i="11" s="1"/>
  <c r="AD219" i="11"/>
  <c r="AF219" i="11" s="1"/>
  <c r="AH219" i="11" s="1"/>
  <c r="AD5332" i="11"/>
  <c r="AF5332" i="11" s="1"/>
  <c r="AH5332" i="11" s="1"/>
  <c r="AD1239" i="11"/>
  <c r="AF1239" i="11" s="1"/>
  <c r="AH1239" i="11" s="1"/>
  <c r="AD6844" i="11"/>
  <c r="AF6844" i="11" s="1"/>
  <c r="AH6844" i="11" s="1"/>
  <c r="AD6761" i="11"/>
  <c r="AF6761" i="11" s="1"/>
  <c r="AH6761" i="11" s="1"/>
  <c r="AD5935" i="11"/>
  <c r="AF5935" i="11" s="1"/>
  <c r="AH5935" i="11" s="1"/>
  <c r="AD6663" i="11"/>
  <c r="AF6663" i="11" s="1"/>
  <c r="AH6663" i="11" s="1"/>
  <c r="AD4165" i="11"/>
  <c r="AF4165" i="11" s="1"/>
  <c r="AH4165" i="11" s="1"/>
  <c r="AD2054" i="11"/>
  <c r="AF2054" i="11" s="1"/>
  <c r="AH2054" i="11" s="1"/>
  <c r="AD5151" i="11"/>
  <c r="AF5151" i="11" s="1"/>
  <c r="AH5151" i="11" s="1"/>
  <c r="AD2213" i="11"/>
  <c r="AF2213" i="11" s="1"/>
  <c r="AH2213" i="11" s="1"/>
  <c r="AD3104" i="11"/>
  <c r="AF3104" i="11" s="1"/>
  <c r="AH3104" i="11" s="1"/>
  <c r="AD8068" i="11"/>
  <c r="AF8068" i="11" s="1"/>
  <c r="AH8068" i="11" s="1"/>
  <c r="AD2788" i="11"/>
  <c r="AF2788" i="11" s="1"/>
  <c r="AH2788" i="11" s="1"/>
  <c r="AD6109" i="11"/>
  <c r="AF6109" i="11" s="1"/>
  <c r="AH6109" i="11" s="1"/>
  <c r="AD3157" i="11"/>
  <c r="AF3157" i="11" s="1"/>
  <c r="AH3157" i="11" s="1"/>
  <c r="AD5109" i="11"/>
  <c r="AF5109" i="11" s="1"/>
  <c r="AH5109" i="11" s="1"/>
  <c r="AD634" i="11"/>
  <c r="AF634" i="11" s="1"/>
  <c r="AH634" i="11" s="1"/>
  <c r="AD3578" i="11"/>
  <c r="AF3578" i="11" s="1"/>
  <c r="AH3578" i="11" s="1"/>
  <c r="AD6680" i="11"/>
  <c r="AF6680" i="11" s="1"/>
  <c r="AH6680" i="11" s="1"/>
  <c r="AD315" i="11"/>
  <c r="AF315" i="11" s="1"/>
  <c r="AH315" i="11" s="1"/>
  <c r="AD1829" i="11"/>
  <c r="AF1829" i="11" s="1"/>
  <c r="AH1829" i="11" s="1"/>
  <c r="AD7232" i="11"/>
  <c r="AF7232" i="11" s="1"/>
  <c r="AH7232" i="11" s="1"/>
  <c r="AD5547" i="11"/>
  <c r="AF5547" i="11" s="1"/>
  <c r="AH5547" i="11" s="1"/>
  <c r="AD958" i="11"/>
  <c r="AF958" i="11" s="1"/>
  <c r="AD6409" i="11"/>
  <c r="AF6409" i="11" s="1"/>
  <c r="AH6409" i="11" s="1"/>
  <c r="AD5427" i="11"/>
  <c r="AF5427" i="11" s="1"/>
  <c r="AH5427" i="11" s="1"/>
  <c r="AD6742" i="11"/>
  <c r="AF6742" i="11" s="1"/>
  <c r="AH6742" i="11" s="1"/>
  <c r="AD508" i="11"/>
  <c r="AF508" i="11" s="1"/>
  <c r="AH508" i="11" s="1"/>
  <c r="AD4090" i="11"/>
  <c r="AF4090" i="11" s="1"/>
  <c r="AH4090" i="11" s="1"/>
  <c r="AD8345" i="11"/>
  <c r="AF8345" i="11" s="1"/>
  <c r="AH8345" i="11" s="1"/>
  <c r="AD3312" i="11"/>
  <c r="AF3312" i="11" s="1"/>
  <c r="AH3312" i="11" s="1"/>
  <c r="AD2445" i="11"/>
  <c r="AF2445" i="11" s="1"/>
  <c r="AH2445" i="11" s="1"/>
  <c r="AD2429" i="11"/>
  <c r="AF2429" i="11" s="1"/>
  <c r="AH2429" i="11" s="1"/>
  <c r="AD6510" i="11"/>
  <c r="AF6510" i="11" s="1"/>
  <c r="AH6510" i="11" s="1"/>
  <c r="AD5306" i="11"/>
  <c r="AF5306" i="11" s="1"/>
  <c r="AH5306" i="11" s="1"/>
  <c r="AD6635" i="11"/>
  <c r="AF6635" i="11" s="1"/>
  <c r="AH6635" i="11" s="1"/>
  <c r="AD1555" i="11"/>
  <c r="AF1555" i="11" s="1"/>
  <c r="AH1555" i="11" s="1"/>
  <c r="AD5854" i="11"/>
  <c r="AF5854" i="11" s="1"/>
  <c r="AH5854" i="11" s="1"/>
  <c r="AD2234" i="11"/>
  <c r="AF2234" i="11" s="1"/>
  <c r="AH2234" i="11" s="1"/>
  <c r="AD4425" i="11"/>
  <c r="AF4425" i="11" s="1"/>
  <c r="AH4425" i="11" s="1"/>
  <c r="AD5450" i="11"/>
  <c r="AF5450" i="11" s="1"/>
  <c r="AH5450" i="11" s="1"/>
  <c r="AD1963" i="11"/>
  <c r="AF1963" i="11" s="1"/>
  <c r="AH1963" i="11" s="1"/>
  <c r="AD1138" i="11"/>
  <c r="AF1138" i="11" s="1"/>
  <c r="AH1138" i="11" s="1"/>
  <c r="AD5514" i="11"/>
  <c r="AF5514" i="11" s="1"/>
  <c r="AH5514" i="11" s="1"/>
  <c r="AD1421" i="11"/>
  <c r="AF1421" i="11" s="1"/>
  <c r="AH1421" i="11" s="1"/>
  <c r="AD3274" i="11"/>
  <c r="AF3274" i="11" s="1"/>
  <c r="AH3274" i="11" s="1"/>
  <c r="AD7506" i="11"/>
  <c r="AF7506" i="11" s="1"/>
  <c r="AH7506" i="11" s="1"/>
  <c r="AD6930" i="11"/>
  <c r="AF6930" i="11" s="1"/>
  <c r="AH6930" i="11" s="1"/>
  <c r="AD6234" i="11"/>
  <c r="AF6234" i="11" s="1"/>
  <c r="AH6234" i="11" s="1"/>
  <c r="AD2377" i="11"/>
  <c r="AF2377" i="11" s="1"/>
  <c r="AH2377" i="11" s="1"/>
  <c r="AD5650" i="11"/>
  <c r="AF5650" i="11" s="1"/>
  <c r="AH5650" i="11" s="1"/>
  <c r="AD5008" i="11"/>
  <c r="AF5008" i="11" s="1"/>
  <c r="AH5008" i="11" s="1"/>
  <c r="AD5322" i="11"/>
  <c r="AF5322" i="11" s="1"/>
  <c r="AH5322" i="11" s="1"/>
  <c r="AD7690" i="11"/>
  <c r="AF7690" i="11" s="1"/>
  <c r="AH7690" i="11" s="1"/>
  <c r="AD4736" i="11"/>
  <c r="AF4736" i="11" s="1"/>
  <c r="AH4736" i="11" s="1"/>
  <c r="AD8268" i="11"/>
  <c r="AF8268" i="11" s="1"/>
  <c r="AH8268" i="11" s="1"/>
  <c r="AD950" i="11"/>
  <c r="AF950" i="11" s="1"/>
  <c r="AD335" i="11"/>
  <c r="AF335" i="11" s="1"/>
  <c r="AH335" i="11" s="1"/>
  <c r="AD729" i="11"/>
  <c r="AF729" i="11" s="1"/>
  <c r="AH729" i="11" s="1"/>
  <c r="AD589" i="11"/>
  <c r="AF589" i="11" s="1"/>
  <c r="AH589" i="11" s="1"/>
  <c r="AD2881" i="11"/>
  <c r="AF2881" i="11" s="1"/>
  <c r="AH2881" i="11" s="1"/>
  <c r="AD6966" i="11"/>
  <c r="AF6966" i="11" s="1"/>
  <c r="AH6966" i="11" s="1"/>
  <c r="AD4626" i="11"/>
  <c r="AF4626" i="11" s="1"/>
  <c r="AH4626" i="11" s="1"/>
  <c r="AD6977" i="11"/>
  <c r="AF6977" i="11" s="1"/>
  <c r="AH6977" i="11" s="1"/>
  <c r="AD2928" i="11"/>
  <c r="AF2928" i="11" s="1"/>
  <c r="AH2928" i="11" s="1"/>
  <c r="AD3262" i="11"/>
  <c r="AF3262" i="11" s="1"/>
  <c r="AH3262" i="11" s="1"/>
  <c r="AD1018" i="11"/>
  <c r="AF1018" i="11" s="1"/>
  <c r="AD5770" i="11"/>
  <c r="AF5770" i="11" s="1"/>
  <c r="AH5770" i="11" s="1"/>
  <c r="AD7179" i="11"/>
  <c r="AF7179" i="11" s="1"/>
  <c r="AH7179" i="11" s="1"/>
  <c r="AD1032" i="11"/>
  <c r="AF1032" i="11" s="1"/>
  <c r="AD5877" i="11"/>
  <c r="AF5877" i="11" s="1"/>
  <c r="AH5877" i="11" s="1"/>
  <c r="AD2074" i="11"/>
  <c r="AF2074" i="11" s="1"/>
  <c r="AH2074" i="11" s="1"/>
  <c r="AD283" i="11"/>
  <c r="AF283" i="11" s="1"/>
  <c r="AH283" i="11" s="1"/>
  <c r="AD6359" i="11"/>
  <c r="AF6359" i="11" s="1"/>
  <c r="AH6359" i="11" s="1"/>
  <c r="AD8179" i="11"/>
  <c r="AF8179" i="11" s="1"/>
  <c r="AH8179" i="11" s="1"/>
  <c r="AD4600" i="11"/>
  <c r="AF4600" i="11" s="1"/>
  <c r="AH4600" i="11" s="1"/>
  <c r="AD2462" i="11"/>
  <c r="AF2462" i="11" s="1"/>
  <c r="AH2462" i="11" s="1"/>
  <c r="AD8011" i="11"/>
  <c r="AF8011" i="11" s="1"/>
  <c r="AH8011" i="11" s="1"/>
  <c r="AD4073" i="11"/>
  <c r="AF4073" i="11" s="1"/>
  <c r="AH4073" i="11" s="1"/>
  <c r="AD7307" i="11"/>
  <c r="AF7307" i="11" s="1"/>
  <c r="AH7307" i="11" s="1"/>
  <c r="AD7156" i="11"/>
  <c r="AF7156" i="11" s="1"/>
  <c r="AH7156" i="11" s="1"/>
  <c r="AD6854" i="11"/>
  <c r="AF6854" i="11" s="1"/>
  <c r="AH6854" i="11" s="1"/>
  <c r="AD747" i="11"/>
  <c r="AF747" i="11" s="1"/>
  <c r="AH747" i="11" s="1"/>
  <c r="AD5077" i="11"/>
  <c r="AF5077" i="11" s="1"/>
  <c r="AH5077" i="11" s="1"/>
  <c r="AD5530" i="11"/>
  <c r="AF5530" i="11" s="1"/>
  <c r="AH5530" i="11" s="1"/>
  <c r="AD7563" i="11"/>
  <c r="AF7563" i="11" s="1"/>
  <c r="AH7563" i="11" s="1"/>
  <c r="AD5375" i="11"/>
  <c r="AF5375" i="11" s="1"/>
  <c r="AH5375" i="11" s="1"/>
  <c r="AD4281" i="11"/>
  <c r="AF4281" i="11" s="1"/>
  <c r="AH4281" i="11" s="1"/>
  <c r="AD6104" i="11"/>
  <c r="AF6104" i="11" s="1"/>
  <c r="AH6104" i="11" s="1"/>
  <c r="AD4566" i="11"/>
  <c r="AF4566" i="11" s="1"/>
  <c r="AH4566" i="11" s="1"/>
  <c r="AD1959" i="11"/>
  <c r="AF1959" i="11" s="1"/>
  <c r="AH1959" i="11" s="1"/>
  <c r="AD8278" i="11"/>
  <c r="AF8278" i="11" s="1"/>
  <c r="AH8278" i="11" s="1"/>
  <c r="AD8554" i="11"/>
  <c r="AF8554" i="11" s="1"/>
  <c r="AH8554" i="11" s="1"/>
  <c r="AD4846" i="11"/>
  <c r="AF4846" i="11" s="1"/>
  <c r="AH4846" i="11" s="1"/>
  <c r="AD5624" i="11"/>
  <c r="AF5624" i="11" s="1"/>
  <c r="AH5624" i="11" s="1"/>
  <c r="AD4536" i="11"/>
  <c r="AF4536" i="11" s="1"/>
  <c r="AH4536" i="11" s="1"/>
  <c r="AD6538" i="11"/>
  <c r="AF6538" i="11" s="1"/>
  <c r="AH6538" i="11" s="1"/>
  <c r="AD1314" i="11"/>
  <c r="AF1314" i="11" s="1"/>
  <c r="AH1314" i="11" s="1"/>
  <c r="AD4470" i="11"/>
  <c r="AF4470" i="11" s="1"/>
  <c r="AH4470" i="11" s="1"/>
  <c r="AD1891" i="11"/>
  <c r="AF1891" i="11" s="1"/>
  <c r="AH1891" i="11" s="1"/>
  <c r="AD8176" i="11"/>
  <c r="AF8176" i="11" s="1"/>
  <c r="AH8176" i="11" s="1"/>
  <c r="AD1595" i="11"/>
  <c r="AF1595" i="11" s="1"/>
  <c r="AH1595" i="11" s="1"/>
  <c r="AD450" i="11"/>
  <c r="AF450" i="11" s="1"/>
  <c r="AH450" i="11" s="1"/>
  <c r="AD6134" i="11"/>
  <c r="AF6134" i="11" s="1"/>
  <c r="AH6134" i="11" s="1"/>
  <c r="AD512" i="11"/>
  <c r="AF512" i="11" s="1"/>
  <c r="AH512" i="11" s="1"/>
  <c r="AD6344" i="11"/>
  <c r="AF6344" i="11" s="1"/>
  <c r="AH6344" i="11" s="1"/>
  <c r="AD5990" i="11"/>
  <c r="AF5990" i="11" s="1"/>
  <c r="AH5990" i="11" s="1"/>
  <c r="AD4985" i="11"/>
  <c r="AF4985" i="11" s="1"/>
  <c r="AH4985" i="11" s="1"/>
  <c r="AD8194" i="11"/>
  <c r="AF8194" i="11" s="1"/>
  <c r="AH8194" i="11" s="1"/>
  <c r="AD8403" i="11"/>
  <c r="AF8403" i="11" s="1"/>
  <c r="AH8403" i="11" s="1"/>
  <c r="AD6099" i="11"/>
  <c r="AF6099" i="11" s="1"/>
  <c r="AH6099" i="11" s="1"/>
  <c r="AD211" i="11"/>
  <c r="AF211" i="11" s="1"/>
  <c r="AH211" i="11" s="1"/>
  <c r="AD1056" i="11"/>
  <c r="AF1056" i="11" s="1"/>
  <c r="AH1056" i="11" s="1"/>
  <c r="AD5168" i="11"/>
  <c r="AF5168" i="11" s="1"/>
  <c r="AH5168" i="11" s="1"/>
  <c r="AD6405" i="11"/>
  <c r="AF6405" i="11" s="1"/>
  <c r="AH6405" i="11" s="1"/>
  <c r="AD4735" i="11"/>
  <c r="AF4735" i="11" s="1"/>
  <c r="AH4735" i="11" s="1"/>
  <c r="AD4497" i="11"/>
  <c r="AF4497" i="11" s="1"/>
  <c r="AH4497" i="11" s="1"/>
  <c r="AD6526" i="11"/>
  <c r="AF6526" i="11" s="1"/>
  <c r="AH6526" i="11" s="1"/>
  <c r="AD783" i="11"/>
  <c r="AF783" i="11" s="1"/>
  <c r="AH783" i="11" s="1"/>
  <c r="AD2211" i="11"/>
  <c r="AF2211" i="11" s="1"/>
  <c r="AH2211" i="11" s="1"/>
  <c r="AD8576" i="11"/>
  <c r="AF8576" i="11" s="1"/>
  <c r="AH8576" i="11" s="1"/>
  <c r="AD6338" i="11"/>
  <c r="AF6338" i="11" s="1"/>
  <c r="AH6338" i="11" s="1"/>
  <c r="AD5638" i="11"/>
  <c r="AF5638" i="11" s="1"/>
  <c r="AH5638" i="11" s="1"/>
  <c r="AD6272" i="11"/>
  <c r="AF6272" i="11" s="1"/>
  <c r="AH6272" i="11" s="1"/>
  <c r="AD7712" i="11"/>
  <c r="AF7712" i="11" s="1"/>
  <c r="AH7712" i="11" s="1"/>
  <c r="AD8588" i="11"/>
  <c r="AF8588" i="11" s="1"/>
  <c r="AH8588" i="11" s="1"/>
  <c r="AD5228" i="11"/>
  <c r="AF5228" i="11" s="1"/>
  <c r="AH5228" i="11" s="1"/>
  <c r="AD5009" i="11"/>
  <c r="AF5009" i="11" s="1"/>
  <c r="AH5009" i="11" s="1"/>
  <c r="AD146" i="11"/>
  <c r="AF146" i="11" s="1"/>
  <c r="AH146" i="11" s="1"/>
  <c r="AD4125" i="11"/>
  <c r="AF4125" i="11" s="1"/>
  <c r="AH4125" i="11" s="1"/>
  <c r="AD4978" i="11"/>
  <c r="AF4978" i="11" s="1"/>
  <c r="AH4978" i="11" s="1"/>
  <c r="AD2938" i="11"/>
  <c r="AF2938" i="11" s="1"/>
  <c r="AH2938" i="11" s="1"/>
  <c r="AD1181" i="11"/>
  <c r="AF1181" i="11" s="1"/>
  <c r="AH1181" i="11" s="1"/>
  <c r="AD7458" i="11"/>
  <c r="AF7458" i="11" s="1"/>
  <c r="AH7458" i="11" s="1"/>
  <c r="AD5013" i="11"/>
  <c r="AF5013" i="11" s="1"/>
  <c r="AH5013" i="11" s="1"/>
  <c r="AD7065" i="11"/>
  <c r="AF7065" i="11" s="1"/>
  <c r="AH7065" i="11" s="1"/>
  <c r="AD6031" i="11"/>
  <c r="AF6031" i="11" s="1"/>
  <c r="AH6031" i="11" s="1"/>
  <c r="AD7155" i="11"/>
  <c r="AF7155" i="11" s="1"/>
  <c r="AH7155" i="11" s="1"/>
  <c r="AD7534" i="11"/>
  <c r="AF7534" i="11" s="1"/>
  <c r="AH7534" i="11" s="1"/>
  <c r="AD1187" i="11"/>
  <c r="AF1187" i="11" s="1"/>
  <c r="AH1187" i="11" s="1"/>
  <c r="AD4294" i="11"/>
  <c r="AF4294" i="11" s="1"/>
  <c r="AH4294" i="11" s="1"/>
  <c r="AD89" i="11"/>
  <c r="AF89" i="11" s="1"/>
  <c r="AH89" i="11" s="1"/>
  <c r="AD6125" i="11"/>
  <c r="AF6125" i="11" s="1"/>
  <c r="AH6125" i="11" s="1"/>
  <c r="AD4142" i="11"/>
  <c r="AF4142" i="11" s="1"/>
  <c r="AH4142" i="11" s="1"/>
  <c r="AD1510" i="11"/>
  <c r="AF1510" i="11" s="1"/>
  <c r="AH1510" i="11" s="1"/>
  <c r="AD4435" i="11"/>
  <c r="AF4435" i="11" s="1"/>
  <c r="AH4435" i="11" s="1"/>
  <c r="AD190" i="11"/>
  <c r="AF190" i="11" s="1"/>
  <c r="AH190" i="11" s="1"/>
  <c r="AD5523" i="11"/>
  <c r="AF5523" i="11" s="1"/>
  <c r="AH5523" i="11" s="1"/>
  <c r="AD1464" i="11"/>
  <c r="AF1464" i="11" s="1"/>
  <c r="AH1464" i="11" s="1"/>
  <c r="AD3558" i="11"/>
  <c r="AF3558" i="11" s="1"/>
  <c r="AH3558" i="11" s="1"/>
  <c r="AD1359" i="11"/>
  <c r="AF1359" i="11" s="1"/>
  <c r="AH1359" i="11" s="1"/>
  <c r="AD4104" i="11"/>
  <c r="AF4104" i="11" s="1"/>
  <c r="AH4104" i="11" s="1"/>
  <c r="AD5812" i="11"/>
  <c r="AF5812" i="11" s="1"/>
  <c r="AH5812" i="11" s="1"/>
  <c r="AD81" i="11"/>
  <c r="AF81" i="11" s="1"/>
  <c r="AH81" i="11" s="1"/>
  <c r="AD3177" i="11"/>
  <c r="AF3177" i="11" s="1"/>
  <c r="AH3177" i="11" s="1"/>
  <c r="AD301" i="11"/>
  <c r="AF301" i="11" s="1"/>
  <c r="AH301" i="11" s="1"/>
  <c r="AD7467" i="11"/>
  <c r="AF7467" i="11" s="1"/>
  <c r="AH7467" i="11" s="1"/>
  <c r="AD5478" i="11"/>
  <c r="AF5478" i="11" s="1"/>
  <c r="AH5478" i="11" s="1"/>
  <c r="AD4347" i="11"/>
  <c r="AF4347" i="11" s="1"/>
  <c r="AH4347" i="11" s="1"/>
  <c r="AD2467" i="11"/>
  <c r="AF2467" i="11" s="1"/>
  <c r="AH2467" i="11" s="1"/>
  <c r="AD7057" i="11"/>
  <c r="AF7057" i="11" s="1"/>
  <c r="AH7057" i="11" s="1"/>
  <c r="AD974" i="11"/>
  <c r="AF974" i="11" s="1"/>
  <c r="AD3299" i="11"/>
  <c r="AF3299" i="11" s="1"/>
  <c r="AH3299" i="11" s="1"/>
  <c r="AD5019" i="11"/>
  <c r="AF5019" i="11" s="1"/>
  <c r="AH5019" i="11" s="1"/>
  <c r="AD5408" i="11"/>
  <c r="AF5408" i="11" s="1"/>
  <c r="AH5408" i="11" s="1"/>
  <c r="AD7429" i="11"/>
  <c r="AF7429" i="11" s="1"/>
  <c r="AH7429" i="11" s="1"/>
  <c r="AD5128" i="11"/>
  <c r="AF5128" i="11" s="1"/>
  <c r="AH5128" i="11" s="1"/>
  <c r="AD5751" i="11"/>
  <c r="AF5751" i="11" s="1"/>
  <c r="AH5751" i="11" s="1"/>
  <c r="AD2295" i="11"/>
  <c r="AF2295" i="11" s="1"/>
  <c r="AH2295" i="11" s="1"/>
  <c r="AD4382" i="11"/>
  <c r="AF4382" i="11" s="1"/>
  <c r="AH4382" i="11" s="1"/>
  <c r="AD5998" i="11"/>
  <c r="AF5998" i="11" s="1"/>
  <c r="AH5998" i="11" s="1"/>
  <c r="AD4359" i="11"/>
  <c r="AF4359" i="11" s="1"/>
  <c r="AH4359" i="11" s="1"/>
  <c r="AD6467" i="11"/>
  <c r="AF6467" i="11" s="1"/>
  <c r="AH6467" i="11" s="1"/>
  <c r="AD5729" i="11"/>
  <c r="AF5729" i="11" s="1"/>
  <c r="AH5729" i="11" s="1"/>
  <c r="AD8237" i="11"/>
  <c r="AF8237" i="11" s="1"/>
  <c r="AH8237" i="11" s="1"/>
  <c r="AD1443" i="11"/>
  <c r="AF1443" i="11" s="1"/>
  <c r="AH1443" i="11" s="1"/>
  <c r="AD4263" i="11"/>
  <c r="AF4263" i="11" s="1"/>
  <c r="AH4263" i="11" s="1"/>
  <c r="AD5591" i="11"/>
  <c r="AF5591" i="11" s="1"/>
  <c r="AH5591" i="11" s="1"/>
  <c r="AD2430" i="11"/>
  <c r="AF2430" i="11" s="1"/>
  <c r="AH2430" i="11" s="1"/>
  <c r="AD6295" i="11"/>
  <c r="AF6295" i="11" s="1"/>
  <c r="AH6295" i="11" s="1"/>
  <c r="AD2062" i="11"/>
  <c r="AF2062" i="11" s="1"/>
  <c r="AH2062" i="11" s="1"/>
  <c r="AD573" i="11"/>
  <c r="AF573" i="11" s="1"/>
  <c r="AH573" i="11" s="1"/>
  <c r="AD4572" i="11"/>
  <c r="AF4572" i="11" s="1"/>
  <c r="AH4572" i="11" s="1"/>
  <c r="AD6598" i="11"/>
  <c r="AF6598" i="11" s="1"/>
  <c r="AH6598" i="11" s="1"/>
  <c r="AD3266" i="11"/>
  <c r="AF3266" i="11" s="1"/>
  <c r="AH3266" i="11" s="1"/>
  <c r="AD6653" i="11"/>
  <c r="AF6653" i="11" s="1"/>
  <c r="AH6653" i="11" s="1"/>
  <c r="AD4854" i="11"/>
  <c r="AF4854" i="11" s="1"/>
  <c r="AH4854" i="11" s="1"/>
  <c r="AD3291" i="11"/>
  <c r="AF3291" i="11" s="1"/>
  <c r="AH3291" i="11" s="1"/>
  <c r="AD5052" i="11"/>
  <c r="AF5052" i="11" s="1"/>
  <c r="AH5052" i="11" s="1"/>
  <c r="AD6124" i="11"/>
  <c r="AF6124" i="11" s="1"/>
  <c r="AH6124" i="11" s="1"/>
  <c r="AD7992" i="11"/>
  <c r="AF7992" i="11" s="1"/>
  <c r="AH7992" i="11" s="1"/>
  <c r="AD2049" i="11"/>
  <c r="AF2049" i="11" s="1"/>
  <c r="AH2049" i="11" s="1"/>
  <c r="AD654" i="11"/>
  <c r="AF654" i="11" s="1"/>
  <c r="AH654" i="11" s="1"/>
  <c r="AD3018" i="11"/>
  <c r="AF3018" i="11" s="1"/>
  <c r="AH3018" i="11" s="1"/>
  <c r="AD6285" i="11"/>
  <c r="AF6285" i="11" s="1"/>
  <c r="AH6285" i="11" s="1"/>
  <c r="AD4564" i="11"/>
  <c r="AF4564" i="11" s="1"/>
  <c r="AH4564" i="11" s="1"/>
  <c r="AD4716" i="11"/>
  <c r="AF4716" i="11" s="1"/>
  <c r="AH4716" i="11" s="1"/>
  <c r="AD2600" i="11"/>
  <c r="AF2600" i="11" s="1"/>
  <c r="AH2600" i="11" s="1"/>
  <c r="AD3371" i="11"/>
  <c r="AF3371" i="11" s="1"/>
  <c r="AH3371" i="11" s="1"/>
  <c r="AD2386" i="11"/>
  <c r="AF2386" i="11" s="1"/>
  <c r="AH2386" i="11" s="1"/>
  <c r="AD8016" i="11"/>
  <c r="AF8016" i="11" s="1"/>
  <c r="AH8016" i="11" s="1"/>
  <c r="AD2489" i="11"/>
  <c r="AF2489" i="11" s="1"/>
  <c r="AH2489" i="11" s="1"/>
  <c r="AD2135" i="11"/>
  <c r="AF2135" i="11" s="1"/>
  <c r="AH2135" i="11" s="1"/>
  <c r="AD4412" i="11"/>
  <c r="AF4412" i="11" s="1"/>
  <c r="AH4412" i="11" s="1"/>
  <c r="AD1466" i="11"/>
  <c r="AF1466" i="11" s="1"/>
  <c r="AH1466" i="11" s="1"/>
  <c r="AD176" i="11"/>
  <c r="AF176" i="11" s="1"/>
  <c r="AH176" i="11" s="1"/>
  <c r="AD4065" i="11"/>
  <c r="AF4065" i="11" s="1"/>
  <c r="AH4065" i="11" s="1"/>
  <c r="AD2138" i="11"/>
  <c r="AF2138" i="11" s="1"/>
  <c r="AH2138" i="11" s="1"/>
  <c r="AD7777" i="11"/>
  <c r="AF7777" i="11" s="1"/>
  <c r="AH7777" i="11" s="1"/>
  <c r="AD766" i="11"/>
  <c r="AF766" i="11" s="1"/>
  <c r="AH766" i="11" s="1"/>
  <c r="AD5768" i="11"/>
  <c r="AF5768" i="11" s="1"/>
  <c r="AH5768" i="11" s="1"/>
  <c r="AD1478" i="11"/>
  <c r="AF1478" i="11" s="1"/>
  <c r="AH1478" i="11" s="1"/>
  <c r="AD3521" i="11"/>
  <c r="AF3521" i="11" s="1"/>
  <c r="AH3521" i="11" s="1"/>
  <c r="AD4983" i="11"/>
  <c r="AF4983" i="11" s="1"/>
  <c r="AH4983" i="11" s="1"/>
  <c r="AD6497" i="11"/>
  <c r="AF6497" i="11" s="1"/>
  <c r="AH6497" i="11" s="1"/>
  <c r="AD6721" i="11"/>
  <c r="AF6721" i="11" s="1"/>
  <c r="AH6721" i="11" s="1"/>
  <c r="AD6872" i="11"/>
  <c r="AF6872" i="11" s="1"/>
  <c r="AH6872" i="11" s="1"/>
  <c r="AD3005" i="11"/>
  <c r="AF3005" i="11" s="1"/>
  <c r="AH3005" i="11" s="1"/>
  <c r="AD2703" i="11"/>
  <c r="AF2703" i="11" s="1"/>
  <c r="AH2703" i="11" s="1"/>
  <c r="AD7501" i="11"/>
  <c r="AF7501" i="11" s="1"/>
  <c r="AH7501" i="11" s="1"/>
  <c r="AD5803" i="11"/>
  <c r="AF5803" i="11" s="1"/>
  <c r="AH5803" i="11" s="1"/>
  <c r="AD2579" i="11"/>
  <c r="AF2579" i="11" s="1"/>
  <c r="AH2579" i="11" s="1"/>
  <c r="AD739" i="11"/>
  <c r="AF739" i="11" s="1"/>
  <c r="AH739" i="11" s="1"/>
  <c r="AD6656" i="11"/>
  <c r="AF6656" i="11" s="1"/>
  <c r="AH6656" i="11" s="1"/>
  <c r="AD6314" i="11"/>
  <c r="AF6314" i="11" s="1"/>
  <c r="AH6314" i="11" s="1"/>
  <c r="AD1007" i="11"/>
  <c r="AF1007" i="11" s="1"/>
  <c r="AD5097" i="11"/>
  <c r="AF5097" i="11" s="1"/>
  <c r="AH5097" i="11" s="1"/>
  <c r="AD6595" i="11"/>
  <c r="AF6595" i="11" s="1"/>
  <c r="AH6595" i="11" s="1"/>
  <c r="AD42" i="11"/>
  <c r="AF42" i="11" s="1"/>
  <c r="AH42" i="11" s="1"/>
  <c r="AD5818" i="11"/>
  <c r="AF5818" i="11" s="1"/>
  <c r="AH5818" i="11" s="1"/>
  <c r="AD3094" i="11"/>
  <c r="AF3094" i="11" s="1"/>
  <c r="AH3094" i="11" s="1"/>
  <c r="AD5511" i="11"/>
  <c r="AF5511" i="11" s="1"/>
  <c r="AH5511" i="11" s="1"/>
  <c r="AD1807" i="11"/>
  <c r="AF1807" i="11" s="1"/>
  <c r="AH1807" i="11" s="1"/>
  <c r="AD6724" i="11"/>
  <c r="AF6724" i="11" s="1"/>
  <c r="AH6724" i="11" s="1"/>
  <c r="AD6867" i="11"/>
  <c r="AF6867" i="11" s="1"/>
  <c r="AH6867" i="11" s="1"/>
  <c r="AD1551" i="11"/>
  <c r="AF1551" i="11" s="1"/>
  <c r="AH1551" i="11" s="1"/>
  <c r="AD6926" i="11"/>
  <c r="AF6926" i="11" s="1"/>
  <c r="AH6926" i="11" s="1"/>
  <c r="AD5855" i="11"/>
  <c r="AF5855" i="11" s="1"/>
  <c r="AH5855" i="11" s="1"/>
  <c r="AD5708" i="11"/>
  <c r="AF5708" i="11" s="1"/>
  <c r="AH5708" i="11" s="1"/>
  <c r="AD3440" i="11"/>
  <c r="AF3440" i="11" s="1"/>
  <c r="AH3440" i="11" s="1"/>
  <c r="AD6625" i="11"/>
  <c r="AF6625" i="11" s="1"/>
  <c r="AH6625" i="11" s="1"/>
  <c r="AD770" i="11"/>
  <c r="AF770" i="11" s="1"/>
  <c r="AH770" i="11" s="1"/>
  <c r="AD6815" i="11"/>
  <c r="AF6815" i="11" s="1"/>
  <c r="AH6815" i="11" s="1"/>
  <c r="AD3888" i="11"/>
  <c r="AF3888" i="11" s="1"/>
  <c r="AH3888" i="11" s="1"/>
  <c r="AD217" i="11"/>
  <c r="AF217" i="11" s="1"/>
  <c r="AH217" i="11" s="1"/>
  <c r="AD7008" i="11"/>
  <c r="AF7008" i="11" s="1"/>
  <c r="AH7008" i="11" s="1"/>
  <c r="AD7860" i="11"/>
  <c r="AF7860" i="11" s="1"/>
  <c r="AH7860" i="11" s="1"/>
  <c r="AD7649" i="11"/>
  <c r="AF7649" i="11" s="1"/>
  <c r="AH7649" i="11" s="1"/>
  <c r="AD2704" i="11"/>
  <c r="AF2704" i="11" s="1"/>
  <c r="AH2704" i="11" s="1"/>
  <c r="AD1994" i="11"/>
  <c r="AF1994" i="11" s="1"/>
  <c r="AH1994" i="11" s="1"/>
  <c r="AD3126" i="11"/>
  <c r="AF3126" i="11" s="1"/>
  <c r="AH3126" i="11" s="1"/>
  <c r="AD2715" i="11"/>
  <c r="AF2715" i="11" s="1"/>
  <c r="AH2715" i="11" s="1"/>
  <c r="AD4917" i="11"/>
  <c r="AF4917" i="11" s="1"/>
  <c r="AH4917" i="11" s="1"/>
  <c r="AD5760" i="11"/>
  <c r="AF5760" i="11" s="1"/>
  <c r="AH5760" i="11" s="1"/>
  <c r="AD236" i="11"/>
  <c r="AF236" i="11" s="1"/>
  <c r="AH236" i="11" s="1"/>
  <c r="AD4601" i="11"/>
  <c r="AF4601" i="11" s="1"/>
  <c r="AH4601" i="11" s="1"/>
  <c r="AD423" i="11"/>
  <c r="AF423" i="11" s="1"/>
  <c r="AH423" i="11" s="1"/>
  <c r="AD1207" i="11"/>
  <c r="AF1207" i="11" s="1"/>
  <c r="AH1207" i="11" s="1"/>
  <c r="AD8404" i="11"/>
  <c r="AF8404" i="11" s="1"/>
  <c r="AH8404" i="11" s="1"/>
  <c r="AD6993" i="11"/>
  <c r="AF6993" i="11" s="1"/>
  <c r="AH6993" i="11" s="1"/>
  <c r="AD7605" i="11"/>
  <c r="AF7605" i="11" s="1"/>
  <c r="AH7605" i="11" s="1"/>
  <c r="AD6502" i="11"/>
  <c r="AF6502" i="11" s="1"/>
  <c r="AH6502" i="11" s="1"/>
  <c r="AD1802" i="11"/>
  <c r="AF1802" i="11" s="1"/>
  <c r="AH1802" i="11" s="1"/>
  <c r="AD5742" i="11"/>
  <c r="AF5742" i="11" s="1"/>
  <c r="AH5742" i="11" s="1"/>
  <c r="AD5562" i="11"/>
  <c r="AF5562" i="11" s="1"/>
  <c r="AH5562" i="11" s="1"/>
  <c r="AD2530" i="11"/>
  <c r="AF2530" i="11" s="1"/>
  <c r="AH2530" i="11" s="1"/>
  <c r="AD2869" i="11"/>
  <c r="AF2869" i="11" s="1"/>
  <c r="AH2869" i="11" s="1"/>
  <c r="AD5691" i="11"/>
  <c r="AF5691" i="11" s="1"/>
  <c r="AH5691" i="11" s="1"/>
  <c r="AD3973" i="11"/>
  <c r="AF3973" i="11" s="1"/>
  <c r="AH3973" i="11" s="1"/>
  <c r="AD2497" i="11"/>
  <c r="AF2497" i="11" s="1"/>
  <c r="AH2497" i="11" s="1"/>
  <c r="AD4182" i="11"/>
  <c r="AF4182" i="11" s="1"/>
  <c r="AH4182" i="11" s="1"/>
  <c r="AD5129" i="11"/>
  <c r="AF5129" i="11" s="1"/>
  <c r="AH5129" i="11" s="1"/>
  <c r="AD5581" i="11"/>
  <c r="AF5581" i="11" s="1"/>
  <c r="AH5581" i="11" s="1"/>
  <c r="AD4687" i="11"/>
  <c r="AF4687" i="11" s="1"/>
  <c r="AH4687" i="11" s="1"/>
  <c r="AD3996" i="11"/>
  <c r="AF3996" i="11" s="1"/>
  <c r="AH3996" i="11" s="1"/>
  <c r="AD886" i="11"/>
  <c r="AF886" i="11" s="1"/>
  <c r="AH886" i="11" s="1"/>
  <c r="AD6445" i="11"/>
  <c r="AF6445" i="11" s="1"/>
  <c r="AH6445" i="11" s="1"/>
  <c r="AD8334" i="11"/>
  <c r="AF8334" i="11" s="1"/>
  <c r="AH8334" i="11" s="1"/>
  <c r="AD2285" i="11"/>
  <c r="AF2285" i="11" s="1"/>
  <c r="AH2285" i="11" s="1"/>
  <c r="AD4909" i="11"/>
  <c r="AF4909" i="11" s="1"/>
  <c r="AH4909" i="11" s="1"/>
  <c r="AD2230" i="11"/>
  <c r="AF2230" i="11" s="1"/>
  <c r="AH2230" i="11" s="1"/>
  <c r="AD4273" i="11"/>
  <c r="AF4273" i="11" s="1"/>
  <c r="AH4273" i="11" s="1"/>
  <c r="AD7740" i="11"/>
  <c r="AF7740" i="11" s="1"/>
  <c r="AH7740" i="11" s="1"/>
  <c r="AD2339" i="11"/>
  <c r="AF2339" i="11" s="1"/>
  <c r="AH2339" i="11" s="1"/>
  <c r="AD4885" i="11"/>
  <c r="AF4885" i="11" s="1"/>
  <c r="AH4885" i="11" s="1"/>
  <c r="AD6413" i="11"/>
  <c r="AF6413" i="11" s="1"/>
  <c r="AH6413" i="11" s="1"/>
  <c r="AD4473" i="11"/>
  <c r="AF4473" i="11" s="1"/>
  <c r="AH4473" i="11" s="1"/>
  <c r="AD3555" i="11"/>
  <c r="AF3555" i="11" s="1"/>
  <c r="AH3555" i="11" s="1"/>
  <c r="AD7138" i="11"/>
  <c r="AF7138" i="11" s="1"/>
  <c r="AH7138" i="11" s="1"/>
  <c r="AD3916" i="11"/>
  <c r="AF3916" i="11" s="1"/>
  <c r="AH3916" i="11" s="1"/>
  <c r="AD6066" i="11"/>
  <c r="AF6066" i="11" s="1"/>
  <c r="AH6066" i="11" s="1"/>
  <c r="AD245" i="11"/>
  <c r="AF245" i="11" s="1"/>
  <c r="AH245" i="11" s="1"/>
  <c r="AD8213" i="11"/>
  <c r="AF8213" i="11" s="1"/>
  <c r="AH8213" i="11" s="1"/>
  <c r="AD1087" i="11"/>
  <c r="AF1087" i="11" s="1"/>
  <c r="AH1087" i="11" s="1"/>
  <c r="AD6968" i="11"/>
  <c r="AF6968" i="11" s="1"/>
  <c r="AH6968" i="11" s="1"/>
  <c r="AD223" i="11"/>
  <c r="AF223" i="11" s="1"/>
  <c r="AH223" i="11" s="1"/>
  <c r="AD5417" i="11"/>
  <c r="AF5417" i="11" s="1"/>
  <c r="AH5417" i="11" s="1"/>
  <c r="AD2790" i="11"/>
  <c r="AF2790" i="11" s="1"/>
  <c r="AH2790" i="11" s="1"/>
  <c r="AD4801" i="11"/>
  <c r="AF4801" i="11" s="1"/>
  <c r="AH4801" i="11" s="1"/>
  <c r="AD3737" i="11"/>
  <c r="AF3737" i="11" s="1"/>
  <c r="AH3737" i="11" s="1"/>
  <c r="AD7456" i="11"/>
  <c r="AF7456" i="11" s="1"/>
  <c r="AH7456" i="11" s="1"/>
  <c r="AD1675" i="11"/>
  <c r="AF1675" i="11" s="1"/>
  <c r="AH1675" i="11" s="1"/>
  <c r="AD2732" i="11"/>
  <c r="AF2732" i="11" s="1"/>
  <c r="AH2732" i="11" s="1"/>
  <c r="AD6865" i="11"/>
  <c r="AF6865" i="11" s="1"/>
  <c r="AH6865" i="11" s="1"/>
  <c r="AD3618" i="11"/>
  <c r="AF3618" i="11" s="1"/>
  <c r="AH3618" i="11" s="1"/>
  <c r="AD498" i="11"/>
  <c r="AF498" i="11" s="1"/>
  <c r="AH498" i="11" s="1"/>
  <c r="AD6130" i="11"/>
  <c r="AF6130" i="11" s="1"/>
  <c r="AH6130" i="11" s="1"/>
  <c r="AD5341" i="11"/>
  <c r="AF5341" i="11" s="1"/>
  <c r="AH5341" i="11" s="1"/>
  <c r="AD7416" i="11"/>
  <c r="AF7416" i="11" s="1"/>
  <c r="AH7416" i="11" s="1"/>
  <c r="AD5703" i="11"/>
  <c r="AF5703" i="11" s="1"/>
  <c r="AH5703" i="11" s="1"/>
  <c r="AD1869" i="11"/>
  <c r="AF1869" i="11" s="1"/>
  <c r="AH1869" i="11" s="1"/>
  <c r="AD8390" i="11"/>
  <c r="AF8390" i="11" s="1"/>
  <c r="AH8390" i="11" s="1"/>
  <c r="AD6669" i="11"/>
  <c r="AF6669" i="11" s="1"/>
  <c r="AH6669" i="11" s="1"/>
  <c r="AD956" i="11"/>
  <c r="AF956" i="11" s="1"/>
  <c r="AD3967" i="11"/>
  <c r="AF3967" i="11" s="1"/>
  <c r="AH3967" i="11" s="1"/>
  <c r="AD56" i="11"/>
  <c r="AF56" i="11" s="1"/>
  <c r="AH56" i="11" s="1"/>
  <c r="AD5270" i="11"/>
  <c r="AF5270" i="11" s="1"/>
  <c r="AH5270" i="11" s="1"/>
  <c r="AD2878" i="11"/>
  <c r="AF2878" i="11" s="1"/>
  <c r="AH2878" i="11" s="1"/>
  <c r="AD5533" i="11"/>
  <c r="AF5533" i="11" s="1"/>
  <c r="AH5533" i="11" s="1"/>
  <c r="AD7146" i="11"/>
  <c r="AF7146" i="11" s="1"/>
  <c r="AH7146" i="11" s="1"/>
  <c r="AD6857" i="11"/>
  <c r="AF6857" i="11" s="1"/>
  <c r="AH6857" i="11" s="1"/>
  <c r="AD5365" i="11"/>
  <c r="AF5365" i="11" s="1"/>
  <c r="AH5365" i="11" s="1"/>
  <c r="AD60" i="11"/>
  <c r="AF60" i="11" s="1"/>
  <c r="AH60" i="11" s="1"/>
  <c r="AD446" i="11"/>
  <c r="AF446" i="11" s="1"/>
  <c r="AH446" i="11" s="1"/>
  <c r="AD1190" i="11"/>
  <c r="AF1190" i="11" s="1"/>
  <c r="AH1190" i="11" s="1"/>
  <c r="AD314" i="11"/>
  <c r="AF314" i="11" s="1"/>
  <c r="AH314" i="11" s="1"/>
  <c r="AD3673" i="11"/>
  <c r="AF3673" i="11" s="1"/>
  <c r="AH3673" i="11" s="1"/>
  <c r="AD4339" i="11"/>
  <c r="AF4339" i="11" s="1"/>
  <c r="AH4339" i="11" s="1"/>
  <c r="AD688" i="11"/>
  <c r="AF688" i="11" s="1"/>
  <c r="AH688" i="11" s="1"/>
  <c r="AD4321" i="11"/>
  <c r="AF4321" i="11" s="1"/>
  <c r="AH4321" i="11" s="1"/>
  <c r="AD6851" i="11"/>
  <c r="AF6851" i="11" s="1"/>
  <c r="AH6851" i="11" s="1"/>
  <c r="AD148" i="11"/>
  <c r="AF148" i="11" s="1"/>
  <c r="AH148" i="11" s="1"/>
  <c r="AD6983" i="11"/>
  <c r="AF6983" i="11" s="1"/>
  <c r="AH6983" i="11" s="1"/>
  <c r="AD901" i="11"/>
  <c r="AF901" i="11" s="1"/>
  <c r="AH901" i="11" s="1"/>
  <c r="AD8233" i="11"/>
  <c r="AF8233" i="11" s="1"/>
  <c r="AH8233" i="11" s="1"/>
  <c r="AD55" i="11"/>
  <c r="AF55" i="11" s="1"/>
  <c r="AH55" i="11" s="1"/>
  <c r="AD294" i="11"/>
  <c r="AF294" i="11" s="1"/>
  <c r="AH294" i="11" s="1"/>
  <c r="AD36" i="11"/>
  <c r="AF36" i="11" s="1"/>
  <c r="AH36" i="11" s="1"/>
  <c r="AD6686" i="11"/>
  <c r="AF6686" i="11" s="1"/>
  <c r="AH6686" i="11" s="1"/>
  <c r="AD4117" i="11"/>
  <c r="AF4117" i="11" s="1"/>
  <c r="AH4117" i="11" s="1"/>
  <c r="AD2914" i="11"/>
  <c r="AF2914" i="11" s="1"/>
  <c r="AH2914" i="11" s="1"/>
  <c r="AD1089" i="11"/>
  <c r="AF1089" i="11" s="1"/>
  <c r="AH1089" i="11" s="1"/>
  <c r="AD7243" i="11"/>
  <c r="AF7243" i="11" s="1"/>
  <c r="AH7243" i="11" s="1"/>
  <c r="AD2564" i="11"/>
  <c r="AF2564" i="11" s="1"/>
  <c r="AH2564" i="11" s="1"/>
  <c r="AD5576" i="11"/>
  <c r="AF5576" i="11" s="1"/>
  <c r="AH5576" i="11" s="1"/>
  <c r="AD2787" i="11"/>
  <c r="AF2787" i="11" s="1"/>
  <c r="AH2787" i="11" s="1"/>
  <c r="AD6780" i="11"/>
  <c r="AF6780" i="11" s="1"/>
  <c r="AH6780" i="11" s="1"/>
  <c r="AD2104" i="11"/>
  <c r="AF2104" i="11" s="1"/>
  <c r="AH2104" i="11" s="1"/>
  <c r="AD5432" i="11"/>
  <c r="AF5432" i="11" s="1"/>
  <c r="AH5432" i="11" s="1"/>
  <c r="AD1204" i="11"/>
  <c r="AF1204" i="11" s="1"/>
  <c r="AH1204" i="11" s="1"/>
  <c r="AD1921" i="11"/>
  <c r="AF1921" i="11" s="1"/>
  <c r="AH1921" i="11" s="1"/>
  <c r="AD6989" i="11"/>
  <c r="AF6989" i="11" s="1"/>
  <c r="AH6989" i="11" s="1"/>
  <c r="AD3355" i="11"/>
  <c r="AF3355" i="11" s="1"/>
  <c r="AH3355" i="11" s="1"/>
  <c r="AD6492" i="11"/>
  <c r="AF6492" i="11" s="1"/>
  <c r="AH6492" i="11" s="1"/>
  <c r="AD2200" i="11"/>
  <c r="AF2200" i="11" s="1"/>
  <c r="AH2200" i="11" s="1"/>
  <c r="AD5222" i="11"/>
  <c r="AF5222" i="11" s="1"/>
  <c r="AH5222" i="11" s="1"/>
  <c r="AD1653" i="11"/>
  <c r="AF1653" i="11" s="1"/>
  <c r="AH1653" i="11" s="1"/>
  <c r="AD3788" i="11"/>
  <c r="AF3788" i="11" s="1"/>
  <c r="AH3788" i="11" s="1"/>
  <c r="AD6728" i="11"/>
  <c r="AF6728" i="11" s="1"/>
  <c r="AH6728" i="11" s="1"/>
  <c r="AD2623" i="11"/>
  <c r="AF2623" i="11" s="1"/>
  <c r="AH2623" i="11" s="1"/>
  <c r="AD2635" i="11"/>
  <c r="AF2635" i="11" s="1"/>
  <c r="AH2635" i="11" s="1"/>
  <c r="AD470" i="11"/>
  <c r="AF470" i="11" s="1"/>
  <c r="AH470" i="11" s="1"/>
  <c r="AD26" i="11"/>
  <c r="AF26" i="11" s="1"/>
  <c r="AH26" i="11" s="1"/>
  <c r="AD8577" i="11"/>
  <c r="AF8577" i="11" s="1"/>
  <c r="AH8577" i="11" s="1"/>
  <c r="AD4311" i="11"/>
  <c r="AF4311" i="11" s="1"/>
  <c r="AH4311" i="11" s="1"/>
  <c r="AD992" i="11"/>
  <c r="AF992" i="11" s="1"/>
  <c r="AD2916" i="11"/>
  <c r="AF2916" i="11" s="1"/>
  <c r="AH2916" i="11" s="1"/>
  <c r="AD7780" i="11"/>
  <c r="AF7780" i="11" s="1"/>
  <c r="AH7780" i="11" s="1"/>
  <c r="AD3468" i="11"/>
  <c r="AF3468" i="11" s="1"/>
  <c r="AH3468" i="11" s="1"/>
  <c r="AD1375" i="11"/>
  <c r="AF1375" i="11" s="1"/>
  <c r="AH1375" i="11" s="1"/>
  <c r="AD6200" i="11"/>
  <c r="AF6200" i="11" s="1"/>
  <c r="AH6200" i="11" s="1"/>
  <c r="AD7591" i="11"/>
  <c r="AF7591" i="11" s="1"/>
  <c r="AH7591" i="11" s="1"/>
  <c r="AD1737" i="11"/>
  <c r="AF1737" i="11" s="1"/>
  <c r="AH1737" i="11" s="1"/>
  <c r="AD7413" i="11"/>
  <c r="AF7413" i="11" s="1"/>
  <c r="AH7413" i="11" s="1"/>
  <c r="AD4931" i="11"/>
  <c r="AF4931" i="11" s="1"/>
  <c r="AH4931" i="11" s="1"/>
  <c r="AD3687" i="11"/>
  <c r="AF3687" i="11" s="1"/>
  <c r="AH3687" i="11" s="1"/>
  <c r="AD6105" i="11"/>
  <c r="AF6105" i="11" s="1"/>
  <c r="AH6105" i="11" s="1"/>
  <c r="AD5300" i="11"/>
  <c r="AF5300" i="11" s="1"/>
  <c r="AH5300" i="11" s="1"/>
  <c r="AD2643" i="11"/>
  <c r="AF2643" i="11" s="1"/>
  <c r="AH2643" i="11" s="1"/>
  <c r="AD5782" i="11"/>
  <c r="AF5782" i="11" s="1"/>
  <c r="AH5782" i="11" s="1"/>
  <c r="AD6973" i="11"/>
  <c r="AF6973" i="11" s="1"/>
  <c r="AH6973" i="11" s="1"/>
  <c r="AD4550" i="11"/>
  <c r="AF4550" i="11" s="1"/>
  <c r="AH4550" i="11" s="1"/>
  <c r="AD5320" i="11"/>
  <c r="AF5320" i="11" s="1"/>
  <c r="AH5320" i="11" s="1"/>
  <c r="AD8384" i="11"/>
  <c r="AF8384" i="11" s="1"/>
  <c r="AH8384" i="11" s="1"/>
  <c r="AD6209" i="11"/>
  <c r="AF6209" i="11" s="1"/>
  <c r="AH6209" i="11" s="1"/>
  <c r="AD2440" i="11"/>
  <c r="AF2440" i="11" s="1"/>
  <c r="AH2440" i="11" s="1"/>
  <c r="AD4611" i="11"/>
  <c r="AF4611" i="11" s="1"/>
  <c r="AH4611" i="11" s="1"/>
  <c r="AD2034" i="11"/>
  <c r="AF2034" i="11" s="1"/>
  <c r="AH2034" i="11" s="1"/>
  <c r="AD7033" i="11"/>
  <c r="AF7033" i="11" s="1"/>
  <c r="AH7033" i="11" s="1"/>
  <c r="AD7919" i="11"/>
  <c r="AF7919" i="11" s="1"/>
  <c r="AH7919" i="11" s="1"/>
  <c r="AD3488" i="11"/>
  <c r="AF3488" i="11" s="1"/>
  <c r="AH3488" i="11" s="1"/>
  <c r="AD648" i="11"/>
  <c r="AF648" i="11" s="1"/>
  <c r="AH648" i="11" s="1"/>
  <c r="AD5983" i="11"/>
  <c r="AF5983" i="11" s="1"/>
  <c r="AH5983" i="11" s="1"/>
  <c r="AD4380" i="11"/>
  <c r="AF4380" i="11" s="1"/>
  <c r="AH4380" i="11" s="1"/>
  <c r="AD8204" i="11"/>
  <c r="AF8204" i="11" s="1"/>
  <c r="AH8204" i="11" s="1"/>
  <c r="AD3592" i="11"/>
  <c r="AF3592" i="11" s="1"/>
  <c r="AH3592" i="11" s="1"/>
  <c r="AD4343" i="11"/>
  <c r="AF4343" i="11" s="1"/>
  <c r="AH4343" i="11" s="1"/>
  <c r="AD1903" i="11"/>
  <c r="AF1903" i="11" s="1"/>
  <c r="AH1903" i="11" s="1"/>
  <c r="AD3837" i="11"/>
  <c r="AF3837" i="11" s="1"/>
  <c r="AH3837" i="11" s="1"/>
  <c r="AD2400" i="11"/>
  <c r="AF2400" i="11" s="1"/>
  <c r="AH2400" i="11" s="1"/>
  <c r="AD4416" i="11"/>
  <c r="AF4416" i="11" s="1"/>
  <c r="AH4416" i="11" s="1"/>
  <c r="AD7468" i="11"/>
  <c r="AF7468" i="11" s="1"/>
  <c r="AH7468" i="11" s="1"/>
  <c r="AD751" i="11"/>
  <c r="AF751" i="11" s="1"/>
  <c r="AH751" i="11" s="1"/>
  <c r="AD7143" i="11"/>
  <c r="AF7143" i="11" s="1"/>
  <c r="AH7143" i="11" s="1"/>
  <c r="AD627" i="11"/>
  <c r="AF627" i="11" s="1"/>
  <c r="AH627" i="11" s="1"/>
  <c r="AD1800" i="11"/>
  <c r="AF1800" i="11" s="1"/>
  <c r="AH1800" i="11" s="1"/>
  <c r="AD5098" i="11"/>
  <c r="AF5098" i="11" s="1"/>
  <c r="AH5098" i="11" s="1"/>
  <c r="AD1795" i="11"/>
  <c r="AF1795" i="11" s="1"/>
  <c r="AH1795" i="11" s="1"/>
  <c r="AD6954" i="11"/>
  <c r="AF6954" i="11" s="1"/>
  <c r="AH6954" i="11" s="1"/>
  <c r="AD6779" i="11"/>
  <c r="AF6779" i="11" s="1"/>
  <c r="AH6779" i="11" s="1"/>
  <c r="AD3365" i="11"/>
  <c r="AF3365" i="11" s="1"/>
  <c r="AH3365" i="11" s="1"/>
  <c r="AD7764" i="11"/>
  <c r="AF7764" i="11" s="1"/>
  <c r="AH7764" i="11" s="1"/>
  <c r="AD4547" i="11"/>
  <c r="AF4547" i="11" s="1"/>
  <c r="AH4547" i="11" s="1"/>
  <c r="AD8445" i="11"/>
  <c r="AF8445" i="11" s="1"/>
  <c r="AH8445" i="11" s="1"/>
  <c r="AD7529" i="11"/>
  <c r="AF7529" i="11" s="1"/>
  <c r="AH7529" i="11" s="1"/>
  <c r="AD1107" i="11"/>
  <c r="AF1107" i="11" s="1"/>
  <c r="AH1107" i="11" s="1"/>
  <c r="AD2822" i="11"/>
  <c r="AF2822" i="11" s="1"/>
  <c r="AH2822" i="11" s="1"/>
  <c r="AD5928" i="11"/>
  <c r="AF5928" i="11" s="1"/>
  <c r="AH5928" i="11" s="1"/>
  <c r="AD7706" i="11"/>
  <c r="AF7706" i="11" s="1"/>
  <c r="AH7706" i="11" s="1"/>
  <c r="AD5608" i="11"/>
  <c r="AF5608" i="11" s="1"/>
  <c r="AH5608" i="11" s="1"/>
  <c r="AD3244" i="11"/>
  <c r="AF3244" i="11" s="1"/>
  <c r="AH3244" i="11" s="1"/>
  <c r="AD1159" i="11"/>
  <c r="AF1159" i="11" s="1"/>
  <c r="AH1159" i="11" s="1"/>
  <c r="AD6097" i="11"/>
  <c r="AF6097" i="11" s="1"/>
  <c r="AH6097" i="11" s="1"/>
  <c r="AD4386" i="11"/>
  <c r="AF4386" i="11" s="1"/>
  <c r="AH4386" i="11" s="1"/>
  <c r="AD2660" i="11"/>
  <c r="AF2660" i="11" s="1"/>
  <c r="AH2660" i="11" s="1"/>
  <c r="AD1830" i="11"/>
  <c r="AF1830" i="11" s="1"/>
  <c r="AH1830" i="11" s="1"/>
  <c r="AD5292" i="11"/>
  <c r="AF5292" i="11" s="1"/>
  <c r="AH5292" i="11" s="1"/>
  <c r="AD7939" i="11"/>
  <c r="AF7939" i="11" s="1"/>
  <c r="AH7939" i="11" s="1"/>
  <c r="AD4292" i="11"/>
  <c r="AF4292" i="11" s="1"/>
  <c r="AH4292" i="11" s="1"/>
  <c r="AD7929" i="11"/>
  <c r="AF7929" i="11" s="1"/>
  <c r="AH7929" i="11" s="1"/>
  <c r="AD1851" i="11"/>
  <c r="AF1851" i="11" s="1"/>
  <c r="AH1851" i="11" s="1"/>
  <c r="AD552" i="11"/>
  <c r="AF552" i="11" s="1"/>
  <c r="AH552" i="11" s="1"/>
  <c r="AD1760" i="11"/>
  <c r="AF1760" i="11" s="1"/>
  <c r="AH1760" i="11" s="1"/>
  <c r="AD6974" i="11"/>
  <c r="AF6974" i="11" s="1"/>
  <c r="AH6974" i="11" s="1"/>
  <c r="AD8590" i="11"/>
  <c r="AF8590" i="11" s="1"/>
  <c r="AH8590" i="11" s="1"/>
  <c r="AD22" i="11"/>
  <c r="AF22" i="11" s="1"/>
  <c r="AH22" i="11" s="1"/>
  <c r="AD6021" i="11"/>
  <c r="AF6021" i="11" s="1"/>
  <c r="AH6021" i="11" s="1"/>
  <c r="AD3573" i="11"/>
  <c r="AF3573" i="11" s="1"/>
  <c r="AH3573" i="11" s="1"/>
  <c r="AD4115" i="11"/>
  <c r="AF4115" i="11" s="1"/>
  <c r="AH4115" i="11" s="1"/>
  <c r="AD6326" i="11"/>
  <c r="AF6326" i="11" s="1"/>
  <c r="AH6326" i="11" s="1"/>
  <c r="AD2342" i="11"/>
  <c r="AF2342" i="11" s="1"/>
  <c r="AH2342" i="11" s="1"/>
  <c r="AD1695" i="11"/>
  <c r="AF1695" i="11" s="1"/>
  <c r="AH1695" i="11" s="1"/>
  <c r="AD6396" i="11"/>
  <c r="AF6396" i="11" s="1"/>
  <c r="AH6396" i="11" s="1"/>
  <c r="AD2885" i="11"/>
  <c r="AF2885" i="11" s="1"/>
  <c r="AH2885" i="11" s="1"/>
  <c r="AD8331" i="11"/>
  <c r="AF8331" i="11" s="1"/>
  <c r="AH8331" i="11" s="1"/>
  <c r="AD6438" i="11"/>
  <c r="AF6438" i="11" s="1"/>
  <c r="AH6438" i="11" s="1"/>
  <c r="AD7319" i="11"/>
  <c r="AF7319" i="11" s="1"/>
  <c r="AH7319" i="11" s="1"/>
  <c r="AD1300" i="11"/>
  <c r="AF1300" i="11" s="1"/>
  <c r="AH1300" i="11" s="1"/>
  <c r="AD1408" i="11"/>
  <c r="AF1408" i="11" s="1"/>
  <c r="AH1408" i="11" s="1"/>
  <c r="AD6969" i="11"/>
  <c r="AF6969" i="11" s="1"/>
  <c r="AH6969" i="11" s="1"/>
  <c r="AD8490" i="11"/>
  <c r="AF8490" i="11" s="1"/>
  <c r="AH8490" i="11" s="1"/>
  <c r="AD7880" i="11"/>
  <c r="AF7880" i="11" s="1"/>
  <c r="AH7880" i="11" s="1"/>
  <c r="AD5536" i="11"/>
  <c r="AF5536" i="11" s="1"/>
  <c r="AH5536" i="11" s="1"/>
  <c r="AD5911" i="11"/>
  <c r="AF5911" i="11" s="1"/>
  <c r="AH5911" i="11" s="1"/>
  <c r="AD2311" i="11"/>
  <c r="AF2311" i="11" s="1"/>
  <c r="AH2311" i="11" s="1"/>
  <c r="AD2290" i="11"/>
  <c r="AF2290" i="11" s="1"/>
  <c r="AH2290" i="11" s="1"/>
  <c r="AD6809" i="11"/>
  <c r="AF6809" i="11" s="1"/>
  <c r="AH6809" i="11" s="1"/>
  <c r="AD1731" i="11"/>
  <c r="AF1731" i="11" s="1"/>
  <c r="AH1731" i="11" s="1"/>
  <c r="AD978" i="11"/>
  <c r="AF978" i="11" s="1"/>
  <c r="AD2237" i="11"/>
  <c r="AF2237" i="11" s="1"/>
  <c r="AH2237" i="11" s="1"/>
  <c r="AD6883" i="11"/>
  <c r="AF6883" i="11" s="1"/>
  <c r="AH6883" i="11" s="1"/>
  <c r="AD5838" i="11"/>
  <c r="AF5838" i="11" s="1"/>
  <c r="AH5838" i="11" s="1"/>
  <c r="AD6024" i="11"/>
  <c r="AF6024" i="11" s="1"/>
  <c r="AH6024" i="11" s="1"/>
  <c r="AD8183" i="11"/>
  <c r="AF8183" i="11" s="1"/>
  <c r="AH8183" i="11" s="1"/>
  <c r="AD541" i="11"/>
  <c r="AF541" i="11" s="1"/>
  <c r="AH541" i="11" s="1"/>
  <c r="AD2346" i="11"/>
  <c r="AF2346" i="11" s="1"/>
  <c r="AH2346" i="11" s="1"/>
  <c r="AD4590" i="11"/>
  <c r="AF4590" i="11" s="1"/>
  <c r="AH4590" i="11" s="1"/>
  <c r="AD2953" i="11"/>
  <c r="AF2953" i="11" s="1"/>
  <c r="AH2953" i="11" s="1"/>
  <c r="AD7329" i="11"/>
  <c r="AF7329" i="11" s="1"/>
  <c r="AH7329" i="11" s="1"/>
  <c r="AD7845" i="11"/>
  <c r="AF7845" i="11" s="1"/>
  <c r="AH7845" i="11" s="1"/>
  <c r="AD7097" i="11"/>
  <c r="AF7097" i="11" s="1"/>
  <c r="AH7097" i="11" s="1"/>
  <c r="AD8130" i="11"/>
  <c r="AF8130" i="11" s="1"/>
  <c r="AH8130" i="11" s="1"/>
  <c r="AD6127" i="11"/>
  <c r="AF6127" i="11" s="1"/>
  <c r="AH6127" i="11" s="1"/>
  <c r="AD180" i="11"/>
  <c r="AF180" i="11" s="1"/>
  <c r="AH180" i="11" s="1"/>
  <c r="AD4466" i="11"/>
  <c r="AF4466" i="11" s="1"/>
  <c r="AH4466" i="11" s="1"/>
  <c r="AD668" i="11"/>
  <c r="AF668" i="11" s="1"/>
  <c r="AH668" i="11" s="1"/>
  <c r="AD5972" i="11"/>
  <c r="AF5972" i="11" s="1"/>
  <c r="AH5972" i="11" s="1"/>
  <c r="AD7060" i="11"/>
  <c r="AF7060" i="11" s="1"/>
  <c r="AH7060" i="11" s="1"/>
  <c r="AD8202" i="11"/>
  <c r="AF8202" i="11" s="1"/>
  <c r="AH8202" i="11" s="1"/>
  <c r="AD7454" i="11"/>
  <c r="AF7454" i="11" s="1"/>
  <c r="AH7454" i="11" s="1"/>
  <c r="AD8224" i="11"/>
  <c r="AF8224" i="11" s="1"/>
  <c r="AH8224" i="11" s="1"/>
  <c r="AD2712" i="11"/>
  <c r="AF2712" i="11" s="1"/>
  <c r="AH2712" i="11" s="1"/>
  <c r="AD5956" i="11"/>
  <c r="AF5956" i="11" s="1"/>
  <c r="AH5956" i="11" s="1"/>
  <c r="AD7096" i="11"/>
  <c r="AF7096" i="11" s="1"/>
  <c r="AH7096" i="11" s="1"/>
  <c r="AD8087" i="11"/>
  <c r="AF8087" i="11" s="1"/>
  <c r="AH8087" i="11" s="1"/>
  <c r="AD5821" i="11"/>
  <c r="AF5821" i="11" s="1"/>
  <c r="AH5821" i="11" s="1"/>
  <c r="AD2674" i="11"/>
  <c r="AF2674" i="11" s="1"/>
  <c r="AH2674" i="11" s="1"/>
  <c r="AD1923" i="11"/>
  <c r="AF1923" i="11" s="1"/>
  <c r="AH1923" i="11" s="1"/>
  <c r="AD7757" i="11"/>
  <c r="AF7757" i="11" s="1"/>
  <c r="AH7757" i="11" s="1"/>
  <c r="AD350" i="11"/>
  <c r="AF350" i="11" s="1"/>
  <c r="AH350" i="11" s="1"/>
  <c r="AD3929" i="11"/>
  <c r="AF3929" i="11" s="1"/>
  <c r="AH3929" i="11" s="1"/>
  <c r="AD5111" i="11"/>
  <c r="AF5111" i="11" s="1"/>
  <c r="AH5111" i="11" s="1"/>
  <c r="AD4010" i="11"/>
  <c r="AF4010" i="11" s="1"/>
  <c r="AH4010" i="11" s="1"/>
  <c r="AD3205" i="11"/>
  <c r="AF3205" i="11" s="1"/>
  <c r="AH3205" i="11" s="1"/>
  <c r="AD631" i="11"/>
  <c r="AF631" i="11" s="1"/>
  <c r="AH631" i="11" s="1"/>
  <c r="AD4595" i="11"/>
  <c r="AF4595" i="11" s="1"/>
  <c r="AH4595" i="11" s="1"/>
  <c r="AD5011" i="11"/>
  <c r="AF5011" i="11" s="1"/>
  <c r="AH5011" i="11" s="1"/>
  <c r="AD7374" i="11"/>
  <c r="AF7374" i="11" s="1"/>
  <c r="AH7374" i="11" s="1"/>
  <c r="AD6181" i="11"/>
  <c r="AF6181" i="11" s="1"/>
  <c r="AH6181" i="11" s="1"/>
  <c r="AD1068" i="11"/>
  <c r="AF1068" i="11" s="1"/>
  <c r="AH1068" i="11" s="1"/>
  <c r="AD885" i="11"/>
  <c r="AF885" i="11" s="1"/>
  <c r="AH885" i="11" s="1"/>
  <c r="AD5874" i="11"/>
  <c r="AF5874" i="11" s="1"/>
  <c r="AH5874" i="11" s="1"/>
  <c r="AD1186" i="11"/>
  <c r="AF1186" i="11" s="1"/>
  <c r="AH1186" i="11" s="1"/>
  <c r="AD215" i="11"/>
  <c r="AF215" i="11" s="1"/>
  <c r="AH215" i="11" s="1"/>
  <c r="AD7972" i="11"/>
  <c r="AF7972" i="11" s="1"/>
  <c r="AH7972" i="11" s="1"/>
  <c r="AD2608" i="11"/>
  <c r="AF2608" i="11" s="1"/>
  <c r="AH2608" i="11" s="1"/>
  <c r="AD3640" i="11"/>
  <c r="AF3640" i="11" s="1"/>
  <c r="AH3640" i="11" s="1"/>
  <c r="AD2069" i="11"/>
  <c r="AF2069" i="11" s="1"/>
  <c r="AH2069" i="11" s="1"/>
  <c r="AD3041" i="11"/>
  <c r="AF3041" i="11" s="1"/>
  <c r="AH3041" i="11" s="1"/>
  <c r="AD1937" i="11"/>
  <c r="AF1937" i="11" s="1"/>
  <c r="AH1937" i="11" s="1"/>
  <c r="AD7023" i="11"/>
  <c r="AF7023" i="11" s="1"/>
  <c r="AH7023" i="11" s="1"/>
  <c r="AD2549" i="11"/>
  <c r="AF2549" i="11" s="1"/>
  <c r="AH2549" i="11" s="1"/>
  <c r="AD149" i="11"/>
  <c r="AF149" i="11" s="1"/>
  <c r="AH149" i="11" s="1"/>
  <c r="AD3013" i="11"/>
  <c r="AF3013" i="11" s="1"/>
  <c r="AH3013" i="11" s="1"/>
  <c r="AD1848" i="11"/>
  <c r="AF1848" i="11" s="1"/>
  <c r="AH1848" i="11" s="1"/>
  <c r="AD7878" i="11"/>
  <c r="AF7878" i="11" s="1"/>
  <c r="AH7878" i="11" s="1"/>
  <c r="AD2537" i="11"/>
  <c r="AF2537" i="11" s="1"/>
  <c r="AH2537" i="11" s="1"/>
  <c r="AD4795" i="11"/>
  <c r="AF4795" i="11" s="1"/>
  <c r="AH4795" i="11" s="1"/>
  <c r="AD3137" i="11"/>
  <c r="AF3137" i="11" s="1"/>
  <c r="AH3137" i="11" s="1"/>
  <c r="AD6736" i="11"/>
  <c r="AF6736" i="11" s="1"/>
  <c r="AH6736" i="11" s="1"/>
  <c r="AD5697" i="11"/>
  <c r="AF5697" i="11" s="1"/>
  <c r="AH5697" i="11" s="1"/>
  <c r="AD4718" i="11"/>
  <c r="AF4718" i="11" s="1"/>
  <c r="AH4718" i="11" s="1"/>
  <c r="AD7288" i="11"/>
  <c r="AF7288" i="11" s="1"/>
  <c r="AH7288" i="11" s="1"/>
  <c r="AD4489" i="11"/>
  <c r="AF4489" i="11" s="1"/>
  <c r="AH4489" i="11" s="1"/>
  <c r="AD1347" i="11"/>
  <c r="AF1347" i="11" s="1"/>
  <c r="AH1347" i="11" s="1"/>
  <c r="AD7684" i="11"/>
  <c r="AF7684" i="11" s="1"/>
  <c r="AH7684" i="11" s="1"/>
  <c r="AD7031" i="11"/>
  <c r="AF7031" i="11" s="1"/>
  <c r="AH7031" i="11" s="1"/>
  <c r="AD5540" i="11"/>
  <c r="AF5540" i="11" s="1"/>
  <c r="AH5540" i="11" s="1"/>
  <c r="AD7364" i="11"/>
  <c r="AF7364" i="11" s="1"/>
  <c r="AH7364" i="11" s="1"/>
  <c r="AD2540" i="11"/>
  <c r="AF2540" i="11" s="1"/>
  <c r="AH2540" i="11" s="1"/>
  <c r="AD1064" i="11"/>
  <c r="AF1064" i="11" s="1"/>
  <c r="AH1064" i="11" s="1"/>
  <c r="AD1396" i="11"/>
  <c r="AF1396" i="11" s="1"/>
  <c r="AH1396" i="11" s="1"/>
  <c r="AD3314" i="11"/>
  <c r="AF3314" i="11" s="1"/>
  <c r="AH3314" i="11" s="1"/>
  <c r="AD3136" i="11"/>
  <c r="AF3136" i="11" s="1"/>
  <c r="AH3136" i="11" s="1"/>
  <c r="AD4708" i="11"/>
  <c r="AF4708" i="11" s="1"/>
  <c r="AH4708" i="11" s="1"/>
  <c r="AD4849" i="11"/>
  <c r="AF4849" i="11" s="1"/>
  <c r="AH4849" i="11" s="1"/>
  <c r="AD4896" i="11"/>
  <c r="AF4896" i="11" s="1"/>
  <c r="AH4896" i="11" s="1"/>
  <c r="AD4443" i="11"/>
  <c r="AF4443" i="11" s="1"/>
  <c r="AH4443" i="11" s="1"/>
  <c r="AD1606" i="11"/>
  <c r="AF1606" i="11" s="1"/>
  <c r="AH1606" i="11" s="1"/>
  <c r="AD4594" i="11"/>
  <c r="AF4594" i="11" s="1"/>
  <c r="AH4594" i="11" s="1"/>
  <c r="AD8227" i="11"/>
  <c r="AF8227" i="11" s="1"/>
  <c r="AH8227" i="11" s="1"/>
  <c r="AD925" i="11"/>
  <c r="AF925" i="11" s="1"/>
  <c r="AD4947" i="11"/>
  <c r="AF4947" i="11" s="1"/>
  <c r="AH4947" i="11" s="1"/>
  <c r="AD4404" i="11"/>
  <c r="AF4404" i="11" s="1"/>
  <c r="AH4404" i="11" s="1"/>
  <c r="AD6631" i="11"/>
  <c r="AF6631" i="11" s="1"/>
  <c r="AH6631" i="11" s="1"/>
  <c r="AD4744" i="11"/>
  <c r="AF4744" i="11" s="1"/>
  <c r="AH4744" i="11" s="1"/>
  <c r="AD2258" i="11"/>
  <c r="AF2258" i="11" s="1"/>
  <c r="AH2258" i="11" s="1"/>
  <c r="AD3519" i="11"/>
  <c r="AF3519" i="11" s="1"/>
  <c r="AH3519" i="11" s="1"/>
  <c r="AD7671" i="11"/>
  <c r="AF7671" i="11" s="1"/>
  <c r="AH7671" i="11" s="1"/>
  <c r="AD6671" i="11"/>
  <c r="AF6671" i="11" s="1"/>
  <c r="AH6671" i="11" s="1"/>
  <c r="AD601" i="11"/>
  <c r="AF601" i="11" s="1"/>
  <c r="AH601" i="11" s="1"/>
  <c r="AD5169" i="11"/>
  <c r="AF5169" i="11" s="1"/>
  <c r="AH5169" i="11" s="1"/>
  <c r="AD1192" i="11"/>
  <c r="AF1192" i="11" s="1"/>
  <c r="AH1192" i="11" s="1"/>
  <c r="AD1009" i="11"/>
  <c r="AF1009" i="11" s="1"/>
  <c r="AD4982" i="11"/>
  <c r="AF4982" i="11" s="1"/>
  <c r="AH4982" i="11" s="1"/>
  <c r="AD3502" i="11"/>
  <c r="AF3502" i="11" s="1"/>
  <c r="AH3502" i="11" s="1"/>
  <c r="AD5159" i="11"/>
  <c r="AF5159" i="11" s="1"/>
  <c r="AH5159" i="11" s="1"/>
  <c r="AD6858" i="11"/>
  <c r="AF6858" i="11" s="1"/>
  <c r="AH6858" i="11" s="1"/>
  <c r="AD4517" i="11"/>
  <c r="AF4517" i="11" s="1"/>
  <c r="AH4517" i="11" s="1"/>
  <c r="AD8000" i="11"/>
  <c r="AF8000" i="11" s="1"/>
  <c r="AH8000" i="11" s="1"/>
  <c r="AD707" i="11"/>
  <c r="AF707" i="11" s="1"/>
  <c r="AH707" i="11" s="1"/>
  <c r="AD3660" i="11"/>
  <c r="AF3660" i="11" s="1"/>
  <c r="AH3660" i="11" s="1"/>
  <c r="AD6818" i="11"/>
  <c r="AF6818" i="11" s="1"/>
  <c r="AH6818" i="11" s="1"/>
  <c r="AD2931" i="11"/>
  <c r="AF2931" i="11" s="1"/>
  <c r="AH2931" i="11" s="1"/>
  <c r="AD7688" i="11"/>
  <c r="AF7688" i="11" s="1"/>
  <c r="AH7688" i="11" s="1"/>
  <c r="AD286" i="11"/>
  <c r="AF286" i="11" s="1"/>
  <c r="AH286" i="11" s="1"/>
  <c r="AD6117" i="11"/>
  <c r="AF6117" i="11" s="1"/>
  <c r="AH6117" i="11" s="1"/>
  <c r="AD3082" i="11"/>
  <c r="AF3082" i="11" s="1"/>
  <c r="AH3082" i="11" s="1"/>
  <c r="AD8239" i="11"/>
  <c r="AF8239" i="11" s="1"/>
  <c r="AH8239" i="11" s="1"/>
  <c r="AD6233" i="11"/>
  <c r="AF6233" i="11" s="1"/>
  <c r="AH6233" i="11" s="1"/>
  <c r="AD979" i="11"/>
  <c r="AF979" i="11" s="1"/>
  <c r="AD6846" i="11"/>
  <c r="AF6846" i="11" s="1"/>
  <c r="AH6846" i="11" s="1"/>
  <c r="AD6259" i="11"/>
  <c r="AF6259" i="11" s="1"/>
  <c r="AH6259" i="11" s="1"/>
  <c r="AD4608" i="11"/>
  <c r="AF4608" i="11" s="1"/>
  <c r="AH4608" i="11" s="1"/>
  <c r="AD7287" i="11"/>
  <c r="AF7287" i="11" s="1"/>
  <c r="AH7287" i="11" s="1"/>
  <c r="AD6701" i="11"/>
  <c r="AF6701" i="11" s="1"/>
  <c r="AH6701" i="11" s="1"/>
  <c r="AD808" i="11"/>
  <c r="AF808" i="11" s="1"/>
  <c r="AH808" i="11" s="1"/>
  <c r="AD8291" i="11"/>
  <c r="AF8291" i="11" s="1"/>
  <c r="AH8291" i="11" s="1"/>
  <c r="AD3260" i="11"/>
  <c r="AF3260" i="11" s="1"/>
  <c r="AH3260" i="11" s="1"/>
  <c r="AD8382" i="11"/>
  <c r="AF8382" i="11" s="1"/>
  <c r="AH8382" i="11" s="1"/>
  <c r="AD1206" i="11"/>
  <c r="AF1206" i="11" s="1"/>
  <c r="AH1206" i="11" s="1"/>
  <c r="AD5284" i="11"/>
  <c r="AF5284" i="11" s="1"/>
  <c r="AH5284" i="11" s="1"/>
  <c r="AD6424" i="11"/>
  <c r="AF6424" i="11" s="1"/>
  <c r="AH6424" i="11" s="1"/>
  <c r="AD848" i="11"/>
  <c r="AF848" i="11" s="1"/>
  <c r="AH848" i="11" s="1"/>
  <c r="AD5535" i="11"/>
  <c r="AF5535" i="11" s="1"/>
  <c r="AH5535" i="11" s="1"/>
  <c r="AD4756" i="11"/>
  <c r="AF4756" i="11" s="1"/>
  <c r="AH4756" i="11" s="1"/>
  <c r="AD7675" i="11"/>
  <c r="AF7675" i="11" s="1"/>
  <c r="AH7675" i="11" s="1"/>
  <c r="AD3057" i="11"/>
  <c r="AF3057" i="11" s="1"/>
  <c r="AH3057" i="11" s="1"/>
  <c r="AD5178" i="11"/>
  <c r="AF5178" i="11" s="1"/>
  <c r="AH5178" i="11" s="1"/>
  <c r="AD7046" i="11"/>
  <c r="AF7046" i="11" s="1"/>
  <c r="AH7046" i="11" s="1"/>
  <c r="AD5769" i="11"/>
  <c r="AF5769" i="11" s="1"/>
  <c r="AH5769" i="11" s="1"/>
  <c r="AD1306" i="11"/>
  <c r="AF1306" i="11" s="1"/>
  <c r="AH1306" i="11" s="1"/>
  <c r="AD2170" i="11"/>
  <c r="AF2170" i="11" s="1"/>
  <c r="AH2170" i="11" s="1"/>
  <c r="AD3152" i="11"/>
  <c r="AF3152" i="11" s="1"/>
  <c r="AH3152" i="11" s="1"/>
  <c r="AD5527" i="11"/>
  <c r="AF5527" i="11" s="1"/>
  <c r="AH5527" i="11" s="1"/>
  <c r="AD2301" i="11"/>
  <c r="AF2301" i="11" s="1"/>
  <c r="AH2301" i="11" s="1"/>
  <c r="AD2567" i="11"/>
  <c r="AF2567" i="11" s="1"/>
  <c r="AH2567" i="11" s="1"/>
  <c r="AD5849" i="11"/>
  <c r="AF5849" i="11" s="1"/>
  <c r="AH5849" i="11" s="1"/>
  <c r="AD2032" i="11"/>
  <c r="AF2032" i="11" s="1"/>
  <c r="AH2032" i="11" s="1"/>
  <c r="AD6235" i="11"/>
  <c r="AF6235" i="11" s="1"/>
  <c r="AH6235" i="11" s="1"/>
  <c r="AD5986" i="11"/>
  <c r="AF5986" i="11" s="1"/>
  <c r="AH5986" i="11" s="1"/>
  <c r="AD3525" i="11"/>
  <c r="AF3525" i="11" s="1"/>
  <c r="AH3525" i="11" s="1"/>
  <c r="AD367" i="11"/>
  <c r="AF367" i="11" s="1"/>
  <c r="AH367" i="11" s="1"/>
  <c r="AD7557" i="11"/>
  <c r="AF7557" i="11" s="1"/>
  <c r="AH7557" i="11" s="1"/>
  <c r="AD7742" i="11"/>
  <c r="AF7742" i="11" s="1"/>
  <c r="AH7742" i="11" s="1"/>
  <c r="AD5102" i="11"/>
  <c r="AF5102" i="11" s="1"/>
  <c r="AH5102" i="11" s="1"/>
  <c r="AD5346" i="11"/>
  <c r="AF5346" i="11" s="1"/>
  <c r="AH5346" i="11" s="1"/>
  <c r="AD2723" i="11"/>
  <c r="AF2723" i="11" s="1"/>
  <c r="AH2723" i="11" s="1"/>
  <c r="AD1199" i="11"/>
  <c r="AF1199" i="11" s="1"/>
  <c r="AH1199" i="11" s="1"/>
  <c r="AD6387" i="11"/>
  <c r="AF6387" i="11" s="1"/>
  <c r="AH6387" i="11" s="1"/>
  <c r="AD128" i="11"/>
  <c r="AF128" i="11" s="1"/>
  <c r="AH128" i="11" s="1"/>
  <c r="AD7693" i="11"/>
  <c r="AF7693" i="11" s="1"/>
  <c r="AH7693" i="11" s="1"/>
  <c r="AD1174" i="11"/>
  <c r="AF1174" i="11" s="1"/>
  <c r="AH1174" i="11" s="1"/>
  <c r="AD7653" i="11"/>
  <c r="AF7653" i="11" s="1"/>
  <c r="AH7653" i="11" s="1"/>
  <c r="AD536" i="11"/>
  <c r="AF536" i="11" s="1"/>
  <c r="AH536" i="11" s="1"/>
  <c r="AD8292" i="11"/>
  <c r="AF8292" i="11" s="1"/>
  <c r="AH8292" i="11" s="1"/>
  <c r="AD168" i="11"/>
  <c r="AF168" i="11" s="1"/>
  <c r="AH168" i="11" s="1"/>
  <c r="AD1912" i="11"/>
  <c r="AF1912" i="11" s="1"/>
  <c r="AH1912" i="11" s="1"/>
  <c r="AD1065" i="11"/>
  <c r="AF1065" i="11" s="1"/>
  <c r="AH1065" i="11" s="1"/>
  <c r="AD1371" i="11"/>
  <c r="AF1371" i="11" s="1"/>
  <c r="AH1371" i="11" s="1"/>
  <c r="AD8368" i="11"/>
  <c r="AF8368" i="11" s="1"/>
  <c r="AH8368" i="11" s="1"/>
  <c r="AD3518" i="11"/>
  <c r="AF3518" i="11" s="1"/>
  <c r="AH3518" i="11" s="1"/>
  <c r="AD1973" i="11"/>
  <c r="AF1973" i="11" s="1"/>
  <c r="AH1973" i="11" s="1"/>
  <c r="AD852" i="11"/>
  <c r="AF852" i="11" s="1"/>
  <c r="AH852" i="11" s="1"/>
  <c r="AD3744" i="11"/>
  <c r="AF3744" i="11" s="1"/>
  <c r="AH3744" i="11" s="1"/>
  <c r="AD8113" i="11"/>
  <c r="AF8113" i="11" s="1"/>
  <c r="AH8113" i="11" s="1"/>
  <c r="AD7838" i="11"/>
  <c r="AF7838" i="11" s="1"/>
  <c r="AH7838" i="11" s="1"/>
  <c r="AD8391" i="11"/>
  <c r="AF8391" i="11" s="1"/>
  <c r="AH8391" i="11" s="1"/>
  <c r="AD7808" i="11"/>
  <c r="AF7808" i="11" s="1"/>
  <c r="AH7808" i="11" s="1"/>
  <c r="AD8637" i="11"/>
  <c r="AF8637" i="11" s="1"/>
  <c r="AH8637" i="11" s="1"/>
  <c r="AD3270" i="11"/>
  <c r="AF3270" i="11" s="1"/>
  <c r="AH3270" i="11" s="1"/>
  <c r="AD3466" i="11"/>
  <c r="AF3466" i="11" s="1"/>
  <c r="AH3466" i="11" s="1"/>
  <c r="AD1021" i="11"/>
  <c r="AF1021" i="11" s="1"/>
  <c r="AD7997" i="11"/>
  <c r="AF7997" i="11" s="1"/>
  <c r="AH7997" i="11" s="1"/>
  <c r="AD3385" i="11"/>
  <c r="AF3385" i="11" s="1"/>
  <c r="AH3385" i="11" s="1"/>
  <c r="AD3598" i="11"/>
  <c r="AF3598" i="11" s="1"/>
  <c r="AH3598" i="11" s="1"/>
  <c r="AD6455" i="11"/>
  <c r="AF6455" i="11" s="1"/>
  <c r="AH6455" i="11" s="1"/>
  <c r="AD3728" i="11"/>
  <c r="AF3728" i="11" s="1"/>
  <c r="AH3728" i="11" s="1"/>
  <c r="AD2895" i="11"/>
  <c r="AF2895" i="11" s="1"/>
  <c r="AH2895" i="11" s="1"/>
  <c r="AD4984" i="11"/>
  <c r="AF4984" i="11" s="1"/>
  <c r="AH4984" i="11" s="1"/>
  <c r="AD2150" i="11"/>
  <c r="AF2150" i="11" s="1"/>
  <c r="AH2150" i="11" s="1"/>
  <c r="AD6678" i="11"/>
  <c r="AF6678" i="11" s="1"/>
  <c r="AH6678" i="11" s="1"/>
  <c r="AD8427" i="11"/>
  <c r="AF8427" i="11" s="1"/>
  <c r="AH8427" i="11" s="1"/>
  <c r="AD8270" i="11"/>
  <c r="AF8270" i="11" s="1"/>
  <c r="AH8270" i="11" s="1"/>
  <c r="AD7277" i="11"/>
  <c r="AF7277" i="11" s="1"/>
  <c r="AH7277" i="11" s="1"/>
  <c r="AD3836" i="11"/>
  <c r="AF3836" i="11" s="1"/>
  <c r="AH3836" i="11" s="1"/>
  <c r="AD8027" i="11"/>
  <c r="AF8027" i="11" s="1"/>
  <c r="AH8027" i="11" s="1"/>
  <c r="AD4051" i="11"/>
  <c r="AF4051" i="11" s="1"/>
  <c r="AH4051" i="11" s="1"/>
  <c r="AD8099" i="11"/>
  <c r="AF8099" i="11" s="1"/>
  <c r="AH8099" i="11" s="1"/>
  <c r="AD5449" i="11"/>
  <c r="AF5449" i="11" s="1"/>
  <c r="AH5449" i="11" s="1"/>
  <c r="AD7406" i="11"/>
  <c r="AF7406" i="11" s="1"/>
  <c r="AH7406" i="11" s="1"/>
  <c r="AD6168" i="11"/>
  <c r="AF6168" i="11" s="1"/>
  <c r="AH6168" i="11" s="1"/>
  <c r="AD6933" i="11"/>
  <c r="AF6933" i="11" s="1"/>
  <c r="AH6933" i="11" s="1"/>
  <c r="AD2376" i="11"/>
  <c r="AF2376" i="11" s="1"/>
  <c r="AH2376" i="11" s="1"/>
  <c r="AD7132" i="11"/>
  <c r="AF7132" i="11" s="1"/>
  <c r="AH7132" i="11" s="1"/>
  <c r="AD4471" i="11"/>
  <c r="AF4471" i="11" s="1"/>
  <c r="AH4471" i="11" s="1"/>
  <c r="AD6800" i="11"/>
  <c r="AF6800" i="11" s="1"/>
  <c r="AH6800" i="11" s="1"/>
  <c r="AD441" i="11"/>
  <c r="AF441" i="11" s="1"/>
  <c r="AH441" i="11" s="1"/>
  <c r="AD2584" i="11"/>
  <c r="AF2584" i="11" s="1"/>
  <c r="AH2584" i="11" s="1"/>
  <c r="AD4056" i="11"/>
  <c r="AF4056" i="11" s="1"/>
  <c r="AH4056" i="11" s="1"/>
  <c r="AD5374" i="11"/>
  <c r="AF5374" i="11" s="1"/>
  <c r="AH5374" i="11" s="1"/>
  <c r="AD2716" i="11"/>
  <c r="AF2716" i="11" s="1"/>
  <c r="AH2716" i="11" s="1"/>
  <c r="AD5160" i="11"/>
  <c r="AF5160" i="11" s="1"/>
  <c r="AH5160" i="11" s="1"/>
  <c r="AD6417" i="11"/>
  <c r="AF6417" i="11" s="1"/>
  <c r="AH6417" i="11" s="1"/>
  <c r="AD3098" i="11"/>
  <c r="AF3098" i="11" s="1"/>
  <c r="AH3098" i="11" s="1"/>
  <c r="AD790" i="11"/>
  <c r="AF790" i="11" s="1"/>
  <c r="AH790" i="11" s="1"/>
  <c r="AD6596" i="11"/>
  <c r="AF6596" i="11" s="1"/>
  <c r="AH6596" i="11" s="1"/>
  <c r="AD8525" i="11"/>
  <c r="AF8525" i="11" s="1"/>
  <c r="AH8525" i="11" s="1"/>
  <c r="AD6367" i="11"/>
  <c r="AF6367" i="11" s="1"/>
  <c r="AH6367" i="11" s="1"/>
  <c r="AD7355" i="11"/>
  <c r="AF7355" i="11" s="1"/>
  <c r="AH7355" i="11" s="1"/>
  <c r="AD8265" i="11"/>
  <c r="AF8265" i="11" s="1"/>
  <c r="AH8265" i="11" s="1"/>
  <c r="AD7131" i="11"/>
  <c r="AF7131" i="11" s="1"/>
  <c r="AH7131" i="11" s="1"/>
  <c r="AD2733" i="11"/>
  <c r="AF2733" i="11" s="1"/>
  <c r="AH2733" i="11" s="1"/>
  <c r="AD917" i="11"/>
  <c r="AF917" i="11" s="1"/>
  <c r="AD2697" i="11"/>
  <c r="AF2697" i="11" s="1"/>
  <c r="AH2697" i="11" s="1"/>
  <c r="AD6469" i="11"/>
  <c r="AF6469" i="11" s="1"/>
  <c r="AH6469" i="11" s="1"/>
  <c r="AD4643" i="11"/>
  <c r="AF4643" i="11" s="1"/>
  <c r="AH4643" i="11" s="1"/>
  <c r="AD6580" i="11"/>
  <c r="AF6580" i="11" s="1"/>
  <c r="AH6580" i="11" s="1"/>
  <c r="AD7952" i="11"/>
  <c r="AF7952" i="11" s="1"/>
  <c r="AH7952" i="11" s="1"/>
  <c r="AD8165" i="11"/>
  <c r="AF8165" i="11" s="1"/>
  <c r="AH8165" i="11" s="1"/>
  <c r="AD3354" i="11"/>
  <c r="AF3354" i="11" s="1"/>
  <c r="AH3354" i="11" s="1"/>
  <c r="AD3844" i="11"/>
  <c r="AF3844" i="11" s="1"/>
  <c r="AH3844" i="11" s="1"/>
  <c r="AD7996" i="11"/>
  <c r="AF7996" i="11" s="1"/>
  <c r="AH7996" i="11" s="1"/>
  <c r="AD8522" i="11"/>
  <c r="AF8522" i="11" s="1"/>
  <c r="AH8522" i="11" s="1"/>
  <c r="AD192" i="11"/>
  <c r="AF192" i="11" s="1"/>
  <c r="AH192" i="11" s="1"/>
  <c r="AD5078" i="11"/>
  <c r="AF5078" i="11" s="1"/>
  <c r="AH5078" i="11" s="1"/>
  <c r="AD8028" i="11"/>
  <c r="AF8028" i="11" s="1"/>
  <c r="AH8028" i="11" s="1"/>
  <c r="AD3896" i="11"/>
  <c r="AF3896" i="11" s="1"/>
  <c r="AH3896" i="11" s="1"/>
  <c r="AD7279" i="11"/>
  <c r="AF7279" i="11" s="1"/>
  <c r="AH7279" i="11" s="1"/>
  <c r="AD1420" i="11"/>
  <c r="AF1420" i="11" s="1"/>
  <c r="AH1420" i="11" s="1"/>
  <c r="AD4961" i="11"/>
  <c r="AF4961" i="11" s="1"/>
  <c r="AH4961" i="11" s="1"/>
  <c r="AD4823" i="11"/>
  <c r="AF4823" i="11" s="1"/>
  <c r="AH4823" i="11" s="1"/>
  <c r="AD4253" i="11"/>
  <c r="AF4253" i="11" s="1"/>
  <c r="AH4253" i="11" s="1"/>
  <c r="AD6516" i="11"/>
  <c r="AF6516" i="11" s="1"/>
  <c r="AH6516" i="11" s="1"/>
  <c r="AD5502" i="11"/>
  <c r="AF5502" i="11" s="1"/>
  <c r="AH5502" i="11" s="1"/>
  <c r="AD1782" i="11"/>
  <c r="AF1782" i="11" s="1"/>
  <c r="AH1782" i="11" s="1"/>
  <c r="AD8440" i="11"/>
  <c r="AF8440" i="11" s="1"/>
  <c r="AH8440" i="11" s="1"/>
  <c r="AD8751" i="11"/>
  <c r="AF8751" i="11" s="1"/>
  <c r="AH8751" i="11" s="1"/>
  <c r="AD5579" i="11"/>
  <c r="AF5579" i="11" s="1"/>
  <c r="AH5579" i="11" s="1"/>
  <c r="AD3765" i="11"/>
  <c r="AF3765" i="11" s="1"/>
  <c r="AH3765" i="11" s="1"/>
  <c r="AD6039" i="11"/>
  <c r="AF6039" i="11" s="1"/>
  <c r="AH6039" i="11" s="1"/>
  <c r="AD4191" i="11"/>
  <c r="AF4191" i="11" s="1"/>
  <c r="AH4191" i="11" s="1"/>
  <c r="AD7809" i="11"/>
  <c r="AF7809" i="11" s="1"/>
  <c r="AH7809" i="11" s="1"/>
  <c r="AD3319" i="11"/>
  <c r="AF3319" i="11" s="1"/>
  <c r="AH3319" i="11" s="1"/>
  <c r="AD3919" i="11"/>
  <c r="AF3919" i="11" s="1"/>
  <c r="AH3919" i="11" s="1"/>
  <c r="AD1794" i="11"/>
  <c r="AF1794" i="11" s="1"/>
  <c r="AH1794" i="11" s="1"/>
  <c r="AD3122" i="11"/>
  <c r="AF3122" i="11" s="1"/>
  <c r="AH3122" i="11" s="1"/>
  <c r="AD225" i="11"/>
  <c r="AF225" i="11" s="1"/>
  <c r="AH225" i="11" s="1"/>
  <c r="AD7225" i="11"/>
  <c r="AF7225" i="11" s="1"/>
  <c r="AH7225" i="11" s="1"/>
  <c r="AD2302" i="11"/>
  <c r="AF2302" i="11" s="1"/>
  <c r="AH2302" i="11" s="1"/>
  <c r="AD1817" i="11"/>
  <c r="AF1817" i="11" s="1"/>
  <c r="AH1817" i="11" s="1"/>
  <c r="AD6706" i="11"/>
  <c r="AF6706" i="11" s="1"/>
  <c r="AH6706" i="11" s="1"/>
  <c r="AD7487" i="11"/>
  <c r="AF7487" i="11" s="1"/>
  <c r="AH7487" i="11" s="1"/>
  <c r="AD3322" i="11"/>
  <c r="AF3322" i="11" s="1"/>
  <c r="AH3322" i="11" s="1"/>
  <c r="AD7405" i="11"/>
  <c r="AF7405" i="11" s="1"/>
  <c r="AH7405" i="11" s="1"/>
  <c r="AD1330" i="11"/>
  <c r="AF1330" i="11" s="1"/>
  <c r="AH1330" i="11" s="1"/>
  <c r="AD3531" i="11"/>
  <c r="AF3531" i="11" s="1"/>
  <c r="AH3531" i="11" s="1"/>
  <c r="AD5134" i="11"/>
  <c r="AF5134" i="11" s="1"/>
  <c r="AH5134" i="11" s="1"/>
  <c r="AD2246" i="11"/>
  <c r="AF2246" i="11" s="1"/>
  <c r="AH2246" i="11" s="1"/>
  <c r="AD4754" i="11"/>
  <c r="AF4754" i="11" s="1"/>
  <c r="AH4754" i="11" s="1"/>
  <c r="AD7230" i="11"/>
  <c r="AF7230" i="11" s="1"/>
  <c r="AH7230" i="11" s="1"/>
  <c r="AD3373" i="11"/>
  <c r="AF3373" i="11" s="1"/>
  <c r="AH3373" i="11" s="1"/>
  <c r="AD8729" i="11"/>
  <c r="AF8729" i="11" s="1"/>
  <c r="AH8729" i="11" s="1"/>
  <c r="AD2513" i="11"/>
  <c r="AF2513" i="11" s="1"/>
  <c r="AH2513" i="11" s="1"/>
  <c r="AD351" i="11"/>
  <c r="AF351" i="11" s="1"/>
  <c r="AH351" i="11" s="1"/>
  <c r="AD3876" i="11"/>
  <c r="AF3876" i="11" s="1"/>
  <c r="AH3876" i="11" s="1"/>
  <c r="AD7485" i="11"/>
  <c r="AF7485" i="11" s="1"/>
  <c r="AH7485" i="11" s="1"/>
  <c r="AD482" i="11"/>
  <c r="AF482" i="11" s="1"/>
  <c r="AH482" i="11" s="1"/>
  <c r="AD2450" i="11"/>
  <c r="AF2450" i="11" s="1"/>
  <c r="AH2450" i="11" s="1"/>
  <c r="AD2389" i="11"/>
  <c r="AF2389" i="11" s="1"/>
  <c r="AH2389" i="11" s="1"/>
  <c r="AD2045" i="11"/>
  <c r="AF2045" i="11" s="1"/>
  <c r="AH2045" i="11" s="1"/>
  <c r="AD2276" i="11"/>
  <c r="AF2276" i="11" s="1"/>
  <c r="AH2276" i="11" s="1"/>
  <c r="AD1814" i="11"/>
  <c r="AF1814" i="11" s="1"/>
  <c r="AH1814" i="11" s="1"/>
  <c r="AD4819" i="11"/>
  <c r="AF4819" i="11" s="1"/>
  <c r="AH4819" i="11" s="1"/>
  <c r="AD5746" i="11"/>
  <c r="AF5746" i="11" s="1"/>
  <c r="AH5746" i="11" s="1"/>
  <c r="AD8257" i="11"/>
  <c r="AF8257" i="11" s="1"/>
  <c r="AH8257" i="11" s="1"/>
  <c r="AD639" i="11"/>
  <c r="AF639" i="11" s="1"/>
  <c r="AH639" i="11" s="1"/>
  <c r="AD5528" i="11"/>
  <c r="AF5528" i="11" s="1"/>
  <c r="AH5528" i="11" s="1"/>
  <c r="AD3580" i="11"/>
  <c r="AF3580" i="11" s="1"/>
  <c r="AH3580" i="11" s="1"/>
  <c r="AD293" i="11"/>
  <c r="AF293" i="11" s="1"/>
  <c r="AH293" i="11" s="1"/>
  <c r="AD8737" i="11"/>
  <c r="AF8737" i="11" s="1"/>
  <c r="AH8737" i="11" s="1"/>
  <c r="AD6919" i="11"/>
  <c r="AF6919" i="11" s="1"/>
  <c r="AH6919" i="11" s="1"/>
  <c r="AD6320" i="11"/>
  <c r="AF6320" i="11" s="1"/>
  <c r="AH6320" i="11" s="1"/>
  <c r="AD6517" i="11"/>
  <c r="AF6517" i="11" s="1"/>
  <c r="AH6517" i="11" s="1"/>
  <c r="AD4963" i="11"/>
  <c r="AF4963" i="11" s="1"/>
  <c r="AH4963" i="11" s="1"/>
  <c r="AD6658" i="11"/>
  <c r="AF6658" i="11" s="1"/>
  <c r="AH6658" i="11" s="1"/>
  <c r="AD1701" i="11"/>
  <c r="AF1701" i="11" s="1"/>
  <c r="AH1701" i="11" s="1"/>
  <c r="AD352" i="11"/>
  <c r="AF352" i="11" s="1"/>
  <c r="AH352" i="11" s="1"/>
  <c r="AD5721" i="11"/>
  <c r="AF5721" i="11" s="1"/>
  <c r="AH5721" i="11" s="1"/>
  <c r="AD8662" i="11"/>
  <c r="AF8662" i="11" s="1"/>
  <c r="AH8662" i="11" s="1"/>
  <c r="AD2048" i="11"/>
  <c r="AF2048" i="11" s="1"/>
  <c r="AH2048" i="11" s="1"/>
  <c r="AD8575" i="11"/>
  <c r="AF8575" i="11" s="1"/>
  <c r="AH8575" i="11" s="1"/>
  <c r="AD401" i="11"/>
  <c r="AF401" i="11" s="1"/>
  <c r="AH401" i="11" s="1"/>
  <c r="AD904" i="11"/>
  <c r="AF904" i="11" s="1"/>
  <c r="AH904" i="11" s="1"/>
  <c r="AD2514" i="11"/>
  <c r="AF2514" i="11" s="1"/>
  <c r="AH2514" i="11" s="1"/>
  <c r="AD8218" i="11"/>
  <c r="AF8218" i="11" s="1"/>
  <c r="AH8218" i="11" s="1"/>
  <c r="AD4812" i="11"/>
  <c r="AF4812" i="11" s="1"/>
  <c r="AH4812" i="11" s="1"/>
  <c r="AD2227" i="11"/>
  <c r="AF2227" i="11" s="1"/>
  <c r="AH2227" i="11" s="1"/>
  <c r="AD6542" i="11"/>
  <c r="AF6542" i="11" s="1"/>
  <c r="AH6542" i="11" s="1"/>
  <c r="AD5070" i="11"/>
  <c r="AF5070" i="11" s="1"/>
  <c r="AH5070" i="11" s="1"/>
  <c r="AD7494" i="11"/>
  <c r="AF7494" i="11" s="1"/>
  <c r="AH7494" i="11" s="1"/>
  <c r="AD3870" i="11"/>
  <c r="AF3870" i="11" s="1"/>
  <c r="AH3870" i="11" s="1"/>
  <c r="AD8234" i="11"/>
  <c r="AF8234" i="11" s="1"/>
  <c r="AH8234" i="11" s="1"/>
  <c r="AD3387" i="11"/>
  <c r="AF3387" i="11" s="1"/>
  <c r="AH3387" i="11" s="1"/>
  <c r="AD3076" i="11"/>
  <c r="AF3076" i="11" s="1"/>
  <c r="AH3076" i="11" s="1"/>
  <c r="AD3680" i="11"/>
  <c r="AF3680" i="11" s="1"/>
  <c r="AH3680" i="11" s="1"/>
  <c r="AD8079" i="11"/>
  <c r="AF8079" i="11" s="1"/>
  <c r="AH8079" i="11" s="1"/>
  <c r="AD7383" i="11"/>
  <c r="AF7383" i="11" s="1"/>
  <c r="AH7383" i="11" s="1"/>
  <c r="AD4171" i="11"/>
  <c r="AF4171" i="11" s="1"/>
  <c r="AH4171" i="11" s="1"/>
  <c r="AD8724" i="11"/>
  <c r="AF8724" i="11" s="1"/>
  <c r="AH8724" i="11" s="1"/>
  <c r="AD2010" i="11"/>
  <c r="AF2010" i="11" s="1"/>
  <c r="AH2010" i="11" s="1"/>
  <c r="AD3554" i="11"/>
  <c r="AF3554" i="11" s="1"/>
  <c r="AH3554" i="11" s="1"/>
  <c r="AD8433" i="11"/>
  <c r="AF8433" i="11" s="1"/>
  <c r="AH8433" i="11" s="1"/>
  <c r="AD1612" i="11"/>
  <c r="AF1612" i="11" s="1"/>
  <c r="AH1612" i="11" s="1"/>
  <c r="AD6832" i="11"/>
  <c r="AF6832" i="11" s="1"/>
  <c r="AH6832" i="11" s="1"/>
  <c r="AD1733" i="11"/>
  <c r="AF1733" i="11" s="1"/>
  <c r="AH1733" i="11" s="1"/>
  <c r="AD1002" i="11"/>
  <c r="AF1002" i="11" s="1"/>
  <c r="AD7776" i="11"/>
  <c r="AF7776" i="11" s="1"/>
  <c r="AH7776" i="11" s="1"/>
  <c r="AD6208" i="11"/>
  <c r="AF6208" i="11" s="1"/>
  <c r="AH6208" i="11" s="1"/>
  <c r="AD7761" i="11"/>
  <c r="AF7761" i="11" s="1"/>
  <c r="AH7761" i="11" s="1"/>
  <c r="AD2363" i="11"/>
  <c r="AF2363" i="11" s="1"/>
  <c r="AH2363" i="11" s="1"/>
  <c r="AD7481" i="11"/>
  <c r="AF7481" i="11" s="1"/>
  <c r="AH7481" i="11" s="1"/>
  <c r="AD8123" i="11"/>
  <c r="AF8123" i="11" s="1"/>
  <c r="AH8123" i="11" s="1"/>
  <c r="AD7306" i="11"/>
  <c r="AF7306" i="11" s="1"/>
  <c r="AH7306" i="11" s="1"/>
  <c r="AD2005" i="11"/>
  <c r="AF2005" i="11" s="1"/>
  <c r="AH2005" i="11" s="1"/>
  <c r="AD6350" i="11"/>
  <c r="AF6350" i="11" s="1"/>
  <c r="AH6350" i="11" s="1"/>
  <c r="AD8035" i="11"/>
  <c r="AF8035" i="11" s="1"/>
  <c r="AH8035" i="11" s="1"/>
  <c r="AD3830" i="11"/>
  <c r="AF3830" i="11" s="1"/>
  <c r="AH3830" i="11" s="1"/>
  <c r="AD1429" i="11"/>
  <c r="AF1429" i="11" s="1"/>
  <c r="AH1429" i="11" s="1"/>
  <c r="AD3542" i="11"/>
  <c r="AF3542" i="11" s="1"/>
  <c r="AH3542" i="11" s="1"/>
  <c r="AD7797" i="11"/>
  <c r="AF7797" i="11" s="1"/>
  <c r="AH7797" i="11" s="1"/>
  <c r="AD937" i="11"/>
  <c r="AF937" i="11" s="1"/>
  <c r="AD5967" i="11"/>
  <c r="AF5967" i="11" s="1"/>
  <c r="AH5967" i="11" s="1"/>
  <c r="AD3068" i="11"/>
  <c r="AF3068" i="11" s="1"/>
  <c r="AH3068" i="11" s="1"/>
  <c r="AD5238" i="11"/>
  <c r="AF5238" i="11" s="1"/>
  <c r="AH5238" i="11" s="1"/>
  <c r="AD7195" i="11"/>
  <c r="AF7195" i="11" s="1"/>
  <c r="AH7195" i="11" s="1"/>
  <c r="AD5354" i="11"/>
  <c r="AF5354" i="11" s="1"/>
  <c r="AH5354" i="11" s="1"/>
  <c r="AD5072" i="11"/>
  <c r="AF5072" i="11" s="1"/>
  <c r="AH5072" i="11" s="1"/>
  <c r="AD4221" i="11"/>
  <c r="AF4221" i="11" s="1"/>
  <c r="AH4221" i="11" s="1"/>
  <c r="AD6121" i="11"/>
  <c r="AF6121" i="11" s="1"/>
  <c r="AH6121" i="11" s="1"/>
  <c r="AD4109" i="11"/>
  <c r="AF4109" i="11" s="1"/>
  <c r="AH4109" i="11" s="1"/>
  <c r="AD7360" i="11"/>
  <c r="AF7360" i="11" s="1"/>
  <c r="AH7360" i="11" s="1"/>
  <c r="AD3922" i="11"/>
  <c r="AF3922" i="11" s="1"/>
  <c r="AH3922" i="11" s="1"/>
  <c r="AD2261" i="11"/>
  <c r="AF2261" i="11" s="1"/>
  <c r="AH2261" i="11" s="1"/>
  <c r="AD1925" i="11"/>
  <c r="AF1925" i="11" s="1"/>
  <c r="AH1925" i="11" s="1"/>
  <c r="AD3380" i="11"/>
  <c r="AF3380" i="11" s="1"/>
  <c r="AH3380" i="11" s="1"/>
  <c r="AD2814" i="11"/>
  <c r="AF2814" i="11" s="1"/>
  <c r="AH2814" i="11" s="1"/>
  <c r="AD5867" i="11"/>
  <c r="AF5867" i="11" s="1"/>
  <c r="AH5867" i="11" s="1"/>
  <c r="AD1480" i="11"/>
  <c r="AF1480" i="11" s="1"/>
  <c r="AH1480" i="11" s="1"/>
  <c r="AD6278" i="11"/>
  <c r="AF6278" i="11" s="1"/>
  <c r="AH6278" i="11" s="1"/>
  <c r="AD6618" i="11"/>
  <c r="AF6618" i="11" s="1"/>
  <c r="AH6618" i="11" s="1"/>
  <c r="AD5767" i="11"/>
  <c r="AF5767" i="11" s="1"/>
  <c r="AH5767" i="11" s="1"/>
  <c r="AD5811" i="11"/>
  <c r="AF5811" i="11" s="1"/>
  <c r="AH5811" i="11" s="1"/>
  <c r="AD5486" i="11"/>
  <c r="AF5486" i="11" s="1"/>
  <c r="AH5486" i="11" s="1"/>
  <c r="AD4620" i="11"/>
  <c r="AF4620" i="11" s="1"/>
  <c r="AH4620" i="11" s="1"/>
  <c r="AD3342" i="11"/>
  <c r="AF3342" i="11" s="1"/>
  <c r="AH3342" i="11" s="1"/>
  <c r="AD3474" i="11"/>
  <c r="AF3474" i="11" s="1"/>
  <c r="AH3474" i="11" s="1"/>
  <c r="AD6700" i="11"/>
  <c r="AF6700" i="11" s="1"/>
  <c r="AH6700" i="11" s="1"/>
  <c r="AD6911" i="11"/>
  <c r="AF6911" i="11" s="1"/>
  <c r="AH6911" i="11" s="1"/>
  <c r="AD593" i="11"/>
  <c r="AF593" i="11" s="1"/>
  <c r="AH593" i="11" s="1"/>
  <c r="AD7010" i="11"/>
  <c r="AF7010" i="11" s="1"/>
  <c r="AH7010" i="11" s="1"/>
  <c r="AD5280" i="11"/>
  <c r="AF5280" i="11" s="1"/>
  <c r="AH5280" i="11" s="1"/>
  <c r="AD4456" i="11"/>
  <c r="AF4456" i="11" s="1"/>
  <c r="AH4456" i="11" s="1"/>
  <c r="AD2648" i="11"/>
  <c r="AF2648" i="11" s="1"/>
  <c r="AH2648" i="11" s="1"/>
  <c r="AD4660" i="11"/>
  <c r="AF4660" i="11" s="1"/>
  <c r="AH4660" i="11" s="1"/>
  <c r="AD3985" i="11"/>
  <c r="AF3985" i="11" s="1"/>
  <c r="AH3985" i="11" s="1"/>
  <c r="AD4370" i="11"/>
  <c r="AF4370" i="11" s="1"/>
  <c r="AH4370" i="11" s="1"/>
  <c r="AD1909" i="11"/>
  <c r="AF1909" i="11" s="1"/>
  <c r="AH1909" i="11" s="1"/>
  <c r="AD2919" i="11"/>
  <c r="AF2919" i="11" s="1"/>
  <c r="AH2919" i="11" s="1"/>
  <c r="AD4176" i="11"/>
  <c r="AF4176" i="11" s="1"/>
  <c r="AH4176" i="11" s="1"/>
  <c r="AD877" i="11"/>
  <c r="AF877" i="11" s="1"/>
  <c r="AH877" i="11" s="1"/>
  <c r="AD429" i="11"/>
  <c r="AF429" i="11" s="1"/>
  <c r="AH429" i="11" s="1"/>
  <c r="AD3820" i="11"/>
  <c r="AF3820" i="11" s="1"/>
  <c r="AH3820" i="11" s="1"/>
  <c r="AD5386" i="11"/>
  <c r="AF5386" i="11" s="1"/>
  <c r="AH5386" i="11" s="1"/>
  <c r="AD3304" i="11"/>
  <c r="AF3304" i="11" s="1"/>
  <c r="AH3304" i="11" s="1"/>
  <c r="AD6271" i="11"/>
  <c r="AF6271" i="11" s="1"/>
  <c r="AH6271" i="11" s="1"/>
  <c r="AD891" i="11"/>
  <c r="AF891" i="11" s="1"/>
  <c r="AH891" i="11" s="1"/>
  <c r="AD5713" i="11"/>
  <c r="AF5713" i="11" s="1"/>
  <c r="AH5713" i="11" s="1"/>
  <c r="AD6075" i="11"/>
  <c r="AF6075" i="11" s="1"/>
  <c r="AH6075" i="11" s="1"/>
  <c r="AD435" i="11"/>
  <c r="AF435" i="11" s="1"/>
  <c r="AH435" i="11" s="1"/>
  <c r="AD2510" i="11"/>
  <c r="AF2510" i="11" s="1"/>
  <c r="AH2510" i="11" s="1"/>
  <c r="AD7253" i="11"/>
  <c r="AF7253" i="11" s="1"/>
  <c r="AH7253" i="11" s="1"/>
  <c r="AD7140" i="11"/>
  <c r="AF7140" i="11" s="1"/>
  <c r="AH7140" i="11" s="1"/>
  <c r="AD5350" i="11"/>
  <c r="AF5350" i="11" s="1"/>
  <c r="AH5350" i="11" s="1"/>
  <c r="AD4694" i="11"/>
  <c r="AF4694" i="11" s="1"/>
  <c r="AH4694" i="11" s="1"/>
  <c r="AD5277" i="11"/>
  <c r="AF5277" i="11" s="1"/>
  <c r="AH5277" i="11" s="1"/>
  <c r="AD8347" i="11"/>
  <c r="AF8347" i="11" s="1"/>
  <c r="AH8347" i="11" s="1"/>
  <c r="AD4071" i="11"/>
  <c r="AF4071" i="11" s="1"/>
  <c r="AH4071" i="11" s="1"/>
  <c r="AD7445" i="11"/>
  <c r="AF7445" i="11" s="1"/>
  <c r="AH7445" i="11" s="1"/>
  <c r="AD7663" i="11"/>
  <c r="AF7663" i="11" s="1"/>
  <c r="AH7663" i="11" s="1"/>
  <c r="AD1542" i="11"/>
  <c r="AF1542" i="11" s="1"/>
  <c r="AH1542" i="11" s="1"/>
  <c r="AD8105" i="11"/>
  <c r="AF8105" i="11" s="1"/>
  <c r="AH8105" i="11" s="1"/>
  <c r="AD663" i="11"/>
  <c r="AF663" i="11" s="1"/>
  <c r="AH663" i="11" s="1"/>
  <c r="AD6814" i="11"/>
  <c r="AF6814" i="11" s="1"/>
  <c r="AH6814" i="11" s="1"/>
  <c r="AD989" i="11"/>
  <c r="AF989" i="11" s="1"/>
  <c r="AD7474" i="11"/>
  <c r="AF7474" i="11" s="1"/>
  <c r="AH7474" i="11" s="1"/>
  <c r="AD7941" i="11"/>
  <c r="AF7941" i="11" s="1"/>
  <c r="AH7941" i="11" s="1"/>
  <c r="AD4971" i="11"/>
  <c r="AF4971" i="11" s="1"/>
  <c r="AH4971" i="11" s="1"/>
  <c r="AD6836" i="11"/>
  <c r="AF6836" i="11" s="1"/>
  <c r="AH6836" i="11" s="1"/>
  <c r="AD6068" i="11"/>
  <c r="AF6068" i="11" s="1"/>
  <c r="AH6068" i="11" s="1"/>
  <c r="AD8246" i="11"/>
  <c r="AF8246" i="11" s="1"/>
  <c r="AH8246" i="11" s="1"/>
  <c r="AD4148" i="11"/>
  <c r="AF4148" i="11" s="1"/>
  <c r="AH4148" i="11" s="1"/>
  <c r="AD4143" i="11"/>
  <c r="AF4143" i="11" s="1"/>
  <c r="AH4143" i="11" s="1"/>
  <c r="AD5348" i="11"/>
  <c r="AF5348" i="11" s="1"/>
  <c r="AH5348" i="11" s="1"/>
  <c r="AD8108" i="11"/>
  <c r="AF8108" i="11" s="1"/>
  <c r="AH8108" i="11" s="1"/>
  <c r="AD7124" i="11"/>
  <c r="AF7124" i="11" s="1"/>
  <c r="AH7124" i="11" s="1"/>
  <c r="AD195" i="11"/>
  <c r="AF195" i="11" s="1"/>
  <c r="AH195" i="11" s="1"/>
  <c r="AD3084" i="11"/>
  <c r="AF3084" i="11" s="1"/>
  <c r="AH3084" i="11" s="1"/>
  <c r="AD2518" i="11"/>
  <c r="AF2518" i="11" s="1"/>
  <c r="AH2518" i="11" s="1"/>
  <c r="AD3073" i="11"/>
  <c r="AF3073" i="11" s="1"/>
  <c r="AH3073" i="11" s="1"/>
  <c r="AD1892" i="11"/>
  <c r="AF1892" i="11" s="1"/>
  <c r="AH1892" i="11" s="1"/>
  <c r="AD7119" i="11"/>
  <c r="AF7119" i="11" s="1"/>
  <c r="AH7119" i="11" s="1"/>
  <c r="AD7376" i="11"/>
  <c r="AF7376" i="11" s="1"/>
  <c r="AH7376" i="11" s="1"/>
  <c r="AD7262" i="11"/>
  <c r="AF7262" i="11" s="1"/>
  <c r="AH7262" i="11" s="1"/>
  <c r="AD6391" i="11"/>
  <c r="AF6391" i="11" s="1"/>
  <c r="AH6391" i="11" s="1"/>
  <c r="AD4278" i="11"/>
  <c r="AF4278" i="11" s="1"/>
  <c r="AH4278" i="11" s="1"/>
  <c r="AD1249" i="11"/>
  <c r="AF1249" i="11" s="1"/>
  <c r="AH1249" i="11" s="1"/>
  <c r="AD6138" i="11"/>
  <c r="AF6138" i="11" s="1"/>
  <c r="AH6138" i="11" s="1"/>
  <c r="AD4428" i="11"/>
  <c r="AF4428" i="11" s="1"/>
  <c r="AH4428" i="11" s="1"/>
  <c r="AD846" i="11"/>
  <c r="AF846" i="11" s="1"/>
  <c r="AH846" i="11" s="1"/>
  <c r="AD5054" i="11"/>
  <c r="AF5054" i="11" s="1"/>
  <c r="AH5054" i="11" s="1"/>
  <c r="AD494" i="11"/>
  <c r="AF494" i="11" s="1"/>
  <c r="AH494" i="11" s="1"/>
  <c r="AD7078" i="11"/>
  <c r="AF7078" i="11" s="1"/>
  <c r="AH7078" i="11" s="1"/>
  <c r="AD6910" i="11"/>
  <c r="AF6910" i="11" s="1"/>
  <c r="AH6910" i="11" s="1"/>
  <c r="AD2341" i="11"/>
  <c r="AF2341" i="11" s="1"/>
  <c r="AH2341" i="11" s="1"/>
  <c r="AD6422" i="11"/>
  <c r="AF6422" i="11" s="1"/>
  <c r="AH6422" i="11" s="1"/>
  <c r="AD8532" i="11"/>
  <c r="AF8532" i="11" s="1"/>
  <c r="AH8532" i="11" s="1"/>
  <c r="AD3363" i="11"/>
  <c r="AF3363" i="11" s="1"/>
  <c r="AH3363" i="11" s="1"/>
  <c r="AD414" i="11"/>
  <c r="AF414" i="11" s="1"/>
  <c r="AH414" i="11" s="1"/>
  <c r="AD1951" i="11"/>
  <c r="AF1951" i="11" s="1"/>
  <c r="AH1951" i="11" s="1"/>
  <c r="AD899" i="11"/>
  <c r="AF899" i="11" s="1"/>
  <c r="AH899" i="11" s="1"/>
  <c r="AD8515" i="11"/>
  <c r="AF8515" i="11" s="1"/>
  <c r="AH8515" i="11" s="1"/>
  <c r="AD633" i="11"/>
  <c r="AF633" i="11" s="1"/>
  <c r="AH633" i="11" s="1"/>
  <c r="AD3326" i="11"/>
  <c r="AF3326" i="11" s="1"/>
  <c r="AH3326" i="11" s="1"/>
  <c r="AD3747" i="11"/>
  <c r="AF3747" i="11" s="1"/>
  <c r="AH3747" i="11" s="1"/>
  <c r="AD3648" i="11"/>
  <c r="AF3648" i="11" s="1"/>
  <c r="AH3648" i="11" s="1"/>
  <c r="AD3678" i="11"/>
  <c r="AF3678" i="11" s="1"/>
  <c r="AH3678" i="11" s="1"/>
  <c r="AD987" i="11"/>
  <c r="AF987" i="11" s="1"/>
  <c r="AD1137" i="11"/>
  <c r="AF1137" i="11" s="1"/>
  <c r="AH1137" i="11" s="1"/>
  <c r="AD7731" i="11"/>
  <c r="AF7731" i="11" s="1"/>
  <c r="AH7731" i="11" s="1"/>
  <c r="AD8353" i="11"/>
  <c r="AF8353" i="11" s="1"/>
  <c r="AH8353" i="11" s="1"/>
  <c r="AD8744" i="11"/>
  <c r="AF8744" i="11" s="1"/>
  <c r="AH8744" i="11" s="1"/>
  <c r="AD5500" i="11"/>
  <c r="AF5500" i="11" s="1"/>
  <c r="AH5500" i="11" s="1"/>
  <c r="AD2686" i="11"/>
  <c r="AF2686" i="11" s="1"/>
  <c r="AH2686" i="11" s="1"/>
  <c r="AD1315" i="11"/>
  <c r="AF1315" i="11" s="1"/>
  <c r="AH1315" i="11" s="1"/>
  <c r="AD5795" i="11"/>
  <c r="AF5795" i="11" s="1"/>
  <c r="AH5795" i="11" s="1"/>
  <c r="AD3106" i="11"/>
  <c r="AF3106" i="11" s="1"/>
  <c r="AH3106" i="11" s="1"/>
  <c r="AD5846" i="11"/>
  <c r="AF5846" i="11" s="1"/>
  <c r="AH5846" i="11" s="1"/>
  <c r="AD5047" i="11"/>
  <c r="AF5047" i="11" s="1"/>
  <c r="AH5047" i="11" s="1"/>
  <c r="AD1944" i="11"/>
  <c r="AF1944" i="11" s="1"/>
  <c r="AH1944" i="11" s="1"/>
  <c r="AD3160" i="11"/>
  <c r="AF3160" i="11" s="1"/>
  <c r="AH3160" i="11" s="1"/>
  <c r="AD8501" i="11"/>
  <c r="AF8501" i="11" s="1"/>
  <c r="AH8501" i="11" s="1"/>
  <c r="AD7206" i="11"/>
  <c r="AF7206" i="11" s="1"/>
  <c r="AH7206" i="11" s="1"/>
  <c r="AD28" i="11"/>
  <c r="AF28" i="11" s="1"/>
  <c r="AH28" i="11" s="1"/>
  <c r="AD7537" i="11"/>
  <c r="AF7537" i="11" s="1"/>
  <c r="AH7537" i="11" s="1"/>
  <c r="AD212" i="11"/>
  <c r="AF212" i="11" s="1"/>
  <c r="AH212" i="11" s="1"/>
  <c r="AD3272" i="11"/>
  <c r="AF3272" i="11" s="1"/>
  <c r="AH3272" i="11" s="1"/>
  <c r="AD711" i="11"/>
  <c r="AF711" i="11" s="1"/>
  <c r="AH711" i="11" s="1"/>
  <c r="AD947" i="11"/>
  <c r="AF947" i="11" s="1"/>
  <c r="AD4077" i="11"/>
  <c r="AF4077" i="11" s="1"/>
  <c r="AH4077" i="11" s="1"/>
  <c r="AD4972" i="11"/>
  <c r="AF4972" i="11" s="1"/>
  <c r="AH4972" i="11" s="1"/>
  <c r="AD3139" i="11"/>
  <c r="AF3139" i="11" s="1"/>
  <c r="AH3139" i="11" s="1"/>
  <c r="AD2542" i="11"/>
  <c r="AF2542" i="11" s="1"/>
  <c r="AH2542" i="11" s="1"/>
  <c r="AD5597" i="11"/>
  <c r="AF5597" i="11" s="1"/>
  <c r="AH5597" i="11" s="1"/>
  <c r="AD6487" i="11"/>
  <c r="AF6487" i="11" s="1"/>
  <c r="AH6487" i="11" s="1"/>
  <c r="AD6383" i="11"/>
  <c r="AF6383" i="11" s="1"/>
  <c r="AH6383" i="11" s="1"/>
  <c r="AD1168" i="11"/>
  <c r="AF1168" i="11" s="1"/>
  <c r="AH1168" i="11" s="1"/>
  <c r="AD2268" i="11"/>
  <c r="AF2268" i="11" s="1"/>
  <c r="AH2268" i="11" s="1"/>
  <c r="AD2442" i="11"/>
  <c r="AF2442" i="11" s="1"/>
  <c r="AH2442" i="11" s="1"/>
  <c r="AD7905" i="11"/>
  <c r="AF7905" i="11" s="1"/>
  <c r="AH7905" i="11" s="1"/>
  <c r="AD2597" i="11"/>
  <c r="AF2597" i="11" s="1"/>
  <c r="AH2597" i="11" s="1"/>
  <c r="AD1079" i="11"/>
  <c r="AF1079" i="11" s="1"/>
  <c r="AH1079" i="11" s="1"/>
  <c r="AD5006" i="11"/>
  <c r="AF5006" i="11" s="1"/>
  <c r="AH5006" i="11" s="1"/>
  <c r="AD7685" i="11"/>
  <c r="AF7685" i="11" s="1"/>
  <c r="AH7685" i="11" s="1"/>
  <c r="AD339" i="11"/>
  <c r="AF339" i="11" s="1"/>
  <c r="AH339" i="11" s="1"/>
  <c r="AD2750" i="11"/>
  <c r="AF2750" i="11" s="1"/>
  <c r="AH2750" i="11" s="1"/>
  <c r="AD5806" i="11"/>
  <c r="AF5806" i="11" s="1"/>
  <c r="AH5806" i="11" s="1"/>
  <c r="AD8547" i="11"/>
  <c r="AF8547" i="11" s="1"/>
  <c r="AH8547" i="11" s="1"/>
  <c r="AD8478" i="11"/>
  <c r="AF8478" i="11" s="1"/>
  <c r="AH8478" i="11" s="1"/>
  <c r="AD8228" i="11"/>
  <c r="AF8228" i="11" s="1"/>
  <c r="AH8228" i="11" s="1"/>
  <c r="AD1121" i="11"/>
  <c r="AF1121" i="11" s="1"/>
  <c r="AH1121" i="11" s="1"/>
  <c r="AD2741" i="11"/>
  <c r="AF2741" i="11" s="1"/>
  <c r="AH2741" i="11" s="1"/>
  <c r="AD1179" i="11"/>
  <c r="AF1179" i="11" s="1"/>
  <c r="AH1179" i="11" s="1"/>
  <c r="AD3749" i="11"/>
  <c r="AF3749" i="11" s="1"/>
  <c r="AH3749" i="11" s="1"/>
  <c r="AD1270" i="11"/>
  <c r="AF1270" i="11" s="1"/>
  <c r="AH1270" i="11" s="1"/>
  <c r="AD4799" i="11"/>
  <c r="AF4799" i="11" s="1"/>
  <c r="AH4799" i="11" s="1"/>
  <c r="AD5190" i="11"/>
  <c r="AF5190" i="11" s="1"/>
  <c r="AH5190" i="11" s="1"/>
  <c r="AD2194" i="11"/>
  <c r="AF2194" i="11" s="1"/>
  <c r="AH2194" i="11" s="1"/>
  <c r="AD7136" i="11"/>
  <c r="AF7136" i="11" s="1"/>
  <c r="AH7136" i="11" s="1"/>
  <c r="AD5655" i="11"/>
  <c r="AF5655" i="11" s="1"/>
  <c r="AH5655" i="11" s="1"/>
  <c r="AD6935" i="11"/>
  <c r="AF6935" i="11" s="1"/>
  <c r="AH6935" i="11" s="1"/>
  <c r="AD2605" i="11"/>
  <c r="AF2605" i="11" s="1"/>
  <c r="AH2605" i="11" s="1"/>
  <c r="AD1784" i="11"/>
  <c r="AF1784" i="11" s="1"/>
  <c r="AH1784" i="11" s="1"/>
  <c r="AD7159" i="11"/>
  <c r="AF7159" i="11" s="1"/>
  <c r="AH7159" i="11" s="1"/>
  <c r="AD5203" i="11"/>
  <c r="AF5203" i="11" s="1"/>
  <c r="AH5203" i="11" s="1"/>
  <c r="AD4778" i="11"/>
  <c r="AF4778" i="11" s="1"/>
  <c r="AH4778" i="11" s="1"/>
  <c r="AD4285" i="11"/>
  <c r="AF4285" i="11" s="1"/>
  <c r="AH4285" i="11" s="1"/>
  <c r="AD7330" i="11"/>
  <c r="AF7330" i="11" s="1"/>
  <c r="AH7330" i="11" s="1"/>
  <c r="AD4308" i="11"/>
  <c r="AF4308" i="11" s="1"/>
  <c r="AH4308" i="11" s="1"/>
  <c r="AD7839" i="11"/>
  <c r="AF7839" i="11" s="1"/>
  <c r="AH7839" i="11" s="1"/>
  <c r="AD3612" i="11"/>
  <c r="AF3612" i="11" s="1"/>
  <c r="AH3612" i="11" s="1"/>
  <c r="AD3778" i="11"/>
  <c r="AF3778" i="11" s="1"/>
  <c r="AH3778" i="11" s="1"/>
  <c r="AD5314" i="11"/>
  <c r="AF5314" i="11" s="1"/>
  <c r="AH5314" i="11" s="1"/>
  <c r="AD5291" i="11"/>
  <c r="AF5291" i="11" s="1"/>
  <c r="AH5291" i="11" s="1"/>
  <c r="AD5076" i="11"/>
  <c r="AF5076" i="11" s="1"/>
  <c r="AH5076" i="11" s="1"/>
  <c r="AD1406" i="11"/>
  <c r="AF1406" i="11" s="1"/>
  <c r="AH1406" i="11" s="1"/>
  <c r="AD8622" i="11"/>
  <c r="AF8622" i="11" s="1"/>
  <c r="AH8622" i="11" s="1"/>
  <c r="AD596" i="11"/>
  <c r="AF596" i="11" s="1"/>
  <c r="AH596" i="11" s="1"/>
  <c r="AD4618" i="11"/>
  <c r="AF4618" i="11" s="1"/>
  <c r="AH4618" i="11" s="1"/>
  <c r="AD3517" i="11"/>
  <c r="AF3517" i="11" s="1"/>
  <c r="AH3517" i="11" s="1"/>
  <c r="AD379" i="11"/>
  <c r="AF379" i="11" s="1"/>
  <c r="AH379" i="11" s="1"/>
  <c r="AD4254" i="11"/>
  <c r="AF4254" i="11" s="1"/>
  <c r="AH4254" i="11" s="1"/>
  <c r="AD6869" i="11"/>
  <c r="AF6869" i="11" s="1"/>
  <c r="AH6869" i="11" s="1"/>
  <c r="AD6301" i="11"/>
  <c r="AF6301" i="11" s="1"/>
  <c r="AH6301" i="11" s="1"/>
  <c r="AD931" i="11"/>
  <c r="AF931" i="11" s="1"/>
  <c r="AD7062" i="11"/>
  <c r="AF7062" i="11" s="1"/>
  <c r="AH7062" i="11" s="1"/>
  <c r="AD4504" i="11"/>
  <c r="AF4504" i="11" s="1"/>
  <c r="AH4504" i="11" s="1"/>
  <c r="AD6054" i="11"/>
  <c r="AF6054" i="11" s="1"/>
  <c r="AH6054" i="11" s="1"/>
  <c r="AD5963" i="11"/>
  <c r="AF5963" i="11" s="1"/>
  <c r="AH5963" i="11" s="1"/>
  <c r="AD360" i="11"/>
  <c r="AF360" i="11" s="1"/>
  <c r="AH360" i="11" s="1"/>
  <c r="AD8069" i="11"/>
  <c r="AF8069" i="11" s="1"/>
  <c r="AH8069" i="11" s="1"/>
  <c r="AD3201" i="11"/>
  <c r="AF3201" i="11" s="1"/>
  <c r="AH3201" i="11" s="1"/>
  <c r="AD3651" i="11"/>
  <c r="AF3651" i="11" s="1"/>
  <c r="AH3651" i="11" s="1"/>
  <c r="AD6201" i="11"/>
  <c r="AF6201" i="11" s="1"/>
  <c r="AH6201" i="11" s="1"/>
  <c r="AD4310" i="11"/>
  <c r="AF4310" i="11" s="1"/>
  <c r="AH4310" i="11" s="1"/>
  <c r="AD5892" i="11"/>
  <c r="AF5892" i="11" s="1"/>
  <c r="AH5892" i="11" s="1"/>
  <c r="AD1508" i="11"/>
  <c r="AF1508" i="11" s="1"/>
  <c r="AH1508" i="11" s="1"/>
  <c r="AD2292" i="11"/>
  <c r="AF2292" i="11" s="1"/>
  <c r="AH2292" i="11" s="1"/>
  <c r="AD4251" i="11"/>
  <c r="AF4251" i="11" s="1"/>
  <c r="AH4251" i="11" s="1"/>
  <c r="AD4174" i="11"/>
  <c r="AF4174" i="11" s="1"/>
  <c r="AH4174" i="11" s="1"/>
  <c r="AD8494" i="11"/>
  <c r="AF8494" i="11" s="1"/>
  <c r="AH8494" i="11" s="1"/>
  <c r="AD5830" i="11"/>
  <c r="AF5830" i="11" s="1"/>
  <c r="AH5830" i="11" s="1"/>
  <c r="AD6141" i="11"/>
  <c r="AF6141" i="11" s="1"/>
  <c r="AH6141" i="11" s="1"/>
  <c r="AD2443" i="11"/>
  <c r="AF2443" i="11" s="1"/>
  <c r="AH2443" i="11" s="1"/>
  <c r="AD4029" i="11"/>
  <c r="AF4029" i="11" s="1"/>
  <c r="AH4029" i="11" s="1"/>
  <c r="AD3335" i="11"/>
  <c r="AF3335" i="11" s="1"/>
  <c r="AH3335" i="11" s="1"/>
  <c r="AD1336" i="11"/>
  <c r="AF1336" i="11" s="1"/>
  <c r="AH1336" i="11" s="1"/>
  <c r="AD5653" i="11"/>
  <c r="AF5653" i="11" s="1"/>
  <c r="AH5653" i="11" s="1"/>
  <c r="AD1648" i="11"/>
  <c r="AF1648" i="11" s="1"/>
  <c r="AH1648" i="11" s="1"/>
  <c r="AD7654" i="11"/>
  <c r="AF7654" i="11" s="1"/>
  <c r="AH7654" i="11" s="1"/>
  <c r="AD5995" i="11"/>
  <c r="AF5995" i="11" s="1"/>
  <c r="AH5995" i="11" s="1"/>
  <c r="AD5220" i="11"/>
  <c r="AF5220" i="11" s="1"/>
  <c r="AH5220" i="11" s="1"/>
  <c r="AD4781" i="11"/>
  <c r="AF4781" i="11" s="1"/>
  <c r="AH4781" i="11" s="1"/>
  <c r="AD7073" i="11"/>
  <c r="AF7073" i="11" s="1"/>
  <c r="AH7073" i="11" s="1"/>
  <c r="AD2776" i="11"/>
  <c r="AF2776" i="11" s="1"/>
  <c r="AH2776" i="11" s="1"/>
  <c r="AD8381" i="11"/>
  <c r="AF8381" i="11" s="1"/>
  <c r="AH8381" i="11" s="1"/>
  <c r="AD2571" i="11"/>
  <c r="AF2571" i="11" s="1"/>
  <c r="AH2571" i="11" s="1"/>
  <c r="AD3526" i="11"/>
  <c r="AF3526" i="11" s="1"/>
  <c r="AH3526" i="11" s="1"/>
  <c r="AD5480" i="11"/>
  <c r="AF5480" i="11" s="1"/>
  <c r="AH5480" i="11" s="1"/>
  <c r="AD6175" i="11"/>
  <c r="AF6175" i="11" s="1"/>
  <c r="AH6175" i="11" s="1"/>
  <c r="AD5902" i="11"/>
  <c r="AF5902" i="11" s="1"/>
  <c r="AH5902" i="11" s="1"/>
  <c r="AD70" i="11"/>
  <c r="AF70" i="11" s="1"/>
  <c r="AH70" i="11" s="1"/>
  <c r="AD5022" i="11"/>
  <c r="AF5022" i="11" s="1"/>
  <c r="AH5022" i="11" s="1"/>
  <c r="AD2315" i="11"/>
  <c r="AF2315" i="11" s="1"/>
  <c r="AH2315" i="11" s="1"/>
  <c r="AD7422" i="11"/>
  <c r="AF7422" i="11" s="1"/>
  <c r="AH7422" i="11" s="1"/>
  <c r="AD5827" i="11"/>
  <c r="AF5827" i="11" s="1"/>
  <c r="AH5827" i="11" s="1"/>
  <c r="AD5394" i="11"/>
  <c r="AF5394" i="11" s="1"/>
  <c r="AH5394" i="11" s="1"/>
  <c r="AD5901" i="11"/>
  <c r="AF5901" i="11" s="1"/>
  <c r="AH5901" i="11" s="1"/>
  <c r="AD487" i="11"/>
  <c r="AF487" i="11" s="1"/>
  <c r="AH487" i="11" s="1"/>
  <c r="AD2946" i="11"/>
  <c r="AF2946" i="11" s="1"/>
  <c r="AH2946" i="11" s="1"/>
  <c r="AD3443" i="11"/>
  <c r="AF3443" i="11" s="1"/>
  <c r="AH3443" i="11" s="1"/>
  <c r="AD8140" i="11"/>
  <c r="AF8140" i="11" s="1"/>
  <c r="AH8140" i="11" s="1"/>
  <c r="AD7263" i="11"/>
  <c r="AF7263" i="11" s="1"/>
  <c r="AH7263" i="11" s="1"/>
  <c r="AD7708" i="11"/>
  <c r="AF7708" i="11" s="1"/>
  <c r="AH7708" i="11" s="1"/>
  <c r="AD1259" i="11"/>
  <c r="AF1259" i="11" s="1"/>
  <c r="AH1259" i="11" s="1"/>
  <c r="AD8340" i="11"/>
  <c r="AF8340" i="11" s="1"/>
  <c r="AH8340" i="11" s="1"/>
  <c r="AD6729" i="11"/>
  <c r="AF6729" i="11" s="1"/>
  <c r="AH6729" i="11" s="1"/>
  <c r="AD5848" i="11"/>
  <c r="AF5848" i="11" s="1"/>
  <c r="AH5848" i="11" s="1"/>
  <c r="AD8134" i="11"/>
  <c r="AF8134" i="11" s="1"/>
  <c r="AH8134" i="11" s="1"/>
  <c r="AD7749" i="11"/>
  <c r="AF7749" i="11" s="1"/>
  <c r="AH7749" i="11" s="1"/>
  <c r="AD3242" i="11"/>
  <c r="AF3242" i="11" s="1"/>
  <c r="AH3242" i="11" s="1"/>
  <c r="AD7178" i="11"/>
  <c r="AF7178" i="11" s="1"/>
  <c r="AH7178" i="11" s="1"/>
  <c r="AD7735" i="11"/>
  <c r="AF7735" i="11" s="1"/>
  <c r="AH7735" i="11" s="1"/>
  <c r="AD3604" i="11"/>
  <c r="AF3604" i="11" s="1"/>
  <c r="AH3604" i="11" s="1"/>
  <c r="AD2468" i="11"/>
  <c r="AF2468" i="11" s="1"/>
  <c r="AH2468" i="11" s="1"/>
  <c r="AD8735" i="11"/>
  <c r="AF8735" i="11" s="1"/>
  <c r="AH8735" i="11" s="1"/>
  <c r="AD7990" i="11"/>
  <c r="AF7990" i="11" s="1"/>
  <c r="AH7990" i="11" s="1"/>
  <c r="AD395" i="11"/>
  <c r="AF395" i="11" s="1"/>
  <c r="AH395" i="11" s="1"/>
  <c r="AD8267" i="11"/>
  <c r="AF8267" i="11" s="1"/>
  <c r="AH8267" i="11" s="1"/>
  <c r="AD6262" i="11"/>
  <c r="AF6262" i="11" s="1"/>
  <c r="AH6262" i="11" s="1"/>
  <c r="AD5842" i="11"/>
  <c r="AF5842" i="11" s="1"/>
  <c r="AH5842" i="11" s="1"/>
  <c r="AD1024" i="11"/>
  <c r="AF1024" i="11" s="1"/>
  <c r="AD6748" i="11"/>
  <c r="AF6748" i="11" s="1"/>
  <c r="AH6748" i="11" s="1"/>
  <c r="AD3063" i="11"/>
  <c r="AF3063" i="11" s="1"/>
  <c r="AH3063" i="11" s="1"/>
  <c r="AD8290" i="11"/>
  <c r="AF8290" i="11" s="1"/>
  <c r="AH8290" i="11" s="1"/>
  <c r="AD2926" i="11"/>
  <c r="AF2926" i="11" s="1"/>
  <c r="AH2926" i="11" s="1"/>
  <c r="AD2791" i="11"/>
  <c r="AF2791" i="11" s="1"/>
  <c r="AH2791" i="11" s="1"/>
  <c r="AD7169" i="11"/>
  <c r="AF7169" i="11" s="1"/>
  <c r="AH7169" i="11" s="1"/>
  <c r="AD500" i="11"/>
  <c r="AF500" i="11" s="1"/>
  <c r="AH500" i="11" s="1"/>
  <c r="AD5625" i="11"/>
  <c r="AF5625" i="11" s="1"/>
  <c r="AH5625" i="11" s="1"/>
  <c r="AD6786" i="11"/>
  <c r="AF6786" i="11" s="1"/>
  <c r="AH6786" i="11" s="1"/>
  <c r="AD32" i="11"/>
  <c r="AF32" i="11" s="1"/>
  <c r="AH32" i="11" s="1"/>
  <c r="AD373" i="11"/>
  <c r="AF373" i="11" s="1"/>
  <c r="AH373" i="11" s="1"/>
  <c r="AD8187" i="11"/>
  <c r="AF8187" i="11" s="1"/>
  <c r="AH8187" i="11" s="1"/>
  <c r="AD4468" i="11"/>
  <c r="AF4468" i="11" s="1"/>
  <c r="AH4468" i="11" s="1"/>
  <c r="AD1558" i="11"/>
  <c r="AF1558" i="11" s="1"/>
  <c r="AH1558" i="11" s="1"/>
  <c r="AD5465" i="11"/>
  <c r="AF5465" i="11" s="1"/>
  <c r="AH5465" i="11" s="1"/>
  <c r="AD8378" i="11"/>
  <c r="AF8378" i="11" s="1"/>
  <c r="AH8378" i="11" s="1"/>
  <c r="AD5421" i="11"/>
  <c r="AF5421" i="11" s="1"/>
  <c r="AH5421" i="11" s="1"/>
  <c r="AD2936" i="11"/>
  <c r="AF2936" i="11" s="1"/>
  <c r="AH2936" i="11" s="1"/>
  <c r="AD2553" i="11"/>
  <c r="AF2553" i="11" s="1"/>
  <c r="AH2553" i="11" s="1"/>
  <c r="AD5191" i="11"/>
  <c r="AF5191" i="11" s="1"/>
  <c r="AH5191" i="11" s="1"/>
  <c r="AD3924" i="11"/>
  <c r="AF3924" i="11" s="1"/>
  <c r="AH3924" i="11" s="1"/>
  <c r="AD787" i="11"/>
  <c r="AF787" i="11" s="1"/>
  <c r="AH787" i="11" s="1"/>
  <c r="AD908" i="11"/>
  <c r="AF908" i="11" s="1"/>
  <c r="AH908" i="11" s="1"/>
  <c r="AD6129" i="11"/>
  <c r="AF6129" i="11" s="1"/>
  <c r="AH6129" i="11" s="1"/>
  <c r="AD4845" i="11"/>
  <c r="AF4845" i="11" s="1"/>
  <c r="AH4845" i="11" s="1"/>
  <c r="AD609" i="11"/>
  <c r="AF609" i="11" s="1"/>
  <c r="AH609" i="11" s="1"/>
  <c r="AD3883" i="11"/>
  <c r="AF3883" i="11" s="1"/>
  <c r="AH3883" i="11" s="1"/>
  <c r="AD657" i="11"/>
  <c r="AF657" i="11" s="1"/>
  <c r="AH657" i="11" s="1"/>
  <c r="AD5931" i="11"/>
  <c r="AF5931" i="11" s="1"/>
  <c r="AH5931" i="11" s="1"/>
  <c r="AD239" i="11"/>
  <c r="AF239" i="11" s="1"/>
  <c r="AH239" i="11" s="1"/>
  <c r="AD1767" i="11"/>
  <c r="AF1767" i="11" s="1"/>
  <c r="AH1767" i="11" s="1"/>
  <c r="AD784" i="11"/>
  <c r="AF784" i="11" s="1"/>
  <c r="AH784" i="11" s="1"/>
  <c r="AD3408" i="11"/>
  <c r="AF3408" i="11" s="1"/>
  <c r="AH3408" i="11" s="1"/>
  <c r="AD4231" i="11"/>
  <c r="AF4231" i="11" s="1"/>
  <c r="AH4231" i="11" s="1"/>
  <c r="AD1762" i="11"/>
  <c r="AF1762" i="11" s="1"/>
  <c r="AH1762" i="11" s="1"/>
  <c r="AD5105" i="11"/>
  <c r="AF5105" i="11" s="1"/>
  <c r="AH5105" i="11" s="1"/>
  <c r="AD7509" i="11"/>
  <c r="AF7509" i="11" s="1"/>
  <c r="AH7509" i="11" s="1"/>
  <c r="AD3822" i="11"/>
  <c r="AF3822" i="11" s="1"/>
  <c r="AH3822" i="11" s="1"/>
  <c r="AD5957" i="11"/>
  <c r="AF5957" i="11" s="1"/>
  <c r="AH5957" i="11" s="1"/>
  <c r="AD5396" i="11"/>
  <c r="AF5396" i="11" s="1"/>
  <c r="AH5396" i="11" s="1"/>
  <c r="AD7568" i="11"/>
  <c r="AF7568" i="11" s="1"/>
  <c r="AH7568" i="11" s="1"/>
  <c r="AD8480" i="11"/>
  <c r="AF8480" i="11" s="1"/>
  <c r="AH8480" i="11" s="1"/>
  <c r="AD3212" i="11"/>
  <c r="AF3212" i="11" s="1"/>
  <c r="AH3212" i="11" s="1"/>
  <c r="AD998" i="11"/>
  <c r="AF998" i="11" s="1"/>
  <c r="AD5288" i="11"/>
  <c r="AF5288" i="11" s="1"/>
  <c r="AH5288" i="11" s="1"/>
  <c r="AD5516" i="11"/>
  <c r="AF5516" i="11" s="1"/>
  <c r="AH5516" i="11" s="1"/>
  <c r="AD4574" i="11"/>
  <c r="AF4574" i="11" s="1"/>
  <c r="AH4574" i="11" s="1"/>
  <c r="AD5213" i="11"/>
  <c r="AF5213" i="11" s="1"/>
  <c r="AH5213" i="11" s="1"/>
  <c r="AD4336" i="11"/>
  <c r="AF4336" i="11" s="1"/>
  <c r="AH4336" i="11" s="1"/>
  <c r="AD6924" i="11"/>
  <c r="AF6924" i="11" s="1"/>
  <c r="AH6924" i="11" s="1"/>
  <c r="AD1659" i="11"/>
  <c r="AF1659" i="11" s="1"/>
  <c r="AH1659" i="11" s="1"/>
  <c r="AD6566" i="11"/>
  <c r="AF6566" i="11" s="1"/>
  <c r="AH6566" i="11" s="1"/>
  <c r="AD6918" i="11"/>
  <c r="AF6918" i="11" s="1"/>
  <c r="AH6918" i="11" s="1"/>
  <c r="AD5021" i="11"/>
  <c r="AF5021" i="11" s="1"/>
  <c r="AH5021" i="11" s="1"/>
  <c r="AD3277" i="11"/>
  <c r="AF3277" i="11" s="1"/>
  <c r="AH3277" i="11" s="1"/>
  <c r="AD5636" i="11"/>
  <c r="AF5636" i="11" s="1"/>
  <c r="AH5636" i="11" s="1"/>
  <c r="AD2493" i="11"/>
  <c r="AF2493" i="11" s="1"/>
  <c r="AH2493" i="11" s="1"/>
  <c r="AD8497" i="11"/>
  <c r="AF8497" i="11" s="1"/>
  <c r="AH8497" i="11" s="1"/>
  <c r="AD1614" i="11"/>
  <c r="AF1614" i="11" s="1"/>
  <c r="AH1614" i="11" s="1"/>
  <c r="AD4512" i="11"/>
  <c r="AF4512" i="11" s="1"/>
  <c r="AH4512" i="11" s="1"/>
  <c r="AD5508" i="11"/>
  <c r="AF5508" i="11" s="1"/>
  <c r="AH5508" i="11" s="1"/>
  <c r="AD3952" i="11"/>
  <c r="AF3952" i="11" s="1"/>
  <c r="AH3952" i="11" s="1"/>
  <c r="AD2607" i="11"/>
  <c r="AF2607" i="11" s="1"/>
  <c r="AH2607" i="11" s="1"/>
  <c r="AD8481" i="11"/>
  <c r="AF8481" i="11" s="1"/>
  <c r="AH8481" i="11" s="1"/>
  <c r="AD2020" i="11"/>
  <c r="AF2020" i="11" s="1"/>
  <c r="AH2020" i="11" s="1"/>
  <c r="AD6683" i="11"/>
  <c r="AF6683" i="11" s="1"/>
  <c r="AH6683" i="11" s="1"/>
  <c r="AD2775" i="11"/>
  <c r="AF2775" i="11" s="1"/>
  <c r="AH2775" i="11" s="1"/>
  <c r="AD3254" i="11"/>
  <c r="AF3254" i="11" s="1"/>
  <c r="AH3254" i="11" s="1"/>
  <c r="AD4918" i="11"/>
  <c r="AF4918" i="11" s="1"/>
  <c r="AH4918" i="11" s="1"/>
  <c r="AD4296" i="11"/>
  <c r="AF4296" i="11" s="1"/>
  <c r="AH4296" i="11" s="1"/>
  <c r="AD7527" i="11"/>
  <c r="AF7527" i="11" s="1"/>
  <c r="AH7527" i="11" s="1"/>
  <c r="AD6645" i="11"/>
  <c r="AF6645" i="11" s="1"/>
  <c r="AH6645" i="11" s="1"/>
  <c r="AD256" i="11"/>
  <c r="AF256" i="11" s="1"/>
  <c r="AH256" i="11" s="1"/>
  <c r="AD7080" i="11"/>
  <c r="AF7080" i="11" s="1"/>
  <c r="AH7080" i="11" s="1"/>
  <c r="AD5574" i="11"/>
  <c r="AF5574" i="11" s="1"/>
  <c r="AH5574" i="11" s="1"/>
  <c r="AD6403" i="11"/>
  <c r="AF6403" i="11" s="1"/>
  <c r="AH6403" i="11" s="1"/>
  <c r="AD8669" i="11"/>
  <c r="AF8669" i="11" s="1"/>
  <c r="AH8669" i="11" s="1"/>
  <c r="AD110" i="11"/>
  <c r="AF110" i="11" s="1"/>
  <c r="AH110" i="11" s="1"/>
  <c r="AD6889" i="11"/>
  <c r="AF6889" i="11" s="1"/>
  <c r="AH6889" i="11" s="1"/>
  <c r="AD4300" i="11"/>
  <c r="AF4300" i="11" s="1"/>
  <c r="AH4300" i="11" s="1"/>
  <c r="AD6731" i="11"/>
  <c r="AF6731" i="11" s="1"/>
  <c r="AH6731" i="11" s="1"/>
  <c r="AD7966" i="11"/>
  <c r="AF7966" i="11" s="1"/>
  <c r="AH7966" i="11" s="1"/>
  <c r="AD338" i="11"/>
  <c r="AF338" i="11" s="1"/>
  <c r="AH338" i="11" s="1"/>
  <c r="AD1417" i="11"/>
  <c r="AF1417" i="11" s="1"/>
  <c r="AH1417" i="11" s="1"/>
  <c r="AD8129" i="11"/>
  <c r="AF8129" i="11" s="1"/>
  <c r="AH8129" i="11" s="1"/>
  <c r="AD960" i="11"/>
  <c r="AF960" i="11" s="1"/>
  <c r="AD4094" i="11"/>
  <c r="AF4094" i="11" s="1"/>
  <c r="AH4094" i="11" s="1"/>
  <c r="AD8685" i="11"/>
  <c r="AF8685" i="11" s="1"/>
  <c r="AH8685" i="11" s="1"/>
  <c r="AD4652" i="11"/>
  <c r="AF4652" i="11" s="1"/>
  <c r="AH4652" i="11" s="1"/>
  <c r="AD7621" i="11"/>
  <c r="AF7621" i="11" s="1"/>
  <c r="AH7621" i="11" s="1"/>
  <c r="AD6766" i="11"/>
  <c r="AF6766" i="11" s="1"/>
  <c r="AH6766" i="11" s="1"/>
  <c r="AD4761" i="11"/>
  <c r="AF4761" i="11" s="1"/>
  <c r="AH4761" i="11" s="1"/>
  <c r="AD3492" i="11"/>
  <c r="AF3492" i="11" s="1"/>
  <c r="AH3492" i="11" s="1"/>
  <c r="AD994" i="11"/>
  <c r="AF994" i="11" s="1"/>
  <c r="AD2337" i="11"/>
  <c r="AF2337" i="11" s="1"/>
  <c r="AH2337" i="11" s="1"/>
  <c r="AD185" i="11"/>
  <c r="AF185" i="11" s="1"/>
  <c r="AH185" i="11" s="1"/>
  <c r="AD2079" i="11"/>
  <c r="AF2079" i="11" s="1"/>
  <c r="AH2079" i="11" s="1"/>
  <c r="AD251" i="11"/>
  <c r="AF251" i="11" s="1"/>
  <c r="AH251" i="11" s="1"/>
  <c r="AD1461" i="11"/>
  <c r="AF1461" i="11" s="1"/>
  <c r="AH1461" i="11" s="1"/>
  <c r="AD5488" i="11"/>
  <c r="AF5488" i="11" s="1"/>
  <c r="AH5488" i="11" s="1"/>
  <c r="AD2356" i="11"/>
  <c r="AF2356" i="11" s="1"/>
  <c r="AH2356" i="11" s="1"/>
  <c r="AD8723" i="11"/>
  <c r="AF8723" i="11" s="1"/>
  <c r="AH8723" i="11" s="1"/>
  <c r="AD8146" i="11"/>
  <c r="AF8146" i="11" s="1"/>
  <c r="AH8146" i="11" s="1"/>
  <c r="AD3847" i="11"/>
  <c r="AF3847" i="11" s="1"/>
  <c r="AH3847" i="11" s="1"/>
  <c r="AD820" i="11"/>
  <c r="AF820" i="11" s="1"/>
  <c r="AH820" i="11" s="1"/>
  <c r="AD5193" i="11"/>
  <c r="AF5193" i="11" s="1"/>
  <c r="AH5193" i="11" s="1"/>
  <c r="AD8420" i="11"/>
  <c r="AF8420" i="11" s="1"/>
  <c r="AH8420" i="11" s="1"/>
  <c r="AD1918" i="11"/>
  <c r="AF1918" i="11" s="1"/>
  <c r="AH1918" i="11" s="1"/>
  <c r="AD3489" i="11"/>
  <c r="AF3489" i="11" s="1"/>
  <c r="AH3489" i="11" s="1"/>
  <c r="AD774" i="11"/>
  <c r="AF774" i="11" s="1"/>
  <c r="AH774" i="11" s="1"/>
  <c r="AD2449" i="11"/>
  <c r="AF2449" i="11" s="1"/>
  <c r="AH2449" i="11" s="1"/>
  <c r="AD8053" i="11"/>
  <c r="AF8053" i="11" s="1"/>
  <c r="AH8053" i="11" s="1"/>
  <c r="AD2197" i="11"/>
  <c r="AF2197" i="11" s="1"/>
  <c r="AH2197" i="11" s="1"/>
  <c r="AD8456" i="11"/>
  <c r="AF8456" i="11" s="1"/>
  <c r="AH8456" i="11" s="1"/>
  <c r="AD6475" i="11"/>
  <c r="AF6475" i="11" s="1"/>
  <c r="AH6475" i="11" s="1"/>
  <c r="AD7893" i="11"/>
  <c r="AF7893" i="11" s="1"/>
  <c r="AH7893" i="11" s="1"/>
  <c r="AD714" i="11"/>
  <c r="AF714" i="11" s="1"/>
  <c r="AH714" i="11" s="1"/>
  <c r="AD789" i="11"/>
  <c r="AF789" i="11" s="1"/>
  <c r="AH789" i="11" s="1"/>
  <c r="AD3288" i="11"/>
  <c r="AF3288" i="11" s="1"/>
  <c r="AH3288" i="11" s="1"/>
  <c r="AD6741" i="11"/>
  <c r="AF6741" i="11" s="1"/>
  <c r="AH6741" i="11" s="1"/>
  <c r="AD4939" i="11"/>
  <c r="AF4939" i="11" s="1"/>
  <c r="AH4939" i="11" s="1"/>
  <c r="AD7849" i="11"/>
  <c r="AF7849" i="11" s="1"/>
  <c r="AH7849" i="11" s="1"/>
  <c r="AD2906" i="11"/>
  <c r="AF2906" i="11" s="1"/>
  <c r="AH2906" i="11" s="1"/>
  <c r="AD5353" i="11"/>
  <c r="AF5353" i="11" s="1"/>
  <c r="AH5353" i="11" s="1"/>
  <c r="AD8377" i="11"/>
  <c r="AF8377" i="11" s="1"/>
  <c r="AH8377" i="11" s="1"/>
  <c r="AD5345" i="11"/>
  <c r="AF5345" i="11" s="1"/>
  <c r="AH5345" i="11" s="1"/>
  <c r="AD6791" i="11"/>
  <c r="AF6791" i="11" s="1"/>
  <c r="AH6791" i="11" s="1"/>
  <c r="AD4593" i="11"/>
  <c r="AF4593" i="11" s="1"/>
  <c r="AH4593" i="11" s="1"/>
  <c r="AD798" i="11"/>
  <c r="AF798" i="11" s="1"/>
  <c r="AH798" i="11" s="1"/>
  <c r="AD5342" i="11"/>
  <c r="AF5342" i="11" s="1"/>
  <c r="AH5342" i="11" s="1"/>
  <c r="AD674" i="11"/>
  <c r="AF674" i="11" s="1"/>
  <c r="AH674" i="11" s="1"/>
  <c r="AD1753" i="11"/>
  <c r="AF1753" i="11" s="1"/>
  <c r="AH1753" i="11" s="1"/>
  <c r="AD3023" i="11"/>
  <c r="AF3023" i="11" s="1"/>
  <c r="AH3023" i="11" s="1"/>
  <c r="AD6047" i="11"/>
  <c r="AF6047" i="11" s="1"/>
  <c r="AH6047" i="11" s="1"/>
  <c r="AD2861" i="11"/>
  <c r="AF2861" i="11" s="1"/>
  <c r="AH2861" i="11" s="1"/>
  <c r="AD4377" i="11"/>
  <c r="AF4377" i="11" s="1"/>
  <c r="AH4377" i="11" s="1"/>
  <c r="AD7719" i="11"/>
  <c r="AF7719" i="11" s="1"/>
  <c r="AH7719" i="11" s="1"/>
  <c r="AD2201" i="11"/>
  <c r="AF2201" i="11" s="1"/>
  <c r="AH2201" i="11" s="1"/>
  <c r="AD4667" i="11"/>
  <c r="AF4667" i="11" s="1"/>
  <c r="AH4667" i="11" s="1"/>
  <c r="AD6675" i="11"/>
  <c r="AF6675" i="11" s="1"/>
  <c r="AH6675" i="11" s="1"/>
  <c r="AD4020" i="11"/>
  <c r="AF4020" i="11" s="1"/>
  <c r="AH4020" i="11" s="1"/>
  <c r="AD7095" i="11"/>
  <c r="AF7095" i="11" s="1"/>
  <c r="AH7095" i="11" s="1"/>
  <c r="AD7595" i="11"/>
  <c r="AF7595" i="11" s="1"/>
  <c r="AH7595" i="11" s="1"/>
  <c r="AD3567" i="11"/>
  <c r="AF3567" i="11" s="1"/>
  <c r="AH3567" i="11" s="1"/>
  <c r="AD7425" i="11"/>
  <c r="AF7425" i="11" s="1"/>
  <c r="AH7425" i="11" s="1"/>
  <c r="AD4130" i="11"/>
  <c r="AF4130" i="11" s="1"/>
  <c r="AH4130" i="11" s="1"/>
  <c r="AD7816" i="11"/>
  <c r="AF7816" i="11" s="1"/>
  <c r="AH7816" i="11" s="1"/>
  <c r="AD4829" i="11"/>
  <c r="AF4829" i="11" s="1"/>
  <c r="AH4829" i="11" s="1"/>
  <c r="AD6459" i="11"/>
  <c r="AF6459" i="11" s="1"/>
  <c r="AH6459" i="11" s="1"/>
  <c r="AD3432" i="11"/>
  <c r="AF3432" i="11" s="1"/>
  <c r="AH3432" i="11" s="1"/>
  <c r="AD2251" i="11"/>
  <c r="AF2251" i="11" s="1"/>
  <c r="AH2251" i="11" s="1"/>
  <c r="AD3358" i="11"/>
  <c r="AF3358" i="11" s="1"/>
  <c r="AH3358" i="11" s="1"/>
  <c r="AD6304" i="11"/>
  <c r="AF6304" i="11" s="1"/>
  <c r="AH6304" i="11" s="1"/>
  <c r="AD5807" i="11"/>
  <c r="AF5807" i="11" s="1"/>
  <c r="AH5807" i="11" s="1"/>
  <c r="AD6283" i="11"/>
  <c r="AF6283" i="11" s="1"/>
  <c r="AH6283" i="11" s="1"/>
  <c r="AD7412" i="11"/>
  <c r="AF7412" i="11" s="1"/>
  <c r="AH7412" i="11" s="1"/>
  <c r="AD8305" i="11"/>
  <c r="AF8305" i="11" s="1"/>
  <c r="AH8305" i="11" s="1"/>
  <c r="AD7462" i="11"/>
  <c r="AF7462" i="11" s="1"/>
  <c r="AH7462" i="11" s="1"/>
  <c r="AD7551" i="11"/>
  <c r="AF7551" i="11" s="1"/>
  <c r="AH7551" i="11" s="1"/>
  <c r="AD8658" i="11"/>
  <c r="AF8658" i="11" s="1"/>
  <c r="AH8658" i="11" s="1"/>
  <c r="AD5343" i="11"/>
  <c r="AF5343" i="11" s="1"/>
  <c r="AH5343" i="11" s="1"/>
  <c r="AD2126" i="11"/>
  <c r="AF2126" i="11" s="1"/>
  <c r="AH2126" i="11" s="1"/>
  <c r="AD737" i="11"/>
  <c r="AF737" i="11" s="1"/>
  <c r="AH737" i="11" s="1"/>
  <c r="AD645" i="11"/>
  <c r="AF645" i="11" s="1"/>
  <c r="AH645" i="11" s="1"/>
  <c r="AD5121" i="11"/>
  <c r="AF5121" i="11" s="1"/>
  <c r="AH5121" i="11" s="1"/>
  <c r="AD8005" i="11"/>
  <c r="AF8005" i="11" s="1"/>
  <c r="AH8005" i="11" s="1"/>
  <c r="AD6961" i="11"/>
  <c r="AF6961" i="11" s="1"/>
  <c r="AH6961" i="11" s="1"/>
  <c r="AD1075" i="11"/>
  <c r="AF1075" i="11" s="1"/>
  <c r="AH1075" i="11" s="1"/>
  <c r="AD1339" i="11"/>
  <c r="AF1339" i="11" s="1"/>
  <c r="AH1339" i="11" s="1"/>
  <c r="AD4046" i="11"/>
  <c r="AF4046" i="11" s="1"/>
  <c r="AH4046" i="11" s="1"/>
  <c r="AD5099" i="11"/>
  <c r="AF5099" i="11" s="1"/>
  <c r="AH5099" i="11" s="1"/>
  <c r="AD6754" i="11"/>
  <c r="AF6754" i="11" s="1"/>
  <c r="AH6754" i="11" s="1"/>
  <c r="AD4706" i="11"/>
  <c r="AF4706" i="11" s="1"/>
  <c r="AH4706" i="11" s="1"/>
  <c r="AD5987" i="11"/>
  <c r="AF5987" i="11" s="1"/>
  <c r="AH5987" i="11" s="1"/>
  <c r="AD5876" i="11"/>
  <c r="AF5876" i="11" s="1"/>
  <c r="AH5876" i="11" s="1"/>
  <c r="AD8615" i="11"/>
  <c r="AF8615" i="11" s="1"/>
  <c r="AH8615" i="11" s="1"/>
  <c r="AD3017" i="11"/>
  <c r="AF3017" i="11" s="1"/>
  <c r="AH3017" i="11" s="1"/>
  <c r="AD4315" i="11"/>
  <c r="AF4315" i="11" s="1"/>
  <c r="AH4315" i="11" s="1"/>
  <c r="AD7424" i="11"/>
  <c r="AF7424" i="11" s="1"/>
  <c r="AH7424" i="11" s="1"/>
  <c r="AD1053" i="11"/>
  <c r="AF1053" i="11" s="1"/>
  <c r="AH1053" i="11" s="1"/>
  <c r="AD3770" i="11"/>
  <c r="AF3770" i="11" s="1"/>
  <c r="AH3770" i="11" s="1"/>
  <c r="AD3884" i="11"/>
  <c r="AF3884" i="11" s="1"/>
  <c r="AH3884" i="11" s="1"/>
  <c r="AD7729" i="11"/>
  <c r="AF7729" i="11" s="1"/>
  <c r="AH7729" i="11" s="1"/>
  <c r="AD4341" i="11"/>
  <c r="AF4341" i="11" s="1"/>
  <c r="AH4341" i="11" s="1"/>
  <c r="AD5290" i="11"/>
  <c r="AF5290" i="11" s="1"/>
  <c r="AH5290" i="11" s="1"/>
  <c r="AD3029" i="11"/>
  <c r="AF3029" i="11" s="1"/>
  <c r="AH3029" i="11" s="1"/>
  <c r="AD2711" i="11"/>
  <c r="AF2711" i="11" s="1"/>
  <c r="AH2711" i="11" s="1"/>
  <c r="AD2318" i="11"/>
  <c r="AF2318" i="11" s="1"/>
  <c r="AH2318" i="11" s="1"/>
  <c r="AD8284" i="11"/>
  <c r="AF8284" i="11" s="1"/>
  <c r="AH8284" i="11" s="1"/>
  <c r="AD7532" i="11"/>
  <c r="AF7532" i="11" s="1"/>
  <c r="AH7532" i="11" s="1"/>
  <c r="AD6649" i="11"/>
  <c r="AF6649" i="11" s="1"/>
  <c r="AH6649" i="11" s="1"/>
  <c r="AD2622" i="11"/>
  <c r="AF2622" i="11" s="1"/>
  <c r="AH2622" i="11" s="1"/>
  <c r="AD2708" i="11"/>
  <c r="AF2708" i="11" s="1"/>
  <c r="AH2708" i="11" s="1"/>
  <c r="AD7546" i="11"/>
  <c r="AF7546" i="11" s="1"/>
  <c r="AH7546" i="11" s="1"/>
  <c r="AD7746" i="11"/>
  <c r="AF7746" i="11" s="1"/>
  <c r="AH7746" i="11" s="1"/>
  <c r="AD8483" i="11"/>
  <c r="AF8483" i="11" s="1"/>
  <c r="AH8483" i="11" s="1"/>
  <c r="AD1487" i="11"/>
  <c r="AF1487" i="11" s="1"/>
  <c r="AH1487" i="11" s="1"/>
  <c r="AD5308" i="11"/>
  <c r="AF5308" i="11" s="1"/>
  <c r="AH5308" i="11" s="1"/>
  <c r="AD3088" i="11"/>
  <c r="AF3088" i="11" s="1"/>
  <c r="AH3088" i="11" s="1"/>
  <c r="AD6474" i="11"/>
  <c r="AF6474" i="11" s="1"/>
  <c r="AH6474" i="11" s="1"/>
  <c r="AD8755" i="11"/>
  <c r="AF8755" i="11" s="1"/>
  <c r="AH8755" i="11" s="1"/>
  <c r="AD6881" i="11"/>
  <c r="AF6881" i="11" s="1"/>
  <c r="AH6881" i="11" s="1"/>
  <c r="AD5403" i="11"/>
  <c r="AF5403" i="11" s="1"/>
  <c r="AH5403" i="11" s="1"/>
  <c r="AD4649" i="11"/>
  <c r="AF4649" i="11" s="1"/>
  <c r="AH4649" i="11" s="1"/>
  <c r="AD295" i="11"/>
  <c r="AF295" i="11" s="1"/>
  <c r="AH295" i="11" s="1"/>
  <c r="AD5715" i="11"/>
  <c r="AF5715" i="11" s="1"/>
  <c r="AH5715" i="11" s="1"/>
  <c r="AD5444" i="11"/>
  <c r="AF5444" i="11" s="1"/>
  <c r="AH5444" i="11" s="1"/>
  <c r="AD519" i="11"/>
  <c r="AF519" i="11" s="1"/>
  <c r="AH519" i="11" s="1"/>
  <c r="AD6446" i="11"/>
  <c r="AF6446" i="11" s="1"/>
  <c r="AH6446" i="11" s="1"/>
  <c r="AD7161" i="11"/>
  <c r="AF7161" i="11" s="1"/>
  <c r="AH7161" i="11" s="1"/>
  <c r="AD4881" i="11"/>
  <c r="AF4881" i="11" s="1"/>
  <c r="AH4881" i="11" s="1"/>
  <c r="AD604" i="11"/>
  <c r="AF604" i="11" s="1"/>
  <c r="AH604" i="11" s="1"/>
  <c r="AD5619" i="11"/>
  <c r="AF5619" i="11" s="1"/>
  <c r="AH5619" i="11" s="1"/>
  <c r="AD8285" i="11"/>
  <c r="AF8285" i="11" s="1"/>
  <c r="AH8285" i="11" s="1"/>
  <c r="AD451" i="11"/>
  <c r="AF451" i="11" s="1"/>
  <c r="AH451" i="11" s="1"/>
  <c r="AD6552" i="11"/>
  <c r="AF6552" i="11" s="1"/>
  <c r="AH6552" i="11" s="1"/>
  <c r="AD4651" i="11"/>
  <c r="AF4651" i="11" s="1"/>
  <c r="AH4651" i="11" s="1"/>
  <c r="AD5509" i="11"/>
  <c r="AF5509" i="11" s="1"/>
  <c r="AH5509" i="11" s="1"/>
  <c r="AD2030" i="11"/>
  <c r="AF2030" i="11" s="1"/>
  <c r="AH2030" i="11" s="1"/>
  <c r="AD4791" i="11"/>
  <c r="AF4791" i="11" s="1"/>
  <c r="AH4791" i="11" s="1"/>
  <c r="AD7087" i="11"/>
  <c r="AF7087" i="11" s="1"/>
  <c r="AH7087" i="11" s="1"/>
  <c r="AD3704" i="11"/>
  <c r="AF3704" i="11" s="1"/>
  <c r="AH3704" i="11" s="1"/>
  <c r="AD3823" i="11"/>
  <c r="AF3823" i="11" s="1"/>
  <c r="AH3823" i="11" s="1"/>
  <c r="AD8289" i="11"/>
  <c r="AF8289" i="11" s="1"/>
  <c r="AH8289" i="11" s="1"/>
  <c r="AD4897" i="11"/>
  <c r="AF4897" i="11" s="1"/>
  <c r="AH4897" i="11" s="1"/>
  <c r="AD7806" i="11"/>
  <c r="AF7806" i="11" s="1"/>
  <c r="AH7806" i="11" s="1"/>
  <c r="AD5601" i="11"/>
  <c r="AF5601" i="11" s="1"/>
  <c r="AH5601" i="11" s="1"/>
  <c r="AD6162" i="11"/>
  <c r="AF6162" i="11" s="1"/>
  <c r="AH6162" i="11" s="1"/>
  <c r="AD4464" i="11"/>
  <c r="AF4464" i="11" s="1"/>
  <c r="AH4464" i="11" s="1"/>
  <c r="AD8567" i="11"/>
  <c r="AF8567" i="11" s="1"/>
  <c r="AH8567" i="11" s="1"/>
  <c r="AD5569" i="11"/>
  <c r="AF5569" i="11" s="1"/>
  <c r="AH5569" i="11" s="1"/>
  <c r="AD8379" i="11"/>
  <c r="AF8379" i="11" s="1"/>
  <c r="AH8379" i="11" s="1"/>
  <c r="AD6384" i="11"/>
  <c r="AF6384" i="11" s="1"/>
  <c r="AH6384" i="11" s="1"/>
  <c r="AD7338" i="11"/>
  <c r="AF7338" i="11" s="1"/>
  <c r="AH7338" i="11" s="1"/>
  <c r="AD7631" i="11"/>
  <c r="AF7631" i="11" s="1"/>
  <c r="AH7631" i="11" s="1"/>
  <c r="AD7571" i="11"/>
  <c r="AF7571" i="11" s="1"/>
  <c r="AH7571" i="11" s="1"/>
  <c r="AD2286" i="11"/>
  <c r="AF2286" i="11" s="1"/>
  <c r="AH2286" i="11" s="1"/>
  <c r="AD3995" i="11"/>
  <c r="AF3995" i="11" s="1"/>
  <c r="AH3995" i="11" s="1"/>
  <c r="AD1226" i="11"/>
  <c r="AF1226" i="11" s="1"/>
  <c r="AH1226" i="11" s="1"/>
  <c r="AD2424" i="11"/>
  <c r="AF2424" i="11" s="1"/>
  <c r="AH2424" i="11" s="1"/>
  <c r="AD882" i="11"/>
  <c r="AF882" i="11" s="1"/>
  <c r="AH882" i="11" s="1"/>
  <c r="AD1173" i="11"/>
  <c r="AF1173" i="11" s="1"/>
  <c r="AH1173" i="11" s="1"/>
  <c r="AD6308" i="11"/>
  <c r="AF6308" i="11" s="1"/>
  <c r="AH6308" i="11" s="1"/>
  <c r="AD3661" i="11"/>
  <c r="AF3661" i="11" s="1"/>
  <c r="AH3661" i="11" s="1"/>
  <c r="AD4800" i="11"/>
  <c r="AF4800" i="11" s="1"/>
  <c r="AH4800" i="11" s="1"/>
  <c r="AD6681" i="11"/>
  <c r="AF6681" i="11" s="1"/>
  <c r="AH6681" i="11" s="1"/>
  <c r="AD5688" i="11"/>
  <c r="AF5688" i="11" s="1"/>
  <c r="AH5688" i="11" s="1"/>
  <c r="AD5420" i="11"/>
  <c r="AF5420" i="11" s="1"/>
  <c r="AH5420" i="11" s="1"/>
  <c r="AD6801" i="11"/>
  <c r="AF6801" i="11" s="1"/>
  <c r="AH6801" i="11" s="1"/>
  <c r="AD2778" i="11"/>
  <c r="AF2778" i="11" s="1"/>
  <c r="AH2778" i="11" s="1"/>
  <c r="AD3058" i="11"/>
  <c r="AF3058" i="11" s="1"/>
  <c r="AH3058" i="11" s="1"/>
  <c r="AD3410" i="11"/>
  <c r="AF3410" i="11" s="1"/>
  <c r="AH3410" i="11" s="1"/>
  <c r="AD5710" i="11"/>
  <c r="AF5710" i="11" s="1"/>
  <c r="AH5710" i="11" s="1"/>
  <c r="AD6707" i="11"/>
  <c r="AF6707" i="11" s="1"/>
  <c r="AH6707" i="11" s="1"/>
  <c r="AD49" i="11"/>
  <c r="AF49" i="11" s="1"/>
  <c r="AH49" i="11" s="1"/>
  <c r="AD4368" i="11"/>
  <c r="AF4368" i="11" s="1"/>
  <c r="AH4368" i="11" s="1"/>
  <c r="AD3079" i="11"/>
  <c r="AF3079" i="11" s="1"/>
  <c r="AH3079" i="11" s="1"/>
  <c r="AD8557" i="11"/>
  <c r="AF8557" i="11" s="1"/>
  <c r="AH8557" i="11" s="1"/>
  <c r="AD5447" i="11"/>
  <c r="AF5447" i="11" s="1"/>
  <c r="AH5447" i="11" s="1"/>
  <c r="AD10" i="11"/>
  <c r="AF10" i="11" s="1"/>
  <c r="AH10" i="11" s="1"/>
  <c r="AD7142" i="11"/>
  <c r="AF7142" i="11" s="1"/>
  <c r="AH7142" i="11" s="1"/>
  <c r="AD8684" i="11"/>
  <c r="AF8684" i="11" s="1"/>
  <c r="AH8684" i="11" s="1"/>
  <c r="AD2689" i="11"/>
  <c r="AF2689" i="11" s="1"/>
  <c r="AH2689" i="11" s="1"/>
  <c r="AD7092" i="11"/>
  <c r="AF7092" i="11" s="1"/>
  <c r="AH7092" i="11" s="1"/>
  <c r="AD1788" i="11"/>
  <c r="AF1788" i="11" s="1"/>
  <c r="AH1788" i="11" s="1"/>
  <c r="AD4226" i="11"/>
  <c r="AF4226" i="11" s="1"/>
  <c r="AH4226" i="11" s="1"/>
  <c r="AD5863" i="11"/>
  <c r="AF5863" i="11" s="1"/>
  <c r="AH5863" i="11" s="1"/>
  <c r="AD2141" i="11"/>
  <c r="AF2141" i="11" s="1"/>
  <c r="AH2141" i="11" s="1"/>
  <c r="AD7012" i="11"/>
  <c r="AF7012" i="11" s="1"/>
  <c r="AH7012" i="11" s="1"/>
  <c r="AD496" i="11"/>
  <c r="AF496" i="11" s="1"/>
  <c r="AH496" i="11" s="1"/>
  <c r="AD5730" i="11"/>
  <c r="AF5730" i="11" s="1"/>
  <c r="AH5730" i="11" s="1"/>
  <c r="AD4375" i="11"/>
  <c r="AF4375" i="11" s="1"/>
  <c r="AH4375" i="11" s="1"/>
  <c r="AD586" i="11"/>
  <c r="AF586" i="11" s="1"/>
  <c r="AH586" i="11" s="1"/>
  <c r="AD2080" i="11"/>
  <c r="AF2080" i="11" s="1"/>
  <c r="AH2080" i="11" s="1"/>
  <c r="AD2418" i="11"/>
  <c r="AF2418" i="11" s="1"/>
  <c r="AH2418" i="11" s="1"/>
  <c r="AD732" i="11"/>
  <c r="AF732" i="11" s="1"/>
  <c r="AH732" i="11" s="1"/>
  <c r="AD4004" i="11"/>
  <c r="AF4004" i="11" s="1"/>
  <c r="AH4004" i="11" s="1"/>
  <c r="AD6273" i="11"/>
  <c r="AF6273" i="11" s="1"/>
  <c r="AH6273" i="11" s="1"/>
  <c r="AD6689" i="11"/>
  <c r="AF6689" i="11" s="1"/>
  <c r="AH6689" i="11" s="1"/>
  <c r="AD5939" i="11"/>
  <c r="AF5939" i="11" s="1"/>
  <c r="AH5939" i="11" s="1"/>
  <c r="AD1746" i="11"/>
  <c r="AF1746" i="11" s="1"/>
  <c r="AH1746" i="11" s="1"/>
  <c r="AD7770" i="11"/>
  <c r="AF7770" i="11" s="1"/>
  <c r="AH7770" i="11" s="1"/>
  <c r="AD1381" i="11"/>
  <c r="AF1381" i="11" s="1"/>
  <c r="AH1381" i="11" s="1"/>
  <c r="AD4022" i="11"/>
  <c r="AF4022" i="11" s="1"/>
  <c r="AH4022" i="11" s="1"/>
  <c r="AD2859" i="11"/>
  <c r="AF2859" i="11" s="1"/>
  <c r="AH2859" i="11" s="1"/>
  <c r="AD7217" i="11"/>
  <c r="AF7217" i="11" s="1"/>
  <c r="AH7217" i="11" s="1"/>
  <c r="AD7593" i="11"/>
  <c r="AF7593" i="11" s="1"/>
  <c r="AH7593" i="11" s="1"/>
  <c r="AD4184" i="11"/>
  <c r="AF4184" i="11" s="1"/>
  <c r="AH4184" i="11" s="1"/>
  <c r="AD4262" i="11"/>
  <c r="AF4262" i="11" s="1"/>
  <c r="AH4262" i="11" s="1"/>
  <c r="AD4518" i="11"/>
  <c r="AF4518" i="11" s="1"/>
  <c r="AH4518" i="11" s="1"/>
  <c r="AD3416" i="11"/>
  <c r="AF3416" i="11" s="1"/>
  <c r="AH3416" i="11" s="1"/>
  <c r="AD6373" i="11"/>
  <c r="AF6373" i="11" s="1"/>
  <c r="AH6373" i="11" s="1"/>
  <c r="AD5130" i="11"/>
  <c r="AF5130" i="11" s="1"/>
  <c r="AH5130" i="11" s="1"/>
  <c r="AD1475" i="11"/>
  <c r="AF1475" i="11" s="1"/>
  <c r="AH1475" i="11" s="1"/>
  <c r="AD3901" i="11"/>
  <c r="AF3901" i="11" s="1"/>
  <c r="AH3901" i="11" s="1"/>
  <c r="AD1231" i="11"/>
  <c r="AF1231" i="11" s="1"/>
  <c r="AH1231" i="11" s="1"/>
  <c r="AD1165" i="11"/>
  <c r="AF1165" i="11" s="1"/>
  <c r="AH1165" i="11" s="1"/>
  <c r="AD4821" i="11"/>
  <c r="AF4821" i="11" s="1"/>
  <c r="AH4821" i="11" s="1"/>
  <c r="AD7756" i="11"/>
  <c r="AF7756" i="11" s="1"/>
  <c r="AH7756" i="11" s="1"/>
  <c r="AD509" i="11"/>
  <c r="AF509" i="11" s="1"/>
  <c r="AH509" i="11" s="1"/>
  <c r="AD6101" i="11"/>
  <c r="AF6101" i="11" s="1"/>
  <c r="AH6101" i="11" s="1"/>
  <c r="AD6351" i="11"/>
  <c r="AF6351" i="11" s="1"/>
  <c r="AH6351" i="11" s="1"/>
  <c r="AD6554" i="11"/>
  <c r="AF6554" i="11" s="1"/>
  <c r="AH6554" i="11" s="1"/>
  <c r="AD4395" i="11"/>
  <c r="AF4395" i="11" s="1"/>
  <c r="AH4395" i="11" s="1"/>
  <c r="AD4998" i="11"/>
  <c r="AF4998" i="11" s="1"/>
  <c r="AH4998" i="11" s="1"/>
  <c r="AD6929" i="11"/>
  <c r="AF6929" i="11" s="1"/>
  <c r="AH6929" i="11" s="1"/>
  <c r="AD8558" i="11"/>
  <c r="AF8558" i="11" s="1"/>
  <c r="AH8558" i="11" s="1"/>
  <c r="AD2805" i="11"/>
  <c r="AF2805" i="11" s="1"/>
  <c r="AH2805" i="11" s="1"/>
  <c r="AD8091" i="11"/>
  <c r="AF8091" i="11" s="1"/>
  <c r="AH8091" i="11" s="1"/>
  <c r="AD3311" i="11"/>
  <c r="AF3311" i="11" s="1"/>
  <c r="AH3311" i="11" s="1"/>
  <c r="AD5671" i="11"/>
  <c r="AF5671" i="11" s="1"/>
  <c r="AH5671" i="11" s="1"/>
  <c r="AD4334" i="11"/>
  <c r="AF4334" i="11" s="1"/>
  <c r="AH4334" i="11" s="1"/>
  <c r="AD4712" i="11"/>
  <c r="AF4712" i="11" s="1"/>
  <c r="AH4712" i="11" s="1"/>
  <c r="AD5167" i="11"/>
  <c r="AF5167" i="11" s="1"/>
  <c r="AH5167" i="11" s="1"/>
  <c r="AD6640" i="11"/>
  <c r="AF6640" i="11" s="1"/>
  <c r="AH6640" i="11" s="1"/>
  <c r="AD1866" i="11"/>
  <c r="AF1866" i="11" s="1"/>
  <c r="AH1866" i="11" s="1"/>
  <c r="AD8317" i="11"/>
  <c r="AF8317" i="11" s="1"/>
  <c r="AH8317" i="11" s="1"/>
  <c r="AD7343" i="11"/>
  <c r="AF7343" i="11" s="1"/>
  <c r="AH7343" i="11" s="1"/>
  <c r="AD2755" i="11"/>
  <c r="AF2755" i="11" s="1"/>
  <c r="AH2755" i="11" s="1"/>
  <c r="AD1153" i="11"/>
  <c r="AF1153" i="11" s="1"/>
  <c r="AH1153" i="11" s="1"/>
  <c r="AD5135" i="11"/>
  <c r="AF5135" i="11" s="1"/>
  <c r="AH5135" i="11" s="1"/>
  <c r="AD4808" i="11"/>
  <c r="AF4808" i="11" s="1"/>
  <c r="AH4808" i="11" s="1"/>
  <c r="AD6040" i="11"/>
  <c r="AF6040" i="11" s="1"/>
  <c r="AH6040" i="11" s="1"/>
  <c r="AD6641" i="11"/>
  <c r="AF6641" i="11" s="1"/>
  <c r="AH6641" i="11" s="1"/>
  <c r="AD7958" i="11"/>
  <c r="AF7958" i="11" s="1"/>
  <c r="AH7958" i="11" s="1"/>
  <c r="AD4317" i="11"/>
  <c r="AF4317" i="11" s="1"/>
  <c r="AH4317" i="11" s="1"/>
  <c r="AD7899" i="11"/>
  <c r="AF7899" i="11" s="1"/>
  <c r="AH7899" i="11" s="1"/>
  <c r="AD3715" i="11"/>
  <c r="AF3715" i="11" s="1"/>
  <c r="AH3715" i="11" s="1"/>
  <c r="AD1283" i="11"/>
  <c r="AF1283" i="11" s="1"/>
  <c r="AH1283" i="11" s="1"/>
  <c r="AD6369" i="11"/>
  <c r="AF6369" i="11" s="1"/>
  <c r="AH6369" i="11" s="1"/>
  <c r="AD702" i="11"/>
  <c r="AF702" i="11" s="1"/>
  <c r="AH702" i="11" s="1"/>
  <c r="AD2153" i="11"/>
  <c r="AF2153" i="11" s="1"/>
  <c r="AH2153" i="11" s="1"/>
  <c r="AD2915" i="11"/>
  <c r="AF2915" i="11" s="1"/>
  <c r="AH2915" i="11" s="1"/>
  <c r="AD8716" i="11"/>
  <c r="AF8716" i="11" s="1"/>
  <c r="AH8716" i="11" s="1"/>
  <c r="AD23" i="11"/>
  <c r="AF23" i="11" s="1"/>
  <c r="AH23" i="11" s="1"/>
  <c r="AD1535" i="11"/>
  <c r="AF1535" i="11" s="1"/>
  <c r="AH1535" i="11" s="1"/>
  <c r="AD6588" i="11"/>
  <c r="AF6588" i="11" s="1"/>
  <c r="AH6588" i="11" s="1"/>
  <c r="AD1022" i="11"/>
  <c r="AF1022" i="11" s="1"/>
  <c r="AD3874" i="11"/>
  <c r="AF3874" i="11" s="1"/>
  <c r="AH3874" i="11" s="1"/>
  <c r="AD1835" i="11"/>
  <c r="AF1835" i="11" s="1"/>
  <c r="AH1835" i="11" s="1"/>
  <c r="AD3878" i="11"/>
  <c r="AF3878" i="11" s="1"/>
  <c r="AH3878" i="11" s="1"/>
  <c r="AD1727" i="11"/>
  <c r="AF1727" i="11" s="1"/>
  <c r="AH1727" i="11" s="1"/>
  <c r="AD8511" i="11"/>
  <c r="AF8511" i="11" s="1"/>
  <c r="AH8511" i="11" s="1"/>
  <c r="AD1149" i="11"/>
  <c r="AF1149" i="11" s="1"/>
  <c r="AH1149" i="11" s="1"/>
  <c r="AD1246" i="11"/>
  <c r="AF1246" i="11" s="1"/>
  <c r="AH1246" i="11" s="1"/>
  <c r="AD861" i="11"/>
  <c r="AF861" i="11" s="1"/>
  <c r="AH861" i="11" s="1"/>
  <c r="AD5330" i="11"/>
  <c r="AF5330" i="11" s="1"/>
  <c r="AH5330" i="11" s="1"/>
  <c r="AD6489" i="11"/>
  <c r="AF6489" i="11" s="1"/>
  <c r="AH6489" i="11" s="1"/>
  <c r="AD1938" i="11"/>
  <c r="AF1938" i="11" s="1"/>
  <c r="AH1938" i="11" s="1"/>
  <c r="AD3379" i="11"/>
  <c r="AF3379" i="11" s="1"/>
  <c r="AH3379" i="11" s="1"/>
  <c r="AD623" i="11"/>
  <c r="AF623" i="11" s="1"/>
  <c r="AH623" i="11" s="1"/>
  <c r="AD5966" i="11"/>
  <c r="AF5966" i="11" s="1"/>
  <c r="AH5966" i="11" s="1"/>
  <c r="AD478" i="11"/>
  <c r="AF478" i="11" s="1"/>
  <c r="AH478" i="11" s="1"/>
  <c r="AD5482" i="11"/>
  <c r="AF5482" i="11" s="1"/>
  <c r="AH5482" i="11" s="1"/>
  <c r="AD1363" i="11"/>
  <c r="AF1363" i="11" s="1"/>
  <c r="AH1363" i="11" s="1"/>
  <c r="AD3289" i="11"/>
  <c r="AF3289" i="11" s="1"/>
  <c r="AH3289" i="11" s="1"/>
  <c r="AD1313" i="11"/>
  <c r="AF1313" i="11" s="1"/>
  <c r="AH1313" i="11" s="1"/>
  <c r="AD8667" i="11"/>
  <c r="AF8667" i="11" s="1"/>
  <c r="AH8667" i="11" s="1"/>
  <c r="AD3500" i="11"/>
  <c r="AF3500" i="11" s="1"/>
  <c r="AH3500" i="11" s="1"/>
  <c r="AD8411" i="11"/>
  <c r="AF8411" i="11" s="1"/>
  <c r="AH8411" i="11" s="1"/>
  <c r="AD1329" i="11"/>
  <c r="AF1329" i="11" s="1"/>
  <c r="AH1329" i="11" s="1"/>
  <c r="AD8468" i="11"/>
  <c r="AF8468" i="11" s="1"/>
  <c r="AH8468" i="11" s="1"/>
  <c r="AD587" i="11"/>
  <c r="AF587" i="11" s="1"/>
  <c r="AH587" i="11" s="1"/>
  <c r="AD1889" i="11"/>
  <c r="AF1889" i="11" s="1"/>
  <c r="AH1889" i="11" s="1"/>
  <c r="AD2132" i="11"/>
  <c r="AF2132" i="11" s="1"/>
  <c r="AH2132" i="11" s="1"/>
  <c r="AD2015" i="11"/>
  <c r="AF2015" i="11" s="1"/>
  <c r="AH2015" i="11" s="1"/>
  <c r="AD4017" i="11"/>
  <c r="AF4017" i="11" s="1"/>
  <c r="AH4017" i="11" s="1"/>
  <c r="AD1269" i="11"/>
  <c r="AF1269" i="11" s="1"/>
  <c r="AH1269" i="11" s="1"/>
  <c r="AD7614" i="11"/>
  <c r="AF7614" i="11" s="1"/>
  <c r="AH7614" i="11" s="1"/>
  <c r="AD7316" i="11"/>
  <c r="AF7316" i="11" s="1"/>
  <c r="AH7316" i="11" s="1"/>
  <c r="AD1957" i="11"/>
  <c r="AF1957" i="11" s="1"/>
  <c r="AH1957" i="11" s="1"/>
  <c r="AD1214" i="11"/>
  <c r="AF1214" i="11" s="1"/>
  <c r="AH1214" i="11" s="1"/>
  <c r="AD3601" i="11"/>
  <c r="AF3601" i="11" s="1"/>
  <c r="AH3601" i="11" s="1"/>
  <c r="AD1001" i="11"/>
  <c r="AF1001" i="11" s="1"/>
  <c r="AD4541" i="11"/>
  <c r="AF4541" i="11" s="1"/>
  <c r="AH4541" i="11" s="1"/>
  <c r="AD6790" i="11"/>
  <c r="AF6790" i="11" s="1"/>
  <c r="AH6790" i="11" s="1"/>
  <c r="AD4856" i="11"/>
  <c r="AF4856" i="11" s="1"/>
  <c r="AH4856" i="11" s="1"/>
  <c r="AD1600" i="11"/>
  <c r="AF1600" i="11" s="1"/>
  <c r="AH1600" i="11" s="1"/>
  <c r="AD6976" i="11"/>
  <c r="AF6976" i="11" s="1"/>
  <c r="AH6976" i="11" s="1"/>
  <c r="AD6959" i="11"/>
  <c r="AF6959" i="11" s="1"/>
  <c r="AH6959" i="11" s="1"/>
  <c r="AD6578" i="11"/>
  <c r="AF6578" i="11" s="1"/>
  <c r="AH6578" i="11" s="1"/>
  <c r="AD7674" i="11"/>
  <c r="AF7674" i="11" s="1"/>
  <c r="AH7674" i="11" s="1"/>
  <c r="AD8320" i="11"/>
  <c r="AF8320" i="11" s="1"/>
  <c r="AH8320" i="11" s="1"/>
  <c r="AD5352" i="11"/>
  <c r="AF5352" i="11" s="1"/>
  <c r="AH5352" i="11" s="1"/>
  <c r="AD2887" i="11"/>
  <c r="AF2887" i="11" s="1"/>
  <c r="AH2887" i="11" s="1"/>
  <c r="AD5732" i="11"/>
  <c r="AF5732" i="11" s="1"/>
  <c r="AH5732" i="11" s="1"/>
  <c r="AD411" i="11"/>
  <c r="AF411" i="11" s="1"/>
  <c r="AH411" i="11" s="1"/>
  <c r="AD5399" i="11"/>
  <c r="AF5399" i="11" s="1"/>
  <c r="AH5399" i="11" s="1"/>
  <c r="AD5378" i="11"/>
  <c r="AF5378" i="11" s="1"/>
  <c r="AH5378" i="11" s="1"/>
  <c r="AD1991" i="11"/>
  <c r="AF1991" i="11" s="1"/>
  <c r="AH1991" i="11" s="1"/>
  <c r="AD2113" i="11"/>
  <c r="AF2113" i="11" s="1"/>
  <c r="AH2113" i="11" s="1"/>
  <c r="AD6210" i="11"/>
  <c r="AF6210" i="11" s="1"/>
  <c r="AH6210" i="11" s="1"/>
  <c r="AD5906" i="11"/>
  <c r="AF5906" i="11" s="1"/>
  <c r="AH5906" i="11" s="1"/>
  <c r="AD21" i="11"/>
  <c r="AF21" i="11" s="1"/>
  <c r="AH21" i="11" s="1"/>
  <c r="AD819" i="11"/>
  <c r="AF819" i="11" s="1"/>
  <c r="AH819" i="11" s="1"/>
  <c r="AD1915" i="11"/>
  <c r="AF1915" i="11" s="1"/>
  <c r="AH1915" i="11" s="1"/>
  <c r="AD5616" i="11"/>
  <c r="AF5616" i="11" s="1"/>
  <c r="AH5616" i="11" s="1"/>
  <c r="AD8006" i="11"/>
  <c r="AF8006" i="11" s="1"/>
  <c r="AH8006" i="11" s="1"/>
  <c r="AD5334" i="11"/>
  <c r="AF5334" i="11" s="1"/>
  <c r="AH5334" i="11" s="1"/>
  <c r="AD3560" i="11"/>
  <c r="AF3560" i="11" s="1"/>
  <c r="AH3560" i="11" s="1"/>
  <c r="AD6892" i="11"/>
  <c r="AF6892" i="11" s="1"/>
  <c r="AH6892" i="11" s="1"/>
  <c r="AD7885" i="11"/>
  <c r="AF7885" i="11" s="1"/>
  <c r="AH7885" i="11" s="1"/>
  <c r="AD4588" i="11"/>
  <c r="AF4588" i="11" s="1"/>
  <c r="AH4588" i="11" s="1"/>
  <c r="AD549" i="11"/>
  <c r="AF549" i="11" s="1"/>
  <c r="AH549" i="11" s="1"/>
  <c r="AD2912" i="11"/>
  <c r="AF2912" i="11" s="1"/>
  <c r="AH2912" i="11" s="1"/>
  <c r="AD6159" i="11"/>
  <c r="AF6159" i="11" s="1"/>
  <c r="AH6159" i="11" s="1"/>
  <c r="AD2575" i="11"/>
  <c r="AF2575" i="11" s="1"/>
  <c r="AH2575" i="11" s="1"/>
  <c r="AD7541" i="11"/>
  <c r="AF7541" i="11" s="1"/>
  <c r="AH7541" i="11" s="1"/>
  <c r="AD7894" i="11"/>
  <c r="AF7894" i="11" s="1"/>
  <c r="AH7894" i="11" s="1"/>
  <c r="AD6184" i="11"/>
  <c r="AF6184" i="11" s="1"/>
  <c r="AH6184" i="11" s="1"/>
  <c r="AD7249" i="11"/>
  <c r="AF7249" i="11" s="1"/>
  <c r="AH7249" i="11" s="1"/>
  <c r="AD4563" i="11"/>
  <c r="AF4563" i="11" s="1"/>
  <c r="AH4563" i="11" s="1"/>
  <c r="AD405" i="11"/>
  <c r="AF405" i="11" s="1"/>
  <c r="AH405" i="11" s="1"/>
  <c r="AD135" i="11"/>
  <c r="AF135" i="11" s="1"/>
  <c r="AH135" i="11" s="1"/>
  <c r="AD5747" i="11"/>
  <c r="AF5747" i="11" s="1"/>
  <c r="AH5747" i="11" s="1"/>
  <c r="AD6697" i="11"/>
  <c r="AF6697" i="11" s="1"/>
  <c r="AH6697" i="11" s="1"/>
  <c r="AD4447" i="11"/>
  <c r="AF4447" i="11" s="1"/>
  <c r="AH4447" i="11" s="1"/>
  <c r="AD3458" i="11"/>
  <c r="AF3458" i="11" s="1"/>
  <c r="AH3458" i="11" s="1"/>
  <c r="AD1611" i="11"/>
  <c r="AF1611" i="11" s="1"/>
  <c r="AH1611" i="11" s="1"/>
  <c r="AD5989" i="11"/>
  <c r="AF5989" i="11" s="1"/>
  <c r="AH5989" i="11" s="1"/>
  <c r="AD2544" i="11"/>
  <c r="AF2544" i="11" s="1"/>
  <c r="AH2544" i="11" s="1"/>
  <c r="AD4747" i="11"/>
  <c r="AF4747" i="11" s="1"/>
  <c r="AH4747" i="11" s="1"/>
  <c r="AD7100" i="11"/>
  <c r="AF7100" i="11" s="1"/>
  <c r="AH7100" i="11" s="1"/>
  <c r="AD3708" i="11"/>
  <c r="AF3708" i="11" s="1"/>
  <c r="AH3708" i="11" s="1"/>
  <c r="AD8189" i="11"/>
  <c r="AF8189" i="11" s="1"/>
  <c r="AH8189" i="11" s="1"/>
  <c r="AD801" i="11"/>
  <c r="AF801" i="11" s="1"/>
  <c r="AH801" i="11" s="1"/>
  <c r="AD532" i="11"/>
  <c r="AF532" i="11" s="1"/>
  <c r="AH532" i="11" s="1"/>
  <c r="AD6084" i="11"/>
  <c r="AF6084" i="11" s="1"/>
  <c r="AH6084" i="11" s="1"/>
  <c r="AD7149" i="11"/>
  <c r="AF7149" i="11" s="1"/>
  <c r="AH7149" i="11" s="1"/>
  <c r="AD6192" i="11"/>
  <c r="AF6192" i="11" s="1"/>
  <c r="AH6192" i="11" s="1"/>
  <c r="AD403" i="11"/>
  <c r="AF403" i="11" s="1"/>
  <c r="AH403" i="11" s="1"/>
  <c r="AD7299" i="11"/>
  <c r="AF7299" i="11" s="1"/>
  <c r="AH7299" i="11" s="1"/>
  <c r="AD2764" i="11"/>
  <c r="AF2764" i="11" s="1"/>
  <c r="AH2764" i="11" s="1"/>
  <c r="AD7220" i="11"/>
  <c r="AF7220" i="11" s="1"/>
  <c r="AH7220" i="11" s="1"/>
  <c r="AD4219" i="11"/>
  <c r="AF4219" i="11" s="1"/>
  <c r="AH4219" i="11" s="1"/>
  <c r="AD2176" i="11"/>
  <c r="AF2176" i="11" s="1"/>
  <c r="AH2176" i="11" s="1"/>
  <c r="AD96" i="11"/>
  <c r="AF96" i="11" s="1"/>
  <c r="AH96" i="11" s="1"/>
  <c r="AD5704" i="11"/>
  <c r="AF5704" i="11" s="1"/>
  <c r="AH5704" i="11" s="1"/>
  <c r="AD5043" i="11"/>
  <c r="AF5043" i="11" s="1"/>
  <c r="AH5043" i="11" s="1"/>
  <c r="AD6677" i="11"/>
  <c r="AF6677" i="11" s="1"/>
  <c r="AH6677" i="11" s="1"/>
  <c r="AD7180" i="11"/>
  <c r="AF7180" i="11" s="1"/>
  <c r="AH7180" i="11" s="1"/>
  <c r="AD6079" i="11"/>
  <c r="AF6079" i="11" s="1"/>
  <c r="AH6079" i="11" s="1"/>
  <c r="AD333" i="11"/>
  <c r="AF333" i="11" s="1"/>
  <c r="AH333" i="11" s="1"/>
  <c r="AD3194" i="11"/>
  <c r="AF3194" i="11" s="1"/>
  <c r="AH3194" i="11" s="1"/>
  <c r="AD2248" i="11"/>
  <c r="AF2248" i="11" s="1"/>
  <c r="AH2248" i="11" s="1"/>
  <c r="AD1625" i="11"/>
  <c r="AF1625" i="11" s="1"/>
  <c r="AH1625" i="11" s="1"/>
  <c r="AD5912" i="11"/>
  <c r="AF5912" i="11" s="1"/>
  <c r="AH5912" i="11" s="1"/>
  <c r="AD3097" i="11"/>
  <c r="AF3097" i="11" s="1"/>
  <c r="AH3097" i="11" s="1"/>
  <c r="AD4797" i="11"/>
  <c r="AF4797" i="11" s="1"/>
  <c r="AH4797" i="11" s="1"/>
  <c r="AD3614" i="11"/>
  <c r="AF3614" i="11" s="1"/>
  <c r="AH3614" i="11" s="1"/>
  <c r="AD1493" i="11"/>
  <c r="AF1493" i="11" s="1"/>
  <c r="AH1493" i="11" s="1"/>
  <c r="AD8133" i="11"/>
  <c r="AF8133" i="11" s="1"/>
  <c r="AH8133" i="11" s="1"/>
  <c r="AD6356" i="11"/>
  <c r="AF6356" i="11" s="1"/>
  <c r="AH6356" i="11" s="1"/>
  <c r="AD218" i="11"/>
  <c r="AF218" i="11" s="1"/>
  <c r="AH218" i="11" s="1"/>
  <c r="AD7787" i="11"/>
  <c r="AF7787" i="11" s="1"/>
  <c r="AH7787" i="11" s="1"/>
  <c r="AD3437" i="11"/>
  <c r="AF3437" i="11" s="1"/>
  <c r="AH3437" i="11" s="1"/>
  <c r="AD4704" i="11"/>
  <c r="AF4704" i="11" s="1"/>
  <c r="AH4704" i="11" s="1"/>
  <c r="AD4508" i="11"/>
  <c r="AF4508" i="11" s="1"/>
  <c r="AH4508" i="11" s="1"/>
  <c r="AD8708" i="11"/>
  <c r="AF8708" i="11" s="1"/>
  <c r="AH8708" i="11" s="1"/>
  <c r="AD6978" i="11"/>
  <c r="AF6978" i="11" s="1"/>
  <c r="AH6978" i="11" s="1"/>
  <c r="AD5654" i="11"/>
  <c r="AF5654" i="11" s="1"/>
  <c r="AH5654" i="11" s="1"/>
  <c r="AD7895" i="11"/>
  <c r="AF7895" i="11" s="1"/>
  <c r="AH7895" i="11" s="1"/>
  <c r="AD2672" i="11"/>
  <c r="AF2672" i="11" s="1"/>
  <c r="AH2672" i="11" s="1"/>
  <c r="AD2041" i="11"/>
  <c r="AF2041" i="11" s="1"/>
  <c r="AH2041" i="11" s="1"/>
  <c r="AD2961" i="11"/>
  <c r="AF2961" i="11" s="1"/>
  <c r="AH2961" i="11" s="1"/>
  <c r="AD4066" i="11"/>
  <c r="AF4066" i="11" s="1"/>
  <c r="AH4066" i="11" s="1"/>
  <c r="AD319" i="11"/>
  <c r="AF319" i="11" s="1"/>
  <c r="AH319" i="11" s="1"/>
  <c r="AD5103" i="11"/>
  <c r="AF5103" i="11" s="1"/>
  <c r="AH5103" i="11" s="1"/>
  <c r="AD1083" i="11"/>
  <c r="AF1083" i="11" s="1"/>
  <c r="AH1083" i="11" s="1"/>
  <c r="AD3546" i="11"/>
  <c r="AF3546" i="11" s="1"/>
  <c r="AH3546" i="11" s="1"/>
  <c r="AD1676" i="11"/>
  <c r="AF1676" i="11" s="1"/>
  <c r="AH1676" i="11" s="1"/>
  <c r="AD7335" i="11"/>
  <c r="AF7335" i="11" s="1"/>
  <c r="AH7335" i="11" s="1"/>
  <c r="AD2321" i="11"/>
  <c r="AF2321" i="11" s="1"/>
  <c r="AH2321" i="11" s="1"/>
  <c r="AD3935" i="11"/>
  <c r="AF3935" i="11" s="1"/>
  <c r="AH3935" i="11" s="1"/>
  <c r="AD4890" i="11"/>
  <c r="AF4890" i="11" s="1"/>
  <c r="AH4890" i="11" s="1"/>
  <c r="AD6942" i="11"/>
  <c r="AF6942" i="11" s="1"/>
  <c r="AH6942" i="11" s="1"/>
  <c r="AD480" i="11"/>
  <c r="AF480" i="11" s="1"/>
  <c r="AH480" i="11" s="1"/>
  <c r="AD5031" i="11"/>
  <c r="AF5031" i="11" s="1"/>
  <c r="AH5031" i="11" s="1"/>
  <c r="AD7824" i="11"/>
  <c r="AF7824" i="11" s="1"/>
  <c r="AH7824" i="11" s="1"/>
  <c r="AD57" i="11"/>
  <c r="AF57" i="11" s="1"/>
  <c r="AH57" i="11" s="1"/>
  <c r="AD8586" i="11"/>
  <c r="AF8586" i="11" s="1"/>
  <c r="AH8586" i="11" s="1"/>
  <c r="AD760" i="11"/>
  <c r="AF760" i="11" s="1"/>
  <c r="AH760" i="11" s="1"/>
  <c r="AD62" i="11"/>
  <c r="AF62" i="11" s="1"/>
  <c r="AH62" i="11" s="1"/>
  <c r="AD2099" i="11"/>
  <c r="AF2099" i="11" s="1"/>
  <c r="AH2099" i="11" s="1"/>
  <c r="AD3497" i="11"/>
  <c r="AF3497" i="11" s="1"/>
  <c r="AH3497" i="11" s="1"/>
  <c r="AD7813" i="11"/>
  <c r="AF7813" i="11" s="1"/>
  <c r="AH7813" i="11" s="1"/>
  <c r="AD1340" i="11"/>
  <c r="AF1340" i="11" s="1"/>
  <c r="AH1340" i="11" s="1"/>
  <c r="AD8443" i="11"/>
  <c r="AF8443" i="11" s="1"/>
  <c r="AH8443" i="11" s="1"/>
  <c r="AD298" i="11"/>
  <c r="AF298" i="11" s="1"/>
  <c r="AH298" i="11" s="1"/>
  <c r="AD2753" i="11"/>
  <c r="AF2753" i="11" s="1"/>
  <c r="AH2753" i="11" s="1"/>
  <c r="AD2780" i="11"/>
  <c r="AF2780" i="11" s="1"/>
  <c r="AH2780" i="11" s="1"/>
  <c r="AD3712" i="11"/>
  <c r="AF3712" i="11" s="1"/>
  <c r="AH3712" i="11" s="1"/>
  <c r="AD8308" i="11"/>
  <c r="AF8308" i="11" s="1"/>
  <c r="AH8308" i="11" s="1"/>
  <c r="AD8128" i="11"/>
  <c r="AF8128" i="11" s="1"/>
  <c r="AH8128" i="11" s="1"/>
  <c r="AD3039" i="11"/>
  <c r="AF3039" i="11" s="1"/>
  <c r="AH3039" i="11" s="1"/>
  <c r="AD2190" i="11"/>
  <c r="AF2190" i="11" s="1"/>
  <c r="AH2190" i="11" s="1"/>
  <c r="AD3264" i="11"/>
  <c r="AF3264" i="11" s="1"/>
  <c r="AH3264" i="11" s="1"/>
  <c r="AD7349" i="11"/>
  <c r="AF7349" i="11" s="1"/>
  <c r="AH7349" i="11" s="1"/>
  <c r="AD3146" i="11"/>
  <c r="AF3146" i="11" s="1"/>
  <c r="AH3146" i="11" s="1"/>
  <c r="AD2979" i="11"/>
  <c r="AF2979" i="11" s="1"/>
  <c r="AH2979" i="11" s="1"/>
  <c r="AD2809" i="11"/>
  <c r="AF2809" i="11" s="1"/>
  <c r="AH2809" i="11" s="1"/>
  <c r="AD3652" i="11"/>
  <c r="AF3652" i="11" s="1"/>
  <c r="AH3652" i="11" s="1"/>
  <c r="AD1574" i="11"/>
  <c r="AF1574" i="11" s="1"/>
  <c r="AH1574" i="11" s="1"/>
  <c r="AD490" i="11"/>
  <c r="AF490" i="11" s="1"/>
  <c r="AH490" i="11" s="1"/>
  <c r="AS12" i="11"/>
  <c r="AN13" i="11" a="1"/>
  <c r="AN13" i="11" s="1"/>
  <c r="AL14" i="11"/>
  <c r="AO13" i="11" a="1"/>
  <c r="AO13" i="11" s="1"/>
  <c r="AM13" i="11" a="1"/>
  <c r="AM13" i="11" s="1"/>
  <c r="AQ13" i="11" a="1"/>
  <c r="AQ13" i="11" s="1"/>
  <c r="AP13" i="11" a="1"/>
  <c r="AP13" i="11" s="1"/>
  <c r="AP51" i="11" l="1" a="1"/>
  <c r="AP51" i="11" s="1"/>
  <c r="AH1002" i="11"/>
  <c r="AH1021" i="11"/>
  <c r="AQ46" i="11" a="1"/>
  <c r="AQ46" i="11" s="1"/>
  <c r="AH950" i="11"/>
  <c r="AN47" i="11" a="1"/>
  <c r="AN47" i="11" s="1"/>
  <c r="AH949" i="11"/>
  <c r="AN46" i="11" a="1"/>
  <c r="AN46" i="11" s="1"/>
  <c r="AM54" i="11" a="1"/>
  <c r="AM54" i="11" s="1"/>
  <c r="AH933" i="11"/>
  <c r="AH939" i="11"/>
  <c r="AN36" i="11" a="1"/>
  <c r="AN36" i="11" s="1"/>
  <c r="AP48" i="11" a="1"/>
  <c r="AP48" i="11" s="1"/>
  <c r="AH999" i="11"/>
  <c r="AH969" i="11"/>
  <c r="AO42" i="11" a="1"/>
  <c r="AO42" i="11" s="1"/>
  <c r="AH1031" i="11"/>
  <c r="AQ56" i="11" a="1"/>
  <c r="AQ56" i="11" s="1"/>
  <c r="AH1025" i="11"/>
  <c r="AQ50" i="11" a="1"/>
  <c r="AQ50" i="11" s="1"/>
  <c r="AH972" i="11"/>
  <c r="AO45" i="11" a="1"/>
  <c r="AO45" i="11" s="1"/>
  <c r="AH1020" i="11"/>
  <c r="AQ45" i="11" a="1"/>
  <c r="AQ45" i="11" s="1"/>
  <c r="AH943" i="11"/>
  <c r="AN40" i="11" a="1"/>
  <c r="AN40" i="11" s="1"/>
  <c r="AP50" i="11" a="1"/>
  <c r="AP50" i="11" s="1"/>
  <c r="AH1001" i="11"/>
  <c r="AH994" i="11"/>
  <c r="AP43" i="11" a="1"/>
  <c r="AP43" i="11" s="1"/>
  <c r="AH960" i="11"/>
  <c r="AN57" i="11" a="1"/>
  <c r="AN57" i="11" s="1"/>
  <c r="AM58" i="11" a="1"/>
  <c r="AM58" i="11" s="1"/>
  <c r="AH937" i="11"/>
  <c r="AH958" i="11"/>
  <c r="AN55" i="11" a="1"/>
  <c r="AN55" i="11" s="1"/>
  <c r="AQ39" i="11" a="1"/>
  <c r="AQ39" i="11" s="1"/>
  <c r="AH1014" i="11"/>
  <c r="AM57" i="11" a="1"/>
  <c r="AM57" i="11" s="1"/>
  <c r="AH936" i="11"/>
  <c r="AM51" i="11" a="1"/>
  <c r="AM51" i="11" s="1"/>
  <c r="AH930" i="11"/>
  <c r="AO44" i="11" a="1"/>
  <c r="AO44" i="11" s="1"/>
  <c r="AH971" i="11"/>
  <c r="AH976" i="11"/>
  <c r="AO49" i="11" a="1"/>
  <c r="AO49" i="11" s="1"/>
  <c r="AH942" i="11"/>
  <c r="AN39" i="11" a="1"/>
  <c r="AN39" i="11" s="1"/>
  <c r="AH1023" i="11"/>
  <c r="AQ48" i="11" a="1"/>
  <c r="AQ48" i="11" s="1"/>
  <c r="AH1019" i="11"/>
  <c r="AQ44" i="11" a="1"/>
  <c r="AQ44" i="11" s="1"/>
  <c r="AH1029" i="11"/>
  <c r="AQ54" i="11" a="1"/>
  <c r="AQ54" i="11" s="1"/>
  <c r="AH966" i="11"/>
  <c r="AO39" i="11" a="1"/>
  <c r="AO39" i="11" s="1"/>
  <c r="AH932" i="11"/>
  <c r="AM53" i="11" a="1"/>
  <c r="AM53" i="11" s="1"/>
  <c r="AH996" i="11"/>
  <c r="AP45" i="11" a="1"/>
  <c r="AP45" i="11" s="1"/>
  <c r="AH1003" i="11"/>
  <c r="AP52" i="11" a="1"/>
  <c r="AP52" i="11" s="1"/>
  <c r="AN35" i="11" a="1"/>
  <c r="AN35" i="11" s="1"/>
  <c r="AH938" i="11"/>
  <c r="AH931" i="11"/>
  <c r="AM52" i="11" a="1"/>
  <c r="AM52" i="11" s="1"/>
  <c r="AN44" i="11" a="1"/>
  <c r="AN44" i="11" s="1"/>
  <c r="AH947" i="11"/>
  <c r="AP38" i="11" a="1"/>
  <c r="AP38" i="11" s="1"/>
  <c r="AH989" i="11"/>
  <c r="AH1033" i="11"/>
  <c r="AQ58" i="11" a="1"/>
  <c r="AQ58" i="11" s="1"/>
  <c r="AH1011" i="11"/>
  <c r="AQ36" i="11" a="1"/>
  <c r="AQ36" i="11" s="1"/>
  <c r="AM56" i="11" a="1"/>
  <c r="AM56" i="11" s="1"/>
  <c r="AH935" i="11"/>
  <c r="AH1030" i="11"/>
  <c r="AQ55" i="11" a="1"/>
  <c r="AQ55" i="11" s="1"/>
  <c r="AN41" i="11" a="1"/>
  <c r="AN41" i="11" s="1"/>
  <c r="AH944" i="11"/>
  <c r="AH973" i="11"/>
  <c r="AO46" i="11" a="1"/>
  <c r="AO46" i="11" s="1"/>
  <c r="AH961" i="11"/>
  <c r="AN58" i="11" a="1"/>
  <c r="AN58" i="11" s="1"/>
  <c r="AN37" i="11" a="1"/>
  <c r="AN37" i="11" s="1"/>
  <c r="AH940" i="11"/>
  <c r="AH920" i="11"/>
  <c r="AM41" i="11" a="1"/>
  <c r="AM41" i="11" s="1"/>
  <c r="AH953" i="11"/>
  <c r="AN50" i="11" a="1"/>
  <c r="AN50" i="11" s="1"/>
  <c r="AQ52" i="11" a="1"/>
  <c r="AQ52" i="11" s="1"/>
  <c r="AH1027" i="11"/>
  <c r="AH1028" i="11"/>
  <c r="AQ53" i="11" a="1"/>
  <c r="AQ53" i="11" s="1"/>
  <c r="AM42" i="11" a="1"/>
  <c r="AM42" i="11" s="1"/>
  <c r="AH921" i="11"/>
  <c r="AN54" i="11" a="1"/>
  <c r="AN54" i="11" s="1"/>
  <c r="AH957" i="11"/>
  <c r="AP47" i="11" a="1"/>
  <c r="AP47" i="11" s="1"/>
  <c r="AH998" i="11"/>
  <c r="AM46" i="11" a="1"/>
  <c r="AM46" i="11" s="1"/>
  <c r="AH925" i="11"/>
  <c r="AH992" i="11"/>
  <c r="AP41" i="11" a="1"/>
  <c r="AP41" i="11" s="1"/>
  <c r="AH1032" i="11"/>
  <c r="AQ57" i="11" a="1"/>
  <c r="AQ57" i="11" s="1"/>
  <c r="AP44" i="11" a="1"/>
  <c r="AP44" i="11" s="1"/>
  <c r="AH995" i="11"/>
  <c r="AH1008" i="11"/>
  <c r="AP57" i="11" a="1"/>
  <c r="AP57" i="11" s="1"/>
  <c r="AH1017" i="11"/>
  <c r="AQ42" i="11" a="1"/>
  <c r="AQ42" i="11" s="1"/>
  <c r="AM49" i="11" a="1"/>
  <c r="AM49" i="11" s="1"/>
  <c r="AH928" i="11"/>
  <c r="AH1013" i="11"/>
  <c r="AQ38" i="11" a="1"/>
  <c r="AQ38" i="11" s="1"/>
  <c r="AH923" i="11"/>
  <c r="AM44" i="11" a="1"/>
  <c r="AM44" i="11" s="1"/>
  <c r="AH922" i="11"/>
  <c r="AM43" i="11" a="1"/>
  <c r="AM43" i="11" s="1"/>
  <c r="AH981" i="11"/>
  <c r="AO54" i="11" a="1"/>
  <c r="AO54" i="11" s="1"/>
  <c r="AO41" i="11" a="1"/>
  <c r="AO41" i="11" s="1"/>
  <c r="AH968" i="11"/>
  <c r="AH1016" i="11"/>
  <c r="AQ41" i="11" a="1"/>
  <c r="AQ41" i="11" s="1"/>
  <c r="AH954" i="11"/>
  <c r="AN51" i="11" a="1"/>
  <c r="AN51" i="11" s="1"/>
  <c r="AH924" i="11"/>
  <c r="AM45" i="11" a="1"/>
  <c r="AM45" i="11" s="1"/>
  <c r="AM47" i="11" a="1"/>
  <c r="AM47" i="11" s="1"/>
  <c r="AH926" i="11"/>
  <c r="AP39" i="11" a="1"/>
  <c r="AP39" i="11" s="1"/>
  <c r="AH990" i="11"/>
  <c r="AH1015" i="11"/>
  <c r="AQ40" i="11" a="1"/>
  <c r="AQ40" i="11" s="1"/>
  <c r="AH967" i="11"/>
  <c r="AO40" i="11" a="1"/>
  <c r="AO40" i="11" s="1"/>
  <c r="AM36" i="11" a="1"/>
  <c r="AM36" i="11" s="1"/>
  <c r="AH915" i="11"/>
  <c r="AH919" i="11"/>
  <c r="AM40" i="11" a="1"/>
  <c r="AM40" i="11" s="1"/>
  <c r="AH934" i="11"/>
  <c r="AM55" i="11" a="1"/>
  <c r="AM55" i="11" s="1"/>
  <c r="AH952" i="11"/>
  <c r="AN49" i="11" a="1"/>
  <c r="AN49" i="11" s="1"/>
  <c r="AH975" i="11"/>
  <c r="AO48" i="11" a="1"/>
  <c r="AO48" i="11" s="1"/>
  <c r="AH1022" i="11"/>
  <c r="AQ47" i="11" a="1"/>
  <c r="AQ47" i="11" s="1"/>
  <c r="AH963" i="11"/>
  <c r="AO36" i="11" a="1"/>
  <c r="AO36" i="11" s="1"/>
  <c r="AO38" i="11" a="1"/>
  <c r="AO38" i="11" s="1"/>
  <c r="AH965" i="11"/>
  <c r="AH993" i="11"/>
  <c r="AP42" i="11" a="1"/>
  <c r="AP42" i="11" s="1"/>
  <c r="AN48" i="11" a="1"/>
  <c r="AN48" i="11" s="1"/>
  <c r="AH951" i="11"/>
  <c r="AH927" i="11"/>
  <c r="AM48" i="11" a="1"/>
  <c r="AM48" i="11" s="1"/>
  <c r="AH2" i="11"/>
  <c r="D16" i="11"/>
  <c r="AH970" i="11"/>
  <c r="AO43" i="11" a="1"/>
  <c r="AO43" i="11" s="1"/>
  <c r="AN42" i="11" a="1"/>
  <c r="AN42" i="11" s="1"/>
  <c r="AH945" i="11"/>
  <c r="AH948" i="11"/>
  <c r="AN45" i="11" a="1"/>
  <c r="AN45" i="11" s="1"/>
  <c r="AH984" i="11"/>
  <c r="AO57" i="11" a="1"/>
  <c r="AO57" i="11" s="1"/>
  <c r="AO35" i="11" a="1"/>
  <c r="AO35" i="11" s="1"/>
  <c r="AH962" i="11"/>
  <c r="AH918" i="11"/>
  <c r="AM39" i="11" a="1"/>
  <c r="AM39" i="11" s="1"/>
  <c r="AH1010" i="11"/>
  <c r="AQ35" i="11" a="1"/>
  <c r="AQ35" i="11" s="1"/>
  <c r="AH1000" i="11"/>
  <c r="AP49" i="11" a="1"/>
  <c r="AP49" i="11" s="1"/>
  <c r="AH977" i="11"/>
  <c r="AO50" i="11" a="1"/>
  <c r="AO50" i="11" s="1"/>
  <c r="AH979" i="11"/>
  <c r="AO52" i="11" a="1"/>
  <c r="AO52" i="11" s="1"/>
  <c r="AH978" i="11"/>
  <c r="AO51" i="11" a="1"/>
  <c r="AO51" i="11" s="1"/>
  <c r="AH1018" i="11"/>
  <c r="AQ43" i="11" a="1"/>
  <c r="AQ43" i="11" s="1"/>
  <c r="AH929" i="11"/>
  <c r="AM50" i="11" a="1"/>
  <c r="AM50" i="11" s="1"/>
  <c r="AH955" i="11"/>
  <c r="AN52" i="11" a="1"/>
  <c r="AN52" i="11" s="1"/>
  <c r="AO53" i="11" a="1"/>
  <c r="AO53" i="11" s="1"/>
  <c r="AH980" i="11"/>
  <c r="AN38" i="11" a="1"/>
  <c r="AN38" i="11" s="1"/>
  <c r="AH941" i="11"/>
  <c r="AP54" i="11" a="1"/>
  <c r="AP54" i="11" s="1"/>
  <c r="AH1005" i="11"/>
  <c r="AH988" i="11"/>
  <c r="AP37" i="11" a="1"/>
  <c r="AP37" i="11" s="1"/>
  <c r="AM37" i="11" a="1"/>
  <c r="AM37" i="11" s="1"/>
  <c r="AH916" i="11"/>
  <c r="AH964" i="11"/>
  <c r="AO37" i="11" a="1"/>
  <c r="AO37" i="11" s="1"/>
  <c r="AQ49" i="11" a="1"/>
  <c r="AQ49" i="11" s="1"/>
  <c r="AH1024" i="11"/>
  <c r="AP36" i="11" a="1"/>
  <c r="AP36" i="11" s="1"/>
  <c r="AH987" i="11"/>
  <c r="AM38" i="11" a="1"/>
  <c r="AM38" i="11" s="1"/>
  <c r="AH917" i="11"/>
  <c r="AH1009" i="11"/>
  <c r="AP58" i="11" a="1"/>
  <c r="AP58" i="11" s="1"/>
  <c r="AN53" i="11" a="1"/>
  <c r="AN53" i="11" s="1"/>
  <c r="AH956" i="11"/>
  <c r="AP56" i="11" a="1"/>
  <c r="AP56" i="11" s="1"/>
  <c r="AH1007" i="11"/>
  <c r="AH974" i="11"/>
  <c r="AO47" i="11" a="1"/>
  <c r="AO47" i="11" s="1"/>
  <c r="AH1004" i="11"/>
  <c r="AP53" i="11" a="1"/>
  <c r="AP53" i="11" s="1"/>
  <c r="AH1026" i="11"/>
  <c r="AQ51" i="11" a="1"/>
  <c r="AQ51" i="11" s="1"/>
  <c r="AH985" i="11"/>
  <c r="AO58" i="11" a="1"/>
  <c r="AO58" i="11" s="1"/>
  <c r="AH946" i="11"/>
  <c r="AN43" i="11" a="1"/>
  <c r="AN43" i="11" s="1"/>
  <c r="AH959" i="11"/>
  <c r="AN56" i="11" a="1"/>
  <c r="AN56" i="11" s="1"/>
  <c r="AM35" i="11" a="1"/>
  <c r="AM35" i="11" s="1"/>
  <c r="AH914" i="11"/>
  <c r="AH982" i="11"/>
  <c r="AO55" i="11" a="1"/>
  <c r="AO55" i="11" s="1"/>
  <c r="AP40" i="11" a="1"/>
  <c r="AP40" i="11" s="1"/>
  <c r="AH991" i="11"/>
  <c r="AP35" i="11" a="1"/>
  <c r="AP35" i="11" s="1"/>
  <c r="AH986" i="11"/>
  <c r="AH997" i="11"/>
  <c r="AP46" i="11" a="1"/>
  <c r="AP46" i="11" s="1"/>
  <c r="AO56" i="11" a="1"/>
  <c r="AO56" i="11" s="1"/>
  <c r="AH983" i="11"/>
  <c r="AH1006" i="11"/>
  <c r="AP55" i="11" a="1"/>
  <c r="AP55" i="11" s="1"/>
  <c r="AQ37" i="11" a="1"/>
  <c r="AQ37" i="11" s="1"/>
  <c r="AH1012" i="11"/>
  <c r="AS13" i="11"/>
  <c r="AL15" i="11"/>
  <c r="AO14" i="11" a="1"/>
  <c r="AO14" i="11" s="1"/>
  <c r="AN14" i="11" a="1"/>
  <c r="AN14" i="11" s="1"/>
  <c r="AM14" i="11" a="1"/>
  <c r="AM14" i="11" s="1"/>
  <c r="AQ14" i="11" a="1"/>
  <c r="AQ14" i="11" s="1"/>
  <c r="AP14" i="11" a="1"/>
  <c r="AP14" i="11" s="1"/>
  <c r="AS39" i="11" l="1"/>
  <c r="AS49" i="11"/>
  <c r="AS36" i="11"/>
  <c r="AS47" i="11"/>
  <c r="AS53" i="11"/>
  <c r="AS37" i="11"/>
  <c r="AS55" i="11"/>
  <c r="AS52" i="11"/>
  <c r="AS57" i="11"/>
  <c r="AS41" i="11"/>
  <c r="AS58" i="11"/>
  <c r="D9" i="11"/>
  <c r="D24" i="11"/>
  <c r="AS54" i="11"/>
  <c r="AS45" i="11"/>
  <c r="AS40" i="11"/>
  <c r="AS44" i="11"/>
  <c r="AS50" i="11"/>
  <c r="AS42" i="11"/>
  <c r="AS48" i="11"/>
  <c r="AS56" i="11"/>
  <c r="AS46" i="11"/>
  <c r="AS38" i="11"/>
  <c r="AS43" i="11"/>
  <c r="AS35" i="11"/>
  <c r="AS51" i="11"/>
  <c r="AS14" i="11"/>
  <c r="AO15" i="11" a="1"/>
  <c r="AO15" i="11" s="1"/>
  <c r="AL16" i="11"/>
  <c r="AN15" i="11" a="1"/>
  <c r="AN15" i="11" s="1"/>
  <c r="AQ15" i="11" a="1"/>
  <c r="AQ15" i="11" s="1"/>
  <c r="AM15" i="11" a="1"/>
  <c r="AM15" i="11" s="1"/>
  <c r="AP15" i="11" a="1"/>
  <c r="AP15" i="11" s="1"/>
  <c r="E16" i="11" l="1"/>
  <c r="E17" i="11" s="1"/>
  <c r="AS15" i="11"/>
  <c r="AN16" i="11" a="1"/>
  <c r="AN16" i="11" s="1"/>
  <c r="AQ16" i="11" a="1"/>
  <c r="AQ16" i="11" s="1"/>
  <c r="AM16" i="11" a="1"/>
  <c r="AM16" i="11" s="1"/>
  <c r="AP16" i="11" a="1"/>
  <c r="AP16" i="11" s="1"/>
  <c r="AO16" i="11" a="1"/>
  <c r="AO16" i="11" s="1"/>
  <c r="AL17" i="11"/>
  <c r="AS16" i="11" l="1"/>
  <c r="AM17" i="11" a="1"/>
  <c r="AM17" i="11" s="1"/>
  <c r="AO17" i="11" a="1"/>
  <c r="AO17" i="11" s="1"/>
  <c r="AP17" i="11" a="1"/>
  <c r="AP17" i="11" s="1"/>
  <c r="AL18" i="11"/>
  <c r="AN17" i="11" a="1"/>
  <c r="AN17" i="11" s="1"/>
  <c r="AQ17" i="11" a="1"/>
  <c r="AQ17" i="11" s="1"/>
  <c r="AS17" i="11" l="1"/>
  <c r="AQ18" i="11" a="1"/>
  <c r="AQ18" i="11" s="1"/>
  <c r="AM18" i="11" a="1"/>
  <c r="AM18" i="11" s="1"/>
  <c r="AL19" i="11"/>
  <c r="AN18" i="11" a="1"/>
  <c r="AN18" i="11" s="1"/>
  <c r="AP18" i="11" a="1"/>
  <c r="AP18" i="11" s="1"/>
  <c r="AO18" i="11" a="1"/>
  <c r="AO18" i="11" s="1"/>
  <c r="AS18" i="11" l="1"/>
  <c r="AQ19" i="11" a="1"/>
  <c r="AQ19" i="11" s="1"/>
  <c r="AP19" i="11" a="1"/>
  <c r="AP19" i="11" s="1"/>
  <c r="AL20" i="11"/>
  <c r="AO19" i="11" a="1"/>
  <c r="AO19" i="11" s="1"/>
  <c r="AM19" i="11" a="1"/>
  <c r="AM19" i="11" s="1"/>
  <c r="AN19" i="11" a="1"/>
  <c r="AN19" i="11" s="1"/>
  <c r="AS19" i="11" l="1"/>
  <c r="AP20" i="11" a="1"/>
  <c r="AP20" i="11" s="1"/>
  <c r="AL21" i="11"/>
  <c r="AN20" i="11" a="1"/>
  <c r="AN20" i="11" s="1"/>
  <c r="AM20" i="11" a="1"/>
  <c r="AM20" i="11" s="1"/>
  <c r="AQ20" i="11" a="1"/>
  <c r="AQ20" i="11" s="1"/>
  <c r="AO20" i="11" a="1"/>
  <c r="AO20" i="11" s="1"/>
  <c r="AQ21" i="11" l="1" a="1"/>
  <c r="AQ21" i="11" s="1"/>
  <c r="AP21" i="11" a="1"/>
  <c r="AP21" i="11" s="1"/>
  <c r="AO21" i="11" a="1"/>
  <c r="AO21" i="11" s="1"/>
  <c r="AN21" i="11" a="1"/>
  <c r="AN21" i="11" s="1"/>
  <c r="AM21" i="11" a="1"/>
  <c r="AM21" i="11" s="1"/>
  <c r="AL22" i="11"/>
  <c r="AS20" i="11"/>
  <c r="AL23" i="11" l="1"/>
  <c r="AO22" i="11" a="1"/>
  <c r="AO22" i="11" s="1"/>
  <c r="AP22" i="11" a="1"/>
  <c r="AP22" i="11" s="1"/>
  <c r="AN22" i="11" a="1"/>
  <c r="AN22" i="11" s="1"/>
  <c r="AM22" i="11" a="1"/>
  <c r="AM22" i="11" s="1"/>
  <c r="AQ22" i="11" a="1"/>
  <c r="AQ22" i="11" s="1"/>
  <c r="AS21" i="11"/>
  <c r="AM23" i="11" l="1" a="1"/>
  <c r="AM23" i="11" s="1"/>
  <c r="AQ23" i="11" a="1"/>
  <c r="AQ23" i="11" s="1"/>
  <c r="AP23" i="11" a="1"/>
  <c r="AP23" i="11" s="1"/>
  <c r="AL24" i="11"/>
  <c r="AN23" i="11" a="1"/>
  <c r="AN23" i="11" s="1"/>
  <c r="AO23" i="11" a="1"/>
  <c r="AO23" i="11" s="1"/>
  <c r="AS22" i="11"/>
  <c r="AS23" i="11" l="1"/>
  <c r="AN24" i="11" a="1"/>
  <c r="AN24" i="11" s="1"/>
  <c r="AP24" i="11" a="1"/>
  <c r="AP24" i="11" s="1"/>
  <c r="AO24" i="11" a="1"/>
  <c r="AO24" i="11" s="1"/>
  <c r="AL25" i="11"/>
  <c r="AQ24" i="11" a="1"/>
  <c r="AQ24" i="11" s="1"/>
  <c r="AM24" i="11" a="1"/>
  <c r="AM24" i="11" s="1"/>
  <c r="AS24" i="11" l="1"/>
  <c r="AN25" i="11" a="1"/>
  <c r="AN25" i="11" s="1"/>
  <c r="AM25" i="11" a="1"/>
  <c r="AM25" i="11" s="1"/>
  <c r="AQ25" i="11" a="1"/>
  <c r="AQ25" i="11" s="1"/>
  <c r="AO25" i="11" a="1"/>
  <c r="AO25" i="11" s="1"/>
  <c r="AP25" i="11" a="1"/>
  <c r="AP25" i="11" s="1"/>
  <c r="AL26" i="11"/>
  <c r="AQ26" i="11" l="1" a="1"/>
  <c r="AQ26" i="11" s="1"/>
  <c r="AM26" i="11" a="1"/>
  <c r="AM26" i="11" s="1"/>
  <c r="AP26" i="11" a="1"/>
  <c r="AP26" i="11" s="1"/>
  <c r="AO26" i="11" a="1"/>
  <c r="AO26" i="11" s="1"/>
  <c r="AL27" i="11"/>
  <c r="AN26" i="11" a="1"/>
  <c r="AN26" i="11" s="1"/>
  <c r="AS25" i="11"/>
  <c r="AO27" i="11" l="1" a="1"/>
  <c r="AO27" i="11" s="1"/>
  <c r="AL28" i="11"/>
  <c r="AN27" i="11" a="1"/>
  <c r="AN27" i="11" s="1"/>
  <c r="AM27" i="11" a="1"/>
  <c r="AM27" i="11" s="1"/>
  <c r="AQ27" i="11" a="1"/>
  <c r="AQ27" i="11" s="1"/>
  <c r="AP27" i="11" a="1"/>
  <c r="AP27" i="11" s="1"/>
  <c r="AS26" i="11"/>
  <c r="AS27" i="11" l="1"/>
  <c r="AP28" i="11" a="1"/>
  <c r="AP28" i="11" s="1"/>
  <c r="AM28" i="11" a="1"/>
  <c r="AM28" i="11" s="1"/>
  <c r="AQ28" i="11" a="1"/>
  <c r="AQ28" i="11" s="1"/>
  <c r="AO28" i="11" a="1"/>
  <c r="AO28" i="11" s="1"/>
  <c r="AN28" i="11" a="1"/>
  <c r="AN28" i="11" s="1"/>
  <c r="AS29" i="11" l="1"/>
  <c r="AS28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<sst xmlns="http://schemas.openxmlformats.org/spreadsheetml/2006/main" count="74" uniqueCount="49">
  <si>
    <t>Datum</t>
  </si>
  <si>
    <t>temperaturStuendlich</t>
  </si>
  <si>
    <t>durchschnitsTemperatur</t>
  </si>
  <si>
    <t>Anteil am jahresbedarf Heizwaerme</t>
  </si>
  <si>
    <t>Anteil am jahresbedarf Warmwasser</t>
  </si>
  <si>
    <t>Wearmebedarf Heizwearme</t>
  </si>
  <si>
    <t>Wearmebedarf Wassererwaermung</t>
  </si>
  <si>
    <t>gesamt Bedarf</t>
  </si>
  <si>
    <t>Heizstab</t>
  </si>
  <si>
    <t>Temperatur Hub</t>
  </si>
  <si>
    <t>Bedarf</t>
  </si>
  <si>
    <t>Maximaler Bedarf</t>
  </si>
  <si>
    <t>Anteil Wärmepumpe</t>
  </si>
  <si>
    <t>Wirkungsgrad WP Theo</t>
  </si>
  <si>
    <t>COP hp</t>
  </si>
  <si>
    <t>elektrischer verbrauch</t>
  </si>
  <si>
    <t>Vorlauf Warmwasser</t>
  </si>
  <si>
    <t>Bedarf elektrisch</t>
  </si>
  <si>
    <t>Bedarf Warmwasser</t>
  </si>
  <si>
    <t>Bedarf Heizwärme</t>
  </si>
  <si>
    <t>Anteil Heizwärme</t>
  </si>
  <si>
    <t>Vorlauf Heizwaerme</t>
  </si>
  <si>
    <t>Heizkurevenexponent</t>
  </si>
  <si>
    <t>Raumtemperatur</t>
  </si>
  <si>
    <t>Eingabe</t>
  </si>
  <si>
    <t>Ausgabe</t>
  </si>
  <si>
    <t>Heizstab Anteil am gesamt verbrauch</t>
  </si>
  <si>
    <t>Auslegungsaußentemperatur</t>
  </si>
  <si>
    <t>Auslegungsvorlauftemperatur</t>
  </si>
  <si>
    <t>energetisch gewichteter Mittelwert</t>
  </si>
  <si>
    <t>maximale Wärmeleistung</t>
  </si>
  <si>
    <t>Faktor</t>
  </si>
  <si>
    <t>Wirkungsgrad</t>
  </si>
  <si>
    <t>W WP Theo</t>
  </si>
  <si>
    <t>W WP set</t>
  </si>
  <si>
    <t>W HS</t>
  </si>
  <si>
    <t>Ein-/Ausgabe</t>
  </si>
  <si>
    <t>Jahresarbeitszahl</t>
  </si>
  <si>
    <t>energeitsch gewichtete Vorlauftemperatur</t>
  </si>
  <si>
    <t>Vorlauf gesamt</t>
  </si>
  <si>
    <t>COP</t>
  </si>
  <si>
    <t>P WP theo</t>
  </si>
  <si>
    <t>Vorlauftemperatur Warmwasser</t>
  </si>
  <si>
    <t>Heizstab Anteil am Gesamtverbrauch</t>
  </si>
  <si>
    <t>Heizkurvenexponent</t>
  </si>
  <si>
    <t>Uhrzeit</t>
  </si>
  <si>
    <t>Tages Bedarf</t>
  </si>
  <si>
    <t>Ausgabe Profil</t>
  </si>
  <si>
    <t>Bedarf NGD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</si>
</sst>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2" borderId="0" xfId="0" applyFill="1"/>
    <xf numFmtId="165" fontId="0" fillId="0" borderId="0" xfId="0" applyNumberFormat="1"/>
    <xf numFmtId="2" fontId="0" fillId="3" borderId="0" xfId="0" applyNumberFormat="1" applyFill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00"/>
      <color rgb="FF3333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Haushalte!$AF$986:$AF$1009</c:f>
              <c:numCache>
                <c:formatCode>General</c:formatCode>
                <c:ptCount val="24"/>
                <c:pt idx="0">
                  <c:v>1.2630754825510297E-4</c:v>
                </c:pt>
                <c:pt idx="1">
                  <c:v>1.2296866639046309E-4</c:v>
                </c:pt>
                <c:pt idx="2">
                  <c:v>1.2413525810630373E-4</c:v>
                </c:pt>
                <c:pt idx="3">
                  <c:v>1.2796362900580879E-4</c:v>
                </c:pt>
                <c:pt idx="4">
                  <c:v>1.327900010472514E-4</c:v>
                </c:pt>
                <c:pt idx="5">
                  <c:v>1.4794709026542342E-4</c:v>
                </c:pt>
                <c:pt idx="6">
                  <c:v>1.7158024830939627E-4</c:v>
                </c:pt>
                <c:pt idx="7">
                  <c:v>1.8569463952444911E-4</c:v>
                </c:pt>
                <c:pt idx="8">
                  <c:v>1.8187111672961594E-4</c:v>
                </c:pt>
                <c:pt idx="9">
                  <c:v>1.6472368706447262E-4</c:v>
                </c:pt>
                <c:pt idx="10">
                  <c:v>1.4271774424275011E-4</c:v>
                </c:pt>
                <c:pt idx="11">
                  <c:v>1.2490631949591113E-4</c:v>
                </c:pt>
                <c:pt idx="12">
                  <c:v>1.1175362352043519E-4</c:v>
                </c:pt>
                <c:pt idx="13">
                  <c:v>1.0565376326756718E-4</c:v>
                </c:pt>
                <c:pt idx="14">
                  <c:v>1.0046186703890583E-4</c:v>
                </c:pt>
                <c:pt idx="15">
                  <c:v>9.4443260860766179E-5</c:v>
                </c:pt>
                <c:pt idx="16">
                  <c:v>9.4847607027004205E-5</c:v>
                </c:pt>
                <c:pt idx="17">
                  <c:v>1.0947473645962537E-4</c:v>
                </c:pt>
                <c:pt idx="18">
                  <c:v>1.2399998140309986E-4</c:v>
                </c:pt>
                <c:pt idx="19">
                  <c:v>1.4307968398829369E-4</c:v>
                </c:pt>
                <c:pt idx="20">
                  <c:v>1.4107447484270534E-4</c:v>
                </c:pt>
                <c:pt idx="21">
                  <c:v>1.4895913348214374E-4</c:v>
                </c:pt>
                <c:pt idx="22">
                  <c:v>1.4027490611105589E-4</c:v>
                </c:pt>
                <c:pt idx="23">
                  <c:v>1.3149983997063665E-4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F-48CE-BED4-8D038C2BA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167328"/>
        <c:axId val="1337173984"/>
      </c:lineChart>
      <c:catAx>
        <c:axId val="133716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7173984"/>
        <c:crosses val="autoZero"/>
        <c:auto val="1"/>
        <c:lblAlgn val="ctr"/>
        <c:lblOffset val="100"/>
        <c:noMultiLvlLbl val="0"/>
      </c:catAx>
      <c:valAx>
        <c:axId val="133717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71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Haushalte!$AJ$890:$AJ$913</c:f>
              <c:numCache>
                <c:formatCode>General</c:formatCode>
                <c:ptCount val="24"/>
                <c:pt idx="0">
                  <c:v>2.183514702599417</c:v>
                </c:pt>
                <c:pt idx="1">
                  <c:v>2.1655218654979076</c:v>
                </c:pt>
                <c:pt idx="2">
                  <c:v>2.1609333621621336</c:v>
                </c:pt>
                <c:pt idx="3">
                  <c:v>2.1780953755213606</c:v>
                </c:pt>
                <c:pt idx="4">
                  <c:v>2.1764033671994065</c:v>
                </c:pt>
                <c:pt idx="5">
                  <c:v>2.1976109830402115</c:v>
                </c:pt>
                <c:pt idx="6">
                  <c:v>2.3044213652800369</c:v>
                </c:pt>
                <c:pt idx="7">
                  <c:v>2.4688976735175587</c:v>
                </c:pt>
                <c:pt idx="8">
                  <c:v>2.6529338676665377</c:v>
                </c:pt>
                <c:pt idx="9">
                  <c:v>2.8594327311596981</c:v>
                </c:pt>
                <c:pt idx="10">
                  <c:v>2.8648393707364725</c:v>
                </c:pt>
                <c:pt idx="11">
                  <c:v>2.7838036103865873</c:v>
                </c:pt>
                <c:pt idx="12">
                  <c:v>2.6448145230255715</c:v>
                </c:pt>
                <c:pt idx="13">
                  <c:v>2.5526997856931404</c:v>
                </c:pt>
                <c:pt idx="14">
                  <c:v>2.4265147929266022</c:v>
                </c:pt>
                <c:pt idx="15">
                  <c:v>2.3494727816734615</c:v>
                </c:pt>
                <c:pt idx="16">
                  <c:v>2.3456348286598336</c:v>
                </c:pt>
                <c:pt idx="17">
                  <c:v>2.4241309810572713</c:v>
                </c:pt>
                <c:pt idx="18">
                  <c:v>2.5561050740420495</c:v>
                </c:pt>
                <c:pt idx="19">
                  <c:v>2.6326991915856928</c:v>
                </c:pt>
                <c:pt idx="20">
                  <c:v>2.6933046876065725</c:v>
                </c:pt>
                <c:pt idx="21">
                  <c:v>2.7242738511159357</c:v>
                </c:pt>
                <c:pt idx="22">
                  <c:v>2.7091448928827222</c:v>
                </c:pt>
                <c:pt idx="23">
                  <c:v>2.6257799014785967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7-49D5-B611-AF8EDE759C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Haushalte!#REF!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7-49D5-B611-AF8EDE759C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Haushalte!#REF!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87-49D5-B611-AF8EDE759CA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Haushalte!$AF$890:$AF$913</c:f>
              <c:numCache>
                <c:formatCode>General</c:formatCode>
                <c:ptCount val="24"/>
                <c:pt idx="0">
                  <c:v>6.707816475695726E-5</c:v>
                </c:pt>
                <c:pt idx="1">
                  <c:v>6.5895225445429542E-5</c:v>
                </c:pt>
                <c:pt idx="2">
                  <c:v>6.4942542820228697E-5</c:v>
                </c:pt>
                <c:pt idx="3">
                  <c:v>6.4458772306659988E-5</c:v>
                </c:pt>
                <c:pt idx="4">
                  <c:v>6.4244091299401609E-5</c:v>
                </c:pt>
                <c:pt idx="5">
                  <c:v>6.470010403639796E-5</c:v>
                </c:pt>
                <c:pt idx="6">
                  <c:v>6.883323174088299E-5</c:v>
                </c:pt>
                <c:pt idx="7">
                  <c:v>7.7032165744727273E-5</c:v>
                </c:pt>
                <c:pt idx="8">
                  <c:v>1.0082109334237082E-4</c:v>
                </c:pt>
                <c:pt idx="9">
                  <c:v>1.3085187275509635E-4</c:v>
                </c:pt>
                <c:pt idx="10">
                  <c:v>1.3400026677793753E-4</c:v>
                </c:pt>
                <c:pt idx="11">
                  <c:v>1.258593759875344E-4</c:v>
                </c:pt>
                <c:pt idx="12">
                  <c:v>1.0769333303352423E-4</c:v>
                </c:pt>
                <c:pt idx="13">
                  <c:v>9.5505706004354236E-5</c:v>
                </c:pt>
                <c:pt idx="14">
                  <c:v>8.1318332555879274E-5</c:v>
                </c:pt>
                <c:pt idx="15">
                  <c:v>7.5603610692649784E-5</c:v>
                </c:pt>
                <c:pt idx="16">
                  <c:v>7.4108117589837257E-5</c:v>
                </c:pt>
                <c:pt idx="17">
                  <c:v>7.7831621029594809E-5</c:v>
                </c:pt>
                <c:pt idx="18">
                  <c:v>8.4188537993007688E-5</c:v>
                </c:pt>
                <c:pt idx="19">
                  <c:v>8.8033839453455074E-5</c:v>
                </c:pt>
                <c:pt idx="20">
                  <c:v>9.0580311186071028E-5</c:v>
                </c:pt>
                <c:pt idx="21">
                  <c:v>9.1835481817307491E-5</c:v>
                </c:pt>
                <c:pt idx="22">
                  <c:v>8.6496124982436259E-5</c:v>
                </c:pt>
                <c:pt idx="23">
                  <c:v>8.2197600500917464E-5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87-49D5-B611-AF8EDE759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52463"/>
        <c:axId val="104752879"/>
      </c:lineChart>
      <c:catAx>
        <c:axId val="104752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752879"/>
        <c:crosses val="autoZero"/>
        <c:auto val="1"/>
        <c:lblAlgn val="ctr"/>
        <c:lblOffset val="100"/>
        <c:noMultiLvlLbl val="0"/>
      </c:catAx>
      <c:valAx>
        <c:axId val="10475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75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Haushalte!$AS$34</c:f>
              <c:strCache>
                <c:ptCount val="1"/>
                <c:pt idx="0">
                  <c:v>Ausgabe Profil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Haushalte!$AS$35:$AS$58</c:f>
              <c:numCache>
                <c:formatCode>General</c:formatCode>
                <c:ptCount val="24"/>
                <c:pt idx="0">
                  <c:v>1.311446817652195E-4</c:v>
                </c:pt>
                <c:pt idx="1">
                  <c:v>1.25897841698532E-4</c:v>
                </c:pt>
                <c:pt idx="2">
                  <c:v>1.2611979750849412E-4</c:v>
                </c:pt>
                <c:pt idx="3">
                  <c:v>1.3018450331910475E-4</c:v>
                </c:pt>
                <c:pt idx="4">
                  <c:v>1.3492397512279608E-4</c:v>
                </c:pt>
                <c:pt idx="5">
                  <c:v>1.5079528208330499E-4</c:v>
                </c:pt>
                <c:pt idx="6">
                  <c:v>1.7512119114035889E-4</c:v>
                </c:pt>
                <c:pt idx="7">
                  <c:v>1.9048825765807543E-4</c:v>
                </c:pt>
                <c:pt idx="8">
                  <c:v>1.8692753850684112E-4</c:v>
                </c:pt>
                <c:pt idx="9">
                  <c:v>1.6949916286137086E-4</c:v>
                </c:pt>
                <c:pt idx="10">
                  <c:v>1.5102767317576909E-4</c:v>
                </c:pt>
                <c:pt idx="11">
                  <c:v>1.3626980534881043E-4</c:v>
                </c:pt>
                <c:pt idx="12">
                  <c:v>1.2492313197250073E-4</c:v>
                </c:pt>
                <c:pt idx="13">
                  <c:v>1.1979524804556273E-4</c:v>
                </c:pt>
                <c:pt idx="14">
                  <c:v>1.1460984562848922E-4</c:v>
                </c:pt>
                <c:pt idx="15">
                  <c:v>1.1054376886452449E-4</c:v>
                </c:pt>
                <c:pt idx="16">
                  <c:v>1.0949979545297926E-4</c:v>
                </c:pt>
                <c:pt idx="17">
                  <c:v>1.2294877418613781E-4</c:v>
                </c:pt>
                <c:pt idx="18">
                  <c:v>1.3603122941341218E-4</c:v>
                </c:pt>
                <c:pt idx="19">
                  <c:v>1.5294690633619522E-4</c:v>
                </c:pt>
                <c:pt idx="20">
                  <c:v>1.520983641381593E-4</c:v>
                </c:pt>
                <c:pt idx="21">
                  <c:v>1.5771233070380712E-4</c:v>
                </c:pt>
                <c:pt idx="22">
                  <c:v>1.5015771370341743E-4</c:v>
                </c:pt>
                <c:pt idx="23">
                  <c:v>1.4131583994524436E-4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7-45CF-B5E9-C9D624797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25791"/>
        <c:axId val="136621631"/>
      </c:lineChart>
      <c:catAx>
        <c:axId val="136625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621631"/>
        <c:crosses val="autoZero"/>
        <c:auto val="1"/>
        <c:lblAlgn val="ctr"/>
        <c:lblOffset val="100"/>
        <c:noMultiLvlLbl val="0"/>
      </c:catAx>
      <c:valAx>
        <c:axId val="1366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62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Jahresprofil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Haushalte!$AF$1</c:f>
              <c:strCache>
                <c:ptCount val="1"/>
                <c:pt idx="0">
                  <c:v>elektrischer verbrauch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Haushalte!$AF$2:$AF$8761</c:f>
              <c:numCache>
                <c:formatCode>General</c:formatCode>
                <c:ptCount val="8760"/>
                <c:pt idx="0">
                  <c:v>4.6014608904293452E-5</c:v>
                </c:pt>
                <c:pt idx="1">
                  <c:v>4.3902340321309146E-5</c:v>
                </c:pt>
                <c:pt idx="2">
                  <c:v>4.3170260505361262E-5</c:v>
                </c:pt>
                <c:pt idx="3">
                  <c:v>4.4340012027194771E-5</c:v>
                </c:pt>
                <c:pt idx="4">
                  <c:v>4.6441174276140758E-5</c:v>
                </c:pt>
                <c:pt idx="5">
                  <c:v>5.2013294982561576E-5</c:v>
                </c:pt>
                <c:pt idx="6">
                  <c:v>6.1717410330883562E-5</c:v>
                </c:pt>
                <c:pt idx="7">
                  <c:v>6.6492670637863805E-5</c:v>
                </c:pt>
                <c:pt idx="8">
                  <c:v>6.6499743861855604E-5</c:v>
                </c:pt>
                <c:pt idx="9">
                  <c:v>6.1188647629105438E-5</c:v>
                </c:pt>
                <c:pt idx="10">
                  <c:v>5.4647488027036907E-5</c:v>
                </c:pt>
                <c:pt idx="11">
                  <c:v>4.980434554179277E-5</c:v>
                </c:pt>
                <c:pt idx="12">
                  <c:v>4.6809683659169178E-5</c:v>
                </c:pt>
                <c:pt idx="13">
                  <c:v>4.5129150040532036E-5</c:v>
                </c:pt>
                <c:pt idx="14">
                  <c:v>4.4225420928250837E-5</c:v>
                </c:pt>
                <c:pt idx="15">
                  <c:v>4.5402922589278557E-5</c:v>
                </c:pt>
                <c:pt idx="16">
                  <c:v>4.5941301327279934E-5</c:v>
                </c:pt>
                <c:pt idx="17">
                  <c:v>4.881954408587616E-5</c:v>
                </c:pt>
                <c:pt idx="18">
                  <c:v>5.1711177303903249E-5</c:v>
                </c:pt>
                <c:pt idx="19">
                  <c:v>5.7834184809759742E-5</c:v>
                </c:pt>
                <c:pt idx="20">
                  <c:v>5.5580855315879943E-5</c:v>
                </c:pt>
                <c:pt idx="21">
                  <c:v>5.5806877117366816E-5</c:v>
                </c:pt>
                <c:pt idx="22">
                  <c:v>5.2544030618320424E-5</c:v>
                </c:pt>
                <c:pt idx="23">
                  <c:v>4.8764679393399208E-5</c:v>
                </c:pt>
                <c:pt idx="24">
                  <c:v>4.4049886646770955E-5</c:v>
                </c:pt>
                <c:pt idx="25">
                  <c:v>4.1168084020375072E-5</c:v>
                </c:pt>
                <c:pt idx="26">
                  <c:v>4.0176902570929924E-5</c:v>
                </c:pt>
                <c:pt idx="27">
                  <c:v>4.0625963416206294E-5</c:v>
                </c:pt>
                <c:pt idx="28">
                  <c:v>4.153212587247141E-5</c:v>
                </c:pt>
                <c:pt idx="29">
                  <c:v>4.2696573789037997E-5</c:v>
                </c:pt>
                <c:pt idx="30">
                  <c:v>4.4467765530702095E-5</c:v>
                </c:pt>
                <c:pt idx="31">
                  <c:v>4.9863970721681897E-5</c:v>
                </c:pt>
                <c:pt idx="32">
                  <c:v>5.8158280730912035E-5</c:v>
                </c:pt>
                <c:pt idx="33">
                  <c:v>6.4138041757146584E-5</c:v>
                </c:pt>
                <c:pt idx="34">
                  <c:v>6.2441754089620019E-5</c:v>
                </c:pt>
                <c:pt idx="35">
                  <c:v>5.6589221106885279E-5</c:v>
                </c:pt>
                <c:pt idx="36">
                  <c:v>5.3642210560652816E-5</c:v>
                </c:pt>
                <c:pt idx="37">
                  <c:v>5.3747612942224603E-5</c:v>
                </c:pt>
                <c:pt idx="38">
                  <c:v>5.1882324333568861E-5</c:v>
                </c:pt>
                <c:pt idx="39">
                  <c:v>5.2526067562603371E-5</c:v>
                </c:pt>
                <c:pt idx="40">
                  <c:v>5.5810093176314343E-5</c:v>
                </c:pt>
                <c:pt idx="41">
                  <c:v>6.1308927156311852E-5</c:v>
                </c:pt>
                <c:pt idx="42">
                  <c:v>6.4500323251095646E-5</c:v>
                </c:pt>
                <c:pt idx="43">
                  <c:v>6.1604718744928661E-5</c:v>
                </c:pt>
                <c:pt idx="44">
                  <c:v>5.5851523759459229E-5</c:v>
                </c:pt>
                <c:pt idx="45">
                  <c:v>5.0911244275578885E-5</c:v>
                </c:pt>
                <c:pt idx="46">
                  <c:v>4.7561756174674025E-5</c:v>
                </c:pt>
                <c:pt idx="47">
                  <c:v>4.5237198307247292E-5</c:v>
                </c:pt>
                <c:pt idx="48">
                  <c:v>4.5084436099142045E-5</c:v>
                </c:pt>
                <c:pt idx="49">
                  <c:v>4.314721284650088E-5</c:v>
                </c:pt>
                <c:pt idx="50">
                  <c:v>4.1940861980008138E-5</c:v>
                </c:pt>
                <c:pt idx="51">
                  <c:v>4.0524196284705429E-5</c:v>
                </c:pt>
                <c:pt idx="52">
                  <c:v>4.0256477793758682E-5</c:v>
                </c:pt>
                <c:pt idx="53">
                  <c:v>4.0123268949236215E-5</c:v>
                </c:pt>
                <c:pt idx="54">
                  <c:v>4.2572427539468304E-5</c:v>
                </c:pt>
                <c:pt idx="55">
                  <c:v>4.8722251897477993E-5</c:v>
                </c:pt>
                <c:pt idx="56">
                  <c:v>5.6004921312995927E-5</c:v>
                </c:pt>
                <c:pt idx="57">
                  <c:v>6.5596610801274698E-5</c:v>
                </c:pt>
                <c:pt idx="58">
                  <c:v>6.6057287064262939E-5</c:v>
                </c:pt>
                <c:pt idx="59">
                  <c:v>6.3440993102670672E-5</c:v>
                </c:pt>
                <c:pt idx="60">
                  <c:v>5.7358809141930963E-5</c:v>
                </c:pt>
                <c:pt idx="61">
                  <c:v>5.2886211117153105E-5</c:v>
                </c:pt>
                <c:pt idx="62">
                  <c:v>4.6472532642865562E-5</c:v>
                </c:pt>
                <c:pt idx="63">
                  <c:v>4.1190650614275688E-5</c:v>
                </c:pt>
                <c:pt idx="64">
                  <c:v>4.0349686923795477E-5</c:v>
                </c:pt>
                <c:pt idx="65">
                  <c:v>4.3399109282597832E-5</c:v>
                </c:pt>
                <c:pt idx="66">
                  <c:v>4.8848778643100738E-5</c:v>
                </c:pt>
                <c:pt idx="67">
                  <c:v>5.2113200838080887E-5</c:v>
                </c:pt>
                <c:pt idx="68">
                  <c:v>5.191249524271385E-5</c:v>
                </c:pt>
                <c:pt idx="69">
                  <c:v>5.2959432092780791E-5</c:v>
                </c:pt>
                <c:pt idx="70">
                  <c:v>5.0770567624948601E-5</c:v>
                </c:pt>
                <c:pt idx="71">
                  <c:v>4.733834691957541E-5</c:v>
                </c:pt>
                <c:pt idx="72">
                  <c:v>4.6243811280335016E-5</c:v>
                </c:pt>
                <c:pt idx="73">
                  <c:v>4.4805687569669388E-5</c:v>
                </c:pt>
                <c:pt idx="74">
                  <c:v>4.4739149050114868E-5</c:v>
                </c:pt>
                <c:pt idx="75">
                  <c:v>4.5480471418025037E-5</c:v>
                </c:pt>
                <c:pt idx="76">
                  <c:v>4.7362249211033847E-5</c:v>
                </c:pt>
                <c:pt idx="77">
                  <c:v>5.2734964769882588E-5</c:v>
                </c:pt>
                <c:pt idx="78">
                  <c:v>6.1717410330883562E-5</c:v>
                </c:pt>
                <c:pt idx="79">
                  <c:v>6.702421873359672E-5</c:v>
                </c:pt>
                <c:pt idx="80">
                  <c:v>6.4677007264624616E-5</c:v>
                </c:pt>
                <c:pt idx="81">
                  <c:v>5.8969863280163172E-5</c:v>
                </c:pt>
                <c:pt idx="82">
                  <c:v>5.3947698266758518E-5</c:v>
                </c:pt>
                <c:pt idx="83">
                  <c:v>5.0694276660889666E-5</c:v>
                </c:pt>
                <c:pt idx="84">
                  <c:v>4.8296954928918945E-5</c:v>
                </c:pt>
                <c:pt idx="85">
                  <c:v>4.7642079599713121E-5</c:v>
                </c:pt>
                <c:pt idx="86">
                  <c:v>4.5668238238585791E-5</c:v>
                </c:pt>
                <c:pt idx="87">
                  <c:v>4.4379561869024306E-5</c:v>
                </c:pt>
                <c:pt idx="88">
                  <c:v>4.3667121494443541E-5</c:v>
                </c:pt>
                <c:pt idx="89">
                  <c:v>4.8165071884901471E-5</c:v>
                </c:pt>
                <c:pt idx="90">
                  <c:v>5.2397235033920399E-5</c:v>
                </c:pt>
                <c:pt idx="91">
                  <c:v>5.7106952797976678E-5</c:v>
                </c:pt>
                <c:pt idx="92">
                  <c:v>5.5825630492301748E-5</c:v>
                </c:pt>
                <c:pt idx="93">
                  <c:v>5.7057363897799466E-5</c:v>
                </c:pt>
                <c:pt idx="94">
                  <c:v>5.3764208818824749E-5</c:v>
                </c:pt>
                <c:pt idx="95">
                  <c:v>5.1112750176599613E-5</c:v>
                </c:pt>
                <c:pt idx="96">
                  <c:v>4.670167188622208E-5</c:v>
                </c:pt>
                <c:pt idx="97">
                  <c:v>4.4805687569669388E-5</c:v>
                </c:pt>
                <c:pt idx="98">
                  <c:v>4.3843766718463824E-5</c:v>
                </c:pt>
                <c:pt idx="99">
                  <c:v>4.4796765555367061E-5</c:v>
                </c:pt>
                <c:pt idx="100">
                  <c:v>4.6210438112259931E-5</c:v>
                </c:pt>
                <c:pt idx="101">
                  <c:v>5.1772383000634847E-5</c:v>
                </c:pt>
                <c:pt idx="102">
                  <c:v>6.0433366838954249E-5</c:v>
                </c:pt>
                <c:pt idx="103">
                  <c:v>6.5427641277923039E-5</c:v>
                </c:pt>
                <c:pt idx="104">
                  <c:v>6.3631946834964329E-5</c:v>
                </c:pt>
                <c:pt idx="105">
                  <c:v>5.7731607617490075E-5</c:v>
                </c:pt>
                <c:pt idx="106">
                  <c:v>5.3012454186954932E-5</c:v>
                </c:pt>
                <c:pt idx="107">
                  <c:v>4.980434554179277E-5</c:v>
                </c:pt>
                <c:pt idx="108">
                  <c:v>4.7447940322757506E-5</c:v>
                </c:pt>
                <c:pt idx="109">
                  <c:v>4.659747437104974E-5</c:v>
                </c:pt>
                <c:pt idx="110">
                  <c:v>4.5462542255862262E-5</c:v>
                </c:pt>
                <c:pt idx="111">
                  <c:v>4.4789332927375251E-5</c:v>
                </c:pt>
                <c:pt idx="112">
                  <c:v>4.5941301327279934E-5</c:v>
                </c:pt>
                <c:pt idx="113">
                  <c:v>5.1208109391688702E-5</c:v>
                </c:pt>
                <c:pt idx="114">
                  <c:v>5.3081967461048091E-5</c:v>
                </c:pt>
                <c:pt idx="115">
                  <c:v>5.7106952797976678E-5</c:v>
                </c:pt>
                <c:pt idx="116">
                  <c:v>5.5090820673742724E-5</c:v>
                </c:pt>
                <c:pt idx="117">
                  <c:v>5.6307568973149982E-5</c:v>
                </c:pt>
                <c:pt idx="118">
                  <c:v>5.3032612132584269E-5</c:v>
                </c:pt>
                <c:pt idx="119">
                  <c:v>4.9705945080937716E-5</c:v>
                </c:pt>
                <c:pt idx="120">
                  <c:v>4.1849851580641444E-5</c:v>
                </c:pt>
                <c:pt idx="121">
                  <c:v>3.9347950668761175E-5</c:v>
                </c:pt>
                <c:pt idx="122">
                  <c:v>3.7790268714626236E-5</c:v>
                </c:pt>
                <c:pt idx="123">
                  <c:v>3.8654104806983147E-5</c:v>
                </c:pt>
                <c:pt idx="124">
                  <c:v>3.9762022266403473E-5</c:v>
                </c:pt>
                <c:pt idx="125">
                  <c:v>4.4956293520705619E-5</c:v>
                </c:pt>
                <c:pt idx="126">
                  <c:v>5.3559714098881257E-5</c:v>
                </c:pt>
                <c:pt idx="127">
                  <c:v>5.8998947601027681E-5</c:v>
                </c:pt>
                <c:pt idx="128">
                  <c:v>5.8074912570660877E-5</c:v>
                </c:pt>
                <c:pt idx="129">
                  <c:v>5.231446112211622E-5</c:v>
                </c:pt>
                <c:pt idx="130">
                  <c:v>4.8459846921725199E-5</c:v>
                </c:pt>
                <c:pt idx="131">
                  <c:v>4.579772746527134E-5</c:v>
                </c:pt>
                <c:pt idx="132">
                  <c:v>4.3895958537239767E-5</c:v>
                </c:pt>
                <c:pt idx="133">
                  <c:v>4.3073268265263748E-5</c:v>
                </c:pt>
                <c:pt idx="134">
                  <c:v>4.2416896802787517E-5</c:v>
                </c:pt>
                <c:pt idx="135">
                  <c:v>4.1521573144957971E-5</c:v>
                </c:pt>
                <c:pt idx="136">
                  <c:v>4.0971341456700098E-5</c:v>
                </c:pt>
                <c:pt idx="137">
                  <c:v>4.5663421983179905E-5</c:v>
                </c:pt>
                <c:pt idx="138">
                  <c:v>5.0061083225312872E-5</c:v>
                </c:pt>
                <c:pt idx="139">
                  <c:v>5.4883982571659056E-5</c:v>
                </c:pt>
                <c:pt idx="140">
                  <c:v>5.4813236700234796E-5</c:v>
                </c:pt>
                <c:pt idx="141">
                  <c:v>5.5994554146056942E-5</c:v>
                </c:pt>
                <c:pt idx="142">
                  <c:v>5.2478278943317237E-5</c:v>
                </c:pt>
                <c:pt idx="143">
                  <c:v>4.9062779571926346E-5</c:v>
                </c:pt>
                <c:pt idx="144">
                  <c:v>4.8525890506065399E-5</c:v>
                </c:pt>
                <c:pt idx="145">
                  <c:v>4.7498043957778815E-5</c:v>
                </c:pt>
                <c:pt idx="146">
                  <c:v>4.6520966675519263E-5</c:v>
                </c:pt>
                <c:pt idx="147">
                  <c:v>4.7295375420797917E-5</c:v>
                </c:pt>
                <c:pt idx="148">
                  <c:v>4.8509403018509183E-5</c:v>
                </c:pt>
                <c:pt idx="149">
                  <c:v>5.3215191460554704E-5</c:v>
                </c:pt>
                <c:pt idx="150">
                  <c:v>6.1717410330883562E-5</c:v>
                </c:pt>
                <c:pt idx="151">
                  <c:v>6.6758525112541151E-5</c:v>
                </c:pt>
                <c:pt idx="152">
                  <c:v>6.571952234629454E-5</c:v>
                </c:pt>
                <c:pt idx="153">
                  <c:v>6.0450487134777482E-5</c:v>
                </c:pt>
                <c:pt idx="154">
                  <c:v>5.5810686749777531E-5</c:v>
                </c:pt>
                <c:pt idx="155">
                  <c:v>5.2245905415263839E-5</c:v>
                </c:pt>
                <c:pt idx="156">
                  <c:v>4.956622194510845E-5</c:v>
                </c:pt>
                <c:pt idx="157">
                  <c:v>4.8058946760295663E-5</c:v>
                </c:pt>
                <c:pt idx="158">
                  <c:v>4.6079210715309144E-5</c:v>
                </c:pt>
                <c:pt idx="159">
                  <c:v>4.458451862548415E-5</c:v>
                </c:pt>
                <c:pt idx="160">
                  <c:v>4.4289119731682552E-5</c:v>
                </c:pt>
                <c:pt idx="161">
                  <c:v>4.8601532280489776E-5</c:v>
                </c:pt>
                <c:pt idx="162">
                  <c:v>5.2625626242408135E-5</c:v>
                </c:pt>
                <c:pt idx="163">
                  <c:v>5.7834184809759742E-5</c:v>
                </c:pt>
                <c:pt idx="164">
                  <c:v>5.6314697353012084E-5</c:v>
                </c:pt>
                <c:pt idx="165">
                  <c:v>5.7805671336665566E-5</c:v>
                </c:pt>
                <c:pt idx="166">
                  <c:v>5.4251091623619485E-5</c:v>
                </c:pt>
                <c:pt idx="167">
                  <c:v>5.0878705735033275E-5</c:v>
                </c:pt>
                <c:pt idx="168">
                  <c:v>5.0582522463922526E-5</c:v>
                </c:pt>
                <c:pt idx="169">
                  <c:v>5.0211522111859942E-5</c:v>
                </c:pt>
                <c:pt idx="170">
                  <c:v>4.9860834542195888E-5</c:v>
                </c:pt>
                <c:pt idx="171">
                  <c:v>5.0619240414222646E-5</c:v>
                </c:pt>
                <c:pt idx="172">
                  <c:v>5.1264295440130276E-5</c:v>
                </c:pt>
                <c:pt idx="173">
                  <c:v>5.6908143404428636E-5</c:v>
                </c:pt>
                <c:pt idx="174">
                  <c:v>6.5573604108002667E-5</c:v>
                </c:pt>
                <c:pt idx="175">
                  <c:v>7.00740407378564E-5</c:v>
                </c:pt>
                <c:pt idx="176">
                  <c:v>6.9200237609598123E-5</c:v>
                </c:pt>
                <c:pt idx="177">
                  <c:v>6.384415565035714E-5</c:v>
                </c:pt>
                <c:pt idx="178">
                  <c:v>5.8292919490957776E-5</c:v>
                </c:pt>
                <c:pt idx="179">
                  <c:v>5.3960900548510632E-5</c:v>
                </c:pt>
                <c:pt idx="180">
                  <c:v>5.166287640667253E-5</c:v>
                </c:pt>
                <c:pt idx="181">
                  <c:v>5.0362704755382616E-5</c:v>
                </c:pt>
                <c:pt idx="182">
                  <c:v>5.0912011070057397E-5</c:v>
                </c:pt>
                <c:pt idx="183">
                  <c:v>4.8273283704759545E-5</c:v>
                </c:pt>
                <c:pt idx="184">
                  <c:v>4.7785805152923484E-5</c:v>
                </c:pt>
                <c:pt idx="185">
                  <c:v>5.277984764570433E-5</c:v>
                </c:pt>
                <c:pt idx="186">
                  <c:v>5.6270751661145247E-5</c:v>
                </c:pt>
                <c:pt idx="187">
                  <c:v>6.5270243193795902E-5</c:v>
                </c:pt>
                <c:pt idx="188">
                  <c:v>6.7263064552200143E-5</c:v>
                </c:pt>
                <c:pt idx="189">
                  <c:v>7.0741663399154247E-5</c:v>
                </c:pt>
                <c:pt idx="190">
                  <c:v>6.6857962048344865E-5</c:v>
                </c:pt>
                <c:pt idx="191">
                  <c:v>6.3879809904238621E-5</c:v>
                </c:pt>
                <c:pt idx="192">
                  <c:v>5.8710536499955225E-5</c:v>
                </c:pt>
                <c:pt idx="193">
                  <c:v>5.6197291399405308E-5</c:v>
                </c:pt>
                <c:pt idx="194">
                  <c:v>5.3166873629788431E-5</c:v>
                </c:pt>
                <c:pt idx="195">
                  <c:v>5.4516305492444083E-5</c:v>
                </c:pt>
                <c:pt idx="196">
                  <c:v>5.4559916440924325E-5</c:v>
                </c:pt>
                <c:pt idx="197">
                  <c:v>5.5325453702248368E-5</c:v>
                </c:pt>
                <c:pt idx="198">
                  <c:v>5.6694759580915442E-5</c:v>
                </c:pt>
                <c:pt idx="199">
                  <c:v>6.2257085865543405E-5</c:v>
                </c:pt>
                <c:pt idx="200">
                  <c:v>7.0042466906912199E-5</c:v>
                </c:pt>
                <c:pt idx="201">
                  <c:v>8.0067712340636324E-5</c:v>
                </c:pt>
                <c:pt idx="202">
                  <c:v>7.5217481822935996E-5</c:v>
                </c:pt>
                <c:pt idx="203">
                  <c:v>6.809368843006194E-5</c:v>
                </c:pt>
                <c:pt idx="204">
                  <c:v>6.455699497254825E-5</c:v>
                </c:pt>
                <c:pt idx="205">
                  <c:v>6.5303894325733296E-5</c:v>
                </c:pt>
                <c:pt idx="206">
                  <c:v>6.3538479556698782E-5</c:v>
                </c:pt>
                <c:pt idx="207">
                  <c:v>6.2600419400658574E-5</c:v>
                </c:pt>
                <c:pt idx="208">
                  <c:v>6.5417100216895872E-5</c:v>
                </c:pt>
                <c:pt idx="209">
                  <c:v>7.0591458304228853E-5</c:v>
                </c:pt>
                <c:pt idx="210">
                  <c:v>7.5320982730592924E-5</c:v>
                </c:pt>
                <c:pt idx="211">
                  <c:v>7.1489375689095182E-5</c:v>
                </c:pt>
                <c:pt idx="212">
                  <c:v>6.5473246985892108E-5</c:v>
                </c:pt>
                <c:pt idx="213">
                  <c:v>6.0152244118763103E-5</c:v>
                </c:pt>
                <c:pt idx="214">
                  <c:v>5.6875187300762858E-5</c:v>
                </c:pt>
                <c:pt idx="215">
                  <c:v>5.5108732260221116E-5</c:v>
                </c:pt>
                <c:pt idx="216">
                  <c:v>5.5247215025400048E-5</c:v>
                </c:pt>
                <c:pt idx="217">
                  <c:v>5.3744069509549245E-5</c:v>
                </c:pt>
                <c:pt idx="218">
                  <c:v>5.312065165000477E-5</c:v>
                </c:pt>
                <c:pt idx="219">
                  <c:v>5.2182713011215468E-5</c:v>
                </c:pt>
                <c:pt idx="220">
                  <c:v>5.2147025110065713E-5</c:v>
                </c:pt>
                <c:pt idx="221">
                  <c:v>5.5155411231673425E-5</c:v>
                </c:pt>
                <c:pt idx="222">
                  <c:v>5.8055534750565002E-5</c:v>
                </c:pt>
                <c:pt idx="223">
                  <c:v>6.3293793649172971E-5</c:v>
                </c:pt>
                <c:pt idx="224">
                  <c:v>7.2510068706962451E-5</c:v>
                </c:pt>
                <c:pt idx="225">
                  <c:v>9.2370962552888549E-5</c:v>
                </c:pt>
                <c:pt idx="226">
                  <c:v>9.2717092717942021E-5</c:v>
                </c:pt>
                <c:pt idx="227">
                  <c:v>8.0023357358852216E-5</c:v>
                </c:pt>
                <c:pt idx="228">
                  <c:v>6.7478497245324553E-5</c:v>
                </c:pt>
                <c:pt idx="229">
                  <c:v>6.1107809381048914E-5</c:v>
                </c:pt>
                <c:pt idx="230">
                  <c:v>5.4103621363937767E-5</c:v>
                </c:pt>
                <c:pt idx="231">
                  <c:v>4.8096000195342632E-5</c:v>
                </c:pt>
                <c:pt idx="232">
                  <c:v>4.6538066131068971E-5</c:v>
                </c:pt>
                <c:pt idx="233">
                  <c:v>5.2857727865447207E-5</c:v>
                </c:pt>
                <c:pt idx="234">
                  <c:v>5.9689117707933485E-5</c:v>
                </c:pt>
                <c:pt idx="235">
                  <c:v>6.358184604007292E-5</c:v>
                </c:pt>
                <c:pt idx="236">
                  <c:v>6.5770414061283364E-5</c:v>
                </c:pt>
                <c:pt idx="237">
                  <c:v>6.7880284557231925E-5</c:v>
                </c:pt>
                <c:pt idx="238">
                  <c:v>6.2078012239505847E-5</c:v>
                </c:pt>
                <c:pt idx="239">
                  <c:v>5.5806278264003596E-5</c:v>
                </c:pt>
                <c:pt idx="240">
                  <c:v>4.9207007930805886E-5</c:v>
                </c:pt>
                <c:pt idx="241">
                  <c:v>4.6603524937805708E-5</c:v>
                </c:pt>
                <c:pt idx="242">
                  <c:v>4.629888887143274E-5</c:v>
                </c:pt>
                <c:pt idx="243">
                  <c:v>4.7295375420797917E-5</c:v>
                </c:pt>
                <c:pt idx="244">
                  <c:v>4.8966966822216157E-5</c:v>
                </c:pt>
                <c:pt idx="245">
                  <c:v>5.4890424556906109E-5</c:v>
                </c:pt>
                <c:pt idx="246">
                  <c:v>6.3763253102742736E-5</c:v>
                </c:pt>
                <c:pt idx="247">
                  <c:v>6.8350279136315456E-5</c:v>
                </c:pt>
                <c:pt idx="248">
                  <c:v>6.5979754495503333E-5</c:v>
                </c:pt>
                <c:pt idx="249">
                  <c:v>6.0450487134777482E-5</c:v>
                </c:pt>
                <c:pt idx="250">
                  <c:v>5.5578358030274477E-5</c:v>
                </c:pt>
                <c:pt idx="251">
                  <c:v>5.180332750082826E-5</c:v>
                </c:pt>
                <c:pt idx="252">
                  <c:v>4.9143698741421216E-5</c:v>
                </c:pt>
                <c:pt idx="253">
                  <c:v>4.7850582678607164E-5</c:v>
                </c:pt>
                <c:pt idx="254">
                  <c:v>4.6079210715309144E-5</c:v>
                </c:pt>
                <c:pt idx="255">
                  <c:v>4.3969220397495825E-5</c:v>
                </c:pt>
                <c:pt idx="256">
                  <c:v>4.2835717531194202E-5</c:v>
                </c:pt>
                <c:pt idx="257">
                  <c:v>4.6193764190124676E-5</c:v>
                </c:pt>
                <c:pt idx="258">
                  <c:v>4.9875181428093258E-5</c:v>
                </c:pt>
                <c:pt idx="259">
                  <c:v>5.2960103830919687E-5</c:v>
                </c:pt>
                <c:pt idx="260">
                  <c:v>5.0899282401123125E-5</c:v>
                </c:pt>
                <c:pt idx="261">
                  <c:v>5.0763197187663037E-5</c:v>
                </c:pt>
                <c:pt idx="262">
                  <c:v>4.7372475732186995E-5</c:v>
                </c:pt>
                <c:pt idx="263">
                  <c:v>4.4495024096465505E-5</c:v>
                </c:pt>
                <c:pt idx="264">
                  <c:v>3.2496448919121144E-5</c:v>
                </c:pt>
                <c:pt idx="265">
                  <c:v>3.0009779236834784E-5</c:v>
                </c:pt>
                <c:pt idx="266">
                  <c:v>2.8738188009289613E-5</c:v>
                </c:pt>
                <c:pt idx="267">
                  <c:v>2.9426191170397105E-5</c:v>
                </c:pt>
                <c:pt idx="268">
                  <c:v>3.0941643388430092E-5</c:v>
                </c:pt>
                <c:pt idx="269">
                  <c:v>3.5024948764678091E-5</c:v>
                </c:pt>
                <c:pt idx="270">
                  <c:v>4.1794309561159699E-5</c:v>
                </c:pt>
                <c:pt idx="271">
                  <c:v>4.5442044949478611E-5</c:v>
                </c:pt>
                <c:pt idx="272">
                  <c:v>4.3384045183260315E-5</c:v>
                </c:pt>
                <c:pt idx="273">
                  <c:v>3.7711324264441956E-5</c:v>
                </c:pt>
                <c:pt idx="274">
                  <c:v>3.345736961161991E-5</c:v>
                </c:pt>
                <c:pt idx="275">
                  <c:v>3.1459934471728396E-5</c:v>
                </c:pt>
                <c:pt idx="276">
                  <c:v>3.0430355283959579E-5</c:v>
                </c:pt>
                <c:pt idx="277">
                  <c:v>3.0805372003338121E-5</c:v>
                </c:pt>
                <c:pt idx="278">
                  <c:v>3.151938152373091E-5</c:v>
                </c:pt>
                <c:pt idx="279">
                  <c:v>3.0717406716511934E-5</c:v>
                </c:pt>
                <c:pt idx="280">
                  <c:v>3.113717641500455E-5</c:v>
                </c:pt>
                <c:pt idx="281">
                  <c:v>3.7302749836384224E-5</c:v>
                </c:pt>
                <c:pt idx="282">
                  <c:v>4.1247177697660988E-5</c:v>
                </c:pt>
                <c:pt idx="283">
                  <c:v>4.6333980300850808E-5</c:v>
                </c:pt>
                <c:pt idx="284">
                  <c:v>4.6449644803350242E-5</c:v>
                </c:pt>
                <c:pt idx="285">
                  <c:v>4.8018728198068312E-5</c:v>
                </c:pt>
                <c:pt idx="286">
                  <c:v>4.5231405723545615E-5</c:v>
                </c:pt>
                <c:pt idx="287">
                  <c:v>4.3089731566379354E-5</c:v>
                </c:pt>
                <c:pt idx="288">
                  <c:v>4.544047060339848E-5</c:v>
                </c:pt>
                <c:pt idx="289">
                  <c:v>4.2684250494851756E-5</c:v>
                </c:pt>
                <c:pt idx="290">
                  <c:v>4.2558088812889661E-5</c:v>
                </c:pt>
                <c:pt idx="291">
                  <c:v>4.3717456770800039E-5</c:v>
                </c:pt>
                <c:pt idx="292">
                  <c:v>4.6150909379458817E-5</c:v>
                </c:pt>
                <c:pt idx="293">
                  <c:v>4.9883553815196681E-5</c:v>
                </c:pt>
                <c:pt idx="294">
                  <c:v>5.7163377342591907E-5</c:v>
                </c:pt>
                <c:pt idx="295">
                  <c:v>6.1998007869345229E-5</c:v>
                </c:pt>
                <c:pt idx="296">
                  <c:v>6.1012132388957325E-5</c:v>
                </c:pt>
                <c:pt idx="297">
                  <c:v>5.7613780569791507E-5</c:v>
                </c:pt>
                <c:pt idx="298">
                  <c:v>5.1516957933666404E-5</c:v>
                </c:pt>
                <c:pt idx="299">
                  <c:v>4.6213024338430874E-5</c:v>
                </c:pt>
                <c:pt idx="300">
                  <c:v>4.3498900961614073E-5</c:v>
                </c:pt>
                <c:pt idx="301">
                  <c:v>4.2096124079788997E-5</c:v>
                </c:pt>
                <c:pt idx="302">
                  <c:v>3.9136361716413162E-5</c:v>
                </c:pt>
                <c:pt idx="303">
                  <c:v>3.8257411127650366E-5</c:v>
                </c:pt>
                <c:pt idx="304">
                  <c:v>3.8451495451181358E-5</c:v>
                </c:pt>
                <c:pt idx="305">
                  <c:v>4.3632999304040983E-5</c:v>
                </c:pt>
                <c:pt idx="306">
                  <c:v>4.7290177757848035E-5</c:v>
                </c:pt>
                <c:pt idx="307">
                  <c:v>5.125676032604513E-5</c:v>
                </c:pt>
                <c:pt idx="308">
                  <c:v>4.9576001992501732E-5</c:v>
                </c:pt>
                <c:pt idx="309">
                  <c:v>5.1353071602654322E-5</c:v>
                </c:pt>
                <c:pt idx="310">
                  <c:v>4.7949177956775629E-5</c:v>
                </c:pt>
                <c:pt idx="311">
                  <c:v>4.4276385825682392E-5</c:v>
                </c:pt>
                <c:pt idx="312">
                  <c:v>4.6400810574552177E-5</c:v>
                </c:pt>
                <c:pt idx="313">
                  <c:v>4.4176354846281521E-5</c:v>
                </c:pt>
                <c:pt idx="314">
                  <c:v>4.5061199159466284E-5</c:v>
                </c:pt>
                <c:pt idx="315">
                  <c:v>4.6719417781118515E-5</c:v>
                </c:pt>
                <c:pt idx="316">
                  <c:v>4.8556317357583871E-5</c:v>
                </c:pt>
                <c:pt idx="317">
                  <c:v>5.5372802884234551E-5</c:v>
                </c:pt>
                <c:pt idx="318">
                  <c:v>6.6118261363708568E-5</c:v>
                </c:pt>
                <c:pt idx="319">
                  <c:v>7.2621519465732875E-5</c:v>
                </c:pt>
                <c:pt idx="320">
                  <c:v>7.0870886850935521E-5</c:v>
                </c:pt>
                <c:pt idx="321">
                  <c:v>6.6241996521550206E-5</c:v>
                </c:pt>
                <c:pt idx="322">
                  <c:v>6.0067881232274665E-5</c:v>
                </c:pt>
                <c:pt idx="323">
                  <c:v>5.6130892206431063E-5</c:v>
                </c:pt>
                <c:pt idx="324">
                  <c:v>5.374587028231018E-5</c:v>
                </c:pt>
                <c:pt idx="325">
                  <c:v>5.1728101783695909E-5</c:v>
                </c:pt>
                <c:pt idx="326">
                  <c:v>4.9349607334654469E-5</c:v>
                </c:pt>
                <c:pt idx="327">
                  <c:v>4.8495033818533764E-5</c:v>
                </c:pt>
                <c:pt idx="328">
                  <c:v>4.8231516194207861E-5</c:v>
                </c:pt>
                <c:pt idx="329">
                  <c:v>5.5092281380020894E-5</c:v>
                </c:pt>
                <c:pt idx="330">
                  <c:v>5.7959595820147362E-5</c:v>
                </c:pt>
                <c:pt idx="331">
                  <c:v>6.6031470674381325E-5</c:v>
                </c:pt>
                <c:pt idx="332">
                  <c:v>6.4196741492936123E-5</c:v>
                </c:pt>
                <c:pt idx="333">
                  <c:v>6.5808879463235043E-5</c:v>
                </c:pt>
                <c:pt idx="334">
                  <c:v>6.3046086264737032E-5</c:v>
                </c:pt>
                <c:pt idx="335">
                  <c:v>5.9250630134855533E-5</c:v>
                </c:pt>
                <c:pt idx="336">
                  <c:v>5.6390977818321823E-5</c:v>
                </c:pt>
                <c:pt idx="337">
                  <c:v>5.3773760811681208E-5</c:v>
                </c:pt>
                <c:pt idx="338">
                  <c:v>5.3643352095137823E-5</c:v>
                </c:pt>
                <c:pt idx="339">
                  <c:v>5.9911688903105354E-5</c:v>
                </c:pt>
                <c:pt idx="340">
                  <c:v>5.4433644156883513E-5</c:v>
                </c:pt>
                <c:pt idx="341">
                  <c:v>5.8944657739386085E-5</c:v>
                </c:pt>
                <c:pt idx="342">
                  <c:v>6.7747947947717583E-5</c:v>
                </c:pt>
                <c:pt idx="343">
                  <c:v>7.2903700825468828E-5</c:v>
                </c:pt>
                <c:pt idx="344">
                  <c:v>7.1703879766742083E-5</c:v>
                </c:pt>
                <c:pt idx="345">
                  <c:v>6.6241996521550206E-5</c:v>
                </c:pt>
                <c:pt idx="346">
                  <c:v>6.1078353398301874E-5</c:v>
                </c:pt>
                <c:pt idx="347">
                  <c:v>5.7330686407719009E-5</c:v>
                </c:pt>
                <c:pt idx="348">
                  <c:v>5.1198248501746585E-5</c:v>
                </c:pt>
                <c:pt idx="349">
                  <c:v>4.9449337075520118E-5</c:v>
                </c:pt>
                <c:pt idx="350">
                  <c:v>5.0466380806211963E-5</c:v>
                </c:pt>
                <c:pt idx="351">
                  <c:v>5.0263423144999552E-5</c:v>
                </c:pt>
                <c:pt idx="352">
                  <c:v>5.0007960222606395E-5</c:v>
                </c:pt>
                <c:pt idx="353">
                  <c:v>5.4861739268262087E-5</c:v>
                </c:pt>
                <c:pt idx="354">
                  <c:v>5.8681028792656623E-5</c:v>
                </c:pt>
                <c:pt idx="355">
                  <c:v>6.450757364990931E-5</c:v>
                </c:pt>
                <c:pt idx="356">
                  <c:v>6.3683311484718599E-5</c:v>
                </c:pt>
                <c:pt idx="357">
                  <c:v>6.4500382471178246E-5</c:v>
                </c:pt>
                <c:pt idx="358">
                  <c:v>6.1510129234432846E-5</c:v>
                </c:pt>
                <c:pt idx="359">
                  <c:v>5.8267955006414691E-5</c:v>
                </c:pt>
                <c:pt idx="360">
                  <c:v>6.0120179569044259E-5</c:v>
                </c:pt>
                <c:pt idx="361">
                  <c:v>5.7950445728074146E-5</c:v>
                </c:pt>
                <c:pt idx="362">
                  <c:v>5.8317603701265991E-5</c:v>
                </c:pt>
                <c:pt idx="363">
                  <c:v>5.7981425908855533E-5</c:v>
                </c:pt>
                <c:pt idx="364">
                  <c:v>5.7917864655157472E-5</c:v>
                </c:pt>
                <c:pt idx="365">
                  <c:v>5.8472674876604862E-5</c:v>
                </c:pt>
                <c:pt idx="366">
                  <c:v>6.0457197172618443E-5</c:v>
                </c:pt>
                <c:pt idx="367">
                  <c:v>6.6431210374618782E-5</c:v>
                </c:pt>
                <c:pt idx="368">
                  <c:v>7.4091796843836865E-5</c:v>
                </c:pt>
                <c:pt idx="369">
                  <c:v>9.0966428668990085E-5</c:v>
                </c:pt>
                <c:pt idx="370">
                  <c:v>8.571425995488642E-5</c:v>
                </c:pt>
                <c:pt idx="371">
                  <c:v>7.0990023216019476E-5</c:v>
                </c:pt>
                <c:pt idx="372">
                  <c:v>6.7164321247180898E-5</c:v>
                </c:pt>
                <c:pt idx="373">
                  <c:v>6.7511814498607609E-5</c:v>
                </c:pt>
                <c:pt idx="374">
                  <c:v>6.5730683104662675E-5</c:v>
                </c:pt>
                <c:pt idx="375">
                  <c:v>6.6202704924857108E-5</c:v>
                </c:pt>
                <c:pt idx="376">
                  <c:v>6.9538544927966815E-5</c:v>
                </c:pt>
                <c:pt idx="377">
                  <c:v>7.9380886416477073E-5</c:v>
                </c:pt>
                <c:pt idx="378">
                  <c:v>8.7877674879383537E-5</c:v>
                </c:pt>
                <c:pt idx="379">
                  <c:v>8.1083474631458792E-5</c:v>
                </c:pt>
                <c:pt idx="380">
                  <c:v>7.5013280140170875E-5</c:v>
                </c:pt>
                <c:pt idx="381">
                  <c:v>6.95843514095396E-5</c:v>
                </c:pt>
                <c:pt idx="382">
                  <c:v>6.5448467149138912E-5</c:v>
                </c:pt>
                <c:pt idx="383">
                  <c:v>6.3297243212258385E-5</c:v>
                </c:pt>
                <c:pt idx="384">
                  <c:v>5.8919914657936531E-5</c:v>
                </c:pt>
                <c:pt idx="385">
                  <c:v>5.786159764998356E-5</c:v>
                </c:pt>
                <c:pt idx="386">
                  <c:v>5.6494896099638406E-5</c:v>
                </c:pt>
                <c:pt idx="387">
                  <c:v>5.5324429059151124E-5</c:v>
                </c:pt>
                <c:pt idx="388">
                  <c:v>5.4559916440924325E-5</c:v>
                </c:pt>
                <c:pt idx="389">
                  <c:v>5.3953264692244072E-5</c:v>
                </c:pt>
                <c:pt idx="390">
                  <c:v>5.6586436685944116E-5</c:v>
                </c:pt>
                <c:pt idx="391">
                  <c:v>6.3293793649172971E-5</c:v>
                </c:pt>
                <c:pt idx="392">
                  <c:v>7.2782909680180354E-5</c:v>
                </c:pt>
                <c:pt idx="393">
                  <c:v>9.2629299998802096E-5</c:v>
                </c:pt>
                <c:pt idx="394">
                  <c:v>9.3223702349353764E-5</c:v>
                </c:pt>
                <c:pt idx="395">
                  <c:v>8.2371372221550038E-5</c:v>
                </c:pt>
                <c:pt idx="396">
                  <c:v>7.0560505731088357E-5</c:v>
                </c:pt>
                <c:pt idx="397">
                  <c:v>6.5794878495915296E-5</c:v>
                </c:pt>
                <c:pt idx="398">
                  <c:v>5.8078999956045323E-5</c:v>
                </c:pt>
                <c:pt idx="399">
                  <c:v>5.1914942549168094E-5</c:v>
                </c:pt>
                <c:pt idx="400">
                  <c:v>4.9676164211518437E-5</c:v>
                </c:pt>
                <c:pt idx="401">
                  <c:v>5.1939137990133932E-5</c:v>
                </c:pt>
                <c:pt idx="402">
                  <c:v>5.7520259334146922E-5</c:v>
                </c:pt>
                <c:pt idx="403">
                  <c:v>5.8540903631905012E-5</c:v>
                </c:pt>
                <c:pt idx="404">
                  <c:v>5.5385116856433071E-5</c:v>
                </c:pt>
                <c:pt idx="405">
                  <c:v>5.3356215084465119E-5</c:v>
                </c:pt>
                <c:pt idx="406">
                  <c:v>5.1632127919029715E-5</c:v>
                </c:pt>
                <c:pt idx="407">
                  <c:v>4.7782555774812928E-5</c:v>
                </c:pt>
                <c:pt idx="408">
                  <c:v>3.3051024612654789E-5</c:v>
                </c:pt>
                <c:pt idx="409">
                  <c:v>3.1467451429563377E-5</c:v>
                </c:pt>
                <c:pt idx="410">
                  <c:v>3.1092093750401376E-5</c:v>
                </c:pt>
                <c:pt idx="411">
                  <c:v>3.1454719837316166E-5</c:v>
                </c:pt>
                <c:pt idx="412">
                  <c:v>3.3368491013625412E-5</c:v>
                </c:pt>
                <c:pt idx="413">
                  <c:v>3.8577283463600852E-5</c:v>
                </c:pt>
                <c:pt idx="414">
                  <c:v>4.730929528807719E-5</c:v>
                </c:pt>
                <c:pt idx="415">
                  <c:v>5.2465800828204464E-5</c:v>
                </c:pt>
                <c:pt idx="416">
                  <c:v>4.9543010235848854E-5</c:v>
                </c:pt>
                <c:pt idx="417">
                  <c:v>4.4593543184985243E-5</c:v>
                </c:pt>
                <c:pt idx="418">
                  <c:v>3.9152293999631911E-5</c:v>
                </c:pt>
                <c:pt idx="419">
                  <c:v>3.6138963881871032E-5</c:v>
                </c:pt>
                <c:pt idx="420">
                  <c:v>3.3562821571119467E-5</c:v>
                </c:pt>
                <c:pt idx="421">
                  <c:v>3.2434363073284519E-5</c:v>
                </c:pt>
                <c:pt idx="422">
                  <c:v>3.1035518272306328E-5</c:v>
                </c:pt>
                <c:pt idx="423">
                  <c:v>2.9744714361800865E-5</c:v>
                </c:pt>
                <c:pt idx="424">
                  <c:v>2.948592181195948E-5</c:v>
                </c:pt>
                <c:pt idx="425">
                  <c:v>3.535350913969095E-5</c:v>
                </c:pt>
                <c:pt idx="426">
                  <c:v>3.9171133667884156E-5</c:v>
                </c:pt>
                <c:pt idx="427">
                  <c:v>4.3121574484310921E-5</c:v>
                </c:pt>
                <c:pt idx="428">
                  <c:v>4.1839482782199692E-5</c:v>
                </c:pt>
                <c:pt idx="429">
                  <c:v>4.2535505390265104E-5</c:v>
                </c:pt>
                <c:pt idx="430">
                  <c:v>3.9901990621935965E-5</c:v>
                </c:pt>
                <c:pt idx="431">
                  <c:v>3.6260084635328736E-5</c:v>
                </c:pt>
                <c:pt idx="432">
                  <c:v>2.963963018474381E-5</c:v>
                </c:pt>
                <c:pt idx="433">
                  <c:v>2.7957866647189475E-5</c:v>
                </c:pt>
                <c:pt idx="434">
                  <c:v>2.6598099833906172E-5</c:v>
                </c:pt>
                <c:pt idx="435">
                  <c:v>2.7172355710512938E-5</c:v>
                </c:pt>
                <c:pt idx="436">
                  <c:v>2.9239903059694273E-5</c:v>
                </c:pt>
                <c:pt idx="437">
                  <c:v>3.4388751769215405E-5</c:v>
                </c:pt>
                <c:pt idx="438">
                  <c:v>4.308944069390685E-5</c:v>
                </c:pt>
                <c:pt idx="439">
                  <c:v>4.7638553962058944E-5</c:v>
                </c:pt>
                <c:pt idx="440">
                  <c:v>4.3804292458539465E-5</c:v>
                </c:pt>
                <c:pt idx="441">
                  <c:v>3.7838954217272363E-5</c:v>
                </c:pt>
                <c:pt idx="442">
                  <c:v>3.3741774381490288E-5</c:v>
                </c:pt>
                <c:pt idx="443">
                  <c:v>3.1220847007781942E-5</c:v>
                </c:pt>
                <c:pt idx="444">
                  <c:v>2.8961028510256719E-5</c:v>
                </c:pt>
                <c:pt idx="445">
                  <c:v>2.7840024158835161E-5</c:v>
                </c:pt>
                <c:pt idx="446">
                  <c:v>2.6025776515777984E-5</c:v>
                </c:pt>
                <c:pt idx="447">
                  <c:v>2.4843074951452277E-5</c:v>
                </c:pt>
                <c:pt idx="448">
                  <c:v>2.4606654604907336E-5</c:v>
                </c:pt>
                <c:pt idx="449">
                  <c:v>2.9433041716088314E-5</c:v>
                </c:pt>
                <c:pt idx="450">
                  <c:v>3.2626869953997534E-5</c:v>
                </c:pt>
                <c:pt idx="451">
                  <c:v>3.7352826407260445E-5</c:v>
                </c:pt>
                <c:pt idx="452">
                  <c:v>3.6805698557406951E-5</c:v>
                </c:pt>
                <c:pt idx="453">
                  <c:v>3.7492271074754806E-5</c:v>
                </c:pt>
                <c:pt idx="454">
                  <c:v>3.4241312853441002E-5</c:v>
                </c:pt>
                <c:pt idx="455">
                  <c:v>3.1651053833972909E-5</c:v>
                </c:pt>
                <c:pt idx="456">
                  <c:v>2.2796411478720315E-5</c:v>
                </c:pt>
                <c:pt idx="457">
                  <c:v>2.1247637192504681E-5</c:v>
                </c:pt>
                <c:pt idx="458">
                  <c:v>2.0895260812453732E-5</c:v>
                </c:pt>
                <c:pt idx="459">
                  <c:v>1.992972610854498E-5</c:v>
                </c:pt>
                <c:pt idx="460">
                  <c:v>2.2121055078475618E-5</c:v>
                </c:pt>
                <c:pt idx="461">
                  <c:v>2.7577942765646644E-5</c:v>
                </c:pt>
                <c:pt idx="462">
                  <c:v>3.4088539367466803E-5</c:v>
                </c:pt>
                <c:pt idx="463">
                  <c:v>3.7436781358349243E-5</c:v>
                </c:pt>
                <c:pt idx="464">
                  <c:v>3.5148621331589352E-5</c:v>
                </c:pt>
                <c:pt idx="465">
                  <c:v>2.9296786563786653E-5</c:v>
                </c:pt>
                <c:pt idx="466">
                  <c:v>2.5170903822087029E-5</c:v>
                </c:pt>
                <c:pt idx="467">
                  <c:v>2.2884567420501606E-5</c:v>
                </c:pt>
                <c:pt idx="468">
                  <c:v>2.1316527849506309E-5</c:v>
                </c:pt>
                <c:pt idx="469">
                  <c:v>2.108647553731737E-5</c:v>
                </c:pt>
                <c:pt idx="470">
                  <c:v>2.0154047177361742E-5</c:v>
                </c:pt>
                <c:pt idx="471">
                  <c:v>1.9860803741642621E-5</c:v>
                </c:pt>
                <c:pt idx="472">
                  <c:v>2.002622864974317E-5</c:v>
                </c:pt>
                <c:pt idx="473">
                  <c:v>2.4160249420253713E-5</c:v>
                </c:pt>
                <c:pt idx="474">
                  <c:v>2.6913082372770759E-5</c:v>
                </c:pt>
                <c:pt idx="475">
                  <c:v>3.0095360268691841E-5</c:v>
                </c:pt>
                <c:pt idx="476">
                  <c:v>2.7890385263249128E-5</c:v>
                </c:pt>
                <c:pt idx="477">
                  <c:v>2.7293578316418338E-5</c:v>
                </c:pt>
                <c:pt idx="478">
                  <c:v>2.4094072372548919E-5</c:v>
                </c:pt>
                <c:pt idx="479">
                  <c:v>2.0684954802061207E-5</c:v>
                </c:pt>
                <c:pt idx="480">
                  <c:v>1.4693272667644251E-5</c:v>
                </c:pt>
                <c:pt idx="481">
                  <c:v>1.2950215512078206E-5</c:v>
                </c:pt>
                <c:pt idx="482">
                  <c:v>1.2002052150412814E-5</c:v>
                </c:pt>
                <c:pt idx="483">
                  <c:v>1.2447309157270588E-5</c:v>
                </c:pt>
                <c:pt idx="484">
                  <c:v>1.2935693673173295E-5</c:v>
                </c:pt>
                <c:pt idx="485">
                  <c:v>1.7147701789633571E-5</c:v>
                </c:pt>
                <c:pt idx="486">
                  <c:v>2.4564264394598592E-5</c:v>
                </c:pt>
                <c:pt idx="487">
                  <c:v>3.6783104156045188E-5</c:v>
                </c:pt>
                <c:pt idx="488">
                  <c:v>3.5445756697353896E-5</c:v>
                </c:pt>
                <c:pt idx="489">
                  <c:v>2.9842431946353875E-5</c:v>
                </c:pt>
                <c:pt idx="490">
                  <c:v>2.5206439115044726E-5</c:v>
                </c:pt>
                <c:pt idx="491">
                  <c:v>2.2384863305200034E-5</c:v>
                </c:pt>
                <c:pt idx="492">
                  <c:v>2.0698390000740941E-5</c:v>
                </c:pt>
                <c:pt idx="493">
                  <c:v>2.053173624213478E-5</c:v>
                </c:pt>
                <c:pt idx="494">
                  <c:v>1.9445622955343551E-5</c:v>
                </c:pt>
                <c:pt idx="495">
                  <c:v>1.8955701845413706E-5</c:v>
                </c:pt>
                <c:pt idx="496">
                  <c:v>1.8816669357213154E-5</c:v>
                </c:pt>
                <c:pt idx="497">
                  <c:v>2.3764620069082931E-5</c:v>
                </c:pt>
                <c:pt idx="498">
                  <c:v>2.6753711832035268E-5</c:v>
                </c:pt>
                <c:pt idx="499">
                  <c:v>2.9702365219170009E-5</c:v>
                </c:pt>
                <c:pt idx="500">
                  <c:v>2.9474731278443422E-5</c:v>
                </c:pt>
                <c:pt idx="501">
                  <c:v>3.0373152527772305E-5</c:v>
                </c:pt>
                <c:pt idx="502">
                  <c:v>2.589414669484591E-5</c:v>
                </c:pt>
                <c:pt idx="503">
                  <c:v>2.2010199629644888E-5</c:v>
                </c:pt>
                <c:pt idx="504">
                  <c:v>2.2092005872004639E-5</c:v>
                </c:pt>
                <c:pt idx="505">
                  <c:v>2.0486222281865755E-5</c:v>
                </c:pt>
                <c:pt idx="506">
                  <c:v>2.1141468346802495E-5</c:v>
                </c:pt>
                <c:pt idx="507">
                  <c:v>2.56894167819013E-5</c:v>
                </c:pt>
                <c:pt idx="508">
                  <c:v>3.262449724651348E-5</c:v>
                </c:pt>
                <c:pt idx="509">
                  <c:v>3.9164863442324427E-5</c:v>
                </c:pt>
                <c:pt idx="510">
                  <c:v>4.7519652689217733E-5</c:v>
                </c:pt>
                <c:pt idx="511">
                  <c:v>5.1158514912094795E-5</c:v>
                </c:pt>
                <c:pt idx="512">
                  <c:v>4.8699512565730137E-5</c:v>
                </c:pt>
                <c:pt idx="513">
                  <c:v>4.2642116133787953E-5</c:v>
                </c:pt>
                <c:pt idx="514">
                  <c:v>3.7510431685380928E-5</c:v>
                </c:pt>
                <c:pt idx="515">
                  <c:v>3.4588197294760656E-5</c:v>
                </c:pt>
                <c:pt idx="516">
                  <c:v>3.2248462843382836E-5</c:v>
                </c:pt>
                <c:pt idx="517">
                  <c:v>3.1621147646285308E-5</c:v>
                </c:pt>
                <c:pt idx="518">
                  <c:v>2.9740624933842769E-5</c:v>
                </c:pt>
                <c:pt idx="519">
                  <c:v>2.8441730140166597E-5</c:v>
                </c:pt>
                <c:pt idx="520">
                  <c:v>2.8822232210414962E-5</c:v>
                </c:pt>
                <c:pt idx="521">
                  <c:v>3.5531276048635172E-5</c:v>
                </c:pt>
                <c:pt idx="522">
                  <c:v>4.349612361969886E-5</c:v>
                </c:pt>
                <c:pt idx="523">
                  <c:v>4.8525078565532966E-5</c:v>
                </c:pt>
                <c:pt idx="524">
                  <c:v>4.94208269844199E-5</c:v>
                </c:pt>
                <c:pt idx="525">
                  <c:v>5.1025157290385876E-5</c:v>
                </c:pt>
                <c:pt idx="526">
                  <c:v>4.756946481298614E-5</c:v>
                </c:pt>
                <c:pt idx="527">
                  <c:v>4.7180037918031513E-5</c:v>
                </c:pt>
                <c:pt idx="528">
                  <c:v>5.0063359104682979E-5</c:v>
                </c:pt>
                <c:pt idx="529">
                  <c:v>4.601177778725219E-5</c:v>
                </c:pt>
                <c:pt idx="530">
                  <c:v>4.4564983691254906E-5</c:v>
                </c:pt>
                <c:pt idx="531">
                  <c:v>4.2738632945093083E-5</c:v>
                </c:pt>
                <c:pt idx="532">
                  <c:v>4.322321798450366E-5</c:v>
                </c:pt>
                <c:pt idx="533">
                  <c:v>4.3977664962803919E-5</c:v>
                </c:pt>
                <c:pt idx="534">
                  <c:v>4.5118722474643212E-5</c:v>
                </c:pt>
                <c:pt idx="535">
                  <c:v>4.9863970721681897E-5</c:v>
                </c:pt>
                <c:pt idx="536">
                  <c:v>5.7434345412107078E-5</c:v>
                </c:pt>
                <c:pt idx="537">
                  <c:v>6.289149178029035E-5</c:v>
                </c:pt>
                <c:pt idx="538">
                  <c:v>6.0501428189240902E-5</c:v>
                </c:pt>
                <c:pt idx="539">
                  <c:v>5.3415371426675633E-5</c:v>
                </c:pt>
                <c:pt idx="540">
                  <c:v>4.8444511442858386E-5</c:v>
                </c:pt>
                <c:pt idx="541">
                  <c:v>4.7896747869040842E-5</c:v>
                </c:pt>
                <c:pt idx="542">
                  <c:v>4.5883869863449752E-5</c:v>
                </c:pt>
                <c:pt idx="543">
                  <c:v>4.4967590129831122E-5</c:v>
                </c:pt>
                <c:pt idx="544">
                  <c:v>4.9322238386309072E-5</c:v>
                </c:pt>
                <c:pt idx="545">
                  <c:v>5.5208718936531351E-5</c:v>
                </c:pt>
                <c:pt idx="546">
                  <c:v>6.1588874976070161E-5</c:v>
                </c:pt>
                <c:pt idx="547">
                  <c:v>5.9418668203397927E-5</c:v>
                </c:pt>
                <c:pt idx="548">
                  <c:v>5.4676904385402508E-5</c:v>
                </c:pt>
                <c:pt idx="549">
                  <c:v>4.6817868790081044E-5</c:v>
                </c:pt>
                <c:pt idx="550">
                  <c:v>4.5363830644498089E-5</c:v>
                </c:pt>
                <c:pt idx="551">
                  <c:v>4.1143662274592638E-5</c:v>
                </c:pt>
                <c:pt idx="552">
                  <c:v>4.9031844044323026E-5</c:v>
                </c:pt>
                <c:pt idx="553">
                  <c:v>4.8334165304143585E-5</c:v>
                </c:pt>
                <c:pt idx="554">
                  <c:v>4.7988387315260114E-5</c:v>
                </c:pt>
                <c:pt idx="555">
                  <c:v>5.2910681333240959E-5</c:v>
                </c:pt>
                <c:pt idx="556">
                  <c:v>5.3114552619874218E-5</c:v>
                </c:pt>
                <c:pt idx="557">
                  <c:v>5.2746170729167382E-5</c:v>
                </c:pt>
                <c:pt idx="558">
                  <c:v>5.4616655367634063E-5</c:v>
                </c:pt>
                <c:pt idx="559">
                  <c:v>6.1737603381833899E-5</c:v>
                </c:pt>
                <c:pt idx="560">
                  <c:v>6.9772147157719396E-5</c:v>
                </c:pt>
                <c:pt idx="561">
                  <c:v>8.9780768563773724E-5</c:v>
                </c:pt>
                <c:pt idx="562">
                  <c:v>8.9922491278723388E-5</c:v>
                </c:pt>
                <c:pt idx="563">
                  <c:v>7.9761821589905671E-5</c:v>
                </c:pt>
                <c:pt idx="564">
                  <c:v>6.9022032977331821E-5</c:v>
                </c:pt>
                <c:pt idx="565">
                  <c:v>6.3827576150742401E-5</c:v>
                </c:pt>
                <c:pt idx="566">
                  <c:v>5.5277247350618557E-5</c:v>
                </c:pt>
                <c:pt idx="567">
                  <c:v>4.7643777848792306E-5</c:v>
                </c:pt>
                <c:pt idx="568">
                  <c:v>4.9676164211518437E-5</c:v>
                </c:pt>
                <c:pt idx="569">
                  <c:v>5.3316076888877171E-5</c:v>
                </c:pt>
                <c:pt idx="570">
                  <c:v>5.99293215212388E-5</c:v>
                </c:pt>
                <c:pt idx="571">
                  <c:v>6.3331351544263149E-5</c:v>
                </c:pt>
                <c:pt idx="572">
                  <c:v>6.3199877297138529E-5</c:v>
                </c:pt>
                <c:pt idx="573">
                  <c:v>6.449559963796691E-5</c:v>
                </c:pt>
                <c:pt idx="574">
                  <c:v>6.1562611971702051E-5</c:v>
                </c:pt>
                <c:pt idx="575">
                  <c:v>5.6548952328565096E-5</c:v>
                </c:pt>
                <c:pt idx="576">
                  <c:v>5.1558268795036166E-5</c:v>
                </c:pt>
                <c:pt idx="577">
                  <c:v>4.9972485296724514E-5</c:v>
                </c:pt>
                <c:pt idx="578">
                  <c:v>4.9145993121128884E-5</c:v>
                </c:pt>
                <c:pt idx="579">
                  <c:v>5.01345952211491E-5</c:v>
                </c:pt>
                <c:pt idx="580">
                  <c:v>5.1754061161380722E-5</c:v>
                </c:pt>
                <c:pt idx="581">
                  <c:v>5.8944657739386085E-5</c:v>
                </c:pt>
                <c:pt idx="582">
                  <c:v>6.747677886564486E-5</c:v>
                </c:pt>
                <c:pt idx="583">
                  <c:v>7.3467542377838463E-5</c:v>
                </c:pt>
                <c:pt idx="584">
                  <c:v>7.1703879766742083E-5</c:v>
                </c:pt>
                <c:pt idx="585">
                  <c:v>6.6772923011790389E-5</c:v>
                </c:pt>
                <c:pt idx="586">
                  <c:v>6.1078353398301874E-5</c:v>
                </c:pt>
                <c:pt idx="587">
                  <c:v>5.6851260139322662E-5</c:v>
                </c:pt>
                <c:pt idx="588">
                  <c:v>5.2590230385348287E-5</c:v>
                </c:pt>
                <c:pt idx="589">
                  <c:v>4.9449337075520118E-5</c:v>
                </c:pt>
                <c:pt idx="590">
                  <c:v>4.7329649038199E-5</c:v>
                </c:pt>
                <c:pt idx="591">
                  <c:v>4.4928167592199241E-5</c:v>
                </c:pt>
                <c:pt idx="592">
                  <c:v>4.5097991626233118E-5</c:v>
                </c:pt>
                <c:pt idx="593">
                  <c:v>5.1617759233250722E-5</c:v>
                </c:pt>
                <c:pt idx="594">
                  <c:v>6.1314264274066392E-5</c:v>
                </c:pt>
                <c:pt idx="595">
                  <c:v>6.4253029301625684E-5</c:v>
                </c:pt>
                <c:pt idx="596">
                  <c:v>6.2911886332801147E-5</c:v>
                </c:pt>
                <c:pt idx="597">
                  <c:v>6.3713186333105498E-5</c:v>
                </c:pt>
                <c:pt idx="598">
                  <c:v>5.9194060020622996E-5</c:v>
                </c:pt>
                <c:pt idx="599">
                  <c:v>5.4806076092129759E-5</c:v>
                </c:pt>
                <c:pt idx="600">
                  <c:v>4.2486988415658883E-5</c:v>
                </c:pt>
                <c:pt idx="601">
                  <c:v>4.0395244552217454E-5</c:v>
                </c:pt>
                <c:pt idx="602">
                  <c:v>3.9251079707798901E-5</c:v>
                </c:pt>
                <c:pt idx="603">
                  <c:v>4.0353145597470683E-5</c:v>
                </c:pt>
                <c:pt idx="604">
                  <c:v>4.0622875877707438E-5</c:v>
                </c:pt>
                <c:pt idx="605">
                  <c:v>4.5632880380978872E-5</c:v>
                </c:pt>
                <c:pt idx="606">
                  <c:v>5.5005317594005673E-5</c:v>
                </c:pt>
                <c:pt idx="607">
                  <c:v>5.9750716874375781E-5</c:v>
                </c:pt>
                <c:pt idx="608">
                  <c:v>5.8320486289767999E-5</c:v>
                </c:pt>
                <c:pt idx="609">
                  <c:v>5.2546483225380481E-5</c:v>
                </c:pt>
                <c:pt idx="610">
                  <c:v>4.8240397834022723E-5</c:v>
                </c:pt>
                <c:pt idx="611">
                  <c:v>4.4965477532696566E-5</c:v>
                </c:pt>
                <c:pt idx="612">
                  <c:v>4.2503958123794119E-5</c:v>
                </c:pt>
                <c:pt idx="613">
                  <c:v>4.0919294865878973E-5</c:v>
                </c:pt>
                <c:pt idx="614">
                  <c:v>3.8164330587100815E-5</c:v>
                </c:pt>
                <c:pt idx="615">
                  <c:v>3.6513777427680189E-5</c:v>
                </c:pt>
                <c:pt idx="616">
                  <c:v>3.6497326940752099E-5</c:v>
                </c:pt>
                <c:pt idx="617">
                  <c:v>4.1178795693545182E-5</c:v>
                </c:pt>
                <c:pt idx="618">
                  <c:v>5.0485359020258267E-5</c:v>
                </c:pt>
                <c:pt idx="619">
                  <c:v>5.5334896592425245E-5</c:v>
                </c:pt>
                <c:pt idx="620">
                  <c:v>5.5039181314007868E-5</c:v>
                </c:pt>
                <c:pt idx="621">
                  <c:v>5.4376893221479036E-5</c:v>
                </c:pt>
                <c:pt idx="622">
                  <c:v>5.0221501514746113E-5</c:v>
                </c:pt>
                <c:pt idx="623">
                  <c:v>4.7764844042864015E-5</c:v>
                </c:pt>
                <c:pt idx="624">
                  <c:v>4.3122619533405491E-5</c:v>
                </c:pt>
                <c:pt idx="625">
                  <c:v>4.1646345457586386E-5</c:v>
                </c:pt>
                <c:pt idx="626">
                  <c:v>4.235269262752527E-5</c:v>
                </c:pt>
                <c:pt idx="627">
                  <c:v>4.1409303589652342E-5</c:v>
                </c:pt>
                <c:pt idx="628">
                  <c:v>4.2975854610362608E-5</c:v>
                </c:pt>
                <c:pt idx="629">
                  <c:v>4.810099672021706E-5</c:v>
                </c:pt>
                <c:pt idx="630">
                  <c:v>5.7163377342591907E-5</c:v>
                </c:pt>
                <c:pt idx="631">
                  <c:v>6.1748900773244439E-5</c:v>
                </c:pt>
                <c:pt idx="632">
                  <c:v>6.2472874734085751E-5</c:v>
                </c:pt>
                <c:pt idx="633">
                  <c:v>5.6926948178601088E-5</c:v>
                </c:pt>
                <c:pt idx="634">
                  <c:v>5.238524746266842E-5</c:v>
                </c:pt>
                <c:pt idx="635">
                  <c:v>4.786871677660073E-5</c:v>
                </c:pt>
                <c:pt idx="636">
                  <c:v>4.5281541112560408E-5</c:v>
                </c:pt>
                <c:pt idx="637">
                  <c:v>4.3463226967352512E-5</c:v>
                </c:pt>
                <c:pt idx="638">
                  <c:v>4.107062662112553E-5</c:v>
                </c:pt>
                <c:pt idx="639">
                  <c:v>3.9221426206747198E-5</c:v>
                </c:pt>
                <c:pt idx="640">
                  <c:v>3.8256700923745397E-5</c:v>
                </c:pt>
                <c:pt idx="641">
                  <c:v>4.220373978976172E-5</c:v>
                </c:pt>
                <c:pt idx="642">
                  <c:v>4.5143122677672753E-5</c:v>
                </c:pt>
                <c:pt idx="643">
                  <c:v>4.8742329565427928E-5</c:v>
                </c:pt>
                <c:pt idx="644">
                  <c:v>4.7043478410899028E-5</c:v>
                </c:pt>
                <c:pt idx="645">
                  <c:v>4.759606422893567E-5</c:v>
                </c:pt>
                <c:pt idx="646">
                  <c:v>4.3819303352467036E-5</c:v>
                </c:pt>
                <c:pt idx="647">
                  <c:v>4.052578273088939E-5</c:v>
                </c:pt>
                <c:pt idx="648">
                  <c:v>3.1383359486827812E-5</c:v>
                </c:pt>
                <c:pt idx="649">
                  <c:v>2.9460670072087019E-5</c:v>
                </c:pt>
                <c:pt idx="650">
                  <c:v>2.8920177942720448E-5</c:v>
                </c:pt>
                <c:pt idx="651">
                  <c:v>2.9796410762738219E-5</c:v>
                </c:pt>
                <c:pt idx="652">
                  <c:v>3.0941643388430092E-5</c:v>
                </c:pt>
                <c:pt idx="653">
                  <c:v>3.621420330726887E-5</c:v>
                </c:pt>
                <c:pt idx="654">
                  <c:v>4.4986811667685529E-5</c:v>
                </c:pt>
                <c:pt idx="655">
                  <c:v>5.006572152338212E-5</c:v>
                </c:pt>
                <c:pt idx="656">
                  <c:v>4.8277046664704407E-5</c:v>
                </c:pt>
                <c:pt idx="657">
                  <c:v>4.2837791764622436E-5</c:v>
                </c:pt>
                <c:pt idx="658">
                  <c:v>3.8788241596542219E-5</c:v>
                </c:pt>
                <c:pt idx="659">
                  <c:v>3.6310726159626512E-5</c:v>
                </c:pt>
                <c:pt idx="660">
                  <c:v>3.4217523809081133E-5</c:v>
                </c:pt>
                <c:pt idx="661">
                  <c:v>3.2921068434913463E-5</c:v>
                </c:pt>
                <c:pt idx="662">
                  <c:v>3.1841437467007317E-5</c:v>
                </c:pt>
                <c:pt idx="663">
                  <c:v>3.1525026013600176E-5</c:v>
                </c:pt>
                <c:pt idx="664">
                  <c:v>3.1301678929357914E-5</c:v>
                </c:pt>
                <c:pt idx="665">
                  <c:v>3.6063899422158865E-5</c:v>
                </c:pt>
                <c:pt idx="666">
                  <c:v>3.9738712379239153E-5</c:v>
                </c:pt>
                <c:pt idx="667">
                  <c:v>4.3726205630369131E-5</c:v>
                </c:pt>
                <c:pt idx="668">
                  <c:v>4.2243007688536197E-5</c:v>
                </c:pt>
                <c:pt idx="669">
                  <c:v>4.2740251721764764E-5</c:v>
                </c:pt>
                <c:pt idx="670">
                  <c:v>3.9104231020253238E-5</c:v>
                </c:pt>
                <c:pt idx="671">
                  <c:v>3.5683139228334323E-5</c:v>
                </c:pt>
                <c:pt idx="672">
                  <c:v>2.1180953687017606E-5</c:v>
                </c:pt>
                <c:pt idx="673">
                  <c:v>1.8917592635803223E-5</c:v>
                </c:pt>
                <c:pt idx="674">
                  <c:v>1.7324898988203523E-5</c:v>
                </c:pt>
                <c:pt idx="675">
                  <c:v>1.7374797212092761E-5</c:v>
                </c:pt>
                <c:pt idx="676">
                  <c:v>1.8689686137349875E-5</c:v>
                </c:pt>
                <c:pt idx="677">
                  <c:v>2.3133337497083578E-5</c:v>
                </c:pt>
                <c:pt idx="678">
                  <c:v>3.0147909833420699E-5</c:v>
                </c:pt>
                <c:pt idx="679">
                  <c:v>3.3657149281873348E-5</c:v>
                </c:pt>
                <c:pt idx="680">
                  <c:v>3.055566602081697E-5</c:v>
                </c:pt>
                <c:pt idx="681">
                  <c:v>2.5181132424392037E-5</c:v>
                </c:pt>
                <c:pt idx="682">
                  <c:v>2.1506219772376222E-5</c:v>
                </c:pt>
                <c:pt idx="683">
                  <c:v>2.0017124470623307E-5</c:v>
                </c:pt>
                <c:pt idx="684">
                  <c:v>1.8656558955129929E-5</c:v>
                </c:pt>
                <c:pt idx="685">
                  <c:v>1.8617116736046951E-5</c:v>
                </c:pt>
                <c:pt idx="686">
                  <c:v>1.7093091036289517E-5</c:v>
                </c:pt>
                <c:pt idx="687">
                  <c:v>1.685464749717321E-5</c:v>
                </c:pt>
                <c:pt idx="688">
                  <c:v>1.7059661728454093E-5</c:v>
                </c:pt>
                <c:pt idx="689">
                  <c:v>2.3016150113250644E-5</c:v>
                </c:pt>
                <c:pt idx="690">
                  <c:v>2.6890090218798671E-5</c:v>
                </c:pt>
                <c:pt idx="691">
                  <c:v>3.0146060730128678E-5</c:v>
                </c:pt>
                <c:pt idx="692">
                  <c:v>2.7878725498284881E-5</c:v>
                </c:pt>
                <c:pt idx="693">
                  <c:v>2.7425507351484395E-5</c:v>
                </c:pt>
                <c:pt idx="694">
                  <c:v>2.4337226044567021E-5</c:v>
                </c:pt>
                <c:pt idx="695">
                  <c:v>2.2834265265729906E-5</c:v>
                </c:pt>
                <c:pt idx="696">
                  <c:v>3.7272976764819606E-5</c:v>
                </c:pt>
                <c:pt idx="697">
                  <c:v>3.5980911777052071E-5</c:v>
                </c:pt>
                <c:pt idx="698">
                  <c:v>3.6459796095446947E-5</c:v>
                </c:pt>
                <c:pt idx="699">
                  <c:v>4.2775835314021589E-5</c:v>
                </c:pt>
                <c:pt idx="700">
                  <c:v>4.4944293111639929E-5</c:v>
                </c:pt>
                <c:pt idx="701">
                  <c:v>4.8204653430567258E-5</c:v>
                </c:pt>
                <c:pt idx="702">
                  <c:v>5.1250938721742752E-5</c:v>
                </c:pt>
                <c:pt idx="703">
                  <c:v>5.7180442239589036E-5</c:v>
                </c:pt>
                <c:pt idx="704">
                  <c:v>6.6117357508801118E-5</c:v>
                </c:pt>
                <c:pt idx="705">
                  <c:v>7.2487997150033739E-5</c:v>
                </c:pt>
                <c:pt idx="706">
                  <c:v>7.0304500481573566E-5</c:v>
                </c:pt>
                <c:pt idx="707">
                  <c:v>6.409243101577496E-5</c:v>
                </c:pt>
                <c:pt idx="708">
                  <c:v>5.98057351083875E-5</c:v>
                </c:pt>
                <c:pt idx="709">
                  <c:v>5.9625826583187218E-5</c:v>
                </c:pt>
                <c:pt idx="710">
                  <c:v>5.7356354116599248E-5</c:v>
                </c:pt>
                <c:pt idx="711">
                  <c:v>5.6689609090060458E-5</c:v>
                </c:pt>
                <c:pt idx="712">
                  <c:v>5.9159503389534728E-5</c:v>
                </c:pt>
                <c:pt idx="713">
                  <c:v>6.5429711507201829E-5</c:v>
                </c:pt>
                <c:pt idx="714">
                  <c:v>6.9743036757912428E-5</c:v>
                </c:pt>
                <c:pt idx="715">
                  <c:v>6.8019270610305757E-5</c:v>
                </c:pt>
                <c:pt idx="716">
                  <c:v>6.2107836117384632E-5</c:v>
                </c:pt>
                <c:pt idx="717">
                  <c:v>5.6749573272684018E-5</c:v>
                </c:pt>
                <c:pt idx="718">
                  <c:v>5.3769351722503891E-5</c:v>
                </c:pt>
                <c:pt idx="719">
                  <c:v>5.3122257033115512E-5</c:v>
                </c:pt>
                <c:pt idx="720">
                  <c:v>6.1155716452117786E-5</c:v>
                </c:pt>
                <c:pt idx="721">
                  <c:v>6.0647710861609476E-5</c:v>
                </c:pt>
                <c:pt idx="722">
                  <c:v>5.9993016721492463E-5</c:v>
                </c:pt>
                <c:pt idx="723">
                  <c:v>6.0344187184821913E-5</c:v>
                </c:pt>
                <c:pt idx="724">
                  <c:v>6.0728263723536443E-5</c:v>
                </c:pt>
                <c:pt idx="725">
                  <c:v>6.1693801464754786E-5</c:v>
                </c:pt>
                <c:pt idx="726">
                  <c:v>6.4028679522310888E-5</c:v>
                </c:pt>
                <c:pt idx="727">
                  <c:v>7.4073778905593893E-5</c:v>
                </c:pt>
                <c:pt idx="728">
                  <c:v>8.469774592336464E-5</c:v>
                </c:pt>
                <c:pt idx="729">
                  <c:v>1.1021443527246914E-4</c:v>
                </c:pt>
                <c:pt idx="730">
                  <c:v>1.0786514443025833E-4</c:v>
                </c:pt>
                <c:pt idx="731">
                  <c:v>9.3722721878140036E-5</c:v>
                </c:pt>
                <c:pt idx="732">
                  <c:v>7.0711371630026212E-5</c:v>
                </c:pt>
                <c:pt idx="733">
                  <c:v>6.4588735341931036E-5</c:v>
                </c:pt>
                <c:pt idx="734">
                  <c:v>5.7019552347522176E-5</c:v>
                </c:pt>
                <c:pt idx="735">
                  <c:v>5.0428129387843869E-5</c:v>
                </c:pt>
                <c:pt idx="736">
                  <c:v>4.9360647262060676E-5</c:v>
                </c:pt>
                <c:pt idx="737">
                  <c:v>5.5159731460535464E-5</c:v>
                </c:pt>
                <c:pt idx="738">
                  <c:v>6.0803138162859036E-5</c:v>
                </c:pt>
                <c:pt idx="739">
                  <c:v>6.2940203573020912E-5</c:v>
                </c:pt>
                <c:pt idx="740">
                  <c:v>6.4466251015523284E-5</c:v>
                </c:pt>
                <c:pt idx="741">
                  <c:v>6.4683677779573775E-5</c:v>
                </c:pt>
                <c:pt idx="742">
                  <c:v>6.1522974921804322E-5</c:v>
                </c:pt>
                <c:pt idx="743">
                  <c:v>5.7394806972651719E-5</c:v>
                </c:pt>
                <c:pt idx="744">
                  <c:v>4.0014445526365874E-5</c:v>
                </c:pt>
                <c:pt idx="745">
                  <c:v>3.7737934714261417E-5</c:v>
                </c:pt>
                <c:pt idx="746">
                  <c:v>3.6722118511232293E-5</c:v>
                </c:pt>
                <c:pt idx="747">
                  <c:v>3.7247053951757278E-5</c:v>
                </c:pt>
                <c:pt idx="748">
                  <c:v>3.9042650342640638E-5</c:v>
                </c:pt>
                <c:pt idx="749">
                  <c:v>4.4901300718368192E-5</c:v>
                </c:pt>
                <c:pt idx="750">
                  <c:v>5.1670712436819823E-5</c:v>
                </c:pt>
                <c:pt idx="751">
                  <c:v>5.5622250450602508E-5</c:v>
                </c:pt>
                <c:pt idx="752">
                  <c:v>5.3703539488584601E-5</c:v>
                </c:pt>
                <c:pt idx="753">
                  <c:v>4.7607660574603291E-5</c:v>
                </c:pt>
                <c:pt idx="754">
                  <c:v>4.2842593688567553E-5</c:v>
                </c:pt>
                <c:pt idx="755">
                  <c:v>3.9418421988020483E-5</c:v>
                </c:pt>
                <c:pt idx="756">
                  <c:v>3.6755913719473953E-5</c:v>
                </c:pt>
                <c:pt idx="757">
                  <c:v>3.6396728038425528E-5</c:v>
                </c:pt>
                <c:pt idx="758">
                  <c:v>3.5421672703209623E-5</c:v>
                </c:pt>
                <c:pt idx="759">
                  <c:v>3.4969552477472134E-5</c:v>
                </c:pt>
                <c:pt idx="760">
                  <c:v>3.4530419546882414E-5</c:v>
                </c:pt>
                <c:pt idx="761">
                  <c:v>3.9295268130472661E-5</c:v>
                </c:pt>
                <c:pt idx="762">
                  <c:v>4.3420858819916429E-5</c:v>
                </c:pt>
                <c:pt idx="763">
                  <c:v>4.8304284401578267E-5</c:v>
                </c:pt>
                <c:pt idx="764">
                  <c:v>4.717435626111427E-5</c:v>
                </c:pt>
                <c:pt idx="765">
                  <c:v>4.8764539037459223E-5</c:v>
                </c:pt>
                <c:pt idx="766">
                  <c:v>4.5738716668886028E-5</c:v>
                </c:pt>
                <c:pt idx="767">
                  <c:v>4.3353688674682585E-5</c:v>
                </c:pt>
                <c:pt idx="768">
                  <c:v>3.3709261733996196E-5</c:v>
                </c:pt>
                <c:pt idx="769">
                  <c:v>3.1445935168621782E-5</c:v>
                </c:pt>
                <c:pt idx="770">
                  <c:v>2.9914290105152397E-5</c:v>
                </c:pt>
                <c:pt idx="771">
                  <c:v>3.037054545707473E-5</c:v>
                </c:pt>
                <c:pt idx="772">
                  <c:v>3.1992980251065447E-5</c:v>
                </c:pt>
                <c:pt idx="773">
                  <c:v>3.6929517718697643E-5</c:v>
                </c:pt>
                <c:pt idx="774">
                  <c:v>4.4069350869562199E-5</c:v>
                </c:pt>
                <c:pt idx="775">
                  <c:v>4.7638553962058944E-5</c:v>
                </c:pt>
                <c:pt idx="776">
                  <c:v>4.555272223964274E-5</c:v>
                </c:pt>
                <c:pt idx="777">
                  <c:v>3.9975493967261195E-5</c:v>
                </c:pt>
                <c:pt idx="778">
                  <c:v>3.5701079045888937E-5</c:v>
                </c:pt>
                <c:pt idx="779">
                  <c:v>3.2606529683680522E-5</c:v>
                </c:pt>
                <c:pt idx="780">
                  <c:v>3.0280795137309607E-5</c:v>
                </c:pt>
                <c:pt idx="781">
                  <c:v>2.871366050045356E-5</c:v>
                </c:pt>
                <c:pt idx="782">
                  <c:v>2.66091125649903E-5</c:v>
                </c:pt>
                <c:pt idx="783">
                  <c:v>2.3948959596935243E-5</c:v>
                </c:pt>
                <c:pt idx="784">
                  <c:v>2.137638981306813E-5</c:v>
                </c:pt>
                <c:pt idx="785">
                  <c:v>2.4900694722872419E-5</c:v>
                </c:pt>
                <c:pt idx="786">
                  <c:v>2.9034822048297113E-5</c:v>
                </c:pt>
                <c:pt idx="787">
                  <c:v>3.3530866530762407E-5</c:v>
                </c:pt>
                <c:pt idx="788">
                  <c:v>3.1671660010452367E-5</c:v>
                </c:pt>
                <c:pt idx="789">
                  <c:v>3.109576073819216E-5</c:v>
                </c:pt>
                <c:pt idx="790">
                  <c:v>2.8797810749514259E-5</c:v>
                </c:pt>
                <c:pt idx="791">
                  <c:v>2.8220227580322908E-5</c:v>
                </c:pt>
                <c:pt idx="792">
                  <c:v>1.7708667379152386E-5</c:v>
                </c:pt>
                <c:pt idx="793">
                  <c:v>1.5899293403094068E-5</c:v>
                </c:pt>
                <c:pt idx="794">
                  <c:v>1.4433799773103005E-5</c:v>
                </c:pt>
                <c:pt idx="795">
                  <c:v>1.4801252261289127E-5</c:v>
                </c:pt>
                <c:pt idx="796">
                  <c:v>1.6438851212036255E-5</c:v>
                </c:pt>
                <c:pt idx="797">
                  <c:v>2.0589166047559785E-5</c:v>
                </c:pt>
                <c:pt idx="798">
                  <c:v>2.7369888206167719E-5</c:v>
                </c:pt>
                <c:pt idx="799">
                  <c:v>3.0342317032663236E-5</c:v>
                </c:pt>
                <c:pt idx="800">
                  <c:v>2.9957672573884456E-5</c:v>
                </c:pt>
                <c:pt idx="801">
                  <c:v>2.4919638189158807E-5</c:v>
                </c:pt>
                <c:pt idx="802">
                  <c:v>2.2437211727817298E-5</c:v>
                </c:pt>
                <c:pt idx="803">
                  <c:v>2.0557687296871444E-5</c:v>
                </c:pt>
                <c:pt idx="804">
                  <c:v>1.9884230193338618E-5</c:v>
                </c:pt>
                <c:pt idx="805">
                  <c:v>1.9021774514711026E-5</c:v>
                </c:pt>
                <c:pt idx="806">
                  <c:v>1.8324217602257495E-5</c:v>
                </c:pt>
                <c:pt idx="807">
                  <c:v>1.6748949234027044E-5</c:v>
                </c:pt>
                <c:pt idx="808">
                  <c:v>1.5285105427512464E-5</c:v>
                </c:pt>
                <c:pt idx="809">
                  <c:v>1.9743318150389304E-5</c:v>
                </c:pt>
                <c:pt idx="810">
                  <c:v>2.4699168959601418E-5</c:v>
                </c:pt>
                <c:pt idx="811">
                  <c:v>2.9406186179871337E-5</c:v>
                </c:pt>
                <c:pt idx="812">
                  <c:v>2.7587485870431614E-5</c:v>
                </c:pt>
                <c:pt idx="813">
                  <c:v>2.8313288514808349E-5</c:v>
                </c:pt>
                <c:pt idx="814">
                  <c:v>2.6316947456995482E-5</c:v>
                </c:pt>
                <c:pt idx="815">
                  <c:v>2.3791594124891675E-5</c:v>
                </c:pt>
                <c:pt idx="816">
                  <c:v>2.2857945467690722E-5</c:v>
                </c:pt>
                <c:pt idx="817">
                  <c:v>2.1303809970246848E-5</c:v>
                </c:pt>
                <c:pt idx="818">
                  <c:v>2.0252648940059016E-5</c:v>
                </c:pt>
                <c:pt idx="819">
                  <c:v>2.0645742015075851E-5</c:v>
                </c:pt>
                <c:pt idx="820">
                  <c:v>2.2045864081212614E-5</c:v>
                </c:pt>
                <c:pt idx="821">
                  <c:v>2.7392323504976135E-5</c:v>
                </c:pt>
                <c:pt idx="822">
                  <c:v>3.6025550699332749E-5</c:v>
                </c:pt>
                <c:pt idx="823">
                  <c:v>4.1166353308167707E-5</c:v>
                </c:pt>
                <c:pt idx="824">
                  <c:v>4.2064650196437742E-5</c:v>
                </c:pt>
                <c:pt idx="825">
                  <c:v>3.4965398745541815E-5</c:v>
                </c:pt>
                <c:pt idx="826">
                  <c:v>2.9072605939288093E-5</c:v>
                </c:pt>
                <c:pt idx="827">
                  <c:v>2.5863812460478665E-5</c:v>
                </c:pt>
                <c:pt idx="828">
                  <c:v>2.3962094295266062E-5</c:v>
                </c:pt>
                <c:pt idx="829">
                  <c:v>2.3007498313618273E-5</c:v>
                </c:pt>
                <c:pt idx="830">
                  <c:v>2.1814659009741164E-5</c:v>
                </c:pt>
                <c:pt idx="831">
                  <c:v>2.0473406269839939E-5</c:v>
                </c:pt>
                <c:pt idx="832">
                  <c:v>2.0918095236672344E-5</c:v>
                </c:pt>
                <c:pt idx="833">
                  <c:v>2.8769960942636358E-5</c:v>
                </c:pt>
                <c:pt idx="834">
                  <c:v>3.137481154535168E-5</c:v>
                </c:pt>
                <c:pt idx="835">
                  <c:v>4.0397789062341792E-5</c:v>
                </c:pt>
                <c:pt idx="836">
                  <c:v>3.4795852003405932E-5</c:v>
                </c:pt>
                <c:pt idx="837">
                  <c:v>3.1890478546997074E-5</c:v>
                </c:pt>
                <c:pt idx="838">
                  <c:v>2.9989987512482401E-5</c:v>
                </c:pt>
                <c:pt idx="839">
                  <c:v>2.8062213048388406E-5</c:v>
                </c:pt>
                <c:pt idx="840">
                  <c:v>2.4083205827990593E-5</c:v>
                </c:pt>
                <c:pt idx="841">
                  <c:v>2.0401578700666773E-5</c:v>
                </c:pt>
                <c:pt idx="842">
                  <c:v>1.8936652254646334E-5</c:v>
                </c:pt>
                <c:pt idx="843">
                  <c:v>2.0501465668891084E-5</c:v>
                </c:pt>
                <c:pt idx="844">
                  <c:v>2.10934660769259E-5</c:v>
                </c:pt>
                <c:pt idx="845">
                  <c:v>2.5552054836022528E-5</c:v>
                </c:pt>
                <c:pt idx="846">
                  <c:v>3.2396342485212404E-5</c:v>
                </c:pt>
                <c:pt idx="847">
                  <c:v>3.674711254094599E-5</c:v>
                </c:pt>
                <c:pt idx="848">
                  <c:v>3.5311959833590979E-5</c:v>
                </c:pt>
                <c:pt idx="849">
                  <c:v>2.9727695419846232E-5</c:v>
                </c:pt>
                <c:pt idx="850">
                  <c:v>2.5170903822087029E-5</c:v>
                </c:pt>
                <c:pt idx="851">
                  <c:v>2.3004574347318686E-5</c:v>
                </c:pt>
                <c:pt idx="852">
                  <c:v>2.1544110099837981E-5</c:v>
                </c:pt>
                <c:pt idx="853">
                  <c:v>2.0294339582535844E-5</c:v>
                </c:pt>
                <c:pt idx="854">
                  <c:v>1.7970755305880946E-5</c:v>
                </c:pt>
                <c:pt idx="855">
                  <c:v>1.8081843092176776E-5</c:v>
                </c:pt>
                <c:pt idx="856">
                  <c:v>1.7789392071473308E-5</c:v>
                </c:pt>
                <c:pt idx="857">
                  <c:v>2.3737693051406869E-5</c:v>
                </c:pt>
                <c:pt idx="858">
                  <c:v>2.9354285192033523E-5</c:v>
                </c:pt>
                <c:pt idx="859">
                  <c:v>3.3384908072995342E-5</c:v>
                </c:pt>
                <c:pt idx="860">
                  <c:v>3.162717464964475E-5</c:v>
                </c:pt>
                <c:pt idx="861">
                  <c:v>3.3698595132364947E-5</c:v>
                </c:pt>
                <c:pt idx="862">
                  <c:v>3.0881811069082865E-5</c:v>
                </c:pt>
                <c:pt idx="863">
                  <c:v>2.760450002816231E-5</c:v>
                </c:pt>
                <c:pt idx="864">
                  <c:v>3.1207835282485812E-5</c:v>
                </c:pt>
                <c:pt idx="865">
                  <c:v>2.8946943081975378E-5</c:v>
                </c:pt>
                <c:pt idx="866">
                  <c:v>2.4802538528357061E-5</c:v>
                </c:pt>
                <c:pt idx="867">
                  <c:v>2.6317749669040745E-5</c:v>
                </c:pt>
                <c:pt idx="868">
                  <c:v>2.8870464582339196E-5</c:v>
                </c:pt>
                <c:pt idx="869">
                  <c:v>2.7869852910516567E-5</c:v>
                </c:pt>
                <c:pt idx="870">
                  <c:v>3.0465096109730289E-5</c:v>
                </c:pt>
                <c:pt idx="871">
                  <c:v>3.5107730401185248E-5</c:v>
                </c:pt>
                <c:pt idx="872">
                  <c:v>4.2924803606188921E-5</c:v>
                </c:pt>
                <c:pt idx="873">
                  <c:v>4.921029166010105E-5</c:v>
                </c:pt>
                <c:pt idx="874">
                  <c:v>4.7718036409537772E-5</c:v>
                </c:pt>
                <c:pt idx="875">
                  <c:v>4.2704529028303962E-5</c:v>
                </c:pt>
                <c:pt idx="876">
                  <c:v>4.1051088903022528E-5</c:v>
                </c:pt>
                <c:pt idx="877">
                  <c:v>4.3710261085731546E-5</c:v>
                </c:pt>
                <c:pt idx="878">
                  <c:v>4.3692581040537205E-5</c:v>
                </c:pt>
                <c:pt idx="879">
                  <c:v>4.4529813595991868E-5</c:v>
                </c:pt>
                <c:pt idx="880">
                  <c:v>4.8642350349413373E-5</c:v>
                </c:pt>
                <c:pt idx="881">
                  <c:v>5.5596998701417065E-5</c:v>
                </c:pt>
                <c:pt idx="882">
                  <c:v>6.000984604031196E-5</c:v>
                </c:pt>
                <c:pt idx="883">
                  <c:v>5.7741297943593593E-5</c:v>
                </c:pt>
                <c:pt idx="884">
                  <c:v>5.2050179323900779E-5</c:v>
                </c:pt>
                <c:pt idx="885">
                  <c:v>4.7129156404365569E-5</c:v>
                </c:pt>
                <c:pt idx="886">
                  <c:v>4.4640884578198464E-5</c:v>
                </c:pt>
                <c:pt idx="887">
                  <c:v>4.3202825074379712E-5</c:v>
                </c:pt>
                <c:pt idx="888">
                  <c:v>6.707816475695726E-5</c:v>
                </c:pt>
                <c:pt idx="889">
                  <c:v>6.5895225445429542E-5</c:v>
                </c:pt>
                <c:pt idx="890">
                  <c:v>6.4942542820228697E-5</c:v>
                </c:pt>
                <c:pt idx="891">
                  <c:v>6.4458772306659988E-5</c:v>
                </c:pt>
                <c:pt idx="892">
                  <c:v>6.4244091299401609E-5</c:v>
                </c:pt>
                <c:pt idx="893">
                  <c:v>6.470010403639796E-5</c:v>
                </c:pt>
                <c:pt idx="894">
                  <c:v>6.883323174088299E-5</c:v>
                </c:pt>
                <c:pt idx="895">
                  <c:v>7.7032165744727273E-5</c:v>
                </c:pt>
                <c:pt idx="896">
                  <c:v>1.0082109334237082E-4</c:v>
                </c:pt>
                <c:pt idx="897">
                  <c:v>1.3085187275509635E-4</c:v>
                </c:pt>
                <c:pt idx="898">
                  <c:v>1.3400026677793753E-4</c:v>
                </c:pt>
                <c:pt idx="899">
                  <c:v>1.258593759875344E-4</c:v>
                </c:pt>
                <c:pt idx="900">
                  <c:v>1.0769333303352423E-4</c:v>
                </c:pt>
                <c:pt idx="901">
                  <c:v>9.5505706004354236E-5</c:v>
                </c:pt>
                <c:pt idx="902">
                  <c:v>8.1318332555879274E-5</c:v>
                </c:pt>
                <c:pt idx="903">
                  <c:v>7.5603610692649784E-5</c:v>
                </c:pt>
                <c:pt idx="904">
                  <c:v>7.4108117589837257E-5</c:v>
                </c:pt>
                <c:pt idx="905">
                  <c:v>7.7831621029594809E-5</c:v>
                </c:pt>
                <c:pt idx="906">
                  <c:v>8.4188537993007688E-5</c:v>
                </c:pt>
                <c:pt idx="907">
                  <c:v>8.8033839453455074E-5</c:v>
                </c:pt>
                <c:pt idx="908">
                  <c:v>9.0580311186071028E-5</c:v>
                </c:pt>
                <c:pt idx="909">
                  <c:v>9.1835481817307491E-5</c:v>
                </c:pt>
                <c:pt idx="910">
                  <c:v>8.6496124982436259E-5</c:v>
                </c:pt>
                <c:pt idx="911">
                  <c:v>8.2197600500917464E-5</c:v>
                </c:pt>
                <c:pt idx="912">
                  <c:v>1.1390309286300709E-4</c:v>
                </c:pt>
                <c:pt idx="913">
                  <c:v>1.0850358336847977E-4</c:v>
                </c:pt>
                <c:pt idx="914">
                  <c:v>1.0657826883251041E-4</c:v>
                </c:pt>
                <c:pt idx="915">
                  <c:v>1.1001399138139139E-4</c:v>
                </c:pt>
                <c:pt idx="916">
                  <c:v>1.1402691025874767E-4</c:v>
                </c:pt>
                <c:pt idx="917">
                  <c:v>1.3071231236319811E-4</c:v>
                </c:pt>
                <c:pt idx="918">
                  <c:v>1.5768890365414905E-4</c:v>
                </c:pt>
                <c:pt idx="919">
                  <c:v>1.7439004077229886E-4</c:v>
                </c:pt>
                <c:pt idx="920">
                  <c:v>1.7019878295915236E-4</c:v>
                </c:pt>
                <c:pt idx="921">
                  <c:v>1.5460179265549358E-4</c:v>
                </c:pt>
                <c:pt idx="922">
                  <c:v>1.3985568310156293E-4</c:v>
                </c:pt>
                <c:pt idx="923">
                  <c:v>1.2895259916063381E-4</c:v>
                </c:pt>
                <c:pt idx="924">
                  <c:v>1.2061507540174072E-4</c:v>
                </c:pt>
                <c:pt idx="925">
                  <c:v>1.1658015258486014E-4</c:v>
                </c:pt>
                <c:pt idx="926">
                  <c:v>1.1272827144402505E-4</c:v>
                </c:pt>
                <c:pt idx="927">
                  <c:v>1.1012063071320486E-4</c:v>
                </c:pt>
                <c:pt idx="928">
                  <c:v>1.0889841813432159E-4</c:v>
                </c:pt>
                <c:pt idx="929">
                  <c:v>1.2135790778896651E-4</c:v>
                </c:pt>
                <c:pt idx="930">
                  <c:v>1.3272288808773602E-4</c:v>
                </c:pt>
                <c:pt idx="931">
                  <c:v>1.4809679933987501E-4</c:v>
                </c:pt>
                <c:pt idx="932">
                  <c:v>1.4721685111247312E-4</c:v>
                </c:pt>
                <c:pt idx="933">
                  <c:v>1.5148720535496419E-4</c:v>
                </c:pt>
                <c:pt idx="934">
                  <c:v>1.4289828417649795E-4</c:v>
                </c:pt>
                <c:pt idx="935">
                  <c:v>1.3258788987425565E-4</c:v>
                </c:pt>
                <c:pt idx="936">
                  <c:v>1.3620667896312562E-4</c:v>
                </c:pt>
                <c:pt idx="937">
                  <c:v>1.3117747865824337E-4</c:v>
                </c:pt>
                <c:pt idx="938">
                  <c:v>1.3018017117194118E-4</c:v>
                </c:pt>
                <c:pt idx="939">
                  <c:v>1.3521271138441904E-4</c:v>
                </c:pt>
                <c:pt idx="940">
                  <c:v>1.3938028623210392E-4</c:v>
                </c:pt>
                <c:pt idx="941">
                  <c:v>1.5507532897760559E-4</c:v>
                </c:pt>
                <c:pt idx="942">
                  <c:v>1.8061916541752039E-4</c:v>
                </c:pt>
                <c:pt idx="943">
                  <c:v>1.9685594423947807E-4</c:v>
                </c:pt>
                <c:pt idx="944">
                  <c:v>1.923787913692359E-4</c:v>
                </c:pt>
                <c:pt idx="945">
                  <c:v>1.7613821113662403E-4</c:v>
                </c:pt>
                <c:pt idx="946">
                  <c:v>1.581937996995789E-4</c:v>
                </c:pt>
                <c:pt idx="947">
                  <c:v>1.4458152742969277E-4</c:v>
                </c:pt>
                <c:pt idx="948">
                  <c:v>1.3155203664449305E-4</c:v>
                </c:pt>
                <c:pt idx="949">
                  <c:v>1.280155556230668E-4</c:v>
                </c:pt>
                <c:pt idx="950">
                  <c:v>1.2289371174445624E-4</c:v>
                </c:pt>
                <c:pt idx="951">
                  <c:v>1.1829320552209512E-4</c:v>
                </c:pt>
                <c:pt idx="952">
                  <c:v>1.1750812096796191E-4</c:v>
                </c:pt>
                <c:pt idx="953">
                  <c:v>1.3225435936608138E-4</c:v>
                </c:pt>
                <c:pt idx="954">
                  <c:v>1.4550516049137069E-4</c:v>
                </c:pt>
                <c:pt idx="955">
                  <c:v>1.6192434215300388E-4</c:v>
                </c:pt>
                <c:pt idx="956">
                  <c:v>1.6063310937766288E-4</c:v>
                </c:pt>
                <c:pt idx="957">
                  <c:v>1.6598613509283619E-4</c:v>
                </c:pt>
                <c:pt idx="958">
                  <c:v>1.5875022485044321E-4</c:v>
                </c:pt>
                <c:pt idx="959">
                  <c:v>1.5160375399465251E-4</c:v>
                </c:pt>
                <c:pt idx="960">
                  <c:v>1.4226824857887301E-4</c:v>
                </c:pt>
                <c:pt idx="961">
                  <c:v>1.3793799198678859E-4</c:v>
                </c:pt>
                <c:pt idx="962">
                  <c:v>1.3981157056322296E-4</c:v>
                </c:pt>
                <c:pt idx="963">
                  <c:v>1.4054693752402114E-4</c:v>
                </c:pt>
                <c:pt idx="964">
                  <c:v>1.4379937357585361E-4</c:v>
                </c:pt>
                <c:pt idx="965">
                  <c:v>1.5973458271355015E-4</c:v>
                </c:pt>
                <c:pt idx="966">
                  <c:v>1.8438979655175557E-4</c:v>
                </c:pt>
                <c:pt idx="967">
                  <c:v>1.9909292177640878E-4</c:v>
                </c:pt>
                <c:pt idx="968">
                  <c:v>1.9486861680589282E-4</c:v>
                </c:pt>
                <c:pt idx="969">
                  <c:v>1.7780976267500051E-4</c:v>
                </c:pt>
                <c:pt idx="970">
                  <c:v>1.5894673998375329E-4</c:v>
                </c:pt>
                <c:pt idx="971">
                  <c:v>1.4328205440397433E-4</c:v>
                </c:pt>
                <c:pt idx="972">
                  <c:v>1.3074940848407598E-4</c:v>
                </c:pt>
                <c:pt idx="973">
                  <c:v>1.2531344867606041E-4</c:v>
                </c:pt>
                <c:pt idx="974">
                  <c:v>1.184826889575295E-4</c:v>
                </c:pt>
                <c:pt idx="975">
                  <c:v>1.1521204515618777E-4</c:v>
                </c:pt>
                <c:pt idx="976">
                  <c:v>1.1212774138010027E-4</c:v>
                </c:pt>
                <c:pt idx="977">
                  <c:v>1.2475094752875996E-4</c:v>
                </c:pt>
                <c:pt idx="978">
                  <c:v>1.37287545275593E-4</c:v>
                </c:pt>
                <c:pt idx="979">
                  <c:v>1.5311883475614869E-4</c:v>
                </c:pt>
                <c:pt idx="980">
                  <c:v>1.5341379565190897E-4</c:v>
                </c:pt>
                <c:pt idx="981">
                  <c:v>1.5859632991569339E-4</c:v>
                </c:pt>
                <c:pt idx="982">
                  <c:v>1.5366779069821322E-4</c:v>
                </c:pt>
                <c:pt idx="983">
                  <c:v>1.4531201582414634E-4</c:v>
                </c:pt>
                <c:pt idx="984">
                  <c:v>1.2630754825510297E-4</c:v>
                </c:pt>
                <c:pt idx="985">
                  <c:v>1.2296866639046309E-4</c:v>
                </c:pt>
                <c:pt idx="986">
                  <c:v>1.2413525810630373E-4</c:v>
                </c:pt>
                <c:pt idx="987">
                  <c:v>1.2796362900580879E-4</c:v>
                </c:pt>
                <c:pt idx="988">
                  <c:v>1.327900010472514E-4</c:v>
                </c:pt>
                <c:pt idx="989">
                  <c:v>1.4794709026542342E-4</c:v>
                </c:pt>
                <c:pt idx="990">
                  <c:v>1.7158024830939627E-4</c:v>
                </c:pt>
                <c:pt idx="991">
                  <c:v>1.8569463952444911E-4</c:v>
                </c:pt>
                <c:pt idx="992">
                  <c:v>1.8187111672961594E-4</c:v>
                </c:pt>
                <c:pt idx="993">
                  <c:v>1.6472368706447262E-4</c:v>
                </c:pt>
                <c:pt idx="994">
                  <c:v>1.4271774424275011E-4</c:v>
                </c:pt>
                <c:pt idx="995">
                  <c:v>1.2490631949591113E-4</c:v>
                </c:pt>
                <c:pt idx="996">
                  <c:v>1.1175362352043519E-4</c:v>
                </c:pt>
                <c:pt idx="997">
                  <c:v>1.0565376326756718E-4</c:v>
                </c:pt>
                <c:pt idx="998">
                  <c:v>1.0046186703890583E-4</c:v>
                </c:pt>
                <c:pt idx="999">
                  <c:v>9.4443260860766179E-5</c:v>
                </c:pt>
                <c:pt idx="1000">
                  <c:v>9.4847607027004205E-5</c:v>
                </c:pt>
                <c:pt idx="1001">
                  <c:v>1.0947473645962537E-4</c:v>
                </c:pt>
                <c:pt idx="1002">
                  <c:v>1.2399998140309986E-4</c:v>
                </c:pt>
                <c:pt idx="1003">
                  <c:v>1.4307968398829369E-4</c:v>
                </c:pt>
                <c:pt idx="1004">
                  <c:v>1.4107447484270534E-4</c:v>
                </c:pt>
                <c:pt idx="1005">
                  <c:v>1.4895913348214374E-4</c:v>
                </c:pt>
                <c:pt idx="1006">
                  <c:v>1.4027490611105589E-4</c:v>
                </c:pt>
                <c:pt idx="1007">
                  <c:v>1.3149983997063665E-4</c:v>
                </c:pt>
                <c:pt idx="1008">
                  <c:v>1.3703784016598882E-4</c:v>
                </c:pt>
                <c:pt idx="1009">
                  <c:v>1.2890148808868517E-4</c:v>
                </c:pt>
                <c:pt idx="1010">
                  <c:v>1.2989371886849231E-4</c:v>
                </c:pt>
                <c:pt idx="1011">
                  <c:v>1.3718524729988338E-4</c:v>
                </c:pt>
                <c:pt idx="1012">
                  <c:v>1.4462330450002375E-4</c:v>
                </c:pt>
                <c:pt idx="1013">
                  <c:v>1.6050709609674753E-4</c:v>
                </c:pt>
                <c:pt idx="1014">
                  <c:v>1.8132784176897324E-4</c:v>
                </c:pt>
                <c:pt idx="1015">
                  <c:v>1.964077419777423E-4</c:v>
                </c:pt>
                <c:pt idx="1016">
                  <c:v>1.9532038467030881E-4</c:v>
                </c:pt>
                <c:pt idx="1017">
                  <c:v>1.7422236077526353E-4</c:v>
                </c:pt>
                <c:pt idx="1018">
                  <c:v>1.554243988512002E-4</c:v>
                </c:pt>
                <c:pt idx="1019">
                  <c:v>1.396265262538401E-4</c:v>
                </c:pt>
                <c:pt idx="1020">
                  <c:v>1.2994551581175861E-4</c:v>
                </c:pt>
                <c:pt idx="1021">
                  <c:v>1.2341332007625915E-4</c:v>
                </c:pt>
                <c:pt idx="1022">
                  <c:v>1.184826889575295E-4</c:v>
                </c:pt>
                <c:pt idx="1023">
                  <c:v>1.146497020703685E-4</c:v>
                </c:pt>
                <c:pt idx="1024">
                  <c:v>1.1411708975550827E-4</c:v>
                </c:pt>
                <c:pt idx="1025">
                  <c:v>1.2690591978725587E-4</c:v>
                </c:pt>
                <c:pt idx="1026">
                  <c:v>1.4064057180926138E-4</c:v>
                </c:pt>
                <c:pt idx="1027">
                  <c:v>1.5851487144365482E-4</c:v>
                </c:pt>
                <c:pt idx="1028">
                  <c:v>1.5815358970604624E-4</c:v>
                </c:pt>
                <c:pt idx="1029">
                  <c:v>1.6353284967339813E-4</c:v>
                </c:pt>
                <c:pt idx="1030">
                  <c:v>1.551973626808768E-4</c:v>
                </c:pt>
                <c:pt idx="1031">
                  <c:v>1.4557570006253073E-4</c:v>
                </c:pt>
                <c:pt idx="1032">
                  <c:v>1.2942560566570364E-4</c:v>
                </c:pt>
                <c:pt idx="1033">
                  <c:v>1.2374145006004863E-4</c:v>
                </c:pt>
                <c:pt idx="1034">
                  <c:v>1.2178083841634264E-4</c:v>
                </c:pt>
                <c:pt idx="1035">
                  <c:v>1.2721588448191536E-4</c:v>
                </c:pt>
                <c:pt idx="1036">
                  <c:v>1.2962333507572551E-4</c:v>
                </c:pt>
                <c:pt idx="1037">
                  <c:v>1.3438303866917313E-4</c:v>
                </c:pt>
                <c:pt idx="1038">
                  <c:v>1.4023610034006917E-4</c:v>
                </c:pt>
                <c:pt idx="1039">
                  <c:v>1.5902543701581701E-4</c:v>
                </c:pt>
                <c:pt idx="1040">
                  <c:v>1.8181027235283516E-4</c:v>
                </c:pt>
                <c:pt idx="1041">
                  <c:v>1.9540927043213923E-4</c:v>
                </c:pt>
                <c:pt idx="1042">
                  <c:v>1.7986682094173494E-4</c:v>
                </c:pt>
                <c:pt idx="1043">
                  <c:v>1.5582205302732836E-4</c:v>
                </c:pt>
                <c:pt idx="1044">
                  <c:v>1.3642273169109937E-4</c:v>
                </c:pt>
                <c:pt idx="1045">
                  <c:v>1.3589576890163239E-4</c:v>
                </c:pt>
                <c:pt idx="1046">
                  <c:v>1.2961665889820714E-4</c:v>
                </c:pt>
                <c:pt idx="1047">
                  <c:v>1.293915056517302E-4</c:v>
                </c:pt>
                <c:pt idx="1048">
                  <c:v>1.3795090497450193E-4</c:v>
                </c:pt>
                <c:pt idx="1049">
                  <c:v>1.5433531439453075E-4</c:v>
                </c:pt>
                <c:pt idx="1050">
                  <c:v>1.6902052859539204E-4</c:v>
                </c:pt>
                <c:pt idx="1051">
                  <c:v>1.6388542135181282E-4</c:v>
                </c:pt>
                <c:pt idx="1052">
                  <c:v>1.5160772732842248E-4</c:v>
                </c:pt>
                <c:pt idx="1053">
                  <c:v>1.4135688271718215E-4</c:v>
                </c:pt>
                <c:pt idx="1054">
                  <c:v>1.3193308739397873E-4</c:v>
                </c:pt>
                <c:pt idx="1055">
                  <c:v>1.2104070969564517E-4</c:v>
                </c:pt>
                <c:pt idx="1056">
                  <c:v>7.766790542885521E-5</c:v>
                </c:pt>
                <c:pt idx="1057">
                  <c:v>7.5993629138806511E-5</c:v>
                </c:pt>
                <c:pt idx="1058">
                  <c:v>7.2885130808392727E-5</c:v>
                </c:pt>
                <c:pt idx="1059">
                  <c:v>7.3480588781122213E-5</c:v>
                </c:pt>
                <c:pt idx="1060">
                  <c:v>7.4493475572077927E-5</c:v>
                </c:pt>
                <c:pt idx="1061">
                  <c:v>7.385114151763883E-5</c:v>
                </c:pt>
                <c:pt idx="1062">
                  <c:v>7.4261892613070358E-5</c:v>
                </c:pt>
                <c:pt idx="1063">
                  <c:v>8.3147711883963462E-5</c:v>
                </c:pt>
                <c:pt idx="1064">
                  <c:v>9.7456619665121539E-5</c:v>
                </c:pt>
                <c:pt idx="1065">
                  <c:v>1.2310085003176086E-4</c:v>
                </c:pt>
                <c:pt idx="1066">
                  <c:v>1.2144198653167959E-4</c:v>
                </c:pt>
                <c:pt idx="1067">
                  <c:v>1.0739714679246257E-4</c:v>
                </c:pt>
                <c:pt idx="1068">
                  <c:v>8.3716502637644393E-5</c:v>
                </c:pt>
                <c:pt idx="1069">
                  <c:v>6.888476740148959E-5</c:v>
                </c:pt>
                <c:pt idx="1070">
                  <c:v>5.9369837874413426E-5</c:v>
                </c:pt>
                <c:pt idx="1071">
                  <c:v>5.2772446198481194E-5</c:v>
                </c:pt>
                <c:pt idx="1072">
                  <c:v>5.1374705637109169E-5</c:v>
                </c:pt>
                <c:pt idx="1073">
                  <c:v>5.3832756788565614E-5</c:v>
                </c:pt>
                <c:pt idx="1074">
                  <c:v>6.1301573508011455E-5</c:v>
                </c:pt>
                <c:pt idx="1075">
                  <c:v>6.498407213532255E-5</c:v>
                </c:pt>
                <c:pt idx="1076">
                  <c:v>6.7296527314660918E-5</c:v>
                </c:pt>
                <c:pt idx="1077">
                  <c:v>6.8022253022638954E-5</c:v>
                </c:pt>
                <c:pt idx="1078">
                  <c:v>6.6885545812213847E-5</c:v>
                </c:pt>
                <c:pt idx="1079">
                  <c:v>6.1935629652903123E-5</c:v>
                </c:pt>
                <c:pt idx="1080">
                  <c:v>4.7615222532318335E-5</c:v>
                </c:pt>
                <c:pt idx="1081">
                  <c:v>4.637943819561434E-5</c:v>
                </c:pt>
                <c:pt idx="1082">
                  <c:v>4.4962527279388704E-5</c:v>
                </c:pt>
                <c:pt idx="1083">
                  <c:v>4.638943023369831E-5</c:v>
                </c:pt>
                <c:pt idx="1084">
                  <c:v>4.7821668025210339E-5</c:v>
                </c:pt>
                <c:pt idx="1085">
                  <c:v>5.3455039443460646E-5</c:v>
                </c:pt>
                <c:pt idx="1086">
                  <c:v>6.2485842402142111E-5</c:v>
                </c:pt>
                <c:pt idx="1087">
                  <c:v>6.782033593356189E-5</c:v>
                </c:pt>
                <c:pt idx="1088">
                  <c:v>6.571952234629454E-5</c:v>
                </c:pt>
                <c:pt idx="1089">
                  <c:v>5.9710893743897279E-5</c:v>
                </c:pt>
                <c:pt idx="1090">
                  <c:v>5.4414380963950949E-5</c:v>
                </c:pt>
                <c:pt idx="1091">
                  <c:v>5.0027053129621681E-5</c:v>
                </c:pt>
                <c:pt idx="1092">
                  <c:v>4.8932225176816461E-5</c:v>
                </c:pt>
                <c:pt idx="1093">
                  <c:v>4.8891015891139807E-5</c:v>
                </c:pt>
                <c:pt idx="1094">
                  <c:v>4.7513224687775679E-5</c:v>
                </c:pt>
                <c:pt idx="1095">
                  <c:v>4.4379561869024306E-5</c:v>
                </c:pt>
                <c:pt idx="1096">
                  <c:v>4.4081934739393534E-5</c:v>
                </c:pt>
                <c:pt idx="1097">
                  <c:v>4.881954408587616E-5</c:v>
                </c:pt>
                <c:pt idx="1098">
                  <c:v>5.2397235033920399E-5</c:v>
                </c:pt>
                <c:pt idx="1099">
                  <c:v>5.6135188501726073E-5</c:v>
                </c:pt>
                <c:pt idx="1100">
                  <c:v>5.484556088853212E-5</c:v>
                </c:pt>
                <c:pt idx="1101">
                  <c:v>5.5556282123067463E-5</c:v>
                </c:pt>
                <c:pt idx="1102">
                  <c:v>5.1564820239294417E-5</c:v>
                </c:pt>
                <c:pt idx="1103">
                  <c:v>4.8056939025427892E-5</c:v>
                </c:pt>
                <c:pt idx="1104">
                  <c:v>2.9312074715719217E-5</c:v>
                </c:pt>
                <c:pt idx="1105">
                  <c:v>2.7623646189949002E-5</c:v>
                </c:pt>
                <c:pt idx="1106">
                  <c:v>2.5928037250464733E-5</c:v>
                </c:pt>
                <c:pt idx="1107">
                  <c:v>2.6736532687192848E-5</c:v>
                </c:pt>
                <c:pt idx="1108">
                  <c:v>2.8591559966955642E-5</c:v>
                </c:pt>
                <c:pt idx="1109">
                  <c:v>3.345462585713441E-5</c:v>
                </c:pt>
                <c:pt idx="1110">
                  <c:v>4.0954044488354178E-5</c:v>
                </c:pt>
                <c:pt idx="1111">
                  <c:v>4.3968063005283773E-5</c:v>
                </c:pt>
                <c:pt idx="1112">
                  <c:v>4.1531195825985892E-5</c:v>
                </c:pt>
                <c:pt idx="1113">
                  <c:v>3.4965398745541815E-5</c:v>
                </c:pt>
                <c:pt idx="1114">
                  <c:v>3.0093329451641354E-5</c:v>
                </c:pt>
                <c:pt idx="1115">
                  <c:v>2.6826668613091745E-5</c:v>
                </c:pt>
                <c:pt idx="1116">
                  <c:v>2.487838592865489E-5</c:v>
                </c:pt>
                <c:pt idx="1117">
                  <c:v>2.3397816479854985E-5</c:v>
                </c:pt>
                <c:pt idx="1118">
                  <c:v>2.0104237174780953E-5</c:v>
                </c:pt>
                <c:pt idx="1119">
                  <c:v>1.8987732637307188E-5</c:v>
                </c:pt>
                <c:pt idx="1120">
                  <c:v>1.840511081420248E-5</c:v>
                </c:pt>
                <c:pt idx="1121">
                  <c:v>2.3225089511739833E-5</c:v>
                </c:pt>
                <c:pt idx="1122">
                  <c:v>2.6893042411257891E-5</c:v>
                </c:pt>
                <c:pt idx="1123">
                  <c:v>3.1233226417414078E-5</c:v>
                </c:pt>
                <c:pt idx="1124">
                  <c:v>2.9683695963188691E-5</c:v>
                </c:pt>
                <c:pt idx="1125">
                  <c:v>3.0098052767031246E-5</c:v>
                </c:pt>
                <c:pt idx="1126">
                  <c:v>2.7742978272056559E-5</c:v>
                </c:pt>
                <c:pt idx="1127">
                  <c:v>2.6063236310552545E-5</c:v>
                </c:pt>
                <c:pt idx="1128">
                  <c:v>1.8486518588385161E-5</c:v>
                </c:pt>
                <c:pt idx="1129">
                  <c:v>1.7415866798427294E-5</c:v>
                </c:pt>
                <c:pt idx="1130">
                  <c:v>1.6951011609760395E-5</c:v>
                </c:pt>
                <c:pt idx="1131">
                  <c:v>1.6735492742580596E-5</c:v>
                </c:pt>
                <c:pt idx="1132">
                  <c:v>1.8030883700043553E-5</c:v>
                </c:pt>
                <c:pt idx="1133">
                  <c:v>2.3133337497083578E-5</c:v>
                </c:pt>
                <c:pt idx="1134">
                  <c:v>3.0147909833420699E-5</c:v>
                </c:pt>
                <c:pt idx="1135">
                  <c:v>3.3971099440701974E-5</c:v>
                </c:pt>
                <c:pt idx="1136">
                  <c:v>3.3232525091367525E-5</c:v>
                </c:pt>
                <c:pt idx="1137">
                  <c:v>2.7133794055458979E-5</c:v>
                </c:pt>
                <c:pt idx="1138">
                  <c:v>2.2669337630129613E-5</c:v>
                </c:pt>
                <c:pt idx="1139">
                  <c:v>2.0017124470623307E-5</c:v>
                </c:pt>
                <c:pt idx="1140">
                  <c:v>1.7833792098638745E-5</c:v>
                </c:pt>
                <c:pt idx="1141">
                  <c:v>1.7092078110097182E-5</c:v>
                </c:pt>
                <c:pt idx="1142">
                  <c:v>1.637115597209785E-5</c:v>
                </c:pt>
                <c:pt idx="1143">
                  <c:v>1.5794873890116336E-5</c:v>
                </c:pt>
                <c:pt idx="1144">
                  <c:v>1.561918353710898E-5</c:v>
                </c:pt>
                <c:pt idx="1145">
                  <c:v>1.9870089372094555E-5</c:v>
                </c:pt>
                <c:pt idx="1146">
                  <c:v>2.3320171943562775E-5</c:v>
                </c:pt>
                <c:pt idx="1147">
                  <c:v>2.65771472665606E-5</c:v>
                </c:pt>
                <c:pt idx="1148">
                  <c:v>2.4509650368353358E-5</c:v>
                </c:pt>
                <c:pt idx="1149">
                  <c:v>2.5342280621632941E-5</c:v>
                </c:pt>
                <c:pt idx="1150">
                  <c:v>2.3198310938586494E-5</c:v>
                </c:pt>
                <c:pt idx="1151">
                  <c:v>2.145901865767375E-5</c:v>
                </c:pt>
                <c:pt idx="1152">
                  <c:v>2.0341179884111598E-5</c:v>
                </c:pt>
                <c:pt idx="1153">
                  <c:v>1.8696874112734674E-5</c:v>
                </c:pt>
                <c:pt idx="1154">
                  <c:v>1.8513902700439365E-5</c:v>
                </c:pt>
                <c:pt idx="1155">
                  <c:v>1.992972610854498E-5</c:v>
                </c:pt>
                <c:pt idx="1156">
                  <c:v>2.1387657764997397E-5</c:v>
                </c:pt>
                <c:pt idx="1157">
                  <c:v>2.7112054479489544E-5</c:v>
                </c:pt>
                <c:pt idx="1158">
                  <c:v>3.4762726905520135E-5</c:v>
                </c:pt>
                <c:pt idx="1159">
                  <c:v>3.8468666588094061E-5</c:v>
                </c:pt>
                <c:pt idx="1160">
                  <c:v>3.5964492366146691E-5</c:v>
                </c:pt>
                <c:pt idx="1161">
                  <c:v>2.9440500229648522E-5</c:v>
                </c:pt>
                <c:pt idx="1162">
                  <c:v>2.4527893020033027E-5</c:v>
                </c:pt>
                <c:pt idx="1163">
                  <c:v>2.1922089830149359E-5</c:v>
                </c:pt>
                <c:pt idx="1164">
                  <c:v>1.971638376999362E-5</c:v>
                </c:pt>
                <c:pt idx="1165">
                  <c:v>1.8929252667307796E-5</c:v>
                </c:pt>
                <c:pt idx="1166">
                  <c:v>1.762382287025324E-5</c:v>
                </c:pt>
                <c:pt idx="1167">
                  <c:v>1.724606664619256E-5</c:v>
                </c:pt>
                <c:pt idx="1168">
                  <c:v>1.8662356689268747E-5</c:v>
                </c:pt>
                <c:pt idx="1169">
                  <c:v>2.5003119006132484E-5</c:v>
                </c:pt>
                <c:pt idx="1170">
                  <c:v>2.7831128859712223E-5</c:v>
                </c:pt>
                <c:pt idx="1171">
                  <c:v>3.0591074806279307E-5</c:v>
                </c:pt>
                <c:pt idx="1172">
                  <c:v>2.7235350760863747E-5</c:v>
                </c:pt>
                <c:pt idx="1173">
                  <c:v>2.8949920334131411E-5</c:v>
                </c:pt>
                <c:pt idx="1174">
                  <c:v>2.7905354308751796E-5</c:v>
                </c:pt>
                <c:pt idx="1175">
                  <c:v>2.593237856953486E-5</c:v>
                </c:pt>
                <c:pt idx="1176">
                  <c:v>2.4609853625982536E-5</c:v>
                </c:pt>
                <c:pt idx="1177">
                  <c:v>2.3795451756513933E-5</c:v>
                </c:pt>
                <c:pt idx="1178">
                  <c:v>2.5019746500764096E-5</c:v>
                </c:pt>
                <c:pt idx="1179">
                  <c:v>2.6736532687192848E-5</c:v>
                </c:pt>
                <c:pt idx="1180">
                  <c:v>2.9218633250425811E-5</c:v>
                </c:pt>
                <c:pt idx="1181">
                  <c:v>3.4615701491700706E-5</c:v>
                </c:pt>
                <c:pt idx="1182">
                  <c:v>4.3299438696579104E-5</c:v>
                </c:pt>
                <c:pt idx="1183">
                  <c:v>4.7853471763043978E-5</c:v>
                </c:pt>
                <c:pt idx="1184">
                  <c:v>4.5423768989830826E-5</c:v>
                </c:pt>
                <c:pt idx="1185">
                  <c:v>3.7517456689206553E-5</c:v>
                </c:pt>
                <c:pt idx="1186">
                  <c:v>3.0093329451641354E-5</c:v>
                </c:pt>
                <c:pt idx="1187">
                  <c:v>2.6276952172613356E-5</c:v>
                </c:pt>
                <c:pt idx="1188">
                  <c:v>2.3042041277502586E-5</c:v>
                </c:pt>
                <c:pt idx="1189">
                  <c:v>2.0387803183976355E-5</c:v>
                </c:pt>
                <c:pt idx="1190">
                  <c:v>1.9442767713875796E-5</c:v>
                </c:pt>
                <c:pt idx="1191">
                  <c:v>1.8580738107490975E-5</c:v>
                </c:pt>
                <c:pt idx="1192">
                  <c:v>1.9106186935218329E-5</c:v>
                </c:pt>
                <c:pt idx="1193">
                  <c:v>2.40025226405454E-5</c:v>
                </c:pt>
                <c:pt idx="1194">
                  <c:v>2.8061805452378769E-5</c:v>
                </c:pt>
                <c:pt idx="1195">
                  <c:v>3.1233226417414078E-5</c:v>
                </c:pt>
                <c:pt idx="1196">
                  <c:v>3.0039138049688561E-5</c:v>
                </c:pt>
                <c:pt idx="1197">
                  <c:v>3.1532862587080162E-5</c:v>
                </c:pt>
                <c:pt idx="1198">
                  <c:v>2.7569342498443797E-5</c:v>
                </c:pt>
                <c:pt idx="1199">
                  <c:v>2.5225451616793665E-5</c:v>
                </c:pt>
                <c:pt idx="1200">
                  <c:v>1.3984411861403157E-5</c:v>
                </c:pt>
                <c:pt idx="1201">
                  <c:v>1.201054002479108E-5</c:v>
                </c:pt>
                <c:pt idx="1202">
                  <c:v>1.0964124196396908E-5</c:v>
                </c:pt>
                <c:pt idx="1203">
                  <c:v>1.0224017719306495E-5</c:v>
                </c:pt>
                <c:pt idx="1204">
                  <c:v>1.0909720137093026E-5</c:v>
                </c:pt>
                <c:pt idx="1205">
                  <c:v>1.1686973311875859E-5</c:v>
                </c:pt>
                <c:pt idx="1206">
                  <c:v>1.2600480502520332E-5</c:v>
                </c:pt>
                <c:pt idx="1207">
                  <c:v>1.6809559775789338E-5</c:v>
                </c:pt>
                <c:pt idx="1208">
                  <c:v>2.4115588786856115E-5</c:v>
                </c:pt>
                <c:pt idx="1209">
                  <c:v>2.916916156329967E-5</c:v>
                </c:pt>
                <c:pt idx="1210">
                  <c:v>2.734621347684713E-5</c:v>
                </c:pt>
                <c:pt idx="1211">
                  <c:v>2.2345623636414245E-5</c:v>
                </c:pt>
                <c:pt idx="1212">
                  <c:v>2.0287094711209471E-5</c:v>
                </c:pt>
                <c:pt idx="1213">
                  <c:v>2.0231843604646327E-5</c:v>
                </c:pt>
                <c:pt idx="1214">
                  <c:v>1.8710090772429431E-5</c:v>
                </c:pt>
                <c:pt idx="1215">
                  <c:v>1.8320911925346276E-5</c:v>
                </c:pt>
                <c:pt idx="1216">
                  <c:v>1.980608575992418E-5</c:v>
                </c:pt>
                <c:pt idx="1217">
                  <c:v>2.4229349380668054E-5</c:v>
                </c:pt>
                <c:pt idx="1218">
                  <c:v>2.63912868159479E-5</c:v>
                </c:pt>
                <c:pt idx="1219">
                  <c:v>2.4364165387175488E-5</c:v>
                </c:pt>
                <c:pt idx="1220">
                  <c:v>1.9249298327928724E-5</c:v>
                </c:pt>
                <c:pt idx="1221">
                  <c:v>1.4418785149554967E-5</c:v>
                </c:pt>
                <c:pt idx="1222">
                  <c:v>1.1371243410948273E-5</c:v>
                </c:pt>
                <c:pt idx="1223">
                  <c:v>1.0982995366697506E-5</c:v>
                </c:pt>
                <c:pt idx="1224">
                  <c:v>9.4268745436920683E-6</c:v>
                </c:pt>
                <c:pt idx="1225">
                  <c:v>9.3447447490872487E-6</c:v>
                </c:pt>
                <c:pt idx="1226">
                  <c:v>8.2157337155160154E-6</c:v>
                </c:pt>
                <c:pt idx="1227">
                  <c:v>7.3823301208378761E-6</c:v>
                </c:pt>
                <c:pt idx="1228">
                  <c:v>7.2433746864428464E-6</c:v>
                </c:pt>
                <c:pt idx="1229">
                  <c:v>7.0538731920799909E-6</c:v>
                </c:pt>
                <c:pt idx="1230">
                  <c:v>8.5975179724078284E-6</c:v>
                </c:pt>
                <c:pt idx="1231">
                  <c:v>1.3551901741152154E-5</c:v>
                </c:pt>
                <c:pt idx="1232">
                  <c:v>2.1610816326653818E-5</c:v>
                </c:pt>
                <c:pt idx="1233">
                  <c:v>2.8849756043811924E-5</c:v>
                </c:pt>
                <c:pt idx="1234">
                  <c:v>2.8769227520306908E-5</c:v>
                </c:pt>
                <c:pt idx="1235">
                  <c:v>2.6394017281088841E-5</c:v>
                </c:pt>
                <c:pt idx="1236">
                  <c:v>2.2062513540467502E-5</c:v>
                </c:pt>
                <c:pt idx="1237">
                  <c:v>1.8529434533879231E-5</c:v>
                </c:pt>
                <c:pt idx="1238">
                  <c:v>1.3283654388249879E-5</c:v>
                </c:pt>
                <c:pt idx="1239">
                  <c:v>8.8152637112070016E-6</c:v>
                </c:pt>
                <c:pt idx="1240">
                  <c:v>7.3191138076561089E-6</c:v>
                </c:pt>
                <c:pt idx="1241">
                  <c:v>9.3503863482841892E-6</c:v>
                </c:pt>
                <c:pt idx="1242">
                  <c:v>1.2926065867994228E-5</c:v>
                </c:pt>
                <c:pt idx="1243">
                  <c:v>1.5458721093273007E-5</c:v>
                </c:pt>
                <c:pt idx="1244">
                  <c:v>1.4700477961653971E-5</c:v>
                </c:pt>
                <c:pt idx="1245">
                  <c:v>1.6296552882845779E-5</c:v>
                </c:pt>
                <c:pt idx="1246">
                  <c:v>1.5353638853828227E-5</c:v>
                </c:pt>
                <c:pt idx="1247">
                  <c:v>1.1689498174726232E-5</c:v>
                </c:pt>
                <c:pt idx="1248">
                  <c:v>9.2382705263974483E-6</c:v>
                </c:pt>
                <c:pt idx="1249">
                  <c:v>8.6828151320742716E-6</c:v>
                </c:pt>
                <c:pt idx="1250">
                  <c:v>8.0490826072045126E-6</c:v>
                </c:pt>
                <c:pt idx="1251">
                  <c:v>8.7261045468092175E-6</c:v>
                </c:pt>
                <c:pt idx="1252">
                  <c:v>1.0667880558665905E-5</c:v>
                </c:pt>
                <c:pt idx="1253">
                  <c:v>1.5155153566591301E-5</c:v>
                </c:pt>
                <c:pt idx="1254">
                  <c:v>2.3012249093626011E-5</c:v>
                </c:pt>
                <c:pt idx="1255">
                  <c:v>2.6259439688686112E-5</c:v>
                </c:pt>
                <c:pt idx="1256">
                  <c:v>2.4818041056893032E-5</c:v>
                </c:pt>
                <c:pt idx="1257">
                  <c:v>1.9400022072450856E-5</c:v>
                </c:pt>
                <c:pt idx="1258">
                  <c:v>1.5511733203506899E-5</c:v>
                </c:pt>
                <c:pt idx="1259">
                  <c:v>1.3832801854352371E-5</c:v>
                </c:pt>
                <c:pt idx="1260">
                  <c:v>1.282449977713352E-5</c:v>
                </c:pt>
                <c:pt idx="1261">
                  <c:v>1.2040557434109471E-5</c:v>
                </c:pt>
                <c:pt idx="1262">
                  <c:v>1.0278370566499663E-5</c:v>
                </c:pt>
                <c:pt idx="1263">
                  <c:v>9.176022504460294E-6</c:v>
                </c:pt>
                <c:pt idx="1264">
                  <c:v>8.6268412468281188E-6</c:v>
                </c:pt>
                <c:pt idx="1265">
                  <c:v>1.2534917855331342E-5</c:v>
                </c:pt>
                <c:pt idx="1266">
                  <c:v>1.5587061488924261E-5</c:v>
                </c:pt>
                <c:pt idx="1267">
                  <c:v>1.9627183718195896E-5</c:v>
                </c:pt>
                <c:pt idx="1268">
                  <c:v>1.7161859432238708E-5</c:v>
                </c:pt>
                <c:pt idx="1269">
                  <c:v>1.904637974440257E-5</c:v>
                </c:pt>
                <c:pt idx="1270">
                  <c:v>1.5565950683621487E-5</c:v>
                </c:pt>
                <c:pt idx="1271">
                  <c:v>1.4722058102352852E-5</c:v>
                </c:pt>
                <c:pt idx="1272">
                  <c:v>6.7212363269270725E-6</c:v>
                </c:pt>
                <c:pt idx="1273">
                  <c:v>5.2865065674633371E-6</c:v>
                </c:pt>
                <c:pt idx="1274">
                  <c:v>4.2058359722041952E-6</c:v>
                </c:pt>
                <c:pt idx="1275">
                  <c:v>4.4724952112540578E-6</c:v>
                </c:pt>
                <c:pt idx="1276">
                  <c:v>5.6331968411937033E-6</c:v>
                </c:pt>
                <c:pt idx="1277">
                  <c:v>1.0266902740151539E-5</c:v>
                </c:pt>
                <c:pt idx="1278">
                  <c:v>1.7367415995482495E-5</c:v>
                </c:pt>
                <c:pt idx="1279">
                  <c:v>2.1266514383784461E-5</c:v>
                </c:pt>
                <c:pt idx="1280">
                  <c:v>1.9888207893482753E-5</c:v>
                </c:pt>
                <c:pt idx="1281">
                  <c:v>1.5293605638334314E-5</c:v>
                </c:pt>
                <c:pt idx="1282">
                  <c:v>1.1872350168010025E-5</c:v>
                </c:pt>
                <c:pt idx="1283">
                  <c:v>1.0531637660400969E-5</c:v>
                </c:pt>
                <c:pt idx="1284">
                  <c:v>9.6137207562863745E-6</c:v>
                </c:pt>
                <c:pt idx="1285">
                  <c:v>8.9991504055643575E-6</c:v>
                </c:pt>
                <c:pt idx="1286">
                  <c:v>8.1806334515436668E-6</c:v>
                </c:pt>
                <c:pt idx="1287">
                  <c:v>7.4613060364314001E-6</c:v>
                </c:pt>
                <c:pt idx="1288">
                  <c:v>6.5476762510169817E-6</c:v>
                </c:pt>
                <c:pt idx="1289">
                  <c:v>9.6264685840242527E-6</c:v>
                </c:pt>
                <c:pt idx="1290">
                  <c:v>1.3079377005126017E-5</c:v>
                </c:pt>
                <c:pt idx="1291">
                  <c:v>1.6989739297028133E-5</c:v>
                </c:pt>
                <c:pt idx="1292">
                  <c:v>1.4749197180007909E-5</c:v>
                </c:pt>
                <c:pt idx="1293">
                  <c:v>1.4782947737925048E-5</c:v>
                </c:pt>
                <c:pt idx="1294">
                  <c:v>1.1844775136672683E-5</c:v>
                </c:pt>
                <c:pt idx="1295">
                  <c:v>9.3195185300087054E-6</c:v>
                </c:pt>
                <c:pt idx="1296">
                  <c:v>4.9204824268058461E-6</c:v>
                </c:pt>
                <c:pt idx="1297">
                  <c:v>3.8053768815139172E-6</c:v>
                </c:pt>
                <c:pt idx="1298">
                  <c:v>2.9922321537264235E-6</c:v>
                </c:pt>
                <c:pt idx="1299">
                  <c:v>3.4029817654178304E-6</c:v>
                </c:pt>
                <c:pt idx="1300">
                  <c:v>4.7063670502842144E-6</c:v>
                </c:pt>
                <c:pt idx="1301">
                  <c:v>9.3986099578271384E-6</c:v>
                </c:pt>
                <c:pt idx="1302">
                  <c:v>1.6536103108123428E-5</c:v>
                </c:pt>
                <c:pt idx="1303">
                  <c:v>2.0170450356205763E-5</c:v>
                </c:pt>
                <c:pt idx="1304">
                  <c:v>1.9298804643585462E-5</c:v>
                </c:pt>
                <c:pt idx="1305">
                  <c:v>1.4691529381376399E-5</c:v>
                </c:pt>
                <c:pt idx="1306">
                  <c:v>1.1357334121756482E-5</c:v>
                </c:pt>
                <c:pt idx="1307">
                  <c:v>9.8618482266402082E-6</c:v>
                </c:pt>
                <c:pt idx="1308">
                  <c:v>8.7423416536869195E-6</c:v>
                </c:pt>
                <c:pt idx="1309">
                  <c:v>8.3222203238572785E-6</c:v>
                </c:pt>
                <c:pt idx="1310">
                  <c:v>7.2616426284852009E-6</c:v>
                </c:pt>
                <c:pt idx="1311">
                  <c:v>6.3831805194796641E-6</c:v>
                </c:pt>
                <c:pt idx="1312">
                  <c:v>5.7094905484132176E-6</c:v>
                </c:pt>
                <c:pt idx="1313">
                  <c:v>8.7121640656155877E-6</c:v>
                </c:pt>
                <c:pt idx="1314">
                  <c:v>1.0951367979115531E-5</c:v>
                </c:pt>
                <c:pt idx="1315">
                  <c:v>1.3699500492456837E-5</c:v>
                </c:pt>
                <c:pt idx="1316">
                  <c:v>1.1569810485290301E-5</c:v>
                </c:pt>
                <c:pt idx="1317">
                  <c:v>1.2487481344204405E-5</c:v>
                </c:pt>
                <c:pt idx="1318">
                  <c:v>1.0654451997884179E-5</c:v>
                </c:pt>
                <c:pt idx="1319">
                  <c:v>9.6034887651342999E-6</c:v>
                </c:pt>
                <c:pt idx="1320">
                  <c:v>6.5583653952378406E-6</c:v>
                </c:pt>
                <c:pt idx="1321">
                  <c:v>4.9203094369131033E-6</c:v>
                </c:pt>
                <c:pt idx="1322">
                  <c:v>4.2590167255833946E-6</c:v>
                </c:pt>
                <c:pt idx="1323">
                  <c:v>4.9721458183299449E-6</c:v>
                </c:pt>
                <c:pt idx="1324">
                  <c:v>6.4472667667351247E-6</c:v>
                </c:pt>
                <c:pt idx="1325">
                  <c:v>1.0734540621921883E-5</c:v>
                </c:pt>
                <c:pt idx="1326">
                  <c:v>1.8401101408071521E-5</c:v>
                </c:pt>
                <c:pt idx="1327">
                  <c:v>2.243973945183177E-5</c:v>
                </c:pt>
                <c:pt idx="1328">
                  <c:v>2.1607135002562902E-5</c:v>
                </c:pt>
                <c:pt idx="1329">
                  <c:v>1.6062349096903474E-5</c:v>
                </c:pt>
                <c:pt idx="1330">
                  <c:v>1.2369002182314777E-5</c:v>
                </c:pt>
                <c:pt idx="1331">
                  <c:v>1.0378646133410662E-5</c:v>
                </c:pt>
                <c:pt idx="1332">
                  <c:v>9.5170198788259249E-6</c:v>
                </c:pt>
                <c:pt idx="1333">
                  <c:v>9.0941268051579331E-6</c:v>
                </c:pt>
                <c:pt idx="1334">
                  <c:v>8.0895143006623942E-6</c:v>
                </c:pt>
                <c:pt idx="1335">
                  <c:v>7.2800826903195521E-6</c:v>
                </c:pt>
                <c:pt idx="1336">
                  <c:v>6.2218240639435685E-6</c:v>
                </c:pt>
                <c:pt idx="1337">
                  <c:v>9.4536331574116024E-6</c:v>
                </c:pt>
                <c:pt idx="1338">
                  <c:v>1.1914898819515467E-5</c:v>
                </c:pt>
                <c:pt idx="1339">
                  <c:v>1.5103674719787973E-5</c:v>
                </c:pt>
                <c:pt idx="1340">
                  <c:v>1.3425031108835059E-5</c:v>
                </c:pt>
                <c:pt idx="1341">
                  <c:v>1.364693620725771E-5</c:v>
                </c:pt>
                <c:pt idx="1342">
                  <c:v>1.2762937481438571E-5</c:v>
                </c:pt>
                <c:pt idx="1343">
                  <c:v>1.1510687304612807E-5</c:v>
                </c:pt>
                <c:pt idx="1344">
                  <c:v>1.6374140208857223E-5</c:v>
                </c:pt>
                <c:pt idx="1345">
                  <c:v>1.5962904965520931E-5</c:v>
                </c:pt>
                <c:pt idx="1346">
                  <c:v>1.6669397872638664E-5</c:v>
                </c:pt>
                <c:pt idx="1347">
                  <c:v>1.8636220627053335E-5</c:v>
                </c:pt>
                <c:pt idx="1348">
                  <c:v>2.0208020737404883E-5</c:v>
                </c:pt>
                <c:pt idx="1349">
                  <c:v>2.5864924385038649E-5</c:v>
                </c:pt>
                <c:pt idx="1350">
                  <c:v>3.4257229973435295E-5</c:v>
                </c:pt>
                <c:pt idx="1351">
                  <c:v>3.8811932318006446E-5</c:v>
                </c:pt>
                <c:pt idx="1352">
                  <c:v>3.6940833545221218E-5</c:v>
                </c:pt>
                <c:pt idx="1353">
                  <c:v>3.0444332149025838E-5</c:v>
                </c:pt>
                <c:pt idx="1354">
                  <c:v>2.4785313295942128E-5</c:v>
                </c:pt>
                <c:pt idx="1355">
                  <c:v>2.2644352057814883E-5</c:v>
                </c:pt>
                <c:pt idx="1356">
                  <c:v>1.9026797992457016E-5</c:v>
                </c:pt>
                <c:pt idx="1357">
                  <c:v>1.9385287837779543E-5</c:v>
                </c:pt>
                <c:pt idx="1358">
                  <c:v>1.8201708294094719E-5</c:v>
                </c:pt>
                <c:pt idx="1359">
                  <c:v>1.7604695045871717E-5</c:v>
                </c:pt>
                <c:pt idx="1360">
                  <c:v>1.7539248078320415E-5</c:v>
                </c:pt>
                <c:pt idx="1361">
                  <c:v>2.3314386309705461E-5</c:v>
                </c:pt>
                <c:pt idx="1362">
                  <c:v>2.7219445300841189E-5</c:v>
                </c:pt>
                <c:pt idx="1363">
                  <c:v>3.2073374676557483E-5</c:v>
                </c:pt>
                <c:pt idx="1364">
                  <c:v>3.1949745039293316E-5</c:v>
                </c:pt>
                <c:pt idx="1365">
                  <c:v>3.3373684553925529E-5</c:v>
                </c:pt>
                <c:pt idx="1366">
                  <c:v>3.1037481534467222E-5</c:v>
                </c:pt>
                <c:pt idx="1367">
                  <c:v>3.13593576203202E-5</c:v>
                </c:pt>
                <c:pt idx="1368">
                  <c:v>4.0443219464767274E-5</c:v>
                </c:pt>
                <c:pt idx="1369">
                  <c:v>3.8504886968469696E-5</c:v>
                </c:pt>
                <c:pt idx="1370">
                  <c:v>3.7098452531450236E-5</c:v>
                </c:pt>
                <c:pt idx="1371">
                  <c:v>3.2820991698128884E-5</c:v>
                </c:pt>
                <c:pt idx="1372">
                  <c:v>3.2218890925074982E-5</c:v>
                </c:pt>
                <c:pt idx="1373">
                  <c:v>3.3351580013962389E-5</c:v>
                </c:pt>
                <c:pt idx="1374">
                  <c:v>3.4661674213483076E-5</c:v>
                </c:pt>
                <c:pt idx="1375">
                  <c:v>3.9877028693150813E-5</c:v>
                </c:pt>
                <c:pt idx="1376">
                  <c:v>4.7724152901950818E-5</c:v>
                </c:pt>
                <c:pt idx="1377">
                  <c:v>5.3066366770194053E-5</c:v>
                </c:pt>
                <c:pt idx="1378">
                  <c:v>5.1224834939971107E-5</c:v>
                </c:pt>
                <c:pt idx="1379">
                  <c:v>4.5190369011937793E-5</c:v>
                </c:pt>
                <c:pt idx="1380">
                  <c:v>3.9596089478869299E-5</c:v>
                </c:pt>
                <c:pt idx="1381">
                  <c:v>3.8587475119980131E-5</c:v>
                </c:pt>
                <c:pt idx="1382">
                  <c:v>3.6973015217705378E-5</c:v>
                </c:pt>
                <c:pt idx="1383">
                  <c:v>3.677351104074551E-5</c:v>
                </c:pt>
                <c:pt idx="1384">
                  <c:v>3.8154286723892263E-5</c:v>
                </c:pt>
                <c:pt idx="1385">
                  <c:v>4.456117505598999E-5</c:v>
                </c:pt>
                <c:pt idx="1386">
                  <c:v>5.0441402904937753E-5</c:v>
                </c:pt>
                <c:pt idx="1387">
                  <c:v>4.8660013973269541E-5</c:v>
                </c:pt>
                <c:pt idx="1388">
                  <c:v>4.2714662753378522E-5</c:v>
                </c:pt>
                <c:pt idx="1389">
                  <c:v>3.6661651918178193E-5</c:v>
                </c:pt>
                <c:pt idx="1390">
                  <c:v>3.3003653645037553E-5</c:v>
                </c:pt>
                <c:pt idx="1391">
                  <c:v>3.2008679024770062E-5</c:v>
                </c:pt>
                <c:pt idx="1392">
                  <c:v>2.7100994186459237E-5</c:v>
                </c:pt>
                <c:pt idx="1393">
                  <c:v>2.6258496826716281E-5</c:v>
                </c:pt>
                <c:pt idx="1394">
                  <c:v>2.509531965755238E-5</c:v>
                </c:pt>
                <c:pt idx="1395">
                  <c:v>2.4085602125367297E-5</c:v>
                </c:pt>
                <c:pt idx="1396">
                  <c:v>2.4195453068620257E-5</c:v>
                </c:pt>
                <c:pt idx="1397">
                  <c:v>2.4840361903001151E-5</c:v>
                </c:pt>
                <c:pt idx="1398">
                  <c:v>2.9643865069314807E-5</c:v>
                </c:pt>
                <c:pt idx="1399">
                  <c:v>3.8532147738107653E-5</c:v>
                </c:pt>
                <c:pt idx="1400">
                  <c:v>4.607929030839356E-5</c:v>
                </c:pt>
                <c:pt idx="1401">
                  <c:v>4.9367870873290599E-5</c:v>
                </c:pt>
                <c:pt idx="1402">
                  <c:v>4.639406518309177E-5</c:v>
                </c:pt>
                <c:pt idx="1403">
                  <c:v>4.2499451909361048E-5</c:v>
                </c:pt>
                <c:pt idx="1404">
                  <c:v>3.5176638932914562E-5</c:v>
                </c:pt>
                <c:pt idx="1405">
                  <c:v>3.0320835995091422E-5</c:v>
                </c:pt>
                <c:pt idx="1406">
                  <c:v>2.373037172633517E-5</c:v>
                </c:pt>
                <c:pt idx="1407">
                  <c:v>1.8976295681269039E-5</c:v>
                </c:pt>
                <c:pt idx="1408">
                  <c:v>1.8161177054869634E-5</c:v>
                </c:pt>
                <c:pt idx="1409">
                  <c:v>2.1392880174501278E-5</c:v>
                </c:pt>
                <c:pt idx="1410">
                  <c:v>2.7636467292364178E-5</c:v>
                </c:pt>
                <c:pt idx="1411">
                  <c:v>3.1179799518791153E-5</c:v>
                </c:pt>
                <c:pt idx="1412">
                  <c:v>3.2591825373754742E-5</c:v>
                </c:pt>
                <c:pt idx="1413">
                  <c:v>3.3259153328259358E-5</c:v>
                </c:pt>
                <c:pt idx="1414">
                  <c:v>3.3071921782854658E-5</c:v>
                </c:pt>
                <c:pt idx="1415">
                  <c:v>3.1364553001821242E-5</c:v>
                </c:pt>
                <c:pt idx="1416">
                  <c:v>3.3051024612654789E-5</c:v>
                </c:pt>
                <c:pt idx="1417">
                  <c:v>3.1648986856033712E-5</c:v>
                </c:pt>
                <c:pt idx="1418">
                  <c:v>3.2348930785064681E-5</c:v>
                </c:pt>
                <c:pt idx="1419">
                  <c:v>3.3646439269725265E-5</c:v>
                </c:pt>
                <c:pt idx="1420">
                  <c:v>3.5402089008805173E-5</c:v>
                </c:pt>
                <c:pt idx="1421">
                  <c:v>4.0725556548876179E-5</c:v>
                </c:pt>
                <c:pt idx="1422">
                  <c:v>4.8779090941793425E-5</c:v>
                </c:pt>
                <c:pt idx="1423">
                  <c:v>5.3117786920087733E-5</c:v>
                </c:pt>
                <c:pt idx="1424">
                  <c:v>5.1643426400082364E-5</c:v>
                </c:pt>
                <c:pt idx="1425">
                  <c:v>4.5564834449391529E-5</c:v>
                </c:pt>
                <c:pt idx="1426">
                  <c:v>3.9697512416087172E-5</c:v>
                </c:pt>
                <c:pt idx="1427">
                  <c:v>3.5278519204080062E-5</c:v>
                </c:pt>
                <c:pt idx="1428">
                  <c:v>3.0264445041954749E-5</c:v>
                </c:pt>
                <c:pt idx="1429">
                  <c:v>2.8672286404145719E-5</c:v>
                </c:pt>
                <c:pt idx="1430">
                  <c:v>2.5815417868562499E-5</c:v>
                </c:pt>
                <c:pt idx="1431">
                  <c:v>2.4988051649230525E-5</c:v>
                </c:pt>
                <c:pt idx="1432">
                  <c:v>2.4970212518730986E-5</c:v>
                </c:pt>
                <c:pt idx="1433">
                  <c:v>2.9967434071090178E-5</c:v>
                </c:pt>
                <c:pt idx="1434">
                  <c:v>3.5743654812905084E-5</c:v>
                </c:pt>
                <c:pt idx="1435">
                  <c:v>4.1909099852081262E-5</c:v>
                </c:pt>
                <c:pt idx="1436">
                  <c:v>4.0828450094540634E-5</c:v>
                </c:pt>
                <c:pt idx="1437">
                  <c:v>4.1304311376292036E-5</c:v>
                </c:pt>
                <c:pt idx="1438">
                  <c:v>4.1292933535749101E-5</c:v>
                </c:pt>
                <c:pt idx="1439">
                  <c:v>4.0643243517375824E-5</c:v>
                </c:pt>
                <c:pt idx="1440">
                  <c:v>3.2234161363092583E-5</c:v>
                </c:pt>
                <c:pt idx="1441">
                  <c:v>3.3442431829567584E-5</c:v>
                </c:pt>
                <c:pt idx="1442">
                  <c:v>3.2159813432770877E-5</c:v>
                </c:pt>
                <c:pt idx="1443">
                  <c:v>3.3522373577224509E-5</c:v>
                </c:pt>
                <c:pt idx="1444">
                  <c:v>3.4163671183446649E-5</c:v>
                </c:pt>
                <c:pt idx="1445">
                  <c:v>4.162529912759602E-5</c:v>
                </c:pt>
                <c:pt idx="1446">
                  <c:v>5.0406161739294441E-5</c:v>
                </c:pt>
                <c:pt idx="1447">
                  <c:v>5.5137232878716715E-5</c:v>
                </c:pt>
                <c:pt idx="1448">
                  <c:v>4.9966762398248912E-5</c:v>
                </c:pt>
                <c:pt idx="1449">
                  <c:v>3.8626782102228215E-5</c:v>
                </c:pt>
                <c:pt idx="1450">
                  <c:v>2.5540846366407077E-5</c:v>
                </c:pt>
                <c:pt idx="1451">
                  <c:v>2.0002017966312837E-5</c:v>
                </c:pt>
                <c:pt idx="1452">
                  <c:v>1.6900735812078023E-5</c:v>
                </c:pt>
                <c:pt idx="1453">
                  <c:v>1.5593983279514578E-5</c:v>
                </c:pt>
                <c:pt idx="1454">
                  <c:v>1.3397407538596635E-5</c:v>
                </c:pt>
                <c:pt idx="1455">
                  <c:v>1.2241086015131082E-5</c:v>
                </c:pt>
                <c:pt idx="1456">
                  <c:v>1.0827197417092561E-5</c:v>
                </c:pt>
                <c:pt idx="1457">
                  <c:v>1.419079534736116E-5</c:v>
                </c:pt>
                <c:pt idx="1458">
                  <c:v>2.1147025273789974E-5</c:v>
                </c:pt>
                <c:pt idx="1459">
                  <c:v>3.1412000298183607E-5</c:v>
                </c:pt>
                <c:pt idx="1460">
                  <c:v>2.9683695963188691E-5</c:v>
                </c:pt>
                <c:pt idx="1461">
                  <c:v>2.5568973934888704E-5</c:v>
                </c:pt>
                <c:pt idx="1462">
                  <c:v>2.4775692051875004E-5</c:v>
                </c:pt>
                <c:pt idx="1463">
                  <c:v>2.3541194150328359E-5</c:v>
                </c:pt>
                <c:pt idx="1464">
                  <c:v>1.469615794714056E-5</c:v>
                </c:pt>
                <c:pt idx="1465">
                  <c:v>1.3604321757427456E-5</c:v>
                </c:pt>
                <c:pt idx="1466">
                  <c:v>1.3094837795608227E-5</c:v>
                </c:pt>
                <c:pt idx="1467">
                  <c:v>1.3842396498832203E-5</c:v>
                </c:pt>
                <c:pt idx="1468">
                  <c:v>1.6289198298695291E-5</c:v>
                </c:pt>
                <c:pt idx="1469">
                  <c:v>2.083369345658415E-5</c:v>
                </c:pt>
                <c:pt idx="1470">
                  <c:v>2.9816515112649557E-5</c:v>
                </c:pt>
                <c:pt idx="1471">
                  <c:v>3.333480451204838E-5</c:v>
                </c:pt>
                <c:pt idx="1472">
                  <c:v>3.1416962504178693E-5</c:v>
                </c:pt>
                <c:pt idx="1473">
                  <c:v>2.4202211073632517E-5</c:v>
                </c:pt>
                <c:pt idx="1474">
                  <c:v>2.0099877381973703E-5</c:v>
                </c:pt>
                <c:pt idx="1475">
                  <c:v>1.652589519989162E-5</c:v>
                </c:pt>
                <c:pt idx="1476">
                  <c:v>1.4861151065981702E-5</c:v>
                </c:pt>
                <c:pt idx="1477">
                  <c:v>1.3270261747686529E-5</c:v>
                </c:pt>
                <c:pt idx="1478">
                  <c:v>1.1830930679911471E-5</c:v>
                </c:pt>
                <c:pt idx="1479">
                  <c:v>1.0472491114519978E-5</c:v>
                </c:pt>
                <c:pt idx="1480">
                  <c:v>9.6253613165559916E-6</c:v>
                </c:pt>
                <c:pt idx="1481">
                  <c:v>1.3275892166437992E-5</c:v>
                </c:pt>
                <c:pt idx="1482">
                  <c:v>1.7437856006618591E-5</c:v>
                </c:pt>
                <c:pt idx="1483">
                  <c:v>2.3681779345966941E-5</c:v>
                </c:pt>
                <c:pt idx="1484">
                  <c:v>2.3619039058492089E-5</c:v>
                </c:pt>
                <c:pt idx="1485">
                  <c:v>2.629612918981017E-5</c:v>
                </c:pt>
                <c:pt idx="1486">
                  <c:v>2.2764791143114885E-5</c:v>
                </c:pt>
                <c:pt idx="1487">
                  <c:v>2.213079154700806E-5</c:v>
                </c:pt>
                <c:pt idx="1488">
                  <c:v>3.1383359486827812E-5</c:v>
                </c:pt>
                <c:pt idx="1489">
                  <c:v>2.8726405439369492E-5</c:v>
                </c:pt>
                <c:pt idx="1490">
                  <c:v>2.8920177942720448E-5</c:v>
                </c:pt>
                <c:pt idx="1491">
                  <c:v>2.8869691417404417E-5</c:v>
                </c:pt>
                <c:pt idx="1492">
                  <c:v>2.9624198759510677E-5</c:v>
                </c:pt>
                <c:pt idx="1493">
                  <c:v>3.5818359465926353E-5</c:v>
                </c:pt>
                <c:pt idx="1494">
                  <c:v>4.3074860055433591E-5</c:v>
                </c:pt>
                <c:pt idx="1495">
                  <c:v>4.8750283727606208E-5</c:v>
                </c:pt>
                <c:pt idx="1496">
                  <c:v>4.7854101635379725E-5</c:v>
                </c:pt>
                <c:pt idx="1497">
                  <c:v>4.2446321679484204E-5</c:v>
                </c:pt>
                <c:pt idx="1498">
                  <c:v>3.7876097139858617E-5</c:v>
                </c:pt>
                <c:pt idx="1499">
                  <c:v>3.5450826256529817E-5</c:v>
                </c:pt>
                <c:pt idx="1500">
                  <c:v>3.372665151288943E-5</c:v>
                </c:pt>
                <c:pt idx="1501">
                  <c:v>3.4053161338232827E-5</c:v>
                </c:pt>
                <c:pt idx="1502">
                  <c:v>3.3924728224010603E-5</c:v>
                </c:pt>
                <c:pt idx="1503">
                  <c:v>3.3931889633987447E-5</c:v>
                </c:pt>
                <c:pt idx="1504">
                  <c:v>3.4081057895551412E-5</c:v>
                </c:pt>
                <c:pt idx="1505">
                  <c:v>3.8711867350810453E-5</c:v>
                </c:pt>
                <c:pt idx="1506">
                  <c:v>4.2748299660253044E-5</c:v>
                </c:pt>
                <c:pt idx="1507">
                  <c:v>4.6533755020576079E-5</c:v>
                </c:pt>
                <c:pt idx="1508">
                  <c:v>4.4253059822518356E-5</c:v>
                </c:pt>
                <c:pt idx="1509">
                  <c:v>4.4780639627973411E-5</c:v>
                </c:pt>
                <c:pt idx="1510">
                  <c:v>4.1292933535749101E-5</c:v>
                </c:pt>
                <c:pt idx="1511">
                  <c:v>3.8746188538590689E-5</c:v>
                </c:pt>
                <c:pt idx="1512">
                  <c:v>4.0143417919022453E-5</c:v>
                </c:pt>
                <c:pt idx="1513">
                  <c:v>3.8717507324380119E-5</c:v>
                </c:pt>
                <c:pt idx="1514">
                  <c:v>3.8417382400062768E-5</c:v>
                </c:pt>
                <c:pt idx="1515">
                  <c:v>3.950504405309034E-5</c:v>
                </c:pt>
                <c:pt idx="1516">
                  <c:v>3.997749840667305E-5</c:v>
                </c:pt>
                <c:pt idx="1517">
                  <c:v>4.6532680785529371E-5</c:v>
                </c:pt>
                <c:pt idx="1518">
                  <c:v>5.6205766973109251E-5</c:v>
                </c:pt>
                <c:pt idx="1519">
                  <c:v>6.5223021735692668E-5</c:v>
                </c:pt>
                <c:pt idx="1520">
                  <c:v>6.4895886501233473E-5</c:v>
                </c:pt>
                <c:pt idx="1521">
                  <c:v>5.7842434708376662E-5</c:v>
                </c:pt>
                <c:pt idx="1522">
                  <c:v>5.1081954783665095E-5</c:v>
                </c:pt>
                <c:pt idx="1523">
                  <c:v>4.6213024338430874E-5</c:v>
                </c:pt>
                <c:pt idx="1524">
                  <c:v>4.2304574415866394E-5</c:v>
                </c:pt>
                <c:pt idx="1525">
                  <c:v>3.874962756791352E-5</c:v>
                </c:pt>
                <c:pt idx="1526">
                  <c:v>3.6993551765065098E-5</c:v>
                </c:pt>
                <c:pt idx="1527">
                  <c:v>3.5930150176375658E-5</c:v>
                </c:pt>
                <c:pt idx="1528">
                  <c:v>3.4726675339835181E-5</c:v>
                </c:pt>
                <c:pt idx="1529">
                  <c:v>3.9738176139270051E-5</c:v>
                </c:pt>
                <c:pt idx="1530">
                  <c:v>4.3848322656170971E-5</c:v>
                </c:pt>
                <c:pt idx="1531">
                  <c:v>5.0115943219086702E-5</c:v>
                </c:pt>
                <c:pt idx="1532">
                  <c:v>5.549063391789774E-5</c:v>
                </c:pt>
                <c:pt idx="1533">
                  <c:v>5.9892778028943478E-5</c:v>
                </c:pt>
                <c:pt idx="1534">
                  <c:v>5.8715895443455003E-5</c:v>
                </c:pt>
                <c:pt idx="1535">
                  <c:v>5.6945892330849956E-5</c:v>
                </c:pt>
                <c:pt idx="1536">
                  <c:v>6.3559925635543927E-5</c:v>
                </c:pt>
                <c:pt idx="1537">
                  <c:v>6.16306919402981E-5</c:v>
                </c:pt>
                <c:pt idx="1538">
                  <c:v>6.1640237065854346E-5</c:v>
                </c:pt>
                <c:pt idx="1539">
                  <c:v>6.2551511100145392E-5</c:v>
                </c:pt>
                <c:pt idx="1540">
                  <c:v>6.3318789525156617E-5</c:v>
                </c:pt>
                <c:pt idx="1541">
                  <c:v>6.6050255689722629E-5</c:v>
                </c:pt>
                <c:pt idx="1542">
                  <c:v>6.9304627016315672E-5</c:v>
                </c:pt>
                <c:pt idx="1543">
                  <c:v>7.5753997235266862E-5</c:v>
                </c:pt>
                <c:pt idx="1544">
                  <c:v>8.3253967096856316E-5</c:v>
                </c:pt>
                <c:pt idx="1545">
                  <c:v>8.1975615732018161E-5</c:v>
                </c:pt>
                <c:pt idx="1546">
                  <c:v>7.1624874127511074E-5</c:v>
                </c:pt>
                <c:pt idx="1547">
                  <c:v>6.0548150268135524E-5</c:v>
                </c:pt>
                <c:pt idx="1548">
                  <c:v>5.3036682917730624E-5</c:v>
                </c:pt>
                <c:pt idx="1549">
                  <c:v>5.3349947759515088E-5</c:v>
                </c:pt>
                <c:pt idx="1550">
                  <c:v>5.0774813684808963E-5</c:v>
                </c:pt>
                <c:pt idx="1551">
                  <c:v>4.9523950970857555E-5</c:v>
                </c:pt>
                <c:pt idx="1552">
                  <c:v>5.2452449537350858E-5</c:v>
                </c:pt>
                <c:pt idx="1553">
                  <c:v>5.7062022246217689E-5</c:v>
                </c:pt>
                <c:pt idx="1554">
                  <c:v>6.381931427506209E-5</c:v>
                </c:pt>
                <c:pt idx="1555">
                  <c:v>6.3833429186500382E-5</c:v>
                </c:pt>
                <c:pt idx="1556">
                  <c:v>6.626774002004666E-5</c:v>
                </c:pt>
                <c:pt idx="1557">
                  <c:v>6.5003747814715616E-5</c:v>
                </c:pt>
                <c:pt idx="1558">
                  <c:v>6.1598193665391844E-5</c:v>
                </c:pt>
                <c:pt idx="1559">
                  <c:v>6.2810744237532811E-5</c:v>
                </c:pt>
                <c:pt idx="1560">
                  <c:v>6.3272417959730749E-5</c:v>
                </c:pt>
                <c:pt idx="1561">
                  <c:v>6.0735743357533996E-5</c:v>
                </c:pt>
                <c:pt idx="1562">
                  <c:v>6.219337350742332E-5</c:v>
                </c:pt>
                <c:pt idx="1563">
                  <c:v>6.197977724707372E-5</c:v>
                </c:pt>
                <c:pt idx="1564">
                  <c:v>6.3318789525156617E-5</c:v>
                </c:pt>
                <c:pt idx="1565">
                  <c:v>6.3667531871138588E-5</c:v>
                </c:pt>
                <c:pt idx="1566">
                  <c:v>6.648725110432119E-5</c:v>
                </c:pt>
                <c:pt idx="1567">
                  <c:v>7.5253927759867973E-5</c:v>
                </c:pt>
                <c:pt idx="1568">
                  <c:v>8.2491695748911534E-5</c:v>
                </c:pt>
                <c:pt idx="1569">
                  <c:v>9.3661414315219499E-5</c:v>
                </c:pt>
                <c:pt idx="1570">
                  <c:v>8.7625564385523751E-5</c:v>
                </c:pt>
                <c:pt idx="1571">
                  <c:v>7.3181122209052288E-5</c:v>
                </c:pt>
                <c:pt idx="1572">
                  <c:v>5.8372317590434836E-5</c:v>
                </c:pt>
                <c:pt idx="1573">
                  <c:v>5.3349947759515088E-5</c:v>
                </c:pt>
                <c:pt idx="1574">
                  <c:v>4.6744111989837493E-5</c:v>
                </c:pt>
                <c:pt idx="1575">
                  <c:v>4.1246727199909045E-5</c:v>
                </c:pt>
                <c:pt idx="1576">
                  <c:v>3.9706563097881666E-5</c:v>
                </c:pt>
                <c:pt idx="1577">
                  <c:v>4.4027862847463581E-5</c:v>
                </c:pt>
                <c:pt idx="1578">
                  <c:v>5.0936904391793641E-5</c:v>
                </c:pt>
                <c:pt idx="1579">
                  <c:v>5.8033189191314211E-5</c:v>
                </c:pt>
                <c:pt idx="1580">
                  <c:v>6.1390350578844729E-5</c:v>
                </c:pt>
                <c:pt idx="1581">
                  <c:v>6.397226185126611E-5</c:v>
                </c:pt>
                <c:pt idx="1582">
                  <c:v>6.1562611971702051E-5</c:v>
                </c:pt>
                <c:pt idx="1583">
                  <c:v>5.6054016009755786E-5</c:v>
                </c:pt>
                <c:pt idx="1584">
                  <c:v>4.1583472779543337E-5</c:v>
                </c:pt>
                <c:pt idx="1585">
                  <c:v>3.9475570915464085E-5</c:v>
                </c:pt>
                <c:pt idx="1586">
                  <c:v>3.7298100777567966E-5</c:v>
                </c:pt>
                <c:pt idx="1587">
                  <c:v>3.9008363344507947E-5</c:v>
                </c:pt>
                <c:pt idx="1588">
                  <c:v>3.9241312470562675E-5</c:v>
                </c:pt>
                <c:pt idx="1589">
                  <c:v>4.4484636983417587E-5</c:v>
                </c:pt>
                <c:pt idx="1590">
                  <c:v>5.301968505262681E-5</c:v>
                </c:pt>
                <c:pt idx="1591">
                  <c:v>5.7487158228187707E-5</c:v>
                </c:pt>
                <c:pt idx="1592">
                  <c:v>5.6196469456554606E-5</c:v>
                </c:pt>
                <c:pt idx="1593">
                  <c:v>4.9316542200088836E-5</c:v>
                </c:pt>
                <c:pt idx="1594">
                  <c:v>4.4446382862196639E-5</c:v>
                </c:pt>
                <c:pt idx="1595">
                  <c:v>4.1126707392193202E-5</c:v>
                </c:pt>
                <c:pt idx="1596">
                  <c:v>3.7850202023715667E-5</c:v>
                </c:pt>
                <c:pt idx="1597">
                  <c:v>3.5678803758642555E-5</c:v>
                </c:pt>
                <c:pt idx="1598">
                  <c:v>3.4353521242721357E-5</c:v>
                </c:pt>
                <c:pt idx="1599">
                  <c:v>3.2480926426506202E-5</c:v>
                </c:pt>
                <c:pt idx="1600">
                  <c:v>3.1999518449649981E-5</c:v>
                </c:pt>
                <c:pt idx="1601">
                  <c:v>3.6028779597979435E-5</c:v>
                </c:pt>
                <c:pt idx="1602">
                  <c:v>4.0392308180214193E-5</c:v>
                </c:pt>
                <c:pt idx="1603">
                  <c:v>4.9371247382093894E-5</c:v>
                </c:pt>
                <c:pt idx="1604">
                  <c:v>4.7602838237468257E-5</c:v>
                </c:pt>
                <c:pt idx="1605">
                  <c:v>4.7454764915758111E-5</c:v>
                </c:pt>
                <c:pt idx="1606">
                  <c:v>4.4466080258257164E-5</c:v>
                </c:pt>
                <c:pt idx="1607">
                  <c:v>4.1104929982903625E-5</c:v>
                </c:pt>
                <c:pt idx="1608">
                  <c:v>3.7045834309433817E-5</c:v>
                </c:pt>
                <c:pt idx="1609">
                  <c:v>3.4617026850058707E-5</c:v>
                </c:pt>
                <c:pt idx="1610">
                  <c:v>3.343068627206432E-5</c:v>
                </c:pt>
                <c:pt idx="1611">
                  <c:v>3.5274485944313416E-5</c:v>
                </c:pt>
                <c:pt idx="1612">
                  <c:v>3.684671792869679E-5</c:v>
                </c:pt>
                <c:pt idx="1613">
                  <c:v>4.2602151877950046E-5</c:v>
                </c:pt>
                <c:pt idx="1614">
                  <c:v>5.076857750751725E-5</c:v>
                </c:pt>
                <c:pt idx="1615">
                  <c:v>5.5622250450602508E-5</c:v>
                </c:pt>
                <c:pt idx="1616">
                  <c:v>5.4157986782586873E-5</c:v>
                </c:pt>
                <c:pt idx="1617">
                  <c:v>4.8463166392309172E-5</c:v>
                </c:pt>
                <c:pt idx="1618">
                  <c:v>4.424636304095553E-5</c:v>
                </c:pt>
                <c:pt idx="1619">
                  <c:v>4.169392028098985E-5</c:v>
                </c:pt>
                <c:pt idx="1620">
                  <c:v>3.8577369289439381E-5</c:v>
                </c:pt>
                <c:pt idx="1621">
                  <c:v>3.6217420712869384E-5</c:v>
                </c:pt>
                <c:pt idx="1622">
                  <c:v>3.3817852824605353E-5</c:v>
                </c:pt>
                <c:pt idx="1623">
                  <c:v>3.3194379119667579E-5</c:v>
                </c:pt>
                <c:pt idx="1624">
                  <c:v>3.2362596484646194E-5</c:v>
                </c:pt>
                <c:pt idx="1625">
                  <c:v>3.6607844998753915E-5</c:v>
                </c:pt>
                <c:pt idx="1626">
                  <c:v>3.9986352174891496E-5</c:v>
                </c:pt>
                <c:pt idx="1627">
                  <c:v>4.4652519727222229E-5</c:v>
                </c:pt>
                <c:pt idx="1628">
                  <c:v>4.3293284899930857E-5</c:v>
                </c:pt>
                <c:pt idx="1629">
                  <c:v>4.4820036049537292E-5</c:v>
                </c:pt>
                <c:pt idx="1630">
                  <c:v>4.4466080258257164E-5</c:v>
                </c:pt>
                <c:pt idx="1631">
                  <c:v>4.0899626875058193E-5</c:v>
                </c:pt>
                <c:pt idx="1632">
                  <c:v>2.7912897535676826E-5</c:v>
                </c:pt>
                <c:pt idx="1633">
                  <c:v>2.6254507902603597E-5</c:v>
                </c:pt>
                <c:pt idx="1634">
                  <c:v>2.7431700165921764E-5</c:v>
                </c:pt>
                <c:pt idx="1635">
                  <c:v>2.7196847250761277E-5</c:v>
                </c:pt>
                <c:pt idx="1636">
                  <c:v>2.9375087170339383E-5</c:v>
                </c:pt>
                <c:pt idx="1637">
                  <c:v>3.5935711846933125E-5</c:v>
                </c:pt>
                <c:pt idx="1638">
                  <c:v>4.4375961707388985E-5</c:v>
                </c:pt>
                <c:pt idx="1639">
                  <c:v>4.5638488415041788E-5</c:v>
                </c:pt>
                <c:pt idx="1640">
                  <c:v>4.312904086090348E-5</c:v>
                </c:pt>
                <c:pt idx="1641">
                  <c:v>3.6084754158131827E-5</c:v>
                </c:pt>
                <c:pt idx="1642">
                  <c:v>3.0093329451641354E-5</c:v>
                </c:pt>
                <c:pt idx="1643">
                  <c:v>2.6826668613091745E-5</c:v>
                </c:pt>
                <c:pt idx="1644">
                  <c:v>2.4616970788100314E-5</c:v>
                </c:pt>
                <c:pt idx="1645">
                  <c:v>2.2486009371248069E-5</c:v>
                </c:pt>
                <c:pt idx="1646">
                  <c:v>2.0500151939958614E-5</c:v>
                </c:pt>
                <c:pt idx="1647">
                  <c:v>1.9393949126798194E-5</c:v>
                </c:pt>
                <c:pt idx="1648">
                  <c:v>1.9385963481004731E-5</c:v>
                </c:pt>
                <c:pt idx="1649">
                  <c:v>2.3536348762431999E-5</c:v>
                </c:pt>
                <c:pt idx="1650">
                  <c:v>2.6893042411257891E-5</c:v>
                </c:pt>
                <c:pt idx="1651">
                  <c:v>3.0337843469113582E-5</c:v>
                </c:pt>
                <c:pt idx="1652">
                  <c:v>2.8614782891954957E-5</c:v>
                </c:pt>
                <c:pt idx="1653">
                  <c:v>2.9197749403838246E-5</c:v>
                </c:pt>
                <c:pt idx="1654">
                  <c:v>2.9645528666191372E-5</c:v>
                </c:pt>
                <c:pt idx="1655">
                  <c:v>2.8393779508135406E-5</c:v>
                </c:pt>
                <c:pt idx="1656">
                  <c:v>1.7660319406780491E-5</c:v>
                </c:pt>
                <c:pt idx="1657">
                  <c:v>1.6258232666114069E-5</c:v>
                </c:pt>
                <c:pt idx="1658">
                  <c:v>1.5398344158157963E-5</c:v>
                </c:pt>
                <c:pt idx="1659">
                  <c:v>1.5419391621604441E-5</c:v>
                </c:pt>
                <c:pt idx="1660">
                  <c:v>1.5823467283508587E-5</c:v>
                </c:pt>
                <c:pt idx="1661">
                  <c:v>2.0458934434702426E-5</c:v>
                </c:pt>
                <c:pt idx="1662">
                  <c:v>2.7472637017103858E-5</c:v>
                </c:pt>
                <c:pt idx="1663">
                  <c:v>3.0368787441966472E-5</c:v>
                </c:pt>
                <c:pt idx="1664">
                  <c:v>2.7810617665912191E-5</c:v>
                </c:pt>
                <c:pt idx="1665">
                  <c:v>2.1170708699106069E-5</c:v>
                </c:pt>
                <c:pt idx="1666">
                  <c:v>1.7815894302741573E-5</c:v>
                </c:pt>
                <c:pt idx="1667">
                  <c:v>1.6817584077201845E-5</c:v>
                </c:pt>
                <c:pt idx="1668">
                  <c:v>1.4211798243572699E-5</c:v>
                </c:pt>
                <c:pt idx="1669">
                  <c:v>1.4002102705208117E-5</c:v>
                </c:pt>
                <c:pt idx="1670">
                  <c:v>1.3121811363846865E-5</c:v>
                </c:pt>
                <c:pt idx="1671">
                  <c:v>1.350694891064712E-5</c:v>
                </c:pt>
                <c:pt idx="1672">
                  <c:v>1.3494392944506714E-5</c:v>
                </c:pt>
                <c:pt idx="1673">
                  <c:v>1.8826863678071704E-5</c:v>
                </c:pt>
                <c:pt idx="1674">
                  <c:v>2.0785183879175322E-5</c:v>
                </c:pt>
                <c:pt idx="1675">
                  <c:v>2.448169389490909E-5</c:v>
                </c:pt>
                <c:pt idx="1676">
                  <c:v>2.2703146560563618E-5</c:v>
                </c:pt>
                <c:pt idx="1677">
                  <c:v>2.4324863248839557E-5</c:v>
                </c:pt>
                <c:pt idx="1678">
                  <c:v>2.2387799477973235E-5</c:v>
                </c:pt>
                <c:pt idx="1679">
                  <c:v>2.0200534603585751E-5</c:v>
                </c:pt>
                <c:pt idx="1680">
                  <c:v>2.3337237894126846E-5</c:v>
                </c:pt>
                <c:pt idx="1681">
                  <c:v>2.3330770455435455E-5</c:v>
                </c:pt>
                <c:pt idx="1682">
                  <c:v>2.2267059248674304E-5</c:v>
                </c:pt>
                <c:pt idx="1683">
                  <c:v>2.2541204660444983E-5</c:v>
                </c:pt>
                <c:pt idx="1684">
                  <c:v>2.3984270318505897E-5</c:v>
                </c:pt>
                <c:pt idx="1685">
                  <c:v>2.8922364601038964E-5</c:v>
                </c:pt>
                <c:pt idx="1686">
                  <c:v>3.6944129831813463E-5</c:v>
                </c:pt>
                <c:pt idx="1687">
                  <c:v>4.2476578418225783E-5</c:v>
                </c:pt>
                <c:pt idx="1688">
                  <c:v>3.9567977424254309E-5</c:v>
                </c:pt>
                <c:pt idx="1689">
                  <c:v>3.3197449208029471E-5</c:v>
                </c:pt>
                <c:pt idx="1690">
                  <c:v>2.7900905990025081E-5</c:v>
                </c:pt>
                <c:pt idx="1691">
                  <c:v>2.5035332766758711E-5</c:v>
                </c:pt>
                <c:pt idx="1692">
                  <c:v>2.3305298732714904E-5</c:v>
                </c:pt>
                <c:pt idx="1693">
                  <c:v>2.2224807390203115E-5</c:v>
                </c:pt>
                <c:pt idx="1694">
                  <c:v>2.1421145755659587E-5</c:v>
                </c:pt>
                <c:pt idx="1695">
                  <c:v>2.0876788949788063E-5</c:v>
                </c:pt>
                <c:pt idx="1696">
                  <c:v>2.4085767043991363E-5</c:v>
                </c:pt>
                <c:pt idx="1697">
                  <c:v>2.8465092175247164E-5</c:v>
                </c:pt>
                <c:pt idx="1698">
                  <c:v>3.2361183820923568E-5</c:v>
                </c:pt>
                <c:pt idx="1699">
                  <c:v>3.5319697365434047E-5</c:v>
                </c:pt>
                <c:pt idx="1700">
                  <c:v>3.4446147504962206E-5</c:v>
                </c:pt>
                <c:pt idx="1701">
                  <c:v>3.4912810077206792E-5</c:v>
                </c:pt>
                <c:pt idx="1702">
                  <c:v>3.1876546723876801E-5</c:v>
                </c:pt>
                <c:pt idx="1703">
                  <c:v>2.8724892369460533E-5</c:v>
                </c:pt>
                <c:pt idx="1704">
                  <c:v>2.6370408214283265E-5</c:v>
                </c:pt>
                <c:pt idx="1705">
                  <c:v>2.4053932794450722E-5</c:v>
                </c:pt>
                <c:pt idx="1706">
                  <c:v>2.30557237454704E-5</c:v>
                </c:pt>
                <c:pt idx="1707">
                  <c:v>2.342409386685967E-5</c:v>
                </c:pt>
                <c:pt idx="1708">
                  <c:v>2.403674827411967E-5</c:v>
                </c:pt>
                <c:pt idx="1709">
                  <c:v>2.4426473056840224E-5</c:v>
                </c:pt>
                <c:pt idx="1710">
                  <c:v>2.4986572865150185E-5</c:v>
                </c:pt>
                <c:pt idx="1711">
                  <c:v>2.8674164372031547E-5</c:v>
                </c:pt>
                <c:pt idx="1712">
                  <c:v>3.4828126881035469E-5</c:v>
                </c:pt>
                <c:pt idx="1713">
                  <c:v>4.2023467004229884E-5</c:v>
                </c:pt>
                <c:pt idx="1714">
                  <c:v>4.0113231576184248E-5</c:v>
                </c:pt>
                <c:pt idx="1715">
                  <c:v>3.5096839057274016E-5</c:v>
                </c:pt>
                <c:pt idx="1716">
                  <c:v>3.0882153935740978E-5</c:v>
                </c:pt>
                <c:pt idx="1717">
                  <c:v>3.3924507931767117E-5</c:v>
                </c:pt>
                <c:pt idx="1718">
                  <c:v>3.3265025144929793E-5</c:v>
                </c:pt>
                <c:pt idx="1719">
                  <c:v>3.7039288683146509E-5</c:v>
                </c:pt>
                <c:pt idx="1720">
                  <c:v>3.724525413626497E-5</c:v>
                </c:pt>
                <c:pt idx="1721">
                  <c:v>4.6517070393713816E-5</c:v>
                </c:pt>
                <c:pt idx="1722">
                  <c:v>4.765219526908457E-5</c:v>
                </c:pt>
                <c:pt idx="1723">
                  <c:v>4.5644696254399952E-5</c:v>
                </c:pt>
                <c:pt idx="1724">
                  <c:v>4.0827118226900763E-5</c:v>
                </c:pt>
                <c:pt idx="1725">
                  <c:v>3.3299138601487201E-5</c:v>
                </c:pt>
                <c:pt idx="1726">
                  <c:v>3.0194205485269204E-5</c:v>
                </c:pt>
                <c:pt idx="1727">
                  <c:v>3.0061408246240055E-5</c:v>
                </c:pt>
                <c:pt idx="1728">
                  <c:v>3.3630080550056007E-5</c:v>
                </c:pt>
                <c:pt idx="1729">
                  <c:v>3.4341193620400449E-5</c:v>
                </c:pt>
                <c:pt idx="1730">
                  <c:v>3.2791736035333984E-5</c:v>
                </c:pt>
                <c:pt idx="1731">
                  <c:v>3.1315589333583515E-5</c:v>
                </c:pt>
                <c:pt idx="1732">
                  <c:v>3.1108300042515018E-5</c:v>
                </c:pt>
                <c:pt idx="1733">
                  <c:v>3.1561843097660884E-5</c:v>
                </c:pt>
                <c:pt idx="1734">
                  <c:v>3.3311873904592741E-5</c:v>
                </c:pt>
                <c:pt idx="1735">
                  <c:v>3.9877028693150813E-5</c:v>
                </c:pt>
                <c:pt idx="1736">
                  <c:v>4.7777787338134685E-5</c:v>
                </c:pt>
                <c:pt idx="1737">
                  <c:v>5.8245591822399629E-5</c:v>
                </c:pt>
                <c:pt idx="1738">
                  <c:v>5.8423449853698E-5</c:v>
                </c:pt>
                <c:pt idx="1739">
                  <c:v>5.3369547345529798E-5</c:v>
                </c:pt>
                <c:pt idx="1740">
                  <c:v>4.5052068332487355E-5</c:v>
                </c:pt>
                <c:pt idx="1741">
                  <c:v>4.1706274802249265E-5</c:v>
                </c:pt>
                <c:pt idx="1742">
                  <c:v>3.4333647730845107E-5</c:v>
                </c:pt>
                <c:pt idx="1743">
                  <c:v>3.1254102670254049E-5</c:v>
                </c:pt>
                <c:pt idx="1744">
                  <c:v>2.7315504686436423E-5</c:v>
                </c:pt>
                <c:pt idx="1745">
                  <c:v>2.9914717736959203E-5</c:v>
                </c:pt>
                <c:pt idx="1746">
                  <c:v>3.5038291965903134E-5</c:v>
                </c:pt>
                <c:pt idx="1747">
                  <c:v>3.7758024695378514E-5</c:v>
                </c:pt>
                <c:pt idx="1748">
                  <c:v>4.1092746613077202E-5</c:v>
                </c:pt>
                <c:pt idx="1749">
                  <c:v>4.1880188419040352E-5</c:v>
                </c:pt>
                <c:pt idx="1750">
                  <c:v>3.8218933589539185E-5</c:v>
                </c:pt>
                <c:pt idx="1751">
                  <c:v>3.7034512550726008E-5</c:v>
                </c:pt>
                <c:pt idx="1752">
                  <c:v>2.9810724405767611E-5</c:v>
                </c:pt>
                <c:pt idx="1753">
                  <c:v>2.7286639202312343E-5</c:v>
                </c:pt>
                <c:pt idx="1754">
                  <c:v>2.6430815823989066E-5</c:v>
                </c:pt>
                <c:pt idx="1755">
                  <c:v>2.7341954380461431E-5</c:v>
                </c:pt>
                <c:pt idx="1756">
                  <c:v>2.9066649042945724E-5</c:v>
                </c:pt>
                <c:pt idx="1757">
                  <c:v>3.4023711575590988E-5</c:v>
                </c:pt>
                <c:pt idx="1758">
                  <c:v>4.2106583992622794E-5</c:v>
                </c:pt>
                <c:pt idx="1759">
                  <c:v>4.6628596676972657E-5</c:v>
                </c:pt>
                <c:pt idx="1760">
                  <c:v>4.3998988060583236E-5</c:v>
                </c:pt>
                <c:pt idx="1761">
                  <c:v>3.6765015004310068E-5</c:v>
                </c:pt>
                <c:pt idx="1762">
                  <c:v>3.2098003177660158E-5</c:v>
                </c:pt>
                <c:pt idx="1763">
                  <c:v>2.889429992050431E-5</c:v>
                </c:pt>
                <c:pt idx="1764">
                  <c:v>2.7781818957972801E-5</c:v>
                </c:pt>
                <c:pt idx="1765">
                  <c:v>2.6083165895801928E-5</c:v>
                </c:pt>
                <c:pt idx="1766">
                  <c:v>2.5440973185765725E-5</c:v>
                </c:pt>
                <c:pt idx="1767">
                  <c:v>2.5585501002682144E-5</c:v>
                </c:pt>
                <c:pt idx="1768">
                  <c:v>2.6734722911245997E-5</c:v>
                </c:pt>
                <c:pt idx="1769">
                  <c:v>3.0098002758164657E-5</c:v>
                </c:pt>
                <c:pt idx="1770">
                  <c:v>3.4938622362006376E-5</c:v>
                </c:pt>
                <c:pt idx="1771">
                  <c:v>3.9247317040571549E-5</c:v>
                </c:pt>
                <c:pt idx="1772">
                  <c:v>3.7935027497502649E-5</c:v>
                </c:pt>
                <c:pt idx="1773">
                  <c:v>3.8832344618199927E-5</c:v>
                </c:pt>
                <c:pt idx="1774">
                  <c:v>3.6463383780714598E-5</c:v>
                </c:pt>
                <c:pt idx="1775">
                  <c:v>3.3616685614028473E-5</c:v>
                </c:pt>
                <c:pt idx="1776">
                  <c:v>2.9125542795674781E-5</c:v>
                </c:pt>
                <c:pt idx="1777">
                  <c:v>2.7118487012808896E-5</c:v>
                </c:pt>
                <c:pt idx="1778">
                  <c:v>2.6263390077039533E-5</c:v>
                </c:pt>
                <c:pt idx="1779">
                  <c:v>2.6832730324614298E-5</c:v>
                </c:pt>
                <c:pt idx="1780">
                  <c:v>2.8024165691413252E-5</c:v>
                </c:pt>
                <c:pt idx="1781">
                  <c:v>3.3292064844160253E-5</c:v>
                </c:pt>
                <c:pt idx="1782">
                  <c:v>4.1515450105913002E-5</c:v>
                </c:pt>
                <c:pt idx="1783">
                  <c:v>4.5818639124364815E-5</c:v>
                </c:pt>
                <c:pt idx="1784">
                  <c:v>4.3609490158336664E-5</c:v>
                </c:pt>
                <c:pt idx="1785">
                  <c:v>3.712341667281633E-5</c:v>
                </c:pt>
                <c:pt idx="1786">
                  <c:v>3.2098003177660158E-5</c:v>
                </c:pt>
                <c:pt idx="1787">
                  <c:v>2.9516812382734447E-5</c:v>
                </c:pt>
                <c:pt idx="1788">
                  <c:v>2.8077160594450433E-5</c:v>
                </c:pt>
                <c:pt idx="1789">
                  <c:v>2.9294321443898234E-5</c:v>
                </c:pt>
                <c:pt idx="1790">
                  <c:v>2.5879713456897538E-5</c:v>
                </c:pt>
                <c:pt idx="1791">
                  <c:v>2.721035508582831E-5</c:v>
                </c:pt>
                <c:pt idx="1792">
                  <c:v>2.567320881130429E-5</c:v>
                </c:pt>
                <c:pt idx="1793">
                  <c:v>3.2412345947256119E-5</c:v>
                </c:pt>
                <c:pt idx="1794">
                  <c:v>3.5115703986121268E-5</c:v>
                </c:pt>
                <c:pt idx="1795">
                  <c:v>3.9813540949642746E-5</c:v>
                </c:pt>
                <c:pt idx="1796">
                  <c:v>3.9060200023329011E-5</c:v>
                </c:pt>
                <c:pt idx="1797">
                  <c:v>4.0166636442852502E-5</c:v>
                </c:pt>
                <c:pt idx="1798">
                  <c:v>3.7384071902514372E-5</c:v>
                </c:pt>
                <c:pt idx="1799">
                  <c:v>3.4682549343679315E-5</c:v>
                </c:pt>
                <c:pt idx="1800">
                  <c:v>3.2866311442804543E-5</c:v>
                </c:pt>
                <c:pt idx="1801">
                  <c:v>3.1648986856033712E-5</c:v>
                </c:pt>
                <c:pt idx="1802">
                  <c:v>3.0731634435422073E-5</c:v>
                </c:pt>
                <c:pt idx="1803">
                  <c:v>3.1454719837316166E-5</c:v>
                </c:pt>
                <c:pt idx="1804">
                  <c:v>3.2810722147069864E-5</c:v>
                </c:pt>
                <c:pt idx="1805">
                  <c:v>3.896914451506807E-5</c:v>
                </c:pt>
                <c:pt idx="1806">
                  <c:v>4.730929528807719E-5</c:v>
                </c:pt>
                <c:pt idx="1807">
                  <c:v>5.094020315492841E-5</c:v>
                </c:pt>
                <c:pt idx="1808">
                  <c:v>4.9332314831176342E-5</c:v>
                </c:pt>
                <c:pt idx="1809">
                  <c:v>4.2837791764622436E-5</c:v>
                </c:pt>
                <c:pt idx="1810">
                  <c:v>3.7876097139858617E-5</c:v>
                </c:pt>
                <c:pt idx="1811">
                  <c:v>3.562302414689572E-5</c:v>
                </c:pt>
                <c:pt idx="1812">
                  <c:v>3.3562821571119467E-5</c:v>
                </c:pt>
                <c:pt idx="1813">
                  <c:v>3.3083100148463017E-5</c:v>
                </c:pt>
                <c:pt idx="1814">
                  <c:v>2.9415853723054082E-5</c:v>
                </c:pt>
                <c:pt idx="1815">
                  <c:v>2.8278367621627671E-5</c:v>
                </c:pt>
                <c:pt idx="1816">
                  <c:v>2.8323262586215101E-5</c:v>
                </c:pt>
                <c:pt idx="1817">
                  <c:v>3.1774281541113981E-5</c:v>
                </c:pt>
                <c:pt idx="1818">
                  <c:v>3.6508594049884896E-5</c:v>
                </c:pt>
                <c:pt idx="1819">
                  <c:v>4.2313734947756766E-5</c:v>
                </c:pt>
                <c:pt idx="1820">
                  <c:v>4.3249607879133347E-5</c:v>
                </c:pt>
                <c:pt idx="1821">
                  <c:v>4.6808247758129987E-5</c:v>
                </c:pt>
                <c:pt idx="1822">
                  <c:v>4.287462855154005E-5</c:v>
                </c:pt>
                <c:pt idx="1823">
                  <c:v>4.2902324115160732E-5</c:v>
                </c:pt>
                <c:pt idx="1824">
                  <c:v>4.4810315027518252E-5</c:v>
                </c:pt>
                <c:pt idx="1825">
                  <c:v>4.658996722796284E-5</c:v>
                </c:pt>
                <c:pt idx="1826">
                  <c:v>4.683222658371242E-5</c:v>
                </c:pt>
                <c:pt idx="1827">
                  <c:v>4.8885860885605326E-5</c:v>
                </c:pt>
                <c:pt idx="1828">
                  <c:v>5.0118066803788674E-5</c:v>
                </c:pt>
                <c:pt idx="1829">
                  <c:v>5.6476516989514363E-5</c:v>
                </c:pt>
                <c:pt idx="1830">
                  <c:v>6.5205737098745887E-5</c:v>
                </c:pt>
                <c:pt idx="1831">
                  <c:v>6.8423387228739991E-5</c:v>
                </c:pt>
                <c:pt idx="1832">
                  <c:v>6.5861069606232154E-5</c:v>
                </c:pt>
                <c:pt idx="1833">
                  <c:v>5.4858588860744294E-5</c:v>
                </c:pt>
                <c:pt idx="1834">
                  <c:v>4.8240397834022723E-5</c:v>
                </c:pt>
                <c:pt idx="1835">
                  <c:v>4.3712945623204101E-5</c:v>
                </c:pt>
                <c:pt idx="1836">
                  <c:v>4.0102611452249649E-5</c:v>
                </c:pt>
                <c:pt idx="1837">
                  <c:v>3.9145287572724875E-5</c:v>
                </c:pt>
                <c:pt idx="1838">
                  <c:v>3.7969530349027852E-5</c:v>
                </c:pt>
                <c:pt idx="1839">
                  <c:v>3.6319369698434723E-5</c:v>
                </c:pt>
                <c:pt idx="1840">
                  <c:v>3.5121133631496749E-5</c:v>
                </c:pt>
                <c:pt idx="1841">
                  <c:v>3.8290867238337134E-5</c:v>
                </c:pt>
                <c:pt idx="1842">
                  <c:v>4.2331451969919321E-5</c:v>
                </c:pt>
                <c:pt idx="1843">
                  <c:v>4.6672373761105172E-5</c:v>
                </c:pt>
                <c:pt idx="1844">
                  <c:v>4.5422395211741242E-5</c:v>
                </c:pt>
                <c:pt idx="1845">
                  <c:v>4.6887233363091512E-5</c:v>
                </c:pt>
                <c:pt idx="1846">
                  <c:v>4.4511190407641932E-5</c:v>
                </c:pt>
                <c:pt idx="1847">
                  <c:v>4.251710696452239E-5</c:v>
                </c:pt>
                <c:pt idx="1848">
                  <c:v>3.3235592616375476E-5</c:v>
                </c:pt>
                <c:pt idx="1849">
                  <c:v>3.2735075279763364E-5</c:v>
                </c:pt>
                <c:pt idx="1850">
                  <c:v>3.1990589493497694E-5</c:v>
                </c:pt>
                <c:pt idx="1851">
                  <c:v>3.3646439269725265E-5</c:v>
                </c:pt>
                <c:pt idx="1852">
                  <c:v>3.5769895922020236E-5</c:v>
                </c:pt>
                <c:pt idx="1853">
                  <c:v>4.1502546608053196E-5</c:v>
                </c:pt>
                <c:pt idx="1854">
                  <c:v>5.0867899053683544E-5</c:v>
                </c:pt>
                <c:pt idx="1855">
                  <c:v>5.7865560149499873E-5</c:v>
                </c:pt>
                <c:pt idx="1856">
                  <c:v>5.4771925192006518E-5</c:v>
                </c:pt>
                <c:pt idx="1857">
                  <c:v>4.6533195328946827E-5</c:v>
                </c:pt>
                <c:pt idx="1858">
                  <c:v>3.9697512416087172E-5</c:v>
                </c:pt>
                <c:pt idx="1859">
                  <c:v>3.5278519204080062E-5</c:v>
                </c:pt>
                <c:pt idx="1860">
                  <c:v>3.1423616188723974E-5</c:v>
                </c:pt>
                <c:pt idx="1861">
                  <c:v>2.982304469132146E-5</c:v>
                </c:pt>
                <c:pt idx="1862">
                  <c:v>2.8439012137544838E-5</c:v>
                </c:pt>
                <c:pt idx="1863">
                  <c:v>2.7623825061720841E-5</c:v>
                </c:pt>
                <c:pt idx="1864">
                  <c:v>2.6484834547096911E-5</c:v>
                </c:pt>
                <c:pt idx="1865">
                  <c:v>3.1774281541113981E-5</c:v>
                </c:pt>
                <c:pt idx="1866">
                  <c:v>3.6126359673894617E-5</c:v>
                </c:pt>
                <c:pt idx="1867">
                  <c:v>4.0692323102928211E-5</c:v>
                </c:pt>
                <c:pt idx="1868">
                  <c:v>4.1233244411401718E-5</c:v>
                </c:pt>
                <c:pt idx="1869">
                  <c:v>4.2740251721764764E-5</c:v>
                </c:pt>
                <c:pt idx="1870">
                  <c:v>4.287462855154005E-5</c:v>
                </c:pt>
                <c:pt idx="1871">
                  <c:v>4.1021068518771642E-5</c:v>
                </c:pt>
                <c:pt idx="1872">
                  <c:v>4.18487996358432E-5</c:v>
                </c:pt>
                <c:pt idx="1873">
                  <c:v>3.8968735627337687E-5</c:v>
                </c:pt>
                <c:pt idx="1874">
                  <c:v>3.7879076745651535E-5</c:v>
                </c:pt>
                <c:pt idx="1875">
                  <c:v>3.8501888801892331E-5</c:v>
                </c:pt>
                <c:pt idx="1876">
                  <c:v>4.1767642823669317E-5</c:v>
                </c:pt>
                <c:pt idx="1877">
                  <c:v>4.3840546167049792E-5</c:v>
                </c:pt>
                <c:pt idx="1878">
                  <c:v>4.8232117295548249E-5</c:v>
                </c:pt>
                <c:pt idx="1879">
                  <c:v>5.3819385226954103E-5</c:v>
                </c:pt>
                <c:pt idx="1880">
                  <c:v>6.0063796961327014E-5</c:v>
                </c:pt>
                <c:pt idx="1881">
                  <c:v>6.4917674009650882E-5</c:v>
                </c:pt>
                <c:pt idx="1882">
                  <c:v>5.8058969011762133E-5</c:v>
                </c:pt>
                <c:pt idx="1883">
                  <c:v>5.0295466250353761E-5</c:v>
                </c:pt>
                <c:pt idx="1884">
                  <c:v>4.651153684644479E-5</c:v>
                </c:pt>
                <c:pt idx="1885">
                  <c:v>4.5909911544879099E-5</c:v>
                </c:pt>
                <c:pt idx="1886">
                  <c:v>4.2762603268173522E-5</c:v>
                </c:pt>
                <c:pt idx="1887">
                  <c:v>4.3008178506369997E-5</c:v>
                </c:pt>
                <c:pt idx="1888">
                  <c:v>4.4445046992305364E-5</c:v>
                </c:pt>
                <c:pt idx="1889">
                  <c:v>4.9257327318574574E-5</c:v>
                </c:pt>
                <c:pt idx="1890">
                  <c:v>5.2024099856475196E-5</c:v>
                </c:pt>
                <c:pt idx="1891">
                  <c:v>5.0674810258938215E-5</c:v>
                </c:pt>
                <c:pt idx="1892">
                  <c:v>4.3947617116109425E-5</c:v>
                </c:pt>
                <c:pt idx="1893">
                  <c:v>3.7427376258665351E-5</c:v>
                </c:pt>
                <c:pt idx="1894">
                  <c:v>3.3917195277579664E-5</c:v>
                </c:pt>
                <c:pt idx="1895">
                  <c:v>3.4801777415779776E-5</c:v>
                </c:pt>
                <c:pt idx="1896">
                  <c:v>2.941749887869686E-5</c:v>
                </c:pt>
                <c:pt idx="1897">
                  <c:v>2.895823012497661E-5</c:v>
                </c:pt>
                <c:pt idx="1898">
                  <c:v>2.7972017436348839E-5</c:v>
                </c:pt>
                <c:pt idx="1899">
                  <c:v>2.7643782930238364E-5</c:v>
                </c:pt>
                <c:pt idx="1900">
                  <c:v>2.7678761568090903E-5</c:v>
                </c:pt>
                <c:pt idx="1901">
                  <c:v>2.7678761568090903E-5</c:v>
                </c:pt>
                <c:pt idx="1902">
                  <c:v>2.9428108186088814E-5</c:v>
                </c:pt>
                <c:pt idx="1903">
                  <c:v>3.3264855708302168E-5</c:v>
                </c:pt>
                <c:pt idx="1904">
                  <c:v>3.8617062964847664E-5</c:v>
                </c:pt>
                <c:pt idx="1905">
                  <c:v>4.4278898946314325E-5</c:v>
                </c:pt>
                <c:pt idx="1906">
                  <c:v>4.5787384747447742E-5</c:v>
                </c:pt>
                <c:pt idx="1907">
                  <c:v>4.3635460052671575E-5</c:v>
                </c:pt>
                <c:pt idx="1908">
                  <c:v>3.8795599065472085E-5</c:v>
                </c:pt>
                <c:pt idx="1909">
                  <c:v>3.4673129132258914E-5</c:v>
                </c:pt>
                <c:pt idx="1910">
                  <c:v>2.9410694398814834E-5</c:v>
                </c:pt>
                <c:pt idx="1911">
                  <c:v>2.551375526516919E-5</c:v>
                </c:pt>
                <c:pt idx="1912">
                  <c:v>2.4343110515740955E-5</c:v>
                </c:pt>
                <c:pt idx="1913">
                  <c:v>2.7822974189522771E-5</c:v>
                </c:pt>
                <c:pt idx="1914">
                  <c:v>3.1845165770345012E-5</c:v>
                </c:pt>
                <c:pt idx="1915">
                  <c:v>3.416051305266437E-5</c:v>
                </c:pt>
                <c:pt idx="1916">
                  <c:v>3.4633471301400703E-5</c:v>
                </c:pt>
                <c:pt idx="1917">
                  <c:v>3.5312841138778573E-5</c:v>
                </c:pt>
                <c:pt idx="1918">
                  <c:v>3.3848015001575555E-5</c:v>
                </c:pt>
                <c:pt idx="1919">
                  <c:v>3.1742352346596312E-5</c:v>
                </c:pt>
                <c:pt idx="1920">
                  <c:v>2.9002809974886392E-5</c:v>
                </c:pt>
                <c:pt idx="1921">
                  <c:v>2.7497461952942727E-5</c:v>
                </c:pt>
                <c:pt idx="1922">
                  <c:v>2.7127313793923232E-5</c:v>
                </c:pt>
                <c:pt idx="1923">
                  <c:v>2.8254464675454281E-5</c:v>
                </c:pt>
                <c:pt idx="1924">
                  <c:v>3.0214869317247371E-5</c:v>
                </c:pt>
                <c:pt idx="1925">
                  <c:v>3.4984054464791139E-5</c:v>
                </c:pt>
                <c:pt idx="1926">
                  <c:v>4.165490647011428E-5</c:v>
                </c:pt>
                <c:pt idx="1927">
                  <c:v>4.5247710854015526E-5</c:v>
                </c:pt>
                <c:pt idx="1928">
                  <c:v>4.3217086601585708E-5</c:v>
                </c:pt>
                <c:pt idx="1929">
                  <c:v>3.7338158031973094E-5</c:v>
                </c:pt>
                <c:pt idx="1930">
                  <c:v>2.9470951010147213E-5</c:v>
                </c:pt>
                <c:pt idx="1931">
                  <c:v>2.7790512143184645E-5</c:v>
                </c:pt>
                <c:pt idx="1932">
                  <c:v>2.6289408147192247E-5</c:v>
                </c:pt>
                <c:pt idx="1933">
                  <c:v>2.6180233766517028E-5</c:v>
                </c:pt>
                <c:pt idx="1934">
                  <c:v>2.5200315328568919E-5</c:v>
                </c:pt>
                <c:pt idx="1935">
                  <c:v>2.4907673999174425E-5</c:v>
                </c:pt>
                <c:pt idx="1936">
                  <c:v>2.5065770341284266E-5</c:v>
                </c:pt>
                <c:pt idx="1937">
                  <c:v>2.7699433507707735E-5</c:v>
                </c:pt>
                <c:pt idx="1938">
                  <c:v>3.1215644045098535E-5</c:v>
                </c:pt>
                <c:pt idx="1939">
                  <c:v>3.410089787627805E-5</c:v>
                </c:pt>
                <c:pt idx="1940">
                  <c:v>3.41919401506498E-5</c:v>
                </c:pt>
                <c:pt idx="1941">
                  <c:v>3.473629093178922E-5</c:v>
                </c:pt>
                <c:pt idx="1942">
                  <c:v>3.2633381840633627E-5</c:v>
                </c:pt>
                <c:pt idx="1943">
                  <c:v>3.0299806412075746E-5</c:v>
                </c:pt>
                <c:pt idx="1944">
                  <c:v>2.2819540700121632E-5</c:v>
                </c:pt>
                <c:pt idx="1945">
                  <c:v>2.1546243149163225E-5</c:v>
                </c:pt>
                <c:pt idx="1946">
                  <c:v>2.2198441082634071E-5</c:v>
                </c:pt>
                <c:pt idx="1947">
                  <c:v>2.3116900920037926E-5</c:v>
                </c:pt>
                <c:pt idx="1948">
                  <c:v>2.4387276994117143E-5</c:v>
                </c:pt>
                <c:pt idx="1949">
                  <c:v>2.8107692849789287E-5</c:v>
                </c:pt>
                <c:pt idx="1950">
                  <c:v>3.4234860830897014E-5</c:v>
                </c:pt>
                <c:pt idx="1951">
                  <c:v>3.7550579307817846E-5</c:v>
                </c:pt>
                <c:pt idx="1952">
                  <c:v>3.4641478653821164E-5</c:v>
                </c:pt>
                <c:pt idx="1953">
                  <c:v>2.8730986978687273E-5</c:v>
                </c:pt>
                <c:pt idx="1954">
                  <c:v>2.3591618228562465E-5</c:v>
                </c:pt>
                <c:pt idx="1955">
                  <c:v>2.0502513245014222E-5</c:v>
                </c:pt>
                <c:pt idx="1956">
                  <c:v>1.7885055507144731E-5</c:v>
                </c:pt>
                <c:pt idx="1957">
                  <c:v>1.7453896887457376E-5</c:v>
                </c:pt>
                <c:pt idx="1958">
                  <c:v>1.6722912256508714E-5</c:v>
                </c:pt>
                <c:pt idx="1959">
                  <c:v>1.598954893101325E-5</c:v>
                </c:pt>
                <c:pt idx="1960">
                  <c:v>1.5976385540610624E-5</c:v>
                </c:pt>
                <c:pt idx="1961">
                  <c:v>1.8570166332029923E-5</c:v>
                </c:pt>
                <c:pt idx="1962">
                  <c:v>2.2783533646164705E-5</c:v>
                </c:pt>
                <c:pt idx="1963">
                  <c:v>2.815574027559574E-5</c:v>
                </c:pt>
                <c:pt idx="1964">
                  <c:v>2.9407590487084564E-5</c:v>
                </c:pt>
                <c:pt idx="1965">
                  <c:v>3.1431955044197993E-5</c:v>
                </c:pt>
                <c:pt idx="1966">
                  <c:v>3.1232395211366497E-5</c:v>
                </c:pt>
                <c:pt idx="1967">
                  <c:v>2.8841843303562923E-5</c:v>
                </c:pt>
                <c:pt idx="1968">
                  <c:v>2.1820446219310573E-5</c:v>
                </c:pt>
                <c:pt idx="1969">
                  <c:v>2.1016681730597274E-5</c:v>
                </c:pt>
                <c:pt idx="1970">
                  <c:v>2.0722818944383938E-5</c:v>
                </c:pt>
                <c:pt idx="1971">
                  <c:v>2.2461757809939072E-5</c:v>
                </c:pt>
                <c:pt idx="1972">
                  <c:v>2.3803579517813795E-5</c:v>
                </c:pt>
                <c:pt idx="1973">
                  <c:v>2.7632892992632414E-5</c:v>
                </c:pt>
                <c:pt idx="1974">
                  <c:v>3.4347777719415921E-5</c:v>
                </c:pt>
                <c:pt idx="1975">
                  <c:v>3.7093789255595157E-5</c:v>
                </c:pt>
                <c:pt idx="1976">
                  <c:v>3.4364514504505581E-5</c:v>
                </c:pt>
                <c:pt idx="1977">
                  <c:v>2.6575643488932826E-5</c:v>
                </c:pt>
                <c:pt idx="1978">
                  <c:v>2.0556698280115741E-5</c:v>
                </c:pt>
                <c:pt idx="1979">
                  <c:v>1.6796875894270928E-5</c:v>
                </c:pt>
                <c:pt idx="1980">
                  <c:v>1.4661873911378859E-5</c:v>
                </c:pt>
                <c:pt idx="1981">
                  <c:v>1.3052581204753956E-5</c:v>
                </c:pt>
                <c:pt idx="1982">
                  <c:v>1.1678167036750123E-5</c:v>
                </c:pt>
                <c:pt idx="1983">
                  <c:v>1.0667182145372185E-5</c:v>
                </c:pt>
                <c:pt idx="1984">
                  <c:v>1.0142840673297457E-5</c:v>
                </c:pt>
                <c:pt idx="1985">
                  <c:v>1.3225194268562094E-5</c:v>
                </c:pt>
                <c:pt idx="1986">
                  <c:v>1.5912460912070273E-5</c:v>
                </c:pt>
                <c:pt idx="1987">
                  <c:v>2.0127460346266663E-5</c:v>
                </c:pt>
                <c:pt idx="1988">
                  <c:v>2.5360069527203315E-5</c:v>
                </c:pt>
                <c:pt idx="1989">
                  <c:v>2.7901617408577286E-5</c:v>
                </c:pt>
                <c:pt idx="1990">
                  <c:v>2.5880336608746704E-5</c:v>
                </c:pt>
                <c:pt idx="1991">
                  <c:v>2.5092641464790034E-5</c:v>
                </c:pt>
                <c:pt idx="1992">
                  <c:v>2.5942112198913019E-5</c:v>
                </c:pt>
                <c:pt idx="1993">
                  <c:v>2.5561247322771043E-5</c:v>
                </c:pt>
                <c:pt idx="1994">
                  <c:v>2.5895223779588971E-5</c:v>
                </c:pt>
                <c:pt idx="1995">
                  <c:v>2.659725095521627E-5</c:v>
                </c:pt>
                <c:pt idx="1996">
                  <c:v>2.5825482657364245E-5</c:v>
                </c:pt>
                <c:pt idx="1997">
                  <c:v>2.9775443890130536E-5</c:v>
                </c:pt>
                <c:pt idx="1998">
                  <c:v>3.6821239408143014E-5</c:v>
                </c:pt>
                <c:pt idx="1999">
                  <c:v>3.9024788401185026E-5</c:v>
                </c:pt>
                <c:pt idx="2000">
                  <c:v>3.5269766769299195E-5</c:v>
                </c:pt>
                <c:pt idx="2001">
                  <c:v>2.7192028325386446E-5</c:v>
                </c:pt>
                <c:pt idx="2002">
                  <c:v>2.1951795747966364E-5</c:v>
                </c:pt>
                <c:pt idx="2003">
                  <c:v>1.8263840431787353E-5</c:v>
                </c:pt>
                <c:pt idx="2004">
                  <c:v>1.6756751573103367E-5</c:v>
                </c:pt>
                <c:pt idx="2005">
                  <c:v>1.5540402071992888E-5</c:v>
                </c:pt>
                <c:pt idx="2006">
                  <c:v>1.3853568708659585E-5</c:v>
                </c:pt>
                <c:pt idx="2007">
                  <c:v>1.3852154975995081E-5</c:v>
                </c:pt>
                <c:pt idx="2008">
                  <c:v>1.4474120862743574E-5</c:v>
                </c:pt>
                <c:pt idx="2009">
                  <c:v>1.8152608740195616E-5</c:v>
                </c:pt>
                <c:pt idx="2010">
                  <c:v>2.1421861656682745E-5</c:v>
                </c:pt>
                <c:pt idx="2011">
                  <c:v>2.5908961665364304E-5</c:v>
                </c:pt>
                <c:pt idx="2012">
                  <c:v>2.5865749700158758E-5</c:v>
                </c:pt>
                <c:pt idx="2013">
                  <c:v>2.6597949033115484E-5</c:v>
                </c:pt>
                <c:pt idx="2014">
                  <c:v>2.7524981883311961E-5</c:v>
                </c:pt>
                <c:pt idx="2015">
                  <c:v>2.6609360820612113E-5</c:v>
                </c:pt>
                <c:pt idx="2016">
                  <c:v>1.5338686489992532E-5</c:v>
                </c:pt>
                <c:pt idx="2017">
                  <c:v>1.450695598122089E-5</c:v>
                </c:pt>
                <c:pt idx="2018">
                  <c:v>1.4609823962820801E-5</c:v>
                </c:pt>
                <c:pt idx="2019">
                  <c:v>1.5079226958684958E-5</c:v>
                </c:pt>
                <c:pt idx="2020">
                  <c:v>1.7258963512325602E-5</c:v>
                </c:pt>
                <c:pt idx="2021">
                  <c:v>2.0709585001375498E-5</c:v>
                </c:pt>
                <c:pt idx="2022">
                  <c:v>2.5579571552592855E-5</c:v>
                </c:pt>
                <c:pt idx="2023">
                  <c:v>2.8742229276056633E-5</c:v>
                </c:pt>
                <c:pt idx="2024">
                  <c:v>2.6073240725952504E-5</c:v>
                </c:pt>
                <c:pt idx="2025">
                  <c:v>1.9897902173323683E-5</c:v>
                </c:pt>
                <c:pt idx="2026">
                  <c:v>1.5383705875446979E-5</c:v>
                </c:pt>
                <c:pt idx="2027">
                  <c:v>1.2363899696946152E-5</c:v>
                </c:pt>
                <c:pt idx="2028">
                  <c:v>1.1730713530069144E-5</c:v>
                </c:pt>
                <c:pt idx="2029">
                  <c:v>1.1905526381164348E-5</c:v>
                </c:pt>
                <c:pt idx="2030">
                  <c:v>1.0523407316367225E-5</c:v>
                </c:pt>
                <c:pt idx="2031">
                  <c:v>9.0051846275903066E-6</c:v>
                </c:pt>
                <c:pt idx="2032">
                  <c:v>8.7141646530215315E-6</c:v>
                </c:pt>
                <c:pt idx="2033">
                  <c:v>1.1236928209576901E-5</c:v>
                </c:pt>
                <c:pt idx="2034">
                  <c:v>1.445392220919044E-5</c:v>
                </c:pt>
                <c:pt idx="2035">
                  <c:v>1.7985283265338677E-5</c:v>
                </c:pt>
                <c:pt idx="2036">
                  <c:v>1.8659654109161047E-5</c:v>
                </c:pt>
                <c:pt idx="2037">
                  <c:v>1.8502164976560364E-5</c:v>
                </c:pt>
                <c:pt idx="2038">
                  <c:v>1.648144895377736E-5</c:v>
                </c:pt>
                <c:pt idx="2039">
                  <c:v>1.4658909713208065E-5</c:v>
                </c:pt>
                <c:pt idx="2040">
                  <c:v>1.8811683794168447E-5</c:v>
                </c:pt>
                <c:pt idx="2041">
                  <c:v>2.0838644884744302E-5</c:v>
                </c:pt>
                <c:pt idx="2042">
                  <c:v>2.3678378833965861E-5</c:v>
                </c:pt>
                <c:pt idx="2043">
                  <c:v>2.4201629498460188E-5</c:v>
                </c:pt>
                <c:pt idx="2044">
                  <c:v>2.4668310994579242E-5</c:v>
                </c:pt>
                <c:pt idx="2045">
                  <c:v>2.5797837289324947E-5</c:v>
                </c:pt>
                <c:pt idx="2046">
                  <c:v>2.8597965347522952E-5</c:v>
                </c:pt>
                <c:pt idx="2047">
                  <c:v>3.1263096613178932E-5</c:v>
                </c:pt>
                <c:pt idx="2048">
                  <c:v>3.6249021876083001E-5</c:v>
                </c:pt>
                <c:pt idx="2049">
                  <c:v>4.063780934608391E-5</c:v>
                </c:pt>
                <c:pt idx="2050">
                  <c:v>3.6547931416355516E-5</c:v>
                </c:pt>
                <c:pt idx="2051">
                  <c:v>3.1338881559942853E-5</c:v>
                </c:pt>
                <c:pt idx="2052">
                  <c:v>3.0193099385082653E-5</c:v>
                </c:pt>
                <c:pt idx="2053">
                  <c:v>3.0523164492169525E-5</c:v>
                </c:pt>
                <c:pt idx="2054">
                  <c:v>2.9883424216829726E-5</c:v>
                </c:pt>
                <c:pt idx="2055">
                  <c:v>2.7312108788993285E-5</c:v>
                </c:pt>
                <c:pt idx="2056">
                  <c:v>2.8829976437921087E-5</c:v>
                </c:pt>
                <c:pt idx="2057">
                  <c:v>3.3520649057765302E-5</c:v>
                </c:pt>
                <c:pt idx="2058">
                  <c:v>3.7135634773981679E-5</c:v>
                </c:pt>
                <c:pt idx="2059">
                  <c:v>3.8050829101927429E-5</c:v>
                </c:pt>
                <c:pt idx="2060">
                  <c:v>3.6884681053097206E-5</c:v>
                </c:pt>
                <c:pt idx="2061">
                  <c:v>3.7209510574955201E-5</c:v>
                </c:pt>
                <c:pt idx="2062">
                  <c:v>3.5253537681962067E-5</c:v>
                </c:pt>
                <c:pt idx="2063">
                  <c:v>3.2973608563389146E-5</c:v>
                </c:pt>
                <c:pt idx="2064">
                  <c:v>2.0498357943534031E-5</c:v>
                </c:pt>
                <c:pt idx="2065">
                  <c:v>1.945000420366235E-5</c:v>
                </c:pt>
                <c:pt idx="2066">
                  <c:v>1.7897437707143518E-5</c:v>
                </c:pt>
                <c:pt idx="2067">
                  <c:v>1.6552537934960004E-5</c:v>
                </c:pt>
                <c:pt idx="2068">
                  <c:v>1.6495240694884312E-5</c:v>
                </c:pt>
                <c:pt idx="2069">
                  <c:v>1.7300154980664824E-5</c:v>
                </c:pt>
                <c:pt idx="2070">
                  <c:v>1.820128305996017E-5</c:v>
                </c:pt>
                <c:pt idx="2071">
                  <c:v>2.1732213508190841E-5</c:v>
                </c:pt>
                <c:pt idx="2072">
                  <c:v>2.7377458792381021E-5</c:v>
                </c:pt>
                <c:pt idx="2073">
                  <c:v>3.1437008615117602E-5</c:v>
                </c:pt>
                <c:pt idx="2074">
                  <c:v>3.0560486568179477E-5</c:v>
                </c:pt>
                <c:pt idx="2075">
                  <c:v>2.7301787275737344E-5</c:v>
                </c:pt>
                <c:pt idx="2076">
                  <c:v>2.3994711358652838E-5</c:v>
                </c:pt>
                <c:pt idx="2077">
                  <c:v>2.0426120008767318E-5</c:v>
                </c:pt>
                <c:pt idx="2078">
                  <c:v>1.6426822211051093E-5</c:v>
                </c:pt>
                <c:pt idx="2079">
                  <c:v>1.2895405972716405E-5</c:v>
                </c:pt>
                <c:pt idx="2080">
                  <c:v>1.2312712516492718E-5</c:v>
                </c:pt>
                <c:pt idx="2081">
                  <c:v>1.3858951431211986E-5</c:v>
                </c:pt>
                <c:pt idx="2082">
                  <c:v>1.650092672692779E-5</c:v>
                </c:pt>
                <c:pt idx="2083">
                  <c:v>1.8320346541017539E-5</c:v>
                </c:pt>
                <c:pt idx="2084">
                  <c:v>1.8699963514212878E-5</c:v>
                </c:pt>
                <c:pt idx="2085">
                  <c:v>2.1464701491057455E-5</c:v>
                </c:pt>
                <c:pt idx="2086">
                  <c:v>1.9732127692501162E-5</c:v>
                </c:pt>
                <c:pt idx="2087">
                  <c:v>1.8299415228894497E-5</c:v>
                </c:pt>
                <c:pt idx="2088">
                  <c:v>1.0220022902730479E-5</c:v>
                </c:pt>
                <c:pt idx="2089">
                  <c:v>8.3278897408561868E-6</c:v>
                </c:pt>
                <c:pt idx="2090">
                  <c:v>8.3880652399481196E-6</c:v>
                </c:pt>
                <c:pt idx="2091">
                  <c:v>8.2699837958017999E-6</c:v>
                </c:pt>
                <c:pt idx="2092">
                  <c:v>1.0452007318470673E-5</c:v>
                </c:pt>
                <c:pt idx="2093">
                  <c:v>1.4529161534661282E-5</c:v>
                </c:pt>
                <c:pt idx="2094">
                  <c:v>2.0625819154314333E-5</c:v>
                </c:pt>
                <c:pt idx="2095">
                  <c:v>2.3360836050995842E-5</c:v>
                </c:pt>
                <c:pt idx="2096">
                  <c:v>2.048109305912828E-5</c:v>
                </c:pt>
                <c:pt idx="2097">
                  <c:v>1.4979778854600218E-5</c:v>
                </c:pt>
                <c:pt idx="2098">
                  <c:v>1.1388129591259451E-5</c:v>
                </c:pt>
                <c:pt idx="2099">
                  <c:v>9.0864297273638437E-6</c:v>
                </c:pt>
                <c:pt idx="2100">
                  <c:v>8.4422356753178095E-6</c:v>
                </c:pt>
                <c:pt idx="2101">
                  <c:v>7.7671993048269489E-6</c:v>
                </c:pt>
                <c:pt idx="2102">
                  <c:v>6.6611991763209038E-6</c:v>
                </c:pt>
                <c:pt idx="2103">
                  <c:v>5.6229680793403947E-6</c:v>
                </c:pt>
                <c:pt idx="2104">
                  <c:v>4.9369833686192092E-6</c:v>
                </c:pt>
                <c:pt idx="2105">
                  <c:v>6.4979642257986983E-6</c:v>
                </c:pt>
                <c:pt idx="2106">
                  <c:v>9.608710409969829E-6</c:v>
                </c:pt>
                <c:pt idx="2107">
                  <c:v>1.4282722656464441E-5</c:v>
                </c:pt>
                <c:pt idx="2108">
                  <c:v>1.4372338702583891E-5</c:v>
                </c:pt>
                <c:pt idx="2109">
                  <c:v>1.4834541789967886E-5</c:v>
                </c:pt>
                <c:pt idx="2110">
                  <c:v>1.3790336685076737E-5</c:v>
                </c:pt>
                <c:pt idx="2111">
                  <c:v>1.2913972417684664E-5</c:v>
                </c:pt>
                <c:pt idx="2112">
                  <c:v>6.2582053654616215E-6</c:v>
                </c:pt>
                <c:pt idx="2113">
                  <c:v>4.4075489252415129E-6</c:v>
                </c:pt>
                <c:pt idx="2114">
                  <c:v>3.8321114484151395E-6</c:v>
                </c:pt>
                <c:pt idx="2115">
                  <c:v>4.1934144111866999E-6</c:v>
                </c:pt>
                <c:pt idx="2116">
                  <c:v>6.1384109812265062E-6</c:v>
                </c:pt>
                <c:pt idx="2117">
                  <c:v>9.1729042071891217E-6</c:v>
                </c:pt>
                <c:pt idx="2118">
                  <c:v>1.5582807137811144E-5</c:v>
                </c:pt>
                <c:pt idx="2119">
                  <c:v>1.8785517980583637E-5</c:v>
                </c:pt>
                <c:pt idx="2120">
                  <c:v>1.7416008209200596E-5</c:v>
                </c:pt>
                <c:pt idx="2121">
                  <c:v>1.2596012605250029E-5</c:v>
                </c:pt>
                <c:pt idx="2122">
                  <c:v>9.45171925004221E-6</c:v>
                </c:pt>
                <c:pt idx="2123">
                  <c:v>7.5474148222718939E-6</c:v>
                </c:pt>
                <c:pt idx="2124">
                  <c:v>7.072595567339337E-6</c:v>
                </c:pt>
                <c:pt idx="2125">
                  <c:v>6.5595878793008589E-6</c:v>
                </c:pt>
                <c:pt idx="2126">
                  <c:v>5.7946566254080262E-6</c:v>
                </c:pt>
                <c:pt idx="2127">
                  <c:v>4.8386396617355061E-6</c:v>
                </c:pt>
                <c:pt idx="2128">
                  <c:v>4.2913880553064858E-6</c:v>
                </c:pt>
                <c:pt idx="2129">
                  <c:v>5.6046238226530572E-6</c:v>
                </c:pt>
                <c:pt idx="2130">
                  <c:v>7.3903100804110951E-6</c:v>
                </c:pt>
                <c:pt idx="2131">
                  <c:v>1.0012480727357603E-5</c:v>
                </c:pt>
                <c:pt idx="2132">
                  <c:v>1.1997490287257559E-5</c:v>
                </c:pt>
                <c:pt idx="2133">
                  <c:v>1.2193771596015752E-5</c:v>
                </c:pt>
                <c:pt idx="2134">
                  <c:v>1.1259231609568806E-5</c:v>
                </c:pt>
                <c:pt idx="2135">
                  <c:v>9.2368838362500855E-6</c:v>
                </c:pt>
                <c:pt idx="2136">
                  <c:v>4.2514596789529421E-6</c:v>
                </c:pt>
                <c:pt idx="2137">
                  <c:v>2.4726886748237491E-6</c:v>
                </c:pt>
                <c:pt idx="2138">
                  <c:v>1.7932540867927499E-6</c:v>
                </c:pt>
                <c:pt idx="2139">
                  <c:v>1.8738403002760604E-6</c:v>
                </c:pt>
                <c:pt idx="2140">
                  <c:v>2.7968675902189451E-6</c:v>
                </c:pt>
                <c:pt idx="2141">
                  <c:v>6.4437050102849088E-6</c:v>
                </c:pt>
                <c:pt idx="2142">
                  <c:v>1.1972440825502618E-5</c:v>
                </c:pt>
                <c:pt idx="2143">
                  <c:v>1.5833129468641864E-5</c:v>
                </c:pt>
                <c:pt idx="2144">
                  <c:v>1.4242003140674976E-5</c:v>
                </c:pt>
                <c:pt idx="2145">
                  <c:v>1.036800087802388E-5</c:v>
                </c:pt>
                <c:pt idx="2146">
                  <c:v>7.7979891443181262E-6</c:v>
                </c:pt>
                <c:pt idx="2147">
                  <c:v>6.4179939791119376E-6</c:v>
                </c:pt>
                <c:pt idx="2148">
                  <c:v>6.1926820807125066E-6</c:v>
                </c:pt>
                <c:pt idx="2149">
                  <c:v>5.7928840577110318E-6</c:v>
                </c:pt>
                <c:pt idx="2150">
                  <c:v>5.1678835057412299E-6</c:v>
                </c:pt>
                <c:pt idx="2151">
                  <c:v>4.5132030582055378E-6</c:v>
                </c:pt>
                <c:pt idx="2152">
                  <c:v>4.2180736498628885E-6</c:v>
                </c:pt>
                <c:pt idx="2153">
                  <c:v>5.3990818345572211E-6</c:v>
                </c:pt>
                <c:pt idx="2154">
                  <c:v>6.6170673450253637E-6</c:v>
                </c:pt>
                <c:pt idx="2155">
                  <c:v>9.2850468904053109E-6</c:v>
                </c:pt>
                <c:pt idx="2156">
                  <c:v>1.014277882322763E-5</c:v>
                </c:pt>
                <c:pt idx="2157">
                  <c:v>1.0006155002326552E-5</c:v>
                </c:pt>
                <c:pt idx="2158">
                  <c:v>9.0332244056891787E-6</c:v>
                </c:pt>
                <c:pt idx="2159">
                  <c:v>7.5387435272266198E-6</c:v>
                </c:pt>
                <c:pt idx="2160">
                  <c:v>9.3344933986674604E-6</c:v>
                </c:pt>
                <c:pt idx="2161">
                  <c:v>7.9975330850180771E-6</c:v>
                </c:pt>
                <c:pt idx="2162">
                  <c:v>8.2560289078607822E-6</c:v>
                </c:pt>
                <c:pt idx="2163">
                  <c:v>8.2699837958017999E-6</c:v>
                </c:pt>
                <c:pt idx="2164">
                  <c:v>9.4569573645078879E-6</c:v>
                </c:pt>
                <c:pt idx="2165">
                  <c:v>1.2807349396438913E-5</c:v>
                </c:pt>
                <c:pt idx="2166">
                  <c:v>1.9739750330615733E-5</c:v>
                </c:pt>
                <c:pt idx="2167">
                  <c:v>2.2000172266494753E-5</c:v>
                </c:pt>
                <c:pt idx="2168">
                  <c:v>1.9353364828482155E-5</c:v>
                </c:pt>
                <c:pt idx="2169">
                  <c:v>1.2464967880808487E-5</c:v>
                </c:pt>
                <c:pt idx="2170">
                  <c:v>9.4588526836982802E-6</c:v>
                </c:pt>
                <c:pt idx="2171">
                  <c:v>7.5996121402897501E-6</c:v>
                </c:pt>
                <c:pt idx="2172">
                  <c:v>7.4708138613870533E-6</c:v>
                </c:pt>
                <c:pt idx="2173">
                  <c:v>7.3738892738361674E-6</c:v>
                </c:pt>
                <c:pt idx="2174">
                  <c:v>7.5532719339803389E-6</c:v>
                </c:pt>
                <c:pt idx="2175">
                  <c:v>6.8254888530355079E-6</c:v>
                </c:pt>
                <c:pt idx="2176">
                  <c:v>6.7352044828158955E-6</c:v>
                </c:pt>
                <c:pt idx="2177">
                  <c:v>9.4083085544382003E-6</c:v>
                </c:pt>
                <c:pt idx="2178">
                  <c:v>1.248958529565226E-5</c:v>
                </c:pt>
                <c:pt idx="2179">
                  <c:v>1.6098477303697858E-5</c:v>
                </c:pt>
                <c:pt idx="2180">
                  <c:v>1.6664528045906979E-5</c:v>
                </c:pt>
                <c:pt idx="2181">
                  <c:v>1.771920668310218E-5</c:v>
                </c:pt>
                <c:pt idx="2182">
                  <c:v>1.6764556846209867E-5</c:v>
                </c:pt>
                <c:pt idx="2183">
                  <c:v>1.5424001887027406E-5</c:v>
                </c:pt>
                <c:pt idx="2184">
                  <c:v>2.8144394144050917E-5</c:v>
                </c:pt>
                <c:pt idx="2185">
                  <c:v>2.7832360488982836E-5</c:v>
                </c:pt>
                <c:pt idx="2186">
                  <c:v>2.8793007656573811E-5</c:v>
                </c:pt>
                <c:pt idx="2187">
                  <c:v>3.0438717424017026E-5</c:v>
                </c:pt>
                <c:pt idx="2188">
                  <c:v>2.9697532480542908E-5</c:v>
                </c:pt>
                <c:pt idx="2189">
                  <c:v>3.3905564875344716E-5</c:v>
                </c:pt>
                <c:pt idx="2190">
                  <c:v>4.0699530718519327E-5</c:v>
                </c:pt>
                <c:pt idx="2191">
                  <c:v>4.4662613983936854E-5</c:v>
                </c:pt>
                <c:pt idx="2192">
                  <c:v>4.2462217424344236E-5</c:v>
                </c:pt>
                <c:pt idx="2193">
                  <c:v>3.6115810858747269E-5</c:v>
                </c:pt>
                <c:pt idx="2194">
                  <c:v>3.2223395778676298E-5</c:v>
                </c:pt>
                <c:pt idx="2195">
                  <c:v>2.9307215499412043E-5</c:v>
                </c:pt>
                <c:pt idx="2196">
                  <c:v>2.7304115654943174E-5</c:v>
                </c:pt>
                <c:pt idx="2197">
                  <c:v>2.7756560205576236E-5</c:v>
                </c:pt>
                <c:pt idx="2198">
                  <c:v>2.5200315328568919E-5</c:v>
                </c:pt>
                <c:pt idx="2199">
                  <c:v>2.5053831726248765E-5</c:v>
                </c:pt>
                <c:pt idx="2200">
                  <c:v>2.446148484710859E-5</c:v>
                </c:pt>
                <c:pt idx="2201">
                  <c:v>2.786167569241764E-5</c:v>
                </c:pt>
                <c:pt idx="2202">
                  <c:v>3.1912593692484282E-5</c:v>
                </c:pt>
                <c:pt idx="2203">
                  <c:v>3.5025187720882842E-5</c:v>
                </c:pt>
                <c:pt idx="2204">
                  <c:v>3.4379280374529546E-5</c:v>
                </c:pt>
                <c:pt idx="2205">
                  <c:v>3.4546702983366225E-5</c:v>
                </c:pt>
                <c:pt idx="2206">
                  <c:v>3.2633381840633627E-5</c:v>
                </c:pt>
                <c:pt idx="2207">
                  <c:v>3.0299806412075746E-5</c:v>
                </c:pt>
                <c:pt idx="2208">
                  <c:v>2.4357672368287414E-5</c:v>
                </c:pt>
                <c:pt idx="2209">
                  <c:v>2.3062866793449537E-5</c:v>
                </c:pt>
                <c:pt idx="2210">
                  <c:v>2.2269852246493585E-5</c:v>
                </c:pt>
                <c:pt idx="2211">
                  <c:v>2.2989584038489001E-5</c:v>
                </c:pt>
                <c:pt idx="2212">
                  <c:v>2.2932201343460943E-5</c:v>
                </c:pt>
                <c:pt idx="2213">
                  <c:v>2.4246316963140675E-5</c:v>
                </c:pt>
                <c:pt idx="2214">
                  <c:v>2.678034168011674E-5</c:v>
                </c:pt>
                <c:pt idx="2215">
                  <c:v>2.9885507043215563E-5</c:v>
                </c:pt>
                <c:pt idx="2216">
                  <c:v>3.4236021342500448E-5</c:v>
                </c:pt>
                <c:pt idx="2217">
                  <c:v>3.5956801852163199E-5</c:v>
                </c:pt>
                <c:pt idx="2218">
                  <c:v>3.2764894195917906E-5</c:v>
                </c:pt>
                <c:pt idx="2219">
                  <c:v>2.8430642388681736E-5</c:v>
                </c:pt>
                <c:pt idx="2220">
                  <c:v>2.5346858709759804E-5</c:v>
                </c:pt>
                <c:pt idx="2221">
                  <c:v>2.5282456410788486E-5</c:v>
                </c:pt>
                <c:pt idx="2222">
                  <c:v>2.4314879712708276E-5</c:v>
                </c:pt>
                <c:pt idx="2223">
                  <c:v>2.3068378413284255E-5</c:v>
                </c:pt>
                <c:pt idx="2224">
                  <c:v>2.5552680640248216E-5</c:v>
                </c:pt>
                <c:pt idx="2225">
                  <c:v>2.9975317945322936E-5</c:v>
                </c:pt>
                <c:pt idx="2226">
                  <c:v>3.2732522015335754E-5</c:v>
                </c:pt>
                <c:pt idx="2227">
                  <c:v>3.3102058500427656E-5</c:v>
                </c:pt>
                <c:pt idx="2228">
                  <c:v>3.0030425062300576E-5</c:v>
                </c:pt>
                <c:pt idx="2229">
                  <c:v>2.8182116698531341E-5</c:v>
                </c:pt>
                <c:pt idx="2230">
                  <c:v>2.710793818446593E-5</c:v>
                </c:pt>
                <c:pt idx="2231">
                  <c:v>2.7232680162950457E-5</c:v>
                </c:pt>
                <c:pt idx="2232">
                  <c:v>3.3670931523414274E-5</c:v>
                </c:pt>
                <c:pt idx="2233">
                  <c:v>3.5190755470033916E-5</c:v>
                </c:pt>
                <c:pt idx="2234">
                  <c:v>3.4670930547225055E-5</c:v>
                </c:pt>
                <c:pt idx="2235">
                  <c:v>3.4147126062802494E-5</c:v>
                </c:pt>
                <c:pt idx="2236">
                  <c:v>3.2128190437094501E-5</c:v>
                </c:pt>
                <c:pt idx="2237">
                  <c:v>3.1736722415179451E-5</c:v>
                </c:pt>
                <c:pt idx="2238">
                  <c:v>3.318867008166652E-5</c:v>
                </c:pt>
                <c:pt idx="2239">
                  <c:v>3.7330127038729786E-5</c:v>
                </c:pt>
                <c:pt idx="2240">
                  <c:v>4.3131338914531657E-5</c:v>
                </c:pt>
                <c:pt idx="2241">
                  <c:v>4.9312756683205662E-5</c:v>
                </c:pt>
                <c:pt idx="2242">
                  <c:v>5.0560927885586112E-5</c:v>
                </c:pt>
                <c:pt idx="2243">
                  <c:v>4.7742994678535255E-5</c:v>
                </c:pt>
                <c:pt idx="2244">
                  <c:v>4.318324042062887E-5</c:v>
                </c:pt>
                <c:pt idx="2245">
                  <c:v>3.8182050845977759E-5</c:v>
                </c:pt>
                <c:pt idx="2246">
                  <c:v>3.2834838285322781E-5</c:v>
                </c:pt>
                <c:pt idx="2247">
                  <c:v>2.8164144730292312E-5</c:v>
                </c:pt>
                <c:pt idx="2248">
                  <c:v>2.6875939806510272E-5</c:v>
                </c:pt>
                <c:pt idx="2249">
                  <c:v>2.7580323022370876E-5</c:v>
                </c:pt>
                <c:pt idx="2250">
                  <c:v>3.1472993840150041E-5</c:v>
                </c:pt>
                <c:pt idx="2251">
                  <c:v>3.652088107458701E-5</c:v>
                </c:pt>
                <c:pt idx="2252">
                  <c:v>3.9005217045905463E-5</c:v>
                </c:pt>
                <c:pt idx="2253">
                  <c:v>3.8498489436082696E-5</c:v>
                </c:pt>
                <c:pt idx="2254">
                  <c:v>3.9344330732155795E-5</c:v>
                </c:pt>
                <c:pt idx="2255">
                  <c:v>3.9235240819098346E-5</c:v>
                </c:pt>
                <c:pt idx="2256">
                  <c:v>3.6919549207903531E-5</c:v>
                </c:pt>
                <c:pt idx="2257">
                  <c:v>3.4293317165004429E-5</c:v>
                </c:pt>
                <c:pt idx="2258">
                  <c:v>3.2650055357404527E-5</c:v>
                </c:pt>
                <c:pt idx="2259">
                  <c:v>3.2551187248139378E-5</c:v>
                </c:pt>
                <c:pt idx="2260">
                  <c:v>3.2946731680849907E-5</c:v>
                </c:pt>
                <c:pt idx="2261">
                  <c:v>3.5450846827897282E-5</c:v>
                </c:pt>
                <c:pt idx="2262">
                  <c:v>4.2337164142192315E-5</c:v>
                </c:pt>
                <c:pt idx="2263">
                  <c:v>4.6000867751741827E-5</c:v>
                </c:pt>
                <c:pt idx="2264">
                  <c:v>4.4886843243183196E-5</c:v>
                </c:pt>
                <c:pt idx="2265">
                  <c:v>4.1405067841619645E-5</c:v>
                </c:pt>
                <c:pt idx="2266">
                  <c:v>3.9690888144491776E-5</c:v>
                </c:pt>
                <c:pt idx="2267">
                  <c:v>4.0403062948637201E-5</c:v>
                </c:pt>
                <c:pt idx="2268">
                  <c:v>3.7327346053091263E-5</c:v>
                </c:pt>
                <c:pt idx="2269">
                  <c:v>3.7584624330374039E-5</c:v>
                </c:pt>
                <c:pt idx="2270">
                  <c:v>3.944920909560061E-5</c:v>
                </c:pt>
                <c:pt idx="2271">
                  <c:v>3.6036196180178905E-5</c:v>
                </c:pt>
                <c:pt idx="2272">
                  <c:v>3.4071239117249038E-5</c:v>
                </c:pt>
                <c:pt idx="2273">
                  <c:v>3.9714616462107516E-5</c:v>
                </c:pt>
                <c:pt idx="2274">
                  <c:v>4.7012562860493467E-5</c:v>
                </c:pt>
                <c:pt idx="2275">
                  <c:v>5.0397433082214302E-5</c:v>
                </c:pt>
                <c:pt idx="2276">
                  <c:v>4.9793605505626679E-5</c:v>
                </c:pt>
                <c:pt idx="2277">
                  <c:v>5.1737901931013446E-5</c:v>
                </c:pt>
                <c:pt idx="2278">
                  <c:v>5.0019803594592978E-5</c:v>
                </c:pt>
                <c:pt idx="2279">
                  <c:v>4.5699007294000098E-5</c:v>
                </c:pt>
                <c:pt idx="2280">
                  <c:v>4.9300850960792831E-5</c:v>
                </c:pt>
                <c:pt idx="2281">
                  <c:v>4.5797553017564002E-5</c:v>
                </c:pt>
                <c:pt idx="2282">
                  <c:v>4.4273722871319628E-5</c:v>
                </c:pt>
                <c:pt idx="2283">
                  <c:v>4.6913588019167242E-5</c:v>
                </c:pt>
                <c:pt idx="2284">
                  <c:v>4.7986062802626243E-5</c:v>
                </c:pt>
                <c:pt idx="2285">
                  <c:v>5.2837998663878355E-5</c:v>
                </c:pt>
                <c:pt idx="2286">
                  <c:v>6.0496257006266615E-5</c:v>
                </c:pt>
                <c:pt idx="2287">
                  <c:v>6.5024755909708898E-5</c:v>
                </c:pt>
                <c:pt idx="2288">
                  <c:v>6.3356510991361889E-5</c:v>
                </c:pt>
                <c:pt idx="2289">
                  <c:v>5.4488585412904795E-5</c:v>
                </c:pt>
                <c:pt idx="2290">
                  <c:v>4.8847468459847514E-5</c:v>
                </c:pt>
                <c:pt idx="2291">
                  <c:v>4.5948801791283291E-5</c:v>
                </c:pt>
                <c:pt idx="2292">
                  <c:v>4.2814113610978048E-5</c:v>
                </c:pt>
                <c:pt idx="2293">
                  <c:v>4.3189200062182908E-5</c:v>
                </c:pt>
                <c:pt idx="2294">
                  <c:v>4.9448384499332714E-5</c:v>
                </c:pt>
                <c:pt idx="2295">
                  <c:v>4.1275835721841984E-5</c:v>
                </c:pt>
                <c:pt idx="2296">
                  <c:v>4.0518338020693637E-5</c:v>
                </c:pt>
                <c:pt idx="2297">
                  <c:v>4.9738089337864448E-5</c:v>
                </c:pt>
                <c:pt idx="2298">
                  <c:v>4.9584483515533355E-5</c:v>
                </c:pt>
                <c:pt idx="2299">
                  <c:v>5.7467733493368573E-5</c:v>
                </c:pt>
                <c:pt idx="2300">
                  <c:v>5.8720528728841905E-5</c:v>
                </c:pt>
                <c:pt idx="2301">
                  <c:v>6.0695522382582382E-5</c:v>
                </c:pt>
                <c:pt idx="2302">
                  <c:v>5.7869671393996413E-5</c:v>
                </c:pt>
                <c:pt idx="2303">
                  <c:v>5.3954429477090595E-5</c:v>
                </c:pt>
                <c:pt idx="2304">
                  <c:v>5.0655821799562586E-5</c:v>
                </c:pt>
                <c:pt idx="2305">
                  <c:v>5.0026610517905103E-5</c:v>
                </c:pt>
                <c:pt idx="2306">
                  <c:v>4.9165390273367369E-5</c:v>
                </c:pt>
                <c:pt idx="2307">
                  <c:v>4.9394963324440056E-5</c:v>
                </c:pt>
                <c:pt idx="2308">
                  <c:v>5.0496358900279896E-5</c:v>
                </c:pt>
                <c:pt idx="2309">
                  <c:v>5.5204108155521616E-5</c:v>
                </c:pt>
                <c:pt idx="2310">
                  <c:v>6.2495219317482283E-5</c:v>
                </c:pt>
                <c:pt idx="2311">
                  <c:v>6.6828824958514713E-5</c:v>
                </c:pt>
                <c:pt idx="2312">
                  <c:v>6.4628866417547142E-5</c:v>
                </c:pt>
                <c:pt idx="2313">
                  <c:v>5.9119137076685229E-5</c:v>
                </c:pt>
                <c:pt idx="2314">
                  <c:v>5.4393820849918459E-5</c:v>
                </c:pt>
                <c:pt idx="2315">
                  <c:v>4.9680603818858627E-5</c:v>
                </c:pt>
                <c:pt idx="2316">
                  <c:v>4.5769174710444938E-5</c:v>
                </c:pt>
                <c:pt idx="2317">
                  <c:v>4.464386584876378E-5</c:v>
                </c:pt>
                <c:pt idx="2318">
                  <c:v>4.193911676614823E-5</c:v>
                </c:pt>
                <c:pt idx="2319">
                  <c:v>3.8397334127629643E-5</c:v>
                </c:pt>
                <c:pt idx="2320">
                  <c:v>3.7588951198927661E-5</c:v>
                </c:pt>
                <c:pt idx="2321">
                  <c:v>4.0499143806884721E-5</c:v>
                </c:pt>
                <c:pt idx="2322">
                  <c:v>5.0259035683289258E-5</c:v>
                </c:pt>
                <c:pt idx="2323">
                  <c:v>5.3685205191323207E-5</c:v>
                </c:pt>
                <c:pt idx="2324">
                  <c:v>5.4863217815264096E-5</c:v>
                </c:pt>
                <c:pt idx="2325">
                  <c:v>5.4076393020310892E-5</c:v>
                </c:pt>
                <c:pt idx="2326">
                  <c:v>5.2584193814065217E-5</c:v>
                </c:pt>
                <c:pt idx="2327">
                  <c:v>4.9801733422662886E-5</c:v>
                </c:pt>
                <c:pt idx="2328">
                  <c:v>4.1452015108787345E-5</c:v>
                </c:pt>
                <c:pt idx="2329">
                  <c:v>3.972636850320418E-5</c:v>
                </c:pt>
                <c:pt idx="2330">
                  <c:v>3.9797034776938347E-5</c:v>
                </c:pt>
                <c:pt idx="2331">
                  <c:v>4.1793954586830363E-5</c:v>
                </c:pt>
                <c:pt idx="2332">
                  <c:v>4.2332615841247166E-5</c:v>
                </c:pt>
                <c:pt idx="2333">
                  <c:v>4.6495091370680669E-5</c:v>
                </c:pt>
                <c:pt idx="2334">
                  <c:v>5.2743171351456922E-5</c:v>
                </c:pt>
                <c:pt idx="2335">
                  <c:v>5.7832073420559608E-5</c:v>
                </c:pt>
                <c:pt idx="2336">
                  <c:v>5.3375317657307227E-5</c:v>
                </c:pt>
                <c:pt idx="2337">
                  <c:v>4.5433004751117682E-5</c:v>
                </c:pt>
                <c:pt idx="2338">
                  <c:v>3.9092654667742784E-5</c:v>
                </c:pt>
                <c:pt idx="2339">
                  <c:v>3.5168852294571777E-5</c:v>
                </c:pt>
                <c:pt idx="2340">
                  <c:v>3.3182475379387901E-5</c:v>
                </c:pt>
                <c:pt idx="2341">
                  <c:v>3.1378708310298181E-5</c:v>
                </c:pt>
                <c:pt idx="2342">
                  <c:v>3.0860780694063703E-5</c:v>
                </c:pt>
                <c:pt idx="2343">
                  <c:v>2.8458977588126739E-5</c:v>
                </c:pt>
                <c:pt idx="2344">
                  <c:v>2.7558275450028647E-5</c:v>
                </c:pt>
                <c:pt idx="2345">
                  <c:v>3.0481524002381581E-5</c:v>
                </c:pt>
                <c:pt idx="2346">
                  <c:v>3.4772111746065436E-5</c:v>
                </c:pt>
                <c:pt idx="2347">
                  <c:v>4.2080707523411918E-5</c:v>
                </c:pt>
                <c:pt idx="2348">
                  <c:v>4.4932801482194655E-5</c:v>
                </c:pt>
                <c:pt idx="2349">
                  <c:v>4.5755902419605213E-5</c:v>
                </c:pt>
                <c:pt idx="2350">
                  <c:v>4.2706874736287962E-5</c:v>
                </c:pt>
                <c:pt idx="2351">
                  <c:v>4.4300435752995935E-5</c:v>
                </c:pt>
                <c:pt idx="2352">
                  <c:v>2.8735251477694753E-5</c:v>
                </c:pt>
                <c:pt idx="2353">
                  <c:v>2.6380145439006438E-5</c:v>
                </c:pt>
                <c:pt idx="2354">
                  <c:v>2.521689972890374E-5</c:v>
                </c:pt>
                <c:pt idx="2355">
                  <c:v>2.6183411185974284E-5</c:v>
                </c:pt>
                <c:pt idx="2356">
                  <c:v>2.7110042652964673E-5</c:v>
                </c:pt>
                <c:pt idx="2357">
                  <c:v>3.1580040642442624E-5</c:v>
                </c:pt>
                <c:pt idx="2358">
                  <c:v>3.7945014777851126E-5</c:v>
                </c:pt>
                <c:pt idx="2359">
                  <c:v>3.9514598063466746E-5</c:v>
                </c:pt>
                <c:pt idx="2360">
                  <c:v>3.4484197026528058E-5</c:v>
                </c:pt>
                <c:pt idx="2361">
                  <c:v>2.620767849483719E-5</c:v>
                </c:pt>
                <c:pt idx="2362">
                  <c:v>2.2078381182888986E-5</c:v>
                </c:pt>
                <c:pt idx="2363">
                  <c:v>1.8382299053390607E-5</c:v>
                </c:pt>
                <c:pt idx="2364">
                  <c:v>1.743452431772566E-5</c:v>
                </c:pt>
                <c:pt idx="2365">
                  <c:v>1.6668273198806849E-5</c:v>
                </c:pt>
                <c:pt idx="2366">
                  <c:v>1.5236263871045609E-5</c:v>
                </c:pt>
                <c:pt idx="2367">
                  <c:v>1.4448338605215362E-5</c:v>
                </c:pt>
                <c:pt idx="2368">
                  <c:v>1.4599767344677488E-5</c:v>
                </c:pt>
                <c:pt idx="2369">
                  <c:v>1.6614730492916215E-5</c:v>
                </c:pt>
                <c:pt idx="2370">
                  <c:v>2.0357658921254699E-5</c:v>
                </c:pt>
                <c:pt idx="2371">
                  <c:v>2.4454875054978263E-5</c:v>
                </c:pt>
                <c:pt idx="2372">
                  <c:v>2.6189682674313407E-5</c:v>
                </c:pt>
                <c:pt idx="2373">
                  <c:v>2.8864862466288031E-5</c:v>
                </c:pt>
                <c:pt idx="2374">
                  <c:v>2.6901473651202531E-5</c:v>
                </c:pt>
                <c:pt idx="2375">
                  <c:v>2.4504795969981239E-5</c:v>
                </c:pt>
                <c:pt idx="2376">
                  <c:v>2.2745864336478736E-5</c:v>
                </c:pt>
                <c:pt idx="2377">
                  <c:v>2.0069858210109146E-5</c:v>
                </c:pt>
                <c:pt idx="2378">
                  <c:v>2.029296867941296E-5</c:v>
                </c:pt>
                <c:pt idx="2379">
                  <c:v>2.0299685975817643E-5</c:v>
                </c:pt>
                <c:pt idx="2380">
                  <c:v>2.1208141615429741E-5</c:v>
                </c:pt>
                <c:pt idx="2381">
                  <c:v>2.2211537557101576E-5</c:v>
                </c:pt>
                <c:pt idx="2382">
                  <c:v>2.4133622957483512E-5</c:v>
                </c:pt>
                <c:pt idx="2383">
                  <c:v>2.8080321569565822E-5</c:v>
                </c:pt>
                <c:pt idx="2384">
                  <c:v>3.1426711214984428E-5</c:v>
                </c:pt>
                <c:pt idx="2385">
                  <c:v>3.3187757540785492E-5</c:v>
                </c:pt>
                <c:pt idx="2386">
                  <c:v>3.1193779730701824E-5</c:v>
                </c:pt>
                <c:pt idx="2387">
                  <c:v>2.7644728505106749E-5</c:v>
                </c:pt>
                <c:pt idx="2388">
                  <c:v>2.5223317653923224E-5</c:v>
                </c:pt>
                <c:pt idx="2389">
                  <c:v>2.6908797708396287E-5</c:v>
                </c:pt>
                <c:pt idx="2390">
                  <c:v>2.5828116925846678E-5</c:v>
                </c:pt>
                <c:pt idx="2391">
                  <c:v>2.6235182303870495E-5</c:v>
                </c:pt>
                <c:pt idx="2392">
                  <c:v>2.8109208544352859E-5</c:v>
                </c:pt>
                <c:pt idx="2393">
                  <c:v>3.3319529636607728E-5</c:v>
                </c:pt>
                <c:pt idx="2394">
                  <c:v>3.5659915327562916E-5</c:v>
                </c:pt>
                <c:pt idx="2395">
                  <c:v>3.4328233749645061E-5</c:v>
                </c:pt>
                <c:pt idx="2396">
                  <c:v>2.9185723546936784E-5</c:v>
                </c:pt>
                <c:pt idx="2397">
                  <c:v>2.4163116827391466E-5</c:v>
                </c:pt>
                <c:pt idx="2398">
                  <c:v>2.0690056644854179E-5</c:v>
                </c:pt>
                <c:pt idx="2399">
                  <c:v>2.00737249791476E-5</c:v>
                </c:pt>
                <c:pt idx="2400">
                  <c:v>2.2157719696155395E-5</c:v>
                </c:pt>
                <c:pt idx="2401">
                  <c:v>2.1300118151086712E-5</c:v>
                </c:pt>
                <c:pt idx="2402">
                  <c:v>2.0881824327879006E-5</c:v>
                </c:pt>
                <c:pt idx="2403">
                  <c:v>1.9864599609771118E-5</c:v>
                </c:pt>
                <c:pt idx="2404">
                  <c:v>2.5785327397719197E-5</c:v>
                </c:pt>
                <c:pt idx="2405">
                  <c:v>2.8021146954616483E-5</c:v>
                </c:pt>
                <c:pt idx="2406">
                  <c:v>3.1162985516751686E-5</c:v>
                </c:pt>
                <c:pt idx="2407">
                  <c:v>3.6125106709986087E-5</c:v>
                </c:pt>
                <c:pt idx="2408">
                  <c:v>4.2720482764837611E-5</c:v>
                </c:pt>
                <c:pt idx="2409">
                  <c:v>4.9115942312940832E-5</c:v>
                </c:pt>
                <c:pt idx="2410">
                  <c:v>5.0146123423814908E-5</c:v>
                </c:pt>
                <c:pt idx="2411">
                  <c:v>4.8332031542332267E-5</c:v>
                </c:pt>
                <c:pt idx="2412">
                  <c:v>4.3150186173988483E-5</c:v>
                </c:pt>
                <c:pt idx="2413">
                  <c:v>3.8961898164608017E-5</c:v>
                </c:pt>
                <c:pt idx="2414">
                  <c:v>3.3358319979369256E-5</c:v>
                </c:pt>
                <c:pt idx="2415">
                  <c:v>2.9215091999776426E-5</c:v>
                </c:pt>
                <c:pt idx="2416">
                  <c:v>2.7976316711817418E-5</c:v>
                </c:pt>
                <c:pt idx="2417">
                  <c:v>2.9910703447623539E-5</c:v>
                </c:pt>
                <c:pt idx="2418">
                  <c:v>3.3229262512934835E-5</c:v>
                </c:pt>
                <c:pt idx="2419">
                  <c:v>3.5250479392698271E-5</c:v>
                </c:pt>
                <c:pt idx="2420">
                  <c:v>3.5925122230825036E-5</c:v>
                </c:pt>
                <c:pt idx="2421">
                  <c:v>3.7551418554710307E-5</c:v>
                </c:pt>
                <c:pt idx="2422">
                  <c:v>3.693060790040938E-5</c:v>
                </c:pt>
                <c:pt idx="2423">
                  <c:v>3.5227006545582666E-5</c:v>
                </c:pt>
                <c:pt idx="2424">
                  <c:v>4.5656017039022426E-5</c:v>
                </c:pt>
                <c:pt idx="2425">
                  <c:v>4.5348552539583959E-5</c:v>
                </c:pt>
                <c:pt idx="2426">
                  <c:v>4.6730714234149988E-5</c:v>
                </c:pt>
                <c:pt idx="2427">
                  <c:v>5.0291709657769374E-5</c:v>
                </c:pt>
                <c:pt idx="2428">
                  <c:v>5.2082254642839313E-5</c:v>
                </c:pt>
                <c:pt idx="2429">
                  <c:v>5.5910498851707519E-5</c:v>
                </c:pt>
                <c:pt idx="2430">
                  <c:v>6.6461122904997824E-5</c:v>
                </c:pt>
                <c:pt idx="2431">
                  <c:v>6.6314192501952789E-5</c:v>
                </c:pt>
                <c:pt idx="2432">
                  <c:v>6.208011932518301E-5</c:v>
                </c:pt>
                <c:pt idx="2433">
                  <c:v>5.3260199836109129E-5</c:v>
                </c:pt>
                <c:pt idx="2434">
                  <c:v>4.5098455948476803E-5</c:v>
                </c:pt>
                <c:pt idx="2435">
                  <c:v>4.1277273869415574E-5</c:v>
                </c:pt>
                <c:pt idx="2436">
                  <c:v>4.5769174710444938E-5</c:v>
                </c:pt>
                <c:pt idx="2437">
                  <c:v>4.17275171153512E-5</c:v>
                </c:pt>
                <c:pt idx="2438">
                  <c:v>4.2760258757257636E-5</c:v>
                </c:pt>
                <c:pt idx="2439">
                  <c:v>3.6531577495138217E-5</c:v>
                </c:pt>
                <c:pt idx="2440">
                  <c:v>3.3991378135847755E-5</c:v>
                </c:pt>
                <c:pt idx="2441">
                  <c:v>3.7870847982414323E-5</c:v>
                </c:pt>
                <c:pt idx="2442">
                  <c:v>4.6418589911792858E-5</c:v>
                </c:pt>
                <c:pt idx="2443">
                  <c:v>5.2256526809533513E-5</c:v>
                </c:pt>
                <c:pt idx="2444">
                  <c:v>5.58314241772269E-5</c:v>
                </c:pt>
                <c:pt idx="2445">
                  <c:v>5.8746910224560021E-5</c:v>
                </c:pt>
                <c:pt idx="2446">
                  <c:v>5.6675603622680027E-5</c:v>
                </c:pt>
                <c:pt idx="2447">
                  <c:v>5.5782598859762746E-5</c:v>
                </c:pt>
                <c:pt idx="2448">
                  <c:v>4.5519575141211684E-5</c:v>
                </c:pt>
                <c:pt idx="2449">
                  <c:v>4.3720360660539067E-5</c:v>
                </c:pt>
                <c:pt idx="2450">
                  <c:v>4.3382631473513297E-5</c:v>
                </c:pt>
                <c:pt idx="2451">
                  <c:v>4.5998447458016659E-5</c:v>
                </c:pt>
                <c:pt idx="2452">
                  <c:v>4.7757467832739457E-5</c:v>
                </c:pt>
                <c:pt idx="2453">
                  <c:v>5.2957176553911581E-5</c:v>
                </c:pt>
                <c:pt idx="2454">
                  <c:v>5.9433959619069847E-5</c:v>
                </c:pt>
                <c:pt idx="2455">
                  <c:v>6.1175736188643558E-5</c:v>
                </c:pt>
                <c:pt idx="2456">
                  <c:v>5.6015311712359088E-5</c:v>
                </c:pt>
                <c:pt idx="2457">
                  <c:v>4.4377829692664486E-5</c:v>
                </c:pt>
                <c:pt idx="2458">
                  <c:v>3.729070417209351E-5</c:v>
                </c:pt>
                <c:pt idx="2459">
                  <c:v>3.4602129145309713E-5</c:v>
                </c:pt>
                <c:pt idx="2460">
                  <c:v>2.9709805776930229E-5</c:v>
                </c:pt>
                <c:pt idx="2461">
                  <c:v>2.9578811865164486E-5</c:v>
                </c:pt>
                <c:pt idx="2462">
                  <c:v>2.8713609665111694E-5</c:v>
                </c:pt>
                <c:pt idx="2463">
                  <c:v>2.5942402637501068E-5</c:v>
                </c:pt>
                <c:pt idx="2464">
                  <c:v>2.4052583742773587E-5</c:v>
                </c:pt>
                <c:pt idx="2465">
                  <c:v>3.009805339436982E-5</c:v>
                </c:pt>
                <c:pt idx="2466">
                  <c:v>3.3358777988008896E-5</c:v>
                </c:pt>
                <c:pt idx="2467">
                  <c:v>3.8055689755935101E-5</c:v>
                </c:pt>
                <c:pt idx="2468">
                  <c:v>3.9565881763075273E-5</c:v>
                </c:pt>
                <c:pt idx="2469">
                  <c:v>4.1851472983117011E-5</c:v>
                </c:pt>
                <c:pt idx="2470">
                  <c:v>4.4183597004075292E-5</c:v>
                </c:pt>
                <c:pt idx="2471">
                  <c:v>4.4700745555703426E-5</c:v>
                </c:pt>
                <c:pt idx="2472">
                  <c:v>4.6353919572010337E-5</c:v>
                </c:pt>
                <c:pt idx="2473">
                  <c:v>4.7265843375003063E-5</c:v>
                </c:pt>
                <c:pt idx="2474">
                  <c:v>4.8057447914283298E-5</c:v>
                </c:pt>
                <c:pt idx="2475">
                  <c:v>5.0592595273760453E-5</c:v>
                </c:pt>
                <c:pt idx="2476">
                  <c:v>5.2318083562795141E-5</c:v>
                </c:pt>
                <c:pt idx="2477">
                  <c:v>5.6830342137120274E-5</c:v>
                </c:pt>
                <c:pt idx="2478">
                  <c:v>6.3246854599354334E-5</c:v>
                </c:pt>
                <c:pt idx="2479">
                  <c:v>6.4505103057526685E-5</c:v>
                </c:pt>
                <c:pt idx="2480">
                  <c:v>5.6969176978431601E-5</c:v>
                </c:pt>
                <c:pt idx="2481">
                  <c:v>5.0328432808420271E-5</c:v>
                </c:pt>
                <c:pt idx="2482">
                  <c:v>4.3166434076390764E-5</c:v>
                </c:pt>
                <c:pt idx="2483">
                  <c:v>3.69068118145508E-5</c:v>
                </c:pt>
                <c:pt idx="2484">
                  <c:v>3.2884879552072443E-5</c:v>
                </c:pt>
                <c:pt idx="2485">
                  <c:v>3.1350159384425745E-5</c:v>
                </c:pt>
                <c:pt idx="2486">
                  <c:v>3.5207644244690273E-5</c:v>
                </c:pt>
                <c:pt idx="2487">
                  <c:v>3.0840239710190035E-5</c:v>
                </c:pt>
                <c:pt idx="2488">
                  <c:v>2.9750897147855593E-5</c:v>
                </c:pt>
                <c:pt idx="2489">
                  <c:v>3.3921812281241234E-5</c:v>
                </c:pt>
                <c:pt idx="2490">
                  <c:v>3.7962720858504087E-5</c:v>
                </c:pt>
                <c:pt idx="2491">
                  <c:v>4.4794851111606247E-5</c:v>
                </c:pt>
                <c:pt idx="2492">
                  <c:v>4.4973196250801022E-5</c:v>
                </c:pt>
                <c:pt idx="2493">
                  <c:v>4.6163569457389844E-5</c:v>
                </c:pt>
                <c:pt idx="2494">
                  <c:v>4.5213577795796433E-5</c:v>
                </c:pt>
                <c:pt idx="2495">
                  <c:v>4.3227832740720271E-5</c:v>
                </c:pt>
                <c:pt idx="2496">
                  <c:v>3.9491457216936809E-5</c:v>
                </c:pt>
                <c:pt idx="2497">
                  <c:v>4.0683516130774204E-5</c:v>
                </c:pt>
                <c:pt idx="2498">
                  <c:v>4.1879754813694739E-5</c:v>
                </c:pt>
                <c:pt idx="2499">
                  <c:v>4.4096718250070598E-5</c:v>
                </c:pt>
                <c:pt idx="2500">
                  <c:v>4.6219874516141237E-5</c:v>
                </c:pt>
                <c:pt idx="2501">
                  <c:v>5.2157653527827851E-5</c:v>
                </c:pt>
                <c:pt idx="2502">
                  <c:v>5.879231979024E-5</c:v>
                </c:pt>
                <c:pt idx="2503">
                  <c:v>6.0953769857144672E-5</c:v>
                </c:pt>
                <c:pt idx="2504">
                  <c:v>5.2712308276602202E-5</c:v>
                </c:pt>
                <c:pt idx="2505">
                  <c:v>4.289482772110717E-5</c:v>
                </c:pt>
                <c:pt idx="2506">
                  <c:v>3.6888786898297367E-5</c:v>
                </c:pt>
                <c:pt idx="2507">
                  <c:v>3.3465205086600215E-5</c:v>
                </c:pt>
                <c:pt idx="2508">
                  <c:v>3.1177408454000511E-5</c:v>
                </c:pt>
                <c:pt idx="2509">
                  <c:v>2.8130173060775186E-5</c:v>
                </c:pt>
                <c:pt idx="2510">
                  <c:v>2.7633401019022105E-5</c:v>
                </c:pt>
                <c:pt idx="2511">
                  <c:v>2.7023970125898704E-5</c:v>
                </c:pt>
                <c:pt idx="2512">
                  <c:v>2.6088036871445802E-5</c:v>
                </c:pt>
                <c:pt idx="2513">
                  <c:v>2.7398917699772904E-5</c:v>
                </c:pt>
                <c:pt idx="2514">
                  <c:v>3.1938924626898645E-5</c:v>
                </c:pt>
                <c:pt idx="2515">
                  <c:v>3.5917540196055011E-5</c:v>
                </c:pt>
                <c:pt idx="2516">
                  <c:v>3.7829772206590961E-5</c:v>
                </c:pt>
                <c:pt idx="2517">
                  <c:v>4.2940720163649207E-5</c:v>
                </c:pt>
                <c:pt idx="2518">
                  <c:v>4.2706874736287962E-5</c:v>
                </c:pt>
                <c:pt idx="2519">
                  <c:v>4.329713761536797E-5</c:v>
                </c:pt>
                <c:pt idx="2520">
                  <c:v>3.0573291803290922E-5</c:v>
                </c:pt>
                <c:pt idx="2521">
                  <c:v>2.8852377142011554E-5</c:v>
                </c:pt>
                <c:pt idx="2522">
                  <c:v>3.1199660537235596E-5</c:v>
                </c:pt>
                <c:pt idx="2523">
                  <c:v>3.090886600342252E-5</c:v>
                </c:pt>
                <c:pt idx="2524">
                  <c:v>3.1642570280761659E-5</c:v>
                </c:pt>
                <c:pt idx="2525">
                  <c:v>3.5029272769588552E-5</c:v>
                </c:pt>
                <c:pt idx="2526">
                  <c:v>4.0821479236716169E-5</c:v>
                </c:pt>
                <c:pt idx="2527">
                  <c:v>4.2962346422755865E-5</c:v>
                </c:pt>
                <c:pt idx="2528">
                  <c:v>3.9373139438760916E-5</c:v>
                </c:pt>
                <c:pt idx="2529">
                  <c:v>3.1497230139902625E-5</c:v>
                </c:pt>
                <c:pt idx="2530">
                  <c:v>2.4415569001095182E-5</c:v>
                </c:pt>
                <c:pt idx="2531">
                  <c:v>2.1593415816294071E-5</c:v>
                </c:pt>
                <c:pt idx="2532">
                  <c:v>1.9665807242700343E-5</c:v>
                </c:pt>
                <c:pt idx="2533">
                  <c:v>1.938020759967151E-5</c:v>
                </c:pt>
                <c:pt idx="2534">
                  <c:v>1.8928298367856215E-5</c:v>
                </c:pt>
                <c:pt idx="2535">
                  <c:v>1.6603618538153446E-5</c:v>
                </c:pt>
                <c:pt idx="2536">
                  <c:v>1.6161896470105597E-5</c:v>
                </c:pt>
                <c:pt idx="2537">
                  <c:v>1.8838887230159795E-5</c:v>
                </c:pt>
                <c:pt idx="2538">
                  <c:v>2.2747742221388104E-5</c:v>
                </c:pt>
                <c:pt idx="2539">
                  <c:v>2.5167036342726339E-5</c:v>
                </c:pt>
                <c:pt idx="2540">
                  <c:v>2.6863765463159875E-5</c:v>
                </c:pt>
                <c:pt idx="2541">
                  <c:v>3.1904698921056208E-5</c:v>
                </c:pt>
                <c:pt idx="2542">
                  <c:v>3.1684929127095815E-5</c:v>
                </c:pt>
                <c:pt idx="2543">
                  <c:v>2.9206387767579092E-5</c:v>
                </c:pt>
                <c:pt idx="2544">
                  <c:v>2.4211686516691391E-5</c:v>
                </c:pt>
                <c:pt idx="2545">
                  <c:v>2.2354791280935625E-5</c:v>
                </c:pt>
                <c:pt idx="2546">
                  <c:v>2.1848146784358737E-5</c:v>
                </c:pt>
                <c:pt idx="2547">
                  <c:v>2.3410390949904632E-5</c:v>
                </c:pt>
                <c:pt idx="2548">
                  <c:v>2.6609159611044693E-5</c:v>
                </c:pt>
                <c:pt idx="2549">
                  <c:v>2.7964957153636371E-5</c:v>
                </c:pt>
                <c:pt idx="2550">
                  <c:v>3.0969801717283348E-5</c:v>
                </c:pt>
                <c:pt idx="2551">
                  <c:v>3.1973684819705318E-5</c:v>
                </c:pt>
                <c:pt idx="2552">
                  <c:v>3.4546467869301398E-5</c:v>
                </c:pt>
                <c:pt idx="2553">
                  <c:v>3.442135076763386E-5</c:v>
                </c:pt>
                <c:pt idx="2554">
                  <c:v>3.0477022092185686E-5</c:v>
                </c:pt>
                <c:pt idx="2555">
                  <c:v>2.5670157687580017E-5</c:v>
                </c:pt>
                <c:pt idx="2556">
                  <c:v>2.2740154238077906E-5</c:v>
                </c:pt>
                <c:pt idx="2557">
                  <c:v>2.3646462768921826E-5</c:v>
                </c:pt>
                <c:pt idx="2558">
                  <c:v>2.2538440038273309E-5</c:v>
                </c:pt>
                <c:pt idx="2559">
                  <c:v>2.2669891005941157E-5</c:v>
                </c:pt>
                <c:pt idx="2560">
                  <c:v>2.5267231184925923E-5</c:v>
                </c:pt>
                <c:pt idx="2561">
                  <c:v>2.8532034749352685E-5</c:v>
                </c:pt>
                <c:pt idx="2562">
                  <c:v>3.2213561513233329E-5</c:v>
                </c:pt>
                <c:pt idx="2563">
                  <c:v>3.1695563517554885E-5</c:v>
                </c:pt>
                <c:pt idx="2564">
                  <c:v>2.8508281521663869E-5</c:v>
                </c:pt>
                <c:pt idx="2565">
                  <c:v>2.4001038490567734E-5</c:v>
                </c:pt>
                <c:pt idx="2566">
                  <c:v>2.1772666816382392E-5</c:v>
                </c:pt>
                <c:pt idx="2567">
                  <c:v>2.3981872096486257E-5</c:v>
                </c:pt>
                <c:pt idx="2568">
                  <c:v>2.2197918422292835E-5</c:v>
                </c:pt>
                <c:pt idx="2569">
                  <c:v>2.1952097698336216E-5</c:v>
                </c:pt>
                <c:pt idx="2570">
                  <c:v>2.2588263219799175E-5</c:v>
                </c:pt>
                <c:pt idx="2571">
                  <c:v>2.2034481592782234E-5</c:v>
                </c:pt>
                <c:pt idx="2572">
                  <c:v>2.1107733258688946E-5</c:v>
                </c:pt>
                <c:pt idx="2573">
                  <c:v>2.0550732317969735E-5</c:v>
                </c:pt>
                <c:pt idx="2574">
                  <c:v>2.222580811065641E-5</c:v>
                </c:pt>
                <c:pt idx="2575">
                  <c:v>2.5821905087684357E-5</c:v>
                </c:pt>
                <c:pt idx="2576">
                  <c:v>3.1148934468897554E-5</c:v>
                </c:pt>
                <c:pt idx="2577">
                  <c:v>3.4776290728530714E-5</c:v>
                </c:pt>
                <c:pt idx="2578">
                  <c:v>3.4742429460954775E-5</c:v>
                </c:pt>
                <c:pt idx="2579">
                  <c:v>3.2482898663212522E-5</c:v>
                </c:pt>
                <c:pt idx="2580">
                  <c:v>2.7867470459050131E-5</c:v>
                </c:pt>
                <c:pt idx="2581">
                  <c:v>2.2111256451312523E-5</c:v>
                </c:pt>
                <c:pt idx="2582">
                  <c:v>1.8538345973375651E-5</c:v>
                </c:pt>
                <c:pt idx="2583">
                  <c:v>1.4097864186614817E-5</c:v>
                </c:pt>
                <c:pt idx="2584">
                  <c:v>1.2265385995240125E-5</c:v>
                </c:pt>
                <c:pt idx="2585">
                  <c:v>1.366340434053849E-5</c:v>
                </c:pt>
                <c:pt idx="2586">
                  <c:v>1.6529059943921131E-5</c:v>
                </c:pt>
                <c:pt idx="2587">
                  <c:v>1.8467024850354377E-5</c:v>
                </c:pt>
                <c:pt idx="2588">
                  <c:v>1.9347133102474063E-5</c:v>
                </c:pt>
                <c:pt idx="2589">
                  <c:v>1.9197405423328806E-5</c:v>
                </c:pt>
                <c:pt idx="2590">
                  <c:v>1.7414264208266589E-5</c:v>
                </c:pt>
                <c:pt idx="2591">
                  <c:v>1.7046260271506081E-5</c:v>
                </c:pt>
                <c:pt idx="2592">
                  <c:v>1.4352974405318123E-5</c:v>
                </c:pt>
                <c:pt idx="2593">
                  <c:v>1.2929648862305614E-5</c:v>
                </c:pt>
                <c:pt idx="2594">
                  <c:v>1.3054819037412618E-5</c:v>
                </c:pt>
                <c:pt idx="2595">
                  <c:v>1.3563717210543282E-5</c:v>
                </c:pt>
                <c:pt idx="2596">
                  <c:v>1.5882487357934501E-5</c:v>
                </c:pt>
                <c:pt idx="2597">
                  <c:v>2.0359501251258388E-5</c:v>
                </c:pt>
                <c:pt idx="2598">
                  <c:v>2.6154830228289434E-5</c:v>
                </c:pt>
                <c:pt idx="2599">
                  <c:v>2.9601087321588789E-5</c:v>
                </c:pt>
                <c:pt idx="2600">
                  <c:v>2.7952098509170818E-5</c:v>
                </c:pt>
                <c:pt idx="2601">
                  <c:v>2.331699230923931E-5</c:v>
                </c:pt>
                <c:pt idx="2602">
                  <c:v>2.0094799682696091E-5</c:v>
                </c:pt>
                <c:pt idx="2603">
                  <c:v>1.7851709038180761E-5</c:v>
                </c:pt>
                <c:pt idx="2604">
                  <c:v>1.580925259416252E-5</c:v>
                </c:pt>
                <c:pt idx="2605">
                  <c:v>1.4701734623262574E-5</c:v>
                </c:pt>
                <c:pt idx="2606">
                  <c:v>1.3434601615343462E-5</c:v>
                </c:pt>
                <c:pt idx="2607">
                  <c:v>1.2909203515288749E-5</c:v>
                </c:pt>
                <c:pt idx="2608">
                  <c:v>1.2361399819641947E-5</c:v>
                </c:pt>
                <c:pt idx="2609">
                  <c:v>1.4616645997596316E-5</c:v>
                </c:pt>
                <c:pt idx="2610">
                  <c:v>1.7795490836338765E-5</c:v>
                </c:pt>
                <c:pt idx="2611">
                  <c:v>2.0054988847411446E-5</c:v>
                </c:pt>
                <c:pt idx="2612">
                  <c:v>2.102902200255033E-5</c:v>
                </c:pt>
                <c:pt idx="2613">
                  <c:v>2.3703711992709798E-5</c:v>
                </c:pt>
                <c:pt idx="2614">
                  <c:v>2.3657379606997631E-5</c:v>
                </c:pt>
                <c:pt idx="2615">
                  <c:v>2.3030885379569452E-5</c:v>
                </c:pt>
                <c:pt idx="2616">
                  <c:v>1.9333518023762665E-5</c:v>
                </c:pt>
                <c:pt idx="2617">
                  <c:v>1.9162411301215522E-5</c:v>
                </c:pt>
                <c:pt idx="2618">
                  <c:v>1.9030396598769575E-5</c:v>
                </c:pt>
                <c:pt idx="2619">
                  <c:v>1.9784113717599304E-5</c:v>
                </c:pt>
                <c:pt idx="2620">
                  <c:v>2.24813593141835E-5</c:v>
                </c:pt>
                <c:pt idx="2621">
                  <c:v>2.6387839464662168E-5</c:v>
                </c:pt>
                <c:pt idx="2622">
                  <c:v>3.3624839484036751E-5</c:v>
                </c:pt>
                <c:pt idx="2623">
                  <c:v>3.3474300189783701E-5</c:v>
                </c:pt>
                <c:pt idx="2624">
                  <c:v>2.6668192422943786E-5</c:v>
                </c:pt>
                <c:pt idx="2625">
                  <c:v>1.9823257176573714E-5</c:v>
                </c:pt>
                <c:pt idx="2626">
                  <c:v>1.4840747902916651E-5</c:v>
                </c:pt>
                <c:pt idx="2627">
                  <c:v>1.2308822453332364E-5</c:v>
                </c:pt>
                <c:pt idx="2628">
                  <c:v>1.139649786867149E-5</c:v>
                </c:pt>
                <c:pt idx="2629">
                  <c:v>1.1591958593506635E-5</c:v>
                </c:pt>
                <c:pt idx="2630">
                  <c:v>1.0549096416215955E-5</c:v>
                </c:pt>
                <c:pt idx="2631">
                  <c:v>9.0921476042613978E-6</c:v>
                </c:pt>
                <c:pt idx="2632">
                  <c:v>8.4218043541278773E-6</c:v>
                </c:pt>
                <c:pt idx="2633">
                  <c:v>1.0087071964698E-5</c:v>
                </c:pt>
                <c:pt idx="2634">
                  <c:v>1.2572971766028199E-5</c:v>
                </c:pt>
                <c:pt idx="2635">
                  <c:v>1.5237407448780786E-5</c:v>
                </c:pt>
                <c:pt idx="2636">
                  <c:v>1.8166202285099839E-5</c:v>
                </c:pt>
                <c:pt idx="2637">
                  <c:v>2.0080670537533597E-5</c:v>
                </c:pt>
                <c:pt idx="2638">
                  <c:v>2.0437353026618556E-5</c:v>
                </c:pt>
                <c:pt idx="2639">
                  <c:v>1.8770947427188553E-5</c:v>
                </c:pt>
                <c:pt idx="2640">
                  <c:v>1.855223486217435E-5</c:v>
                </c:pt>
                <c:pt idx="2641">
                  <c:v>1.6464387475668796E-5</c:v>
                </c:pt>
                <c:pt idx="2642">
                  <c:v>1.7535386340755358E-5</c:v>
                </c:pt>
                <c:pt idx="2643">
                  <c:v>1.8146311001989158E-5</c:v>
                </c:pt>
                <c:pt idx="2644">
                  <c:v>2.0240073961536795E-5</c:v>
                </c:pt>
                <c:pt idx="2645">
                  <c:v>2.3640202147857228E-5</c:v>
                </c:pt>
                <c:pt idx="2646">
                  <c:v>2.8802775233317156E-5</c:v>
                </c:pt>
                <c:pt idx="2647">
                  <c:v>3.1076709170096472E-5</c:v>
                </c:pt>
                <c:pt idx="2648">
                  <c:v>2.5894882828338756E-5</c:v>
                </c:pt>
                <c:pt idx="2649">
                  <c:v>2.0277195267571473E-5</c:v>
                </c:pt>
                <c:pt idx="2650">
                  <c:v>1.565862413081763E-5</c:v>
                </c:pt>
                <c:pt idx="2651">
                  <c:v>1.2117787160208573E-5</c:v>
                </c:pt>
                <c:pt idx="2652">
                  <c:v>1.066509004525229E-5</c:v>
                </c:pt>
                <c:pt idx="2653">
                  <c:v>1.0512569422587807E-5</c:v>
                </c:pt>
                <c:pt idx="2654">
                  <c:v>8.7197161670057365E-6</c:v>
                </c:pt>
                <c:pt idx="2655">
                  <c:v>8.6203312204858992E-6</c:v>
                </c:pt>
                <c:pt idx="2656">
                  <c:v>8.5214889049024891E-6</c:v>
                </c:pt>
                <c:pt idx="2657">
                  <c:v>1.1646033763653733E-5</c:v>
                </c:pt>
                <c:pt idx="2658">
                  <c:v>1.6350485691324738E-5</c:v>
                </c:pt>
                <c:pt idx="2659">
                  <c:v>1.9926027185729876E-5</c:v>
                </c:pt>
                <c:pt idx="2660">
                  <c:v>2.1674804884468458E-5</c:v>
                </c:pt>
                <c:pt idx="2661">
                  <c:v>2.267438717909079E-5</c:v>
                </c:pt>
                <c:pt idx="2662">
                  <c:v>2.2424878016702703E-5</c:v>
                </c:pt>
                <c:pt idx="2663">
                  <c:v>2.1504089838189879E-5</c:v>
                </c:pt>
                <c:pt idx="2664">
                  <c:v>2.5910441799134424E-5</c:v>
                </c:pt>
                <c:pt idx="2665">
                  <c:v>2.6736988068812088E-5</c:v>
                </c:pt>
                <c:pt idx="2666">
                  <c:v>2.7332885782610985E-5</c:v>
                </c:pt>
                <c:pt idx="2667">
                  <c:v>3.0004562012992384E-5</c:v>
                </c:pt>
                <c:pt idx="2668">
                  <c:v>3.379235531983389E-5</c:v>
                </c:pt>
                <c:pt idx="2669">
                  <c:v>3.8576963842212468E-5</c:v>
                </c:pt>
                <c:pt idx="2670">
                  <c:v>4.6017230050467835E-5</c:v>
                </c:pt>
                <c:pt idx="2671">
                  <c:v>4.3853302017028453E-5</c:v>
                </c:pt>
                <c:pt idx="2672">
                  <c:v>3.9373139438760916E-5</c:v>
                </c:pt>
                <c:pt idx="2673">
                  <c:v>3.1654748639477483E-5</c:v>
                </c:pt>
                <c:pt idx="2674">
                  <c:v>2.629611307112228E-5</c:v>
                </c:pt>
                <c:pt idx="2675">
                  <c:v>2.3086040550563909E-5</c:v>
                </c:pt>
                <c:pt idx="2676">
                  <c:v>2.0706619935567682E-5</c:v>
                </c:pt>
                <c:pt idx="2677">
                  <c:v>1.9638808208585042E-5</c:v>
                </c:pt>
                <c:pt idx="2678">
                  <c:v>1.8405914888509045E-5</c:v>
                </c:pt>
                <c:pt idx="2679">
                  <c:v>1.7141752287950823E-5</c:v>
                </c:pt>
                <c:pt idx="2680">
                  <c:v>1.6723085040349212E-5</c:v>
                </c:pt>
                <c:pt idx="2681">
                  <c:v>1.9451901010000341E-5</c:v>
                </c:pt>
                <c:pt idx="2682">
                  <c:v>2.2252135785247598E-5</c:v>
                </c:pt>
                <c:pt idx="2683">
                  <c:v>2.6219892661513248E-5</c:v>
                </c:pt>
                <c:pt idx="2684">
                  <c:v>2.89780314759882E-5</c:v>
                </c:pt>
                <c:pt idx="2685">
                  <c:v>3.1729960617158451E-5</c:v>
                </c:pt>
                <c:pt idx="2686">
                  <c:v>2.999113122124756E-5</c:v>
                </c:pt>
                <c:pt idx="2687">
                  <c:v>2.9206387767579092E-5</c:v>
                </c:pt>
                <c:pt idx="2688">
                  <c:v>2.7164531948376694E-5</c:v>
                </c:pt>
                <c:pt idx="2689">
                  <c:v>2.7495263278519012E-5</c:v>
                </c:pt>
                <c:pt idx="2690">
                  <c:v>2.882999100788081E-5</c:v>
                </c:pt>
                <c:pt idx="2691">
                  <c:v>3.1359342844052487E-5</c:v>
                </c:pt>
                <c:pt idx="2692">
                  <c:v>3.4097517369975579E-5</c:v>
                </c:pt>
                <c:pt idx="2693">
                  <c:v>4.0330134267327828E-5</c:v>
                </c:pt>
                <c:pt idx="2694">
                  <c:v>4.6360243547951734E-5</c:v>
                </c:pt>
                <c:pt idx="2695">
                  <c:v>4.4031193539007932E-5</c:v>
                </c:pt>
                <c:pt idx="2696">
                  <c:v>3.8162627928475267E-5</c:v>
                </c:pt>
                <c:pt idx="2697">
                  <c:v>3.0866221079614141E-5</c:v>
                </c:pt>
                <c:pt idx="2698">
                  <c:v>2.5863477169212759E-5</c:v>
                </c:pt>
                <c:pt idx="2699">
                  <c:v>2.2273154229976407E-5</c:v>
                </c:pt>
                <c:pt idx="2700">
                  <c:v>1.97961889247967E-5</c:v>
                </c:pt>
                <c:pt idx="2701">
                  <c:v>1.847261204567392E-5</c:v>
                </c:pt>
                <c:pt idx="2702">
                  <c:v>1.6435183490049128E-5</c:v>
                </c:pt>
                <c:pt idx="2703">
                  <c:v>1.5658452168727491E-5</c:v>
                </c:pt>
                <c:pt idx="2704">
                  <c:v>1.5176113295885262E-5</c:v>
                </c:pt>
                <c:pt idx="2705">
                  <c:v>1.7144797058133495E-5</c:v>
                </c:pt>
                <c:pt idx="2706">
                  <c:v>1.9927024931270923E-5</c:v>
                </c:pt>
                <c:pt idx="2707">
                  <c:v>2.3757277810865366E-5</c:v>
                </c:pt>
                <c:pt idx="2708">
                  <c:v>2.6686862330747507E-5</c:v>
                </c:pt>
                <c:pt idx="2709">
                  <c:v>3.0328095989223621E-5</c:v>
                </c:pt>
                <c:pt idx="2710">
                  <c:v>2.7943708842399586E-5</c:v>
                </c:pt>
                <c:pt idx="2711">
                  <c:v>2.8555159004754815E-5</c:v>
                </c:pt>
                <c:pt idx="2712">
                  <c:v>2.1827682249941013E-5</c:v>
                </c:pt>
                <c:pt idx="2713">
                  <c:v>1.9614502186854854E-5</c:v>
                </c:pt>
                <c:pt idx="2714">
                  <c:v>2.0141305983961753E-5</c:v>
                </c:pt>
                <c:pt idx="2715">
                  <c:v>2.0844285515493666E-5</c:v>
                </c:pt>
                <c:pt idx="2716">
                  <c:v>2.387408985691759E-5</c:v>
                </c:pt>
                <c:pt idx="2717">
                  <c:v>2.5267756853606809E-5</c:v>
                </c:pt>
                <c:pt idx="2718">
                  <c:v>2.6489105462154848E-5</c:v>
                </c:pt>
                <c:pt idx="2719">
                  <c:v>2.7896775114180416E-5</c:v>
                </c:pt>
                <c:pt idx="2720">
                  <c:v>3.0243510272977533E-5</c:v>
                </c:pt>
                <c:pt idx="2721">
                  <c:v>3.2793171456636319E-5</c:v>
                </c:pt>
                <c:pt idx="2722">
                  <c:v>2.9469352942988687E-5</c:v>
                </c:pt>
                <c:pt idx="2723">
                  <c:v>2.4581791618426494E-5</c:v>
                </c:pt>
                <c:pt idx="2724">
                  <c:v>2.2176318072659844E-5</c:v>
                </c:pt>
                <c:pt idx="2725">
                  <c:v>2.1244072391155596E-5</c:v>
                </c:pt>
                <c:pt idx="2726">
                  <c:v>1.9585613707011997E-5</c:v>
                </c:pt>
                <c:pt idx="2727">
                  <c:v>1.9703497018020647E-5</c:v>
                </c:pt>
                <c:pt idx="2728">
                  <c:v>2.0596341497205359E-5</c:v>
                </c:pt>
                <c:pt idx="2729">
                  <c:v>2.6313730183862339E-5</c:v>
                </c:pt>
                <c:pt idx="2730">
                  <c:v>2.932186193678272E-5</c:v>
                </c:pt>
                <c:pt idx="2731">
                  <c:v>2.9458362177977047E-5</c:v>
                </c:pt>
                <c:pt idx="2732">
                  <c:v>2.6171485202745688E-5</c:v>
                </c:pt>
                <c:pt idx="2733">
                  <c:v>2.3317287020153003E-5</c:v>
                </c:pt>
                <c:pt idx="2734">
                  <c:v>2.1751528054060268E-5</c:v>
                </c:pt>
                <c:pt idx="2735">
                  <c:v>2.2372739673349943E-5</c:v>
                </c:pt>
                <c:pt idx="2736">
                  <c:v>2.6863952874934749E-5</c:v>
                </c:pt>
                <c:pt idx="2737">
                  <c:v>2.6543680887617298E-5</c:v>
                </c:pt>
                <c:pt idx="2738">
                  <c:v>2.7348019671945286E-5</c:v>
                </c:pt>
                <c:pt idx="2739">
                  <c:v>2.8708429694311627E-5</c:v>
                </c:pt>
                <c:pt idx="2740">
                  <c:v>2.9963213055309107E-5</c:v>
                </c:pt>
                <c:pt idx="2741">
                  <c:v>3.126967278128562E-5</c:v>
                </c:pt>
                <c:pt idx="2742">
                  <c:v>3.1273361758877015E-5</c:v>
                </c:pt>
                <c:pt idx="2743">
                  <c:v>3.2481031948672748E-5</c:v>
                </c:pt>
                <c:pt idx="2744">
                  <c:v>3.7624948474264011E-5</c:v>
                </c:pt>
                <c:pt idx="2745">
                  <c:v>4.2076795912830842E-5</c:v>
                </c:pt>
                <c:pt idx="2746">
                  <c:v>4.1975452521443437E-5</c:v>
                </c:pt>
                <c:pt idx="2747">
                  <c:v>3.9049338908101261E-5</c:v>
                </c:pt>
                <c:pt idx="2748">
                  <c:v>3.3332880593797275E-5</c:v>
                </c:pt>
                <c:pt idx="2749">
                  <c:v>2.7576251600141266E-5</c:v>
                </c:pt>
                <c:pt idx="2750">
                  <c:v>2.3718469271406861E-5</c:v>
                </c:pt>
                <c:pt idx="2751">
                  <c:v>1.8929773437381196E-5</c:v>
                </c:pt>
                <c:pt idx="2752">
                  <c:v>1.7738945798974582E-5</c:v>
                </c:pt>
                <c:pt idx="2753">
                  <c:v>1.9577011190792968E-5</c:v>
                </c:pt>
                <c:pt idx="2754">
                  <c:v>2.3184914256883013E-5</c:v>
                </c:pt>
                <c:pt idx="2755">
                  <c:v>2.5602453917132919E-5</c:v>
                </c:pt>
                <c:pt idx="2756">
                  <c:v>2.8848109403983427E-5</c:v>
                </c:pt>
                <c:pt idx="2757">
                  <c:v>2.9434808283888622E-5</c:v>
                </c:pt>
                <c:pt idx="2758">
                  <c:v>3.4557937562763165E-5</c:v>
                </c:pt>
                <c:pt idx="2759">
                  <c:v>3.3028989004610748E-5</c:v>
                </c:pt>
                <c:pt idx="2760">
                  <c:v>2.9150544056731392E-5</c:v>
                </c:pt>
                <c:pt idx="2761">
                  <c:v>2.881309883160053E-5</c:v>
                </c:pt>
                <c:pt idx="2762">
                  <c:v>2.9245038508291616E-5</c:v>
                </c:pt>
                <c:pt idx="2763">
                  <c:v>3.0006413808484613E-5</c:v>
                </c:pt>
                <c:pt idx="2764">
                  <c:v>3.1880577903449575E-5</c:v>
                </c:pt>
                <c:pt idx="2765">
                  <c:v>3.5878684977804171E-5</c:v>
                </c:pt>
                <c:pt idx="2766">
                  <c:v>4.1288350817822324E-5</c:v>
                </c:pt>
                <c:pt idx="2767">
                  <c:v>3.9188146569785156E-5</c:v>
                </c:pt>
                <c:pt idx="2768">
                  <c:v>3.1797506280797383E-5</c:v>
                </c:pt>
                <c:pt idx="2769">
                  <c:v>2.3658407215081092E-5</c:v>
                </c:pt>
                <c:pt idx="2770">
                  <c:v>2.0044035653695945E-5</c:v>
                </c:pt>
                <c:pt idx="2771">
                  <c:v>1.6597952899347164E-5</c:v>
                </c:pt>
                <c:pt idx="2772">
                  <c:v>1.6190121699764208E-5</c:v>
                </c:pt>
                <c:pt idx="2773">
                  <c:v>1.4860523373537431E-5</c:v>
                </c:pt>
                <c:pt idx="2774">
                  <c:v>1.3737889700770919E-5</c:v>
                </c:pt>
                <c:pt idx="2775">
                  <c:v>1.3254062714079407E-5</c:v>
                </c:pt>
                <c:pt idx="2776">
                  <c:v>1.270625517666026E-5</c:v>
                </c:pt>
                <c:pt idx="2777">
                  <c:v>1.5207269085721689E-5</c:v>
                </c:pt>
                <c:pt idx="2778">
                  <c:v>1.8522790656545955E-5</c:v>
                </c:pt>
                <c:pt idx="2779">
                  <c:v>2.2014288360720037E-5</c:v>
                </c:pt>
                <c:pt idx="2780">
                  <c:v>2.3913888116219966E-5</c:v>
                </c:pt>
                <c:pt idx="2781">
                  <c:v>2.5457162134707197E-5</c:v>
                </c:pt>
                <c:pt idx="2782">
                  <c:v>2.768060681088501E-5</c:v>
                </c:pt>
                <c:pt idx="2783">
                  <c:v>2.824876179652859E-5</c:v>
                </c:pt>
                <c:pt idx="2784">
                  <c:v>2.0773591294733356E-5</c:v>
                </c:pt>
                <c:pt idx="2785">
                  <c:v>1.9482522016340569E-5</c:v>
                </c:pt>
                <c:pt idx="2786">
                  <c:v>1.8285070452633235E-5</c:v>
                </c:pt>
                <c:pt idx="2787">
                  <c:v>2.0433569821133318E-5</c:v>
                </c:pt>
                <c:pt idx="2788">
                  <c:v>2.3478504428083865E-5</c:v>
                </c:pt>
                <c:pt idx="2789">
                  <c:v>2.9326551641045276E-5</c:v>
                </c:pt>
                <c:pt idx="2790">
                  <c:v>3.4526126423754055E-5</c:v>
                </c:pt>
                <c:pt idx="2791">
                  <c:v>3.373940156069102E-5</c:v>
                </c:pt>
                <c:pt idx="2792">
                  <c:v>2.7439275425435649E-5</c:v>
                </c:pt>
                <c:pt idx="2793">
                  <c:v>2.0050343146691545E-5</c:v>
                </c:pt>
                <c:pt idx="2794">
                  <c:v>1.616801284361946E-5</c:v>
                </c:pt>
                <c:pt idx="2795">
                  <c:v>1.3545468652667219E-5</c:v>
                </c:pt>
                <c:pt idx="2796">
                  <c:v>1.257841248634465E-5</c:v>
                </c:pt>
                <c:pt idx="2797">
                  <c:v>1.1771196791655813E-5</c:v>
                </c:pt>
                <c:pt idx="2798">
                  <c:v>1.0549096416215955E-5</c:v>
                </c:pt>
                <c:pt idx="2799">
                  <c:v>9.9379212857130452E-6</c:v>
                </c:pt>
                <c:pt idx="2800">
                  <c:v>9.0189829835840116E-6</c:v>
                </c:pt>
                <c:pt idx="2801">
                  <c:v>1.1756897232973284E-5</c:v>
                </c:pt>
                <c:pt idx="2802">
                  <c:v>1.3920803328605301E-5</c:v>
                </c:pt>
                <c:pt idx="2803">
                  <c:v>1.7201941196278257E-5</c:v>
                </c:pt>
                <c:pt idx="2804">
                  <c:v>1.9862095079531322E-5</c:v>
                </c:pt>
                <c:pt idx="2805">
                  <c:v>1.9950213246907116E-5</c:v>
                </c:pt>
                <c:pt idx="2806">
                  <c:v>1.9687057960444878E-5</c:v>
                </c:pt>
                <c:pt idx="2807">
                  <c:v>2.173982185625867E-5</c:v>
                </c:pt>
                <c:pt idx="2808">
                  <c:v>1.1833812108951872E-5</c:v>
                </c:pt>
                <c:pt idx="2809">
                  <c:v>1.0475710607712088E-5</c:v>
                </c:pt>
                <c:pt idx="2810">
                  <c:v>1.1365120440565607E-5</c:v>
                </c:pt>
                <c:pt idx="2811">
                  <c:v>1.2607315328233946E-5</c:v>
                </c:pt>
                <c:pt idx="2812">
                  <c:v>1.4056350355380252E-5</c:v>
                </c:pt>
                <c:pt idx="2813">
                  <c:v>1.8810769408048559E-5</c:v>
                </c:pt>
                <c:pt idx="2814">
                  <c:v>2.4564377009884517E-5</c:v>
                </c:pt>
                <c:pt idx="2815">
                  <c:v>2.4623949709453679E-5</c:v>
                </c:pt>
                <c:pt idx="2816">
                  <c:v>2.0047975356093762E-5</c:v>
                </c:pt>
                <c:pt idx="2817">
                  <c:v>1.3059682757203799E-5</c:v>
                </c:pt>
                <c:pt idx="2818">
                  <c:v>1.0233375328017653E-5</c:v>
                </c:pt>
                <c:pt idx="2819">
                  <c:v>8.3746698888858733E-6</c:v>
                </c:pt>
                <c:pt idx="2820">
                  <c:v>7.8144138111324077E-6</c:v>
                </c:pt>
                <c:pt idx="2821">
                  <c:v>7.4301413142506031E-6</c:v>
                </c:pt>
                <c:pt idx="2822">
                  <c:v>6.3112206410359782E-6</c:v>
                </c:pt>
                <c:pt idx="2823">
                  <c:v>5.65671216370502E-6</c:v>
                </c:pt>
                <c:pt idx="2824">
                  <c:v>5.1086329764347251E-6</c:v>
                </c:pt>
                <c:pt idx="2825">
                  <c:v>6.7705148605232681E-6</c:v>
                </c:pt>
                <c:pt idx="2826">
                  <c:v>9.2262179004494331E-6</c:v>
                </c:pt>
                <c:pt idx="2827">
                  <c:v>1.1528755164196699E-5</c:v>
                </c:pt>
                <c:pt idx="2828">
                  <c:v>1.1635240501691881E-5</c:v>
                </c:pt>
                <c:pt idx="2829">
                  <c:v>1.2914328350608912E-5</c:v>
                </c:pt>
                <c:pt idx="2830">
                  <c:v>1.0518045734350284E-5</c:v>
                </c:pt>
                <c:pt idx="2831">
                  <c:v>9.8994516255644653E-6</c:v>
                </c:pt>
                <c:pt idx="2832">
                  <c:v>1.0623973427958711E-5</c:v>
                </c:pt>
                <c:pt idx="2833">
                  <c:v>8.2619240081634091E-6</c:v>
                </c:pt>
                <c:pt idx="2834">
                  <c:v>9.3334980626748215E-6</c:v>
                </c:pt>
                <c:pt idx="2835">
                  <c:v>1.045819675911819E-5</c:v>
                </c:pt>
                <c:pt idx="2836">
                  <c:v>1.1389903536251425E-5</c:v>
                </c:pt>
                <c:pt idx="2837">
                  <c:v>1.5889709359414761E-5</c:v>
                </c:pt>
                <c:pt idx="2838">
                  <c:v>2.2262427402762655E-5</c:v>
                </c:pt>
                <c:pt idx="2839">
                  <c:v>2.5399325980966062E-5</c:v>
                </c:pt>
                <c:pt idx="2840">
                  <c:v>2.4081780446940298E-5</c:v>
                </c:pt>
                <c:pt idx="2841">
                  <c:v>1.9709626385023542E-5</c:v>
                </c:pt>
                <c:pt idx="2842">
                  <c:v>1.5045547276162801E-5</c:v>
                </c:pt>
                <c:pt idx="2843">
                  <c:v>1.3640231928397584E-5</c:v>
                </c:pt>
                <c:pt idx="2844">
                  <c:v>1.2940439746206459E-5</c:v>
                </c:pt>
                <c:pt idx="2845">
                  <c:v>1.3907492216194316E-5</c:v>
                </c:pt>
                <c:pt idx="2846">
                  <c:v>1.5918423544530417E-5</c:v>
                </c:pt>
                <c:pt idx="2847">
                  <c:v>1.6995067639889626E-5</c:v>
                </c:pt>
                <c:pt idx="2848">
                  <c:v>1.7057375183589525E-5</c:v>
                </c:pt>
                <c:pt idx="2849">
                  <c:v>1.9995997960365225E-5</c:v>
                </c:pt>
                <c:pt idx="2850">
                  <c:v>2.2544173932425984E-5</c:v>
                </c:pt>
                <c:pt idx="2851">
                  <c:v>2.4778958358341906E-5</c:v>
                </c:pt>
                <c:pt idx="2852">
                  <c:v>2.4367704518966114E-5</c:v>
                </c:pt>
                <c:pt idx="2853">
                  <c:v>2.3960320599097421E-5</c:v>
                </c:pt>
                <c:pt idx="2854">
                  <c:v>2.2177485952559119E-5</c:v>
                </c:pt>
                <c:pt idx="2855">
                  <c:v>2.0676605484427899E-5</c:v>
                </c:pt>
                <c:pt idx="2856">
                  <c:v>2.1958647600064871E-5</c:v>
                </c:pt>
                <c:pt idx="2857">
                  <c:v>2.0984917967282142E-5</c:v>
                </c:pt>
                <c:pt idx="2858">
                  <c:v>2.0947484821975682E-5</c:v>
                </c:pt>
                <c:pt idx="2859">
                  <c:v>2.1846117277877433E-5</c:v>
                </c:pt>
                <c:pt idx="2860">
                  <c:v>2.3663823190102028E-5</c:v>
                </c:pt>
                <c:pt idx="2861">
                  <c:v>2.8563827346795831E-5</c:v>
                </c:pt>
                <c:pt idx="2862">
                  <c:v>3.4721699131607487E-5</c:v>
                </c:pt>
                <c:pt idx="2863">
                  <c:v>3.7386334134779453E-5</c:v>
                </c:pt>
                <c:pt idx="2864">
                  <c:v>3.5583408728828135E-5</c:v>
                </c:pt>
                <c:pt idx="2865">
                  <c:v>3.012175211208033E-5</c:v>
                </c:pt>
                <c:pt idx="2866">
                  <c:v>2.5965926665868401E-5</c:v>
                </c:pt>
                <c:pt idx="2867">
                  <c:v>2.3640637493675264E-5</c:v>
                </c:pt>
                <c:pt idx="2868">
                  <c:v>2.100959040787418E-5</c:v>
                </c:pt>
                <c:pt idx="2869">
                  <c:v>1.9015629139072958E-5</c:v>
                </c:pt>
                <c:pt idx="2870">
                  <c:v>1.8649525984170187E-5</c:v>
                </c:pt>
                <c:pt idx="2871">
                  <c:v>1.7518076872609922E-5</c:v>
                </c:pt>
                <c:pt idx="2872">
                  <c:v>1.7219181062963744E-5</c:v>
                </c:pt>
                <c:pt idx="2873">
                  <c:v>1.9541381790987942E-5</c:v>
                </c:pt>
                <c:pt idx="2874">
                  <c:v>2.0509963656339736E-5</c:v>
                </c:pt>
                <c:pt idx="2875">
                  <c:v>2.2177663990868007E-5</c:v>
                </c:pt>
                <c:pt idx="2876">
                  <c:v>2.8125081520768037E-5</c:v>
                </c:pt>
                <c:pt idx="2877">
                  <c:v>3.0311936356222473E-5</c:v>
                </c:pt>
                <c:pt idx="2878">
                  <c:v>2.8302100931868604E-5</c:v>
                </c:pt>
                <c:pt idx="2879">
                  <c:v>2.5108178563353195E-5</c:v>
                </c:pt>
                <c:pt idx="2880">
                  <c:v>2.0123978468138432E-5</c:v>
                </c:pt>
                <c:pt idx="2881">
                  <c:v>1.8094142401484752E-5</c:v>
                </c:pt>
                <c:pt idx="2882">
                  <c:v>1.762919972101079E-5</c:v>
                </c:pt>
                <c:pt idx="2883">
                  <c:v>1.7825486479606825E-5</c:v>
                </c:pt>
                <c:pt idx="2884">
                  <c:v>2.0856798280963066E-5</c:v>
                </c:pt>
                <c:pt idx="2885">
                  <c:v>2.1836183194155286E-5</c:v>
                </c:pt>
                <c:pt idx="2886">
                  <c:v>2.5329259966347014E-5</c:v>
                </c:pt>
                <c:pt idx="2887">
                  <c:v>2.669004121649602E-5</c:v>
                </c:pt>
                <c:pt idx="2888">
                  <c:v>3.0243510272977533E-5</c:v>
                </c:pt>
                <c:pt idx="2889">
                  <c:v>3.0691644965081676E-5</c:v>
                </c:pt>
                <c:pt idx="2890">
                  <c:v>2.7638280188639226E-5</c:v>
                </c:pt>
                <c:pt idx="2891">
                  <c:v>2.3984080399575038E-5</c:v>
                </c:pt>
                <c:pt idx="2892">
                  <c:v>2.2401136254356455E-5</c:v>
                </c:pt>
                <c:pt idx="2893">
                  <c:v>2.1587054242206228E-5</c:v>
                </c:pt>
                <c:pt idx="2894">
                  <c:v>2.0163649441838171E-5</c:v>
                </c:pt>
                <c:pt idx="2895">
                  <c:v>2.1263070718764496E-5</c:v>
                </c:pt>
                <c:pt idx="2896">
                  <c:v>2.2154432864284647E-5</c:v>
                </c:pt>
                <c:pt idx="2897">
                  <c:v>2.6313730183862339E-5</c:v>
                </c:pt>
                <c:pt idx="2898">
                  <c:v>2.9479455512448097E-5</c:v>
                </c:pt>
                <c:pt idx="2899">
                  <c:v>2.8818929906140467E-5</c:v>
                </c:pt>
                <c:pt idx="2900">
                  <c:v>2.6782025619989798E-5</c:v>
                </c:pt>
                <c:pt idx="2901">
                  <c:v>2.3750625800137752E-5</c:v>
                </c:pt>
                <c:pt idx="2902">
                  <c:v>2.1751528054060268E-5</c:v>
                </c:pt>
                <c:pt idx="2903">
                  <c:v>2.1443622730115501E-5</c:v>
                </c:pt>
                <c:pt idx="2904">
                  <c:v>2.3495773615896032E-5</c:v>
                </c:pt>
                <c:pt idx="2905">
                  <c:v>2.3602923788280418E-5</c:v>
                </c:pt>
                <c:pt idx="2906">
                  <c:v>2.3829191727180849E-5</c:v>
                </c:pt>
                <c:pt idx="2907">
                  <c:v>2.3183196161308461E-5</c:v>
                </c:pt>
                <c:pt idx="2908">
                  <c:v>2.3089255115978841E-5</c:v>
                </c:pt>
                <c:pt idx="2909">
                  <c:v>2.3231686304189811E-5</c:v>
                </c:pt>
                <c:pt idx="2910">
                  <c:v>2.420377448929714E-5</c:v>
                </c:pt>
                <c:pt idx="2911">
                  <c:v>2.7295756458475289E-5</c:v>
                </c:pt>
                <c:pt idx="2912">
                  <c:v>3.1407090060930562E-5</c:v>
                </c:pt>
                <c:pt idx="2913">
                  <c:v>3.6179536987472982E-5</c:v>
                </c:pt>
                <c:pt idx="2914">
                  <c:v>3.5979096327166278E-5</c:v>
                </c:pt>
                <c:pt idx="2915">
                  <c:v>3.4322714660701861E-5</c:v>
                </c:pt>
                <c:pt idx="2916">
                  <c:v>3.0034746252291828E-5</c:v>
                </c:pt>
                <c:pt idx="2917">
                  <c:v>2.6447429986602431E-5</c:v>
                </c:pt>
                <c:pt idx="2918">
                  <c:v>2.0662194974441285E-5</c:v>
                </c:pt>
                <c:pt idx="2919">
                  <c:v>1.8914807008463807E-5</c:v>
                </c:pt>
                <c:pt idx="2920">
                  <c:v>1.991690699739173E-5</c:v>
                </c:pt>
                <c:pt idx="2921">
                  <c:v>2.0303477524724778E-5</c:v>
                </c:pt>
                <c:pt idx="2922">
                  <c:v>2.3460750908133371E-5</c:v>
                </c:pt>
                <c:pt idx="2923">
                  <c:v>2.5870174317136976E-5</c:v>
                </c:pt>
                <c:pt idx="2924">
                  <c:v>2.7292876183650745E-5</c:v>
                </c:pt>
                <c:pt idx="2925">
                  <c:v>2.9736988570744119E-5</c:v>
                </c:pt>
                <c:pt idx="2926">
                  <c:v>3.2112691633945733E-5</c:v>
                </c:pt>
                <c:pt idx="2927">
                  <c:v>2.7594079714311697E-5</c:v>
                </c:pt>
                <c:pt idx="2928">
                  <c:v>2.4529345873221426E-5</c:v>
                </c:pt>
                <c:pt idx="2929">
                  <c:v>2.8140823195645996E-5</c:v>
                </c:pt>
                <c:pt idx="2930">
                  <c:v>2.951005323135356E-5</c:v>
                </c:pt>
                <c:pt idx="2931">
                  <c:v>2.960100059309497E-5</c:v>
                </c:pt>
                <c:pt idx="2932">
                  <c:v>3.1880577903449575E-5</c:v>
                </c:pt>
                <c:pt idx="2933">
                  <c:v>3.5438040931954002E-5</c:v>
                </c:pt>
                <c:pt idx="2934">
                  <c:v>4.0496100590407673E-5</c:v>
                </c:pt>
                <c:pt idx="2935">
                  <c:v>3.8370471242095334E-5</c:v>
                </c:pt>
                <c:pt idx="2936">
                  <c:v>3.4798676374654996E-5</c:v>
                </c:pt>
                <c:pt idx="2937">
                  <c:v>2.5360825876909576E-5</c:v>
                </c:pt>
                <c:pt idx="2938">
                  <c:v>1.9532439589184971E-5</c:v>
                </c:pt>
                <c:pt idx="2939">
                  <c:v>1.6478425025569143E-5</c:v>
                </c:pt>
                <c:pt idx="2940">
                  <c:v>1.5394046707120399E-5</c:v>
                </c:pt>
                <c:pt idx="2941">
                  <c:v>1.5427253858018343E-5</c:v>
                </c:pt>
                <c:pt idx="2942">
                  <c:v>1.5006511446096179E-5</c:v>
                </c:pt>
                <c:pt idx="2943">
                  <c:v>1.4329254131307126E-5</c:v>
                </c:pt>
                <c:pt idx="2944">
                  <c:v>1.4222577049120288E-5</c:v>
                </c:pt>
                <c:pt idx="2945">
                  <c:v>1.5912123390556578E-5</c:v>
                </c:pt>
                <c:pt idx="2946">
                  <c:v>1.9135896717913891E-5</c:v>
                </c:pt>
                <c:pt idx="2947">
                  <c:v>2.2340943562368314E-5</c:v>
                </c:pt>
                <c:pt idx="2948">
                  <c:v>2.244063010586963E-5</c:v>
                </c:pt>
                <c:pt idx="2949">
                  <c:v>2.2170501701316805E-5</c:v>
                </c:pt>
                <c:pt idx="2950">
                  <c:v>1.9773988455169869E-5</c:v>
                </c:pt>
                <c:pt idx="2951">
                  <c:v>1.7755613520082768E-5</c:v>
                </c:pt>
                <c:pt idx="2952">
                  <c:v>1.1564875953229595E-5</c:v>
                </c:pt>
                <c:pt idx="2953">
                  <c:v>9.7592429274298074E-6</c:v>
                </c:pt>
                <c:pt idx="2954">
                  <c:v>8.9899406772965549E-6</c:v>
                </c:pt>
                <c:pt idx="2955">
                  <c:v>8.5838309014544781E-6</c:v>
                </c:pt>
                <c:pt idx="2956">
                  <c:v>1.5182265799950885E-5</c:v>
                </c:pt>
                <c:pt idx="2957">
                  <c:v>1.9499024802897038E-5</c:v>
                </c:pt>
                <c:pt idx="2958">
                  <c:v>2.4417772204258524E-5</c:v>
                </c:pt>
                <c:pt idx="2959">
                  <c:v>2.6625813823790039E-5</c:v>
                </c:pt>
                <c:pt idx="2960">
                  <c:v>2.5248750330912721E-5</c:v>
                </c:pt>
                <c:pt idx="2961">
                  <c:v>2.1295145590058396E-5</c:v>
                </c:pt>
                <c:pt idx="2962">
                  <c:v>1.7688007100979849E-5</c:v>
                </c:pt>
                <c:pt idx="2963">
                  <c:v>1.4961508942558951E-5</c:v>
                </c:pt>
                <c:pt idx="2964">
                  <c:v>1.4470529216981334E-5</c:v>
                </c:pt>
                <c:pt idx="2965">
                  <c:v>1.4084312099787226E-5</c:v>
                </c:pt>
                <c:pt idx="2966">
                  <c:v>1.3345192018942845E-5</c:v>
                </c:pt>
                <c:pt idx="2967">
                  <c:v>1.2448597186014972E-5</c:v>
                </c:pt>
                <c:pt idx="2968">
                  <c:v>1.2264090642577147E-5</c:v>
                </c:pt>
                <c:pt idx="2969">
                  <c:v>1.7755621773058884E-5</c:v>
                </c:pt>
                <c:pt idx="2970">
                  <c:v>2.0301476355881082E-5</c:v>
                </c:pt>
                <c:pt idx="2971">
                  <c:v>2.5536371488927257E-5</c:v>
                </c:pt>
                <c:pt idx="2972">
                  <c:v>2.5765898238508589E-5</c:v>
                </c:pt>
                <c:pt idx="2973">
                  <c:v>2.5111501508028323E-5</c:v>
                </c:pt>
                <c:pt idx="2974">
                  <c:v>2.3288407296396399E-5</c:v>
                </c:pt>
                <c:pt idx="2975">
                  <c:v>2.1621994196201648E-5</c:v>
                </c:pt>
                <c:pt idx="2976">
                  <c:v>2.433175202829574E-5</c:v>
                </c:pt>
                <c:pt idx="2977">
                  <c:v>2.2743355744270995E-5</c:v>
                </c:pt>
                <c:pt idx="2978">
                  <c:v>2.3073763456598431E-5</c:v>
                </c:pt>
                <c:pt idx="2979">
                  <c:v>2.3076656828058838E-5</c:v>
                </c:pt>
                <c:pt idx="2980">
                  <c:v>2.7585659848924287E-5</c:v>
                </c:pt>
                <c:pt idx="2981">
                  <c:v>3.0266646666418857E-5</c:v>
                </c:pt>
                <c:pt idx="2982">
                  <c:v>3.5707125840403895E-5</c:v>
                </c:pt>
                <c:pt idx="2983">
                  <c:v>3.901224715866979E-5</c:v>
                </c:pt>
                <c:pt idx="2984">
                  <c:v>3.7295083357161717E-5</c:v>
                </c:pt>
                <c:pt idx="2985">
                  <c:v>3.3068224769110329E-5</c:v>
                </c:pt>
                <c:pt idx="2986">
                  <c:v>2.629611307112228E-5</c:v>
                </c:pt>
                <c:pt idx="2987">
                  <c:v>2.3895888741953618E-5</c:v>
                </c:pt>
                <c:pt idx="2988">
                  <c:v>2.3029864997538518E-5</c:v>
                </c:pt>
                <c:pt idx="2989">
                  <c:v>2.4492914202408283E-5</c:v>
                </c:pt>
                <c:pt idx="2990">
                  <c:v>2.2420249213998049E-5</c:v>
                </c:pt>
                <c:pt idx="2991">
                  <c:v>1.9943797900762086E-5</c:v>
                </c:pt>
                <c:pt idx="2992">
                  <c:v>1.9782420578204568E-5</c:v>
                </c:pt>
                <c:pt idx="2993">
                  <c:v>2.0977448453069184E-5</c:v>
                </c:pt>
                <c:pt idx="2994">
                  <c:v>2.4720963327525782E-5</c:v>
                </c:pt>
                <c:pt idx="2995">
                  <c:v>2.8488065636532876E-5</c:v>
                </c:pt>
                <c:pt idx="2996">
                  <c:v>3.0204090796289813E-5</c:v>
                </c:pt>
                <c:pt idx="2997">
                  <c:v>3.4685675289561049E-5</c:v>
                </c:pt>
                <c:pt idx="2998">
                  <c:v>3.736114706157266E-5</c:v>
                </c:pt>
                <c:pt idx="2999">
                  <c:v>3.3075776548682187E-5</c:v>
                </c:pt>
                <c:pt idx="3000">
                  <c:v>2.4529345873221426E-5</c:v>
                </c:pt>
                <c:pt idx="3001">
                  <c:v>2.3080403613218394E-5</c:v>
                </c:pt>
                <c:pt idx="3002">
                  <c:v>2.2751392227613042E-5</c:v>
                </c:pt>
                <c:pt idx="3003">
                  <c:v>2.2835330791058574E-5</c:v>
                </c:pt>
                <c:pt idx="3004">
                  <c:v>2.481995304668616E-5</c:v>
                </c:pt>
                <c:pt idx="3005">
                  <c:v>2.8259845840809271E-5</c:v>
                </c:pt>
                <c:pt idx="3006">
                  <c:v>3.4072386321926877E-5</c:v>
                </c:pt>
                <c:pt idx="3007">
                  <c:v>3.6398989506662046E-5</c:v>
                </c:pt>
                <c:pt idx="3008">
                  <c:v>3.4641478653821164E-5</c:v>
                </c:pt>
                <c:pt idx="3009">
                  <c:v>2.8312221690349234E-5</c:v>
                </c:pt>
                <c:pt idx="3010">
                  <c:v>2.2710192958677917E-5</c:v>
                </c:pt>
                <c:pt idx="3011">
                  <c:v>1.9798300315937343E-5</c:v>
                </c:pt>
                <c:pt idx="3012">
                  <c:v>1.8558885531744728E-5</c:v>
                </c:pt>
                <c:pt idx="3013">
                  <c:v>1.8013109749785599E-5</c:v>
                </c:pt>
                <c:pt idx="3014">
                  <c:v>1.6950595408400306E-5</c:v>
                </c:pt>
                <c:pt idx="3015">
                  <c:v>1.5398285201962226E-5</c:v>
                </c:pt>
                <c:pt idx="3016">
                  <c:v>1.6847204802642496E-5</c:v>
                </c:pt>
                <c:pt idx="3017">
                  <c:v>2.0508300631713233E-5</c:v>
                </c:pt>
                <c:pt idx="3018">
                  <c:v>2.5186157403085983E-5</c:v>
                </c:pt>
                <c:pt idx="3019">
                  <c:v>2.815574027559574E-5</c:v>
                </c:pt>
                <c:pt idx="3020">
                  <c:v>2.8125081520768037E-5</c:v>
                </c:pt>
                <c:pt idx="3021">
                  <c:v>2.9187122779397177E-5</c:v>
                </c:pt>
                <c:pt idx="3022">
                  <c:v>2.8921990782290927E-5</c:v>
                </c:pt>
                <c:pt idx="3023">
                  <c:v>2.824876179652859E-5</c:v>
                </c:pt>
                <c:pt idx="3024">
                  <c:v>2.7164531948376694E-5</c:v>
                </c:pt>
                <c:pt idx="3025">
                  <c:v>2.7040670520639577E-5</c:v>
                </c:pt>
                <c:pt idx="3026">
                  <c:v>2.4911365356560753E-5</c:v>
                </c:pt>
                <c:pt idx="3027">
                  <c:v>2.6342060077560161E-5</c:v>
                </c:pt>
                <c:pt idx="3028">
                  <c:v>2.8842979058096879E-5</c:v>
                </c:pt>
                <c:pt idx="3029">
                  <c:v>3.3398178848753557E-5</c:v>
                </c:pt>
                <c:pt idx="3030">
                  <c:v>4.0821479236716169E-5</c:v>
                </c:pt>
                <c:pt idx="3031">
                  <c:v>4.0813815062922412E-5</c:v>
                </c:pt>
                <c:pt idx="3032">
                  <c:v>4.2464362175733284E-5</c:v>
                </c:pt>
                <c:pt idx="3033">
                  <c:v>3.5872735333767623E-5</c:v>
                </c:pt>
                <c:pt idx="3034">
                  <c:v>2.9160076641451827E-5</c:v>
                </c:pt>
                <c:pt idx="3035">
                  <c:v>2.5372776061221356E-5</c:v>
                </c:pt>
                <c:pt idx="3036">
                  <c:v>2.1483881694512902E-5</c:v>
                </c:pt>
                <c:pt idx="3037">
                  <c:v>2.0541429069043887E-5</c:v>
                </c:pt>
                <c:pt idx="3038">
                  <c:v>1.7751079312865201E-5</c:v>
                </c:pt>
                <c:pt idx="3039">
                  <c:v>1.8213767318017065E-5</c:v>
                </c:pt>
                <c:pt idx="3040">
                  <c:v>1.7422418364474649E-5</c:v>
                </c:pt>
                <c:pt idx="3041">
                  <c:v>1.9604904185507649E-5</c:v>
                </c:pt>
                <c:pt idx="3042">
                  <c:v>2.1424066841078035E-5</c:v>
                </c:pt>
                <c:pt idx="3043">
                  <c:v>2.5342777303810065E-5</c:v>
                </c:pt>
                <c:pt idx="3044">
                  <c:v>2.6509848826393214E-5</c:v>
                </c:pt>
                <c:pt idx="3045">
                  <c:v>2.9272057788087572E-5</c:v>
                </c:pt>
                <c:pt idx="3046">
                  <c:v>3.3702787855249082E-5</c:v>
                </c:pt>
                <c:pt idx="3047">
                  <c:v>3.1953881958526011E-5</c:v>
                </c:pt>
                <c:pt idx="3048">
                  <c:v>2.0968522140926436E-5</c:v>
                </c:pt>
                <c:pt idx="3049">
                  <c:v>1.968156810971977E-5</c:v>
                </c:pt>
                <c:pt idx="3050">
                  <c:v>1.8267895384111842E-5</c:v>
                </c:pt>
                <c:pt idx="3051">
                  <c:v>1.7498615921794603E-5</c:v>
                </c:pt>
                <c:pt idx="3052">
                  <c:v>1.7192319898583301E-5</c:v>
                </c:pt>
                <c:pt idx="3053">
                  <c:v>1.8716600510747528E-5</c:v>
                </c:pt>
                <c:pt idx="3054">
                  <c:v>1.9018113668032736E-5</c:v>
                </c:pt>
                <c:pt idx="3055">
                  <c:v>2.1368354741974974E-5</c:v>
                </c:pt>
                <c:pt idx="3056">
                  <c:v>2.433365959337554E-5</c:v>
                </c:pt>
                <c:pt idx="3057">
                  <c:v>2.6097518378668862E-5</c:v>
                </c:pt>
                <c:pt idx="3058">
                  <c:v>2.2811858365013578E-5</c:v>
                </c:pt>
                <c:pt idx="3059">
                  <c:v>1.8213618825096079E-5</c:v>
                </c:pt>
                <c:pt idx="3060">
                  <c:v>1.5839279080380267E-5</c:v>
                </c:pt>
                <c:pt idx="3061">
                  <c:v>1.7712778598558045E-5</c:v>
                </c:pt>
                <c:pt idx="3062">
                  <c:v>1.825448483913101E-5</c:v>
                </c:pt>
                <c:pt idx="3063">
                  <c:v>1.701032854599064E-5</c:v>
                </c:pt>
                <c:pt idx="3064">
                  <c:v>1.6829590040417978E-5</c:v>
                </c:pt>
                <c:pt idx="3065">
                  <c:v>1.938313629426531E-5</c:v>
                </c:pt>
                <c:pt idx="3066">
                  <c:v>2.1131800829841648E-5</c:v>
                </c:pt>
                <c:pt idx="3067">
                  <c:v>1.9152472793574174E-5</c:v>
                </c:pt>
                <c:pt idx="3068">
                  <c:v>1.579898841519037E-5</c:v>
                </c:pt>
                <c:pt idx="3069">
                  <c:v>1.2474381906164983E-5</c:v>
                </c:pt>
                <c:pt idx="3070">
                  <c:v>9.7258743903731858E-6</c:v>
                </c:pt>
                <c:pt idx="3071">
                  <c:v>9.8699179930799706E-6</c:v>
                </c:pt>
                <c:pt idx="3072">
                  <c:v>4.6087705196241736E-6</c:v>
                </c:pt>
                <c:pt idx="3073">
                  <c:v>3.6573125741939602E-6</c:v>
                </c:pt>
                <c:pt idx="3074">
                  <c:v>2.6924820424137027E-6</c:v>
                </c:pt>
                <c:pt idx="3075">
                  <c:v>1.7172857719518202E-6</c:v>
                </c:pt>
                <c:pt idx="3076">
                  <c:v>1.712335586105578E-6</c:v>
                </c:pt>
                <c:pt idx="3077">
                  <c:v>1.69514481696914E-6</c:v>
                </c:pt>
                <c:pt idx="3078">
                  <c:v>3.0873123153752783E-6</c:v>
                </c:pt>
                <c:pt idx="3079">
                  <c:v>6.6164332748952478E-6</c:v>
                </c:pt>
                <c:pt idx="3080">
                  <c:v>1.157131567637027E-5</c:v>
                </c:pt>
                <c:pt idx="3081">
                  <c:v>1.5955520692759961E-5</c:v>
                </c:pt>
                <c:pt idx="3082">
                  <c:v>1.7117157902848741E-5</c:v>
                </c:pt>
                <c:pt idx="3083">
                  <c:v>1.5971521947061492E-5</c:v>
                </c:pt>
                <c:pt idx="3084">
                  <c:v>1.2902927703705489E-5</c:v>
                </c:pt>
                <c:pt idx="3085">
                  <c:v>1.0239470242266041E-5</c:v>
                </c:pt>
                <c:pt idx="3086">
                  <c:v>7.2847059218408755E-6</c:v>
                </c:pt>
                <c:pt idx="3087">
                  <c:v>4.7837615283279864E-6</c:v>
                </c:pt>
                <c:pt idx="3088">
                  <c:v>3.9414497008502063E-6</c:v>
                </c:pt>
                <c:pt idx="3089">
                  <c:v>4.608728629419316E-6</c:v>
                </c:pt>
                <c:pt idx="3090">
                  <c:v>6.2118873316574243E-6</c:v>
                </c:pt>
                <c:pt idx="3091">
                  <c:v>6.842280008227054E-6</c:v>
                </c:pt>
                <c:pt idx="3092">
                  <c:v>6.6532470805810576E-6</c:v>
                </c:pt>
                <c:pt idx="3093">
                  <c:v>6.8464365567256635E-6</c:v>
                </c:pt>
                <c:pt idx="3094">
                  <c:v>5.7262334236886311E-6</c:v>
                </c:pt>
                <c:pt idx="3095">
                  <c:v>4.3011829766900257E-6</c:v>
                </c:pt>
                <c:pt idx="3096">
                  <c:v>2.011942968675772E-6</c:v>
                </c:pt>
                <c:pt idx="3097">
                  <c:v>9.0453362055928025E-7</c:v>
                </c:pt>
                <c:pt idx="3098">
                  <c:v>7.5488939576361982E-7</c:v>
                </c:pt>
                <c:pt idx="3099">
                  <c:v>8.0785379327260519E-7</c:v>
                </c:pt>
                <c:pt idx="3100">
                  <c:v>1.1612477687757025E-6</c:v>
                </c:pt>
                <c:pt idx="3101">
                  <c:v>4.1258705840113991E-6</c:v>
                </c:pt>
                <c:pt idx="3102">
                  <c:v>8.6220711681647636E-6</c:v>
                </c:pt>
                <c:pt idx="3103">
                  <c:v>1.1431965890875158E-5</c:v>
                </c:pt>
                <c:pt idx="3104">
                  <c:v>1.1424283072784176E-5</c:v>
                </c:pt>
                <c:pt idx="3105">
                  <c:v>9.1564390978808583E-6</c:v>
                </c:pt>
                <c:pt idx="3106">
                  <c:v>7.7979891443181262E-6</c:v>
                </c:pt>
                <c:pt idx="3107">
                  <c:v>7.0712502753043911E-6</c:v>
                </c:pt>
                <c:pt idx="3108">
                  <c:v>7.4367554742109906E-6</c:v>
                </c:pt>
                <c:pt idx="3109">
                  <c:v>7.3702691579368178E-6</c:v>
                </c:pt>
                <c:pt idx="3110">
                  <c:v>7.4598322430402454E-6</c:v>
                </c:pt>
                <c:pt idx="3111">
                  <c:v>6.3882992323673718E-6</c:v>
                </c:pt>
                <c:pt idx="3112">
                  <c:v>5.4499231343476896E-6</c:v>
                </c:pt>
                <c:pt idx="3113">
                  <c:v>6.9427679711536999E-6</c:v>
                </c:pt>
                <c:pt idx="3114">
                  <c:v>8.7231847371454701E-6</c:v>
                </c:pt>
                <c:pt idx="3115">
                  <c:v>1.0224527000662165E-5</c:v>
                </c:pt>
                <c:pt idx="3116">
                  <c:v>9.5299809315621163E-6</c:v>
                </c:pt>
                <c:pt idx="3117">
                  <c:v>9.5593449846827067E-6</c:v>
                </c:pt>
                <c:pt idx="3118">
                  <c:v>7.9900181804260635E-6</c:v>
                </c:pt>
                <c:pt idx="3119">
                  <c:v>6.262197607819287E-6</c:v>
                </c:pt>
                <c:pt idx="3120">
                  <c:v>4.5899851167215957E-6</c:v>
                </c:pt>
                <c:pt idx="3121">
                  <c:v>3.5988721276961787E-6</c:v>
                </c:pt>
                <c:pt idx="3122">
                  <c:v>3.4055354827742483E-6</c:v>
                </c:pt>
                <c:pt idx="3123">
                  <c:v>4.1941311097208431E-6</c:v>
                </c:pt>
                <c:pt idx="3124">
                  <c:v>5.1711668770533637E-6</c:v>
                </c:pt>
                <c:pt idx="3125">
                  <c:v>8.8034058609397203E-6</c:v>
                </c:pt>
                <c:pt idx="3126">
                  <c:v>1.4110386283151515E-5</c:v>
                </c:pt>
                <c:pt idx="3127">
                  <c:v>1.6745273907445909E-5</c:v>
                </c:pt>
                <c:pt idx="3128">
                  <c:v>1.5890113523143318E-5</c:v>
                </c:pt>
                <c:pt idx="3129">
                  <c:v>1.2022589629168115E-5</c:v>
                </c:pt>
                <c:pt idx="3130">
                  <c:v>9.5122058562989072E-6</c:v>
                </c:pt>
                <c:pt idx="3131">
                  <c:v>8.5265806882702188E-6</c:v>
                </c:pt>
                <c:pt idx="3132">
                  <c:v>8.8863289660920896E-6</c:v>
                </c:pt>
                <c:pt idx="3133">
                  <c:v>8.8901262987079791E-6</c:v>
                </c:pt>
                <c:pt idx="3134">
                  <c:v>8.4546257521510443E-6</c:v>
                </c:pt>
                <c:pt idx="3135">
                  <c:v>7.8984202687478182E-6</c:v>
                </c:pt>
                <c:pt idx="3136">
                  <c:v>7.5567876637635689E-6</c:v>
                </c:pt>
                <c:pt idx="3137">
                  <c:v>9.3152272965968847E-6</c:v>
                </c:pt>
                <c:pt idx="3138">
                  <c:v>1.150057100652244E-5</c:v>
                </c:pt>
                <c:pt idx="3139">
                  <c:v>1.3270036332570948E-5</c:v>
                </c:pt>
                <c:pt idx="3140">
                  <c:v>1.28350993131305E-5</c:v>
                </c:pt>
                <c:pt idx="3141">
                  <c:v>1.27048718174288E-5</c:v>
                </c:pt>
                <c:pt idx="3142">
                  <c:v>1.1612641728502262E-5</c:v>
                </c:pt>
                <c:pt idx="3143">
                  <c:v>9.6440462610664966E-6</c:v>
                </c:pt>
                <c:pt idx="3144">
                  <c:v>7.6781793438542697E-6</c:v>
                </c:pt>
                <c:pt idx="3145">
                  <c:v>6.5281815809273293E-6</c:v>
                </c:pt>
                <c:pt idx="3146">
                  <c:v>6.2486335335961886E-6</c:v>
                </c:pt>
                <c:pt idx="3147">
                  <c:v>6.9575150018250622E-6</c:v>
                </c:pt>
                <c:pt idx="3148">
                  <c:v>8.0167117072233753E-6</c:v>
                </c:pt>
                <c:pt idx="3149">
                  <c:v>1.1699648545416282E-5</c:v>
                </c:pt>
                <c:pt idx="3150">
                  <c:v>1.7417196247493451E-5</c:v>
                </c:pt>
                <c:pt idx="3151">
                  <c:v>1.9163841659134415E-5</c:v>
                </c:pt>
                <c:pt idx="3152">
                  <c:v>1.8045561537859083E-5</c:v>
                </c:pt>
                <c:pt idx="3153">
                  <c:v>1.3800476775640676E-5</c:v>
                </c:pt>
                <c:pt idx="3154">
                  <c:v>1.0940056215931617E-5</c:v>
                </c:pt>
                <c:pt idx="3155">
                  <c:v>9.2638211492603361E-6</c:v>
                </c:pt>
                <c:pt idx="3156">
                  <c:v>9.40716732184542E-6</c:v>
                </c:pt>
                <c:pt idx="3157">
                  <c:v>8.6622303333133332E-6</c:v>
                </c:pt>
                <c:pt idx="3158">
                  <c:v>7.8308494349308935E-6</c:v>
                </c:pt>
                <c:pt idx="3159">
                  <c:v>6.7700813502137522E-6</c:v>
                </c:pt>
                <c:pt idx="3160">
                  <c:v>6.5020638637803705E-6</c:v>
                </c:pt>
                <c:pt idx="3161">
                  <c:v>8.3993159684727389E-6</c:v>
                </c:pt>
                <c:pt idx="3162">
                  <c:v>1.2263808950423843E-5</c:v>
                </c:pt>
                <c:pt idx="3163">
                  <c:v>1.6344841228548139E-5</c:v>
                </c:pt>
                <c:pt idx="3164">
                  <c:v>1.5685520150473179E-5</c:v>
                </c:pt>
                <c:pt idx="3165">
                  <c:v>1.6406051284417741E-5</c:v>
                </c:pt>
                <c:pt idx="3166">
                  <c:v>1.5753305496955488E-5</c:v>
                </c:pt>
                <c:pt idx="3167">
                  <c:v>1.38052750845225E-5</c:v>
                </c:pt>
                <c:pt idx="3168">
                  <c:v>1.0626011444347541E-5</c:v>
                </c:pt>
                <c:pt idx="3169">
                  <c:v>9.2459355531815052E-6</c:v>
                </c:pt>
                <c:pt idx="3170">
                  <c:v>9.8260274698077484E-6</c:v>
                </c:pt>
                <c:pt idx="3171">
                  <c:v>1.009979480369311E-5</c:v>
                </c:pt>
                <c:pt idx="3172">
                  <c:v>1.2063779953148161E-5</c:v>
                </c:pt>
                <c:pt idx="3173">
                  <c:v>1.5613037813478939E-5</c:v>
                </c:pt>
                <c:pt idx="3174">
                  <c:v>2.1507917541874127E-5</c:v>
                </c:pt>
                <c:pt idx="3175">
                  <c:v>2.1180109543803608E-5</c:v>
                </c:pt>
                <c:pt idx="3176">
                  <c:v>1.7958122733319235E-5</c:v>
                </c:pt>
                <c:pt idx="3177">
                  <c:v>1.3133891910240421E-5</c:v>
                </c:pt>
                <c:pt idx="3178">
                  <c:v>9.9111153119479315E-6</c:v>
                </c:pt>
                <c:pt idx="3179">
                  <c:v>8.3151975797667353E-6</c:v>
                </c:pt>
                <c:pt idx="3180">
                  <c:v>7.6427157346014563E-6</c:v>
                </c:pt>
                <c:pt idx="3181">
                  <c:v>7.7671993048269489E-6</c:v>
                </c:pt>
                <c:pt idx="3182">
                  <c:v>6.4932834969820132E-6</c:v>
                </c:pt>
                <c:pt idx="3183">
                  <c:v>5.65671216370502E-6</c:v>
                </c:pt>
                <c:pt idx="3184">
                  <c:v>5.0399731333085181E-6</c:v>
                </c:pt>
                <c:pt idx="3185">
                  <c:v>7.5871464621977635E-6</c:v>
                </c:pt>
                <c:pt idx="3186">
                  <c:v>1.3090276684651976E-5</c:v>
                </c:pt>
                <c:pt idx="3187">
                  <c:v>1.6098477303697858E-5</c:v>
                </c:pt>
                <c:pt idx="3188">
                  <c:v>1.5439983107481557E-5</c:v>
                </c:pt>
                <c:pt idx="3189">
                  <c:v>1.4668346851143799E-5</c:v>
                </c:pt>
                <c:pt idx="3190">
                  <c:v>1.2918928734585953E-5</c:v>
                </c:pt>
                <c:pt idx="3191">
                  <c:v>1.1037823020951596E-5</c:v>
                </c:pt>
                <c:pt idx="3192">
                  <c:v>7.9561904210649548E-6</c:v>
                </c:pt>
                <c:pt idx="3193">
                  <c:v>6.6628324418543058E-6</c:v>
                </c:pt>
                <c:pt idx="3194">
                  <c:v>6.6541844189594382E-6</c:v>
                </c:pt>
                <c:pt idx="3195">
                  <c:v>7.5818064846330498E-6</c:v>
                </c:pt>
                <c:pt idx="3196">
                  <c:v>9.7423498710394743E-6</c:v>
                </c:pt>
                <c:pt idx="3197">
                  <c:v>1.3592828231093988E-5</c:v>
                </c:pt>
                <c:pt idx="3198">
                  <c:v>1.8938871465309547E-5</c:v>
                </c:pt>
                <c:pt idx="3199">
                  <c:v>2.072332514148688E-5</c:v>
                </c:pt>
                <c:pt idx="3200">
                  <c:v>1.9179399391592675E-5</c:v>
                </c:pt>
                <c:pt idx="3201">
                  <c:v>1.4759216753813915E-5</c:v>
                </c:pt>
                <c:pt idx="3202">
                  <c:v>1.1324196587410281E-5</c:v>
                </c:pt>
                <c:pt idx="3203">
                  <c:v>9.5589879320726857E-6</c:v>
                </c:pt>
                <c:pt idx="3204">
                  <c:v>9.1240337731695224E-6</c:v>
                </c:pt>
                <c:pt idx="3205">
                  <c:v>8.9408027522625352E-6</c:v>
                </c:pt>
                <c:pt idx="3206">
                  <c:v>8.2737965817826835E-6</c:v>
                </c:pt>
                <c:pt idx="3207">
                  <c:v>7.8186108907817236E-6</c:v>
                </c:pt>
                <c:pt idx="3208">
                  <c:v>8.526764688820714E-6</c:v>
                </c:pt>
                <c:pt idx="3209">
                  <c:v>1.0143882324639697E-5</c:v>
                </c:pt>
                <c:pt idx="3210">
                  <c:v>1.1886886190081583E-5</c:v>
                </c:pt>
                <c:pt idx="3211">
                  <c:v>1.4116856795402997E-5</c:v>
                </c:pt>
                <c:pt idx="3212">
                  <c:v>1.4865836368018214E-5</c:v>
                </c:pt>
                <c:pt idx="3213">
                  <c:v>1.4834541789967886E-5</c:v>
                </c:pt>
                <c:pt idx="3214">
                  <c:v>1.4657021824803187E-5</c:v>
                </c:pt>
                <c:pt idx="3215">
                  <c:v>1.2615546139340056E-5</c:v>
                </c:pt>
                <c:pt idx="3216">
                  <c:v>1.3256778729032367E-5</c:v>
                </c:pt>
                <c:pt idx="3217">
                  <c:v>1.2955533639784062E-5</c:v>
                </c:pt>
                <c:pt idx="3218">
                  <c:v>1.297352141862368E-5</c:v>
                </c:pt>
                <c:pt idx="3219">
                  <c:v>1.2723060277529226E-5</c:v>
                </c:pt>
                <c:pt idx="3220">
                  <c:v>1.1794956362429202E-5</c:v>
                </c:pt>
                <c:pt idx="3221">
                  <c:v>1.1801445643406464E-5</c:v>
                </c:pt>
                <c:pt idx="3222">
                  <c:v>1.3922232194245366E-5</c:v>
                </c:pt>
                <c:pt idx="3223">
                  <c:v>1.7159270898015733E-5</c:v>
                </c:pt>
                <c:pt idx="3224">
                  <c:v>2.0364406935551571E-5</c:v>
                </c:pt>
                <c:pt idx="3225">
                  <c:v>2.0703717311410026E-5</c:v>
                </c:pt>
                <c:pt idx="3226">
                  <c:v>1.8330435628506889E-5</c:v>
                </c:pt>
                <c:pt idx="3227">
                  <c:v>1.4843314692754939E-5</c:v>
                </c:pt>
                <c:pt idx="3228">
                  <c:v>1.7300815531619429E-5</c:v>
                </c:pt>
                <c:pt idx="3229">
                  <c:v>1.5679697691070177E-5</c:v>
                </c:pt>
                <c:pt idx="3230">
                  <c:v>1.2982176975478821E-5</c:v>
                </c:pt>
                <c:pt idx="3231">
                  <c:v>1.4840010465416728E-5</c:v>
                </c:pt>
                <c:pt idx="3232">
                  <c:v>1.5325866092198183E-5</c:v>
                </c:pt>
                <c:pt idx="3233">
                  <c:v>1.8396139619576068E-5</c:v>
                </c:pt>
                <c:pt idx="3234">
                  <c:v>2.1570164235847258E-5</c:v>
                </c:pt>
                <c:pt idx="3235">
                  <c:v>2.1890801141576136E-5</c:v>
                </c:pt>
                <c:pt idx="3236">
                  <c:v>2.0638161908371446E-5</c:v>
                </c:pt>
                <c:pt idx="3237">
                  <c:v>1.9528632877756034E-5</c:v>
                </c:pt>
                <c:pt idx="3238">
                  <c:v>1.7151706905992658E-5</c:v>
                </c:pt>
                <c:pt idx="3239">
                  <c:v>1.5068829247602655E-5</c:v>
                </c:pt>
                <c:pt idx="3240">
                  <c:v>1.1332494393962602E-5</c:v>
                </c:pt>
                <c:pt idx="3241">
                  <c:v>9.8977619940299031E-6</c:v>
                </c:pt>
                <c:pt idx="3242">
                  <c:v>9.342018528456123E-6</c:v>
                </c:pt>
                <c:pt idx="3243">
                  <c:v>9.2563001118060381E-6</c:v>
                </c:pt>
                <c:pt idx="3244">
                  <c:v>1.0065025352837206E-5</c:v>
                </c:pt>
                <c:pt idx="3245">
                  <c:v>1.0106653709428634E-5</c:v>
                </c:pt>
                <c:pt idx="3246">
                  <c:v>1.1311282767127505E-5</c:v>
                </c:pt>
                <c:pt idx="3247">
                  <c:v>1.2744706729091085E-5</c:v>
                </c:pt>
                <c:pt idx="3248">
                  <c:v>1.7755230561562279E-5</c:v>
                </c:pt>
                <c:pt idx="3249">
                  <c:v>2.0718295119944945E-5</c:v>
                </c:pt>
                <c:pt idx="3250">
                  <c:v>2.2403760613963834E-5</c:v>
                </c:pt>
                <c:pt idx="3251">
                  <c:v>2.1479805004920114E-5</c:v>
                </c:pt>
                <c:pt idx="3252">
                  <c:v>1.8741697162539377E-5</c:v>
                </c:pt>
                <c:pt idx="3253">
                  <c:v>1.5095107376285994E-5</c:v>
                </c:pt>
                <c:pt idx="3254">
                  <c:v>1.2003808217648764E-5</c:v>
                </c:pt>
                <c:pt idx="3255">
                  <c:v>8.5770105780850093E-6</c:v>
                </c:pt>
                <c:pt idx="3256">
                  <c:v>7.8821850142674038E-6</c:v>
                </c:pt>
                <c:pt idx="3257">
                  <c:v>7.8958481249764278E-6</c:v>
                </c:pt>
                <c:pt idx="3258">
                  <c:v>1.3679426629233672E-5</c:v>
                </c:pt>
                <c:pt idx="3259">
                  <c:v>1.3706014954383761E-5</c:v>
                </c:pt>
                <c:pt idx="3260">
                  <c:v>1.4747348167553159E-5</c:v>
                </c:pt>
                <c:pt idx="3261">
                  <c:v>1.6460823009808058E-5</c:v>
                </c:pt>
                <c:pt idx="3262">
                  <c:v>1.5989333726847632E-5</c:v>
                </c:pt>
                <c:pt idx="3263">
                  <c:v>1.3608617883651996E-5</c:v>
                </c:pt>
                <c:pt idx="3264">
                  <c:v>1.2788646363164557E-5</c:v>
                </c:pt>
                <c:pt idx="3265">
                  <c:v>1.1443351000585454E-5</c:v>
                </c:pt>
                <c:pt idx="3266">
                  <c:v>1.0518569498323044E-5</c:v>
                </c:pt>
                <c:pt idx="3267">
                  <c:v>1.0956741510265253E-5</c:v>
                </c:pt>
                <c:pt idx="3268">
                  <c:v>1.1561576515153789E-5</c:v>
                </c:pt>
                <c:pt idx="3269">
                  <c:v>1.4511148642754754E-5</c:v>
                </c:pt>
                <c:pt idx="3270">
                  <c:v>1.8315609825328513E-5</c:v>
                </c:pt>
                <c:pt idx="3271">
                  <c:v>1.991843677268846E-5</c:v>
                </c:pt>
                <c:pt idx="3272">
                  <c:v>1.9148485182748362E-5</c:v>
                </c:pt>
                <c:pt idx="3273">
                  <c:v>1.5155925410120787E-5</c:v>
                </c:pt>
                <c:pt idx="3274">
                  <c:v>1.412404856381986E-5</c:v>
                </c:pt>
                <c:pt idx="3275">
                  <c:v>1.0462690676501291E-5</c:v>
                </c:pt>
                <c:pt idx="3276">
                  <c:v>1.1781310555063027E-5</c:v>
                </c:pt>
                <c:pt idx="3277">
                  <c:v>1.2416472640081008E-5</c:v>
                </c:pt>
                <c:pt idx="3278">
                  <c:v>1.0762253023476143E-5</c:v>
                </c:pt>
                <c:pt idx="3279">
                  <c:v>1.1009394346570356E-5</c:v>
                </c:pt>
                <c:pt idx="3280">
                  <c:v>1.0120149774172087E-5</c:v>
                </c:pt>
                <c:pt idx="3281">
                  <c:v>1.2475046853474208E-5</c:v>
                </c:pt>
                <c:pt idx="3282">
                  <c:v>1.5502239672918463E-5</c:v>
                </c:pt>
                <c:pt idx="3283">
                  <c:v>1.5705783510734424E-5</c:v>
                </c:pt>
                <c:pt idx="3284">
                  <c:v>1.7212319266108597E-5</c:v>
                </c:pt>
                <c:pt idx="3285">
                  <c:v>1.804637170039185E-5</c:v>
                </c:pt>
                <c:pt idx="3286">
                  <c:v>1.7533177046611851E-5</c:v>
                </c:pt>
                <c:pt idx="3287">
                  <c:v>1.7444819602385964E-5</c:v>
                </c:pt>
                <c:pt idx="3288">
                  <c:v>1.4543842268726188E-5</c:v>
                </c:pt>
                <c:pt idx="3289">
                  <c:v>1.2875839336848533E-5</c:v>
                </c:pt>
                <c:pt idx="3290">
                  <c:v>1.129203334973996E-5</c:v>
                </c:pt>
                <c:pt idx="3291">
                  <c:v>1.1648806684389185E-5</c:v>
                </c:pt>
                <c:pt idx="3292">
                  <c:v>1.248446571123469E-5</c:v>
                </c:pt>
                <c:pt idx="3293">
                  <c:v>1.5583618974617221E-5</c:v>
                </c:pt>
                <c:pt idx="3294">
                  <c:v>1.9464798377892435E-5</c:v>
                </c:pt>
                <c:pt idx="3295">
                  <c:v>2.0955417858984195E-5</c:v>
                </c:pt>
                <c:pt idx="3296">
                  <c:v>2.0254138518628872E-5</c:v>
                </c:pt>
                <c:pt idx="3297">
                  <c:v>1.6416848108475765E-5</c:v>
                </c:pt>
                <c:pt idx="3298">
                  <c:v>1.3523253558237921E-5</c:v>
                </c:pt>
                <c:pt idx="3299">
                  <c:v>1.1015776374480081E-5</c:v>
                </c:pt>
                <c:pt idx="3300">
                  <c:v>1.0030374566588199E-5</c:v>
                </c:pt>
                <c:pt idx="3301">
                  <c:v>1.0541010211319523E-5</c:v>
                </c:pt>
                <c:pt idx="3302">
                  <c:v>1.2426416562828401E-5</c:v>
                </c:pt>
                <c:pt idx="3303">
                  <c:v>9.0589165793415481E-6</c:v>
                </c:pt>
                <c:pt idx="3304">
                  <c:v>7.8702107018480666E-6</c:v>
                </c:pt>
                <c:pt idx="3305">
                  <c:v>1.1934647354669449E-5</c:v>
                </c:pt>
                <c:pt idx="3306">
                  <c:v>1.3281049689711403E-5</c:v>
                </c:pt>
                <c:pt idx="3307">
                  <c:v>1.6464662949038263E-5</c:v>
                </c:pt>
                <c:pt idx="3308">
                  <c:v>1.7657462125605107E-5</c:v>
                </c:pt>
                <c:pt idx="3309">
                  <c:v>1.8267576594408083E-5</c:v>
                </c:pt>
                <c:pt idx="3310">
                  <c:v>1.7318321814878954E-5</c:v>
                </c:pt>
                <c:pt idx="3311">
                  <c:v>1.7140644892306726E-5</c:v>
                </c:pt>
                <c:pt idx="3312">
                  <c:v>1.6859570340496381E-5</c:v>
                </c:pt>
                <c:pt idx="3313">
                  <c:v>1.5797275097324828E-5</c:v>
                </c:pt>
                <c:pt idx="3314">
                  <c:v>1.5228268996156532E-5</c:v>
                </c:pt>
                <c:pt idx="3315">
                  <c:v>1.5321906202726087E-5</c:v>
                </c:pt>
                <c:pt idx="3316">
                  <c:v>1.6983449508314607E-5</c:v>
                </c:pt>
                <c:pt idx="3317">
                  <c:v>1.902305167513725E-5</c:v>
                </c:pt>
                <c:pt idx="3318">
                  <c:v>2.2181824470351196E-5</c:v>
                </c:pt>
                <c:pt idx="3319">
                  <c:v>2.332833407298862E-5</c:v>
                </c:pt>
                <c:pt idx="3320">
                  <c:v>2.2195080850102461E-5</c:v>
                </c:pt>
                <c:pt idx="3321">
                  <c:v>1.7238829605916112E-5</c:v>
                </c:pt>
                <c:pt idx="3322">
                  <c:v>1.3440327748509903E-5</c:v>
                </c:pt>
                <c:pt idx="3323">
                  <c:v>1.1659185349883084E-5</c:v>
                </c:pt>
                <c:pt idx="3324">
                  <c:v>1.1231217794791199E-5</c:v>
                </c:pt>
                <c:pt idx="3325">
                  <c:v>1.332536912772034E-5</c:v>
                </c:pt>
                <c:pt idx="3326">
                  <c:v>1.0084926640493685E-5</c:v>
                </c:pt>
                <c:pt idx="3327">
                  <c:v>1.3195786118896492E-5</c:v>
                </c:pt>
                <c:pt idx="3328">
                  <c:v>1.3728269928820952E-5</c:v>
                </c:pt>
                <c:pt idx="3329">
                  <c:v>1.3496693844856096E-5</c:v>
                </c:pt>
                <c:pt idx="3330">
                  <c:v>1.5803131730890984E-5</c:v>
                </c:pt>
                <c:pt idx="3331">
                  <c:v>1.8120617815905405E-5</c:v>
                </c:pt>
                <c:pt idx="3332">
                  <c:v>2.0899211741384173E-5</c:v>
                </c:pt>
                <c:pt idx="3333">
                  <c:v>2.1028094420546054E-5</c:v>
                </c:pt>
                <c:pt idx="3334">
                  <c:v>1.9127744964467872E-5</c:v>
                </c:pt>
                <c:pt idx="3335">
                  <c:v>1.7353649790792972E-5</c:v>
                </c:pt>
                <c:pt idx="3336">
                  <c:v>1.1442894406271114E-5</c:v>
                </c:pt>
                <c:pt idx="3337">
                  <c:v>9.842783111381387E-6</c:v>
                </c:pt>
                <c:pt idx="3338">
                  <c:v>9.8768483301559648E-6</c:v>
                </c:pt>
                <c:pt idx="3339">
                  <c:v>1.0436814239033997E-5</c:v>
                </c:pt>
                <c:pt idx="3340">
                  <c:v>1.3398350993786135E-5</c:v>
                </c:pt>
                <c:pt idx="3341">
                  <c:v>1.6474167466369041E-5</c:v>
                </c:pt>
                <c:pt idx="3342">
                  <c:v>1.9700710333871453E-5</c:v>
                </c:pt>
                <c:pt idx="3343">
                  <c:v>2.1595006538422858E-5</c:v>
                </c:pt>
                <c:pt idx="3344">
                  <c:v>2.0985092135269293E-5</c:v>
                </c:pt>
                <c:pt idx="3345">
                  <c:v>1.6872965992309821E-5</c:v>
                </c:pt>
                <c:pt idx="3346">
                  <c:v>1.3347448248379884E-5</c:v>
                </c:pt>
                <c:pt idx="3347">
                  <c:v>1.0760314301918275E-5</c:v>
                </c:pt>
                <c:pt idx="3348">
                  <c:v>9.3553331143986642E-6</c:v>
                </c:pt>
                <c:pt idx="3349">
                  <c:v>8.8463973809618152E-6</c:v>
                </c:pt>
                <c:pt idx="3350">
                  <c:v>8.0625412346126985E-6</c:v>
                </c:pt>
                <c:pt idx="3351">
                  <c:v>7.3641866979428231E-6</c:v>
                </c:pt>
                <c:pt idx="3352">
                  <c:v>7.5457262025833063E-6</c:v>
                </c:pt>
                <c:pt idx="3353">
                  <c:v>8.473456222144564E-6</c:v>
                </c:pt>
                <c:pt idx="3354">
                  <c:v>1.1258797948497626E-5</c:v>
                </c:pt>
                <c:pt idx="3355">
                  <c:v>1.2414406126038095E-5</c:v>
                </c:pt>
                <c:pt idx="3356">
                  <c:v>1.3184718261035168E-5</c:v>
                </c:pt>
                <c:pt idx="3357">
                  <c:v>1.2656013384230177E-5</c:v>
                </c:pt>
                <c:pt idx="3358">
                  <c:v>1.1395967603265483E-5</c:v>
                </c:pt>
                <c:pt idx="3359">
                  <c:v>9.7757953655365705E-6</c:v>
                </c:pt>
                <c:pt idx="3360">
                  <c:v>5.2591668418163457E-6</c:v>
                </c:pt>
                <c:pt idx="3361">
                  <c:v>4.1278665840280662E-6</c:v>
                </c:pt>
                <c:pt idx="3362">
                  <c:v>4.1139732813099224E-6</c:v>
                </c:pt>
                <c:pt idx="3363">
                  <c:v>4.3632720447969284E-6</c:v>
                </c:pt>
                <c:pt idx="3364">
                  <c:v>5.4116536792111513E-6</c:v>
                </c:pt>
                <c:pt idx="3365">
                  <c:v>8.7018724795703025E-6</c:v>
                </c:pt>
                <c:pt idx="3366">
                  <c:v>1.2809709797162571E-5</c:v>
                </c:pt>
                <c:pt idx="3367">
                  <c:v>1.4488418868228462E-5</c:v>
                </c:pt>
                <c:pt idx="3368">
                  <c:v>1.424398074465414E-5</c:v>
                </c:pt>
                <c:pt idx="3369">
                  <c:v>1.1631274627076387E-5</c:v>
                </c:pt>
                <c:pt idx="3370">
                  <c:v>8.9100162436629235E-6</c:v>
                </c:pt>
                <c:pt idx="3371">
                  <c:v>7.9261395472362203E-6</c:v>
                </c:pt>
                <c:pt idx="3372">
                  <c:v>7.5564223850563383E-6</c:v>
                </c:pt>
                <c:pt idx="3373">
                  <c:v>7.3704190020442785E-6</c:v>
                </c:pt>
                <c:pt idx="3374">
                  <c:v>6.6012472344282671E-6</c:v>
                </c:pt>
                <c:pt idx="3375">
                  <c:v>6.1672257656067519E-6</c:v>
                </c:pt>
                <c:pt idx="3376">
                  <c:v>5.7274825060142866E-6</c:v>
                </c:pt>
                <c:pt idx="3377">
                  <c:v>6.4839757404647727E-6</c:v>
                </c:pt>
                <c:pt idx="3378">
                  <c:v>1.002372533997662E-5</c:v>
                </c:pt>
                <c:pt idx="3379">
                  <c:v>1.0994500064734659E-5</c:v>
                </c:pt>
                <c:pt idx="3380">
                  <c:v>1.1960338513908405E-5</c:v>
                </c:pt>
                <c:pt idx="3381">
                  <c:v>1.2816006223428251E-5</c:v>
                </c:pt>
                <c:pt idx="3382">
                  <c:v>1.1846055810405366E-5</c:v>
                </c:pt>
                <c:pt idx="3383">
                  <c:v>9.8263763872097385E-6</c:v>
                </c:pt>
                <c:pt idx="3384">
                  <c:v>1.2756750101969021E-5</c:v>
                </c:pt>
                <c:pt idx="3385">
                  <c:v>1.121857955133979E-5</c:v>
                </c:pt>
                <c:pt idx="3386">
                  <c:v>1.1142976088735167E-5</c:v>
                </c:pt>
                <c:pt idx="3387">
                  <c:v>1.0483833585078227E-5</c:v>
                </c:pt>
                <c:pt idx="3388">
                  <c:v>1.0492627563070282E-5</c:v>
                </c:pt>
                <c:pt idx="3389">
                  <c:v>1.1392770395147577E-5</c:v>
                </c:pt>
                <c:pt idx="3390">
                  <c:v>1.3498810077504019E-5</c:v>
                </c:pt>
                <c:pt idx="3391">
                  <c:v>1.6405293520196138E-5</c:v>
                </c:pt>
                <c:pt idx="3392">
                  <c:v>2.0364406935551571E-5</c:v>
                </c:pt>
                <c:pt idx="3393">
                  <c:v>2.1446942266748911E-5</c:v>
                </c:pt>
                <c:pt idx="3394">
                  <c:v>2.0263825259820844E-5</c:v>
                </c:pt>
                <c:pt idx="3395">
                  <c:v>1.7146408611388741E-5</c:v>
                </c:pt>
                <c:pt idx="3396">
                  <c:v>1.6151810312125055E-5</c:v>
                </c:pt>
                <c:pt idx="3397">
                  <c:v>1.65127146447716E-5</c:v>
                </c:pt>
                <c:pt idx="3398">
                  <c:v>1.5885830215012966E-5</c:v>
                </c:pt>
                <c:pt idx="3399">
                  <c:v>1.569200542144715E-5</c:v>
                </c:pt>
                <c:pt idx="3400">
                  <c:v>1.6784211277230002E-5</c:v>
                </c:pt>
                <c:pt idx="3401">
                  <c:v>1.9541177127909082E-5</c:v>
                </c:pt>
                <c:pt idx="3402">
                  <c:v>2.3429815159021279E-5</c:v>
                </c:pt>
                <c:pt idx="3403">
                  <c:v>2.3599321385283385E-5</c:v>
                </c:pt>
                <c:pt idx="3404">
                  <c:v>2.2180655855410733E-5</c:v>
                </c:pt>
                <c:pt idx="3405">
                  <c:v>1.9302855950446588E-5</c:v>
                </c:pt>
                <c:pt idx="3406">
                  <c:v>1.6728073142297936E-5</c:v>
                </c:pt>
                <c:pt idx="3407">
                  <c:v>1.4351470289209214E-5</c:v>
                </c:pt>
                <c:pt idx="3408">
                  <c:v>1.1667563129652623E-5</c:v>
                </c:pt>
                <c:pt idx="3409">
                  <c:v>1.0557345324099796E-5</c:v>
                </c:pt>
                <c:pt idx="3410">
                  <c:v>9.8335304406983493E-6</c:v>
                </c:pt>
                <c:pt idx="3411">
                  <c:v>9.421138769688325E-6</c:v>
                </c:pt>
                <c:pt idx="3412">
                  <c:v>9.7288125838865516E-6</c:v>
                </c:pt>
                <c:pt idx="3413">
                  <c:v>9.7723971099153422E-6</c:v>
                </c:pt>
                <c:pt idx="3414">
                  <c:v>1.1311282767127505E-5</c:v>
                </c:pt>
                <c:pt idx="3415">
                  <c:v>1.3791844581483664E-5</c:v>
                </c:pt>
                <c:pt idx="3416">
                  <c:v>1.8591503868384471E-5</c:v>
                </c:pt>
                <c:pt idx="3417">
                  <c:v>2.0622043610228703E-5</c:v>
                </c:pt>
                <c:pt idx="3418">
                  <c:v>2.3380146981821553E-5</c:v>
                </c:pt>
                <c:pt idx="3419">
                  <c:v>2.1666520957073977E-5</c:v>
                </c:pt>
                <c:pt idx="3420">
                  <c:v>1.9686671715823959E-5</c:v>
                </c:pt>
                <c:pt idx="3421">
                  <c:v>1.5939573822820973E-5</c:v>
                </c:pt>
                <c:pt idx="3422">
                  <c:v>1.2003808217648764E-5</c:v>
                </c:pt>
                <c:pt idx="3423">
                  <c:v>9.3258594018351147E-6</c:v>
                </c:pt>
                <c:pt idx="3424">
                  <c:v>8.659907641302655E-6</c:v>
                </c:pt>
                <c:pt idx="3425">
                  <c:v>9.4572153447335894E-6</c:v>
                </c:pt>
                <c:pt idx="3426">
                  <c:v>1.0807535755577675E-5</c:v>
                </c:pt>
                <c:pt idx="3427">
                  <c:v>1.2340801817396433E-5</c:v>
                </c:pt>
                <c:pt idx="3428">
                  <c:v>1.2537596950071714E-5</c:v>
                </c:pt>
                <c:pt idx="3429">
                  <c:v>1.3583666632969919E-5</c:v>
                </c:pt>
                <c:pt idx="3430">
                  <c:v>1.2001429197760854E-5</c:v>
                </c:pt>
                <c:pt idx="3431">
                  <c:v>1.1284737820578924E-5</c:v>
                </c:pt>
                <c:pt idx="3432">
                  <c:v>8.4690225062168589E-6</c:v>
                </c:pt>
                <c:pt idx="3433">
                  <c:v>6.9533506221002193E-6</c:v>
                </c:pt>
                <c:pt idx="3434">
                  <c:v>6.7616954150793975E-6</c:v>
                </c:pt>
                <c:pt idx="3435">
                  <c:v>7.1563284535143448E-6</c:v>
                </c:pt>
                <c:pt idx="3436">
                  <c:v>7.9623253695445151E-6</c:v>
                </c:pt>
                <c:pt idx="3437">
                  <c:v>1.0482271390473617E-5</c:v>
                </c:pt>
                <c:pt idx="3438">
                  <c:v>1.4213972843783363E-5</c:v>
                </c:pt>
                <c:pt idx="3439">
                  <c:v>1.5099884199582704E-5</c:v>
                </c:pt>
                <c:pt idx="3440">
                  <c:v>1.3872025550405193E-5</c:v>
                </c:pt>
                <c:pt idx="3441">
                  <c:v>1.0513455478512555E-5</c:v>
                </c:pt>
                <c:pt idx="3442">
                  <c:v>8.8362150827015132E-6</c:v>
                </c:pt>
                <c:pt idx="3443">
                  <c:v>7.73571710740468E-6</c:v>
                </c:pt>
                <c:pt idx="3444">
                  <c:v>8.3969952466644653E-6</c:v>
                </c:pt>
                <c:pt idx="3445">
                  <c:v>9.6931883204601004E-6</c:v>
                </c:pt>
                <c:pt idx="3446">
                  <c:v>9.1258995184624625E-6</c:v>
                </c:pt>
                <c:pt idx="3447">
                  <c:v>8.6482997335504177E-6</c:v>
                </c:pt>
                <c:pt idx="3448">
                  <c:v>9.2331259382637962E-6</c:v>
                </c:pt>
                <c:pt idx="3449">
                  <c:v>8.9436102936657122E-6</c:v>
                </c:pt>
                <c:pt idx="3450">
                  <c:v>1.0756287161315683E-5</c:v>
                </c:pt>
                <c:pt idx="3451">
                  <c:v>1.1836966653718786E-5</c:v>
                </c:pt>
                <c:pt idx="3452">
                  <c:v>1.2931685443634725E-5</c:v>
                </c:pt>
                <c:pt idx="3453">
                  <c:v>1.4851157822539582E-5</c:v>
                </c:pt>
                <c:pt idx="3454">
                  <c:v>1.4548770708069554E-5</c:v>
                </c:pt>
                <c:pt idx="3455">
                  <c:v>1.1769782204962821E-5</c:v>
                </c:pt>
                <c:pt idx="3456">
                  <c:v>1.4927978243347812E-5</c:v>
                </c:pt>
                <c:pt idx="3457">
                  <c:v>1.2926092548793498E-5</c:v>
                </c:pt>
                <c:pt idx="3458">
                  <c:v>1.3236264631731991E-5</c:v>
                </c:pt>
                <c:pt idx="3459">
                  <c:v>1.4645863519772358E-5</c:v>
                </c:pt>
                <c:pt idx="3460">
                  <c:v>1.535889312089416E-5</c:v>
                </c:pt>
                <c:pt idx="3461">
                  <c:v>1.829509419427232E-5</c:v>
                </c:pt>
                <c:pt idx="3462">
                  <c:v>2.2311128187438705E-5</c:v>
                </c:pt>
                <c:pt idx="3463">
                  <c:v>2.4753273454203646E-5</c:v>
                </c:pt>
                <c:pt idx="3464">
                  <c:v>2.4676106707639231E-5</c:v>
                </c:pt>
                <c:pt idx="3465">
                  <c:v>1.9874886234981421E-5</c:v>
                </c:pt>
                <c:pt idx="3466">
                  <c:v>1.6211131251302061E-5</c:v>
                </c:pt>
                <c:pt idx="3467">
                  <c:v>1.2847979605458465E-5</c:v>
                </c:pt>
                <c:pt idx="3468">
                  <c:v>1.3854271581552191E-5</c:v>
                </c:pt>
                <c:pt idx="3469">
                  <c:v>1.2895546102143327E-5</c:v>
                </c:pt>
                <c:pt idx="3470">
                  <c:v>1.4123511328539145E-5</c:v>
                </c:pt>
                <c:pt idx="3471">
                  <c:v>1.238845005841468E-5</c:v>
                </c:pt>
                <c:pt idx="3472">
                  <c:v>1.3157436132334591E-5</c:v>
                </c:pt>
                <c:pt idx="3473">
                  <c:v>1.4750170121027475E-5</c:v>
                </c:pt>
                <c:pt idx="3474">
                  <c:v>1.8808517314395239E-5</c:v>
                </c:pt>
                <c:pt idx="3475">
                  <c:v>2.0577279871914174E-5</c:v>
                </c:pt>
                <c:pt idx="3476">
                  <c:v>2.0899211741384173E-5</c:v>
                </c:pt>
                <c:pt idx="3477">
                  <c:v>2.052351907256191E-5</c:v>
                </c:pt>
                <c:pt idx="3478">
                  <c:v>1.949795726792956E-5</c:v>
                </c:pt>
                <c:pt idx="3479">
                  <c:v>1.74718445679214E-5</c:v>
                </c:pt>
                <c:pt idx="3480">
                  <c:v>1.2886781964126787E-5</c:v>
                </c:pt>
                <c:pt idx="3481">
                  <c:v>1.2018463615092818E-5</c:v>
                </c:pt>
                <c:pt idx="3482">
                  <c:v>1.1484588393913391E-5</c:v>
                </c:pt>
                <c:pt idx="3483">
                  <c:v>1.1845793019476234E-5</c:v>
                </c:pt>
                <c:pt idx="3484">
                  <c:v>1.2790619007085801E-5</c:v>
                </c:pt>
                <c:pt idx="3485">
                  <c:v>1.5903908151504017E-5</c:v>
                </c:pt>
                <c:pt idx="3486">
                  <c:v>2.0036907031361883E-5</c:v>
                </c:pt>
                <c:pt idx="3487">
                  <c:v>2.1758671358327347E-5</c:v>
                </c:pt>
                <c:pt idx="3488">
                  <c:v>2.1244619813516618E-5</c:v>
                </c:pt>
                <c:pt idx="3489">
                  <c:v>1.6706627610950185E-5</c:v>
                </c:pt>
                <c:pt idx="3490">
                  <c:v>1.3695138881552599E-5</c:v>
                </c:pt>
                <c:pt idx="3491">
                  <c:v>1.0936895431970094E-5</c:v>
                </c:pt>
                <c:pt idx="3492">
                  <c:v>1.1402477106813091E-5</c:v>
                </c:pt>
                <c:pt idx="3493">
                  <c:v>1.0993328971295379E-5</c:v>
                </c:pt>
                <c:pt idx="3494">
                  <c:v>1.0457566636880748E-5</c:v>
                </c:pt>
                <c:pt idx="3495">
                  <c:v>9.9986623126567616E-6</c:v>
                </c:pt>
                <c:pt idx="3496">
                  <c:v>1.110846362731804E-5</c:v>
                </c:pt>
                <c:pt idx="3497">
                  <c:v>1.0938828720344006E-5</c:v>
                </c:pt>
                <c:pt idx="3498">
                  <c:v>1.3585538559674948E-5</c:v>
                </c:pt>
                <c:pt idx="3499">
                  <c:v>1.5270831581345716E-5</c:v>
                </c:pt>
                <c:pt idx="3500">
                  <c:v>1.6654533010490538E-5</c:v>
                </c:pt>
                <c:pt idx="3501">
                  <c:v>1.7047855889296015E-5</c:v>
                </c:pt>
                <c:pt idx="3502">
                  <c:v>1.6564310476251489E-5</c:v>
                </c:pt>
                <c:pt idx="3503">
                  <c:v>1.4788669309791529E-5</c:v>
                </c:pt>
                <c:pt idx="3504">
                  <c:v>1.2099619816950773E-5</c:v>
                </c:pt>
                <c:pt idx="3505">
                  <c:v>1.018747686519479E-5</c:v>
                </c:pt>
                <c:pt idx="3506">
                  <c:v>9.837500735634498E-6</c:v>
                </c:pt>
                <c:pt idx="3507">
                  <c:v>1.0060925410847731E-5</c:v>
                </c:pt>
                <c:pt idx="3508">
                  <c:v>1.1045969794065037E-5</c:v>
                </c:pt>
                <c:pt idx="3509">
                  <c:v>1.3972103761725379E-5</c:v>
                </c:pt>
                <c:pt idx="3510">
                  <c:v>1.8661064782407801E-5</c:v>
                </c:pt>
                <c:pt idx="3511">
                  <c:v>2.1758671358327347E-5</c:v>
                </c:pt>
                <c:pt idx="3512">
                  <c:v>2.1683440695194572E-5</c:v>
                </c:pt>
                <c:pt idx="3513">
                  <c:v>1.7861268170260352E-5</c:v>
                </c:pt>
                <c:pt idx="3514">
                  <c:v>1.5233869532790512E-5</c:v>
                </c:pt>
                <c:pt idx="3515">
                  <c:v>1.3284473460131996E-5</c:v>
                </c:pt>
                <c:pt idx="3516">
                  <c:v>1.3061922860571239E-5</c:v>
                </c:pt>
                <c:pt idx="3517">
                  <c:v>1.2863004559298486E-5</c:v>
                </c:pt>
                <c:pt idx="3518">
                  <c:v>1.2125294393608974E-5</c:v>
                </c:pt>
                <c:pt idx="3519">
                  <c:v>1.1086829750751318E-5</c:v>
                </c:pt>
                <c:pt idx="3520">
                  <c:v>1.1681712144653949E-5</c:v>
                </c:pt>
                <c:pt idx="3521">
                  <c:v>1.2654747317901719E-5</c:v>
                </c:pt>
                <c:pt idx="3522">
                  <c:v>1.5602561078656583E-5</c:v>
                </c:pt>
                <c:pt idx="3523">
                  <c:v>1.7220646651800711E-5</c:v>
                </c:pt>
                <c:pt idx="3524">
                  <c:v>1.7879672583515405E-5</c:v>
                </c:pt>
                <c:pt idx="3525">
                  <c:v>1.7603212961211048E-5</c:v>
                </c:pt>
                <c:pt idx="3526">
                  <c:v>1.6780063277307512E-5</c:v>
                </c:pt>
                <c:pt idx="3527">
                  <c:v>1.5405656713965271E-5</c:v>
                </c:pt>
                <c:pt idx="3528">
                  <c:v>1.1442894406271114E-5</c:v>
                </c:pt>
                <c:pt idx="3529">
                  <c:v>1.1128728263831478E-5</c:v>
                </c:pt>
                <c:pt idx="3530">
                  <c:v>1.0525619269263637E-5</c:v>
                </c:pt>
                <c:pt idx="3531">
                  <c:v>1.2573140393930818E-5</c:v>
                </c:pt>
                <c:pt idx="3532">
                  <c:v>1.4076325207786629E-5</c:v>
                </c:pt>
                <c:pt idx="3533">
                  <c:v>1.8079652957802445E-5</c:v>
                </c:pt>
                <c:pt idx="3534">
                  <c:v>2.0094429923966986E-5</c:v>
                </c:pt>
                <c:pt idx="3535">
                  <c:v>2.149597746317979E-5</c:v>
                </c:pt>
                <c:pt idx="3536">
                  <c:v>1.9942037276661568E-5</c:v>
                </c:pt>
                <c:pt idx="3537">
                  <c:v>1.5967228809704465E-5</c:v>
                </c:pt>
                <c:pt idx="3538">
                  <c:v>1.2687406037631249E-5</c:v>
                </c:pt>
                <c:pt idx="3539">
                  <c:v>9.8902121630790806E-6</c:v>
                </c:pt>
                <c:pt idx="3540">
                  <c:v>9.3553331143986642E-6</c:v>
                </c:pt>
                <c:pt idx="3541">
                  <c:v>8.5251475768332328E-6</c:v>
                </c:pt>
                <c:pt idx="3542">
                  <c:v>7.6709841103734052E-6</c:v>
                </c:pt>
                <c:pt idx="3543">
                  <c:v>6.1692423979712559E-6</c:v>
                </c:pt>
                <c:pt idx="3544">
                  <c:v>5.9260044451397414E-6</c:v>
                </c:pt>
                <c:pt idx="3545">
                  <c:v>5.8088034146453638E-6</c:v>
                </c:pt>
                <c:pt idx="3546">
                  <c:v>8.5491660818542348E-6</c:v>
                </c:pt>
                <c:pt idx="3547">
                  <c:v>9.6015652894244875E-6</c:v>
                </c:pt>
                <c:pt idx="3548">
                  <c:v>1.1138222020815216E-5</c:v>
                </c:pt>
                <c:pt idx="3549">
                  <c:v>1.3140433215390889E-5</c:v>
                </c:pt>
                <c:pt idx="3550">
                  <c:v>1.4199975902591576E-5</c:v>
                </c:pt>
                <c:pt idx="3551">
                  <c:v>1.1300483710203536E-5</c:v>
                </c:pt>
                <c:pt idx="3552">
                  <c:v>1.0952566848191588E-5</c:v>
                </c:pt>
                <c:pt idx="3553">
                  <c:v>9.2967043010890974E-6</c:v>
                </c:pt>
                <c:pt idx="3554">
                  <c:v>9.478543643563631E-6</c:v>
                </c:pt>
                <c:pt idx="3555">
                  <c:v>9.5952648046440534E-6</c:v>
                </c:pt>
                <c:pt idx="3556">
                  <c:v>9.5769358983023511E-6</c:v>
                </c:pt>
                <c:pt idx="3557">
                  <c:v>1.0772620538372986E-5</c:v>
                </c:pt>
                <c:pt idx="3558">
                  <c:v>1.2053644467788014E-5</c:v>
                </c:pt>
                <c:pt idx="3559">
                  <c:v>1.2766418190809983E-5</c:v>
                </c:pt>
                <c:pt idx="3560">
                  <c:v>1.4701120899486232E-5</c:v>
                </c:pt>
                <c:pt idx="3561">
                  <c:v>1.5172819717549491E-5</c:v>
                </c:pt>
                <c:pt idx="3562">
                  <c:v>1.352535169596548E-5</c:v>
                </c:pt>
                <c:pt idx="3563">
                  <c:v>1.1503012884082567E-5</c:v>
                </c:pt>
                <c:pt idx="3564">
                  <c:v>9.9309449234134898E-6</c:v>
                </c:pt>
                <c:pt idx="3565">
                  <c:v>1.0597349012466819E-5</c:v>
                </c:pt>
                <c:pt idx="3566">
                  <c:v>9.6077814168725956E-6</c:v>
                </c:pt>
                <c:pt idx="3567">
                  <c:v>9.3924568191046243E-6</c:v>
                </c:pt>
                <c:pt idx="3568">
                  <c:v>9.8226385588709092E-6</c:v>
                </c:pt>
                <c:pt idx="3569">
                  <c:v>1.1800324558341254E-5</c:v>
                </c:pt>
                <c:pt idx="3570">
                  <c:v>1.4601091625021868E-5</c:v>
                </c:pt>
                <c:pt idx="3571">
                  <c:v>1.5171533490215494E-5</c:v>
                </c:pt>
                <c:pt idx="3572">
                  <c:v>1.4180275453975306E-5</c:v>
                </c:pt>
                <c:pt idx="3573">
                  <c:v>1.2690525537259509E-5</c:v>
                </c:pt>
                <c:pt idx="3574">
                  <c:v>1.2714966257217211E-5</c:v>
                </c:pt>
                <c:pt idx="3575">
                  <c:v>1.1899360709987987E-5</c:v>
                </c:pt>
                <c:pt idx="3576">
                  <c:v>6.6184402338271198E-6</c:v>
                </c:pt>
                <c:pt idx="3577">
                  <c:v>5.5839421540314531E-6</c:v>
                </c:pt>
                <c:pt idx="3578">
                  <c:v>4.795871456006118E-6</c:v>
                </c:pt>
                <c:pt idx="3579">
                  <c:v>4.5249155138688342E-6</c:v>
                </c:pt>
                <c:pt idx="3580">
                  <c:v>4.6367952226421789E-6</c:v>
                </c:pt>
                <c:pt idx="3581">
                  <c:v>5.2252434871553876E-6</c:v>
                </c:pt>
                <c:pt idx="3582">
                  <c:v>6.5470255340250652E-6</c:v>
                </c:pt>
                <c:pt idx="3583">
                  <c:v>7.8924515710211479E-6</c:v>
                </c:pt>
                <c:pt idx="3584">
                  <c:v>1.1635674825890275E-5</c:v>
                </c:pt>
                <c:pt idx="3585">
                  <c:v>1.4989660757211932E-5</c:v>
                </c:pt>
                <c:pt idx="3586">
                  <c:v>1.6777269395587061E-5</c:v>
                </c:pt>
                <c:pt idx="3587">
                  <c:v>1.5887338102797989E-5</c:v>
                </c:pt>
                <c:pt idx="3588">
                  <c:v>1.3917719481602193E-5</c:v>
                </c:pt>
                <c:pt idx="3589">
                  <c:v>1.0605142465662706E-5</c:v>
                </c:pt>
                <c:pt idx="3590">
                  <c:v>7.8354016704641324E-6</c:v>
                </c:pt>
                <c:pt idx="3591">
                  <c:v>5.2844902366233457E-6</c:v>
                </c:pt>
                <c:pt idx="3592">
                  <c:v>4.595166917983782E-6</c:v>
                </c:pt>
                <c:pt idx="3593">
                  <c:v>4.7865462739180146E-6</c:v>
                </c:pt>
                <c:pt idx="3594">
                  <c:v>5.9661315646531226E-6</c:v>
                </c:pt>
                <c:pt idx="3595">
                  <c:v>6.8939704196800632E-6</c:v>
                </c:pt>
                <c:pt idx="3596">
                  <c:v>7.0844251466188506E-6</c:v>
                </c:pt>
                <c:pt idx="3597">
                  <c:v>7.2865154810739131E-6</c:v>
                </c:pt>
                <c:pt idx="3598">
                  <c:v>6.6018018206584846E-6</c:v>
                </c:pt>
                <c:pt idx="3599">
                  <c:v>5.5107327325839481E-6</c:v>
                </c:pt>
                <c:pt idx="3600">
                  <c:v>3.8254638814605375E-6</c:v>
                </c:pt>
                <c:pt idx="3601">
                  <c:v>2.4750401107099704E-6</c:v>
                </c:pt>
                <c:pt idx="3602">
                  <c:v>2.2176726019759751E-6</c:v>
                </c:pt>
                <c:pt idx="3603">
                  <c:v>2.4046644568394514E-6</c:v>
                </c:pt>
                <c:pt idx="3604">
                  <c:v>3.3849688285940291E-6</c:v>
                </c:pt>
                <c:pt idx="3605">
                  <c:v>6.4621854758806386E-6</c:v>
                </c:pt>
                <c:pt idx="3606">
                  <c:v>9.9849041198143156E-6</c:v>
                </c:pt>
                <c:pt idx="3607">
                  <c:v>1.1807822707819624E-5</c:v>
                </c:pt>
                <c:pt idx="3608">
                  <c:v>1.1097422744015877E-5</c:v>
                </c:pt>
                <c:pt idx="3609">
                  <c:v>8.0577613551000785E-6</c:v>
                </c:pt>
                <c:pt idx="3610">
                  <c:v>6.2392712200283984E-6</c:v>
                </c:pt>
                <c:pt idx="3611">
                  <c:v>5.270023747896643E-6</c:v>
                </c:pt>
                <c:pt idx="3612">
                  <c:v>5.3495186604387492E-6</c:v>
                </c:pt>
                <c:pt idx="3613">
                  <c:v>5.2818693927999508E-6</c:v>
                </c:pt>
                <c:pt idx="3614">
                  <c:v>4.9725518636883303E-6</c:v>
                </c:pt>
                <c:pt idx="3615">
                  <c:v>4.2110162468033877E-6</c:v>
                </c:pt>
                <c:pt idx="3616">
                  <c:v>3.9902222578915353E-6</c:v>
                </c:pt>
                <c:pt idx="3617">
                  <c:v>4.506536704104203E-6</c:v>
                </c:pt>
                <c:pt idx="3618">
                  <c:v>6.0825386444315554E-6</c:v>
                </c:pt>
                <c:pt idx="3619">
                  <c:v>7.0166539192768615E-6</c:v>
                </c:pt>
                <c:pt idx="3620">
                  <c:v>7.7585975122235938E-6</c:v>
                </c:pt>
                <c:pt idx="3621">
                  <c:v>7.5042864876644483E-6</c:v>
                </c:pt>
                <c:pt idx="3622">
                  <c:v>6.799946883326974E-6</c:v>
                </c:pt>
                <c:pt idx="3623">
                  <c:v>5.5066858406761826E-6</c:v>
                </c:pt>
                <c:pt idx="3624">
                  <c:v>3.3693749959393988E-6</c:v>
                </c:pt>
                <c:pt idx="3625">
                  <c:v>1.8483892596115623E-6</c:v>
                </c:pt>
                <c:pt idx="3626">
                  <c:v>1.5868791477110118E-6</c:v>
                </c:pt>
                <c:pt idx="3627">
                  <c:v>1.7836484155625696E-6</c:v>
                </c:pt>
                <c:pt idx="3628">
                  <c:v>3.1603426170934916E-6</c:v>
                </c:pt>
                <c:pt idx="3629">
                  <c:v>6.388046642490289E-6</c:v>
                </c:pt>
                <c:pt idx="3630">
                  <c:v>9.6746946280072551E-6</c:v>
                </c:pt>
                <c:pt idx="3631">
                  <c:v>1.0504023415989313E-5</c:v>
                </c:pt>
                <c:pt idx="3632">
                  <c:v>1.0238189544208983E-5</c:v>
                </c:pt>
                <c:pt idx="3633">
                  <c:v>7.4493385035834096E-6</c:v>
                </c:pt>
                <c:pt idx="3634">
                  <c:v>5.8190471342512272E-6</c:v>
                </c:pt>
                <c:pt idx="3635">
                  <c:v>4.8033003383085415E-6</c:v>
                </c:pt>
                <c:pt idx="3636">
                  <c:v>4.9020120646332075E-6</c:v>
                </c:pt>
                <c:pt idx="3637">
                  <c:v>4.9352324643456562E-6</c:v>
                </c:pt>
                <c:pt idx="3638">
                  <c:v>4.4880926433242679E-6</c:v>
                </c:pt>
                <c:pt idx="3639">
                  <c:v>3.7457089088155831E-6</c:v>
                </c:pt>
                <c:pt idx="3640">
                  <c:v>3.5520409647862058E-6</c:v>
                </c:pt>
                <c:pt idx="3641">
                  <c:v>3.9144378258231276E-6</c:v>
                </c:pt>
                <c:pt idx="3642">
                  <c:v>5.6579154899350543E-6</c:v>
                </c:pt>
                <c:pt idx="3643">
                  <c:v>6.5469751445714734E-6</c:v>
                </c:pt>
                <c:pt idx="3644">
                  <c:v>7.4434915293794174E-6</c:v>
                </c:pt>
                <c:pt idx="3645">
                  <c:v>7.5384489545411431E-6</c:v>
                </c:pt>
                <c:pt idx="3646">
                  <c:v>7.2962389863375311E-6</c:v>
                </c:pt>
                <c:pt idx="3647">
                  <c:v>5.2470788895043515E-6</c:v>
                </c:pt>
                <c:pt idx="3648">
                  <c:v>3.129569852232843E-6</c:v>
                </c:pt>
                <c:pt idx="3649">
                  <c:v>1.8483892596115623E-6</c:v>
                </c:pt>
                <c:pt idx="3650">
                  <c:v>1.7144864886369808E-6</c:v>
                </c:pt>
                <c:pt idx="3651">
                  <c:v>2.1289353138175339E-6</c:v>
                </c:pt>
                <c:pt idx="3652">
                  <c:v>3.1227560243811095E-6</c:v>
                </c:pt>
                <c:pt idx="3653">
                  <c:v>6.0659042166832166E-6</c:v>
                </c:pt>
                <c:pt idx="3654">
                  <c:v>9.4675595215221024E-6</c:v>
                </c:pt>
                <c:pt idx="3655">
                  <c:v>1.0789840647567555E-5</c:v>
                </c:pt>
                <c:pt idx="3656">
                  <c:v>9.3581923454085427E-6</c:v>
                </c:pt>
                <c:pt idx="3657">
                  <c:v>6.8788307051178104E-6</c:v>
                </c:pt>
                <c:pt idx="3658">
                  <c:v>5.3132662281738513E-6</c:v>
                </c:pt>
                <c:pt idx="3659">
                  <c:v>4.2959922844084321E-6</c:v>
                </c:pt>
                <c:pt idx="3660">
                  <c:v>4.5610546583051757E-6</c:v>
                </c:pt>
                <c:pt idx="3661">
                  <c:v>4.5019363037777864E-6</c:v>
                </c:pt>
                <c:pt idx="3662">
                  <c:v>4.1449340288997227E-6</c:v>
                </c:pt>
                <c:pt idx="3663">
                  <c:v>3.4479122125033882E-6</c:v>
                </c:pt>
                <c:pt idx="3664">
                  <c:v>3.2234049949572083E-6</c:v>
                </c:pt>
                <c:pt idx="3665">
                  <c:v>3.4604953524743027E-6</c:v>
                </c:pt>
                <c:pt idx="3666">
                  <c:v>4.9335583440292584E-6</c:v>
                </c:pt>
                <c:pt idx="3667">
                  <c:v>5.6905020848145885E-6</c:v>
                </c:pt>
                <c:pt idx="3668">
                  <c:v>6.5554655777276438E-6</c:v>
                </c:pt>
                <c:pt idx="3669">
                  <c:v>6.5692360991378931E-6</c:v>
                </c:pt>
                <c:pt idx="3670">
                  <c:v>5.1569850378529484E-6</c:v>
                </c:pt>
                <c:pt idx="3671">
                  <c:v>4.0874858552032103E-6</c:v>
                </c:pt>
                <c:pt idx="3672">
                  <c:v>1.9764906822794564E-6</c:v>
                </c:pt>
                <c:pt idx="3673">
                  <c:v>8.7547455250474665E-7</c:v>
                </c:pt>
                <c:pt idx="3674">
                  <c:v>7.9948805931532985E-7</c:v>
                </c:pt>
                <c:pt idx="3675">
                  <c:v>8.3174808958192643E-7</c:v>
                </c:pt>
                <c:pt idx="3676">
                  <c:v>1.5834561915684567E-6</c:v>
                </c:pt>
                <c:pt idx="3677">
                  <c:v>3.9495347143012553E-6</c:v>
                </c:pt>
                <c:pt idx="3678">
                  <c:v>7.4865570294083939E-6</c:v>
                </c:pt>
                <c:pt idx="3679">
                  <c:v>9.3983634160452366E-6</c:v>
                </c:pt>
                <c:pt idx="3680">
                  <c:v>8.9576367530565634E-6</c:v>
                </c:pt>
                <c:pt idx="3681">
                  <c:v>7.1505010853395255E-6</c:v>
                </c:pt>
                <c:pt idx="3682">
                  <c:v>6.0029674637339093E-6</c:v>
                </c:pt>
                <c:pt idx="3683">
                  <c:v>4.9656389155565779E-6</c:v>
                </c:pt>
                <c:pt idx="3684">
                  <c:v>5.4986875257072631E-6</c:v>
                </c:pt>
                <c:pt idx="3685">
                  <c:v>5.0218916964592287E-6</c:v>
                </c:pt>
                <c:pt idx="3686">
                  <c:v>4.568835846718278E-6</c:v>
                </c:pt>
                <c:pt idx="3687">
                  <c:v>4.3040777144009475E-6</c:v>
                </c:pt>
                <c:pt idx="3688">
                  <c:v>3.9719647040121466E-6</c:v>
                </c:pt>
                <c:pt idx="3689">
                  <c:v>4.2499605235157372E-6</c:v>
                </c:pt>
                <c:pt idx="3690">
                  <c:v>5.9076938161094661E-6</c:v>
                </c:pt>
                <c:pt idx="3691">
                  <c:v>6.6022314710074009E-6</c:v>
                </c:pt>
                <c:pt idx="3692">
                  <c:v>7.0997395480948591E-6</c:v>
                </c:pt>
                <c:pt idx="3693">
                  <c:v>7.1014475558137066E-6</c:v>
                </c:pt>
                <c:pt idx="3694">
                  <c:v>6.1146601632060328E-6</c:v>
                </c:pt>
                <c:pt idx="3695">
                  <c:v>4.3850631928654458E-6</c:v>
                </c:pt>
                <c:pt idx="3696">
                  <c:v>2.3413177141276932E-6</c:v>
                </c:pt>
                <c:pt idx="3697">
                  <c:v>1.051623789578071E-6</c:v>
                </c:pt>
                <c:pt idx="3698">
                  <c:v>8.2209218803104923E-7</c:v>
                </c:pt>
                <c:pt idx="3699">
                  <c:v>9.4004107301196987E-7</c:v>
                </c:pt>
                <c:pt idx="3700">
                  <c:v>1.779772447074581E-6</c:v>
                </c:pt>
                <c:pt idx="3701">
                  <c:v>4.3319450429231309E-6</c:v>
                </c:pt>
                <c:pt idx="3702">
                  <c:v>7.6612921907884103E-6</c:v>
                </c:pt>
                <c:pt idx="3703">
                  <c:v>9.1519638387866955E-6</c:v>
                </c:pt>
                <c:pt idx="3704">
                  <c:v>9.2580534473205475E-6</c:v>
                </c:pt>
                <c:pt idx="3705">
                  <c:v>6.8244966290734682E-6</c:v>
                </c:pt>
                <c:pt idx="3706">
                  <c:v>5.4282164341005276E-6</c:v>
                </c:pt>
                <c:pt idx="3707">
                  <c:v>4.417746217344459E-6</c:v>
                </c:pt>
                <c:pt idx="3708">
                  <c:v>4.4971251446186706E-6</c:v>
                </c:pt>
                <c:pt idx="3709">
                  <c:v>4.4586066877209997E-6</c:v>
                </c:pt>
                <c:pt idx="3710">
                  <c:v>4.1651198297482257E-6</c:v>
                </c:pt>
                <c:pt idx="3711">
                  <c:v>3.6340351476985099E-6</c:v>
                </c:pt>
                <c:pt idx="3712">
                  <c:v>3.3512078721129294E-6</c:v>
                </c:pt>
                <c:pt idx="3713">
                  <c:v>3.7565447916148404E-6</c:v>
                </c:pt>
                <c:pt idx="3714">
                  <c:v>5.7328489877873776E-6</c:v>
                </c:pt>
                <c:pt idx="3715">
                  <c:v>7.4034482043283575E-6</c:v>
                </c:pt>
                <c:pt idx="3716">
                  <c:v>8.2428488377006937E-6</c:v>
                </c:pt>
                <c:pt idx="3717">
                  <c:v>7.9819541549653468E-6</c:v>
                </c:pt>
                <c:pt idx="3718">
                  <c:v>6.799946883326974E-6</c:v>
                </c:pt>
                <c:pt idx="3719">
                  <c:v>4.9084736120476804E-6</c:v>
                </c:pt>
                <c:pt idx="3720">
                  <c:v>3.2611731938211322E-6</c:v>
                </c:pt>
                <c:pt idx="3721">
                  <c:v>1.6111150084230698E-6</c:v>
                </c:pt>
                <c:pt idx="3722">
                  <c:v>1.3415004940332169E-6</c:v>
                </c:pt>
                <c:pt idx="3723">
                  <c:v>7.2326360775539842E-7</c:v>
                </c:pt>
                <c:pt idx="3724">
                  <c:v>8.7732018809342733E-7</c:v>
                </c:pt>
                <c:pt idx="3725">
                  <c:v>1.9554866237423706E-6</c:v>
                </c:pt>
                <c:pt idx="3726">
                  <c:v>3.987886525999147E-6</c:v>
                </c:pt>
                <c:pt idx="3727">
                  <c:v>7.0351518014320757E-6</c:v>
                </c:pt>
                <c:pt idx="3728">
                  <c:v>1.0361111405821107E-5</c:v>
                </c:pt>
                <c:pt idx="3729">
                  <c:v>1.1937559041017666E-5</c:v>
                </c:pt>
                <c:pt idx="3730">
                  <c:v>1.0936578996301304E-5</c:v>
                </c:pt>
                <c:pt idx="3731">
                  <c:v>9.3278117739819112E-6</c:v>
                </c:pt>
                <c:pt idx="3732">
                  <c:v>8.5287337187912938E-6</c:v>
                </c:pt>
                <c:pt idx="3733">
                  <c:v>9.3952634873544247E-6</c:v>
                </c:pt>
                <c:pt idx="3734">
                  <c:v>8.5920741579547048E-6</c:v>
                </c:pt>
                <c:pt idx="3735">
                  <c:v>8.4444751098661145E-6</c:v>
                </c:pt>
                <c:pt idx="3736">
                  <c:v>9.0724348642125112E-6</c:v>
                </c:pt>
                <c:pt idx="3737">
                  <c:v>1.1327969571389935E-5</c:v>
                </c:pt>
                <c:pt idx="3738">
                  <c:v>1.3673742849393913E-5</c:v>
                </c:pt>
                <c:pt idx="3739">
                  <c:v>1.3567634387921047E-5</c:v>
                </c:pt>
                <c:pt idx="3740">
                  <c:v>1.1546794171172644E-5</c:v>
                </c:pt>
                <c:pt idx="3741">
                  <c:v>9.0133575576494736E-6</c:v>
                </c:pt>
                <c:pt idx="3742">
                  <c:v>6.5502868348075554E-6</c:v>
                </c:pt>
                <c:pt idx="3743">
                  <c:v>5.0734735359437472E-6</c:v>
                </c:pt>
                <c:pt idx="3744">
                  <c:v>3.4396708854798764E-6</c:v>
                </c:pt>
                <c:pt idx="3745">
                  <c:v>2.2952927331441452E-6</c:v>
                </c:pt>
                <c:pt idx="3746">
                  <c:v>1.4684341782481278E-6</c:v>
                </c:pt>
                <c:pt idx="3747">
                  <c:v>8.9209758127236335E-7</c:v>
                </c:pt>
                <c:pt idx="3748">
                  <c:v>1.1066377679545814E-6</c:v>
                </c:pt>
                <c:pt idx="3749">
                  <c:v>1.3250114009764825E-6</c:v>
                </c:pt>
                <c:pt idx="3750">
                  <c:v>3.0585872857228056E-6</c:v>
                </c:pt>
                <c:pt idx="3751">
                  <c:v>5.8525915590604198E-6</c:v>
                </c:pt>
                <c:pt idx="3752">
                  <c:v>1.0561588750366425E-5</c:v>
                </c:pt>
                <c:pt idx="3753">
                  <c:v>1.4926682173897892E-5</c:v>
                </c:pt>
                <c:pt idx="3754">
                  <c:v>1.7773126734331133E-5</c:v>
                </c:pt>
                <c:pt idx="3755">
                  <c:v>1.7752175312957462E-5</c:v>
                </c:pt>
                <c:pt idx="3756">
                  <c:v>1.5469278170450552E-5</c:v>
                </c:pt>
                <c:pt idx="3757">
                  <c:v>1.2280581133113298E-5</c:v>
                </c:pt>
                <c:pt idx="3758">
                  <c:v>9.3218953859400077E-6</c:v>
                </c:pt>
                <c:pt idx="3759">
                  <c:v>6.3991128213098956E-6</c:v>
                </c:pt>
                <c:pt idx="3760">
                  <c:v>5.4618658266347043E-6</c:v>
                </c:pt>
                <c:pt idx="3761">
                  <c:v>5.5453679868514265E-6</c:v>
                </c:pt>
                <c:pt idx="3762">
                  <c:v>6.5230788277395282E-6</c:v>
                </c:pt>
                <c:pt idx="3763">
                  <c:v>7.4878241567797231E-6</c:v>
                </c:pt>
                <c:pt idx="3764">
                  <c:v>7.0222956332191277E-6</c:v>
                </c:pt>
                <c:pt idx="3765">
                  <c:v>6.9913779509332121E-6</c:v>
                </c:pt>
                <c:pt idx="3766">
                  <c:v>5.5962678703544518E-6</c:v>
                </c:pt>
                <c:pt idx="3767">
                  <c:v>4.305685597826142E-6</c:v>
                </c:pt>
                <c:pt idx="3768">
                  <c:v>2.807838556284308E-6</c:v>
                </c:pt>
                <c:pt idx="3769">
                  <c:v>1.4445890288050727E-6</c:v>
                </c:pt>
                <c:pt idx="3770">
                  <c:v>1.2158810881263641E-6</c:v>
                </c:pt>
                <c:pt idx="3771">
                  <c:v>1.2811848186755654E-6</c:v>
                </c:pt>
                <c:pt idx="3772">
                  <c:v>2.1109111908614479E-6</c:v>
                </c:pt>
                <c:pt idx="3773">
                  <c:v>4.7376794463966119E-6</c:v>
                </c:pt>
                <c:pt idx="3774">
                  <c:v>8.6016533942865227E-6</c:v>
                </c:pt>
                <c:pt idx="3775">
                  <c:v>1.0871439730081134E-5</c:v>
                </c:pt>
                <c:pt idx="3776">
                  <c:v>1.0933978475932206E-5</c:v>
                </c:pt>
                <c:pt idx="3777">
                  <c:v>8.2624918672413437E-6</c:v>
                </c:pt>
                <c:pt idx="3778">
                  <c:v>6.9137795613759823E-6</c:v>
                </c:pt>
                <c:pt idx="3779">
                  <c:v>5.6818754146187412E-6</c:v>
                </c:pt>
                <c:pt idx="3780">
                  <c:v>6.1368692148859236E-6</c:v>
                </c:pt>
                <c:pt idx="3781">
                  <c:v>6.3986145305633997E-6</c:v>
                </c:pt>
                <c:pt idx="3782">
                  <c:v>5.8368335691785654E-6</c:v>
                </c:pt>
                <c:pt idx="3783">
                  <c:v>4.9670078377040398E-6</c:v>
                </c:pt>
                <c:pt idx="3784">
                  <c:v>4.6172821288335747E-6</c:v>
                </c:pt>
                <c:pt idx="3785">
                  <c:v>4.8617960310728485E-6</c:v>
                </c:pt>
                <c:pt idx="3786">
                  <c:v>6.9163728727746297E-6</c:v>
                </c:pt>
                <c:pt idx="3787">
                  <c:v>7.5568038421899738E-6</c:v>
                </c:pt>
                <c:pt idx="3788">
                  <c:v>8.2790198356911983E-6</c:v>
                </c:pt>
                <c:pt idx="3789">
                  <c:v>8.4583181598332241E-6</c:v>
                </c:pt>
                <c:pt idx="3790">
                  <c:v>7.8216250812928553E-6</c:v>
                </c:pt>
                <c:pt idx="3791">
                  <c:v>5.9463138974614551E-6</c:v>
                </c:pt>
                <c:pt idx="3792">
                  <c:v>3.2895814146765277E-6</c:v>
                </c:pt>
                <c:pt idx="3793">
                  <c:v>1.7312650191982111E-6</c:v>
                </c:pt>
                <c:pt idx="3794">
                  <c:v>1.5388367620053553E-6</c:v>
                </c:pt>
                <c:pt idx="3795">
                  <c:v>1.8828357643749632E-6</c:v>
                </c:pt>
                <c:pt idx="3796">
                  <c:v>2.8205187235944335E-6</c:v>
                </c:pt>
                <c:pt idx="3797">
                  <c:v>5.6175021875845209E-6</c:v>
                </c:pt>
                <c:pt idx="3798">
                  <c:v>9.1909692346082592E-6</c:v>
                </c:pt>
                <c:pt idx="3799">
                  <c:v>1.09937859214363E-5</c:v>
                </c:pt>
                <c:pt idx="3800">
                  <c:v>1.0688618831017788E-5</c:v>
                </c:pt>
                <c:pt idx="3801">
                  <c:v>7.6818551539249383E-6</c:v>
                </c:pt>
                <c:pt idx="3802">
                  <c:v>6.2392712200283984E-6</c:v>
                </c:pt>
                <c:pt idx="3803">
                  <c:v>5.2497314257406387E-6</c:v>
                </c:pt>
                <c:pt idx="3804">
                  <c:v>5.4347580120207572E-6</c:v>
                </c:pt>
                <c:pt idx="3805">
                  <c:v>5.2818693927999508E-6</c:v>
                </c:pt>
                <c:pt idx="3806">
                  <c:v>4.8716228594458173E-6</c:v>
                </c:pt>
                <c:pt idx="3807">
                  <c:v>4.0435056051277785E-6</c:v>
                </c:pt>
                <c:pt idx="3808">
                  <c:v>3.9902222578915353E-6</c:v>
                </c:pt>
                <c:pt idx="3809">
                  <c:v>4.3486436698959161E-6</c:v>
                </c:pt>
                <c:pt idx="3810">
                  <c:v>6.0575608118141144E-6</c:v>
                </c:pt>
                <c:pt idx="3811">
                  <c:v>6.7956286135331498E-6</c:v>
                </c:pt>
                <c:pt idx="3812">
                  <c:v>7.5007835262601763E-6</c:v>
                </c:pt>
                <c:pt idx="3813">
                  <c:v>7.8797067269351491E-6</c:v>
                </c:pt>
                <c:pt idx="3814">
                  <c:v>7.2652722834377526E-6</c:v>
                </c:pt>
                <c:pt idx="3815">
                  <c:v>5.5844228717277037E-6</c:v>
                </c:pt>
                <c:pt idx="3816">
                  <c:v>3.3693749959393988E-6</c:v>
                </c:pt>
                <c:pt idx="3817">
                  <c:v>1.7982583387584973E-6</c:v>
                </c:pt>
                <c:pt idx="3818">
                  <c:v>1.5868791477110118E-6</c:v>
                </c:pt>
                <c:pt idx="3819">
                  <c:v>1.7504902515811642E-6</c:v>
                </c:pt>
                <c:pt idx="3820">
                  <c:v>2.7635417021841748E-6</c:v>
                </c:pt>
                <c:pt idx="3821">
                  <c:v>5.4924569748379988E-6</c:v>
                </c:pt>
                <c:pt idx="3822">
                  <c:v>9.0524979789871163E-6</c:v>
                </c:pt>
                <c:pt idx="3823">
                  <c:v>9.931358188190229E-6</c:v>
                </c:pt>
                <c:pt idx="3824">
                  <c:v>9.458331243496538E-6</c:v>
                </c:pt>
                <c:pt idx="3825">
                  <c:v>7.0418329332508378E-6</c:v>
                </c:pt>
                <c:pt idx="3826">
                  <c:v>5.6811068871392156E-6</c:v>
                </c:pt>
                <c:pt idx="3827">
                  <c:v>4.5597924724364885E-6</c:v>
                </c:pt>
                <c:pt idx="3828">
                  <c:v>4.7102235235736905E-6</c:v>
                </c:pt>
                <c:pt idx="3829">
                  <c:v>4.7402491920901138E-6</c:v>
                </c:pt>
                <c:pt idx="3830">
                  <c:v>4.4679068424757649E-6</c:v>
                </c:pt>
                <c:pt idx="3831">
                  <c:v>3.6898720282570467E-6</c:v>
                </c:pt>
                <c:pt idx="3832">
                  <c:v>3.4242380876304847E-6</c:v>
                </c:pt>
                <c:pt idx="3833">
                  <c:v>3.7368081623388044E-6</c:v>
                </c:pt>
                <c:pt idx="3834">
                  <c:v>5.4081371637606417E-6</c:v>
                </c:pt>
                <c:pt idx="3835">
                  <c:v>5.9944118802121932E-6</c:v>
                </c:pt>
                <c:pt idx="3836">
                  <c:v>6.7559875668103024E-6</c:v>
                </c:pt>
                <c:pt idx="3837">
                  <c:v>6.6756783904730561E-6</c:v>
                </c:pt>
                <c:pt idx="3838">
                  <c:v>5.9579623568930546E-6</c:v>
                </c:pt>
                <c:pt idx="3839">
                  <c:v>4.4375400695446996E-6</c:v>
                </c:pt>
                <c:pt idx="3840">
                  <c:v>2.807838556284308E-6</c:v>
                </c:pt>
                <c:pt idx="3841">
                  <c:v>1.7647834416626605E-6</c:v>
                </c:pt>
                <c:pt idx="3842">
                  <c:v>1.4585349338294482E-6</c:v>
                </c:pt>
                <c:pt idx="3843">
                  <c:v>1.5170323801811339E-6</c:v>
                </c:pt>
                <c:pt idx="3844">
                  <c:v>2.592023282385726E-6</c:v>
                </c:pt>
                <c:pt idx="3845">
                  <c:v>5.6175021875845209E-6</c:v>
                </c:pt>
                <c:pt idx="3846">
                  <c:v>8.8098901983321948E-6</c:v>
                </c:pt>
                <c:pt idx="3847">
                  <c:v>9.6035023211784655E-6</c:v>
                </c:pt>
                <c:pt idx="3848">
                  <c:v>9.0577756511445587E-6</c:v>
                </c:pt>
                <c:pt idx="3849">
                  <c:v>6.8244966290734682E-6</c:v>
                </c:pt>
                <c:pt idx="3850">
                  <c:v>5.3362562693591857E-6</c:v>
                </c:pt>
                <c:pt idx="3851">
                  <c:v>4.4989155059684763E-6</c:v>
                </c:pt>
                <c:pt idx="3852">
                  <c:v>4.6676038477826856E-6</c:v>
                </c:pt>
                <c:pt idx="3853">
                  <c:v>4.7835788081469014E-6</c:v>
                </c:pt>
                <c:pt idx="3854">
                  <c:v>4.2660488339907388E-6</c:v>
                </c:pt>
                <c:pt idx="3855">
                  <c:v>3.5968105606594857E-6</c:v>
                </c:pt>
                <c:pt idx="3856">
                  <c:v>3.2964352104747632E-6</c:v>
                </c:pt>
                <c:pt idx="3857">
                  <c:v>3.578915128130518E-6</c:v>
                </c:pt>
                <c:pt idx="3858">
                  <c:v>5.0084918418815817E-6</c:v>
                </c:pt>
                <c:pt idx="3859">
                  <c:v>5.745758411250516E-6</c:v>
                </c:pt>
                <c:pt idx="3860">
                  <c:v>6.269005593323846E-6</c:v>
                </c:pt>
                <c:pt idx="3861">
                  <c:v>7.0216158373123345E-6</c:v>
                </c:pt>
                <c:pt idx="3862">
                  <c:v>6.7377864084583083E-6</c:v>
                </c:pt>
                <c:pt idx="3863">
                  <c:v>5.2470788895043515E-6</c:v>
                </c:pt>
                <c:pt idx="3864">
                  <c:v>2.4024401337670293E-6</c:v>
                </c:pt>
                <c:pt idx="3865">
                  <c:v>1.5798912088780142E-6</c:v>
                </c:pt>
                <c:pt idx="3866">
                  <c:v>1.3940845020694874E-6</c:v>
                </c:pt>
                <c:pt idx="3867">
                  <c:v>1.5337867601455832E-6</c:v>
                </c:pt>
                <c:pt idx="3868">
                  <c:v>2.5155087755865208E-6</c:v>
                </c:pt>
                <c:pt idx="3869">
                  <c:v>5.2166046278866268E-6</c:v>
                </c:pt>
                <c:pt idx="3870">
                  <c:v>8.3583745859773794E-6</c:v>
                </c:pt>
                <c:pt idx="3871">
                  <c:v>9.6035023211784655E-6</c:v>
                </c:pt>
                <c:pt idx="3872">
                  <c:v>9.291433080016547E-6</c:v>
                </c:pt>
                <c:pt idx="3873">
                  <c:v>6.9603318191843258E-6</c:v>
                </c:pt>
                <c:pt idx="3874">
                  <c:v>5.4971865576565326E-6</c:v>
                </c:pt>
                <c:pt idx="3875">
                  <c:v>4.7830080161525371E-6</c:v>
                </c:pt>
                <c:pt idx="3876">
                  <c:v>4.7741530372601973E-6</c:v>
                </c:pt>
                <c:pt idx="3877">
                  <c:v>4.8269084242036881E-6</c:v>
                </c:pt>
                <c:pt idx="3878">
                  <c:v>4.3871636390817548E-6</c:v>
                </c:pt>
                <c:pt idx="3879">
                  <c:v>3.6712597347375346E-6</c:v>
                </c:pt>
                <c:pt idx="3880">
                  <c:v>3.5885560725449837E-6</c:v>
                </c:pt>
                <c:pt idx="3881">
                  <c:v>3.7762814208908767E-6</c:v>
                </c:pt>
                <c:pt idx="3882">
                  <c:v>5.2832480006734354E-6</c:v>
                </c:pt>
                <c:pt idx="3883">
                  <c:v>5.8562710641223728E-6</c:v>
                </c:pt>
                <c:pt idx="3884">
                  <c:v>6.5841115761680232E-6</c:v>
                </c:pt>
                <c:pt idx="3885">
                  <c:v>6.3829620893013588E-6</c:v>
                </c:pt>
                <c:pt idx="3886">
                  <c:v>5.7459389489118502E-6</c:v>
                </c:pt>
                <c:pt idx="3887">
                  <c:v>4.1613759031604882E-6</c:v>
                </c:pt>
                <c:pt idx="3888">
                  <c:v>2.7132945368962295E-6</c:v>
                </c:pt>
                <c:pt idx="3889">
                  <c:v>1.3444469138563774E-6</c:v>
                </c:pt>
                <c:pt idx="3890">
                  <c:v>1.1735031047251408E-6</c:v>
                </c:pt>
                <c:pt idx="3891">
                  <c:v>7.2038399153341283E-7</c:v>
                </c:pt>
                <c:pt idx="3892">
                  <c:v>8.0510527174003975E-7</c:v>
                </c:pt>
                <c:pt idx="3893">
                  <c:v>1.6424708004948988E-6</c:v>
                </c:pt>
                <c:pt idx="3894">
                  <c:v>3.814648581890511E-6</c:v>
                </c:pt>
                <c:pt idx="3895">
                  <c:v>6.7387485183233967E-6</c:v>
                </c:pt>
                <c:pt idx="3896">
                  <c:v>1.0115209485378318E-5</c:v>
                </c:pt>
                <c:pt idx="3897">
                  <c:v>1.1804879343716533E-5</c:v>
                </c:pt>
                <c:pt idx="3898">
                  <c:v>1.101840263678386E-5</c:v>
                </c:pt>
                <c:pt idx="3899">
                  <c:v>9.2536230694741525E-6</c:v>
                </c:pt>
                <c:pt idx="3900">
                  <c:v>8.1506753781060663E-6</c:v>
                </c:pt>
                <c:pt idx="3901">
                  <c:v>8.8485283162056781E-6</c:v>
                </c:pt>
                <c:pt idx="3902">
                  <c:v>7.5477766071473078E-6</c:v>
                </c:pt>
                <c:pt idx="3903">
                  <c:v>7.4044897860922817E-6</c:v>
                </c:pt>
                <c:pt idx="3904">
                  <c:v>7.5774512867701804E-6</c:v>
                </c:pt>
                <c:pt idx="3905">
                  <c:v>9.8398794825693454E-6</c:v>
                </c:pt>
                <c:pt idx="3906">
                  <c:v>1.186150802591685E-5</c:v>
                </c:pt>
                <c:pt idx="3907">
                  <c:v>1.2670946187977531E-5</c:v>
                </c:pt>
                <c:pt idx="3908">
                  <c:v>1.1237307189934969E-5</c:v>
                </c:pt>
                <c:pt idx="3909">
                  <c:v>9.0499271940059916E-6</c:v>
                </c:pt>
                <c:pt idx="3910">
                  <c:v>6.7860506010794855E-6</c:v>
                </c:pt>
                <c:pt idx="3911">
                  <c:v>5.4042901717745685E-6</c:v>
                </c:pt>
                <c:pt idx="3912">
                  <c:v>3.8169710151728181E-6</c:v>
                </c:pt>
                <c:pt idx="3913">
                  <c:v>2.5846254191601271E-6</c:v>
                </c:pt>
                <c:pt idx="3914">
                  <c:v>2.0345041894296083E-6</c:v>
                </c:pt>
                <c:pt idx="3915">
                  <c:v>1.4834302281668378E-6</c:v>
                </c:pt>
                <c:pt idx="3916">
                  <c:v>1.8896086945195894E-6</c:v>
                </c:pt>
                <c:pt idx="3917">
                  <c:v>2.2261484807371489E-6</c:v>
                </c:pt>
                <c:pt idx="3918">
                  <c:v>3.5499743966257814E-6</c:v>
                </c:pt>
                <c:pt idx="3919">
                  <c:v>6.0696376675406813E-6</c:v>
                </c:pt>
                <c:pt idx="3920">
                  <c:v>1.0523338224496495E-5</c:v>
                </c:pt>
                <c:pt idx="3921">
                  <c:v>1.4021880852087133E-5</c:v>
                </c:pt>
                <c:pt idx="3922">
                  <c:v>1.6477630468237731E-5</c:v>
                </c:pt>
                <c:pt idx="3923">
                  <c:v>1.5873206165779878E-5</c:v>
                </c:pt>
                <c:pt idx="3924">
                  <c:v>1.4028837550771195E-5</c:v>
                </c:pt>
                <c:pt idx="3925">
                  <c:v>1.0494533150246179E-5</c:v>
                </c:pt>
                <c:pt idx="3926">
                  <c:v>7.9094296946014895E-6</c:v>
                </c:pt>
                <c:pt idx="3927">
                  <c:v>5.2640247926739977E-6</c:v>
                </c:pt>
                <c:pt idx="3928">
                  <c:v>4.5084854270393463E-6</c:v>
                </c:pt>
                <c:pt idx="3929">
                  <c:v>4.5731994682744436E-6</c:v>
                </c:pt>
                <c:pt idx="3930">
                  <c:v>5.5158595127411332E-6</c:v>
                </c:pt>
                <c:pt idx="3931">
                  <c:v>6.2441204169711728E-6</c:v>
                </c:pt>
                <c:pt idx="3932">
                  <c:v>5.9686519162453225E-6</c:v>
                </c:pt>
                <c:pt idx="3933">
                  <c:v>6.9598011190627653E-6</c:v>
                </c:pt>
                <c:pt idx="3934">
                  <c:v>6.0361478242123871E-6</c:v>
                </c:pt>
                <c:pt idx="3935">
                  <c:v>5.119719092339737E-6</c:v>
                </c:pt>
                <c:pt idx="3936">
                  <c:v>3.5285396313011563E-6</c:v>
                </c:pt>
                <c:pt idx="3937">
                  <c:v>2.1801184872458182E-6</c:v>
                </c:pt>
                <c:pt idx="3938">
                  <c:v>1.9202930844422172E-6</c:v>
                </c:pt>
                <c:pt idx="3939">
                  <c:v>1.8332958320678097E-6</c:v>
                </c:pt>
                <c:pt idx="3940">
                  <c:v>3.1978865488702249E-6</c:v>
                </c:pt>
                <c:pt idx="3941">
                  <c:v>5.7672751717222409E-6</c:v>
                </c:pt>
                <c:pt idx="3942">
                  <c:v>8.6016533942865227E-6</c:v>
                </c:pt>
                <c:pt idx="3943">
                  <c:v>1.0176954647708253E-5</c:v>
                </c:pt>
                <c:pt idx="3944">
                  <c:v>9.663784024967499E-6</c:v>
                </c:pt>
                <c:pt idx="3945">
                  <c:v>6.9331647811621534E-6</c:v>
                </c:pt>
                <c:pt idx="3946">
                  <c:v>5.4741965164711973E-6</c:v>
                </c:pt>
                <c:pt idx="3947">
                  <c:v>4.3771615730324495E-6</c:v>
                </c:pt>
                <c:pt idx="3948">
                  <c:v>4.5823644962006777E-6</c:v>
                </c:pt>
                <c:pt idx="3949">
                  <c:v>4.6319251519481474E-6</c:v>
                </c:pt>
                <c:pt idx="3950">
                  <c:v>4.1247482280512215E-6</c:v>
                </c:pt>
                <c:pt idx="3951">
                  <c:v>3.4292999189838769E-6</c:v>
                </c:pt>
                <c:pt idx="3952">
                  <c:v>3.0590870100427097E-6</c:v>
                </c:pt>
                <c:pt idx="3953">
                  <c:v>3.3618122060941237E-6</c:v>
                </c:pt>
                <c:pt idx="3954">
                  <c:v>4.6837800178548458E-6</c:v>
                </c:pt>
                <c:pt idx="3955">
                  <c:v>5.2484514733271634E-6</c:v>
                </c:pt>
                <c:pt idx="3956">
                  <c:v>5.9538996104796671E-6</c:v>
                </c:pt>
                <c:pt idx="3957">
                  <c:v>6.8885629731433813E-6</c:v>
                </c:pt>
                <c:pt idx="3958">
                  <c:v>5.9815205133354111E-6</c:v>
                </c:pt>
                <c:pt idx="3959">
                  <c:v>4.1244308791818492E-6</c:v>
                </c:pt>
                <c:pt idx="3960">
                  <c:v>2.116499046092314E-6</c:v>
                </c:pt>
                <c:pt idx="3961">
                  <c:v>1.1889808112157693E-6</c:v>
                </c:pt>
                <c:pt idx="3962">
                  <c:v>1.1017363190970222E-6</c:v>
                </c:pt>
                <c:pt idx="3963">
                  <c:v>1.1453276996655503E-6</c:v>
                </c:pt>
                <c:pt idx="3964">
                  <c:v>2.0138550082332324E-6</c:v>
                </c:pt>
                <c:pt idx="3965">
                  <c:v>4.5604451266498776E-6</c:v>
                </c:pt>
                <c:pt idx="3966">
                  <c:v>8.0450548150519404E-6</c:v>
                </c:pt>
                <c:pt idx="3967">
                  <c:v>9.8904008396749645E-6</c:v>
                </c:pt>
                <c:pt idx="3968">
                  <c:v>9.663784024967499E-6</c:v>
                </c:pt>
                <c:pt idx="3969">
                  <c:v>7.2591692374282099E-6</c:v>
                </c:pt>
                <c:pt idx="3970">
                  <c:v>5.7500770106952214E-6</c:v>
                </c:pt>
                <c:pt idx="3971">
                  <c:v>4.6815464053725154E-6</c:v>
                </c:pt>
                <c:pt idx="3972">
                  <c:v>4.9446317404242123E-6</c:v>
                </c:pt>
                <c:pt idx="3973">
                  <c:v>4.978562080402442E-6</c:v>
                </c:pt>
                <c:pt idx="3974">
                  <c:v>4.568835846718278E-6</c:v>
                </c:pt>
                <c:pt idx="3975">
                  <c:v>3.9132195504911919E-6</c:v>
                </c:pt>
                <c:pt idx="3976">
                  <c:v>3.6798438419419269E-6</c:v>
                </c:pt>
                <c:pt idx="3977">
                  <c:v>3.9144378258231276E-6</c:v>
                </c:pt>
                <c:pt idx="3978">
                  <c:v>5.6079598247001713E-6</c:v>
                </c:pt>
                <c:pt idx="3979">
                  <c:v>6.3535780020457246E-6</c:v>
                </c:pt>
                <c:pt idx="3980">
                  <c:v>7.0424475512141002E-6</c:v>
                </c:pt>
                <c:pt idx="3981">
                  <c:v>6.8353418274757994E-6</c:v>
                </c:pt>
                <c:pt idx="3982">
                  <c:v>6.395409804944713E-6</c:v>
                </c:pt>
                <c:pt idx="3983">
                  <c:v>4.8040325257824698E-6</c:v>
                </c:pt>
                <c:pt idx="3984">
                  <c:v>2.9287557610402109E-6</c:v>
                </c:pt>
                <c:pt idx="3985">
                  <c:v>1.630447749033516E-6</c:v>
                </c:pt>
                <c:pt idx="3986">
                  <c:v>1.4746184763825812E-6</c:v>
                </c:pt>
                <c:pt idx="3987">
                  <c:v>1.5337867601455832E-6</c:v>
                </c:pt>
                <c:pt idx="3988">
                  <c:v>2.6302148433692454E-6</c:v>
                </c:pt>
                <c:pt idx="3989">
                  <c:v>5.0405211094427362E-6</c:v>
                </c:pt>
                <c:pt idx="3990">
                  <c:v>8.4626812700653125E-6</c:v>
                </c:pt>
                <c:pt idx="3991">
                  <c:v>1.0136039470591782E-5</c:v>
                </c:pt>
                <c:pt idx="3992">
                  <c:v>9.2580534473205475E-6</c:v>
                </c:pt>
                <c:pt idx="3993">
                  <c:v>6.552826248851754E-6</c:v>
                </c:pt>
                <c:pt idx="3994">
                  <c:v>4.9454255692084862E-6</c:v>
                </c:pt>
                <c:pt idx="3995">
                  <c:v>4.0118997742243713E-6</c:v>
                </c:pt>
                <c:pt idx="3996">
                  <c:v>3.9430693593356181E-6</c:v>
                </c:pt>
                <c:pt idx="3997">
                  <c:v>3.7003384067272271E-6</c:v>
                </c:pt>
                <c:pt idx="3998">
                  <c:v>3.4989884017476392E-6</c:v>
                </c:pt>
                <c:pt idx="3999">
                  <c:v>2.8150942328399752E-6</c:v>
                </c:pt>
                <c:pt idx="4000">
                  <c:v>2.7304510402137117E-6</c:v>
                </c:pt>
                <c:pt idx="4001">
                  <c:v>2.7894499570890839E-6</c:v>
                </c:pt>
                <c:pt idx="4002">
                  <c:v>3.9594228719490498E-6</c:v>
                </c:pt>
                <c:pt idx="4003">
                  <c:v>4.502491066442136E-6</c:v>
                </c:pt>
                <c:pt idx="4004">
                  <c:v>4.9512896650663748E-6</c:v>
                </c:pt>
                <c:pt idx="4005">
                  <c:v>5.5580343314538488E-6</c:v>
                </c:pt>
                <c:pt idx="4006">
                  <c:v>5.1805431942953049E-6</c:v>
                </c:pt>
                <c:pt idx="4007">
                  <c:v>3.7919256633740994E-6</c:v>
                </c:pt>
                <c:pt idx="4008">
                  <c:v>1.5185550653224459E-6</c:v>
                </c:pt>
                <c:pt idx="4009">
                  <c:v>8.6749496673972934E-7</c:v>
                </c:pt>
                <c:pt idx="4010">
                  <c:v>7.8646708115058512E-7</c:v>
                </c:pt>
                <c:pt idx="4011">
                  <c:v>8.17365496189482E-7</c:v>
                </c:pt>
                <c:pt idx="4012">
                  <c:v>1.0698045343939358E-6</c:v>
                </c:pt>
                <c:pt idx="4013">
                  <c:v>3.181264307018155E-6</c:v>
                </c:pt>
                <c:pt idx="4014">
                  <c:v>6.1597145897199695E-6</c:v>
                </c:pt>
                <c:pt idx="4015">
                  <c:v>7.4697310129041764E-6</c:v>
                </c:pt>
                <c:pt idx="4016">
                  <c:v>7.0216180566886667E-6</c:v>
                </c:pt>
                <c:pt idx="4017">
                  <c:v>5.0858061956544992E-6</c:v>
                </c:pt>
                <c:pt idx="4018">
                  <c:v>3.979843839424404E-6</c:v>
                </c:pt>
                <c:pt idx="4019">
                  <c:v>3.1190375993601769E-6</c:v>
                </c:pt>
                <c:pt idx="4020">
                  <c:v>3.197225032993049E-6</c:v>
                </c:pt>
                <c:pt idx="4021">
                  <c:v>2.9204053177050615E-6</c:v>
                </c:pt>
                <c:pt idx="4022">
                  <c:v>2.9136001771410624E-6</c:v>
                </c:pt>
                <c:pt idx="4023">
                  <c:v>2.3311746013326581E-6</c:v>
                </c:pt>
                <c:pt idx="4024">
                  <c:v>2.1644668699526611E-6</c:v>
                </c:pt>
                <c:pt idx="4025">
                  <c:v>2.4144540008444028E-6</c:v>
                </c:pt>
                <c:pt idx="4026">
                  <c:v>3.6347110479223139E-6</c:v>
                </c:pt>
                <c:pt idx="4027">
                  <c:v>4.3367220871343518E-6</c:v>
                </c:pt>
                <c:pt idx="4028">
                  <c:v>5.2377496494701726E-6</c:v>
                </c:pt>
                <c:pt idx="4029">
                  <c:v>5.1322651661131975E-6</c:v>
                </c:pt>
                <c:pt idx="4030">
                  <c:v>4.6858219090058283E-6</c:v>
                </c:pt>
                <c:pt idx="4031">
                  <c:v>3.3301128636411127E-6</c:v>
                </c:pt>
                <c:pt idx="4032">
                  <c:v>1.5061784270263102E-6</c:v>
                </c:pt>
                <c:pt idx="4033">
                  <c:v>8.6919260855330993E-7</c:v>
                </c:pt>
                <c:pt idx="4034">
                  <c:v>7.8929517461010023E-7</c:v>
                </c:pt>
                <c:pt idx="4035">
                  <c:v>8.2004099699533956E-7</c:v>
                </c:pt>
                <c:pt idx="4036">
                  <c:v>1.0705062756431284E-6</c:v>
                </c:pt>
                <c:pt idx="4037">
                  <c:v>3.2153765418617905E-6</c:v>
                </c:pt>
                <c:pt idx="4038">
                  <c:v>6.2933007967596745E-6</c:v>
                </c:pt>
                <c:pt idx="4039">
                  <c:v>7.633845163264836E-6</c:v>
                </c:pt>
                <c:pt idx="4040">
                  <c:v>7.6892107106086314E-6</c:v>
                </c:pt>
                <c:pt idx="4041">
                  <c:v>5.5748128800535838E-6</c:v>
                </c:pt>
                <c:pt idx="4042">
                  <c:v>4.7385151985404687E-6</c:v>
                </c:pt>
                <c:pt idx="4043">
                  <c:v>3.3828377873882342E-6</c:v>
                </c:pt>
                <c:pt idx="4044">
                  <c:v>3.4955627635300772E-6</c:v>
                </c:pt>
                <c:pt idx="4045">
                  <c:v>3.2020478220741764E-6</c:v>
                </c:pt>
                <c:pt idx="4046">
                  <c:v>2.9337859779895653E-6</c:v>
                </c:pt>
                <c:pt idx="4047">
                  <c:v>2.312562307813146E-6</c:v>
                </c:pt>
                <c:pt idx="4048">
                  <c:v>2.1279517621938828E-6</c:v>
                </c:pt>
                <c:pt idx="4049">
                  <c:v>2.3355074837402598E-6</c:v>
                </c:pt>
                <c:pt idx="4050">
                  <c:v>3.58475538268743E-6</c:v>
                </c:pt>
                <c:pt idx="4051">
                  <c:v>4.3367220871343518E-6</c:v>
                </c:pt>
                <c:pt idx="4052">
                  <c:v>4.8939976681856159E-6</c:v>
                </c:pt>
                <c:pt idx="4053">
                  <c:v>5.2653180302821498E-6</c:v>
                </c:pt>
                <c:pt idx="4054">
                  <c:v>4.5209148139093352E-6</c:v>
                </c:pt>
                <c:pt idx="4055">
                  <c:v>3.4594204475663491E-6</c:v>
                </c:pt>
                <c:pt idx="4056">
                  <c:v>1.9959709744430499E-6</c:v>
                </c:pt>
                <c:pt idx="4057">
                  <c:v>9.5151235158878852E-7</c:v>
                </c:pt>
                <c:pt idx="4058">
                  <c:v>8.5055964824583311E-7</c:v>
                </c:pt>
                <c:pt idx="4059">
                  <c:v>7.1752721430327353E-7</c:v>
                </c:pt>
                <c:pt idx="4060">
                  <c:v>8.0457191283196419E-7</c:v>
                </c:pt>
                <c:pt idx="4061">
                  <c:v>1.3859953070931605E-6</c:v>
                </c:pt>
                <c:pt idx="4062">
                  <c:v>3.1532554890666786E-6</c:v>
                </c:pt>
                <c:pt idx="4063">
                  <c:v>5.9224932268417215E-6</c:v>
                </c:pt>
                <c:pt idx="4064">
                  <c:v>8.7907385895765741E-6</c:v>
                </c:pt>
                <c:pt idx="4065">
                  <c:v>9.8196625116757691E-6</c:v>
                </c:pt>
                <c:pt idx="4066">
                  <c:v>8.8303643536373643E-6</c:v>
                </c:pt>
                <c:pt idx="4067">
                  <c:v>7.4881526275058201E-6</c:v>
                </c:pt>
                <c:pt idx="4068">
                  <c:v>6.4719894537417313E-6</c:v>
                </c:pt>
                <c:pt idx="4069">
                  <c:v>6.6291264438403745E-6</c:v>
                </c:pt>
                <c:pt idx="4070">
                  <c:v>6.0455253207991632E-6</c:v>
                </c:pt>
                <c:pt idx="4071">
                  <c:v>5.6051636688930481E-6</c:v>
                </c:pt>
                <c:pt idx="4072">
                  <c:v>5.5302011452029714E-6</c:v>
                </c:pt>
                <c:pt idx="4073">
                  <c:v>7.2847096404118826E-6</c:v>
                </c:pt>
                <c:pt idx="4074">
                  <c:v>8.9791648841778172E-6</c:v>
                </c:pt>
                <c:pt idx="4075">
                  <c:v>9.7886088952908351E-6</c:v>
                </c:pt>
                <c:pt idx="4076">
                  <c:v>8.5723196460661604E-6</c:v>
                </c:pt>
                <c:pt idx="4077">
                  <c:v>6.5949376091395933E-6</c:v>
                </c:pt>
                <c:pt idx="4078">
                  <c:v>4.3678461375409499E-6</c:v>
                </c:pt>
                <c:pt idx="4079">
                  <c:v>3.9835267961848864E-6</c:v>
                </c:pt>
                <c:pt idx="4080">
                  <c:v>2.3877873759596331E-6</c:v>
                </c:pt>
                <c:pt idx="4081">
                  <c:v>1.3373828240558337E-6</c:v>
                </c:pt>
                <c:pt idx="4082">
                  <c:v>8.2413456991206773E-7</c:v>
                </c:pt>
                <c:pt idx="4083">
                  <c:v>6.8811471780975719E-7</c:v>
                </c:pt>
                <c:pt idx="4084">
                  <c:v>7.4629120988788253E-7</c:v>
                </c:pt>
                <c:pt idx="4085">
                  <c:v>8.0112223114765829E-7</c:v>
                </c:pt>
                <c:pt idx="4086">
                  <c:v>1.8042500736099911E-6</c:v>
                </c:pt>
                <c:pt idx="4087">
                  <c:v>4.1867583053631122E-6</c:v>
                </c:pt>
                <c:pt idx="4088">
                  <c:v>8.2246685243418345E-6</c:v>
                </c:pt>
                <c:pt idx="4089">
                  <c:v>1.1483872925294714E-5</c:v>
                </c:pt>
                <c:pt idx="4090">
                  <c:v>1.3189312046375625E-5</c:v>
                </c:pt>
                <c:pt idx="4091">
                  <c:v>1.3142994549148915E-5</c:v>
                </c:pt>
                <c:pt idx="4092">
                  <c:v>1.1520826681140831E-5</c:v>
                </c:pt>
                <c:pt idx="4093">
                  <c:v>8.8304515647696451E-6</c:v>
                </c:pt>
                <c:pt idx="4094">
                  <c:v>6.7410120274418234E-6</c:v>
                </c:pt>
                <c:pt idx="4095">
                  <c:v>4.3966296711817895E-6</c:v>
                </c:pt>
                <c:pt idx="4096">
                  <c:v>3.9880634175305304E-6</c:v>
                </c:pt>
                <c:pt idx="4097">
                  <c:v>4.1075582425410976E-6</c:v>
                </c:pt>
                <c:pt idx="4098">
                  <c:v>5.1171849347030277E-6</c:v>
                </c:pt>
                <c:pt idx="4099">
                  <c:v>5.9308986104850188E-6</c:v>
                </c:pt>
                <c:pt idx="4100">
                  <c:v>5.5754429293607448E-6</c:v>
                </c:pt>
                <c:pt idx="4101">
                  <c:v>5.6058990765300635E-6</c:v>
                </c:pt>
                <c:pt idx="4102">
                  <c:v>4.3142810724958881E-6</c:v>
                </c:pt>
                <c:pt idx="4103">
                  <c:v>3.3011042016274218E-6</c:v>
                </c:pt>
                <c:pt idx="4104">
                  <c:v>2.2188265989442194E-6</c:v>
                </c:pt>
                <c:pt idx="4105">
                  <c:v>9.826734961062854E-7</c:v>
                </c:pt>
                <c:pt idx="4106">
                  <c:v>8.0028304247010158E-7</c:v>
                </c:pt>
                <c:pt idx="4107">
                  <c:v>8.3092047954254146E-7</c:v>
                </c:pt>
                <c:pt idx="4108">
                  <c:v>1.6621194909267012E-6</c:v>
                </c:pt>
                <c:pt idx="4109">
                  <c:v>4.1537328543891571E-6</c:v>
                </c:pt>
                <c:pt idx="4110">
                  <c:v>7.9753466537482793E-6</c:v>
                </c:pt>
                <c:pt idx="4111">
                  <c:v>1.0585720494074981E-5</c:v>
                </c:pt>
                <c:pt idx="4112">
                  <c:v>1.1015713484708232E-5</c:v>
                </c:pt>
                <c:pt idx="4113">
                  <c:v>8.7733658678935127E-6</c:v>
                </c:pt>
                <c:pt idx="4114">
                  <c:v>7.4396055611665894E-6</c:v>
                </c:pt>
                <c:pt idx="4115">
                  <c:v>6.5000864228655625E-6</c:v>
                </c:pt>
                <c:pt idx="4116">
                  <c:v>7.0129549599153083E-6</c:v>
                </c:pt>
                <c:pt idx="4117">
                  <c:v>7.0324911343905858E-6</c:v>
                </c:pt>
                <c:pt idx="4118">
                  <c:v>6.4511684218811166E-6</c:v>
                </c:pt>
                <c:pt idx="4119">
                  <c:v>5.753970559925419E-6</c:v>
                </c:pt>
                <c:pt idx="4120">
                  <c:v>5.3514171870052939E-6</c:v>
                </c:pt>
                <c:pt idx="4121">
                  <c:v>5.6755609173333599E-6</c:v>
                </c:pt>
                <c:pt idx="4122">
                  <c:v>7.7112805021047043E-6</c:v>
                </c:pt>
                <c:pt idx="4123">
                  <c:v>8.505576394739437E-6</c:v>
                </c:pt>
                <c:pt idx="4124">
                  <c:v>9.2171743404102148E-6</c:v>
                </c:pt>
                <c:pt idx="4125">
                  <c:v>8.6281332387206591E-6</c:v>
                </c:pt>
                <c:pt idx="4126">
                  <c:v>7.5128139301513875E-6</c:v>
                </c:pt>
                <c:pt idx="4127">
                  <c:v>5.5326056113157259E-6</c:v>
                </c:pt>
                <c:pt idx="4128">
                  <c:v>4.0911325490305973E-6</c:v>
                </c:pt>
                <c:pt idx="4129">
                  <c:v>2.8673065100054453E-6</c:v>
                </c:pt>
                <c:pt idx="4130">
                  <c:v>2.6862885211727208E-6</c:v>
                </c:pt>
                <c:pt idx="4131">
                  <c:v>3.1306324585056464E-6</c:v>
                </c:pt>
                <c:pt idx="4132">
                  <c:v>4.1462386657842714E-6</c:v>
                </c:pt>
                <c:pt idx="4133">
                  <c:v>7.0766964734578143E-6</c:v>
                </c:pt>
                <c:pt idx="4134">
                  <c:v>1.1022201550735829E-5</c:v>
                </c:pt>
                <c:pt idx="4135">
                  <c:v>1.3053498467261191E-5</c:v>
                </c:pt>
                <c:pt idx="4136">
                  <c:v>1.283908131448633E-5</c:v>
                </c:pt>
                <c:pt idx="4137">
                  <c:v>1.0109606378957599E-5</c:v>
                </c:pt>
                <c:pt idx="4138">
                  <c:v>8.0719470103715711E-6</c:v>
                </c:pt>
                <c:pt idx="4139">
                  <c:v>6.6734294452348961E-6</c:v>
                </c:pt>
                <c:pt idx="4140">
                  <c:v>6.8484167137029504E-6</c:v>
                </c:pt>
                <c:pt idx="4141">
                  <c:v>7.0670090564092161E-6</c:v>
                </c:pt>
                <c:pt idx="4142">
                  <c:v>6.6747465138317621E-6</c:v>
                </c:pt>
                <c:pt idx="4143">
                  <c:v>6.1012839803222091E-6</c:v>
                </c:pt>
                <c:pt idx="4144">
                  <c:v>6.3530413851595163E-6</c:v>
                </c:pt>
                <c:pt idx="4145">
                  <c:v>6.9872761441303989E-6</c:v>
                </c:pt>
                <c:pt idx="4146">
                  <c:v>9.1877877184537353E-6</c:v>
                </c:pt>
                <c:pt idx="4147">
                  <c:v>1.0179201654510427E-5</c:v>
                </c:pt>
                <c:pt idx="4148">
                  <c:v>1.0853827892337705E-5</c:v>
                </c:pt>
                <c:pt idx="4149">
                  <c:v>1.0208285766466655E-5</c:v>
                </c:pt>
                <c:pt idx="4150">
                  <c:v>8.9897011758155125E-6</c:v>
                </c:pt>
                <c:pt idx="4151">
                  <c:v>6.8781948540676303E-6</c:v>
                </c:pt>
                <c:pt idx="4152">
                  <c:v>3.3494398308691154E-6</c:v>
                </c:pt>
                <c:pt idx="4153">
                  <c:v>1.8817557134764892E-6</c:v>
                </c:pt>
                <c:pt idx="4154">
                  <c:v>1.5868791477110118E-6</c:v>
                </c:pt>
                <c:pt idx="4155">
                  <c:v>1.6673844796770862E-6</c:v>
                </c:pt>
                <c:pt idx="4156">
                  <c:v>2.6302148433692454E-6</c:v>
                </c:pt>
                <c:pt idx="4157">
                  <c:v>5.3671980953201044E-6</c:v>
                </c:pt>
                <c:pt idx="4158">
                  <c:v>9.398455931161249E-6</c:v>
                </c:pt>
                <c:pt idx="4159">
                  <c:v>1.1807822707819624E-5</c:v>
                </c:pt>
                <c:pt idx="4160">
                  <c:v>1.2035232411489325E-5</c:v>
                </c:pt>
                <c:pt idx="4161">
                  <c:v>9.350717358514762E-6</c:v>
                </c:pt>
                <c:pt idx="4162">
                  <c:v>7.7018467246368716E-6</c:v>
                </c:pt>
                <c:pt idx="4163">
                  <c:v>6.3684769883856355E-6</c:v>
                </c:pt>
                <c:pt idx="4164">
                  <c:v>6.4934538070084572E-6</c:v>
                </c:pt>
                <c:pt idx="4165">
                  <c:v>6.3986145305633997E-6</c:v>
                </c:pt>
                <c:pt idx="4166">
                  <c:v>5.965047215373857E-6</c:v>
                </c:pt>
                <c:pt idx="4167">
                  <c:v>4.9176353462845195E-6</c:v>
                </c:pt>
                <c:pt idx="4168">
                  <c:v>4.8135586389681358E-6</c:v>
                </c:pt>
                <c:pt idx="4169">
                  <c:v>4.9870450338870926E-6</c:v>
                </c:pt>
                <c:pt idx="4170">
                  <c:v>6.7069844598675862E-6</c:v>
                </c:pt>
                <c:pt idx="4171">
                  <c:v>7.979074680464169E-6</c:v>
                </c:pt>
                <c:pt idx="4172">
                  <c:v>8.6042645914785125E-6</c:v>
                </c:pt>
                <c:pt idx="4173">
                  <c:v>8.2202987814143071E-6</c:v>
                </c:pt>
                <c:pt idx="4174">
                  <c:v>7.0172913953576791E-6</c:v>
                </c:pt>
                <c:pt idx="4175">
                  <c:v>5.143027317413887E-6</c:v>
                </c:pt>
                <c:pt idx="4176">
                  <c:v>2.9287557610402109E-6</c:v>
                </c:pt>
                <c:pt idx="4177">
                  <c:v>1.563017045504558E-6</c:v>
                </c:pt>
                <c:pt idx="4178">
                  <c:v>1.232140163687779E-6</c:v>
                </c:pt>
                <c:pt idx="4179">
                  <c:v>1.2811848186755654E-6</c:v>
                </c:pt>
                <c:pt idx="4180">
                  <c:v>2.3234525715295064E-6</c:v>
                </c:pt>
                <c:pt idx="4181">
                  <c:v>4.889256024690899E-6</c:v>
                </c:pt>
                <c:pt idx="4182">
                  <c:v>8.5321821035447296E-6</c:v>
                </c:pt>
                <c:pt idx="4183">
                  <c:v>1.0667389555420207E-5</c:v>
                </c:pt>
                <c:pt idx="4184">
                  <c:v>1.0852217705514032E-5</c:v>
                </c:pt>
                <c:pt idx="4185">
                  <c:v>8.6032254754833367E-6</c:v>
                </c:pt>
                <c:pt idx="4186">
                  <c:v>6.8845143358365474E-6</c:v>
                </c:pt>
                <c:pt idx="4187">
                  <c:v>5.4963787445484957E-6</c:v>
                </c:pt>
                <c:pt idx="4188">
                  <c:v>5.6052367151847731E-6</c:v>
                </c:pt>
                <c:pt idx="4189">
                  <c:v>5.8018247854813956E-6</c:v>
                </c:pt>
                <c:pt idx="4190">
                  <c:v>5.2753388764158696E-6</c:v>
                </c:pt>
                <c:pt idx="4191">
                  <c:v>4.6018744107131434E-6</c:v>
                </c:pt>
                <c:pt idx="4192">
                  <c:v>4.2823431199617558E-6</c:v>
                </c:pt>
                <c:pt idx="4193">
                  <c:v>4.9407425481769915E-6</c:v>
                </c:pt>
                <c:pt idx="4194">
                  <c:v>6.7569401251024684E-6</c:v>
                </c:pt>
                <c:pt idx="4195">
                  <c:v>7.5920294765416768E-6</c:v>
                </c:pt>
                <c:pt idx="4196">
                  <c:v>8.1704872053474157E-6</c:v>
                </c:pt>
                <c:pt idx="4197">
                  <c:v>7.8456109391784587E-6</c:v>
                </c:pt>
                <c:pt idx="4198">
                  <c:v>6.8931358703011905E-6</c:v>
                </c:pt>
                <c:pt idx="4199">
                  <c:v>5.0127946151646642E-6</c:v>
                </c:pt>
                <c:pt idx="4200">
                  <c:v>2.7068274324282078E-6</c:v>
                </c:pt>
                <c:pt idx="4201">
                  <c:v>1.3936681012534993E-6</c:v>
                </c:pt>
                <c:pt idx="4202">
                  <c:v>1.150726614816003E-6</c:v>
                </c:pt>
                <c:pt idx="4203">
                  <c:v>1.3488158185020249E-6</c:v>
                </c:pt>
                <c:pt idx="4204">
                  <c:v>2.782544888551871E-6</c:v>
                </c:pt>
                <c:pt idx="4205">
                  <c:v>5.6424856382235027E-6</c:v>
                </c:pt>
                <c:pt idx="4206">
                  <c:v>9.2947455864000106E-6</c:v>
                </c:pt>
                <c:pt idx="4207">
                  <c:v>1.0871439730081134E-5</c:v>
                </c:pt>
                <c:pt idx="4208">
                  <c:v>1.0811327655882736E-5</c:v>
                </c:pt>
                <c:pt idx="4209">
                  <c:v>8.0918982495060491E-6</c:v>
                </c:pt>
                <c:pt idx="4210">
                  <c:v>6.3861543350099848E-6</c:v>
                </c:pt>
                <c:pt idx="4211">
                  <c:v>5.4698568929608732E-6</c:v>
                </c:pt>
                <c:pt idx="4212">
                  <c:v>5.5839268772892728E-6</c:v>
                </c:pt>
                <c:pt idx="4213">
                  <c:v>5.5851767051974603E-6</c:v>
                </c:pt>
                <c:pt idx="4214">
                  <c:v>5.2147814738703616E-6</c:v>
                </c:pt>
                <c:pt idx="4215">
                  <c:v>4.3599145949594848E-6</c:v>
                </c:pt>
                <c:pt idx="4216">
                  <c:v>4.3736308893586995E-6</c:v>
                </c:pt>
                <c:pt idx="4217">
                  <c:v>4.6446931090364538E-6</c:v>
                </c:pt>
                <c:pt idx="4218">
                  <c:v>6.2573834727536439E-6</c:v>
                </c:pt>
                <c:pt idx="4219">
                  <c:v>7.265307388238537E-6</c:v>
                </c:pt>
                <c:pt idx="4220">
                  <c:v>7.787243510663975E-6</c:v>
                </c:pt>
                <c:pt idx="4221">
                  <c:v>7.2649621070855764E-6</c:v>
                </c:pt>
                <c:pt idx="4222">
                  <c:v>6.6755983253056339E-6</c:v>
                </c:pt>
                <c:pt idx="4223">
                  <c:v>5.1169957421162962E-6</c:v>
                </c:pt>
                <c:pt idx="4224">
                  <c:v>3.8900934182427163E-6</c:v>
                </c:pt>
                <c:pt idx="4225">
                  <c:v>2.137371360945996E-6</c:v>
                </c:pt>
                <c:pt idx="4226">
                  <c:v>1.7894681958342878E-6</c:v>
                </c:pt>
                <c:pt idx="4227">
                  <c:v>1.2872066353718968E-6</c:v>
                </c:pt>
                <c:pt idx="4228">
                  <c:v>1.5116713368037401E-6</c:v>
                </c:pt>
                <c:pt idx="4229">
                  <c:v>2.7445276575243223E-6</c:v>
                </c:pt>
                <c:pt idx="4230">
                  <c:v>4.7498373528486353E-6</c:v>
                </c:pt>
                <c:pt idx="4231">
                  <c:v>7.6261081893203458E-6</c:v>
                </c:pt>
                <c:pt idx="4232">
                  <c:v>9.7869778275832734E-6</c:v>
                </c:pt>
                <c:pt idx="4233">
                  <c:v>1.0790648472927452E-5</c:v>
                </c:pt>
                <c:pt idx="4234">
                  <c:v>9.7324379968457213E-6</c:v>
                </c:pt>
                <c:pt idx="4235">
                  <c:v>8.2006614073709661E-6</c:v>
                </c:pt>
                <c:pt idx="4236">
                  <c:v>7.3692181374537044E-6</c:v>
                </c:pt>
                <c:pt idx="4237">
                  <c:v>7.7388273800230259E-6</c:v>
                </c:pt>
                <c:pt idx="4238">
                  <c:v>6.8522899005046493E-6</c:v>
                </c:pt>
                <c:pt idx="4239">
                  <c:v>6.5866142782744489E-6</c:v>
                </c:pt>
                <c:pt idx="4240">
                  <c:v>7.0656387513783792E-6</c:v>
                </c:pt>
                <c:pt idx="4241">
                  <c:v>8.4047840917685786E-6</c:v>
                </c:pt>
                <c:pt idx="4242">
                  <c:v>1.0775407711638376E-5</c:v>
                </c:pt>
                <c:pt idx="4243">
                  <c:v>1.0763517097228982E-5</c:v>
                </c:pt>
                <c:pt idx="4244">
                  <c:v>9.4552445620803904E-6</c:v>
                </c:pt>
                <c:pt idx="4245">
                  <c:v>7.9360554522932579E-6</c:v>
                </c:pt>
                <c:pt idx="4246">
                  <c:v>5.9589089552756518E-6</c:v>
                </c:pt>
                <c:pt idx="4247">
                  <c:v>4.5363821512898882E-6</c:v>
                </c:pt>
                <c:pt idx="4248">
                  <c:v>3.0807875251343731E-6</c:v>
                </c:pt>
                <c:pt idx="4249">
                  <c:v>1.9851144083745415E-6</c:v>
                </c:pt>
                <c:pt idx="4250">
                  <c:v>1.2876616466126377E-6</c:v>
                </c:pt>
                <c:pt idx="4251">
                  <c:v>8.1280202318373839E-7</c:v>
                </c:pt>
                <c:pt idx="4252">
                  <c:v>1.0899857223414801E-6</c:v>
                </c:pt>
                <c:pt idx="4253">
                  <c:v>1.2567334821721877E-6</c:v>
                </c:pt>
                <c:pt idx="4254">
                  <c:v>2.5821770484852561E-6</c:v>
                </c:pt>
                <c:pt idx="4255">
                  <c:v>4.8143872765698863E-6</c:v>
                </c:pt>
                <c:pt idx="4256">
                  <c:v>7.9779874560551748E-6</c:v>
                </c:pt>
                <c:pt idx="4257">
                  <c:v>1.050207058404935E-5</c:v>
                </c:pt>
                <c:pt idx="4258">
                  <c:v>1.2518290761861719E-5</c:v>
                </c:pt>
                <c:pt idx="4259">
                  <c:v>1.1996355385895698E-5</c:v>
                </c:pt>
                <c:pt idx="4260">
                  <c:v>1.0515633105541442E-5</c:v>
                </c:pt>
                <c:pt idx="4261">
                  <c:v>8.3347676882447221E-6</c:v>
                </c:pt>
                <c:pt idx="4262">
                  <c:v>6.1011642573305779E-6</c:v>
                </c:pt>
                <c:pt idx="4263">
                  <c:v>4.2696937997439033E-6</c:v>
                </c:pt>
                <c:pt idx="4264">
                  <c:v>3.6989400789145209E-6</c:v>
                </c:pt>
                <c:pt idx="4265">
                  <c:v>5.2753226310931158E-6</c:v>
                </c:pt>
                <c:pt idx="4266">
                  <c:v>6.3409469166100061E-6</c:v>
                </c:pt>
                <c:pt idx="4267">
                  <c:v>7.2185619144726684E-6</c:v>
                </c:pt>
                <c:pt idx="4268">
                  <c:v>6.7652139828000626E-6</c:v>
                </c:pt>
                <c:pt idx="4269">
                  <c:v>6.6436554473273582E-6</c:v>
                </c:pt>
                <c:pt idx="4270">
                  <c:v>5.3480178239775551E-6</c:v>
                </c:pt>
                <c:pt idx="4271">
                  <c:v>4.0162223115024743E-6</c:v>
                </c:pt>
                <c:pt idx="4272">
                  <c:v>2.4634806813586307E-6</c:v>
                </c:pt>
                <c:pt idx="4273">
                  <c:v>1.1032174091626126E-6</c:v>
                </c:pt>
                <c:pt idx="4274">
                  <c:v>8.7169378103851559E-7</c:v>
                </c:pt>
                <c:pt idx="4275">
                  <c:v>1.0257972626365838E-6</c:v>
                </c:pt>
                <c:pt idx="4276">
                  <c:v>1.9749539975193723E-6</c:v>
                </c:pt>
                <c:pt idx="4277">
                  <c:v>4.5857904114007349E-6</c:v>
                </c:pt>
                <c:pt idx="4278">
                  <c:v>7.9753466537482793E-6</c:v>
                </c:pt>
                <c:pt idx="4279">
                  <c:v>9.0452268563665123E-6</c:v>
                </c:pt>
                <c:pt idx="4280">
                  <c:v>9.0577756511445587E-6</c:v>
                </c:pt>
                <c:pt idx="4281">
                  <c:v>6.6886614389626107E-6</c:v>
                </c:pt>
                <c:pt idx="4282">
                  <c:v>5.2442961046178446E-6</c:v>
                </c:pt>
                <c:pt idx="4283">
                  <c:v>4.0727767406923835E-6</c:v>
                </c:pt>
                <c:pt idx="4284">
                  <c:v>4.6249841719916825E-6</c:v>
                </c:pt>
                <c:pt idx="4285">
                  <c:v>4.2419586074370644E-6</c:v>
                </c:pt>
                <c:pt idx="4286">
                  <c:v>4.2660488339907388E-6</c:v>
                </c:pt>
                <c:pt idx="4287">
                  <c:v>3.3734630384253401E-6</c:v>
                </c:pt>
                <c:pt idx="4288">
                  <c:v>3.5520409647862058E-6</c:v>
                </c:pt>
                <c:pt idx="4289">
                  <c:v>3.7565447916148404E-6</c:v>
                </c:pt>
                <c:pt idx="4290">
                  <c:v>5.4081371637606417E-6</c:v>
                </c:pt>
                <c:pt idx="4291">
                  <c:v>6.2154371859559041E-6</c:v>
                </c:pt>
                <c:pt idx="4292">
                  <c:v>6.8705715605718219E-6</c:v>
                </c:pt>
                <c:pt idx="4293">
                  <c:v>6.622457244805475E-6</c:v>
                </c:pt>
                <c:pt idx="4294">
                  <c:v>6.239507163855798E-6</c:v>
                </c:pt>
                <c:pt idx="4295">
                  <c:v>4.3850631928654458E-6</c:v>
                </c:pt>
                <c:pt idx="4296">
                  <c:v>2.177923076821609E-6</c:v>
                </c:pt>
                <c:pt idx="4297">
                  <c:v>8.8097340093370197E-7</c:v>
                </c:pt>
                <c:pt idx="4298">
                  <c:v>7.9843053542734672E-7</c:v>
                </c:pt>
                <c:pt idx="4299">
                  <c:v>8.3092047954254146E-7</c:v>
                </c:pt>
                <c:pt idx="4300">
                  <c:v>1.7406002882855963E-6</c:v>
                </c:pt>
                <c:pt idx="4301">
                  <c:v>4.0261750365948231E-6</c:v>
                </c:pt>
                <c:pt idx="4302">
                  <c:v>7.5564734476408824E-6</c:v>
                </c:pt>
                <c:pt idx="4303">
                  <c:v>9.7265010784351071E-6</c:v>
                </c:pt>
                <c:pt idx="4304">
                  <c:v>9.5816223866340571E-6</c:v>
                </c:pt>
                <c:pt idx="4305">
                  <c:v>7.7502563793704774E-6</c:v>
                </c:pt>
                <c:pt idx="4306">
                  <c:v>6.2392712200283984E-6</c:v>
                </c:pt>
                <c:pt idx="4307">
                  <c:v>5.1482698149606161E-6</c:v>
                </c:pt>
                <c:pt idx="4308">
                  <c:v>5.0724907677972234E-6</c:v>
                </c:pt>
                <c:pt idx="4309">
                  <c:v>5.2168749687147711E-6</c:v>
                </c:pt>
                <c:pt idx="4310">
                  <c:v>4.6495790501122881E-6</c:v>
                </c:pt>
                <c:pt idx="4311">
                  <c:v>3.8759949634521685E-6</c:v>
                </c:pt>
                <c:pt idx="4312">
                  <c:v>3.7346165035800935E-6</c:v>
                </c:pt>
                <c:pt idx="4313">
                  <c:v>4.0723308600314144E-6</c:v>
                </c:pt>
                <c:pt idx="4314">
                  <c:v>5.9326716487269072E-6</c:v>
                </c:pt>
                <c:pt idx="4315">
                  <c:v>8.0844936855842267E-6</c:v>
                </c:pt>
                <c:pt idx="4316">
                  <c:v>9.0731295281480198E-6</c:v>
                </c:pt>
                <c:pt idx="4317">
                  <c:v>8.1862694777491151E-6</c:v>
                </c:pt>
                <c:pt idx="4318">
                  <c:v>7.2962389863375311E-6</c:v>
                </c:pt>
                <c:pt idx="4319">
                  <c:v>5.2730731163390993E-6</c:v>
                </c:pt>
                <c:pt idx="4320">
                  <c:v>2.9488773029963825E-6</c:v>
                </c:pt>
                <c:pt idx="4321">
                  <c:v>1.5967543734261358E-6</c:v>
                </c:pt>
                <c:pt idx="4322">
                  <c:v>1.3456242502699657E-6</c:v>
                </c:pt>
                <c:pt idx="4323">
                  <c:v>1.3319265913209894E-6</c:v>
                </c:pt>
                <c:pt idx="4324">
                  <c:v>2.1496553299961573E-6</c:v>
                </c:pt>
                <c:pt idx="4325">
                  <c:v>4.7123863316819679E-6</c:v>
                </c:pt>
                <c:pt idx="4326">
                  <c:v>8.4626812700653125E-6</c:v>
                </c:pt>
                <c:pt idx="4327">
                  <c:v>1.0626558525939329E-5</c:v>
                </c:pt>
                <c:pt idx="4328">
                  <c:v>1.0974849199764446E-5</c:v>
                </c:pt>
                <c:pt idx="4329">
                  <c:v>8.7393498497235866E-6</c:v>
                </c:pt>
                <c:pt idx="4330">
                  <c:v>7.089254353708759E-6</c:v>
                </c:pt>
                <c:pt idx="4331">
                  <c:v>6.3421385258817712E-6</c:v>
                </c:pt>
                <c:pt idx="4332">
                  <c:v>6.6850779834042702E-6</c:v>
                </c:pt>
                <c:pt idx="4333">
                  <c:v>6.7021192379826336E-6</c:v>
                </c:pt>
                <c:pt idx="4334">
                  <c:v>6.5532902597481189E-6</c:v>
                </c:pt>
                <c:pt idx="4335">
                  <c:v>5.5332059299317714E-6</c:v>
                </c:pt>
                <c:pt idx="4336">
                  <c:v>5.3514171870052939E-6</c:v>
                </c:pt>
                <c:pt idx="4337">
                  <c:v>5.9655883883622454E-6</c:v>
                </c:pt>
                <c:pt idx="4338">
                  <c:v>8.1231524663278794E-6</c:v>
                </c:pt>
                <c:pt idx="4339">
                  <c:v>8.9956430075822747E-6</c:v>
                </c:pt>
                <c:pt idx="4340">
                  <c:v>9.3611151984028483E-6</c:v>
                </c:pt>
                <c:pt idx="4341">
                  <c:v>8.8655965959295364E-6</c:v>
                </c:pt>
                <c:pt idx="4342">
                  <c:v>7.8833053721362969E-6</c:v>
                </c:pt>
                <c:pt idx="4343">
                  <c:v>5.8430643852141154E-6</c:v>
                </c:pt>
                <c:pt idx="4344">
                  <c:v>5.6408568388641566E-6</c:v>
                </c:pt>
                <c:pt idx="4345">
                  <c:v>4.1278665840280662E-6</c:v>
                </c:pt>
                <c:pt idx="4346">
                  <c:v>3.9512688132893211E-6</c:v>
                </c:pt>
                <c:pt idx="4347">
                  <c:v>4.1384225334606779E-6</c:v>
                </c:pt>
                <c:pt idx="4348">
                  <c:v>5.119374015038606E-6</c:v>
                </c:pt>
                <c:pt idx="4349">
                  <c:v>7.8778500701512224E-6</c:v>
                </c:pt>
                <c:pt idx="4350">
                  <c:v>1.1755478180382169E-5</c:v>
                </c:pt>
                <c:pt idx="4351">
                  <c:v>1.4059040951048666E-5</c:v>
                </c:pt>
                <c:pt idx="4352">
                  <c:v>1.424398074465414E-5</c:v>
                </c:pt>
                <c:pt idx="4353">
                  <c:v>1.1118089177158106E-5</c:v>
                </c:pt>
                <c:pt idx="4354">
                  <c:v>9.3552738600882452E-6</c:v>
                </c:pt>
                <c:pt idx="4355">
                  <c:v>7.9261395472362203E-6</c:v>
                </c:pt>
                <c:pt idx="4356">
                  <c:v>8.2837688115364876E-6</c:v>
                </c:pt>
                <c:pt idx="4357">
                  <c:v>8.5130191766440235E-6</c:v>
                </c:pt>
                <c:pt idx="4358">
                  <c:v>8.0096099531438105E-6</c:v>
                </c:pt>
                <c:pt idx="4359">
                  <c:v>7.3589187065453171E-6</c:v>
                </c:pt>
                <c:pt idx="4360">
                  <c:v>7.3884771026844744E-6</c:v>
                </c:pt>
                <c:pt idx="4361">
                  <c:v>8.1498770282837041E-6</c:v>
                </c:pt>
                <c:pt idx="4362">
                  <c:v>1.0532445160837805E-5</c:v>
                </c:pt>
                <c:pt idx="4363">
                  <c:v>1.1612521706694765E-5</c:v>
                </c:pt>
                <c:pt idx="4364">
                  <c:v>1.2221768814610245E-5</c:v>
                </c:pt>
                <c:pt idx="4365">
                  <c:v>1.146321994257511E-5</c:v>
                </c:pt>
                <c:pt idx="4366">
                  <c:v>1.0168394364105814E-5</c:v>
                </c:pt>
                <c:pt idx="4367">
                  <c:v>8.0649009092820402E-6</c:v>
                </c:pt>
                <c:pt idx="4368">
                  <c:v>3.329495849535898E-6</c:v>
                </c:pt>
                <c:pt idx="4369">
                  <c:v>1.7982583387584973E-6</c:v>
                </c:pt>
                <c:pt idx="4370">
                  <c:v>1.4746184763825812E-6</c:v>
                </c:pt>
                <c:pt idx="4371">
                  <c:v>1.6340577513943041E-6</c:v>
                </c:pt>
                <c:pt idx="4372">
                  <c:v>2.5729110929023082E-6</c:v>
                </c:pt>
                <c:pt idx="4373">
                  <c:v>5.4423790936957436E-6</c:v>
                </c:pt>
                <c:pt idx="4374">
                  <c:v>9.4330113887362008E-6</c:v>
                </c:pt>
                <c:pt idx="4375">
                  <c:v>1.1197556540326744E-5</c:v>
                </c:pt>
                <c:pt idx="4376">
                  <c:v>1.1260764062882739E-5</c:v>
                </c:pt>
                <c:pt idx="4377">
                  <c:v>8.3647754124648467E-6</c:v>
                </c:pt>
                <c:pt idx="4378">
                  <c:v>6.7088062778216328E-6</c:v>
                </c:pt>
                <c:pt idx="4379">
                  <c:v>5.602410315042373E-6</c:v>
                </c:pt>
                <c:pt idx="4380">
                  <c:v>5.8619424181838596E-6</c:v>
                </c:pt>
                <c:pt idx="4381">
                  <c:v>5.8728776068054983E-6</c:v>
                </c:pt>
                <c:pt idx="4382">
                  <c:v>5.4166394823553886E-6</c:v>
                </c:pt>
                <c:pt idx="4383">
                  <c:v>4.7941072809380057E-6</c:v>
                </c:pt>
                <c:pt idx="4384">
                  <c:v>4.4831762126350318E-6</c:v>
                </c:pt>
                <c:pt idx="4385">
                  <c:v>4.8617960310728485E-6</c:v>
                </c:pt>
                <c:pt idx="4386">
                  <c:v>6.4572061336931744E-6</c:v>
                </c:pt>
                <c:pt idx="4387">
                  <c:v>7.2376792250205749E-6</c:v>
                </c:pt>
                <c:pt idx="4388">
                  <c:v>7.8158895091043527E-6</c:v>
                </c:pt>
                <c:pt idx="4389">
                  <c:v>7.7773993843445863E-6</c:v>
                </c:pt>
                <c:pt idx="4390">
                  <c:v>7.5437258099488084E-6</c:v>
                </c:pt>
                <c:pt idx="4391">
                  <c:v>5.8430643852141154E-6</c:v>
                </c:pt>
                <c:pt idx="4392">
                  <c:v>3.9116548662346355E-6</c:v>
                </c:pt>
                <c:pt idx="4393">
                  <c:v>2.3280057791286701E-6</c:v>
                </c:pt>
                <c:pt idx="4394">
                  <c:v>1.7894681958342878E-6</c:v>
                </c:pt>
                <c:pt idx="4395">
                  <c:v>1.2872066353718968E-6</c:v>
                </c:pt>
                <c:pt idx="4396">
                  <c:v>1.7469224780933275E-6</c:v>
                </c:pt>
                <c:pt idx="4397">
                  <c:v>2.8394893908345967E-6</c:v>
                </c:pt>
                <c:pt idx="4398">
                  <c:v>4.5295029330585858E-6</c:v>
                </c:pt>
                <c:pt idx="4399">
                  <c:v>7.0351518014320757E-6</c:v>
                </c:pt>
                <c:pt idx="4400">
                  <c:v>9.663784024967499E-6</c:v>
                </c:pt>
                <c:pt idx="4401">
                  <c:v>1.0379846720090204E-5</c:v>
                </c:pt>
                <c:pt idx="4402">
                  <c:v>9.0732303345011512E-6</c:v>
                </c:pt>
                <c:pt idx="4403">
                  <c:v>7.6120671979171502E-6</c:v>
                </c:pt>
                <c:pt idx="4404">
                  <c:v>6.9350752259801697E-6</c:v>
                </c:pt>
                <c:pt idx="4405">
                  <c:v>7.5538772239925836E-6</c:v>
                </c:pt>
                <c:pt idx="4406">
                  <c:v>6.490636813050466E-6</c:v>
                </c:pt>
                <c:pt idx="4407">
                  <c:v>6.3685141428563604E-6</c:v>
                </c:pt>
                <c:pt idx="4408">
                  <c:v>6.8381665134264667E-6</c:v>
                </c:pt>
                <c:pt idx="4409">
                  <c:v>8.9998236440518228E-6</c:v>
                </c:pt>
                <c:pt idx="4410">
                  <c:v>1.16526425808633E-5</c:v>
                </c:pt>
                <c:pt idx="4411">
                  <c:v>1.2331847682955567E-5</c:v>
                </c:pt>
                <c:pt idx="4412">
                  <c:v>1.030138093992736E-5</c:v>
                </c:pt>
                <c:pt idx="4413">
                  <c:v>7.9360554522932579E-6</c:v>
                </c:pt>
                <c:pt idx="4414">
                  <c:v>5.4253918218030157E-6</c:v>
                </c:pt>
                <c:pt idx="4415">
                  <c:v>4.2279677084409266E-6</c:v>
                </c:pt>
                <c:pt idx="4416">
                  <c:v>2.8046632095128762E-6</c:v>
                </c:pt>
                <c:pt idx="4417">
                  <c:v>1.8381523260754904E-6</c:v>
                </c:pt>
                <c:pt idx="4418">
                  <c:v>1.0388981916817089E-6</c:v>
                </c:pt>
                <c:pt idx="4419">
                  <c:v>6.9498670234181195E-7</c:v>
                </c:pt>
                <c:pt idx="4420">
                  <c:v>7.5400288572339058E-7</c:v>
                </c:pt>
                <c:pt idx="4421">
                  <c:v>8.0885867627029639E-7</c:v>
                </c:pt>
                <c:pt idx="4422">
                  <c:v>2.1634604662553936E-6</c:v>
                </c:pt>
                <c:pt idx="4423">
                  <c:v>4.4012484631819745E-6</c:v>
                </c:pt>
                <c:pt idx="4424">
                  <c:v>8.5330198597001604E-6</c:v>
                </c:pt>
                <c:pt idx="4425">
                  <c:v>1.1892957234146947E-5</c:v>
                </c:pt>
                <c:pt idx="4426">
                  <c:v>1.3524822688632578E-5</c:v>
                </c:pt>
                <c:pt idx="4427">
                  <c:v>1.323854781275335E-5</c:v>
                </c:pt>
                <c:pt idx="4428">
                  <c:v>1.2001571434688367E-5</c:v>
                </c:pt>
                <c:pt idx="4429">
                  <c:v>9.467759406015979E-6</c:v>
                </c:pt>
                <c:pt idx="4430">
                  <c:v>8.359407320628907E-6</c:v>
                </c:pt>
                <c:pt idx="4431">
                  <c:v>6.9127022946246444E-6</c:v>
                </c:pt>
                <c:pt idx="4432">
                  <c:v>6.1468613144475777E-6</c:v>
                </c:pt>
                <c:pt idx="4433">
                  <c:v>6.1909541396303698E-6</c:v>
                </c:pt>
                <c:pt idx="4434">
                  <c:v>7.2192109911150262E-6</c:v>
                </c:pt>
                <c:pt idx="4435">
                  <c:v>7.9915349411226064E-6</c:v>
                </c:pt>
                <c:pt idx="4436">
                  <c:v>7.2468840147179729E-6</c:v>
                </c:pt>
                <c:pt idx="4437">
                  <c:v>7.4642094322893803E-6</c:v>
                </c:pt>
                <c:pt idx="4438">
                  <c:v>5.9812642639670011E-6</c:v>
                </c:pt>
                <c:pt idx="4439">
                  <c:v>4.6659269819372725E-6</c:v>
                </c:pt>
                <c:pt idx="4440">
                  <c:v>3.0493511179626513E-6</c:v>
                </c:pt>
                <c:pt idx="4441">
                  <c:v>1.6136065498992077E-6</c:v>
                </c:pt>
                <c:pt idx="4442">
                  <c:v>1.2808466932640148E-6</c:v>
                </c:pt>
                <c:pt idx="4443">
                  <c:v>1.3319265913209894E-6</c:v>
                </c:pt>
                <c:pt idx="4444">
                  <c:v>2.2076878512183779E-6</c:v>
                </c:pt>
                <c:pt idx="4445">
                  <c:v>4.5857904114007349E-6</c:v>
                </c:pt>
                <c:pt idx="4446">
                  <c:v>9.0524979789871163E-6</c:v>
                </c:pt>
                <c:pt idx="4447">
                  <c:v>1.160457470983273E-5</c:v>
                </c:pt>
                <c:pt idx="4448">
                  <c:v>1.1464796087252794E-5</c:v>
                </c:pt>
                <c:pt idx="4449">
                  <c:v>8.7053278030006629E-6</c:v>
                </c:pt>
                <c:pt idx="4450">
                  <c:v>6.9722933545784104E-6</c:v>
                </c:pt>
                <c:pt idx="4451">
                  <c:v>5.8935372630160129E-6</c:v>
                </c:pt>
                <c:pt idx="4452">
                  <c:v>6.1094012593606454E-6</c:v>
                </c:pt>
                <c:pt idx="4453">
                  <c:v>6.0114142659610175E-6</c:v>
                </c:pt>
                <c:pt idx="4454">
                  <c:v>6.0675319078226449E-6</c:v>
                </c:pt>
                <c:pt idx="4455">
                  <c:v>5.6313783182790621E-6</c:v>
                </c:pt>
                <c:pt idx="4456">
                  <c:v>5.0339281541429246E-6</c:v>
                </c:pt>
                <c:pt idx="4457">
                  <c:v>5.040157921031694E-6</c:v>
                </c:pt>
                <c:pt idx="4458">
                  <c:v>6.5820952967803807E-6</c:v>
                </c:pt>
                <c:pt idx="4459">
                  <c:v>7.5215715819600486E-6</c:v>
                </c:pt>
                <c:pt idx="4460">
                  <c:v>8.0256853453865805E-6</c:v>
                </c:pt>
                <c:pt idx="4461">
                  <c:v>7.4701173421198224E-6</c:v>
                </c:pt>
                <c:pt idx="4462">
                  <c:v>6.2707015607783569E-6</c:v>
                </c:pt>
                <c:pt idx="4463">
                  <c:v>4.4113054147305023E-6</c:v>
                </c:pt>
                <c:pt idx="4464">
                  <c:v>2.2392646289589318E-6</c:v>
                </c:pt>
                <c:pt idx="4465">
                  <c:v>9.6540749063469467E-7</c:v>
                </c:pt>
                <c:pt idx="4466">
                  <c:v>7.9975287814915415E-7</c:v>
                </c:pt>
                <c:pt idx="4467">
                  <c:v>8.3036965390147901E-7</c:v>
                </c:pt>
                <c:pt idx="4468">
                  <c:v>1.504609752874995E-6</c:v>
                </c:pt>
                <c:pt idx="4469">
                  <c:v>3.7960158239306174E-6</c:v>
                </c:pt>
                <c:pt idx="4470">
                  <c:v>7.2065928938992772E-6</c:v>
                </c:pt>
                <c:pt idx="4471">
                  <c:v>9.7674865774484328E-6</c:v>
                </c:pt>
                <c:pt idx="4472">
                  <c:v>1.0156209307230526E-5</c:v>
                </c:pt>
                <c:pt idx="4473">
                  <c:v>7.8869859400268868E-6</c:v>
                </c:pt>
                <c:pt idx="4474">
                  <c:v>6.4448684979339092E-6</c:v>
                </c:pt>
                <c:pt idx="4475">
                  <c:v>5.2294391035846344E-6</c:v>
                </c:pt>
                <c:pt idx="4476">
                  <c:v>5.2429694709612393E-6</c:v>
                </c:pt>
                <c:pt idx="4477">
                  <c:v>5.1302157366011968E-6</c:v>
                </c:pt>
                <c:pt idx="4478">
                  <c:v>4.9523660628398274E-6</c:v>
                </c:pt>
                <c:pt idx="4479">
                  <c:v>4.3040777144009475E-6</c:v>
                </c:pt>
                <c:pt idx="4480">
                  <c:v>4.136282688926646E-6</c:v>
                </c:pt>
                <c:pt idx="4481">
                  <c:v>4.5262733333802398E-6</c:v>
                </c:pt>
                <c:pt idx="4482">
                  <c:v>6.4322283010757324E-6</c:v>
                </c:pt>
                <c:pt idx="4483">
                  <c:v>7.2100510618026095E-6</c:v>
                </c:pt>
                <c:pt idx="4484">
                  <c:v>7.7585975122235938E-6</c:v>
                </c:pt>
                <c:pt idx="4485">
                  <c:v>7.9137958575189729E-6</c:v>
                </c:pt>
                <c:pt idx="4486">
                  <c:v>7.358151811836367E-6</c:v>
                </c:pt>
                <c:pt idx="4487">
                  <c:v>5.4029324140029591E-6</c:v>
                </c:pt>
                <c:pt idx="4488">
                  <c:v>3.2296434940036312E-6</c:v>
                </c:pt>
                <c:pt idx="4489">
                  <c:v>1.8483892596115623E-6</c:v>
                </c:pt>
                <c:pt idx="4490">
                  <c:v>1.6028702325961767E-6</c:v>
                </c:pt>
                <c:pt idx="4491">
                  <c:v>1.3994095980592131E-6</c:v>
                </c:pt>
                <c:pt idx="4492">
                  <c:v>2.3619521085522535E-6</c:v>
                </c:pt>
                <c:pt idx="4493">
                  <c:v>4.9144884776922577E-6</c:v>
                </c:pt>
                <c:pt idx="4494">
                  <c:v>8.4626812700653125E-6</c:v>
                </c:pt>
                <c:pt idx="4495">
                  <c:v>1.0381425235927619E-5</c:v>
                </c:pt>
                <c:pt idx="4496">
                  <c:v>1.0156209307230526E-5</c:v>
                </c:pt>
                <c:pt idx="4497">
                  <c:v>7.4493385035834096E-6</c:v>
                </c:pt>
                <c:pt idx="4498">
                  <c:v>5.8650272166218969E-6</c:v>
                </c:pt>
                <c:pt idx="4499">
                  <c:v>4.904761949088564E-6</c:v>
                </c:pt>
                <c:pt idx="4500">
                  <c:v>5.0298710920062203E-6</c:v>
                </c:pt>
                <c:pt idx="4501">
                  <c:v>5.4118582409703126E-6</c:v>
                </c:pt>
                <c:pt idx="4502">
                  <c:v>4.8716228594458173E-6</c:v>
                </c:pt>
                <c:pt idx="4503">
                  <c:v>4.1924039532838748E-6</c:v>
                </c:pt>
                <c:pt idx="4504">
                  <c:v>3.8259042729770367E-6</c:v>
                </c:pt>
                <c:pt idx="4505">
                  <c:v>4.3091704113438442E-6</c:v>
                </c:pt>
                <c:pt idx="4506">
                  <c:v>5.9826273139617902E-6</c:v>
                </c:pt>
                <c:pt idx="4507">
                  <c:v>6.7127441238792568E-6</c:v>
                </c:pt>
                <c:pt idx="4508">
                  <c:v>7.3575535340582783E-6</c:v>
                </c:pt>
                <c:pt idx="4509">
                  <c:v>7.1280581286474975E-6</c:v>
                </c:pt>
                <c:pt idx="4510">
                  <c:v>6.301889021035553E-6</c:v>
                </c:pt>
                <c:pt idx="4511">
                  <c:v>4.8823746063722579E-6</c:v>
                </c:pt>
                <c:pt idx="4512">
                  <c:v>3.0493511179626513E-6</c:v>
                </c:pt>
                <c:pt idx="4513">
                  <c:v>1.5967543734261358E-6</c:v>
                </c:pt>
                <c:pt idx="4514">
                  <c:v>1.3617893526475768E-6</c:v>
                </c:pt>
                <c:pt idx="4515">
                  <c:v>1.3656927196962957E-6</c:v>
                </c:pt>
                <c:pt idx="4516">
                  <c:v>2.3427078728293196E-6</c:v>
                </c:pt>
                <c:pt idx="4517">
                  <c:v>5.1914756598567002E-6</c:v>
                </c:pt>
                <c:pt idx="4518">
                  <c:v>8.5321821035447296E-6</c:v>
                </c:pt>
                <c:pt idx="4519">
                  <c:v>1.0463164366163176E-5</c:v>
                </c:pt>
                <c:pt idx="4520">
                  <c:v>9.8690746106625933E-6</c:v>
                </c:pt>
                <c:pt idx="4521">
                  <c:v>7.4765055416055811E-6</c:v>
                </c:pt>
                <c:pt idx="4522">
                  <c:v>5.9110072989925683E-6</c:v>
                </c:pt>
                <c:pt idx="4523">
                  <c:v>4.904761949088564E-6</c:v>
                </c:pt>
                <c:pt idx="4524">
                  <c:v>5.1577301193792313E-6</c:v>
                </c:pt>
                <c:pt idx="4525">
                  <c:v>5.1952101606863773E-6</c:v>
                </c:pt>
                <c:pt idx="4526">
                  <c:v>4.9119944611428232E-6</c:v>
                </c:pt>
                <c:pt idx="4527">
                  <c:v>4.3226900079204605E-6</c:v>
                </c:pt>
                <c:pt idx="4528">
                  <c:v>4.2640855660823671E-6</c:v>
                </c:pt>
                <c:pt idx="4529">
                  <c:v>5.040157921031694E-6</c:v>
                </c:pt>
                <c:pt idx="4530">
                  <c:v>7.171151919392542E-6</c:v>
                </c:pt>
                <c:pt idx="4531">
                  <c:v>8.4003946139442832E-6</c:v>
                </c:pt>
                <c:pt idx="4532">
                  <c:v>8.7486480339810976E-6</c:v>
                </c:pt>
                <c:pt idx="4533">
                  <c:v>8.3223468739056358E-6</c:v>
                </c:pt>
                <c:pt idx="4534">
                  <c:v>7.2962389863375311E-6</c:v>
                </c:pt>
                <c:pt idx="4535">
                  <c:v>5.2210771994100273E-6</c:v>
                </c:pt>
                <c:pt idx="4536">
                  <c:v>2.9287557610402109E-6</c:v>
                </c:pt>
                <c:pt idx="4537">
                  <c:v>1.563017045504558E-6</c:v>
                </c:pt>
                <c:pt idx="4538">
                  <c:v>1.2158810881263641E-6</c:v>
                </c:pt>
                <c:pt idx="4539">
                  <c:v>1.213355736234917E-6</c:v>
                </c:pt>
                <c:pt idx="4540">
                  <c:v>2.0915223548256189E-6</c:v>
                </c:pt>
                <c:pt idx="4541">
                  <c:v>4.48435699024748E-6</c:v>
                </c:pt>
                <c:pt idx="4542">
                  <c:v>8.1495614222745292E-6</c:v>
                </c:pt>
                <c:pt idx="4543">
                  <c:v>1.0258763937047435E-5</c:v>
                </c:pt>
                <c:pt idx="4544">
                  <c:v>1.0361111405821107E-5</c:v>
                </c:pt>
                <c:pt idx="4545">
                  <c:v>7.8869859400268868E-6</c:v>
                </c:pt>
                <c:pt idx="4546">
                  <c:v>6.2098778344019268E-6</c:v>
                </c:pt>
                <c:pt idx="4547">
                  <c:v>5.1685621371166213E-6</c:v>
                </c:pt>
                <c:pt idx="4548">
                  <c:v>5.5626170393937699E-6</c:v>
                </c:pt>
                <c:pt idx="4549">
                  <c:v>5.1952101606863773E-6</c:v>
                </c:pt>
                <c:pt idx="4550">
                  <c:v>5.1340382704763514E-6</c:v>
                </c:pt>
                <c:pt idx="4551">
                  <c:v>4.1551793662448513E-6</c:v>
                </c:pt>
                <c:pt idx="4552">
                  <c:v>4.1910553505648122E-6</c:v>
                </c:pt>
                <c:pt idx="4553">
                  <c:v>4.42759018700006E-6</c:v>
                </c:pt>
                <c:pt idx="4554">
                  <c:v>6.232405640136202E-6</c:v>
                </c:pt>
                <c:pt idx="4555">
                  <c:v>6.8232567767511144E-6</c:v>
                </c:pt>
                <c:pt idx="4556">
                  <c:v>7.386199532498656E-6</c:v>
                </c:pt>
                <c:pt idx="4557">
                  <c:v>7.6408963027389798E-6</c:v>
                </c:pt>
                <c:pt idx="4558">
                  <c:v>6.395409804944713E-6</c:v>
                </c:pt>
                <c:pt idx="4559">
                  <c:v>5.0909566874674023E-6</c:v>
                </c:pt>
                <c:pt idx="4560">
                  <c:v>3.5005601973781993E-6</c:v>
                </c:pt>
                <c:pt idx="4561">
                  <c:v>1.840308802044642E-6</c:v>
                </c:pt>
                <c:pt idx="4562">
                  <c:v>1.574796583336114E-6</c:v>
                </c:pt>
                <c:pt idx="4563">
                  <c:v>1.1923377416850648E-6</c:v>
                </c:pt>
                <c:pt idx="4564">
                  <c:v>1.273823151628609E-6</c:v>
                </c:pt>
                <c:pt idx="4565">
                  <c:v>2.3234525715295064E-6</c:v>
                </c:pt>
                <c:pt idx="4566">
                  <c:v>4.2592326774862584E-6</c:v>
                </c:pt>
                <c:pt idx="4567">
                  <c:v>7.265260766902433E-6</c:v>
                </c:pt>
                <c:pt idx="4568">
                  <c:v>1.0156209307230526E-5</c:v>
                </c:pt>
                <c:pt idx="4569">
                  <c:v>1.11850355828051E-5</c:v>
                </c:pt>
                <c:pt idx="4570">
                  <c:v>9.9753039777095099E-6</c:v>
                </c:pt>
                <c:pt idx="4571">
                  <c:v>8.6343624038106224E-6</c:v>
                </c:pt>
                <c:pt idx="4572">
                  <c:v>7.9480753527517508E-6</c:v>
                </c:pt>
                <c:pt idx="4573">
                  <c:v>8.44780297813972E-6</c:v>
                </c:pt>
                <c:pt idx="4574">
                  <c:v>7.5755960754130135E-6</c:v>
                </c:pt>
                <c:pt idx="4575">
                  <c:v>7.1591271337469321E-6</c:v>
                </c:pt>
                <c:pt idx="4576">
                  <c:v>7.29311098933029E-6</c:v>
                </c:pt>
                <c:pt idx="4577">
                  <c:v>9.4548538899154806E-6</c:v>
                </c:pt>
                <c:pt idx="4578">
                  <c:v>1.1736188758884717E-5</c:v>
                </c:pt>
                <c:pt idx="4579">
                  <c:v>1.173842529916713E-5</c:v>
                </c:pt>
                <c:pt idx="4580">
                  <c:v>1.0191015325425583E-5</c:v>
                </c:pt>
                <c:pt idx="4581">
                  <c:v>9.8163941336201826E-6</c:v>
                </c:pt>
                <c:pt idx="4582">
                  <c:v>6.9625793487987318E-6</c:v>
                </c:pt>
                <c:pt idx="4583">
                  <c:v>5.2008611195490676E-6</c:v>
                </c:pt>
                <c:pt idx="4584">
                  <c:v>3.3765188961220665E-6</c:v>
                </c:pt>
                <c:pt idx="4585">
                  <c:v>2.2043609360186917E-6</c:v>
                </c:pt>
                <c:pt idx="4586">
                  <c:v>1.2711587216477893E-6</c:v>
                </c:pt>
                <c:pt idx="4587">
                  <c:v>6.9824082068053612E-7</c:v>
                </c:pt>
                <c:pt idx="4588">
                  <c:v>8.5535997339678344E-7</c:v>
                </c:pt>
                <c:pt idx="4589">
                  <c:v>1.0678534902510572E-6</c:v>
                </c:pt>
                <c:pt idx="4590">
                  <c:v>2.6862069690665963E-6</c:v>
                </c:pt>
                <c:pt idx="4591">
                  <c:v>5.3349897950938386E-6</c:v>
                </c:pt>
                <c:pt idx="4592">
                  <c:v>9.9871436229795687E-6</c:v>
                </c:pt>
                <c:pt idx="4593">
                  <c:v>1.3783443783003106E-5</c:v>
                </c:pt>
                <c:pt idx="4594">
                  <c:v>1.6369547850147631E-5</c:v>
                </c:pt>
                <c:pt idx="4595">
                  <c:v>1.5281495630301637E-5</c:v>
                </c:pt>
                <c:pt idx="4596">
                  <c:v>1.3580997474573679E-5</c:v>
                </c:pt>
                <c:pt idx="4597">
                  <c:v>1.0317503194344421E-5</c:v>
                </c:pt>
                <c:pt idx="4598">
                  <c:v>7.5755960754130135E-6</c:v>
                </c:pt>
                <c:pt idx="4599">
                  <c:v>5.2640247926739977E-6</c:v>
                </c:pt>
                <c:pt idx="4600">
                  <c:v>4.5084854270393463E-6</c:v>
                </c:pt>
                <c:pt idx="4601">
                  <c:v>4.5529541975903854E-6</c:v>
                </c:pt>
                <c:pt idx="4602">
                  <c:v>5.4455051754402907E-6</c:v>
                </c:pt>
                <c:pt idx="4603">
                  <c:v>6.3485276857998903E-6</c:v>
                </c:pt>
                <c:pt idx="4604">
                  <c:v>6.0178030396058944E-6</c:v>
                </c:pt>
                <c:pt idx="4605">
                  <c:v>6.5170047584442452E-6</c:v>
                </c:pt>
                <c:pt idx="4606">
                  <c:v>5.5135834247995687E-6</c:v>
                </c:pt>
                <c:pt idx="4607">
                  <c:v>4.4019220110292418E-6</c:v>
                </c:pt>
                <c:pt idx="4608">
                  <c:v>2.908625278881879E-6</c:v>
                </c:pt>
                <c:pt idx="4609">
                  <c:v>1.563017045504558E-6</c:v>
                </c:pt>
                <c:pt idx="4610">
                  <c:v>1.3132589267164671E-6</c:v>
                </c:pt>
                <c:pt idx="4611">
                  <c:v>1.3150250246448924E-6</c:v>
                </c:pt>
                <c:pt idx="4612">
                  <c:v>2.3041861951058862E-6</c:v>
                </c:pt>
                <c:pt idx="4613">
                  <c:v>4.889256024690899E-6</c:v>
                </c:pt>
                <c:pt idx="4614">
                  <c:v>8.3583745859773794E-6</c:v>
                </c:pt>
                <c:pt idx="4615">
                  <c:v>9.8904008396749645E-6</c:v>
                </c:pt>
                <c:pt idx="4616">
                  <c:v>9.8280294599655794E-6</c:v>
                </c:pt>
                <c:pt idx="4617">
                  <c:v>7.014665895228668E-6</c:v>
                </c:pt>
                <c:pt idx="4618">
                  <c:v>5.5201765988418687E-6</c:v>
                </c:pt>
                <c:pt idx="4619">
                  <c:v>4.5192078281244798E-6</c:v>
                </c:pt>
                <c:pt idx="4620">
                  <c:v>4.7102235235736905E-6</c:v>
                </c:pt>
                <c:pt idx="4621">
                  <c:v>4.7835788081469014E-6</c:v>
                </c:pt>
                <c:pt idx="4622">
                  <c:v>4.5284642450212729E-6</c:v>
                </c:pt>
                <c:pt idx="4623">
                  <c:v>3.8759949634521685E-6</c:v>
                </c:pt>
                <c:pt idx="4624">
                  <c:v>3.6798438419419269E-6</c:v>
                </c:pt>
                <c:pt idx="4625">
                  <c:v>4.0920674893074512E-6</c:v>
                </c:pt>
                <c:pt idx="4626">
                  <c:v>5.8827159834920259E-6</c:v>
                </c:pt>
                <c:pt idx="4627">
                  <c:v>6.5746033077894372E-6</c:v>
                </c:pt>
                <c:pt idx="4628">
                  <c:v>7.2429695402967588E-6</c:v>
                </c:pt>
                <c:pt idx="4629">
                  <c:v>7.2991713657969671E-6</c:v>
                </c:pt>
                <c:pt idx="4630">
                  <c:v>6.2707015607783569E-6</c:v>
                </c:pt>
                <c:pt idx="4631">
                  <c:v>4.3588134006751293E-6</c:v>
                </c:pt>
                <c:pt idx="4632">
                  <c:v>2.2392646289589318E-6</c:v>
                </c:pt>
                <c:pt idx="4633">
                  <c:v>9.1354105690962559E-7</c:v>
                </c:pt>
                <c:pt idx="4634">
                  <c:v>7.9948805931532985E-7</c:v>
                </c:pt>
                <c:pt idx="4635">
                  <c:v>8.3119616649660329E-7</c:v>
                </c:pt>
                <c:pt idx="4636">
                  <c:v>1.6817567749979681E-6</c:v>
                </c:pt>
                <c:pt idx="4637">
                  <c:v>4.1027361078681947E-6</c:v>
                </c:pt>
                <c:pt idx="4638">
                  <c:v>7.7660439300515705E-6</c:v>
                </c:pt>
                <c:pt idx="4639">
                  <c:v>1.0136039470591782E-5</c:v>
                </c:pt>
                <c:pt idx="4640">
                  <c:v>1.0238189544208983E-5</c:v>
                </c:pt>
                <c:pt idx="4641">
                  <c:v>8.0577613551000785E-6</c:v>
                </c:pt>
                <c:pt idx="4642">
                  <c:v>6.6208771530590069E-6</c:v>
                </c:pt>
                <c:pt idx="4643">
                  <c:v>5.4963787445484957E-6</c:v>
                </c:pt>
                <c:pt idx="4644">
                  <c:v>5.6265465530802759E-6</c:v>
                </c:pt>
                <c:pt idx="4645">
                  <c:v>5.7368303613962151E-6</c:v>
                </c:pt>
                <c:pt idx="4646">
                  <c:v>5.1138524696278493E-6</c:v>
                </c:pt>
                <c:pt idx="4647">
                  <c:v>4.3226900079204605E-6</c:v>
                </c:pt>
                <c:pt idx="4648">
                  <c:v>4.4831762126350318E-6</c:v>
                </c:pt>
                <c:pt idx="4649">
                  <c:v>4.7433762554166328E-6</c:v>
                </c:pt>
                <c:pt idx="4650">
                  <c:v>6.4072504684582922E-6</c:v>
                </c:pt>
                <c:pt idx="4651">
                  <c:v>7.2929355514565016E-6</c:v>
                </c:pt>
                <c:pt idx="4652">
                  <c:v>7.7299515137832144E-6</c:v>
                </c:pt>
                <c:pt idx="4653">
                  <c:v>7.1014475558137066E-6</c:v>
                </c:pt>
                <c:pt idx="4654">
                  <c:v>6.0050786697777667E-6</c:v>
                </c:pt>
                <c:pt idx="4655">
                  <c:v>4.4113054147305023E-6</c:v>
                </c:pt>
                <c:pt idx="4656">
                  <c:v>2.2596935131352799E-6</c:v>
                </c:pt>
                <c:pt idx="4657">
                  <c:v>9.1354105690962559E-7</c:v>
                </c:pt>
                <c:pt idx="4658">
                  <c:v>7.9922341580016421E-7</c:v>
                </c:pt>
                <c:pt idx="4659">
                  <c:v>8.289957795568372E-7</c:v>
                </c:pt>
                <c:pt idx="4660">
                  <c:v>1.4453543535937088E-6</c:v>
                </c:pt>
                <c:pt idx="4661">
                  <c:v>3.821624395926591E-6</c:v>
                </c:pt>
                <c:pt idx="4662">
                  <c:v>7.3816264701716574E-6</c:v>
                </c:pt>
                <c:pt idx="4663">
                  <c:v>9.5624886426348194E-6</c:v>
                </c:pt>
                <c:pt idx="4664">
                  <c:v>9.9101132812092828E-6</c:v>
                </c:pt>
                <c:pt idx="4665">
                  <c:v>7.8869859400268868E-6</c:v>
                </c:pt>
                <c:pt idx="4666">
                  <c:v>6.6795021359134572E-6</c:v>
                </c:pt>
                <c:pt idx="4667">
                  <c:v>5.6818754146187412E-6</c:v>
                </c:pt>
                <c:pt idx="4668">
                  <c:v>6.0544488770780534E-6</c:v>
                </c:pt>
                <c:pt idx="4669">
                  <c:v>6.2051436361761994E-6</c:v>
                </c:pt>
                <c:pt idx="4670">
                  <c:v>5.7085000099184387E-6</c:v>
                </c:pt>
                <c:pt idx="4671">
                  <c:v>4.8929408039972416E-6</c:v>
                </c:pt>
                <c:pt idx="4672">
                  <c:v>4.6663859496388302E-6</c:v>
                </c:pt>
                <c:pt idx="4673">
                  <c:v>5.1463084546541218E-6</c:v>
                </c:pt>
                <c:pt idx="4674">
                  <c:v>7.1393256054907565E-6</c:v>
                </c:pt>
                <c:pt idx="4675">
                  <c:v>7.7680583255153557E-6</c:v>
                </c:pt>
                <c:pt idx="4676">
                  <c:v>9.037102069029725E-6</c:v>
                </c:pt>
                <c:pt idx="4677">
                  <c:v>8.3223468739056358E-6</c:v>
                </c:pt>
                <c:pt idx="4678">
                  <c:v>7.1103357761707259E-6</c:v>
                </c:pt>
                <c:pt idx="4679">
                  <c:v>5.0127946151646642E-6</c:v>
                </c:pt>
                <c:pt idx="4680">
                  <c:v>2.7270476452653592E-6</c:v>
                </c:pt>
                <c:pt idx="4681">
                  <c:v>1.4784808690139014E-6</c:v>
                </c:pt>
                <c:pt idx="4682">
                  <c:v>1.1344083892837159E-6</c:v>
                </c:pt>
                <c:pt idx="4683">
                  <c:v>1.1453276996655503E-6</c:v>
                </c:pt>
                <c:pt idx="4684">
                  <c:v>1.9360079913445697E-6</c:v>
                </c:pt>
                <c:pt idx="4685">
                  <c:v>4.5097284205661208E-6</c:v>
                </c:pt>
                <c:pt idx="4686">
                  <c:v>8.0102044449617343E-6</c:v>
                </c:pt>
                <c:pt idx="4687">
                  <c:v>1.0176954647708253E-5</c:v>
                </c:pt>
                <c:pt idx="4688">
                  <c:v>1.0402072434116117E-5</c:v>
                </c:pt>
                <c:pt idx="4689">
                  <c:v>7.8528126570962459E-6</c:v>
                </c:pt>
                <c:pt idx="4690">
                  <c:v>6.1868877932165915E-6</c:v>
                </c:pt>
                <c:pt idx="4691">
                  <c:v>5.0671005263365996E-6</c:v>
                </c:pt>
                <c:pt idx="4692">
                  <c:v>5.413448174125256E-6</c:v>
                </c:pt>
                <c:pt idx="4693">
                  <c:v>5.498517473083886E-6</c:v>
                </c:pt>
                <c:pt idx="4694">
                  <c:v>4.9927376645368333E-6</c:v>
                </c:pt>
                <c:pt idx="4695">
                  <c:v>4.4343637690375333E-6</c:v>
                </c:pt>
                <c:pt idx="4696">
                  <c:v>4.1910553505648122E-6</c:v>
                </c:pt>
                <c:pt idx="4697">
                  <c:v>4.7236396261405977E-6</c:v>
                </c:pt>
                <c:pt idx="4698">
                  <c:v>6.7069844598675862E-6</c:v>
                </c:pt>
                <c:pt idx="4699">
                  <c:v>7.5568038421899738E-6</c:v>
                </c:pt>
                <c:pt idx="4700">
                  <c:v>8.2066712948449416E-6</c:v>
                </c:pt>
                <c:pt idx="4701">
                  <c:v>7.5384489545411431E-6</c:v>
                </c:pt>
                <c:pt idx="4702">
                  <c:v>6.4577223532772425E-6</c:v>
                </c:pt>
                <c:pt idx="4703">
                  <c:v>4.5947892734905625E-6</c:v>
                </c:pt>
                <c:pt idx="4704">
                  <c:v>2.3820750989120877E-6</c:v>
                </c:pt>
                <c:pt idx="4705">
                  <c:v>1.0860308564749464E-6</c:v>
                </c:pt>
                <c:pt idx="4706">
                  <c:v>8.8820347116946442E-7</c:v>
                </c:pt>
                <c:pt idx="4707">
                  <c:v>9.4004107301196987E-7</c:v>
                </c:pt>
                <c:pt idx="4708">
                  <c:v>1.8775044446731422E-6</c:v>
                </c:pt>
                <c:pt idx="4709">
                  <c:v>4.3827839821499548E-6</c:v>
                </c:pt>
                <c:pt idx="4710">
                  <c:v>8.1843821315581655E-6</c:v>
                </c:pt>
                <c:pt idx="4711">
                  <c:v>1.0667389555420207E-5</c:v>
                </c:pt>
                <c:pt idx="4712">
                  <c:v>1.0974849199764446E-5</c:v>
                </c:pt>
                <c:pt idx="4713">
                  <c:v>8.6032254754833367E-6</c:v>
                </c:pt>
                <c:pt idx="4714">
                  <c:v>7.0307849478121651E-6</c:v>
                </c:pt>
                <c:pt idx="4715">
                  <c:v>5.9199699602982009E-6</c:v>
                </c:pt>
                <c:pt idx="4716">
                  <c:v>6.0544488770780534E-6</c:v>
                </c:pt>
                <c:pt idx="4717">
                  <c:v>6.1774838489847592E-6</c:v>
                </c:pt>
                <c:pt idx="4718">
                  <c:v>5.9137761357051841E-6</c:v>
                </c:pt>
                <c:pt idx="4719">
                  <c:v>5.0163582173024495E-6</c:v>
                </c:pt>
                <c:pt idx="4720">
                  <c:v>4.6909291816139203E-6</c:v>
                </c:pt>
                <c:pt idx="4721">
                  <c:v>5.040157921031694E-6</c:v>
                </c:pt>
                <c:pt idx="4722">
                  <c:v>6.9482413324789804E-6</c:v>
                </c:pt>
                <c:pt idx="4723">
                  <c:v>7.7328657925346316E-6</c:v>
                </c:pt>
                <c:pt idx="4724">
                  <c:v>8.134296567430951E-6</c:v>
                </c:pt>
                <c:pt idx="4725">
                  <c:v>7.5042864876644483E-6</c:v>
                </c:pt>
                <c:pt idx="4726">
                  <c:v>6.4888682420895767E-6</c:v>
                </c:pt>
                <c:pt idx="4727">
                  <c:v>4.6733119849264263E-6</c:v>
                </c:pt>
                <c:pt idx="4728">
                  <c:v>3.0864309867972403E-6</c:v>
                </c:pt>
                <c:pt idx="4729">
                  <c:v>1.4157919809833303E-6</c:v>
                </c:pt>
                <c:pt idx="4730">
                  <c:v>1.0552248274338169E-6</c:v>
                </c:pt>
                <c:pt idx="4731">
                  <c:v>7.2230118113163877E-7</c:v>
                </c:pt>
                <c:pt idx="4732">
                  <c:v>8.0885867627029639E-7</c:v>
                </c:pt>
                <c:pt idx="4733">
                  <c:v>1.799341501098696E-6</c:v>
                </c:pt>
                <c:pt idx="4734">
                  <c:v>3.9384347678048285E-6</c:v>
                </c:pt>
                <c:pt idx="4735">
                  <c:v>7.1338156075086549E-6</c:v>
                </c:pt>
                <c:pt idx="4736">
                  <c:v>1.0443027002171501E-5</c:v>
                </c:pt>
                <c:pt idx="4737">
                  <c:v>1.1981774328310956E-5</c:v>
                </c:pt>
                <c:pt idx="4738">
                  <c:v>1.0690986483592199E-5</c:v>
                </c:pt>
                <c:pt idx="4739">
                  <c:v>8.5724051186049564E-6</c:v>
                </c:pt>
                <c:pt idx="4740">
                  <c:v>7.6586467451027276E-6</c:v>
                </c:pt>
                <c:pt idx="4741">
                  <c:v>7.8313024580382479E-6</c:v>
                </c:pt>
                <c:pt idx="4742">
                  <c:v>6.824470432238942E-6</c:v>
                </c:pt>
                <c:pt idx="4743">
                  <c:v>6.3685141428563604E-6</c:v>
                </c:pt>
                <c:pt idx="4744">
                  <c:v>6.610694275474555E-6</c:v>
                </c:pt>
                <c:pt idx="4745">
                  <c:v>8.2647747853489907E-6</c:v>
                </c:pt>
                <c:pt idx="4746">
                  <c:v>1.039944991054198E-5</c:v>
                </c:pt>
                <c:pt idx="4747">
                  <c:v>1.0678742470973492E-5</c:v>
                </c:pt>
                <c:pt idx="4748">
                  <c:v>9.5288216384149107E-6</c:v>
                </c:pt>
                <c:pt idx="4749">
                  <c:v>7.6153533593652083E-6</c:v>
                </c:pt>
                <c:pt idx="4750">
                  <c:v>5.5135206288248539E-6</c:v>
                </c:pt>
                <c:pt idx="4751">
                  <c:v>4.3308946691949509E-6</c:v>
                </c:pt>
                <c:pt idx="4752">
                  <c:v>2.7833620392854179E-6</c:v>
                </c:pt>
                <c:pt idx="4753">
                  <c:v>1.8197369362274634E-6</c:v>
                </c:pt>
                <c:pt idx="4754">
                  <c:v>1.1221106376835678E-6</c:v>
                </c:pt>
                <c:pt idx="4755">
                  <c:v>6.9800737339846292E-7</c:v>
                </c:pt>
                <c:pt idx="4756">
                  <c:v>8.8904998730517627E-7</c:v>
                </c:pt>
                <c:pt idx="4757">
                  <c:v>1.3250114009764825E-6</c:v>
                </c:pt>
                <c:pt idx="4758">
                  <c:v>2.831416036147099E-6</c:v>
                </c:pt>
                <c:pt idx="4759">
                  <c:v>4.8967882351473508E-6</c:v>
                </c:pt>
                <c:pt idx="4760">
                  <c:v>8.8338187269259988E-6</c:v>
                </c:pt>
                <c:pt idx="4761">
                  <c:v>1.2138407819458291E-5</c:v>
                </c:pt>
                <c:pt idx="4762">
                  <c:v>1.4052053697893503E-5</c:v>
                </c:pt>
                <c:pt idx="4763">
                  <c:v>1.30952179173467E-5</c:v>
                </c:pt>
                <c:pt idx="4764">
                  <c:v>1.1477122612636511E-5</c:v>
                </c:pt>
                <c:pt idx="4765">
                  <c:v>8.759639582408943E-6</c:v>
                </c:pt>
                <c:pt idx="4766">
                  <c:v>6.490636813050466E-6</c:v>
                </c:pt>
                <c:pt idx="4767">
                  <c:v>4.3754736926088072E-6</c:v>
                </c:pt>
                <c:pt idx="4768">
                  <c:v>3.6796651896734534E-6</c:v>
                </c:pt>
                <c:pt idx="4769">
                  <c:v>3.7836339115961629E-6</c:v>
                </c:pt>
                <c:pt idx="4770">
                  <c:v>4.6950589108979739E-6</c:v>
                </c:pt>
                <c:pt idx="4771">
                  <c:v>5.5132695351701481E-6</c:v>
                </c:pt>
                <c:pt idx="4772">
                  <c:v>5.5017162443198856E-6</c:v>
                </c:pt>
                <c:pt idx="4773">
                  <c:v>5.8465677708471979E-6</c:v>
                </c:pt>
                <c:pt idx="4774">
                  <c:v>4.774233054296845E-6</c:v>
                </c:pt>
                <c:pt idx="4775">
                  <c:v>3.7983795484489396E-6</c:v>
                </c:pt>
                <c:pt idx="4776">
                  <c:v>2.5447410056935209E-6</c:v>
                </c:pt>
                <c:pt idx="4777">
                  <c:v>1.2915257644081542E-6</c:v>
                </c:pt>
                <c:pt idx="4778">
                  <c:v>1.1833275114314522E-6</c:v>
                </c:pt>
                <c:pt idx="4779">
                  <c:v>1.4162496021460452E-6</c:v>
                </c:pt>
                <c:pt idx="4780">
                  <c:v>2.3811852882342636E-6</c:v>
                </c:pt>
                <c:pt idx="4781">
                  <c:v>5.0153318527243097E-6</c:v>
                </c:pt>
                <c:pt idx="4782">
                  <c:v>8.5321821035447296E-6</c:v>
                </c:pt>
                <c:pt idx="4783">
                  <c:v>1.0626558525939329E-5</c:v>
                </c:pt>
                <c:pt idx="4784">
                  <c:v>1.0606780702553785E-5</c:v>
                </c:pt>
                <c:pt idx="4785">
                  <c:v>8.1260290848089002E-6</c:v>
                </c:pt>
                <c:pt idx="4786">
                  <c:v>6.7381048554976372E-6</c:v>
                </c:pt>
                <c:pt idx="4787">
                  <c:v>5.602410315042373E-6</c:v>
                </c:pt>
                <c:pt idx="4788">
                  <c:v>5.8344194898892256E-6</c:v>
                </c:pt>
                <c:pt idx="4789">
                  <c:v>5.8018247854813956E-6</c:v>
                </c:pt>
                <c:pt idx="4790">
                  <c:v>5.2551530755673675E-6</c:v>
                </c:pt>
                <c:pt idx="4791">
                  <c:v>4.4529760625570455E-6</c:v>
                </c:pt>
                <c:pt idx="4792">
                  <c:v>4.3736308893586995E-6</c:v>
                </c:pt>
                <c:pt idx="4793">
                  <c:v>4.5657465919323108E-6</c:v>
                </c:pt>
                <c:pt idx="4794">
                  <c:v>6.5321396315454977E-6</c:v>
                </c:pt>
                <c:pt idx="4795">
                  <c:v>7.3205637146744654E-6</c:v>
                </c:pt>
                <c:pt idx="4796">
                  <c:v>7.8445355075447338E-6</c:v>
                </c:pt>
                <c:pt idx="4797">
                  <c:v>7.8797067269351491E-6</c:v>
                </c:pt>
                <c:pt idx="4798">
                  <c:v>7.2652722834377526E-6</c:v>
                </c:pt>
                <c:pt idx="4799">
                  <c:v>5.5326056113157259E-6</c:v>
                </c:pt>
                <c:pt idx="4800">
                  <c:v>3.3693749959393988E-6</c:v>
                </c:pt>
                <c:pt idx="4801">
                  <c:v>2.0645007232655699E-6</c:v>
                </c:pt>
                <c:pt idx="4802">
                  <c:v>1.7780158120248301E-6</c:v>
                </c:pt>
                <c:pt idx="4803">
                  <c:v>1.9158028447142475E-6</c:v>
                </c:pt>
                <c:pt idx="4804">
                  <c:v>2.9908659431334312E-6</c:v>
                </c:pt>
                <c:pt idx="4805">
                  <c:v>5.9664967185564682E-6</c:v>
                </c:pt>
                <c:pt idx="4806">
                  <c:v>9.8815666280773824E-6</c:v>
                </c:pt>
                <c:pt idx="4807">
                  <c:v>1.1523226807808198E-5</c:v>
                </c:pt>
                <c:pt idx="4808">
                  <c:v>1.1219938379335364E-5</c:v>
                </c:pt>
                <c:pt idx="4809">
                  <c:v>8.4329342088571268E-6</c:v>
                </c:pt>
                <c:pt idx="4810">
                  <c:v>6.7088062778216328E-6</c:v>
                </c:pt>
                <c:pt idx="4811">
                  <c:v>5.270023747896643E-6</c:v>
                </c:pt>
                <c:pt idx="4812">
                  <c:v>5.647856390975777E-6</c:v>
                </c:pt>
                <c:pt idx="4813">
                  <c:v>5.6935007453394275E-6</c:v>
                </c:pt>
                <c:pt idx="4814">
                  <c:v>5.1945956730218603E-6</c:v>
                </c:pt>
                <c:pt idx="4815">
                  <c:v>4.4529760625570455E-6</c:v>
                </c:pt>
                <c:pt idx="4816">
                  <c:v>4.1910553505648122E-6</c:v>
                </c:pt>
                <c:pt idx="4817">
                  <c:v>4.506536704104203E-6</c:v>
                </c:pt>
                <c:pt idx="4818">
                  <c:v>6.2573834727536439E-6</c:v>
                </c:pt>
                <c:pt idx="4819">
                  <c:v>7.0995384089307545E-6</c:v>
                </c:pt>
                <c:pt idx="4820">
                  <c:v>7.8158895091043527E-6</c:v>
                </c:pt>
                <c:pt idx="4821">
                  <c:v>7.8115084922986185E-6</c:v>
                </c:pt>
                <c:pt idx="4822">
                  <c:v>7.0793278601764547E-6</c:v>
                </c:pt>
                <c:pt idx="4823">
                  <c:v>5.9205125930508429E-6</c:v>
                </c:pt>
                <c:pt idx="4824">
                  <c:v>3.4490276104051443E-6</c:v>
                </c:pt>
                <c:pt idx="4825">
                  <c:v>2.0313709973946126E-6</c:v>
                </c:pt>
                <c:pt idx="4826">
                  <c:v>1.730385910820306E-6</c:v>
                </c:pt>
                <c:pt idx="4827">
                  <c:v>1.9158028447142475E-6</c:v>
                </c:pt>
                <c:pt idx="4828">
                  <c:v>2.9341805945781681E-6</c:v>
                </c:pt>
                <c:pt idx="4829">
                  <c:v>5.8420468726864964E-6</c:v>
                </c:pt>
                <c:pt idx="4830">
                  <c:v>9.5711599944278798E-6</c:v>
                </c:pt>
                <c:pt idx="4831">
                  <c:v>1.0953010846243923E-5</c:v>
                </c:pt>
                <c:pt idx="4832">
                  <c:v>9.9101132812092828E-6</c:v>
                </c:pt>
                <c:pt idx="4833">
                  <c:v>7.2320021994060392E-6</c:v>
                </c:pt>
                <c:pt idx="4834">
                  <c:v>5.7960570930658919E-6</c:v>
                </c:pt>
                <c:pt idx="4835">
                  <c:v>4.9656389155565779E-6</c:v>
                </c:pt>
                <c:pt idx="4836">
                  <c:v>5.2429694709612393E-6</c:v>
                </c:pt>
                <c:pt idx="4837">
                  <c:v>5.3251990088567383E-6</c:v>
                </c:pt>
                <c:pt idx="4838">
                  <c:v>4.9321802619913261E-6</c:v>
                </c:pt>
                <c:pt idx="4839">
                  <c:v>4.1551793662448513E-6</c:v>
                </c:pt>
                <c:pt idx="4840">
                  <c:v>3.9354495962533691E-6</c:v>
                </c:pt>
                <c:pt idx="4841">
                  <c:v>4.2894337820678091E-6</c:v>
                </c:pt>
                <c:pt idx="4842">
                  <c:v>5.9826273139617902E-6</c:v>
                </c:pt>
                <c:pt idx="4843">
                  <c:v>6.7127441238792568E-6</c:v>
                </c:pt>
                <c:pt idx="4844">
                  <c:v>7.5867215215813163E-6</c:v>
                </c:pt>
                <c:pt idx="4845">
                  <c:v>7.7091611774059608E-6</c:v>
                </c:pt>
                <c:pt idx="4846">
                  <c:v>7.358151811836367E-6</c:v>
                </c:pt>
                <c:pt idx="4847">
                  <c:v>5.4548240025578486E-6</c:v>
                </c:pt>
                <c:pt idx="4848">
                  <c:v>3.1095285047829084E-6</c:v>
                </c:pt>
                <c:pt idx="4849">
                  <c:v>1.7144894594159805E-6</c:v>
                </c:pt>
                <c:pt idx="4850">
                  <c:v>1.3294474458633857E-6</c:v>
                </c:pt>
                <c:pt idx="4851">
                  <c:v>1.2472950921321093E-6</c:v>
                </c:pt>
                <c:pt idx="4852">
                  <c:v>2.4388185862301115E-6</c:v>
                </c:pt>
                <c:pt idx="4853">
                  <c:v>5.0405211094427362E-6</c:v>
                </c:pt>
                <c:pt idx="4854">
                  <c:v>9.0524979789871163E-6</c:v>
                </c:pt>
                <c:pt idx="4855">
                  <c:v>1.0504023415989313E-5</c:v>
                </c:pt>
                <c:pt idx="4856">
                  <c:v>9.663784024967499E-6</c:v>
                </c:pt>
                <c:pt idx="4857">
                  <c:v>7.3678373895168959E-6</c:v>
                </c:pt>
                <c:pt idx="4858">
                  <c:v>5.8420371754365625E-6</c:v>
                </c:pt>
                <c:pt idx="4859">
                  <c:v>4.7018387275285198E-6</c:v>
                </c:pt>
                <c:pt idx="4860">
                  <c:v>4.8380825509467024E-6</c:v>
                </c:pt>
                <c:pt idx="4861">
                  <c:v>4.9352324643456562E-6</c:v>
                </c:pt>
                <c:pt idx="4862">
                  <c:v>4.6092074484152831E-6</c:v>
                </c:pt>
                <c:pt idx="4863">
                  <c:v>4.0435056051277785E-6</c:v>
                </c:pt>
                <c:pt idx="4864">
                  <c:v>3.8259042729770367E-6</c:v>
                </c:pt>
                <c:pt idx="4865">
                  <c:v>4.0920674893074512E-6</c:v>
                </c:pt>
                <c:pt idx="4866">
                  <c:v>5.7828046530222606E-6</c:v>
                </c:pt>
                <c:pt idx="4867">
                  <c:v>6.6574877974433293E-6</c:v>
                </c:pt>
                <c:pt idx="4868">
                  <c:v>7.4148455309390372E-6</c:v>
                </c:pt>
                <c:pt idx="4869">
                  <c:v>7.2307461559793699E-6</c:v>
                </c:pt>
                <c:pt idx="4870">
                  <c:v>6.7377864084583083E-6</c:v>
                </c:pt>
                <c:pt idx="4871">
                  <c:v>5.0388561272182634E-6</c:v>
                </c:pt>
                <c:pt idx="4872">
                  <c:v>2.989093590114411E-6</c:v>
                </c:pt>
                <c:pt idx="4873">
                  <c:v>1.5292356792103211E-6</c:v>
                </c:pt>
                <c:pt idx="4874">
                  <c:v>1.3940845020694874E-6</c:v>
                </c:pt>
                <c:pt idx="4875">
                  <c:v>1.500265808234739E-6</c:v>
                </c:pt>
                <c:pt idx="4876">
                  <c:v>2.5729110929023082E-6</c:v>
                </c:pt>
                <c:pt idx="4877">
                  <c:v>5.3421206312030737E-6</c:v>
                </c:pt>
                <c:pt idx="4878">
                  <c:v>9.2947455864000106E-6</c:v>
                </c:pt>
                <c:pt idx="4879">
                  <c:v>1.1116069237006653E-5</c:v>
                </c:pt>
                <c:pt idx="4880">
                  <c:v>1.0565851960179606E-5</c:v>
                </c:pt>
                <c:pt idx="4881">
                  <c:v>7.8869859400268868E-6</c:v>
                </c:pt>
                <c:pt idx="4882">
                  <c:v>6.2098778344019268E-6</c:v>
                </c:pt>
                <c:pt idx="4883">
                  <c:v>5.1888544592726248E-6</c:v>
                </c:pt>
                <c:pt idx="4884">
                  <c:v>5.3282088225432472E-6</c:v>
                </c:pt>
                <c:pt idx="4885">
                  <c:v>5.3251990088567383E-6</c:v>
                </c:pt>
                <c:pt idx="4886">
                  <c:v>4.770693855203305E-6</c:v>
                </c:pt>
                <c:pt idx="4887">
                  <c:v>3.950444137530217E-6</c:v>
                </c:pt>
                <c:pt idx="4888">
                  <c:v>3.7163589497007044E-6</c:v>
                </c:pt>
                <c:pt idx="4889">
                  <c:v>4.0131209722033066E-6</c:v>
                </c:pt>
                <c:pt idx="4890">
                  <c:v>5.5829819920827302E-6</c:v>
                </c:pt>
                <c:pt idx="4891">
                  <c:v>6.4088343284816538E-6</c:v>
                </c:pt>
                <c:pt idx="4892">
                  <c:v>7.0710935496544796E-6</c:v>
                </c:pt>
                <c:pt idx="4893">
                  <c:v>6.8353418274757994E-6</c:v>
                </c:pt>
                <c:pt idx="4894">
                  <c:v>6.1458823299455637E-6</c:v>
                </c:pt>
                <c:pt idx="4895">
                  <c:v>4.5685999523247402E-6</c:v>
                </c:pt>
                <c:pt idx="4896">
                  <c:v>3.0207625577216394E-6</c:v>
                </c:pt>
                <c:pt idx="4897">
                  <c:v>1.5047340037706945E-6</c:v>
                </c:pt>
                <c:pt idx="4898">
                  <c:v>1.3582377487572804E-6</c:v>
                </c:pt>
                <c:pt idx="4899">
                  <c:v>8.4032436708679833E-7</c:v>
                </c:pt>
                <c:pt idx="4900">
                  <c:v>1.2053834915456235E-6</c:v>
                </c:pt>
                <c:pt idx="4901">
                  <c:v>2.2270097468499777E-6</c:v>
                </c:pt>
                <c:pt idx="4902">
                  <c:v>4.3084525614681582E-6</c:v>
                </c:pt>
                <c:pt idx="4903">
                  <c:v>7.1338156075086549E-6</c:v>
                </c:pt>
                <c:pt idx="4904">
                  <c:v>9.8690746106625933E-6</c:v>
                </c:pt>
                <c:pt idx="4905">
                  <c:v>1.0827994086821748E-5</c:v>
                </c:pt>
                <c:pt idx="4906">
                  <c:v>9.4895720159819327E-6</c:v>
                </c:pt>
                <c:pt idx="4907">
                  <c:v>8.3555546203851292E-6</c:v>
                </c:pt>
                <c:pt idx="4908">
                  <c:v>7.5428753020431172E-6</c:v>
                </c:pt>
                <c:pt idx="4909">
                  <c:v>8.3245028741194263E-6</c:v>
                </c:pt>
                <c:pt idx="4910">
                  <c:v>7.5755960754130135E-6</c:v>
                </c:pt>
                <c:pt idx="4911">
                  <c:v>7.3772272691650215E-6</c:v>
                </c:pt>
                <c:pt idx="4912">
                  <c:v>8.0892638221619841E-6</c:v>
                </c:pt>
                <c:pt idx="4913">
                  <c:v>1.0371559782800593E-5</c:v>
                </c:pt>
                <c:pt idx="4914">
                  <c:v>1.2703752690060226E-5</c:v>
                </c:pt>
                <c:pt idx="4915">
                  <c:v>1.2770674243698103E-5</c:v>
                </c:pt>
                <c:pt idx="4916">
                  <c:v>1.0838951311230566E-5</c:v>
                </c:pt>
                <c:pt idx="4917">
                  <c:v>8.2806002815603212E-6</c:v>
                </c:pt>
                <c:pt idx="4918">
                  <c:v>6.0774101421680193E-6</c:v>
                </c:pt>
                <c:pt idx="4919">
                  <c:v>4.5876778387665483E-6</c:v>
                </c:pt>
                <c:pt idx="4920">
                  <c:v>2.7194062000442319E-6</c:v>
                </c:pt>
                <c:pt idx="4921">
                  <c:v>1.7828759797712666E-6</c:v>
                </c:pt>
                <c:pt idx="4922">
                  <c:v>1.1221106376835678E-6</c:v>
                </c:pt>
                <c:pt idx="4923">
                  <c:v>6.9544971813284577E-7</c:v>
                </c:pt>
                <c:pt idx="4924">
                  <c:v>7.5350055202204261E-7</c:v>
                </c:pt>
                <c:pt idx="4925">
                  <c:v>8.9471028658460724E-7</c:v>
                </c:pt>
                <c:pt idx="4926">
                  <c:v>2.3314478156467268E-6</c:v>
                </c:pt>
                <c:pt idx="4927">
                  <c:v>4.6218247271273709E-6</c:v>
                </c:pt>
                <c:pt idx="4928">
                  <c:v>8.6410205834797711E-6</c:v>
                </c:pt>
                <c:pt idx="4929">
                  <c:v>1.1770231941491278E-5</c:v>
                </c:pt>
                <c:pt idx="4930">
                  <c:v>1.3668612963885558E-5</c:v>
                </c:pt>
                <c:pt idx="4931">
                  <c:v>1.323854781275335E-5</c:v>
                </c:pt>
                <c:pt idx="4932">
                  <c:v>1.1783051092166761E-5</c:v>
                </c:pt>
                <c:pt idx="4933">
                  <c:v>8.9012635471303506E-6</c:v>
                </c:pt>
                <c:pt idx="4934">
                  <c:v>6.6019146861132919E-6</c:v>
                </c:pt>
                <c:pt idx="4935">
                  <c:v>4.587033478338615E-6</c:v>
                </c:pt>
                <c:pt idx="4936">
                  <c:v>4.8747083226196245E-6</c:v>
                </c:pt>
                <c:pt idx="4937">
                  <c:v>4.9376143405874969E-6</c:v>
                </c:pt>
                <c:pt idx="4938">
                  <c:v>5.468956621207239E-6</c:v>
                </c:pt>
                <c:pt idx="4939">
                  <c:v>6.061407696520916E-6</c:v>
                </c:pt>
                <c:pt idx="4940">
                  <c:v>5.9195007928847498E-6</c:v>
                </c:pt>
                <c:pt idx="4941">
                  <c:v>6.4219444508442246E-6</c:v>
                </c:pt>
                <c:pt idx="4942">
                  <c:v>4.9883899699704506E-6</c:v>
                </c:pt>
                <c:pt idx="4943">
                  <c:v>3.7983795484489396E-6</c:v>
                </c:pt>
                <c:pt idx="4944">
                  <c:v>2.2392646289589318E-6</c:v>
                </c:pt>
                <c:pt idx="4945">
                  <c:v>1.034403252991581E-6</c:v>
                </c:pt>
                <c:pt idx="4946">
                  <c:v>8.0081391015996564E-7</c:v>
                </c:pt>
                <c:pt idx="4947">
                  <c:v>8.3202432607796809E-7</c:v>
                </c:pt>
                <c:pt idx="4948">
                  <c:v>1.6621194909267012E-6</c:v>
                </c:pt>
                <c:pt idx="4949">
                  <c:v>4.1282388748643013E-6</c:v>
                </c:pt>
                <c:pt idx="4950">
                  <c:v>7.5215189657269347E-6</c:v>
                </c:pt>
                <c:pt idx="4951">
                  <c:v>9.2751954071384718E-6</c:v>
                </c:pt>
                <c:pt idx="4952">
                  <c:v>9.3248127127125449E-6</c:v>
                </c:pt>
                <c:pt idx="4953">
                  <c:v>7.5449797480134606E-6</c:v>
                </c:pt>
                <c:pt idx="4954">
                  <c:v>5.7730670518805567E-6</c:v>
                </c:pt>
                <c:pt idx="4955">
                  <c:v>5.0062235598685857E-6</c:v>
                </c:pt>
                <c:pt idx="4956">
                  <c:v>5.0938006056927262E-6</c:v>
                </c:pt>
                <c:pt idx="4957">
                  <c:v>5.0002268884308367E-6</c:v>
                </c:pt>
                <c:pt idx="4958">
                  <c:v>4.7303222535062991E-6</c:v>
                </c:pt>
                <c:pt idx="4959">
                  <c:v>4.5832621171936304E-6</c:v>
                </c:pt>
                <c:pt idx="4960">
                  <c:v>3.9171920423739812E-6</c:v>
                </c:pt>
                <c:pt idx="4961">
                  <c:v>4.3486436698959161E-6</c:v>
                </c:pt>
                <c:pt idx="4962">
                  <c:v>6.0076051465792313E-6</c:v>
                </c:pt>
                <c:pt idx="4963">
                  <c:v>6.878513103187041E-6</c:v>
                </c:pt>
                <c:pt idx="4964">
                  <c:v>7.7585975122235938E-6</c:v>
                </c:pt>
                <c:pt idx="4965">
                  <c:v>7.4017590071912728E-6</c:v>
                </c:pt>
                <c:pt idx="4966">
                  <c:v>6.7066958190669138E-6</c:v>
                </c:pt>
                <c:pt idx="4967">
                  <c:v>4.7779034669230737E-6</c:v>
                </c:pt>
                <c:pt idx="4968">
                  <c:v>2.4431429188991255E-6</c:v>
                </c:pt>
                <c:pt idx="4969">
                  <c:v>1.1547092781372902E-6</c:v>
                </c:pt>
                <c:pt idx="4970">
                  <c:v>9.5412171360453143E-7</c:v>
                </c:pt>
                <c:pt idx="4971">
                  <c:v>1.1282895013230135E-6</c:v>
                </c:pt>
                <c:pt idx="4972">
                  <c:v>1.799341501098696E-6</c:v>
                </c:pt>
                <c:pt idx="4973">
                  <c:v>4.2046944691862218E-6</c:v>
                </c:pt>
                <c:pt idx="4974">
                  <c:v>7.7311341245402767E-6</c:v>
                </c:pt>
                <c:pt idx="4975">
                  <c:v>9.7674865774484328E-6</c:v>
                </c:pt>
                <c:pt idx="4976">
                  <c:v>9.7459197119802011E-6</c:v>
                </c:pt>
                <c:pt idx="4977">
                  <c:v>7.4493385035834096E-6</c:v>
                </c:pt>
                <c:pt idx="4978">
                  <c:v>6.0029674637339093E-6</c:v>
                </c:pt>
                <c:pt idx="4979">
                  <c:v>4.6612540832165111E-6</c:v>
                </c:pt>
                <c:pt idx="4980">
                  <c:v>5.0085612541107174E-6</c:v>
                </c:pt>
                <c:pt idx="4981">
                  <c:v>5.1085509285728039E-6</c:v>
                </c:pt>
                <c:pt idx="4982">
                  <c:v>4.6495790501122881E-6</c:v>
                </c:pt>
                <c:pt idx="4983">
                  <c:v>4.0248933116082656E-6</c:v>
                </c:pt>
                <c:pt idx="4984">
                  <c:v>4.0449949195297023E-6</c:v>
                </c:pt>
                <c:pt idx="4985">
                  <c:v>5.9129119558574405E-6</c:v>
                </c:pt>
                <c:pt idx="4986">
                  <c:v>7.5525990809777034E-6</c:v>
                </c:pt>
                <c:pt idx="4987">
                  <c:v>8.3653208603815706E-6</c:v>
                </c:pt>
                <c:pt idx="4988">
                  <c:v>8.7486480339810976E-6</c:v>
                </c:pt>
                <c:pt idx="4989">
                  <c:v>8.0841417210516972E-6</c:v>
                </c:pt>
                <c:pt idx="4990">
                  <c:v>6.8931358703011905E-6</c:v>
                </c:pt>
                <c:pt idx="4991">
                  <c:v>4.9345651125286678E-6</c:v>
                </c:pt>
                <c:pt idx="4992">
                  <c:v>2.7068274324282078E-6</c:v>
                </c:pt>
                <c:pt idx="4993">
                  <c:v>1.2915257644081542E-6</c:v>
                </c:pt>
                <c:pt idx="4994">
                  <c:v>9.5412171360453143E-7</c:v>
                </c:pt>
                <c:pt idx="4995">
                  <c:v>1.0086712524443519E-6</c:v>
                </c:pt>
                <c:pt idx="4996">
                  <c:v>1.8775044446731422E-6</c:v>
                </c:pt>
                <c:pt idx="4997">
                  <c:v>4.2810710987722589E-6</c:v>
                </c:pt>
                <c:pt idx="4998">
                  <c:v>7.9056087984679604E-6</c:v>
                </c:pt>
                <c:pt idx="4999">
                  <c:v>1.0095117269433209E-5</c:v>
                </c:pt>
                <c:pt idx="5000">
                  <c:v>1.0524916763675758E-5</c:v>
                </c:pt>
                <c:pt idx="5001">
                  <c:v>8.5351270849741212E-6</c:v>
                </c:pt>
                <c:pt idx="5002">
                  <c:v>6.7088062778216328E-6</c:v>
                </c:pt>
                <c:pt idx="5003">
                  <c:v>5.1482698149606161E-6</c:v>
                </c:pt>
                <c:pt idx="5004">
                  <c:v>5.413448174125256E-6</c:v>
                </c:pt>
                <c:pt idx="5005">
                  <c:v>5.2818693927999508E-6</c:v>
                </c:pt>
                <c:pt idx="5006">
                  <c:v>4.8514370585973151E-6</c:v>
                </c:pt>
                <c:pt idx="5007">
                  <c:v>4.3785268884789969E-6</c:v>
                </c:pt>
                <c:pt idx="5008">
                  <c:v>4.2275704583235896E-6</c:v>
                </c:pt>
                <c:pt idx="5009">
                  <c:v>4.5657465919323108E-6</c:v>
                </c:pt>
                <c:pt idx="5010">
                  <c:v>6.3822726358408494E-6</c:v>
                </c:pt>
                <c:pt idx="5011">
                  <c:v>7.2376792250205749E-6</c:v>
                </c:pt>
                <c:pt idx="5012">
                  <c:v>7.8158895091043527E-6</c:v>
                </c:pt>
                <c:pt idx="5013">
                  <c:v>7.4359415159485788E-6</c:v>
                </c:pt>
                <c:pt idx="5014">
                  <c:v>6.5511392605430213E-6</c:v>
                </c:pt>
                <c:pt idx="5015">
                  <c:v>4.5685999523247402E-6</c:v>
                </c:pt>
                <c:pt idx="5016">
                  <c:v>2.8280138289543284E-6</c:v>
                </c:pt>
                <c:pt idx="5017">
                  <c:v>1.5461318725414492E-6</c:v>
                </c:pt>
                <c:pt idx="5018">
                  <c:v>1.2158810881263641E-6</c:v>
                </c:pt>
                <c:pt idx="5019">
                  <c:v>1.2811848186755654E-6</c:v>
                </c:pt>
                <c:pt idx="5020">
                  <c:v>2.2076878512183779E-6</c:v>
                </c:pt>
                <c:pt idx="5021">
                  <c:v>4.7376794463966119E-6</c:v>
                </c:pt>
                <c:pt idx="5022">
                  <c:v>8.4279197689094245E-6</c:v>
                </c:pt>
                <c:pt idx="5023">
                  <c:v>1.0667389555420207E-5</c:v>
                </c:pt>
                <c:pt idx="5024">
                  <c:v>1.0811327655882736E-5</c:v>
                </c:pt>
                <c:pt idx="5025">
                  <c:v>8.5691792985150038E-6</c:v>
                </c:pt>
                <c:pt idx="5026">
                  <c:v>6.5035603467728954E-6</c:v>
                </c:pt>
                <c:pt idx="5027">
                  <c:v>5.7348242796564982E-6</c:v>
                </c:pt>
                <c:pt idx="5028">
                  <c:v>5.6265465530802759E-6</c:v>
                </c:pt>
                <c:pt idx="5029">
                  <c:v>5.6501711292826408E-6</c:v>
                </c:pt>
                <c:pt idx="5030">
                  <c:v>5.3762678806583827E-6</c:v>
                </c:pt>
                <c:pt idx="5031">
                  <c:v>4.694935878310704E-6</c:v>
                </c:pt>
                <c:pt idx="5032">
                  <c:v>4.4831762126350318E-6</c:v>
                </c:pt>
                <c:pt idx="5033">
                  <c:v>4.7236396261405977E-6</c:v>
                </c:pt>
                <c:pt idx="5034">
                  <c:v>6.6820066272501442E-6</c:v>
                </c:pt>
                <c:pt idx="5035">
                  <c:v>7.4310763675463212E-6</c:v>
                </c:pt>
                <c:pt idx="5036">
                  <c:v>8.4959084808685676E-6</c:v>
                </c:pt>
                <c:pt idx="5037">
                  <c:v>8.2883374775510223E-6</c:v>
                </c:pt>
                <c:pt idx="5038">
                  <c:v>7.2962389863375311E-6</c:v>
                </c:pt>
                <c:pt idx="5039">
                  <c:v>5.4029324140029591E-6</c:v>
                </c:pt>
                <c:pt idx="5040">
                  <c:v>2.989093590114411E-6</c:v>
                </c:pt>
                <c:pt idx="5041">
                  <c:v>1.6136065498992077E-6</c:v>
                </c:pt>
                <c:pt idx="5042">
                  <c:v>1.1344083892837159E-6</c:v>
                </c:pt>
                <c:pt idx="5043">
                  <c:v>1.2472950921321093E-6</c:v>
                </c:pt>
                <c:pt idx="5044">
                  <c:v>2.2463205194580394E-6</c:v>
                </c:pt>
                <c:pt idx="5045">
                  <c:v>4.9144884776922577E-6</c:v>
                </c:pt>
                <c:pt idx="5046">
                  <c:v>8.8098901983321948E-6</c:v>
                </c:pt>
                <c:pt idx="5047">
                  <c:v>1.0871439730081134E-5</c:v>
                </c:pt>
                <c:pt idx="5048">
                  <c:v>1.048397511151547E-5</c:v>
                </c:pt>
                <c:pt idx="5049">
                  <c:v>7.5792077229212289E-6</c:v>
                </c:pt>
                <c:pt idx="5050">
                  <c:v>5.9110072989925683E-6</c:v>
                </c:pt>
                <c:pt idx="5051">
                  <c:v>4.7627156939965328E-6</c:v>
                </c:pt>
                <c:pt idx="5052">
                  <c:v>4.9020120646332075E-6</c:v>
                </c:pt>
                <c:pt idx="5053">
                  <c:v>4.8702380402604757E-6</c:v>
                </c:pt>
                <c:pt idx="5054">
                  <c:v>4.3467920373847489E-6</c:v>
                </c:pt>
                <c:pt idx="5055">
                  <c:v>3.9876687245692413E-6</c:v>
                </c:pt>
                <c:pt idx="5056">
                  <c:v>3.9171920423739812E-6</c:v>
                </c:pt>
                <c:pt idx="5057">
                  <c:v>4.1315407478595223E-6</c:v>
                </c:pt>
                <c:pt idx="5058">
                  <c:v>5.9326716487269072E-6</c:v>
                </c:pt>
                <c:pt idx="5059">
                  <c:v>6.7403722870972223E-6</c:v>
                </c:pt>
                <c:pt idx="5060">
                  <c:v>8.5681524174375171E-6</c:v>
                </c:pt>
                <c:pt idx="5061">
                  <c:v>7.8456109391784587E-6</c:v>
                </c:pt>
                <c:pt idx="5062">
                  <c:v>6.7688700957789545E-6</c:v>
                </c:pt>
                <c:pt idx="5063">
                  <c:v>4.9084736120476804E-6</c:v>
                </c:pt>
                <c:pt idx="5064">
                  <c:v>3.3701119713542343E-6</c:v>
                </c:pt>
                <c:pt idx="5065">
                  <c:v>1.6464909623291863E-6</c:v>
                </c:pt>
                <c:pt idx="5066">
                  <c:v>1.2408387130647165E-6</c:v>
                </c:pt>
                <c:pt idx="5067">
                  <c:v>7.2447025374764961E-7</c:v>
                </c:pt>
                <c:pt idx="5068">
                  <c:v>8.5991624595307858E-7</c:v>
                </c:pt>
                <c:pt idx="5069">
                  <c:v>1.9944101224339591E-6</c:v>
                </c:pt>
                <c:pt idx="5070">
                  <c:v>4.2592326774862584E-6</c:v>
                </c:pt>
                <c:pt idx="5071">
                  <c:v>7.4622004593103202E-6</c:v>
                </c:pt>
                <c:pt idx="5072">
                  <c:v>1.0811327655882736E-5</c:v>
                </c:pt>
                <c:pt idx="5073">
                  <c:v>1.2158579113869904E-5</c:v>
                </c:pt>
                <c:pt idx="5074">
                  <c:v>1.0813805545365029E-5</c:v>
                </c:pt>
                <c:pt idx="5075">
                  <c:v>9.2907199323639029E-6</c:v>
                </c:pt>
                <c:pt idx="5076">
                  <c:v>8.4585656873777161E-6</c:v>
                </c:pt>
                <c:pt idx="5077">
                  <c:v>8.9101783682158267E-6</c:v>
                </c:pt>
                <c:pt idx="5078">
                  <c:v>8.1598049089928469E-6</c:v>
                </c:pt>
                <c:pt idx="5079">
                  <c:v>7.846685456293333E-6</c:v>
                </c:pt>
                <c:pt idx="5080">
                  <c:v>8.0039617329300164E-6</c:v>
                </c:pt>
                <c:pt idx="5081">
                  <c:v>1.0119898095408518E-5</c:v>
                </c:pt>
                <c:pt idx="5082">
                  <c:v>1.2112146559981115E-5</c:v>
                </c:pt>
                <c:pt idx="5083">
                  <c:v>1.2374234996083313E-5</c:v>
                </c:pt>
                <c:pt idx="5084">
                  <c:v>1.0794658673859237E-5</c:v>
                </c:pt>
                <c:pt idx="5085">
                  <c:v>9.524742942827639E-6</c:v>
                </c:pt>
                <c:pt idx="5086">
                  <c:v>6.7271517104725479E-6</c:v>
                </c:pt>
                <c:pt idx="5087">
                  <c:v>5.0224657400958727E-6</c:v>
                </c:pt>
                <c:pt idx="5088">
                  <c:v>3.4396708854798764E-6</c:v>
                </c:pt>
                <c:pt idx="5089">
                  <c:v>2.1861449531302826E-6</c:v>
                </c:pt>
                <c:pt idx="5090">
                  <c:v>1.3041530215583737E-6</c:v>
                </c:pt>
                <c:pt idx="5091">
                  <c:v>6.9870818401432493E-7</c:v>
                </c:pt>
                <c:pt idx="5092">
                  <c:v>8.7221218897265126E-7</c:v>
                </c:pt>
                <c:pt idx="5093">
                  <c:v>1.2225136681138825E-6</c:v>
                </c:pt>
                <c:pt idx="5094">
                  <c:v>2.9554808338230892E-6</c:v>
                </c:pt>
                <c:pt idx="5095">
                  <c:v>5.6622436472212757E-6</c:v>
                </c:pt>
                <c:pt idx="5096">
                  <c:v>1.0140473106439612E-5</c:v>
                </c:pt>
                <c:pt idx="5097">
                  <c:v>1.3783443783003106E-5</c:v>
                </c:pt>
                <c:pt idx="5098">
                  <c:v>1.6963764880321722E-5</c:v>
                </c:pt>
                <c:pt idx="5099">
                  <c:v>1.6518065724049084E-5</c:v>
                </c:pt>
                <c:pt idx="5100">
                  <c:v>1.4376893125389178E-5</c:v>
                </c:pt>
                <c:pt idx="5101">
                  <c:v>1.1208700728674206E-5</c:v>
                </c:pt>
                <c:pt idx="5102">
                  <c:v>8.3261513922147244E-6</c:v>
                </c:pt>
                <c:pt idx="5103">
                  <c:v>5.7204267865374601E-6</c:v>
                </c:pt>
                <c:pt idx="5104">
                  <c:v>5.1816146411270648E-6</c:v>
                </c:pt>
                <c:pt idx="5105">
                  <c:v>5.2753226310931158E-6</c:v>
                </c:pt>
                <c:pt idx="5106">
                  <c:v>6.6140620312426876E-6</c:v>
                </c:pt>
                <c:pt idx="5107">
                  <c:v>7.6222942779878041E-6</c:v>
                </c:pt>
                <c:pt idx="5108">
                  <c:v>7.4071001140263622E-6</c:v>
                </c:pt>
                <c:pt idx="5109">
                  <c:v>7.338271357567351E-6</c:v>
                </c:pt>
                <c:pt idx="5110">
                  <c:v>5.7889437873433358E-6</c:v>
                </c:pt>
                <c:pt idx="5111">
                  <c:v>4.4740171020736159E-6</c:v>
                </c:pt>
                <c:pt idx="5112">
                  <c:v>3.0091883471691428E-6</c:v>
                </c:pt>
                <c:pt idx="5113">
                  <c:v>1.5461318725414492E-6</c:v>
                </c:pt>
                <c:pt idx="5114">
                  <c:v>1.2483874478527065E-6</c:v>
                </c:pt>
                <c:pt idx="5115">
                  <c:v>1.4330773340825561E-6</c:v>
                </c:pt>
                <c:pt idx="5116">
                  <c:v>2.3619521085522535E-6</c:v>
                </c:pt>
                <c:pt idx="5117">
                  <c:v>5.0153318527243097E-6</c:v>
                </c:pt>
                <c:pt idx="5118">
                  <c:v>8.9139091158204433E-6</c:v>
                </c:pt>
                <c:pt idx="5119">
                  <c:v>1.1197556540326744E-5</c:v>
                </c:pt>
                <c:pt idx="5120">
                  <c:v>1.1464796087252794E-5</c:v>
                </c:pt>
                <c:pt idx="5121">
                  <c:v>8.9773354669840398E-6</c:v>
                </c:pt>
                <c:pt idx="5122">
                  <c:v>7.5562123693676793E-6</c:v>
                </c:pt>
                <c:pt idx="5123">
                  <c:v>6.2894450113457582E-6</c:v>
                </c:pt>
                <c:pt idx="5124">
                  <c:v>6.5208450769284133E-6</c:v>
                </c:pt>
                <c:pt idx="5125">
                  <c:v>6.5918274660696401E-6</c:v>
                </c:pt>
                <c:pt idx="5126">
                  <c:v>5.9394140711119872E-6</c:v>
                </c:pt>
                <c:pt idx="5127">
                  <c:v>5.1396375245086069E-6</c:v>
                </c:pt>
                <c:pt idx="5128">
                  <c:v>4.8625699988402605E-6</c:v>
                </c:pt>
                <c:pt idx="5129">
                  <c:v>6.386109320893622E-6</c:v>
                </c:pt>
                <c:pt idx="5130">
                  <c:v>8.3445120210273666E-6</c:v>
                </c:pt>
                <c:pt idx="5131">
                  <c:v>8.9606808832823854E-6</c:v>
                </c:pt>
                <c:pt idx="5132">
                  <c:v>9.4690026895849883E-6</c:v>
                </c:pt>
                <c:pt idx="5133">
                  <c:v>8.7977829561037449E-6</c:v>
                </c:pt>
                <c:pt idx="5134">
                  <c:v>8.1297540076281488E-6</c:v>
                </c:pt>
                <c:pt idx="5135">
                  <c:v>6.2296420486784773E-6</c:v>
                </c:pt>
                <c:pt idx="5136">
                  <c:v>3.8451891977835662E-6</c:v>
                </c:pt>
                <c:pt idx="5137">
                  <c:v>2.3443848462440787E-6</c:v>
                </c:pt>
                <c:pt idx="5138">
                  <c:v>2.0303223706592228E-6</c:v>
                </c:pt>
                <c:pt idx="5139">
                  <c:v>2.0635682142773848E-6</c:v>
                </c:pt>
                <c:pt idx="5140">
                  <c:v>2.8584492369132285E-6</c:v>
                </c:pt>
                <c:pt idx="5141">
                  <c:v>5.4674223097887612E-6</c:v>
                </c:pt>
                <c:pt idx="5142">
                  <c:v>9.5021003318476865E-6</c:v>
                </c:pt>
                <c:pt idx="5143">
                  <c:v>1.1645238220952707E-5</c:v>
                </c:pt>
                <c:pt idx="5144">
                  <c:v>1.1790913530538124E-5</c:v>
                </c:pt>
                <c:pt idx="5145">
                  <c:v>9.0792390107149662E-6</c:v>
                </c:pt>
                <c:pt idx="5146">
                  <c:v>7.089254353708759E-6</c:v>
                </c:pt>
                <c:pt idx="5147">
                  <c:v>5.7877508666992055E-6</c:v>
                </c:pt>
                <c:pt idx="5148">
                  <c:v>5.916971762325082E-6</c:v>
                </c:pt>
                <c:pt idx="5149">
                  <c:v>6.3986145305633997E-6</c:v>
                </c:pt>
                <c:pt idx="5150">
                  <c:v>5.7855145444602423E-6</c:v>
                </c:pt>
                <c:pt idx="5151">
                  <c:v>5.1149927004269592E-6</c:v>
                </c:pt>
                <c:pt idx="5152">
                  <c:v>4.8870670248471261E-6</c:v>
                </c:pt>
                <c:pt idx="5153">
                  <c:v>5.3053464197004164E-6</c:v>
                </c:pt>
                <c:pt idx="5154">
                  <c:v>7.0119601757385983E-6</c:v>
                </c:pt>
                <c:pt idx="5155">
                  <c:v>8.0142209498542259E-6</c:v>
                </c:pt>
                <c:pt idx="5156">
                  <c:v>8.7125619578669952E-6</c:v>
                </c:pt>
                <c:pt idx="5157">
                  <c:v>8.1862694777491151E-6</c:v>
                </c:pt>
                <c:pt idx="5158">
                  <c:v>7.2962389863375311E-6</c:v>
                </c:pt>
                <c:pt idx="5159">
                  <c:v>5.6620931080394043E-6</c:v>
                </c:pt>
                <c:pt idx="5160">
                  <c:v>3.2895814146765277E-6</c:v>
                </c:pt>
                <c:pt idx="5161">
                  <c:v>1.7647834416626605E-6</c:v>
                </c:pt>
                <c:pt idx="5162">
                  <c:v>1.5067507710448283E-6</c:v>
                </c:pt>
                <c:pt idx="5163">
                  <c:v>1.6507271586223498E-6</c:v>
                </c:pt>
                <c:pt idx="5164">
                  <c:v>2.7635417021841748E-6</c:v>
                </c:pt>
                <c:pt idx="5165">
                  <c:v>5.6924269824970505E-6</c:v>
                </c:pt>
                <c:pt idx="5166">
                  <c:v>9.6746946280072551E-6</c:v>
                </c:pt>
                <c:pt idx="5167">
                  <c:v>1.1563904239380139E-5</c:v>
                </c:pt>
                <c:pt idx="5168">
                  <c:v>1.1464796087252794E-5</c:v>
                </c:pt>
                <c:pt idx="5169">
                  <c:v>8.2283852522262825E-6</c:v>
                </c:pt>
                <c:pt idx="5170">
                  <c:v>6.4155142065278259E-6</c:v>
                </c:pt>
                <c:pt idx="5171">
                  <c:v>5.3106083922086517E-6</c:v>
                </c:pt>
                <c:pt idx="5172">
                  <c:v>5.3921383362297532E-6</c:v>
                </c:pt>
                <c:pt idx="5173">
                  <c:v>5.4551878570270993E-6</c:v>
                </c:pt>
                <c:pt idx="5174">
                  <c:v>5.2955246772643734E-6</c:v>
                </c:pt>
                <c:pt idx="5175">
                  <c:v>5.1642768336153423E-6</c:v>
                </c:pt>
                <c:pt idx="5176">
                  <c:v>4.4284035509968665E-6</c:v>
                </c:pt>
                <c:pt idx="5177">
                  <c:v>4.6644297383124906E-6</c:v>
                </c:pt>
                <c:pt idx="5178">
                  <c:v>6.3822726358408494E-6</c:v>
                </c:pt>
                <c:pt idx="5179">
                  <c:v>7.4034482043283575E-6</c:v>
                </c:pt>
                <c:pt idx="5180">
                  <c:v>8.3151842905923445E-6</c:v>
                </c:pt>
                <c:pt idx="5181">
                  <c:v>7.7432836133645577E-6</c:v>
                </c:pt>
                <c:pt idx="5182">
                  <c:v>6.7377864084583083E-6</c:v>
                </c:pt>
                <c:pt idx="5183">
                  <c:v>5.0388561272182634E-6</c:v>
                </c:pt>
                <c:pt idx="5184">
                  <c:v>2.7674610768336753E-6</c:v>
                </c:pt>
                <c:pt idx="5185">
                  <c:v>1.5123284547187324E-6</c:v>
                </c:pt>
                <c:pt idx="5186">
                  <c:v>1.2970586800994223E-6</c:v>
                </c:pt>
                <c:pt idx="5187">
                  <c:v>1.2811848186755654E-6</c:v>
                </c:pt>
                <c:pt idx="5188">
                  <c:v>2.0527111014179898E-6</c:v>
                </c:pt>
                <c:pt idx="5189">
                  <c:v>4.5857904114007349E-6</c:v>
                </c:pt>
                <c:pt idx="5190">
                  <c:v>8.4279197689094245E-6</c:v>
                </c:pt>
                <c:pt idx="5191">
                  <c:v>1.0585720494074981E-5</c:v>
                </c:pt>
                <c:pt idx="5192">
                  <c:v>1.0443027002171501E-5</c:v>
                </c:pt>
                <c:pt idx="5193">
                  <c:v>7.9553143011244444E-6</c:v>
                </c:pt>
                <c:pt idx="5194">
                  <c:v>6.4742172108189074E-6</c:v>
                </c:pt>
                <c:pt idx="5195">
                  <c:v>5.3371637929824696E-6</c:v>
                </c:pt>
                <c:pt idx="5196">
                  <c:v>5.3921383362297532E-6</c:v>
                </c:pt>
                <c:pt idx="5197">
                  <c:v>5.390193432941918E-6</c:v>
                </c:pt>
                <c:pt idx="5198">
                  <c:v>4.8312512577488122E-6</c:v>
                </c:pt>
                <c:pt idx="5199">
                  <c:v>4.2854654208814363E-6</c:v>
                </c:pt>
                <c:pt idx="5200">
                  <c:v>4.081510027288479E-6</c:v>
                </c:pt>
                <c:pt idx="5201">
                  <c:v>4.407853557724024E-6</c:v>
                </c:pt>
                <c:pt idx="5202">
                  <c:v>6.1075164770489957E-6</c:v>
                </c:pt>
                <c:pt idx="5203">
                  <c:v>7.0442820824948253E-6</c:v>
                </c:pt>
                <c:pt idx="5204">
                  <c:v>7.701305515342835E-6</c:v>
                </c:pt>
                <c:pt idx="5205">
                  <c:v>7.4701173421198224E-6</c:v>
                </c:pt>
                <c:pt idx="5206">
                  <c:v>6.1770975507554656E-6</c:v>
                </c:pt>
                <c:pt idx="5207">
                  <c:v>4.5424030837148604E-6</c:v>
                </c:pt>
                <c:pt idx="5208">
                  <c:v>2.4227960717314093E-6</c:v>
                </c:pt>
                <c:pt idx="5209">
                  <c:v>1.1889808112157693E-6</c:v>
                </c:pt>
                <c:pt idx="5210">
                  <c:v>8.7169378103851559E-7</c:v>
                </c:pt>
                <c:pt idx="5211">
                  <c:v>9.4004107301196987E-7</c:v>
                </c:pt>
                <c:pt idx="5212">
                  <c:v>1.7209971637652251E-6</c:v>
                </c:pt>
                <c:pt idx="5213">
                  <c:v>4.3319450429231309E-6</c:v>
                </c:pt>
                <c:pt idx="5214">
                  <c:v>8.1147333013402015E-6</c:v>
                </c:pt>
                <c:pt idx="5215">
                  <c:v>1.0299658052884874E-5</c:v>
                </c:pt>
                <c:pt idx="5216">
                  <c:v>1.0565851960179606E-5</c:v>
                </c:pt>
                <c:pt idx="5217">
                  <c:v>7.7502563793704774E-6</c:v>
                </c:pt>
                <c:pt idx="5218">
                  <c:v>6.8552435555637806E-6</c:v>
                </c:pt>
                <c:pt idx="5219">
                  <c:v>5.6553926234556437E-6</c:v>
                </c:pt>
                <c:pt idx="5220">
                  <c:v>5.8344194898892256E-6</c:v>
                </c:pt>
                <c:pt idx="5221">
                  <c:v>5.7368303613962151E-6</c:v>
                </c:pt>
                <c:pt idx="5222">
                  <c:v>5.1945956730218603E-6</c:v>
                </c:pt>
                <c:pt idx="5223">
                  <c:v>4.4715883560765576E-6</c:v>
                </c:pt>
                <c:pt idx="5224">
                  <c:v>4.3371157815999229E-6</c:v>
                </c:pt>
                <c:pt idx="5225">
                  <c:v>4.7631128846926687E-6</c:v>
                </c:pt>
                <c:pt idx="5226">
                  <c:v>6.3822726358408494E-6</c:v>
                </c:pt>
                <c:pt idx="5227">
                  <c:v>7.7328657925346316E-6</c:v>
                </c:pt>
                <c:pt idx="5228">
                  <c:v>8.6764693599241004E-6</c:v>
                </c:pt>
                <c:pt idx="5229">
                  <c:v>8.0500858471046097E-6</c:v>
                </c:pt>
                <c:pt idx="5230">
                  <c:v>6.924185081719525E-6</c:v>
                </c:pt>
                <c:pt idx="5231">
                  <c:v>5.1169957421162962E-6</c:v>
                </c:pt>
                <c:pt idx="5232">
                  <c:v>3.3483411058215183E-6</c:v>
                </c:pt>
                <c:pt idx="5233">
                  <c:v>1.5756969142857309E-6</c:v>
                </c:pt>
                <c:pt idx="5234">
                  <c:v>1.2912207268265843E-6</c:v>
                </c:pt>
                <c:pt idx="5235">
                  <c:v>7.9180923944203996E-7</c:v>
                </c:pt>
                <c:pt idx="5236">
                  <c:v>1.1195292717091123E-6</c:v>
                </c:pt>
                <c:pt idx="5237">
                  <c:v>2.0915223548256189E-6</c:v>
                </c:pt>
                <c:pt idx="5238">
                  <c:v>4.3330491779936923E-6</c:v>
                </c:pt>
                <c:pt idx="5239">
                  <c:v>7.4949971697774767E-6</c:v>
                </c:pt>
                <c:pt idx="5240">
                  <c:v>1.0606780702553785E-5</c:v>
                </c:pt>
                <c:pt idx="5241">
                  <c:v>1.1804879343716533E-5</c:v>
                </c:pt>
                <c:pt idx="5242">
                  <c:v>1.0690986483592199E-5</c:v>
                </c:pt>
                <c:pt idx="5243">
                  <c:v>9.037084757647444E-6</c:v>
                </c:pt>
                <c:pt idx="5244">
                  <c:v>8.1217325173411626E-6</c:v>
                </c:pt>
                <c:pt idx="5245">
                  <c:v>8.8485283162056781E-6</c:v>
                </c:pt>
                <c:pt idx="5246">
                  <c:v>7.9094296946014895E-6</c:v>
                </c:pt>
                <c:pt idx="5247">
                  <c:v>7.2954397183832375E-6</c:v>
                </c:pt>
                <c:pt idx="5248">
                  <c:v>7.6627533760021489E-6</c:v>
                </c:pt>
                <c:pt idx="5249">
                  <c:v>9.6648678495448617E-6</c:v>
                </c:pt>
                <c:pt idx="5250">
                  <c:v>1.1945054203938272E-5</c:v>
                </c:pt>
                <c:pt idx="5251">
                  <c:v>1.2247073056700077E-5</c:v>
                </c:pt>
                <c:pt idx="5252">
                  <c:v>1.0706054859767217E-5</c:v>
                </c:pt>
                <c:pt idx="5253">
                  <c:v>8.6473041294381272E-6</c:v>
                </c:pt>
                <c:pt idx="5254">
                  <c:v>5.9292659885399064E-6</c:v>
                </c:pt>
                <c:pt idx="5255">
                  <c:v>4.7413824953308161E-6</c:v>
                </c:pt>
                <c:pt idx="5256">
                  <c:v>3.0807875251343731E-6</c:v>
                </c:pt>
                <c:pt idx="5257">
                  <c:v>1.9117134882048643E-6</c:v>
                </c:pt>
                <c:pt idx="5258">
                  <c:v>1.1553138246079335E-6</c:v>
                </c:pt>
                <c:pt idx="5259">
                  <c:v>6.9684247457770459E-7</c:v>
                </c:pt>
                <c:pt idx="5260">
                  <c:v>7.5526165514863832E-7</c:v>
                </c:pt>
                <c:pt idx="5261">
                  <c:v>1.1539116913553738E-6</c:v>
                </c:pt>
                <c:pt idx="5262">
                  <c:v>2.8107027153042659E-6</c:v>
                </c:pt>
                <c:pt idx="5263">
                  <c:v>5.389615049784615E-6</c:v>
                </c:pt>
                <c:pt idx="5264">
                  <c:v>1.0025485831714749E-5</c:v>
                </c:pt>
                <c:pt idx="5265">
                  <c:v>1.3735739772249045E-5</c:v>
                </c:pt>
                <c:pt idx="5266">
                  <c:v>1.6531664581719051E-5</c:v>
                </c:pt>
                <c:pt idx="5267">
                  <c:v>1.6034483904130924E-5</c:v>
                </c:pt>
                <c:pt idx="5268">
                  <c:v>1.4426596473814741E-5</c:v>
                </c:pt>
                <c:pt idx="5269">
                  <c:v>1.1249985895151769E-5</c:v>
                </c:pt>
                <c:pt idx="5270">
                  <c:v>8.0485270359300227E-6</c:v>
                </c:pt>
                <c:pt idx="5271">
                  <c:v>6.5885515513755295E-6</c:v>
                </c:pt>
                <c:pt idx="5272">
                  <c:v>5.1305862221541895E-6</c:v>
                </c:pt>
                <c:pt idx="5273">
                  <c:v>5.2212390557929838E-6</c:v>
                </c:pt>
                <c:pt idx="5274">
                  <c:v>6.4927388398653615E-6</c:v>
                </c:pt>
                <c:pt idx="5275">
                  <c:v>7.6558950591868629E-6</c:v>
                </c:pt>
                <c:pt idx="5276">
                  <c:v>7.8867304647706312E-6</c:v>
                </c:pt>
                <c:pt idx="5277">
                  <c:v>7.7785776211814145E-6</c:v>
                </c:pt>
                <c:pt idx="5278">
                  <c:v>5.9538116345362397E-6</c:v>
                </c:pt>
                <c:pt idx="5279">
                  <c:v>4.6179963110676182E-6</c:v>
                </c:pt>
                <c:pt idx="5280">
                  <c:v>3.1095285047829084E-6</c:v>
                </c:pt>
                <c:pt idx="5281">
                  <c:v>1.5798912088780142E-6</c:v>
                </c:pt>
                <c:pt idx="5282">
                  <c:v>1.4585349338294482E-6</c:v>
                </c:pt>
                <c:pt idx="5283">
                  <c:v>1.5170323801811339E-6</c:v>
                </c:pt>
                <c:pt idx="5284">
                  <c:v>2.2849087340005472E-6</c:v>
                </c:pt>
                <c:pt idx="5285">
                  <c:v>4.8640149191000379E-6</c:v>
                </c:pt>
                <c:pt idx="5286">
                  <c:v>8.8445705345753675E-6</c:v>
                </c:pt>
                <c:pt idx="5287">
                  <c:v>1.1197556540326744E-5</c:v>
                </c:pt>
                <c:pt idx="5288">
                  <c:v>1.1342396146751168E-5</c:v>
                </c:pt>
                <c:pt idx="5289">
                  <c:v>8.3306869457507271E-6</c:v>
                </c:pt>
                <c:pt idx="5290">
                  <c:v>6.532897907385338E-6</c:v>
                </c:pt>
                <c:pt idx="5291">
                  <c:v>5.5228950107866492E-6</c:v>
                </c:pt>
                <c:pt idx="5292">
                  <c:v>5.647856390975777E-6</c:v>
                </c:pt>
                <c:pt idx="5293">
                  <c:v>5.6501711292826408E-6</c:v>
                </c:pt>
                <c:pt idx="5294">
                  <c:v>5.3560820798098806E-6</c:v>
                </c:pt>
                <c:pt idx="5295">
                  <c:v>4.6018744107131434E-6</c:v>
                </c:pt>
                <c:pt idx="5296">
                  <c:v>4.6663859496388302E-6</c:v>
                </c:pt>
                <c:pt idx="5297">
                  <c:v>5.0136046143387409E-6</c:v>
                </c:pt>
                <c:pt idx="5298">
                  <c:v>8.3129070950497044E-6</c:v>
                </c:pt>
                <c:pt idx="5299">
                  <c:v>9.1354260249399586E-6</c:v>
                </c:pt>
                <c:pt idx="5300">
                  <c:v>9.5049522146179115E-6</c:v>
                </c:pt>
                <c:pt idx="5301">
                  <c:v>8.7638662299525668E-6</c:v>
                </c:pt>
                <c:pt idx="5302">
                  <c:v>7.5746308470965559E-6</c:v>
                </c:pt>
                <c:pt idx="5303">
                  <c:v>5.5326056113157259E-6</c:v>
                </c:pt>
                <c:pt idx="5304">
                  <c:v>3.029274187807471E-6</c:v>
                </c:pt>
                <c:pt idx="5305">
                  <c:v>1.5798912088780142E-6</c:v>
                </c:pt>
                <c:pt idx="5306">
                  <c:v>1.5548624248636335E-6</c:v>
                </c:pt>
                <c:pt idx="5307">
                  <c:v>1.4330773340825561E-6</c:v>
                </c:pt>
                <c:pt idx="5308">
                  <c:v>2.2270097468499777E-6</c:v>
                </c:pt>
                <c:pt idx="5309">
                  <c:v>5.0153318527243097E-6</c:v>
                </c:pt>
                <c:pt idx="5310">
                  <c:v>9.0871268127501214E-6</c:v>
                </c:pt>
                <c:pt idx="5311">
                  <c:v>1.1197556540326744E-5</c:v>
                </c:pt>
                <c:pt idx="5312">
                  <c:v>1.1097422744015877E-5</c:v>
                </c:pt>
                <c:pt idx="5313">
                  <c:v>8.2283852522262825E-6</c:v>
                </c:pt>
                <c:pt idx="5314">
                  <c:v>6.7088062778216328E-6</c:v>
                </c:pt>
                <c:pt idx="5315">
                  <c:v>5.814205810365719E-6</c:v>
                </c:pt>
                <c:pt idx="5316">
                  <c:v>5.9719791008741454E-6</c:v>
                </c:pt>
                <c:pt idx="5317">
                  <c:v>5.6285063212542479E-6</c:v>
                </c:pt>
                <c:pt idx="5318">
                  <c:v>5.1542240713248544E-6</c:v>
                </c:pt>
                <c:pt idx="5319">
                  <c:v>4.8188239685112624E-6</c:v>
                </c:pt>
                <c:pt idx="5320">
                  <c:v>4.8870670248471261E-6</c:v>
                </c:pt>
                <c:pt idx="5321">
                  <c:v>5.040157921031694E-6</c:v>
                </c:pt>
                <c:pt idx="5322">
                  <c:v>7.0438105627112131E-6</c:v>
                </c:pt>
                <c:pt idx="5323">
                  <c:v>7.9439218075769356E-6</c:v>
                </c:pt>
                <c:pt idx="5324">
                  <c:v>8.6042645914785125E-6</c:v>
                </c:pt>
                <c:pt idx="5325">
                  <c:v>8.0500858471046097E-6</c:v>
                </c:pt>
                <c:pt idx="5326">
                  <c:v>7.1413368176045009E-6</c:v>
                </c:pt>
                <c:pt idx="5327">
                  <c:v>5.143027317413887E-6</c:v>
                </c:pt>
                <c:pt idx="5328">
                  <c:v>2.807838556284308E-6</c:v>
                </c:pt>
                <c:pt idx="5329">
                  <c:v>1.6136065498992077E-6</c:v>
                </c:pt>
                <c:pt idx="5330">
                  <c:v>1.4585349338294482E-6</c:v>
                </c:pt>
                <c:pt idx="5331">
                  <c:v>1.5672589972831293E-6</c:v>
                </c:pt>
                <c:pt idx="5332">
                  <c:v>2.6874202806466793E-6</c:v>
                </c:pt>
                <c:pt idx="5333">
                  <c:v>5.2417250009187726E-6</c:v>
                </c:pt>
                <c:pt idx="5334">
                  <c:v>8.7752024952134783E-6</c:v>
                </c:pt>
                <c:pt idx="5335">
                  <c:v>1.091222878305772E-5</c:v>
                </c:pt>
                <c:pt idx="5336">
                  <c:v>1.1056571332285041E-5</c:v>
                </c:pt>
                <c:pt idx="5337">
                  <c:v>8.6712997261219672E-6</c:v>
                </c:pt>
                <c:pt idx="5338">
                  <c:v>6.6795021359134572E-6</c:v>
                </c:pt>
                <c:pt idx="5339">
                  <c:v>5.3106083922086517E-6</c:v>
                </c:pt>
                <c:pt idx="5340">
                  <c:v>5.2429694709612393E-6</c:v>
                </c:pt>
                <c:pt idx="5341">
                  <c:v>5.2168749687147711E-6</c:v>
                </c:pt>
                <c:pt idx="5342">
                  <c:v>4.8716228594458173E-6</c:v>
                </c:pt>
                <c:pt idx="5343">
                  <c:v>4.1365670727253392E-6</c:v>
                </c:pt>
                <c:pt idx="5344">
                  <c:v>3.8624193807358142E-6</c:v>
                </c:pt>
                <c:pt idx="5345">
                  <c:v>4.1710140064115934E-6</c:v>
                </c:pt>
                <c:pt idx="5346">
                  <c:v>5.9076938161094661E-6</c:v>
                </c:pt>
                <c:pt idx="5347">
                  <c:v>6.7127441238792568E-6</c:v>
                </c:pt>
                <c:pt idx="5348">
                  <c:v>7.9894684960098014E-6</c:v>
                </c:pt>
                <c:pt idx="5349">
                  <c:v>7.9137958575189729E-6</c:v>
                </c:pt>
                <c:pt idx="5350">
                  <c:v>6.8620797682925222E-6</c:v>
                </c:pt>
                <c:pt idx="5351">
                  <c:v>5.0909566874674023E-6</c:v>
                </c:pt>
                <c:pt idx="5352">
                  <c:v>2.8481801315708698E-6</c:v>
                </c:pt>
                <c:pt idx="5353">
                  <c:v>1.5798912088780142E-6</c:v>
                </c:pt>
                <c:pt idx="5354">
                  <c:v>1.2970586800994223E-6</c:v>
                </c:pt>
                <c:pt idx="5355">
                  <c:v>1.500265808234739E-6</c:v>
                </c:pt>
                <c:pt idx="5356">
                  <c:v>2.3427078728293196E-6</c:v>
                </c:pt>
                <c:pt idx="5357">
                  <c:v>4.6617740463388514E-6</c:v>
                </c:pt>
                <c:pt idx="5358">
                  <c:v>8.5321821035447296E-6</c:v>
                </c:pt>
                <c:pt idx="5359">
                  <c:v>1.0504023415989313E-5</c:v>
                </c:pt>
                <c:pt idx="5360">
                  <c:v>1.0156209307230526E-5</c:v>
                </c:pt>
                <c:pt idx="5361">
                  <c:v>7.5449797480134606E-6</c:v>
                </c:pt>
                <c:pt idx="5362">
                  <c:v>5.7730670518805567E-6</c:v>
                </c:pt>
                <c:pt idx="5363">
                  <c:v>4.7018387275285198E-6</c:v>
                </c:pt>
                <c:pt idx="5364">
                  <c:v>5.0085612541107174E-6</c:v>
                </c:pt>
                <c:pt idx="5365">
                  <c:v>5.1085509285728039E-6</c:v>
                </c:pt>
                <c:pt idx="5366">
                  <c:v>4.629393249263786E-6</c:v>
                </c:pt>
                <c:pt idx="5367">
                  <c:v>3.7829334958546078E-6</c:v>
                </c:pt>
                <c:pt idx="5368">
                  <c:v>3.5337834109068166E-6</c:v>
                </c:pt>
                <c:pt idx="5369">
                  <c:v>3.9933843429272714E-6</c:v>
                </c:pt>
                <c:pt idx="5370">
                  <c:v>5.6079598247001713E-6</c:v>
                </c:pt>
                <c:pt idx="5371">
                  <c:v>6.4088343284816538E-6</c:v>
                </c:pt>
                <c:pt idx="5372">
                  <c:v>7.787243510663975E-6</c:v>
                </c:pt>
                <c:pt idx="5373">
                  <c:v>6.8619524003095895E-6</c:v>
                </c:pt>
                <c:pt idx="5374">
                  <c:v>6.1458823299455637E-6</c:v>
                </c:pt>
                <c:pt idx="5375">
                  <c:v>5.2210771994100273E-6</c:v>
                </c:pt>
                <c:pt idx="5376">
                  <c:v>2.7068274324282078E-6</c:v>
                </c:pt>
                <c:pt idx="5377">
                  <c:v>1.4784808690139014E-6</c:v>
                </c:pt>
                <c:pt idx="5378">
                  <c:v>1.1670329845599796E-6</c:v>
                </c:pt>
                <c:pt idx="5379">
                  <c:v>1.2642461522668705E-6</c:v>
                </c:pt>
                <c:pt idx="5380">
                  <c:v>2.1109111908614479E-6</c:v>
                </c:pt>
                <c:pt idx="5381">
                  <c:v>4.5857904114007349E-6</c:v>
                </c:pt>
                <c:pt idx="5382">
                  <c:v>8.1495614222745292E-6</c:v>
                </c:pt>
                <c:pt idx="5383">
                  <c:v>9.5624886426348194E-6</c:v>
                </c:pt>
                <c:pt idx="5384">
                  <c:v>9.6227064504845118E-6</c:v>
                </c:pt>
                <c:pt idx="5385">
                  <c:v>7.3950044275390674E-6</c:v>
                </c:pt>
                <c:pt idx="5386">
                  <c:v>5.8420371754365625E-6</c:v>
                </c:pt>
                <c:pt idx="5387">
                  <c:v>4.8641773047765554E-6</c:v>
                </c:pt>
                <c:pt idx="5388">
                  <c:v>4.8807022267377063E-6</c:v>
                </c:pt>
                <c:pt idx="5389">
                  <c:v>4.9135676563172615E-6</c:v>
                </c:pt>
                <c:pt idx="5390">
                  <c:v>4.629393249263786E-6</c:v>
                </c:pt>
                <c:pt idx="5391">
                  <c:v>3.9132195504911919E-6</c:v>
                </c:pt>
                <c:pt idx="5392">
                  <c:v>3.9902222578915353E-6</c:v>
                </c:pt>
                <c:pt idx="5393">
                  <c:v>4.2499605235157372E-6</c:v>
                </c:pt>
                <c:pt idx="5394">
                  <c:v>5.8577381508745839E-6</c:v>
                </c:pt>
                <c:pt idx="5395">
                  <c:v>6.961397592840934E-6</c:v>
                </c:pt>
                <c:pt idx="5396">
                  <c:v>7.6726595169024555E-6</c:v>
                </c:pt>
                <c:pt idx="5397">
                  <c:v>8.1522335344293698E-6</c:v>
                </c:pt>
                <c:pt idx="5398">
                  <c:v>7.2652722834377526E-6</c:v>
                </c:pt>
                <c:pt idx="5399">
                  <c:v>5.6620931080394043E-6</c:v>
                </c:pt>
                <c:pt idx="5400">
                  <c:v>3.9116548662346355E-6</c:v>
                </c:pt>
                <c:pt idx="5401">
                  <c:v>2.050309762702747E-6</c:v>
                </c:pt>
                <c:pt idx="5402">
                  <c:v>1.9206464371629853E-6</c:v>
                </c:pt>
                <c:pt idx="5403">
                  <c:v>1.1923377416850648E-6</c:v>
                </c:pt>
                <c:pt idx="5404">
                  <c:v>1.477853025629646E-6</c:v>
                </c:pt>
                <c:pt idx="5405">
                  <c:v>2.4004074214003531E-6</c:v>
                </c:pt>
                <c:pt idx="5406">
                  <c:v>4.651999110341467E-6</c:v>
                </c:pt>
                <c:pt idx="5407">
                  <c:v>7.5277862953817519E-6</c:v>
                </c:pt>
                <c:pt idx="5408">
                  <c:v>1.0688618831017788E-5</c:v>
                </c:pt>
                <c:pt idx="5409">
                  <c:v>1.149509587154277E-5</c:v>
                </c:pt>
                <c:pt idx="5410">
                  <c:v>1.0252865098696696E-5</c:v>
                </c:pt>
                <c:pt idx="5411">
                  <c:v>8.6033837612077877E-6</c:v>
                </c:pt>
                <c:pt idx="5412">
                  <c:v>7.6875896058676279E-6</c:v>
                </c:pt>
                <c:pt idx="5413">
                  <c:v>7.9546025620585416E-6</c:v>
                </c:pt>
                <c:pt idx="5414">
                  <c:v>7.0748456466302994E-6</c:v>
                </c:pt>
                <c:pt idx="5415">
                  <c:v>6.5866142782744489E-6</c:v>
                </c:pt>
                <c:pt idx="5416">
                  <c:v>6.9234686026584344E-6</c:v>
                </c:pt>
                <c:pt idx="5417">
                  <c:v>8.8248120110273391E-6</c:v>
                </c:pt>
                <c:pt idx="5418">
                  <c:v>1.0858953889659794E-5</c:v>
                </c:pt>
                <c:pt idx="5419">
                  <c:v>1.1484101420400656E-5</c:v>
                </c:pt>
                <c:pt idx="5420">
                  <c:v>1.0374958016261881E-5</c:v>
                </c:pt>
                <c:pt idx="5421">
                  <c:v>8.8304120377999893E-6</c:v>
                </c:pt>
                <c:pt idx="5422">
                  <c:v>6.6682247992285005E-6</c:v>
                </c:pt>
                <c:pt idx="5423">
                  <c:v>5.2517634607356221E-6</c:v>
                </c:pt>
                <c:pt idx="5424">
                  <c:v>3.5027458882324313E-6</c:v>
                </c:pt>
                <c:pt idx="5425">
                  <c:v>2.3134495252945097E-6</c:v>
                </c:pt>
                <c:pt idx="5426">
                  <c:v>1.550145845662503E-6</c:v>
                </c:pt>
                <c:pt idx="5427">
                  <c:v>7.8098492327821672E-7</c:v>
                </c:pt>
                <c:pt idx="5428">
                  <c:v>8.8904998730517627E-7</c:v>
                </c:pt>
                <c:pt idx="5429">
                  <c:v>1.1023176476620464E-6</c:v>
                </c:pt>
                <c:pt idx="5430">
                  <c:v>2.7069819913382246E-6</c:v>
                </c:pt>
                <c:pt idx="5431">
                  <c:v>5.1435393677765201E-6</c:v>
                </c:pt>
                <c:pt idx="5432">
                  <c:v>9.2189193135250232E-6</c:v>
                </c:pt>
                <c:pt idx="5433">
                  <c:v>1.2220224681228737E-5</c:v>
                </c:pt>
                <c:pt idx="5434">
                  <c:v>1.4339634248399463E-5</c:v>
                </c:pt>
                <c:pt idx="5435">
                  <c:v>1.3190771180951133E-5</c:v>
                </c:pt>
                <c:pt idx="5436">
                  <c:v>1.1302306338619225E-5</c:v>
                </c:pt>
                <c:pt idx="5437">
                  <c:v>8.9366695383107024E-6</c:v>
                </c:pt>
                <c:pt idx="5438">
                  <c:v>6.434997876519053E-6</c:v>
                </c:pt>
                <c:pt idx="5439">
                  <c:v>4.3120057568898662E-6</c:v>
                </c:pt>
                <c:pt idx="5440">
                  <c:v>3.7374898573966555E-6</c:v>
                </c:pt>
                <c:pt idx="5441">
                  <c:v>3.8443697236483389E-6</c:v>
                </c:pt>
                <c:pt idx="5442">
                  <c:v>4.8357675854996579E-6</c:v>
                </c:pt>
                <c:pt idx="5443">
                  <c:v>5.7220840728275839E-6</c:v>
                </c:pt>
                <c:pt idx="5444">
                  <c:v>5.4771406826395993E-6</c:v>
                </c:pt>
                <c:pt idx="5445">
                  <c:v>5.7743671625520582E-6</c:v>
                </c:pt>
                <c:pt idx="5446">
                  <c:v>4.2542873357392408E-6</c:v>
                </c:pt>
                <c:pt idx="5447">
                  <c:v>3.4983764799219608E-6</c:v>
                </c:pt>
                <c:pt idx="5448">
                  <c:v>2.2596935131352799E-6</c:v>
                </c:pt>
                <c:pt idx="5449">
                  <c:v>1.1032174091626126E-6</c:v>
                </c:pt>
                <c:pt idx="5450">
                  <c:v>1.0362493388788348E-6</c:v>
                </c:pt>
                <c:pt idx="5451">
                  <c:v>1.1112387998353052E-6</c:v>
                </c:pt>
                <c:pt idx="5452">
                  <c:v>2.0332886646530408E-6</c:v>
                </c:pt>
                <c:pt idx="5453">
                  <c:v>4.5857904114007349E-6</c:v>
                </c:pt>
                <c:pt idx="5454">
                  <c:v>8.3931508749996436E-6</c:v>
                </c:pt>
                <c:pt idx="5455">
                  <c:v>1.0708213584318476E-5</c:v>
                </c:pt>
                <c:pt idx="5456">
                  <c:v>1.0770431161272265E-5</c:v>
                </c:pt>
                <c:pt idx="5457">
                  <c:v>8.3988578329641561E-6</c:v>
                </c:pt>
                <c:pt idx="5458">
                  <c:v>6.8259672189760461E-6</c:v>
                </c:pt>
                <c:pt idx="5459">
                  <c:v>5.7612903570483875E-6</c:v>
                </c:pt>
                <c:pt idx="5460">
                  <c:v>6.9856618148044277E-6</c:v>
                </c:pt>
                <c:pt idx="5461">
                  <c:v>7.0324911343905858E-6</c:v>
                </c:pt>
                <c:pt idx="5462">
                  <c:v>6.6553359527544442E-6</c:v>
                </c:pt>
                <c:pt idx="5463">
                  <c:v>5.7049500829331851E-6</c:v>
                </c:pt>
                <c:pt idx="5464">
                  <c:v>5.8865033400319765E-6</c:v>
                </c:pt>
                <c:pt idx="5465">
                  <c:v>6.5957779126199679E-6</c:v>
                </c:pt>
                <c:pt idx="5466">
                  <c:v>8.6286887450056787E-6</c:v>
                </c:pt>
                <c:pt idx="5467">
                  <c:v>9.4495552586907302E-6</c:v>
                </c:pt>
                <c:pt idx="5468">
                  <c:v>9.9717067165502724E-6</c:v>
                </c:pt>
                <c:pt idx="5469">
                  <c:v>9.3733583378345196E-6</c:v>
                </c:pt>
                <c:pt idx="5470">
                  <c:v>8.2528150614017718E-6</c:v>
                </c:pt>
                <c:pt idx="5471">
                  <c:v>6.152459020593859E-6</c:v>
                </c:pt>
                <c:pt idx="5472">
                  <c:v>6.0207350930905833E-6</c:v>
                </c:pt>
                <c:pt idx="5473">
                  <c:v>5.1180662618743824E-6</c:v>
                </c:pt>
                <c:pt idx="5474">
                  <c:v>5.0817481012686787E-6</c:v>
                </c:pt>
                <c:pt idx="5475">
                  <c:v>5.2552376095226003E-6</c:v>
                </c:pt>
                <c:pt idx="5476">
                  <c:v>6.2241451787632635E-6</c:v>
                </c:pt>
                <c:pt idx="5477">
                  <c:v>9.3313716907100124E-6</c:v>
                </c:pt>
                <c:pt idx="5478">
                  <c:v>1.2599430228180055E-5</c:v>
                </c:pt>
                <c:pt idx="5479">
                  <c:v>1.4559889673516729E-5</c:v>
                </c:pt>
                <c:pt idx="5480">
                  <c:v>1.3970545757938132E-5</c:v>
                </c:pt>
                <c:pt idx="5481">
                  <c:v>1.0431257051264108E-5</c:v>
                </c:pt>
                <c:pt idx="5482">
                  <c:v>8.3637765903800623E-6</c:v>
                </c:pt>
                <c:pt idx="5483">
                  <c:v>6.8642534719651423E-6</c:v>
                </c:pt>
                <c:pt idx="5484">
                  <c:v>7.2986600062394478E-6</c:v>
                </c:pt>
                <c:pt idx="5485">
                  <c:v>7.7524556102438341E-6</c:v>
                </c:pt>
                <c:pt idx="5486">
                  <c:v>7.762308387581911E-6</c:v>
                </c:pt>
                <c:pt idx="5487">
                  <c:v>6.9495466002602024E-6</c:v>
                </c:pt>
                <c:pt idx="5488">
                  <c:v>7.3017311381277893E-6</c:v>
                </c:pt>
                <c:pt idx="5489">
                  <c:v>8.0525733135664752E-6</c:v>
                </c:pt>
                <c:pt idx="5490">
                  <c:v>1.0588859799217086E-5</c:v>
                </c:pt>
                <c:pt idx="5491">
                  <c:v>1.1612521706694765E-5</c:v>
                </c:pt>
                <c:pt idx="5492">
                  <c:v>1.2156449208056054E-5</c:v>
                </c:pt>
                <c:pt idx="5493">
                  <c:v>1.1269001594245303E-5</c:v>
                </c:pt>
                <c:pt idx="5494">
                  <c:v>9.7927763518589684E-6</c:v>
                </c:pt>
                <c:pt idx="5495">
                  <c:v>7.6497767545507715E-6</c:v>
                </c:pt>
                <c:pt idx="5496">
                  <c:v>3.1896406328101734E-6</c:v>
                </c:pt>
                <c:pt idx="5497">
                  <c:v>1.7144894594159805E-6</c:v>
                </c:pt>
                <c:pt idx="5498">
                  <c:v>1.3617893526475768E-6</c:v>
                </c:pt>
                <c:pt idx="5499">
                  <c:v>1.3656927196962957E-6</c:v>
                </c:pt>
                <c:pt idx="5500">
                  <c:v>2.2463205194580394E-6</c:v>
                </c:pt>
                <c:pt idx="5501">
                  <c:v>4.8387651564682588E-6</c:v>
                </c:pt>
                <c:pt idx="5502">
                  <c:v>8.6710951611232903E-6</c:v>
                </c:pt>
                <c:pt idx="5503">
                  <c:v>1.0953010846243923E-5</c:v>
                </c:pt>
                <c:pt idx="5504">
                  <c:v>1.1138267721421259E-5</c:v>
                </c:pt>
                <c:pt idx="5505">
                  <c:v>8.6032254754833367E-6</c:v>
                </c:pt>
                <c:pt idx="5506">
                  <c:v>7.0307849478121651E-6</c:v>
                </c:pt>
                <c:pt idx="5507">
                  <c:v>6.0256451948311568E-6</c:v>
                </c:pt>
                <c:pt idx="5508">
                  <c:v>6.2192401587399018E-6</c:v>
                </c:pt>
                <c:pt idx="5509">
                  <c:v>6.4538445261845675E-6</c:v>
                </c:pt>
                <c:pt idx="5510">
                  <c:v>5.8881334078100381E-6</c:v>
                </c:pt>
                <c:pt idx="5511">
                  <c:v>5.0656864999308281E-6</c:v>
                </c:pt>
                <c:pt idx="5512">
                  <c:v>4.936043779186888E-6</c:v>
                </c:pt>
                <c:pt idx="5513">
                  <c:v>5.3847810058809271E-6</c:v>
                </c:pt>
                <c:pt idx="5514">
                  <c:v>7.2665947838954276E-6</c:v>
                </c:pt>
                <c:pt idx="5515">
                  <c:v>8.0493606176076328E-6</c:v>
                </c:pt>
                <c:pt idx="5516">
                  <c:v>8.6764693599241004E-6</c:v>
                </c:pt>
                <c:pt idx="5517">
                  <c:v>8.0160233257246551E-6</c:v>
                </c:pt>
                <c:pt idx="5518">
                  <c:v>7.0793278601764547E-6</c:v>
                </c:pt>
                <c:pt idx="5519">
                  <c:v>5.064910150243307E-6</c:v>
                </c:pt>
                <c:pt idx="5520">
                  <c:v>2.7270476452653592E-6</c:v>
                </c:pt>
                <c:pt idx="5521">
                  <c:v>1.3085773825435287E-6</c:v>
                </c:pt>
                <c:pt idx="5522">
                  <c:v>9.7057121064924359E-7</c:v>
                </c:pt>
                <c:pt idx="5523">
                  <c:v>9.4004107301196987E-7</c:v>
                </c:pt>
                <c:pt idx="5524">
                  <c:v>1.8384456077091E-6</c:v>
                </c:pt>
                <c:pt idx="5525">
                  <c:v>4.4589768357486898E-6</c:v>
                </c:pt>
                <c:pt idx="5526">
                  <c:v>8.1495614222745292E-6</c:v>
                </c:pt>
                <c:pt idx="5527">
                  <c:v>1.0463164366163176E-5</c:v>
                </c:pt>
                <c:pt idx="5528">
                  <c:v>1.0688618831017788E-5</c:v>
                </c:pt>
                <c:pt idx="5529">
                  <c:v>8.3988578329641561E-6</c:v>
                </c:pt>
                <c:pt idx="5530">
                  <c:v>6.9722933545784104E-6</c:v>
                </c:pt>
                <c:pt idx="5531">
                  <c:v>5.7877508666992055E-6</c:v>
                </c:pt>
                <c:pt idx="5532">
                  <c:v>6.0544488770780534E-6</c:v>
                </c:pt>
                <c:pt idx="5533">
                  <c:v>6.3709916368082365E-6</c:v>
                </c:pt>
                <c:pt idx="5534">
                  <c:v>5.8881334078100381E-6</c:v>
                </c:pt>
                <c:pt idx="5535">
                  <c:v>5.0656864999308281E-6</c:v>
                </c:pt>
                <c:pt idx="5536">
                  <c:v>4.8625699988402605E-6</c:v>
                </c:pt>
                <c:pt idx="5537">
                  <c:v>5.1197802207797865E-6</c:v>
                </c:pt>
                <c:pt idx="5538">
                  <c:v>7.0438105627112131E-6</c:v>
                </c:pt>
                <c:pt idx="5539">
                  <c:v>8.0142209498542259E-6</c:v>
                </c:pt>
                <c:pt idx="5540">
                  <c:v>8.7125619578669952E-6</c:v>
                </c:pt>
                <c:pt idx="5541">
                  <c:v>8.1522335344293698E-6</c:v>
                </c:pt>
                <c:pt idx="5542">
                  <c:v>7.0172913953576791E-6</c:v>
                </c:pt>
                <c:pt idx="5543">
                  <c:v>5.1690514165822167E-6</c:v>
                </c:pt>
                <c:pt idx="5544">
                  <c:v>2.908625278881879E-6</c:v>
                </c:pt>
                <c:pt idx="5545">
                  <c:v>1.4445890288050727E-6</c:v>
                </c:pt>
                <c:pt idx="5546">
                  <c:v>1.3132589267164671E-6</c:v>
                </c:pt>
                <c:pt idx="5547">
                  <c:v>1.2981111049456919E-6</c:v>
                </c:pt>
                <c:pt idx="5548">
                  <c:v>2.3041861951058862E-6</c:v>
                </c:pt>
                <c:pt idx="5549">
                  <c:v>5.2166046278866268E-6</c:v>
                </c:pt>
                <c:pt idx="5550">
                  <c:v>8.9832182577094268E-6</c:v>
                </c:pt>
                <c:pt idx="5551">
                  <c:v>1.091222878305772E-5</c:v>
                </c:pt>
                <c:pt idx="5552">
                  <c:v>1.0893101311689546E-5</c:v>
                </c:pt>
                <c:pt idx="5553">
                  <c:v>8.3988578329641561E-6</c:v>
                </c:pt>
                <c:pt idx="5554">
                  <c:v>6.532897907385338E-6</c:v>
                </c:pt>
                <c:pt idx="5555">
                  <c:v>5.7348242796564982E-6</c:v>
                </c:pt>
                <c:pt idx="5556">
                  <c:v>5.9444781814735718E-6</c:v>
                </c:pt>
                <c:pt idx="5557">
                  <c:v>5.758495169424608E-6</c:v>
                </c:pt>
                <c:pt idx="5558">
                  <c:v>5.2955246772643734E-6</c:v>
                </c:pt>
                <c:pt idx="5559">
                  <c:v>4.4902006495960706E-6</c:v>
                </c:pt>
                <c:pt idx="5560">
                  <c:v>4.1545402428060347E-6</c:v>
                </c:pt>
                <c:pt idx="5561">
                  <c:v>4.6052198504843819E-6</c:v>
                </c:pt>
                <c:pt idx="5562">
                  <c:v>6.3822726358408494E-6</c:v>
                </c:pt>
                <c:pt idx="5563">
                  <c:v>7.5920294765416768E-6</c:v>
                </c:pt>
                <c:pt idx="5564">
                  <c:v>8.2066712948449416E-6</c:v>
                </c:pt>
                <c:pt idx="5565">
                  <c:v>8.3223468739056358E-6</c:v>
                </c:pt>
                <c:pt idx="5566">
                  <c:v>7.5128139301513875E-6</c:v>
                </c:pt>
                <c:pt idx="5567">
                  <c:v>5.5585179539353679E-6</c:v>
                </c:pt>
                <c:pt idx="5568">
                  <c:v>3.9116548662346355E-6</c:v>
                </c:pt>
                <c:pt idx="5569">
                  <c:v>2.137371360945996E-6</c:v>
                </c:pt>
                <c:pt idx="5570">
                  <c:v>1.7236149137062553E-6</c:v>
                </c:pt>
                <c:pt idx="5571">
                  <c:v>1.3501860285463779E-6</c:v>
                </c:pt>
                <c:pt idx="5572">
                  <c:v>1.5116713368037401E-6</c:v>
                </c:pt>
                <c:pt idx="5573">
                  <c:v>2.6874202806466793E-6</c:v>
                </c:pt>
                <c:pt idx="5574">
                  <c:v>4.3576369172880551E-6</c:v>
                </c:pt>
                <c:pt idx="5575">
                  <c:v>7.4293961613481597E-6</c:v>
                </c:pt>
                <c:pt idx="5576">
                  <c:v>1.0565851960179606E-5</c:v>
                </c:pt>
                <c:pt idx="5577">
                  <c:v>1.11850355828051E-5</c:v>
                </c:pt>
                <c:pt idx="5578">
                  <c:v>9.7671331369691192E-6</c:v>
                </c:pt>
                <c:pt idx="5579">
                  <c:v>8.293597335179465E-6</c:v>
                </c:pt>
                <c:pt idx="5580">
                  <c:v>7.3692181374537044E-6</c:v>
                </c:pt>
                <c:pt idx="5581">
                  <c:v>7.8621274840433213E-6</c:v>
                </c:pt>
                <c:pt idx="5582">
                  <c:v>7.0192067100988865E-6</c:v>
                </c:pt>
                <c:pt idx="5583">
                  <c:v>6.5593517613471879E-6</c:v>
                </c:pt>
                <c:pt idx="5584">
                  <c:v>6.8097324836824777E-6</c:v>
                </c:pt>
                <c:pt idx="5585">
                  <c:v>8.3697817651636812E-6</c:v>
                </c:pt>
                <c:pt idx="5586">
                  <c:v>1.0984273156691927E-5</c:v>
                </c:pt>
                <c:pt idx="5587">
                  <c:v>1.1356939481017418E-5</c:v>
                </c:pt>
                <c:pt idx="5588">
                  <c:v>1.0264592401760102E-5</c:v>
                </c:pt>
                <c:pt idx="5589">
                  <c:v>8.243894056943629E-6</c:v>
                </c:pt>
                <c:pt idx="5590">
                  <c:v>5.8699588333430168E-6</c:v>
                </c:pt>
                <c:pt idx="5591">
                  <c:v>4.0374192961807045E-6</c:v>
                </c:pt>
                <c:pt idx="5592">
                  <c:v>2.5698699701800168E-6</c:v>
                </c:pt>
                <c:pt idx="5593">
                  <c:v>1.7090331288003275E-6</c:v>
                </c:pt>
                <c:pt idx="5594">
                  <c:v>1.1718979405291943E-6</c:v>
                </c:pt>
                <c:pt idx="5595">
                  <c:v>6.9730796721269302E-7</c:v>
                </c:pt>
                <c:pt idx="5596">
                  <c:v>7.5500956514358208E-7</c:v>
                </c:pt>
                <c:pt idx="5597">
                  <c:v>8.0858941572559925E-7</c:v>
                </c:pt>
                <c:pt idx="5598">
                  <c:v>2.3523991635378064E-6</c:v>
                </c:pt>
                <c:pt idx="5599">
                  <c:v>4.95168033483116E-6</c:v>
                </c:pt>
                <c:pt idx="5600">
                  <c:v>9.5265248479024994E-6</c:v>
                </c:pt>
                <c:pt idx="5601">
                  <c:v>1.3067302054435079E-5</c:v>
                </c:pt>
                <c:pt idx="5602">
                  <c:v>1.5666542788547783E-5</c:v>
                </c:pt>
                <c:pt idx="5603">
                  <c:v>1.4910729925830961E-5</c:v>
                </c:pt>
                <c:pt idx="5604">
                  <c:v>1.2875652804774793E-5</c:v>
                </c:pt>
                <c:pt idx="5605">
                  <c:v>1.0105067247262309E-5</c:v>
                </c:pt>
                <c:pt idx="5606">
                  <c:v>7.714693416741545E-6</c:v>
                </c:pt>
                <c:pt idx="5607">
                  <c:v>5.5390525141227465E-6</c:v>
                </c:pt>
                <c:pt idx="5608">
                  <c:v>4.6626845409678839E-6</c:v>
                </c:pt>
                <c:pt idx="5609">
                  <c:v>4.8971237992193795E-6</c:v>
                </c:pt>
                <c:pt idx="5610">
                  <c:v>6.078694211147871E-6</c:v>
                </c:pt>
                <c:pt idx="5611">
                  <c:v>7.1848739075354459E-6</c:v>
                </c:pt>
                <c:pt idx="5612">
                  <c:v>6.8938094336967013E-6</c:v>
                </c:pt>
                <c:pt idx="5613">
                  <c:v>6.738571251562724E-6</c:v>
                </c:pt>
                <c:pt idx="5614">
                  <c:v>5.6788868498362519E-6</c:v>
                </c:pt>
                <c:pt idx="5615">
                  <c:v>4.2334259350514714E-6</c:v>
                </c:pt>
                <c:pt idx="5616">
                  <c:v>2.6461127335338504E-6</c:v>
                </c:pt>
                <c:pt idx="5617">
                  <c:v>1.3085773825435287E-6</c:v>
                </c:pt>
                <c:pt idx="5618">
                  <c:v>1.0526389714274015E-6</c:v>
                </c:pt>
                <c:pt idx="5619">
                  <c:v>1.1282895013230135E-6</c:v>
                </c:pt>
                <c:pt idx="5620">
                  <c:v>2.2463205194580394E-6</c:v>
                </c:pt>
                <c:pt idx="5621">
                  <c:v>4.6364548667616029E-6</c:v>
                </c:pt>
                <c:pt idx="5622">
                  <c:v>8.3931508749996436E-6</c:v>
                </c:pt>
                <c:pt idx="5623">
                  <c:v>1.0504023415989313E-5</c:v>
                </c:pt>
                <c:pt idx="5624">
                  <c:v>1.048397511151547E-5</c:v>
                </c:pt>
                <c:pt idx="5625">
                  <c:v>8.2624918672413437E-6</c:v>
                </c:pt>
                <c:pt idx="5626">
                  <c:v>6.8259672189760461E-6</c:v>
                </c:pt>
                <c:pt idx="5627">
                  <c:v>5.6818754146187412E-6</c:v>
                </c:pt>
                <c:pt idx="5628">
                  <c:v>5.8894598417787176E-6</c:v>
                </c:pt>
                <c:pt idx="5629">
                  <c:v>5.780159977453001E-6</c:v>
                </c:pt>
                <c:pt idx="5630">
                  <c:v>5.5543412165671952E-6</c:v>
                </c:pt>
                <c:pt idx="5631">
                  <c:v>4.7321604653497283E-6</c:v>
                </c:pt>
                <c:pt idx="5632">
                  <c:v>4.4284035509968665E-6</c:v>
                </c:pt>
                <c:pt idx="5633">
                  <c:v>4.7433762554166328E-6</c:v>
                </c:pt>
                <c:pt idx="5634">
                  <c:v>6.6070731293978209E-6</c:v>
                </c:pt>
                <c:pt idx="5635">
                  <c:v>7.5568038421899738E-6</c:v>
                </c:pt>
                <c:pt idx="5636">
                  <c:v>8.3151842905923445E-6</c:v>
                </c:pt>
                <c:pt idx="5637">
                  <c:v>8.6620764033854268E-6</c:v>
                </c:pt>
                <c:pt idx="5638">
                  <c:v>7.729053472567291E-6</c:v>
                </c:pt>
                <c:pt idx="5639">
                  <c:v>5.5585179539353679E-6</c:v>
                </c:pt>
                <c:pt idx="5640">
                  <c:v>3.2895814146765277E-6</c:v>
                </c:pt>
                <c:pt idx="5641">
                  <c:v>1.7480296764054185E-6</c:v>
                </c:pt>
                <c:pt idx="5642">
                  <c:v>1.4263329954529993E-6</c:v>
                </c:pt>
                <c:pt idx="5643">
                  <c:v>1.466696035125504E-6</c:v>
                </c:pt>
                <c:pt idx="5644">
                  <c:v>2.4771856790230715E-6</c:v>
                </c:pt>
                <c:pt idx="5645">
                  <c:v>5.3421206312030737E-6</c:v>
                </c:pt>
                <c:pt idx="5646">
                  <c:v>9.5711599944278798E-6</c:v>
                </c:pt>
                <c:pt idx="5647">
                  <c:v>1.1889073241667428E-5</c:v>
                </c:pt>
                <c:pt idx="5648">
                  <c:v>1.1464796087252794E-5</c:v>
                </c:pt>
                <c:pt idx="5649">
                  <c:v>8.6372656174841644E-6</c:v>
                </c:pt>
                <c:pt idx="5650">
                  <c:v>6.6208771530590069E-6</c:v>
                </c:pt>
                <c:pt idx="5651">
                  <c:v>5.3902578084482711E-6</c:v>
                </c:pt>
                <c:pt idx="5652">
                  <c:v>5.6265465530802759E-6</c:v>
                </c:pt>
                <c:pt idx="5653">
                  <c:v>5.7151655533678205E-6</c:v>
                </c:pt>
                <c:pt idx="5654">
                  <c:v>5.3358962789613784E-6</c:v>
                </c:pt>
                <c:pt idx="5655">
                  <c:v>4.7135481718302153E-6</c:v>
                </c:pt>
                <c:pt idx="5656">
                  <c:v>4.4466611048762544E-6</c:v>
                </c:pt>
                <c:pt idx="5657">
                  <c:v>4.7631128846926687E-6</c:v>
                </c:pt>
                <c:pt idx="5658">
                  <c:v>6.7319622924850273E-6</c:v>
                </c:pt>
                <c:pt idx="5659">
                  <c:v>7.908762329331281E-6</c:v>
                </c:pt>
                <c:pt idx="5660">
                  <c:v>8.7486480339810976E-6</c:v>
                </c:pt>
                <c:pt idx="5661">
                  <c:v>8.3563496383718854E-6</c:v>
                </c:pt>
                <c:pt idx="5662">
                  <c:v>7.4818952054315037E-6</c:v>
                </c:pt>
                <c:pt idx="5663">
                  <c:v>5.7655496689037395E-6</c:v>
                </c:pt>
                <c:pt idx="5664">
                  <c:v>3.3893013505913204E-6</c:v>
                </c:pt>
                <c:pt idx="5665">
                  <c:v>2.1965927464394945E-6</c:v>
                </c:pt>
                <c:pt idx="5666">
                  <c:v>1.9360452268808293E-6</c:v>
                </c:pt>
                <c:pt idx="5667">
                  <c:v>2.0962752400170149E-6</c:v>
                </c:pt>
                <c:pt idx="5668">
                  <c:v>3.10394670744477E-6</c:v>
                </c:pt>
                <c:pt idx="5669">
                  <c:v>6.0659042166832166E-6</c:v>
                </c:pt>
                <c:pt idx="5670">
                  <c:v>1.0637854355934767E-5</c:v>
                </c:pt>
                <c:pt idx="5671">
                  <c:v>1.2578582301263449E-5</c:v>
                </c:pt>
                <c:pt idx="5672">
                  <c:v>1.1831649356587406E-5</c:v>
                </c:pt>
                <c:pt idx="5673">
                  <c:v>8.5691792985150038E-6</c:v>
                </c:pt>
                <c:pt idx="5674">
                  <c:v>6.3274178452732994E-6</c:v>
                </c:pt>
                <c:pt idx="5675">
                  <c:v>5.20914678142863E-6</c:v>
                </c:pt>
                <c:pt idx="5676">
                  <c:v>5.4347580120207572E-6</c:v>
                </c:pt>
                <c:pt idx="5677">
                  <c:v>5.4768526650554931E-6</c:v>
                </c:pt>
                <c:pt idx="5678">
                  <c:v>5.0734808679308443E-6</c:v>
                </c:pt>
                <c:pt idx="5679">
                  <c:v>4.3413023014399727E-6</c:v>
                </c:pt>
                <c:pt idx="5680">
                  <c:v>4.0997675811678685E-6</c:v>
                </c:pt>
                <c:pt idx="5681">
                  <c:v>4.4473268162760951E-6</c:v>
                </c:pt>
                <c:pt idx="5682">
                  <c:v>6.4572061336931744E-6</c:v>
                </c:pt>
                <c:pt idx="5683">
                  <c:v>7.458704530764285E-6</c:v>
                </c:pt>
                <c:pt idx="5684">
                  <c:v>8.3151842905923445E-6</c:v>
                </c:pt>
                <c:pt idx="5685">
                  <c:v>7.9819541549653468E-6</c:v>
                </c:pt>
                <c:pt idx="5686">
                  <c:v>7.0172913953576791E-6</c:v>
                </c:pt>
                <c:pt idx="5687">
                  <c:v>5.2210771994100273E-6</c:v>
                </c:pt>
                <c:pt idx="5688">
                  <c:v>2.888485850561732E-6</c:v>
                </c:pt>
                <c:pt idx="5689">
                  <c:v>1.5292356792103211E-6</c:v>
                </c:pt>
                <c:pt idx="5690">
                  <c:v>1.3294474458633857E-6</c:v>
                </c:pt>
                <c:pt idx="5691">
                  <c:v>1.3825573083923881E-6</c:v>
                </c:pt>
                <c:pt idx="5692">
                  <c:v>2.2656201786445744E-6</c:v>
                </c:pt>
                <c:pt idx="5693">
                  <c:v>4.8387651564682588E-6</c:v>
                </c:pt>
                <c:pt idx="5694">
                  <c:v>8.8445705345753675E-6</c:v>
                </c:pt>
                <c:pt idx="5695">
                  <c:v>1.1197556540326744E-5</c:v>
                </c:pt>
                <c:pt idx="5696">
                  <c:v>1.1546363941747994E-5</c:v>
                </c:pt>
                <c:pt idx="5697">
                  <c:v>9.0113093301130147E-6</c:v>
                </c:pt>
                <c:pt idx="5698">
                  <c:v>7.5562123693676793E-6</c:v>
                </c:pt>
                <c:pt idx="5699">
                  <c:v>6.4737755805789204E-6</c:v>
                </c:pt>
                <c:pt idx="5700">
                  <c:v>6.5208450769284133E-6</c:v>
                </c:pt>
                <c:pt idx="5701">
                  <c:v>6.3157300498817092E-6</c:v>
                </c:pt>
                <c:pt idx="5702">
                  <c:v>5.8881334078100381E-6</c:v>
                </c:pt>
                <c:pt idx="5703">
                  <c:v>5.0163582173024495E-6</c:v>
                </c:pt>
                <c:pt idx="5704">
                  <c:v>4.5744639820319755E-6</c:v>
                </c:pt>
                <c:pt idx="5705">
                  <c:v>5.4641594074251766E-6</c:v>
                </c:pt>
                <c:pt idx="5706">
                  <c:v>8.28129621602635E-6</c:v>
                </c:pt>
                <c:pt idx="5707">
                  <c:v>9.065547608549725E-6</c:v>
                </c:pt>
                <c:pt idx="5708">
                  <c:v>9.5049522146179115E-6</c:v>
                </c:pt>
                <c:pt idx="5709">
                  <c:v>8.9333838319768096E-6</c:v>
                </c:pt>
                <c:pt idx="5710">
                  <c:v>8.0989717506722927E-6</c:v>
                </c:pt>
                <c:pt idx="5711">
                  <c:v>6.2553550355959714E-6</c:v>
                </c:pt>
                <c:pt idx="5712">
                  <c:v>4.9281121991940173E-6</c:v>
                </c:pt>
                <c:pt idx="5713">
                  <c:v>3.3476857021768484E-6</c:v>
                </c:pt>
                <c:pt idx="5714">
                  <c:v>3.2345234273869739E-6</c:v>
                </c:pt>
                <c:pt idx="5715">
                  <c:v>3.5201164588996618E-6</c:v>
                </c:pt>
                <c:pt idx="5716">
                  <c:v>4.2975321633908801E-6</c:v>
                </c:pt>
                <c:pt idx="5717">
                  <c:v>6.9896896369652756E-6</c:v>
                </c:pt>
                <c:pt idx="5718">
                  <c:v>1.0917354716368575E-5</c:v>
                </c:pt>
                <c:pt idx="5719">
                  <c:v>1.3053498467261191E-5</c:v>
                </c:pt>
                <c:pt idx="5720">
                  <c:v>1.2948387266469598E-5</c:v>
                </c:pt>
                <c:pt idx="5721">
                  <c:v>1.0063952565850405E-5</c:v>
                </c:pt>
                <c:pt idx="5722">
                  <c:v>8.1919187631905035E-6</c:v>
                </c:pt>
                <c:pt idx="5723">
                  <c:v>6.7090651931742805E-6</c:v>
                </c:pt>
                <c:pt idx="5724">
                  <c:v>6.7413368116835987E-6</c:v>
                </c:pt>
                <c:pt idx="5725">
                  <c:v>7.5676006793974598E-6</c:v>
                </c:pt>
                <c:pt idx="5726">
                  <c:v>6.1159854787159847E-6</c:v>
                </c:pt>
                <c:pt idx="5727">
                  <c:v>6.4652125704220621E-6</c:v>
                </c:pt>
                <c:pt idx="5728">
                  <c:v>5.4942992511907086E-6</c:v>
                </c:pt>
                <c:pt idx="5729">
                  <c:v>6.6084553712279242E-6</c:v>
                </c:pt>
                <c:pt idx="5730">
                  <c:v>8.4315727780490568E-6</c:v>
                </c:pt>
                <c:pt idx="5731">
                  <c:v>9.6469162367323167E-6</c:v>
                </c:pt>
                <c:pt idx="5732">
                  <c:v>1.0552192346319018E-5</c:v>
                </c:pt>
                <c:pt idx="5733">
                  <c:v>9.8658448585128339E-6</c:v>
                </c:pt>
                <c:pt idx="5734">
                  <c:v>8.709901283541625E-6</c:v>
                </c:pt>
                <c:pt idx="5735">
                  <c:v>6.7110583856537419E-6</c:v>
                </c:pt>
                <c:pt idx="5736">
                  <c:v>3.9332080004598357E-6</c:v>
                </c:pt>
                <c:pt idx="5737">
                  <c:v>2.0851652482276889E-6</c:v>
                </c:pt>
                <c:pt idx="5738">
                  <c:v>1.6079452023325476E-6</c:v>
                </c:pt>
                <c:pt idx="5739">
                  <c:v>1.0491275812998777E-6</c:v>
                </c:pt>
                <c:pt idx="5740">
                  <c:v>1.273823151628609E-6</c:v>
                </c:pt>
                <c:pt idx="5741">
                  <c:v>2.3427078728293196E-6</c:v>
                </c:pt>
                <c:pt idx="5742">
                  <c:v>4.6275175240212197E-6</c:v>
                </c:pt>
                <c:pt idx="5743">
                  <c:v>7.9533559011215466E-6</c:v>
                </c:pt>
                <c:pt idx="5744">
                  <c:v>1.1383202550108004E-5</c:v>
                </c:pt>
                <c:pt idx="5745">
                  <c:v>1.2864897644124236E-5</c:v>
                </c:pt>
                <c:pt idx="5746">
                  <c:v>1.1631434905420292E-5</c:v>
                </c:pt>
                <c:pt idx="5747">
                  <c:v>1.0770487844241171E-5</c:v>
                </c:pt>
                <c:pt idx="5748">
                  <c:v>1.0032430990160732E-5</c:v>
                </c:pt>
                <c:pt idx="5749">
                  <c:v>1.0019337562370258E-5</c:v>
                </c:pt>
                <c:pt idx="5750">
                  <c:v>8.7913294025547741E-6</c:v>
                </c:pt>
                <c:pt idx="5751">
                  <c:v>8.4776383372390111E-6</c:v>
                </c:pt>
                <c:pt idx="5752">
                  <c:v>9.210262533329833E-6</c:v>
                </c:pt>
                <c:pt idx="5753">
                  <c:v>1.1867290512816701E-5</c:v>
                </c:pt>
                <c:pt idx="5754">
                  <c:v>1.410953780740038E-5</c:v>
                </c:pt>
                <c:pt idx="5755">
                  <c:v>1.4214035219594591E-5</c:v>
                </c:pt>
                <c:pt idx="5756">
                  <c:v>1.2253060729074216E-5</c:v>
                </c:pt>
                <c:pt idx="5757">
                  <c:v>9.4517655514495678E-6</c:v>
                </c:pt>
                <c:pt idx="5758">
                  <c:v>6.8154895448890309E-6</c:v>
                </c:pt>
                <c:pt idx="5759">
                  <c:v>5.1753986644332106E-6</c:v>
                </c:pt>
                <c:pt idx="5760">
                  <c:v>3.3975781220074195E-6</c:v>
                </c:pt>
                <c:pt idx="5761">
                  <c:v>2.2407632542252385E-6</c:v>
                </c:pt>
                <c:pt idx="5762">
                  <c:v>1.4847992992640315E-6</c:v>
                </c:pt>
                <c:pt idx="5763">
                  <c:v>8.7626664484738595E-7</c:v>
                </c:pt>
                <c:pt idx="5764">
                  <c:v>1.0065124422762893E-6</c:v>
                </c:pt>
                <c:pt idx="5765">
                  <c:v>1.2567334821721877E-6</c:v>
                </c:pt>
                <c:pt idx="5766">
                  <c:v>2.8728119149210154E-6</c:v>
                </c:pt>
                <c:pt idx="5767">
                  <c:v>5.6350180508242853E-6</c:v>
                </c:pt>
                <c:pt idx="5768">
                  <c:v>1.0331987493637279E-5</c:v>
                </c:pt>
                <c:pt idx="5769">
                  <c:v>1.4641170663744188E-5</c:v>
                </c:pt>
                <c:pt idx="5770">
                  <c:v>1.7827045915242505E-5</c:v>
                </c:pt>
                <c:pt idx="5771">
                  <c:v>1.7805776550219896E-5</c:v>
                </c:pt>
                <c:pt idx="5772">
                  <c:v>1.6163246673469575E-5</c:v>
                </c:pt>
                <c:pt idx="5773">
                  <c:v>1.2650874738521371E-5</c:v>
                </c:pt>
                <c:pt idx="5774">
                  <c:v>9.4874646073794914E-6</c:v>
                </c:pt>
                <c:pt idx="5775">
                  <c:v>6.5344526116429082E-6</c:v>
                </c:pt>
                <c:pt idx="5776">
                  <c:v>5.6906535557730063E-6</c:v>
                </c:pt>
                <c:pt idx="5777">
                  <c:v>5.7878792433854799E-6</c:v>
                </c:pt>
                <c:pt idx="5778">
                  <c:v>7.09837640439668E-6</c:v>
                </c:pt>
                <c:pt idx="5779">
                  <c:v>8.058582745725154E-6</c:v>
                </c:pt>
                <c:pt idx="5780">
                  <c:v>7.535150697357844E-6</c:v>
                </c:pt>
                <c:pt idx="5781">
                  <c:v>7.3067697755492062E-6</c:v>
                </c:pt>
                <c:pt idx="5782">
                  <c:v>5.6788868498362519E-6</c:v>
                </c:pt>
                <c:pt idx="5783">
                  <c:v>4.3778746609300846E-6</c:v>
                </c:pt>
                <c:pt idx="5784">
                  <c:v>2.8280138289543284E-6</c:v>
                </c:pt>
                <c:pt idx="5785">
                  <c:v>1.4615404861451995E-6</c:v>
                </c:pt>
                <c:pt idx="5786">
                  <c:v>1.1344083892837159E-6</c:v>
                </c:pt>
                <c:pt idx="5787">
                  <c:v>1.1623534086105613E-6</c:v>
                </c:pt>
                <c:pt idx="5788">
                  <c:v>2.0527111014179898E-6</c:v>
                </c:pt>
                <c:pt idx="5789">
                  <c:v>4.6364548667616029E-6</c:v>
                </c:pt>
                <c:pt idx="5790">
                  <c:v>8.3931508749996436E-6</c:v>
                </c:pt>
                <c:pt idx="5791">
                  <c:v>1.074903061443438E-5</c:v>
                </c:pt>
                <c:pt idx="5792">
                  <c:v>1.0933978475932206E-5</c:v>
                </c:pt>
                <c:pt idx="5793">
                  <c:v>8.4670045417516543E-6</c:v>
                </c:pt>
                <c:pt idx="5794">
                  <c:v>6.9430392337631256E-6</c:v>
                </c:pt>
                <c:pt idx="5795">
                  <c:v>5.7612903570483875E-6</c:v>
                </c:pt>
                <c:pt idx="5796">
                  <c:v>6.1368692148859236E-6</c:v>
                </c:pt>
                <c:pt idx="5797">
                  <c:v>5.9837175113710026E-6</c:v>
                </c:pt>
                <c:pt idx="5798">
                  <c:v>5.4368252832038907E-6</c:v>
                </c:pt>
                <c:pt idx="5799">
                  <c:v>4.7507727588692404E-6</c:v>
                </c:pt>
                <c:pt idx="5800">
                  <c:v>4.6909291816139203E-6</c:v>
                </c:pt>
                <c:pt idx="5801">
                  <c:v>4.9870450338870926E-6</c:v>
                </c:pt>
                <c:pt idx="5802">
                  <c:v>6.8844983854079508E-6</c:v>
                </c:pt>
                <c:pt idx="5803">
                  <c:v>7.979074680464169E-6</c:v>
                </c:pt>
                <c:pt idx="5804">
                  <c:v>8.7847275900339604E-6</c:v>
                </c:pt>
                <c:pt idx="5805">
                  <c:v>8.1862694777491151E-6</c:v>
                </c:pt>
                <c:pt idx="5806">
                  <c:v>7.1103357761707259E-6</c:v>
                </c:pt>
                <c:pt idx="5807">
                  <c:v>5.3250391930792637E-6</c:v>
                </c:pt>
                <c:pt idx="5808">
                  <c:v>3.0894782705302629E-6</c:v>
                </c:pt>
                <c:pt idx="5809">
                  <c:v>1.7647834416626605E-6</c:v>
                </c:pt>
                <c:pt idx="5810">
                  <c:v>1.5868791477110118E-6</c:v>
                </c:pt>
                <c:pt idx="5811">
                  <c:v>1.6673844796770862E-6</c:v>
                </c:pt>
                <c:pt idx="5812">
                  <c:v>2.5537879515539837E-6</c:v>
                </c:pt>
                <c:pt idx="5813">
                  <c:v>5.2166046278866268E-6</c:v>
                </c:pt>
                <c:pt idx="5814">
                  <c:v>9.1217482983823963E-6</c:v>
                </c:pt>
                <c:pt idx="5815">
                  <c:v>1.1401152728499837E-5</c:v>
                </c:pt>
                <c:pt idx="5816">
                  <c:v>1.1709422651278075E-5</c:v>
                </c:pt>
                <c:pt idx="5817">
                  <c:v>9.2828838022339547E-6</c:v>
                </c:pt>
                <c:pt idx="5818">
                  <c:v>7.5270689490190398E-6</c:v>
                </c:pt>
                <c:pt idx="5819">
                  <c:v>5.9992347158840821E-6</c:v>
                </c:pt>
                <c:pt idx="5820">
                  <c:v>6.0269644470280753E-6</c:v>
                </c:pt>
                <c:pt idx="5821">
                  <c:v>5.8018247854813956E-6</c:v>
                </c:pt>
                <c:pt idx="5822">
                  <c:v>5.2955246772643734E-6</c:v>
                </c:pt>
                <c:pt idx="5823">
                  <c:v>4.546037530154607E-6</c:v>
                </c:pt>
                <c:pt idx="5824">
                  <c:v>4.2823431199617558E-6</c:v>
                </c:pt>
                <c:pt idx="5825">
                  <c:v>4.8223227725207766E-6</c:v>
                </c:pt>
                <c:pt idx="5826">
                  <c:v>6.6070731293978209E-6</c:v>
                </c:pt>
                <c:pt idx="5827">
                  <c:v>7.4863326939822488E-6</c:v>
                </c:pt>
                <c:pt idx="5828">
                  <c:v>8.4236384145087923E-6</c:v>
                </c:pt>
                <c:pt idx="5829">
                  <c:v>8.2202987814143071E-6</c:v>
                </c:pt>
                <c:pt idx="5830">
                  <c:v>7.2962389863375311E-6</c:v>
                </c:pt>
                <c:pt idx="5831">
                  <c:v>5.5844228717277037E-6</c:v>
                </c:pt>
                <c:pt idx="5832">
                  <c:v>4.4928687577896506E-6</c:v>
                </c:pt>
                <c:pt idx="5833">
                  <c:v>2.9706743644198962E-6</c:v>
                </c:pt>
                <c:pt idx="5834">
                  <c:v>2.5135175448886454E-6</c:v>
                </c:pt>
                <c:pt idx="5835">
                  <c:v>2.4497241371370078E-6</c:v>
                </c:pt>
                <c:pt idx="5836">
                  <c:v>3.3448967544844027E-6</c:v>
                </c:pt>
                <c:pt idx="5837">
                  <c:v>6.026732466649078E-6</c:v>
                </c:pt>
                <c:pt idx="5838">
                  <c:v>1.0023128514595176E-5</c:v>
                </c:pt>
                <c:pt idx="5839">
                  <c:v>1.2163567134608976E-5</c:v>
                </c:pt>
                <c:pt idx="5840">
                  <c:v>1.2291688054840215E-5</c:v>
                </c:pt>
                <c:pt idx="5841">
                  <c:v>9.8812081126879468E-6</c:v>
                </c:pt>
                <c:pt idx="5842">
                  <c:v>8.1919187631905035E-6</c:v>
                </c:pt>
                <c:pt idx="5843">
                  <c:v>6.9226436799651408E-6</c:v>
                </c:pt>
                <c:pt idx="5844">
                  <c:v>7.2046711813020335E-6</c:v>
                </c:pt>
                <c:pt idx="5845">
                  <c:v>7.2460196266079075E-6</c:v>
                </c:pt>
                <c:pt idx="5846">
                  <c:v>6.6747465138317621E-6</c:v>
                </c:pt>
                <c:pt idx="5847">
                  <c:v>5.8690081590814538E-6</c:v>
                </c:pt>
                <c:pt idx="5848">
                  <c:v>5.7355121190510718E-6</c:v>
                </c:pt>
                <c:pt idx="5849">
                  <c:v>6.2663457112481535E-6</c:v>
                </c:pt>
                <c:pt idx="5850">
                  <c:v>8.4761659675668753E-6</c:v>
                </c:pt>
                <c:pt idx="5851">
                  <c:v>9.5499465441637053E-6</c:v>
                </c:pt>
                <c:pt idx="5852">
                  <c:v>1.0149166621201303E-5</c:v>
                </c:pt>
                <c:pt idx="5853">
                  <c:v>9.424420803025661E-6</c:v>
                </c:pt>
                <c:pt idx="5854">
                  <c:v>9.4082591195260598E-6</c:v>
                </c:pt>
                <c:pt idx="5855">
                  <c:v>7.9161330646987251E-6</c:v>
                </c:pt>
                <c:pt idx="5856">
                  <c:v>3.8649058424214377E-6</c:v>
                </c:pt>
                <c:pt idx="5857">
                  <c:v>2.507599347643597E-6</c:v>
                </c:pt>
                <c:pt idx="5858">
                  <c:v>2.0303223706592228E-6</c:v>
                </c:pt>
                <c:pt idx="5859">
                  <c:v>2.2915349296294687E-6</c:v>
                </c:pt>
                <c:pt idx="5860">
                  <c:v>3.347637115940758E-6</c:v>
                </c:pt>
                <c:pt idx="5861">
                  <c:v>5.866953795877954E-6</c:v>
                </c:pt>
                <c:pt idx="5862">
                  <c:v>1.0534931207793419E-5</c:v>
                </c:pt>
                <c:pt idx="5863">
                  <c:v>1.2619079322833589E-5</c:v>
                </c:pt>
                <c:pt idx="5864">
                  <c:v>1.2157305438524496E-5</c:v>
                </c:pt>
                <c:pt idx="5865">
                  <c:v>9.2150262340098891E-6</c:v>
                </c:pt>
                <c:pt idx="5866">
                  <c:v>6.9137795613759823E-6</c:v>
                </c:pt>
                <c:pt idx="5867">
                  <c:v>5.4963787445484957E-6</c:v>
                </c:pt>
                <c:pt idx="5868">
                  <c:v>5.8344194898892256E-6</c:v>
                </c:pt>
                <c:pt idx="5869">
                  <c:v>5.6501711292826408E-6</c:v>
                </c:pt>
                <c:pt idx="5870">
                  <c:v>5.1542240713248544E-6</c:v>
                </c:pt>
                <c:pt idx="5871">
                  <c:v>4.3599145949594848E-6</c:v>
                </c:pt>
                <c:pt idx="5872">
                  <c:v>4.2093129044442009E-6</c:v>
                </c:pt>
                <c:pt idx="5873">
                  <c:v>4.5262733333802398E-6</c:v>
                </c:pt>
                <c:pt idx="5874">
                  <c:v>6.3822726358408494E-6</c:v>
                </c:pt>
                <c:pt idx="5875">
                  <c:v>7.5568038421899738E-6</c:v>
                </c:pt>
                <c:pt idx="5876">
                  <c:v>8.6042645914785125E-6</c:v>
                </c:pt>
                <c:pt idx="5877">
                  <c:v>8.1181909495116305E-6</c:v>
                </c:pt>
                <c:pt idx="5878">
                  <c:v>7.3890979389941093E-6</c:v>
                </c:pt>
                <c:pt idx="5879">
                  <c:v>5.5585179539353679E-6</c:v>
                </c:pt>
                <c:pt idx="5880">
                  <c:v>3.2895814146765277E-6</c:v>
                </c:pt>
                <c:pt idx="5881">
                  <c:v>2.0147900695229137E-6</c:v>
                </c:pt>
                <c:pt idx="5882">
                  <c:v>1.7938696981245705E-6</c:v>
                </c:pt>
                <c:pt idx="5883">
                  <c:v>1.8993252500740037E-6</c:v>
                </c:pt>
                <c:pt idx="5884">
                  <c:v>2.8205187235944335E-6</c:v>
                </c:pt>
                <c:pt idx="5885">
                  <c:v>5.7922075649473997E-6</c:v>
                </c:pt>
                <c:pt idx="5886">
                  <c:v>1.0122585425847137E-5</c:v>
                </c:pt>
                <c:pt idx="5887">
                  <c:v>1.2457049729660276E-5</c:v>
                </c:pt>
                <c:pt idx="5888">
                  <c:v>1.1505583224073663E-5</c:v>
                </c:pt>
                <c:pt idx="5889">
                  <c:v>8.0918982495060491E-6</c:v>
                </c:pt>
                <c:pt idx="5890">
                  <c:v>6.3274178452732994E-6</c:v>
                </c:pt>
                <c:pt idx="5891">
                  <c:v>4.9859312377125814E-6</c:v>
                </c:pt>
                <c:pt idx="5892">
                  <c:v>5.0511809299017222E-6</c:v>
                </c:pt>
                <c:pt idx="5893">
                  <c:v>4.9568972723740482E-6</c:v>
                </c:pt>
                <c:pt idx="5894">
                  <c:v>4.6092074484152831E-6</c:v>
                </c:pt>
                <c:pt idx="5895">
                  <c:v>3.8759949634521685E-6</c:v>
                </c:pt>
                <c:pt idx="5896">
                  <c:v>3.7346165035800935E-6</c:v>
                </c:pt>
                <c:pt idx="5897">
                  <c:v>4.0328576014793434E-6</c:v>
                </c:pt>
                <c:pt idx="5898">
                  <c:v>5.8577381508745839E-6</c:v>
                </c:pt>
                <c:pt idx="5899">
                  <c:v>6.9890257560588969E-6</c:v>
                </c:pt>
                <c:pt idx="5900">
                  <c:v>7.9532450893185792E-6</c:v>
                </c:pt>
                <c:pt idx="5901">
                  <c:v>7.8456109391784587E-6</c:v>
                </c:pt>
                <c:pt idx="5902">
                  <c:v>7.1413368176045009E-6</c:v>
                </c:pt>
                <c:pt idx="5903">
                  <c:v>5.1690514165822167E-6</c:v>
                </c:pt>
                <c:pt idx="5904">
                  <c:v>3.3918744017160866E-6</c:v>
                </c:pt>
                <c:pt idx="5905">
                  <c:v>1.752366733393201E-6</c:v>
                </c:pt>
                <c:pt idx="5906">
                  <c:v>1.4417545312699875E-6</c:v>
                </c:pt>
                <c:pt idx="5907">
                  <c:v>1.0331477126366439E-6</c:v>
                </c:pt>
                <c:pt idx="5908">
                  <c:v>1.4100569053647425E-6</c:v>
                </c:pt>
                <c:pt idx="5909">
                  <c:v>2.4771856790230715E-6</c:v>
                </c:pt>
                <c:pt idx="5910">
                  <c:v>4.823123659909289E-6</c:v>
                </c:pt>
                <c:pt idx="5911">
                  <c:v>8.2798487978690302E-6</c:v>
                </c:pt>
                <c:pt idx="5912">
                  <c:v>1.2116620826483196E-5</c:v>
                </c:pt>
                <c:pt idx="5913">
                  <c:v>1.3789759617812129E-5</c:v>
                </c:pt>
                <c:pt idx="5914">
                  <c:v>1.2691334829441328E-5</c:v>
                </c:pt>
                <c:pt idx="5915">
                  <c:v>1.0807379667979827E-5</c:v>
                </c:pt>
                <c:pt idx="5916">
                  <c:v>9.3691627895655694E-6</c:v>
                </c:pt>
                <c:pt idx="5917">
                  <c:v>9.7625355355495719E-6</c:v>
                </c:pt>
                <c:pt idx="5918">
                  <c:v>8.4923865033526241E-6</c:v>
                </c:pt>
                <c:pt idx="5919">
                  <c:v>8.0793511088012095E-6</c:v>
                </c:pt>
                <c:pt idx="5920">
                  <c:v>8.278342485874026E-6</c:v>
                </c:pt>
                <c:pt idx="5921">
                  <c:v>1.0621332811088517E-5</c:v>
                </c:pt>
                <c:pt idx="5922">
                  <c:v>1.3140514306281991E-5</c:v>
                </c:pt>
                <c:pt idx="5923">
                  <c:v>1.3617393437471376E-5</c:v>
                </c:pt>
                <c:pt idx="5924">
                  <c:v>1.1988395158385922E-5</c:v>
                </c:pt>
                <c:pt idx="5925">
                  <c:v>9.6341605631853869E-6</c:v>
                </c:pt>
                <c:pt idx="5926">
                  <c:v>6.9919763439996043E-6</c:v>
                </c:pt>
                <c:pt idx="5927">
                  <c:v>5.4550723932996224E-6</c:v>
                </c:pt>
                <c:pt idx="5928">
                  <c:v>3.6915103820682424E-6</c:v>
                </c:pt>
                <c:pt idx="5929">
                  <c:v>2.6206164154916424E-6</c:v>
                </c:pt>
                <c:pt idx="5930">
                  <c:v>1.7774325927437868E-6</c:v>
                </c:pt>
                <c:pt idx="5931">
                  <c:v>1.2057904601356124E-6</c:v>
                </c:pt>
                <c:pt idx="5932">
                  <c:v>1.3875705221503995E-6</c:v>
                </c:pt>
                <c:pt idx="5933">
                  <c:v>1.6631996642005444E-6</c:v>
                </c:pt>
                <c:pt idx="5934">
                  <c:v>3.5296155822625858E-6</c:v>
                </c:pt>
                <c:pt idx="5935">
                  <c:v>6.3672184384503877E-6</c:v>
                </c:pt>
                <c:pt idx="5936">
                  <c:v>1.0752743370373863E-5</c:v>
                </c:pt>
                <c:pt idx="5937">
                  <c:v>1.4069551675702999E-5</c:v>
                </c:pt>
                <c:pt idx="5938">
                  <c:v>1.5666542788547783E-5</c:v>
                </c:pt>
                <c:pt idx="5939">
                  <c:v>1.4337410344204352E-5</c:v>
                </c:pt>
                <c:pt idx="5940">
                  <c:v>1.2526020256740223E-5</c:v>
                </c:pt>
                <c:pt idx="5941">
                  <c:v>9.3969474236552718E-6</c:v>
                </c:pt>
                <c:pt idx="5942">
                  <c:v>7.0192067100988865E-6</c:v>
                </c:pt>
                <c:pt idx="5943">
                  <c:v>4.692813371203518E-6</c:v>
                </c:pt>
                <c:pt idx="5944">
                  <c:v>4.0073383067715974E-6</c:v>
                </c:pt>
                <c:pt idx="5945">
                  <c:v>4.188539325277333E-6</c:v>
                </c:pt>
                <c:pt idx="5946">
                  <c:v>5.3047965008386075E-6</c:v>
                </c:pt>
                <c:pt idx="5947">
                  <c:v>6.426833137421428E-6</c:v>
                </c:pt>
                <c:pt idx="5948">
                  <c:v>6.7008752445321248E-6</c:v>
                </c:pt>
                <c:pt idx="5949">
                  <c:v>6.8966268903026128E-6</c:v>
                </c:pt>
                <c:pt idx="5950">
                  <c:v>5.8164398798435909E-6</c:v>
                </c:pt>
                <c:pt idx="5951">
                  <c:v>4.6659269819372725E-6</c:v>
                </c:pt>
                <c:pt idx="5952">
                  <c:v>3.2895814146765277E-6</c:v>
                </c:pt>
                <c:pt idx="5953">
                  <c:v>1.9815960319398185E-6</c:v>
                </c:pt>
                <c:pt idx="5954">
                  <c:v>1.7462739306079316E-6</c:v>
                </c:pt>
                <c:pt idx="5955">
                  <c:v>1.8332958320678097E-6</c:v>
                </c:pt>
                <c:pt idx="5956">
                  <c:v>2.8773982710865269E-6</c:v>
                </c:pt>
                <c:pt idx="5957">
                  <c:v>5.7423342798033959E-6</c:v>
                </c:pt>
                <c:pt idx="5958">
                  <c:v>1.0019335372012567E-5</c:v>
                </c:pt>
                <c:pt idx="5959">
                  <c:v>1.2619079322833589E-5</c:v>
                </c:pt>
                <c:pt idx="5960">
                  <c:v>1.1260764062882739E-5</c:v>
                </c:pt>
                <c:pt idx="5961">
                  <c:v>7.9553143011244444E-6</c:v>
                </c:pt>
                <c:pt idx="5962">
                  <c:v>5.9110072989925683E-6</c:v>
                </c:pt>
                <c:pt idx="5963">
                  <c:v>4.8844696269325597E-6</c:v>
                </c:pt>
                <c:pt idx="5964">
                  <c:v>4.9872514162152163E-6</c:v>
                </c:pt>
                <c:pt idx="5965">
                  <c:v>4.978562080402442E-6</c:v>
                </c:pt>
                <c:pt idx="5966">
                  <c:v>4.568835846718278E-6</c:v>
                </c:pt>
                <c:pt idx="5967">
                  <c:v>3.8946072569716806E-6</c:v>
                </c:pt>
                <c:pt idx="5968">
                  <c:v>3.7163589497007044E-6</c:v>
                </c:pt>
                <c:pt idx="5969">
                  <c:v>4.1118041185834863E-6</c:v>
                </c:pt>
                <c:pt idx="5970">
                  <c:v>6.0076051465792313E-6</c:v>
                </c:pt>
                <c:pt idx="5971">
                  <c:v>7.1271665721487165E-6</c:v>
                </c:pt>
                <c:pt idx="5972">
                  <c:v>8.1704872053474157E-6</c:v>
                </c:pt>
                <c:pt idx="5973">
                  <c:v>8.3563496383718854E-6</c:v>
                </c:pt>
                <c:pt idx="5974">
                  <c:v>7.4509696335153642E-6</c:v>
                </c:pt>
                <c:pt idx="5975">
                  <c:v>5.5585179539353679E-6</c:v>
                </c:pt>
                <c:pt idx="5976">
                  <c:v>3.3095430460900073E-6</c:v>
                </c:pt>
                <c:pt idx="5977">
                  <c:v>1.8483892596115623E-6</c:v>
                </c:pt>
                <c:pt idx="5978">
                  <c:v>1.5548624248636335E-6</c:v>
                </c:pt>
                <c:pt idx="5979">
                  <c:v>1.583976880985205E-6</c:v>
                </c:pt>
                <c:pt idx="5980">
                  <c:v>2.6302148433692454E-6</c:v>
                </c:pt>
                <c:pt idx="5981">
                  <c:v>5.166338092417038E-6</c:v>
                </c:pt>
                <c:pt idx="5982">
                  <c:v>9.0871268127501214E-6</c:v>
                </c:pt>
                <c:pt idx="5983">
                  <c:v>1.1156816378176862E-5</c:v>
                </c:pt>
                <c:pt idx="5984">
                  <c:v>1.0688618831017788E-5</c:v>
                </c:pt>
                <c:pt idx="5985">
                  <c:v>8.0577613551000785E-6</c:v>
                </c:pt>
                <c:pt idx="5986">
                  <c:v>6.2098778344019268E-6</c:v>
                </c:pt>
                <c:pt idx="5987">
                  <c:v>4.8844696269325597E-6</c:v>
                </c:pt>
                <c:pt idx="5988">
                  <c:v>5.0085612541107174E-6</c:v>
                </c:pt>
                <c:pt idx="5989">
                  <c:v>5.0435565044876234E-6</c:v>
                </c:pt>
                <c:pt idx="5990">
                  <c:v>4.447721041627262E-6</c:v>
                </c:pt>
                <c:pt idx="5991">
                  <c:v>3.8201580828936321E-6</c:v>
                </c:pt>
                <c:pt idx="5992">
                  <c:v>3.6981013958213165E-6</c:v>
                </c:pt>
                <c:pt idx="5993">
                  <c:v>4.1118041185834863E-6</c:v>
                </c:pt>
                <c:pt idx="5994">
                  <c:v>5.9076938161094661E-6</c:v>
                </c:pt>
                <c:pt idx="5995">
                  <c:v>6.9337694296229694E-6</c:v>
                </c:pt>
                <c:pt idx="5996">
                  <c:v>7.8158895091043527E-6</c:v>
                </c:pt>
                <c:pt idx="5997">
                  <c:v>7.8115084922986185E-6</c:v>
                </c:pt>
                <c:pt idx="5998">
                  <c:v>6.7377864084583083E-6</c:v>
                </c:pt>
                <c:pt idx="5999">
                  <c:v>5.0127946151646642E-6</c:v>
                </c:pt>
                <c:pt idx="6000">
                  <c:v>2.7876543075746009E-6</c:v>
                </c:pt>
                <c:pt idx="6001">
                  <c:v>1.563017045504558E-6</c:v>
                </c:pt>
                <c:pt idx="6002">
                  <c:v>1.3617893526475768E-6</c:v>
                </c:pt>
                <c:pt idx="6003">
                  <c:v>1.5505289614215369E-6</c:v>
                </c:pt>
                <c:pt idx="6004">
                  <c:v>2.5729110929023082E-6</c:v>
                </c:pt>
                <c:pt idx="6005">
                  <c:v>5.3922669908478028E-6</c:v>
                </c:pt>
                <c:pt idx="6006">
                  <c:v>9.398455931161249E-6</c:v>
                </c:pt>
                <c:pt idx="6007">
                  <c:v>1.1645238220952707E-5</c:v>
                </c:pt>
                <c:pt idx="6008">
                  <c:v>1.0238189544208983E-5</c:v>
                </c:pt>
                <c:pt idx="6009">
                  <c:v>7.2320021994060392E-6</c:v>
                </c:pt>
                <c:pt idx="6010">
                  <c:v>5.6581168459538803E-6</c:v>
                </c:pt>
                <c:pt idx="6011">
                  <c:v>4.5192078281244798E-6</c:v>
                </c:pt>
                <c:pt idx="6012">
                  <c:v>4.5184349825141726E-6</c:v>
                </c:pt>
                <c:pt idx="6013">
                  <c:v>4.5019363037777864E-6</c:v>
                </c:pt>
                <c:pt idx="6014">
                  <c:v>4.2054914314452316E-6</c:v>
                </c:pt>
                <c:pt idx="6015">
                  <c:v>3.5409736801009493E-6</c:v>
                </c:pt>
                <c:pt idx="6016">
                  <c:v>3.3877229798717068E-6</c:v>
                </c:pt>
                <c:pt idx="6017">
                  <c:v>3.7960180501669123E-6</c:v>
                </c:pt>
                <c:pt idx="6018">
                  <c:v>5.4331149963780828E-6</c:v>
                </c:pt>
                <c:pt idx="6019">
                  <c:v>6.8508849399690773E-6</c:v>
                </c:pt>
                <c:pt idx="6020">
                  <c:v>8.0256853453865805E-6</c:v>
                </c:pt>
                <c:pt idx="6021">
                  <c:v>8.0841417210516972E-6</c:v>
                </c:pt>
                <c:pt idx="6022">
                  <c:v>7.0483130673347542E-6</c:v>
                </c:pt>
                <c:pt idx="6023">
                  <c:v>5.0388561272182634E-6</c:v>
                </c:pt>
                <c:pt idx="6024">
                  <c:v>2.9287557610402109E-6</c:v>
                </c:pt>
                <c:pt idx="6025">
                  <c:v>1.6640972581610789E-6</c:v>
                </c:pt>
                <c:pt idx="6026">
                  <c:v>1.4102145744447406E-6</c:v>
                </c:pt>
                <c:pt idx="6027">
                  <c:v>1.449892807278851E-6</c:v>
                </c:pt>
                <c:pt idx="6028">
                  <c:v>1.9749539975193723E-6</c:v>
                </c:pt>
                <c:pt idx="6029">
                  <c:v>4.1792180509838218E-6</c:v>
                </c:pt>
                <c:pt idx="6030">
                  <c:v>8.49743538082489E-6</c:v>
                </c:pt>
                <c:pt idx="6031">
                  <c:v>1.0340545151909662E-5</c:v>
                </c:pt>
                <c:pt idx="6032">
                  <c:v>9.704855111620424E-6</c:v>
                </c:pt>
                <c:pt idx="6033">
                  <c:v>7.2320021994060392E-6</c:v>
                </c:pt>
                <c:pt idx="6034">
                  <c:v>5.6121367635832098E-6</c:v>
                </c:pt>
                <c:pt idx="6035">
                  <c:v>4.5395001502804842E-6</c:v>
                </c:pt>
                <c:pt idx="6036">
                  <c:v>4.6462940098871845E-6</c:v>
                </c:pt>
                <c:pt idx="6037">
                  <c:v>4.5019363037777864E-6</c:v>
                </c:pt>
                <c:pt idx="6038">
                  <c:v>4.2054914314452316E-6</c:v>
                </c:pt>
                <c:pt idx="6039">
                  <c:v>3.4851367995424137E-6</c:v>
                </c:pt>
                <c:pt idx="6040">
                  <c:v>3.4424956415098726E-6</c:v>
                </c:pt>
                <c:pt idx="6041">
                  <c:v>3.9144378258231276E-6</c:v>
                </c:pt>
                <c:pt idx="6042">
                  <c:v>6.4322283010757324E-6</c:v>
                </c:pt>
                <c:pt idx="6043">
                  <c:v>7.2929355514565016E-6</c:v>
                </c:pt>
                <c:pt idx="6044">
                  <c:v>7.7299515137832144E-6</c:v>
                </c:pt>
                <c:pt idx="6045">
                  <c:v>6.9683946916447534E-6</c:v>
                </c:pt>
                <c:pt idx="6046">
                  <c:v>6.0521949826624789E-6</c:v>
                </c:pt>
                <c:pt idx="6047">
                  <c:v>4.2800185693802606E-6</c:v>
                </c:pt>
                <c:pt idx="6048">
                  <c:v>2.1574575724109028E-6</c:v>
                </c:pt>
                <c:pt idx="6049">
                  <c:v>9.4813008980382364E-7</c:v>
                </c:pt>
                <c:pt idx="6050">
                  <c:v>7.9790282192078525E-7</c:v>
                </c:pt>
                <c:pt idx="6051">
                  <c:v>8.2817363498207005E-7</c:v>
                </c:pt>
                <c:pt idx="6052">
                  <c:v>1.4255795345393705E-6</c:v>
                </c:pt>
                <c:pt idx="6053">
                  <c:v>3.9495347143012553E-6</c:v>
                </c:pt>
                <c:pt idx="6054">
                  <c:v>7.3816264701716574E-6</c:v>
                </c:pt>
                <c:pt idx="6055">
                  <c:v>9.6855085372625334E-6</c:v>
                </c:pt>
                <c:pt idx="6056">
                  <c:v>9.4249516108005384E-6</c:v>
                </c:pt>
                <c:pt idx="6057">
                  <c:v>7.2048351613838669E-6</c:v>
                </c:pt>
                <c:pt idx="6058">
                  <c:v>5.956987381363238E-6</c:v>
                </c:pt>
                <c:pt idx="6059">
                  <c:v>4.8844696269325597E-6</c:v>
                </c:pt>
                <c:pt idx="6060">
                  <c:v>5.413448174125256E-6</c:v>
                </c:pt>
                <c:pt idx="6061">
                  <c:v>5.3468638168851313E-6</c:v>
                </c:pt>
                <c:pt idx="6062">
                  <c:v>5.1945956730218603E-6</c:v>
                </c:pt>
                <c:pt idx="6063">
                  <c:v>4.3971391819985091E-6</c:v>
                </c:pt>
                <c:pt idx="6064">
                  <c:v>4.3918884432380882E-6</c:v>
                </c:pt>
                <c:pt idx="6065">
                  <c:v>4.7433762554166328E-6</c:v>
                </c:pt>
                <c:pt idx="6066">
                  <c:v>6.4322283010757324E-6</c:v>
                </c:pt>
                <c:pt idx="6067">
                  <c:v>7.265307388238537E-6</c:v>
                </c:pt>
                <c:pt idx="6068">
                  <c:v>8.3513422041793645E-6</c:v>
                </c:pt>
                <c:pt idx="6069">
                  <c:v>7.1280581286474975E-6</c:v>
                </c:pt>
                <c:pt idx="6070">
                  <c:v>6.0834310482182305E-6</c:v>
                </c:pt>
                <c:pt idx="6071">
                  <c:v>4.4899866911086814E-6</c:v>
                </c:pt>
                <c:pt idx="6072">
                  <c:v>2.9988560597537655E-6</c:v>
                </c:pt>
                <c:pt idx="6073">
                  <c:v>1.3622991728585327E-6</c:v>
                </c:pt>
                <c:pt idx="6074">
                  <c:v>1.004361514430571E-6</c:v>
                </c:pt>
                <c:pt idx="6075">
                  <c:v>7.2062308346555124E-7</c:v>
                </c:pt>
                <c:pt idx="6076">
                  <c:v>8.0939773570133277E-7</c:v>
                </c:pt>
                <c:pt idx="6077">
                  <c:v>1.9554866237423706E-6</c:v>
                </c:pt>
                <c:pt idx="6078">
                  <c:v>3.987886525999147E-6</c:v>
                </c:pt>
                <c:pt idx="6079">
                  <c:v>7.39658427325764E-6</c:v>
                </c:pt>
                <c:pt idx="6080">
                  <c:v>1.0524916763675758E-5</c:v>
                </c:pt>
                <c:pt idx="6081">
                  <c:v>1.1937559041017666E-5</c:v>
                </c:pt>
                <c:pt idx="6082">
                  <c:v>1.0609081757170222E-5</c:v>
                </c:pt>
                <c:pt idx="6083">
                  <c:v>8.9441488298389451E-6</c:v>
                </c:pt>
                <c:pt idx="6084">
                  <c:v>8.2953896819305762E-6</c:v>
                </c:pt>
                <c:pt idx="6085">
                  <c:v>8.9101783682158267E-6</c:v>
                </c:pt>
                <c:pt idx="6086">
                  <c:v>7.9650686311329041E-6</c:v>
                </c:pt>
                <c:pt idx="6087">
                  <c:v>7.5408023707285887E-6</c:v>
                </c:pt>
                <c:pt idx="6088">
                  <c:v>8.0892638221619841E-6</c:v>
                </c:pt>
                <c:pt idx="6089">
                  <c:v>1.0496470577424816E-5</c:v>
                </c:pt>
                <c:pt idx="6090">
                  <c:v>1.2752303279719671E-5</c:v>
                </c:pt>
                <c:pt idx="6091">
                  <c:v>1.3468098318283645E-5</c:v>
                </c:pt>
                <c:pt idx="6092">
                  <c:v>1.1590981957074336E-5</c:v>
                </c:pt>
                <c:pt idx="6093">
                  <c:v>9.159597198914376E-6</c:v>
                </c:pt>
                <c:pt idx="6094">
                  <c:v>6.3731692327630458E-6</c:v>
                </c:pt>
                <c:pt idx="6095">
                  <c:v>4.8437005315878089E-6</c:v>
                </c:pt>
                <c:pt idx="6096">
                  <c:v>3.0595992019134766E-6</c:v>
                </c:pt>
                <c:pt idx="6097">
                  <c:v>1.8933382408370417E-6</c:v>
                </c:pt>
                <c:pt idx="6098">
                  <c:v>1.1054915421130373E-6</c:v>
                </c:pt>
                <c:pt idx="6099">
                  <c:v>6.9707514318357364E-7</c:v>
                </c:pt>
                <c:pt idx="6100">
                  <c:v>7.5551391355049166E-7</c:v>
                </c:pt>
                <c:pt idx="6101">
                  <c:v>1.1195292717091123E-6</c:v>
                </c:pt>
                <c:pt idx="6102">
                  <c:v>2.9348289399385458E-6</c:v>
                </c:pt>
                <c:pt idx="6103">
                  <c:v>5.6077841837457954E-6</c:v>
                </c:pt>
                <c:pt idx="6104">
                  <c:v>1.0370270725601073E-5</c:v>
                </c:pt>
                <c:pt idx="6105">
                  <c:v>1.4117216971496283E-5</c:v>
                </c:pt>
                <c:pt idx="6106">
                  <c:v>1.6531664581719051E-5</c:v>
                </c:pt>
                <c:pt idx="6107">
                  <c:v>1.5550524893466994E-5</c:v>
                </c:pt>
                <c:pt idx="6108">
                  <c:v>1.3680550574067377E-5</c:v>
                </c:pt>
                <c:pt idx="6109">
                  <c:v>1.0795588941489216E-5</c:v>
                </c:pt>
                <c:pt idx="6110">
                  <c:v>8.0763465041957283E-6</c:v>
                </c:pt>
                <c:pt idx="6111">
                  <c:v>5.6025204498416883E-6</c:v>
                </c:pt>
                <c:pt idx="6112">
                  <c:v>4.8361585441374886E-6</c:v>
                </c:pt>
                <c:pt idx="6113">
                  <c:v>5.1671306057988317E-6</c:v>
                </c:pt>
                <c:pt idx="6114">
                  <c:v>6.0317913196139769E-6</c:v>
                </c:pt>
                <c:pt idx="6115">
                  <c:v>7.420548870270389E-6</c:v>
                </c:pt>
                <c:pt idx="6116">
                  <c:v>7.9186516516866821E-6</c:v>
                </c:pt>
                <c:pt idx="6117">
                  <c:v>7.966872157688966E-6</c:v>
                </c:pt>
                <c:pt idx="6118">
                  <c:v>6.3921872446299539E-6</c:v>
                </c:pt>
                <c:pt idx="6119">
                  <c:v>5.0959049620996168E-6</c:v>
                </c:pt>
                <c:pt idx="6120">
                  <c:v>3.2496316445012231E-6</c:v>
                </c:pt>
                <c:pt idx="6121">
                  <c:v>1.8149794917782878E-6</c:v>
                </c:pt>
                <c:pt idx="6122">
                  <c:v>1.5227995482300678E-6</c:v>
                </c:pt>
                <c:pt idx="6123">
                  <c:v>1.6507271586223498E-6</c:v>
                </c:pt>
                <c:pt idx="6124">
                  <c:v>2.8015372259259747E-6</c:v>
                </c:pt>
                <c:pt idx="6125">
                  <c:v>5.7672751717222409E-6</c:v>
                </c:pt>
                <c:pt idx="6126">
                  <c:v>9.9849041198143156E-6</c:v>
                </c:pt>
                <c:pt idx="6127">
                  <c:v>1.2578582301263449E-5</c:v>
                </c:pt>
                <c:pt idx="6128">
                  <c:v>1.2279320910921989E-5</c:v>
                </c:pt>
                <c:pt idx="6129">
                  <c:v>8.9773354669840398E-6</c:v>
                </c:pt>
                <c:pt idx="6130">
                  <c:v>6.9430392337631256E-6</c:v>
                </c:pt>
                <c:pt idx="6131">
                  <c:v>5.7083526327660324E-6</c:v>
                </c:pt>
                <c:pt idx="6132">
                  <c:v>5.8619424181838596E-6</c:v>
                </c:pt>
                <c:pt idx="6133">
                  <c:v>5.8451544015381815E-6</c:v>
                </c:pt>
                <c:pt idx="6134">
                  <c:v>5.3157104781128746E-6</c:v>
                </c:pt>
                <c:pt idx="6135">
                  <c:v>4.546037530154607E-6</c:v>
                </c:pt>
                <c:pt idx="6136">
                  <c:v>4.4284035509968665E-6</c:v>
                </c:pt>
                <c:pt idx="6137">
                  <c:v>4.9012692896249196E-6</c:v>
                </c:pt>
                <c:pt idx="6138">
                  <c:v>6.8526178686686532E-6</c:v>
                </c:pt>
                <c:pt idx="6139">
                  <c:v>8.1547400296428221E-6</c:v>
                </c:pt>
                <c:pt idx="6140">
                  <c:v>8.8568671490229834E-6</c:v>
                </c:pt>
                <c:pt idx="6141">
                  <c:v>8.6281332387206591E-6</c:v>
                </c:pt>
                <c:pt idx="6142">
                  <c:v>7.4509696335153642E-6</c:v>
                </c:pt>
                <c:pt idx="6143">
                  <c:v>5.4548240025578486E-6</c:v>
                </c:pt>
                <c:pt idx="6144">
                  <c:v>3.2895814146765277E-6</c:v>
                </c:pt>
                <c:pt idx="6145">
                  <c:v>1.7982583387584973E-6</c:v>
                </c:pt>
                <c:pt idx="6146">
                  <c:v>1.6826533879488497E-6</c:v>
                </c:pt>
                <c:pt idx="6147">
                  <c:v>1.8993252500740037E-6</c:v>
                </c:pt>
                <c:pt idx="6148">
                  <c:v>2.9719815866019673E-6</c:v>
                </c:pt>
                <c:pt idx="6149">
                  <c:v>5.7922075649473997E-6</c:v>
                </c:pt>
                <c:pt idx="6150">
                  <c:v>9.950465579968514E-6</c:v>
                </c:pt>
                <c:pt idx="6151">
                  <c:v>1.2578582301263449E-5</c:v>
                </c:pt>
                <c:pt idx="6152">
                  <c:v>1.1831649356587406E-5</c:v>
                </c:pt>
                <c:pt idx="6153">
                  <c:v>8.6712997261219672E-6</c:v>
                </c:pt>
                <c:pt idx="6154">
                  <c:v>6.2980412238700788E-6</c:v>
                </c:pt>
                <c:pt idx="6155">
                  <c:v>5.0062235598685857E-6</c:v>
                </c:pt>
                <c:pt idx="6156">
                  <c:v>5.1364202814837293E-6</c:v>
                </c:pt>
                <c:pt idx="6157">
                  <c:v>5.0218916964592287E-6</c:v>
                </c:pt>
                <c:pt idx="6158">
                  <c:v>4.629393249263786E-6</c:v>
                </c:pt>
                <c:pt idx="6159">
                  <c:v>3.950444137530217E-6</c:v>
                </c:pt>
                <c:pt idx="6160">
                  <c:v>3.8806769346152038E-6</c:v>
                </c:pt>
                <c:pt idx="6161">
                  <c:v>4.3881169284479881E-6</c:v>
                </c:pt>
                <c:pt idx="6162">
                  <c:v>6.2074278075187618E-6</c:v>
                </c:pt>
                <c:pt idx="6163">
                  <c:v>6.8232567767511144E-6</c:v>
                </c:pt>
                <c:pt idx="6164">
                  <c:v>7.3002615371775186E-6</c:v>
                </c:pt>
                <c:pt idx="6165">
                  <c:v>6.8885629731433813E-6</c:v>
                </c:pt>
                <c:pt idx="6166">
                  <c:v>5.6045900102577145E-6</c:v>
                </c:pt>
                <c:pt idx="6167">
                  <c:v>4.0505408312245713E-6</c:v>
                </c:pt>
                <c:pt idx="6168">
                  <c:v>2.0876627716308139E-6</c:v>
                </c:pt>
                <c:pt idx="6169">
                  <c:v>9.057269366813902E-7</c:v>
                </c:pt>
                <c:pt idx="6170">
                  <c:v>7.5488939576361982E-7</c:v>
                </c:pt>
                <c:pt idx="6171">
                  <c:v>8.1158152995876761E-7</c:v>
                </c:pt>
                <c:pt idx="6172">
                  <c:v>1.3711123738797661E-6</c:v>
                </c:pt>
                <c:pt idx="6173">
                  <c:v>4.3975047201676693E-6</c:v>
                </c:pt>
                <c:pt idx="6174">
                  <c:v>8.9495564780688728E-6</c:v>
                </c:pt>
                <c:pt idx="6175">
                  <c:v>1.1717666466030685E-5</c:v>
                </c:pt>
                <c:pt idx="6176">
                  <c:v>1.165611930411376E-5</c:v>
                </c:pt>
                <c:pt idx="6177">
                  <c:v>9.0045714073291988E-6</c:v>
                </c:pt>
                <c:pt idx="6178">
                  <c:v>7.2021702023160318E-6</c:v>
                </c:pt>
                <c:pt idx="6179">
                  <c:v>6.6211581191958091E-6</c:v>
                </c:pt>
                <c:pt idx="6180">
                  <c:v>6.6264444942005236E-6</c:v>
                </c:pt>
                <c:pt idx="6181">
                  <c:v>6.6640331906754727E-6</c:v>
                </c:pt>
                <c:pt idx="6182">
                  <c:v>5.9230511399971636E-6</c:v>
                </c:pt>
                <c:pt idx="6183">
                  <c:v>5.0910345619458583E-6</c:v>
                </c:pt>
                <c:pt idx="6184">
                  <c:v>4.8231576854891712E-6</c:v>
                </c:pt>
                <c:pt idx="6185">
                  <c:v>6.4813498370534253E-6</c:v>
                </c:pt>
                <c:pt idx="6186">
                  <c:v>8.1851378353796714E-6</c:v>
                </c:pt>
                <c:pt idx="6187">
                  <c:v>1.0061894660511416E-5</c:v>
                </c:pt>
                <c:pt idx="6188">
                  <c:v>9.4532661584721769E-6</c:v>
                </c:pt>
                <c:pt idx="6189">
                  <c:v>8.9995293632276129E-6</c:v>
                </c:pt>
                <c:pt idx="6190">
                  <c:v>7.5314572697785661E-6</c:v>
                </c:pt>
                <c:pt idx="6191">
                  <c:v>5.898698967138003E-6</c:v>
                </c:pt>
                <c:pt idx="6192">
                  <c:v>2.9038373568748555E-6</c:v>
                </c:pt>
                <c:pt idx="6193">
                  <c:v>1.6474248745776774E-6</c:v>
                </c:pt>
                <c:pt idx="6194">
                  <c:v>1.2314285807146592E-6</c:v>
                </c:pt>
                <c:pt idx="6195">
                  <c:v>1.759108219610782E-6</c:v>
                </c:pt>
                <c:pt idx="6196">
                  <c:v>2.9305044671718274E-6</c:v>
                </c:pt>
                <c:pt idx="6197">
                  <c:v>6.5245877431386833E-6</c:v>
                </c:pt>
                <c:pt idx="6198">
                  <c:v>1.1893411075791096E-5</c:v>
                </c:pt>
                <c:pt idx="6199">
                  <c:v>1.4608526564333179E-5</c:v>
                </c:pt>
                <c:pt idx="6200">
                  <c:v>1.4057945074820442E-5</c:v>
                </c:pt>
                <c:pt idx="6201">
                  <c:v>1.0745386112407395E-5</c:v>
                </c:pt>
                <c:pt idx="6202">
                  <c:v>8.5397975517324447E-6</c:v>
                </c:pt>
                <c:pt idx="6203">
                  <c:v>7.161124853477349E-6</c:v>
                </c:pt>
                <c:pt idx="6204">
                  <c:v>7.2254358693792055E-6</c:v>
                </c:pt>
                <c:pt idx="6205">
                  <c:v>7.3100198062255356E-6</c:v>
                </c:pt>
                <c:pt idx="6206">
                  <c:v>6.5495670515270383E-6</c:v>
                </c:pt>
                <c:pt idx="6207">
                  <c:v>5.6699972616550377E-6</c:v>
                </c:pt>
                <c:pt idx="6208">
                  <c:v>5.1925563212800125E-6</c:v>
                </c:pt>
                <c:pt idx="6209">
                  <c:v>6.7891092239344307E-6</c:v>
                </c:pt>
                <c:pt idx="6210">
                  <c:v>8.6873554753684911E-6</c:v>
                </c:pt>
                <c:pt idx="6211">
                  <c:v>1.0305805382839743E-5</c:v>
                </c:pt>
                <c:pt idx="6212">
                  <c:v>1.0372157074539297E-5</c:v>
                </c:pt>
                <c:pt idx="6213">
                  <c:v>1.0563369137296393E-5</c:v>
                </c:pt>
                <c:pt idx="6214">
                  <c:v>8.9357140953078743E-6</c:v>
                </c:pt>
                <c:pt idx="6215">
                  <c:v>6.9855689991275314E-6</c:v>
                </c:pt>
                <c:pt idx="6216">
                  <c:v>3.7732047898562762E-6</c:v>
                </c:pt>
                <c:pt idx="6217">
                  <c:v>2.2394776373783802E-6</c:v>
                </c:pt>
                <c:pt idx="6218">
                  <c:v>1.5765918935536472E-6</c:v>
                </c:pt>
                <c:pt idx="6219">
                  <c:v>1.5941758930902334E-6</c:v>
                </c:pt>
                <c:pt idx="6220">
                  <c:v>2.547279396850136E-6</c:v>
                </c:pt>
                <c:pt idx="6221">
                  <c:v>5.9568627981097742E-6</c:v>
                </c:pt>
                <c:pt idx="6222">
                  <c:v>1.1101575495997239E-5</c:v>
                </c:pt>
                <c:pt idx="6223">
                  <c:v>1.4136325500901985E-5</c:v>
                </c:pt>
                <c:pt idx="6224">
                  <c:v>1.3597365044948732E-5</c:v>
                </c:pt>
                <c:pt idx="6225">
                  <c:v>1.0405765644845285E-5</c:v>
                </c:pt>
                <c:pt idx="6226">
                  <c:v>8.2176213613043277E-6</c:v>
                </c:pt>
                <c:pt idx="6227">
                  <c:v>7.0712502753043911E-6</c:v>
                </c:pt>
                <c:pt idx="6228">
                  <c:v>6.9230996892188596E-6</c:v>
                </c:pt>
                <c:pt idx="6229">
                  <c:v>6.6882317777022633E-6</c:v>
                </c:pt>
                <c:pt idx="6230">
                  <c:v>6.2173002732549444E-6</c:v>
                </c:pt>
                <c:pt idx="6231">
                  <c:v>5.4624976714932073E-6</c:v>
                </c:pt>
                <c:pt idx="6232">
                  <c:v>4.9012330449248208E-6</c:v>
                </c:pt>
                <c:pt idx="6233">
                  <c:v>6.2648962365541843E-6</c:v>
                </c:pt>
                <c:pt idx="6234">
                  <c:v>8.1560994929657031E-6</c:v>
                </c:pt>
                <c:pt idx="6235">
                  <c:v>1.0752386771429005E-5</c:v>
                </c:pt>
                <c:pt idx="6236">
                  <c:v>1.0295723127551551E-5</c:v>
                </c:pt>
                <c:pt idx="6237">
                  <c:v>1.0006155002326552E-5</c:v>
                </c:pt>
                <c:pt idx="6238">
                  <c:v>8.3493924683136032E-6</c:v>
                </c:pt>
                <c:pt idx="6239">
                  <c:v>6.5409878199738716E-6</c:v>
                </c:pt>
                <c:pt idx="6240">
                  <c:v>4.8010498471823716E-6</c:v>
                </c:pt>
                <c:pt idx="6241">
                  <c:v>2.9296205186862809E-6</c:v>
                </c:pt>
                <c:pt idx="6242">
                  <c:v>2.1293930247729921E-6</c:v>
                </c:pt>
                <c:pt idx="6243">
                  <c:v>1.6319872680442238E-6</c:v>
                </c:pt>
                <c:pt idx="6244">
                  <c:v>2.100061048951859E-6</c:v>
                </c:pt>
                <c:pt idx="6245">
                  <c:v>2.9716591979323029E-6</c:v>
                </c:pt>
                <c:pt idx="6246">
                  <c:v>4.8589378730736053E-6</c:v>
                </c:pt>
                <c:pt idx="6247">
                  <c:v>8.9335299361342076E-6</c:v>
                </c:pt>
                <c:pt idx="6248">
                  <c:v>1.3288114391576922E-5</c:v>
                </c:pt>
                <c:pt idx="6249">
                  <c:v>1.6158169941247537E-5</c:v>
                </c:pt>
                <c:pt idx="6250">
                  <c:v>1.4731415862328995E-5</c:v>
                </c:pt>
                <c:pt idx="6251">
                  <c:v>1.2105553724184697E-5</c:v>
                </c:pt>
                <c:pt idx="6252">
                  <c:v>1.090082086412891E-5</c:v>
                </c:pt>
                <c:pt idx="6253">
                  <c:v>1.1422003630874564E-5</c:v>
                </c:pt>
                <c:pt idx="6254">
                  <c:v>1.0538583610350627E-5</c:v>
                </c:pt>
                <c:pt idx="6255">
                  <c:v>1.0457690589237903E-5</c:v>
                </c:pt>
                <c:pt idx="6256">
                  <c:v>1.1588418676681896E-5</c:v>
                </c:pt>
                <c:pt idx="6257">
                  <c:v>1.4513558543024818E-5</c:v>
                </c:pt>
                <c:pt idx="6258">
                  <c:v>1.6816898493342728E-5</c:v>
                </c:pt>
                <c:pt idx="6259">
                  <c:v>1.6193514542247743E-5</c:v>
                </c:pt>
                <c:pt idx="6260">
                  <c:v>1.2940347594887303E-5</c:v>
                </c:pt>
                <c:pt idx="6261">
                  <c:v>9.231833838968608E-6</c:v>
                </c:pt>
                <c:pt idx="6262">
                  <c:v>6.6678624937537572E-6</c:v>
                </c:pt>
                <c:pt idx="6263">
                  <c:v>5.9463221111533091E-6</c:v>
                </c:pt>
                <c:pt idx="6264">
                  <c:v>6.2197658663981434E-6</c:v>
                </c:pt>
                <c:pt idx="6265">
                  <c:v>4.9695470423352597E-6</c:v>
                </c:pt>
                <c:pt idx="6266">
                  <c:v>4.1374428131594613E-6</c:v>
                </c:pt>
                <c:pt idx="6267">
                  <c:v>3.3788844903055136E-6</c:v>
                </c:pt>
                <c:pt idx="6268">
                  <c:v>3.5209648827071358E-6</c:v>
                </c:pt>
                <c:pt idx="6269">
                  <c:v>3.6282908927340244E-6</c:v>
                </c:pt>
                <c:pt idx="6270">
                  <c:v>5.1933221334808111E-6</c:v>
                </c:pt>
                <c:pt idx="6271">
                  <c:v>9.0704677715250883E-6</c:v>
                </c:pt>
                <c:pt idx="6272">
                  <c:v>1.4968625757299338E-5</c:v>
                </c:pt>
                <c:pt idx="6273">
                  <c:v>1.9799740009084929E-5</c:v>
                </c:pt>
                <c:pt idx="6274">
                  <c:v>2.0015953373955842E-5</c:v>
                </c:pt>
                <c:pt idx="6275">
                  <c:v>1.8806673931575296E-5</c:v>
                </c:pt>
                <c:pt idx="6276">
                  <c:v>1.6894860087611878E-5</c:v>
                </c:pt>
                <c:pt idx="6277">
                  <c:v>1.4131302242268792E-5</c:v>
                </c:pt>
                <c:pt idx="6278">
                  <c:v>1.0107237311940069E-5</c:v>
                </c:pt>
                <c:pt idx="6279">
                  <c:v>7.1204994140463637E-6</c:v>
                </c:pt>
                <c:pt idx="6280">
                  <c:v>6.1414653525744824E-6</c:v>
                </c:pt>
                <c:pt idx="6281">
                  <c:v>7.2693170363767081E-6</c:v>
                </c:pt>
                <c:pt idx="6282">
                  <c:v>9.6707741407380507E-6</c:v>
                </c:pt>
                <c:pt idx="6283">
                  <c:v>1.1469639150321068E-5</c:v>
                </c:pt>
                <c:pt idx="6284">
                  <c:v>1.1518258361121007E-5</c:v>
                </c:pt>
                <c:pt idx="6285">
                  <c:v>1.1801915817139632E-5</c:v>
                </c:pt>
                <c:pt idx="6286">
                  <c:v>9.9981778415740425E-6</c:v>
                </c:pt>
                <c:pt idx="6287">
                  <c:v>8.1503164973120246E-6</c:v>
                </c:pt>
                <c:pt idx="6288">
                  <c:v>8.8543020411063867E-6</c:v>
                </c:pt>
                <c:pt idx="6289">
                  <c:v>8.3278897408561868E-6</c:v>
                </c:pt>
                <c:pt idx="6290">
                  <c:v>7.7921566925689602E-6</c:v>
                </c:pt>
                <c:pt idx="6291">
                  <c:v>8.2699837958017999E-6</c:v>
                </c:pt>
                <c:pt idx="6292">
                  <c:v>1.0026866349693709E-5</c:v>
                </c:pt>
                <c:pt idx="6293">
                  <c:v>1.3671115196635783E-5</c:v>
                </c:pt>
                <c:pt idx="6294">
                  <c:v>1.9384205068805049E-5</c:v>
                </c:pt>
                <c:pt idx="6295">
                  <c:v>2.1362584192054496E-5</c:v>
                </c:pt>
                <c:pt idx="6296">
                  <c:v>1.9440300567047173E-5</c:v>
                </c:pt>
                <c:pt idx="6297">
                  <c:v>1.4906286637439379E-5</c:v>
                </c:pt>
                <c:pt idx="6298">
                  <c:v>1.1515918261201964E-5</c:v>
                </c:pt>
                <c:pt idx="6299">
                  <c:v>1.0088763870728209E-5</c:v>
                </c:pt>
                <c:pt idx="6300">
                  <c:v>9.5202650200780506E-6</c:v>
                </c:pt>
                <c:pt idx="6301">
                  <c:v>9.1632768942261081E-6</c:v>
                </c:pt>
                <c:pt idx="6302">
                  <c:v>8.3290634225139594E-6</c:v>
                </c:pt>
                <c:pt idx="6303">
                  <c:v>7.5986046520415621E-6</c:v>
                </c:pt>
                <c:pt idx="6304">
                  <c:v>7.2001262390548309E-6</c:v>
                </c:pt>
                <c:pt idx="6305">
                  <c:v>9.9436347743200515E-6</c:v>
                </c:pt>
                <c:pt idx="6306">
                  <c:v>1.248958529565226E-5</c:v>
                </c:pt>
                <c:pt idx="6307">
                  <c:v>1.5110054018159364E-5</c:v>
                </c:pt>
                <c:pt idx="6308">
                  <c:v>1.4536978962691003E-5</c:v>
                </c:pt>
                <c:pt idx="6309">
                  <c:v>1.4335512865196793E-5</c:v>
                </c:pt>
                <c:pt idx="6310">
                  <c:v>1.2521262497610577E-5</c:v>
                </c:pt>
                <c:pt idx="6311">
                  <c:v>1.0735194883500801E-5</c:v>
                </c:pt>
                <c:pt idx="6312">
                  <c:v>6.5057841637558438E-6</c:v>
                </c:pt>
                <c:pt idx="6313">
                  <c:v>4.9682599502038623E-6</c:v>
                </c:pt>
                <c:pt idx="6314">
                  <c:v>4.6429470688579242E-6</c:v>
                </c:pt>
                <c:pt idx="6315">
                  <c:v>5.0859219325043177E-6</c:v>
                </c:pt>
                <c:pt idx="6316">
                  <c:v>6.393401448892028E-6</c:v>
                </c:pt>
                <c:pt idx="6317">
                  <c:v>1.0556120883141483E-5</c:v>
                </c:pt>
                <c:pt idx="6318">
                  <c:v>1.6056356042124491E-5</c:v>
                </c:pt>
                <c:pt idx="6319">
                  <c:v>1.9847010762704128E-5</c:v>
                </c:pt>
                <c:pt idx="6320">
                  <c:v>1.8162949096310275E-5</c:v>
                </c:pt>
                <c:pt idx="6321">
                  <c:v>1.2509958747203698E-5</c:v>
                </c:pt>
                <c:pt idx="6322">
                  <c:v>1.0143183059575122E-5</c:v>
                </c:pt>
                <c:pt idx="6323">
                  <c:v>8.5265806882702188E-6</c:v>
                </c:pt>
                <c:pt idx="6324">
                  <c:v>7.9729714256190792E-6</c:v>
                </c:pt>
                <c:pt idx="6325">
                  <c:v>7.9014820435675627E-6</c:v>
                </c:pt>
                <c:pt idx="6326">
                  <c:v>7.3252297765843513E-6</c:v>
                </c:pt>
                <c:pt idx="6327">
                  <c:v>6.3872140712348699E-6</c:v>
                </c:pt>
                <c:pt idx="6328">
                  <c:v>6.1624531273943978E-6</c:v>
                </c:pt>
                <c:pt idx="6329">
                  <c:v>8.1450836005659001E-6</c:v>
                </c:pt>
                <c:pt idx="6330">
                  <c:v>1.0589613816120986E-5</c:v>
                </c:pt>
                <c:pt idx="6331">
                  <c:v>1.3740435624807151E-5</c:v>
                </c:pt>
                <c:pt idx="6332">
                  <c:v>1.4517700111069767E-5</c:v>
                </c:pt>
                <c:pt idx="6333">
                  <c:v>1.4662831781587017E-5</c:v>
                </c:pt>
                <c:pt idx="6334">
                  <c:v>1.3453511676589667E-5</c:v>
                </c:pt>
                <c:pt idx="6335">
                  <c:v>1.1570097648348267E-5</c:v>
                </c:pt>
                <c:pt idx="6336">
                  <c:v>1.0084313473909083E-5</c:v>
                </c:pt>
                <c:pt idx="6337">
                  <c:v>8.788187333228065E-6</c:v>
                </c:pt>
                <c:pt idx="6338">
                  <c:v>8.6514767283580725E-6</c:v>
                </c:pt>
                <c:pt idx="6339">
                  <c:v>9.0203991693838583E-6</c:v>
                </c:pt>
                <c:pt idx="6340">
                  <c:v>1.0310510827812612E-5</c:v>
                </c:pt>
                <c:pt idx="6341">
                  <c:v>1.3749354894412428E-5</c:v>
                </c:pt>
                <c:pt idx="6342">
                  <c:v>1.9028018510738865E-5</c:v>
                </c:pt>
                <c:pt idx="6343">
                  <c:v>2.2363760594329719E-5</c:v>
                </c:pt>
                <c:pt idx="6344">
                  <c:v>2.0307939381526305E-5</c:v>
                </c:pt>
                <c:pt idx="6345">
                  <c:v>1.4832765942695751E-5</c:v>
                </c:pt>
                <c:pt idx="6346">
                  <c:v>1.1260237783502815E-5</c:v>
                </c:pt>
                <c:pt idx="6347">
                  <c:v>9.32290302461452E-6</c:v>
                </c:pt>
                <c:pt idx="6348">
                  <c:v>8.7267099011478564E-6</c:v>
                </c:pt>
                <c:pt idx="6349">
                  <c:v>7.711076988275919E-6</c:v>
                </c:pt>
                <c:pt idx="6350">
                  <c:v>6.9964115504232431E-6</c:v>
                </c:pt>
                <c:pt idx="6351">
                  <c:v>6.1032562542089448E-6</c:v>
                </c:pt>
                <c:pt idx="6352">
                  <c:v>5.3884104839172418E-6</c:v>
                </c:pt>
                <c:pt idx="6353">
                  <c:v>6.9750930919975253E-6</c:v>
                </c:pt>
                <c:pt idx="6354">
                  <c:v>9.8378202139139092E-6</c:v>
                </c:pt>
                <c:pt idx="6355">
                  <c:v>1.5027470396782626E-5</c:v>
                </c:pt>
                <c:pt idx="6356">
                  <c:v>1.6175650947084149E-5</c:v>
                </c:pt>
                <c:pt idx="6357">
                  <c:v>1.6241252268894064E-5</c:v>
                </c:pt>
                <c:pt idx="6358">
                  <c:v>1.4106039335877912E-5</c:v>
                </c:pt>
                <c:pt idx="6359">
                  <c:v>1.2615546139340056E-5</c:v>
                </c:pt>
                <c:pt idx="6360">
                  <c:v>5.4329197768220182E-6</c:v>
                </c:pt>
                <c:pt idx="6361">
                  <c:v>4.0360674179705516E-6</c:v>
                </c:pt>
                <c:pt idx="6362">
                  <c:v>3.765845244254944E-6</c:v>
                </c:pt>
                <c:pt idx="6363">
                  <c:v>3.950835078701411E-6</c:v>
                </c:pt>
                <c:pt idx="6364">
                  <c:v>4.915615723583601E-6</c:v>
                </c:pt>
                <c:pt idx="6365">
                  <c:v>8.948628654986752E-6</c:v>
                </c:pt>
                <c:pt idx="6366">
                  <c:v>1.4731995132895599E-5</c:v>
                </c:pt>
                <c:pt idx="6367">
                  <c:v>1.7126064161048011E-5</c:v>
                </c:pt>
                <c:pt idx="6368">
                  <c:v>1.6047244328173481E-5</c:v>
                </c:pt>
                <c:pt idx="6369">
                  <c:v>1.1808282307746928E-5</c:v>
                </c:pt>
                <c:pt idx="6370">
                  <c:v>8.9358060471840176E-6</c:v>
                </c:pt>
                <c:pt idx="6371">
                  <c:v>7.3904236295635324E-6</c:v>
                </c:pt>
                <c:pt idx="6372">
                  <c:v>7.1883873745496852E-6</c:v>
                </c:pt>
                <c:pt idx="6373">
                  <c:v>6.8892016631631485E-6</c:v>
                </c:pt>
                <c:pt idx="6374">
                  <c:v>6.2189746098144601E-6</c:v>
                </c:pt>
                <c:pt idx="6375">
                  <c:v>5.4546476392381992E-6</c:v>
                </c:pt>
                <c:pt idx="6376">
                  <c:v>5.148154242443348E-6</c:v>
                </c:pt>
                <c:pt idx="6377">
                  <c:v>6.8317007320895143E-6</c:v>
                </c:pt>
                <c:pt idx="6378">
                  <c:v>8.8884582132171103E-6</c:v>
                </c:pt>
                <c:pt idx="6379">
                  <c:v>1.1043299046832894E-5</c:v>
                </c:pt>
                <c:pt idx="6380">
                  <c:v>1.0472014156075416E-5</c:v>
                </c:pt>
                <c:pt idx="6381">
                  <c:v>1.0473290299881276E-5</c:v>
                </c:pt>
                <c:pt idx="6382">
                  <c:v>8.6075549260549137E-6</c:v>
                </c:pt>
                <c:pt idx="6383">
                  <c:v>6.7107564772866349E-6</c:v>
                </c:pt>
                <c:pt idx="6384">
                  <c:v>2.985394541776508E-6</c:v>
                </c:pt>
                <c:pt idx="6385">
                  <c:v>1.6131975856841272E-6</c:v>
                </c:pt>
                <c:pt idx="6386">
                  <c:v>1.1203808501438221E-6</c:v>
                </c:pt>
                <c:pt idx="6387">
                  <c:v>1.2438204176565677E-6</c:v>
                </c:pt>
                <c:pt idx="6388">
                  <c:v>2.2181090266455462E-6</c:v>
                </c:pt>
                <c:pt idx="6389">
                  <c:v>5.4673548983109119E-6</c:v>
                </c:pt>
                <c:pt idx="6390">
                  <c:v>1.0585378089959199E-5</c:v>
                </c:pt>
                <c:pt idx="6391">
                  <c:v>1.3852683925654929E-5</c:v>
                </c:pt>
                <c:pt idx="6392">
                  <c:v>1.373560433212198E-5</c:v>
                </c:pt>
                <c:pt idx="6393">
                  <c:v>1.0669955695213447E-5</c:v>
                </c:pt>
                <c:pt idx="6394">
                  <c:v>8.7971526905782926E-6</c:v>
                </c:pt>
                <c:pt idx="6395">
                  <c:v>7.4902557810624667E-6</c:v>
                </c:pt>
                <c:pt idx="6396">
                  <c:v>7.3462217275987648E-6</c:v>
                </c:pt>
                <c:pt idx="6397">
                  <c:v>7.1894597066297992E-6</c:v>
                </c:pt>
                <c:pt idx="6398">
                  <c:v>6.5772255040096296E-6</c:v>
                </c:pt>
                <c:pt idx="6399">
                  <c:v>5.6699972616550377E-6</c:v>
                </c:pt>
                <c:pt idx="6400">
                  <c:v>5.2955707994832029E-6</c:v>
                </c:pt>
                <c:pt idx="6401">
                  <c:v>6.7276045133565572E-6</c:v>
                </c:pt>
                <c:pt idx="6402">
                  <c:v>8.5439805726182588E-6</c:v>
                </c:pt>
                <c:pt idx="6403">
                  <c:v>1.0265169339522889E-5</c:v>
                </c:pt>
                <c:pt idx="6404">
                  <c:v>9.6833337099100322E-6</c:v>
                </c:pt>
                <c:pt idx="6405">
                  <c:v>9.2609571460992199E-6</c:v>
                </c:pt>
                <c:pt idx="6406">
                  <c:v>8.2841119979915548E-6</c:v>
                </c:pt>
                <c:pt idx="6407">
                  <c:v>6.6523039417766907E-6</c:v>
                </c:pt>
                <c:pt idx="6408">
                  <c:v>4.8241820910324209E-6</c:v>
                </c:pt>
                <c:pt idx="6409">
                  <c:v>2.8181410468013764E-6</c:v>
                </c:pt>
                <c:pt idx="6410">
                  <c:v>2.1293930247729921E-6</c:v>
                </c:pt>
                <c:pt idx="6411">
                  <c:v>1.3541937910657765E-6</c:v>
                </c:pt>
                <c:pt idx="6412">
                  <c:v>1.5080740064033217E-6</c:v>
                </c:pt>
                <c:pt idx="6413">
                  <c:v>2.3181104970267528E-6</c:v>
                </c:pt>
                <c:pt idx="6414">
                  <c:v>3.9152099446832175E-6</c:v>
                </c:pt>
                <c:pt idx="6415">
                  <c:v>7.7799806727438282E-6</c:v>
                </c:pt>
                <c:pt idx="6416">
                  <c:v>1.2933737270052087E-5</c:v>
                </c:pt>
                <c:pt idx="6417">
                  <c:v>1.6158169941247537E-5</c:v>
                </c:pt>
                <c:pt idx="6418">
                  <c:v>1.5233760422798153E-5</c:v>
                </c:pt>
                <c:pt idx="6419">
                  <c:v>1.2913699601200808E-5</c:v>
                </c:pt>
                <c:pt idx="6420">
                  <c:v>1.1765407695503618E-5</c:v>
                </c:pt>
                <c:pt idx="6421">
                  <c:v>1.2281173373471973E-5</c:v>
                </c:pt>
                <c:pt idx="6422">
                  <c:v>1.1012729303362131E-5</c:v>
                </c:pt>
                <c:pt idx="6423">
                  <c:v>1.0677762527261483E-5</c:v>
                </c:pt>
                <c:pt idx="6424">
                  <c:v>1.115246861164481E-5</c:v>
                </c:pt>
                <c:pt idx="6425">
                  <c:v>1.3753983755861132E-5</c:v>
                </c:pt>
                <c:pt idx="6426">
                  <c:v>1.614025359157501E-5</c:v>
                </c:pt>
                <c:pt idx="6427">
                  <c:v>1.6697880415386987E-5</c:v>
                </c:pt>
                <c:pt idx="6428">
                  <c:v>1.3032061548656578E-5</c:v>
                </c:pt>
                <c:pt idx="6429">
                  <c:v>9.3027321419117805E-6</c:v>
                </c:pt>
                <c:pt idx="6430">
                  <c:v>6.5259057279325077E-6</c:v>
                </c:pt>
                <c:pt idx="6431">
                  <c:v>5.7655577482688584E-6</c:v>
                </c:pt>
                <c:pt idx="6432">
                  <c:v>4.6539011001886501E-6</c:v>
                </c:pt>
                <c:pt idx="6433">
                  <c:v>3.4155809852905864E-6</c:v>
                </c:pt>
                <c:pt idx="6434">
                  <c:v>2.3678609112899106E-6</c:v>
                </c:pt>
                <c:pt idx="6435">
                  <c:v>1.111240398101205E-6</c:v>
                </c:pt>
                <c:pt idx="6436">
                  <c:v>1.0145994090847663E-6</c:v>
                </c:pt>
                <c:pt idx="6437">
                  <c:v>9.7916004962629627E-7</c:v>
                </c:pt>
                <c:pt idx="6438">
                  <c:v>2.3448870796749002E-6</c:v>
                </c:pt>
                <c:pt idx="6439">
                  <c:v>5.9963622721664329E-6</c:v>
                </c:pt>
                <c:pt idx="6440">
                  <c:v>1.1440937415893938E-5</c:v>
                </c:pt>
                <c:pt idx="6441">
                  <c:v>1.6474977215963685E-5</c:v>
                </c:pt>
                <c:pt idx="6442">
                  <c:v>1.7455136209871244E-5</c:v>
                </c:pt>
                <c:pt idx="6443">
                  <c:v>1.6802711709909946E-5</c:v>
                </c:pt>
                <c:pt idx="6444">
                  <c:v>1.4080108917663692E-5</c:v>
                </c:pt>
                <c:pt idx="6445">
                  <c:v>1.1775504207078065E-5</c:v>
                </c:pt>
                <c:pt idx="6446">
                  <c:v>8.9298230990569609E-6</c:v>
                </c:pt>
                <c:pt idx="6447">
                  <c:v>6.1201675870158951E-6</c:v>
                </c:pt>
                <c:pt idx="6448">
                  <c:v>5.2358904830140256E-6</c:v>
                </c:pt>
                <c:pt idx="6449">
                  <c:v>6.0531822271896557E-6</c:v>
                </c:pt>
                <c:pt idx="6450">
                  <c:v>8.0098938992864574E-6</c:v>
                </c:pt>
                <c:pt idx="6451">
                  <c:v>8.7516444187821284E-6</c:v>
                </c:pt>
                <c:pt idx="6452">
                  <c:v>8.2071813090460691E-6</c:v>
                </c:pt>
                <c:pt idx="6453">
                  <c:v>8.258250324502083E-6</c:v>
                </c:pt>
                <c:pt idx="6454">
                  <c:v>7.0229479307722553E-6</c:v>
                </c:pt>
                <c:pt idx="6455">
                  <c:v>5.4816674525590609E-6</c:v>
                </c:pt>
                <c:pt idx="6456">
                  <c:v>2.8630054940498976E-6</c:v>
                </c:pt>
                <c:pt idx="6457">
                  <c:v>1.5789269904186212E-6</c:v>
                </c:pt>
                <c:pt idx="6458">
                  <c:v>1.0087345020463896E-6</c:v>
                </c:pt>
                <c:pt idx="6459">
                  <c:v>1.1764639583976737E-6</c:v>
                </c:pt>
                <c:pt idx="6460">
                  <c:v>2.0816409278742503E-6</c:v>
                </c:pt>
                <c:pt idx="6461">
                  <c:v>5.4946200870194576E-6</c:v>
                </c:pt>
                <c:pt idx="6462">
                  <c:v>1.0426308896718076E-5</c:v>
                </c:pt>
                <c:pt idx="6463">
                  <c:v>1.3237299737709302E-5</c:v>
                </c:pt>
                <c:pt idx="6464">
                  <c:v>1.2812950270456489E-5</c:v>
                </c:pt>
                <c:pt idx="6465">
                  <c:v>9.5356968920150164E-6</c:v>
                </c:pt>
                <c:pt idx="6466">
                  <c:v>7.474575607307172E-6</c:v>
                </c:pt>
                <c:pt idx="6467">
                  <c:v>6.6812397677820439E-6</c:v>
                </c:pt>
                <c:pt idx="6468">
                  <c:v>6.578248670479633E-6</c:v>
                </c:pt>
                <c:pt idx="6469">
                  <c:v>6.3494515593272021E-6</c:v>
                </c:pt>
                <c:pt idx="6470">
                  <c:v>5.9008403272249302E-6</c:v>
                </c:pt>
                <c:pt idx="6471">
                  <c:v>5.3386766349774252E-6</c:v>
                </c:pt>
                <c:pt idx="6472">
                  <c:v>5.2955707994832029E-6</c:v>
                </c:pt>
                <c:pt idx="6473">
                  <c:v>7.2803000169492135E-6</c:v>
                </c:pt>
                <c:pt idx="6474">
                  <c:v>1.0507303843206552E-5</c:v>
                </c:pt>
                <c:pt idx="6475">
                  <c:v>1.1845324440733928E-5</c:v>
                </c:pt>
                <c:pt idx="6476">
                  <c:v>1.1058918729232548E-5</c:v>
                </c:pt>
                <c:pt idx="6477">
                  <c:v>1.1230129165073423E-5</c:v>
                </c:pt>
                <c:pt idx="6478">
                  <c:v>9.3578268939688418E-6</c:v>
                </c:pt>
                <c:pt idx="6479">
                  <c:v>7.4559473496451297E-6</c:v>
                </c:pt>
                <c:pt idx="6480">
                  <c:v>7.3131620408638585E-6</c:v>
                </c:pt>
                <c:pt idx="6481">
                  <c:v>5.9514104342819661E-6</c:v>
                </c:pt>
                <c:pt idx="6482">
                  <c:v>5.4371323569061322E-6</c:v>
                </c:pt>
                <c:pt idx="6483">
                  <c:v>6.0205332976710307E-6</c:v>
                </c:pt>
                <c:pt idx="6484">
                  <c:v>7.025932979055331E-6</c:v>
                </c:pt>
                <c:pt idx="6485">
                  <c:v>1.0942015340899378E-5</c:v>
                </c:pt>
                <c:pt idx="6486">
                  <c:v>1.5683686770476932E-5</c:v>
                </c:pt>
                <c:pt idx="6487">
                  <c:v>1.9461453500455818E-5</c:v>
                </c:pt>
                <c:pt idx="6488">
                  <c:v>1.7358893469338854E-5</c:v>
                </c:pt>
                <c:pt idx="6489">
                  <c:v>1.2813923424849962E-5</c:v>
                </c:pt>
                <c:pt idx="6490">
                  <c:v>1.0038198381040805E-5</c:v>
                </c:pt>
                <c:pt idx="6491">
                  <c:v>8.907950910621713E-6</c:v>
                </c:pt>
                <c:pt idx="6492">
                  <c:v>8.2475966448717694E-6</c:v>
                </c:pt>
                <c:pt idx="6493">
                  <c:v>8.3966517390540085E-6</c:v>
                </c:pt>
                <c:pt idx="6494">
                  <c:v>7.6737662102104599E-6</c:v>
                </c:pt>
                <c:pt idx="6495">
                  <c:v>6.604297171721825E-6</c:v>
                </c:pt>
                <c:pt idx="6496">
                  <c:v>6.1171787165309558E-6</c:v>
                </c:pt>
                <c:pt idx="6497">
                  <c:v>8.358569116031713E-6</c:v>
                </c:pt>
                <c:pt idx="6498">
                  <c:v>1.1197446403476521E-5</c:v>
                </c:pt>
                <c:pt idx="6499">
                  <c:v>1.3740435624807151E-5</c:v>
                </c:pt>
                <c:pt idx="6500">
                  <c:v>1.3442606874911972E-5</c:v>
                </c:pt>
                <c:pt idx="6501">
                  <c:v>1.2908423543908222E-5</c:v>
                </c:pt>
                <c:pt idx="6502">
                  <c:v>1.1228888587068308E-5</c:v>
                </c:pt>
                <c:pt idx="6503">
                  <c:v>9.8259327988418169E-6</c:v>
                </c:pt>
                <c:pt idx="6504">
                  <c:v>9.0457788460811555E-6</c:v>
                </c:pt>
                <c:pt idx="6505">
                  <c:v>7.4957314546514963E-6</c:v>
                </c:pt>
                <c:pt idx="6506">
                  <c:v>7.3157689908230169E-6</c:v>
                </c:pt>
                <c:pt idx="6507">
                  <c:v>7.6844797550878579E-6</c:v>
                </c:pt>
                <c:pt idx="6508">
                  <c:v>9.1172419316720269E-6</c:v>
                </c:pt>
                <c:pt idx="6509">
                  <c:v>1.2909574271346176E-5</c:v>
                </c:pt>
                <c:pt idx="6510">
                  <c:v>1.8679660134965123E-5</c:v>
                </c:pt>
                <c:pt idx="6511">
                  <c:v>2.0999139965394862E-5</c:v>
                </c:pt>
                <c:pt idx="6512">
                  <c:v>2.0066967890489518E-5</c:v>
                </c:pt>
                <c:pt idx="6513">
                  <c:v>1.6040753131202848E-5</c:v>
                </c:pt>
                <c:pt idx="6514">
                  <c:v>1.3179343323627828E-5</c:v>
                </c:pt>
                <c:pt idx="6515">
                  <c:v>1.1877570966966513E-5</c:v>
                </c:pt>
                <c:pt idx="6516">
                  <c:v>1.183951456970584E-5</c:v>
                </c:pt>
                <c:pt idx="6517">
                  <c:v>1.2694948882191907E-5</c:v>
                </c:pt>
                <c:pt idx="6518">
                  <c:v>1.2436112159375567E-5</c:v>
                </c:pt>
                <c:pt idx="6519">
                  <c:v>1.1386478462265446E-5</c:v>
                </c:pt>
                <c:pt idx="6520">
                  <c:v>1.0794357456681822E-5</c:v>
                </c:pt>
                <c:pt idx="6521">
                  <c:v>1.2073128454816348E-5</c:v>
                </c:pt>
                <c:pt idx="6522">
                  <c:v>1.5245568775563895E-5</c:v>
                </c:pt>
                <c:pt idx="6523">
                  <c:v>1.7807105033798998E-5</c:v>
                </c:pt>
                <c:pt idx="6524">
                  <c:v>1.7943334867411043E-5</c:v>
                </c:pt>
                <c:pt idx="6525">
                  <c:v>1.8659849097393103E-5</c:v>
                </c:pt>
                <c:pt idx="6526">
                  <c:v>1.6668611950141697E-5</c:v>
                </c:pt>
                <c:pt idx="6527">
                  <c:v>1.5421955776415207E-5</c:v>
                </c:pt>
                <c:pt idx="6528">
                  <c:v>1.3979713440695459E-5</c:v>
                </c:pt>
                <c:pt idx="6529">
                  <c:v>1.299478440455954E-5</c:v>
                </c:pt>
                <c:pt idx="6530">
                  <c:v>1.149476822549831E-5</c:v>
                </c:pt>
                <c:pt idx="6531">
                  <c:v>1.3540253890246245E-5</c:v>
                </c:pt>
                <c:pt idx="6532">
                  <c:v>1.4670494178975676E-5</c:v>
                </c:pt>
                <c:pt idx="6533">
                  <c:v>1.9006142098414572E-5</c:v>
                </c:pt>
                <c:pt idx="6534">
                  <c:v>2.5227422723460983E-5</c:v>
                </c:pt>
                <c:pt idx="6535">
                  <c:v>2.7908097917817901E-5</c:v>
                </c:pt>
                <c:pt idx="6536">
                  <c:v>2.4818454652076026E-5</c:v>
                </c:pt>
                <c:pt idx="6537">
                  <c:v>1.8802056961556813E-5</c:v>
                </c:pt>
                <c:pt idx="6538">
                  <c:v>1.4851682365341513E-5</c:v>
                </c:pt>
                <c:pt idx="6539">
                  <c:v>1.2034789232974227E-5</c:v>
                </c:pt>
                <c:pt idx="6540">
                  <c:v>1.13358857046212E-5</c:v>
                </c:pt>
                <c:pt idx="6541">
                  <c:v>1.0814238200227745E-5</c:v>
                </c:pt>
                <c:pt idx="6542">
                  <c:v>1.0915431060517389E-5</c:v>
                </c:pt>
                <c:pt idx="6543">
                  <c:v>1.0373786749947978E-5</c:v>
                </c:pt>
                <c:pt idx="6544">
                  <c:v>1.0150530107523114E-5</c:v>
                </c:pt>
                <c:pt idx="6545">
                  <c:v>1.2664042250845606E-5</c:v>
                </c:pt>
                <c:pt idx="6546">
                  <c:v>1.5191418634127857E-5</c:v>
                </c:pt>
                <c:pt idx="6547">
                  <c:v>1.7415500574411059E-5</c:v>
                </c:pt>
                <c:pt idx="6548">
                  <c:v>1.6611223722138136E-5</c:v>
                </c:pt>
                <c:pt idx="6549">
                  <c:v>1.6435663043346638E-5</c:v>
                </c:pt>
                <c:pt idx="6550">
                  <c:v>1.5156124278621062E-5</c:v>
                </c:pt>
                <c:pt idx="6551">
                  <c:v>1.3706582486777017E-5</c:v>
                </c:pt>
                <c:pt idx="6552">
                  <c:v>6.7758098518139358E-6</c:v>
                </c:pt>
                <c:pt idx="6553">
                  <c:v>5.7971455902662855E-6</c:v>
                </c:pt>
                <c:pt idx="6554">
                  <c:v>5.5947754715804436E-6</c:v>
                </c:pt>
                <c:pt idx="6555">
                  <c:v>6.0205332976710307E-6</c:v>
                </c:pt>
                <c:pt idx="6556">
                  <c:v>7.254651902725291E-6</c:v>
                </c:pt>
                <c:pt idx="6557">
                  <c:v>1.081352795732975E-5</c:v>
                </c:pt>
                <c:pt idx="6558">
                  <c:v>1.6279604058740807E-5</c:v>
                </c:pt>
                <c:pt idx="6559">
                  <c:v>1.9229824445198554E-5</c:v>
                </c:pt>
                <c:pt idx="6560">
                  <c:v>1.7870873805359785E-5</c:v>
                </c:pt>
                <c:pt idx="6561">
                  <c:v>1.3178032155017057E-5</c:v>
                </c:pt>
                <c:pt idx="6562">
                  <c:v>1.0143183059575122E-5</c:v>
                </c:pt>
                <c:pt idx="6563">
                  <c:v>8.7173960039383081E-6</c:v>
                </c:pt>
                <c:pt idx="6564">
                  <c:v>8.2933159104965063E-6</c:v>
                </c:pt>
                <c:pt idx="6565">
                  <c:v>7.9916393753920967E-6</c:v>
                </c:pt>
                <c:pt idx="6566">
                  <c:v>7.0632234567755391E-6</c:v>
                </c:pt>
                <c:pt idx="6567">
                  <c:v>6.3872140712348699E-6</c:v>
                </c:pt>
                <c:pt idx="6568">
                  <c:v>6.0265740298789108E-6</c:v>
                </c:pt>
                <c:pt idx="6569">
                  <c:v>8.0916611565327838E-6</c:v>
                </c:pt>
                <c:pt idx="6570">
                  <c:v>1.1197446403476521E-5</c:v>
                </c:pt>
                <c:pt idx="6571">
                  <c:v>1.2731087870143015E-5</c:v>
                </c:pt>
                <c:pt idx="6572">
                  <c:v>1.2089866087235435E-5</c:v>
                </c:pt>
                <c:pt idx="6573">
                  <c:v>1.2365100650851226E-5</c:v>
                </c:pt>
                <c:pt idx="6574">
                  <c:v>1.0651387521293826E-5</c:v>
                </c:pt>
                <c:pt idx="6575">
                  <c:v>9.6440462610664966E-6</c:v>
                </c:pt>
                <c:pt idx="6576">
                  <c:v>6.3093730179151674E-6</c:v>
                </c:pt>
                <c:pt idx="6577">
                  <c:v>4.2544935439912662E-6</c:v>
                </c:pt>
                <c:pt idx="6578">
                  <c:v>3.5658568286728738E-6</c:v>
                </c:pt>
                <c:pt idx="6579">
                  <c:v>2.8570310423671622E-6</c:v>
                </c:pt>
                <c:pt idx="6580">
                  <c:v>3.0548144679106816E-6</c:v>
                </c:pt>
                <c:pt idx="6581">
                  <c:v>3.8588471468133201E-6</c:v>
                </c:pt>
                <c:pt idx="6582">
                  <c:v>5.4880423429688603E-6</c:v>
                </c:pt>
                <c:pt idx="6583">
                  <c:v>9.5996520683127559E-6</c:v>
                </c:pt>
                <c:pt idx="6584">
                  <c:v>1.4652136744934767E-5</c:v>
                </c:pt>
                <c:pt idx="6585">
                  <c:v>1.7752014720929752E-5</c:v>
                </c:pt>
                <c:pt idx="6586">
                  <c:v>1.6858407860494242E-5</c:v>
                </c:pt>
                <c:pt idx="6587">
                  <c:v>1.4583817937082579E-5</c:v>
                </c:pt>
                <c:pt idx="6588">
                  <c:v>1.3101141491867641E-5</c:v>
                </c:pt>
                <c:pt idx="6589">
                  <c:v>1.3542467179336222E-5</c:v>
                </c:pt>
                <c:pt idx="6590">
                  <c:v>1.2777908612310982E-5</c:v>
                </c:pt>
                <c:pt idx="6591">
                  <c:v>1.2490187566719883E-5</c:v>
                </c:pt>
                <c:pt idx="6592">
                  <c:v>1.3712647998524776E-5</c:v>
                </c:pt>
                <c:pt idx="6593">
                  <c:v>1.6798710659287874E-5</c:v>
                </c:pt>
                <c:pt idx="6594">
                  <c:v>1.8780121177473102E-5</c:v>
                </c:pt>
                <c:pt idx="6595">
                  <c:v>1.7624054000778847E-5</c:v>
                </c:pt>
                <c:pt idx="6596">
                  <c:v>1.4074795737367481E-5</c:v>
                </c:pt>
                <c:pt idx="6597">
                  <c:v>9.7783506416427678E-6</c:v>
                </c:pt>
                <c:pt idx="6598">
                  <c:v>6.9149636565924396E-6</c:v>
                </c:pt>
                <c:pt idx="6599">
                  <c:v>5.3632401020792549E-6</c:v>
                </c:pt>
                <c:pt idx="6600">
                  <c:v>3.4010762243182409E-6</c:v>
                </c:pt>
                <c:pt idx="6601">
                  <c:v>2.6417521360987389E-6</c:v>
                </c:pt>
                <c:pt idx="6602">
                  <c:v>1.579418748235603E-6</c:v>
                </c:pt>
                <c:pt idx="6603">
                  <c:v>8.2981998577983385E-7</c:v>
                </c:pt>
                <c:pt idx="6604">
                  <c:v>8.4774241758572061E-7</c:v>
                </c:pt>
                <c:pt idx="6605">
                  <c:v>8.9032733328775924E-7</c:v>
                </c:pt>
                <c:pt idx="6606">
                  <c:v>2.031554006292563E-6</c:v>
                </c:pt>
                <c:pt idx="6607">
                  <c:v>5.6701592472180733E-6</c:v>
                </c:pt>
                <c:pt idx="6608">
                  <c:v>1.1223513265093275E-5</c:v>
                </c:pt>
                <c:pt idx="6609">
                  <c:v>1.7224536939891247E-5</c:v>
                </c:pt>
                <c:pt idx="6610">
                  <c:v>1.9280708363808757E-5</c:v>
                </c:pt>
                <c:pt idx="6611">
                  <c:v>1.8616713239168091E-5</c:v>
                </c:pt>
                <c:pt idx="6612">
                  <c:v>1.6175584841604399E-5</c:v>
                </c:pt>
                <c:pt idx="6613">
                  <c:v>1.3524310358012313E-5</c:v>
                </c:pt>
                <c:pt idx="6614">
                  <c:v>9.6104903002880129E-6</c:v>
                </c:pt>
                <c:pt idx="6615">
                  <c:v>6.7664265878984463E-6</c:v>
                </c:pt>
                <c:pt idx="6616">
                  <c:v>5.7215606634966244E-6</c:v>
                </c:pt>
                <c:pt idx="6617">
                  <c:v>8.2469283241645086E-6</c:v>
                </c:pt>
                <c:pt idx="6618">
                  <c:v>1.0929807499675577E-5</c:v>
                </c:pt>
                <c:pt idx="6619">
                  <c:v>1.1751463873376534E-5</c:v>
                </c:pt>
                <c:pt idx="6620">
                  <c:v>1.1015102116123117E-5</c:v>
                </c:pt>
                <c:pt idx="6621">
                  <c:v>1.0684604957274785E-5</c:v>
                </c:pt>
                <c:pt idx="6622">
                  <c:v>8.8111824325497551E-6</c:v>
                </c:pt>
                <c:pt idx="6623">
                  <c:v>6.8240267507388508E-6</c:v>
                </c:pt>
                <c:pt idx="6624">
                  <c:v>6.6679079775052185E-6</c:v>
                </c:pt>
                <c:pt idx="6625">
                  <c:v>5.0724399365561618E-6</c:v>
                </c:pt>
                <c:pt idx="6626">
                  <c:v>5.2263253079603573E-6</c:v>
                </c:pt>
                <c:pt idx="6627">
                  <c:v>5.3621770163913298E-6</c:v>
                </c:pt>
                <c:pt idx="6628">
                  <c:v>6.6240185965812109E-6</c:v>
                </c:pt>
                <c:pt idx="6629">
                  <c:v>1.0104266452735654E-5</c:v>
                </c:pt>
                <c:pt idx="6630">
                  <c:v>1.5385019772842657E-5</c:v>
                </c:pt>
                <c:pt idx="6631">
                  <c:v>1.8301090937311687E-5</c:v>
                </c:pt>
                <c:pt idx="6632">
                  <c:v>1.7285665097807257E-5</c:v>
                </c:pt>
                <c:pt idx="6633">
                  <c:v>1.3238648255989876E-5</c:v>
                </c:pt>
                <c:pt idx="6634">
                  <c:v>1.0614735211683851E-5</c:v>
                </c:pt>
                <c:pt idx="6635">
                  <c:v>8.7173960039383081E-6</c:v>
                </c:pt>
                <c:pt idx="6636">
                  <c:v>8.7041275252321599E-6</c:v>
                </c:pt>
                <c:pt idx="6637">
                  <c:v>8.2617739381428237E-6</c:v>
                </c:pt>
                <c:pt idx="6638">
                  <c:v>7.2379519548174935E-6</c:v>
                </c:pt>
                <c:pt idx="6639">
                  <c:v>6.8209795982598361E-6</c:v>
                </c:pt>
                <c:pt idx="6640">
                  <c:v>6.2529461415810852E-6</c:v>
                </c:pt>
                <c:pt idx="6641">
                  <c:v>8.1984856068107681E-6</c:v>
                </c:pt>
                <c:pt idx="6642">
                  <c:v>1.1984476939263235E-5</c:v>
                </c:pt>
                <c:pt idx="6643">
                  <c:v>1.3740435624807151E-5</c:v>
                </c:pt>
                <c:pt idx="6644">
                  <c:v>1.3913732835197316E-5</c:v>
                </c:pt>
                <c:pt idx="6645">
                  <c:v>1.4124860268974462E-5</c:v>
                </c:pt>
                <c:pt idx="6646">
                  <c:v>1.2313611508213228E-5</c:v>
                </c:pt>
                <c:pt idx="6647">
                  <c:v>1.0188882310609398E-5</c:v>
                </c:pt>
                <c:pt idx="6648">
                  <c:v>8.0255699445309051E-6</c:v>
                </c:pt>
                <c:pt idx="6649">
                  <c:v>6.8644034425772126E-6</c:v>
                </c:pt>
                <c:pt idx="6650">
                  <c:v>6.5192294897339624E-6</c:v>
                </c:pt>
                <c:pt idx="6651">
                  <c:v>6.8878584476338774E-6</c:v>
                </c:pt>
                <c:pt idx="6652">
                  <c:v>8.0892544690944727E-6</c:v>
                </c:pt>
                <c:pt idx="6653">
                  <c:v>1.1937806756685549E-5</c:v>
                </c:pt>
                <c:pt idx="6654">
                  <c:v>1.7327321116233951E-5</c:v>
                </c:pt>
                <c:pt idx="6655">
                  <c:v>2.0357281491407422E-5</c:v>
                </c:pt>
                <c:pt idx="6656">
                  <c:v>1.9353364828482155E-5</c:v>
                </c:pt>
                <c:pt idx="6657">
                  <c:v>1.4464734725346502E-5</c:v>
                </c:pt>
                <c:pt idx="6658">
                  <c:v>1.1324196587410281E-5</c:v>
                </c:pt>
                <c:pt idx="6659">
                  <c:v>9.5000030644126039E-6</c:v>
                </c:pt>
                <c:pt idx="6660">
                  <c:v>8.7267099011478564E-6</c:v>
                </c:pt>
                <c:pt idx="6661">
                  <c:v>8.2713306792030303E-6</c:v>
                </c:pt>
                <c:pt idx="6662">
                  <c:v>7.4420820249930931E-6</c:v>
                </c:pt>
                <c:pt idx="6663">
                  <c:v>8.0382261652703817E-6</c:v>
                </c:pt>
                <c:pt idx="6664">
                  <c:v>8.1821086638529221E-6</c:v>
                </c:pt>
                <c:pt idx="6665">
                  <c:v>1.0477024636570189E-5</c:v>
                </c:pt>
                <c:pt idx="6666">
                  <c:v>1.3464693712230187E-5</c:v>
                </c:pt>
                <c:pt idx="6667">
                  <c:v>1.6180631499328996E-5</c:v>
                </c:pt>
                <c:pt idx="6668">
                  <c:v>1.5603709458393169E-5</c:v>
                </c:pt>
                <c:pt idx="6669">
                  <c:v>1.5497845785071476E-5</c:v>
                </c:pt>
                <c:pt idx="6670">
                  <c:v>1.3077719566569868E-5</c:v>
                </c:pt>
                <c:pt idx="6671">
                  <c:v>1.1188882607764176E-5</c:v>
                </c:pt>
                <c:pt idx="6672">
                  <c:v>9.2149139760910691E-6</c:v>
                </c:pt>
                <c:pt idx="6673">
                  <c:v>8.4058231722605802E-6</c:v>
                </c:pt>
                <c:pt idx="6674">
                  <c:v>8.060481009828838E-6</c:v>
                </c:pt>
                <c:pt idx="6675">
                  <c:v>8.1944441998657987E-6</c:v>
                </c:pt>
                <c:pt idx="6676">
                  <c:v>9.1172419316720269E-6</c:v>
                </c:pt>
                <c:pt idx="6677">
                  <c:v>1.2720443583965504E-5</c:v>
                </c:pt>
                <c:pt idx="6678">
                  <c:v>1.8259100726558241E-5</c:v>
                </c:pt>
                <c:pt idx="6679">
                  <c:v>2.0999139965394862E-5</c:v>
                </c:pt>
                <c:pt idx="6680">
                  <c:v>2.1578896048251029E-5</c:v>
                </c:pt>
                <c:pt idx="6681">
                  <c:v>1.7167049452711522E-5</c:v>
                </c:pt>
                <c:pt idx="6682">
                  <c:v>1.402138411340519E-5</c:v>
                </c:pt>
                <c:pt idx="6683">
                  <c:v>1.2927183149609897E-5</c:v>
                </c:pt>
                <c:pt idx="6684">
                  <c:v>1.2837354342148313E-5</c:v>
                </c:pt>
                <c:pt idx="6685">
                  <c:v>1.2629644887978066E-5</c:v>
                </c:pt>
                <c:pt idx="6686">
                  <c:v>1.1846604624061763E-5</c:v>
                </c:pt>
                <c:pt idx="6687">
                  <c:v>1.1187505403116931E-5</c:v>
                </c:pt>
                <c:pt idx="6688">
                  <c:v>1.1141973094725896E-5</c:v>
                </c:pt>
                <c:pt idx="6689">
                  <c:v>1.3116823838806154E-5</c:v>
                </c:pt>
                <c:pt idx="6690">
                  <c:v>1.569173816854464E-5</c:v>
                </c:pt>
                <c:pt idx="6691">
                  <c:v>1.761342304677899E-5</c:v>
                </c:pt>
                <c:pt idx="6692">
                  <c:v>1.6773660666758385E-5</c:v>
                </c:pt>
                <c:pt idx="6693">
                  <c:v>1.6596966949347691E-5</c:v>
                </c:pt>
                <c:pt idx="6694">
                  <c:v>1.450723249435082E-5</c:v>
                </c:pt>
                <c:pt idx="6695">
                  <c:v>1.2362918035370608E-5</c:v>
                </c:pt>
                <c:pt idx="6696">
                  <c:v>9.0457788460811555E-6</c:v>
                </c:pt>
                <c:pt idx="6697">
                  <c:v>7.7447500840893846E-6</c:v>
                </c:pt>
                <c:pt idx="6698">
                  <c:v>7.1494997787721838E-6</c:v>
                </c:pt>
                <c:pt idx="6699">
                  <c:v>7.4285240673389896E-6</c:v>
                </c:pt>
                <c:pt idx="6700">
                  <c:v>8.762567029467798E-6</c:v>
                </c:pt>
                <c:pt idx="6701">
                  <c:v>1.2436290218379379E-5</c:v>
                </c:pt>
                <c:pt idx="6702">
                  <c:v>1.8364319028994739E-5</c:v>
                </c:pt>
                <c:pt idx="6703">
                  <c:v>2.1426384896159186E-5</c:v>
                </c:pt>
                <c:pt idx="6704">
                  <c:v>2.097523338441733E-5</c:v>
                </c:pt>
                <c:pt idx="6705">
                  <c:v>1.6387990272268606E-5</c:v>
                </c:pt>
                <c:pt idx="6706">
                  <c:v>1.402138411340519E-5</c:v>
                </c:pt>
                <c:pt idx="6707">
                  <c:v>1.1526074131159754E-5</c:v>
                </c:pt>
                <c:pt idx="6708">
                  <c:v>1.0498647666810184E-5</c:v>
                </c:pt>
                <c:pt idx="6709">
                  <c:v>1.0325965368784372E-5</c:v>
                </c:pt>
                <c:pt idx="6710">
                  <c:v>9.2635196879011747E-6</c:v>
                </c:pt>
                <c:pt idx="6711">
                  <c:v>8.7087326381029409E-6</c:v>
                </c:pt>
                <c:pt idx="6712">
                  <c:v>8.4765309016326365E-6</c:v>
                </c:pt>
                <c:pt idx="6713">
                  <c:v>1.0046574242336653E-5</c:v>
                </c:pt>
                <c:pt idx="6714">
                  <c:v>1.4439819424810314E-5</c:v>
                </c:pt>
                <c:pt idx="6715">
                  <c:v>1.7710285872405383E-5</c:v>
                </c:pt>
                <c:pt idx="6716">
                  <c:v>1.8912946320214076E-5</c:v>
                </c:pt>
                <c:pt idx="6717">
                  <c:v>1.8757549974825003E-5</c:v>
                </c:pt>
                <c:pt idx="6718">
                  <c:v>1.7321121909489711E-5</c:v>
                </c:pt>
                <c:pt idx="6719">
                  <c:v>1.5955347270138924E-5</c:v>
                </c:pt>
                <c:pt idx="6720">
                  <c:v>1.4563865912965672E-5</c:v>
                </c:pt>
                <c:pt idx="6721">
                  <c:v>1.3089871180874523E-5</c:v>
                </c:pt>
                <c:pt idx="6722">
                  <c:v>1.3956246136398157E-5</c:v>
                </c:pt>
                <c:pt idx="6723">
                  <c:v>1.4408448109766311E-5</c:v>
                </c:pt>
                <c:pt idx="6724">
                  <c:v>1.6864176642786529E-5</c:v>
                </c:pt>
                <c:pt idx="6725">
                  <c:v>2.0391558073101635E-5</c:v>
                </c:pt>
                <c:pt idx="6726">
                  <c:v>2.6866040145787712E-5</c:v>
                </c:pt>
                <c:pt idx="6727">
                  <c:v>2.9573698809369802E-5</c:v>
                </c:pt>
                <c:pt idx="6728">
                  <c:v>2.6981956813900189E-5</c:v>
                </c:pt>
                <c:pt idx="6729">
                  <c:v>2.0096526665284953E-5</c:v>
                </c:pt>
                <c:pt idx="6730">
                  <c:v>1.4585070513400608E-5</c:v>
                </c:pt>
                <c:pt idx="6731">
                  <c:v>1.0794634801207331E-5</c:v>
                </c:pt>
                <c:pt idx="6732">
                  <c:v>9.9861487357397641E-6</c:v>
                </c:pt>
                <c:pt idx="6733">
                  <c:v>9.3212530890239045E-6</c:v>
                </c:pt>
                <c:pt idx="6734">
                  <c:v>8.2297553980341369E-6</c:v>
                </c:pt>
                <c:pt idx="6735">
                  <c:v>7.5420035068761249E-6</c:v>
                </c:pt>
                <c:pt idx="6736">
                  <c:v>7.1776434535647208E-6</c:v>
                </c:pt>
                <c:pt idx="6737">
                  <c:v>9.7979569228365021E-6</c:v>
                </c:pt>
                <c:pt idx="6738">
                  <c:v>1.3395726443950943E-5</c:v>
                </c:pt>
                <c:pt idx="6739">
                  <c:v>1.6615419619099297E-5</c:v>
                </c:pt>
                <c:pt idx="6740">
                  <c:v>1.7296171446225565E-5</c:v>
                </c:pt>
                <c:pt idx="6741">
                  <c:v>1.7930130240194974E-5</c:v>
                </c:pt>
                <c:pt idx="6742">
                  <c:v>1.7688274953515689E-5</c:v>
                </c:pt>
                <c:pt idx="6743">
                  <c:v>1.6860014231610849E-5</c:v>
                </c:pt>
                <c:pt idx="6744">
                  <c:v>1.3842656334981776E-5</c:v>
                </c:pt>
                <c:pt idx="6745">
                  <c:v>1.264975651630109E-5</c:v>
                </c:pt>
                <c:pt idx="6746">
                  <c:v>1.2314513405598675E-5</c:v>
                </c:pt>
                <c:pt idx="6747">
                  <c:v>1.2642480383663594E-5</c:v>
                </c:pt>
                <c:pt idx="6748">
                  <c:v>1.3489142460147211E-5</c:v>
                </c:pt>
                <c:pt idx="6749">
                  <c:v>1.5384697248240878E-5</c:v>
                </c:pt>
                <c:pt idx="6750">
                  <c:v>1.8112015272232537E-5</c:v>
                </c:pt>
                <c:pt idx="6751">
                  <c:v>2.2513094099835792E-5</c:v>
                </c:pt>
                <c:pt idx="6752">
                  <c:v>2.7685819161666803E-5</c:v>
                </c:pt>
                <c:pt idx="6753">
                  <c:v>2.6664128514664159E-5</c:v>
                </c:pt>
                <c:pt idx="6754">
                  <c:v>2.2493881601512902E-5</c:v>
                </c:pt>
                <c:pt idx="6755">
                  <c:v>1.8503049193737126E-5</c:v>
                </c:pt>
                <c:pt idx="6756">
                  <c:v>1.6477600672087433E-5</c:v>
                </c:pt>
                <c:pt idx="6757">
                  <c:v>1.6142772163277389E-5</c:v>
                </c:pt>
                <c:pt idx="6758">
                  <c:v>1.4488895425170945E-5</c:v>
                </c:pt>
                <c:pt idx="6759">
                  <c:v>1.3948868425776436E-5</c:v>
                </c:pt>
                <c:pt idx="6760">
                  <c:v>1.5066373986722038E-5</c:v>
                </c:pt>
                <c:pt idx="6761">
                  <c:v>1.9147402325119117E-5</c:v>
                </c:pt>
                <c:pt idx="6762">
                  <c:v>2.4715437525995438E-5</c:v>
                </c:pt>
                <c:pt idx="6763">
                  <c:v>2.6641211214450689E-5</c:v>
                </c:pt>
                <c:pt idx="6764">
                  <c:v>2.5006133637082212E-5</c:v>
                </c:pt>
                <c:pt idx="6765">
                  <c:v>2.0406818544666487E-5</c:v>
                </c:pt>
                <c:pt idx="6766">
                  <c:v>1.8248005504709599E-5</c:v>
                </c:pt>
                <c:pt idx="6767">
                  <c:v>1.7039130061574961E-5</c:v>
                </c:pt>
                <c:pt idx="6768">
                  <c:v>1.8898322284512677E-5</c:v>
                </c:pt>
                <c:pt idx="6769">
                  <c:v>1.6188336224604078E-5</c:v>
                </c:pt>
                <c:pt idx="6770">
                  <c:v>1.5780558706253257E-5</c:v>
                </c:pt>
                <c:pt idx="6771">
                  <c:v>1.8870859517005232E-5</c:v>
                </c:pt>
                <c:pt idx="6772">
                  <c:v>1.829191057951726E-5</c:v>
                </c:pt>
                <c:pt idx="6773">
                  <c:v>1.7188455542966483E-5</c:v>
                </c:pt>
                <c:pt idx="6774">
                  <c:v>1.820128305996017E-5</c:v>
                </c:pt>
                <c:pt idx="6775">
                  <c:v>2.2433293741587305E-5</c:v>
                </c:pt>
                <c:pt idx="6776">
                  <c:v>2.7377458792381021E-5</c:v>
                </c:pt>
                <c:pt idx="6777">
                  <c:v>3.1305618989066071E-5</c:v>
                </c:pt>
                <c:pt idx="6778">
                  <c:v>3.0820640619424072E-5</c:v>
                </c:pt>
                <c:pt idx="6779">
                  <c:v>2.7924034287982798E-5</c:v>
                </c:pt>
                <c:pt idx="6780">
                  <c:v>2.3425312747643213E-5</c:v>
                </c:pt>
                <c:pt idx="6781">
                  <c:v>1.9055689035595693E-5</c:v>
                </c:pt>
                <c:pt idx="6782">
                  <c:v>1.4345551205509093E-5</c:v>
                </c:pt>
                <c:pt idx="6783">
                  <c:v>1.0401949802538962E-5</c:v>
                </c:pt>
                <c:pt idx="6784">
                  <c:v>9.2307544059510828E-6</c:v>
                </c:pt>
                <c:pt idx="6785">
                  <c:v>1.1009815424135199E-5</c:v>
                </c:pt>
                <c:pt idx="6786">
                  <c:v>1.6380729860823623E-5</c:v>
                </c:pt>
                <c:pt idx="6787">
                  <c:v>2.059422560533739E-5</c:v>
                </c:pt>
                <c:pt idx="6788">
                  <c:v>2.3282035249906179E-5</c:v>
                </c:pt>
                <c:pt idx="6789">
                  <c:v>2.3754120792172055E-5</c:v>
                </c:pt>
                <c:pt idx="6790">
                  <c:v>2.170238108791754E-5</c:v>
                </c:pt>
                <c:pt idx="6791">
                  <c:v>1.9955164032916114E-5</c:v>
                </c:pt>
                <c:pt idx="6792">
                  <c:v>1.2463964712311938E-5</c:v>
                </c:pt>
                <c:pt idx="6793">
                  <c:v>1.1087794260980837E-5</c:v>
                </c:pt>
                <c:pt idx="6794">
                  <c:v>9.937990399130244E-6</c:v>
                </c:pt>
                <c:pt idx="6795">
                  <c:v>9.2066541281855162E-6</c:v>
                </c:pt>
                <c:pt idx="6796">
                  <c:v>1.0174544747210935E-5</c:v>
                </c:pt>
                <c:pt idx="6797">
                  <c:v>1.403926417049813E-5</c:v>
                </c:pt>
                <c:pt idx="6798">
                  <c:v>1.9308933745189207E-5</c:v>
                </c:pt>
                <c:pt idx="6799">
                  <c:v>2.1319641392801088E-5</c:v>
                </c:pt>
                <c:pt idx="6800">
                  <c:v>2.0874479467338273E-5</c:v>
                </c:pt>
                <c:pt idx="6801">
                  <c:v>1.6474704331421865E-5</c:v>
                </c:pt>
                <c:pt idx="6802">
                  <c:v>1.3332758024938255E-5</c:v>
                </c:pt>
                <c:pt idx="6803">
                  <c:v>1.1666770839905754E-5</c:v>
                </c:pt>
                <c:pt idx="6804">
                  <c:v>1.0969313350375345E-5</c:v>
                </c:pt>
                <c:pt idx="6805">
                  <c:v>1.065722460882058E-5</c:v>
                </c:pt>
                <c:pt idx="6806">
                  <c:v>9.9968201810397097E-6</c:v>
                </c:pt>
                <c:pt idx="6807">
                  <c:v>9.0464035766491785E-6</c:v>
                </c:pt>
                <c:pt idx="6808">
                  <c:v>8.9010242651676442E-6</c:v>
                </c:pt>
                <c:pt idx="6809">
                  <c:v>1.1265595399967679E-5</c:v>
                </c:pt>
                <c:pt idx="6810">
                  <c:v>1.4529515544867035E-5</c:v>
                </c:pt>
                <c:pt idx="6811">
                  <c:v>1.7419566284622391E-5</c:v>
                </c:pt>
                <c:pt idx="6812">
                  <c:v>1.7651546272749557E-5</c:v>
                </c:pt>
                <c:pt idx="6813">
                  <c:v>1.9050364422201775E-5</c:v>
                </c:pt>
                <c:pt idx="6814">
                  <c:v>1.8249033551622954E-5</c:v>
                </c:pt>
                <c:pt idx="6815">
                  <c:v>1.4349416181839929E-5</c:v>
                </c:pt>
                <c:pt idx="6816">
                  <c:v>1.3776357264072752E-5</c:v>
                </c:pt>
                <c:pt idx="6817">
                  <c:v>1.2368891879730492E-5</c:v>
                </c:pt>
                <c:pt idx="6818">
                  <c:v>1.1826029190842765E-5</c:v>
                </c:pt>
                <c:pt idx="6819">
                  <c:v>1.2192278960732692E-5</c:v>
                </c:pt>
                <c:pt idx="6820">
                  <c:v>1.3771630273383183E-5</c:v>
                </c:pt>
                <c:pt idx="6821">
                  <c:v>1.7641153431610996E-5</c:v>
                </c:pt>
                <c:pt idx="6822">
                  <c:v>2.3611783426772478E-5</c:v>
                </c:pt>
                <c:pt idx="6823">
                  <c:v>2.6353731940970117E-5</c:v>
                </c:pt>
                <c:pt idx="6824">
                  <c:v>2.5248750330912721E-5</c:v>
                </c:pt>
                <c:pt idx="6825">
                  <c:v>2.0503813900248481E-5</c:v>
                </c:pt>
                <c:pt idx="6826">
                  <c:v>1.7384984414336442E-5</c:v>
                </c:pt>
                <c:pt idx="6827">
                  <c:v>1.5618383854099638E-5</c:v>
                </c:pt>
                <c:pt idx="6828">
                  <c:v>1.47391210686918E-5</c:v>
                </c:pt>
                <c:pt idx="6829">
                  <c:v>1.3819013186852544E-5</c:v>
                </c:pt>
                <c:pt idx="6830">
                  <c:v>1.2358457698665441E-5</c:v>
                </c:pt>
                <c:pt idx="6831">
                  <c:v>1.3734922806646525E-5</c:v>
                </c:pt>
                <c:pt idx="6832">
                  <c:v>1.265296885160725E-5</c:v>
                </c:pt>
                <c:pt idx="6833">
                  <c:v>1.6463144383835377E-5</c:v>
                </c:pt>
                <c:pt idx="6834">
                  <c:v>2.0301476355881082E-5</c:v>
                </c:pt>
                <c:pt idx="6835">
                  <c:v>2.3129681079159475E-5</c:v>
                </c:pt>
                <c:pt idx="6836">
                  <c:v>2.4749868113926833E-5</c:v>
                </c:pt>
                <c:pt idx="6837">
                  <c:v>2.7143778544192159E-5</c:v>
                </c:pt>
                <c:pt idx="6838">
                  <c:v>2.5492310958381195E-5</c:v>
                </c:pt>
                <c:pt idx="6839">
                  <c:v>2.3147798472019576E-5</c:v>
                </c:pt>
                <c:pt idx="6840">
                  <c:v>2.3331253207261281E-5</c:v>
                </c:pt>
                <c:pt idx="6841">
                  <c:v>2.2236727093120482E-5</c:v>
                </c:pt>
                <c:pt idx="6842">
                  <c:v>2.193878498219532E-5</c:v>
                </c:pt>
                <c:pt idx="6843">
                  <c:v>2.2831821610034272E-5</c:v>
                </c:pt>
                <c:pt idx="6844">
                  <c:v>2.4944716771691226E-5</c:v>
                </c:pt>
                <c:pt idx="6845">
                  <c:v>2.695753689831286E-5</c:v>
                </c:pt>
                <c:pt idx="6846">
                  <c:v>3.2016909037450274E-5</c:v>
                </c:pt>
                <c:pt idx="6847">
                  <c:v>3.6355845546919137E-5</c:v>
                </c:pt>
                <c:pt idx="6848">
                  <c:v>3.1955007178061397E-5</c:v>
                </c:pt>
                <c:pt idx="6849">
                  <c:v>2.5444217079101306E-5</c:v>
                </c:pt>
                <c:pt idx="6850">
                  <c:v>2.1010349028609031E-5</c:v>
                </c:pt>
                <c:pt idx="6851">
                  <c:v>1.6690983160189089E-5</c:v>
                </c:pt>
                <c:pt idx="6852">
                  <c:v>1.527018962882172E-5</c:v>
                </c:pt>
                <c:pt idx="6853">
                  <c:v>1.4063234620938489E-5</c:v>
                </c:pt>
                <c:pt idx="6854">
                  <c:v>1.343205384384481E-5</c:v>
                </c:pt>
                <c:pt idx="6855">
                  <c:v>1.3323139198982115E-5</c:v>
                </c:pt>
                <c:pt idx="6856">
                  <c:v>1.2952392288494393E-5</c:v>
                </c:pt>
                <c:pt idx="6857">
                  <c:v>1.5848140257695237E-5</c:v>
                </c:pt>
                <c:pt idx="6858">
                  <c:v>1.9738961563357228E-5</c:v>
                </c:pt>
                <c:pt idx="6859">
                  <c:v>2.2608782779477181E-5</c:v>
                </c:pt>
                <c:pt idx="6860">
                  <c:v>2.3186912524889173E-5</c:v>
                </c:pt>
                <c:pt idx="6861">
                  <c:v>2.3104129769133445E-5</c:v>
                </c:pt>
                <c:pt idx="6862">
                  <c:v>2.1106664479688843E-5</c:v>
                </c:pt>
                <c:pt idx="6863">
                  <c:v>1.887524738475253E-5</c:v>
                </c:pt>
                <c:pt idx="6864">
                  <c:v>1.0475530957031199E-5</c:v>
                </c:pt>
                <c:pt idx="6865">
                  <c:v>8.9807364878265137E-6</c:v>
                </c:pt>
                <c:pt idx="6866">
                  <c:v>8.3896377452822637E-6</c:v>
                </c:pt>
                <c:pt idx="6867">
                  <c:v>8.9545604233504428E-6</c:v>
                </c:pt>
                <c:pt idx="6868">
                  <c:v>1.0786690581738007E-5</c:v>
                </c:pt>
                <c:pt idx="6869">
                  <c:v>1.4413897999709666E-5</c:v>
                </c:pt>
                <c:pt idx="6870">
                  <c:v>1.9936336200622592E-5</c:v>
                </c:pt>
                <c:pt idx="6871">
                  <c:v>2.2597592766966114E-5</c:v>
                </c:pt>
                <c:pt idx="6872">
                  <c:v>2.2080823728483947E-5</c:v>
                </c:pt>
                <c:pt idx="6873">
                  <c:v>1.7770864355633648E-5</c:v>
                </c:pt>
                <c:pt idx="6874">
                  <c:v>1.4783200720941479E-5</c:v>
                </c:pt>
                <c:pt idx="6875">
                  <c:v>1.2996898381330262E-5</c:v>
                </c:pt>
                <c:pt idx="6876">
                  <c:v>1.2306001239714786E-5</c:v>
                </c:pt>
                <c:pt idx="6877">
                  <c:v>1.1712396127851789E-5</c:v>
                </c:pt>
                <c:pt idx="6878">
                  <c:v>1.0594012112734774E-5</c:v>
                </c:pt>
                <c:pt idx="6879">
                  <c:v>9.450486982001766E-6</c:v>
                </c:pt>
                <c:pt idx="6880">
                  <c:v>9.1832570288628506E-6</c:v>
                </c:pt>
                <c:pt idx="6881">
                  <c:v>1.1508285749074017E-5</c:v>
                </c:pt>
                <c:pt idx="6882">
                  <c:v>1.42603005469412E-5</c:v>
                </c:pt>
                <c:pt idx="6883">
                  <c:v>1.6836944978417544E-5</c:v>
                </c:pt>
                <c:pt idx="6884">
                  <c:v>1.6284306554968004E-5</c:v>
                </c:pt>
                <c:pt idx="6885">
                  <c:v>1.6399383842300314E-5</c:v>
                </c:pt>
                <c:pt idx="6886">
                  <c:v>1.4318013325240811E-5</c:v>
                </c:pt>
                <c:pt idx="6887">
                  <c:v>1.2181018532535755E-5</c:v>
                </c:pt>
                <c:pt idx="6888">
                  <c:v>1.0117995985514035E-5</c:v>
                </c:pt>
                <c:pt idx="6889">
                  <c:v>9.0285374400429398E-6</c:v>
                </c:pt>
                <c:pt idx="6890">
                  <c:v>9.2717087922335797E-6</c:v>
                </c:pt>
                <c:pt idx="6891">
                  <c:v>1.0796963213745043E-5</c:v>
                </c:pt>
                <c:pt idx="6892">
                  <c:v>1.1410579386087253E-5</c:v>
                </c:pt>
                <c:pt idx="6893">
                  <c:v>1.4996960399495984E-5</c:v>
                </c:pt>
                <c:pt idx="6894">
                  <c:v>2.0598319708301996E-5</c:v>
                </c:pt>
                <c:pt idx="6895">
                  <c:v>2.3089933076461452E-5</c:v>
                </c:pt>
                <c:pt idx="6896">
                  <c:v>2.2174787980437354E-5</c:v>
                </c:pt>
                <c:pt idx="6897">
                  <c:v>1.7499479455144115E-5</c:v>
                </c:pt>
                <c:pt idx="6898">
                  <c:v>1.4496110769947137E-5</c:v>
                </c:pt>
                <c:pt idx="6899">
                  <c:v>1.351053400719886E-5</c:v>
                </c:pt>
                <c:pt idx="6900">
                  <c:v>1.3300336465877681E-5</c:v>
                </c:pt>
                <c:pt idx="6901">
                  <c:v>1.2680490935921944E-5</c:v>
                </c:pt>
                <c:pt idx="6902">
                  <c:v>1.0915431060517389E-5</c:v>
                </c:pt>
                <c:pt idx="6903">
                  <c:v>1.0133198670741063E-5</c:v>
                </c:pt>
                <c:pt idx="6904">
                  <c:v>1.0486433657974623E-5</c:v>
                </c:pt>
                <c:pt idx="6905">
                  <c:v>1.3326012150030515E-5</c:v>
                </c:pt>
                <c:pt idx="6906">
                  <c:v>1.7283985287184622E-5</c:v>
                </c:pt>
                <c:pt idx="6907">
                  <c:v>2.0362993288937703E-5</c:v>
                </c:pt>
                <c:pt idx="6908">
                  <c:v>2.3476354491200747E-5</c:v>
                </c:pt>
                <c:pt idx="6909">
                  <c:v>2.5027935883880917E-5</c:v>
                </c:pt>
                <c:pt idx="6910">
                  <c:v>2.3291191806433103E-5</c:v>
                </c:pt>
                <c:pt idx="6911">
                  <c:v>2.0769839974674137E-5</c:v>
                </c:pt>
                <c:pt idx="6912">
                  <c:v>3.2134511702626886E-5</c:v>
                </c:pt>
                <c:pt idx="6913">
                  <c:v>3.1490355227557586E-5</c:v>
                </c:pt>
                <c:pt idx="6914">
                  <c:v>3.1909449211424083E-5</c:v>
                </c:pt>
                <c:pt idx="6915">
                  <c:v>2.9303985413080314E-5</c:v>
                </c:pt>
                <c:pt idx="6916">
                  <c:v>3.3558732453468726E-5</c:v>
                </c:pt>
                <c:pt idx="6917">
                  <c:v>3.1933889109158829E-5</c:v>
                </c:pt>
                <c:pt idx="6918">
                  <c:v>3.5908290084922353E-5</c:v>
                </c:pt>
                <c:pt idx="6919">
                  <c:v>4.0975633784987016E-5</c:v>
                </c:pt>
                <c:pt idx="6920">
                  <c:v>4.3617682079441192E-5</c:v>
                </c:pt>
                <c:pt idx="6921">
                  <c:v>4.2038888215616115E-5</c:v>
                </c:pt>
                <c:pt idx="6922">
                  <c:v>3.8370912679409093E-5</c:v>
                </c:pt>
                <c:pt idx="6923">
                  <c:v>3.2244660655670746E-5</c:v>
                </c:pt>
                <c:pt idx="6924">
                  <c:v>2.81477201215333E-5</c:v>
                </c:pt>
                <c:pt idx="6925">
                  <c:v>2.6226073826644938E-5</c:v>
                </c:pt>
                <c:pt idx="6926">
                  <c:v>2.4218043886992755E-5</c:v>
                </c:pt>
                <c:pt idx="6927">
                  <c:v>2.4775276030179443E-5</c:v>
                </c:pt>
                <c:pt idx="6928">
                  <c:v>2.665557583808763E-5</c:v>
                </c:pt>
                <c:pt idx="6929">
                  <c:v>3.1637548051158426E-5</c:v>
                </c:pt>
                <c:pt idx="6930">
                  <c:v>3.9660765985967881E-5</c:v>
                </c:pt>
                <c:pt idx="6931">
                  <c:v>4.1747580773079346E-5</c:v>
                </c:pt>
                <c:pt idx="6932">
                  <c:v>4.0594874777635255E-5</c:v>
                </c:pt>
                <c:pt idx="6933">
                  <c:v>3.6865919028807951E-5</c:v>
                </c:pt>
                <c:pt idx="6934">
                  <c:v>3.4654107359093726E-5</c:v>
                </c:pt>
                <c:pt idx="6935">
                  <c:v>3.5559624179628153E-5</c:v>
                </c:pt>
                <c:pt idx="6936">
                  <c:v>2.9102552353185546E-5</c:v>
                </c:pt>
                <c:pt idx="6937">
                  <c:v>2.8123738326944571E-5</c:v>
                </c:pt>
                <c:pt idx="6938">
                  <c:v>2.5647689676840371E-5</c:v>
                </c:pt>
                <c:pt idx="6939">
                  <c:v>2.7217160350980002E-5</c:v>
                </c:pt>
                <c:pt idx="6940">
                  <c:v>2.7449956678103169E-5</c:v>
                </c:pt>
                <c:pt idx="6941">
                  <c:v>2.3800222708887094E-5</c:v>
                </c:pt>
                <c:pt idx="6942">
                  <c:v>2.2899398573578193E-5</c:v>
                </c:pt>
                <c:pt idx="6943">
                  <c:v>2.610806093447976E-5</c:v>
                </c:pt>
                <c:pt idx="6944">
                  <c:v>3.264936328586981E-5</c:v>
                </c:pt>
                <c:pt idx="6945">
                  <c:v>3.7452302737073589E-5</c:v>
                </c:pt>
                <c:pt idx="6946">
                  <c:v>3.6754771845331261E-5</c:v>
                </c:pt>
                <c:pt idx="6947">
                  <c:v>3.3141340698240812E-5</c:v>
                </c:pt>
                <c:pt idx="6948">
                  <c:v>2.6354233080104498E-5</c:v>
                </c:pt>
                <c:pt idx="6949">
                  <c:v>2.2335396823991837E-5</c:v>
                </c:pt>
                <c:pt idx="6950">
                  <c:v>1.8195922177025922E-5</c:v>
                </c:pt>
                <c:pt idx="6951">
                  <c:v>1.4318833182177306E-5</c:v>
                </c:pt>
                <c:pt idx="6952">
                  <c:v>1.4030785743392798E-5</c:v>
                </c:pt>
                <c:pt idx="6953">
                  <c:v>1.7266752246195938E-5</c:v>
                </c:pt>
                <c:pt idx="6954">
                  <c:v>2.3310814861184397E-5</c:v>
                </c:pt>
                <c:pt idx="6955">
                  <c:v>2.4442831729425767E-5</c:v>
                </c:pt>
                <c:pt idx="6956">
                  <c:v>2.441353668319702E-5</c:v>
                </c:pt>
                <c:pt idx="6957">
                  <c:v>2.6540242691115492E-5</c:v>
                </c:pt>
                <c:pt idx="6958">
                  <c:v>2.3021932637756915E-5</c:v>
                </c:pt>
                <c:pt idx="6959">
                  <c:v>2.1756524111971996E-5</c:v>
                </c:pt>
                <c:pt idx="6960">
                  <c:v>1.2901942855366358E-5</c:v>
                </c:pt>
                <c:pt idx="6961">
                  <c:v>1.1943704712313297E-5</c:v>
                </c:pt>
                <c:pt idx="6962">
                  <c:v>1.2257896078029274E-5</c:v>
                </c:pt>
                <c:pt idx="6963">
                  <c:v>1.3637042157685688E-5</c:v>
                </c:pt>
                <c:pt idx="6964">
                  <c:v>1.4670494178975676E-5</c:v>
                </c:pt>
                <c:pt idx="6965">
                  <c:v>1.8684735663967853E-5</c:v>
                </c:pt>
                <c:pt idx="6966">
                  <c:v>2.4639269683225776E-5</c:v>
                </c:pt>
                <c:pt idx="6967">
                  <c:v>2.7549795035873795E-5</c:v>
                </c:pt>
                <c:pt idx="6968">
                  <c:v>2.5845555405452861E-5</c:v>
                </c:pt>
                <c:pt idx="6969">
                  <c:v>2.0294961044538257E-5</c:v>
                </c:pt>
                <c:pt idx="6970">
                  <c:v>1.5914135121361329E-5</c:v>
                </c:pt>
                <c:pt idx="6971">
                  <c:v>1.302011669769836E-5</c:v>
                </c:pt>
                <c:pt idx="6972">
                  <c:v>1.2281839631460594E-5</c:v>
                </c:pt>
                <c:pt idx="6973">
                  <c:v>1.1282842496456176E-5</c:v>
                </c:pt>
                <c:pt idx="6974">
                  <c:v>1.0601892233498595E-5</c:v>
                </c:pt>
                <c:pt idx="6975">
                  <c:v>1.0213438797477837E-5</c:v>
                </c:pt>
                <c:pt idx="6976">
                  <c:v>1.023457935119847E-5</c:v>
                </c:pt>
                <c:pt idx="6977">
                  <c:v>1.2948055076045767E-5</c:v>
                </c:pt>
                <c:pt idx="6978">
                  <c:v>1.6135733089333833E-5</c:v>
                </c:pt>
                <c:pt idx="6979">
                  <c:v>1.8893997124635556E-5</c:v>
                </c:pt>
                <c:pt idx="6980">
                  <c:v>1.8546355686719422E-5</c:v>
                </c:pt>
                <c:pt idx="6981">
                  <c:v>1.8844653848672607E-5</c:v>
                </c:pt>
                <c:pt idx="6982">
                  <c:v>1.648144895377736E-5</c:v>
                </c:pt>
                <c:pt idx="6983">
                  <c:v>1.4236324879822702E-5</c:v>
                </c:pt>
                <c:pt idx="6984">
                  <c:v>6.7218769573105343E-6</c:v>
                </c:pt>
                <c:pt idx="6985">
                  <c:v>5.1764565056865299E-6</c:v>
                </c:pt>
                <c:pt idx="6986">
                  <c:v>4.6962045086861042E-6</c:v>
                </c:pt>
                <c:pt idx="6987">
                  <c:v>5.1412648492254277E-6</c:v>
                </c:pt>
                <c:pt idx="6988">
                  <c:v>6.5087968419275224E-6</c:v>
                </c:pt>
                <c:pt idx="6989">
                  <c:v>1.023354896119769E-5</c:v>
                </c:pt>
                <c:pt idx="6990">
                  <c:v>1.5385019772842657E-5</c:v>
                </c:pt>
                <c:pt idx="6991">
                  <c:v>1.7990722341368315E-5</c:v>
                </c:pt>
                <c:pt idx="6992">
                  <c:v>1.7285665097807257E-5</c:v>
                </c:pt>
                <c:pt idx="6993">
                  <c:v>1.3541434957060975E-5</c:v>
                </c:pt>
                <c:pt idx="6994">
                  <c:v>1.1084854019010669E-5</c:v>
                </c:pt>
                <c:pt idx="6995">
                  <c:v>9.7149164303396759E-6</c:v>
                </c:pt>
                <c:pt idx="6996">
                  <c:v>9.4315303260626782E-6</c:v>
                </c:pt>
                <c:pt idx="6997">
                  <c:v>9.0244172163354514E-6</c:v>
                </c:pt>
                <c:pt idx="6998">
                  <c:v>8.1515071855332419E-6</c:v>
                </c:pt>
                <c:pt idx="6999">
                  <c:v>7.3393892955969552E-6</c:v>
                </c:pt>
                <c:pt idx="7000">
                  <c:v>6.9292806714565742E-6</c:v>
                </c:pt>
                <c:pt idx="7001">
                  <c:v>8.5184691067590891E-6</c:v>
                </c:pt>
                <c:pt idx="7002">
                  <c:v>9.9796608478917803E-6</c:v>
                </c:pt>
                <c:pt idx="7003">
                  <c:v>1.2123043610301142E-5</c:v>
                </c:pt>
                <c:pt idx="7004">
                  <c:v>1.1682106268995524E-5</c:v>
                </c:pt>
                <c:pt idx="7005">
                  <c:v>1.1615315320462398E-5</c:v>
                </c:pt>
                <c:pt idx="7006">
                  <c:v>1.000707161205449E-5</c:v>
                </c:pt>
                <c:pt idx="7007">
                  <c:v>8.3630954533810301E-6</c:v>
                </c:pt>
                <c:pt idx="7008">
                  <c:v>3.330435680456877E-6</c:v>
                </c:pt>
                <c:pt idx="7009">
                  <c:v>1.8688523055002279E-6</c:v>
                </c:pt>
                <c:pt idx="7010">
                  <c:v>1.3890392859010585E-6</c:v>
                </c:pt>
                <c:pt idx="7011">
                  <c:v>1.5278612466400855E-6</c:v>
                </c:pt>
                <c:pt idx="7012">
                  <c:v>2.6242712414979747E-6</c:v>
                </c:pt>
                <c:pt idx="7013">
                  <c:v>6.0110876169140789E-6</c:v>
                </c:pt>
                <c:pt idx="7014">
                  <c:v>1.1299796958234186E-5</c:v>
                </c:pt>
                <c:pt idx="7015">
                  <c:v>1.4183575680202745E-5</c:v>
                </c:pt>
                <c:pt idx="7016">
                  <c:v>1.3873787651440214E-5</c:v>
                </c:pt>
                <c:pt idx="7017">
                  <c:v>1.0519024937913939E-5</c:v>
                </c:pt>
                <c:pt idx="7018">
                  <c:v>8.4109914420442741E-6</c:v>
                </c:pt>
                <c:pt idx="7019">
                  <c:v>7.6396485387296818E-6</c:v>
                </c:pt>
                <c:pt idx="7020">
                  <c:v>7.6779459175937237E-6</c:v>
                </c:pt>
                <c:pt idx="7021">
                  <c:v>7.4606048422003713E-6</c:v>
                </c:pt>
                <c:pt idx="7022">
                  <c:v>6.9639531453376387E-6</c:v>
                </c:pt>
                <c:pt idx="7023">
                  <c:v>6.2290124990035657E-6</c:v>
                </c:pt>
                <c:pt idx="7024">
                  <c:v>5.7323757200889939E-6</c:v>
                </c:pt>
                <c:pt idx="7025">
                  <c:v>7.3722310131573974E-6</c:v>
                </c:pt>
                <c:pt idx="7026">
                  <c:v>9.2241878482454478E-6</c:v>
                </c:pt>
                <c:pt idx="7027">
                  <c:v>1.0590081533636429E-5</c:v>
                </c:pt>
                <c:pt idx="7028">
                  <c:v>9.6450051073006247E-6</c:v>
                </c:pt>
                <c:pt idx="7029">
                  <c:v>9.3355927527298171E-6</c:v>
                </c:pt>
                <c:pt idx="7030">
                  <c:v>7.6953804638517399E-6</c:v>
                </c:pt>
                <c:pt idx="7031">
                  <c:v>6.262197607819287E-6</c:v>
                </c:pt>
                <c:pt idx="7032">
                  <c:v>6.5538962570833137E-6</c:v>
                </c:pt>
                <c:pt idx="7033">
                  <c:v>5.4334495573133433E-6</c:v>
                </c:pt>
                <c:pt idx="7034">
                  <c:v>6.0046743318718015E-6</c:v>
                </c:pt>
                <c:pt idx="7035">
                  <c:v>6.3523991574505289E-6</c:v>
                </c:pt>
                <c:pt idx="7036">
                  <c:v>8.8049603666691874E-6</c:v>
                </c:pt>
                <c:pt idx="7037">
                  <c:v>1.1896266505554376E-5</c:v>
                </c:pt>
                <c:pt idx="7038">
                  <c:v>1.7458496397628539E-5</c:v>
                </c:pt>
                <c:pt idx="7039">
                  <c:v>2.1993561444825548E-5</c:v>
                </c:pt>
                <c:pt idx="7040">
                  <c:v>2.3212510533390476E-5</c:v>
                </c:pt>
                <c:pt idx="7041">
                  <c:v>1.9001731973467898E-5</c:v>
                </c:pt>
                <c:pt idx="7042">
                  <c:v>1.5383705875446979E-5</c:v>
                </c:pt>
                <c:pt idx="7043">
                  <c:v>1.3836651503843417E-5</c:v>
                </c:pt>
                <c:pt idx="7044">
                  <c:v>1.3456451829067394E-5</c:v>
                </c:pt>
                <c:pt idx="7045">
                  <c:v>1.3066568440510032E-5</c:v>
                </c:pt>
                <c:pt idx="7046">
                  <c:v>1.447562416772563E-5</c:v>
                </c:pt>
                <c:pt idx="7047">
                  <c:v>1.393558721658768E-5</c:v>
                </c:pt>
                <c:pt idx="7048">
                  <c:v>1.3145777512491433E-5</c:v>
                </c:pt>
                <c:pt idx="7049">
                  <c:v>1.8073307345325288E-5</c:v>
                </c:pt>
                <c:pt idx="7050">
                  <c:v>2.2625683534500537E-5</c:v>
                </c:pt>
                <c:pt idx="7051">
                  <c:v>2.3384024047321973E-5</c:v>
                </c:pt>
                <c:pt idx="7052">
                  <c:v>2.358710347980136E-5</c:v>
                </c:pt>
                <c:pt idx="7053">
                  <c:v>2.469527734086489E-5</c:v>
                </c:pt>
                <c:pt idx="7054">
                  <c:v>2.2440001048842174E-5</c:v>
                </c:pt>
                <c:pt idx="7055">
                  <c:v>1.9954422089637905E-5</c:v>
                </c:pt>
                <c:pt idx="7056">
                  <c:v>2.2676337256192663E-5</c:v>
                </c:pt>
                <c:pt idx="7057">
                  <c:v>2.0280653640122387E-5</c:v>
                </c:pt>
                <c:pt idx="7058">
                  <c:v>2.1365523299709791E-5</c:v>
                </c:pt>
                <c:pt idx="7059">
                  <c:v>2.2270775907647945E-5</c:v>
                </c:pt>
                <c:pt idx="7060">
                  <c:v>2.4242819313147867E-5</c:v>
                </c:pt>
                <c:pt idx="7061">
                  <c:v>2.9018990143714752E-5</c:v>
                </c:pt>
                <c:pt idx="7062">
                  <c:v>3.4559517147879301E-5</c:v>
                </c:pt>
                <c:pt idx="7063">
                  <c:v>3.6728461741340717E-5</c:v>
                </c:pt>
                <c:pt idx="7064">
                  <c:v>3.4011848033561373E-5</c:v>
                </c:pt>
                <c:pt idx="7065">
                  <c:v>2.7892744381295779E-5</c:v>
                </c:pt>
                <c:pt idx="7066">
                  <c:v>2.2457691065886203E-5</c:v>
                </c:pt>
                <c:pt idx="7067">
                  <c:v>1.9209531312244806E-5</c:v>
                </c:pt>
                <c:pt idx="7068">
                  <c:v>1.7659921335720208E-5</c:v>
                </c:pt>
                <c:pt idx="7069">
                  <c:v>1.7117591306666475E-5</c:v>
                </c:pt>
                <c:pt idx="7070">
                  <c:v>1.6722912256508714E-5</c:v>
                </c:pt>
                <c:pt idx="7071">
                  <c:v>1.587144655668218E-5</c:v>
                </c:pt>
                <c:pt idx="7072">
                  <c:v>1.5726837900437698E-5</c:v>
                </c:pt>
                <c:pt idx="7073">
                  <c:v>1.9679775445939369E-5</c:v>
                </c:pt>
                <c:pt idx="7074">
                  <c:v>2.398773095320401E-5</c:v>
                </c:pt>
                <c:pt idx="7075">
                  <c:v>2.7515673113687608E-5</c:v>
                </c:pt>
                <c:pt idx="7076">
                  <c:v>2.7159134782948954E-5</c:v>
                </c:pt>
                <c:pt idx="7077">
                  <c:v>2.7571867346225004E-5</c:v>
                </c:pt>
                <c:pt idx="7078">
                  <c:v>2.6589113048672602E-5</c:v>
                </c:pt>
                <c:pt idx="7079">
                  <c:v>2.344484645657774E-5</c:v>
                </c:pt>
                <c:pt idx="7080">
                  <c:v>2.1269114252305976E-5</c:v>
                </c:pt>
                <c:pt idx="7081">
                  <c:v>1.9638163309784672E-5</c:v>
                </c:pt>
                <c:pt idx="7082">
                  <c:v>1.9581396918604549E-5</c:v>
                </c:pt>
                <c:pt idx="7083">
                  <c:v>1.8722533105847171E-5</c:v>
                </c:pt>
                <c:pt idx="7084">
                  <c:v>2.106368759979204E-5</c:v>
                </c:pt>
                <c:pt idx="7085">
                  <c:v>2.4535128427325884E-5</c:v>
                </c:pt>
                <c:pt idx="7086">
                  <c:v>2.779995118512763E-5</c:v>
                </c:pt>
                <c:pt idx="7087">
                  <c:v>3.1676542842156289E-5</c:v>
                </c:pt>
                <c:pt idx="7088">
                  <c:v>3.5939305216619593E-5</c:v>
                </c:pt>
                <c:pt idx="7089">
                  <c:v>3.4882747164230939E-5</c:v>
                </c:pt>
                <c:pt idx="7090">
                  <c:v>3.2051729307699886E-5</c:v>
                </c:pt>
                <c:pt idx="7091">
                  <c:v>2.6461669593156732E-5</c:v>
                </c:pt>
                <c:pt idx="7092">
                  <c:v>2.3860495317905122E-5</c:v>
                </c:pt>
                <c:pt idx="7093">
                  <c:v>2.3141124907752162E-5</c:v>
                </c:pt>
                <c:pt idx="7094">
                  <c:v>2.1901106055951628E-5</c:v>
                </c:pt>
                <c:pt idx="7095">
                  <c:v>2.1737789086023589E-5</c:v>
                </c:pt>
                <c:pt idx="7096">
                  <c:v>2.4122632660750882E-5</c:v>
                </c:pt>
                <c:pt idx="7097">
                  <c:v>3.0614833995213271E-5</c:v>
                </c:pt>
                <c:pt idx="7098">
                  <c:v>3.6858740424397255E-5</c:v>
                </c:pt>
                <c:pt idx="7099">
                  <c:v>3.7115240187261071E-5</c:v>
                </c:pt>
                <c:pt idx="7100">
                  <c:v>3.4219241672975738E-5</c:v>
                </c:pt>
                <c:pt idx="7101">
                  <c:v>3.0879317360387251E-5</c:v>
                </c:pt>
                <c:pt idx="7102">
                  <c:v>2.7258497717424975E-5</c:v>
                </c:pt>
                <c:pt idx="7103">
                  <c:v>2.4725156833421085E-5</c:v>
                </c:pt>
                <c:pt idx="7104">
                  <c:v>2.1549483311231937E-5</c:v>
                </c:pt>
                <c:pt idx="7105">
                  <c:v>2.0428421214050562E-5</c:v>
                </c:pt>
                <c:pt idx="7106">
                  <c:v>1.9707519133028689E-5</c:v>
                </c:pt>
                <c:pt idx="7107">
                  <c:v>1.9659137244794396E-5</c:v>
                </c:pt>
                <c:pt idx="7108">
                  <c:v>2.0727966637360044E-5</c:v>
                </c:pt>
                <c:pt idx="7109">
                  <c:v>2.1433905814287235E-5</c:v>
                </c:pt>
                <c:pt idx="7110">
                  <c:v>2.29921592462977E-5</c:v>
                </c:pt>
                <c:pt idx="7111">
                  <c:v>2.9470611638296001E-5</c:v>
                </c:pt>
                <c:pt idx="7112">
                  <c:v>3.5298268619518149E-5</c:v>
                </c:pt>
                <c:pt idx="7113">
                  <c:v>3.6367905038332667E-5</c:v>
                </c:pt>
                <c:pt idx="7114">
                  <c:v>3.5169230611220348E-5</c:v>
                </c:pt>
                <c:pt idx="7115">
                  <c:v>3.1535543264146412E-5</c:v>
                </c:pt>
                <c:pt idx="7116">
                  <c:v>2.6873500263398735E-5</c:v>
                </c:pt>
                <c:pt idx="7117">
                  <c:v>2.2227856244176997E-5</c:v>
                </c:pt>
                <c:pt idx="7118">
                  <c:v>1.7316985067757058E-5</c:v>
                </c:pt>
                <c:pt idx="7119">
                  <c:v>1.3556151534249308E-5</c:v>
                </c:pt>
                <c:pt idx="7120">
                  <c:v>1.271718058622052E-5</c:v>
                </c:pt>
                <c:pt idx="7121">
                  <c:v>1.5646922763326303E-5</c:v>
                </c:pt>
                <c:pt idx="7122">
                  <c:v>2.0195029700509249E-5</c:v>
                </c:pt>
                <c:pt idx="7123">
                  <c:v>2.2201220654600792E-5</c:v>
                </c:pt>
                <c:pt idx="7124">
                  <c:v>2.2819288811468769E-5</c:v>
                </c:pt>
                <c:pt idx="7125">
                  <c:v>2.4012564554723781E-5</c:v>
                </c:pt>
                <c:pt idx="7126">
                  <c:v>2.3331115440528397E-5</c:v>
                </c:pt>
                <c:pt idx="7127">
                  <c:v>2.1258349954869576E-5</c:v>
                </c:pt>
                <c:pt idx="7128">
                  <c:v>1.6750832995154544E-5</c:v>
                </c:pt>
                <c:pt idx="7129">
                  <c:v>1.5369724096271066E-5</c:v>
                </c:pt>
                <c:pt idx="7130">
                  <c:v>1.6348414080748565E-5</c:v>
                </c:pt>
                <c:pt idx="7131">
                  <c:v>1.759583208972316E-5</c:v>
                </c:pt>
                <c:pt idx="7132">
                  <c:v>1.8306923083623299E-5</c:v>
                </c:pt>
                <c:pt idx="7133">
                  <c:v>2.2189562437909889E-5</c:v>
                </c:pt>
                <c:pt idx="7134">
                  <c:v>2.8143546011503431E-5</c:v>
                </c:pt>
                <c:pt idx="7135">
                  <c:v>3.1477773577933919E-5</c:v>
                </c:pt>
                <c:pt idx="7136">
                  <c:v>3.1008502949295369E-5</c:v>
                </c:pt>
                <c:pt idx="7137">
                  <c:v>2.4432219973906707E-5</c:v>
                </c:pt>
                <c:pt idx="7138">
                  <c:v>1.8794943413274191E-5</c:v>
                </c:pt>
                <c:pt idx="7139">
                  <c:v>1.4961508942558951E-5</c:v>
                </c:pt>
                <c:pt idx="7140">
                  <c:v>1.3842158028134595E-5</c:v>
                </c:pt>
                <c:pt idx="7141">
                  <c:v>1.284269289467821E-5</c:v>
                </c:pt>
                <c:pt idx="7142">
                  <c:v>1.1998171169327072E-5</c:v>
                </c:pt>
                <c:pt idx="7143">
                  <c:v>1.1430518564557537E-5</c:v>
                </c:pt>
                <c:pt idx="7144">
                  <c:v>1.1678976968817773E-5</c:v>
                </c:pt>
                <c:pt idx="7145">
                  <c:v>1.6787107079483003E-5</c:v>
                </c:pt>
                <c:pt idx="7146">
                  <c:v>1.9588416260088491E-5</c:v>
                </c:pt>
                <c:pt idx="7147">
                  <c:v>2.0955809070322679E-5</c:v>
                </c:pt>
                <c:pt idx="7148">
                  <c:v>2.0251718080522974E-5</c:v>
                </c:pt>
                <c:pt idx="7149">
                  <c:v>2.0341363579138134E-5</c:v>
                </c:pt>
                <c:pt idx="7150">
                  <c:v>1.8178245646722288E-5</c:v>
                </c:pt>
                <c:pt idx="7151">
                  <c:v>1.6239213796289515E-5</c:v>
                </c:pt>
                <c:pt idx="7152">
                  <c:v>1.0056866812869829E-5</c:v>
                </c:pt>
                <c:pt idx="7153">
                  <c:v>8.6526157191922332E-6</c:v>
                </c:pt>
                <c:pt idx="7154">
                  <c:v>8.1428751141829919E-6</c:v>
                </c:pt>
                <c:pt idx="7155">
                  <c:v>8.5329862348128688E-6</c:v>
                </c:pt>
                <c:pt idx="7156">
                  <c:v>9.9111594515452906E-6</c:v>
                </c:pt>
                <c:pt idx="7157">
                  <c:v>1.3569618275052461E-5</c:v>
                </c:pt>
                <c:pt idx="7158">
                  <c:v>1.8784669366459367E-5</c:v>
                </c:pt>
                <c:pt idx="7159">
                  <c:v>2.153308329432778E-5</c:v>
                </c:pt>
                <c:pt idx="7160">
                  <c:v>2.0773684491122409E-5</c:v>
                </c:pt>
                <c:pt idx="7161">
                  <c:v>1.6561380350259178E-5</c:v>
                </c:pt>
                <c:pt idx="7162">
                  <c:v>1.3715679038507006E-5</c:v>
                </c:pt>
                <c:pt idx="7163">
                  <c:v>1.194777245064969E-5</c:v>
                </c:pt>
                <c:pt idx="7164">
                  <c:v>1.1304603323298793E-5</c:v>
                </c:pt>
                <c:pt idx="7165">
                  <c:v>1.105377935013806E-5</c:v>
                </c:pt>
                <c:pt idx="7166">
                  <c:v>1.0196161374455057E-5</c:v>
                </c:pt>
                <c:pt idx="7167">
                  <c:v>9.450486982001766E-6</c:v>
                </c:pt>
                <c:pt idx="7168">
                  <c:v>9.39453252752738E-6</c:v>
                </c:pt>
                <c:pt idx="7169">
                  <c:v>1.231459102018174E-5</c:v>
                </c:pt>
                <c:pt idx="7170">
                  <c:v>1.5066807674286428E-5</c:v>
                </c:pt>
                <c:pt idx="7171">
                  <c:v>1.761342304677899E-5</c:v>
                </c:pt>
                <c:pt idx="7172">
                  <c:v>1.7651546272749557E-5</c:v>
                </c:pt>
                <c:pt idx="7173">
                  <c:v>1.6695685220039504E-5</c:v>
                </c:pt>
                <c:pt idx="7174">
                  <c:v>1.4412648537922515E-5</c:v>
                </c:pt>
                <c:pt idx="7175">
                  <c:v>1.2271995739141894E-5</c:v>
                </c:pt>
                <c:pt idx="7176">
                  <c:v>6.3975205292727603E-6</c:v>
                </c:pt>
                <c:pt idx="7177">
                  <c:v>4.81168271996316E-6</c:v>
                </c:pt>
                <c:pt idx="7178">
                  <c:v>4.3224588831310035E-6</c:v>
                </c:pt>
                <c:pt idx="7179">
                  <c:v>4.5299496808501587E-6</c:v>
                </c:pt>
                <c:pt idx="7180">
                  <c:v>5.5223614337881998E-6</c:v>
                </c:pt>
                <c:pt idx="7181">
                  <c:v>9.1952050125428859E-6</c:v>
                </c:pt>
                <c:pt idx="7182">
                  <c:v>1.4335947216369257E-5</c:v>
                </c:pt>
                <c:pt idx="7183">
                  <c:v>1.7368794459031724E-5</c:v>
                </c:pt>
                <c:pt idx="7184">
                  <c:v>1.6772446831005469E-5</c:v>
                </c:pt>
                <c:pt idx="7185">
                  <c:v>1.3238648255989876E-5</c:v>
                </c:pt>
                <c:pt idx="7186">
                  <c:v>1.0928306606817471E-5</c:v>
                </c:pt>
                <c:pt idx="7187">
                  <c:v>9.6202216197303317E-6</c:v>
                </c:pt>
                <c:pt idx="7188">
                  <c:v>8.8408005729788119E-6</c:v>
                </c:pt>
                <c:pt idx="7189">
                  <c:v>8.4415829785931845E-6</c:v>
                </c:pt>
                <c:pt idx="7190">
                  <c:v>7.5867182161949274E-6</c:v>
                </c:pt>
                <c:pt idx="7191">
                  <c:v>6.864268100293599E-6</c:v>
                </c:pt>
                <c:pt idx="7192">
                  <c:v>6.7943464191181834E-6</c:v>
                </c:pt>
                <c:pt idx="7193">
                  <c:v>9.474032774459434E-6</c:v>
                </c:pt>
                <c:pt idx="7194">
                  <c:v>1.2165595671833109E-5</c:v>
                </c:pt>
                <c:pt idx="7195">
                  <c:v>1.4075762733690328E-5</c:v>
                </c:pt>
                <c:pt idx="7196">
                  <c:v>1.3913732835197316E-5</c:v>
                </c:pt>
                <c:pt idx="7197">
                  <c:v>1.4326791153161792E-5</c:v>
                </c:pt>
                <c:pt idx="7198">
                  <c:v>1.2884664956335263E-5</c:v>
                </c:pt>
                <c:pt idx="7199">
                  <c:v>1.0971526656918438E-5</c:v>
                </c:pt>
                <c:pt idx="7200">
                  <c:v>1.2409103490207986E-5</c:v>
                </c:pt>
                <c:pt idx="7201">
                  <c:v>1.1173333071998435E-5</c:v>
                </c:pt>
                <c:pt idx="7202">
                  <c:v>1.101518369260204E-5</c:v>
                </c:pt>
                <c:pt idx="7203">
                  <c:v>1.1488855458526081E-5</c:v>
                </c:pt>
                <c:pt idx="7204">
                  <c:v>1.3050929431634912E-5</c:v>
                </c:pt>
                <c:pt idx="7205">
                  <c:v>1.7716670796292994E-5</c:v>
                </c:pt>
                <c:pt idx="7206">
                  <c:v>2.2746711904573054E-5</c:v>
                </c:pt>
                <c:pt idx="7207">
                  <c:v>2.5510083710056703E-5</c:v>
                </c:pt>
                <c:pt idx="7208">
                  <c:v>2.4818454652076026E-5</c:v>
                </c:pt>
                <c:pt idx="7209">
                  <c:v>1.9400507405232604E-5</c:v>
                </c:pt>
                <c:pt idx="7210">
                  <c:v>1.5383705875446979E-5</c:v>
                </c:pt>
                <c:pt idx="7211">
                  <c:v>1.2528204056147092E-5</c:v>
                </c:pt>
                <c:pt idx="7212">
                  <c:v>1.1256803132643681E-5</c:v>
                </c:pt>
                <c:pt idx="7213">
                  <c:v>1.0265800363014973E-5</c:v>
                </c:pt>
                <c:pt idx="7214">
                  <c:v>9.4203891203776428E-6</c:v>
                </c:pt>
                <c:pt idx="7215">
                  <c:v>8.6812914608208869E-6</c:v>
                </c:pt>
                <c:pt idx="7216">
                  <c:v>8.9686787403450234E-6</c:v>
                </c:pt>
                <c:pt idx="7217">
                  <c:v>1.228462959294411E-5</c:v>
                </c:pt>
                <c:pt idx="7218">
                  <c:v>1.6240387595697644E-5</c:v>
                </c:pt>
                <c:pt idx="7219">
                  <c:v>1.9573170322649688E-5</c:v>
                </c:pt>
                <c:pt idx="7220">
                  <c:v>1.9902058433434232E-5</c:v>
                </c:pt>
                <c:pt idx="7221">
                  <c:v>2.0322463947922662E-5</c:v>
                </c:pt>
                <c:pt idx="7222">
                  <c:v>1.8778766989897228E-5</c:v>
                </c:pt>
                <c:pt idx="7223">
                  <c:v>1.6651640263169912E-5</c:v>
                </c:pt>
                <c:pt idx="7224">
                  <c:v>9.9484134205527528E-6</c:v>
                </c:pt>
                <c:pt idx="7225">
                  <c:v>8.3278897408561868E-6</c:v>
                </c:pt>
                <c:pt idx="7226">
                  <c:v>7.5925191478603109E-6</c:v>
                </c:pt>
                <c:pt idx="7227">
                  <c:v>7.995400743897663E-6</c:v>
                </c:pt>
                <c:pt idx="7228">
                  <c:v>9.027217181456301E-6</c:v>
                </c:pt>
                <c:pt idx="7229">
                  <c:v>1.2570776745864168E-5</c:v>
                </c:pt>
                <c:pt idx="7230">
                  <c:v>1.7865962213324256E-5</c:v>
                </c:pt>
                <c:pt idx="7231">
                  <c:v>2.072332514148688E-5</c:v>
                </c:pt>
                <c:pt idx="7232">
                  <c:v>2.0307939381526305E-5</c:v>
                </c:pt>
                <c:pt idx="7233">
                  <c:v>1.6078756020635409E-5</c:v>
                </c:pt>
                <c:pt idx="7234">
                  <c:v>1.2914822059370583E-5</c:v>
                </c:pt>
                <c:pt idx="7235">
                  <c:v>1.096739451216352E-5</c:v>
                </c:pt>
                <c:pt idx="7236">
                  <c:v>1.0365673626613938E-5</c:v>
                </c:pt>
                <c:pt idx="7237">
                  <c:v>9.6626006745255307E-6</c:v>
                </c:pt>
                <c:pt idx="7238">
                  <c:v>8.4947288721346823E-6</c:v>
                </c:pt>
                <c:pt idx="7239">
                  <c:v>7.3230454678888466E-6</c:v>
                </c:pt>
                <c:pt idx="7240">
                  <c:v>6.8516046090128121E-6</c:v>
                </c:pt>
                <c:pt idx="7241">
                  <c:v>9.2741732073669567E-6</c:v>
                </c:pt>
                <c:pt idx="7242">
                  <c:v>1.1886886190081583E-5</c:v>
                </c:pt>
                <c:pt idx="7243">
                  <c:v>1.3618457136343034E-5</c:v>
                </c:pt>
                <c:pt idx="7244">
                  <c:v>1.288419684843686E-5</c:v>
                </c:pt>
                <c:pt idx="7245">
                  <c:v>1.3249695560702474E-5</c:v>
                </c:pt>
                <c:pt idx="7246">
                  <c:v>1.2122608817053021E-5</c:v>
                </c:pt>
                <c:pt idx="7247">
                  <c:v>1.0355952452976284E-5</c:v>
                </c:pt>
                <c:pt idx="7248">
                  <c:v>9.9833257258402556E-6</c:v>
                </c:pt>
                <c:pt idx="7249">
                  <c:v>7.9195729862705893E-6</c:v>
                </c:pt>
                <c:pt idx="7250">
                  <c:v>7.3240338743405449E-6</c:v>
                </c:pt>
                <c:pt idx="7251">
                  <c:v>6.7180419017040353E-6</c:v>
                </c:pt>
                <c:pt idx="7252">
                  <c:v>7.3316253808936405E-6</c:v>
                </c:pt>
                <c:pt idx="7253">
                  <c:v>8.1527841088075134E-6</c:v>
                </c:pt>
                <c:pt idx="7254">
                  <c:v>1.1035441038195721E-5</c:v>
                </c:pt>
                <c:pt idx="7255">
                  <c:v>1.4385248989643225E-5</c:v>
                </c:pt>
                <c:pt idx="7256">
                  <c:v>1.9495052171998362E-5</c:v>
                </c:pt>
                <c:pt idx="7257">
                  <c:v>2.2811603594467192E-5</c:v>
                </c:pt>
                <c:pt idx="7258">
                  <c:v>2.1819342609682672E-5</c:v>
                </c:pt>
                <c:pt idx="7259">
                  <c:v>1.9194606834180429E-5</c:v>
                </c:pt>
                <c:pt idx="7260">
                  <c:v>1.7828176276513707E-5</c:v>
                </c:pt>
                <c:pt idx="7261">
                  <c:v>1.9053443915218287E-5</c:v>
                </c:pt>
                <c:pt idx="7262">
                  <c:v>1.7649741640704897E-5</c:v>
                </c:pt>
                <c:pt idx="7263">
                  <c:v>1.6694593155442982E-5</c:v>
                </c:pt>
                <c:pt idx="7264">
                  <c:v>1.798371879847772E-5</c:v>
                </c:pt>
                <c:pt idx="7265">
                  <c:v>2.1904924941743218E-5</c:v>
                </c:pt>
                <c:pt idx="7266">
                  <c:v>2.4597501347258249E-5</c:v>
                </c:pt>
                <c:pt idx="7267">
                  <c:v>2.4338594472967858E-5</c:v>
                </c:pt>
                <c:pt idx="7268">
                  <c:v>1.997915752596754E-5</c:v>
                </c:pt>
                <c:pt idx="7269">
                  <c:v>1.5729095337429118E-5</c:v>
                </c:pt>
                <c:pt idx="7270">
                  <c:v>1.2535083718144499E-5</c:v>
                </c:pt>
                <c:pt idx="7271">
                  <c:v>1.156785279162448E-5</c:v>
                </c:pt>
                <c:pt idx="7272">
                  <c:v>9.5123532121508996E-6</c:v>
                </c:pt>
                <c:pt idx="7273">
                  <c:v>8.9559744037683299E-6</c:v>
                </c:pt>
                <c:pt idx="7274">
                  <c:v>8.0771476908136032E-6</c:v>
                </c:pt>
                <c:pt idx="7275">
                  <c:v>7.503692480742651E-6</c:v>
                </c:pt>
                <c:pt idx="7276">
                  <c:v>8.2450748545029518E-6</c:v>
                </c:pt>
                <c:pt idx="7277">
                  <c:v>7.5122392460832347E-6</c:v>
                </c:pt>
                <c:pt idx="7278">
                  <c:v>8.9420947192902201E-6</c:v>
                </c:pt>
                <c:pt idx="7279">
                  <c:v>1.2519279324150368E-5</c:v>
                </c:pt>
                <c:pt idx="7280">
                  <c:v>1.8714854005256358E-5</c:v>
                </c:pt>
                <c:pt idx="7281">
                  <c:v>2.4478262743366071E-5</c:v>
                </c:pt>
                <c:pt idx="7282">
                  <c:v>2.5570185630943584E-5</c:v>
                </c:pt>
                <c:pt idx="7283">
                  <c:v>2.3082509157816183E-5</c:v>
                </c:pt>
                <c:pt idx="7284">
                  <c:v>1.9582827118167343E-5</c:v>
                </c:pt>
                <c:pt idx="7285">
                  <c:v>1.6266984001817521E-5</c:v>
                </c:pt>
                <c:pt idx="7286">
                  <c:v>1.2197250085482718E-5</c:v>
                </c:pt>
                <c:pt idx="7287">
                  <c:v>8.6997674027089152E-6</c:v>
                </c:pt>
                <c:pt idx="7288">
                  <c:v>7.5450504244459363E-6</c:v>
                </c:pt>
                <c:pt idx="7289">
                  <c:v>8.6437444905149132E-6</c:v>
                </c:pt>
                <c:pt idx="7290">
                  <c:v>1.0331806205173733E-5</c:v>
                </c:pt>
                <c:pt idx="7291">
                  <c:v>1.1302941577773501E-5</c:v>
                </c:pt>
                <c:pt idx="7292">
                  <c:v>1.0863386017351451E-5</c:v>
                </c:pt>
                <c:pt idx="7293">
                  <c:v>1.4101804413052339E-5</c:v>
                </c:pt>
                <c:pt idx="7294">
                  <c:v>1.3000419453550331E-5</c:v>
                </c:pt>
                <c:pt idx="7295">
                  <c:v>1.1120445660817435E-5</c:v>
                </c:pt>
                <c:pt idx="7296">
                  <c:v>1.3308187332633643E-5</c:v>
                </c:pt>
                <c:pt idx="7297">
                  <c:v>1.2144874806110671E-5</c:v>
                </c:pt>
                <c:pt idx="7298">
                  <c:v>1.187162526544958E-5</c:v>
                </c:pt>
                <c:pt idx="7299">
                  <c:v>1.3615584620699737E-5</c:v>
                </c:pt>
                <c:pt idx="7300">
                  <c:v>1.4770095711839449E-5</c:v>
                </c:pt>
                <c:pt idx="7301">
                  <c:v>1.9204338407976142E-5</c:v>
                </c:pt>
                <c:pt idx="7302">
                  <c:v>2.5666216408787521E-5</c:v>
                </c:pt>
                <c:pt idx="7303">
                  <c:v>3.0510665487500404E-5</c:v>
                </c:pt>
                <c:pt idx="7304">
                  <c:v>2.9151378076719223E-5</c:v>
                </c:pt>
                <c:pt idx="7305">
                  <c:v>2.2341185027250511E-5</c:v>
                </c:pt>
                <c:pt idx="7306">
                  <c:v>1.8545375005399247E-5</c:v>
                </c:pt>
                <c:pt idx="7307">
                  <c:v>1.6817584077201845E-5</c:v>
                </c:pt>
                <c:pt idx="7308">
                  <c:v>1.5231192294524332E-5</c:v>
                </c:pt>
                <c:pt idx="7309">
                  <c:v>1.4458033283106824E-5</c:v>
                </c:pt>
                <c:pt idx="7310">
                  <c:v>1.367215210026474E-5</c:v>
                </c:pt>
                <c:pt idx="7311">
                  <c:v>1.2942122403812937E-5</c:v>
                </c:pt>
                <c:pt idx="7312">
                  <c:v>1.4179316406782616E-5</c:v>
                </c:pt>
                <c:pt idx="7313">
                  <c:v>1.7480982644228731E-5</c:v>
                </c:pt>
                <c:pt idx="7314">
                  <c:v>2.2624842544495698E-5</c:v>
                </c:pt>
                <c:pt idx="7315">
                  <c:v>2.6339092840029247E-5</c:v>
                </c:pt>
                <c:pt idx="7316">
                  <c:v>2.4140871839977456E-5</c:v>
                </c:pt>
                <c:pt idx="7317">
                  <c:v>2.4324863248839557E-5</c:v>
                </c:pt>
                <c:pt idx="7318">
                  <c:v>2.2387799477973235E-5</c:v>
                </c:pt>
                <c:pt idx="7319">
                  <c:v>2.0684927248882589E-5</c:v>
                </c:pt>
                <c:pt idx="7320">
                  <c:v>2.3656140004199994E-5</c:v>
                </c:pt>
                <c:pt idx="7321">
                  <c:v>2.3330770455435455E-5</c:v>
                </c:pt>
                <c:pt idx="7322">
                  <c:v>2.2574993021233873E-5</c:v>
                </c:pt>
                <c:pt idx="7323">
                  <c:v>2.3794207332828443E-5</c:v>
                </c:pt>
                <c:pt idx="7324">
                  <c:v>2.5585216133763474E-5</c:v>
                </c:pt>
                <c:pt idx="7325">
                  <c:v>2.9091768409473322E-5</c:v>
                </c:pt>
                <c:pt idx="7326">
                  <c:v>3.6577021996656428E-5</c:v>
                </c:pt>
                <c:pt idx="7327">
                  <c:v>4.0039436729080059E-5</c:v>
                </c:pt>
                <c:pt idx="7328">
                  <c:v>3.8312717373848647E-5</c:v>
                </c:pt>
                <c:pt idx="7329">
                  <c:v>3.15806411608378E-5</c:v>
                </c:pt>
                <c:pt idx="7330">
                  <c:v>2.6576119423141174E-5</c:v>
                </c:pt>
                <c:pt idx="7331">
                  <c:v>2.4896966753550247E-5</c:v>
                </c:pt>
                <c:pt idx="7332">
                  <c:v>2.3042041277502586E-5</c:v>
                </c:pt>
                <c:pt idx="7333">
                  <c:v>2.3137680309535982E-5</c:v>
                </c:pt>
                <c:pt idx="7334">
                  <c:v>2.1683567598758453E-5</c:v>
                </c:pt>
                <c:pt idx="7335">
                  <c:v>2.0742413466085587E-5</c:v>
                </c:pt>
                <c:pt idx="7336">
                  <c:v>2.0501351698637084E-5</c:v>
                </c:pt>
                <c:pt idx="7337">
                  <c:v>2.6781674192712705E-5</c:v>
                </c:pt>
                <c:pt idx="7338">
                  <c:v>3.0384978317647534E-5</c:v>
                </c:pt>
                <c:pt idx="7339">
                  <c:v>3.7080052991736125E-5</c:v>
                </c:pt>
                <c:pt idx="7340">
                  <c:v>3.2162791306125051E-5</c:v>
                </c:pt>
                <c:pt idx="7341">
                  <c:v>3.3849647136120001E-5</c:v>
                </c:pt>
                <c:pt idx="7342">
                  <c:v>3.272964389917407E-5</c:v>
                </c:pt>
                <c:pt idx="7343">
                  <c:v>3.217442389720848E-5</c:v>
                </c:pt>
                <c:pt idx="7344">
                  <c:v>2.8438209352635133E-5</c:v>
                </c:pt>
                <c:pt idx="7345">
                  <c:v>2.7957866647189475E-5</c:v>
                </c:pt>
                <c:pt idx="7346">
                  <c:v>2.6263390077039533E-5</c:v>
                </c:pt>
                <c:pt idx="7347">
                  <c:v>2.6832730324614298E-5</c:v>
                </c:pt>
                <c:pt idx="7348">
                  <c:v>3.0276483471824529E-5</c:v>
                </c:pt>
                <c:pt idx="7349">
                  <c:v>3.5843717403459354E-5</c:v>
                </c:pt>
                <c:pt idx="7350">
                  <c:v>4.1120767455684885E-5</c:v>
                </c:pt>
                <c:pt idx="7351">
                  <c:v>4.6021294853152452E-5</c:v>
                </c:pt>
                <c:pt idx="7352">
                  <c:v>4.4193577052105876E-5</c:v>
                </c:pt>
                <c:pt idx="7353">
                  <c:v>3.8374502738297981E-5</c:v>
                </c:pt>
                <c:pt idx="7354">
                  <c:v>3.2592192314706127E-5</c:v>
                </c:pt>
                <c:pt idx="7355">
                  <c:v>2.9827494327312673E-5</c:v>
                </c:pt>
                <c:pt idx="7356">
                  <c:v>2.7781818957972801E-5</c:v>
                </c:pt>
                <c:pt idx="7357">
                  <c:v>2.710955829770953E-5</c:v>
                </c:pt>
                <c:pt idx="7358">
                  <c:v>2.66091125649903E-5</c:v>
                </c:pt>
                <c:pt idx="7359">
                  <c:v>2.6177702685751945E-5</c:v>
                </c:pt>
                <c:pt idx="7360">
                  <c:v>2.5521153338144491E-5</c:v>
                </c:pt>
                <c:pt idx="7361">
                  <c:v>3.0429860936249192E-5</c:v>
                </c:pt>
                <c:pt idx="7362">
                  <c:v>3.4051620608975976E-5</c:v>
                </c:pt>
                <c:pt idx="7363">
                  <c:v>3.7732598385896E-5</c:v>
                </c:pt>
                <c:pt idx="7364">
                  <c:v>3.5482864089572339E-5</c:v>
                </c:pt>
                <c:pt idx="7365">
                  <c:v>3.5760763142038125E-5</c:v>
                </c:pt>
                <c:pt idx="7366">
                  <c:v>3.2750110776411993E-5</c:v>
                </c:pt>
                <c:pt idx="7367">
                  <c:v>3.0212034807142382E-5</c:v>
                </c:pt>
                <c:pt idx="7368">
                  <c:v>2.3974542548178084E-5</c:v>
                </c:pt>
                <c:pt idx="7369">
                  <c:v>2.2553744416121355E-5</c:v>
                </c:pt>
                <c:pt idx="7370">
                  <c:v>2.2267059248674304E-5</c:v>
                </c:pt>
                <c:pt idx="7371">
                  <c:v>2.301207176588648E-5</c:v>
                </c:pt>
                <c:pt idx="7372">
                  <c:v>2.4786367478470741E-5</c:v>
                </c:pt>
                <c:pt idx="7373">
                  <c:v>2.9936994714652358E-5</c:v>
                </c:pt>
                <c:pt idx="7374">
                  <c:v>3.8042871146149499E-5</c:v>
                </c:pt>
                <c:pt idx="7375">
                  <c:v>4.2476578418225783E-5</c:v>
                </c:pt>
                <c:pt idx="7376">
                  <c:v>4.081861319637428E-5</c:v>
                </c:pt>
                <c:pt idx="7377">
                  <c:v>3.4163147872867893E-5</c:v>
                </c:pt>
                <c:pt idx="7378">
                  <c:v>3.0093329451641354E-5</c:v>
                </c:pt>
                <c:pt idx="7379">
                  <c:v>2.792222207839203E-5</c:v>
                </c:pt>
                <c:pt idx="7380">
                  <c:v>2.5530589822613105E-5</c:v>
                </c:pt>
                <c:pt idx="7381">
                  <c:v>2.4435333264052018E-5</c:v>
                </c:pt>
                <c:pt idx="7382">
                  <c:v>2.2990909418415033E-5</c:v>
                </c:pt>
                <c:pt idx="7383">
                  <c:v>2.2215865585712552E-5</c:v>
                </c:pt>
                <c:pt idx="7384">
                  <c:v>2.2576803390725513E-5</c:v>
                </c:pt>
                <c:pt idx="7385">
                  <c:v>2.7241905944869008E-5</c:v>
                </c:pt>
                <c:pt idx="7386">
                  <c:v>3.0715308400876857E-5</c:v>
                </c:pt>
                <c:pt idx="7387">
                  <c:v>3.4435817677468471E-5</c:v>
                </c:pt>
                <c:pt idx="7388">
                  <c:v>3.5145137032375393E-5</c:v>
                </c:pt>
                <c:pt idx="7389">
                  <c:v>3.685199001023263E-5</c:v>
                </c:pt>
                <c:pt idx="7390">
                  <c:v>3.6282777789194415E-5</c:v>
                </c:pt>
                <c:pt idx="7391">
                  <c:v>3.4285302046137079E-5</c:v>
                </c:pt>
                <c:pt idx="7392">
                  <c:v>2.5361097926281931E-5</c:v>
                </c:pt>
                <c:pt idx="7393">
                  <c:v>2.1247637192504681E-5</c:v>
                </c:pt>
                <c:pt idx="7394">
                  <c:v>1.9638835317833963E-5</c:v>
                </c:pt>
                <c:pt idx="7395">
                  <c:v>2.0358711690808439E-5</c:v>
                </c:pt>
                <c:pt idx="7396">
                  <c:v>2.1974612970446472E-5</c:v>
                </c:pt>
                <c:pt idx="7397">
                  <c:v>2.726745844869708E-5</c:v>
                </c:pt>
                <c:pt idx="7398">
                  <c:v>3.5267363221689155E-5</c:v>
                </c:pt>
                <c:pt idx="7399">
                  <c:v>3.8811932318006446E-5</c:v>
                </c:pt>
                <c:pt idx="7400">
                  <c:v>3.6940833545221218E-5</c:v>
                </c:pt>
                <c:pt idx="7401">
                  <c:v>3.0444332149025838E-5</c:v>
                </c:pt>
                <c:pt idx="7402">
                  <c:v>2.5684019266738707E-5</c:v>
                </c:pt>
                <c:pt idx="7403">
                  <c:v>2.276449334279302E-5</c:v>
                </c:pt>
                <c:pt idx="7404">
                  <c:v>2.0174834189543072E-5</c:v>
                </c:pt>
                <c:pt idx="7405">
                  <c:v>1.9157396375232119E-5</c:v>
                </c:pt>
                <c:pt idx="7406">
                  <c:v>1.7508044370430973E-5</c:v>
                </c:pt>
                <c:pt idx="7407">
                  <c:v>1.7126377323240122E-5</c:v>
                </c:pt>
                <c:pt idx="7408">
                  <c:v>1.7288780479797874E-5</c:v>
                </c:pt>
                <c:pt idx="7409">
                  <c:v>2.2039943806482156E-5</c:v>
                </c:pt>
                <c:pt idx="7410">
                  <c:v>2.5376032497893203E-5</c:v>
                </c:pt>
                <c:pt idx="7411">
                  <c:v>3.0260688415434584E-5</c:v>
                </c:pt>
                <c:pt idx="7412">
                  <c:v>3.275452801337836E-5</c:v>
                </c:pt>
                <c:pt idx="7413">
                  <c:v>3.418524986052133E-5</c:v>
                </c:pt>
                <c:pt idx="7414">
                  <c:v>2.9476357672890959E-5</c:v>
                </c:pt>
                <c:pt idx="7415">
                  <c:v>2.6693963469072739E-5</c:v>
                </c:pt>
                <c:pt idx="7416">
                  <c:v>2.4757548250471572E-5</c:v>
                </c:pt>
                <c:pt idx="7417">
                  <c:v>2.6591312916025024E-5</c:v>
                </c:pt>
                <c:pt idx="7418">
                  <c:v>2.4550065287782745E-5</c:v>
                </c:pt>
                <c:pt idx="7419">
                  <c:v>2.5135528501932101E-5</c:v>
                </c:pt>
                <c:pt idx="7420">
                  <c:v>2.6522387210400104E-5</c:v>
                </c:pt>
                <c:pt idx="7421">
                  <c:v>2.5176290103191318E-5</c:v>
                </c:pt>
                <c:pt idx="7422">
                  <c:v>2.6357366752509806E-5</c:v>
                </c:pt>
                <c:pt idx="7423">
                  <c:v>2.9480045449209292E-5</c:v>
                </c:pt>
                <c:pt idx="7424">
                  <c:v>3.6158282020417316E-5</c:v>
                </c:pt>
                <c:pt idx="7425">
                  <c:v>3.9443076180997642E-5</c:v>
                </c:pt>
                <c:pt idx="7426">
                  <c:v>3.7271289102491305E-5</c:v>
                </c:pt>
                <c:pt idx="7427">
                  <c:v>3.2016386842709443E-5</c:v>
                </c:pt>
                <c:pt idx="7428">
                  <c:v>2.8069302708264798E-5</c:v>
                </c:pt>
                <c:pt idx="7429">
                  <c:v>2.8148000204235079E-5</c:v>
                </c:pt>
                <c:pt idx="7430">
                  <c:v>2.7003328757195741E-5</c:v>
                </c:pt>
                <c:pt idx="7431">
                  <c:v>2.776792590969799E-5</c:v>
                </c:pt>
                <c:pt idx="7432">
                  <c:v>3.2038393047205738E-5</c:v>
                </c:pt>
                <c:pt idx="7433">
                  <c:v>3.7388561356526782E-5</c:v>
                </c:pt>
                <c:pt idx="7434">
                  <c:v>3.9831922763131922E-5</c:v>
                </c:pt>
                <c:pt idx="7435">
                  <c:v>3.6337220963387664E-5</c:v>
                </c:pt>
                <c:pt idx="7436">
                  <c:v>2.982493687107975E-5</c:v>
                </c:pt>
                <c:pt idx="7437">
                  <c:v>2.4183802253640129E-5</c:v>
                </c:pt>
                <c:pt idx="7438">
                  <c:v>2.1149948499908678E-5</c:v>
                </c:pt>
                <c:pt idx="7439">
                  <c:v>2.045937548862085E-5</c:v>
                </c:pt>
                <c:pt idx="7440">
                  <c:v>1.6114688463462192E-5</c:v>
                </c:pt>
                <c:pt idx="7441">
                  <c:v>1.5063116210195205E-5</c:v>
                </c:pt>
                <c:pt idx="7442">
                  <c:v>1.4807798575087153E-5</c:v>
                </c:pt>
                <c:pt idx="7443">
                  <c:v>1.4225312101557856E-5</c:v>
                </c:pt>
                <c:pt idx="7444">
                  <c:v>1.4290806620460062E-5</c:v>
                </c:pt>
                <c:pt idx="7445">
                  <c:v>1.3628813000490232E-5</c:v>
                </c:pt>
                <c:pt idx="7446">
                  <c:v>1.4446398866489974E-5</c:v>
                </c:pt>
                <c:pt idx="7447">
                  <c:v>1.875605705823643E-5</c:v>
                </c:pt>
                <c:pt idx="7448">
                  <c:v>2.6164648572455526E-5</c:v>
                </c:pt>
                <c:pt idx="7449">
                  <c:v>3.3924331293846214E-5</c:v>
                </c:pt>
                <c:pt idx="7450">
                  <c:v>3.4283531853105939E-5</c:v>
                </c:pt>
                <c:pt idx="7451">
                  <c:v>3.2650581740616095E-5</c:v>
                </c:pt>
                <c:pt idx="7452">
                  <c:v>2.7680331373465325E-5</c:v>
                </c:pt>
                <c:pt idx="7453">
                  <c:v>2.4877696620256386E-5</c:v>
                </c:pt>
                <c:pt idx="7454">
                  <c:v>1.9662119911489198E-5</c:v>
                </c:pt>
                <c:pt idx="7455">
                  <c:v>1.5410816309050015E-5</c:v>
                </c:pt>
                <c:pt idx="7456">
                  <c:v>1.4638455512038626E-5</c:v>
                </c:pt>
                <c:pt idx="7457">
                  <c:v>1.9240291562473396E-5</c:v>
                </c:pt>
                <c:pt idx="7458">
                  <c:v>2.4089542759271693E-5</c:v>
                </c:pt>
                <c:pt idx="7459">
                  <c:v>2.5608835863141986E-5</c:v>
                </c:pt>
                <c:pt idx="7460">
                  <c:v>2.6469282200869372E-5</c:v>
                </c:pt>
                <c:pt idx="7461">
                  <c:v>2.5672529498363532E-5</c:v>
                </c:pt>
                <c:pt idx="7462">
                  <c:v>2.4515831090473278E-5</c:v>
                </c:pt>
                <c:pt idx="7463">
                  <c:v>2.2617109759483488E-5</c:v>
                </c:pt>
                <c:pt idx="7464">
                  <c:v>2.293983113724269E-5</c:v>
                </c:pt>
                <c:pt idx="7465">
                  <c:v>2.2089541024763901E-5</c:v>
                </c:pt>
                <c:pt idx="7466">
                  <c:v>2.0895260812453732E-5</c:v>
                </c:pt>
                <c:pt idx="7467">
                  <c:v>2.0501465668891084E-5</c:v>
                </c:pt>
                <c:pt idx="7468">
                  <c:v>2.2121055078475618E-5</c:v>
                </c:pt>
                <c:pt idx="7469">
                  <c:v>2.6956542486490521E-5</c:v>
                </c:pt>
                <c:pt idx="7470">
                  <c:v>3.5267363221689155E-5</c:v>
                </c:pt>
                <c:pt idx="7471">
                  <c:v>3.9154850921053723E-5</c:v>
                </c:pt>
                <c:pt idx="7472">
                  <c:v>4.0174164408001887E-5</c:v>
                </c:pt>
                <c:pt idx="7473">
                  <c:v>2.9727695419846232E-5</c:v>
                </c:pt>
                <c:pt idx="7474">
                  <c:v>2.4656639190807047E-5</c:v>
                </c:pt>
                <c:pt idx="7475">
                  <c:v>2.1922089830149359E-5</c:v>
                </c:pt>
                <c:pt idx="7476">
                  <c:v>1.971638376999362E-5</c:v>
                </c:pt>
                <c:pt idx="7477">
                  <c:v>1.9385287837779543E-5</c:v>
                </c:pt>
                <c:pt idx="7478">
                  <c:v>1.8547635988717149E-5</c:v>
                </c:pt>
                <c:pt idx="7479">
                  <c:v>1.8319979826663621E-5</c:v>
                </c:pt>
                <c:pt idx="7480">
                  <c:v>1.8039213086001278E-5</c:v>
                </c:pt>
                <c:pt idx="7481">
                  <c:v>2.3596674277580533E-5</c:v>
                </c:pt>
                <c:pt idx="7482">
                  <c:v>2.7983833034988984E-5</c:v>
                </c:pt>
                <c:pt idx="7483">
                  <c:v>3.1250770031412366E-5</c:v>
                </c:pt>
                <c:pt idx="7484">
                  <c:v>2.8870057134176462E-5</c:v>
                </c:pt>
                <c:pt idx="7485">
                  <c:v>2.8288555932228272E-5</c:v>
                </c:pt>
                <c:pt idx="7486">
                  <c:v>2.6957971041106308E-5</c:v>
                </c:pt>
                <c:pt idx="7487">
                  <c:v>2.6389636269000013E-5</c:v>
                </c:pt>
                <c:pt idx="7488">
                  <c:v>2.6189470572706194E-5</c:v>
                </c:pt>
                <c:pt idx="7489">
                  <c:v>2.5642763754634077E-5</c:v>
                </c:pt>
                <c:pt idx="7490">
                  <c:v>2.6078973078015097E-5</c:v>
                </c:pt>
                <c:pt idx="7491">
                  <c:v>2.8570904785138161E-5</c:v>
                </c:pt>
                <c:pt idx="7492">
                  <c:v>2.8591559966955642E-5</c:v>
                </c:pt>
                <c:pt idx="7493">
                  <c:v>3.2621795184609807E-5</c:v>
                </c:pt>
                <c:pt idx="7494">
                  <c:v>4.0410271271553297E-5</c:v>
                </c:pt>
                <c:pt idx="7495">
                  <c:v>4.433995264085615E-5</c:v>
                </c:pt>
                <c:pt idx="7496">
                  <c:v>4.2597264547216367E-5</c:v>
                </c:pt>
                <c:pt idx="7497">
                  <c:v>3.4805129731992431E-5</c:v>
                </c:pt>
                <c:pt idx="7498">
                  <c:v>2.7607116892194934E-5</c:v>
                </c:pt>
                <c:pt idx="7499">
                  <c:v>2.3508788641520591E-5</c:v>
                </c:pt>
                <c:pt idx="7500">
                  <c:v>2.079182411082954E-5</c:v>
                </c:pt>
                <c:pt idx="7501">
                  <c:v>1.9463625518991096E-5</c:v>
                </c:pt>
                <c:pt idx="7502">
                  <c:v>1.7980402950049915E-5</c:v>
                </c:pt>
                <c:pt idx="7503">
                  <c:v>1.7628045907714216E-5</c:v>
                </c:pt>
                <c:pt idx="7504">
                  <c:v>1.8685821974130235E-5</c:v>
                </c:pt>
                <c:pt idx="7505">
                  <c:v>2.5086937269747071E-5</c:v>
                </c:pt>
                <c:pt idx="7506">
                  <c:v>2.9723157742141577E-5</c:v>
                </c:pt>
                <c:pt idx="7507">
                  <c:v>3.5319697365434047E-5</c:v>
                </c:pt>
                <c:pt idx="7508">
                  <c:v>3.427113771848068E-5</c:v>
                </c:pt>
                <c:pt idx="7509">
                  <c:v>3.7553973270466212E-5</c:v>
                </c:pt>
                <c:pt idx="7510">
                  <c:v>3.1876546723876801E-5</c:v>
                </c:pt>
                <c:pt idx="7511">
                  <c:v>2.9550696127728195E-5</c:v>
                </c:pt>
                <c:pt idx="7512">
                  <c:v>3.1383359486827812E-5</c:v>
                </c:pt>
                <c:pt idx="7513">
                  <c:v>2.9826893836841272E-5</c:v>
                </c:pt>
                <c:pt idx="7514">
                  <c:v>3.0008888465501092E-5</c:v>
                </c:pt>
                <c:pt idx="7515">
                  <c:v>3.0903341657861906E-5</c:v>
                </c:pt>
                <c:pt idx="7516">
                  <c:v>3.2810722147069864E-5</c:v>
                </c:pt>
                <c:pt idx="7517">
                  <c:v>3.8577283463600852E-5</c:v>
                </c:pt>
                <c:pt idx="7518">
                  <c:v>4.7729881028211361E-5</c:v>
                </c:pt>
                <c:pt idx="7519">
                  <c:v>5.4851042139801489E-5</c:v>
                </c:pt>
                <c:pt idx="7520">
                  <c:v>5.3732025725057785E-5</c:v>
                </c:pt>
                <c:pt idx="7521">
                  <c:v>4.4788036506937432E-5</c:v>
                </c:pt>
                <c:pt idx="7522">
                  <c:v>3.6777711373672449E-5</c:v>
                </c:pt>
                <c:pt idx="7523">
                  <c:v>3.3028546347126634E-5</c:v>
                </c:pt>
                <c:pt idx="7524">
                  <c:v>2.7595525738337724E-5</c:v>
                </c:pt>
                <c:pt idx="7525">
                  <c:v>2.7681860930820617E-5</c:v>
                </c:pt>
                <c:pt idx="7526">
                  <c:v>2.6144863013743153E-5</c:v>
                </c:pt>
                <c:pt idx="7527">
                  <c:v>2.5153617904932673E-5</c:v>
                </c:pt>
                <c:pt idx="7528">
                  <c:v>2.4294002013920411E-5</c:v>
                </c:pt>
                <c:pt idx="7529">
                  <c:v>3.1413837650362721E-5</c:v>
                </c:pt>
                <c:pt idx="7530">
                  <c:v>3.8792168527834053E-5</c:v>
                </c:pt>
                <c:pt idx="7531">
                  <c:v>4.7729947800539804E-5</c:v>
                </c:pt>
                <c:pt idx="7532">
                  <c:v>4.7641445348498666E-5</c:v>
                </c:pt>
                <c:pt idx="7533">
                  <c:v>4.599873038524373E-5</c:v>
                </c:pt>
                <c:pt idx="7534">
                  <c:v>4.4839915445332971E-5</c:v>
                </c:pt>
                <c:pt idx="7535">
                  <c:v>4.4770563845244698E-5</c:v>
                </c:pt>
                <c:pt idx="7536">
                  <c:v>4.1387881152818891E-5</c:v>
                </c:pt>
                <c:pt idx="7537">
                  <c:v>4.1200515056639081E-5</c:v>
                </c:pt>
                <c:pt idx="7538">
                  <c:v>4.1666402220306382E-5</c:v>
                </c:pt>
                <c:pt idx="7539">
                  <c:v>4.0950002717625928E-5</c:v>
                </c:pt>
                <c:pt idx="7540">
                  <c:v>4.6094741099987764E-5</c:v>
                </c:pt>
                <c:pt idx="7541">
                  <c:v>4.8213009404686923E-5</c:v>
                </c:pt>
                <c:pt idx="7542">
                  <c:v>5.9248568349943849E-5</c:v>
                </c:pt>
                <c:pt idx="7543">
                  <c:v>6.2341742286539951E-5</c:v>
                </c:pt>
                <c:pt idx="7544">
                  <c:v>5.9794260055931878E-5</c:v>
                </c:pt>
                <c:pt idx="7545">
                  <c:v>5.3341232327094591E-5</c:v>
                </c:pt>
                <c:pt idx="7546">
                  <c:v>4.4646273396171552E-5</c:v>
                </c:pt>
                <c:pt idx="7547">
                  <c:v>3.9608725590645175E-5</c:v>
                </c:pt>
                <c:pt idx="7548">
                  <c:v>3.4554511236359874E-5</c:v>
                </c:pt>
                <c:pt idx="7549">
                  <c:v>3.2425053771369663E-5</c:v>
                </c:pt>
                <c:pt idx="7550">
                  <c:v>3.0581344004913779E-5</c:v>
                </c:pt>
                <c:pt idx="7551">
                  <c:v>2.9426954733968627E-5</c:v>
                </c:pt>
                <c:pt idx="7552">
                  <c:v>2.926011015030549E-5</c:v>
                </c:pt>
                <c:pt idx="7553">
                  <c:v>3.3311441353176899E-5</c:v>
                </c:pt>
                <c:pt idx="7554">
                  <c:v>3.713036231510729E-5</c:v>
                </c:pt>
                <c:pt idx="7555">
                  <c:v>3.965182619792876E-5</c:v>
                </c:pt>
                <c:pt idx="7556">
                  <c:v>3.7607525938667042E-5</c:v>
                </c:pt>
                <c:pt idx="7557">
                  <c:v>4.0159940333399972E-5</c:v>
                </c:pt>
                <c:pt idx="7558">
                  <c:v>3.6502102389518505E-5</c:v>
                </c:pt>
                <c:pt idx="7559">
                  <c:v>3.676274880458767E-5</c:v>
                </c:pt>
                <c:pt idx="7560">
                  <c:v>3.4339961710670021E-5</c:v>
                </c:pt>
                <c:pt idx="7561">
                  <c:v>3.3456172250944403E-5</c:v>
                </c:pt>
                <c:pt idx="7562">
                  <c:v>3.2706670355415032E-5</c:v>
                </c:pt>
                <c:pt idx="7563">
                  <c:v>3.5456188661983741E-5</c:v>
                </c:pt>
                <c:pt idx="7564">
                  <c:v>3.5769895922020236E-5</c:v>
                </c:pt>
                <c:pt idx="7565">
                  <c:v>4.3049861724749541E-5</c:v>
                </c:pt>
                <c:pt idx="7566">
                  <c:v>5.0867899053683544E-5</c:v>
                </c:pt>
                <c:pt idx="7567">
                  <c:v>5.1812711093754394E-5</c:v>
                </c:pt>
                <c:pt idx="7568">
                  <c:v>4.9121500152158329E-5</c:v>
                </c:pt>
                <c:pt idx="7569">
                  <c:v>4.2837791764622436E-5</c:v>
                </c:pt>
                <c:pt idx="7570">
                  <c:v>3.8423729412471681E-5</c:v>
                </c:pt>
                <c:pt idx="7571">
                  <c:v>3.562302414689572E-5</c:v>
                </c:pt>
                <c:pt idx="7572">
                  <c:v>3.2577673758153324E-5</c:v>
                </c:pt>
                <c:pt idx="7573">
                  <c:v>2.9166091555467589E-5</c:v>
                </c:pt>
                <c:pt idx="7574">
                  <c:v>2.6309424636853334E-5</c:v>
                </c:pt>
                <c:pt idx="7575">
                  <c:v>2.5153617904932673E-5</c:v>
                </c:pt>
                <c:pt idx="7576">
                  <c:v>2.5644545828268299E-5</c:v>
                </c:pt>
                <c:pt idx="7577">
                  <c:v>3.1233442543464009E-5</c:v>
                </c:pt>
                <c:pt idx="7578">
                  <c:v>3.4784828579151069E-5</c:v>
                </c:pt>
                <c:pt idx="7579">
                  <c:v>4.0082314272767065E-5</c:v>
                </c:pt>
                <c:pt idx="7580">
                  <c:v>3.8796817598436632E-5</c:v>
                </c:pt>
                <c:pt idx="7581">
                  <c:v>4.0480919678347731E-5</c:v>
                </c:pt>
                <c:pt idx="7582">
                  <c:v>3.6899303977577451E-5</c:v>
                </c:pt>
                <c:pt idx="7583">
                  <c:v>3.4138647964718255E-5</c:v>
                </c:pt>
                <c:pt idx="7584">
                  <c:v>2.637683149778711E-5</c:v>
                </c:pt>
                <c:pt idx="7585">
                  <c:v>2.4046676017453496E-5</c:v>
                </c:pt>
                <c:pt idx="7586">
                  <c:v>2.258781437503458E-5</c:v>
                </c:pt>
                <c:pt idx="7587">
                  <c:v>2.1611679488759381E-5</c:v>
                </c:pt>
                <c:pt idx="7588">
                  <c:v>2.2389331132509974E-5</c:v>
                </c:pt>
                <c:pt idx="7589">
                  <c:v>2.3440654689120678E-5</c:v>
                </c:pt>
                <c:pt idx="7590">
                  <c:v>2.3590702062227316E-5</c:v>
                </c:pt>
                <c:pt idx="7591">
                  <c:v>2.7377792199033107E-5</c:v>
                </c:pt>
                <c:pt idx="7592">
                  <c:v>3.4248990250694732E-5</c:v>
                </c:pt>
                <c:pt idx="7593">
                  <c:v>3.8959079844701933E-5</c:v>
                </c:pt>
                <c:pt idx="7594">
                  <c:v>3.6816404429452968E-5</c:v>
                </c:pt>
                <c:pt idx="7595">
                  <c:v>3.1600885117237142E-5</c:v>
                </c:pt>
                <c:pt idx="7596">
                  <c:v>2.8987920531460088E-5</c:v>
                </c:pt>
                <c:pt idx="7597">
                  <c:v>2.9350640426681943E-5</c:v>
                </c:pt>
                <c:pt idx="7598">
                  <c:v>2.9024829093912179E-5</c:v>
                </c:pt>
                <c:pt idx="7599">
                  <c:v>3.0021705833515821E-5</c:v>
                </c:pt>
                <c:pt idx="7600">
                  <c:v>3.2952706190591111E-5</c:v>
                </c:pt>
                <c:pt idx="7601">
                  <c:v>3.8072420111419296E-5</c:v>
                </c:pt>
                <c:pt idx="7602">
                  <c:v>4.1104460664291975E-5</c:v>
                </c:pt>
                <c:pt idx="7603">
                  <c:v>3.7965629874512092E-5</c:v>
                </c:pt>
                <c:pt idx="7604">
                  <c:v>3.1869284444583606E-5</c:v>
                </c:pt>
                <c:pt idx="7605">
                  <c:v>2.6106102691025311E-5</c:v>
                </c:pt>
                <c:pt idx="7606">
                  <c:v>2.2984155133252827E-5</c:v>
                </c:pt>
                <c:pt idx="7607">
                  <c:v>2.2125423158926796E-5</c:v>
                </c:pt>
                <c:pt idx="7608">
                  <c:v>2.1395581365729426E-5</c:v>
                </c:pt>
                <c:pt idx="7609">
                  <c:v>2.033977166527294E-5</c:v>
                </c:pt>
                <c:pt idx="7610">
                  <c:v>1.921810434774079E-5</c:v>
                </c:pt>
                <c:pt idx="7611">
                  <c:v>1.8497095970915262E-5</c:v>
                </c:pt>
                <c:pt idx="7612">
                  <c:v>1.800819133887401E-5</c:v>
                </c:pt>
                <c:pt idx="7613">
                  <c:v>1.8062308496571222E-5</c:v>
                </c:pt>
                <c:pt idx="7614">
                  <c:v>1.9463025164329245E-5</c:v>
                </c:pt>
                <c:pt idx="7615">
                  <c:v>2.4646021467034731E-5</c:v>
                </c:pt>
                <c:pt idx="7616">
                  <c:v>3.3212212820993352E-5</c:v>
                </c:pt>
                <c:pt idx="7617">
                  <c:v>4.1546274743719981E-5</c:v>
                </c:pt>
                <c:pt idx="7618">
                  <c:v>4.2137180503454563E-5</c:v>
                </c:pt>
                <c:pt idx="7619">
                  <c:v>3.9368889965437181E-5</c:v>
                </c:pt>
                <c:pt idx="7620">
                  <c:v>3.3163692419237331E-5</c:v>
                </c:pt>
                <c:pt idx="7621">
                  <c:v>3.0282987313834173E-5</c:v>
                </c:pt>
                <c:pt idx="7622">
                  <c:v>2.385506841911072E-5</c:v>
                </c:pt>
                <c:pt idx="7623">
                  <c:v>2.0806384545936002E-5</c:v>
                </c:pt>
                <c:pt idx="7624">
                  <c:v>1.9513586512095446E-5</c:v>
                </c:pt>
                <c:pt idx="7625">
                  <c:v>2.3085976103532315E-5</c:v>
                </c:pt>
                <c:pt idx="7626">
                  <c:v>2.8385033439066278E-5</c:v>
                </c:pt>
                <c:pt idx="7627">
                  <c:v>2.9754549157823609E-5</c:v>
                </c:pt>
                <c:pt idx="7628">
                  <c:v>3.2368423711672294E-5</c:v>
                </c:pt>
                <c:pt idx="7629">
                  <c:v>3.715630742848761E-5</c:v>
                </c:pt>
                <c:pt idx="7630">
                  <c:v>3.3425892297676549E-5</c:v>
                </c:pt>
                <c:pt idx="7631">
                  <c:v>2.821637915991717E-5</c:v>
                </c:pt>
                <c:pt idx="7632">
                  <c:v>2.4451212242542853E-5</c:v>
                </c:pt>
                <c:pt idx="7633">
                  <c:v>2.0832946793339716E-5</c:v>
                </c:pt>
                <c:pt idx="7634">
                  <c:v>1.9784599849052495E-5</c:v>
                </c:pt>
                <c:pt idx="7635">
                  <c:v>2.0486914658472782E-5</c:v>
                </c:pt>
                <c:pt idx="7636">
                  <c:v>2.2208123743136606E-5</c:v>
                </c:pt>
                <c:pt idx="7637">
                  <c:v>2.7392323504976135E-5</c:v>
                </c:pt>
                <c:pt idx="7638">
                  <c:v>3.5104266728153705E-5</c:v>
                </c:pt>
                <c:pt idx="7639">
                  <c:v>3.9286167260550858E-5</c:v>
                </c:pt>
                <c:pt idx="7640">
                  <c:v>3.8133015521512531E-5</c:v>
                </c:pt>
                <c:pt idx="7641">
                  <c:v>3.2228464651679495E-5</c:v>
                </c:pt>
                <c:pt idx="7642">
                  <c:v>2.8780198197606993E-5</c:v>
                </c:pt>
                <c:pt idx="7643">
                  <c:v>2.6963895253563806E-5</c:v>
                </c:pt>
                <c:pt idx="7644">
                  <c:v>2.5660802456276373E-5</c:v>
                </c:pt>
                <c:pt idx="7645">
                  <c:v>2.5081331810511744E-5</c:v>
                </c:pt>
                <c:pt idx="7646">
                  <c:v>2.4549307271059425E-5</c:v>
                </c:pt>
                <c:pt idx="7647">
                  <c:v>2.4208662743870298E-5</c:v>
                </c:pt>
                <c:pt idx="7648">
                  <c:v>2.4222403528204107E-5</c:v>
                </c:pt>
                <c:pt idx="7649">
                  <c:v>2.9226570993123132E-5</c:v>
                </c:pt>
                <c:pt idx="7650">
                  <c:v>3.2689208614499819E-5</c:v>
                </c:pt>
                <c:pt idx="7651">
                  <c:v>3.6377091698761114E-5</c:v>
                </c:pt>
                <c:pt idx="7652">
                  <c:v>3.4621052235081345E-5</c:v>
                </c:pt>
                <c:pt idx="7653">
                  <c:v>3.4912810077206792E-5</c:v>
                </c:pt>
                <c:pt idx="7654">
                  <c:v>3.204738678667158E-5</c:v>
                </c:pt>
                <c:pt idx="7655">
                  <c:v>2.9715518652000609E-5</c:v>
                </c:pt>
                <c:pt idx="7656">
                  <c:v>2.723016740555273E-5</c:v>
                </c:pt>
                <c:pt idx="7657">
                  <c:v>2.5768270074930117E-5</c:v>
                </c:pt>
                <c:pt idx="7658">
                  <c:v>2.4918859878296944E-5</c:v>
                </c:pt>
                <c:pt idx="7659">
                  <c:v>2.5639528029256248E-5</c:v>
                </c:pt>
                <c:pt idx="7660">
                  <c:v>2.7151535405420568E-5</c:v>
                </c:pt>
                <c:pt idx="7661">
                  <c:v>3.219066204794037E-5</c:v>
                </c:pt>
                <c:pt idx="7662">
                  <c:v>4.0329974148887654E-5</c:v>
                </c:pt>
                <c:pt idx="7663">
                  <c:v>4.4193387968458373E-5</c:v>
                </c:pt>
                <c:pt idx="7664">
                  <c:v>4.2438430775932879E-5</c:v>
                </c:pt>
                <c:pt idx="7665">
                  <c:v>3.7302459143173652E-5</c:v>
                </c:pt>
                <c:pt idx="7666">
                  <c:v>3.3577849761672737E-5</c:v>
                </c:pt>
                <c:pt idx="7667">
                  <c:v>3.1375189354034463E-5</c:v>
                </c:pt>
                <c:pt idx="7668">
                  <c:v>2.9401753216952255E-5</c:v>
                </c:pt>
                <c:pt idx="7669">
                  <c:v>2.8858957702120303E-5</c:v>
                </c:pt>
                <c:pt idx="7670">
                  <c:v>2.8061069460304863E-5</c:v>
                </c:pt>
                <c:pt idx="7671">
                  <c:v>2.7945095353511576E-5</c:v>
                </c:pt>
                <c:pt idx="7672">
                  <c:v>2.7791232546793117E-5</c:v>
                </c:pt>
                <c:pt idx="7673">
                  <c:v>3.2741323282624409E-5</c:v>
                </c:pt>
                <c:pt idx="7674">
                  <c:v>3.6528548256754327E-5</c:v>
                </c:pt>
                <c:pt idx="7675">
                  <c:v>4.0566989193693934E-5</c:v>
                </c:pt>
                <c:pt idx="7676">
                  <c:v>3.8685602921234002E-5</c:v>
                </c:pt>
                <c:pt idx="7677">
                  <c:v>3.9214159186254457E-5</c:v>
                </c:pt>
                <c:pt idx="7678">
                  <c:v>3.6463383780714598E-5</c:v>
                </c:pt>
                <c:pt idx="7679">
                  <c:v>3.3972465345118436E-5</c:v>
                </c:pt>
                <c:pt idx="7680">
                  <c:v>2.9810724405767611E-5</c:v>
                </c:pt>
                <c:pt idx="7681">
                  <c:v>2.7957866647189475E-5</c:v>
                </c:pt>
                <c:pt idx="7682">
                  <c:v>2.7099103239027701E-5</c:v>
                </c:pt>
                <c:pt idx="7683">
                  <c:v>2.7849896453534161E-5</c:v>
                </c:pt>
                <c:pt idx="7684">
                  <c:v>2.941301661670014E-5</c:v>
                </c:pt>
                <c:pt idx="7685">
                  <c:v>3.4206296820268374E-5</c:v>
                </c:pt>
                <c:pt idx="7686">
                  <c:v>4.1712613306178626E-5</c:v>
                </c:pt>
                <c:pt idx="7687">
                  <c:v>4.5006904839064294E-5</c:v>
                </c:pt>
                <c:pt idx="7688">
                  <c:v>4.2633875110876284E-5</c:v>
                </c:pt>
                <c:pt idx="7689">
                  <c:v>3.6046942138336625E-5</c:v>
                </c:pt>
                <c:pt idx="7690">
                  <c:v>3.1602903757110686E-5</c:v>
                </c:pt>
                <c:pt idx="7691">
                  <c:v>2.90500718287846E-5</c:v>
                </c:pt>
                <c:pt idx="7692">
                  <c:v>2.7486116725235249E-5</c:v>
                </c:pt>
                <c:pt idx="7693">
                  <c:v>2.6083165895801928E-5</c:v>
                </c:pt>
                <c:pt idx="7694">
                  <c:v>2.5148019559359781E-5</c:v>
                </c:pt>
                <c:pt idx="7695">
                  <c:v>2.4098222350363729E-5</c:v>
                </c:pt>
                <c:pt idx="7696">
                  <c:v>2.3381517780458458E-5</c:v>
                </c:pt>
                <c:pt idx="7697">
                  <c:v>3.0761305253863526E-5</c:v>
                </c:pt>
                <c:pt idx="7698">
                  <c:v>3.2805338545888509E-5</c:v>
                </c:pt>
                <c:pt idx="7699">
                  <c:v>3.4873587552080322E-5</c:v>
                </c:pt>
                <c:pt idx="7700">
                  <c:v>3.7370884017337919E-5</c:v>
                </c:pt>
                <c:pt idx="7701">
                  <c:v>3.7875741391216085E-5</c:v>
                </c:pt>
                <c:pt idx="7702">
                  <c:v>4.0673633312092156E-5</c:v>
                </c:pt>
                <c:pt idx="7703">
                  <c:v>3.5567398346371893E-5</c:v>
                </c:pt>
                <c:pt idx="7704">
                  <c:v>3.0085197580989466E-5</c:v>
                </c:pt>
                <c:pt idx="7705">
                  <c:v>2.7775153475952288E-5</c:v>
                </c:pt>
                <c:pt idx="7706">
                  <c:v>2.4563873708951947E-5</c:v>
                </c:pt>
                <c:pt idx="7707">
                  <c:v>2.7808810985298202E-5</c:v>
                </c:pt>
                <c:pt idx="7708">
                  <c:v>3.0155477915462865E-5</c:v>
                </c:pt>
                <c:pt idx="7709">
                  <c:v>3.5441570990739135E-5</c:v>
                </c:pt>
                <c:pt idx="7710">
                  <c:v>4.2399464255479795E-5</c:v>
                </c:pt>
                <c:pt idx="7711">
                  <c:v>4.2663358336303997E-5</c:v>
                </c:pt>
                <c:pt idx="7712">
                  <c:v>3.9925772676745952E-5</c:v>
                </c:pt>
                <c:pt idx="7713">
                  <c:v>3.3036180421157954E-5</c:v>
                </c:pt>
                <c:pt idx="7714">
                  <c:v>2.8340940599390228E-5</c:v>
                </c:pt>
                <c:pt idx="7715">
                  <c:v>2.4896966753550247E-5</c:v>
                </c:pt>
                <c:pt idx="7716">
                  <c:v>2.238254481371894E-5</c:v>
                </c:pt>
                <c:pt idx="7717">
                  <c:v>2.0914200916656681E-5</c:v>
                </c:pt>
                <c:pt idx="7718">
                  <c:v>2.023628919180226E-5</c:v>
                </c:pt>
                <c:pt idx="7719">
                  <c:v>1.9393949126798194E-5</c:v>
                </c:pt>
                <c:pt idx="7720">
                  <c:v>2.0362252520367395E-5</c:v>
                </c:pt>
                <c:pt idx="7721">
                  <c:v>2.6320600544645014E-5</c:v>
                </c:pt>
                <c:pt idx="7722">
                  <c:v>2.8394855887203788E-5</c:v>
                </c:pt>
                <c:pt idx="7723">
                  <c:v>3.1590673474926232E-5</c:v>
                </c:pt>
                <c:pt idx="7724">
                  <c:v>2.9327823263714005E-5</c:v>
                </c:pt>
                <c:pt idx="7725">
                  <c:v>2.8836860551490937E-5</c:v>
                </c:pt>
                <c:pt idx="7726">
                  <c:v>2.6873665768938486E-5</c:v>
                </c:pt>
                <c:pt idx="7727">
                  <c:v>2.404769276158107E-5</c:v>
                </c:pt>
                <c:pt idx="7728">
                  <c:v>1.5499962552168947E-5</c:v>
                </c:pt>
                <c:pt idx="7729">
                  <c:v>1.3938911782418275E-5</c:v>
                </c:pt>
                <c:pt idx="7730">
                  <c:v>1.2873293470397071E-5</c:v>
                </c:pt>
                <c:pt idx="7731">
                  <c:v>1.3388388114508811E-5</c:v>
                </c:pt>
                <c:pt idx="7732">
                  <c:v>1.4770095711839449E-5</c:v>
                </c:pt>
                <c:pt idx="7733">
                  <c:v>1.9204338407976142E-5</c:v>
                </c:pt>
                <c:pt idx="7734">
                  <c:v>2.6362443290138754E-5</c:v>
                </c:pt>
                <c:pt idx="7735">
                  <c:v>2.9516168767645367E-5</c:v>
                </c:pt>
                <c:pt idx="7736">
                  <c:v>2.7944964062385863E-5</c:v>
                </c:pt>
                <c:pt idx="7737">
                  <c:v>2.2807791119040517E-5</c:v>
                </c:pt>
                <c:pt idx="7738">
                  <c:v>1.937590873255451E-5</c:v>
                </c:pt>
                <c:pt idx="7739">
                  <c:v>1.7690000564094146E-5</c:v>
                </c:pt>
                <c:pt idx="7740">
                  <c:v>1.6704006623703916E-5</c:v>
                </c:pt>
                <c:pt idx="7741">
                  <c:v>1.6360696793827813E-5</c:v>
                </c:pt>
                <c:pt idx="7742">
                  <c:v>1.5403559233867647E-5</c:v>
                </c:pt>
                <c:pt idx="7743">
                  <c:v>1.4817551703551337E-5</c:v>
                </c:pt>
                <c:pt idx="7744">
                  <c:v>1.447198118830271E-5</c:v>
                </c:pt>
                <c:pt idx="7745">
                  <c:v>1.8603152411078402E-5</c:v>
                </c:pt>
                <c:pt idx="7746">
                  <c:v>2.1645450723586353E-5</c:v>
                </c:pt>
                <c:pt idx="7747">
                  <c:v>2.4747812372264499E-5</c:v>
                </c:pt>
                <c:pt idx="7748">
                  <c:v>2.2572024905478589E-5</c:v>
                </c:pt>
                <c:pt idx="7749">
                  <c:v>2.2603563605358517E-5</c:v>
                </c:pt>
                <c:pt idx="7750">
                  <c:v>2.0111835866897213E-5</c:v>
                </c:pt>
                <c:pt idx="7751">
                  <c:v>1.8495469749123302E-5</c:v>
                </c:pt>
                <c:pt idx="7752">
                  <c:v>1.879997471232539E-5</c:v>
                </c:pt>
                <c:pt idx="7753">
                  <c:v>1.6438582900153832E-5</c:v>
                </c:pt>
                <c:pt idx="7754">
                  <c:v>1.4984294502843173E-5</c:v>
                </c:pt>
                <c:pt idx="7755">
                  <c:v>1.4651891378926821E-5</c:v>
                </c:pt>
                <c:pt idx="7756">
                  <c:v>1.4535518808861656E-5</c:v>
                </c:pt>
                <c:pt idx="7757">
                  <c:v>1.5608208065651222E-5</c:v>
                </c:pt>
                <c:pt idx="7758">
                  <c:v>1.6745975327184565E-5</c:v>
                </c:pt>
                <c:pt idx="7759">
                  <c:v>2.1281845209754733E-5</c:v>
                </c:pt>
                <c:pt idx="7760">
                  <c:v>2.833068722882978E-5</c:v>
                </c:pt>
                <c:pt idx="7761">
                  <c:v>3.2991743800588703E-5</c:v>
                </c:pt>
                <c:pt idx="7762">
                  <c:v>3.1765643595210646E-5</c:v>
                </c:pt>
                <c:pt idx="7763">
                  <c:v>2.7778079756616836E-5</c:v>
                </c:pt>
                <c:pt idx="7764">
                  <c:v>2.6172764345002401E-5</c:v>
                </c:pt>
                <c:pt idx="7765">
                  <c:v>2.7408850121009598E-5</c:v>
                </c:pt>
                <c:pt idx="7766">
                  <c:v>2.7177799056545372E-5</c:v>
                </c:pt>
                <c:pt idx="7767">
                  <c:v>2.8288670863041623E-5</c:v>
                </c:pt>
                <c:pt idx="7768">
                  <c:v>3.1803412973342271E-5</c:v>
                </c:pt>
                <c:pt idx="7769">
                  <c:v>3.7436530043713821E-5</c:v>
                </c:pt>
                <c:pt idx="7770">
                  <c:v>3.9920141226265156E-5</c:v>
                </c:pt>
                <c:pt idx="7771">
                  <c:v>3.7031432894668529E-5</c:v>
                </c:pt>
                <c:pt idx="7772">
                  <c:v>3.0803908876867474E-5</c:v>
                </c:pt>
                <c:pt idx="7773">
                  <c:v>2.5279493115920557E-5</c:v>
                </c:pt>
                <c:pt idx="7774">
                  <c:v>2.2351127540742456E-5</c:v>
                </c:pt>
                <c:pt idx="7775">
                  <c:v>2.1553777263842456E-5</c:v>
                </c:pt>
                <c:pt idx="7776">
                  <c:v>2.4823259414904335E-5</c:v>
                </c:pt>
                <c:pt idx="7777">
                  <c:v>2.4169329619382358E-5</c:v>
                </c:pt>
                <c:pt idx="7778">
                  <c:v>2.3984211221680489E-5</c:v>
                </c:pt>
                <c:pt idx="7779">
                  <c:v>2.2977610018828698E-5</c:v>
                </c:pt>
                <c:pt idx="7780">
                  <c:v>2.260245440998889E-5</c:v>
                </c:pt>
                <c:pt idx="7781">
                  <c:v>2.2310096348909511E-5</c:v>
                </c:pt>
                <c:pt idx="7782">
                  <c:v>2.3754971296031835E-5</c:v>
                </c:pt>
                <c:pt idx="7783">
                  <c:v>2.8674164372031547E-5</c:v>
                </c:pt>
                <c:pt idx="7784">
                  <c:v>3.6134927718950696E-5</c:v>
                </c:pt>
                <c:pt idx="7785">
                  <c:v>4.4917203191061162E-5</c:v>
                </c:pt>
                <c:pt idx="7786">
                  <c:v>4.5131021191764054E-5</c:v>
                </c:pt>
                <c:pt idx="7787">
                  <c:v>4.2155469627270102E-5</c:v>
                </c:pt>
                <c:pt idx="7788">
                  <c:v>3.6438158429546499E-5</c:v>
                </c:pt>
                <c:pt idx="7789">
                  <c:v>3.2427632712802757E-5</c:v>
                </c:pt>
                <c:pt idx="7790">
                  <c:v>2.6720026708830712E-5</c:v>
                </c:pt>
                <c:pt idx="7791">
                  <c:v>2.3249115488381046E-5</c:v>
                </c:pt>
                <c:pt idx="7792">
                  <c:v>2.2374480426527807E-5</c:v>
                </c:pt>
                <c:pt idx="7793">
                  <c:v>2.6741181114454035E-5</c:v>
                </c:pt>
                <c:pt idx="7794">
                  <c:v>3.179361385451303E-5</c:v>
                </c:pt>
                <c:pt idx="7795">
                  <c:v>3.499731705323448E-5</c:v>
                </c:pt>
                <c:pt idx="7796">
                  <c:v>3.7846045418196693E-5</c:v>
                </c:pt>
                <c:pt idx="7797">
                  <c:v>3.9572103571503221E-5</c:v>
                </c:pt>
                <c:pt idx="7798">
                  <c:v>3.8165624775466149E-5</c:v>
                </c:pt>
                <c:pt idx="7799">
                  <c:v>3.6545294514822601E-5</c:v>
                </c:pt>
                <c:pt idx="7800">
                  <c:v>3.9423519839713368E-5</c:v>
                </c:pt>
                <c:pt idx="7801">
                  <c:v>3.6961541265932229E-5</c:v>
                </c:pt>
                <c:pt idx="7802">
                  <c:v>3.5951887119412314E-5</c:v>
                </c:pt>
                <c:pt idx="7803">
                  <c:v>3.4877989894617155E-5</c:v>
                </c:pt>
                <c:pt idx="7804">
                  <c:v>3.4226097805288432E-5</c:v>
                </c:pt>
                <c:pt idx="7805">
                  <c:v>3.7734916815724482E-5</c:v>
                </c:pt>
                <c:pt idx="7806">
                  <c:v>4.5766104100079809E-5</c:v>
                </c:pt>
                <c:pt idx="7807">
                  <c:v>5.1630467879104992E-5</c:v>
                </c:pt>
                <c:pt idx="7808">
                  <c:v>5.0278236786337129E-5</c:v>
                </c:pt>
                <c:pt idx="7809">
                  <c:v>4.5459524739171229E-5</c:v>
                </c:pt>
                <c:pt idx="7810">
                  <c:v>4.1432439818885981E-5</c:v>
                </c:pt>
                <c:pt idx="7811">
                  <c:v>3.8655967060317833E-5</c:v>
                </c:pt>
                <c:pt idx="7812">
                  <c:v>3.547384931966337E-5</c:v>
                </c:pt>
                <c:pt idx="7813">
                  <c:v>3.405667175813775E-5</c:v>
                </c:pt>
                <c:pt idx="7814">
                  <c:v>3.1664487055134594E-5</c:v>
                </c:pt>
                <c:pt idx="7815">
                  <c:v>3.1048177464865053E-5</c:v>
                </c:pt>
                <c:pt idx="7816">
                  <c:v>3.1817788339750939E-5</c:v>
                </c:pt>
                <c:pt idx="7817">
                  <c:v>3.7954610572299144E-5</c:v>
                </c:pt>
                <c:pt idx="7818">
                  <c:v>4.4824520201326347E-5</c:v>
                </c:pt>
                <c:pt idx="7819">
                  <c:v>5.1283739924100333E-5</c:v>
                </c:pt>
                <c:pt idx="7820">
                  <c:v>5.396515256152994E-5</c:v>
                </c:pt>
                <c:pt idx="7821">
                  <c:v>5.7156950968373532E-5</c:v>
                </c:pt>
                <c:pt idx="7822">
                  <c:v>5.4298449598770893E-5</c:v>
                </c:pt>
                <c:pt idx="7823">
                  <c:v>5.2571220155404536E-5</c:v>
                </c:pt>
                <c:pt idx="7824">
                  <c:v>5.1661421018608471E-5</c:v>
                </c:pt>
                <c:pt idx="7825">
                  <c:v>4.8419147320370209E-5</c:v>
                </c:pt>
                <c:pt idx="7826">
                  <c:v>4.8039828070474893E-5</c:v>
                </c:pt>
                <c:pt idx="7827">
                  <c:v>4.8271251426808449E-5</c:v>
                </c:pt>
                <c:pt idx="7828">
                  <c:v>5.0118066803788674E-5</c:v>
                </c:pt>
                <c:pt idx="7829">
                  <c:v>5.2537973725168044E-5</c:v>
                </c:pt>
                <c:pt idx="7830">
                  <c:v>5.9546776594785897E-5</c:v>
                </c:pt>
                <c:pt idx="7831">
                  <c:v>6.3241332903744285E-5</c:v>
                </c:pt>
                <c:pt idx="7832">
                  <c:v>6.0768167069647591E-5</c:v>
                </c:pt>
                <c:pt idx="7833">
                  <c:v>5.370437692711925E-5</c:v>
                </c:pt>
                <c:pt idx="7834">
                  <c:v>4.8898309770651619E-5</c:v>
                </c:pt>
                <c:pt idx="7835">
                  <c:v>4.5589872211604028E-5</c:v>
                </c:pt>
                <c:pt idx="7836">
                  <c:v>4.210505868924234E-5</c:v>
                </c:pt>
                <c:pt idx="7837">
                  <c:v>4.0919294865878973E-5</c:v>
                </c:pt>
                <c:pt idx="7838">
                  <c:v>3.9330374859524224E-5</c:v>
                </c:pt>
                <c:pt idx="7839">
                  <c:v>3.7870873291187806E-5</c:v>
                </c:pt>
                <c:pt idx="7840">
                  <c:v>3.7085032671732258E-5</c:v>
                </c:pt>
                <c:pt idx="7841">
                  <c:v>4.1178795693545182E-5</c:v>
                </c:pt>
                <c:pt idx="7842">
                  <c:v>4.4496340868187323E-5</c:v>
                </c:pt>
                <c:pt idx="7843">
                  <c:v>4.8053619197555143E-5</c:v>
                </c:pt>
                <c:pt idx="7844">
                  <c:v>4.6118052171561919E-5</c:v>
                </c:pt>
                <c:pt idx="7845">
                  <c:v>4.6413903615974334E-5</c:v>
                </c:pt>
                <c:pt idx="7846">
                  <c:v>4.3357245445415028E-5</c:v>
                </c:pt>
                <c:pt idx="7847">
                  <c:v>4.008150929172448E-5</c:v>
                </c:pt>
                <c:pt idx="7848">
                  <c:v>2.8610245001874805E-5</c:v>
                </c:pt>
                <c:pt idx="7849">
                  <c:v>2.6781767044988683E-5</c:v>
                </c:pt>
                <c:pt idx="7850">
                  <c:v>2.6095822412843976E-5</c:v>
                </c:pt>
                <c:pt idx="7851">
                  <c:v>2.6832730324614298E-5</c:v>
                </c:pt>
                <c:pt idx="7852">
                  <c:v>2.819826606772284E-5</c:v>
                </c:pt>
                <c:pt idx="7853">
                  <c:v>3.3292064844160253E-5</c:v>
                </c:pt>
                <c:pt idx="7854">
                  <c:v>4.1120767455684885E-5</c:v>
                </c:pt>
                <c:pt idx="7855">
                  <c:v>4.5006904839064294E-5</c:v>
                </c:pt>
                <c:pt idx="7856">
                  <c:v>4.2829212219810762E-5</c:v>
                </c:pt>
                <c:pt idx="7857">
                  <c:v>3.7302459143173652E-5</c:v>
                </c:pt>
                <c:pt idx="7858">
                  <c:v>3.2592192314706127E-5</c:v>
                </c:pt>
                <c:pt idx="7859">
                  <c:v>2.9982692036920633E-5</c:v>
                </c:pt>
                <c:pt idx="7860">
                  <c:v>2.7781818957972801E-5</c:v>
                </c:pt>
                <c:pt idx="7861">
                  <c:v>2.7255829141317679E-5</c:v>
                </c:pt>
                <c:pt idx="7862">
                  <c:v>2.6025776515777984E-5</c:v>
                </c:pt>
                <c:pt idx="7863">
                  <c:v>2.5585501002682144E-5</c:v>
                </c:pt>
                <c:pt idx="7864">
                  <c:v>2.6431945380410543E-5</c:v>
                </c:pt>
                <c:pt idx="7865">
                  <c:v>3.1422955400577762E-5</c:v>
                </c:pt>
                <c:pt idx="7866">
                  <c:v>3.5115703986121268E-5</c:v>
                </c:pt>
                <c:pt idx="7867">
                  <c:v>4.1506369900129378E-5</c:v>
                </c:pt>
                <c:pt idx="7868">
                  <c:v>4.0181239038815408E-5</c:v>
                </c:pt>
                <c:pt idx="7869">
                  <c:v>3.9595502652809359E-5</c:v>
                </c:pt>
                <c:pt idx="7870">
                  <c:v>3.9216397005825992E-5</c:v>
                </c:pt>
                <c:pt idx="7871">
                  <c:v>3.9598694402647595E-5</c:v>
                </c:pt>
                <c:pt idx="7872">
                  <c:v>4.3967794674491793E-5</c:v>
                </c:pt>
                <c:pt idx="7873">
                  <c:v>4.2684250494851756E-5</c:v>
                </c:pt>
                <c:pt idx="7874">
                  <c:v>3.9666880496553099E-5</c:v>
                </c:pt>
                <c:pt idx="7875">
                  <c:v>3.950504405309034E-5</c:v>
                </c:pt>
                <c:pt idx="7876">
                  <c:v>4.0407924998661666E-5</c:v>
                </c:pt>
                <c:pt idx="7877">
                  <c:v>4.8547613166645477E-5</c:v>
                </c:pt>
                <c:pt idx="7878">
                  <c:v>5.7402399324896626E-5</c:v>
                </c:pt>
                <c:pt idx="7879">
                  <c:v>6.4233348232403355E-5</c:v>
                </c:pt>
                <c:pt idx="7880">
                  <c:v>6.1743156262315663E-5</c:v>
                </c:pt>
                <c:pt idx="7881">
                  <c:v>5.7842434708376662E-5</c:v>
                </c:pt>
                <c:pt idx="7882">
                  <c:v>5.1081954783665095E-5</c:v>
                </c:pt>
                <c:pt idx="7883">
                  <c:v>4.5589872211604028E-5</c:v>
                </c:pt>
                <c:pt idx="7884">
                  <c:v>4.1905410812757448E-5</c:v>
                </c:pt>
                <c:pt idx="7885">
                  <c:v>4.0919294865878973E-5</c:v>
                </c:pt>
                <c:pt idx="7886">
                  <c:v>4.0298482434732868E-5</c:v>
                </c:pt>
                <c:pt idx="7887">
                  <c:v>3.9798243369847882E-5</c:v>
                </c:pt>
                <c:pt idx="7888">
                  <c:v>3.8840671383424063E-5</c:v>
                </c:pt>
                <c:pt idx="7889">
                  <c:v>4.3021266004561016E-5</c:v>
                </c:pt>
                <c:pt idx="7890">
                  <c:v>4.6432991216246965E-5</c:v>
                </c:pt>
                <c:pt idx="7891">
                  <c:v>5.0800853513398441E-5</c:v>
                </c:pt>
                <c:pt idx="7892">
                  <c:v>4.9576001992501732E-5</c:v>
                </c:pt>
                <c:pt idx="7893">
                  <c:v>4.9479481529361739E-5</c:v>
                </c:pt>
                <c:pt idx="7894">
                  <c:v>4.6807136093429319E-5</c:v>
                </c:pt>
                <c:pt idx="7895">
                  <c:v>4.3178021166548642E-5</c:v>
                </c:pt>
                <c:pt idx="7896">
                  <c:v>3.6447892386472848E-5</c:v>
                </c:pt>
                <c:pt idx="7897">
                  <c:v>3.4617026850058707E-5</c:v>
                </c:pt>
                <c:pt idx="7898">
                  <c:v>3.3625605969779283E-5</c:v>
                </c:pt>
                <c:pt idx="7899">
                  <c:v>3.4281998997427472E-5</c:v>
                </c:pt>
                <c:pt idx="7900">
                  <c:v>3.6445348023510016E-5</c:v>
                </c:pt>
                <c:pt idx="7901">
                  <c:v>4.1761531821732847E-5</c:v>
                </c:pt>
                <c:pt idx="7902">
                  <c:v>4.9864176781282174E-5</c:v>
                </c:pt>
                <c:pt idx="7903">
                  <c:v>5.4217885010372231E-5</c:v>
                </c:pt>
                <c:pt idx="7904">
                  <c:v>5.2108796582355596E-5</c:v>
                </c:pt>
                <c:pt idx="7905">
                  <c:v>4.6535270808078057E-5</c:v>
                </c:pt>
                <c:pt idx="7906">
                  <c:v>4.2037576045931412E-5</c:v>
                </c:pt>
                <c:pt idx="7907">
                  <c:v>3.9418421988020483E-5</c:v>
                </c:pt>
                <c:pt idx="7908">
                  <c:v>3.821402087335751E-5</c:v>
                </c:pt>
                <c:pt idx="7909">
                  <c:v>3.6754995872872212E-5</c:v>
                </c:pt>
                <c:pt idx="7910">
                  <c:v>3.5421672703209623E-5</c:v>
                </c:pt>
                <c:pt idx="7911">
                  <c:v>3.4438264494162274E-5</c:v>
                </c:pt>
                <c:pt idx="7912">
                  <c:v>3.5069540834946441E-5</c:v>
                </c:pt>
                <c:pt idx="7913">
                  <c:v>4.043957313530107E-5</c:v>
                </c:pt>
                <c:pt idx="7914">
                  <c:v>4.3621756450495208E-5</c:v>
                </c:pt>
                <c:pt idx="7915">
                  <c:v>4.7234112384444865E-5</c:v>
                </c:pt>
                <c:pt idx="7916">
                  <c:v>4.5239405209242582E-5</c:v>
                </c:pt>
                <c:pt idx="7917">
                  <c:v>4.5260570376437857E-5</c:v>
                </c:pt>
                <c:pt idx="7918">
                  <c:v>4.2547372169081405E-5</c:v>
                </c:pt>
                <c:pt idx="7919">
                  <c:v>4.0282842413713343E-5</c:v>
                </c:pt>
                <c:pt idx="7920">
                  <c:v>3.8198008192400516E-5</c:v>
                </c:pt>
                <c:pt idx="7921">
                  <c:v>3.5398937192495337E-5</c:v>
                </c:pt>
                <c:pt idx="7922">
                  <c:v>3.4348129647429149E-5</c:v>
                </c:pt>
                <c:pt idx="7923">
                  <c:v>3.414827348791201E-5</c:v>
                </c:pt>
                <c:pt idx="7924">
                  <c:v>3.4462080188930958E-5</c:v>
                </c:pt>
                <c:pt idx="7925">
                  <c:v>3.8710440281731118E-5</c:v>
                </c:pt>
                <c:pt idx="7926">
                  <c:v>4.0652559552736471E-5</c:v>
                </c:pt>
                <c:pt idx="7927">
                  <c:v>4.5477578955731425E-5</c:v>
                </c:pt>
                <c:pt idx="7928">
                  <c:v>5.2985599755457241E-5</c:v>
                </c:pt>
                <c:pt idx="7929">
                  <c:v>5.8252322742383895E-5</c:v>
                </c:pt>
                <c:pt idx="7930">
                  <c:v>5.6496306938049375E-5</c:v>
                </c:pt>
                <c:pt idx="7931">
                  <c:v>5.0087304586079886E-5</c:v>
                </c:pt>
                <c:pt idx="7932">
                  <c:v>4.7307096659074895E-5</c:v>
                </c:pt>
                <c:pt idx="7933">
                  <c:v>4.5310921229947372E-5</c:v>
                </c:pt>
                <c:pt idx="7934">
                  <c:v>4.5538893131143482E-5</c:v>
                </c:pt>
                <c:pt idx="7935">
                  <c:v>4.5212887843947985E-5</c:v>
                </c:pt>
                <c:pt idx="7936">
                  <c:v>5.2380960878036992E-5</c:v>
                </c:pt>
                <c:pt idx="7937">
                  <c:v>5.9447553104685976E-5</c:v>
                </c:pt>
                <c:pt idx="7938">
                  <c:v>5.9648077149604924E-5</c:v>
                </c:pt>
                <c:pt idx="7939">
                  <c:v>5.5758640623354783E-5</c:v>
                </c:pt>
                <c:pt idx="7940">
                  <c:v>5.3071756892084497E-5</c:v>
                </c:pt>
                <c:pt idx="7941">
                  <c:v>4.7497803500612029E-5</c:v>
                </c:pt>
                <c:pt idx="7942">
                  <c:v>4.2029057065616257E-5</c:v>
                </c:pt>
                <c:pt idx="7943">
                  <c:v>3.9886440384069263E-5</c:v>
                </c:pt>
                <c:pt idx="7944">
                  <c:v>4.2703046540682076E-5</c:v>
                </c:pt>
                <c:pt idx="7945">
                  <c:v>4.1642629386355383E-5</c:v>
                </c:pt>
                <c:pt idx="7946">
                  <c:v>4.0875059439513747E-5</c:v>
                </c:pt>
                <c:pt idx="7947">
                  <c:v>4.0310510265874969E-5</c:v>
                </c:pt>
                <c:pt idx="7948">
                  <c:v>4.1744121376505294E-5</c:v>
                </c:pt>
                <c:pt idx="7949">
                  <c:v>4.4146080930743322E-5</c:v>
                </c:pt>
                <c:pt idx="7950">
                  <c:v>4.580342705379224E-5</c:v>
                </c:pt>
                <c:pt idx="7951">
                  <c:v>5.1455536751294847E-5</c:v>
                </c:pt>
                <c:pt idx="7952">
                  <c:v>6.0355975004430783E-5</c:v>
                </c:pt>
                <c:pt idx="7953">
                  <c:v>6.8926975142523692E-5</c:v>
                </c:pt>
                <c:pt idx="7954">
                  <c:v>6.8085071772892177E-5</c:v>
                </c:pt>
                <c:pt idx="7955">
                  <c:v>6.3683305112819551E-5</c:v>
                </c:pt>
                <c:pt idx="7956">
                  <c:v>5.578006161716013E-5</c:v>
                </c:pt>
                <c:pt idx="7957">
                  <c:v>5.0290784283860479E-5</c:v>
                </c:pt>
                <c:pt idx="7958">
                  <c:v>4.4839787622415153E-5</c:v>
                </c:pt>
                <c:pt idx="7959">
                  <c:v>3.9821932182828734E-5</c:v>
                </c:pt>
                <c:pt idx="7960">
                  <c:v>3.8199388909241662E-5</c:v>
                </c:pt>
                <c:pt idx="7961">
                  <c:v>4.117681117178444E-5</c:v>
                </c:pt>
                <c:pt idx="7962">
                  <c:v>4.7778518892872777E-5</c:v>
                </c:pt>
                <c:pt idx="7963">
                  <c:v>5.0326499003007662E-5</c:v>
                </c:pt>
                <c:pt idx="7964">
                  <c:v>5.1455055202983191E-5</c:v>
                </c:pt>
                <c:pt idx="7965">
                  <c:v>5.2495305924175361E-5</c:v>
                </c:pt>
                <c:pt idx="7966">
                  <c:v>5.2358804858723522E-5</c:v>
                </c:pt>
                <c:pt idx="7967">
                  <c:v>5.1649748016313806E-5</c:v>
                </c:pt>
                <c:pt idx="7968">
                  <c:v>5.3706967369076571E-5</c:v>
                </c:pt>
                <c:pt idx="7969">
                  <c:v>5.1047121740565234E-5</c:v>
                </c:pt>
                <c:pt idx="7970">
                  <c:v>4.8290953923484461E-5</c:v>
                </c:pt>
                <c:pt idx="7971">
                  <c:v>4.9547151712462185E-5</c:v>
                </c:pt>
                <c:pt idx="7972">
                  <c:v>5.0335232222475006E-5</c:v>
                </c:pt>
                <c:pt idx="7973">
                  <c:v>5.7742284303871132E-5</c:v>
                </c:pt>
                <c:pt idx="7974">
                  <c:v>6.427306282554987E-5</c:v>
                </c:pt>
                <c:pt idx="7975">
                  <c:v>6.8350279136315456E-5</c:v>
                </c:pt>
                <c:pt idx="7976">
                  <c:v>6.571952234629454E-5</c:v>
                </c:pt>
                <c:pt idx="7977">
                  <c:v>5.9957584342381606E-5</c:v>
                </c:pt>
                <c:pt idx="7978">
                  <c:v>5.4880439108809172E-5</c:v>
                </c:pt>
                <c:pt idx="7979">
                  <c:v>5.1581815467805877E-5</c:v>
                </c:pt>
                <c:pt idx="7980">
                  <c:v>4.6596645775965741E-5</c:v>
                </c:pt>
                <c:pt idx="7981">
                  <c:v>4.4287012615097373E-5</c:v>
                </c:pt>
                <c:pt idx="7982">
                  <c:v>4.2568031063295101E-5</c:v>
                </c:pt>
                <c:pt idx="7983">
                  <c:v>3.8791333404502426E-5</c:v>
                </c:pt>
                <c:pt idx="7984">
                  <c:v>3.9486214783406021E-5</c:v>
                </c:pt>
                <c:pt idx="7985">
                  <c:v>4.3989437196926931E-5</c:v>
                </c:pt>
                <c:pt idx="7986">
                  <c:v>5.0105200315670093E-5</c:v>
                </c:pt>
                <c:pt idx="7987">
                  <c:v>5.246932819083373E-5</c:v>
                </c:pt>
                <c:pt idx="7988">
                  <c:v>5.2384034434969035E-5</c:v>
                </c:pt>
                <c:pt idx="7989">
                  <c:v>5.3293425357913672E-5</c:v>
                </c:pt>
                <c:pt idx="7990">
                  <c:v>4.8610706914475183E-5</c:v>
                </c:pt>
                <c:pt idx="7991">
                  <c:v>4.6162084881235154E-5</c:v>
                </c:pt>
                <c:pt idx="7992">
                  <c:v>2.9312074715719217E-5</c:v>
                </c:pt>
                <c:pt idx="7993">
                  <c:v>2.7168383121035959E-5</c:v>
                </c:pt>
                <c:pt idx="7994">
                  <c:v>2.6681448093907517E-5</c:v>
                </c:pt>
                <c:pt idx="7995">
                  <c:v>2.7503084159307586E-5</c:v>
                </c:pt>
                <c:pt idx="7996">
                  <c:v>2.9687618787471978E-5</c:v>
                </c:pt>
                <c:pt idx="7997">
                  <c:v>3.5111569004217546E-5</c:v>
                </c:pt>
                <c:pt idx="7998">
                  <c:v>4.1316031527065371E-5</c:v>
                </c:pt>
                <c:pt idx="7999">
                  <c:v>4.4154056782335233E-5</c:v>
                </c:pt>
                <c:pt idx="8000">
                  <c:v>4.0640233093549051E-5</c:v>
                </c:pt>
                <c:pt idx="8001">
                  <c:v>3.3197449208029471E-5</c:v>
                </c:pt>
                <c:pt idx="8002">
                  <c:v>2.8633865205695048E-5</c:v>
                </c:pt>
                <c:pt idx="8003">
                  <c:v>2.5863812460478665E-5</c:v>
                </c:pt>
                <c:pt idx="8004">
                  <c:v>2.4224274709342067E-5</c:v>
                </c:pt>
                <c:pt idx="8005">
                  <c:v>2.3527770787115178E-5</c:v>
                </c:pt>
                <c:pt idx="8006">
                  <c:v>2.2730074781454006E-5</c:v>
                </c:pt>
                <c:pt idx="8007">
                  <c:v>2.1948728784641963E-5</c:v>
                </c:pt>
                <c:pt idx="8008">
                  <c:v>2.1610826651084998E-5</c:v>
                </c:pt>
                <c:pt idx="8009">
                  <c:v>2.6012749251161129E-5</c:v>
                </c:pt>
                <c:pt idx="8010">
                  <c:v>2.9059785419957541E-5</c:v>
                </c:pt>
                <c:pt idx="8011">
                  <c:v>3.2126089631178873E-5</c:v>
                </c:pt>
                <c:pt idx="8012">
                  <c:v>3.0216697857241348E-5</c:v>
                </c:pt>
                <c:pt idx="8013">
                  <c:v>3.0098052767031246E-5</c:v>
                </c:pt>
                <c:pt idx="8014">
                  <c:v>2.7395593472236321E-5</c:v>
                </c:pt>
                <c:pt idx="8015">
                  <c:v>2.4553143038591487E-5</c:v>
                </c:pt>
                <c:pt idx="8016">
                  <c:v>1.8588402807325054E-5</c:v>
                </c:pt>
                <c:pt idx="8017">
                  <c:v>1.7407208158319525E-5</c:v>
                </c:pt>
                <c:pt idx="8018">
                  <c:v>1.638379796840591E-5</c:v>
                </c:pt>
                <c:pt idx="8019">
                  <c:v>1.7187363455796069E-5</c:v>
                </c:pt>
                <c:pt idx="8020">
                  <c:v>1.8722640625291819E-5</c:v>
                </c:pt>
                <c:pt idx="8021">
                  <c:v>2.4296201174750485E-5</c:v>
                </c:pt>
                <c:pt idx="8022">
                  <c:v>3.2056744466205323E-5</c:v>
                </c:pt>
                <c:pt idx="8023">
                  <c:v>3.4843285337506964E-5</c:v>
                </c:pt>
                <c:pt idx="8024">
                  <c:v>3.3017711388686503E-5</c:v>
                </c:pt>
                <c:pt idx="8025">
                  <c:v>2.7131750698153496E-5</c:v>
                </c:pt>
                <c:pt idx="8026">
                  <c:v>2.3495322009490139E-5</c:v>
                </c:pt>
                <c:pt idx="8027">
                  <c:v>2.1922089830149359E-5</c:v>
                </c:pt>
                <c:pt idx="8028">
                  <c:v>2.0746470547073475E-5</c:v>
                </c:pt>
                <c:pt idx="8029">
                  <c:v>2.0860462651423306E-5</c:v>
                </c:pt>
                <c:pt idx="8030">
                  <c:v>2.0496591203080684E-5</c:v>
                </c:pt>
                <c:pt idx="8031">
                  <c:v>2.0450187433243994E-5</c:v>
                </c:pt>
                <c:pt idx="8032">
                  <c:v>2.0519796140965156E-5</c:v>
                </c:pt>
                <c:pt idx="8033">
                  <c:v>2.5843010930477816E-5</c:v>
                </c:pt>
                <c:pt idx="8034">
                  <c:v>2.9202357221832815E-5</c:v>
                </c:pt>
                <c:pt idx="8035">
                  <c:v>3.4201734273721321E-5</c:v>
                </c:pt>
                <c:pt idx="8036">
                  <c:v>3.275452801337836E-5</c:v>
                </c:pt>
                <c:pt idx="8037">
                  <c:v>3.3373684553925529E-5</c:v>
                </c:pt>
                <c:pt idx="8038">
                  <c:v>3.1503906109196158E-5</c:v>
                </c:pt>
                <c:pt idx="8039">
                  <c:v>2.9564835531618668E-5</c:v>
                </c:pt>
                <c:pt idx="8040">
                  <c:v>3.7347280474791585E-5</c:v>
                </c:pt>
                <c:pt idx="8041">
                  <c:v>3.5328700553554164E-5</c:v>
                </c:pt>
                <c:pt idx="8042">
                  <c:v>3.4206519651096904E-5</c:v>
                </c:pt>
                <c:pt idx="8043">
                  <c:v>3.4572949904699719E-5</c:v>
                </c:pt>
                <c:pt idx="8044">
                  <c:v>3.6726829136728236E-5</c:v>
                </c:pt>
                <c:pt idx="8045">
                  <c:v>4.2690186443839296E-5</c:v>
                </c:pt>
                <c:pt idx="8046">
                  <c:v>5.3559714098881257E-5</c:v>
                </c:pt>
                <c:pt idx="8047">
                  <c:v>5.8497022695646244E-5</c:v>
                </c:pt>
                <c:pt idx="8048">
                  <c:v>5.6598378496233612E-5</c:v>
                </c:pt>
                <c:pt idx="8049">
                  <c:v>5.1849972420176911E-5</c:v>
                </c:pt>
                <c:pt idx="8050">
                  <c:v>4.780106361130789E-5</c:v>
                </c:pt>
                <c:pt idx="8051">
                  <c:v>4.5173747383007942E-5</c:v>
                </c:pt>
                <c:pt idx="8052">
                  <c:v>4.1905410812757448E-5</c:v>
                </c:pt>
                <c:pt idx="8053">
                  <c:v>4.1312088703625141E-5</c:v>
                </c:pt>
                <c:pt idx="8054">
                  <c:v>4.0298482434732868E-5</c:v>
                </c:pt>
                <c:pt idx="8055">
                  <c:v>3.9413830977466921E-5</c:v>
                </c:pt>
                <c:pt idx="8056">
                  <c:v>3.8451495451181358E-5</c:v>
                </c:pt>
                <c:pt idx="8057">
                  <c:v>4.3429222354316959E-5</c:v>
                </c:pt>
                <c:pt idx="8058">
                  <c:v>4.7717956392026627E-5</c:v>
                </c:pt>
                <c:pt idx="8059">
                  <c:v>5.5109508355763365E-5</c:v>
                </c:pt>
                <c:pt idx="8060">
                  <c:v>5.549063391789774E-5</c:v>
                </c:pt>
                <c:pt idx="8061">
                  <c:v>6.216596523876973E-5</c:v>
                </c:pt>
                <c:pt idx="8062">
                  <c:v>5.7389247244142811E-5</c:v>
                </c:pt>
                <c:pt idx="8063">
                  <c:v>5.4623738559775859E-5</c:v>
                </c:pt>
                <c:pt idx="8064">
                  <c:v>5.1661421018608471E-5</c:v>
                </c:pt>
                <c:pt idx="8065">
                  <c:v>5.0636854843823415E-5</c:v>
                </c:pt>
                <c:pt idx="8066">
                  <c:v>4.7838975823802281E-5</c:v>
                </c:pt>
                <c:pt idx="8067">
                  <c:v>4.4551580500260214E-5</c:v>
                </c:pt>
                <c:pt idx="8068">
                  <c:v>4.4885495755298346E-5</c:v>
                </c:pt>
                <c:pt idx="8069">
                  <c:v>4.9661303156037726E-5</c:v>
                </c:pt>
                <c:pt idx="8070">
                  <c:v>5.7402399324896626E-5</c:v>
                </c:pt>
                <c:pt idx="8071">
                  <c:v>6.1998007869345229E-5</c:v>
                </c:pt>
                <c:pt idx="8072">
                  <c:v>5.9301313738280412E-5</c:v>
                </c:pt>
                <c:pt idx="8073">
                  <c:v>5.3473093291228829E-5</c:v>
                </c:pt>
                <c:pt idx="8074">
                  <c:v>4.8679150852609653E-5</c:v>
                </c:pt>
                <c:pt idx="8075">
                  <c:v>4.4965477532696566E-5</c:v>
                </c:pt>
                <c:pt idx="8076">
                  <c:v>4.2304574415866394E-5</c:v>
                </c:pt>
                <c:pt idx="8077">
                  <c:v>4.1115756570569887E-5</c:v>
                </c:pt>
                <c:pt idx="8078">
                  <c:v>3.8747942745241736E-5</c:v>
                </c:pt>
                <c:pt idx="8079">
                  <c:v>3.7483801339389694E-5</c:v>
                </c:pt>
                <c:pt idx="8080">
                  <c:v>3.8256700923745397E-5</c:v>
                </c:pt>
                <c:pt idx="8081">
                  <c:v>4.3021266004561016E-5</c:v>
                </c:pt>
                <c:pt idx="8082">
                  <c:v>4.6432991216246965E-5</c:v>
                </c:pt>
                <c:pt idx="8083">
                  <c:v>5.057269022091979E-5</c:v>
                </c:pt>
                <c:pt idx="8084">
                  <c:v>5.0263552673582507E-5</c:v>
                </c:pt>
                <c:pt idx="8085">
                  <c:v>4.9948797339876345E-5</c:v>
                </c:pt>
                <c:pt idx="8086">
                  <c:v>4.5890661634183852E-5</c:v>
                </c:pt>
                <c:pt idx="8087">
                  <c:v>4.3837512793730554E-5</c:v>
                </c:pt>
                <c:pt idx="8088">
                  <c:v>3.9013555864266069E-5</c:v>
                </c:pt>
                <c:pt idx="8089">
                  <c:v>3.65945349797791E-5</c:v>
                </c:pt>
                <c:pt idx="8090">
                  <c:v>3.4940230857364476E-5</c:v>
                </c:pt>
                <c:pt idx="8091">
                  <c:v>3.534352692074259E-5</c:v>
                </c:pt>
                <c:pt idx="8092">
                  <c:v>3.5661955065806988E-5</c:v>
                </c:pt>
                <c:pt idx="8093">
                  <c:v>3.6507376186947337E-5</c:v>
                </c:pt>
                <c:pt idx="8094">
                  <c:v>3.7802706752636512E-5</c:v>
                </c:pt>
                <c:pt idx="8095">
                  <c:v>4.2715467859176151E-5</c:v>
                </c:pt>
                <c:pt idx="8096">
                  <c:v>5.0521010257742666E-5</c:v>
                </c:pt>
                <c:pt idx="8097">
                  <c:v>5.6860455437179446E-5</c:v>
                </c:pt>
                <c:pt idx="8098">
                  <c:v>5.5152353503608239E-5</c:v>
                </c:pt>
                <c:pt idx="8099">
                  <c:v>4.9253535574153044E-5</c:v>
                </c:pt>
                <c:pt idx="8100">
                  <c:v>4.5913738134715838E-5</c:v>
                </c:pt>
                <c:pt idx="8101">
                  <c:v>4.6507964508464436E-5</c:v>
                </c:pt>
                <c:pt idx="8102">
                  <c:v>4.5143546886530485E-5</c:v>
                </c:pt>
                <c:pt idx="8103">
                  <c:v>4.6410030009944045E-5</c:v>
                </c:pt>
                <c:pt idx="8104">
                  <c:v>5.009968828385318E-5</c:v>
                </c:pt>
                <c:pt idx="8105">
                  <c:v>5.548712574122164E-5</c:v>
                </c:pt>
                <c:pt idx="8106">
                  <c:v>5.7350554680843911E-5</c:v>
                </c:pt>
                <c:pt idx="8107">
                  <c:v>5.3224065819745281E-5</c:v>
                </c:pt>
                <c:pt idx="8108">
                  <c:v>4.8203780678879553E-5</c:v>
                </c:pt>
                <c:pt idx="8109">
                  <c:v>4.2610013493974628E-5</c:v>
                </c:pt>
                <c:pt idx="8110">
                  <c:v>3.9557742556594644E-5</c:v>
                </c:pt>
                <c:pt idx="8111">
                  <c:v>3.8269552835233438E-5</c:v>
                </c:pt>
                <c:pt idx="8112">
                  <c:v>3.7942980303095403E-5</c:v>
                </c:pt>
                <c:pt idx="8113">
                  <c:v>3.8711978222097464E-5</c:v>
                </c:pt>
                <c:pt idx="8114">
                  <c:v>3.6051041640580081E-5</c:v>
                </c:pt>
                <c:pt idx="8115">
                  <c:v>3.4870470767739024E-5</c:v>
                </c:pt>
                <c:pt idx="8116">
                  <c:v>3.4862701245850124E-5</c:v>
                </c:pt>
                <c:pt idx="8117">
                  <c:v>3.5453218147275378E-5</c:v>
                </c:pt>
                <c:pt idx="8118">
                  <c:v>3.7623081244880902E-5</c:v>
                </c:pt>
                <c:pt idx="8119">
                  <c:v>4.3780830891775357E-5</c:v>
                </c:pt>
                <c:pt idx="8120">
                  <c:v>5.0782044625199568E-5</c:v>
                </c:pt>
                <c:pt idx="8121">
                  <c:v>6.0516387973717472E-5</c:v>
                </c:pt>
                <c:pt idx="8122">
                  <c:v>6.0874180234172564E-5</c:v>
                </c:pt>
                <c:pt idx="8123">
                  <c:v>5.7962674244521372E-5</c:v>
                </c:pt>
                <c:pt idx="8124">
                  <c:v>5.1190457692825218E-5</c:v>
                </c:pt>
                <c:pt idx="8125">
                  <c:v>4.5909911544879099E-5</c:v>
                </c:pt>
                <c:pt idx="8126">
                  <c:v>3.9750652681016855E-5</c:v>
                </c:pt>
                <c:pt idx="8127">
                  <c:v>3.526375979407041E-5</c:v>
                </c:pt>
                <c:pt idx="8128">
                  <c:v>3.4149486639301699E-5</c:v>
                </c:pt>
                <c:pt idx="8129">
                  <c:v>3.9030064249849023E-5</c:v>
                </c:pt>
                <c:pt idx="8130">
                  <c:v>4.2480184598270948E-5</c:v>
                </c:pt>
                <c:pt idx="8131">
                  <c:v>4.6904829991904737E-5</c:v>
                </c:pt>
                <c:pt idx="8132">
                  <c:v>4.7233210308270073E-5</c:v>
                </c:pt>
                <c:pt idx="8133">
                  <c:v>4.6329164150306869E-5</c:v>
                </c:pt>
                <c:pt idx="8134">
                  <c:v>4.436121591479115E-5</c:v>
                </c:pt>
                <c:pt idx="8135">
                  <c:v>4.1317261577971988E-5</c:v>
                </c:pt>
                <c:pt idx="8136">
                  <c:v>4.3249948119090276E-5</c:v>
                </c:pt>
                <c:pt idx="8137">
                  <c:v>4.2086715731275337E-5</c:v>
                </c:pt>
                <c:pt idx="8138">
                  <c:v>4.1139545037832582E-5</c:v>
                </c:pt>
                <c:pt idx="8139">
                  <c:v>4.3882496585542107E-5</c:v>
                </c:pt>
                <c:pt idx="8140">
                  <c:v>4.6671723240418815E-5</c:v>
                </c:pt>
                <c:pt idx="8141">
                  <c:v>5.4412666847429191E-5</c:v>
                </c:pt>
                <c:pt idx="8142">
                  <c:v>6.5544711901533906E-5</c:v>
                </c:pt>
                <c:pt idx="8143">
                  <c:v>7.3614705634543435E-5</c:v>
                </c:pt>
                <c:pt idx="8144">
                  <c:v>7.1665051358255308E-5</c:v>
                </c:pt>
                <c:pt idx="8145">
                  <c:v>6.1679960626734453E-5</c:v>
                </c:pt>
                <c:pt idx="8146">
                  <c:v>5.5345873954234041E-5</c:v>
                </c:pt>
                <c:pt idx="8147">
                  <c:v>4.8241180420284745E-5</c:v>
                </c:pt>
                <c:pt idx="8148">
                  <c:v>4.7872732045582232E-5</c:v>
                </c:pt>
                <c:pt idx="8149">
                  <c:v>4.4287012615097373E-5</c:v>
                </c:pt>
                <c:pt idx="8150">
                  <c:v>4.3604960310696514E-5</c:v>
                </c:pt>
                <c:pt idx="8151">
                  <c:v>4.2528516005632581E-5</c:v>
                </c:pt>
                <c:pt idx="8152">
                  <c:v>4.2419124272257986E-5</c:v>
                </c:pt>
                <c:pt idx="8153">
                  <c:v>4.7509287139549539E-5</c:v>
                </c:pt>
                <c:pt idx="8154">
                  <c:v>4.9645013707530116E-5</c:v>
                </c:pt>
                <c:pt idx="8155">
                  <c:v>5.3450263733797169E-5</c:v>
                </c:pt>
                <c:pt idx="8156">
                  <c:v>5.2877642297067172E-5</c:v>
                </c:pt>
                <c:pt idx="8157">
                  <c:v>5.3797452469227321E-5</c:v>
                </c:pt>
                <c:pt idx="8158">
                  <c:v>5.1319590070207419E-5</c:v>
                </c:pt>
                <c:pt idx="8159">
                  <c:v>5.1346625815609335E-5</c:v>
                </c:pt>
                <c:pt idx="8160">
                  <c:v>4.1583472779543337E-5</c:v>
                </c:pt>
                <c:pt idx="8161">
                  <c:v>3.8897775977963286E-5</c:v>
                </c:pt>
                <c:pt idx="8162">
                  <c:v>3.7106267358456846E-5</c:v>
                </c:pt>
                <c:pt idx="8163">
                  <c:v>3.9008363344507947E-5</c:v>
                </c:pt>
                <c:pt idx="8164">
                  <c:v>3.684671792869679E-5</c:v>
                </c:pt>
                <c:pt idx="8165">
                  <c:v>4.1761531821732847E-5</c:v>
                </c:pt>
                <c:pt idx="8166">
                  <c:v>5.009048984797722E-5</c:v>
                </c:pt>
                <c:pt idx="8167">
                  <c:v>5.538852879615448E-5</c:v>
                </c:pt>
                <c:pt idx="8168">
                  <c:v>5.3930829288724131E-5</c:v>
                </c:pt>
                <c:pt idx="8169">
                  <c:v>5.1863968816308341E-5</c:v>
                </c:pt>
                <c:pt idx="8170">
                  <c:v>4.5444545163203731E-5</c:v>
                </c:pt>
                <c:pt idx="8171">
                  <c:v>3.9988961487879166E-5</c:v>
                </c:pt>
                <c:pt idx="8172">
                  <c:v>3.6573118165372503E-5</c:v>
                </c:pt>
                <c:pt idx="8173">
                  <c:v>3.459843233031968E-5</c:v>
                </c:pt>
                <c:pt idx="8174">
                  <c:v>3.3101969466712394E-5</c:v>
                </c:pt>
                <c:pt idx="8175">
                  <c:v>3.3905894532659265E-5</c:v>
                </c:pt>
                <c:pt idx="8176">
                  <c:v>3.4530419546882414E-5</c:v>
                </c:pt>
                <c:pt idx="8177">
                  <c:v>4.0249164051098315E-5</c:v>
                </c:pt>
                <c:pt idx="8178">
                  <c:v>4.3822529028074421E-5</c:v>
                </c:pt>
                <c:pt idx="8179">
                  <c:v>4.7876601489123855E-5</c:v>
                </c:pt>
                <c:pt idx="8180">
                  <c:v>4.5454949575674923E-5</c:v>
                </c:pt>
                <c:pt idx="8181">
                  <c:v>4.4599556071426913E-5</c:v>
                </c:pt>
                <c:pt idx="8182">
                  <c:v>4.1476331362465394E-5</c:v>
                </c:pt>
                <c:pt idx="8183">
                  <c:v>3.8217366233234464E-5</c:v>
                </c:pt>
                <c:pt idx="8184">
                  <c:v>3.0834484187270501E-5</c:v>
                </c:pt>
                <c:pt idx="8185">
                  <c:v>2.8626892147500705E-5</c:v>
                </c:pt>
                <c:pt idx="8186">
                  <c:v>2.743240011416706E-5</c:v>
                </c:pt>
                <c:pt idx="8187">
                  <c:v>2.7172355710512938E-5</c:v>
                </c:pt>
                <c:pt idx="8188">
                  <c:v>2.8546042522681235E-5</c:v>
                </c:pt>
                <c:pt idx="8189">
                  <c:v>3.3292064844160253E-5</c:v>
                </c:pt>
                <c:pt idx="8190">
                  <c:v>4.1515450105913002E-5</c:v>
                </c:pt>
                <c:pt idx="8191">
                  <c:v>4.521000529870542E-5</c:v>
                </c:pt>
                <c:pt idx="8192">
                  <c:v>4.3219565112421648E-5</c:v>
                </c:pt>
                <c:pt idx="8193">
                  <c:v>3.7838954217272363E-5</c:v>
                </c:pt>
                <c:pt idx="8194">
                  <c:v>3.3577849761672737E-5</c:v>
                </c:pt>
                <c:pt idx="8195">
                  <c:v>3.029280137091534E-5</c:v>
                </c:pt>
                <c:pt idx="8196">
                  <c:v>2.8813941399028539E-5</c:v>
                </c:pt>
                <c:pt idx="8197">
                  <c:v>2.8131589785774342E-5</c:v>
                </c:pt>
                <c:pt idx="8198">
                  <c:v>2.6900232083885381E-5</c:v>
                </c:pt>
                <c:pt idx="8199">
                  <c:v>2.6325512342440011E-5</c:v>
                </c:pt>
                <c:pt idx="8200">
                  <c:v>2.6885958427866426E-5</c:v>
                </c:pt>
                <c:pt idx="8201">
                  <c:v>3.2247703859650805E-5</c:v>
                </c:pt>
                <c:pt idx="8202">
                  <c:v>3.7056625445965871E-5</c:v>
                </c:pt>
                <c:pt idx="8203">
                  <c:v>4.0002065356168164E-5</c:v>
                </c:pt>
                <c:pt idx="8204">
                  <c:v>3.8122844271049358E-5</c:v>
                </c:pt>
                <c:pt idx="8205">
                  <c:v>4.1873718967098967E-5</c:v>
                </c:pt>
                <c:pt idx="8206">
                  <c:v>3.9945968966141886E-5</c:v>
                </c:pt>
                <c:pt idx="8207">
                  <c:v>3.5390672846845431E-5</c:v>
                </c:pt>
                <c:pt idx="8208">
                  <c:v>3.7779337792725058E-5</c:v>
                </c:pt>
                <c:pt idx="8209">
                  <c:v>3.7874492763388569E-5</c:v>
                </c:pt>
                <c:pt idx="8210">
                  <c:v>3.7999482357135435E-5</c:v>
                </c:pt>
                <c:pt idx="8211">
                  <c:v>3.844092493485608E-5</c:v>
                </c:pt>
                <c:pt idx="8212">
                  <c:v>4.446232965313716E-5</c:v>
                </c:pt>
                <c:pt idx="8213">
                  <c:v>4.9438890287760936E-5</c:v>
                </c:pt>
                <c:pt idx="8214">
                  <c:v>5.7641269353533685E-5</c:v>
                </c:pt>
                <c:pt idx="8215">
                  <c:v>6.3241332903744285E-5</c:v>
                </c:pt>
                <c:pt idx="8216">
                  <c:v>6.2958630217858127E-5</c:v>
                </c:pt>
                <c:pt idx="8217">
                  <c:v>5.6697713596517295E-5</c:v>
                </c:pt>
                <c:pt idx="8218">
                  <c:v>4.9991934194062212E-5</c:v>
                </c:pt>
                <c:pt idx="8219">
                  <c:v>4.43398365815659E-5</c:v>
                </c:pt>
                <c:pt idx="8220">
                  <c:v>4.0905184579480398E-5</c:v>
                </c:pt>
                <c:pt idx="8221">
                  <c:v>3.9737796436103214E-5</c:v>
                </c:pt>
                <c:pt idx="8222">
                  <c:v>3.8553536652158979E-5</c:v>
                </c:pt>
                <c:pt idx="8223">
                  <c:v>3.8643415953542893E-5</c:v>
                </c:pt>
                <c:pt idx="8224">
                  <c:v>3.8646152222381729E-5</c:v>
                </c:pt>
                <c:pt idx="8225">
                  <c:v>4.1999021311241165E-5</c:v>
                </c:pt>
                <c:pt idx="8226">
                  <c:v>4.5143122677672753E-5</c:v>
                </c:pt>
                <c:pt idx="8227">
                  <c:v>4.9429769735696505E-5</c:v>
                </c:pt>
                <c:pt idx="8228">
                  <c:v>4.7505287172348252E-5</c:v>
                </c:pt>
                <c:pt idx="8229">
                  <c:v>4.8539006108565507E-5</c:v>
                </c:pt>
                <c:pt idx="8230">
                  <c:v>4.5890661634183852E-5</c:v>
                </c:pt>
                <c:pt idx="8231">
                  <c:v>4.2957874723552226E-5</c:v>
                </c:pt>
                <c:pt idx="8232">
                  <c:v>3.9071394703295844E-5</c:v>
                </c:pt>
                <c:pt idx="8233">
                  <c:v>3.8296346961257265E-5</c:v>
                </c:pt>
                <c:pt idx="8234">
                  <c:v>3.6951651488510552E-5</c:v>
                </c:pt>
                <c:pt idx="8235">
                  <c:v>3.8227566591370316E-5</c:v>
                </c:pt>
                <c:pt idx="8236">
                  <c:v>4.0622875877707438E-5</c:v>
                </c:pt>
                <c:pt idx="8237">
                  <c:v>4.5858078197420666E-5</c:v>
                </c:pt>
                <c:pt idx="8238">
                  <c:v>5.3559714098881257E-5</c:v>
                </c:pt>
                <c:pt idx="8239">
                  <c:v>5.8748059775979936E-5</c:v>
                </c:pt>
                <c:pt idx="8240">
                  <c:v>5.7829191845230868E-5</c:v>
                </c:pt>
                <c:pt idx="8241">
                  <c:v>5.1617505537564417E-5</c:v>
                </c:pt>
                <c:pt idx="8242">
                  <c:v>4.6700177695136658E-5</c:v>
                </c:pt>
                <c:pt idx="8243">
                  <c:v>4.2665339373583217E-5</c:v>
                </c:pt>
                <c:pt idx="8244">
                  <c:v>4.1105495178830306E-5</c:v>
                </c:pt>
                <c:pt idx="8245">
                  <c:v>3.9935038271075419E-5</c:v>
                </c:pt>
                <c:pt idx="8246">
                  <c:v>3.8164330587100815E-5</c:v>
                </c:pt>
                <c:pt idx="8247">
                  <c:v>3.7483801339389694E-5</c:v>
                </c:pt>
                <c:pt idx="8248">
                  <c:v>3.8451495451181358E-5</c:v>
                </c:pt>
                <c:pt idx="8249">
                  <c:v>4.4243526839106571E-5</c:v>
                </c:pt>
                <c:pt idx="8250">
                  <c:v>4.7076084975337084E-5</c:v>
                </c:pt>
                <c:pt idx="8251">
                  <c:v>5.1484504103565108E-5</c:v>
                </c:pt>
                <c:pt idx="8252">
                  <c:v>5.0949766092602878E-5</c:v>
                </c:pt>
                <c:pt idx="8253">
                  <c:v>5.205314998111488E-5</c:v>
                </c:pt>
                <c:pt idx="8254">
                  <c:v>5.5166114678759077E-5</c:v>
                </c:pt>
                <c:pt idx="8255">
                  <c:v>5.2923559117089644E-5</c:v>
                </c:pt>
                <c:pt idx="8256">
                  <c:v>5.6060513262883138E-5</c:v>
                </c:pt>
                <c:pt idx="8257">
                  <c:v>5.5651503076738077E-5</c:v>
                </c:pt>
                <c:pt idx="8258">
                  <c:v>5.4779230030069637E-5</c:v>
                </c:pt>
                <c:pt idx="8259">
                  <c:v>5.561376960700271E-5</c:v>
                </c:pt>
                <c:pt idx="8260">
                  <c:v>5.487594445917068E-5</c:v>
                </c:pt>
                <c:pt idx="8261">
                  <c:v>5.0724166850861988E-5</c:v>
                </c:pt>
                <c:pt idx="8262">
                  <c:v>5.1948104197781918E-5</c:v>
                </c:pt>
                <c:pt idx="8263">
                  <c:v>5.6208165701423524E-5</c:v>
                </c:pt>
                <c:pt idx="8264">
                  <c:v>6.381162639657746E-5</c:v>
                </c:pt>
                <c:pt idx="8265">
                  <c:v>6.7988760926050685E-5</c:v>
                </c:pt>
                <c:pt idx="8266">
                  <c:v>6.4400597661197381E-5</c:v>
                </c:pt>
                <c:pt idx="8267">
                  <c:v>5.8319820682145087E-5</c:v>
                </c:pt>
                <c:pt idx="8268">
                  <c:v>5.453154257154328E-5</c:v>
                </c:pt>
                <c:pt idx="8269">
                  <c:v>5.3422738839819144E-5</c:v>
                </c:pt>
                <c:pt idx="8270">
                  <c:v>5.1231206492190024E-5</c:v>
                </c:pt>
                <c:pt idx="8271">
                  <c:v>5.2577624367083847E-5</c:v>
                </c:pt>
                <c:pt idx="8272">
                  <c:v>5.7739985966494542E-5</c:v>
                </c:pt>
                <c:pt idx="8273">
                  <c:v>6.6668845253727843E-5</c:v>
                </c:pt>
                <c:pt idx="8274">
                  <c:v>6.8973001823121086E-5</c:v>
                </c:pt>
                <c:pt idx="8275">
                  <c:v>6.4925440934702209E-5</c:v>
                </c:pt>
                <c:pt idx="8276">
                  <c:v>6.035457956090957E-5</c:v>
                </c:pt>
                <c:pt idx="8277">
                  <c:v>5.6023074837532712E-5</c:v>
                </c:pt>
                <c:pt idx="8278">
                  <c:v>5.0473969494161325E-5</c:v>
                </c:pt>
                <c:pt idx="8279">
                  <c:v>4.6678497844581196E-5</c:v>
                </c:pt>
                <c:pt idx="8280">
                  <c:v>3.5178900663550286E-5</c:v>
                </c:pt>
                <c:pt idx="8281">
                  <c:v>3.422620544015679E-5</c:v>
                </c:pt>
                <c:pt idx="8282">
                  <c:v>3.2744820713158861E-5</c:v>
                </c:pt>
                <c:pt idx="8283">
                  <c:v>3.1170378494189456E-5</c:v>
                </c:pt>
                <c:pt idx="8284">
                  <c:v>3.0354514911395122E-5</c:v>
                </c:pt>
                <c:pt idx="8285">
                  <c:v>2.9921511272154002E-5</c:v>
                </c:pt>
                <c:pt idx="8286">
                  <c:v>3.1270216770961197E-5</c:v>
                </c:pt>
                <c:pt idx="8287">
                  <c:v>3.6767827172709724E-5</c:v>
                </c:pt>
                <c:pt idx="8288">
                  <c:v>4.4201104673977845E-5</c:v>
                </c:pt>
                <c:pt idx="8289">
                  <c:v>5.2191541667597151E-5</c:v>
                </c:pt>
                <c:pt idx="8290">
                  <c:v>5.1878530744696931E-5</c:v>
                </c:pt>
                <c:pt idx="8291">
                  <c:v>4.9046754486796083E-5</c:v>
                </c:pt>
                <c:pt idx="8292">
                  <c:v>4.3280594942559531E-5</c:v>
                </c:pt>
                <c:pt idx="8293">
                  <c:v>3.9100541339666881E-5</c:v>
                </c:pt>
                <c:pt idx="8294">
                  <c:v>3.2790360972914966E-5</c:v>
                </c:pt>
                <c:pt idx="8295">
                  <c:v>2.7660809402308794E-5</c:v>
                </c:pt>
                <c:pt idx="8296">
                  <c:v>2.5406971728369896E-5</c:v>
                </c:pt>
                <c:pt idx="8297">
                  <c:v>2.7813072417417199E-5</c:v>
                </c:pt>
                <c:pt idx="8298">
                  <c:v>3.1982818704411509E-5</c:v>
                </c:pt>
                <c:pt idx="8299">
                  <c:v>3.3018968164947126E-5</c:v>
                </c:pt>
                <c:pt idx="8300">
                  <c:v>3.2494395695336622E-5</c:v>
                </c:pt>
                <c:pt idx="8301">
                  <c:v>3.1651227127358647E-5</c:v>
                </c:pt>
                <c:pt idx="8302">
                  <c:v>2.9280491912455042E-5</c:v>
                </c:pt>
                <c:pt idx="8303">
                  <c:v>2.6402617006148406E-5</c:v>
                </c:pt>
                <c:pt idx="8304">
                  <c:v>1.6927209603213582E-5</c:v>
                </c:pt>
                <c:pt idx="8305">
                  <c:v>1.5772235179319996E-5</c:v>
                </c:pt>
                <c:pt idx="8306">
                  <c:v>1.5193493613643227E-5</c:v>
                </c:pt>
                <c:pt idx="8307">
                  <c:v>1.5835910419090787E-5</c:v>
                </c:pt>
                <c:pt idx="8308">
                  <c:v>1.8030883700043553E-5</c:v>
                </c:pt>
                <c:pt idx="8309">
                  <c:v>2.257066592381696E-5</c:v>
                </c:pt>
                <c:pt idx="8310">
                  <c:v>2.9686805746576167E-5</c:v>
                </c:pt>
                <c:pt idx="8311">
                  <c:v>3.2555937607117064E-5</c:v>
                </c:pt>
                <c:pt idx="8312">
                  <c:v>3.1301549272204723E-5</c:v>
                </c:pt>
                <c:pt idx="8313">
                  <c:v>2.5964002915556377E-5</c:v>
                </c:pt>
                <c:pt idx="8314">
                  <c:v>2.2204837390362533E-5</c:v>
                </c:pt>
                <c:pt idx="8315">
                  <c:v>2.0341635300917637E-5</c:v>
                </c:pt>
                <c:pt idx="8316">
                  <c:v>1.8861709327740416E-5</c:v>
                </c:pt>
                <c:pt idx="8317">
                  <c:v>1.8515819936682608E-5</c:v>
                </c:pt>
                <c:pt idx="8318">
                  <c:v>1.760705133098205E-5</c:v>
                </c:pt>
                <c:pt idx="8319">
                  <c:v>1.790823883568646E-5</c:v>
                </c:pt>
                <c:pt idx="8320">
                  <c:v>1.7940342817191644E-5</c:v>
                </c:pt>
                <c:pt idx="8321">
                  <c:v>2.2390489073125738E-5</c:v>
                </c:pt>
                <c:pt idx="8322">
                  <c:v>2.6070714508944147E-5</c:v>
                </c:pt>
                <c:pt idx="8323">
                  <c:v>2.9406186179871337E-5</c:v>
                </c:pt>
                <c:pt idx="8324">
                  <c:v>2.7441743644467721E-5</c:v>
                </c:pt>
                <c:pt idx="8325">
                  <c:v>2.7425507351484395E-5</c:v>
                </c:pt>
                <c:pt idx="8326">
                  <c:v>2.518775434706163E-5</c:v>
                </c:pt>
                <c:pt idx="8327">
                  <c:v>2.255993655141279E-5</c:v>
                </c:pt>
                <c:pt idx="8328">
                  <c:v>2.0341179884111598E-5</c:v>
                </c:pt>
                <c:pt idx="8329">
                  <c:v>1.9551334719317743E-5</c:v>
                </c:pt>
                <c:pt idx="8330">
                  <c:v>1.8513902700439365E-5</c:v>
                </c:pt>
                <c:pt idx="8331">
                  <c:v>1.9499651840410381E-5</c:v>
                </c:pt>
                <c:pt idx="8332">
                  <c:v>2.10934660769259E-5</c:v>
                </c:pt>
                <c:pt idx="8333">
                  <c:v>2.6021195708212613E-5</c:v>
                </c:pt>
                <c:pt idx="8334">
                  <c:v>3.4088539367466803E-5</c:v>
                </c:pt>
                <c:pt idx="8335">
                  <c:v>3.8125053203969488E-5</c:v>
                </c:pt>
                <c:pt idx="8336">
                  <c:v>3.6127420440202444E-5</c:v>
                </c:pt>
                <c:pt idx="8337">
                  <c:v>3.0301158982159811E-5</c:v>
                </c:pt>
                <c:pt idx="8338">
                  <c:v>2.5812119018770577E-5</c:v>
                </c:pt>
                <c:pt idx="8339">
                  <c:v>2.3842747332615737E-5</c:v>
                </c:pt>
                <c:pt idx="8340">
                  <c:v>2.2338672607976723E-5</c:v>
                </c:pt>
                <c:pt idx="8341">
                  <c:v>2.1988043972620874E-5</c:v>
                </c:pt>
                <c:pt idx="8342">
                  <c:v>2.08385432667777E-5</c:v>
                </c:pt>
                <c:pt idx="8343">
                  <c:v>2.0332453990352413E-5</c:v>
                </c:pt>
                <c:pt idx="8344">
                  <c:v>2.039652302977662E-5</c:v>
                </c:pt>
                <c:pt idx="8345">
                  <c:v>2.51433073488137E-5</c:v>
                </c:pt>
                <c:pt idx="8346">
                  <c:v>2.813645067186545E-5</c:v>
                </c:pt>
                <c:pt idx="8347">
                  <c:v>3.158008003654926E-5</c:v>
                </c:pt>
                <c:pt idx="8348">
                  <c:v>2.9683822056916615E-5</c:v>
                </c:pt>
                <c:pt idx="8349">
                  <c:v>2.9774437275984278E-5</c:v>
                </c:pt>
                <c:pt idx="8350">
                  <c:v>2.64829265733294E-5</c:v>
                </c:pt>
                <c:pt idx="8351">
                  <c:v>2.4861850609888262E-5</c:v>
                </c:pt>
                <c:pt idx="8352">
                  <c:v>1.8357126116219099E-5</c:v>
                </c:pt>
                <c:pt idx="8353">
                  <c:v>1.6153096053134657E-5</c:v>
                </c:pt>
                <c:pt idx="8354">
                  <c:v>1.5823594137994595E-5</c:v>
                </c:pt>
                <c:pt idx="8355">
                  <c:v>1.5964749130788515E-5</c:v>
                </c:pt>
                <c:pt idx="8356">
                  <c:v>1.7766617255186785E-5</c:v>
                </c:pt>
                <c:pt idx="8357">
                  <c:v>2.2288753965452833E-5</c:v>
                </c:pt>
                <c:pt idx="8358">
                  <c:v>2.9840591162523558E-5</c:v>
                </c:pt>
                <c:pt idx="8359">
                  <c:v>3.3500060742005848E-5</c:v>
                </c:pt>
                <c:pt idx="8360">
                  <c:v>3.1896973023647245E-5</c:v>
                </c:pt>
                <c:pt idx="8361">
                  <c:v>2.6224423720936974E-5</c:v>
                </c:pt>
                <c:pt idx="8362">
                  <c:v>2.2437211727817298E-5</c:v>
                </c:pt>
                <c:pt idx="8363">
                  <c:v>2.0665626866096005E-5</c:v>
                </c:pt>
                <c:pt idx="8364">
                  <c:v>1.9373641646563836E-5</c:v>
                </c:pt>
                <c:pt idx="8365">
                  <c:v>1.9021774514711026E-5</c:v>
                </c:pt>
                <c:pt idx="8366">
                  <c:v>1.8324217602257495E-5</c:v>
                </c:pt>
                <c:pt idx="8367">
                  <c:v>1.7803156361702746E-5</c:v>
                </c:pt>
                <c:pt idx="8368">
                  <c:v>1.7940342817191644E-5</c:v>
                </c:pt>
                <c:pt idx="8369">
                  <c:v>2.2766097381991768E-5</c:v>
                </c:pt>
                <c:pt idx="8370">
                  <c:v>2.6070714508944147E-5</c:v>
                </c:pt>
                <c:pt idx="8371">
                  <c:v>2.8812909090766317E-5</c:v>
                </c:pt>
                <c:pt idx="8372">
                  <c:v>2.6857957057855239E-5</c:v>
                </c:pt>
                <c:pt idx="8373">
                  <c:v>2.6980488470255708E-5</c:v>
                </c:pt>
                <c:pt idx="8374">
                  <c:v>2.4195167146027201E-5</c:v>
                </c:pt>
                <c:pt idx="8375">
                  <c:v>2.2147769017897891E-5</c:v>
                </c:pt>
                <c:pt idx="8376">
                  <c:v>1.9904523829892424E-5</c:v>
                </c:pt>
                <c:pt idx="8377">
                  <c:v>1.7981579897237667E-5</c:v>
                </c:pt>
                <c:pt idx="8378">
                  <c:v>1.8513902700439365E-5</c:v>
                </c:pt>
                <c:pt idx="8379">
                  <c:v>1.8924518796373297E-5</c:v>
                </c:pt>
                <c:pt idx="8380">
                  <c:v>2.0355894798133152E-5</c:v>
                </c:pt>
                <c:pt idx="8381">
                  <c:v>2.633341202077143E-5</c:v>
                </c:pt>
                <c:pt idx="8382">
                  <c:v>3.3581891518614557E-5</c:v>
                </c:pt>
                <c:pt idx="8383">
                  <c:v>3.9497422923516918E-5</c:v>
                </c:pt>
                <c:pt idx="8384">
                  <c:v>3.8076186746436131E-5</c:v>
                </c:pt>
                <c:pt idx="8385">
                  <c:v>3.0157908788020141E-5</c:v>
                </c:pt>
                <c:pt idx="8386">
                  <c:v>2.5170903822087029E-5</c:v>
                </c:pt>
                <c:pt idx="8387">
                  <c:v>2.3483931671028332E-5</c:v>
                </c:pt>
                <c:pt idx="8388">
                  <c:v>2.2451931388325215E-5</c:v>
                </c:pt>
                <c:pt idx="8389">
                  <c:v>2.2325111508026798E-5</c:v>
                </c:pt>
                <c:pt idx="8390">
                  <c:v>2.1634137943166784E-5</c:v>
                </c:pt>
                <c:pt idx="8391">
                  <c:v>2.1037783192204766E-5</c:v>
                </c:pt>
                <c:pt idx="8392">
                  <c:v>2.0889141493543237E-5</c:v>
                </c:pt>
                <c:pt idx="8393">
                  <c:v>2.5843010930477816E-5</c:v>
                </c:pt>
                <c:pt idx="8394">
                  <c:v>2.8898243351297636E-5</c:v>
                </c:pt>
                <c:pt idx="8395">
                  <c:v>3.2729852563700984E-5</c:v>
                </c:pt>
                <c:pt idx="8396">
                  <c:v>3.0495208785780492E-5</c:v>
                </c:pt>
                <c:pt idx="8397">
                  <c:v>3.0432306668278485E-5</c:v>
                </c:pt>
                <c:pt idx="8398">
                  <c:v>2.7432112762632051E-5</c:v>
                </c:pt>
                <c:pt idx="8399">
                  <c:v>2.5168230455875059E-5</c:v>
                </c:pt>
                <c:pt idx="8400">
                  <c:v>2.0921802698346375E-5</c:v>
                </c:pt>
                <c:pt idx="8401">
                  <c:v>1.9266984577486321E-5</c:v>
                </c:pt>
                <c:pt idx="8402">
                  <c:v>1.8231467217896976E-5</c:v>
                </c:pt>
                <c:pt idx="8403">
                  <c:v>1.8924518796373297E-5</c:v>
                </c:pt>
                <c:pt idx="8404">
                  <c:v>2.0208020737404883E-5</c:v>
                </c:pt>
                <c:pt idx="8405">
                  <c:v>2.5238748656424219E-5</c:v>
                </c:pt>
                <c:pt idx="8406">
                  <c:v>3.2226591903940791E-5</c:v>
                </c:pt>
                <c:pt idx="8407">
                  <c:v>3.5883055540046373E-5</c:v>
                </c:pt>
                <c:pt idx="8408">
                  <c:v>3.4330693502019739E-5</c:v>
                </c:pt>
                <c:pt idx="8409">
                  <c:v>2.8721156634245266E-5</c:v>
                </c:pt>
                <c:pt idx="8410">
                  <c:v>2.4785313295942128E-5</c:v>
                </c:pt>
                <c:pt idx="8411">
                  <c:v>2.2884567420501606E-5</c:v>
                </c:pt>
                <c:pt idx="8412">
                  <c:v>2.1316527849506309E-5</c:v>
                </c:pt>
                <c:pt idx="8413">
                  <c:v>2.1199388684328638E-5</c:v>
                </c:pt>
                <c:pt idx="8414">
                  <c:v>2.0496591203080684E-5</c:v>
                </c:pt>
                <c:pt idx="8415">
                  <c:v>2.0450187433243994E-5</c:v>
                </c:pt>
                <c:pt idx="8416">
                  <c:v>2.0519796140965156E-5</c:v>
                </c:pt>
                <c:pt idx="8417">
                  <c:v>2.5982704530615613E-5</c:v>
                </c:pt>
                <c:pt idx="8418">
                  <c:v>2.9809554116666673E-5</c:v>
                </c:pt>
                <c:pt idx="8419">
                  <c:v>3.5341586411605397E-5</c:v>
                </c:pt>
                <c:pt idx="8420">
                  <c:v>3.4037319979355654E-5</c:v>
                </c:pt>
                <c:pt idx="8421">
                  <c:v>3.2070235052491071E-5</c:v>
                </c:pt>
                <c:pt idx="8422">
                  <c:v>2.9319703457117398E-5</c:v>
                </c:pt>
                <c:pt idx="8423">
                  <c:v>2.6389636269000013E-5</c:v>
                </c:pt>
                <c:pt idx="8424">
                  <c:v>2.6207329390181599E-5</c:v>
                </c:pt>
                <c:pt idx="8425">
                  <c:v>2.3260374049693913E-5</c:v>
                </c:pt>
                <c:pt idx="8426">
                  <c:v>2.2113243779523745E-5</c:v>
                </c:pt>
                <c:pt idx="8427">
                  <c:v>2.1846771740754229E-5</c:v>
                </c:pt>
                <c:pt idx="8428">
                  <c:v>2.22822605430121E-5</c:v>
                </c:pt>
                <c:pt idx="8429">
                  <c:v>2.3141934374687459E-5</c:v>
                </c:pt>
                <c:pt idx="8430">
                  <c:v>2.4661373210371322E-5</c:v>
                </c:pt>
                <c:pt idx="8431">
                  <c:v>2.9176625343069109E-5</c:v>
                </c:pt>
                <c:pt idx="8432">
                  <c:v>3.6772350449632848E-5</c:v>
                </c:pt>
                <c:pt idx="8433">
                  <c:v>4.2023467004229884E-5</c:v>
                </c:pt>
                <c:pt idx="8434">
                  <c:v>4.0282927487205451E-5</c:v>
                </c:pt>
                <c:pt idx="8435">
                  <c:v>3.572067989441526E-5</c:v>
                </c:pt>
                <c:pt idx="8436">
                  <c:v>3.3694042475949136E-5</c:v>
                </c:pt>
                <c:pt idx="8437">
                  <c:v>3.5563449574778939E-5</c:v>
                </c:pt>
                <c:pt idx="8438">
                  <c:v>3.505719788666265E-5</c:v>
                </c:pt>
                <c:pt idx="8439">
                  <c:v>3.5962416814119419E-5</c:v>
                </c:pt>
                <c:pt idx="8440">
                  <c:v>3.9884550450756868E-5</c:v>
                </c:pt>
                <c:pt idx="8441">
                  <c:v>4.6154514465717727E-5</c:v>
                </c:pt>
                <c:pt idx="8442">
                  <c:v>4.9380139949408553E-5</c:v>
                </c:pt>
                <c:pt idx="8443">
                  <c:v>4.6216648646707831E-5</c:v>
                </c:pt>
                <c:pt idx="8444">
                  <c:v>3.9564337782157689E-5</c:v>
                </c:pt>
                <c:pt idx="8445">
                  <c:v>3.3128732213427076E-5</c:v>
                </c:pt>
                <c:pt idx="8446">
                  <c:v>2.954074841041131E-5</c:v>
                </c:pt>
                <c:pt idx="8447">
                  <c:v>2.8616285555141746E-5</c:v>
                </c:pt>
                <c:pt idx="8448">
                  <c:v>3.0128480290946961E-5</c:v>
                </c:pt>
                <c:pt idx="8449">
                  <c:v>2.8720666728789602E-5</c:v>
                </c:pt>
                <c:pt idx="8450">
                  <c:v>2.7270777648802908E-5</c:v>
                </c:pt>
                <c:pt idx="8451">
                  <c:v>2.605631804256002E-5</c:v>
                </c:pt>
                <c:pt idx="8452">
                  <c:v>2.6053108696708324E-5</c:v>
                </c:pt>
                <c:pt idx="8453">
                  <c:v>2.5974586021142798E-5</c:v>
                </c:pt>
                <c:pt idx="8454">
                  <c:v>2.7264979152417927E-5</c:v>
                </c:pt>
                <c:pt idx="8455">
                  <c:v>3.3137704882486809E-5</c:v>
                </c:pt>
                <c:pt idx="8456">
                  <c:v>4.1519402915573437E-5</c:v>
                </c:pt>
                <c:pt idx="8457">
                  <c:v>5.0769655957871369E-5</c:v>
                </c:pt>
                <c:pt idx="8458">
                  <c:v>5.1086801814771342E-5</c:v>
                </c:pt>
                <c:pt idx="8459">
                  <c:v>4.8481359316785959E-5</c:v>
                </c:pt>
                <c:pt idx="8460">
                  <c:v>4.2761885310558776E-5</c:v>
                </c:pt>
                <c:pt idx="8461">
                  <c:v>3.9100541339666881E-5</c:v>
                </c:pt>
                <c:pt idx="8462">
                  <c:v>3.3101552254833193E-5</c:v>
                </c:pt>
                <c:pt idx="8463">
                  <c:v>2.9162928646654915E-5</c:v>
                </c:pt>
                <c:pt idx="8464">
                  <c:v>2.8001020105124439E-5</c:v>
                </c:pt>
                <c:pt idx="8465">
                  <c:v>3.1418215773867452E-5</c:v>
                </c:pt>
                <c:pt idx="8466">
                  <c:v>3.6438178908577575E-5</c:v>
                </c:pt>
                <c:pt idx="8467">
                  <c:v>3.7690670993779975E-5</c:v>
                </c:pt>
                <c:pt idx="8468">
                  <c:v>3.7632119073988206E-5</c:v>
                </c:pt>
                <c:pt idx="8469">
                  <c:v>3.7443716112448346E-5</c:v>
                </c:pt>
                <c:pt idx="8470">
                  <c:v>3.5124815253851011E-5</c:v>
                </c:pt>
                <c:pt idx="8471">
                  <c:v>3.2016422671348462E-5</c:v>
                </c:pt>
                <c:pt idx="8472">
                  <c:v>3.2019322000887833E-5</c:v>
                </c:pt>
                <c:pt idx="8473">
                  <c:v>3.0058041381442942E-5</c:v>
                </c:pt>
                <c:pt idx="8474">
                  <c:v>2.9497469287189213E-5</c:v>
                </c:pt>
                <c:pt idx="8475">
                  <c:v>3.0674328383010554E-5</c:v>
                </c:pt>
                <c:pt idx="8476">
                  <c:v>3.1782253452348161E-5</c:v>
                </c:pt>
                <c:pt idx="8477">
                  <c:v>3.7094001841053488E-5</c:v>
                </c:pt>
                <c:pt idx="8478">
                  <c:v>4.6680807303968271E-5</c:v>
                </c:pt>
                <c:pt idx="8479">
                  <c:v>5.0685473881928422E-5</c:v>
                </c:pt>
                <c:pt idx="8480">
                  <c:v>5.0278236786337129E-5</c:v>
                </c:pt>
                <c:pt idx="8481">
                  <c:v>4.8676709721658253E-5</c:v>
                </c:pt>
                <c:pt idx="8482">
                  <c:v>4.4646273396171552E-5</c:v>
                </c:pt>
                <c:pt idx="8483">
                  <c:v>3.8655967060317833E-5</c:v>
                </c:pt>
                <c:pt idx="8484">
                  <c:v>3.4922605413541716E-5</c:v>
                </c:pt>
                <c:pt idx="8485">
                  <c:v>3.3332684255976463E-5</c:v>
                </c:pt>
                <c:pt idx="8486">
                  <c:v>3.220443870819061E-5</c:v>
                </c:pt>
                <c:pt idx="8487">
                  <c:v>3.2123471125646197E-5</c:v>
                </c:pt>
                <c:pt idx="8488">
                  <c:v>3.3990168033176672E-5</c:v>
                </c:pt>
                <c:pt idx="8489">
                  <c:v>3.9867976142104569E-5</c:v>
                </c:pt>
                <c:pt idx="8490">
                  <c:v>4.9985083615523803E-5</c:v>
                </c:pt>
                <c:pt idx="8491">
                  <c:v>5.7793137460066171E-5</c:v>
                </c:pt>
                <c:pt idx="8492">
                  <c:v>5.6476469257397967E-5</c:v>
                </c:pt>
                <c:pt idx="8493">
                  <c:v>5.6944346964535542E-5</c:v>
                </c:pt>
                <c:pt idx="8494">
                  <c:v>5.5326296412057359E-5</c:v>
                </c:pt>
                <c:pt idx="8495">
                  <c:v>5.2373975281364526E-5</c:v>
                </c:pt>
                <c:pt idx="8496">
                  <c:v>7.2635780267591761E-5</c:v>
                </c:pt>
                <c:pt idx="8497">
                  <c:v>7.7503603944326237E-5</c:v>
                </c:pt>
                <c:pt idx="8498">
                  <c:v>7.3434589590736071E-5</c:v>
                </c:pt>
                <c:pt idx="8499">
                  <c:v>7.7535839628117598E-5</c:v>
                </c:pt>
                <c:pt idx="8500">
                  <c:v>7.8292615587252778E-5</c:v>
                </c:pt>
                <c:pt idx="8501">
                  <c:v>8.3078703444297366E-5</c:v>
                </c:pt>
                <c:pt idx="8502">
                  <c:v>1.0217936686256642E-4</c:v>
                </c:pt>
                <c:pt idx="8503">
                  <c:v>1.1750459724247326E-4</c:v>
                </c:pt>
                <c:pt idx="8504">
                  <c:v>1.1445030891575515E-4</c:v>
                </c:pt>
                <c:pt idx="8505">
                  <c:v>9.946240831888618E-5</c:v>
                </c:pt>
                <c:pt idx="8506">
                  <c:v>8.3682324373035257E-5</c:v>
                </c:pt>
                <c:pt idx="8507">
                  <c:v>7.1993559476021352E-5</c:v>
                </c:pt>
                <c:pt idx="8508">
                  <c:v>6.2663344235358622E-5</c:v>
                </c:pt>
                <c:pt idx="8509">
                  <c:v>5.793310728374763E-5</c:v>
                </c:pt>
                <c:pt idx="8510">
                  <c:v>5.6621874946545905E-5</c:v>
                </c:pt>
                <c:pt idx="8511">
                  <c:v>5.5792484496335396E-5</c:v>
                </c:pt>
                <c:pt idx="8512">
                  <c:v>5.5460403618853117E-5</c:v>
                </c:pt>
                <c:pt idx="8513">
                  <c:v>6.78456987505368E-5</c:v>
                </c:pt>
                <c:pt idx="8514">
                  <c:v>7.699763808123666E-5</c:v>
                </c:pt>
                <c:pt idx="8515">
                  <c:v>8.624467662610078E-5</c:v>
                </c:pt>
                <c:pt idx="8516">
                  <c:v>8.3685187752255714E-5</c:v>
                </c:pt>
                <c:pt idx="8517">
                  <c:v>9.0506857744124266E-5</c:v>
                </c:pt>
                <c:pt idx="8518">
                  <c:v>8.4989461424180178E-5</c:v>
                </c:pt>
                <c:pt idx="8519">
                  <c:v>8.0457750995678614E-5</c:v>
                </c:pt>
                <c:pt idx="8520">
                  <c:v>7.2829365236301262E-5</c:v>
                </c:pt>
                <c:pt idx="8521">
                  <c:v>7.2635795597538898E-5</c:v>
                </c:pt>
                <c:pt idx="8522">
                  <c:v>6.3553532883705823E-5</c:v>
                </c:pt>
                <c:pt idx="8523">
                  <c:v>6.5118699155620953E-5</c:v>
                </c:pt>
                <c:pt idx="8524">
                  <c:v>6.7378621209157957E-5</c:v>
                </c:pt>
                <c:pt idx="8525">
                  <c:v>7.2812863892944235E-5</c:v>
                </c:pt>
                <c:pt idx="8526">
                  <c:v>8.4401320845573139E-5</c:v>
                </c:pt>
                <c:pt idx="8527">
                  <c:v>9.8941657163493409E-5</c:v>
                </c:pt>
                <c:pt idx="8528">
                  <c:v>9.3294321438167023E-5</c:v>
                </c:pt>
                <c:pt idx="8529">
                  <c:v>7.9188788443198779E-5</c:v>
                </c:pt>
                <c:pt idx="8530">
                  <c:v>7.3102387068583015E-5</c:v>
                </c:pt>
                <c:pt idx="8531">
                  <c:v>6.6871294334054082E-5</c:v>
                </c:pt>
                <c:pt idx="8532">
                  <c:v>6.2517365327203884E-5</c:v>
                </c:pt>
                <c:pt idx="8533">
                  <c:v>5.9959758877075403E-5</c:v>
                </c:pt>
                <c:pt idx="8534">
                  <c:v>5.748074897785383E-5</c:v>
                </c:pt>
                <c:pt idx="8535">
                  <c:v>5.6138086966330361E-5</c:v>
                </c:pt>
                <c:pt idx="8536">
                  <c:v>5.7085276244056187E-5</c:v>
                </c:pt>
                <c:pt idx="8537">
                  <c:v>6.2390158625250092E-5</c:v>
                </c:pt>
                <c:pt idx="8538">
                  <c:v>6.7398662181916729E-5</c:v>
                </c:pt>
                <c:pt idx="8539">
                  <c:v>7.2376185564744126E-5</c:v>
                </c:pt>
                <c:pt idx="8540">
                  <c:v>7.2254855026833965E-5</c:v>
                </c:pt>
                <c:pt idx="8541">
                  <c:v>7.2431421663877993E-5</c:v>
                </c:pt>
                <c:pt idx="8542">
                  <c:v>6.9233208388211288E-5</c:v>
                </c:pt>
                <c:pt idx="8543">
                  <c:v>6.5867009015508932E-5</c:v>
                </c:pt>
                <c:pt idx="8544">
                  <c:v>4.7530321953692466E-5</c:v>
                </c:pt>
                <c:pt idx="8545">
                  <c:v>4.5567984516891364E-5</c:v>
                </c:pt>
                <c:pt idx="8546">
                  <c:v>4.4602679023989743E-5</c:v>
                </c:pt>
                <c:pt idx="8547">
                  <c:v>4.5382950156915861E-5</c:v>
                </c:pt>
                <c:pt idx="8548">
                  <c:v>4.6361218122670031E-5</c:v>
                </c:pt>
                <c:pt idx="8549">
                  <c:v>5.275813171443262E-5</c:v>
                </c:pt>
                <c:pt idx="8550">
                  <c:v>6.2386981396199626E-5</c:v>
                </c:pt>
                <c:pt idx="8551">
                  <c:v>6.6703159175692499E-5</c:v>
                </c:pt>
                <c:pt idx="8552">
                  <c:v>6.4654232612619997E-5</c:v>
                </c:pt>
                <c:pt idx="8553">
                  <c:v>5.8299308823771432E-5</c:v>
                </c:pt>
                <c:pt idx="8554">
                  <c:v>5.303496687674135E-5</c:v>
                </c:pt>
                <c:pt idx="8555">
                  <c:v>4.8899081935500316E-5</c:v>
                </c:pt>
                <c:pt idx="8556">
                  <c:v>4.5083991990764165E-5</c:v>
                </c:pt>
                <c:pt idx="8557">
                  <c:v>4.268279637185737E-5</c:v>
                </c:pt>
                <c:pt idx="8558">
                  <c:v>4.068481412375013E-5</c:v>
                </c:pt>
                <c:pt idx="8559">
                  <c:v>3.8836218831931788E-5</c:v>
                </c:pt>
                <c:pt idx="8560">
                  <c:v>3.7866698014821934E-5</c:v>
                </c:pt>
                <c:pt idx="8561">
                  <c:v>4.0562203439282641E-5</c:v>
                </c:pt>
                <c:pt idx="8562">
                  <c:v>4.3848322656170971E-5</c:v>
                </c:pt>
                <c:pt idx="8563">
                  <c:v>4.6902936346613037E-5</c:v>
                </c:pt>
                <c:pt idx="8564">
                  <c:v>4.4725373276700053E-5</c:v>
                </c:pt>
                <c:pt idx="8565">
                  <c:v>4.546537660411014E-5</c:v>
                </c:pt>
                <c:pt idx="8566">
                  <c:v>4.0804425096858347E-5</c:v>
                </c:pt>
                <c:pt idx="8567">
                  <c:v>3.6053995464424896E-5</c:v>
                </c:pt>
                <c:pt idx="8568">
                  <c:v>2.1066676200664606E-5</c:v>
                </c:pt>
                <c:pt idx="8569">
                  <c:v>1.8839578365654469E-5</c:v>
                </c:pt>
                <c:pt idx="8570">
                  <c:v>1.8090068278901895E-5</c:v>
                </c:pt>
                <c:pt idx="8571">
                  <c:v>1.8347433036786258E-5</c:v>
                </c:pt>
                <c:pt idx="8572">
                  <c:v>1.9318245421700839E-5</c:v>
                </c:pt>
                <c:pt idx="8573">
                  <c:v>2.3823442960388501E-5</c:v>
                </c:pt>
                <c:pt idx="8574">
                  <c:v>3.0865093443812865E-5</c:v>
                </c:pt>
                <c:pt idx="8575">
                  <c:v>3.4669681597065101E-5</c:v>
                </c:pt>
                <c:pt idx="8576">
                  <c:v>3.2688636268374247E-5</c:v>
                </c:pt>
                <c:pt idx="8577">
                  <c:v>2.7276632931866776E-5</c:v>
                </c:pt>
                <c:pt idx="8578">
                  <c:v>2.3624646891210469E-5</c:v>
                </c:pt>
                <c:pt idx="8579">
                  <c:v>2.2042635546225243E-5</c:v>
                </c:pt>
                <c:pt idx="8580">
                  <c:v>2.0746470547073475E-5</c:v>
                </c:pt>
                <c:pt idx="8581">
                  <c:v>2.0747362809729565E-5</c:v>
                </c:pt>
                <c:pt idx="8582">
                  <c:v>2.0039734022584074E-5</c:v>
                </c:pt>
                <c:pt idx="8583">
                  <c:v>1.9624547814805431E-5</c:v>
                </c:pt>
                <c:pt idx="8584">
                  <c:v>2.039652302977662E-5</c:v>
                </c:pt>
                <c:pt idx="8585">
                  <c:v>2.6122315928339271E-5</c:v>
                </c:pt>
                <c:pt idx="8586">
                  <c:v>2.8898243351297636E-5</c:v>
                </c:pt>
                <c:pt idx="8587">
                  <c:v>3.3221277290719567E-5</c:v>
                </c:pt>
                <c:pt idx="8588">
                  <c:v>3.0495208785780492E-5</c:v>
                </c:pt>
                <c:pt idx="8589">
                  <c:v>3.1088631609624788E-5</c:v>
                </c:pt>
                <c:pt idx="8590">
                  <c:v>2.9789369815707831E-5</c:v>
                </c:pt>
                <c:pt idx="8591">
                  <c:v>2.8511386179668896E-5</c:v>
                </c:pt>
                <c:pt idx="8592">
                  <c:v>4.3712748876762439E-5</c:v>
                </c:pt>
                <c:pt idx="8593">
                  <c:v>4.2297077362782818E-5</c:v>
                </c:pt>
                <c:pt idx="8594">
                  <c:v>4.1725074380709238E-5</c:v>
                </c:pt>
                <c:pt idx="8595">
                  <c:v>4.3032517887655209E-5</c:v>
                </c:pt>
                <c:pt idx="8596">
                  <c:v>4.5036377629104514E-5</c:v>
                </c:pt>
                <c:pt idx="8597">
                  <c:v>4.7459201288858534E-5</c:v>
                </c:pt>
                <c:pt idx="8598">
                  <c:v>5.0446397937692053E-5</c:v>
                </c:pt>
                <c:pt idx="8599">
                  <c:v>5.7554439806796632E-5</c:v>
                </c:pt>
                <c:pt idx="8600">
                  <c:v>6.8396395030980787E-5</c:v>
                </c:pt>
                <c:pt idx="8601">
                  <c:v>7.952124243050449E-5</c:v>
                </c:pt>
                <c:pt idx="8602">
                  <c:v>7.5217481822935996E-5</c:v>
                </c:pt>
                <c:pt idx="8603">
                  <c:v>6.8866951215719839E-5</c:v>
                </c:pt>
                <c:pt idx="8604">
                  <c:v>6.5544065961641796E-5</c:v>
                </c:pt>
                <c:pt idx="8605">
                  <c:v>6.6530306275198401E-5</c:v>
                </c:pt>
                <c:pt idx="8606">
                  <c:v>6.4745582850353164E-5</c:v>
                </c:pt>
                <c:pt idx="8607">
                  <c:v>6.5505883970393415E-5</c:v>
                </c:pt>
                <c:pt idx="8608">
                  <c:v>6.8911570941426411E-5</c:v>
                </c:pt>
                <c:pt idx="8609">
                  <c:v>7.55390747449505E-5</c:v>
                </c:pt>
                <c:pt idx="8610">
                  <c:v>8.1892791207332041E-5</c:v>
                </c:pt>
                <c:pt idx="8611">
                  <c:v>7.8223858994692393E-5</c:v>
                </c:pt>
                <c:pt idx="8612">
                  <c:v>7.2830550904005823E-5</c:v>
                </c:pt>
                <c:pt idx="8613">
                  <c:v>6.652249545781495E-5</c:v>
                </c:pt>
                <c:pt idx="8614">
                  <c:v>6.3812375885403903E-5</c:v>
                </c:pt>
                <c:pt idx="8615">
                  <c:v>6.209642296340815E-5</c:v>
                </c:pt>
                <c:pt idx="8616">
                  <c:v>6.279172080755621E-5</c:v>
                </c:pt>
                <c:pt idx="8617">
                  <c:v>5.954140569192964E-5</c:v>
                </c:pt>
                <c:pt idx="8618">
                  <c:v>5.7929612604554284E-5</c:v>
                </c:pt>
                <c:pt idx="8619">
                  <c:v>5.8195168332203768E-5</c:v>
                </c:pt>
                <c:pt idx="8620">
                  <c:v>5.742949608749756E-5</c:v>
                </c:pt>
                <c:pt idx="8621">
                  <c:v>5.6352640701690133E-5</c:v>
                </c:pt>
                <c:pt idx="8622">
                  <c:v>5.7566616206998436E-5</c:v>
                </c:pt>
                <c:pt idx="8623">
                  <c:v>6.5872472208966003E-5</c:v>
                </c:pt>
                <c:pt idx="8624">
                  <c:v>7.4416343197201019E-5</c:v>
                </c:pt>
                <c:pt idx="8625">
                  <c:v>9.3403570878904167E-5</c:v>
                </c:pt>
                <c:pt idx="8626">
                  <c:v>9.1702491300284578E-5</c:v>
                </c:pt>
                <c:pt idx="8627">
                  <c:v>7.63500464180447E-5</c:v>
                </c:pt>
                <c:pt idx="8628">
                  <c:v>6.3857083578460757E-5</c:v>
                </c:pt>
                <c:pt idx="8629">
                  <c:v>5.936810453704662E-5</c:v>
                </c:pt>
                <c:pt idx="8630">
                  <c:v>5.1508632613794549E-5</c:v>
                </c:pt>
                <c:pt idx="8631">
                  <c:v>4.5601056972854202E-5</c:v>
                </c:pt>
                <c:pt idx="8632">
                  <c:v>4.4504063185044029E-5</c:v>
                </c:pt>
                <c:pt idx="8633">
                  <c:v>4.7308011332689034E-5</c:v>
                </c:pt>
                <c:pt idx="8634">
                  <c:v>5.1919559588489054E-5</c:v>
                </c:pt>
                <c:pt idx="8635">
                  <c:v>5.4460540419815381E-5</c:v>
                </c:pt>
                <c:pt idx="8636">
                  <c:v>5.5385116856433071E-5</c:v>
                </c:pt>
                <c:pt idx="8637">
                  <c:v>5.5234794199699244E-5</c:v>
                </c:pt>
                <c:pt idx="8638">
                  <c:v>5.2689934676542526E-5</c:v>
                </c:pt>
                <c:pt idx="8639">
                  <c:v>4.8795823513260401E-5</c:v>
                </c:pt>
                <c:pt idx="8640">
                  <c:v>3.1344567546857008E-5</c:v>
                </c:pt>
                <c:pt idx="8641">
                  <c:v>2.9792420840708133E-5</c:v>
                </c:pt>
                <c:pt idx="8642">
                  <c:v>2.8925293782027099E-5</c:v>
                </c:pt>
                <c:pt idx="8643">
                  <c:v>2.9533839830627889E-5</c:v>
                </c:pt>
                <c:pt idx="8644">
                  <c:v>3.062089295033519E-5</c:v>
                </c:pt>
                <c:pt idx="8645">
                  <c:v>3.5662299817824964E-5</c:v>
                </c:pt>
                <c:pt idx="8646">
                  <c:v>4.2696652340038696E-5</c:v>
                </c:pt>
                <c:pt idx="8647">
                  <c:v>4.6426273538409418E-5</c:v>
                </c:pt>
                <c:pt idx="8648">
                  <c:v>4.3998988060583236E-5</c:v>
                </c:pt>
                <c:pt idx="8649">
                  <c:v>3.7838954217272363E-5</c:v>
                </c:pt>
                <c:pt idx="8650">
                  <c:v>3.390559878374515E-5</c:v>
                </c:pt>
                <c:pt idx="8651">
                  <c:v>3.0137794355481522E-5</c:v>
                </c:pt>
                <c:pt idx="8652">
                  <c:v>2.7634012957399107E-5</c:v>
                </c:pt>
                <c:pt idx="8653">
                  <c:v>2.6816749535703332E-5</c:v>
                </c:pt>
                <c:pt idx="8654">
                  <c:v>2.5587311878500599E-5</c:v>
                </c:pt>
                <c:pt idx="8655">
                  <c:v>2.4694298935411833E-5</c:v>
                </c:pt>
                <c:pt idx="8656">
                  <c:v>2.430099407106906E-5</c:v>
                </c:pt>
                <c:pt idx="8657">
                  <c:v>2.8933228767856704E-5</c:v>
                </c:pt>
                <c:pt idx="8658">
                  <c:v>3.2448293997950854E-5</c:v>
                </c:pt>
                <c:pt idx="8659">
                  <c:v>3.5256223012579462E-5</c:v>
                </c:pt>
                <c:pt idx="8660">
                  <c:v>3.3201806245308908E-5</c:v>
                </c:pt>
                <c:pt idx="8661">
                  <c:v>3.4019554546451308E-5</c:v>
                </c:pt>
                <c:pt idx="8662">
                  <c:v>3.1438805804076168E-5</c:v>
                </c:pt>
                <c:pt idx="8663">
                  <c:v>2.9308564889307238E-5</c:v>
                </c:pt>
                <c:pt idx="8664">
                  <c:v>1.9646587517497866E-5</c:v>
                </c:pt>
                <c:pt idx="8665">
                  <c:v>1.7290055799725045E-5</c:v>
                </c:pt>
                <c:pt idx="8666">
                  <c:v>1.6826170049680708E-5</c:v>
                </c:pt>
                <c:pt idx="8667">
                  <c:v>1.6350610532732285E-5</c:v>
                </c:pt>
                <c:pt idx="8668">
                  <c:v>1.7236800726840694E-5</c:v>
                </c:pt>
                <c:pt idx="8669">
                  <c:v>2.1582287248196814E-5</c:v>
                </c:pt>
                <c:pt idx="8670">
                  <c:v>2.8916615099365911E-5</c:v>
                </c:pt>
                <c:pt idx="8671">
                  <c:v>3.2082850207209413E-5</c:v>
                </c:pt>
                <c:pt idx="8672">
                  <c:v>3.0854233487764408E-5</c:v>
                </c:pt>
                <c:pt idx="8673">
                  <c:v>2.557286957162141E-5</c:v>
                </c:pt>
                <c:pt idx="8674">
                  <c:v>2.1972214218716353E-5</c:v>
                </c:pt>
                <c:pt idx="8675">
                  <c:v>2.0125352520550048E-5</c:v>
                </c:pt>
                <c:pt idx="8676">
                  <c:v>1.9373641646563836E-5</c:v>
                </c:pt>
                <c:pt idx="8677">
                  <c:v>1.8819551426085421E-5</c:v>
                </c:pt>
                <c:pt idx="8678">
                  <c:v>1.7401637502453403E-5</c:v>
                </c:pt>
                <c:pt idx="8679">
                  <c:v>1.6643189094432563E-5</c:v>
                </c:pt>
                <c:pt idx="8680">
                  <c:v>1.6838807252085866E-5</c:v>
                </c:pt>
                <c:pt idx="8681">
                  <c:v>2.4013548890570028E-5</c:v>
                </c:pt>
                <c:pt idx="8682">
                  <c:v>2.865633746713206E-5</c:v>
                </c:pt>
                <c:pt idx="8683">
                  <c:v>3.2060831787525184E-5</c:v>
                </c:pt>
                <c:pt idx="8684">
                  <c:v>2.8895500726067035E-5</c:v>
                </c:pt>
                <c:pt idx="8685">
                  <c:v>2.8608549018055703E-5</c:v>
                </c:pt>
                <c:pt idx="8686">
                  <c:v>2.4904592016829559E-5</c:v>
                </c:pt>
                <c:pt idx="8687">
                  <c:v>2.1596949591434701E-5</c:v>
                </c:pt>
                <c:pt idx="8688">
                  <c:v>1.5385395199455669E-5</c:v>
                </c:pt>
                <c:pt idx="8689">
                  <c:v>1.3938911782418275E-5</c:v>
                </c:pt>
                <c:pt idx="8690">
                  <c:v>1.2984113092843648E-5</c:v>
                </c:pt>
                <c:pt idx="8691">
                  <c:v>1.3615584620699737E-5</c:v>
                </c:pt>
                <c:pt idx="8692">
                  <c:v>1.4887513284709652E-5</c:v>
                </c:pt>
                <c:pt idx="8693">
                  <c:v>1.983267750295798E-5</c:v>
                </c:pt>
                <c:pt idx="8694">
                  <c:v>2.7334115710371616E-5</c:v>
                </c:pt>
                <c:pt idx="8695">
                  <c:v>3.0935914667600071E-5</c:v>
                </c:pt>
                <c:pt idx="8696">
                  <c:v>2.9686004915130843E-5</c:v>
                </c:pt>
                <c:pt idx="8697">
                  <c:v>2.4433830558144634E-5</c:v>
                </c:pt>
                <c:pt idx="8698">
                  <c:v>2.0821295096831065E-5</c:v>
                </c:pt>
                <c:pt idx="8699">
                  <c:v>1.8943183869494796E-5</c:v>
                </c:pt>
                <c:pt idx="8700">
                  <c:v>1.7618587607501315E-5</c:v>
                </c:pt>
                <c:pt idx="8701">
                  <c:v>1.7528718334533368E-5</c:v>
                </c:pt>
                <c:pt idx="8702">
                  <c:v>1.6668416222483461E-5</c:v>
                </c:pt>
                <c:pt idx="8703">
                  <c:v>1.6395351014061182E-5</c:v>
                </c:pt>
                <c:pt idx="8704">
                  <c:v>1.6506088698242531E-5</c:v>
                </c:pt>
                <c:pt idx="8705">
                  <c:v>2.1050840258780987E-5</c:v>
                </c:pt>
                <c:pt idx="8706">
                  <c:v>2.3843462944261229E-5</c:v>
                </c:pt>
                <c:pt idx="8707">
                  <c:v>2.5942143131513623E-5</c:v>
                </c:pt>
                <c:pt idx="8708">
                  <c:v>2.2834198136047098E-5</c:v>
                </c:pt>
                <c:pt idx="8709">
                  <c:v>2.0602427128229684E-5</c:v>
                </c:pt>
                <c:pt idx="8710">
                  <c:v>1.7168243330144048E-5</c:v>
                </c:pt>
                <c:pt idx="8711">
                  <c:v>1.4790217931960341E-5</c:v>
                </c:pt>
                <c:pt idx="8712">
                  <c:v>6.4496045822769865E-6</c:v>
                </c:pt>
                <c:pt idx="8713">
                  <c:v>5.2865065674633371E-6</c:v>
                </c:pt>
                <c:pt idx="8714">
                  <c:v>4.6300069712353859E-6</c:v>
                </c:pt>
                <c:pt idx="8715">
                  <c:v>5.137860304339891E-6</c:v>
                </c:pt>
                <c:pt idx="8716">
                  <c:v>6.2735434203432691E-6</c:v>
                </c:pt>
                <c:pt idx="8717">
                  <c:v>1.0534336830371486E-5</c:v>
                </c:pt>
                <c:pt idx="8718">
                  <c:v>1.7128193717492239E-5</c:v>
                </c:pt>
                <c:pt idx="8719">
                  <c:v>1.9666849972218464E-5</c:v>
                </c:pt>
                <c:pt idx="8720">
                  <c:v>1.8158971489672885E-5</c:v>
                </c:pt>
                <c:pt idx="8721">
                  <c:v>1.4328850118868969E-5</c:v>
                </c:pt>
                <c:pt idx="8722">
                  <c:v>1.2148438681909337E-5</c:v>
                </c:pt>
                <c:pt idx="8723">
                  <c:v>1.0786313193671723E-5</c:v>
                </c:pt>
                <c:pt idx="8724">
                  <c:v>1.0337171173119666E-5</c:v>
                </c:pt>
                <c:pt idx="8725">
                  <c:v>1.0182452275755791E-5</c:v>
                </c:pt>
                <c:pt idx="8726">
                  <c:v>9.3601135120103061E-6</c:v>
                </c:pt>
                <c:pt idx="8727">
                  <c:v>8.5434530426338637E-6</c:v>
                </c:pt>
                <c:pt idx="8728">
                  <c:v>8.0718711023359123E-6</c:v>
                </c:pt>
                <c:pt idx="8729">
                  <c:v>1.1459243850798854E-5</c:v>
                </c:pt>
                <c:pt idx="8730">
                  <c:v>1.3594816341289776E-5</c:v>
                </c:pt>
                <c:pt idx="8731">
                  <c:v>1.6193553682151752E-5</c:v>
                </c:pt>
                <c:pt idx="8732">
                  <c:v>1.3704528347800867E-5</c:v>
                </c:pt>
                <c:pt idx="8733">
                  <c:v>1.4286731658845931E-5</c:v>
                </c:pt>
                <c:pt idx="8734">
                  <c:v>1.1647335426309594E-5</c:v>
                </c:pt>
                <c:pt idx="8735">
                  <c:v>9.6977389318076529E-6</c:v>
                </c:pt>
                <c:pt idx="8736">
                  <c:v>7.2953381142702647E-6</c:v>
                </c:pt>
                <c:pt idx="8737">
                  <c:v>5.8919565966836845E-6</c:v>
                </c:pt>
                <c:pt idx="8738">
                  <c:v>4.7827985329403238E-6</c:v>
                </c:pt>
                <c:pt idx="8739">
                  <c:v>5.0704638883666326E-6</c:v>
                </c:pt>
                <c:pt idx="8740">
                  <c:v>6.1624409703105467E-6</c:v>
                </c:pt>
                <c:pt idx="8741">
                  <c:v>1.0392127478217318E-5</c:v>
                </c:pt>
                <c:pt idx="8742">
                  <c:v>1.7106748747531158E-5</c:v>
                </c:pt>
                <c:pt idx="8743">
                  <c:v>2.1033084659291056E-5</c:v>
                </c:pt>
                <c:pt idx="8744">
                  <c:v>2.01282451650507E-5</c:v>
                </c:pt>
                <c:pt idx="8745">
                  <c:v>1.6703160264406241E-5</c:v>
                </c:pt>
                <c:pt idx="8746">
                  <c:v>1.3848604514741294E-5</c:v>
                </c:pt>
                <c:pt idx="8747">
                  <c:v>1.2786172597629683E-5</c:v>
                </c:pt>
                <c:pt idx="8748">
                  <c:v>1.2114000580489268E-5</c:v>
                </c:pt>
                <c:pt idx="8749">
                  <c:v>1.1607711560442418E-5</c:v>
                </c:pt>
                <c:pt idx="8750">
                  <c:v>1.0713146675501828E-5</c:v>
                </c:pt>
                <c:pt idx="8751">
                  <c:v>9.6397411425406194E-6</c:v>
                </c:pt>
                <c:pt idx="8752">
                  <c:v>8.9906021255199901E-6</c:v>
                </c:pt>
                <c:pt idx="8753">
                  <c:v>1.2536218293570105E-5</c:v>
                </c:pt>
                <c:pt idx="8754">
                  <c:v>1.485752906365008E-5</c:v>
                </c:pt>
                <c:pt idx="8755">
                  <c:v>1.7798499972844153E-5</c:v>
                </c:pt>
                <c:pt idx="8756">
                  <c:v>1.5667807085386239E-5</c:v>
                </c:pt>
                <c:pt idx="8757">
                  <c:v>1.5558162604003405E-5</c:v>
                </c:pt>
                <c:pt idx="8758">
                  <c:v>1.3112103503487782E-5</c:v>
                </c:pt>
                <c:pt idx="8759">
                  <c:v>1.1372988963299627E-5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4-4F11-9B0D-A32EEA133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87071"/>
        <c:axId val="159687487"/>
      </c:lineChart>
      <c:catAx>
        <c:axId val="15968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9687487"/>
        <c:crosses val="autoZero"/>
        <c:auto val="1"/>
        <c:lblAlgn val="ctr"/>
        <c:lblOffset val="100"/>
        <c:noMultiLvlLbl val="0"/>
      </c:catAx>
      <c:valAx>
        <c:axId val="15968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968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203200</xdr:colOff>
      <xdr:row>991</xdr:row>
      <xdr:rowOff>127000</xdr:rowOff>
    </xdr:from>
    <xdr:to>
      <xdr:col>34</xdr:col>
      <xdr:colOff>177800</xdr:colOff>
      <xdr:row>1006</xdr:row>
      <xdr:rowOff>107950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4CF8B298-1D17-9ABA-3A69-206F1AC4C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606425</xdr:colOff>
      <xdr:row>897</xdr:row>
      <xdr:rowOff>171450</xdr:rowOff>
    </xdr:from>
    <xdr:to>
      <xdr:col>36</xdr:col>
      <xdr:colOff>0</xdr:colOff>
      <xdr:row>912</xdr:row>
      <xdr:rowOff>152400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BBA52D04-77EB-54FC-C96F-55F781FE0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365125</xdr:colOff>
      <xdr:row>1</xdr:row>
      <xdr:rowOff>31750</xdr:rowOff>
    </xdr:from>
    <xdr:to>
      <xdr:col>9</xdr:col>
      <xdr:colOff>390525</xdr:colOff>
      <xdr:row>16</xdr:row>
      <xdr:rowOff>12700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EF7585B-DFC2-2FFA-C10F-089FDCBDC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365125</xdr:colOff>
      <xdr:row>16</xdr:row>
      <xdr:rowOff>82550</xdr:rowOff>
    </xdr:from>
    <xdr:to>
      <xdr:col>9</xdr:col>
      <xdr:colOff>390525</xdr:colOff>
      <xdr:row>31</xdr:row>
      <xdr:rowOff>63500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23C529EB-7AFC-683D-598B-5696AEF4C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662E-DB60-4713-81BF-0D518EFCF016}">
  <sheetPr codeName="Tabelle8"/>
  <dimension ref="A1:AT8761"/>
  <sheetViews>
    <sheetView workbookViewId="0">
      <selection activeCell="E10" sqref="E10"/>
    </sheetView>
  </sheetViews>
  <sheetFormatPr baseColWidth="10" defaultRowHeight="14.5" x14ac:dyDescent="0.35"/>
  <cols>
    <col min="1" max="1" width="33.1796875" customWidth="1"/>
    <col min="3" max="3" width="11.453125" customWidth="1"/>
    <col min="6" max="6" width="32.36328125" style="4" customWidth="1"/>
    <col min="16" max="16" width="9.81640625" customWidth="1"/>
    <col min="20" max="20" width="10.81640625" customWidth="1"/>
    <col min="30" max="30" width="11.7265625" customWidth="1"/>
    <col min="41" max="41" width="12.54296875" customWidth="1"/>
    <col min="42" max="42" width="9.7265625" customWidth="1"/>
    <col min="43" max="43" width="12.1796875" customWidth="1"/>
    <col min="44" max="45" width="10.81640625" customWidth="1"/>
  </cols>
  <sheetData>
    <row r="1" spans="1:46" x14ac:dyDescent="0.35">
      <c r="B1" s="5" t="s">
        <v>24</v>
      </c>
      <c r="C1" s="5" t="s">
        <v>36</v>
      </c>
      <c r="D1" s="5" t="s">
        <v>25</v>
      </c>
      <c r="E1" s="5"/>
      <c r="F1" s="4" t="s">
        <v>0</v>
      </c>
      <c r="H1" t="s">
        <v>1</v>
      </c>
      <c r="I1" t="s">
        <v>2</v>
      </c>
      <c r="K1" t="s">
        <v>3</v>
      </c>
      <c r="L1" t="s">
        <v>4</v>
      </c>
      <c r="N1" t="s">
        <v>5</v>
      </c>
      <c r="O1" t="s">
        <v>6</v>
      </c>
      <c r="Q1" t="s">
        <v>7</v>
      </c>
      <c r="S1" t="s">
        <v>21</v>
      </c>
      <c r="T1" t="s">
        <v>38</v>
      </c>
      <c r="U1" t="s">
        <v>39</v>
      </c>
      <c r="V1" t="s">
        <v>9</v>
      </c>
      <c r="X1" t="s">
        <v>8</v>
      </c>
      <c r="Y1" t="s">
        <v>12</v>
      </c>
      <c r="AA1" t="s">
        <v>13</v>
      </c>
      <c r="AB1" t="s">
        <v>41</v>
      </c>
      <c r="AD1" t="s">
        <v>14</v>
      </c>
      <c r="AF1" t="s">
        <v>15</v>
      </c>
      <c r="AH1" t="s">
        <v>40</v>
      </c>
    </row>
    <row r="2" spans="1:46" x14ac:dyDescent="0.35">
      <c r="A2" t="s">
        <v>44</v>
      </c>
      <c r="B2" s="5">
        <v>1</v>
      </c>
      <c r="D2" s="5"/>
      <c r="E2" s="5"/>
      <c r="F2" s="4">
        <v>44197</v>
      </c>
      <c r="H2">
        <v>2.2999999999999998</v>
      </c>
      <c r="I2">
        <v>2.2625000000000002</v>
      </c>
      <c r="K2">
        <v>2.6415920124496099E-4</v>
      </c>
      <c r="L2" s="2">
        <v>3.7530556150953302E-5</v>
      </c>
      <c r="N2">
        <f t="shared" ref="N2:N65" si="0">$C$13*K2</f>
        <v>1.8491144087147269E-4</v>
      </c>
      <c r="O2" s="2">
        <f t="shared" ref="O2:O65" si="1">$C$14*L2</f>
        <v>1.1259166845285992E-5</v>
      </c>
      <c r="Q2">
        <f>N2+O2</f>
        <v>1.9617060771675868E-4</v>
      </c>
      <c r="S2">
        <f>IF(H2&gt;$B$5,$B$5,($B$3 - $B$5)*(($B$5-H2)/($B$5-$B$6))^(1/$B$2)+$B$5)</f>
        <v>43.599999999999994</v>
      </c>
      <c r="T2">
        <f>K2*S2</f>
        <v>1.1517341174280297E-2</v>
      </c>
      <c r="U2" s="3">
        <f>S2*N2/Q2+$B$7*O2/Q2</f>
        <v>44.254300374200731</v>
      </c>
      <c r="V2">
        <f>IF(U2-H2&lt;=10,10,U2-H2)</f>
        <v>41.954300374200734</v>
      </c>
      <c r="X2">
        <f t="shared" ref="X2:X65" si="2">IF(Q2-$C$20&lt;=0,0,Q2-$C$20)</f>
        <v>0</v>
      </c>
      <c r="Y2">
        <f t="shared" ref="Y2:Y65" si="3">1-(X2/Q2)</f>
        <v>1</v>
      </c>
      <c r="AA2">
        <f>((Y2*V2)+H2+273)/(Y2*V2)</f>
        <v>7.561901820422019</v>
      </c>
      <c r="AB2">
        <f t="shared" ref="AB2:AB65" si="4">(Q2-X2)/AA2</f>
        <v>2.5941967030961886E-5</v>
      </c>
      <c r="AD2">
        <f>AA2*$C$28</f>
        <v>4.2632244930034542</v>
      </c>
      <c r="AF2">
        <f>(Q2-X2)/AD2+X2</f>
        <v>4.6014608904293452E-5</v>
      </c>
      <c r="AH2">
        <f>Q2/AF2</f>
        <v>4.2632244930034542</v>
      </c>
      <c r="AL2" s="2"/>
      <c r="AT2" s="1"/>
    </row>
    <row r="3" spans="1:46" x14ac:dyDescent="0.35">
      <c r="A3" t="s">
        <v>28</v>
      </c>
      <c r="B3" s="5">
        <v>40</v>
      </c>
      <c r="F3" s="4">
        <v>44197.041666666664</v>
      </c>
      <c r="H3">
        <v>2.4</v>
      </c>
      <c r="I3">
        <v>2.2625000000000002</v>
      </c>
      <c r="K3">
        <v>2.6415920124496099E-4</v>
      </c>
      <c r="L3" s="2">
        <v>1.56056199026532E-5</v>
      </c>
      <c r="N3">
        <f t="shared" si="0"/>
        <v>1.8491144087147269E-4</v>
      </c>
      <c r="O3" s="2">
        <f t="shared" si="1"/>
        <v>4.6816859707959604E-6</v>
      </c>
      <c r="Q3">
        <f>N3+O3</f>
        <v>1.8959312684226865E-4</v>
      </c>
      <c r="S3">
        <f>IF(H3&gt;$B$5,$B$5,($B$3 - $B$5)*(($B$5-H3)/($B$5-$B$6))^(1/$B$2)+$B$5)</f>
        <v>43.466666666666669</v>
      </c>
      <c r="T3">
        <f>K3*S3</f>
        <v>1.1482119947447638E-2</v>
      </c>
      <c r="U3" s="3">
        <f>S3*N3/Q3+$B$7*O3/Q3</f>
        <v>43.751463092373079</v>
      </c>
      <c r="V3">
        <f>IF(U3-H3&lt;=10,10,U3-H3)</f>
        <v>41.351463092373081</v>
      </c>
      <c r="X3">
        <f t="shared" si="2"/>
        <v>0</v>
      </c>
      <c r="Y3">
        <f t="shared" si="3"/>
        <v>1</v>
      </c>
      <c r="AA3">
        <f>((Y3*V3)+H3+273)/(Y3*V3)</f>
        <v>7.6599820031711312</v>
      </c>
      <c r="AB3">
        <f t="shared" si="4"/>
        <v>2.4751119097117931E-5</v>
      </c>
      <c r="AD3">
        <f>AA3*$C$28</f>
        <v>4.3185198204626163</v>
      </c>
      <c r="AF3">
        <f>(Q3-X3)/AD3+X3</f>
        <v>4.3902340321309146E-5</v>
      </c>
      <c r="AH3">
        <f>Q3/AF3</f>
        <v>4.3185198204626163</v>
      </c>
      <c r="AM3">
        <v>0</v>
      </c>
      <c r="AN3">
        <f>AM3+24</f>
        <v>24</v>
      </c>
      <c r="AO3">
        <f>AN3+24</f>
        <v>48</v>
      </c>
      <c r="AP3">
        <f>AO3+24</f>
        <v>72</v>
      </c>
      <c r="AQ3">
        <f>AP3+24</f>
        <v>96</v>
      </c>
      <c r="AT3" s="1"/>
    </row>
    <row r="4" spans="1:46" x14ac:dyDescent="0.35">
      <c r="A4" t="s">
        <v>29</v>
      </c>
      <c r="D4" s="5">
        <f>SUM(T2:T8761)</f>
        <v>39.688389943170577</v>
      </c>
      <c r="E4" s="5"/>
      <c r="F4" s="4">
        <v>44197.083333333336</v>
      </c>
      <c r="H4">
        <v>2.2999999999999998</v>
      </c>
      <c r="I4">
        <v>2.2625000000000002</v>
      </c>
      <c r="K4">
        <v>2.6489026914508501E-4</v>
      </c>
      <c r="L4" s="2">
        <v>3.0954506962448998E-6</v>
      </c>
      <c r="N4">
        <f t="shared" si="0"/>
        <v>1.8542318840155951E-4</v>
      </c>
      <c r="O4" s="2">
        <f t="shared" si="1"/>
        <v>9.2863520887347003E-7</v>
      </c>
      <c r="Q4">
        <f>N4+O4</f>
        <v>1.8635182361043297E-4</v>
      </c>
      <c r="S4">
        <f>IF(H4&gt;$B$5,$B$5,($B$3 - $B$5)*(($B$5-H4)/($B$5-$B$6))^(1/$B$2)+$B$5)</f>
        <v>43.599999999999994</v>
      </c>
      <c r="T4">
        <f>K4*S4</f>
        <v>1.1549215734725705E-2</v>
      </c>
      <c r="U4" s="3">
        <f>S4*N4/Q4+$B$7*O4/Q4</f>
        <v>43.656808896076534</v>
      </c>
      <c r="V4">
        <f>IF(U4-H4&lt;=10,10,U4-H4)</f>
        <v>41.356808896076537</v>
      </c>
      <c r="X4">
        <f t="shared" si="2"/>
        <v>0</v>
      </c>
      <c r="Y4">
        <f t="shared" si="3"/>
        <v>1</v>
      </c>
      <c r="AA4">
        <f>((Y4*V4)+H4+273)/(Y4*V4)</f>
        <v>7.65670314873151</v>
      </c>
      <c r="AB4">
        <f t="shared" si="4"/>
        <v>2.4338389511849624E-5</v>
      </c>
      <c r="AD4">
        <f>AA4*$C$28</f>
        <v>4.316671278536532</v>
      </c>
      <c r="AF4">
        <f>(Q4-X4)/AD4+X4</f>
        <v>4.3170260505361262E-5</v>
      </c>
      <c r="AH4">
        <f>Q4/AF4</f>
        <v>4.316671278536532</v>
      </c>
      <c r="AM4" s="4">
        <v>44235</v>
      </c>
      <c r="AN4" s="4">
        <v>44236</v>
      </c>
      <c r="AO4" s="4">
        <v>44237</v>
      </c>
      <c r="AP4" s="4">
        <v>44238</v>
      </c>
      <c r="AQ4" s="4">
        <v>44239</v>
      </c>
      <c r="AR4" s="4"/>
      <c r="AS4" s="4"/>
      <c r="AT4" s="1"/>
    </row>
    <row r="5" spans="1:46" x14ac:dyDescent="0.35">
      <c r="A5" t="s">
        <v>23</v>
      </c>
      <c r="B5" s="5">
        <v>20</v>
      </c>
      <c r="C5" s="5"/>
      <c r="D5" s="5"/>
      <c r="E5" s="5"/>
      <c r="F5" s="4">
        <v>44197.125</v>
      </c>
      <c r="H5">
        <v>2.2000000000000002</v>
      </c>
      <c r="I5">
        <v>2.2625000000000002</v>
      </c>
      <c r="K5">
        <v>2.6903298724579E-4</v>
      </c>
      <c r="L5" s="2">
        <v>6.2336942439434004E-6</v>
      </c>
      <c r="N5">
        <f t="shared" si="0"/>
        <v>1.8832309107205298E-4</v>
      </c>
      <c r="O5" s="2">
        <f t="shared" si="1"/>
        <v>1.8701082731830205E-6</v>
      </c>
      <c r="Q5">
        <f>N5+O5</f>
        <v>1.90193199345236E-4</v>
      </c>
      <c r="S5">
        <f>IF(H5&gt;$B$5,$B$5,($B$3 - $B$5)*(($B$5-H5)/($B$5-$B$6))^(1/$B$2)+$B$5)</f>
        <v>43.733333333333334</v>
      </c>
      <c r="T5">
        <f>K5*S5</f>
        <v>1.1765709308882549E-2</v>
      </c>
      <c r="U5" s="3">
        <f>S5*N5/Q5+$B$7*O5/Q5</f>
        <v>43.844114826136789</v>
      </c>
      <c r="V5">
        <f>IF(U5-H5&lt;=10,10,U5-H5)</f>
        <v>41.644114826136786</v>
      </c>
      <c r="X5">
        <f t="shared" si="2"/>
        <v>0</v>
      </c>
      <c r="Y5">
        <f t="shared" si="3"/>
        <v>1</v>
      </c>
      <c r="AA5">
        <f>((Y5*V5)+H5+273)/(Y5*V5)</f>
        <v>7.608376745404569</v>
      </c>
      <c r="AB5">
        <f t="shared" si="4"/>
        <v>2.4997868232551966E-5</v>
      </c>
      <c r="AD5">
        <f>AA5*$C$28</f>
        <v>4.2894259755406932</v>
      </c>
      <c r="AF5">
        <f>(Q5-X5)/AD5+X5</f>
        <v>4.4340012027194771E-5</v>
      </c>
      <c r="AH5">
        <f>Q5/AF5</f>
        <v>4.2894259755406932</v>
      </c>
      <c r="AL5">
        <v>1</v>
      </c>
      <c r="AM5" cm="1">
        <f t="array" ref="AM5">INDEX($H$914:$H$1057,$AL5+AM$3)</f>
        <v>-4.3</v>
      </c>
      <c r="AN5" cm="1">
        <f t="array" ref="AN5">INDEX($H$914:$H$1057,$AL5+AN$3)</f>
        <v>-7.5</v>
      </c>
      <c r="AO5" cm="1">
        <f t="array" ref="AO5">INDEX($H$914:$H$1057,$AL5+AO$3)</f>
        <v>-9.6999999999999993</v>
      </c>
      <c r="AP5" cm="1">
        <f t="array" ref="AP5">INDEX($H$914:$H$1057,$AL5+AP$3)</f>
        <v>-8.6</v>
      </c>
      <c r="AQ5" cm="1">
        <f t="array" ref="AQ5">INDEX($H$914:$H$1057,$AL5+AQ$3)</f>
        <v>-7.8</v>
      </c>
      <c r="AS5">
        <f>SUM(AM5:AQ5)/5</f>
        <v>-7.58</v>
      </c>
      <c r="AT5" s="1"/>
    </row>
    <row r="6" spans="1:46" x14ac:dyDescent="0.35">
      <c r="A6" t="s">
        <v>27</v>
      </c>
      <c r="B6" s="5">
        <v>5</v>
      </c>
      <c r="F6" s="4">
        <v>44197.166666666664</v>
      </c>
      <c r="H6">
        <v>1.9</v>
      </c>
      <c r="I6">
        <v>2.2625000000000002</v>
      </c>
      <c r="K6">
        <v>2.6939852119585298E-4</v>
      </c>
      <c r="L6" s="2">
        <v>2.1882106998050199E-5</v>
      </c>
      <c r="N6">
        <f t="shared" si="0"/>
        <v>1.8857896483709708E-4</v>
      </c>
      <c r="O6" s="2">
        <f t="shared" si="1"/>
        <v>6.5646320994150608E-6</v>
      </c>
      <c r="Q6">
        <f>N6+O6</f>
        <v>1.9514359693651215E-4</v>
      </c>
      <c r="S6">
        <f>IF(H6&gt;$B$5,$B$5,($B$3 - $B$5)*(($B$5-H6)/($B$5-$B$6))^(1/$B$2)+$B$5)</f>
        <v>44.13333333333334</v>
      </c>
      <c r="T6">
        <f>K6*S6</f>
        <v>1.1889454735443646E-2</v>
      </c>
      <c r="U6" s="3">
        <f>S6*N6/Q6+$B$7*O6/Q6</f>
        <v>44.498888083443084</v>
      </c>
      <c r="V6">
        <f>IF(U6-H6&lt;=10,10,U6-H6)</f>
        <v>42.598888083443086</v>
      </c>
      <c r="X6">
        <f t="shared" si="2"/>
        <v>0</v>
      </c>
      <c r="Y6">
        <f t="shared" si="3"/>
        <v>1</v>
      </c>
      <c r="AA6">
        <f>((Y6*V6)+H6+273)/(Y6*V6)</f>
        <v>7.4532200808040674</v>
      </c>
      <c r="AB6">
        <f t="shared" si="4"/>
        <v>2.6182454673397983E-5</v>
      </c>
      <c r="AD6">
        <f>AA6*$C$28</f>
        <v>4.2019522541825038</v>
      </c>
      <c r="AF6">
        <f>(Q6-X6)/AD6+X6</f>
        <v>4.6441174276140758E-5</v>
      </c>
      <c r="AH6">
        <f>Q6/AF6</f>
        <v>4.2019522541825038</v>
      </c>
      <c r="AL6">
        <f>AL5+1</f>
        <v>2</v>
      </c>
      <c r="AM6" cm="1">
        <f t="array" ref="AM6">INDEX($H$914:$H$1057,$AL6+AM$3)</f>
        <v>-4.4000000000000004</v>
      </c>
      <c r="AN6" cm="1">
        <f t="array" ref="AN6">INDEX($H$914:$H$1057,$AL6+AN$3)</f>
        <v>-7.7</v>
      </c>
      <c r="AO6" cm="1">
        <f t="array" ref="AO6">INDEX($H$914:$H$1057,$AL6+AO$3)</f>
        <v>-10.1</v>
      </c>
      <c r="AP6" cm="1">
        <f t="array" ref="AP6">INDEX($H$914:$H$1057,$AL6+AP$3)</f>
        <v>-9.3000000000000007</v>
      </c>
      <c r="AQ6" cm="1">
        <f t="array" ref="AQ6">INDEX($H$914:$H$1057,$AL6+AQ$3)</f>
        <v>-6.9</v>
      </c>
      <c r="AS6">
        <f t="shared" ref="AS6:AS28" si="5">SUM(AM6:AQ6)/5</f>
        <v>-7.6800000000000015</v>
      </c>
      <c r="AT6" s="1"/>
    </row>
    <row r="7" spans="1:46" x14ac:dyDescent="0.35">
      <c r="A7" t="s">
        <v>42</v>
      </c>
      <c r="B7" s="5">
        <v>55</v>
      </c>
      <c r="C7" s="5"/>
      <c r="D7" s="5"/>
      <c r="E7" s="5"/>
      <c r="F7" s="4">
        <v>44197.208333333336</v>
      </c>
      <c r="H7">
        <v>1.9</v>
      </c>
      <c r="I7">
        <v>2.2625000000000002</v>
      </c>
      <c r="K7">
        <v>2.7025143374599799E-4</v>
      </c>
      <c r="L7" s="2">
        <v>8.4604148701770398E-5</v>
      </c>
      <c r="N7">
        <f t="shared" si="0"/>
        <v>1.8917600362219859E-4</v>
      </c>
      <c r="O7" s="2">
        <f t="shared" si="1"/>
        <v>2.5381244610531124E-5</v>
      </c>
      <c r="Q7">
        <f>N7+O7</f>
        <v>2.1455724823272971E-4</v>
      </c>
      <c r="S7">
        <f>IF(H7&gt;$B$5,$B$5,($B$3 - $B$5)*(($B$5-H7)/($B$5-$B$6))^(1/$B$2)+$B$5)</f>
        <v>44.13333333333334</v>
      </c>
      <c r="T7">
        <f>K7*S7</f>
        <v>1.192709660932338E-2</v>
      </c>
      <c r="U7" s="3">
        <f>S7*N7/Q7+$B$7*O7/Q7</f>
        <v>45.418815539315972</v>
      </c>
      <c r="V7">
        <f>IF(U7-H7&lt;=10,10,U7-H7)</f>
        <v>43.518815539315973</v>
      </c>
      <c r="X7">
        <f t="shared" si="2"/>
        <v>0</v>
      </c>
      <c r="Y7">
        <f t="shared" si="3"/>
        <v>1</v>
      </c>
      <c r="AA7">
        <f>((Y7*V7)+H7+273)/(Y7*V7)</f>
        <v>7.3168079506127306</v>
      </c>
      <c r="AB7">
        <f t="shared" si="4"/>
        <v>2.9323886820722427E-5</v>
      </c>
      <c r="AD7">
        <f>AA7*$C$28</f>
        <v>4.125046265664654</v>
      </c>
      <c r="AF7">
        <f>(Q7-X7)/AD7+X7</f>
        <v>5.2013294982561576E-5</v>
      </c>
      <c r="AH7">
        <f>Q7/AF7</f>
        <v>4.125046265664654</v>
      </c>
      <c r="AL7">
        <f t="shared" ref="AL7:AL26" si="6">AL6+1</f>
        <v>3</v>
      </c>
      <c r="AM7" cm="1">
        <f t="array" ref="AM7">INDEX($H$914:$H$1057,$AL7+AM$3)</f>
        <v>-4.5</v>
      </c>
      <c r="AN7" cm="1">
        <f t="array" ref="AN7">INDEX($H$914:$H$1057,$AL7+AN$3)</f>
        <v>-8.1999999999999993</v>
      </c>
      <c r="AO7" cm="1">
        <f t="array" ref="AO7">INDEX($H$914:$H$1057,$AL7+AO$3)</f>
        <v>-11.6</v>
      </c>
      <c r="AP7" cm="1">
        <f t="array" ref="AP7">INDEX($H$914:$H$1057,$AL7+AP$3)</f>
        <v>-10.4</v>
      </c>
      <c r="AQ7" cm="1">
        <f t="array" ref="AQ7">INDEX($H$914:$H$1057,$AL7+AQ$3)</f>
        <v>-8.1</v>
      </c>
      <c r="AS7">
        <f t="shared" si="5"/>
        <v>-8.5599999999999987</v>
      </c>
      <c r="AT7" s="1"/>
    </row>
    <row r="8" spans="1:46" x14ac:dyDescent="0.35">
      <c r="F8" s="4">
        <v>44197.25</v>
      </c>
      <c r="H8">
        <v>1.5</v>
      </c>
      <c r="I8">
        <v>2.2625000000000002</v>
      </c>
      <c r="K8">
        <v>2.7183541419626702E-4</v>
      </c>
      <c r="L8">
        <v>1.8188963801576399E-4</v>
      </c>
      <c r="N8">
        <f t="shared" si="0"/>
        <v>1.9028478993738692E-4</v>
      </c>
      <c r="O8" s="2">
        <f t="shared" si="1"/>
        <v>5.4566891404729205E-5</v>
      </c>
      <c r="Q8">
        <f>N8+O8</f>
        <v>2.4485168134211611E-4</v>
      </c>
      <c r="S8">
        <f>IF(H8&gt;$B$5,$B$5,($B$3 - $B$5)*(($B$5-H8)/($B$5-$B$6))^(1/$B$2)+$B$5)</f>
        <v>44.666666666666671</v>
      </c>
      <c r="T8">
        <f>K8*S8</f>
        <v>1.2141981834099928E-2</v>
      </c>
      <c r="U8" s="3">
        <f>S8*N8/Q8+$B$7*O8/Q8</f>
        <v>46.969521500083246</v>
      </c>
      <c r="V8">
        <f>IF(U8-H8&lt;=10,10,U8-H8)</f>
        <v>45.469521500083246</v>
      </c>
      <c r="X8">
        <f t="shared" si="2"/>
        <v>0</v>
      </c>
      <c r="Y8">
        <f t="shared" si="3"/>
        <v>1</v>
      </c>
      <c r="AA8">
        <f>((Y8*V8)+H8+273)/(Y8*V8)</f>
        <v>7.037010967874326</v>
      </c>
      <c r="AB8">
        <f t="shared" si="4"/>
        <v>3.479484151153435E-5</v>
      </c>
      <c r="AD8">
        <f>AA8*$C$28</f>
        <v>3.9673032298244642</v>
      </c>
      <c r="AF8">
        <f>(Q8-X8)/AD8+X8</f>
        <v>6.1717410330883562E-5</v>
      </c>
      <c r="AH8">
        <f>Q8/AF8</f>
        <v>3.9673032298244642</v>
      </c>
      <c r="AL8">
        <f t="shared" si="6"/>
        <v>4</v>
      </c>
      <c r="AM8" cm="1">
        <f t="array" ref="AM8">INDEX($H$914:$H$1057,$AL8+AM$3)</f>
        <v>-4.5999999999999996</v>
      </c>
      <c r="AN8" cm="1">
        <f t="array" ref="AN8">INDEX($H$914:$H$1057,$AL8+AN$3)</f>
        <v>-8.6</v>
      </c>
      <c r="AO8" cm="1">
        <f t="array" ref="AO8">INDEX($H$914:$H$1057,$AL8+AO$3)</f>
        <v>-10.5</v>
      </c>
      <c r="AP8" cm="1">
        <f t="array" ref="AP8">INDEX($H$914:$H$1057,$AL8+AP$3)</f>
        <v>-10.7</v>
      </c>
      <c r="AQ8" cm="1">
        <f t="array" ref="AQ8">INDEX($H$914:$H$1057,$AL8+AQ$3)</f>
        <v>-9.3000000000000007</v>
      </c>
      <c r="AS8">
        <f t="shared" si="5"/>
        <v>-8.74</v>
      </c>
      <c r="AT8" s="1"/>
    </row>
    <row r="9" spans="1:46" x14ac:dyDescent="0.35">
      <c r="A9" t="s">
        <v>37</v>
      </c>
      <c r="B9" s="5">
        <v>4.6918580842943216</v>
      </c>
      <c r="D9" s="5">
        <f>D12/D16</f>
        <v>4.6918580842943465</v>
      </c>
      <c r="E9" s="5"/>
      <c r="F9" s="4">
        <v>44197.291666666664</v>
      </c>
      <c r="H9">
        <v>1.6</v>
      </c>
      <c r="I9">
        <v>2.2625000000000002</v>
      </c>
      <c r="K9">
        <v>2.7256648209639201E-4</v>
      </c>
      <c r="L9">
        <v>2.3837814320365699E-4</v>
      </c>
      <c r="N9">
        <f t="shared" si="0"/>
        <v>1.9079653746747441E-4</v>
      </c>
      <c r="O9" s="2">
        <f t="shared" si="1"/>
        <v>7.1513442961097115E-5</v>
      </c>
      <c r="Q9">
        <f>N9+O9</f>
        <v>2.6230998042857151E-4</v>
      </c>
      <c r="S9">
        <f>IF(H9&gt;$B$5,$B$5,($B$3 - $B$5)*(($B$5-H9)/($B$5-$B$6))^(1/$B$2)+$B$5)</f>
        <v>44.533333333333331</v>
      </c>
      <c r="T9">
        <f>K9*S9</f>
        <v>1.2138294002692658E-2</v>
      </c>
      <c r="U9" s="3">
        <f>S9*N9/Q9+$B$7*O9/Q9</f>
        <v>47.386855598999873</v>
      </c>
      <c r="V9">
        <f>IF(U9-H9&lt;=10,10,U9-H9)</f>
        <v>45.786855598999871</v>
      </c>
      <c r="X9">
        <f t="shared" si="2"/>
        <v>0</v>
      </c>
      <c r="Y9">
        <f t="shared" si="3"/>
        <v>1</v>
      </c>
      <c r="AA9">
        <f>((Y9*V9)+H9+273)/(Y9*V9)</f>
        <v>6.9973544024280656</v>
      </c>
      <c r="AB9">
        <f t="shared" si="4"/>
        <v>3.7487022286244433E-5</v>
      </c>
      <c r="AD9">
        <f>AA9*$C$28</f>
        <v>3.9449457799218077</v>
      </c>
      <c r="AF9">
        <f>(Q9-X9)/AD9+X9</f>
        <v>6.6492670637863805E-5</v>
      </c>
      <c r="AH9">
        <f>Q9/AF9</f>
        <v>3.9449457799218077</v>
      </c>
      <c r="AL9">
        <f t="shared" si="6"/>
        <v>5</v>
      </c>
      <c r="AM9" cm="1">
        <f t="array" ref="AM9">INDEX($H$914:$H$1057,$AL9+AM$3)</f>
        <v>-4.7</v>
      </c>
      <c r="AN9" cm="1">
        <f t="array" ref="AN9">INDEX($H$914:$H$1057,$AL9+AN$3)</f>
        <v>-8.8000000000000007</v>
      </c>
      <c r="AO9" cm="1">
        <f t="array" ref="AO9">INDEX($H$914:$H$1057,$AL9+AO$3)</f>
        <v>-10.4</v>
      </c>
      <c r="AP9" cm="1">
        <f t="array" ref="AP9">INDEX($H$914:$H$1057,$AL9+AP$3)</f>
        <v>-11.2</v>
      </c>
      <c r="AQ9" cm="1">
        <f t="array" ref="AQ9">INDEX($H$914:$H$1057,$AL9+AQ$3)</f>
        <v>-10.7</v>
      </c>
      <c r="AS9">
        <f t="shared" si="5"/>
        <v>-9.16</v>
      </c>
      <c r="AT9" s="1"/>
    </row>
    <row r="10" spans="1:46" x14ac:dyDescent="0.35">
      <c r="B10" s="5"/>
      <c r="C10" s="5"/>
      <c r="D10" s="5"/>
      <c r="E10" s="5"/>
      <c r="F10" s="4">
        <v>44197.333333333336</v>
      </c>
      <c r="H10">
        <v>1</v>
      </c>
      <c r="I10">
        <v>2.2625000000000002</v>
      </c>
      <c r="K10">
        <v>2.6818007469564498E-4</v>
      </c>
      <c r="L10">
        <v>2.28962987907939E-4</v>
      </c>
      <c r="N10">
        <f t="shared" si="0"/>
        <v>1.8772605228695147E-4</v>
      </c>
      <c r="O10" s="2">
        <f t="shared" si="1"/>
        <v>6.8688896372381706E-5</v>
      </c>
      <c r="Q10">
        <f>N10+O10</f>
        <v>2.5641494865933317E-4</v>
      </c>
      <c r="S10">
        <f>IF(H10&gt;$B$5,$B$5,($B$3 - $B$5)*(($B$5-H10)/($B$5-$B$6))^(1/$B$2)+$B$5)</f>
        <v>45.333333333333329</v>
      </c>
      <c r="T10">
        <f>K10*S10</f>
        <v>1.2157496719535905E-2</v>
      </c>
      <c r="U10" s="3">
        <f>S10*N10/Q10+$B$7*O10/Q10</f>
        <v>47.922857338874785</v>
      </c>
      <c r="V10">
        <f>IF(U10-H10&lt;=10,10,U10-H10)</f>
        <v>46.922857338874785</v>
      </c>
      <c r="X10">
        <f t="shared" si="2"/>
        <v>0</v>
      </c>
      <c r="Y10">
        <f t="shared" si="3"/>
        <v>1</v>
      </c>
      <c r="AA10">
        <f>((Y10*V10)+H10+273)/(Y10*V10)</f>
        <v>6.8393715885881416</v>
      </c>
      <c r="AB10">
        <f t="shared" si="4"/>
        <v>3.7491010005535487E-5</v>
      </c>
      <c r="AD10">
        <f>AA10*$C$28</f>
        <v>3.8558787413076536</v>
      </c>
      <c r="AF10">
        <f>(Q10-X10)/AD10+X10</f>
        <v>6.6499743861855604E-5</v>
      </c>
      <c r="AH10">
        <f>Q10/AF10</f>
        <v>3.8558787413076536</v>
      </c>
      <c r="AL10">
        <f t="shared" si="6"/>
        <v>6</v>
      </c>
      <c r="AM10" cm="1">
        <f t="array" ref="AM10">INDEX($H$914:$H$1057,$AL10+AM$3)</f>
        <v>-5.0999999999999996</v>
      </c>
      <c r="AN10" cm="1">
        <f t="array" ref="AN10">INDEX($H$914:$H$1057,$AL10+AN$3)</f>
        <v>-9</v>
      </c>
      <c r="AO10" cm="1">
        <f t="array" ref="AO10">INDEX($H$914:$H$1057,$AL10+AO$3)</f>
        <v>-10.8</v>
      </c>
      <c r="AP10" cm="1">
        <f t="array" ref="AP10">INDEX($H$914:$H$1057,$AL10+AP$3)</f>
        <v>-11.5</v>
      </c>
      <c r="AQ10" cm="1">
        <f t="array" ref="AQ10">INDEX($H$914:$H$1057,$AL10+AQ$3)</f>
        <v>-11.1</v>
      </c>
      <c r="AS10">
        <f t="shared" si="5"/>
        <v>-9.5</v>
      </c>
      <c r="AT10" s="1"/>
    </row>
    <row r="11" spans="1:46" x14ac:dyDescent="0.35">
      <c r="A11" t="s">
        <v>20</v>
      </c>
      <c r="B11" s="9">
        <v>0.7</v>
      </c>
      <c r="C11" s="5"/>
      <c r="D11" s="5"/>
      <c r="E11" s="5"/>
      <c r="F11" s="4">
        <v>44197.375</v>
      </c>
      <c r="H11">
        <v>0.8</v>
      </c>
      <c r="I11">
        <v>2.2625000000000002</v>
      </c>
      <c r="K11">
        <v>2.6172230824454598E-4</v>
      </c>
      <c r="L11">
        <v>1.7561327224968699E-4</v>
      </c>
      <c r="N11">
        <f t="shared" si="0"/>
        <v>1.8320561577118218E-4</v>
      </c>
      <c r="O11" s="2">
        <f t="shared" si="1"/>
        <v>5.2683981674906102E-5</v>
      </c>
      <c r="Q11">
        <f>N11+O11</f>
        <v>2.3588959744608829E-4</v>
      </c>
      <c r="S11">
        <f>IF(H11&gt;$B$5,$B$5,($B$3 - $B$5)*(($B$5-H11)/($B$5-$B$6))^(1/$B$2)+$B$5)</f>
        <v>45.6</v>
      </c>
      <c r="T11">
        <f>K11*S11</f>
        <v>1.1934537255951297E-2</v>
      </c>
      <c r="U11" s="3">
        <f>S11*N11/Q11+$B$7*O11/Q11</f>
        <v>47.699411899065623</v>
      </c>
      <c r="V11">
        <f>IF(U11-H11&lt;=10,10,U11-H11)</f>
        <v>46.899411899065626</v>
      </c>
      <c r="X11">
        <f t="shared" si="2"/>
        <v>0</v>
      </c>
      <c r="Y11">
        <f t="shared" si="3"/>
        <v>1</v>
      </c>
      <c r="AA11">
        <f>((Y11*V11)+H11+273)/(Y11*V11)</f>
        <v>6.8380262974140811</v>
      </c>
      <c r="AB11">
        <f t="shared" si="4"/>
        <v>3.4496737389748569E-5</v>
      </c>
      <c r="AD11">
        <f>AA11*$C$28</f>
        <v>3.8551202974109096</v>
      </c>
      <c r="AF11">
        <f>(Q11-X11)/AD11+X11</f>
        <v>6.1188647629105438E-5</v>
      </c>
      <c r="AH11">
        <f>Q11/AF11</f>
        <v>3.8551202974109096</v>
      </c>
      <c r="AL11">
        <f t="shared" si="6"/>
        <v>7</v>
      </c>
      <c r="AM11" cm="1">
        <f t="array" ref="AM11">INDEX($H$914:$H$1057,$AL11+AM$3)</f>
        <v>-5.6</v>
      </c>
      <c r="AN11" cm="1">
        <f t="array" ref="AN11">INDEX($H$914:$H$1057,$AL11+AN$3)</f>
        <v>-9.1</v>
      </c>
      <c r="AO11" cm="1">
        <f t="array" ref="AO11">INDEX($H$914:$H$1057,$AL11+AO$3)</f>
        <v>-10.7</v>
      </c>
      <c r="AP11" cm="1">
        <f t="array" ref="AP11">INDEX($H$914:$H$1057,$AL11+AP$3)</f>
        <v>-11.3</v>
      </c>
      <c r="AQ11" cm="1">
        <f t="array" ref="AQ11">INDEX($H$914:$H$1057,$AL11+AQ$3)</f>
        <v>-9.4</v>
      </c>
      <c r="AS11">
        <f t="shared" si="5"/>
        <v>-9.2200000000000006</v>
      </c>
      <c r="AT11" s="1"/>
    </row>
    <row r="12" spans="1:46" x14ac:dyDescent="0.35">
      <c r="A12" t="s">
        <v>10</v>
      </c>
      <c r="B12">
        <f>1</f>
        <v>1</v>
      </c>
      <c r="C12" s="5"/>
      <c r="D12">
        <f>SUM(Q2:Q8761)</f>
        <v>0.99999999999998179</v>
      </c>
      <c r="F12" s="4">
        <v>44197.416666666664</v>
      </c>
      <c r="H12">
        <v>1.6</v>
      </c>
      <c r="I12">
        <v>2.2625000000000002</v>
      </c>
      <c r="K12">
        <v>2.5075628974268003E-4</v>
      </c>
      <c r="L12">
        <v>1.44231443419306E-4</v>
      </c>
      <c r="N12">
        <f t="shared" si="0"/>
        <v>1.7552940281987601E-4</v>
      </c>
      <c r="O12" s="2">
        <f t="shared" si="1"/>
        <v>4.3269433025791807E-5</v>
      </c>
      <c r="Q12">
        <f>N12+O12</f>
        <v>2.1879883584566783E-4</v>
      </c>
      <c r="S12">
        <f>IF(H12&gt;$B$5,$B$5,($B$3 - $B$5)*(($B$5-H12)/($B$5-$B$6))^(1/$B$2)+$B$5)</f>
        <v>44.533333333333331</v>
      </c>
      <c r="T12">
        <f>K12*S12</f>
        <v>1.1167013436540684E-2</v>
      </c>
      <c r="U12" s="3">
        <f>S12*N12/Q12+$B$7*O12/Q12</f>
        <v>46.603210581931073</v>
      </c>
      <c r="V12">
        <f>IF(U12-H12&lt;=10,10,U12-H12)</f>
        <v>45.003210581931071</v>
      </c>
      <c r="X12">
        <f t="shared" si="2"/>
        <v>0</v>
      </c>
      <c r="Y12">
        <f t="shared" si="3"/>
        <v>1</v>
      </c>
      <c r="AA12">
        <f>((Y12*V12)+H12+273)/(Y12*V12)</f>
        <v>7.1017868825175059</v>
      </c>
      <c r="AB12">
        <f t="shared" si="4"/>
        <v>3.0808983635412332E-5</v>
      </c>
      <c r="AD12">
        <f>AA12*$C$28</f>
        <v>4.0038223849816639</v>
      </c>
      <c r="AF12">
        <f>(Q12-X12)/AD12+X12</f>
        <v>5.4647488027036907E-5</v>
      </c>
      <c r="AH12">
        <f>Q12/AF12</f>
        <v>4.0038223849816639</v>
      </c>
      <c r="AL12">
        <f t="shared" si="6"/>
        <v>8</v>
      </c>
      <c r="AM12" cm="1">
        <f t="array" ref="AM12">INDEX($H$914:$H$1057,$AL12+AM$3)</f>
        <v>-6</v>
      </c>
      <c r="AN12" cm="1">
        <f t="array" ref="AN12">INDEX($H$914:$H$1057,$AL12+AN$3)</f>
        <v>-9.4</v>
      </c>
      <c r="AO12" cm="1">
        <f t="array" ref="AO12">INDEX($H$914:$H$1057,$AL12+AO$3)</f>
        <v>-10.4</v>
      </c>
      <c r="AP12" cm="1">
        <f t="array" ref="AP12">INDEX($H$914:$H$1057,$AL12+AP$3)</f>
        <v>-10.9</v>
      </c>
      <c r="AQ12" cm="1">
        <f t="array" ref="AQ12">INDEX($H$914:$H$1057,$AL12+AQ$3)</f>
        <v>-9.1999999999999993</v>
      </c>
      <c r="AS12">
        <f t="shared" si="5"/>
        <v>-9.1800000000000015</v>
      </c>
      <c r="AT12" s="1"/>
    </row>
    <row r="13" spans="1:46" x14ac:dyDescent="0.35">
      <c r="A13" t="s">
        <v>19</v>
      </c>
      <c r="B13" s="5"/>
      <c r="C13" s="5">
        <f>B12*B11</f>
        <v>0.7</v>
      </c>
      <c r="D13" s="5"/>
      <c r="F13" s="4">
        <v>44197.458333333336</v>
      </c>
      <c r="H13">
        <v>2.5</v>
      </c>
      <c r="I13">
        <v>2.2625000000000002</v>
      </c>
      <c r="K13">
        <v>2.3869366939062699E-4</v>
      </c>
      <c r="L13">
        <v>1.3481628812358801E-4</v>
      </c>
      <c r="N13">
        <f t="shared" si="0"/>
        <v>1.6708556857343888E-4</v>
      </c>
      <c r="O13" s="2">
        <f t="shared" si="1"/>
        <v>4.0444886437076405E-5</v>
      </c>
      <c r="Q13">
        <f>N13+O13</f>
        <v>2.0753045501051528E-4</v>
      </c>
      <c r="S13">
        <f>IF(H13&gt;$B$5,$B$5,($B$3 - $B$5)*(($B$5-H13)/($B$5-$B$6))^(1/$B$2)+$B$5)</f>
        <v>43.333333333333336</v>
      </c>
      <c r="T13">
        <f>K13*S13</f>
        <v>1.0343392340260504E-2</v>
      </c>
      <c r="U13" s="3">
        <f>S13*N13/Q13+$B$7*O13/Q13</f>
        <v>45.607009302523736</v>
      </c>
      <c r="V13">
        <f>IF(U13-H13&lt;=10,10,U13-H13)</f>
        <v>43.107009302523736</v>
      </c>
      <c r="X13">
        <f t="shared" si="2"/>
        <v>0</v>
      </c>
      <c r="Y13">
        <f t="shared" si="3"/>
        <v>1</v>
      </c>
      <c r="AA13">
        <f>((Y13*V13)+H13+273)/(Y13*V13)</f>
        <v>7.3910719963556053</v>
      </c>
      <c r="AB13">
        <f t="shared" si="4"/>
        <v>2.8078532466311319E-5</v>
      </c>
      <c r="AD13">
        <f>AA13*$C$28</f>
        <v>4.1669146086131859</v>
      </c>
      <c r="AF13">
        <f>(Q13-X13)/AD13+X13</f>
        <v>4.980434554179277E-5</v>
      </c>
      <c r="AH13">
        <f>Q13/AF13</f>
        <v>4.1669146086131859</v>
      </c>
      <c r="AL13">
        <f t="shared" si="6"/>
        <v>9</v>
      </c>
      <c r="AM13" cm="1">
        <f t="array" ref="AM13">INDEX($H$914:$H$1057,$AL13+AM$3)</f>
        <v>-6.2</v>
      </c>
      <c r="AN13" cm="1">
        <f t="array" ref="AN13">INDEX($H$914:$H$1057,$AL13+AN$3)</f>
        <v>-9.5</v>
      </c>
      <c r="AO13" cm="1">
        <f t="array" ref="AO13">INDEX($H$914:$H$1057,$AL13+AO$3)</f>
        <v>-10.6</v>
      </c>
      <c r="AP13" cm="1">
        <f t="array" ref="AP13">INDEX($H$914:$H$1057,$AL13+AP$3)</f>
        <v>-11.2</v>
      </c>
      <c r="AQ13" cm="1">
        <f t="array" ref="AQ13">INDEX($H$914:$H$1057,$AL13+AQ$3)</f>
        <v>-10.8</v>
      </c>
      <c r="AS13">
        <f t="shared" si="5"/>
        <v>-9.66</v>
      </c>
      <c r="AT13" s="1"/>
    </row>
    <row r="14" spans="1:46" x14ac:dyDescent="0.35">
      <c r="A14" t="s">
        <v>18</v>
      </c>
      <c r="B14" s="5"/>
      <c r="C14" s="5">
        <f>B12*(1-B11)</f>
        <v>0.30000000000000004</v>
      </c>
      <c r="D14" s="5"/>
      <c r="E14" s="5"/>
      <c r="F14" s="4">
        <v>44197.5</v>
      </c>
      <c r="H14">
        <v>2.9</v>
      </c>
      <c r="I14">
        <v>2.2625000000000002</v>
      </c>
      <c r="K14">
        <v>2.26996582988636E-4</v>
      </c>
      <c r="L14">
        <v>1.3167749859394599E-4</v>
      </c>
      <c r="N14">
        <f t="shared" si="0"/>
        <v>1.5889760809204519E-4</v>
      </c>
      <c r="O14" s="2">
        <f t="shared" si="1"/>
        <v>3.9503249578183801E-5</v>
      </c>
      <c r="Q14">
        <f>N14+O14</f>
        <v>1.98400857670229E-4</v>
      </c>
      <c r="S14">
        <f>IF(H14&gt;$B$5,$B$5,($B$3 - $B$5)*(($B$5-H14)/($B$5-$B$6))^(1/$B$2)+$B$5)</f>
        <v>42.800000000000004</v>
      </c>
      <c r="T14">
        <f>K14*S14</f>
        <v>9.7154537519136223E-3</v>
      </c>
      <c r="U14" s="3">
        <f>S14*N14/Q14+$B$7*O14/Q14</f>
        <v>45.229120773534639</v>
      </c>
      <c r="V14">
        <f>IF(U14-H14&lt;=10,10,U14-H14)</f>
        <v>42.32912077353464</v>
      </c>
      <c r="X14">
        <f t="shared" si="2"/>
        <v>0</v>
      </c>
      <c r="Y14">
        <f t="shared" si="3"/>
        <v>1</v>
      </c>
      <c r="AA14">
        <f>((Y14*V14)+H14+273)/(Y14*V14)</f>
        <v>7.5179714333329706</v>
      </c>
      <c r="AB14">
        <f t="shared" si="4"/>
        <v>2.6390211698672443E-5</v>
      </c>
      <c r="AD14">
        <f>AA14*$C$28</f>
        <v>4.2384575617905469</v>
      </c>
      <c r="AF14">
        <f>(Q14-X14)/AD14+X14</f>
        <v>4.6809683659169178E-5</v>
      </c>
      <c r="AH14">
        <f>Q14/AF14</f>
        <v>4.2384575617905469</v>
      </c>
      <c r="AL14">
        <f t="shared" si="6"/>
        <v>10</v>
      </c>
      <c r="AM14" cm="1">
        <f t="array" ref="AM14">INDEX($H$914:$H$1057,$AL14+AM$3)</f>
        <v>-6.4</v>
      </c>
      <c r="AN14" cm="1">
        <f t="array" ref="AN14">INDEX($H$914:$H$1057,$AL14+AN$3)</f>
        <v>-9.4</v>
      </c>
      <c r="AO14" cm="1">
        <f t="array" ref="AO14">INDEX($H$914:$H$1057,$AL14+AO$3)</f>
        <v>-10.1</v>
      </c>
      <c r="AP14" cm="1">
        <f t="array" ref="AP14">INDEX($H$914:$H$1057,$AL14+AP$3)</f>
        <v>-10.5</v>
      </c>
      <c r="AQ14" cm="1">
        <f t="array" ref="AQ14">INDEX($H$914:$H$1057,$AL14+AQ$3)</f>
        <v>-8.6</v>
      </c>
      <c r="AS14">
        <f t="shared" si="5"/>
        <v>-9</v>
      </c>
      <c r="AT14" s="1"/>
    </row>
    <row r="15" spans="1:46" x14ac:dyDescent="0.35">
      <c r="F15" s="4">
        <v>44197.541666666664</v>
      </c>
      <c r="H15">
        <v>3.4</v>
      </c>
      <c r="I15">
        <v>2.2625000000000002</v>
      </c>
      <c r="K15">
        <v>2.22975709537951E-4</v>
      </c>
      <c r="L15">
        <v>1.3167749859394599E-4</v>
      </c>
      <c r="N15">
        <f t="shared" si="0"/>
        <v>1.560829966765657E-4</v>
      </c>
      <c r="O15" s="2">
        <f t="shared" si="1"/>
        <v>3.9503249578183801E-5</v>
      </c>
      <c r="Q15">
        <f>N15+O15</f>
        <v>1.9558624625474951E-4</v>
      </c>
      <c r="S15">
        <f>IF(H15&gt;$B$5,$B$5,($B$3 - $B$5)*(($B$5-H15)/($B$5-$B$6))^(1/$B$2)+$B$5)</f>
        <v>42.133333333333333</v>
      </c>
      <c r="T15">
        <f>K15*S15</f>
        <v>9.3947098951990028E-3</v>
      </c>
      <c r="U15" s="3">
        <f>S15*N15/Q15+$B$7*O15/Q15</f>
        <v>44.732059748434153</v>
      </c>
      <c r="V15">
        <f>IF(U15-H15&lt;=10,10,U15-H15)</f>
        <v>41.332059748434155</v>
      </c>
      <c r="X15">
        <f t="shared" si="2"/>
        <v>0</v>
      </c>
      <c r="Y15">
        <f t="shared" si="3"/>
        <v>1</v>
      </c>
      <c r="AA15">
        <f>((Y15*V15)+H15+273)/(Y15*V15)</f>
        <v>7.6873028269652419</v>
      </c>
      <c r="AB15">
        <f t="shared" si="4"/>
        <v>2.5442765903364593E-5</v>
      </c>
      <c r="AD15">
        <f>AA15*$C$28</f>
        <v>4.3339226659284922</v>
      </c>
      <c r="AF15">
        <f>(Q15-X15)/AD15+X15</f>
        <v>4.5129150040532036E-5</v>
      </c>
      <c r="AH15">
        <f>Q15/AF15</f>
        <v>4.3339226659284922</v>
      </c>
      <c r="AL15">
        <f t="shared" si="6"/>
        <v>11</v>
      </c>
      <c r="AM15" cm="1">
        <f t="array" ref="AM15">INDEX($H$914:$H$1057,$AL15+AM$3)</f>
        <v>-6.2</v>
      </c>
      <c r="AN15" cm="1">
        <f t="array" ref="AN15">INDEX($H$914:$H$1057,$AL15+AN$3)</f>
        <v>-8</v>
      </c>
      <c r="AO15" cm="1">
        <f t="array" ref="AO15">INDEX($H$914:$H$1057,$AL15+AO$3)</f>
        <v>-8.3000000000000007</v>
      </c>
      <c r="AP15" cm="1">
        <f t="array" ref="AP15">INDEX($H$914:$H$1057,$AL15+AP$3)</f>
        <v>-7.3</v>
      </c>
      <c r="AQ15" cm="1">
        <f t="array" ref="AQ15">INDEX($H$914:$H$1057,$AL15+AQ$3)</f>
        <v>-6.9</v>
      </c>
      <c r="AS15">
        <f t="shared" si="5"/>
        <v>-7.3400000000000007</v>
      </c>
      <c r="AT15" s="1"/>
    </row>
    <row r="16" spans="1:46" x14ac:dyDescent="0.35">
      <c r="A16" t="s">
        <v>17</v>
      </c>
      <c r="B16" s="5">
        <v>1</v>
      </c>
      <c r="D16" s="5">
        <f>SUM(AF2:AF8761)</f>
        <v>0.2131351763062504</v>
      </c>
      <c r="E16">
        <f>SUM(AS35:AS58)</f>
        <v>3.4009826585791069E-3</v>
      </c>
      <c r="F16" s="4">
        <v>44197.583333333336</v>
      </c>
      <c r="H16">
        <v>3.2</v>
      </c>
      <c r="I16">
        <v>2.2625000000000002</v>
      </c>
      <c r="K16">
        <v>2.2126988443766101E-4</v>
      </c>
      <c r="L16">
        <v>1.19125009720435E-4</v>
      </c>
      <c r="N16">
        <f t="shared" si="0"/>
        <v>1.5488891910636269E-4</v>
      </c>
      <c r="O16" s="2">
        <f t="shared" si="1"/>
        <v>3.5737502916130507E-5</v>
      </c>
      <c r="Q16">
        <f>N16+O16</f>
        <v>1.9062642202249318E-4</v>
      </c>
      <c r="S16">
        <f>IF(H16&gt;$B$5,$B$5,($B$3 - $B$5)*(($B$5-H16)/($B$5-$B$6))^(1/$B$2)+$B$5)</f>
        <v>42.400000000000006</v>
      </c>
      <c r="T16">
        <f>K16*S16</f>
        <v>9.3818431001568281E-3</v>
      </c>
      <c r="U16" s="3">
        <f>S16*N16/Q16+$B$7*O16/Q16</f>
        <v>44.762172735373028</v>
      </c>
      <c r="V16">
        <f>IF(U16-H16&lt;=10,10,U16-H16)</f>
        <v>41.562172735373025</v>
      </c>
      <c r="X16">
        <f t="shared" si="2"/>
        <v>0</v>
      </c>
      <c r="Y16">
        <f t="shared" si="3"/>
        <v>1</v>
      </c>
      <c r="AA16">
        <f>((Y16*V16)+H16+273)/(Y16*V16)</f>
        <v>7.6454658604729246</v>
      </c>
      <c r="AB16">
        <f t="shared" si="4"/>
        <v>2.4933264434288065E-5</v>
      </c>
      <c r="AD16">
        <f>AA16*$C$28</f>
        <v>4.3103359565928425</v>
      </c>
      <c r="AF16">
        <f>(Q16-X16)/AD16+X16</f>
        <v>4.4225420928250837E-5</v>
      </c>
      <c r="AH16">
        <f>Q16/AF16</f>
        <v>4.3103359565928425</v>
      </c>
      <c r="AL16">
        <f t="shared" si="6"/>
        <v>12</v>
      </c>
      <c r="AM16" cm="1">
        <f t="array" ref="AM16">INDEX($H$914:$H$1057,$AL16+AM$3)</f>
        <v>-6.1</v>
      </c>
      <c r="AN16" cm="1">
        <f t="array" ref="AN16">INDEX($H$914:$H$1057,$AL16+AN$3)</f>
        <v>-7.2</v>
      </c>
      <c r="AO16" cm="1">
        <f t="array" ref="AO16">INDEX($H$914:$H$1057,$AL16+AO$3)</f>
        <v>-6.7</v>
      </c>
      <c r="AP16" cm="1">
        <f t="array" ref="AP16">INDEX($H$914:$H$1057,$AL16+AP$3)</f>
        <v>-4.5999999999999996</v>
      </c>
      <c r="AQ16" cm="1">
        <f t="array" ref="AQ16">INDEX($H$914:$H$1057,$AL16+AQ$3)</f>
        <v>-5.3</v>
      </c>
      <c r="AS16">
        <f t="shared" si="5"/>
        <v>-5.98</v>
      </c>
      <c r="AT16" s="1"/>
    </row>
    <row r="17" spans="1:46" x14ac:dyDescent="0.35">
      <c r="E17" s="5">
        <f>E16/(D16/365)</f>
        <v>5.8242787131378373</v>
      </c>
      <c r="F17" s="4">
        <v>44197.625</v>
      </c>
      <c r="H17">
        <v>2.2000000000000002</v>
      </c>
      <c r="I17">
        <v>2.2625000000000002</v>
      </c>
      <c r="K17">
        <v>2.22488330937868E-4</v>
      </c>
      <c r="L17">
        <v>1.0657203552964101E-4</v>
      </c>
      <c r="N17">
        <f t="shared" si="0"/>
        <v>1.5574183165650759E-4</v>
      </c>
      <c r="O17" s="2">
        <f t="shared" si="1"/>
        <v>3.1971610658892304E-5</v>
      </c>
      <c r="Q17">
        <f>N17+O17</f>
        <v>1.8771344231539991E-4</v>
      </c>
      <c r="S17">
        <f>IF(H17&gt;$B$5,$B$5,($B$3 - $B$5)*(($B$5-H17)/($B$5-$B$6))^(1/$B$2)+$B$5)</f>
        <v>43.733333333333334</v>
      </c>
      <c r="T17">
        <f>K17*S17</f>
        <v>9.7301563396827613E-3</v>
      </c>
      <c r="U17" s="3">
        <f>S17*N17/Q17+$B$7*O17/Q17</f>
        <v>45.652287435112299</v>
      </c>
      <c r="V17">
        <f>IF(U17-H17&lt;=10,10,U17-H17)</f>
        <v>43.452287435112297</v>
      </c>
      <c r="X17">
        <f t="shared" si="2"/>
        <v>0</v>
      </c>
      <c r="Y17">
        <f t="shared" si="3"/>
        <v>1</v>
      </c>
      <c r="AA17">
        <f>((Y17*V17)+H17+273)/(Y17*V17)</f>
        <v>7.3333834935838231</v>
      </c>
      <c r="AB17">
        <f t="shared" si="4"/>
        <v>2.5597112503339763E-5</v>
      </c>
      <c r="AD17">
        <f>AA17*$C$28</f>
        <v>4.1343911715438013</v>
      </c>
      <c r="AF17">
        <f>(Q17-X17)/AD17+X17</f>
        <v>4.5402922589278557E-5</v>
      </c>
      <c r="AH17">
        <f>Q17/AF17</f>
        <v>4.1343911715438013</v>
      </c>
      <c r="AL17">
        <f t="shared" si="6"/>
        <v>13</v>
      </c>
      <c r="AM17" cm="1">
        <f t="array" ref="AM17">INDEX($H$914:$H$1057,$AL17+AM$3)</f>
        <v>-5.9</v>
      </c>
      <c r="AN17" cm="1">
        <f t="array" ref="AN17">INDEX($H$914:$H$1057,$AL17+AN$3)</f>
        <v>-5.5</v>
      </c>
      <c r="AO17" cm="1">
        <f t="array" ref="AO17">INDEX($H$914:$H$1057,$AL17+AO$3)</f>
        <v>-5.2</v>
      </c>
      <c r="AP17" cm="1">
        <f t="array" ref="AP17">INDEX($H$914:$H$1057,$AL17+AP$3)</f>
        <v>-2.7</v>
      </c>
      <c r="AQ17" cm="1">
        <f t="array" ref="AQ17">INDEX($H$914:$H$1057,$AL17+AQ$3)</f>
        <v>-4.9000000000000004</v>
      </c>
      <c r="AS17">
        <f t="shared" si="5"/>
        <v>-4.8400000000000007</v>
      </c>
      <c r="AT17" s="1"/>
    </row>
    <row r="18" spans="1:46" x14ac:dyDescent="0.35">
      <c r="A18" t="s">
        <v>31</v>
      </c>
      <c r="B18" s="5">
        <v>0.7</v>
      </c>
      <c r="C18" s="5"/>
      <c r="F18" s="4">
        <v>44197.666666666664</v>
      </c>
      <c r="H18">
        <v>1.8</v>
      </c>
      <c r="I18">
        <v>2.2625000000000002</v>
      </c>
      <c r="K18">
        <v>2.2736211693869801E-4</v>
      </c>
      <c r="L18" s="2">
        <v>9.4018940009526307E-5</v>
      </c>
      <c r="N18">
        <f t="shared" si="0"/>
        <v>1.5915348185708859E-4</v>
      </c>
      <c r="O18" s="2">
        <f t="shared" si="1"/>
        <v>2.8205682002857897E-5</v>
      </c>
      <c r="Q18">
        <f>N18+O18</f>
        <v>1.8735916385994648E-4</v>
      </c>
      <c r="S18">
        <f>IF(H18&gt;$B$5,$B$5,($B$3 - $B$5)*(($B$5-H18)/($B$5-$B$6))^(1/$B$2)+$B$5)</f>
        <v>44.266666666666666</v>
      </c>
      <c r="T18">
        <f>K18*S18</f>
        <v>1.0064563043153032E-2</v>
      </c>
      <c r="U18" s="3">
        <f>S18*N18/Q18+$B$7*O18/Q18</f>
        <v>45.882498956871473</v>
      </c>
      <c r="V18">
        <f>IF(U18-H18&lt;=10,10,U18-H18)</f>
        <v>44.082498956871476</v>
      </c>
      <c r="X18">
        <f t="shared" si="2"/>
        <v>0</v>
      </c>
      <c r="Y18">
        <f t="shared" si="3"/>
        <v>1</v>
      </c>
      <c r="AA18">
        <f>((Y18*V18)+H18+273)/(Y18*V18)</f>
        <v>7.2337663812764594</v>
      </c>
      <c r="AB18">
        <f t="shared" si="4"/>
        <v>2.5900637922852766E-5</v>
      </c>
      <c r="AD18">
        <f>AA18*$C$28</f>
        <v>4.0782293589209377</v>
      </c>
      <c r="AF18">
        <f>(Q18-X18)/AD18+X18</f>
        <v>4.5941301327279934E-5</v>
      </c>
      <c r="AH18">
        <f>Q18/AF18</f>
        <v>4.0782293589209377</v>
      </c>
      <c r="AL18">
        <f t="shared" si="6"/>
        <v>14</v>
      </c>
      <c r="AM18" cm="1">
        <f t="array" ref="AM18">INDEX($H$914:$H$1057,$AL18+AM$3)</f>
        <v>-5.5</v>
      </c>
      <c r="AN18" cm="1">
        <f t="array" ref="AN18">INDEX($H$914:$H$1057,$AL18+AN$3)</f>
        <v>-5.3</v>
      </c>
      <c r="AO18" cm="1">
        <f t="array" ref="AO18">INDEX($H$914:$H$1057,$AL18+AO$3)</f>
        <v>-4.3</v>
      </c>
      <c r="AP18" cm="1">
        <f t="array" ref="AP18">INDEX($H$914:$H$1057,$AL18+AP$3)</f>
        <v>-1.6</v>
      </c>
      <c r="AQ18" cm="1">
        <f t="array" ref="AQ18">INDEX($H$914:$H$1057,$AL18+AQ$3)</f>
        <v>-3.6</v>
      </c>
      <c r="AS18">
        <f t="shared" si="5"/>
        <v>-4.0600000000000005</v>
      </c>
      <c r="AT18" s="1"/>
    </row>
    <row r="19" spans="1:46" x14ac:dyDescent="0.35">
      <c r="A19" t="s">
        <v>11</v>
      </c>
      <c r="B19" s="5"/>
      <c r="C19" s="5">
        <f>MAX(Q2:Q8761)</f>
        <v>4.021023473973645E-4</v>
      </c>
      <c r="D19" s="5"/>
      <c r="E19" s="5"/>
      <c r="F19" s="4">
        <v>44197.708333333336</v>
      </c>
      <c r="H19">
        <v>2.6</v>
      </c>
      <c r="I19">
        <v>2.2625000000000002</v>
      </c>
      <c r="K19">
        <v>2.3223590293952701E-4</v>
      </c>
      <c r="L19">
        <v>1.3795386436002199E-4</v>
      </c>
      <c r="N19">
        <f t="shared" si="0"/>
        <v>1.625651320576689E-4</v>
      </c>
      <c r="O19" s="2">
        <f t="shared" si="1"/>
        <v>4.1386159308006606E-5</v>
      </c>
      <c r="Q19">
        <f>N19+O19</f>
        <v>2.0395129136567552E-4</v>
      </c>
      <c r="S19">
        <f>IF(H19&gt;$B$5,$B$5,($B$3 - $B$5)*(($B$5-H19)/($B$5-$B$6))^(1/$B$2)+$B$5)</f>
        <v>43.2</v>
      </c>
      <c r="T19">
        <f>K19*S19</f>
        <v>1.0032591006987567E-2</v>
      </c>
      <c r="U19" s="3">
        <f>S19*N19/Q19+$B$7*O19/Q19</f>
        <v>45.594477017352524</v>
      </c>
      <c r="V19">
        <f>IF(U19-H19&lt;=10,10,U19-H19)</f>
        <v>42.994477017352523</v>
      </c>
      <c r="X19">
        <f t="shared" si="2"/>
        <v>0</v>
      </c>
      <c r="Y19">
        <f t="shared" si="3"/>
        <v>1</v>
      </c>
      <c r="AA19">
        <f>((Y19*V19)+H19+273)/(Y19*V19)</f>
        <v>7.4101256514590963</v>
      </c>
      <c r="AB19">
        <f t="shared" si="4"/>
        <v>2.7523324294172574E-5</v>
      </c>
      <c r="AD19">
        <f>AA19*$C$28</f>
        <v>4.1776566165164182</v>
      </c>
      <c r="AF19">
        <f>(Q19-X19)/AD19+X19</f>
        <v>4.881954408587616E-5</v>
      </c>
      <c r="AH19">
        <f>Q19/AF19</f>
        <v>4.1776566165164182</v>
      </c>
      <c r="AL19">
        <f t="shared" si="6"/>
        <v>15</v>
      </c>
      <c r="AM19" cm="1">
        <f t="array" ref="AM19">INDEX($H$914:$H$1057,$AL19+AM$3)</f>
        <v>-5.6</v>
      </c>
      <c r="AN19" cm="1">
        <f t="array" ref="AN19">INDEX($H$914:$H$1057,$AL19+AN$3)</f>
        <v>-5</v>
      </c>
      <c r="AO19" cm="1">
        <f t="array" ref="AO19">INDEX($H$914:$H$1057,$AL19+AO$3)</f>
        <v>-3.4</v>
      </c>
      <c r="AP19" cm="1">
        <f t="array" ref="AP19">INDEX($H$914:$H$1057,$AL19+AP$3)</f>
        <v>-1.3</v>
      </c>
      <c r="AQ19" cm="1">
        <f t="array" ref="AQ19">INDEX($H$914:$H$1057,$AL19+AQ$3)</f>
        <v>-3.4</v>
      </c>
      <c r="AS19">
        <f t="shared" si="5"/>
        <v>-3.7399999999999998</v>
      </c>
      <c r="AT19" s="1"/>
    </row>
    <row r="20" spans="1:46" x14ac:dyDescent="0.35">
      <c r="A20" t="s">
        <v>30</v>
      </c>
      <c r="B20" s="5"/>
      <c r="C20" s="7">
        <f>B18*C19</f>
        <v>2.8147164317815515E-4</v>
      </c>
      <c r="D20" s="5"/>
      <c r="E20" s="5"/>
      <c r="F20" s="4">
        <v>44197.75</v>
      </c>
      <c r="H20">
        <v>2.9</v>
      </c>
      <c r="I20">
        <v>2.2625000000000002</v>
      </c>
      <c r="K20">
        <v>2.3954658194077201E-4</v>
      </c>
      <c r="L20">
        <v>1.6619811695396899E-4</v>
      </c>
      <c r="N20">
        <f t="shared" si="0"/>
        <v>1.6768260735854039E-4</v>
      </c>
      <c r="O20" s="2">
        <f t="shared" si="1"/>
        <v>4.9859435086190706E-5</v>
      </c>
      <c r="Q20">
        <f>N20+O20</f>
        <v>2.1754204244473109E-4</v>
      </c>
      <c r="S20">
        <f>IF(H20&gt;$B$5,$B$5,($B$3 - $B$5)*(($B$5-H20)/($B$5-$B$6))^(1/$B$2)+$B$5)</f>
        <v>42.800000000000004</v>
      </c>
      <c r="T20">
        <f>K20*S20</f>
        <v>1.0252593707065043E-2</v>
      </c>
      <c r="U20" s="3">
        <f>S20*N20/Q20+$B$7*O20/Q20</f>
        <v>45.596172644219195</v>
      </c>
      <c r="V20">
        <f>IF(U20-H20&lt;=10,10,U20-H20)</f>
        <v>42.696172644219196</v>
      </c>
      <c r="X20">
        <f t="shared" si="2"/>
        <v>0</v>
      </c>
      <c r="Y20">
        <f t="shared" si="3"/>
        <v>1</v>
      </c>
      <c r="AA20">
        <f>((Y20*V20)+H20+273)/(Y20*V20)</f>
        <v>7.4619375207008218</v>
      </c>
      <c r="AB20">
        <f t="shared" si="4"/>
        <v>2.9153559895299103E-5</v>
      </c>
      <c r="AD20">
        <f>AA20*$C$28</f>
        <v>4.2068669441859843</v>
      </c>
      <c r="AF20">
        <f>(Q20-X20)/AD20+X20</f>
        <v>5.1711177303903249E-5</v>
      </c>
      <c r="AH20">
        <f>Q20/AF20</f>
        <v>4.2068669441859843</v>
      </c>
      <c r="AL20">
        <f t="shared" si="6"/>
        <v>16</v>
      </c>
      <c r="AM20" cm="1">
        <f t="array" ref="AM20">INDEX($H$914:$H$1057,$AL20+AM$3)</f>
        <v>-5.8</v>
      </c>
      <c r="AN20" cm="1">
        <f t="array" ref="AN20">INDEX($H$914:$H$1057,$AL20+AN$3)</f>
        <v>-4.5</v>
      </c>
      <c r="AO20" cm="1">
        <f t="array" ref="AO20">INDEX($H$914:$H$1057,$AL20+AO$3)</f>
        <v>-3.4</v>
      </c>
      <c r="AP20" cm="1">
        <f t="array" ref="AP20">INDEX($H$914:$H$1057,$AL20+AP$3)</f>
        <v>-0.4</v>
      </c>
      <c r="AQ20" cm="1">
        <f t="array" ref="AQ20">INDEX($H$914:$H$1057,$AL20+AQ$3)</f>
        <v>-3.2</v>
      </c>
      <c r="AS20">
        <f t="shared" si="5"/>
        <v>-3.46</v>
      </c>
      <c r="AT20" s="1"/>
    </row>
    <row r="21" spans="1:46" x14ac:dyDescent="0.35">
      <c r="F21" s="4">
        <v>44197.791666666664</v>
      </c>
      <c r="H21">
        <v>2.2000000000000002</v>
      </c>
      <c r="I21">
        <v>2.2625000000000002</v>
      </c>
      <c r="K21">
        <v>2.5075628974268003E-4</v>
      </c>
      <c r="L21">
        <v>1.9758115907755799E-4</v>
      </c>
      <c r="N21">
        <f t="shared" si="0"/>
        <v>1.7552940281987601E-4</v>
      </c>
      <c r="O21" s="2">
        <f t="shared" si="1"/>
        <v>5.9274347723267405E-5</v>
      </c>
      <c r="Q21">
        <f>N21+O21</f>
        <v>2.3480375054314343E-4</v>
      </c>
      <c r="S21">
        <f>IF(H21&gt;$B$5,$B$5,($B$3 - $B$5)*(($B$5-H21)/($B$5-$B$6))^(1/$B$2)+$B$5)</f>
        <v>43.733333333333334</v>
      </c>
      <c r="T21">
        <f>K21*S21</f>
        <v>1.0966408404746541E-2</v>
      </c>
      <c r="U21" s="3">
        <f>S21*N21/Q21+$B$7*O21/Q21</f>
        <v>46.577514127453306</v>
      </c>
      <c r="V21">
        <f>IF(U21-H21&lt;=10,10,U21-H21)</f>
        <v>44.377514127453303</v>
      </c>
      <c r="X21">
        <f t="shared" si="2"/>
        <v>0</v>
      </c>
      <c r="Y21">
        <f t="shared" si="3"/>
        <v>1</v>
      </c>
      <c r="AA21">
        <f>((Y21*V21)+H21+273)/(Y21*V21)</f>
        <v>7.2013387953552082</v>
      </c>
      <c r="AB21">
        <f t="shared" si="4"/>
        <v>3.2605569216461459E-5</v>
      </c>
      <c r="AD21">
        <f>AA21*$C$28</f>
        <v>4.0599474396588953</v>
      </c>
      <c r="AF21">
        <f>(Q21-X21)/AD21+X21</f>
        <v>5.7834184809759742E-5</v>
      </c>
      <c r="AH21">
        <f>Q21/AF21</f>
        <v>4.0599474396588953</v>
      </c>
      <c r="AL21">
        <f t="shared" si="6"/>
        <v>17</v>
      </c>
      <c r="AM21" cm="1">
        <f t="array" ref="AM21">INDEX($H$914:$H$1057,$AL21+AM$3)</f>
        <v>-5.7</v>
      </c>
      <c r="AN21" cm="1">
        <f t="array" ref="AN21">INDEX($H$914:$H$1057,$AL21+AN$3)</f>
        <v>-4.5</v>
      </c>
      <c r="AO21" cm="1">
        <f t="array" ref="AO21">INDEX($H$914:$H$1057,$AL21+AO$3)</f>
        <v>-2.6</v>
      </c>
      <c r="AP21" cm="1">
        <f t="array" ref="AP21">INDEX($H$914:$H$1057,$AL21+AP$3)</f>
        <v>-0.9</v>
      </c>
      <c r="AQ21" cm="1">
        <f t="array" ref="AQ21">INDEX($H$914:$H$1057,$AL21+AQ$3)</f>
        <v>-3.3</v>
      </c>
      <c r="AS21">
        <f t="shared" si="5"/>
        <v>-3.4</v>
      </c>
      <c r="AT21" s="1"/>
    </row>
    <row r="22" spans="1:46" x14ac:dyDescent="0.35">
      <c r="A22" t="s">
        <v>35</v>
      </c>
      <c r="C22" s="5">
        <f>SUM(X2:X8761)</f>
        <v>9.9789998537320544E-3</v>
      </c>
      <c r="D22" s="5"/>
      <c r="E22" s="5"/>
      <c r="F22" s="4">
        <v>44197.833333333336</v>
      </c>
      <c r="H22">
        <v>2.5</v>
      </c>
      <c r="I22">
        <v>2.2625000000000002</v>
      </c>
      <c r="K22">
        <v>2.59650949194194E-4</v>
      </c>
      <c r="L22">
        <v>1.6306054071753501E-4</v>
      </c>
      <c r="N22">
        <f t="shared" si="0"/>
        <v>1.8175566443593579E-4</v>
      </c>
      <c r="O22" s="2">
        <f t="shared" si="1"/>
        <v>4.8918162215260513E-5</v>
      </c>
      <c r="Q22">
        <f>N22+O22</f>
        <v>2.3067382665119631E-4</v>
      </c>
      <c r="S22">
        <f>IF(H22&gt;$B$5,$B$5,($B$3 - $B$5)*(($B$5-H22)/($B$5-$B$6))^(1/$B$2)+$B$5)</f>
        <v>43.333333333333336</v>
      </c>
      <c r="T22">
        <f>K22*S22</f>
        <v>1.1251541131748408E-2</v>
      </c>
      <c r="U22" s="3">
        <f>S22*N22/Q22+$B$7*O22/Q22</f>
        <v>45.807441041159038</v>
      </c>
      <c r="V22">
        <f>IF(U22-H22&lt;=10,10,U22-H22)</f>
        <v>43.307441041159038</v>
      </c>
      <c r="X22">
        <f t="shared" si="2"/>
        <v>0</v>
      </c>
      <c r="Y22">
        <f t="shared" si="3"/>
        <v>1</v>
      </c>
      <c r="AA22">
        <f>((Y22*V22)+H22+273)/(Y22*V22)</f>
        <v>7.3614933918207512</v>
      </c>
      <c r="AB22">
        <f t="shared" si="4"/>
        <v>3.1335194419585388E-5</v>
      </c>
      <c r="AD22">
        <f>AA22*$C$28</f>
        <v>4.1502388788409084</v>
      </c>
      <c r="AF22">
        <f>(Q22-X22)/AD22+X22</f>
        <v>5.5580855315879943E-5</v>
      </c>
      <c r="AH22">
        <f>Q22/AF22</f>
        <v>4.1502388788409084</v>
      </c>
      <c r="AL22">
        <f t="shared" si="6"/>
        <v>18</v>
      </c>
      <c r="AM22" cm="1">
        <f t="array" ref="AM22">INDEX($H$914:$H$1057,$AL22+AM$3)</f>
        <v>-5.9</v>
      </c>
      <c r="AN22" cm="1">
        <f t="array" ref="AN22">INDEX($H$914:$H$1057,$AL22+AN$3)</f>
        <v>-5.4</v>
      </c>
      <c r="AO22" cm="1">
        <f t="array" ref="AO22">INDEX($H$914:$H$1057,$AL22+AO$3)</f>
        <v>-2.6</v>
      </c>
      <c r="AP22" cm="1">
        <f t="array" ref="AP22">INDEX($H$914:$H$1057,$AL22+AP$3)</f>
        <v>-1.6</v>
      </c>
      <c r="AQ22" cm="1">
        <f t="array" ref="AQ22">INDEX($H$914:$H$1057,$AL22+AQ$3)</f>
        <v>-3.4</v>
      </c>
      <c r="AS22">
        <f t="shared" si="5"/>
        <v>-3.78</v>
      </c>
      <c r="AT22" s="1"/>
    </row>
    <row r="23" spans="1:46" x14ac:dyDescent="0.35">
      <c r="C23" s="5"/>
      <c r="D23" s="5"/>
      <c r="E23" s="5"/>
      <c r="F23" s="4">
        <v>44197.875</v>
      </c>
      <c r="H23">
        <v>2.8</v>
      </c>
      <c r="I23">
        <v>2.2625000000000002</v>
      </c>
      <c r="K23">
        <v>2.6574318169523002E-4</v>
      </c>
      <c r="L23">
        <v>1.6306054071753501E-4</v>
      </c>
      <c r="N23">
        <f t="shared" si="0"/>
        <v>1.8602022718666102E-4</v>
      </c>
      <c r="O23" s="2">
        <f t="shared" si="1"/>
        <v>4.8918162215260513E-5</v>
      </c>
      <c r="Q23">
        <f>N23+O23</f>
        <v>2.3493838940192153E-4</v>
      </c>
      <c r="S23">
        <f>IF(H23&gt;$B$5,$B$5,($B$3 - $B$5)*(($B$5-H23)/($B$5-$B$6))^(1/$B$2)+$B$5)</f>
        <v>42.933333333333337</v>
      </c>
      <c r="T23">
        <f>K23*S23</f>
        <v>1.1409240600781877E-2</v>
      </c>
      <c r="U23" s="3">
        <f>S23*N23/Q23+$B$7*O23/Q23</f>
        <v>45.445818240121625</v>
      </c>
      <c r="V23">
        <f>IF(U23-H23&lt;=10,10,U23-H23)</f>
        <v>42.645818240121628</v>
      </c>
      <c r="X23">
        <f t="shared" si="2"/>
        <v>0</v>
      </c>
      <c r="Y23">
        <f t="shared" si="3"/>
        <v>1</v>
      </c>
      <c r="AA23">
        <f>((Y23*V23)+H23+273)/(Y23*V23)</f>
        <v>7.4672226113022377</v>
      </c>
      <c r="AB23">
        <f t="shared" si="4"/>
        <v>3.1462620258076079E-5</v>
      </c>
      <c r="AD23">
        <f>AA23*$C$28</f>
        <v>4.2098465554312465</v>
      </c>
      <c r="AF23">
        <f>(Q23-X23)/AD23+X23</f>
        <v>5.5806877117366816E-5</v>
      </c>
      <c r="AH23">
        <f>Q23/AF23</f>
        <v>4.2098465554312465</v>
      </c>
      <c r="AL23">
        <f t="shared" si="6"/>
        <v>19</v>
      </c>
      <c r="AM23" cm="1">
        <f t="array" ref="AM23">INDEX($H$914:$H$1057,$AL23+AM$3)</f>
        <v>-6</v>
      </c>
      <c r="AN23" cm="1">
        <f t="array" ref="AN23">INDEX($H$914:$H$1057,$AL23+AN$3)</f>
        <v>-6</v>
      </c>
      <c r="AO23" cm="1">
        <f t="array" ref="AO23">INDEX($H$914:$H$1057,$AL23+AO$3)</f>
        <v>-2.8</v>
      </c>
      <c r="AP23" cm="1">
        <f t="array" ref="AP23">INDEX($H$914:$H$1057,$AL23+AP$3)</f>
        <v>-2.7</v>
      </c>
      <c r="AQ23" cm="1">
        <f t="array" ref="AQ23">INDEX($H$914:$H$1057,$AL23+AQ$3)</f>
        <v>-4.0999999999999996</v>
      </c>
      <c r="AS23">
        <f t="shared" si="5"/>
        <v>-4.32</v>
      </c>
      <c r="AT23" s="1"/>
    </row>
    <row r="24" spans="1:46" x14ac:dyDescent="0.35">
      <c r="A24" t="s">
        <v>43</v>
      </c>
      <c r="C24" s="5"/>
      <c r="D24">
        <f>C22/D16</f>
        <v>4.6820051136905697E-2</v>
      </c>
      <c r="F24" s="4">
        <v>44197.916666666664</v>
      </c>
      <c r="H24">
        <v>2.8</v>
      </c>
      <c r="I24">
        <v>2.2625000000000002</v>
      </c>
      <c r="K24">
        <v>2.6537764774516801E-4</v>
      </c>
      <c r="L24">
        <v>1.2540113282786999E-4</v>
      </c>
      <c r="N24">
        <f t="shared" si="0"/>
        <v>1.8576435342161759E-4</v>
      </c>
      <c r="O24" s="2">
        <f t="shared" si="1"/>
        <v>3.7620339848361003E-5</v>
      </c>
      <c r="Q24">
        <f>N24+O24</f>
        <v>2.2338469326997859E-4</v>
      </c>
      <c r="S24">
        <f>IF(H24&gt;$B$5,$B$5,($B$3 - $B$5)*(($B$5-H24)/($B$5-$B$6))^(1/$B$2)+$B$5)</f>
        <v>42.933333333333337</v>
      </c>
      <c r="T24">
        <f>K24*S24</f>
        <v>1.1393547009859215E-2</v>
      </c>
      <c r="U24" s="3">
        <f>S24*N24/Q24+$B$7*O24/Q24</f>
        <v>44.965487346179025</v>
      </c>
      <c r="V24">
        <f>IF(U24-H24&lt;=10,10,U24-H24)</f>
        <v>42.165487346179027</v>
      </c>
      <c r="X24">
        <f t="shared" si="2"/>
        <v>0</v>
      </c>
      <c r="Y24">
        <f t="shared" si="3"/>
        <v>1</v>
      </c>
      <c r="AA24">
        <f>((Y24*V24)+H24+273)/(Y24*V24)</f>
        <v>7.540894398674431</v>
      </c>
      <c r="AB24">
        <f t="shared" si="4"/>
        <v>2.9623103236831702E-5</v>
      </c>
      <c r="AD24">
        <f>AA24*$C$28</f>
        <v>4.2513809968756275</v>
      </c>
      <c r="AF24">
        <f>(Q24-X24)/AD24+X24</f>
        <v>5.2544030618320424E-5</v>
      </c>
      <c r="AH24">
        <f>Q24/AF24</f>
        <v>4.2513809968756275</v>
      </c>
      <c r="AL24">
        <f t="shared" si="6"/>
        <v>20</v>
      </c>
      <c r="AM24" cm="1">
        <f t="array" ref="AM24">INDEX($H$914:$H$1057,$AL24+AM$3)</f>
        <v>-6.3</v>
      </c>
      <c r="AN24" cm="1">
        <f t="array" ref="AN24">INDEX($H$914:$H$1057,$AL24+AN$3)</f>
        <v>-6.4</v>
      </c>
      <c r="AO24" cm="1">
        <f t="array" ref="AO24">INDEX($H$914:$H$1057,$AL24+AO$3)</f>
        <v>-2.8</v>
      </c>
      <c r="AP24" cm="1">
        <f t="array" ref="AP24">INDEX($H$914:$H$1057,$AL24+AP$3)</f>
        <v>-4.3</v>
      </c>
      <c r="AQ24" cm="1">
        <f t="array" ref="AQ24">INDEX($H$914:$H$1057,$AL24+AQ$3)</f>
        <v>-5</v>
      </c>
      <c r="AS24">
        <f t="shared" si="5"/>
        <v>-4.96</v>
      </c>
      <c r="AT24" s="1"/>
    </row>
    <row r="25" spans="1:46" x14ac:dyDescent="0.35">
      <c r="C25" s="5"/>
      <c r="D25" s="5"/>
      <c r="E25" s="5"/>
      <c r="F25" s="4">
        <v>44197.958333333336</v>
      </c>
      <c r="H25">
        <v>3</v>
      </c>
      <c r="I25">
        <v>2.2625000000000002</v>
      </c>
      <c r="K25">
        <v>2.59650949194194E-4</v>
      </c>
      <c r="L25" s="2">
        <v>9.7157122892564402E-5</v>
      </c>
      <c r="N25">
        <f t="shared" si="0"/>
        <v>1.8175566443593579E-4</v>
      </c>
      <c r="O25" s="2">
        <f t="shared" si="1"/>
        <v>2.9147136867769326E-5</v>
      </c>
      <c r="Q25">
        <f>N25+O25</f>
        <v>2.1090280130370512E-4</v>
      </c>
      <c r="S25">
        <f>IF(H25&gt;$B$5,$B$5,($B$3 - $B$5)*(($B$5-H25)/($B$5-$B$6))^(1/$B$2)+$B$5)</f>
        <v>42.666666666666664</v>
      </c>
      <c r="T25">
        <f>K25*S25</f>
        <v>1.1078440498952277E-2</v>
      </c>
      <c r="U25" s="3">
        <f>S25*N25/Q25+$B$7*O25/Q25</f>
        <v>44.371154954543059</v>
      </c>
      <c r="V25">
        <f>IF(U25-H25&lt;=10,10,U25-H25)</f>
        <v>41.371154954543059</v>
      </c>
      <c r="X25">
        <f t="shared" si="2"/>
        <v>0</v>
      </c>
      <c r="Y25">
        <f t="shared" si="3"/>
        <v>1</v>
      </c>
      <c r="AA25">
        <f>((Y25*V25)+H25+273)/(Y25*V25)</f>
        <v>7.671314840092271</v>
      </c>
      <c r="AB25">
        <f t="shared" si="4"/>
        <v>2.7492392855716552E-5</v>
      </c>
      <c r="AD25">
        <f>AA25*$C$28</f>
        <v>4.324909010521516</v>
      </c>
      <c r="AF25">
        <f>(Q25-X25)/AD25+X25</f>
        <v>4.8764679393399208E-5</v>
      </c>
      <c r="AH25">
        <f>Q25/AF25</f>
        <v>4.324909010521516</v>
      </c>
      <c r="AL25">
        <f t="shared" si="6"/>
        <v>21</v>
      </c>
      <c r="AM25" cm="1">
        <f t="array" ref="AM25">INDEX($H$914:$H$1057,$AL25+AM$3)</f>
        <v>-6.7</v>
      </c>
      <c r="AN25" cm="1">
        <f t="array" ref="AN25">INDEX($H$914:$H$1057,$AL25+AN$3)</f>
        <v>-6.6</v>
      </c>
      <c r="AO25" cm="1">
        <f t="array" ref="AO25">INDEX($H$914:$H$1057,$AL25+AO$3)</f>
        <v>-3.7</v>
      </c>
      <c r="AP25" cm="1">
        <f t="array" ref="AP25">INDEX($H$914:$H$1057,$AL25+AP$3)</f>
        <v>-4.3</v>
      </c>
      <c r="AQ25" cm="1">
        <f t="array" ref="AQ25">INDEX($H$914:$H$1057,$AL25+AQ$3)</f>
        <v>-5.6</v>
      </c>
      <c r="AS25">
        <f t="shared" si="5"/>
        <v>-5.38</v>
      </c>
      <c r="AT25" s="1"/>
    </row>
    <row r="26" spans="1:46" x14ac:dyDescent="0.35">
      <c r="A26" t="s">
        <v>33</v>
      </c>
      <c r="C26" s="5">
        <f>SUM(AB2:AB8761)</f>
        <v>0.1145347305380615</v>
      </c>
      <c r="D26" s="5"/>
      <c r="E26" s="5"/>
      <c r="F26" s="4">
        <v>44198</v>
      </c>
      <c r="H26">
        <v>2.8</v>
      </c>
      <c r="I26">
        <v>2.62916666666667</v>
      </c>
      <c r="K26">
        <v>2.4368930004147699E-4</v>
      </c>
      <c r="L26" s="2">
        <v>6.5838870626293798E-5</v>
      </c>
      <c r="N26">
        <f t="shared" si="0"/>
        <v>1.7058251002903389E-4</v>
      </c>
      <c r="O26" s="2">
        <f t="shared" si="1"/>
        <v>1.9751661187888143E-5</v>
      </c>
      <c r="Q26">
        <f>N26+O26</f>
        <v>1.9033417121692203E-4</v>
      </c>
      <c r="S26">
        <f>IF(H26&gt;$B$5,$B$5,($B$3 - $B$5)*(($B$5-H26)/($B$5-$B$6))^(1/$B$2)+$B$5)</f>
        <v>42.933333333333337</v>
      </c>
      <c r="T26">
        <f>K26*S26</f>
        <v>1.0462393948447413E-2</v>
      </c>
      <c r="U26" s="3">
        <f>S26*N26/Q26+$B$7*O26/Q26</f>
        <v>44.185534712325619</v>
      </c>
      <c r="V26">
        <f>IF(U26-H26&lt;=10,10,U26-H26)</f>
        <v>41.385534712325622</v>
      </c>
      <c r="X26">
        <f t="shared" si="2"/>
        <v>0</v>
      </c>
      <c r="Y26">
        <f t="shared" si="3"/>
        <v>1</v>
      </c>
      <c r="AA26">
        <f>((Y26*V26)+H26+273)/(Y26*V26)</f>
        <v>7.6641642283254114</v>
      </c>
      <c r="AB26">
        <f t="shared" si="4"/>
        <v>2.4834302286148854E-5</v>
      </c>
      <c r="AD26">
        <f>AA26*$C$28</f>
        <v>4.3208776618015277</v>
      </c>
      <c r="AF26">
        <f>(Q26-X26)/AD26+X26</f>
        <v>4.4049886646770955E-5</v>
      </c>
      <c r="AH26">
        <f>Q26/AF26</f>
        <v>4.3208776618015277</v>
      </c>
      <c r="AL26">
        <f t="shared" si="6"/>
        <v>22</v>
      </c>
      <c r="AM26" cm="1">
        <f t="array" ref="AM26">INDEX($H$914:$H$1057,$AL26+AM$3)</f>
        <v>-6.8</v>
      </c>
      <c r="AN26" cm="1">
        <f t="array" ref="AN26">INDEX($H$914:$H$1057,$AL26+AN$3)</f>
        <v>-7</v>
      </c>
      <c r="AO26" cm="1">
        <f t="array" ref="AO26">INDEX($H$914:$H$1057,$AL26+AO$3)</f>
        <v>-4</v>
      </c>
      <c r="AP26" cm="1">
        <f t="array" ref="AP26">INDEX($H$914:$H$1057,$AL26+AP$3)</f>
        <v>-5.8</v>
      </c>
      <c r="AQ26" cm="1">
        <f t="array" ref="AQ26">INDEX($H$914:$H$1057,$AL26+AQ$3)</f>
        <v>-6</v>
      </c>
      <c r="AS26">
        <f t="shared" si="5"/>
        <v>-5.92</v>
      </c>
      <c r="AT26" s="1"/>
    </row>
    <row r="27" spans="1:46" x14ac:dyDescent="0.35">
      <c r="A27" t="s">
        <v>34</v>
      </c>
      <c r="C27" s="5">
        <f>D12/B9-C22</f>
        <v>0.20315617645251949</v>
      </c>
      <c r="D27" s="5"/>
      <c r="E27" s="5"/>
      <c r="F27" s="4">
        <v>44198.041666666664</v>
      </c>
      <c r="H27">
        <v>2.9</v>
      </c>
      <c r="I27">
        <v>2.62916666666667</v>
      </c>
      <c r="K27">
        <v>2.4368930004147699E-4</v>
      </c>
      <c r="L27" s="2">
        <v>3.4520739689343903E-5</v>
      </c>
      <c r="N27">
        <f t="shared" si="0"/>
        <v>1.7058251002903389E-4</v>
      </c>
      <c r="O27" s="2">
        <f t="shared" si="1"/>
        <v>1.0356221906803173E-5</v>
      </c>
      <c r="Q27">
        <f>N27+O27</f>
        <v>1.8093873193583706E-4</v>
      </c>
      <c r="S27">
        <f>IF(H27&gt;$B$5,$B$5,($B$3 - $B$5)*(($B$5-H27)/($B$5-$B$6))^(1/$B$2)+$B$5)</f>
        <v>42.800000000000004</v>
      </c>
      <c r="T27">
        <f>K27*S27</f>
        <v>1.0429902041775217E-2</v>
      </c>
      <c r="U27" s="3">
        <f>S27*N27/Q27+$B$7*O27/Q27</f>
        <v>43.498280052652312</v>
      </c>
      <c r="V27">
        <f>IF(U27-H27&lt;=10,10,U27-H27)</f>
        <v>40.598280052652314</v>
      </c>
      <c r="X27">
        <f t="shared" si="2"/>
        <v>0</v>
      </c>
      <c r="Y27">
        <f t="shared" si="3"/>
        <v>1</v>
      </c>
      <c r="AA27">
        <f>((Y27*V27)+H27+273)/(Y27*V27)</f>
        <v>7.7958543968410128</v>
      </c>
      <c r="AB27">
        <f t="shared" si="4"/>
        <v>2.320960894410187E-5</v>
      </c>
      <c r="AD27">
        <f>AA27*$C$28</f>
        <v>4.3951215180741992</v>
      </c>
      <c r="AF27">
        <f>(Q27-X27)/AD27+X27</f>
        <v>4.1168084020375072E-5</v>
      </c>
      <c r="AH27">
        <f>Q27/AF27</f>
        <v>4.3951215180741992</v>
      </c>
      <c r="AL27">
        <f>AL26+1</f>
        <v>23</v>
      </c>
      <c r="AM27" cm="1">
        <f t="array" ref="AM27">INDEX($H$914:$H$1057,$AL27+AM$3)</f>
        <v>-7</v>
      </c>
      <c r="AN27" cm="1">
        <f t="array" ref="AN27">INDEX($H$914:$H$1057,$AL27+AN$3)</f>
        <v>-7.8</v>
      </c>
      <c r="AO27" cm="1">
        <f t="array" ref="AO27">INDEX($H$914:$H$1057,$AL27+AO$3)</f>
        <v>-5.8</v>
      </c>
      <c r="AP27" cm="1">
        <f t="array" ref="AP27">INDEX($H$914:$H$1057,$AL27+AP$3)</f>
        <v>-6</v>
      </c>
      <c r="AQ27" cm="1">
        <f t="array" ref="AQ27">INDEX($H$914:$H$1057,$AL27+AQ$3)</f>
        <v>-6.4</v>
      </c>
      <c r="AS27">
        <f t="shared" si="5"/>
        <v>-6.6</v>
      </c>
      <c r="AT27" s="1"/>
    </row>
    <row r="28" spans="1:46" x14ac:dyDescent="0.35">
      <c r="A28" t="s">
        <v>32</v>
      </c>
      <c r="C28" s="7">
        <f>C26/C27</f>
        <v>0.56377675804914507</v>
      </c>
      <c r="D28" s="5"/>
      <c r="E28" s="5"/>
      <c r="F28" s="4">
        <v>44198.083333333336</v>
      </c>
      <c r="H28">
        <v>2.8</v>
      </c>
      <c r="I28">
        <v>2.62916666666667</v>
      </c>
      <c r="K28">
        <v>2.4454221259162198E-4</v>
      </c>
      <c r="L28" s="2">
        <v>1.8829461286190999E-5</v>
      </c>
      <c r="N28">
        <f t="shared" si="0"/>
        <v>1.7117954881413537E-4</v>
      </c>
      <c r="O28" s="2">
        <f t="shared" si="1"/>
        <v>5.6488383858573005E-6</v>
      </c>
      <c r="Q28">
        <f>N28+O28</f>
        <v>1.7682838719999266E-4</v>
      </c>
      <c r="S28">
        <f>IF(H28&gt;$B$5,$B$5,($B$3 - $B$5)*(($B$5-H28)/($B$5-$B$6))^(1/$B$2)+$B$5)</f>
        <v>42.933333333333337</v>
      </c>
      <c r="T28">
        <f>K28*S28</f>
        <v>1.0499012327266971E-2</v>
      </c>
      <c r="U28" s="3">
        <f>S28*N28/Q28+$B$7*O28/Q28</f>
        <v>43.318806791160675</v>
      </c>
      <c r="V28">
        <f>IF(U28-H28&lt;=10,10,U28-H28)</f>
        <v>40.518806791160678</v>
      </c>
      <c r="X28">
        <f t="shared" si="2"/>
        <v>0</v>
      </c>
      <c r="Y28">
        <f t="shared" si="3"/>
        <v>1</v>
      </c>
      <c r="AA28">
        <f>((Y28*V28)+H28+273)/(Y28*V28)</f>
        <v>7.8067157411991399</v>
      </c>
      <c r="AB28">
        <f t="shared" si="4"/>
        <v>2.2650803879895232E-5</v>
      </c>
      <c r="AD28">
        <f>AA28*$C$28</f>
        <v>4.4012448915844793</v>
      </c>
      <c r="AF28">
        <f>(Q28-X28)/AD28+X28</f>
        <v>4.0176902570929924E-5</v>
      </c>
      <c r="AH28">
        <f>Q28/AF28</f>
        <v>4.4012448915844793</v>
      </c>
      <c r="AL28">
        <f>AL27+1</f>
        <v>24</v>
      </c>
      <c r="AM28" cm="1">
        <f t="array" ref="AM28">INDEX($H$914:$H$1057,$AL28+AM$3)</f>
        <v>-7.2</v>
      </c>
      <c r="AN28" cm="1">
        <f t="array" ref="AN28">INDEX($H$914:$H$1057,$AL28+AN$3)</f>
        <v>-9.3000000000000007</v>
      </c>
      <c r="AO28" cm="1">
        <f t="array" ref="AO28">INDEX($H$914:$H$1057,$AL28+AO$3)</f>
        <v>-6.9</v>
      </c>
      <c r="AP28" cm="1">
        <f t="array" ref="AP28">INDEX($H$914:$H$1057,$AL28+AP$3)</f>
        <v>-6.8</v>
      </c>
      <c r="AQ28" cm="1">
        <f t="array" ref="AQ28">INDEX($H$914:$H$1057,$AL28+AQ$3)</f>
        <v>-7</v>
      </c>
      <c r="AS28">
        <f t="shared" si="5"/>
        <v>-7.44</v>
      </c>
      <c r="AT28" s="1"/>
    </row>
    <row r="29" spans="1:46" x14ac:dyDescent="0.35">
      <c r="F29" s="4">
        <v>44198.125</v>
      </c>
      <c r="H29">
        <v>2.5</v>
      </c>
      <c r="I29">
        <v>2.62916666666667</v>
      </c>
      <c r="K29">
        <v>2.48441241392286E-4</v>
      </c>
      <c r="L29" s="2">
        <v>9.4147306430955099E-6</v>
      </c>
      <c r="N29">
        <f t="shared" si="0"/>
        <v>1.7390886897460019E-4</v>
      </c>
      <c r="O29" s="2">
        <f t="shared" si="1"/>
        <v>2.8244191929286532E-6</v>
      </c>
      <c r="Q29">
        <f>N29+O29</f>
        <v>1.7673328816752884E-4</v>
      </c>
      <c r="S29">
        <f>IF(H29&gt;$B$5,$B$5,($B$3 - $B$5)*(($B$5-H29)/($B$5-$B$6))^(1/$B$2)+$B$5)</f>
        <v>43.333333333333336</v>
      </c>
      <c r="T29">
        <f>K29*S29</f>
        <v>1.0765787126999061E-2</v>
      </c>
      <c r="U29" s="3">
        <f>S29*N29/Q29+$B$7*O29/Q29</f>
        <v>43.519781271876752</v>
      </c>
      <c r="V29">
        <f>IF(U29-H29&lt;=10,10,U29-H29)</f>
        <v>41.019781271876752</v>
      </c>
      <c r="X29">
        <f t="shared" si="2"/>
        <v>0</v>
      </c>
      <c r="Y29">
        <f t="shared" si="3"/>
        <v>1</v>
      </c>
      <c r="AA29">
        <f>((Y29*V29)+H29+273)/(Y29*V29)</f>
        <v>7.7162717951615063</v>
      </c>
      <c r="AB29">
        <f t="shared" si="4"/>
        <v>2.2903973947411958E-5</v>
      </c>
      <c r="AD29">
        <f>AA29*$C$28</f>
        <v>4.3502546969022111</v>
      </c>
      <c r="AF29">
        <f>(Q29-X29)/AD29+X29</f>
        <v>4.0625963416206294E-5</v>
      </c>
      <c r="AH29">
        <f>Q29/AF29</f>
        <v>4.3502546969022111</v>
      </c>
      <c r="AL29" s="2"/>
      <c r="AS29">
        <f>SUM(AM5:AQ28)/(5*24)</f>
        <v>-6.6458333333333295</v>
      </c>
      <c r="AT29" s="1"/>
    </row>
    <row r="30" spans="1:46" x14ac:dyDescent="0.35">
      <c r="F30" s="4">
        <v>44198.166666666664</v>
      </c>
      <c r="H30">
        <v>2.2000000000000002</v>
      </c>
      <c r="I30">
        <v>2.62916666666667</v>
      </c>
      <c r="K30">
        <v>2.48441241392286E-4</v>
      </c>
      <c r="L30" s="2">
        <v>1.2552974190794001E-5</v>
      </c>
      <c r="N30">
        <f t="shared" si="0"/>
        <v>1.7390886897460019E-4</v>
      </c>
      <c r="O30" s="2">
        <f t="shared" si="1"/>
        <v>3.7658922572382009E-6</v>
      </c>
      <c r="Q30">
        <f>N30+O30</f>
        <v>1.7767476123183839E-4</v>
      </c>
      <c r="S30">
        <f>IF(H30&gt;$B$5,$B$5,($B$3 - $B$5)*(($B$5-H30)/($B$5-$B$6))^(1/$B$2)+$B$5)</f>
        <v>43.733333333333334</v>
      </c>
      <c r="T30">
        <f>K30*S30</f>
        <v>1.0865163623555975E-2</v>
      </c>
      <c r="U30" s="3">
        <f>S30*N30/Q30+$B$7*O30/Q30</f>
        <v>43.972135133154076</v>
      </c>
      <c r="V30">
        <f>IF(U30-H30&lt;=10,10,U30-H30)</f>
        <v>41.772135133154073</v>
      </c>
      <c r="X30">
        <f t="shared" si="2"/>
        <v>0</v>
      </c>
      <c r="Y30">
        <f t="shared" si="3"/>
        <v>1</v>
      </c>
      <c r="AA30">
        <f>((Y30*V30)+H30+273)/(Y30*V30)</f>
        <v>7.5881238563162858</v>
      </c>
      <c r="AB30">
        <f t="shared" si="4"/>
        <v>2.3414847279270954E-5</v>
      </c>
      <c r="AD30">
        <f>AA30*$C$28</f>
        <v>4.2780078673893724</v>
      </c>
      <c r="AF30">
        <f>(Q30-X30)/AD30+X30</f>
        <v>4.153212587247141E-5</v>
      </c>
      <c r="AH30">
        <f>Q30/AF30</f>
        <v>4.2780078673893724</v>
      </c>
      <c r="AL30" s="2"/>
      <c r="AT30" s="1"/>
    </row>
    <row r="31" spans="1:46" x14ac:dyDescent="0.35">
      <c r="D31" s="5"/>
      <c r="E31" s="5"/>
      <c r="F31" s="4">
        <v>44198.208333333336</v>
      </c>
      <c r="H31">
        <v>2.1</v>
      </c>
      <c r="I31">
        <v>2.62916666666667</v>
      </c>
      <c r="K31">
        <v>2.4929415394243102E-4</v>
      </c>
      <c r="L31" s="2">
        <v>2.1967644169229099E-5</v>
      </c>
      <c r="N31">
        <f t="shared" si="0"/>
        <v>1.745059077597017E-4</v>
      </c>
      <c r="O31" s="2">
        <f t="shared" si="1"/>
        <v>6.5902932507687308E-6</v>
      </c>
      <c r="Q31">
        <f>N31+O31</f>
        <v>1.8109620101047042E-4</v>
      </c>
      <c r="S31">
        <f>IF(H31&gt;$B$5,$B$5,($B$3 - $B$5)*(($B$5-H31)/($B$5-$B$6))^(1/$B$2)+$B$5)</f>
        <v>43.86666666666666</v>
      </c>
      <c r="T31">
        <f>K31*S31</f>
        <v>1.0935703552941305E-2</v>
      </c>
      <c r="U31" s="3">
        <f>S31*N31/Q31+$B$7*O31/Q31</f>
        <v>44.271821115605007</v>
      </c>
      <c r="V31">
        <f>IF(U31-H31&lt;=10,10,U31-H31)</f>
        <v>42.171821115605006</v>
      </c>
      <c r="X31">
        <f t="shared" si="2"/>
        <v>0</v>
      </c>
      <c r="Y31">
        <f t="shared" si="3"/>
        <v>1</v>
      </c>
      <c r="AA31">
        <f>((Y31*V31)+H31+273)/(Y31*V31)</f>
        <v>7.5233132628034332</v>
      </c>
      <c r="AB31">
        <f t="shared" si="4"/>
        <v>2.4071335950589945E-5</v>
      </c>
      <c r="AD31">
        <f>AA31*$C$28</f>
        <v>4.2414691610914552</v>
      </c>
      <c r="AF31">
        <f>(Q31-X31)/AD31+X31</f>
        <v>4.2696573789037997E-5</v>
      </c>
      <c r="AH31">
        <f>Q31/AF31</f>
        <v>4.2414691610914552</v>
      </c>
      <c r="AT31" s="1"/>
    </row>
    <row r="32" spans="1:46" x14ac:dyDescent="0.35">
      <c r="D32" s="5"/>
      <c r="E32" s="5"/>
      <c r="F32" s="4">
        <v>44198.25</v>
      </c>
      <c r="H32">
        <v>2</v>
      </c>
      <c r="I32">
        <v>2.62916666666667</v>
      </c>
      <c r="K32">
        <v>2.5051260044263798E-4</v>
      </c>
      <c r="L32" s="2">
        <v>3.7658922572381999E-5</v>
      </c>
      <c r="N32">
        <f t="shared" si="0"/>
        <v>1.7535882030984658E-4</v>
      </c>
      <c r="O32" s="2">
        <f t="shared" si="1"/>
        <v>1.1297676771714601E-5</v>
      </c>
      <c r="Q32">
        <f>N32+O32</f>
        <v>1.8665649708156118E-4</v>
      </c>
      <c r="S32">
        <f>IF(H32&gt;$B$5,$B$5,($B$3 - $B$5)*(($B$5-H32)/($B$5-$B$6))^(1/$B$2)+$B$5)</f>
        <v>44</v>
      </c>
      <c r="T32">
        <f>K32*S32</f>
        <v>1.1022554419476071E-2</v>
      </c>
      <c r="U32" s="3">
        <f>S32*N32/Q32+$B$7*O32/Q32</f>
        <v>44.665792224926179</v>
      </c>
      <c r="V32">
        <f>IF(U32-H32&lt;=10,10,U32-H32)</f>
        <v>42.665792224926179</v>
      </c>
      <c r="X32">
        <f t="shared" si="2"/>
        <v>0</v>
      </c>
      <c r="Y32">
        <f t="shared" si="3"/>
        <v>1</v>
      </c>
      <c r="AA32">
        <f>((Y32*V32)+H32+273)/(Y32*V32)</f>
        <v>7.4454445976357544</v>
      </c>
      <c r="AB32">
        <f t="shared" si="4"/>
        <v>2.5069892688588746E-5</v>
      </c>
      <c r="AD32">
        <f>AA32*$C$28</f>
        <v>4.1975686174896065</v>
      </c>
      <c r="AF32">
        <f>(Q32-X32)/AD32+X32</f>
        <v>4.4467765530702095E-5</v>
      </c>
      <c r="AH32">
        <f>Q32/AF32</f>
        <v>4.1975686174896065</v>
      </c>
      <c r="AT32" s="1"/>
    </row>
    <row r="33" spans="6:46" x14ac:dyDescent="0.35">
      <c r="F33" s="4">
        <v>44198.291666666664</v>
      </c>
      <c r="H33">
        <v>2.1</v>
      </c>
      <c r="I33">
        <v>2.62916666666667</v>
      </c>
      <c r="K33">
        <v>2.5173104694284598E-4</v>
      </c>
      <c r="L33">
        <v>1.00423672197031E-4</v>
      </c>
      <c r="N33">
        <f t="shared" si="0"/>
        <v>1.7621173285999219E-4</v>
      </c>
      <c r="O33" s="2">
        <f t="shared" si="1"/>
        <v>3.0127101659109304E-5</v>
      </c>
      <c r="Q33">
        <f>N33+O33</f>
        <v>2.0633883451910148E-4</v>
      </c>
      <c r="S33">
        <f>IF(H33&gt;$B$5,$B$5,($B$3 - $B$5)*(($B$5-H33)/($B$5-$B$6))^(1/$B$2)+$B$5)</f>
        <v>43.86666666666666</v>
      </c>
      <c r="T33">
        <f>K33*S33</f>
        <v>1.1042601925892842E-2</v>
      </c>
      <c r="U33" s="3">
        <f>S33*N33/Q33+$B$7*O33/Q33</f>
        <v>45.492221380687468</v>
      </c>
      <c r="V33">
        <f>IF(U33-H33&lt;=10,10,U33-H33)</f>
        <v>43.392221380687467</v>
      </c>
      <c r="X33">
        <f t="shared" si="2"/>
        <v>0</v>
      </c>
      <c r="Y33">
        <f t="shared" si="3"/>
        <v>1</v>
      </c>
      <c r="AA33">
        <f>((Y33*V33)+H33+273)/(Y33*V33)</f>
        <v>7.3398459734637713</v>
      </c>
      <c r="AB33">
        <f t="shared" si="4"/>
        <v>2.8112147756927307E-5</v>
      </c>
      <c r="AD33">
        <f>AA33*$C$28</f>
        <v>4.1380345674994761</v>
      </c>
      <c r="AF33">
        <f>(Q33-X33)/AD33+X33</f>
        <v>4.9863970721681897E-5</v>
      </c>
      <c r="AH33">
        <f>Q33/AF33</f>
        <v>4.1380345674994761</v>
      </c>
      <c r="AM33">
        <v>0</v>
      </c>
      <c r="AN33">
        <f>AM33+24</f>
        <v>24</v>
      </c>
      <c r="AO33">
        <f>AN33+24</f>
        <v>48</v>
      </c>
      <c r="AP33">
        <f>AO33+24</f>
        <v>72</v>
      </c>
      <c r="AQ33">
        <f>AP33+24</f>
        <v>96</v>
      </c>
      <c r="AT33" s="1"/>
    </row>
    <row r="34" spans="6:46" x14ac:dyDescent="0.35">
      <c r="F34" s="4">
        <v>44198.333333333336</v>
      </c>
      <c r="H34">
        <v>2.2000000000000002</v>
      </c>
      <c r="I34">
        <v>2.62916666666667</v>
      </c>
      <c r="K34">
        <v>2.4771017349216101E-4</v>
      </c>
      <c r="L34">
        <v>2.07123710160139E-4</v>
      </c>
      <c r="N34">
        <f t="shared" si="0"/>
        <v>1.733971214445127E-4</v>
      </c>
      <c r="O34" s="2">
        <f t="shared" si="1"/>
        <v>6.2137113048041704E-5</v>
      </c>
      <c r="Q34">
        <f>N34+O34</f>
        <v>2.3553423449255441E-4</v>
      </c>
      <c r="S34">
        <f>IF(H34&gt;$B$5,$B$5,($B$3 - $B$5)*(($B$5-H34)/($B$5-$B$6))^(1/$B$2)+$B$5)</f>
        <v>43.733333333333334</v>
      </c>
      <c r="T34">
        <f>K34*S34</f>
        <v>1.0833191587390508E-2</v>
      </c>
      <c r="U34" s="3">
        <f>S34*N34/Q34+$B$7*O34/Q34</f>
        <v>46.705632208906771</v>
      </c>
      <c r="V34">
        <f>IF(U34-H34&lt;=10,10,U34-H34)</f>
        <v>44.505632208906768</v>
      </c>
      <c r="X34">
        <f t="shared" si="2"/>
        <v>0</v>
      </c>
      <c r="Y34">
        <f t="shared" si="3"/>
        <v>1</v>
      </c>
      <c r="AA34">
        <f>((Y34*V34)+H34+273)/(Y34*V34)</f>
        <v>7.1834870406565106</v>
      </c>
      <c r="AB34">
        <f t="shared" si="4"/>
        <v>3.2788286964185648E-5</v>
      </c>
      <c r="AD34">
        <f>AA34*$C$28</f>
        <v>4.0498830352693744</v>
      </c>
      <c r="AF34">
        <f>(Q34-X34)/AD34+X34</f>
        <v>5.8158280730912035E-5</v>
      </c>
      <c r="AH34">
        <f>Q34/AF34</f>
        <v>4.0498830352693744</v>
      </c>
      <c r="AM34" s="4">
        <v>44235</v>
      </c>
      <c r="AN34" s="4">
        <v>44236</v>
      </c>
      <c r="AO34" s="4">
        <v>44237</v>
      </c>
      <c r="AP34" s="4">
        <v>44238</v>
      </c>
      <c r="AQ34" s="4">
        <v>44239</v>
      </c>
      <c r="AR34" s="4"/>
      <c r="AS34" s="4" t="s">
        <v>47</v>
      </c>
      <c r="AT34" s="1"/>
    </row>
    <row r="35" spans="6:46" x14ac:dyDescent="0.35">
      <c r="F35" s="4">
        <v>44198.375</v>
      </c>
      <c r="H35">
        <v>2.2999999999999998</v>
      </c>
      <c r="I35">
        <v>2.62916666666667</v>
      </c>
      <c r="K35">
        <v>2.41252407041062E-4</v>
      </c>
      <c r="L35">
        <v>2.9185646794197901E-4</v>
      </c>
      <c r="N35">
        <f t="shared" si="0"/>
        <v>1.688766849287434E-4</v>
      </c>
      <c r="O35" s="2">
        <f t="shared" si="1"/>
        <v>8.7556940382593721E-5</v>
      </c>
      <c r="Q35">
        <f>N35+O35</f>
        <v>2.5643362531133714E-4</v>
      </c>
      <c r="S35">
        <f>IF(H35&gt;$B$5,$B$5,($B$3 - $B$5)*(($B$5-H35)/($B$5-$B$6))^(1/$B$2)+$B$5)</f>
        <v>43.599999999999994</v>
      </c>
      <c r="T35">
        <f>K35*S35</f>
        <v>1.0518604946990301E-2</v>
      </c>
      <c r="U35" s="3">
        <f>S35*N35/Q35+$B$7*O35/Q35</f>
        <v>47.492426818634684</v>
      </c>
      <c r="V35">
        <f>IF(U35-H35&lt;=10,10,U35-H35)</f>
        <v>45.192426818634686</v>
      </c>
      <c r="X35">
        <f t="shared" si="2"/>
        <v>0</v>
      </c>
      <c r="Y35">
        <f t="shared" si="3"/>
        <v>1</v>
      </c>
      <c r="AA35">
        <f>((Y35*V35)+H35+273)/(Y35*V35)</f>
        <v>7.0917286231347623</v>
      </c>
      <c r="AB35">
        <f t="shared" si="4"/>
        <v>3.6159537249464796E-5</v>
      </c>
      <c r="AD35">
        <f>AA35*$C$28</f>
        <v>3.9981517721152438</v>
      </c>
      <c r="AF35">
        <f>(Q35-X35)/AD35+X35</f>
        <v>6.4138041757146584E-5</v>
      </c>
      <c r="AH35">
        <f>Q35/AF35</f>
        <v>3.9981517721152442</v>
      </c>
      <c r="AL35">
        <v>1</v>
      </c>
      <c r="AM35" cm="1">
        <f t="array" ref="AM35">INDEX($AF$914:$AF$1057,$AL35+AM$3)</f>
        <v>1.1390309286300709E-4</v>
      </c>
      <c r="AN35" cm="1">
        <f t="array" ref="AN35">INDEX($AF$914:$AF$1057,$AL35+AN$3)</f>
        <v>1.3620667896312562E-4</v>
      </c>
      <c r="AO35" cm="1">
        <f t="array" ref="AO35">INDEX($AF$914:$AF$1057,$AL35+AO$3)</f>
        <v>1.4226824857887301E-4</v>
      </c>
      <c r="AP35" cm="1">
        <f t="array" ref="AP35">INDEX($AF$914:$AF$1057,$AL35+AP$3)</f>
        <v>1.2630754825510297E-4</v>
      </c>
      <c r="AQ35" cm="1">
        <f t="array" ref="AQ35">INDEX($AF$914:$AF$1057,$AL35+AQ$3)</f>
        <v>1.3703784016598882E-4</v>
      </c>
      <c r="AS35">
        <f>SUM(AM35:AQ35)/5</f>
        <v>1.311446817652195E-4</v>
      </c>
      <c r="AT35" s="1"/>
    </row>
    <row r="36" spans="6:46" x14ac:dyDescent="0.35">
      <c r="F36" s="4">
        <v>44198.416666666664</v>
      </c>
      <c r="H36">
        <v>2.5</v>
      </c>
      <c r="I36">
        <v>2.62916666666667</v>
      </c>
      <c r="K36">
        <v>2.3211405828950699E-4</v>
      </c>
      <c r="L36">
        <v>2.9499525747162198E-4</v>
      </c>
      <c r="N36">
        <f t="shared" si="0"/>
        <v>1.6247984080265489E-4</v>
      </c>
      <c r="O36" s="2">
        <f t="shared" si="1"/>
        <v>8.8498577241486603E-5</v>
      </c>
      <c r="Q36">
        <f>N36+O36</f>
        <v>2.5097841804414152E-4</v>
      </c>
      <c r="S36">
        <f>IF(H36&gt;$B$5,$B$5,($B$3 - $B$5)*(($B$5-H36)/($B$5-$B$6))^(1/$B$2)+$B$5)</f>
        <v>43.333333333333336</v>
      </c>
      <c r="T36">
        <f>K36*S36</f>
        <v>1.0058275859211971E-2</v>
      </c>
      <c r="U36" s="3">
        <f>S36*N36/Q36+$B$7*O36/Q36</f>
        <v>47.447166742583235</v>
      </c>
      <c r="V36">
        <f>IF(U36-H36&lt;=10,10,U36-H36)</f>
        <v>44.947166742583235</v>
      </c>
      <c r="X36">
        <f t="shared" si="2"/>
        <v>0</v>
      </c>
      <c r="Y36">
        <f t="shared" si="3"/>
        <v>1</v>
      </c>
      <c r="AA36">
        <f>((Y36*V36)+H36+273)/(Y36*V36)</f>
        <v>7.1294186033530238</v>
      </c>
      <c r="AB36">
        <f t="shared" si="4"/>
        <v>3.5203209687547919E-5</v>
      </c>
      <c r="AD36">
        <f>AA36*$C$28</f>
        <v>4.0194005069736312</v>
      </c>
      <c r="AF36">
        <f>(Q36-X36)/AD36+X36</f>
        <v>6.2441754089620019E-5</v>
      </c>
      <c r="AH36">
        <f>Q36/AF36</f>
        <v>4.0194005069736312</v>
      </c>
      <c r="AL36">
        <f>AL35+1</f>
        <v>2</v>
      </c>
      <c r="AM36" cm="1">
        <f t="array" ref="AM36">INDEX($AF$914:$AF$1057,$AL36+AM$3)</f>
        <v>1.0850358336847977E-4</v>
      </c>
      <c r="AN36" cm="1">
        <f t="array" ref="AN36">INDEX($AF$914:$AF$1057,$AL36+AN$3)</f>
        <v>1.3117747865824337E-4</v>
      </c>
      <c r="AO36" cm="1">
        <f t="array" ref="AO36">INDEX($AF$914:$AF$1057,$AL36+AO$3)</f>
        <v>1.3793799198678859E-4</v>
      </c>
      <c r="AP36" cm="1">
        <f t="array" ref="AP36">INDEX($AF$914:$AF$1057,$AL36+AP$3)</f>
        <v>1.2296866639046309E-4</v>
      </c>
      <c r="AQ36" cm="1">
        <f t="array" ref="AQ36">INDEX($AF$914:$AF$1057,$AL36+AQ$3)</f>
        <v>1.2890148808868517E-4</v>
      </c>
      <c r="AS36">
        <f>SUM(AM36:AQ36)/5</f>
        <v>1.25897841698532E-4</v>
      </c>
      <c r="AT36" s="1"/>
    </row>
    <row r="37" spans="6:46" x14ac:dyDescent="0.35">
      <c r="F37" s="4">
        <v>44198.458333333336</v>
      </c>
      <c r="H37">
        <v>2.7</v>
      </c>
      <c r="I37">
        <v>2.62916666666667</v>
      </c>
      <c r="K37">
        <v>2.20173282587474E-4</v>
      </c>
      <c r="L37">
        <v>2.5419706005231398E-4</v>
      </c>
      <c r="N37">
        <f t="shared" si="0"/>
        <v>1.5412129781123179E-4</v>
      </c>
      <c r="O37" s="2">
        <f t="shared" si="1"/>
        <v>7.6259118015694212E-5</v>
      </c>
      <c r="Q37">
        <f>N37+O37</f>
        <v>2.3038041582692601E-4</v>
      </c>
      <c r="S37">
        <f>IF(H37&gt;$B$5,$B$5,($B$3 - $B$5)*(($B$5-H37)/($B$5-$B$6))^(1/$B$2)+$B$5)</f>
        <v>43.066666666666663</v>
      </c>
      <c r="T37">
        <f>K37*S37</f>
        <v>9.4821293701005463E-3</v>
      </c>
      <c r="U37" s="3">
        <f>S37*N37/Q37+$B$7*O37/Q37</f>
        <v>47.016765774357069</v>
      </c>
      <c r="V37">
        <f>IF(U37-H37&lt;=10,10,U37-H37)</f>
        <v>44.316765774357066</v>
      </c>
      <c r="X37">
        <f t="shared" si="2"/>
        <v>0</v>
      </c>
      <c r="Y37">
        <f t="shared" si="3"/>
        <v>1</v>
      </c>
      <c r="AA37">
        <f>((Y37*V37)+H37+273)/(Y37*V37)</f>
        <v>7.2211218527036065</v>
      </c>
      <c r="AB37">
        <f t="shared" si="4"/>
        <v>3.1903687616166035E-5</v>
      </c>
      <c r="AD37">
        <f>AA37*$C$28</f>
        <v>4.0711006675950756</v>
      </c>
      <c r="AF37">
        <f>(Q37-X37)/AD37+X37</f>
        <v>5.6589221106885279E-5</v>
      </c>
      <c r="AH37">
        <f>Q37/AF37</f>
        <v>4.0711006675950756</v>
      </c>
      <c r="AL37">
        <f t="shared" ref="AL37:AL56" si="7">AL36+1</f>
        <v>3</v>
      </c>
      <c r="AM37" cm="1">
        <f t="array" ref="AM37">INDEX($AF$914:$AF$1057,$AL37+AM$3)</f>
        <v>1.0657826883251041E-4</v>
      </c>
      <c r="AN37" cm="1">
        <f t="array" ref="AN37">INDEX($AF$914:$AF$1057,$AL37+AN$3)</f>
        <v>1.3018017117194118E-4</v>
      </c>
      <c r="AO37" cm="1">
        <f t="array" ref="AO37">INDEX($AF$914:$AF$1057,$AL37+AO$3)</f>
        <v>1.3981157056322296E-4</v>
      </c>
      <c r="AP37" cm="1">
        <f t="array" ref="AP37">INDEX($AF$914:$AF$1057,$AL37+AP$3)</f>
        <v>1.2413525810630373E-4</v>
      </c>
      <c r="AQ37" cm="1">
        <f t="array" ref="AQ37">INDEX($AF$914:$AF$1057,$AL37+AQ$3)</f>
        <v>1.2989371886849231E-4</v>
      </c>
      <c r="AS37">
        <f>SUM(AM37:AQ37)/5</f>
        <v>1.2611979750849412E-4</v>
      </c>
      <c r="AT37" s="1"/>
    </row>
    <row r="38" spans="6:46" x14ac:dyDescent="0.35">
      <c r="F38" s="4">
        <v>44198.5</v>
      </c>
      <c r="H38">
        <v>2.8</v>
      </c>
      <c r="I38">
        <v>2.62916666666667</v>
      </c>
      <c r="K38">
        <v>2.09694642685691E-4</v>
      </c>
      <c r="L38">
        <v>2.4164432852016201E-4</v>
      </c>
      <c r="N38">
        <f t="shared" si="0"/>
        <v>1.4678624987998369E-4</v>
      </c>
      <c r="O38" s="2">
        <f t="shared" si="1"/>
        <v>7.2493298556048616E-5</v>
      </c>
      <c r="Q38">
        <f>N38+O38</f>
        <v>2.1927954843603231E-4</v>
      </c>
      <c r="S38">
        <f>IF(H38&gt;$B$5,$B$5,($B$3 - $B$5)*(($B$5-H38)/($B$5-$B$6))^(1/$B$2)+$B$5)</f>
        <v>42.933333333333337</v>
      </c>
      <c r="T38">
        <f>K38*S38</f>
        <v>9.0028899926390005E-3</v>
      </c>
      <c r="U38" s="3">
        <f>S38*N38/Q38+$B$7*O38/Q38</f>
        <v>46.922544709779444</v>
      </c>
      <c r="V38">
        <f>IF(U38-H38&lt;=10,10,U38-H38)</f>
        <v>44.122544709779447</v>
      </c>
      <c r="X38">
        <f t="shared" si="2"/>
        <v>0</v>
      </c>
      <c r="Y38">
        <f t="shared" si="3"/>
        <v>1</v>
      </c>
      <c r="AA38">
        <f>((Y38*V38)+H38+273)/(Y38*V38)</f>
        <v>7.2507727469959571</v>
      </c>
      <c r="AB38">
        <f t="shared" si="4"/>
        <v>3.0242231564474457E-5</v>
      </c>
      <c r="AD38">
        <f>AA38*$C$28</f>
        <v>4.0878171526524749</v>
      </c>
      <c r="AF38">
        <f>(Q38-X38)/AD38+X38</f>
        <v>5.3642210560652816E-5</v>
      </c>
      <c r="AH38">
        <f>Q38/AF38</f>
        <v>4.0878171526524749</v>
      </c>
      <c r="AL38">
        <f t="shared" si="7"/>
        <v>4</v>
      </c>
      <c r="AM38" cm="1">
        <f t="array" ref="AM38">INDEX($AF$914:$AF$1057,$AL38+AM$3)</f>
        <v>1.1001399138139139E-4</v>
      </c>
      <c r="AN38" cm="1">
        <f t="array" ref="AN38">INDEX($AF$914:$AF$1057,$AL38+AN$3)</f>
        <v>1.3521271138441904E-4</v>
      </c>
      <c r="AO38" cm="1">
        <f t="array" ref="AO38">INDEX($AF$914:$AF$1057,$AL38+AO$3)</f>
        <v>1.4054693752402114E-4</v>
      </c>
      <c r="AP38" cm="1">
        <f t="array" ref="AP38">INDEX($AF$914:$AF$1057,$AL38+AP$3)</f>
        <v>1.2796362900580879E-4</v>
      </c>
      <c r="AQ38" cm="1">
        <f t="array" ref="AQ38">INDEX($AF$914:$AF$1057,$AL38+AQ$3)</f>
        <v>1.3718524729988338E-4</v>
      </c>
      <c r="AS38">
        <f>SUM(AM38:AQ38)/5</f>
        <v>1.3018450331910475E-4</v>
      </c>
      <c r="AT38" s="1"/>
    </row>
    <row r="39" spans="6:46" x14ac:dyDescent="0.35">
      <c r="F39" s="4">
        <v>44198.541666666664</v>
      </c>
      <c r="H39">
        <v>3.2</v>
      </c>
      <c r="I39">
        <v>2.62916666666667</v>
      </c>
      <c r="K39">
        <v>2.0567376923500601E-4</v>
      </c>
      <c r="L39">
        <v>2.60474639111599E-4</v>
      </c>
      <c r="N39">
        <f t="shared" si="0"/>
        <v>1.439716384645042E-4</v>
      </c>
      <c r="O39" s="2">
        <f t="shared" si="1"/>
        <v>7.8142391733479705E-5</v>
      </c>
      <c r="Q39">
        <f>N39+O39</f>
        <v>2.2211403019798391E-4</v>
      </c>
      <c r="S39">
        <f>IF(H39&gt;$B$5,$B$5,($B$3 - $B$5)*(($B$5-H39)/($B$5-$B$6))^(1/$B$2)+$B$5)</f>
        <v>42.400000000000006</v>
      </c>
      <c r="T39">
        <f>K39*S39</f>
        <v>8.7205678155642553E-3</v>
      </c>
      <c r="U39" s="3">
        <f>S39*N39/Q39+$B$7*O39/Q39</f>
        <v>46.832831797992299</v>
      </c>
      <c r="V39">
        <f>IF(U39-H39&lt;=10,10,U39-H39)</f>
        <v>43.632831797992296</v>
      </c>
      <c r="X39">
        <f t="shared" si="2"/>
        <v>0</v>
      </c>
      <c r="Y39">
        <f t="shared" si="3"/>
        <v>1</v>
      </c>
      <c r="AA39">
        <f>((Y39*V39)+H39+273)/(Y39*V39)</f>
        <v>7.3300956783810891</v>
      </c>
      <c r="AB39">
        <f t="shared" si="4"/>
        <v>3.0301654977447658E-5</v>
      </c>
      <c r="AD39">
        <f>AA39*$C$28</f>
        <v>4.1325375777477396</v>
      </c>
      <c r="AF39">
        <f>(Q39-X39)/AD39+X39</f>
        <v>5.3747612942224603E-5</v>
      </c>
      <c r="AH39">
        <f>Q39/AF39</f>
        <v>4.1325375777477396</v>
      </c>
      <c r="AL39">
        <f t="shared" si="7"/>
        <v>5</v>
      </c>
      <c r="AM39" cm="1">
        <f t="array" ref="AM39">INDEX($AF$914:$AF$1057,$AL39+AM$3)</f>
        <v>1.1402691025874767E-4</v>
      </c>
      <c r="AN39" cm="1">
        <f t="array" ref="AN39">INDEX($AF$914:$AF$1057,$AL39+AN$3)</f>
        <v>1.3938028623210392E-4</v>
      </c>
      <c r="AO39" cm="1">
        <f t="array" ref="AO39">INDEX($AF$914:$AF$1057,$AL39+AO$3)</f>
        <v>1.4379937357585361E-4</v>
      </c>
      <c r="AP39" cm="1">
        <f t="array" ref="AP39">INDEX($AF$914:$AF$1057,$AL39+AP$3)</f>
        <v>1.327900010472514E-4</v>
      </c>
      <c r="AQ39" cm="1">
        <f t="array" ref="AQ39">INDEX($AF$914:$AF$1057,$AL39+AQ$3)</f>
        <v>1.4462330450002375E-4</v>
      </c>
      <c r="AS39">
        <f>SUM(AM39:AQ39)/5</f>
        <v>1.3492397512279608E-4</v>
      </c>
      <c r="AT39" s="1"/>
    </row>
    <row r="40" spans="6:46" x14ac:dyDescent="0.35">
      <c r="F40" s="4">
        <v>44198.583333333336</v>
      </c>
      <c r="H40">
        <v>3.5</v>
      </c>
      <c r="I40">
        <v>2.62916666666667</v>
      </c>
      <c r="K40">
        <v>2.0457716738482001E-4</v>
      </c>
      <c r="L40">
        <v>2.4792190757944602E-4</v>
      </c>
      <c r="N40">
        <f t="shared" si="0"/>
        <v>1.4320401716937399E-4</v>
      </c>
      <c r="O40" s="2">
        <f t="shared" si="1"/>
        <v>7.4376572273833811E-5</v>
      </c>
      <c r="Q40">
        <f>N40+O40</f>
        <v>2.175805894432078E-4</v>
      </c>
      <c r="S40">
        <f>IF(H40&gt;$B$5,$B$5,($B$3 - $B$5)*(($B$5-H40)/($B$5-$B$6))^(1/$B$2)+$B$5)</f>
        <v>42</v>
      </c>
      <c r="T40">
        <f>K40*S40</f>
        <v>8.5922410301624407E-3</v>
      </c>
      <c r="U40" s="3">
        <f>S40*N40/Q40+$B$7*O40/Q40</f>
        <v>46.443849711199604</v>
      </c>
      <c r="V40">
        <f>IF(U40-H40&lt;=10,10,U40-H40)</f>
        <v>42.943849711199604</v>
      </c>
      <c r="X40">
        <f t="shared" si="2"/>
        <v>0</v>
      </c>
      <c r="Y40">
        <f t="shared" si="3"/>
        <v>1</v>
      </c>
      <c r="AA40">
        <f>((Y40*V40)+H40+273)/(Y40*V40)</f>
        <v>7.4386402676863366</v>
      </c>
      <c r="AB40">
        <f t="shared" si="4"/>
        <v>2.9250048612833722E-5</v>
      </c>
      <c r="AD40">
        <f>AA40*$C$28</f>
        <v>4.1937324944100274</v>
      </c>
      <c r="AF40">
        <f>(Q40-X40)/AD40+X40</f>
        <v>5.1882324333568861E-5</v>
      </c>
      <c r="AH40">
        <f>Q40/AF40</f>
        <v>4.1937324944100274</v>
      </c>
      <c r="AL40">
        <f t="shared" si="7"/>
        <v>6</v>
      </c>
      <c r="AM40" cm="1">
        <f t="array" ref="AM40">INDEX($AF$914:$AF$1057,$AL40+AM$3)</f>
        <v>1.3071231236319811E-4</v>
      </c>
      <c r="AN40" cm="1">
        <f t="array" ref="AN40">INDEX($AF$914:$AF$1057,$AL40+AN$3)</f>
        <v>1.5507532897760559E-4</v>
      </c>
      <c r="AO40" cm="1">
        <f t="array" ref="AO40">INDEX($AF$914:$AF$1057,$AL40+AO$3)</f>
        <v>1.5973458271355015E-4</v>
      </c>
      <c r="AP40" cm="1">
        <f t="array" ref="AP40">INDEX($AF$914:$AF$1057,$AL40+AP$3)</f>
        <v>1.4794709026542342E-4</v>
      </c>
      <c r="AQ40" cm="1">
        <f t="array" ref="AQ40">INDEX($AF$914:$AF$1057,$AL40+AQ$3)</f>
        <v>1.6050709609674753E-4</v>
      </c>
      <c r="AS40">
        <f>SUM(AM40:AQ40)/5</f>
        <v>1.5079528208330499E-4</v>
      </c>
      <c r="AT40" s="1"/>
    </row>
    <row r="41" spans="6:46" x14ac:dyDescent="0.35">
      <c r="F41" s="4">
        <v>44198.625</v>
      </c>
      <c r="H41">
        <v>3.4</v>
      </c>
      <c r="I41">
        <v>2.62916666666667</v>
      </c>
      <c r="K41">
        <v>2.0567376923500601E-4</v>
      </c>
      <c r="L41">
        <v>2.5105948381587997E-4</v>
      </c>
      <c r="N41">
        <f t="shared" si="0"/>
        <v>1.439716384645042E-4</v>
      </c>
      <c r="O41" s="2">
        <f t="shared" si="1"/>
        <v>7.5317845144763998E-5</v>
      </c>
      <c r="Q41">
        <f>N41+O41</f>
        <v>2.192894836092682E-4</v>
      </c>
      <c r="S41">
        <f>IF(H41&gt;$B$5,$B$5,($B$3 - $B$5)*(($B$5-H41)/($B$5-$B$6))^(1/$B$2)+$B$5)</f>
        <v>42.133333333333333</v>
      </c>
      <c r="T41">
        <f>K41*S41</f>
        <v>8.6657214771015869E-3</v>
      </c>
      <c r="U41" s="3">
        <f>S41*N41/Q41+$B$7*O41/Q41</f>
        <v>46.552558512667645</v>
      </c>
      <c r="V41">
        <f>IF(U41-H41&lt;=10,10,U41-H41)</f>
        <v>43.152558512667646</v>
      </c>
      <c r="X41">
        <f t="shared" si="2"/>
        <v>0</v>
      </c>
      <c r="Y41">
        <f t="shared" si="3"/>
        <v>1</v>
      </c>
      <c r="AA41">
        <f>((Y41*V41)+H41+273)/(Y41*V41)</f>
        <v>7.4051822076519844</v>
      </c>
      <c r="AB41">
        <f t="shared" si="4"/>
        <v>2.9612976083514887E-5</v>
      </c>
      <c r="AD41">
        <f>AA41*$C$28</f>
        <v>4.1748696177932469</v>
      </c>
      <c r="AF41">
        <f>(Q41-X41)/AD41+X41</f>
        <v>5.2526067562603371E-5</v>
      </c>
      <c r="AH41">
        <f>Q41/AF41</f>
        <v>4.1748696177932469</v>
      </c>
      <c r="AL41">
        <f t="shared" si="7"/>
        <v>7</v>
      </c>
      <c r="AM41" cm="1">
        <f t="array" ref="AM41">INDEX($AF$914:$AF$1057,$AL41+AM$3)</f>
        <v>1.5768890365414905E-4</v>
      </c>
      <c r="AN41" cm="1">
        <f t="array" ref="AN41">INDEX($AF$914:$AF$1057,$AL41+AN$3)</f>
        <v>1.8061916541752039E-4</v>
      </c>
      <c r="AO41" cm="1">
        <f t="array" ref="AO41">INDEX($AF$914:$AF$1057,$AL41+AO$3)</f>
        <v>1.8438979655175557E-4</v>
      </c>
      <c r="AP41" cm="1">
        <f t="array" ref="AP41">INDEX($AF$914:$AF$1057,$AL41+AP$3)</f>
        <v>1.7158024830939627E-4</v>
      </c>
      <c r="AQ41" cm="1">
        <f t="array" ref="AQ41">INDEX($AF$914:$AF$1057,$AL41+AQ$3)</f>
        <v>1.8132784176897324E-4</v>
      </c>
      <c r="AS41">
        <f>SUM(AM41:AQ41)/5</f>
        <v>1.7512119114035889E-4</v>
      </c>
      <c r="AT41" s="1"/>
    </row>
    <row r="42" spans="6:46" x14ac:dyDescent="0.35">
      <c r="F42" s="4">
        <v>44198.666666666664</v>
      </c>
      <c r="H42">
        <v>3.3</v>
      </c>
      <c r="I42">
        <v>2.62916666666667</v>
      </c>
      <c r="K42">
        <v>2.1018202128577401E-4</v>
      </c>
      <c r="L42">
        <v>2.79303736409827E-4</v>
      </c>
      <c r="N42">
        <f t="shared" si="0"/>
        <v>1.471274149000418E-4</v>
      </c>
      <c r="O42" s="2">
        <f t="shared" si="1"/>
        <v>8.3791120922948112E-5</v>
      </c>
      <c r="Q42">
        <f>N42+O42</f>
        <v>2.3091853582298991E-4</v>
      </c>
      <c r="S42">
        <f>IF(H42&gt;$B$5,$B$5,($B$3 - $B$5)*(($B$5-H42)/($B$5-$B$6))^(1/$B$2)+$B$5)</f>
        <v>42.266666666666666</v>
      </c>
      <c r="T42">
        <f>K42*S42</f>
        <v>8.8836934330120479E-3</v>
      </c>
      <c r="U42" s="3">
        <f>S42*N42/Q42+$B$7*O42/Q42</f>
        <v>46.887085158768144</v>
      </c>
      <c r="V42">
        <f>IF(U42-H42&lt;=10,10,U42-H42)</f>
        <v>43.587085158768147</v>
      </c>
      <c r="X42">
        <f t="shared" si="2"/>
        <v>0</v>
      </c>
      <c r="Y42">
        <f t="shared" si="3"/>
        <v>1</v>
      </c>
      <c r="AA42">
        <f>((Y42*V42)+H42+273)/(Y42*V42)</f>
        <v>7.3390336608553515</v>
      </c>
      <c r="AB42">
        <f t="shared" si="4"/>
        <v>3.1464433397363213E-5</v>
      </c>
      <c r="AD42">
        <f>AA42*$C$28</f>
        <v>4.1375766045305786</v>
      </c>
      <c r="AF42">
        <f>(Q42-X42)/AD42+X42</f>
        <v>5.5810093176314343E-5</v>
      </c>
      <c r="AH42">
        <f>Q42/AF42</f>
        <v>4.1375766045305786</v>
      </c>
      <c r="AL42">
        <f t="shared" si="7"/>
        <v>8</v>
      </c>
      <c r="AM42" cm="1">
        <f t="array" ref="AM42">INDEX($AF$914:$AF$1057,$AL42+AM$3)</f>
        <v>1.7439004077229886E-4</v>
      </c>
      <c r="AN42" cm="1">
        <f t="array" ref="AN42">INDEX($AF$914:$AF$1057,$AL42+AN$3)</f>
        <v>1.9685594423947807E-4</v>
      </c>
      <c r="AO42" cm="1">
        <f t="array" ref="AO42">INDEX($AF$914:$AF$1057,$AL42+AO$3)</f>
        <v>1.9909292177640878E-4</v>
      </c>
      <c r="AP42" cm="1">
        <f t="array" ref="AP42">INDEX($AF$914:$AF$1057,$AL42+AP$3)</f>
        <v>1.8569463952444911E-4</v>
      </c>
      <c r="AQ42" cm="1">
        <f t="array" ref="AQ42">INDEX($AF$914:$AF$1057,$AL42+AQ$3)</f>
        <v>1.964077419777423E-4</v>
      </c>
      <c r="AS42">
        <f>SUM(AM42:AQ42)/5</f>
        <v>1.9048825765807543E-4</v>
      </c>
      <c r="AT42" s="1"/>
    </row>
    <row r="43" spans="6:46" x14ac:dyDescent="0.35">
      <c r="F43" s="4">
        <v>44198.708333333336</v>
      </c>
      <c r="H43">
        <v>3.1</v>
      </c>
      <c r="I43">
        <v>2.62916666666667</v>
      </c>
      <c r="K43">
        <v>2.13715516136375E-4</v>
      </c>
      <c r="L43">
        <v>3.32654665361287E-4</v>
      </c>
      <c r="N43">
        <f t="shared" si="0"/>
        <v>1.496008612954625E-4</v>
      </c>
      <c r="O43" s="2">
        <f t="shared" si="1"/>
        <v>9.9796399608386113E-5</v>
      </c>
      <c r="Q43">
        <f>N43+O43</f>
        <v>2.493972609038486E-4</v>
      </c>
      <c r="S43">
        <f>IF(H43&gt;$B$5,$B$5,($B$3 - $B$5)*(($B$5-H43)/($B$5-$B$6))^(1/$B$2)+$B$5)</f>
        <v>42.533333333333331</v>
      </c>
      <c r="T43">
        <f>K43*S43</f>
        <v>9.0900332863338169E-3</v>
      </c>
      <c r="U43" s="3">
        <f>S43*N43/Q43+$B$7*O43/Q43</f>
        <v>47.521874281787731</v>
      </c>
      <c r="V43">
        <f>IF(U43-H43&lt;=10,10,U43-H43)</f>
        <v>44.42187428178773</v>
      </c>
      <c r="X43">
        <f t="shared" si="2"/>
        <v>0</v>
      </c>
      <c r="Y43">
        <f t="shared" si="3"/>
        <v>1</v>
      </c>
      <c r="AA43">
        <f>((Y43*V43)+H43+273)/(Y43*V43)</f>
        <v>7.2154063614825157</v>
      </c>
      <c r="AB43">
        <f t="shared" si="4"/>
        <v>3.4564548191656683E-5</v>
      </c>
      <c r="AD43">
        <f>AA43*$C$28</f>
        <v>4.0678784064837901</v>
      </c>
      <c r="AF43">
        <f>(Q43-X43)/AD43+X43</f>
        <v>6.1308927156311852E-5</v>
      </c>
      <c r="AH43">
        <f>Q43/AF43</f>
        <v>4.0678784064837901</v>
      </c>
      <c r="AL43">
        <f t="shared" si="7"/>
        <v>9</v>
      </c>
      <c r="AM43" cm="1">
        <f t="array" ref="AM43">INDEX($AF$914:$AF$1057,$AL43+AM$3)</f>
        <v>1.7019878295915236E-4</v>
      </c>
      <c r="AN43" cm="1">
        <f t="array" ref="AN43">INDEX($AF$914:$AF$1057,$AL43+AN$3)</f>
        <v>1.923787913692359E-4</v>
      </c>
      <c r="AO43" cm="1">
        <f t="array" ref="AO43">INDEX($AF$914:$AF$1057,$AL43+AO$3)</f>
        <v>1.9486861680589282E-4</v>
      </c>
      <c r="AP43" cm="1">
        <f t="array" ref="AP43">INDEX($AF$914:$AF$1057,$AL43+AP$3)</f>
        <v>1.8187111672961594E-4</v>
      </c>
      <c r="AQ43" cm="1">
        <f t="array" ref="AQ43">INDEX($AF$914:$AF$1057,$AL43+AQ$3)</f>
        <v>1.9532038467030881E-4</v>
      </c>
      <c r="AS43">
        <f>SUM(AM43:AQ43)/5</f>
        <v>1.8692753850684112E-4</v>
      </c>
      <c r="AT43" s="1"/>
    </row>
    <row r="44" spans="6:46" x14ac:dyDescent="0.35">
      <c r="F44" s="4">
        <v>44198.75</v>
      </c>
      <c r="H44">
        <v>2.9</v>
      </c>
      <c r="I44">
        <v>2.62916666666667</v>
      </c>
      <c r="K44">
        <v>2.20904350487599E-4</v>
      </c>
      <c r="L44">
        <v>3.51483762659515E-4</v>
      </c>
      <c r="N44">
        <f t="shared" si="0"/>
        <v>1.5463304534131929E-4</v>
      </c>
      <c r="O44" s="2">
        <f t="shared" si="1"/>
        <v>1.0544512879785452E-4</v>
      </c>
      <c r="Q44">
        <f>N44+O44</f>
        <v>2.600781741391738E-4</v>
      </c>
      <c r="S44">
        <f>IF(H44&gt;$B$5,$B$5,($B$3 - $B$5)*(($B$5-H44)/($B$5-$B$6))^(1/$B$2)+$B$5)</f>
        <v>42.800000000000004</v>
      </c>
      <c r="T44">
        <f>K44*S44</f>
        <v>9.4547062008692381E-3</v>
      </c>
      <c r="U44" s="3">
        <f>S44*N44/Q44+$B$7*O44/Q44</f>
        <v>47.746322680062448</v>
      </c>
      <c r="V44">
        <f>IF(U44-H44&lt;=10,10,U44-H44)</f>
        <v>44.84632268006245</v>
      </c>
      <c r="X44">
        <f t="shared" si="2"/>
        <v>0</v>
      </c>
      <c r="Y44">
        <f t="shared" si="3"/>
        <v>1</v>
      </c>
      <c r="AA44">
        <f>((Y44*V44)+H44+273)/(Y44*V44)</f>
        <v>7.1521209212245678</v>
      </c>
      <c r="AB44">
        <f t="shared" si="4"/>
        <v>3.6363783135624597E-5</v>
      </c>
      <c r="AD44">
        <f>AA44*$C$28</f>
        <v>4.0321995461434517</v>
      </c>
      <c r="AF44">
        <f>(Q44-X44)/AD44+X44</f>
        <v>6.4500323251095646E-5</v>
      </c>
      <c r="AH44">
        <f>Q44/AF44</f>
        <v>4.0321995461434517</v>
      </c>
      <c r="AL44">
        <f t="shared" si="7"/>
        <v>10</v>
      </c>
      <c r="AM44" cm="1">
        <f t="array" ref="AM44">INDEX($AF$914:$AF$1057,$AL44+AM$3)</f>
        <v>1.5460179265549358E-4</v>
      </c>
      <c r="AN44" cm="1">
        <f t="array" ref="AN44">INDEX($AF$914:$AF$1057,$AL44+AN$3)</f>
        <v>1.7613821113662403E-4</v>
      </c>
      <c r="AO44" cm="1">
        <f t="array" ref="AO44">INDEX($AF$914:$AF$1057,$AL44+AO$3)</f>
        <v>1.7780976267500051E-4</v>
      </c>
      <c r="AP44" cm="1">
        <f t="array" ref="AP44">INDEX($AF$914:$AF$1057,$AL44+AP$3)</f>
        <v>1.6472368706447262E-4</v>
      </c>
      <c r="AQ44" cm="1">
        <f t="array" ref="AQ44">INDEX($AF$914:$AF$1057,$AL44+AQ$3)</f>
        <v>1.7422236077526353E-4</v>
      </c>
      <c r="AS44">
        <f>SUM(AM44:AQ44)/5</f>
        <v>1.6949916286137086E-4</v>
      </c>
      <c r="AT44" s="1"/>
    </row>
    <row r="45" spans="6:46" x14ac:dyDescent="0.35">
      <c r="F45" s="4">
        <v>44198.791666666664</v>
      </c>
      <c r="H45">
        <v>2.9</v>
      </c>
      <c r="I45">
        <v>2.62916666666667</v>
      </c>
      <c r="K45">
        <v>2.31261145739361E-4</v>
      </c>
      <c r="L45">
        <v>2.9813283370805599E-4</v>
      </c>
      <c r="N45">
        <f t="shared" si="0"/>
        <v>1.618828020175527E-4</v>
      </c>
      <c r="O45" s="2">
        <f t="shared" si="1"/>
        <v>8.9439850112416804E-5</v>
      </c>
      <c r="Q45">
        <f>N45+O45</f>
        <v>2.5132265212996949E-4</v>
      </c>
      <c r="S45">
        <f>IF(H45&gt;$B$5,$B$5,($B$3 - $B$5)*(($B$5-H45)/($B$5-$B$6))^(1/$B$2)+$B$5)</f>
        <v>42.800000000000004</v>
      </c>
      <c r="T45">
        <f>K45*S45</f>
        <v>9.8979770376446518E-3</v>
      </c>
      <c r="U45" s="3">
        <f>S45*N45/Q45+$B$7*O45/Q45</f>
        <v>47.141694479681036</v>
      </c>
      <c r="V45">
        <f>IF(U45-H45&lt;=10,10,U45-H45)</f>
        <v>44.241694479681037</v>
      </c>
      <c r="X45">
        <f t="shared" si="2"/>
        <v>0</v>
      </c>
      <c r="Y45">
        <f t="shared" si="3"/>
        <v>1</v>
      </c>
      <c r="AA45">
        <f>((Y45*V45)+H45+273)/(Y45*V45)</f>
        <v>7.2361987542478312</v>
      </c>
      <c r="AB45">
        <f t="shared" si="4"/>
        <v>3.4731308614545279E-5</v>
      </c>
      <c r="AD45">
        <f>AA45*$C$28</f>
        <v>4.0796006742691047</v>
      </c>
      <c r="AF45">
        <f>(Q45-X45)/AD45+X45</f>
        <v>6.1604718744928661E-5</v>
      </c>
      <c r="AH45">
        <f>Q45/AF45</f>
        <v>4.0796006742691047</v>
      </c>
      <c r="AL45">
        <f t="shared" si="7"/>
        <v>11</v>
      </c>
      <c r="AM45" cm="1">
        <f t="array" ref="AM45">INDEX($AF$914:$AF$1057,$AL45+AM$3)</f>
        <v>1.3985568310156293E-4</v>
      </c>
      <c r="AN45" cm="1">
        <f t="array" ref="AN45">INDEX($AF$914:$AF$1057,$AL45+AN$3)</f>
        <v>1.581937996995789E-4</v>
      </c>
      <c r="AO45" cm="1">
        <f t="array" ref="AO45">INDEX($AF$914:$AF$1057,$AL45+AO$3)</f>
        <v>1.5894673998375329E-4</v>
      </c>
      <c r="AP45" cm="1">
        <f t="array" ref="AP45">INDEX($AF$914:$AF$1057,$AL45+AP$3)</f>
        <v>1.4271774424275011E-4</v>
      </c>
      <c r="AQ45" cm="1">
        <f t="array" ref="AQ45">INDEX($AF$914:$AF$1057,$AL45+AQ$3)</f>
        <v>1.554243988512002E-4</v>
      </c>
      <c r="AS45">
        <f>SUM(AM45:AQ45)/5</f>
        <v>1.5102767317576909E-4</v>
      </c>
      <c r="AT45" s="1"/>
    </row>
    <row r="46" spans="6:46" x14ac:dyDescent="0.35">
      <c r="F46" s="4">
        <v>44198.833333333336</v>
      </c>
      <c r="H46">
        <v>2.6</v>
      </c>
      <c r="I46">
        <v>2.62916666666667</v>
      </c>
      <c r="K46">
        <v>2.3930289264072999E-4</v>
      </c>
      <c r="L46">
        <v>2.07123710160139E-4</v>
      </c>
      <c r="N46">
        <f t="shared" si="0"/>
        <v>1.6751202484851098E-4</v>
      </c>
      <c r="O46" s="2">
        <f t="shared" si="1"/>
        <v>6.2137113048041704E-5</v>
      </c>
      <c r="Q46">
        <f>N46+O46</f>
        <v>2.2964913789655269E-4</v>
      </c>
      <c r="S46">
        <f>IF(H46&gt;$B$5,$B$5,($B$3 - $B$5)*(($B$5-H46)/($B$5-$B$6))^(1/$B$2)+$B$5)</f>
        <v>43.2</v>
      </c>
      <c r="T46">
        <f>K46*S46</f>
        <v>1.0337884962079536E-2</v>
      </c>
      <c r="U46" s="3">
        <f>S46*N46/Q46+$B$7*O46/Q46</f>
        <v>46.392774598166248</v>
      </c>
      <c r="V46">
        <f>IF(U46-H46&lt;=10,10,U46-H46)</f>
        <v>43.792774598166247</v>
      </c>
      <c r="X46">
        <f t="shared" si="2"/>
        <v>0</v>
      </c>
      <c r="Y46">
        <f t="shared" si="3"/>
        <v>1</v>
      </c>
      <c r="AA46">
        <f>((Y46*V46)+H46+273)/(Y46*V46)</f>
        <v>7.2932756037691275</v>
      </c>
      <c r="AB46">
        <f t="shared" si="4"/>
        <v>3.1487790997212722E-5</v>
      </c>
      <c r="AD46">
        <f>AA46*$C$28</f>
        <v>4.1117792754518794</v>
      </c>
      <c r="AF46">
        <f>(Q46-X46)/AD46+X46</f>
        <v>5.5851523759459229E-5</v>
      </c>
      <c r="AH46">
        <f>Q46/AF46</f>
        <v>4.1117792754518794</v>
      </c>
      <c r="AL46">
        <f t="shared" si="7"/>
        <v>12</v>
      </c>
      <c r="AM46" cm="1">
        <f t="array" ref="AM46">INDEX($AF$914:$AF$1057,$AL46+AM$3)</f>
        <v>1.2895259916063381E-4</v>
      </c>
      <c r="AN46" cm="1">
        <f t="array" ref="AN46">INDEX($AF$914:$AF$1057,$AL46+AN$3)</f>
        <v>1.4458152742969277E-4</v>
      </c>
      <c r="AO46" cm="1">
        <f t="array" ref="AO46">INDEX($AF$914:$AF$1057,$AL46+AO$3)</f>
        <v>1.4328205440397433E-4</v>
      </c>
      <c r="AP46" cm="1">
        <f t="array" ref="AP46">INDEX($AF$914:$AF$1057,$AL46+AP$3)</f>
        <v>1.2490631949591113E-4</v>
      </c>
      <c r="AQ46" cm="1">
        <f t="array" ref="AQ46">INDEX($AF$914:$AF$1057,$AL46+AQ$3)</f>
        <v>1.396265262538401E-4</v>
      </c>
      <c r="AS46">
        <f>SUM(AM46:AQ46)/5</f>
        <v>1.3626980534881043E-4</v>
      </c>
      <c r="AT46" s="1"/>
    </row>
    <row r="47" spans="6:46" x14ac:dyDescent="0.35">
      <c r="F47" s="4">
        <v>44198.875</v>
      </c>
      <c r="H47">
        <v>2.1</v>
      </c>
      <c r="I47">
        <v>2.62916666666667</v>
      </c>
      <c r="K47">
        <v>2.4490774654168399E-4</v>
      </c>
      <c r="L47">
        <v>1.2552974190793999E-4</v>
      </c>
      <c r="N47">
        <f t="shared" si="0"/>
        <v>1.7143542257917879E-4</v>
      </c>
      <c r="O47" s="2">
        <f t="shared" si="1"/>
        <v>3.7658922572381999E-5</v>
      </c>
      <c r="Q47">
        <f>N47+O47</f>
        <v>2.0909434515156079E-4</v>
      </c>
      <c r="S47">
        <f>IF(H47&gt;$B$5,$B$5,($B$3 - $B$5)*(($B$5-H47)/($B$5-$B$6))^(1/$B$2)+$B$5)</f>
        <v>43.86666666666666</v>
      </c>
      <c r="T47">
        <f>K47*S47</f>
        <v>1.0743286481628535E-2</v>
      </c>
      <c r="U47" s="3">
        <f>S47*N47/Q47+$B$7*O47/Q47</f>
        <v>45.87183489667602</v>
      </c>
      <c r="V47">
        <f>IF(U47-H47&lt;=10,10,U47-H47)</f>
        <v>43.771834896676019</v>
      </c>
      <c r="X47">
        <f t="shared" si="2"/>
        <v>0</v>
      </c>
      <c r="Y47">
        <f t="shared" si="3"/>
        <v>1</v>
      </c>
      <c r="AA47">
        <f>((Y47*V47)+H47+273)/(Y47*V47)</f>
        <v>7.2848633293389939</v>
      </c>
      <c r="AB47">
        <f t="shared" si="4"/>
        <v>2.8702576245933959E-5</v>
      </c>
      <c r="AD47">
        <f>AA47*$C$28</f>
        <v>4.1070366306458395</v>
      </c>
      <c r="AF47">
        <f>(Q47-X47)/AD47+X47</f>
        <v>5.0911244275578885E-5</v>
      </c>
      <c r="AH47">
        <f>Q47/AF47</f>
        <v>4.1070366306458395</v>
      </c>
      <c r="AL47">
        <f t="shared" si="7"/>
        <v>13</v>
      </c>
      <c r="AM47" cm="1">
        <f t="array" ref="AM47">INDEX($AF$914:$AF$1057,$AL47+AM$3)</f>
        <v>1.2061507540174072E-4</v>
      </c>
      <c r="AN47" cm="1">
        <f t="array" ref="AN47">INDEX($AF$914:$AF$1057,$AL47+AN$3)</f>
        <v>1.3155203664449305E-4</v>
      </c>
      <c r="AO47" cm="1">
        <f t="array" ref="AO47">INDEX($AF$914:$AF$1057,$AL47+AO$3)</f>
        <v>1.3074940848407598E-4</v>
      </c>
      <c r="AP47" cm="1">
        <f t="array" ref="AP47">INDEX($AF$914:$AF$1057,$AL47+AP$3)</f>
        <v>1.1175362352043519E-4</v>
      </c>
      <c r="AQ47" cm="1">
        <f t="array" ref="AQ47">INDEX($AF$914:$AF$1057,$AL47+AQ$3)</f>
        <v>1.2994551581175861E-4</v>
      </c>
      <c r="AS47">
        <f>SUM(AM47:AQ47)/5</f>
        <v>1.2492313197250073E-4</v>
      </c>
      <c r="AT47" s="1"/>
    </row>
    <row r="48" spans="6:46" x14ac:dyDescent="0.35">
      <c r="F48" s="4">
        <v>44198.916666666664</v>
      </c>
      <c r="H48">
        <v>1.9</v>
      </c>
      <c r="I48">
        <v>2.62916666666667</v>
      </c>
      <c r="K48">
        <v>2.4490774654168399E-4</v>
      </c>
      <c r="L48" s="2">
        <v>8.1594332240161007E-5</v>
      </c>
      <c r="N48">
        <f t="shared" si="0"/>
        <v>1.7143542257917879E-4</v>
      </c>
      <c r="O48" s="2">
        <f t="shared" si="1"/>
        <v>2.4478299672048307E-5</v>
      </c>
      <c r="Q48">
        <f>N48+O48</f>
        <v>1.9591372225122709E-4</v>
      </c>
      <c r="S48">
        <f>IF(H48&gt;$B$5,$B$5,($B$3 - $B$5)*(($B$5-H48)/($B$5-$B$6))^(1/$B$2)+$B$5)</f>
        <v>44.13333333333334</v>
      </c>
      <c r="T48">
        <f>K48*S48</f>
        <v>1.0808595214039655E-2</v>
      </c>
      <c r="U48" s="3">
        <f>S48*N48/Q48+$B$7*O48/Q48</f>
        <v>45.491061215006816</v>
      </c>
      <c r="V48">
        <f>IF(U48-H48&lt;=10,10,U48-H48)</f>
        <v>43.591061215006818</v>
      </c>
      <c r="X48">
        <f t="shared" si="2"/>
        <v>0</v>
      </c>
      <c r="Y48">
        <f t="shared" si="3"/>
        <v>1</v>
      </c>
      <c r="AA48">
        <f>((Y48*V48)+H48+273)/(Y48*V48)</f>
        <v>7.3063387845525067</v>
      </c>
      <c r="AB48">
        <f t="shared" si="4"/>
        <v>2.6814212703281632E-5</v>
      </c>
      <c r="AD48">
        <f>AA48*$C$28</f>
        <v>4.1191439931637435</v>
      </c>
      <c r="AF48">
        <f>(Q48-X48)/AD48+X48</f>
        <v>4.7561756174674025E-5</v>
      </c>
      <c r="AH48">
        <f>Q48/AF48</f>
        <v>4.1191439931637435</v>
      </c>
      <c r="AL48">
        <f t="shared" si="7"/>
        <v>14</v>
      </c>
      <c r="AM48" cm="1">
        <f t="array" ref="AM48">INDEX($AF$914:$AF$1057,$AL48+AM$3)</f>
        <v>1.1658015258486014E-4</v>
      </c>
      <c r="AN48" cm="1">
        <f t="array" ref="AN48">INDEX($AF$914:$AF$1057,$AL48+AN$3)</f>
        <v>1.280155556230668E-4</v>
      </c>
      <c r="AO48" cm="1">
        <f t="array" ref="AO48">INDEX($AF$914:$AF$1057,$AL48+AO$3)</f>
        <v>1.2531344867606041E-4</v>
      </c>
      <c r="AP48" cm="1">
        <f t="array" ref="AP48">INDEX($AF$914:$AF$1057,$AL48+AP$3)</f>
        <v>1.0565376326756718E-4</v>
      </c>
      <c r="AQ48" cm="1">
        <f t="array" ref="AQ48">INDEX($AF$914:$AF$1057,$AL48+AQ$3)</f>
        <v>1.2341332007625915E-4</v>
      </c>
      <c r="AS48">
        <f>SUM(AM48:AQ48)/5</f>
        <v>1.1979524804556273E-4</v>
      </c>
      <c r="AT48" s="1"/>
    </row>
    <row r="49" spans="6:46" x14ac:dyDescent="0.35">
      <c r="F49" s="4">
        <v>44198.958333333336</v>
      </c>
      <c r="H49">
        <v>2.2999999999999998</v>
      </c>
      <c r="I49">
        <v>2.62916666666667</v>
      </c>
      <c r="K49">
        <v>2.3930289264072999E-4</v>
      </c>
      <c r="L49" s="2">
        <v>7.5317845144764106E-5</v>
      </c>
      <c r="N49">
        <f t="shared" si="0"/>
        <v>1.6751202484851098E-4</v>
      </c>
      <c r="O49" s="2">
        <f t="shared" si="1"/>
        <v>2.2595353543429236E-5</v>
      </c>
      <c r="Q49">
        <f>N49+O49</f>
        <v>1.9010737839194022E-4</v>
      </c>
      <c r="S49">
        <f>IF(H49&gt;$B$5,$B$5,($B$3 - $B$5)*(($B$5-H49)/($B$5-$B$6))^(1/$B$2)+$B$5)</f>
        <v>43.599999999999994</v>
      </c>
      <c r="T49">
        <f>K49*S49</f>
        <v>1.0433606119135826E-2</v>
      </c>
      <c r="U49" s="3">
        <f>S49*N49/Q49+$B$7*O49/Q49</f>
        <v>44.954955460297974</v>
      </c>
      <c r="V49">
        <f>IF(U49-H49&lt;=10,10,U49-H49)</f>
        <v>42.654955460297977</v>
      </c>
      <c r="X49">
        <f t="shared" si="2"/>
        <v>0</v>
      </c>
      <c r="Y49">
        <f t="shared" si="3"/>
        <v>1</v>
      </c>
      <c r="AA49">
        <f>((Y49*V49)+H49+273)/(Y49*V49)</f>
        <v>7.4541152845943408</v>
      </c>
      <c r="AB49">
        <f t="shared" si="4"/>
        <v>2.5503681004886153E-5</v>
      </c>
      <c r="AD49">
        <f>AA49*$C$28</f>
        <v>4.202456949273178</v>
      </c>
      <c r="AF49">
        <f>(Q49-X49)/AD49+X49</f>
        <v>4.5237198307247292E-5</v>
      </c>
      <c r="AH49">
        <f>Q49/AF49</f>
        <v>4.202456949273178</v>
      </c>
      <c r="AL49">
        <f t="shared" si="7"/>
        <v>15</v>
      </c>
      <c r="AM49" cm="1">
        <f t="array" ref="AM49">INDEX($AF$914:$AF$1057,$AL49+AM$3)</f>
        <v>1.1272827144402505E-4</v>
      </c>
      <c r="AN49" cm="1">
        <f t="array" ref="AN49">INDEX($AF$914:$AF$1057,$AL49+AN$3)</f>
        <v>1.2289371174445624E-4</v>
      </c>
      <c r="AO49" cm="1">
        <f t="array" ref="AO49">INDEX($AF$914:$AF$1057,$AL49+AO$3)</f>
        <v>1.184826889575295E-4</v>
      </c>
      <c r="AP49" cm="1">
        <f t="array" ref="AP49">INDEX($AF$914:$AF$1057,$AL49+AP$3)</f>
        <v>1.0046186703890583E-4</v>
      </c>
      <c r="AQ49" cm="1">
        <f t="array" ref="AQ49">INDEX($AF$914:$AF$1057,$AL49+AQ$3)</f>
        <v>1.184826889575295E-4</v>
      </c>
      <c r="AS49">
        <f>SUM(AM49:AQ49)/5</f>
        <v>1.1460984562848922E-4</v>
      </c>
      <c r="AT49" s="1"/>
    </row>
    <row r="50" spans="6:46" x14ac:dyDescent="0.35">
      <c r="F50" s="4">
        <v>44199</v>
      </c>
      <c r="H50">
        <v>2.2000000000000002</v>
      </c>
      <c r="I50">
        <v>2.95</v>
      </c>
      <c r="K50">
        <v>2.4368930004147699E-4</v>
      </c>
      <c r="L50" s="2">
        <v>6.2764870953969994E-5</v>
      </c>
      <c r="N50">
        <f t="shared" si="0"/>
        <v>1.7058251002903389E-4</v>
      </c>
      <c r="O50" s="2">
        <f t="shared" si="1"/>
        <v>1.8829461286190999E-5</v>
      </c>
      <c r="Q50">
        <f>N50+O50</f>
        <v>1.8941197131522487E-4</v>
      </c>
      <c r="S50">
        <f>IF(H50&gt;$B$5,$B$5,($B$3 - $B$5)*(($B$5-H50)/($B$5-$B$6))^(1/$B$2)+$B$5)</f>
        <v>43.733333333333334</v>
      </c>
      <c r="T50">
        <f>K50*S50</f>
        <v>1.0657345388480594E-2</v>
      </c>
      <c r="U50" s="3">
        <f>S50*N50/Q50+$B$7*O50/Q50</f>
        <v>44.853353690818352</v>
      </c>
      <c r="V50">
        <f>IF(U50-H50&lt;=10,10,U50-H50)</f>
        <v>42.653353690818349</v>
      </c>
      <c r="X50">
        <f t="shared" si="2"/>
        <v>0</v>
      </c>
      <c r="Y50">
        <f t="shared" si="3"/>
        <v>1</v>
      </c>
      <c r="AA50">
        <f>((Y50*V50)+H50+273)/(Y50*V50)</f>
        <v>7.452013175677676</v>
      </c>
      <c r="AB50">
        <f t="shared" si="4"/>
        <v>2.5417557222448149E-5</v>
      </c>
      <c r="AD50">
        <f>AA50*$C$28</f>
        <v>4.2012718291230744</v>
      </c>
      <c r="AF50">
        <f>(Q50-X50)/AD50+X50</f>
        <v>4.5084436099142045E-5</v>
      </c>
      <c r="AH50">
        <f>Q50/AF50</f>
        <v>4.2012718291230744</v>
      </c>
      <c r="AL50">
        <f t="shared" si="7"/>
        <v>16</v>
      </c>
      <c r="AM50" cm="1">
        <f t="array" ref="AM50">INDEX($AF$914:$AF$1057,$AL50+AM$3)</f>
        <v>1.1012063071320486E-4</v>
      </c>
      <c r="AN50" cm="1">
        <f t="array" ref="AN50">INDEX($AF$914:$AF$1057,$AL50+AN$3)</f>
        <v>1.1829320552209512E-4</v>
      </c>
      <c r="AO50" cm="1">
        <f t="array" ref="AO50">INDEX($AF$914:$AF$1057,$AL50+AO$3)</f>
        <v>1.1521204515618777E-4</v>
      </c>
      <c r="AP50" cm="1">
        <f t="array" ref="AP50">INDEX($AF$914:$AF$1057,$AL50+AP$3)</f>
        <v>9.4443260860766179E-5</v>
      </c>
      <c r="AQ50" cm="1">
        <f t="array" ref="AQ50">INDEX($AF$914:$AF$1057,$AL50+AQ$3)</f>
        <v>1.146497020703685E-4</v>
      </c>
      <c r="AS50">
        <f>SUM(AM50:AQ50)/5</f>
        <v>1.1054376886452449E-4</v>
      </c>
      <c r="AT50" s="1"/>
    </row>
    <row r="51" spans="6:46" x14ac:dyDescent="0.35">
      <c r="F51" s="4">
        <v>44199.041666666664</v>
      </c>
      <c r="H51">
        <v>2.6</v>
      </c>
      <c r="I51">
        <v>2.95</v>
      </c>
      <c r="K51">
        <v>2.4368930004147699E-4</v>
      </c>
      <c r="L51" s="2">
        <v>5.0211896763176003E-5</v>
      </c>
      <c r="N51">
        <f t="shared" si="0"/>
        <v>1.7058251002903389E-4</v>
      </c>
      <c r="O51" s="2">
        <f t="shared" si="1"/>
        <v>1.5063569028952804E-5</v>
      </c>
      <c r="Q51">
        <f>N51+O51</f>
        <v>1.856460790579867E-4</v>
      </c>
      <c r="S51">
        <f>IF(H51&gt;$B$5,$B$5,($B$3 - $B$5)*(($B$5-H51)/($B$5-$B$6))^(1/$B$2)+$B$5)</f>
        <v>43.2</v>
      </c>
      <c r="T51">
        <f>K51*S51</f>
        <v>1.0527377761791806E-2</v>
      </c>
      <c r="U51" s="3">
        <f>S51*N51/Q51+$B$7*O51/Q51</f>
        <v>44.157467647275887</v>
      </c>
      <c r="V51">
        <f>IF(U51-H51&lt;=10,10,U51-H51)</f>
        <v>41.557467647275885</v>
      </c>
      <c r="X51">
        <f t="shared" si="2"/>
        <v>0</v>
      </c>
      <c r="Y51">
        <f t="shared" si="3"/>
        <v>1</v>
      </c>
      <c r="AA51">
        <f>((Y51*V51)+H51+273)/(Y51*V51)</f>
        <v>7.6317804140326571</v>
      </c>
      <c r="AB51">
        <f t="shared" si="4"/>
        <v>2.4325395777456694E-5</v>
      </c>
      <c r="AD51">
        <f>AA51*$C$28</f>
        <v>4.3026204199662939</v>
      </c>
      <c r="AF51">
        <f>(Q51-X51)/AD51+X51</f>
        <v>4.314721284650088E-5</v>
      </c>
      <c r="AH51">
        <f>Q51/AF51</f>
        <v>4.3026204199662939</v>
      </c>
      <c r="AL51">
        <f t="shared" si="7"/>
        <v>17</v>
      </c>
      <c r="AM51" cm="1">
        <f t="array" ref="AM51">INDEX($AF$914:$AF$1057,$AL51+AM$3)</f>
        <v>1.0889841813432159E-4</v>
      </c>
      <c r="AN51" cm="1">
        <f t="array" ref="AN51">INDEX($AF$914:$AF$1057,$AL51+AN$3)</f>
        <v>1.1750812096796191E-4</v>
      </c>
      <c r="AO51" cm="1">
        <f t="array" ref="AO51">INDEX($AF$914:$AF$1057,$AL51+AO$3)</f>
        <v>1.1212774138010027E-4</v>
      </c>
      <c r="AP51" cm="1">
        <f t="array" ref="AP51">INDEX($AF$914:$AF$1057,$AL51+AP$3)</f>
        <v>9.4847607027004205E-5</v>
      </c>
      <c r="AQ51" cm="1">
        <f t="array" ref="AQ51">INDEX($AF$914:$AF$1057,$AL51+AQ$3)</f>
        <v>1.1411708975550827E-4</v>
      </c>
      <c r="AS51">
        <f>SUM(AM51:AQ51)/5</f>
        <v>1.0949979545297926E-4</v>
      </c>
      <c r="AT51" s="1"/>
    </row>
    <row r="52" spans="6:46" x14ac:dyDescent="0.35">
      <c r="F52" s="4">
        <v>44199.083333333336</v>
      </c>
      <c r="H52">
        <v>2.6</v>
      </c>
      <c r="I52">
        <v>2.95</v>
      </c>
      <c r="K52">
        <v>2.4454221259162198E-4</v>
      </c>
      <c r="L52" s="2">
        <v>3.4520739689343903E-5</v>
      </c>
      <c r="N52">
        <f t="shared" si="0"/>
        <v>1.7117954881413537E-4</v>
      </c>
      <c r="O52" s="2">
        <f t="shared" si="1"/>
        <v>1.0356221906803173E-5</v>
      </c>
      <c r="Q52">
        <f>N52+O52</f>
        <v>1.8153577072093854E-4</v>
      </c>
      <c r="S52">
        <f>IF(H52&gt;$B$5,$B$5,($B$3 - $B$5)*(($B$5-H52)/($B$5-$B$6))^(1/$B$2)+$B$5)</f>
        <v>43.2</v>
      </c>
      <c r="T52">
        <f>K52*S52</f>
        <v>1.056422358395807E-2</v>
      </c>
      <c r="U52" s="3">
        <f>S52*N52/Q52+$B$7*O52/Q52</f>
        <v>43.873164401786859</v>
      </c>
      <c r="V52">
        <f>IF(U52-H52&lt;=10,10,U52-H52)</f>
        <v>41.273164401786858</v>
      </c>
      <c r="X52">
        <f t="shared" si="2"/>
        <v>0</v>
      </c>
      <c r="Y52">
        <f t="shared" si="3"/>
        <v>1</v>
      </c>
      <c r="AA52">
        <f>((Y52*V52)+H52+273)/(Y52*V52)</f>
        <v>7.6774623170901899</v>
      </c>
      <c r="AB52">
        <f t="shared" si="4"/>
        <v>2.3645283196875633E-5</v>
      </c>
      <c r="AD52">
        <f>AA52*$C$28</f>
        <v>4.3283748151735848</v>
      </c>
      <c r="AF52">
        <f>(Q52-X52)/AD52+X52</f>
        <v>4.1940861980008138E-5</v>
      </c>
      <c r="AH52">
        <f>Q52/AF52</f>
        <v>4.3283748151735848</v>
      </c>
      <c r="AL52">
        <f t="shared" si="7"/>
        <v>18</v>
      </c>
      <c r="AM52" cm="1">
        <f t="array" ref="AM52">INDEX($AF$914:$AF$1057,$AL52+AM$3)</f>
        <v>1.2135790778896651E-4</v>
      </c>
      <c r="AN52" cm="1">
        <f t="array" ref="AN52">INDEX($AF$914:$AF$1057,$AL52+AN$3)</f>
        <v>1.3225435936608138E-4</v>
      </c>
      <c r="AO52" cm="1">
        <f t="array" ref="AO52">INDEX($AF$914:$AF$1057,$AL52+AO$3)</f>
        <v>1.2475094752875996E-4</v>
      </c>
      <c r="AP52" cm="1">
        <f t="array" ref="AP52">INDEX($AF$914:$AF$1057,$AL52+AP$3)</f>
        <v>1.0947473645962537E-4</v>
      </c>
      <c r="AQ52" cm="1">
        <f t="array" ref="AQ52">INDEX($AF$914:$AF$1057,$AL52+AQ$3)</f>
        <v>1.2690591978725587E-4</v>
      </c>
      <c r="AS52">
        <f>SUM(AM52:AQ52)/5</f>
        <v>1.2294877418613781E-4</v>
      </c>
      <c r="AT52" s="1"/>
    </row>
    <row r="53" spans="6:46" x14ac:dyDescent="0.35">
      <c r="F53" s="4">
        <v>44199.125</v>
      </c>
      <c r="H53">
        <v>2.8</v>
      </c>
      <c r="I53">
        <v>2.95</v>
      </c>
      <c r="K53">
        <v>2.48441241392286E-4</v>
      </c>
      <c r="L53" s="2">
        <v>1.56912784031529E-5</v>
      </c>
      <c r="N53">
        <f t="shared" si="0"/>
        <v>1.7390886897460019E-4</v>
      </c>
      <c r="O53" s="2">
        <f t="shared" si="1"/>
        <v>4.7073835209458711E-6</v>
      </c>
      <c r="Q53">
        <f>N53+O53</f>
        <v>1.7861625249554605E-4</v>
      </c>
      <c r="S53">
        <f>IF(H53&gt;$B$5,$B$5,($B$3 - $B$5)*(($B$5-H53)/($B$5-$B$6))^(1/$B$2)+$B$5)</f>
        <v>42.933333333333337</v>
      </c>
      <c r="T53">
        <f>K53*S53</f>
        <v>1.0666410630442148E-2</v>
      </c>
      <c r="U53" s="3">
        <f>S53*N53/Q53+$B$7*O53/Q53</f>
        <v>43.251347103221555</v>
      </c>
      <c r="V53">
        <f>IF(U53-H53&lt;=10,10,U53-H53)</f>
        <v>40.451347103221558</v>
      </c>
      <c r="X53">
        <f t="shared" si="2"/>
        <v>0</v>
      </c>
      <c r="Y53">
        <f t="shared" si="3"/>
        <v>1</v>
      </c>
      <c r="AA53">
        <f>((Y53*V53)+H53+273)/(Y53*V53)</f>
        <v>7.8180671287961934</v>
      </c>
      <c r="AB53">
        <f t="shared" si="4"/>
        <v>2.2846600003938435E-5</v>
      </c>
      <c r="AD53">
        <f>AA53*$C$28</f>
        <v>4.4076445400833055</v>
      </c>
      <c r="AF53">
        <f>(Q53-X53)/AD53+X53</f>
        <v>4.0524196284705429E-5</v>
      </c>
      <c r="AH53">
        <f>Q53/AF53</f>
        <v>4.4076445400833055</v>
      </c>
      <c r="AL53">
        <f t="shared" si="7"/>
        <v>19</v>
      </c>
      <c r="AM53" cm="1">
        <f t="array" ref="AM53">INDEX($AF$914:$AF$1057,$AL53+AM$3)</f>
        <v>1.3272288808773602E-4</v>
      </c>
      <c r="AN53" cm="1">
        <f t="array" ref="AN53">INDEX($AF$914:$AF$1057,$AL53+AN$3)</f>
        <v>1.4550516049137069E-4</v>
      </c>
      <c r="AO53" cm="1">
        <f t="array" ref="AO53">INDEX($AF$914:$AF$1057,$AL53+AO$3)</f>
        <v>1.37287545275593E-4</v>
      </c>
      <c r="AP53" cm="1">
        <f t="array" ref="AP53">INDEX($AF$914:$AF$1057,$AL53+AP$3)</f>
        <v>1.2399998140309986E-4</v>
      </c>
      <c r="AQ53" cm="1">
        <f t="array" ref="AQ53">INDEX($AF$914:$AF$1057,$AL53+AQ$3)</f>
        <v>1.4064057180926138E-4</v>
      </c>
      <c r="AS53">
        <f>SUM(AM53:AQ53)/5</f>
        <v>1.3603122941341218E-4</v>
      </c>
      <c r="AT53" s="1"/>
    </row>
    <row r="54" spans="6:46" x14ac:dyDescent="0.35">
      <c r="F54" s="4">
        <v>44199.166666666664</v>
      </c>
      <c r="H54">
        <v>2.8</v>
      </c>
      <c r="I54">
        <v>2.95</v>
      </c>
      <c r="K54">
        <v>2.48441241392286E-4</v>
      </c>
      <c r="L54" s="2">
        <v>1.2552974190794001E-5</v>
      </c>
      <c r="N54">
        <f t="shared" si="0"/>
        <v>1.7390886897460019E-4</v>
      </c>
      <c r="O54" s="2">
        <f t="shared" si="1"/>
        <v>3.7658922572382009E-6</v>
      </c>
      <c r="Q54">
        <f>N54+O54</f>
        <v>1.7767476123183839E-4</v>
      </c>
      <c r="S54">
        <f>IF(H54&gt;$B$5,$B$5,($B$3 - $B$5)*(($B$5-H54)/($B$5-$B$6))^(1/$B$2)+$B$5)</f>
        <v>42.933333333333337</v>
      </c>
      <c r="T54">
        <f>K54*S54</f>
        <v>1.0666410630442148E-2</v>
      </c>
      <c r="U54" s="3">
        <f>S54*N54/Q54+$B$7*O54/Q54</f>
        <v>43.189091473969746</v>
      </c>
      <c r="V54">
        <f>IF(U54-H54&lt;=10,10,U54-H54)</f>
        <v>40.389091473969749</v>
      </c>
      <c r="X54">
        <f t="shared" si="2"/>
        <v>0</v>
      </c>
      <c r="Y54">
        <f t="shared" si="3"/>
        <v>1</v>
      </c>
      <c r="AA54">
        <f>((Y54*V54)+H54+273)/(Y54*V54)</f>
        <v>7.8285764778281672</v>
      </c>
      <c r="AB54">
        <f t="shared" si="4"/>
        <v>2.2695666541042668E-5</v>
      </c>
      <c r="AD54">
        <f>AA54*$C$28</f>
        <v>4.4135694668097587</v>
      </c>
      <c r="AF54">
        <f>(Q54-X54)/AD54+X54</f>
        <v>4.0256477793758682E-5</v>
      </c>
      <c r="AH54">
        <f>Q54/AF54</f>
        <v>4.4135694668097587</v>
      </c>
      <c r="AL54">
        <f t="shared" si="7"/>
        <v>20</v>
      </c>
      <c r="AM54" cm="1">
        <f t="array" ref="AM54">INDEX($AF$914:$AF$1057,$AL54+AM$3)</f>
        <v>1.4809679933987501E-4</v>
      </c>
      <c r="AN54" cm="1">
        <f t="array" ref="AN54">INDEX($AF$914:$AF$1057,$AL54+AN$3)</f>
        <v>1.6192434215300388E-4</v>
      </c>
      <c r="AO54" cm="1">
        <f t="array" ref="AO54">INDEX($AF$914:$AF$1057,$AL54+AO$3)</f>
        <v>1.5311883475614869E-4</v>
      </c>
      <c r="AP54" cm="1">
        <f t="array" ref="AP54">INDEX($AF$914:$AF$1057,$AL54+AP$3)</f>
        <v>1.4307968398829369E-4</v>
      </c>
      <c r="AQ54" cm="1">
        <f t="array" ref="AQ54">INDEX($AF$914:$AF$1057,$AL54+AQ$3)</f>
        <v>1.5851487144365482E-4</v>
      </c>
      <c r="AS54">
        <f>SUM(AM54:AQ54)/5</f>
        <v>1.5294690633619522E-4</v>
      </c>
      <c r="AT54" s="1"/>
    </row>
    <row r="55" spans="6:46" x14ac:dyDescent="0.35">
      <c r="F55" s="4">
        <v>44199.208333333336</v>
      </c>
      <c r="H55">
        <v>2.8</v>
      </c>
      <c r="I55">
        <v>2.95</v>
      </c>
      <c r="K55">
        <v>2.4929415394243102E-4</v>
      </c>
      <c r="L55" s="2">
        <v>9.4147306430955099E-6</v>
      </c>
      <c r="N55">
        <f t="shared" si="0"/>
        <v>1.745059077597017E-4</v>
      </c>
      <c r="O55" s="2">
        <f t="shared" si="1"/>
        <v>2.8244191929286532E-6</v>
      </c>
      <c r="Q55">
        <f>N55+O55</f>
        <v>1.7733032695263035E-4</v>
      </c>
      <c r="S55">
        <f>IF(H55&gt;$B$5,$B$5,($B$3 - $B$5)*(($B$5-H55)/($B$5-$B$6))^(1/$B$2)+$B$5)</f>
        <v>42.933333333333337</v>
      </c>
      <c r="T55">
        <f>K55*S55</f>
        <v>1.0703029009261705E-2</v>
      </c>
      <c r="U55" s="3">
        <f>S55*N55/Q55+$B$7*O55/Q55</f>
        <v>43.125524514129559</v>
      </c>
      <c r="V55">
        <f>IF(U55-H55&lt;=10,10,U55-H55)</f>
        <v>40.325524514129562</v>
      </c>
      <c r="X55">
        <f t="shared" si="2"/>
        <v>0</v>
      </c>
      <c r="Y55">
        <f t="shared" si="3"/>
        <v>1</v>
      </c>
      <c r="AA55">
        <f>((Y55*V55)+H55+273)/(Y55*V55)</f>
        <v>7.839340673755232</v>
      </c>
      <c r="AB55">
        <f t="shared" si="4"/>
        <v>2.2620566490534322E-5</v>
      </c>
      <c r="AD55">
        <f>AA55*$C$28</f>
        <v>4.4196380702925255</v>
      </c>
      <c r="AF55">
        <f>(Q55-X55)/AD55+X55</f>
        <v>4.0123268949236215E-5</v>
      </c>
      <c r="AH55">
        <f>Q55/AF55</f>
        <v>4.4196380702925255</v>
      </c>
      <c r="AL55">
        <f t="shared" si="7"/>
        <v>21</v>
      </c>
      <c r="AM55" cm="1">
        <f t="array" ref="AM55">INDEX($AF$914:$AF$1057,$AL55+AM$3)</f>
        <v>1.4721685111247312E-4</v>
      </c>
      <c r="AN55" cm="1">
        <f t="array" ref="AN55">INDEX($AF$914:$AF$1057,$AL55+AN$3)</f>
        <v>1.6063310937766288E-4</v>
      </c>
      <c r="AO55" cm="1">
        <f t="array" ref="AO55">INDEX($AF$914:$AF$1057,$AL55+AO$3)</f>
        <v>1.5341379565190897E-4</v>
      </c>
      <c r="AP55" cm="1">
        <f t="array" ref="AP55">INDEX($AF$914:$AF$1057,$AL55+AP$3)</f>
        <v>1.4107447484270534E-4</v>
      </c>
      <c r="AQ55" cm="1">
        <f t="array" ref="AQ55">INDEX($AF$914:$AF$1057,$AL55+AQ$3)</f>
        <v>1.5815358970604624E-4</v>
      </c>
      <c r="AS55">
        <f>SUM(AM55:AQ55)/5</f>
        <v>1.520983641381593E-4</v>
      </c>
      <c r="AT55" s="1"/>
    </row>
    <row r="56" spans="6:46" x14ac:dyDescent="0.35">
      <c r="F56" s="4">
        <v>44199.25</v>
      </c>
      <c r="H56">
        <v>2.5</v>
      </c>
      <c r="I56">
        <v>2.95</v>
      </c>
      <c r="K56">
        <v>2.5051260044263798E-4</v>
      </c>
      <c r="L56" s="2">
        <v>2.8244252593946901E-5</v>
      </c>
      <c r="N56">
        <f t="shared" si="0"/>
        <v>1.7535882030984658E-4</v>
      </c>
      <c r="O56" s="2">
        <f t="shared" si="1"/>
        <v>8.473275778184072E-6</v>
      </c>
      <c r="Q56">
        <f>N56+O56</f>
        <v>1.8383209608803064E-4</v>
      </c>
      <c r="S56">
        <f>IF(H56&gt;$B$5,$B$5,($B$3 - $B$5)*(($B$5-H56)/($B$5-$B$6))^(1/$B$2)+$B$5)</f>
        <v>43.333333333333336</v>
      </c>
      <c r="T56">
        <f>K56*S56</f>
        <v>1.085554601918098E-2</v>
      </c>
      <c r="U56" s="3">
        <f>S56*N56/Q56+$B$7*O56/Q56</f>
        <v>43.871078842319307</v>
      </c>
      <c r="V56">
        <f>IF(U56-H56&lt;=10,10,U56-H56)</f>
        <v>41.371078842319307</v>
      </c>
      <c r="X56">
        <f t="shared" si="2"/>
        <v>0</v>
      </c>
      <c r="Y56">
        <f t="shared" si="3"/>
        <v>1</v>
      </c>
      <c r="AA56">
        <f>((Y56*V56)+H56+273)/(Y56*V56)</f>
        <v>7.6592413760838536</v>
      </c>
      <c r="AB56">
        <f t="shared" si="4"/>
        <v>2.4001345180483581E-5</v>
      </c>
      <c r="AD56">
        <f>AA56*$C$28</f>
        <v>4.3181022721244275</v>
      </c>
      <c r="AF56">
        <f>(Q56-X56)/AD56+X56</f>
        <v>4.2572427539468304E-5</v>
      </c>
      <c r="AH56">
        <f>Q56/AF56</f>
        <v>4.3181022721244275</v>
      </c>
      <c r="AL56">
        <f t="shared" si="7"/>
        <v>22</v>
      </c>
      <c r="AM56" cm="1">
        <f t="array" ref="AM56">INDEX($AF$914:$AF$1057,$AL56+AM$3)</f>
        <v>1.5148720535496419E-4</v>
      </c>
      <c r="AN56" cm="1">
        <f t="array" ref="AN56">INDEX($AF$914:$AF$1057,$AL56+AN$3)</f>
        <v>1.6598613509283619E-4</v>
      </c>
      <c r="AO56" cm="1">
        <f t="array" ref="AO56">INDEX($AF$914:$AF$1057,$AL56+AO$3)</f>
        <v>1.5859632991569339E-4</v>
      </c>
      <c r="AP56" cm="1">
        <f t="array" ref="AP56">INDEX($AF$914:$AF$1057,$AL56+AP$3)</f>
        <v>1.4895913348214374E-4</v>
      </c>
      <c r="AQ56" cm="1">
        <f t="array" ref="AQ56">INDEX($AF$914:$AF$1057,$AL56+AQ$3)</f>
        <v>1.6353284967339813E-4</v>
      </c>
      <c r="AS56">
        <f>SUM(AM56:AQ56)/5</f>
        <v>1.5771233070380712E-4</v>
      </c>
      <c r="AT56" s="1"/>
    </row>
    <row r="57" spans="6:46" x14ac:dyDescent="0.35">
      <c r="F57" s="4">
        <v>44199.291666666664</v>
      </c>
      <c r="H57">
        <v>2.6</v>
      </c>
      <c r="I57">
        <v>2.95</v>
      </c>
      <c r="K57">
        <v>2.5173104694284598E-4</v>
      </c>
      <c r="L57">
        <v>1.00423672197031E-4</v>
      </c>
      <c r="N57">
        <f t="shared" si="0"/>
        <v>1.7621173285999219E-4</v>
      </c>
      <c r="O57" s="2">
        <f t="shared" si="1"/>
        <v>3.0127101659109304E-5</v>
      </c>
      <c r="Q57">
        <f>N57+O57</f>
        <v>2.0633883451910148E-4</v>
      </c>
      <c r="S57">
        <f>IF(H57&gt;$B$5,$B$5,($B$3 - $B$5)*(($B$5-H57)/($B$5-$B$6))^(1/$B$2)+$B$5)</f>
        <v>43.2</v>
      </c>
      <c r="T57">
        <f>K57*S57</f>
        <v>1.0874781227930947E-2</v>
      </c>
      <c r="U57" s="3">
        <f>S57*N57/Q57+$B$7*O57/Q57</f>
        <v>44.922893319650797</v>
      </c>
      <c r="V57">
        <f>IF(U57-H57&lt;=10,10,U57-H57)</f>
        <v>42.322893319650795</v>
      </c>
      <c r="X57">
        <f t="shared" si="2"/>
        <v>0</v>
      </c>
      <c r="Y57">
        <f t="shared" si="3"/>
        <v>1</v>
      </c>
      <c r="AA57">
        <f>((Y57*V57)+H57+273)/(Y57*V57)</f>
        <v>7.5118421351414826</v>
      </c>
      <c r="AB57">
        <f t="shared" si="4"/>
        <v>2.7468473219613948E-5</v>
      </c>
      <c r="AD57">
        <f>AA57*$C$28</f>
        <v>4.2350020059270328</v>
      </c>
      <c r="AF57">
        <f>(Q57-X57)/AD57+X57</f>
        <v>4.8722251897477993E-5</v>
      </c>
      <c r="AH57">
        <f>Q57/AF57</f>
        <v>4.2350020059270328</v>
      </c>
      <c r="AL57">
        <f>AL56+1</f>
        <v>23</v>
      </c>
      <c r="AM57" cm="1">
        <f t="array" ref="AM57">INDEX($AF$914:$AF$1057,$AL57+AM$3)</f>
        <v>1.4289828417649795E-4</v>
      </c>
      <c r="AN57" cm="1">
        <f t="array" ref="AN57">INDEX($AF$914:$AF$1057,$AL57+AN$3)</f>
        <v>1.5875022485044321E-4</v>
      </c>
      <c r="AO57" cm="1">
        <f t="array" ref="AO57">INDEX($AF$914:$AF$1057,$AL57+AO$3)</f>
        <v>1.5366779069821322E-4</v>
      </c>
      <c r="AP57" cm="1">
        <f t="array" ref="AP57">INDEX($AF$914:$AF$1057,$AL57+AP$3)</f>
        <v>1.4027490611105589E-4</v>
      </c>
      <c r="AQ57" cm="1">
        <f t="array" ref="AQ57">INDEX($AF$914:$AF$1057,$AL57+AQ$3)</f>
        <v>1.551973626808768E-4</v>
      </c>
      <c r="AS57">
        <f>SUM(AM57:AQ57)/5</f>
        <v>1.5015771370341743E-4</v>
      </c>
      <c r="AT57" s="1"/>
    </row>
    <row r="58" spans="6:46" x14ac:dyDescent="0.35">
      <c r="F58" s="4">
        <v>44199.333333333336</v>
      </c>
      <c r="H58">
        <v>3.2</v>
      </c>
      <c r="I58">
        <v>2.95</v>
      </c>
      <c r="K58">
        <v>2.4771017349216101E-4</v>
      </c>
      <c r="L58">
        <v>2.1026249968978099E-4</v>
      </c>
      <c r="N58">
        <f t="shared" si="0"/>
        <v>1.733971214445127E-4</v>
      </c>
      <c r="O58" s="2">
        <f t="shared" si="1"/>
        <v>6.3078749906934301E-5</v>
      </c>
      <c r="Q58">
        <f>N58+O58</f>
        <v>2.3647587135144698E-4</v>
      </c>
      <c r="S58">
        <f>IF(H58&gt;$B$5,$B$5,($B$3 - $B$5)*(($B$5-H58)/($B$5-$B$6))^(1/$B$2)+$B$5)</f>
        <v>42.400000000000006</v>
      </c>
      <c r="T58">
        <f>K58*S58</f>
        <v>1.0502911356067629E-2</v>
      </c>
      <c r="U58" s="3">
        <f>S58*N58/Q58+$B$7*O58/Q58</f>
        <v>45.760986659168132</v>
      </c>
      <c r="V58">
        <f>IF(U58-H58&lt;=10,10,U58-H58)</f>
        <v>42.56098665916813</v>
      </c>
      <c r="X58">
        <f t="shared" si="2"/>
        <v>0</v>
      </c>
      <c r="Y58">
        <f t="shared" si="3"/>
        <v>1</v>
      </c>
      <c r="AA58">
        <f>((Y58*V58)+H58+273)/(Y58*V58)</f>
        <v>7.4895112092168405</v>
      </c>
      <c r="AB58">
        <f t="shared" si="4"/>
        <v>3.1574272972638315E-5</v>
      </c>
      <c r="AD58">
        <f>AA58*$C$28</f>
        <v>4.2224123489050029</v>
      </c>
      <c r="AF58">
        <f>(Q58-X58)/AD58+X58</f>
        <v>5.6004921312995927E-5</v>
      </c>
      <c r="AH58">
        <f>Q58/AF58</f>
        <v>4.2224123489050029</v>
      </c>
      <c r="AL58">
        <f>AL57+1</f>
        <v>24</v>
      </c>
      <c r="AM58" cm="1">
        <f t="array" ref="AM58">INDEX($AF$914:$AF$1057,$AL58+AM$3)</f>
        <v>1.3258788987425565E-4</v>
      </c>
      <c r="AN58" cm="1">
        <f t="array" ref="AN58">INDEX($AF$914:$AF$1057,$AL58+AN$3)</f>
        <v>1.5160375399465251E-4</v>
      </c>
      <c r="AO58" cm="1">
        <f t="array" ref="AO58">INDEX($AF$914:$AF$1057,$AL58+AO$3)</f>
        <v>1.4531201582414634E-4</v>
      </c>
      <c r="AP58" cm="1">
        <f t="array" ref="AP58">INDEX($AF$914:$AF$1057,$AL58+AP$3)</f>
        <v>1.3149983997063665E-4</v>
      </c>
      <c r="AQ58" cm="1">
        <f t="array" ref="AQ58">INDEX($AF$914:$AF$1057,$AL58+AQ$3)</f>
        <v>1.4557570006253073E-4</v>
      </c>
      <c r="AS58">
        <f>SUM(AM58:AQ58)/5</f>
        <v>1.4131583994524436E-4</v>
      </c>
      <c r="AT58" s="1"/>
    </row>
    <row r="59" spans="6:46" x14ac:dyDescent="0.35">
      <c r="F59" s="4">
        <v>44199.375</v>
      </c>
      <c r="H59">
        <v>3.2</v>
      </c>
      <c r="I59">
        <v>2.95</v>
      </c>
      <c r="K59">
        <v>2.41252407041062E-4</v>
      </c>
      <c r="L59">
        <v>3.3579224159772101E-4</v>
      </c>
      <c r="N59">
        <f t="shared" si="0"/>
        <v>1.688766849287434E-4</v>
      </c>
      <c r="O59" s="2">
        <f t="shared" si="1"/>
        <v>1.0073767247931631E-4</v>
      </c>
      <c r="Q59">
        <f>N59+O59</f>
        <v>2.6961435740805969E-4</v>
      </c>
      <c r="S59">
        <f>IF(H59&gt;$B$5,$B$5,($B$3 - $B$5)*(($B$5-H59)/($B$5-$B$6))^(1/$B$2)+$B$5)</f>
        <v>42.400000000000006</v>
      </c>
      <c r="T59">
        <f>K59*S59</f>
        <v>1.022910205854103E-2</v>
      </c>
      <c r="U59" s="3">
        <f>S59*N59/Q59+$B$7*O59/Q59</f>
        <v>47.107815583123113</v>
      </c>
      <c r="V59">
        <f>IF(U59-H59&lt;=10,10,U59-H59)</f>
        <v>43.90781558312311</v>
      </c>
      <c r="X59">
        <f t="shared" si="2"/>
        <v>0</v>
      </c>
      <c r="Y59">
        <f t="shared" si="3"/>
        <v>1</v>
      </c>
      <c r="AA59">
        <f>((Y59*V59)+H59+273)/(Y59*V59)</f>
        <v>7.29045185536771</v>
      </c>
      <c r="AB59">
        <f t="shared" si="4"/>
        <v>3.6981844576554178E-5</v>
      </c>
      <c r="AD59">
        <f>AA59*$C$28</f>
        <v>4.1101873117325818</v>
      </c>
      <c r="AF59">
        <f>(Q59-X59)/AD59+X59</f>
        <v>6.5596610801274698E-5</v>
      </c>
      <c r="AH59">
        <f>Q59/AF59</f>
        <v>4.1101873117325818</v>
      </c>
      <c r="AT59" s="1"/>
    </row>
    <row r="60" spans="6:46" x14ac:dyDescent="0.35">
      <c r="F60" s="4">
        <v>44199.416666666664</v>
      </c>
      <c r="H60">
        <v>3.4</v>
      </c>
      <c r="I60">
        <v>2.95</v>
      </c>
      <c r="K60">
        <v>2.3211405828950699E-4</v>
      </c>
      <c r="L60">
        <v>3.6403649419166798E-4</v>
      </c>
      <c r="N60">
        <f t="shared" si="0"/>
        <v>1.6247984080265489E-4</v>
      </c>
      <c r="O60" s="2">
        <f t="shared" si="1"/>
        <v>1.0921094825750041E-4</v>
      </c>
      <c r="Q60">
        <f>N60+O60</f>
        <v>2.7169078906015532E-4</v>
      </c>
      <c r="S60">
        <f>IF(H60&gt;$B$5,$B$5,($B$3 - $B$5)*(($B$5-H60)/($B$5-$B$6))^(1/$B$2)+$B$5)</f>
        <v>42.133333333333333</v>
      </c>
      <c r="T60">
        <f>K60*S60</f>
        <v>9.7797389892645605E-3</v>
      </c>
      <c r="U60" s="3">
        <f>S60*N60/Q60+$B$7*O60/Q60</f>
        <v>47.30531900292744</v>
      </c>
      <c r="V60">
        <f>IF(U60-H60&lt;=10,10,U60-H60)</f>
        <v>43.905319002927442</v>
      </c>
      <c r="X60">
        <f t="shared" si="2"/>
        <v>0</v>
      </c>
      <c r="Y60">
        <f t="shared" si="3"/>
        <v>1</v>
      </c>
      <c r="AA60">
        <f>((Y60*V60)+H60+273)/(Y60*V60)</f>
        <v>7.2953648049242208</v>
      </c>
      <c r="AB60">
        <f t="shared" si="4"/>
        <v>3.7241563146611894E-5</v>
      </c>
      <c r="AD60">
        <f>AA60*$C$28</f>
        <v>4.112957118506011</v>
      </c>
      <c r="AF60">
        <f>(Q60-X60)/AD60+X60</f>
        <v>6.6057287064262939E-5</v>
      </c>
      <c r="AH60">
        <f>Q60/AF60</f>
        <v>4.112957118506011</v>
      </c>
      <c r="AM60" s="4"/>
      <c r="AN60" s="4"/>
      <c r="AO60" s="4"/>
      <c r="AP60" s="4"/>
      <c r="AQ60" s="4"/>
      <c r="AR60" s="4"/>
      <c r="AT60" s="1"/>
    </row>
    <row r="61" spans="6:46" x14ac:dyDescent="0.35">
      <c r="F61" s="4">
        <v>44199.458333333336</v>
      </c>
      <c r="H61">
        <v>3.4</v>
      </c>
      <c r="I61">
        <v>2.95</v>
      </c>
      <c r="K61">
        <v>2.20173282587474E-4</v>
      </c>
      <c r="L61">
        <v>3.5462133889594901E-4</v>
      </c>
      <c r="N61">
        <f t="shared" si="0"/>
        <v>1.5412129781123179E-4</v>
      </c>
      <c r="O61" s="2">
        <f t="shared" si="1"/>
        <v>1.0638640166878472E-4</v>
      </c>
      <c r="Q61">
        <f>N61+O61</f>
        <v>2.6050769948001654E-4</v>
      </c>
      <c r="S61">
        <f>IF(H61&gt;$B$5,$B$5,($B$3 - $B$5)*(($B$5-H61)/($B$5-$B$6))^(1/$B$2)+$B$5)</f>
        <v>42.133333333333333</v>
      </c>
      <c r="T61">
        <f>K61*S61</f>
        <v>9.2766343063522376E-3</v>
      </c>
      <c r="U61" s="3">
        <f>S61*N61/Q61+$B$7*O61/Q61</f>
        <v>47.387835871533227</v>
      </c>
      <c r="V61">
        <f>IF(U61-H61&lt;=10,10,U61-H61)</f>
        <v>43.987835871533228</v>
      </c>
      <c r="X61">
        <f t="shared" si="2"/>
        <v>0</v>
      </c>
      <c r="Y61">
        <f t="shared" si="3"/>
        <v>1</v>
      </c>
      <c r="AA61">
        <f>((Y61*V61)+H61+273)/(Y61*V61)</f>
        <v>7.2835553175934384</v>
      </c>
      <c r="AB61">
        <f t="shared" si="4"/>
        <v>3.5766557418841841E-5</v>
      </c>
      <c r="AD61">
        <f>AA61*$C$28</f>
        <v>4.1062992040244399</v>
      </c>
      <c r="AF61">
        <f>(Q61-X61)/AD61+X61</f>
        <v>6.3440993102670672E-5</v>
      </c>
      <c r="AH61">
        <f>Q61/AF61</f>
        <v>4.1062992040244399</v>
      </c>
      <c r="AT61" s="1"/>
    </row>
    <row r="62" spans="6:46" x14ac:dyDescent="0.35">
      <c r="F62" s="4">
        <v>44199.5</v>
      </c>
      <c r="H62">
        <v>3.4</v>
      </c>
      <c r="I62">
        <v>2.95</v>
      </c>
      <c r="K62">
        <v>2.09694642685691E-4</v>
      </c>
      <c r="L62">
        <v>3.0127162323769798E-4</v>
      </c>
      <c r="N62">
        <f t="shared" si="0"/>
        <v>1.4678624987998369E-4</v>
      </c>
      <c r="O62" s="2">
        <f t="shared" si="1"/>
        <v>9.0381486971309401E-5</v>
      </c>
      <c r="Q62">
        <f>N62+O62</f>
        <v>2.3716773685129308E-4</v>
      </c>
      <c r="S62">
        <f>IF(H62&gt;$B$5,$B$5,($B$3 - $B$5)*(($B$5-H62)/($B$5-$B$6))^(1/$B$2)+$B$5)</f>
        <v>42.133333333333333</v>
      </c>
      <c r="T62">
        <f>K62*S62</f>
        <v>8.8351342784904474E-3</v>
      </c>
      <c r="U62" s="3">
        <f>S62*N62/Q62+$B$7*O62/Q62</f>
        <v>47.03664978411463</v>
      </c>
      <c r="V62">
        <f>IF(U62-H62&lt;=10,10,U62-H62)</f>
        <v>43.636649784114631</v>
      </c>
      <c r="X62">
        <f t="shared" si="2"/>
        <v>0</v>
      </c>
      <c r="Y62">
        <f t="shared" si="3"/>
        <v>1</v>
      </c>
      <c r="AA62">
        <f>((Y62*V62)+H62+273)/(Y62*V62)</f>
        <v>7.3341251303077781</v>
      </c>
      <c r="AB62">
        <f t="shared" si="4"/>
        <v>3.2337563463597502E-5</v>
      </c>
      <c r="AD62">
        <f>AA62*$C$28</f>
        <v>4.1348092890916828</v>
      </c>
      <c r="AF62">
        <f>(Q62-X62)/AD62+X62</f>
        <v>5.7358809141930963E-5</v>
      </c>
      <c r="AH62">
        <f>Q62/AF62</f>
        <v>4.1348092890916828</v>
      </c>
      <c r="AT62" s="1"/>
    </row>
    <row r="63" spans="6:46" x14ac:dyDescent="0.35">
      <c r="F63" s="4">
        <v>44199.541666666664</v>
      </c>
      <c r="H63">
        <v>3.6</v>
      </c>
      <c r="I63">
        <v>2.95</v>
      </c>
      <c r="K63">
        <v>2.0567376923500601E-4</v>
      </c>
      <c r="L63">
        <v>2.60474639111599E-4</v>
      </c>
      <c r="N63">
        <f t="shared" si="0"/>
        <v>1.439716384645042E-4</v>
      </c>
      <c r="O63" s="2">
        <f t="shared" si="1"/>
        <v>7.8142391733479705E-5</v>
      </c>
      <c r="Q63">
        <f>N63+O63</f>
        <v>2.2211403019798391E-4</v>
      </c>
      <c r="S63">
        <f>IF(H63&gt;$B$5,$B$5,($B$3 - $B$5)*(($B$5-H63)/($B$5-$B$6))^(1/$B$2)+$B$5)</f>
        <v>41.866666666666667</v>
      </c>
      <c r="T63">
        <f>K63*S63</f>
        <v>8.6108751386389185E-3</v>
      </c>
      <c r="U63" s="3">
        <f>S63*N63/Q63+$B$7*O63/Q63</f>
        <v>46.487131556637465</v>
      </c>
      <c r="V63">
        <f>IF(U63-H63&lt;=10,10,U63-H63)</f>
        <v>42.887131556637463</v>
      </c>
      <c r="X63">
        <f t="shared" si="2"/>
        <v>0</v>
      </c>
      <c r="Y63">
        <f t="shared" si="3"/>
        <v>1</v>
      </c>
      <c r="AA63">
        <f>((Y63*V63)+H63+273)/(Y63*V63)</f>
        <v>7.4494870596490559</v>
      </c>
      <c r="AB63">
        <f t="shared" si="4"/>
        <v>2.9816016649131232E-5</v>
      </c>
      <c r="AD63">
        <f>AA63*$C$28</f>
        <v>4.1998476636180024</v>
      </c>
      <c r="AF63">
        <f>(Q63-X63)/AD63+X63</f>
        <v>5.2886211117153105E-5</v>
      </c>
      <c r="AH63">
        <f>Q63/AF63</f>
        <v>4.1998476636180024</v>
      </c>
      <c r="AT63" s="1"/>
    </row>
    <row r="64" spans="6:46" x14ac:dyDescent="0.35">
      <c r="F64" s="4">
        <v>44199.583333333336</v>
      </c>
      <c r="H64">
        <v>3.7</v>
      </c>
      <c r="I64">
        <v>2.95</v>
      </c>
      <c r="K64">
        <v>2.0457716738482001E-4</v>
      </c>
      <c r="L64">
        <v>1.8829461286190999E-4</v>
      </c>
      <c r="N64">
        <f t="shared" si="0"/>
        <v>1.4320401716937399E-4</v>
      </c>
      <c r="O64" s="2">
        <f t="shared" si="1"/>
        <v>5.6488383858573005E-5</v>
      </c>
      <c r="Q64">
        <f>N64+O64</f>
        <v>1.99692401027947E-4</v>
      </c>
      <c r="S64">
        <f>IF(H64&gt;$B$5,$B$5,($B$3 - $B$5)*(($B$5-H64)/($B$5-$B$6))^(1/$B$2)+$B$5)</f>
        <v>41.733333333333334</v>
      </c>
      <c r="T64">
        <f>K64*S64</f>
        <v>8.5376871188598217E-3</v>
      </c>
      <c r="U64" s="3">
        <f>S64*N64/Q64+$B$7*O64/Q64</f>
        <v>45.486167969667449</v>
      </c>
      <c r="V64">
        <f>IF(U64-H64&lt;=10,10,U64-H64)</f>
        <v>41.786167969667446</v>
      </c>
      <c r="X64">
        <f t="shared" si="2"/>
        <v>0</v>
      </c>
      <c r="Y64">
        <f t="shared" si="3"/>
        <v>1</v>
      </c>
      <c r="AA64">
        <f>((Y64*V64)+H64+273)/(Y64*V64)</f>
        <v>7.6218084462986981</v>
      </c>
      <c r="AB64">
        <f t="shared" si="4"/>
        <v>2.6200133791727815E-5</v>
      </c>
      <c r="AD64">
        <f>AA64*$C$28</f>
        <v>4.2969984563258716</v>
      </c>
      <c r="AF64">
        <f>(Q64-X64)/AD64+X64</f>
        <v>4.6472532642865562E-5</v>
      </c>
      <c r="AH64">
        <f>Q64/AF64</f>
        <v>4.2969984563258716</v>
      </c>
      <c r="AT64" s="1"/>
    </row>
    <row r="65" spans="6:46" x14ac:dyDescent="0.35">
      <c r="F65" s="4">
        <v>44199.625</v>
      </c>
      <c r="H65">
        <v>3.8</v>
      </c>
      <c r="I65">
        <v>2.95</v>
      </c>
      <c r="K65">
        <v>2.0567376923500601E-4</v>
      </c>
      <c r="L65">
        <v>1.2552974190793999E-4</v>
      </c>
      <c r="N65">
        <f t="shared" si="0"/>
        <v>1.439716384645042E-4</v>
      </c>
      <c r="O65" s="2">
        <f t="shared" si="1"/>
        <v>3.7658922572381999E-5</v>
      </c>
      <c r="Q65">
        <f>N65+O65</f>
        <v>1.816305610368862E-4</v>
      </c>
      <c r="S65">
        <f>IF(H65&gt;$B$5,$B$5,($B$3 - $B$5)*(($B$5-H65)/($B$5-$B$6))^(1/$B$2)+$B$5)</f>
        <v>41.599999999999994</v>
      </c>
      <c r="T65">
        <f>K65*S65</f>
        <v>8.5560288001762484E-3</v>
      </c>
      <c r="U65" s="3">
        <f>S65*N65/Q65+$B$7*O65/Q65</f>
        <v>44.378329591612264</v>
      </c>
      <c r="V65">
        <f>IF(U65-H65&lt;=10,10,U65-H65)</f>
        <v>40.578329591612267</v>
      </c>
      <c r="X65">
        <f t="shared" si="2"/>
        <v>0</v>
      </c>
      <c r="Y65">
        <f t="shared" si="3"/>
        <v>1</v>
      </c>
      <c r="AA65">
        <f>((Y65*V65)+H65+273)/(Y65*V65)</f>
        <v>7.8213749256257179</v>
      </c>
      <c r="AB65">
        <f t="shared" si="4"/>
        <v>2.322233146525137E-5</v>
      </c>
      <c r="AD65">
        <f>AA65*$C$28</f>
        <v>4.40950939905614</v>
      </c>
      <c r="AF65">
        <f>(Q65-X65)/AD65+X65</f>
        <v>4.1190650614275688E-5</v>
      </c>
      <c r="AH65">
        <f>Q65/AF65</f>
        <v>4.40950939905614</v>
      </c>
      <c r="AT65" s="1"/>
    </row>
    <row r="66" spans="6:46" x14ac:dyDescent="0.35">
      <c r="F66" s="4">
        <v>44199.666666666664</v>
      </c>
      <c r="H66">
        <v>3.5</v>
      </c>
      <c r="I66">
        <v>2.95</v>
      </c>
      <c r="K66">
        <v>2.1018202128577401E-4</v>
      </c>
      <c r="L66">
        <v>1.00423672197031E-4</v>
      </c>
      <c r="N66">
        <f t="shared" ref="N66:N129" si="8">$C$13*K66</f>
        <v>1.471274149000418E-4</v>
      </c>
      <c r="O66" s="2">
        <f t="shared" ref="O66:O129" si="9">$C$14*L66</f>
        <v>3.0127101659109304E-5</v>
      </c>
      <c r="Q66">
        <f>N66+O66</f>
        <v>1.7725451655915109E-4</v>
      </c>
      <c r="S66">
        <f>IF(H66&gt;$B$5,$B$5,($B$3 - $B$5)*(($B$5-H66)/($B$5-$B$6))^(1/$B$2)+$B$5)</f>
        <v>42</v>
      </c>
      <c r="T66">
        <f>K66*S66</f>
        <v>8.8276448940025082E-3</v>
      </c>
      <c r="U66" s="3">
        <f>S66*N66/Q66+$B$7*O66/Q66</f>
        <v>44.2095477687742</v>
      </c>
      <c r="V66">
        <f>IF(U66-H66&lt;=10,10,U66-H66)</f>
        <v>40.7095477687742</v>
      </c>
      <c r="X66">
        <f t="shared" ref="X66:X129" si="10">IF(Q66-$C$20&lt;=0,0,Q66-$C$20)</f>
        <v>0</v>
      </c>
      <c r="Y66">
        <f t="shared" ref="Y66:Y129" si="11">1-(X66/Q66)</f>
        <v>1</v>
      </c>
      <c r="AA66">
        <f>((Y66*V66)+H66+273)/(Y66*V66)</f>
        <v>7.7920184613813426</v>
      </c>
      <c r="AB66">
        <f t="shared" ref="AB66:AB129" si="12">(Q66-X66)/AA66</f>
        <v>2.2748215682195394E-5</v>
      </c>
      <c r="AD66">
        <f>AA66*$C$28</f>
        <v>4.392958906816661</v>
      </c>
      <c r="AF66">
        <f>(Q66-X66)/AD66+X66</f>
        <v>4.0349686923795477E-5</v>
      </c>
      <c r="AH66">
        <f>Q66/AF66</f>
        <v>4.392958906816661</v>
      </c>
      <c r="AT66" s="1"/>
    </row>
    <row r="67" spans="6:46" x14ac:dyDescent="0.35">
      <c r="F67" s="4">
        <v>44199.708333333336</v>
      </c>
      <c r="H67">
        <v>3.3</v>
      </c>
      <c r="I67">
        <v>2.95</v>
      </c>
      <c r="K67">
        <v>2.13715516136375E-4</v>
      </c>
      <c r="L67">
        <v>1.2552974190793999E-4</v>
      </c>
      <c r="N67">
        <f t="shared" si="8"/>
        <v>1.496008612954625E-4</v>
      </c>
      <c r="O67" s="2">
        <f t="shared" si="9"/>
        <v>3.7658922572381999E-5</v>
      </c>
      <c r="Q67">
        <f>N67+O67</f>
        <v>1.872597838678445E-4</v>
      </c>
      <c r="S67">
        <f>IF(H67&gt;$B$5,$B$5,($B$3 - $B$5)*(($B$5-H67)/($B$5-$B$6))^(1/$B$2)+$B$5)</f>
        <v>42.266666666666666</v>
      </c>
      <c r="T67">
        <f>K67*S67</f>
        <v>9.0330424820307832E-3</v>
      </c>
      <c r="U67" s="3">
        <f>S67*N67/Q67+$B$7*O67/Q67</f>
        <v>44.827406640748592</v>
      </c>
      <c r="V67">
        <f>IF(U67-H67&lt;=10,10,U67-H67)</f>
        <v>41.527406640748595</v>
      </c>
      <c r="X67">
        <f t="shared" si="10"/>
        <v>0</v>
      </c>
      <c r="Y67">
        <f t="shared" si="11"/>
        <v>1</v>
      </c>
      <c r="AA67">
        <f>((Y67*V67)+H67+273)/(Y67*V67)</f>
        <v>7.6534373887167266</v>
      </c>
      <c r="AB67">
        <f t="shared" si="12"/>
        <v>2.4467409133563564E-5</v>
      </c>
      <c r="AD67">
        <f>AA67*$C$28</f>
        <v>4.3148301189428304</v>
      </c>
      <c r="AF67">
        <f>(Q67-X67)/AD67+X67</f>
        <v>4.3399109282597832E-5</v>
      </c>
      <c r="AH67">
        <f>Q67/AF67</f>
        <v>4.3148301189428304</v>
      </c>
      <c r="AT67" s="1"/>
    </row>
    <row r="68" spans="6:46" x14ac:dyDescent="0.35">
      <c r="F68" s="4">
        <v>44199.75</v>
      </c>
      <c r="H68">
        <v>3</v>
      </c>
      <c r="I68">
        <v>2.95</v>
      </c>
      <c r="K68">
        <v>2.20904350487599E-4</v>
      </c>
      <c r="L68">
        <v>1.6946551556368199E-4</v>
      </c>
      <c r="N68">
        <f t="shared" si="8"/>
        <v>1.5463304534131929E-4</v>
      </c>
      <c r="O68" s="2">
        <f t="shared" si="9"/>
        <v>5.0839654669104605E-5</v>
      </c>
      <c r="Q68">
        <f>N68+O68</f>
        <v>2.0547270001042389E-4</v>
      </c>
      <c r="S68">
        <f>IF(H68&gt;$B$5,$B$5,($B$3 - $B$5)*(($B$5-H68)/($B$5-$B$6))^(1/$B$2)+$B$5)</f>
        <v>42.666666666666664</v>
      </c>
      <c r="T68">
        <f>K68*S68</f>
        <v>9.4252522874708894E-3</v>
      </c>
      <c r="U68" s="3">
        <f>S68*N68/Q68+$B$7*O68/Q68</f>
        <v>45.718275992644344</v>
      </c>
      <c r="V68">
        <f>IF(U68-H68&lt;=10,10,U68-H68)</f>
        <v>42.718275992644344</v>
      </c>
      <c r="X68">
        <f t="shared" si="10"/>
        <v>0</v>
      </c>
      <c r="Y68">
        <f t="shared" si="11"/>
        <v>1</v>
      </c>
      <c r="AA68">
        <f>((Y68*V68)+H68+273)/(Y68*V68)</f>
        <v>7.4609348946461331</v>
      </c>
      <c r="AB68">
        <f t="shared" si="12"/>
        <v>2.7539806058067649E-5</v>
      </c>
      <c r="AD68">
        <f>AA68*$C$28</f>
        <v>4.2063016869193364</v>
      </c>
      <c r="AF68">
        <f>(Q68-X68)/AD68+X68</f>
        <v>4.8848778643100738E-5</v>
      </c>
      <c r="AH68">
        <f>Q68/AF68</f>
        <v>4.2063016869193364</v>
      </c>
      <c r="AT68" s="1"/>
    </row>
    <row r="69" spans="6:46" x14ac:dyDescent="0.35">
      <c r="F69" s="4">
        <v>44199.791666666664</v>
      </c>
      <c r="H69">
        <v>2.5</v>
      </c>
      <c r="I69">
        <v>2.95</v>
      </c>
      <c r="K69">
        <v>2.31261145739361E-4</v>
      </c>
      <c r="L69">
        <v>1.7574188132975799E-4</v>
      </c>
      <c r="N69">
        <f t="shared" si="8"/>
        <v>1.618828020175527E-4</v>
      </c>
      <c r="O69" s="2">
        <f t="shared" si="9"/>
        <v>5.2722564398927402E-5</v>
      </c>
      <c r="Q69">
        <f>N69+O69</f>
        <v>2.1460536641648009E-4</v>
      </c>
      <c r="S69">
        <f>IF(H69&gt;$B$5,$B$5,($B$3 - $B$5)*(($B$5-H69)/($B$5-$B$6))^(1/$B$2)+$B$5)</f>
        <v>43.333333333333336</v>
      </c>
      <c r="T69">
        <f>K69*S69</f>
        <v>1.002131631537231E-2</v>
      </c>
      <c r="U69" s="3">
        <f>S69*N69/Q69+$B$7*O69/Q69</f>
        <v>46.199508559634289</v>
      </c>
      <c r="V69">
        <f>IF(U69-H69&lt;=10,10,U69-H69)</f>
        <v>43.699508559634289</v>
      </c>
      <c r="X69">
        <f t="shared" si="10"/>
        <v>0</v>
      </c>
      <c r="Y69">
        <f t="shared" si="11"/>
        <v>1</v>
      </c>
      <c r="AA69">
        <f>((Y69*V69)+H69+273)/(Y69*V69)</f>
        <v>7.3044187241611764</v>
      </c>
      <c r="AB69">
        <f t="shared" si="12"/>
        <v>2.9380211420057236E-5</v>
      </c>
      <c r="AD69">
        <f>AA69*$C$28</f>
        <v>4.1180615077410607</v>
      </c>
      <c r="AF69">
        <f>(Q69-X69)/AD69+X69</f>
        <v>5.2113200838080887E-5</v>
      </c>
      <c r="AH69">
        <f>Q69/AF69</f>
        <v>4.1180615077410607</v>
      </c>
      <c r="AT69" s="1"/>
    </row>
    <row r="70" spans="6:46" x14ac:dyDescent="0.35">
      <c r="F70" s="4">
        <v>44199.833333333336</v>
      </c>
      <c r="H70">
        <v>2.8</v>
      </c>
      <c r="I70">
        <v>2.95</v>
      </c>
      <c r="K70">
        <v>2.3930289264072999E-4</v>
      </c>
      <c r="L70">
        <v>1.6632672603403899E-4</v>
      </c>
      <c r="N70">
        <f t="shared" si="8"/>
        <v>1.6751202484851098E-4</v>
      </c>
      <c r="O70" s="2">
        <f t="shared" si="9"/>
        <v>4.9898017810211702E-5</v>
      </c>
      <c r="Q70">
        <f>N70+O70</f>
        <v>2.1741004265872269E-4</v>
      </c>
      <c r="S70">
        <f>IF(H70&gt;$B$5,$B$5,($B$3 - $B$5)*(($B$5-H70)/($B$5-$B$6))^(1/$B$2)+$B$5)</f>
        <v>42.933333333333337</v>
      </c>
      <c r="T70">
        <f>K70*S70</f>
        <v>1.0274070857375342E-2</v>
      </c>
      <c r="U70" s="3">
        <f>S70*N70/Q70+$B$7*O70/Q70</f>
        <v>45.702767260488059</v>
      </c>
      <c r="V70">
        <f>IF(U70-H70&lt;=10,10,U70-H70)</f>
        <v>42.902767260488062</v>
      </c>
      <c r="X70">
        <f t="shared" si="10"/>
        <v>0</v>
      </c>
      <c r="Y70">
        <f t="shared" si="11"/>
        <v>1</v>
      </c>
      <c r="AA70">
        <f>((Y70*V70)+H70+273)/(Y70*V70)</f>
        <v>7.4284897597736554</v>
      </c>
      <c r="AB70">
        <f t="shared" si="12"/>
        <v>2.926705827017888E-5</v>
      </c>
      <c r="AD70">
        <f>AA70*$C$28</f>
        <v>4.1880098739664637</v>
      </c>
      <c r="AF70">
        <f>(Q70-X70)/AD70+X70</f>
        <v>5.191249524271385E-5</v>
      </c>
      <c r="AH70">
        <f>Q70/AF70</f>
        <v>4.1880098739664637</v>
      </c>
      <c r="AT70" s="1"/>
    </row>
    <row r="71" spans="6:46" x14ac:dyDescent="0.35">
      <c r="F71" s="4">
        <v>44199.875</v>
      </c>
      <c r="H71">
        <v>2.5</v>
      </c>
      <c r="I71">
        <v>2.95</v>
      </c>
      <c r="K71">
        <v>2.4490774654168399E-4</v>
      </c>
      <c r="L71">
        <v>1.6005036026796299E-4</v>
      </c>
      <c r="N71">
        <f t="shared" si="8"/>
        <v>1.7143542257917879E-4</v>
      </c>
      <c r="O71" s="2">
        <f t="shared" si="9"/>
        <v>4.8015108080388904E-5</v>
      </c>
      <c r="Q71">
        <f>N71+O71</f>
        <v>2.1945053065956769E-4</v>
      </c>
      <c r="S71">
        <f>IF(H71&gt;$B$5,$B$5,($B$3 - $B$5)*(($B$5-H71)/($B$5-$B$6))^(1/$B$2)+$B$5)</f>
        <v>43.333333333333336</v>
      </c>
      <c r="T71">
        <f>K71*S71</f>
        <v>1.0612669016806306E-2</v>
      </c>
      <c r="U71" s="3">
        <f>S71*N71/Q71+$B$7*O71/Q71</f>
        <v>45.885964485576338</v>
      </c>
      <c r="V71">
        <f>IF(U71-H71&lt;=10,10,U71-H71)</f>
        <v>43.385964485576338</v>
      </c>
      <c r="X71">
        <f t="shared" si="10"/>
        <v>0</v>
      </c>
      <c r="Y71">
        <f t="shared" si="11"/>
        <v>1</v>
      </c>
      <c r="AA71">
        <f>((Y71*V71)+H71+273)/(Y71*V71)</f>
        <v>7.3499798440942792</v>
      </c>
      <c r="AB71">
        <f t="shared" si="12"/>
        <v>2.9857296933391804E-5</v>
      </c>
      <c r="AD71">
        <f>AA71*$C$28</f>
        <v>4.1437478082300334</v>
      </c>
      <c r="AF71">
        <f>(Q71-X71)/AD71+X71</f>
        <v>5.2959432092780791E-5</v>
      </c>
      <c r="AH71">
        <f>Q71/AF71</f>
        <v>4.1437478082300334</v>
      </c>
      <c r="AT71" s="1"/>
    </row>
    <row r="72" spans="6:46" x14ac:dyDescent="0.35">
      <c r="F72" s="4">
        <v>44199.916666666664</v>
      </c>
      <c r="H72">
        <v>2.4</v>
      </c>
      <c r="I72">
        <v>2.95</v>
      </c>
      <c r="K72">
        <v>2.4490774654168399E-4</v>
      </c>
      <c r="L72">
        <v>1.3180610767401599E-4</v>
      </c>
      <c r="N72">
        <f t="shared" si="8"/>
        <v>1.7143542257917879E-4</v>
      </c>
      <c r="O72" s="2">
        <f t="shared" si="9"/>
        <v>3.9541832302204804E-5</v>
      </c>
      <c r="Q72">
        <f>N72+O72</f>
        <v>2.109772548813836E-4</v>
      </c>
      <c r="S72">
        <f>IF(H72&gt;$B$5,$B$5,($B$3 - $B$5)*(($B$5-H72)/($B$5-$B$6))^(1/$B$2)+$B$5)</f>
        <v>43.466666666666669</v>
      </c>
      <c r="T72">
        <f>K72*S72</f>
        <v>1.0645323383011865E-2</v>
      </c>
      <c r="U72" s="3">
        <f>S72*N72/Q72+$B$7*O72/Q72</f>
        <v>45.628269976978466</v>
      </c>
      <c r="V72">
        <f>IF(U72-H72&lt;=10,10,U72-H72)</f>
        <v>43.228269976978467</v>
      </c>
      <c r="X72">
        <f t="shared" si="10"/>
        <v>0</v>
      </c>
      <c r="Y72">
        <f t="shared" si="11"/>
        <v>1</v>
      </c>
      <c r="AA72">
        <f>((Y72*V72)+H72+273)/(Y72*V72)</f>
        <v>7.3708309434235115</v>
      </c>
      <c r="AB72">
        <f t="shared" si="12"/>
        <v>2.8623266019908403E-5</v>
      </c>
      <c r="AD72">
        <f>AA72*$C$28</f>
        <v>4.1555031734116286</v>
      </c>
      <c r="AF72">
        <f>(Q72-X72)/AD72+X72</f>
        <v>5.0770567624948601E-5</v>
      </c>
      <c r="AH72">
        <f>Q72/AF72</f>
        <v>4.1555031734116286</v>
      </c>
      <c r="AT72" s="1"/>
    </row>
    <row r="73" spans="6:46" x14ac:dyDescent="0.35">
      <c r="F73" s="4">
        <v>44199.958333333336</v>
      </c>
      <c r="H73">
        <v>2.2000000000000002</v>
      </c>
      <c r="I73">
        <v>2.95</v>
      </c>
      <c r="K73">
        <v>2.3930289264072999E-4</v>
      </c>
      <c r="L73" s="2">
        <v>9.7242902722384896E-5</v>
      </c>
      <c r="N73">
        <f t="shared" si="8"/>
        <v>1.6751202484851098E-4</v>
      </c>
      <c r="O73" s="2">
        <f t="shared" si="9"/>
        <v>2.9172870816715474E-5</v>
      </c>
      <c r="Q73">
        <f>N73+O73</f>
        <v>1.9668489566522645E-4</v>
      </c>
      <c r="S73">
        <f>IF(H73&gt;$B$5,$B$5,($B$3 - $B$5)*(($B$5-H73)/($B$5-$B$6))^(1/$B$2)+$B$5)</f>
        <v>43.733333333333334</v>
      </c>
      <c r="T73">
        <f>K73*S73</f>
        <v>1.0465513171487925E-2</v>
      </c>
      <c r="U73" s="3">
        <f>S73*N73/Q73+$B$7*O73/Q73</f>
        <v>45.404437817945627</v>
      </c>
      <c r="V73">
        <f>IF(U73-H73&lt;=10,10,U73-H73)</f>
        <v>43.204437817945625</v>
      </c>
      <c r="X73">
        <f t="shared" si="10"/>
        <v>0</v>
      </c>
      <c r="Y73">
        <f t="shared" si="11"/>
        <v>1</v>
      </c>
      <c r="AA73">
        <f>((Y73*V73)+H73+273)/(Y73*V73)</f>
        <v>7.3697160268497113</v>
      </c>
      <c r="AB73">
        <f t="shared" si="12"/>
        <v>2.6688259757723959E-5</v>
      </c>
      <c r="AD73">
        <f>AA73*$C$28</f>
        <v>4.1548746093601565</v>
      </c>
      <c r="AF73">
        <f>(Q73-X73)/AD73+X73</f>
        <v>4.733834691957541E-5</v>
      </c>
      <c r="AH73">
        <f>Q73/AF73</f>
        <v>4.1548746093601565</v>
      </c>
      <c r="AT73" s="1"/>
    </row>
    <row r="74" spans="6:46" x14ac:dyDescent="0.35">
      <c r="F74" s="4">
        <v>44200</v>
      </c>
      <c r="H74">
        <v>2.2000000000000002</v>
      </c>
      <c r="I74">
        <v>2.1</v>
      </c>
      <c r="K74">
        <v>2.6415920124496099E-4</v>
      </c>
      <c r="L74" s="2">
        <v>3.7530556150953302E-5</v>
      </c>
      <c r="N74">
        <f t="shared" si="8"/>
        <v>1.8491144087147269E-4</v>
      </c>
      <c r="O74" s="2">
        <f t="shared" si="9"/>
        <v>1.1259166845285992E-5</v>
      </c>
      <c r="Q74">
        <f>N74+O74</f>
        <v>1.9617060771675868E-4</v>
      </c>
      <c r="S74">
        <f>IF(H74&gt;$B$5,$B$5,($B$3 - $B$5)*(($B$5-H74)/($B$5-$B$6))^(1/$B$2)+$B$5)</f>
        <v>43.733333333333334</v>
      </c>
      <c r="T74">
        <f>K74*S74</f>
        <v>1.1552562401112961E-2</v>
      </c>
      <c r="U74" s="3">
        <f>S74*N74/Q74+$B$7*O74/Q74</f>
        <v>44.379981071578499</v>
      </c>
      <c r="V74">
        <f>IF(U74-H74&lt;=10,10,U74-H74)</f>
        <v>42.179981071578496</v>
      </c>
      <c r="X74">
        <f t="shared" si="10"/>
        <v>0</v>
      </c>
      <c r="Y74">
        <f t="shared" si="11"/>
        <v>1</v>
      </c>
      <c r="AA74">
        <f>((Y74*V74)+H74+273)/(Y74*V74)</f>
        <v>7.5244220838551756</v>
      </c>
      <c r="AB74">
        <f t="shared" si="12"/>
        <v>2.6071186003463762E-5</v>
      </c>
      <c r="AD74">
        <f>AA74*$C$28</f>
        <v>4.2420942886292634</v>
      </c>
      <c r="AF74">
        <f>(Q74-X74)/AD74+X74</f>
        <v>4.6243811280335016E-5</v>
      </c>
      <c r="AH74">
        <f>Q74/AF74</f>
        <v>4.2420942886292634</v>
      </c>
      <c r="AT74" s="1"/>
    </row>
    <row r="75" spans="6:46" x14ac:dyDescent="0.35">
      <c r="F75" s="4">
        <v>44200.041666666664</v>
      </c>
      <c r="H75">
        <v>2</v>
      </c>
      <c r="I75">
        <v>2.1</v>
      </c>
      <c r="K75">
        <v>2.6415920124496099E-4</v>
      </c>
      <c r="L75" s="2">
        <v>1.56056199026532E-5</v>
      </c>
      <c r="N75">
        <f t="shared" si="8"/>
        <v>1.8491144087147269E-4</v>
      </c>
      <c r="O75" s="2">
        <f t="shared" si="9"/>
        <v>4.6816859707959604E-6</v>
      </c>
      <c r="Q75">
        <f>N75+O75</f>
        <v>1.8959312684226865E-4</v>
      </c>
      <c r="S75">
        <f>IF(H75&gt;$B$5,$B$5,($B$3 - $B$5)*(($B$5-H75)/($B$5-$B$6))^(1/$B$2)+$B$5)</f>
        <v>44</v>
      </c>
      <c r="T75">
        <f>K75*S75</f>
        <v>1.1623004854778284E-2</v>
      </c>
      <c r="U75" s="3">
        <f>S75*N75/Q75+$B$7*O75/Q75</f>
        <v>44.271626648795127</v>
      </c>
      <c r="V75">
        <f>IF(U75-H75&lt;=10,10,U75-H75)</f>
        <v>42.271626648795127</v>
      </c>
      <c r="X75">
        <f t="shared" si="10"/>
        <v>0</v>
      </c>
      <c r="Y75">
        <f t="shared" si="11"/>
        <v>1</v>
      </c>
      <c r="AA75">
        <f>((Y75*V75)+H75+273)/(Y75*V75)</f>
        <v>7.5055457241988659</v>
      </c>
      <c r="AB75">
        <f t="shared" si="12"/>
        <v>2.5260405280191086E-5</v>
      </c>
      <c r="AD75">
        <f>AA75*$C$28</f>
        <v>4.231452235778459</v>
      </c>
      <c r="AF75">
        <f>(Q75-X75)/AD75+X75</f>
        <v>4.4805687569669388E-5</v>
      </c>
      <c r="AH75">
        <f>Q75/AF75</f>
        <v>4.231452235778459</v>
      </c>
      <c r="AT75" s="1"/>
    </row>
    <row r="76" spans="6:46" x14ac:dyDescent="0.35">
      <c r="F76" s="4">
        <v>44200.083333333336</v>
      </c>
      <c r="H76">
        <v>1.6</v>
      </c>
      <c r="I76">
        <v>2.1</v>
      </c>
      <c r="K76">
        <v>2.6489026914508501E-4</v>
      </c>
      <c r="L76" s="2">
        <v>3.0954506962448998E-6</v>
      </c>
      <c r="N76">
        <f t="shared" si="8"/>
        <v>1.8542318840155951E-4</v>
      </c>
      <c r="O76" s="2">
        <f t="shared" si="9"/>
        <v>9.2863520887347003E-7</v>
      </c>
      <c r="Q76">
        <f>N76+O76</f>
        <v>1.8635182361043297E-4</v>
      </c>
      <c r="S76">
        <f>IF(H76&gt;$B$5,$B$5,($B$3 - $B$5)*(($B$5-H76)/($B$5-$B$6))^(1/$B$2)+$B$5)</f>
        <v>44.533333333333331</v>
      </c>
      <c r="T76">
        <f>K76*S76</f>
        <v>1.1796446652594453E-2</v>
      </c>
      <c r="U76" s="3">
        <f>S76*N76/Q76+$B$7*O76/Q76</f>
        <v>44.585491208678462</v>
      </c>
      <c r="V76">
        <f>IF(U76-H76&lt;=10,10,U76-H76)</f>
        <v>42.985491208678461</v>
      </c>
      <c r="X76">
        <f t="shared" si="10"/>
        <v>0</v>
      </c>
      <c r="Y76">
        <f t="shared" si="11"/>
        <v>1</v>
      </c>
      <c r="AA76">
        <f>((Y76*V76)+H76+273)/(Y76*V76)</f>
        <v>7.3882019788239681</v>
      </c>
      <c r="AB76">
        <f t="shared" si="12"/>
        <v>2.522289240935125E-5</v>
      </c>
      <c r="AD76">
        <f>AA76*$C$28</f>
        <v>4.1652965594336555</v>
      </c>
      <c r="AF76">
        <f>(Q76-X76)/AD76+X76</f>
        <v>4.4739149050114868E-5</v>
      </c>
      <c r="AH76">
        <f>Q76/AF76</f>
        <v>4.1652965594336555</v>
      </c>
      <c r="AT76" s="1"/>
    </row>
    <row r="77" spans="6:46" x14ac:dyDescent="0.35">
      <c r="F77" s="4">
        <v>44200.125</v>
      </c>
      <c r="H77">
        <v>1.7</v>
      </c>
      <c r="I77">
        <v>2.1</v>
      </c>
      <c r="K77">
        <v>2.6903298724579E-4</v>
      </c>
      <c r="L77" s="2">
        <v>6.2336942439434004E-6</v>
      </c>
      <c r="N77">
        <f t="shared" si="8"/>
        <v>1.8832309107205298E-4</v>
      </c>
      <c r="O77" s="2">
        <f t="shared" si="9"/>
        <v>1.8701082731830205E-6</v>
      </c>
      <c r="Q77">
        <f>N77+O77</f>
        <v>1.90193199345236E-4</v>
      </c>
      <c r="S77">
        <f>IF(H77&gt;$B$5,$B$5,($B$3 - $B$5)*(($B$5-H77)/($B$5-$B$6))^(1/$B$2)+$B$5)</f>
        <v>44.4</v>
      </c>
      <c r="T77">
        <f>K77*S77</f>
        <v>1.1945064633713075E-2</v>
      </c>
      <c r="U77" s="3">
        <f>S77*N77/Q77+$B$7*O77/Q77</f>
        <v>44.504226374886088</v>
      </c>
      <c r="V77">
        <f>IF(U77-H77&lt;=10,10,U77-H77)</f>
        <v>42.804226374886085</v>
      </c>
      <c r="X77">
        <f t="shared" si="10"/>
        <v>0</v>
      </c>
      <c r="Y77">
        <f t="shared" si="11"/>
        <v>1</v>
      </c>
      <c r="AA77">
        <f>((Y77*V77)+H77+273)/(Y77*V77)</f>
        <v>7.4175905807556157</v>
      </c>
      <c r="AB77">
        <f t="shared" si="12"/>
        <v>2.5640832730600962E-5</v>
      </c>
      <c r="AD77">
        <f>AA77*$C$28</f>
        <v>4.1818651701542766</v>
      </c>
      <c r="AF77">
        <f>(Q77-X77)/AD77+X77</f>
        <v>4.5480471418025037E-5</v>
      </c>
      <c r="AH77">
        <f>Q77/AF77</f>
        <v>4.1818651701542766</v>
      </c>
      <c r="AT77" s="1"/>
    </row>
    <row r="78" spans="6:46" x14ac:dyDescent="0.35">
      <c r="F78" s="4">
        <v>44200.166666666664</v>
      </c>
      <c r="H78">
        <v>1.5</v>
      </c>
      <c r="I78">
        <v>2.1</v>
      </c>
      <c r="K78">
        <v>2.6939852119585298E-4</v>
      </c>
      <c r="L78" s="2">
        <v>2.1882106998050199E-5</v>
      </c>
      <c r="N78">
        <f t="shared" si="8"/>
        <v>1.8857896483709708E-4</v>
      </c>
      <c r="O78" s="2">
        <f t="shared" si="9"/>
        <v>6.5646320994150608E-6</v>
      </c>
      <c r="Q78">
        <f>N78+O78</f>
        <v>1.9514359693651215E-4</v>
      </c>
      <c r="S78">
        <f>IF(H78&gt;$B$5,$B$5,($B$3 - $B$5)*(($B$5-H78)/($B$5-$B$6))^(1/$B$2)+$B$5)</f>
        <v>44.666666666666671</v>
      </c>
      <c r="T78">
        <f>K78*S78</f>
        <v>1.2033133946748101E-2</v>
      </c>
      <c r="U78" s="3">
        <f>S78*N78/Q78+$B$7*O78/Q78</f>
        <v>45.014280079347721</v>
      </c>
      <c r="V78">
        <f>IF(U78-H78&lt;=10,10,U78-H78)</f>
        <v>43.514280079347721</v>
      </c>
      <c r="X78">
        <f t="shared" si="10"/>
        <v>0</v>
      </c>
      <c r="Y78">
        <f t="shared" si="11"/>
        <v>1</v>
      </c>
      <c r="AA78">
        <f>((Y78*V78)+H78+273)/(Y78*V78)</f>
        <v>7.3082739620063304</v>
      </c>
      <c r="AB78">
        <f t="shared" si="12"/>
        <v>2.6701735314112341E-5</v>
      </c>
      <c r="AD78">
        <f>AA78*$C$28</f>
        <v>4.12023500123491</v>
      </c>
      <c r="AF78">
        <f>(Q78-X78)/AD78+X78</f>
        <v>4.7362249211033847E-5</v>
      </c>
      <c r="AH78">
        <f>Q78/AF78</f>
        <v>4.12023500123491</v>
      </c>
      <c r="AT78" s="1"/>
    </row>
    <row r="79" spans="6:46" x14ac:dyDescent="0.35">
      <c r="F79" s="4">
        <v>44200.208333333336</v>
      </c>
      <c r="H79">
        <v>1.6</v>
      </c>
      <c r="I79">
        <v>2.1</v>
      </c>
      <c r="K79">
        <v>2.7025143374599799E-4</v>
      </c>
      <c r="L79" s="2">
        <v>8.4604148701770398E-5</v>
      </c>
      <c r="N79">
        <f t="shared" si="8"/>
        <v>1.8917600362219859E-4</v>
      </c>
      <c r="O79" s="2">
        <f t="shared" si="9"/>
        <v>2.5381244610531124E-5</v>
      </c>
      <c r="Q79">
        <f>N79+O79</f>
        <v>2.1455724823272971E-4</v>
      </c>
      <c r="S79">
        <f>IF(H79&gt;$B$5,$B$5,($B$3 - $B$5)*(($B$5-H79)/($B$5-$B$6))^(1/$B$2)+$B$5)</f>
        <v>44.533333333333331</v>
      </c>
      <c r="T79">
        <f>K79*S79</f>
        <v>1.2035197182821776E-2</v>
      </c>
      <c r="U79" s="3">
        <f>S79*N79/Q79+$B$7*O79/Q79</f>
        <v>45.771497175905559</v>
      </c>
      <c r="V79">
        <f>IF(U79-H79&lt;=10,10,U79-H79)</f>
        <v>44.171497175905557</v>
      </c>
      <c r="X79">
        <f t="shared" si="10"/>
        <v>0</v>
      </c>
      <c r="Y79">
        <f t="shared" si="11"/>
        <v>1</v>
      </c>
      <c r="AA79">
        <f>((Y79*V79)+H79+273)/(Y79*V79)</f>
        <v>7.216678572303123</v>
      </c>
      <c r="AB79">
        <f t="shared" si="12"/>
        <v>2.9730747473800285E-5</v>
      </c>
      <c r="AD79">
        <f>AA79*$C$28</f>
        <v>4.0685956493757871</v>
      </c>
      <c r="AF79">
        <f>(Q79-X79)/AD79+X79</f>
        <v>5.2734964769882588E-5</v>
      </c>
      <c r="AH79">
        <f>Q79/AF79</f>
        <v>4.0685956493757871</v>
      </c>
      <c r="AT79" s="1"/>
    </row>
    <row r="80" spans="6:46" x14ac:dyDescent="0.35">
      <c r="F80" s="4">
        <v>44200.25</v>
      </c>
      <c r="H80">
        <v>1.5</v>
      </c>
      <c r="I80">
        <v>2.1</v>
      </c>
      <c r="K80">
        <v>2.7183541419626702E-4</v>
      </c>
      <c r="L80">
        <v>1.8188963801576399E-4</v>
      </c>
      <c r="N80">
        <f t="shared" si="8"/>
        <v>1.9028478993738692E-4</v>
      </c>
      <c r="O80" s="2">
        <f t="shared" si="9"/>
        <v>5.4566891404729205E-5</v>
      </c>
      <c r="Q80">
        <f>N80+O80</f>
        <v>2.4485168134211611E-4</v>
      </c>
      <c r="S80">
        <f>IF(H80&gt;$B$5,$B$5,($B$3 - $B$5)*(($B$5-H80)/($B$5-$B$6))^(1/$B$2)+$B$5)</f>
        <v>44.666666666666671</v>
      </c>
      <c r="T80">
        <f>K80*S80</f>
        <v>1.2141981834099928E-2</v>
      </c>
      <c r="U80" s="3">
        <f>S80*N80/Q80+$B$7*O80/Q80</f>
        <v>46.969521500083246</v>
      </c>
      <c r="V80">
        <f>IF(U80-H80&lt;=10,10,U80-H80)</f>
        <v>45.469521500083246</v>
      </c>
      <c r="X80">
        <f t="shared" si="10"/>
        <v>0</v>
      </c>
      <c r="Y80">
        <f t="shared" si="11"/>
        <v>1</v>
      </c>
      <c r="AA80">
        <f>((Y80*V80)+H80+273)/(Y80*V80)</f>
        <v>7.037010967874326</v>
      </c>
      <c r="AB80">
        <f t="shared" si="12"/>
        <v>3.479484151153435E-5</v>
      </c>
      <c r="AD80">
        <f>AA80*$C$28</f>
        <v>3.9673032298244642</v>
      </c>
      <c r="AF80">
        <f>(Q80-X80)/AD80+X80</f>
        <v>6.1717410330883562E-5</v>
      </c>
      <c r="AH80">
        <f>Q80/AF80</f>
        <v>3.9673032298244642</v>
      </c>
      <c r="AT80" s="1"/>
    </row>
    <row r="81" spans="3:46" x14ac:dyDescent="0.35">
      <c r="F81" s="4">
        <v>44200.291666666664</v>
      </c>
      <c r="H81">
        <v>1.4</v>
      </c>
      <c r="I81">
        <v>2.1</v>
      </c>
      <c r="K81">
        <v>2.7256648209639201E-4</v>
      </c>
      <c r="L81">
        <v>2.3837814320365699E-4</v>
      </c>
      <c r="N81">
        <f t="shared" si="8"/>
        <v>1.9079653746747441E-4</v>
      </c>
      <c r="O81" s="2">
        <f t="shared" si="9"/>
        <v>7.1513442961097115E-5</v>
      </c>
      <c r="Q81">
        <f>N81+O81</f>
        <v>2.6230998042857151E-4</v>
      </c>
      <c r="S81">
        <f>IF(H81&gt;$B$5,$B$5,($B$3 - $B$5)*(($B$5-H81)/($B$5-$B$6))^(1/$B$2)+$B$5)</f>
        <v>44.8</v>
      </c>
      <c r="T81">
        <f>K81*S81</f>
        <v>1.2210978397918362E-2</v>
      </c>
      <c r="U81" s="3">
        <f>S81*N81/Q81+$B$7*O81/Q81</f>
        <v>47.580821061445739</v>
      </c>
      <c r="V81">
        <f>IF(U81-H81&lt;=10,10,U81-H81)</f>
        <v>46.180821061445741</v>
      </c>
      <c r="X81">
        <f t="shared" si="10"/>
        <v>0</v>
      </c>
      <c r="Y81">
        <f t="shared" si="11"/>
        <v>1</v>
      </c>
      <c r="AA81">
        <f>((Y81*V81)+H81+273)/(Y81*V81)</f>
        <v>6.9418605753002529</v>
      </c>
      <c r="AB81">
        <f t="shared" si="12"/>
        <v>3.7786696748403934E-5</v>
      </c>
      <c r="AD81">
        <f>AA81*$C$28</f>
        <v>3.9136596499719496</v>
      </c>
      <c r="AF81">
        <f>(Q81-X81)/AD81+X81</f>
        <v>6.702421873359672E-5</v>
      </c>
      <c r="AH81">
        <f>Q81/AF81</f>
        <v>3.9136596499719496</v>
      </c>
      <c r="AT81" s="1"/>
    </row>
    <row r="82" spans="3:46" x14ac:dyDescent="0.35">
      <c r="F82" s="4">
        <v>44200.333333333336</v>
      </c>
      <c r="H82">
        <v>1.7</v>
      </c>
      <c r="I82">
        <v>2.1</v>
      </c>
      <c r="K82">
        <v>2.6818007469564498E-4</v>
      </c>
      <c r="L82">
        <v>2.28962987907939E-4</v>
      </c>
      <c r="N82">
        <f t="shared" si="8"/>
        <v>1.8772605228695147E-4</v>
      </c>
      <c r="O82" s="2">
        <f t="shared" si="9"/>
        <v>6.8688896372381706E-5</v>
      </c>
      <c r="Q82">
        <f>N82+O82</f>
        <v>2.5641494865933317E-4</v>
      </c>
      <c r="S82">
        <f>IF(H82&gt;$B$5,$B$5,($B$3 - $B$5)*(($B$5-H82)/($B$5-$B$6))^(1/$B$2)+$B$5)</f>
        <v>44.4</v>
      </c>
      <c r="T82">
        <f>K82*S82</f>
        <v>1.1907195316486636E-2</v>
      </c>
      <c r="U82" s="3">
        <f>S82*N82/Q82+$B$7*O82/Q82</f>
        <v>47.239547012973048</v>
      </c>
      <c r="V82">
        <f>IF(U82-H82&lt;=10,10,U82-H82)</f>
        <v>45.539547012973046</v>
      </c>
      <c r="X82">
        <f t="shared" si="10"/>
        <v>0</v>
      </c>
      <c r="Y82">
        <f t="shared" si="11"/>
        <v>1</v>
      </c>
      <c r="AA82">
        <f>((Y82*V82)+H82+273)/(Y82*V82)</f>
        <v>7.0321197292925426</v>
      </c>
      <c r="AB82">
        <f t="shared" si="12"/>
        <v>3.6463393475971071E-5</v>
      </c>
      <c r="AD82">
        <f>AA82*$C$28</f>
        <v>3.9645456631939813</v>
      </c>
      <c r="AF82">
        <f>(Q82-X82)/AD82+X82</f>
        <v>6.4677007264624616E-5</v>
      </c>
      <c r="AH82">
        <f>Q82/AF82</f>
        <v>3.9645456631939817</v>
      </c>
      <c r="AT82" s="1"/>
    </row>
    <row r="83" spans="3:46" x14ac:dyDescent="0.35">
      <c r="F83" s="4">
        <v>44200.375</v>
      </c>
      <c r="H83">
        <v>1.7</v>
      </c>
      <c r="I83">
        <v>2.1</v>
      </c>
      <c r="K83">
        <v>2.6172230824454598E-4</v>
      </c>
      <c r="L83">
        <v>1.7561327224968699E-4</v>
      </c>
      <c r="N83">
        <f t="shared" si="8"/>
        <v>1.8320561577118218E-4</v>
      </c>
      <c r="O83" s="2">
        <f t="shared" si="9"/>
        <v>5.2683981674906102E-5</v>
      </c>
      <c r="Q83">
        <f>N83+O83</f>
        <v>2.3588959744608829E-4</v>
      </c>
      <c r="S83">
        <f>IF(H83&gt;$B$5,$B$5,($B$3 - $B$5)*(($B$5-H83)/($B$5-$B$6))^(1/$B$2)+$B$5)</f>
        <v>44.4</v>
      </c>
      <c r="T83">
        <f>K83*S83</f>
        <v>1.1620470486057841E-2</v>
      </c>
      <c r="U83" s="3">
        <f>S83*N83/Q83+$B$7*O83/Q83</f>
        <v>46.767421928733569</v>
      </c>
      <c r="V83">
        <f>IF(U83-H83&lt;=10,10,U83-H83)</f>
        <v>45.067421928733566</v>
      </c>
      <c r="X83">
        <f t="shared" si="10"/>
        <v>0</v>
      </c>
      <c r="Y83">
        <f t="shared" si="11"/>
        <v>1</v>
      </c>
      <c r="AA83">
        <f>((Y83*V83)+H83+273)/(Y83*V83)</f>
        <v>7.0953120512282952</v>
      </c>
      <c r="AB83">
        <f t="shared" si="12"/>
        <v>3.3245838342691719E-5</v>
      </c>
      <c r="AD83">
        <f>AA83*$C$28</f>
        <v>4.000172025588518</v>
      </c>
      <c r="AF83">
        <f>(Q83-X83)/AD83+X83</f>
        <v>5.8969863280163172E-5</v>
      </c>
      <c r="AH83">
        <f>Q83/AF83</f>
        <v>4.000172025588518</v>
      </c>
      <c r="AT83" s="1"/>
    </row>
    <row r="84" spans="3:46" x14ac:dyDescent="0.35">
      <c r="C84" s="10"/>
      <c r="F84" s="4">
        <v>44200.416666666664</v>
      </c>
      <c r="H84">
        <v>1.9</v>
      </c>
      <c r="I84">
        <v>2.1</v>
      </c>
      <c r="K84">
        <v>2.5075628974268003E-4</v>
      </c>
      <c r="L84">
        <v>1.44231443419306E-4</v>
      </c>
      <c r="N84">
        <f t="shared" si="8"/>
        <v>1.7552940281987601E-4</v>
      </c>
      <c r="O84" s="2">
        <f t="shared" si="9"/>
        <v>4.3269433025791807E-5</v>
      </c>
      <c r="Q84">
        <f>N84+O84</f>
        <v>2.1879883584566783E-4</v>
      </c>
      <c r="S84">
        <f>IF(H84&gt;$B$5,$B$5,($B$3 - $B$5)*(($B$5-H84)/($B$5-$B$6))^(1/$B$2)+$B$5)</f>
        <v>44.13333333333334</v>
      </c>
      <c r="T84">
        <f>K84*S84</f>
        <v>1.1066710920643614E-2</v>
      </c>
      <c r="U84" s="3">
        <f>S84*N84/Q84+$B$7*O84/Q84</f>
        <v>46.282314171049464</v>
      </c>
      <c r="V84">
        <f>IF(U84-H84&lt;=10,10,U84-H84)</f>
        <v>44.382314171049465</v>
      </c>
      <c r="X84">
        <f t="shared" si="10"/>
        <v>0</v>
      </c>
      <c r="Y84">
        <f t="shared" si="11"/>
        <v>1</v>
      </c>
      <c r="AA84">
        <f>((Y84*V84)+H84+273)/(Y84*V84)</f>
        <v>7.1939086578616704</v>
      </c>
      <c r="AB84">
        <f t="shared" si="12"/>
        <v>3.0414458433046601E-5</v>
      </c>
      <c r="AD84">
        <f>AA84*$C$28</f>
        <v>4.0557585008309287</v>
      </c>
      <c r="AF84">
        <f>(Q84-X84)/AD84+X84</f>
        <v>5.3947698266758518E-5</v>
      </c>
      <c r="AH84">
        <f>Q84/AF84</f>
        <v>4.0557585008309287</v>
      </c>
      <c r="AT84" s="1"/>
    </row>
    <row r="85" spans="3:46" x14ac:dyDescent="0.35">
      <c r="C85" s="10"/>
      <c r="F85" s="4">
        <v>44200.458333333336</v>
      </c>
      <c r="H85">
        <v>2.1</v>
      </c>
      <c r="I85">
        <v>2.1</v>
      </c>
      <c r="K85">
        <v>2.3869366939062699E-4</v>
      </c>
      <c r="L85">
        <v>1.3481628812358801E-4</v>
      </c>
      <c r="N85">
        <f t="shared" si="8"/>
        <v>1.6708556857343888E-4</v>
      </c>
      <c r="O85" s="2">
        <f t="shared" si="9"/>
        <v>4.0444886437076405E-5</v>
      </c>
      <c r="Q85">
        <f>N85+O85</f>
        <v>2.0753045501051528E-4</v>
      </c>
      <c r="S85">
        <f>IF(H85&gt;$B$5,$B$5,($B$3 - $B$5)*(($B$5-H85)/($B$5-$B$6))^(1/$B$2)+$B$5)</f>
        <v>43.86666666666666</v>
      </c>
      <c r="T85">
        <f>K85*S85</f>
        <v>1.047069563060217E-2</v>
      </c>
      <c r="U85" s="3">
        <f>S85*N85/Q85+$B$7*O85/Q85</f>
        <v>46.036403162979788</v>
      </c>
      <c r="V85">
        <f>IF(U85-H85&lt;=10,10,U85-H85)</f>
        <v>43.936403162979786</v>
      </c>
      <c r="X85">
        <f t="shared" si="10"/>
        <v>0</v>
      </c>
      <c r="Y85">
        <f t="shared" si="11"/>
        <v>1</v>
      </c>
      <c r="AA85">
        <f>((Y85*V85)+H85+273)/(Y85*V85)</f>
        <v>7.2613227345791369</v>
      </c>
      <c r="AB85">
        <f t="shared" si="12"/>
        <v>2.8580254947522817E-5</v>
      </c>
      <c r="AD85">
        <f>AA85*$C$28</f>
        <v>4.0937649904495785</v>
      </c>
      <c r="AF85">
        <f>(Q85-X85)/AD85+X85</f>
        <v>5.0694276660889666E-5</v>
      </c>
      <c r="AH85">
        <f>Q85/AF85</f>
        <v>4.0937649904495785</v>
      </c>
      <c r="AT85" s="1"/>
    </row>
    <row r="86" spans="3:46" x14ac:dyDescent="0.35">
      <c r="C86" s="10"/>
      <c r="F86" s="4">
        <v>44200.5</v>
      </c>
      <c r="H86">
        <v>2.2000000000000002</v>
      </c>
      <c r="I86">
        <v>2.1</v>
      </c>
      <c r="K86">
        <v>2.26996582988636E-4</v>
      </c>
      <c r="L86">
        <v>1.3167749859394599E-4</v>
      </c>
      <c r="N86">
        <f t="shared" si="8"/>
        <v>1.5889760809204519E-4</v>
      </c>
      <c r="O86" s="2">
        <f t="shared" si="9"/>
        <v>3.9503249578183801E-5</v>
      </c>
      <c r="Q86">
        <f>N86+O86</f>
        <v>1.98400857670229E-4</v>
      </c>
      <c r="S86">
        <f>IF(H86&gt;$B$5,$B$5,($B$3 - $B$5)*(($B$5-H86)/($B$5-$B$6))^(1/$B$2)+$B$5)</f>
        <v>43.733333333333334</v>
      </c>
      <c r="T86">
        <f>K86*S86</f>
        <v>9.927317229369681E-3</v>
      </c>
      <c r="U86" s="3">
        <f>S86*N86/Q86+$B$7*O86/Q86</f>
        <v>45.976619730750571</v>
      </c>
      <c r="V86">
        <f>IF(U86-H86&lt;=10,10,U86-H86)</f>
        <v>43.776619730750568</v>
      </c>
      <c r="X86">
        <f t="shared" si="10"/>
        <v>0</v>
      </c>
      <c r="Y86">
        <f t="shared" si="11"/>
        <v>1</v>
      </c>
      <c r="AA86">
        <f>((Y86*V86)+H86+273)/(Y86*V86)</f>
        <v>7.2864607110513786</v>
      </c>
      <c r="AB86">
        <f t="shared" si="12"/>
        <v>2.7228700673471596E-5</v>
      </c>
      <c r="AD86">
        <f>AA86*$C$28</f>
        <v>4.1079371973290142</v>
      </c>
      <c r="AF86">
        <f>(Q86-X86)/AD86+X86</f>
        <v>4.8296954928918945E-5</v>
      </c>
      <c r="AH86">
        <f>Q86/AF86</f>
        <v>4.1079371973290142</v>
      </c>
      <c r="AT86" s="1"/>
    </row>
    <row r="87" spans="3:46" x14ac:dyDescent="0.35">
      <c r="C87" s="10"/>
      <c r="F87" s="4">
        <v>44200.541666666664</v>
      </c>
      <c r="H87">
        <v>2.2000000000000002</v>
      </c>
      <c r="I87">
        <v>2.1</v>
      </c>
      <c r="K87">
        <v>2.22975709537951E-4</v>
      </c>
      <c r="L87">
        <v>1.3167749859394599E-4</v>
      </c>
      <c r="N87">
        <f t="shared" si="8"/>
        <v>1.560829966765657E-4</v>
      </c>
      <c r="O87" s="2">
        <f t="shared" si="9"/>
        <v>3.9503249578183801E-5</v>
      </c>
      <c r="Q87">
        <f>N87+O87</f>
        <v>1.9558624625474951E-4</v>
      </c>
      <c r="S87">
        <f>IF(H87&gt;$B$5,$B$5,($B$3 - $B$5)*(($B$5-H87)/($B$5-$B$6))^(1/$B$2)+$B$5)</f>
        <v>43.733333333333334</v>
      </c>
      <c r="T87">
        <f>K87*S87</f>
        <v>9.7514710304597244E-3</v>
      </c>
      <c r="U87" s="3">
        <f>S87*N87/Q87+$B$7*O87/Q87</f>
        <v>46.008902059509694</v>
      </c>
      <c r="V87">
        <f>IF(U87-H87&lt;=10,10,U87-H87)</f>
        <v>43.808902059509691</v>
      </c>
      <c r="X87">
        <f t="shared" si="10"/>
        <v>0</v>
      </c>
      <c r="Y87">
        <f t="shared" si="11"/>
        <v>1</v>
      </c>
      <c r="AA87">
        <f>((Y87*V87)+H87+273)/(Y87*V87)</f>
        <v>7.2818282828948862</v>
      </c>
      <c r="AB87">
        <f t="shared" si="12"/>
        <v>2.6859497183445572E-5</v>
      </c>
      <c r="AD87">
        <f>AA87*$C$28</f>
        <v>4.1053255420010517</v>
      </c>
      <c r="AF87">
        <f>(Q87-X87)/AD87+X87</f>
        <v>4.7642079599713121E-5</v>
      </c>
      <c r="AH87">
        <f>Q87/AF87</f>
        <v>4.1053255420010517</v>
      </c>
      <c r="AT87" s="1"/>
    </row>
    <row r="88" spans="3:46" x14ac:dyDescent="0.35">
      <c r="C88" s="10"/>
      <c r="F88" s="4">
        <v>44200.583333333336</v>
      </c>
      <c r="H88">
        <v>2.5</v>
      </c>
      <c r="I88">
        <v>2.1</v>
      </c>
      <c r="K88">
        <v>2.2126988443766101E-4</v>
      </c>
      <c r="L88">
        <v>1.19125009720435E-4</v>
      </c>
      <c r="N88">
        <f t="shared" si="8"/>
        <v>1.5488891910636269E-4</v>
      </c>
      <c r="O88" s="2">
        <f t="shared" si="9"/>
        <v>3.5737502916130507E-5</v>
      </c>
      <c r="Q88">
        <f>N88+O88</f>
        <v>1.9062642202249318E-4</v>
      </c>
      <c r="S88">
        <f>IF(H88&gt;$B$5,$B$5,($B$3 - $B$5)*(($B$5-H88)/($B$5-$B$6))^(1/$B$2)+$B$5)</f>
        <v>43.333333333333336</v>
      </c>
      <c r="T88">
        <f>K88*S88</f>
        <v>9.5883616589653112E-3</v>
      </c>
      <c r="U88" s="3">
        <f>S88*N88/Q88+$B$7*O88/Q88</f>
        <v>45.520530310530582</v>
      </c>
      <c r="V88">
        <f>IF(U88-H88&lt;=10,10,U88-H88)</f>
        <v>43.020530310530582</v>
      </c>
      <c r="X88">
        <f t="shared" si="10"/>
        <v>0</v>
      </c>
      <c r="Y88">
        <f t="shared" si="11"/>
        <v>1</v>
      </c>
      <c r="AA88">
        <f>((Y88*V88)+H88+273)/(Y88*V88)</f>
        <v>7.4039191988426749</v>
      </c>
      <c r="AB88">
        <f t="shared" si="12"/>
        <v>2.5746691299965897E-5</v>
      </c>
      <c r="AD88">
        <f>AA88*$C$28</f>
        <v>4.174157562781347</v>
      </c>
      <c r="AF88">
        <f>(Q88-X88)/AD88+X88</f>
        <v>4.5668238238585791E-5</v>
      </c>
      <c r="AH88">
        <f>Q88/AF88</f>
        <v>4.174157562781347</v>
      </c>
      <c r="AT88" s="1"/>
    </row>
    <row r="89" spans="3:46" x14ac:dyDescent="0.35">
      <c r="C89" s="10"/>
      <c r="F89" s="4">
        <v>44200.625</v>
      </c>
      <c r="H89">
        <v>2.7</v>
      </c>
      <c r="I89">
        <v>2.1</v>
      </c>
      <c r="K89">
        <v>2.22488330937868E-4</v>
      </c>
      <c r="L89">
        <v>1.0657203552964101E-4</v>
      </c>
      <c r="N89">
        <f t="shared" si="8"/>
        <v>1.5574183165650759E-4</v>
      </c>
      <c r="O89" s="2">
        <f t="shared" si="9"/>
        <v>3.1971610658892304E-5</v>
      </c>
      <c r="Q89">
        <f>N89+O89</f>
        <v>1.8771344231539991E-4</v>
      </c>
      <c r="S89">
        <f>IF(H89&gt;$B$5,$B$5,($B$3 - $B$5)*(($B$5-H89)/($B$5-$B$6))^(1/$B$2)+$B$5)</f>
        <v>43.066666666666663</v>
      </c>
      <c r="T89">
        <f>K89*S89</f>
        <v>9.5818307857241814E-3</v>
      </c>
      <c r="U89" s="3">
        <f>S89*N89/Q89+$B$7*O89/Q89</f>
        <v>45.099168348432549</v>
      </c>
      <c r="V89">
        <f>IF(U89-H89&lt;=10,10,U89-H89)</f>
        <v>42.399168348432546</v>
      </c>
      <c r="X89">
        <f t="shared" si="10"/>
        <v>0</v>
      </c>
      <c r="Y89">
        <f t="shared" si="11"/>
        <v>1</v>
      </c>
      <c r="AA89">
        <f>((Y89*V89)+H89+273)/(Y89*V89)</f>
        <v>7.5024860330825893</v>
      </c>
      <c r="AB89">
        <f t="shared" si="12"/>
        <v>2.5020165514159979E-5</v>
      </c>
      <c r="AD89">
        <f>AA89*$C$28</f>
        <v>4.2297272530402932</v>
      </c>
      <c r="AF89">
        <f>(Q89-X89)/AD89+X89</f>
        <v>4.4379561869024306E-5</v>
      </c>
      <c r="AH89">
        <f>Q89/AF89</f>
        <v>4.2297272530402932</v>
      </c>
      <c r="AT89" s="1"/>
    </row>
    <row r="90" spans="3:46" x14ac:dyDescent="0.35">
      <c r="C90" s="10"/>
      <c r="F90" s="4">
        <v>44200.666666666664</v>
      </c>
      <c r="H90">
        <v>2.9</v>
      </c>
      <c r="I90">
        <v>2.1</v>
      </c>
      <c r="K90">
        <v>2.2736211693869801E-4</v>
      </c>
      <c r="L90" s="2">
        <v>9.4018940009526307E-5</v>
      </c>
      <c r="N90">
        <f t="shared" si="8"/>
        <v>1.5915348185708859E-4</v>
      </c>
      <c r="O90" s="2">
        <f t="shared" si="9"/>
        <v>2.8205682002857897E-5</v>
      </c>
      <c r="Q90">
        <f>N90+O90</f>
        <v>1.8735916385994648E-4</v>
      </c>
      <c r="S90">
        <f>IF(H90&gt;$B$5,$B$5,($B$3 - $B$5)*(($B$5-H90)/($B$5-$B$6))^(1/$B$2)+$B$5)</f>
        <v>42.800000000000004</v>
      </c>
      <c r="T90">
        <f>K90*S90</f>
        <v>9.7310986049762762E-3</v>
      </c>
      <c r="U90" s="3">
        <f>S90*N90/Q90+$B$7*O90/Q90</f>
        <v>44.636629249114783</v>
      </c>
      <c r="V90">
        <f>IF(U90-H90&lt;=10,10,U90-H90)</f>
        <v>41.736629249114785</v>
      </c>
      <c r="X90">
        <f t="shared" si="10"/>
        <v>0</v>
      </c>
      <c r="Y90">
        <f t="shared" si="11"/>
        <v>1</v>
      </c>
      <c r="AA90">
        <f>((Y90*V90)+H90+273)/(Y90*V90)</f>
        <v>7.6105002958726411</v>
      </c>
      <c r="AB90">
        <f t="shared" si="12"/>
        <v>2.4618508189475521E-5</v>
      </c>
      <c r="AD90">
        <f>AA90*$C$28</f>
        <v>4.2906231839391369</v>
      </c>
      <c r="AF90">
        <f>(Q90-X90)/AD90+X90</f>
        <v>4.3667121494443541E-5</v>
      </c>
      <c r="AH90">
        <f>Q90/AF90</f>
        <v>4.2906231839391369</v>
      </c>
      <c r="AL90" s="2"/>
      <c r="AT90" s="1"/>
    </row>
    <row r="91" spans="3:46" x14ac:dyDescent="0.35">
      <c r="C91" s="10"/>
      <c r="F91" s="4">
        <v>44200.708333333336</v>
      </c>
      <c r="H91">
        <v>2.9</v>
      </c>
      <c r="I91">
        <v>2.1</v>
      </c>
      <c r="K91">
        <v>2.3223590293952701E-4</v>
      </c>
      <c r="L91">
        <v>1.3795386436002199E-4</v>
      </c>
      <c r="N91">
        <f t="shared" si="8"/>
        <v>1.625651320576689E-4</v>
      </c>
      <c r="O91" s="2">
        <f t="shared" si="9"/>
        <v>4.1386159308006606E-5</v>
      </c>
      <c r="Q91">
        <f>N91+O91</f>
        <v>2.0395129136567552E-4</v>
      </c>
      <c r="S91">
        <f>IF(H91&gt;$B$5,$B$5,($B$3 - $B$5)*(($B$5-H91)/($B$5-$B$6))^(1/$B$2)+$B$5)</f>
        <v>42.800000000000004</v>
      </c>
      <c r="T91">
        <f>K91*S91</f>
        <v>9.9396966458117578E-3</v>
      </c>
      <c r="U91" s="3">
        <f>S91*N91/Q91+$B$7*O91/Q91</f>
        <v>45.275645729805156</v>
      </c>
      <c r="V91">
        <f>IF(U91-H91&lt;=10,10,U91-H91)</f>
        <v>42.375645729805157</v>
      </c>
      <c r="X91">
        <f t="shared" si="10"/>
        <v>0</v>
      </c>
      <c r="Y91">
        <f t="shared" si="11"/>
        <v>1</v>
      </c>
      <c r="AA91">
        <f>((Y91*V91)+H91+273)/(Y91*V91)</f>
        <v>7.5108152394700651</v>
      </c>
      <c r="AB91">
        <f t="shared" si="12"/>
        <v>2.7154348078473777E-5</v>
      </c>
      <c r="AD91">
        <f>AA91*$C$28</f>
        <v>4.2344230660145463</v>
      </c>
      <c r="AF91">
        <f>(Q91-X91)/AD91+X91</f>
        <v>4.8165071884901471E-5</v>
      </c>
      <c r="AH91">
        <f>Q91/AF91</f>
        <v>4.2344230660145463</v>
      </c>
      <c r="AT91" s="1"/>
    </row>
    <row r="92" spans="3:46" x14ac:dyDescent="0.35">
      <c r="C92" s="10"/>
      <c r="F92" s="4">
        <v>44200.75</v>
      </c>
      <c r="H92">
        <v>2.6</v>
      </c>
      <c r="I92">
        <v>2.1</v>
      </c>
      <c r="K92">
        <v>2.3954658194077201E-4</v>
      </c>
      <c r="L92">
        <v>1.6619811695396899E-4</v>
      </c>
      <c r="N92">
        <f t="shared" si="8"/>
        <v>1.6768260735854039E-4</v>
      </c>
      <c r="O92" s="2">
        <f t="shared" si="9"/>
        <v>4.9859435086190706E-5</v>
      </c>
      <c r="Q92">
        <f>N92+O92</f>
        <v>2.1754204244473109E-4</v>
      </c>
      <c r="S92">
        <f>IF(H92&gt;$B$5,$B$5,($B$3 - $B$5)*(($B$5-H92)/($B$5-$B$6))^(1/$B$2)+$B$5)</f>
        <v>43.2</v>
      </c>
      <c r="T92">
        <f>K92*S92</f>
        <v>1.0348412339841351E-2</v>
      </c>
      <c r="U92" s="3">
        <f>S92*N92/Q92+$B$7*O92/Q92</f>
        <v>45.904494852605453</v>
      </c>
      <c r="V92">
        <f>IF(U92-H92&lt;=10,10,U92-H92)</f>
        <v>43.304494852605451</v>
      </c>
      <c r="X92">
        <f t="shared" si="10"/>
        <v>0</v>
      </c>
      <c r="Y92">
        <f t="shared" si="11"/>
        <v>1</v>
      </c>
      <c r="AA92">
        <f>((Y92*V92)+H92+273)/(Y92*V92)</f>
        <v>7.3642354203196136</v>
      </c>
      <c r="AB92">
        <f t="shared" si="12"/>
        <v>2.9540343298162729E-5</v>
      </c>
      <c r="AD92">
        <f>AA92*$C$28</f>
        <v>4.151784770778475</v>
      </c>
      <c r="AF92">
        <f>(Q92-X92)/AD92+X92</f>
        <v>5.2397235033920399E-5</v>
      </c>
      <c r="AH92">
        <f>Q92/AF92</f>
        <v>4.151784770778475</v>
      </c>
      <c r="AT92" s="1"/>
    </row>
    <row r="93" spans="3:46" x14ac:dyDescent="0.35">
      <c r="C93" s="10"/>
      <c r="F93" s="4">
        <v>44200.791666666664</v>
      </c>
      <c r="H93">
        <v>2.5</v>
      </c>
      <c r="I93">
        <v>2.1</v>
      </c>
      <c r="K93">
        <v>2.5075628974268003E-4</v>
      </c>
      <c r="L93">
        <v>1.9758115907755799E-4</v>
      </c>
      <c r="N93">
        <f t="shared" si="8"/>
        <v>1.7552940281987601E-4</v>
      </c>
      <c r="O93" s="2">
        <f t="shared" si="9"/>
        <v>5.9274347723267405E-5</v>
      </c>
      <c r="Q93">
        <f>N93+O93</f>
        <v>2.3480375054314343E-4</v>
      </c>
      <c r="S93">
        <f>IF(H93&gt;$B$5,$B$5,($B$3 - $B$5)*(($B$5-H93)/($B$5-$B$6))^(1/$B$2)+$B$5)</f>
        <v>43.333333333333336</v>
      </c>
      <c r="T93">
        <f>K93*S93</f>
        <v>1.0866105888849469E-2</v>
      </c>
      <c r="U93" s="3">
        <f>S93*N93/Q93+$B$7*O93/Q93</f>
        <v>46.278490960380637</v>
      </c>
      <c r="V93">
        <f>IF(U93-H93&lt;=10,10,U93-H93)</f>
        <v>43.778490960380637</v>
      </c>
      <c r="X93">
        <f t="shared" si="10"/>
        <v>0</v>
      </c>
      <c r="Y93">
        <f t="shared" si="11"/>
        <v>1</v>
      </c>
      <c r="AA93">
        <f>((Y93*V93)+H93+273)/(Y93*V93)</f>
        <v>7.2930446882997044</v>
      </c>
      <c r="AB93">
        <f t="shared" si="12"/>
        <v>3.2195572710508845E-5</v>
      </c>
      <c r="AD93">
        <f>AA93*$C$28</f>
        <v>4.1116490906771448</v>
      </c>
      <c r="AF93">
        <f>(Q93-X93)/AD93+X93</f>
        <v>5.7106952797976678E-5</v>
      </c>
      <c r="AH93">
        <f>Q93/AF93</f>
        <v>4.1116490906771448</v>
      </c>
      <c r="AT93" s="1"/>
    </row>
    <row r="94" spans="3:46" x14ac:dyDescent="0.35">
      <c r="C94" s="10"/>
      <c r="F94" s="4">
        <v>44200.833333333336</v>
      </c>
      <c r="H94">
        <v>2.4</v>
      </c>
      <c r="I94">
        <v>2.1</v>
      </c>
      <c r="K94">
        <v>2.59650949194194E-4</v>
      </c>
      <c r="L94">
        <v>1.6306054071753501E-4</v>
      </c>
      <c r="N94">
        <f t="shared" si="8"/>
        <v>1.8175566443593579E-4</v>
      </c>
      <c r="O94" s="2">
        <f t="shared" si="9"/>
        <v>4.8918162215260513E-5</v>
      </c>
      <c r="Q94">
        <f>N94+O94</f>
        <v>2.3067382665119631E-4</v>
      </c>
      <c r="S94">
        <f>IF(H94&gt;$B$5,$B$5,($B$3 - $B$5)*(($B$5-H94)/($B$5-$B$6))^(1/$B$2)+$B$5)</f>
        <v>43.466666666666669</v>
      </c>
      <c r="T94">
        <f>K94*S94</f>
        <v>1.1286161258307633E-2</v>
      </c>
      <c r="U94" s="3">
        <f>S94*N94/Q94+$B$7*O94/Q94</f>
        <v>45.912498857831494</v>
      </c>
      <c r="V94">
        <f>IF(U94-H94&lt;=10,10,U94-H94)</f>
        <v>43.512498857831496</v>
      </c>
      <c r="X94">
        <f t="shared" si="10"/>
        <v>0</v>
      </c>
      <c r="Y94">
        <f t="shared" si="11"/>
        <v>1</v>
      </c>
      <c r="AA94">
        <f>((Y94*V94)+H94+273)/(Y94*V94)</f>
        <v>7.3292159087395827</v>
      </c>
      <c r="AB94">
        <f t="shared" si="12"/>
        <v>3.1473192974999378E-5</v>
      </c>
      <c r="AD94">
        <f>AA94*$C$28</f>
        <v>4.1320415840714206</v>
      </c>
      <c r="AF94">
        <f>(Q94-X94)/AD94+X94</f>
        <v>5.5825630492301748E-5</v>
      </c>
      <c r="AH94">
        <f>Q94/AF94</f>
        <v>4.1320415840714206</v>
      </c>
      <c r="AT94" s="1"/>
    </row>
    <row r="95" spans="3:46" x14ac:dyDescent="0.35">
      <c r="C95" s="10"/>
      <c r="F95" s="4">
        <v>44200.875</v>
      </c>
      <c r="H95">
        <v>2.2999999999999998</v>
      </c>
      <c r="I95">
        <v>2.1</v>
      </c>
      <c r="K95">
        <v>2.6574318169523002E-4</v>
      </c>
      <c r="L95">
        <v>1.6306054071753501E-4</v>
      </c>
      <c r="N95">
        <f t="shared" si="8"/>
        <v>1.8602022718666102E-4</v>
      </c>
      <c r="O95" s="2">
        <f t="shared" si="9"/>
        <v>4.8918162215260513E-5</v>
      </c>
      <c r="Q95">
        <f>N95+O95</f>
        <v>2.3493838940192153E-4</v>
      </c>
      <c r="S95">
        <f>IF(H95&gt;$B$5,$B$5,($B$3 - $B$5)*(($B$5-H95)/($B$5-$B$6))^(1/$B$2)+$B$5)</f>
        <v>43.599999999999994</v>
      </c>
      <c r="T95">
        <f>K95*S95</f>
        <v>1.1586402721912028E-2</v>
      </c>
      <c r="U95" s="3">
        <f>S95*N95/Q95+$B$7*O95/Q95</f>
        <v>45.973673585971255</v>
      </c>
      <c r="V95">
        <f>IF(U95-H95&lt;=10,10,U95-H95)</f>
        <v>43.673673585971258</v>
      </c>
      <c r="X95">
        <f t="shared" si="10"/>
        <v>0</v>
      </c>
      <c r="Y95">
        <f t="shared" si="11"/>
        <v>1</v>
      </c>
      <c r="AA95">
        <f>((Y95*V95)+H95+273)/(Y95*V95)</f>
        <v>7.3035686580858439</v>
      </c>
      <c r="AB95">
        <f t="shared" si="12"/>
        <v>3.2167615641131714E-5</v>
      </c>
      <c r="AD95">
        <f>AA95*$C$28</f>
        <v>4.1175822602449816</v>
      </c>
      <c r="AF95">
        <f>(Q95-X95)/AD95+X95</f>
        <v>5.7057363897799466E-5</v>
      </c>
      <c r="AH95">
        <f>Q95/AF95</f>
        <v>4.1175822602449816</v>
      </c>
      <c r="AT95" s="1"/>
    </row>
    <row r="96" spans="3:46" x14ac:dyDescent="0.35">
      <c r="C96" s="10"/>
      <c r="F96" s="4">
        <v>44200.916666666664</v>
      </c>
      <c r="H96">
        <v>2.2999999999999998</v>
      </c>
      <c r="I96">
        <v>2.1</v>
      </c>
      <c r="K96">
        <v>2.6537764774516801E-4</v>
      </c>
      <c r="L96">
        <v>1.2540113282786999E-4</v>
      </c>
      <c r="N96">
        <f t="shared" si="8"/>
        <v>1.8576435342161759E-4</v>
      </c>
      <c r="O96" s="2">
        <f t="shared" si="9"/>
        <v>3.7620339848361003E-5</v>
      </c>
      <c r="Q96">
        <f>N96+O96</f>
        <v>2.2338469326997859E-4</v>
      </c>
      <c r="S96">
        <f>IF(H96&gt;$B$5,$B$5,($B$3 - $B$5)*(($B$5-H96)/($B$5-$B$6))^(1/$B$2)+$B$5)</f>
        <v>43.599999999999994</v>
      </c>
      <c r="T96">
        <f>K96*S96</f>
        <v>1.1570465441689324E-2</v>
      </c>
      <c r="U96" s="3">
        <f>S96*N96/Q96+$B$7*O96/Q96</f>
        <v>45.51988031047852</v>
      </c>
      <c r="V96">
        <f>IF(U96-H96&lt;=10,10,U96-H96)</f>
        <v>43.219880310478523</v>
      </c>
      <c r="X96">
        <f t="shared" si="10"/>
        <v>0</v>
      </c>
      <c r="Y96">
        <f t="shared" si="11"/>
        <v>1</v>
      </c>
      <c r="AA96">
        <f>((Y96*V96)+H96+273)/(Y96*V96)</f>
        <v>7.3697538730400973</v>
      </c>
      <c r="AB96">
        <f t="shared" si="12"/>
        <v>3.0311011346954272E-5</v>
      </c>
      <c r="AD96">
        <f>AA96*$C$28</f>
        <v>4.1548959461626769</v>
      </c>
      <c r="AF96">
        <f>(Q96-X96)/AD96+X96</f>
        <v>5.3764208818824749E-5</v>
      </c>
      <c r="AH96">
        <f>Q96/AF96</f>
        <v>4.1548959461626769</v>
      </c>
      <c r="AT96" s="1"/>
    </row>
    <row r="97" spans="3:46" x14ac:dyDescent="0.35">
      <c r="C97" s="10"/>
      <c r="F97" s="4">
        <v>44200.958333333336</v>
      </c>
      <c r="H97">
        <v>2</v>
      </c>
      <c r="I97">
        <v>2.1</v>
      </c>
      <c r="K97">
        <v>2.59650949194194E-4</v>
      </c>
      <c r="L97" s="2">
        <v>9.7157122892564402E-5</v>
      </c>
      <c r="N97">
        <f t="shared" si="8"/>
        <v>1.8175566443593579E-4</v>
      </c>
      <c r="O97" s="2">
        <f t="shared" si="9"/>
        <v>2.9147136867769326E-5</v>
      </c>
      <c r="Q97">
        <f>N97+O97</f>
        <v>2.1090280130370512E-4</v>
      </c>
      <c r="S97">
        <f>IF(H97&gt;$B$5,$B$5,($B$3 - $B$5)*(($B$5-H97)/($B$5-$B$6))^(1/$B$2)+$B$5)</f>
        <v>44</v>
      </c>
      <c r="T97">
        <f>K97*S97</f>
        <v>1.1424641764544536E-2</v>
      </c>
      <c r="U97" s="3">
        <f>S97*N97/Q97+$B$7*O97/Q97</f>
        <v>45.52021928378165</v>
      </c>
      <c r="V97">
        <f>IF(U97-H97&lt;=10,10,U97-H97)</f>
        <v>43.52021928378165</v>
      </c>
      <c r="X97">
        <f t="shared" si="10"/>
        <v>0</v>
      </c>
      <c r="Y97">
        <f t="shared" si="11"/>
        <v>1</v>
      </c>
      <c r="AA97">
        <f>((Y97*V97)+H97+273)/(Y97*V97)</f>
        <v>7.3189019845422099</v>
      </c>
      <c r="AB97">
        <f t="shared" si="12"/>
        <v>2.8816180589539196E-5</v>
      </c>
      <c r="AD97">
        <f>AA97*$C$28</f>
        <v>4.1262268333246608</v>
      </c>
      <c r="AF97">
        <f>(Q97-X97)/AD97+X97</f>
        <v>5.1112750176599613E-5</v>
      </c>
      <c r="AH97">
        <f>Q97/AF97</f>
        <v>4.1262268333246608</v>
      </c>
      <c r="AL97" s="2"/>
      <c r="AT97" s="1"/>
    </row>
    <row r="98" spans="3:46" x14ac:dyDescent="0.35">
      <c r="C98" s="10"/>
      <c r="F98" s="4">
        <v>44201</v>
      </c>
      <c r="H98">
        <v>2</v>
      </c>
      <c r="I98">
        <v>2.25416666666667</v>
      </c>
      <c r="K98">
        <v>2.6415920124496099E-4</v>
      </c>
      <c r="L98" s="2">
        <v>3.7530556150953302E-5</v>
      </c>
      <c r="N98">
        <f t="shared" si="8"/>
        <v>1.8491144087147269E-4</v>
      </c>
      <c r="O98" s="2">
        <f t="shared" si="9"/>
        <v>1.1259166845285992E-5</v>
      </c>
      <c r="Q98">
        <f>N98+O98</f>
        <v>1.9617060771675868E-4</v>
      </c>
      <c r="S98">
        <f>IF(H98&gt;$B$5,$B$5,($B$3 - $B$5)*(($B$5-H98)/($B$5-$B$6))^(1/$B$2)+$B$5)</f>
        <v>44</v>
      </c>
      <c r="T98">
        <f>K98*S98</f>
        <v>1.1623004854778284E-2</v>
      </c>
      <c r="U98" s="3">
        <f>S98*N98/Q98+$B$7*O98/Q98</f>
        <v>44.63134246633404</v>
      </c>
      <c r="V98">
        <f>IF(U98-H98&lt;=10,10,U98-H98)</f>
        <v>42.63134246633404</v>
      </c>
      <c r="X98">
        <f t="shared" si="10"/>
        <v>0</v>
      </c>
      <c r="Y98">
        <f t="shared" si="11"/>
        <v>1</v>
      </c>
      <c r="AA98">
        <f>((Y98*V98)+H98+273)/(Y98*V98)</f>
        <v>7.4506530662778783</v>
      </c>
      <c r="AB98">
        <f t="shared" si="12"/>
        <v>2.6329317171489185E-5</v>
      </c>
      <c r="AD98">
        <f>AA98*$C$28</f>
        <v>4.200505031055064</v>
      </c>
      <c r="AF98">
        <f>(Q98-X98)/AD98+X98</f>
        <v>4.670167188622208E-5</v>
      </c>
      <c r="AH98">
        <f>Q98/AF98</f>
        <v>4.200505031055064</v>
      </c>
      <c r="AL98" s="2"/>
      <c r="AT98" s="1"/>
    </row>
    <row r="99" spans="3:46" x14ac:dyDescent="0.35">
      <c r="C99" s="10"/>
      <c r="F99" s="4">
        <v>44201.041666666664</v>
      </c>
      <c r="H99">
        <v>2</v>
      </c>
      <c r="I99">
        <v>2.25416666666667</v>
      </c>
      <c r="K99">
        <v>2.6415920124496099E-4</v>
      </c>
      <c r="L99" s="2">
        <v>1.56056199026532E-5</v>
      </c>
      <c r="N99">
        <f t="shared" si="8"/>
        <v>1.8491144087147269E-4</v>
      </c>
      <c r="O99" s="2">
        <f t="shared" si="9"/>
        <v>4.6816859707959604E-6</v>
      </c>
      <c r="Q99">
        <f>N99+O99</f>
        <v>1.8959312684226865E-4</v>
      </c>
      <c r="S99">
        <f>IF(H99&gt;$B$5,$B$5,($B$3 - $B$5)*(($B$5-H99)/($B$5-$B$6))^(1/$B$2)+$B$5)</f>
        <v>44</v>
      </c>
      <c r="T99">
        <f>K99*S99</f>
        <v>1.1623004854778284E-2</v>
      </c>
      <c r="U99" s="3">
        <f>S99*N99/Q99+$B$7*O99/Q99</f>
        <v>44.271626648795127</v>
      </c>
      <c r="V99">
        <f>IF(U99-H99&lt;=10,10,U99-H99)</f>
        <v>42.271626648795127</v>
      </c>
      <c r="X99">
        <f t="shared" si="10"/>
        <v>0</v>
      </c>
      <c r="Y99">
        <f t="shared" si="11"/>
        <v>1</v>
      </c>
      <c r="AA99">
        <f>((Y99*V99)+H99+273)/(Y99*V99)</f>
        <v>7.5055457241988659</v>
      </c>
      <c r="AB99">
        <f t="shared" si="12"/>
        <v>2.5260405280191086E-5</v>
      </c>
      <c r="AD99">
        <f>AA99*$C$28</f>
        <v>4.231452235778459</v>
      </c>
      <c r="AF99">
        <f>(Q99-X99)/AD99+X99</f>
        <v>4.4805687569669388E-5</v>
      </c>
      <c r="AH99">
        <f>Q99/AF99</f>
        <v>4.231452235778459</v>
      </c>
      <c r="AL99" s="2"/>
      <c r="AT99" s="1"/>
    </row>
    <row r="100" spans="3:46" x14ac:dyDescent="0.35">
      <c r="C100" s="10"/>
      <c r="F100" s="4">
        <v>44201.083333333336</v>
      </c>
      <c r="H100">
        <v>2</v>
      </c>
      <c r="I100">
        <v>2.25416666666667</v>
      </c>
      <c r="K100">
        <v>2.6489026914508501E-4</v>
      </c>
      <c r="L100" s="2">
        <v>3.0954506962448998E-6</v>
      </c>
      <c r="N100">
        <f t="shared" si="8"/>
        <v>1.8542318840155951E-4</v>
      </c>
      <c r="O100" s="2">
        <f t="shared" si="9"/>
        <v>9.2863520887347003E-7</v>
      </c>
      <c r="Q100">
        <f>N100+O100</f>
        <v>1.8635182361043297E-4</v>
      </c>
      <c r="S100">
        <f>IF(H100&gt;$B$5,$B$5,($B$3 - $B$5)*(($B$5-H100)/($B$5-$B$6))^(1/$B$2)+$B$5)</f>
        <v>44</v>
      </c>
      <c r="T100">
        <f>K100*S100</f>
        <v>1.165517184238374E-2</v>
      </c>
      <c r="U100" s="3">
        <f>S100*N100/Q100+$B$7*O100/Q100</f>
        <v>44.054815601477365</v>
      </c>
      <c r="V100">
        <f>IF(U100-H100&lt;=10,10,U100-H100)</f>
        <v>42.054815601477365</v>
      </c>
      <c r="X100">
        <f t="shared" si="10"/>
        <v>0</v>
      </c>
      <c r="Y100">
        <f t="shared" si="11"/>
        <v>1</v>
      </c>
      <c r="AA100">
        <f>((Y100*V100)+H100+273)/(Y100*V100)</f>
        <v>7.5390846700167042</v>
      </c>
      <c r="AB100">
        <f t="shared" si="12"/>
        <v>2.4718096661198535E-5</v>
      </c>
      <c r="AD100">
        <f>AA100*$C$28</f>
        <v>4.2503607139200259</v>
      </c>
      <c r="AF100">
        <f>(Q100-X100)/AD100+X100</f>
        <v>4.3843766718463824E-5</v>
      </c>
      <c r="AH100">
        <f>Q100/AF100</f>
        <v>4.2503607139200259</v>
      </c>
      <c r="AL100" s="2"/>
      <c r="AT100" s="1"/>
    </row>
    <row r="101" spans="3:46" x14ac:dyDescent="0.35">
      <c r="C101" s="10"/>
      <c r="F101" s="4">
        <v>44201.125</v>
      </c>
      <c r="H101">
        <v>2</v>
      </c>
      <c r="I101">
        <v>2.25416666666667</v>
      </c>
      <c r="K101">
        <v>2.6903298724579E-4</v>
      </c>
      <c r="L101" s="2">
        <v>6.2336942439434004E-6</v>
      </c>
      <c r="N101">
        <f t="shared" si="8"/>
        <v>1.8832309107205298E-4</v>
      </c>
      <c r="O101" s="2">
        <f t="shared" si="9"/>
        <v>1.8701082731830205E-6</v>
      </c>
      <c r="Q101">
        <f>N101+O101</f>
        <v>1.90193199345236E-4</v>
      </c>
      <c r="S101">
        <f>IF(H101&gt;$B$5,$B$5,($B$3 - $B$5)*(($B$5-H101)/($B$5-$B$6))^(1/$B$2)+$B$5)</f>
        <v>44</v>
      </c>
      <c r="T101">
        <f>K101*S101</f>
        <v>1.1837451438814759E-2</v>
      </c>
      <c r="U101" s="3">
        <f>S101*N101/Q101+$B$7*O101/Q101</f>
        <v>44.108159445636502</v>
      </c>
      <c r="V101">
        <f>IF(U101-H101&lt;=10,10,U101-H101)</f>
        <v>42.108159445636502</v>
      </c>
      <c r="X101">
        <f t="shared" si="10"/>
        <v>0</v>
      </c>
      <c r="Y101">
        <f t="shared" si="11"/>
        <v>1</v>
      </c>
      <c r="AA101">
        <f>((Y101*V101)+H101+273)/(Y101*V101)</f>
        <v>7.5308007668926296</v>
      </c>
      <c r="AB101">
        <f t="shared" si="12"/>
        <v>2.5255375255892448E-5</v>
      </c>
      <c r="AD101">
        <f>AA101*$C$28</f>
        <v>4.2456904418727417</v>
      </c>
      <c r="AF101">
        <f>(Q101-X101)/AD101+X101</f>
        <v>4.4796765555367061E-5</v>
      </c>
      <c r="AH101">
        <f>Q101/AF101</f>
        <v>4.2456904418727417</v>
      </c>
      <c r="AL101" s="2"/>
      <c r="AT101" s="1"/>
    </row>
    <row r="102" spans="3:46" x14ac:dyDescent="0.35">
      <c r="C102" s="10"/>
      <c r="F102" s="4">
        <v>44201.166666666664</v>
      </c>
      <c r="H102">
        <v>2</v>
      </c>
      <c r="I102">
        <v>2.25416666666667</v>
      </c>
      <c r="K102">
        <v>2.6939852119585298E-4</v>
      </c>
      <c r="L102" s="2">
        <v>2.1882106998050199E-5</v>
      </c>
      <c r="N102">
        <f t="shared" si="8"/>
        <v>1.8857896483709708E-4</v>
      </c>
      <c r="O102" s="2">
        <f t="shared" si="9"/>
        <v>6.5646320994150608E-6</v>
      </c>
      <c r="Q102">
        <f>N102+O102</f>
        <v>1.9514359693651215E-4</v>
      </c>
      <c r="S102">
        <f>IF(H102&gt;$B$5,$B$5,($B$3 - $B$5)*(($B$5-H102)/($B$5-$B$6))^(1/$B$2)+$B$5)</f>
        <v>44</v>
      </c>
      <c r="T102">
        <f>K102*S102</f>
        <v>1.1853534932617531E-2</v>
      </c>
      <c r="U102" s="3">
        <f>S102*N102/Q102+$B$7*O102/Q102</f>
        <v>44.370040084466915</v>
      </c>
      <c r="V102">
        <f>IF(U102-H102&lt;=10,10,U102-H102)</f>
        <v>42.370040084466915</v>
      </c>
      <c r="X102">
        <f t="shared" si="10"/>
        <v>0</v>
      </c>
      <c r="Y102">
        <f t="shared" si="11"/>
        <v>1</v>
      </c>
      <c r="AA102">
        <f>((Y102*V102)+H102+273)/(Y102*V102)</f>
        <v>7.4904352096852618</v>
      </c>
      <c r="AB102">
        <f t="shared" si="12"/>
        <v>2.605237098696056E-5</v>
      </c>
      <c r="AD102">
        <f>AA102*$C$28</f>
        <v>4.2229332788935254</v>
      </c>
      <c r="AF102">
        <f>(Q102-X102)/AD102+X102</f>
        <v>4.6210438112259931E-5</v>
      </c>
      <c r="AH102">
        <f>Q102/AF102</f>
        <v>4.2229332788935254</v>
      </c>
      <c r="AL102" s="2"/>
      <c r="AT102" s="1"/>
    </row>
    <row r="103" spans="3:46" x14ac:dyDescent="0.35">
      <c r="C103" s="10"/>
      <c r="F103" s="4">
        <v>44201.208333333336</v>
      </c>
      <c r="H103">
        <v>2</v>
      </c>
      <c r="I103">
        <v>2.25416666666667</v>
      </c>
      <c r="K103">
        <v>2.7025143374599799E-4</v>
      </c>
      <c r="L103" s="2">
        <v>8.4604148701770398E-5</v>
      </c>
      <c r="N103">
        <f t="shared" si="8"/>
        <v>1.8917600362219859E-4</v>
      </c>
      <c r="O103" s="2">
        <f t="shared" si="9"/>
        <v>2.5381244610531124E-5</v>
      </c>
      <c r="Q103">
        <f>N103+O103</f>
        <v>2.1455724823272971E-4</v>
      </c>
      <c r="S103">
        <f>IF(H103&gt;$B$5,$B$5,($B$3 - $B$5)*(($B$5-H103)/($B$5-$B$6))^(1/$B$2)+$B$5)</f>
        <v>44</v>
      </c>
      <c r="T103">
        <f>K103*S103</f>
        <v>1.1891063084823912E-2</v>
      </c>
      <c r="U103" s="3">
        <f>S103*N103/Q103+$B$7*O103/Q103</f>
        <v>45.301254993786102</v>
      </c>
      <c r="V103">
        <f>IF(U103-H103&lt;=10,10,U103-H103)</f>
        <v>43.301254993786102</v>
      </c>
      <c r="X103">
        <f t="shared" si="10"/>
        <v>0</v>
      </c>
      <c r="Y103">
        <f t="shared" si="11"/>
        <v>1</v>
      </c>
      <c r="AA103">
        <f>((Y103*V103)+H103+273)/(Y103*V103)</f>
        <v>7.3508551897505869</v>
      </c>
      <c r="AB103">
        <f t="shared" si="12"/>
        <v>2.9188066244576586E-5</v>
      </c>
      <c r="AD103">
        <f>AA103*$C$28</f>
        <v>4.1442413077663192</v>
      </c>
      <c r="AF103">
        <f>(Q103-X103)/AD103+X103</f>
        <v>5.1772383000634847E-5</v>
      </c>
      <c r="AH103">
        <f>Q103/AF103</f>
        <v>4.1442413077663192</v>
      </c>
      <c r="AL103" s="2"/>
      <c r="AT103" s="1"/>
    </row>
    <row r="104" spans="3:46" x14ac:dyDescent="0.35">
      <c r="C104" s="10"/>
      <c r="F104" s="4">
        <v>44201.25</v>
      </c>
      <c r="H104">
        <v>2</v>
      </c>
      <c r="I104">
        <v>2.25416666666667</v>
      </c>
      <c r="K104">
        <v>2.7183541419626702E-4</v>
      </c>
      <c r="L104">
        <v>1.8188963801576399E-4</v>
      </c>
      <c r="N104">
        <f t="shared" si="8"/>
        <v>1.9028478993738692E-4</v>
      </c>
      <c r="O104" s="2">
        <f t="shared" si="9"/>
        <v>5.4566891404729205E-5</v>
      </c>
      <c r="Q104">
        <f>N104+O104</f>
        <v>2.4485168134211611E-4</v>
      </c>
      <c r="S104">
        <f>IF(H104&gt;$B$5,$B$5,($B$3 - $B$5)*(($B$5-H104)/($B$5-$B$6))^(1/$B$2)+$B$5)</f>
        <v>44</v>
      </c>
      <c r="T104">
        <f>K104*S104</f>
        <v>1.1960758224635749E-2</v>
      </c>
      <c r="U104" s="3">
        <f>S104*N104/Q104+$B$7*O104/Q104</f>
        <v>46.451426112991847</v>
      </c>
      <c r="V104">
        <f>IF(U104-H104&lt;=10,10,U104-H104)</f>
        <v>44.451426112991847</v>
      </c>
      <c r="X104">
        <f t="shared" si="10"/>
        <v>0</v>
      </c>
      <c r="Y104">
        <f t="shared" si="11"/>
        <v>1</v>
      </c>
      <c r="AA104">
        <f>((Y104*V104)+H104+273)/(Y104*V104)</f>
        <v>7.1865281734937536</v>
      </c>
      <c r="AB104">
        <f t="shared" si="12"/>
        <v>3.4070927634460339E-5</v>
      </c>
      <c r="AD104">
        <f>AA104*$C$28</f>
        <v>4.0515975552811527</v>
      </c>
      <c r="AF104">
        <f>(Q104-X104)/AD104+X104</f>
        <v>6.0433366838954249E-5</v>
      </c>
      <c r="AH104">
        <f>Q104/AF104</f>
        <v>4.0515975552811527</v>
      </c>
      <c r="AT104" s="1"/>
    </row>
    <row r="105" spans="3:46" x14ac:dyDescent="0.35">
      <c r="C105" s="10"/>
      <c r="F105" s="4">
        <v>44201.291666666664</v>
      </c>
      <c r="H105">
        <v>2</v>
      </c>
      <c r="I105">
        <v>2.25416666666667</v>
      </c>
      <c r="K105">
        <v>2.7256648209639201E-4</v>
      </c>
      <c r="L105">
        <v>2.3837814320365699E-4</v>
      </c>
      <c r="N105">
        <f t="shared" si="8"/>
        <v>1.9079653746747441E-4</v>
      </c>
      <c r="O105" s="2">
        <f t="shared" si="9"/>
        <v>7.1513442961097115E-5</v>
      </c>
      <c r="Q105">
        <f>N105+O105</f>
        <v>2.6230998042857151E-4</v>
      </c>
      <c r="S105">
        <f>IF(H105&gt;$B$5,$B$5,($B$3 - $B$5)*(($B$5-H105)/($B$5-$B$6))^(1/$B$2)+$B$5)</f>
        <v>44</v>
      </c>
      <c r="T105">
        <f>K105*S105</f>
        <v>1.1992925212241249E-2</v>
      </c>
      <c r="U105" s="3">
        <f>S105*N105/Q105+$B$7*O105/Q105</f>
        <v>46.998924674108153</v>
      </c>
      <c r="V105">
        <f>IF(U105-H105&lt;=10,10,U105-H105)</f>
        <v>44.998924674108153</v>
      </c>
      <c r="X105">
        <f t="shared" si="10"/>
        <v>0</v>
      </c>
      <c r="Y105">
        <f t="shared" si="11"/>
        <v>1</v>
      </c>
      <c r="AA105">
        <f>((Y105*V105)+H105+273)/(Y105*V105)</f>
        <v>7.1112571465120302</v>
      </c>
      <c r="AB105">
        <f t="shared" si="12"/>
        <v>3.6886583486469874E-5</v>
      </c>
      <c r="AD105">
        <f>AA105*$C$28</f>
        <v>4.0091614997143665</v>
      </c>
      <c r="AF105">
        <f>(Q105-X105)/AD105+X105</f>
        <v>6.5427641277923039E-5</v>
      </c>
      <c r="AH105">
        <f>Q105/AF105</f>
        <v>4.0091614997143665</v>
      </c>
      <c r="AT105" s="1"/>
    </row>
    <row r="106" spans="3:46" x14ac:dyDescent="0.35">
      <c r="C106" s="10"/>
      <c r="F106" s="4">
        <v>44201.333333333336</v>
      </c>
      <c r="H106">
        <v>2.1</v>
      </c>
      <c r="I106">
        <v>2.25416666666667</v>
      </c>
      <c r="K106">
        <v>2.6818007469564498E-4</v>
      </c>
      <c r="L106">
        <v>2.28962987907939E-4</v>
      </c>
      <c r="N106">
        <f t="shared" si="8"/>
        <v>1.8772605228695147E-4</v>
      </c>
      <c r="O106" s="2">
        <f t="shared" si="9"/>
        <v>6.8688896372381706E-5</v>
      </c>
      <c r="Q106">
        <f>N106+O106</f>
        <v>2.5641494865933317E-4</v>
      </c>
      <c r="S106">
        <f>IF(H106&gt;$B$5,$B$5,($B$3 - $B$5)*(($B$5-H106)/($B$5-$B$6))^(1/$B$2)+$B$5)</f>
        <v>43.86666666666666</v>
      </c>
      <c r="T106">
        <f>K106*S106</f>
        <v>1.1764165943315625E-2</v>
      </c>
      <c r="U106" s="3">
        <f>S106*N106/Q106+$B$7*O106/Q106</f>
        <v>46.84908396960062</v>
      </c>
      <c r="V106">
        <f>IF(U106-H106&lt;=10,10,U106-H106)</f>
        <v>44.749083969600619</v>
      </c>
      <c r="X106">
        <f t="shared" si="10"/>
        <v>0</v>
      </c>
      <c r="Y106">
        <f t="shared" si="11"/>
        <v>1</v>
      </c>
      <c r="AA106">
        <f>((Y106*V106)+H106+273)/(Y106*V106)</f>
        <v>7.1476118748460546</v>
      </c>
      <c r="AB106">
        <f t="shared" si="12"/>
        <v>3.5874212694971752E-5</v>
      </c>
      <c r="AD106">
        <f>AA106*$C$28</f>
        <v>4.0296574505942804</v>
      </c>
      <c r="AF106">
        <f>(Q106-X106)/AD106+X106</f>
        <v>6.3631946834964329E-5</v>
      </c>
      <c r="AH106">
        <f>Q106/AF106</f>
        <v>4.0296574505942804</v>
      </c>
      <c r="AT106" s="1"/>
    </row>
    <row r="107" spans="3:46" x14ac:dyDescent="0.35">
      <c r="C107" s="10"/>
      <c r="F107" s="4">
        <v>44201.375</v>
      </c>
      <c r="H107">
        <v>2.2000000000000002</v>
      </c>
      <c r="I107">
        <v>2.25416666666667</v>
      </c>
      <c r="K107">
        <v>2.6172230824454598E-4</v>
      </c>
      <c r="L107">
        <v>1.7561327224968699E-4</v>
      </c>
      <c r="N107">
        <f t="shared" si="8"/>
        <v>1.8320561577118218E-4</v>
      </c>
      <c r="O107" s="2">
        <f t="shared" si="9"/>
        <v>5.2683981674906102E-5</v>
      </c>
      <c r="Q107">
        <f>N107+O107</f>
        <v>2.3588959744608829E-4</v>
      </c>
      <c r="S107">
        <f>IF(H107&gt;$B$5,$B$5,($B$3 - $B$5)*(($B$5-H107)/($B$5-$B$6))^(1/$B$2)+$B$5)</f>
        <v>43.733333333333334</v>
      </c>
      <c r="T107">
        <f>K107*S107</f>
        <v>1.1445988947228144E-2</v>
      </c>
      <c r="U107" s="3">
        <f>S107*N107/Q107+$B$7*O107/Q107</f>
        <v>46.249649722993546</v>
      </c>
      <c r="V107">
        <f>IF(U107-H107&lt;=10,10,U107-H107)</f>
        <v>44.049649722993543</v>
      </c>
      <c r="X107">
        <f t="shared" si="10"/>
        <v>0</v>
      </c>
      <c r="Y107">
        <f t="shared" si="11"/>
        <v>1</v>
      </c>
      <c r="AA107">
        <f>((Y107*V107)+H107+273)/(Y107*V107)</f>
        <v>7.2474957628629664</v>
      </c>
      <c r="AB107">
        <f t="shared" si="12"/>
        <v>3.2547738579553885E-5</v>
      </c>
      <c r="AD107">
        <f>AA107*$C$28</f>
        <v>4.0859696651617989</v>
      </c>
      <c r="AF107">
        <f>(Q107-X107)/AD107+X107</f>
        <v>5.7731607617490075E-5</v>
      </c>
      <c r="AH107">
        <f>Q107/AF107</f>
        <v>4.0859696651617989</v>
      </c>
      <c r="AT107" s="1"/>
    </row>
    <row r="108" spans="3:46" x14ac:dyDescent="0.35">
      <c r="C108" s="10"/>
      <c r="F108" s="4">
        <v>44201.416666666664</v>
      </c>
      <c r="H108">
        <v>2.2999999999999998</v>
      </c>
      <c r="I108">
        <v>2.25416666666667</v>
      </c>
      <c r="K108">
        <v>2.5075628974268003E-4</v>
      </c>
      <c r="L108">
        <v>1.44231443419306E-4</v>
      </c>
      <c r="N108">
        <f t="shared" si="8"/>
        <v>1.7552940281987601E-4</v>
      </c>
      <c r="O108" s="2">
        <f t="shared" si="9"/>
        <v>4.3269433025791807E-5</v>
      </c>
      <c r="Q108">
        <f>N108+O108</f>
        <v>2.1879883584566783E-4</v>
      </c>
      <c r="S108">
        <f>IF(H108&gt;$B$5,$B$5,($B$3 - $B$5)*(($B$5-H108)/($B$5-$B$6))^(1/$B$2)+$B$5)</f>
        <v>43.599999999999994</v>
      </c>
      <c r="T108">
        <f>K108*S108</f>
        <v>1.0932974232780848E-2</v>
      </c>
      <c r="U108" s="3">
        <f>S108*N108/Q108+$B$7*O108/Q108</f>
        <v>45.854452289873969</v>
      </c>
      <c r="V108">
        <f>IF(U108-H108&lt;=10,10,U108-H108)</f>
        <v>43.554452289873971</v>
      </c>
      <c r="X108">
        <f t="shared" si="10"/>
        <v>0</v>
      </c>
      <c r="Y108">
        <f t="shared" si="11"/>
        <v>1</v>
      </c>
      <c r="AA108">
        <f>((Y108*V108)+H108+273)/(Y108*V108)</f>
        <v>7.3208233722641678</v>
      </c>
      <c r="AB108">
        <f t="shared" si="12"/>
        <v>2.9887189557750281E-5</v>
      </c>
      <c r="AD108">
        <f>AA108*$C$28</f>
        <v>4.1273100670655021</v>
      </c>
      <c r="AF108">
        <f>(Q108-X108)/AD108+X108</f>
        <v>5.3012454186954932E-5</v>
      </c>
      <c r="AH108">
        <f>Q108/AF108</f>
        <v>4.1273100670655021</v>
      </c>
      <c r="AT108" s="1"/>
    </row>
    <row r="109" spans="3:46" x14ac:dyDescent="0.35">
      <c r="C109" s="10"/>
      <c r="F109" s="4">
        <v>44201.458333333336</v>
      </c>
      <c r="H109">
        <v>2.5</v>
      </c>
      <c r="I109">
        <v>2.25416666666667</v>
      </c>
      <c r="K109">
        <v>2.3869366939062699E-4</v>
      </c>
      <c r="L109">
        <v>1.3481628812358801E-4</v>
      </c>
      <c r="N109">
        <f t="shared" si="8"/>
        <v>1.6708556857343888E-4</v>
      </c>
      <c r="O109" s="2">
        <f t="shared" si="9"/>
        <v>4.0444886437076405E-5</v>
      </c>
      <c r="Q109">
        <f>N109+O109</f>
        <v>2.0753045501051528E-4</v>
      </c>
      <c r="S109">
        <f>IF(H109&gt;$B$5,$B$5,($B$3 - $B$5)*(($B$5-H109)/($B$5-$B$6))^(1/$B$2)+$B$5)</f>
        <v>43.333333333333336</v>
      </c>
      <c r="T109">
        <f>K109*S109</f>
        <v>1.0343392340260504E-2</v>
      </c>
      <c r="U109" s="3">
        <f>S109*N109/Q109+$B$7*O109/Q109</f>
        <v>45.607009302523736</v>
      </c>
      <c r="V109">
        <f>IF(U109-H109&lt;=10,10,U109-H109)</f>
        <v>43.107009302523736</v>
      </c>
      <c r="X109">
        <f t="shared" si="10"/>
        <v>0</v>
      </c>
      <c r="Y109">
        <f t="shared" si="11"/>
        <v>1</v>
      </c>
      <c r="AA109">
        <f>((Y109*V109)+H109+273)/(Y109*V109)</f>
        <v>7.3910719963556053</v>
      </c>
      <c r="AB109">
        <f t="shared" si="12"/>
        <v>2.8078532466311319E-5</v>
      </c>
      <c r="AD109">
        <f>AA109*$C$28</f>
        <v>4.1669146086131859</v>
      </c>
      <c r="AF109">
        <f>(Q109-X109)/AD109+X109</f>
        <v>4.980434554179277E-5</v>
      </c>
      <c r="AH109">
        <f>Q109/AF109</f>
        <v>4.1669146086131859</v>
      </c>
      <c r="AT109" s="1"/>
    </row>
    <row r="110" spans="3:46" x14ac:dyDescent="0.35">
      <c r="C110" s="10"/>
      <c r="F110" s="4">
        <v>44201.5</v>
      </c>
      <c r="H110">
        <v>2.6</v>
      </c>
      <c r="I110">
        <v>2.25416666666667</v>
      </c>
      <c r="K110">
        <v>2.26996582988636E-4</v>
      </c>
      <c r="L110">
        <v>1.3167749859394599E-4</v>
      </c>
      <c r="N110">
        <f t="shared" si="8"/>
        <v>1.5889760809204519E-4</v>
      </c>
      <c r="O110" s="2">
        <f t="shared" si="9"/>
        <v>3.9503249578183801E-5</v>
      </c>
      <c r="Q110">
        <f>N110+O110</f>
        <v>1.98400857670229E-4</v>
      </c>
      <c r="S110">
        <f>IF(H110&gt;$B$5,$B$5,($B$3 - $B$5)*(($B$5-H110)/($B$5-$B$6))^(1/$B$2)+$B$5)</f>
        <v>43.2</v>
      </c>
      <c r="T110">
        <f>K110*S110</f>
        <v>9.8062523851090763E-3</v>
      </c>
      <c r="U110" s="3">
        <f>S110*N110/Q110+$B$7*O110/Q110</f>
        <v>45.54947746948433</v>
      </c>
      <c r="V110">
        <f>IF(U110-H110&lt;=10,10,U110-H110)</f>
        <v>42.949477469484329</v>
      </c>
      <c r="X110">
        <f t="shared" si="10"/>
        <v>0</v>
      </c>
      <c r="Y110">
        <f t="shared" si="11"/>
        <v>1</v>
      </c>
      <c r="AA110">
        <f>((Y110*V110)+H110+273)/(Y110*V110)</f>
        <v>7.4168417461147049</v>
      </c>
      <c r="AB110">
        <f t="shared" si="12"/>
        <v>2.675004597127353E-5</v>
      </c>
      <c r="AD110">
        <f>AA110*$C$28</f>
        <v>4.1814429945881084</v>
      </c>
      <c r="AF110">
        <f>(Q110-X110)/AD110+X110</f>
        <v>4.7447940322757506E-5</v>
      </c>
      <c r="AH110">
        <f>Q110/AF110</f>
        <v>4.1814429945881084</v>
      </c>
      <c r="AT110" s="1"/>
    </row>
    <row r="111" spans="3:46" x14ac:dyDescent="0.35">
      <c r="C111" s="10"/>
      <c r="F111" s="4">
        <v>44201.541666666664</v>
      </c>
      <c r="H111">
        <v>2.7</v>
      </c>
      <c r="I111">
        <v>2.25416666666667</v>
      </c>
      <c r="K111">
        <v>2.22975709537951E-4</v>
      </c>
      <c r="L111">
        <v>1.3167749859394599E-4</v>
      </c>
      <c r="N111">
        <f t="shared" si="8"/>
        <v>1.560829966765657E-4</v>
      </c>
      <c r="O111" s="2">
        <f t="shared" si="9"/>
        <v>3.9503249578183801E-5</v>
      </c>
      <c r="Q111">
        <f>N111+O111</f>
        <v>1.9558624625474951E-4</v>
      </c>
      <c r="S111">
        <f>IF(H111&gt;$B$5,$B$5,($B$3 - $B$5)*(($B$5-H111)/($B$5-$B$6))^(1/$B$2)+$B$5)</f>
        <v>43.066666666666663</v>
      </c>
      <c r="T111">
        <f>K111*S111</f>
        <v>9.602820557434423E-3</v>
      </c>
      <c r="U111" s="3">
        <f>S111*N111/Q111+$B$7*O111/Q111</f>
        <v>45.476884429894881</v>
      </c>
      <c r="V111">
        <f>IF(U111-H111&lt;=10,10,U111-H111)</f>
        <v>42.776884429894878</v>
      </c>
      <c r="X111">
        <f t="shared" si="10"/>
        <v>0</v>
      </c>
      <c r="Y111">
        <f t="shared" si="11"/>
        <v>1</v>
      </c>
      <c r="AA111">
        <f>((Y111*V111)+H111+273)/(Y111*V111)</f>
        <v>7.445069660270196</v>
      </c>
      <c r="AB111">
        <f t="shared" si="12"/>
        <v>2.6270573034188549E-5</v>
      </c>
      <c r="AD111">
        <f>AA111*$C$28</f>
        <v>4.1973572365171812</v>
      </c>
      <c r="AF111">
        <f>(Q111-X111)/AD111+X111</f>
        <v>4.659747437104974E-5</v>
      </c>
      <c r="AH111">
        <f>Q111/AF111</f>
        <v>4.1973572365171812</v>
      </c>
      <c r="AT111" s="1"/>
    </row>
    <row r="112" spans="3:46" x14ac:dyDescent="0.35">
      <c r="C112" s="10"/>
      <c r="F112" s="4">
        <v>44201.583333333336</v>
      </c>
      <c r="H112">
        <v>2.6</v>
      </c>
      <c r="I112">
        <v>2.25416666666667</v>
      </c>
      <c r="K112">
        <v>2.2126988443766101E-4</v>
      </c>
      <c r="L112">
        <v>1.19125009720435E-4</v>
      </c>
      <c r="N112">
        <f t="shared" si="8"/>
        <v>1.5488891910636269E-4</v>
      </c>
      <c r="O112" s="2">
        <f t="shared" si="9"/>
        <v>3.5737502916130507E-5</v>
      </c>
      <c r="Q112">
        <f>N112+O112</f>
        <v>1.9062642202249318E-4</v>
      </c>
      <c r="S112">
        <f>IF(H112&gt;$B$5,$B$5,($B$3 - $B$5)*(($B$5-H112)/($B$5-$B$6))^(1/$B$2)+$B$5)</f>
        <v>43.2</v>
      </c>
      <c r="T112">
        <f>K112*S112</f>
        <v>9.558859007706956E-3</v>
      </c>
      <c r="U112" s="3">
        <f>S112*N112/Q112+$B$7*O112/Q112</f>
        <v>45.412193514079497</v>
      </c>
      <c r="V112">
        <f>IF(U112-H112&lt;=10,10,U112-H112)</f>
        <v>42.812193514079496</v>
      </c>
      <c r="X112">
        <f t="shared" si="10"/>
        <v>0</v>
      </c>
      <c r="Y112">
        <f t="shared" si="11"/>
        <v>1</v>
      </c>
      <c r="AA112">
        <f>((Y112*V112)+H112+273)/(Y112*V112)</f>
        <v>7.4374183469334358</v>
      </c>
      <c r="AB112">
        <f t="shared" si="12"/>
        <v>2.5630724685682289E-5</v>
      </c>
      <c r="AD112">
        <f>AA112*$C$28</f>
        <v>4.1930436038893637</v>
      </c>
      <c r="AF112">
        <f>(Q112-X112)/AD112+X112</f>
        <v>4.5462542255862262E-5</v>
      </c>
      <c r="AH112">
        <f>Q112/AF112</f>
        <v>4.1930436038893637</v>
      </c>
      <c r="AT112" s="1"/>
    </row>
    <row r="113" spans="3:46" x14ac:dyDescent="0.35">
      <c r="C113" s="10"/>
      <c r="F113" s="4">
        <v>44201.625</v>
      </c>
      <c r="H113">
        <v>2.5</v>
      </c>
      <c r="I113">
        <v>2.25416666666667</v>
      </c>
      <c r="K113">
        <v>2.22488330937868E-4</v>
      </c>
      <c r="L113">
        <v>1.0657203552964101E-4</v>
      </c>
      <c r="N113">
        <f t="shared" si="8"/>
        <v>1.5574183165650759E-4</v>
      </c>
      <c r="O113" s="2">
        <f t="shared" si="9"/>
        <v>3.1971610658892304E-5</v>
      </c>
      <c r="Q113">
        <f>N113+O113</f>
        <v>1.8771344231539991E-4</v>
      </c>
      <c r="S113">
        <f>IF(H113&gt;$B$5,$B$5,($B$3 - $B$5)*(($B$5-H113)/($B$5-$B$6))^(1/$B$2)+$B$5)</f>
        <v>43.333333333333336</v>
      </c>
      <c r="T113">
        <f>K113*S113</f>
        <v>9.6411610073076134E-3</v>
      </c>
      <c r="U113" s="3">
        <f>S113*N113/Q113+$B$7*O113/Q113</f>
        <v>45.320415983104454</v>
      </c>
      <c r="V113">
        <f>IF(U113-H113&lt;=10,10,U113-H113)</f>
        <v>42.820415983104454</v>
      </c>
      <c r="X113">
        <f t="shared" si="10"/>
        <v>0</v>
      </c>
      <c r="Y113">
        <f t="shared" si="11"/>
        <v>1</v>
      </c>
      <c r="AA113">
        <f>((Y113*V113)+H113+273)/(Y113*V113)</f>
        <v>7.4338468852965685</v>
      </c>
      <c r="AB113">
        <f t="shared" si="12"/>
        <v>2.5251184912979439E-5</v>
      </c>
      <c r="AD113">
        <f>AA113*$C$28</f>
        <v>4.1910300968262337</v>
      </c>
      <c r="AF113">
        <f>(Q113-X113)/AD113+X113</f>
        <v>4.4789332927375251E-5</v>
      </c>
      <c r="AH113">
        <f>Q113/AF113</f>
        <v>4.1910300968262337</v>
      </c>
      <c r="AT113" s="1"/>
    </row>
    <row r="114" spans="3:46" x14ac:dyDescent="0.35">
      <c r="C114" s="10"/>
      <c r="F114" s="4">
        <v>44201.666666666664</v>
      </c>
      <c r="H114">
        <v>1.8</v>
      </c>
      <c r="I114">
        <v>2.25416666666667</v>
      </c>
      <c r="K114">
        <v>2.2736211693869801E-4</v>
      </c>
      <c r="L114" s="2">
        <v>9.4018940009526307E-5</v>
      </c>
      <c r="N114">
        <f t="shared" si="8"/>
        <v>1.5915348185708859E-4</v>
      </c>
      <c r="O114" s="2">
        <f t="shared" si="9"/>
        <v>2.8205682002857897E-5</v>
      </c>
      <c r="Q114">
        <f>N114+O114</f>
        <v>1.8735916385994648E-4</v>
      </c>
      <c r="S114">
        <f>IF(H114&gt;$B$5,$B$5,($B$3 - $B$5)*(($B$5-H114)/($B$5-$B$6))^(1/$B$2)+$B$5)</f>
        <v>44.266666666666666</v>
      </c>
      <c r="T114">
        <f>K114*S114</f>
        <v>1.0064563043153032E-2</v>
      </c>
      <c r="U114" s="3">
        <f>S114*N114/Q114+$B$7*O114/Q114</f>
        <v>45.882498956871473</v>
      </c>
      <c r="V114">
        <f>IF(U114-H114&lt;=10,10,U114-H114)</f>
        <v>44.082498956871476</v>
      </c>
      <c r="X114">
        <f t="shared" si="10"/>
        <v>0</v>
      </c>
      <c r="Y114">
        <f t="shared" si="11"/>
        <v>1</v>
      </c>
      <c r="AA114">
        <f>((Y114*V114)+H114+273)/(Y114*V114)</f>
        <v>7.2337663812764594</v>
      </c>
      <c r="AB114">
        <f t="shared" si="12"/>
        <v>2.5900637922852766E-5</v>
      </c>
      <c r="AD114">
        <f>AA114*$C$28</f>
        <v>4.0782293589209377</v>
      </c>
      <c r="AF114">
        <f>(Q114-X114)/AD114+X114</f>
        <v>4.5941301327279934E-5</v>
      </c>
      <c r="AH114">
        <f>Q114/AF114</f>
        <v>4.0782293589209377</v>
      </c>
      <c r="AL114" s="2"/>
      <c r="AT114" s="1"/>
    </row>
    <row r="115" spans="3:46" x14ac:dyDescent="0.35">
      <c r="C115" s="10"/>
      <c r="F115" s="4">
        <v>44201.708333333336</v>
      </c>
      <c r="H115">
        <v>1.5</v>
      </c>
      <c r="I115">
        <v>2.25416666666667</v>
      </c>
      <c r="K115">
        <v>2.3223590293952701E-4</v>
      </c>
      <c r="L115">
        <v>1.3795386436002199E-4</v>
      </c>
      <c r="N115">
        <f t="shared" si="8"/>
        <v>1.625651320576689E-4</v>
      </c>
      <c r="O115" s="2">
        <f t="shared" si="9"/>
        <v>4.1386159308006606E-5</v>
      </c>
      <c r="Q115">
        <f>N115+O115</f>
        <v>2.0395129136567552E-4</v>
      </c>
      <c r="S115">
        <f>IF(H115&gt;$B$5,$B$5,($B$3 - $B$5)*(($B$5-H115)/($B$5-$B$6))^(1/$B$2)+$B$5)</f>
        <v>44.666666666666671</v>
      </c>
      <c r="T115">
        <f>K115*S115</f>
        <v>1.0373203664632208E-2</v>
      </c>
      <c r="U115" s="3">
        <f>S115*N115/Q115+$B$7*O115/Q115</f>
        <v>46.763525071692889</v>
      </c>
      <c r="V115">
        <f>IF(U115-H115&lt;=10,10,U115-H115)</f>
        <v>45.263525071692889</v>
      </c>
      <c r="X115">
        <f t="shared" si="10"/>
        <v>0</v>
      </c>
      <c r="Y115">
        <f t="shared" si="11"/>
        <v>1</v>
      </c>
      <c r="AA115">
        <f>((Y115*V115)+H115+273)/(Y115*V115)</f>
        <v>7.064485688315691</v>
      </c>
      <c r="AB115">
        <f t="shared" si="12"/>
        <v>2.8869941898672235E-5</v>
      </c>
      <c r="AD115">
        <f>AA115*$C$28</f>
        <v>3.9827928386432032</v>
      </c>
      <c r="AF115">
        <f>(Q115-X115)/AD115+X115</f>
        <v>5.1208109391688702E-5</v>
      </c>
      <c r="AH115">
        <f>Q115/AF115</f>
        <v>3.9827928386432032</v>
      </c>
      <c r="AT115" s="1"/>
    </row>
    <row r="116" spans="3:46" x14ac:dyDescent="0.35">
      <c r="C116" s="10"/>
      <c r="F116" s="4">
        <v>44201.75</v>
      </c>
      <c r="H116">
        <v>2.2999999999999998</v>
      </c>
      <c r="I116">
        <v>2.25416666666667</v>
      </c>
      <c r="K116">
        <v>2.3954658194077201E-4</v>
      </c>
      <c r="L116">
        <v>1.6619811695396899E-4</v>
      </c>
      <c r="N116">
        <f t="shared" si="8"/>
        <v>1.6768260735854039E-4</v>
      </c>
      <c r="O116" s="2">
        <f t="shared" si="9"/>
        <v>4.9859435086190706E-5</v>
      </c>
      <c r="Q116">
        <f>N116+O116</f>
        <v>2.1754204244473109E-4</v>
      </c>
      <c r="S116">
        <f>IF(H116&gt;$B$5,$B$5,($B$3 - $B$5)*(($B$5-H116)/($B$5-$B$6))^(1/$B$2)+$B$5)</f>
        <v>43.599999999999994</v>
      </c>
      <c r="T116">
        <f>K116*S116</f>
        <v>1.0444230972617659E-2</v>
      </c>
      <c r="U116" s="3">
        <f>S116*N116/Q116+$B$7*O116/Q116</f>
        <v>46.212817060991696</v>
      </c>
      <c r="V116">
        <f>IF(U116-H116&lt;=10,10,U116-H116)</f>
        <v>43.912817060991699</v>
      </c>
      <c r="X116">
        <f t="shared" si="10"/>
        <v>0</v>
      </c>
      <c r="Y116">
        <f t="shared" si="11"/>
        <v>1</v>
      </c>
      <c r="AA116">
        <f>((Y116*V116)+H116+273)/(Y116*V116)</f>
        <v>7.2692402452256344</v>
      </c>
      <c r="AB116">
        <f t="shared" si="12"/>
        <v>2.9926379526059903E-5</v>
      </c>
      <c r="AD116">
        <f>AA116*$C$28</f>
        <v>4.0982286989336805</v>
      </c>
      <c r="AF116">
        <f>(Q116-X116)/AD116+X116</f>
        <v>5.3081967461048091E-5</v>
      </c>
      <c r="AH116">
        <f>Q116/AF116</f>
        <v>4.0982286989336805</v>
      </c>
      <c r="AT116" s="1"/>
    </row>
    <row r="117" spans="3:46" x14ac:dyDescent="0.35">
      <c r="C117" s="10"/>
      <c r="F117" s="4">
        <v>44201.791666666664</v>
      </c>
      <c r="H117">
        <v>2.5</v>
      </c>
      <c r="I117">
        <v>2.25416666666667</v>
      </c>
      <c r="K117">
        <v>2.5075628974268003E-4</v>
      </c>
      <c r="L117">
        <v>1.9758115907755799E-4</v>
      </c>
      <c r="N117">
        <f t="shared" si="8"/>
        <v>1.7552940281987601E-4</v>
      </c>
      <c r="O117" s="2">
        <f t="shared" si="9"/>
        <v>5.9274347723267405E-5</v>
      </c>
      <c r="Q117">
        <f>N117+O117</f>
        <v>2.3480375054314343E-4</v>
      </c>
      <c r="S117">
        <f>IF(H117&gt;$B$5,$B$5,($B$3 - $B$5)*(($B$5-H117)/($B$5-$B$6))^(1/$B$2)+$B$5)</f>
        <v>43.333333333333336</v>
      </c>
      <c r="T117">
        <f>K117*S117</f>
        <v>1.0866105888849469E-2</v>
      </c>
      <c r="U117" s="3">
        <f>S117*N117/Q117+$B$7*O117/Q117</f>
        <v>46.278490960380637</v>
      </c>
      <c r="V117">
        <f>IF(U117-H117&lt;=10,10,U117-H117)</f>
        <v>43.778490960380637</v>
      </c>
      <c r="X117">
        <f t="shared" si="10"/>
        <v>0</v>
      </c>
      <c r="Y117">
        <f t="shared" si="11"/>
        <v>1</v>
      </c>
      <c r="AA117">
        <f>((Y117*V117)+H117+273)/(Y117*V117)</f>
        <v>7.2930446882997044</v>
      </c>
      <c r="AB117">
        <f t="shared" si="12"/>
        <v>3.2195572710508845E-5</v>
      </c>
      <c r="AD117">
        <f>AA117*$C$28</f>
        <v>4.1116490906771448</v>
      </c>
      <c r="AF117">
        <f>(Q117-X117)/AD117+X117</f>
        <v>5.7106952797976678E-5</v>
      </c>
      <c r="AH117">
        <f>Q117/AF117</f>
        <v>4.1116490906771448</v>
      </c>
      <c r="AT117" s="1"/>
    </row>
    <row r="118" spans="3:46" x14ac:dyDescent="0.35">
      <c r="C118" s="10"/>
      <c r="F118" s="4">
        <v>44201.833333333336</v>
      </c>
      <c r="H118">
        <v>2.7</v>
      </c>
      <c r="I118">
        <v>2.25416666666667</v>
      </c>
      <c r="K118">
        <v>2.59650949194194E-4</v>
      </c>
      <c r="L118">
        <v>1.6306054071753501E-4</v>
      </c>
      <c r="N118">
        <f t="shared" si="8"/>
        <v>1.8175566443593579E-4</v>
      </c>
      <c r="O118" s="2">
        <f t="shared" si="9"/>
        <v>4.8918162215260513E-5</v>
      </c>
      <c r="Q118">
        <f>N118+O118</f>
        <v>2.3067382665119631E-4</v>
      </c>
      <c r="S118">
        <f>IF(H118&gt;$B$5,$B$5,($B$3 - $B$5)*(($B$5-H118)/($B$5-$B$6))^(1/$B$2)+$B$5)</f>
        <v>43.066666666666663</v>
      </c>
      <c r="T118">
        <f>K118*S118</f>
        <v>1.1182300878629954E-2</v>
      </c>
      <c r="U118" s="3">
        <f>S118*N118/Q118+$B$7*O118/Q118</f>
        <v>45.597325407814097</v>
      </c>
      <c r="V118">
        <f>IF(U118-H118&lt;=10,10,U118-H118)</f>
        <v>42.897325407814094</v>
      </c>
      <c r="X118">
        <f t="shared" si="10"/>
        <v>0</v>
      </c>
      <c r="Y118">
        <f t="shared" si="11"/>
        <v>1</v>
      </c>
      <c r="AA118">
        <f>((Y118*V118)+H118+273)/(Y118*V118)</f>
        <v>7.4269741150290693</v>
      </c>
      <c r="AB118">
        <f t="shared" si="12"/>
        <v>3.105892427770949E-5</v>
      </c>
      <c r="AD118">
        <f>AA118*$C$28</f>
        <v>4.1871553886860067</v>
      </c>
      <c r="AF118">
        <f>(Q118-X118)/AD118+X118</f>
        <v>5.5090820673742724E-5</v>
      </c>
      <c r="AH118">
        <f>Q118/AF118</f>
        <v>4.1871553886860067</v>
      </c>
      <c r="AT118" s="1"/>
    </row>
    <row r="119" spans="3:46" x14ac:dyDescent="0.35">
      <c r="C119" s="10"/>
      <c r="F119" s="4">
        <v>44201.875</v>
      </c>
      <c r="H119">
        <v>2.6</v>
      </c>
      <c r="I119">
        <v>2.25416666666667</v>
      </c>
      <c r="K119">
        <v>2.6574318169523002E-4</v>
      </c>
      <c r="L119">
        <v>1.6306054071753501E-4</v>
      </c>
      <c r="N119">
        <f t="shared" si="8"/>
        <v>1.8602022718666102E-4</v>
      </c>
      <c r="O119" s="2">
        <f t="shared" si="9"/>
        <v>4.8918162215260513E-5</v>
      </c>
      <c r="Q119">
        <f>N119+O119</f>
        <v>2.3493838940192153E-4</v>
      </c>
      <c r="S119">
        <f>IF(H119&gt;$B$5,$B$5,($B$3 - $B$5)*(($B$5-H119)/($B$5-$B$6))^(1/$B$2)+$B$5)</f>
        <v>43.2</v>
      </c>
      <c r="T119">
        <f>K119*S119</f>
        <v>1.1480105449233937E-2</v>
      </c>
      <c r="U119" s="3">
        <f>S119*N119/Q119+$B$7*O119/Q119</f>
        <v>45.656960378461477</v>
      </c>
      <c r="V119">
        <f>IF(U119-H119&lt;=10,10,U119-H119)</f>
        <v>43.056960378461476</v>
      </c>
      <c r="X119">
        <f t="shared" si="10"/>
        <v>0</v>
      </c>
      <c r="Y119">
        <f t="shared" si="11"/>
        <v>1</v>
      </c>
      <c r="AA119">
        <f>((Y119*V119)+H119+273)/(Y119*V119)</f>
        <v>7.4008234110707054</v>
      </c>
      <c r="AB119">
        <f t="shared" si="12"/>
        <v>3.1744898689311126E-5</v>
      </c>
      <c r="AD119">
        <f>AA119*$C$28</f>
        <v>4.1724122295876578</v>
      </c>
      <c r="AF119">
        <f>(Q119-X119)/AD119+X119</f>
        <v>5.6307568973149982E-5</v>
      </c>
      <c r="AH119">
        <f>Q119/AF119</f>
        <v>4.1724122295876578</v>
      </c>
      <c r="AT119" s="1"/>
    </row>
    <row r="120" spans="3:46" x14ac:dyDescent="0.35">
      <c r="C120" s="10"/>
      <c r="F120" s="4">
        <v>44201.916666666664</v>
      </c>
      <c r="H120">
        <v>2.6</v>
      </c>
      <c r="I120">
        <v>2.25416666666667</v>
      </c>
      <c r="K120">
        <v>2.6537764774516801E-4</v>
      </c>
      <c r="L120">
        <v>1.2540113282786999E-4</v>
      </c>
      <c r="N120">
        <f t="shared" si="8"/>
        <v>1.8576435342161759E-4</v>
      </c>
      <c r="O120" s="2">
        <f t="shared" si="9"/>
        <v>3.7620339848361003E-5</v>
      </c>
      <c r="Q120">
        <f>N120+O120</f>
        <v>2.2338469326997859E-4</v>
      </c>
      <c r="S120">
        <f>IF(H120&gt;$B$5,$B$5,($B$3 - $B$5)*(($B$5-H120)/($B$5-$B$6))^(1/$B$2)+$B$5)</f>
        <v>43.2</v>
      </c>
      <c r="T120">
        <f>K120*S120</f>
        <v>1.1464314382591259E-2</v>
      </c>
      <c r="U120" s="3">
        <f>S120*N120/Q120+$B$7*O120/Q120</f>
        <v>45.18724453189882</v>
      </c>
      <c r="V120">
        <f>IF(U120-H120&lt;=10,10,U120-H120)</f>
        <v>42.587244531898818</v>
      </c>
      <c r="X120">
        <f t="shared" si="10"/>
        <v>0</v>
      </c>
      <c r="Y120">
        <f t="shared" si="11"/>
        <v>1</v>
      </c>
      <c r="AA120">
        <f>((Y120*V120)+H120+273)/(Y120*V120)</f>
        <v>7.4714212677828762</v>
      </c>
      <c r="AB120">
        <f t="shared" si="12"/>
        <v>2.9898554138986112E-5</v>
      </c>
      <c r="AD120">
        <f>AA120*$C$28</f>
        <v>4.2122136603700628</v>
      </c>
      <c r="AF120">
        <f>(Q120-X120)/AD120+X120</f>
        <v>5.3032612132584269E-5</v>
      </c>
      <c r="AH120">
        <f>Q120/AF120</f>
        <v>4.2122136603700628</v>
      </c>
      <c r="AT120" s="1"/>
    </row>
    <row r="121" spans="3:46" x14ac:dyDescent="0.35">
      <c r="C121" s="10"/>
      <c r="F121" s="4">
        <v>44201.958333333336</v>
      </c>
      <c r="H121">
        <v>2.6</v>
      </c>
      <c r="I121">
        <v>2.25416666666667</v>
      </c>
      <c r="K121">
        <v>2.59650949194194E-4</v>
      </c>
      <c r="L121" s="2">
        <v>9.7157122892564402E-5</v>
      </c>
      <c r="N121">
        <f t="shared" si="8"/>
        <v>1.8175566443593579E-4</v>
      </c>
      <c r="O121" s="2">
        <f t="shared" si="9"/>
        <v>2.9147136867769326E-5</v>
      </c>
      <c r="Q121">
        <f>N121+O121</f>
        <v>2.1090280130370512E-4</v>
      </c>
      <c r="S121">
        <f>IF(H121&gt;$B$5,$B$5,($B$3 - $B$5)*(($B$5-H121)/($B$5-$B$6))^(1/$B$2)+$B$5)</f>
        <v>43.2</v>
      </c>
      <c r="T121">
        <f>K121*S121</f>
        <v>1.1216921005189182E-2</v>
      </c>
      <c r="U121" s="3">
        <f>S121*N121/Q121+$B$7*O121/Q121</f>
        <v>44.830780686238498</v>
      </c>
      <c r="V121">
        <f>IF(U121-H121&lt;=10,10,U121-H121)</f>
        <v>42.230780686238496</v>
      </c>
      <c r="X121">
        <f t="shared" si="10"/>
        <v>0</v>
      </c>
      <c r="Y121">
        <f t="shared" si="11"/>
        <v>1</v>
      </c>
      <c r="AA121">
        <f>((Y121*V121)+H121+273)/(Y121*V121)</f>
        <v>7.5260455885867197</v>
      </c>
      <c r="AB121">
        <f t="shared" si="12"/>
        <v>2.8023056573499916E-5</v>
      </c>
      <c r="AD121">
        <f>AA121*$C$28</f>
        <v>4.2430095828634906</v>
      </c>
      <c r="AF121">
        <f>(Q121-X121)/AD121+X121</f>
        <v>4.9705945080937716E-5</v>
      </c>
      <c r="AH121">
        <f>Q121/AF121</f>
        <v>4.2430095828634906</v>
      </c>
      <c r="AL121" s="2"/>
      <c r="AT121" s="1"/>
    </row>
    <row r="122" spans="3:46" x14ac:dyDescent="0.35">
      <c r="C122" s="10"/>
      <c r="F122" s="4">
        <v>44202</v>
      </c>
      <c r="H122">
        <v>2.7</v>
      </c>
      <c r="I122">
        <v>2.7124999999999999</v>
      </c>
      <c r="K122">
        <v>2.4368930004147699E-4</v>
      </c>
      <c r="L122" s="2">
        <v>3.7530556150953302E-5</v>
      </c>
      <c r="N122">
        <f t="shared" si="8"/>
        <v>1.7058251002903389E-4</v>
      </c>
      <c r="O122" s="2">
        <f t="shared" si="9"/>
        <v>1.1259166845285992E-5</v>
      </c>
      <c r="Q122">
        <f>N122+O122</f>
        <v>1.8184167687431988E-4</v>
      </c>
      <c r="S122">
        <f>IF(H122&gt;$B$5,$B$5,($B$3 - $B$5)*(($B$5-H122)/($B$5-$B$6))^(1/$B$2)+$B$5)</f>
        <v>43.066666666666663</v>
      </c>
      <c r="T122">
        <f>K122*S122</f>
        <v>1.0494885855119608E-2</v>
      </c>
      <c r="U122" s="3">
        <f>S122*N122/Q122+$B$7*O122/Q122</f>
        <v>43.805547836978768</v>
      </c>
      <c r="V122">
        <f>IF(U122-H122&lt;=10,10,U122-H122)</f>
        <v>41.105547836978765</v>
      </c>
      <c r="X122">
        <f t="shared" si="10"/>
        <v>0</v>
      </c>
      <c r="Y122">
        <f t="shared" si="11"/>
        <v>1</v>
      </c>
      <c r="AA122">
        <f>((Y122*V122)+H122+273)/(Y122*V122)</f>
        <v>7.707123843560086</v>
      </c>
      <c r="AB122">
        <f t="shared" si="12"/>
        <v>2.3593973648971925E-5</v>
      </c>
      <c r="AD122">
        <f>AA122*$C$28</f>
        <v>4.3450972944055719</v>
      </c>
      <c r="AF122">
        <f>(Q122-X122)/AD122+X122</f>
        <v>4.1849851580641444E-5</v>
      </c>
      <c r="AH122">
        <f>Q122/AF122</f>
        <v>4.3450972944055719</v>
      </c>
      <c r="AL122" s="2"/>
      <c r="AT122" s="1"/>
    </row>
    <row r="123" spans="3:46" x14ac:dyDescent="0.35">
      <c r="C123" s="10"/>
      <c r="F123" s="4">
        <v>44202.041666666664</v>
      </c>
      <c r="H123">
        <v>3</v>
      </c>
      <c r="I123">
        <v>2.7124999999999999</v>
      </c>
      <c r="K123">
        <v>2.4368930004147699E-4</v>
      </c>
      <c r="L123" s="2">
        <v>1.56056199026532E-5</v>
      </c>
      <c r="N123">
        <f t="shared" si="8"/>
        <v>1.7058251002903389E-4</v>
      </c>
      <c r="O123" s="2">
        <f t="shared" si="9"/>
        <v>4.6816859707959604E-6</v>
      </c>
      <c r="Q123">
        <f>N123+O123</f>
        <v>1.7526419599982985E-4</v>
      </c>
      <c r="S123">
        <f>IF(H123&gt;$B$5,$B$5,($B$3 - $B$5)*(($B$5-H123)/($B$5-$B$6))^(1/$B$2)+$B$5)</f>
        <v>42.666666666666664</v>
      </c>
      <c r="T123">
        <f>K123*S123</f>
        <v>1.0397410135103018E-2</v>
      </c>
      <c r="U123" s="3">
        <f>S123*N123/Q123+$B$7*O123/Q123</f>
        <v>42.99611669101661</v>
      </c>
      <c r="V123">
        <f>IF(U123-H123&lt;=10,10,U123-H123)</f>
        <v>39.99611669101661</v>
      </c>
      <c r="X123">
        <f t="shared" si="10"/>
        <v>0</v>
      </c>
      <c r="Y123">
        <f t="shared" si="11"/>
        <v>1</v>
      </c>
      <c r="AA123">
        <f>((Y123*V123)+H123+273)/(Y123*V123)</f>
        <v>7.900669935838831</v>
      </c>
      <c r="AB123">
        <f t="shared" si="12"/>
        <v>2.2183460063911867E-5</v>
      </c>
      <c r="AD123">
        <f>AA123*$C$28</f>
        <v>4.4542140828435635</v>
      </c>
      <c r="AF123">
        <f>(Q123-X123)/AD123+X123</f>
        <v>3.9347950668761175E-5</v>
      </c>
      <c r="AH123">
        <f>Q123/AF123</f>
        <v>4.4542140828435635</v>
      </c>
      <c r="AL123" s="2"/>
      <c r="AT123" s="1"/>
    </row>
    <row r="124" spans="3:46" x14ac:dyDescent="0.35">
      <c r="C124" s="10"/>
      <c r="F124" s="4">
        <v>44202.083333333336</v>
      </c>
      <c r="H124">
        <v>3.3</v>
      </c>
      <c r="I124">
        <v>2.7124999999999999</v>
      </c>
      <c r="K124">
        <v>2.4454221259162198E-4</v>
      </c>
      <c r="L124" s="2">
        <v>3.0954506962448998E-6</v>
      </c>
      <c r="N124">
        <f t="shared" si="8"/>
        <v>1.7117954881413537E-4</v>
      </c>
      <c r="O124" s="2">
        <f t="shared" si="9"/>
        <v>9.2863520887347003E-7</v>
      </c>
      <c r="Q124">
        <f>N124+O124</f>
        <v>1.7210818402300883E-4</v>
      </c>
      <c r="S124">
        <f>IF(H124&gt;$B$5,$B$5,($B$3 - $B$5)*(($B$5-H124)/($B$5-$B$6))^(1/$B$2)+$B$5)</f>
        <v>42.266666666666666</v>
      </c>
      <c r="T124">
        <f>K124*S124</f>
        <v>1.0335984185539222E-2</v>
      </c>
      <c r="U124" s="3">
        <f>S124*N124/Q124+$B$7*O124/Q124</f>
        <v>42.33537125341703</v>
      </c>
      <c r="V124">
        <f>IF(U124-H124&lt;=10,10,U124-H124)</f>
        <v>39.035371253417033</v>
      </c>
      <c r="X124">
        <f t="shared" si="10"/>
        <v>0</v>
      </c>
      <c r="Y124">
        <f t="shared" si="11"/>
        <v>1</v>
      </c>
      <c r="AA124">
        <f>((Y124*V124)+H124+273)/(Y124*V124)</f>
        <v>8.0781957780358891</v>
      </c>
      <c r="AB124">
        <f t="shared" si="12"/>
        <v>2.1305275181738013E-5</v>
      </c>
      <c r="AD124">
        <f>AA124*$C$28</f>
        <v>4.5542990266273646</v>
      </c>
      <c r="AF124">
        <f>(Q124-X124)/AD124+X124</f>
        <v>3.7790268714626236E-5</v>
      </c>
      <c r="AH124">
        <f>Q124/AF124</f>
        <v>4.5542990266273646</v>
      </c>
      <c r="AL124" s="2"/>
      <c r="AT124" s="1"/>
    </row>
    <row r="125" spans="3:46" x14ac:dyDescent="0.35">
      <c r="C125" s="10"/>
      <c r="F125" s="4">
        <v>44202.125</v>
      </c>
      <c r="H125">
        <v>3.3</v>
      </c>
      <c r="I125">
        <v>2.7124999999999999</v>
      </c>
      <c r="K125">
        <v>2.48441241392286E-4</v>
      </c>
      <c r="L125" s="2">
        <v>6.2336942439434004E-6</v>
      </c>
      <c r="N125">
        <f t="shared" si="8"/>
        <v>1.7390886897460019E-4</v>
      </c>
      <c r="O125" s="2">
        <f t="shared" si="9"/>
        <v>1.8701082731830205E-6</v>
      </c>
      <c r="Q125">
        <f>N125+O125</f>
        <v>1.7577897724778321E-4</v>
      </c>
      <c r="S125">
        <f>IF(H125&gt;$B$5,$B$5,($B$3 - $B$5)*(($B$5-H125)/($B$5-$B$6))^(1/$B$2)+$B$5)</f>
        <v>42.266666666666666</v>
      </c>
      <c r="T125">
        <f>K125*S125</f>
        <v>1.0500783136180622E-2</v>
      </c>
      <c r="U125" s="3">
        <f>S125*N125/Q125+$B$7*O125/Q125</f>
        <v>42.402136290990953</v>
      </c>
      <c r="V125">
        <f>IF(U125-H125&lt;=10,10,U125-H125)</f>
        <v>39.102136290990956</v>
      </c>
      <c r="X125">
        <f t="shared" si="10"/>
        <v>0</v>
      </c>
      <c r="Y125">
        <f t="shared" si="11"/>
        <v>1</v>
      </c>
      <c r="AA125">
        <f>((Y125*V125)+H125+273)/(Y125*V125)</f>
        <v>8.0661100954645004</v>
      </c>
      <c r="AB125">
        <f t="shared" si="12"/>
        <v>2.1792285893372829E-5</v>
      </c>
      <c r="AD125">
        <f>AA125*$C$28</f>
        <v>4.5474853996884557</v>
      </c>
      <c r="AF125">
        <f>(Q125-X125)/AD125+X125</f>
        <v>3.8654104806983147E-5</v>
      </c>
      <c r="AH125">
        <f>Q125/AF125</f>
        <v>4.5474853996884557</v>
      </c>
      <c r="AL125" s="2"/>
      <c r="AT125" s="1"/>
    </row>
    <row r="126" spans="3:46" x14ac:dyDescent="0.35">
      <c r="C126" s="10"/>
      <c r="F126" s="4">
        <v>44202.166666666664</v>
      </c>
      <c r="H126">
        <v>3.4</v>
      </c>
      <c r="I126">
        <v>2.7124999999999999</v>
      </c>
      <c r="K126">
        <v>2.48441241392286E-4</v>
      </c>
      <c r="L126" s="2">
        <v>2.1882106998050199E-5</v>
      </c>
      <c r="N126">
        <f t="shared" si="8"/>
        <v>1.7390886897460019E-4</v>
      </c>
      <c r="O126" s="2">
        <f t="shared" si="9"/>
        <v>6.5646320994150608E-6</v>
      </c>
      <c r="Q126">
        <f>N126+O126</f>
        <v>1.8047350107401527E-4</v>
      </c>
      <c r="S126">
        <f>IF(H126&gt;$B$5,$B$5,($B$3 - $B$5)*(($B$5-H126)/($B$5-$B$6))^(1/$B$2)+$B$5)</f>
        <v>42.133333333333333</v>
      </c>
      <c r="T126">
        <f>K126*S126</f>
        <v>1.0467657637328317E-2</v>
      </c>
      <c r="U126" s="3">
        <f>S126*N126/Q126+$B$7*O126/Q126</f>
        <v>42.601351809784532</v>
      </c>
      <c r="V126">
        <f>IF(U126-H126&lt;=10,10,U126-H126)</f>
        <v>39.201351809784533</v>
      </c>
      <c r="X126">
        <f t="shared" si="10"/>
        <v>0</v>
      </c>
      <c r="Y126">
        <f t="shared" si="11"/>
        <v>1</v>
      </c>
      <c r="AA126">
        <f>((Y126*V126)+H126+273)/(Y126*V126)</f>
        <v>8.0507772625078573</v>
      </c>
      <c r="AB126">
        <f t="shared" si="12"/>
        <v>2.2416904006830873E-5</v>
      </c>
      <c r="AD126">
        <f>AA126*$C$28</f>
        <v>4.5388411048324508</v>
      </c>
      <c r="AF126">
        <f>(Q126-X126)/AD126+X126</f>
        <v>3.9762022266403473E-5</v>
      </c>
      <c r="AH126">
        <f>Q126/AF126</f>
        <v>4.5388411048324508</v>
      </c>
      <c r="AL126" s="2"/>
      <c r="AT126" s="1"/>
    </row>
    <row r="127" spans="3:46" x14ac:dyDescent="0.35">
      <c r="C127" s="10"/>
      <c r="F127" s="4">
        <v>44202.208333333336</v>
      </c>
      <c r="H127">
        <v>3.5</v>
      </c>
      <c r="I127">
        <v>2.7124999999999999</v>
      </c>
      <c r="K127">
        <v>2.4929415394243102E-4</v>
      </c>
      <c r="L127" s="2">
        <v>8.4604148701770398E-5</v>
      </c>
      <c r="N127">
        <f t="shared" si="8"/>
        <v>1.745059077597017E-4</v>
      </c>
      <c r="O127" s="2">
        <f t="shared" si="9"/>
        <v>2.5381244610531124E-5</v>
      </c>
      <c r="Q127">
        <f>N127+O127</f>
        <v>1.9988715237023282E-4</v>
      </c>
      <c r="S127">
        <f>IF(H127&gt;$B$5,$B$5,($B$3 - $B$5)*(($B$5-H127)/($B$5-$B$6))^(1/$B$2)+$B$5)</f>
        <v>42</v>
      </c>
      <c r="T127">
        <f>K127*S127</f>
        <v>1.0470354465582102E-2</v>
      </c>
      <c r="U127" s="3">
        <f>S127*N127/Q127+$B$7*O127/Q127</f>
        <v>43.650712294533847</v>
      </c>
      <c r="V127">
        <f>IF(U127-H127&lt;=10,10,U127-H127)</f>
        <v>40.150712294533847</v>
      </c>
      <c r="X127">
        <f t="shared" si="10"/>
        <v>0</v>
      </c>
      <c r="Y127">
        <f t="shared" si="11"/>
        <v>1</v>
      </c>
      <c r="AA127">
        <f>((Y127*V127)+H127+273)/(Y127*V127)</f>
        <v>7.8865527956684085</v>
      </c>
      <c r="AB127">
        <f t="shared" si="12"/>
        <v>2.5345313415009202E-5</v>
      </c>
      <c r="AD127">
        <f>AA127*$C$28</f>
        <v>4.446255167325357</v>
      </c>
      <c r="AF127">
        <f>(Q127-X127)/AD127+X127</f>
        <v>4.4956293520705619E-5</v>
      </c>
      <c r="AH127">
        <f>Q127/AF127</f>
        <v>4.446255167325357</v>
      </c>
      <c r="AL127" s="2"/>
      <c r="AT127" s="1"/>
    </row>
    <row r="128" spans="3:46" x14ac:dyDescent="0.35">
      <c r="C128" s="10"/>
      <c r="F128" s="4">
        <v>44202.25</v>
      </c>
      <c r="H128">
        <v>3.4</v>
      </c>
      <c r="I128">
        <v>2.7124999999999999</v>
      </c>
      <c r="K128">
        <v>2.5051260044263798E-4</v>
      </c>
      <c r="L128">
        <v>1.8188963801576399E-4</v>
      </c>
      <c r="N128">
        <f t="shared" si="8"/>
        <v>1.7535882030984658E-4</v>
      </c>
      <c r="O128" s="2">
        <f t="shared" si="9"/>
        <v>5.4566891404729205E-5</v>
      </c>
      <c r="Q128">
        <f>N128+O128</f>
        <v>2.2992571171457577E-4</v>
      </c>
      <c r="S128">
        <f>IF(H128&gt;$B$5,$B$5,($B$3 - $B$5)*(($B$5-H128)/($B$5-$B$6))^(1/$B$2)+$B$5)</f>
        <v>42.133333333333333</v>
      </c>
      <c r="T128">
        <f>K128*S128</f>
        <v>1.0554930898649813E-2</v>
      </c>
      <c r="U128" s="3">
        <f>S128*N128/Q128+$B$7*O128/Q128</f>
        <v>45.186902233937246</v>
      </c>
      <c r="V128">
        <f>IF(U128-H128&lt;=10,10,U128-H128)</f>
        <v>41.786902233937248</v>
      </c>
      <c r="X128">
        <f t="shared" si="10"/>
        <v>0</v>
      </c>
      <c r="Y128">
        <f t="shared" si="11"/>
        <v>1</v>
      </c>
      <c r="AA128">
        <f>((Y128*V128)+H128+273)/(Y128*V128)</f>
        <v>7.614512807209759</v>
      </c>
      <c r="AB128">
        <f t="shared" si="12"/>
        <v>3.0195721976706363E-5</v>
      </c>
      <c r="AD128">
        <f>AA128*$C$28</f>
        <v>4.2928853445724124</v>
      </c>
      <c r="AF128">
        <f>(Q128-X128)/AD128+X128</f>
        <v>5.3559714098881257E-5</v>
      </c>
      <c r="AH128">
        <f>Q128/AF128</f>
        <v>4.2928853445724124</v>
      </c>
      <c r="AT128" s="1"/>
    </row>
    <row r="129" spans="3:46" x14ac:dyDescent="0.35">
      <c r="C129" s="10"/>
      <c r="F129" s="4">
        <v>44202.291666666664</v>
      </c>
      <c r="H129">
        <v>3.2</v>
      </c>
      <c r="I129">
        <v>2.7124999999999999</v>
      </c>
      <c r="K129">
        <v>2.5173104694284598E-4</v>
      </c>
      <c r="L129">
        <v>2.3837814320365699E-4</v>
      </c>
      <c r="N129">
        <f t="shared" si="8"/>
        <v>1.7621173285999219E-4</v>
      </c>
      <c r="O129" s="2">
        <f t="shared" si="9"/>
        <v>7.1513442961097115E-5</v>
      </c>
      <c r="Q129">
        <f>N129+O129</f>
        <v>2.4772517582108931E-4</v>
      </c>
      <c r="S129">
        <f>IF(H129&gt;$B$5,$B$5,($B$3 - $B$5)*(($B$5-H129)/($B$5-$B$6))^(1/$B$2)+$B$5)</f>
        <v>42.400000000000006</v>
      </c>
      <c r="T129">
        <f>K129*S129</f>
        <v>1.067339639037667E-2</v>
      </c>
      <c r="U129" s="3">
        <f>S129*N129/Q129+$B$7*O129/Q129</f>
        <v>46.037375080361592</v>
      </c>
      <c r="V129">
        <f>IF(U129-H129&lt;=10,10,U129-H129)</f>
        <v>42.837375080361589</v>
      </c>
      <c r="X129">
        <f t="shared" si="10"/>
        <v>0</v>
      </c>
      <c r="Y129">
        <f t="shared" si="11"/>
        <v>1</v>
      </c>
      <c r="AA129">
        <f>((Y129*V129)+H129+273)/(Y129*V129)</f>
        <v>7.4476406288167132</v>
      </c>
      <c r="AB129">
        <f t="shared" si="12"/>
        <v>3.3262235406818775E-5</v>
      </c>
      <c r="AD129">
        <f>AA129*$C$28</f>
        <v>4.1988066888293831</v>
      </c>
      <c r="AF129">
        <f>(Q129-X129)/AD129+X129</f>
        <v>5.8998947601027681E-5</v>
      </c>
      <c r="AH129">
        <f>Q129/AF129</f>
        <v>4.1988066888293831</v>
      </c>
      <c r="AT129" s="1"/>
    </row>
    <row r="130" spans="3:46" x14ac:dyDescent="0.35">
      <c r="C130" s="10"/>
      <c r="F130" s="4">
        <v>44202.333333333336</v>
      </c>
      <c r="H130">
        <v>3</v>
      </c>
      <c r="I130">
        <v>2.7124999999999999</v>
      </c>
      <c r="K130">
        <v>2.4771017349216101E-4</v>
      </c>
      <c r="L130">
        <v>2.28962987907939E-4</v>
      </c>
      <c r="N130">
        <f t="shared" ref="N130:N193" si="13">$C$13*K130</f>
        <v>1.733971214445127E-4</v>
      </c>
      <c r="O130" s="2">
        <f t="shared" ref="O130:O193" si="14">$C$14*L130</f>
        <v>6.8688896372381706E-5</v>
      </c>
      <c r="Q130">
        <f>N130+O130</f>
        <v>2.4208601781689442E-4</v>
      </c>
      <c r="S130">
        <f>IF(H130&gt;$B$5,$B$5,($B$3 - $B$5)*(($B$5-H130)/($B$5-$B$6))^(1/$B$2)+$B$5)</f>
        <v>42.666666666666664</v>
      </c>
      <c r="T130">
        <f>K130*S130</f>
        <v>1.0568967402332203E-2</v>
      </c>
      <c r="U130" s="3">
        <f>S130*N130/Q130+$B$7*O130/Q130</f>
        <v>46.166096592025426</v>
      </c>
      <c r="V130">
        <f>IF(U130-H130&lt;=10,10,U130-H130)</f>
        <v>43.166096592025426</v>
      </c>
      <c r="X130">
        <f t="shared" ref="X130:X193" si="15">IF(Q130-$C$20&lt;=0,0,Q130-$C$20)</f>
        <v>0</v>
      </c>
      <c r="Y130">
        <f t="shared" ref="Y130:Y193" si="16">1-(X130/Q130)</f>
        <v>1</v>
      </c>
      <c r="AA130">
        <f>((Y130*V130)+H130+273)/(Y130*V130)</f>
        <v>7.3939068340728475</v>
      </c>
      <c r="AB130">
        <f t="shared" ref="AB130:AB193" si="17">(Q130-X130)/AA130</f>
        <v>3.2741285933074727E-5</v>
      </c>
      <c r="AD130">
        <f>AA130*$C$28</f>
        <v>4.1685128242310077</v>
      </c>
      <c r="AF130">
        <f>(Q130-X130)/AD130+X130</f>
        <v>5.8074912570660877E-5</v>
      </c>
      <c r="AH130">
        <f>Q130/AF130</f>
        <v>4.1685128242310077</v>
      </c>
      <c r="AT130" s="1"/>
    </row>
    <row r="131" spans="3:46" x14ac:dyDescent="0.35">
      <c r="C131" s="10"/>
      <c r="F131" s="4">
        <v>44202.375</v>
      </c>
      <c r="H131">
        <v>3.1</v>
      </c>
      <c r="I131">
        <v>2.7124999999999999</v>
      </c>
      <c r="K131">
        <v>2.41252407041062E-4</v>
      </c>
      <c r="L131">
        <v>1.7561327224968699E-4</v>
      </c>
      <c r="N131">
        <f t="shared" si="13"/>
        <v>1.688766849287434E-4</v>
      </c>
      <c r="O131" s="2">
        <f t="shared" si="14"/>
        <v>5.2683981674906102E-5</v>
      </c>
      <c r="Q131">
        <f>N131+O131</f>
        <v>2.2156066660364949E-4</v>
      </c>
      <c r="S131">
        <f>IF(H131&gt;$B$5,$B$5,($B$3 - $B$5)*(($B$5-H131)/($B$5-$B$6))^(1/$B$2)+$B$5)</f>
        <v>42.533333333333331</v>
      </c>
      <c r="T131">
        <f>K131*S131</f>
        <v>1.0261269046146503E-2</v>
      </c>
      <c r="U131" s="3">
        <f>S131*N131/Q131+$B$7*O131/Q131</f>
        <v>45.497729714161927</v>
      </c>
      <c r="V131">
        <f>IF(U131-H131&lt;=10,10,U131-H131)</f>
        <v>42.397729714161926</v>
      </c>
      <c r="X131">
        <f t="shared" si="15"/>
        <v>0</v>
      </c>
      <c r="Y131">
        <f t="shared" si="16"/>
        <v>1</v>
      </c>
      <c r="AA131">
        <f>((Y131*V131)+H131+273)/(Y131*V131)</f>
        <v>7.512141142023828</v>
      </c>
      <c r="AB131">
        <f t="shared" si="17"/>
        <v>2.9493677290514719E-5</v>
      </c>
      <c r="AD131">
        <f>AA131*$C$28</f>
        <v>4.2351705790577956</v>
      </c>
      <c r="AF131">
        <f>(Q131-X131)/AD131+X131</f>
        <v>5.231446112211622E-5</v>
      </c>
      <c r="AH131">
        <f>Q131/AF131</f>
        <v>4.2351705790577956</v>
      </c>
      <c r="AT131" s="1"/>
    </row>
    <row r="132" spans="3:46" x14ac:dyDescent="0.35">
      <c r="C132" s="10"/>
      <c r="F132" s="4">
        <v>44202.416666666664</v>
      </c>
      <c r="H132">
        <v>3</v>
      </c>
      <c r="I132">
        <v>2.7124999999999999</v>
      </c>
      <c r="K132">
        <v>2.3211405828950699E-4</v>
      </c>
      <c r="L132">
        <v>1.44231443419306E-4</v>
      </c>
      <c r="N132">
        <f t="shared" si="13"/>
        <v>1.6247984080265489E-4</v>
      </c>
      <c r="O132" s="2">
        <f t="shared" si="14"/>
        <v>4.3269433025791807E-5</v>
      </c>
      <c r="Q132">
        <f>N132+O132</f>
        <v>2.057492738284467E-4</v>
      </c>
      <c r="S132">
        <f>IF(H132&gt;$B$5,$B$5,($B$3 - $B$5)*(($B$5-H132)/($B$5-$B$6))^(1/$B$2)+$B$5)</f>
        <v>42.666666666666664</v>
      </c>
      <c r="T132">
        <f>K132*S132</f>
        <v>9.903533153685631E-3</v>
      </c>
      <c r="U132" s="3">
        <f>S132*N132/Q132+$B$7*O132/Q132</f>
        <v>45.260388290668082</v>
      </c>
      <c r="V132">
        <f>IF(U132-H132&lt;=10,10,U132-H132)</f>
        <v>42.260388290668082</v>
      </c>
      <c r="X132">
        <f t="shared" si="15"/>
        <v>0</v>
      </c>
      <c r="Y132">
        <f t="shared" si="16"/>
        <v>1</v>
      </c>
      <c r="AA132">
        <f>((Y132*V132)+H132+273)/(Y132*V132)</f>
        <v>7.530938573059589</v>
      </c>
      <c r="AB132">
        <f t="shared" si="17"/>
        <v>2.7320535393088075E-5</v>
      </c>
      <c r="AD132">
        <f>AA132*$C$28</f>
        <v>4.2457681337867896</v>
      </c>
      <c r="AF132">
        <f>(Q132-X132)/AD132+X132</f>
        <v>4.8459846921725199E-5</v>
      </c>
      <c r="AH132">
        <f>Q132/AF132</f>
        <v>4.2457681337867896</v>
      </c>
      <c r="AT132" s="1"/>
    </row>
    <row r="133" spans="3:46" x14ac:dyDescent="0.35">
      <c r="C133" s="10"/>
      <c r="F133" s="4">
        <v>44202.458333333336</v>
      </c>
      <c r="H133">
        <v>3</v>
      </c>
      <c r="I133">
        <v>2.7124999999999999</v>
      </c>
      <c r="K133">
        <v>2.20173282587474E-4</v>
      </c>
      <c r="L133">
        <v>1.3481628812358801E-4</v>
      </c>
      <c r="N133">
        <f t="shared" si="13"/>
        <v>1.5412129781123179E-4</v>
      </c>
      <c r="O133" s="2">
        <f t="shared" si="14"/>
        <v>4.0444886437076405E-5</v>
      </c>
      <c r="Q133">
        <f>N133+O133</f>
        <v>1.945661842483082E-4</v>
      </c>
      <c r="S133">
        <f>IF(H133&gt;$B$5,$B$5,($B$3 - $B$5)*(($B$5-H133)/($B$5-$B$6))^(1/$B$2)+$B$5)</f>
        <v>42.666666666666664</v>
      </c>
      <c r="T133">
        <f>K133*S133</f>
        <v>9.3940600570655564E-3</v>
      </c>
      <c r="U133" s="3">
        <f>S133*N133/Q133+$B$7*O133/Q133</f>
        <v>45.230422891749825</v>
      </c>
      <c r="V133">
        <f>IF(U133-H133&lt;=10,10,U133-H133)</f>
        <v>42.230422891749825</v>
      </c>
      <c r="X133">
        <f t="shared" si="15"/>
        <v>0</v>
      </c>
      <c r="Y133">
        <f t="shared" si="16"/>
        <v>1</v>
      </c>
      <c r="AA133">
        <f>((Y133*V133)+H133+273)/(Y133*V133)</f>
        <v>7.5355727246084383</v>
      </c>
      <c r="AB133">
        <f t="shared" si="17"/>
        <v>2.5819694316388964E-5</v>
      </c>
      <c r="AD133">
        <f>AA133*$C$28</f>
        <v>4.2483807607233084</v>
      </c>
      <c r="AF133">
        <f>(Q133-X133)/AD133+X133</f>
        <v>4.579772746527134E-5</v>
      </c>
      <c r="AH133">
        <f>Q133/AF133</f>
        <v>4.2483807607233084</v>
      </c>
      <c r="AT133" s="1"/>
    </row>
    <row r="134" spans="3:46" x14ac:dyDescent="0.35">
      <c r="C134" s="10"/>
      <c r="F134" s="4">
        <v>44202.5</v>
      </c>
      <c r="H134">
        <v>3</v>
      </c>
      <c r="I134">
        <v>2.7124999999999999</v>
      </c>
      <c r="K134">
        <v>2.09694642685691E-4</v>
      </c>
      <c r="L134">
        <v>1.3167749859394599E-4</v>
      </c>
      <c r="N134">
        <f t="shared" si="13"/>
        <v>1.4678624987998369E-4</v>
      </c>
      <c r="O134" s="2">
        <f t="shared" si="14"/>
        <v>3.9503249578183801E-5</v>
      </c>
      <c r="Q134">
        <f>N134+O134</f>
        <v>1.862894994581675E-4</v>
      </c>
      <c r="S134">
        <f>IF(H134&gt;$B$5,$B$5,($B$3 - $B$5)*(($B$5-H134)/($B$5-$B$6))^(1/$B$2)+$B$5)</f>
        <v>42.666666666666664</v>
      </c>
      <c r="T134">
        <f>K134*S134</f>
        <v>8.9469714212561495E-3</v>
      </c>
      <c r="U134" s="3">
        <f>S134*N134/Q134+$B$7*O134/Q134</f>
        <v>45.281987155554475</v>
      </c>
      <c r="V134">
        <f>IF(U134-H134&lt;=10,10,U134-H134)</f>
        <v>42.281987155554475</v>
      </c>
      <c r="X134">
        <f t="shared" si="15"/>
        <v>0</v>
      </c>
      <c r="Y134">
        <f t="shared" si="16"/>
        <v>1</v>
      </c>
      <c r="AA134">
        <f>((Y134*V134)+H134+273)/(Y134*V134)</f>
        <v>7.5276023802902694</v>
      </c>
      <c r="AB134">
        <f t="shared" si="17"/>
        <v>2.4747521195584729E-5</v>
      </c>
      <c r="AD134">
        <f>AA134*$C$28</f>
        <v>4.2438872658430755</v>
      </c>
      <c r="AF134">
        <f>(Q134-X134)/AD134+X134</f>
        <v>4.3895958537239767E-5</v>
      </c>
      <c r="AH134">
        <f>Q134/AF134</f>
        <v>4.2438872658430755</v>
      </c>
      <c r="AT134" s="1"/>
    </row>
    <row r="135" spans="3:46" x14ac:dyDescent="0.35">
      <c r="C135" s="10"/>
      <c r="F135" s="4">
        <v>44202.541666666664</v>
      </c>
      <c r="H135">
        <v>3.1</v>
      </c>
      <c r="I135">
        <v>2.7124999999999999</v>
      </c>
      <c r="K135">
        <v>2.0567376923500601E-4</v>
      </c>
      <c r="L135">
        <v>1.3167749859394599E-4</v>
      </c>
      <c r="N135">
        <f t="shared" si="13"/>
        <v>1.439716384645042E-4</v>
      </c>
      <c r="O135" s="2">
        <f t="shared" si="14"/>
        <v>3.9503249578183801E-5</v>
      </c>
      <c r="Q135">
        <f>N135+O135</f>
        <v>1.8347488804268801E-4</v>
      </c>
      <c r="S135">
        <f>IF(H135&gt;$B$5,$B$5,($B$3 - $B$5)*(($B$5-H135)/($B$5-$B$6))^(1/$B$2)+$B$5)</f>
        <v>42.533333333333331</v>
      </c>
      <c r="T135">
        <f>K135*S135</f>
        <v>8.7479909847955877E-3</v>
      </c>
      <c r="U135" s="3">
        <f>S135*N135/Q135+$B$7*O135/Q135</f>
        <v>45.217481829048864</v>
      </c>
      <c r="V135">
        <f>IF(U135-H135&lt;=10,10,U135-H135)</f>
        <v>42.117481829048863</v>
      </c>
      <c r="X135">
        <f t="shared" si="15"/>
        <v>0</v>
      </c>
      <c r="Y135">
        <f t="shared" si="16"/>
        <v>1</v>
      </c>
      <c r="AA135">
        <f>((Y135*V135)+H135+273)/(Y135*V135)</f>
        <v>7.555472644842955</v>
      </c>
      <c r="AB135">
        <f t="shared" si="17"/>
        <v>2.428370754117152E-5</v>
      </c>
      <c r="AD135">
        <f>AA135*$C$28</f>
        <v>4.2595998732385612</v>
      </c>
      <c r="AF135">
        <f>(Q135-X135)/AD135+X135</f>
        <v>4.3073268265263748E-5</v>
      </c>
      <c r="AH135">
        <f>Q135/AF135</f>
        <v>4.2595998732385612</v>
      </c>
      <c r="AT135" s="1"/>
    </row>
    <row r="136" spans="3:46" x14ac:dyDescent="0.35">
      <c r="C136" s="10"/>
      <c r="F136" s="4">
        <v>44202.583333333336</v>
      </c>
      <c r="H136">
        <v>2.8</v>
      </c>
      <c r="I136">
        <v>2.7124999999999999</v>
      </c>
      <c r="K136">
        <v>2.0457716738482001E-4</v>
      </c>
      <c r="L136">
        <v>1.19125009720435E-4</v>
      </c>
      <c r="N136">
        <f t="shared" si="13"/>
        <v>1.4320401716937399E-4</v>
      </c>
      <c r="O136" s="2">
        <f t="shared" si="14"/>
        <v>3.5737502916130507E-5</v>
      </c>
      <c r="Q136">
        <f>N136+O136</f>
        <v>1.7894152008550451E-4</v>
      </c>
      <c r="S136">
        <f>IF(H136&gt;$B$5,$B$5,($B$3 - $B$5)*(($B$5-H136)/($B$5-$B$6))^(1/$B$2)+$B$5)</f>
        <v>42.933333333333337</v>
      </c>
      <c r="T136">
        <f>K136*S136</f>
        <v>8.7831797197216073E-3</v>
      </c>
      <c r="U136" s="3">
        <f>S136*N136/Q136+$B$7*O136/Q136</f>
        <v>45.343240966742933</v>
      </c>
      <c r="V136">
        <f>IF(U136-H136&lt;=10,10,U136-H136)</f>
        <v>42.543240966742935</v>
      </c>
      <c r="X136">
        <f t="shared" si="15"/>
        <v>0</v>
      </c>
      <c r="Y136">
        <f t="shared" si="16"/>
        <v>1</v>
      </c>
      <c r="AA136">
        <f>((Y136*V136)+H136+273)/(Y136*V136)</f>
        <v>7.482815924052411</v>
      </c>
      <c r="AB136">
        <f t="shared" si="17"/>
        <v>2.3913660565980692E-5</v>
      </c>
      <c r="AD136">
        <f>AA136*$C$28</f>
        <v>4.2186377027407858</v>
      </c>
      <c r="AF136">
        <f>(Q136-X136)/AD136+X136</f>
        <v>4.2416896802787517E-5</v>
      </c>
      <c r="AH136">
        <f>Q136/AF136</f>
        <v>4.2186377027407858</v>
      </c>
      <c r="AT136" s="1"/>
    </row>
    <row r="137" spans="3:46" x14ac:dyDescent="0.35">
      <c r="C137" s="10"/>
      <c r="F137" s="4">
        <v>44202.625</v>
      </c>
      <c r="H137">
        <v>2.8</v>
      </c>
      <c r="I137">
        <v>2.7124999999999999</v>
      </c>
      <c r="K137">
        <v>2.0567376923500601E-4</v>
      </c>
      <c r="L137">
        <v>1.0657203552964101E-4</v>
      </c>
      <c r="N137">
        <f t="shared" si="13"/>
        <v>1.439716384645042E-4</v>
      </c>
      <c r="O137" s="2">
        <f t="shared" si="14"/>
        <v>3.1971610658892304E-5</v>
      </c>
      <c r="Q137">
        <f>N137+O137</f>
        <v>1.7594324912339652E-4</v>
      </c>
      <c r="S137">
        <f>IF(H137&gt;$B$5,$B$5,($B$3 - $B$5)*(($B$5-H137)/($B$5-$B$6))^(1/$B$2)+$B$5)</f>
        <v>42.933333333333337</v>
      </c>
      <c r="T137">
        <f>K137*S137</f>
        <v>8.830260492489592E-3</v>
      </c>
      <c r="U137" s="3">
        <f>S137*N137/Q137+$B$7*O137/Q137</f>
        <v>45.12603336893816</v>
      </c>
      <c r="V137">
        <f>IF(U137-H137&lt;=10,10,U137-H137)</f>
        <v>42.326033368938162</v>
      </c>
      <c r="X137">
        <f t="shared" si="15"/>
        <v>0</v>
      </c>
      <c r="Y137">
        <f t="shared" si="16"/>
        <v>1</v>
      </c>
      <c r="AA137">
        <f>((Y137*V137)+H137+273)/(Y137*V137)</f>
        <v>7.5160842641682928</v>
      </c>
      <c r="AB137">
        <f t="shared" si="17"/>
        <v>2.3408897896764847E-5</v>
      </c>
      <c r="AD137">
        <f>AA137*$C$28</f>
        <v>4.2373936196769941</v>
      </c>
      <c r="AF137">
        <f>(Q137-X137)/AD137+X137</f>
        <v>4.1521573144957971E-5</v>
      </c>
      <c r="AH137">
        <f>Q137/AF137</f>
        <v>4.2373936196769941</v>
      </c>
      <c r="AT137" s="1"/>
    </row>
    <row r="138" spans="3:46" x14ac:dyDescent="0.35">
      <c r="C138" s="10"/>
      <c r="F138" s="4">
        <v>44202.666666666664</v>
      </c>
      <c r="H138">
        <v>2.9</v>
      </c>
      <c r="I138">
        <v>2.7124999999999999</v>
      </c>
      <c r="K138">
        <v>2.1018202128577401E-4</v>
      </c>
      <c r="L138" s="2">
        <v>9.4018940009526307E-5</v>
      </c>
      <c r="N138">
        <f t="shared" si="13"/>
        <v>1.471274149000418E-4</v>
      </c>
      <c r="O138" s="2">
        <f t="shared" si="14"/>
        <v>2.8205682002857897E-5</v>
      </c>
      <c r="Q138">
        <f>N138+O138</f>
        <v>1.753330969028997E-4</v>
      </c>
      <c r="S138">
        <f>IF(H138&gt;$B$5,$B$5,($B$3 - $B$5)*(($B$5-H138)/($B$5-$B$6))^(1/$B$2)+$B$5)</f>
        <v>42.800000000000004</v>
      </c>
      <c r="T138">
        <f>K138*S138</f>
        <v>8.9957905110311289E-3</v>
      </c>
      <c r="U138" s="3">
        <f>S138*N138/Q138+$B$7*O138/Q138</f>
        <v>44.762603333387972</v>
      </c>
      <c r="V138">
        <f>IF(U138-H138&lt;=10,10,U138-H138)</f>
        <v>41.862603333387973</v>
      </c>
      <c r="X138">
        <f t="shared" si="15"/>
        <v>0</v>
      </c>
      <c r="Y138">
        <f t="shared" si="16"/>
        <v>1</v>
      </c>
      <c r="AA138">
        <f>((Y138*V138)+H138+273)/(Y138*V138)</f>
        <v>7.5906077986304537</v>
      </c>
      <c r="AB138">
        <f t="shared" si="17"/>
        <v>2.3098690059382914E-5</v>
      </c>
      <c r="AD138">
        <f>AA138*$C$28</f>
        <v>4.2794082563344347</v>
      </c>
      <c r="AF138">
        <f>(Q138-X138)/AD138+X138</f>
        <v>4.0971341456700098E-5</v>
      </c>
      <c r="AH138">
        <f>Q138/AF138</f>
        <v>4.2794082563344347</v>
      </c>
      <c r="AL138" s="2"/>
      <c r="AT138" s="1"/>
    </row>
    <row r="139" spans="3:46" x14ac:dyDescent="0.35">
      <c r="C139" s="10"/>
      <c r="F139" s="4">
        <v>44202.708333333336</v>
      </c>
      <c r="H139">
        <v>2.7</v>
      </c>
      <c r="I139">
        <v>2.7124999999999999</v>
      </c>
      <c r="K139">
        <v>2.13715516136375E-4</v>
      </c>
      <c r="L139">
        <v>1.3795386436002199E-4</v>
      </c>
      <c r="N139">
        <f t="shared" si="13"/>
        <v>1.496008612954625E-4</v>
      </c>
      <c r="O139" s="2">
        <f t="shared" si="14"/>
        <v>4.1386159308006606E-5</v>
      </c>
      <c r="Q139">
        <f>N139+O139</f>
        <v>1.9098702060346912E-4</v>
      </c>
      <c r="S139">
        <f>IF(H139&gt;$B$5,$B$5,($B$3 - $B$5)*(($B$5-H139)/($B$5-$B$6))^(1/$B$2)+$B$5)</f>
        <v>43.066666666666663</v>
      </c>
      <c r="T139">
        <f>K139*S139</f>
        <v>9.2040148949398826E-3</v>
      </c>
      <c r="U139" s="3">
        <f>S139*N139/Q139+$B$7*O139/Q139</f>
        <v>45.652574509243408</v>
      </c>
      <c r="V139">
        <f>IF(U139-H139&lt;=10,10,U139-H139)</f>
        <v>42.952574509243405</v>
      </c>
      <c r="X139">
        <f t="shared" si="15"/>
        <v>0</v>
      </c>
      <c r="Y139">
        <f t="shared" si="16"/>
        <v>1</v>
      </c>
      <c r="AA139">
        <f>((Y139*V139)+H139+273)/(Y139*V139)</f>
        <v>7.4187072172046244</v>
      </c>
      <c r="AB139">
        <f t="shared" si="17"/>
        <v>2.5743976007107234E-5</v>
      </c>
      <c r="AD139">
        <f>AA139*$C$28</f>
        <v>4.1824947038314182</v>
      </c>
      <c r="AF139">
        <f>(Q139-X139)/AD139+X139</f>
        <v>4.5663421983179905E-5</v>
      </c>
      <c r="AH139">
        <f>Q139/AF139</f>
        <v>4.1824947038314182</v>
      </c>
      <c r="AT139" s="1"/>
    </row>
    <row r="140" spans="3:46" x14ac:dyDescent="0.35">
      <c r="C140" s="10"/>
      <c r="F140" s="4">
        <v>44202.75</v>
      </c>
      <c r="H140">
        <v>2.2999999999999998</v>
      </c>
      <c r="I140">
        <v>2.7124999999999999</v>
      </c>
      <c r="K140">
        <v>2.20904350487599E-4</v>
      </c>
      <c r="L140">
        <v>1.6619811695396899E-4</v>
      </c>
      <c r="N140">
        <f t="shared" si="13"/>
        <v>1.5463304534131929E-4</v>
      </c>
      <c r="O140" s="2">
        <f t="shared" si="14"/>
        <v>4.9859435086190706E-5</v>
      </c>
      <c r="Q140">
        <f>N140+O140</f>
        <v>2.0449248042751E-4</v>
      </c>
      <c r="S140">
        <f>IF(H140&gt;$B$5,$B$5,($B$3 - $B$5)*(($B$5-H140)/($B$5-$B$6))^(1/$B$2)+$B$5)</f>
        <v>43.599999999999994</v>
      </c>
      <c r="T140">
        <f>K140*S140</f>
        <v>9.631429681259315E-3</v>
      </c>
      <c r="U140" s="3">
        <f>S140*N140/Q140+$B$7*O140/Q140</f>
        <v>46.379552376665814</v>
      </c>
      <c r="V140">
        <f>IF(U140-H140&lt;=10,10,U140-H140)</f>
        <v>44.079552376665816</v>
      </c>
      <c r="X140">
        <f t="shared" si="15"/>
        <v>0</v>
      </c>
      <c r="Y140">
        <f t="shared" si="16"/>
        <v>1</v>
      </c>
      <c r="AA140">
        <f>((Y140*V140)+H140+273)/(Y140*V140)</f>
        <v>7.2455262169525625</v>
      </c>
      <c r="AB140">
        <f t="shared" si="17"/>
        <v>2.8223275205195334E-5</v>
      </c>
      <c r="AD140">
        <f>AA140*$C$28</f>
        <v>4.0848592809536024</v>
      </c>
      <c r="AF140">
        <f>(Q140-X140)/AD140+X140</f>
        <v>5.0061083225312872E-5</v>
      </c>
      <c r="AH140">
        <f>Q140/AF140</f>
        <v>4.0848592809536024</v>
      </c>
      <c r="AT140" s="1"/>
    </row>
    <row r="141" spans="3:46" x14ac:dyDescent="0.35">
      <c r="C141" s="10"/>
      <c r="F141" s="4">
        <v>44202.791666666664</v>
      </c>
      <c r="H141">
        <v>2.1</v>
      </c>
      <c r="I141">
        <v>2.7124999999999999</v>
      </c>
      <c r="K141">
        <v>2.31261145739361E-4</v>
      </c>
      <c r="L141">
        <v>1.9758115907755799E-4</v>
      </c>
      <c r="N141">
        <f t="shared" si="13"/>
        <v>1.618828020175527E-4</v>
      </c>
      <c r="O141" s="2">
        <f t="shared" si="14"/>
        <v>5.9274347723267405E-5</v>
      </c>
      <c r="Q141">
        <f>N141+O141</f>
        <v>2.211571497408201E-4</v>
      </c>
      <c r="S141">
        <f>IF(H141&gt;$B$5,$B$5,($B$3 - $B$5)*(($B$5-H141)/($B$5-$B$6))^(1/$B$2)+$B$5)</f>
        <v>43.86666666666666</v>
      </c>
      <c r="T141">
        <f>K141*S141</f>
        <v>1.0144655593099967E-2</v>
      </c>
      <c r="U141" s="3">
        <f>S141*N141/Q141+$B$7*O141/Q141</f>
        <v>46.850613023781605</v>
      </c>
      <c r="V141">
        <f>IF(U141-H141&lt;=10,10,U141-H141)</f>
        <v>44.750613023781604</v>
      </c>
      <c r="X141">
        <f t="shared" si="15"/>
        <v>0</v>
      </c>
      <c r="Y141">
        <f t="shared" si="16"/>
        <v>1</v>
      </c>
      <c r="AA141">
        <f>((Y141*V141)+H141+273)/(Y141*V141)</f>
        <v>7.1474018211505816</v>
      </c>
      <c r="AB141">
        <f t="shared" si="17"/>
        <v>3.0942313763075718E-5</v>
      </c>
      <c r="AD141">
        <f>AA141*$C$28</f>
        <v>4.02953902720283</v>
      </c>
      <c r="AF141">
        <f>(Q141-X141)/AD141+X141</f>
        <v>5.4883982571659056E-5</v>
      </c>
      <c r="AH141">
        <f>Q141/AF141</f>
        <v>4.02953902720283</v>
      </c>
      <c r="AT141" s="1"/>
    </row>
    <row r="142" spans="3:46" x14ac:dyDescent="0.35">
      <c r="C142" s="10"/>
      <c r="F142" s="4">
        <v>44202.833333333336</v>
      </c>
      <c r="H142">
        <v>1.4</v>
      </c>
      <c r="I142">
        <v>2.7124999999999999</v>
      </c>
      <c r="K142">
        <v>2.3930289264072999E-4</v>
      </c>
      <c r="L142">
        <v>1.6306054071753501E-4</v>
      </c>
      <c r="N142">
        <f t="shared" si="13"/>
        <v>1.6751202484851098E-4</v>
      </c>
      <c r="O142" s="2">
        <f t="shared" si="14"/>
        <v>4.8918162215260513E-5</v>
      </c>
      <c r="Q142">
        <f>N142+O142</f>
        <v>2.164301870637715E-4</v>
      </c>
      <c r="S142">
        <f>IF(H142&gt;$B$5,$B$5,($B$3 - $B$5)*(($B$5-H142)/($B$5-$B$6))^(1/$B$2)+$B$5)</f>
        <v>44.8</v>
      </c>
      <c r="T142">
        <f>K142*S142</f>
        <v>1.0720769590304702E-2</v>
      </c>
      <c r="U142" s="3">
        <f>S142*N142/Q142+$B$7*O142/Q142</f>
        <v>47.105432811221647</v>
      </c>
      <c r="V142">
        <f>IF(U142-H142&lt;=10,10,U142-H142)</f>
        <v>45.705432811221648</v>
      </c>
      <c r="X142">
        <f t="shared" si="15"/>
        <v>0</v>
      </c>
      <c r="Y142">
        <f t="shared" si="16"/>
        <v>1</v>
      </c>
      <c r="AA142">
        <f>((Y142*V142)+H142+273)/(Y142*V142)</f>
        <v>7.0036626528264492</v>
      </c>
      <c r="AB142">
        <f t="shared" si="17"/>
        <v>3.0902428885038795E-5</v>
      </c>
      <c r="AD142">
        <f>AA142*$C$28</f>
        <v>3.9485022248803707</v>
      </c>
      <c r="AF142">
        <f>(Q142-X142)/AD142+X142</f>
        <v>5.4813236700234796E-5</v>
      </c>
      <c r="AH142">
        <f>Q142/AF142</f>
        <v>3.9485022248803712</v>
      </c>
      <c r="AT142" s="1"/>
    </row>
    <row r="143" spans="3:46" x14ac:dyDescent="0.35">
      <c r="C143" s="10"/>
      <c r="F143" s="4">
        <v>44202.875</v>
      </c>
      <c r="H143">
        <v>1.3</v>
      </c>
      <c r="I143">
        <v>2.7124999999999999</v>
      </c>
      <c r="K143">
        <v>2.4490774654168399E-4</v>
      </c>
      <c r="L143">
        <v>1.6306054071753501E-4</v>
      </c>
      <c r="N143">
        <f t="shared" si="13"/>
        <v>1.7143542257917879E-4</v>
      </c>
      <c r="O143" s="2">
        <f t="shared" si="14"/>
        <v>4.8918162215260513E-5</v>
      </c>
      <c r="Q143">
        <f>N143+O143</f>
        <v>2.2035358479443931E-4</v>
      </c>
      <c r="S143">
        <f>IF(H143&gt;$B$5,$B$5,($B$3 - $B$5)*(($B$5-H143)/($B$5-$B$6))^(1/$B$2)+$B$5)</f>
        <v>44.93333333333333</v>
      </c>
      <c r="T143">
        <f>K143*S143</f>
        <v>1.1004521411273E-2</v>
      </c>
      <c r="U143" s="3">
        <f>S143*N143/Q143+$B$7*O143/Q143</f>
        <v>47.16811809268426</v>
      </c>
      <c r="V143">
        <f>IF(U143-H143&lt;=10,10,U143-H143)</f>
        <v>45.868118092684263</v>
      </c>
      <c r="X143">
        <f t="shared" si="15"/>
        <v>0</v>
      </c>
      <c r="Y143">
        <f t="shared" si="16"/>
        <v>1</v>
      </c>
      <c r="AA143">
        <f>((Y143*V143)+H143+273)/(Y143*V143)</f>
        <v>6.9801886671201689</v>
      </c>
      <c r="AB143">
        <f t="shared" si="17"/>
        <v>3.1568428204871294E-5</v>
      </c>
      <c r="AD143">
        <f>AA143*$C$28</f>
        <v>3.9352681373203917</v>
      </c>
      <c r="AF143">
        <f>(Q143-X143)/AD143+X143</f>
        <v>5.5994554146056942E-5</v>
      </c>
      <c r="AH143">
        <f>Q143/AF143</f>
        <v>3.9352681373203917</v>
      </c>
      <c r="AT143" s="1"/>
    </row>
    <row r="144" spans="3:46" x14ac:dyDescent="0.35">
      <c r="C144" s="10"/>
      <c r="F144" s="4">
        <v>44202.916666666664</v>
      </c>
      <c r="H144">
        <v>1.4</v>
      </c>
      <c r="I144">
        <v>2.7124999999999999</v>
      </c>
      <c r="K144">
        <v>2.4490774654168399E-4</v>
      </c>
      <c r="L144">
        <v>1.2540113282786999E-4</v>
      </c>
      <c r="N144">
        <f t="shared" si="13"/>
        <v>1.7143542257917879E-4</v>
      </c>
      <c r="O144" s="2">
        <f t="shared" si="14"/>
        <v>3.7620339848361003E-5</v>
      </c>
      <c r="Q144">
        <f>N144+O144</f>
        <v>2.0905576242753979E-4</v>
      </c>
      <c r="S144">
        <f>IF(H144&gt;$B$5,$B$5,($B$3 - $B$5)*(($B$5-H144)/($B$5-$B$6))^(1/$B$2)+$B$5)</f>
        <v>44.8</v>
      </c>
      <c r="T144">
        <f>K144*S144</f>
        <v>1.0971867045067443E-2</v>
      </c>
      <c r="U144" s="3">
        <f>S144*N144/Q144+$B$7*O144/Q144</f>
        <v>46.635526856554762</v>
      </c>
      <c r="V144">
        <f>IF(U144-H144&lt;=10,10,U144-H144)</f>
        <v>45.235526856554763</v>
      </c>
      <c r="X144">
        <f t="shared" si="15"/>
        <v>0</v>
      </c>
      <c r="Y144">
        <f t="shared" si="16"/>
        <v>1</v>
      </c>
      <c r="AA144">
        <f>((Y144*V144)+H144+273)/(Y144*V144)</f>
        <v>7.066028607783057</v>
      </c>
      <c r="AB144">
        <f t="shared" si="17"/>
        <v>2.9586033970662107E-5</v>
      </c>
      <c r="AD144">
        <f>AA144*$C$28</f>
        <v>3.9836627007784458</v>
      </c>
      <c r="AF144">
        <f>(Q144-X144)/AD144+X144</f>
        <v>5.2478278943317237E-5</v>
      </c>
      <c r="AH144">
        <f>Q144/AF144</f>
        <v>3.9836627007784458</v>
      </c>
      <c r="AT144" s="1"/>
    </row>
    <row r="145" spans="3:46" x14ac:dyDescent="0.35">
      <c r="C145" s="10"/>
      <c r="F145" s="4">
        <v>44202.958333333336</v>
      </c>
      <c r="H145">
        <v>1.4</v>
      </c>
      <c r="I145">
        <v>2.7124999999999999</v>
      </c>
      <c r="K145">
        <v>2.3930289264072999E-4</v>
      </c>
      <c r="L145" s="2">
        <v>9.7157122892564402E-5</v>
      </c>
      <c r="N145">
        <f t="shared" si="13"/>
        <v>1.6751202484851098E-4</v>
      </c>
      <c r="O145" s="2">
        <f t="shared" si="14"/>
        <v>2.9147136867769326E-5</v>
      </c>
      <c r="Q145">
        <f>N145+O145</f>
        <v>1.966591617162803E-4</v>
      </c>
      <c r="S145">
        <f>IF(H145&gt;$B$5,$B$5,($B$3 - $B$5)*(($B$5-H145)/($B$5-$B$6))^(1/$B$2)+$B$5)</f>
        <v>44.8</v>
      </c>
      <c r="T145">
        <f>K145*S145</f>
        <v>1.0720769590304702E-2</v>
      </c>
      <c r="U145" s="3">
        <f>S145*N145/Q145+$B$7*O145/Q145</f>
        <v>46.31175665276232</v>
      </c>
      <c r="V145">
        <f>IF(U145-H145&lt;=10,10,U145-H145)</f>
        <v>44.911756652762321</v>
      </c>
      <c r="X145">
        <f t="shared" si="15"/>
        <v>0</v>
      </c>
      <c r="Y145">
        <f t="shared" si="16"/>
        <v>1</v>
      </c>
      <c r="AA145">
        <f>((Y145*V145)+H145+273)/(Y145*V145)</f>
        <v>7.1097587903661497</v>
      </c>
      <c r="AB145">
        <f t="shared" si="17"/>
        <v>2.7660454807940457E-5</v>
      </c>
      <c r="AD145">
        <f>AA145*$C$28</f>
        <v>4.0083167613440391</v>
      </c>
      <c r="AF145">
        <f>(Q145-X145)/AD145+X145</f>
        <v>4.9062779571926346E-5</v>
      </c>
      <c r="AH145">
        <f>Q145/AF145</f>
        <v>4.0083167613440391</v>
      </c>
      <c r="AL145" s="2"/>
      <c r="AT145" s="1"/>
    </row>
    <row r="146" spans="3:46" x14ac:dyDescent="0.35">
      <c r="C146" s="10"/>
      <c r="F146" s="4">
        <v>44203</v>
      </c>
      <c r="H146">
        <v>1.2</v>
      </c>
      <c r="I146">
        <v>1.7041666666666699</v>
      </c>
      <c r="K146">
        <v>2.6415920124496099E-4</v>
      </c>
      <c r="L146" s="2">
        <v>3.7530556150953302E-5</v>
      </c>
      <c r="N146">
        <f t="shared" si="13"/>
        <v>1.8491144087147269E-4</v>
      </c>
      <c r="O146" s="2">
        <f t="shared" si="14"/>
        <v>1.1259166845285992E-5</v>
      </c>
      <c r="Q146">
        <f>N146+O146</f>
        <v>1.9617060771675868E-4</v>
      </c>
      <c r="S146">
        <f>IF(H146&gt;$B$5,$B$5,($B$3 - $B$5)*(($B$5-H146)/($B$5-$B$6))^(1/$B$2)+$B$5)</f>
        <v>45.06666666666667</v>
      </c>
      <c r="T146">
        <f>K146*S146</f>
        <v>1.1904774669439577E-2</v>
      </c>
      <c r="U146" s="3">
        <f>S146*N146/Q146+$B$7*O146/Q146</f>
        <v>45.636788045356191</v>
      </c>
      <c r="V146">
        <f>IF(U146-H146&lt;=10,10,U146-H146)</f>
        <v>44.436788045356188</v>
      </c>
      <c r="X146">
        <f t="shared" si="15"/>
        <v>0</v>
      </c>
      <c r="Y146">
        <f t="shared" si="16"/>
        <v>1</v>
      </c>
      <c r="AA146">
        <f>((Y146*V146)+H146+273)/(Y146*V146)</f>
        <v>7.1705629965902755</v>
      </c>
      <c r="AB146">
        <f t="shared" si="17"/>
        <v>2.7357769230957339E-5</v>
      </c>
      <c r="AD146">
        <f>AA146*$C$28</f>
        <v>4.0425967596048284</v>
      </c>
      <c r="AF146">
        <f>(Q146-X146)/AD146+X146</f>
        <v>4.8525890506065399E-5</v>
      </c>
      <c r="AH146">
        <f>Q146/AF146</f>
        <v>4.0425967596048284</v>
      </c>
      <c r="AL146" s="2"/>
      <c r="AT146" s="1"/>
    </row>
    <row r="147" spans="3:46" x14ac:dyDescent="0.35">
      <c r="C147" s="10"/>
      <c r="F147" s="4">
        <v>44203.041666666664</v>
      </c>
      <c r="H147">
        <v>0.8</v>
      </c>
      <c r="I147">
        <v>1.7041666666666699</v>
      </c>
      <c r="K147">
        <v>2.6415920124496099E-4</v>
      </c>
      <c r="L147" s="2">
        <v>1.56056199026532E-5</v>
      </c>
      <c r="N147">
        <f t="shared" si="13"/>
        <v>1.8491144087147269E-4</v>
      </c>
      <c r="O147" s="2">
        <f t="shared" si="14"/>
        <v>4.6816859707959604E-6</v>
      </c>
      <c r="Q147">
        <f>N147+O147</f>
        <v>1.8959312684226865E-4</v>
      </c>
      <c r="S147">
        <f>IF(H147&gt;$B$5,$B$5,($B$3 - $B$5)*(($B$5-H147)/($B$5-$B$6))^(1/$B$2)+$B$5)</f>
        <v>45.6</v>
      </c>
      <c r="T147">
        <f>K147*S147</f>
        <v>1.2045659576770222E-2</v>
      </c>
      <c r="U147" s="3">
        <f>S147*N147/Q147+$B$7*O147/Q147</f>
        <v>45.832117318061293</v>
      </c>
      <c r="V147">
        <f>IF(U147-H147&lt;=10,10,U147-H147)</f>
        <v>45.032117318061296</v>
      </c>
      <c r="X147">
        <f t="shared" si="15"/>
        <v>0</v>
      </c>
      <c r="Y147">
        <f t="shared" si="16"/>
        <v>1</v>
      </c>
      <c r="AA147">
        <f>((Y147*V147)+H147+273)/(Y147*V147)</f>
        <v>7.080104963001272</v>
      </c>
      <c r="AB147">
        <f t="shared" si="17"/>
        <v>2.677829323619232E-5</v>
      </c>
      <c r="AD147">
        <f>AA147*$C$28</f>
        <v>3.9915986226885192</v>
      </c>
      <c r="AF147">
        <f>(Q147-X147)/AD147+X147</f>
        <v>4.7498043957778815E-5</v>
      </c>
      <c r="AH147">
        <f>Q147/AF147</f>
        <v>3.9915986226885192</v>
      </c>
      <c r="AL147" s="2"/>
      <c r="AT147" s="1"/>
    </row>
    <row r="148" spans="3:46" x14ac:dyDescent="0.35">
      <c r="C148" s="10"/>
      <c r="F148" s="4">
        <v>44203.083333333336</v>
      </c>
      <c r="H148">
        <v>0.8</v>
      </c>
      <c r="I148">
        <v>1.7041666666666699</v>
      </c>
      <c r="K148">
        <v>2.6489026914508501E-4</v>
      </c>
      <c r="L148" s="2">
        <v>3.0954506962448998E-6</v>
      </c>
      <c r="N148">
        <f t="shared" si="13"/>
        <v>1.8542318840155951E-4</v>
      </c>
      <c r="O148" s="2">
        <f t="shared" si="14"/>
        <v>9.2863520887347003E-7</v>
      </c>
      <c r="Q148">
        <f>N148+O148</f>
        <v>1.8635182361043297E-4</v>
      </c>
      <c r="S148">
        <f>IF(H148&gt;$B$5,$B$5,($B$3 - $B$5)*(($B$5-H148)/($B$5-$B$6))^(1/$B$2)+$B$5)</f>
        <v>45.6</v>
      </c>
      <c r="T148">
        <f>K148*S148</f>
        <v>1.2078996273015877E-2</v>
      </c>
      <c r="U148" s="3">
        <f>S148*N148/Q148+$B$7*O148/Q148</f>
        <v>45.646842423080656</v>
      </c>
      <c r="V148">
        <f>IF(U148-H148&lt;=10,10,U148-H148)</f>
        <v>44.846842423080659</v>
      </c>
      <c r="X148">
        <f t="shared" si="15"/>
        <v>0</v>
      </c>
      <c r="Y148">
        <f t="shared" si="16"/>
        <v>1</v>
      </c>
      <c r="AA148">
        <f>((Y148*V148)+H148+273)/(Y148*V148)</f>
        <v>7.1052235833461364</v>
      </c>
      <c r="AB148">
        <f t="shared" si="17"/>
        <v>2.6227439773636562E-5</v>
      </c>
      <c r="AD148">
        <f>AA148*$C$28</f>
        <v>4.0057599170332141</v>
      </c>
      <c r="AF148">
        <f>(Q148-X148)/AD148+X148</f>
        <v>4.6520966675519263E-5</v>
      </c>
      <c r="AH148">
        <f>Q148/AF148</f>
        <v>4.0057599170332141</v>
      </c>
      <c r="AL148" s="2"/>
      <c r="AT148" s="1"/>
    </row>
    <row r="149" spans="3:46" x14ac:dyDescent="0.35">
      <c r="C149" s="10"/>
      <c r="F149" s="4">
        <v>44203.125</v>
      </c>
      <c r="H149">
        <v>0.9</v>
      </c>
      <c r="I149">
        <v>1.7041666666666699</v>
      </c>
      <c r="K149">
        <v>2.6903298724579E-4</v>
      </c>
      <c r="L149" s="2">
        <v>6.2336942439434004E-6</v>
      </c>
      <c r="N149">
        <f t="shared" si="13"/>
        <v>1.8832309107205298E-4</v>
      </c>
      <c r="O149" s="2">
        <f t="shared" si="14"/>
        <v>1.8701082731830205E-6</v>
      </c>
      <c r="Q149">
        <f>N149+O149</f>
        <v>1.90193199345236E-4</v>
      </c>
      <c r="S149">
        <f>IF(H149&gt;$B$5,$B$5,($B$3 - $B$5)*(($B$5-H149)/($B$5-$B$6))^(1/$B$2)+$B$5)</f>
        <v>45.466666666666669</v>
      </c>
      <c r="T149">
        <f>K149*S149</f>
        <v>1.2232033153441919E-2</v>
      </c>
      <c r="U149" s="3">
        <f>S149*N149/Q149+$B$7*O149/Q149</f>
        <v>45.560404852884972</v>
      </c>
      <c r="V149">
        <f>IF(U149-H149&lt;=10,10,U149-H149)</f>
        <v>44.660404852884973</v>
      </c>
      <c r="X149">
        <f t="shared" si="15"/>
        <v>0</v>
      </c>
      <c r="Y149">
        <f t="shared" si="16"/>
        <v>1</v>
      </c>
      <c r="AA149">
        <f>((Y149*V149)+H149+273)/(Y149*V149)</f>
        <v>7.1329493295515123</v>
      </c>
      <c r="AB149">
        <f t="shared" si="17"/>
        <v>2.6664033425454669E-5</v>
      </c>
      <c r="AD149">
        <f>AA149*$C$28</f>
        <v>4.0213910483433741</v>
      </c>
      <c r="AF149">
        <f>(Q149-X149)/AD149+X149</f>
        <v>4.7295375420797917E-5</v>
      </c>
      <c r="AH149">
        <f>Q149/AF149</f>
        <v>4.0213910483433741</v>
      </c>
      <c r="AL149" s="2"/>
      <c r="AT149" s="1"/>
    </row>
    <row r="150" spans="3:46" x14ac:dyDescent="0.35">
      <c r="C150" s="10"/>
      <c r="F150" s="4">
        <v>44203.166666666664</v>
      </c>
      <c r="H150">
        <v>1</v>
      </c>
      <c r="I150">
        <v>1.7041666666666699</v>
      </c>
      <c r="K150">
        <v>2.6939852119585298E-4</v>
      </c>
      <c r="L150" s="2">
        <v>2.1882106998050199E-5</v>
      </c>
      <c r="N150">
        <f t="shared" si="13"/>
        <v>1.8857896483709708E-4</v>
      </c>
      <c r="O150" s="2">
        <f t="shared" si="14"/>
        <v>6.5646320994150608E-6</v>
      </c>
      <c r="Q150">
        <f>N150+O150</f>
        <v>1.9514359693651215E-4</v>
      </c>
      <c r="S150">
        <f>IF(H150&gt;$B$5,$B$5,($B$3 - $B$5)*(($B$5-H150)/($B$5-$B$6))^(1/$B$2)+$B$5)</f>
        <v>45.333333333333329</v>
      </c>
      <c r="T150">
        <f>K150*S150</f>
        <v>1.2212732960878667E-2</v>
      </c>
      <c r="U150" s="3">
        <f>S150*N150/Q150+$B$7*O150/Q150</f>
        <v>45.658520074228498</v>
      </c>
      <c r="V150">
        <f>IF(U150-H150&lt;=10,10,U150-H150)</f>
        <v>44.658520074228498</v>
      </c>
      <c r="X150">
        <f t="shared" si="15"/>
        <v>0</v>
      </c>
      <c r="Y150">
        <f t="shared" si="16"/>
        <v>1</v>
      </c>
      <c r="AA150">
        <f>((Y150*V150)+H150+273)/(Y150*V150)</f>
        <v>7.1354473803559753</v>
      </c>
      <c r="AB150">
        <f t="shared" si="17"/>
        <v>2.7348473968674516E-5</v>
      </c>
      <c r="AD150">
        <f>AA150*$C$28</f>
        <v>4.0227993913273563</v>
      </c>
      <c r="AF150">
        <f>(Q150-X150)/AD150+X150</f>
        <v>4.8509403018509183E-5</v>
      </c>
      <c r="AH150">
        <f>Q150/AF150</f>
        <v>4.0227993913273563</v>
      </c>
      <c r="AL150" s="2"/>
      <c r="AT150" s="1"/>
    </row>
    <row r="151" spans="3:46" x14ac:dyDescent="0.35">
      <c r="C151" s="10"/>
      <c r="F151" s="4">
        <v>44203.208333333336</v>
      </c>
      <c r="H151">
        <v>1.4</v>
      </c>
      <c r="I151">
        <v>1.7041666666666699</v>
      </c>
      <c r="K151">
        <v>2.7025143374599799E-4</v>
      </c>
      <c r="L151" s="2">
        <v>8.4604148701770398E-5</v>
      </c>
      <c r="N151">
        <f t="shared" si="13"/>
        <v>1.8917600362219859E-4</v>
      </c>
      <c r="O151" s="2">
        <f t="shared" si="14"/>
        <v>2.5381244610531124E-5</v>
      </c>
      <c r="Q151">
        <f>N151+O151</f>
        <v>2.1455724823272971E-4</v>
      </c>
      <c r="S151">
        <f>IF(H151&gt;$B$5,$B$5,($B$3 - $B$5)*(($B$5-H151)/($B$5-$B$6))^(1/$B$2)+$B$5)</f>
        <v>44.8</v>
      </c>
      <c r="T151">
        <f>K151*S151</f>
        <v>1.210726423182071E-2</v>
      </c>
      <c r="U151" s="3">
        <f>S151*N151/Q151+$B$7*O151/Q151</f>
        <v>46.00661826696529</v>
      </c>
      <c r="V151">
        <f>IF(U151-H151&lt;=10,10,U151-H151)</f>
        <v>44.606618266965292</v>
      </c>
      <c r="X151">
        <f t="shared" si="15"/>
        <v>0</v>
      </c>
      <c r="Y151">
        <f t="shared" si="16"/>
        <v>1</v>
      </c>
      <c r="AA151">
        <f>((Y151*V151)+H151+273)/(Y151*V151)</f>
        <v>7.151553528620993</v>
      </c>
      <c r="AB151">
        <f t="shared" si="17"/>
        <v>3.0001488120596083E-5</v>
      </c>
      <c r="AD151">
        <f>AA151*$C$28</f>
        <v>4.0318796633808676</v>
      </c>
      <c r="AF151">
        <f>(Q151-X151)/AD151+X151</f>
        <v>5.3215191460554704E-5</v>
      </c>
      <c r="AH151">
        <f>Q151/AF151</f>
        <v>4.0318796633808676</v>
      </c>
      <c r="AL151" s="2"/>
      <c r="AT151" s="1"/>
    </row>
    <row r="152" spans="3:46" x14ac:dyDescent="0.35">
      <c r="C152" s="10"/>
      <c r="F152" s="4">
        <v>44203.25</v>
      </c>
      <c r="H152">
        <v>1.5</v>
      </c>
      <c r="I152">
        <v>1.7041666666666699</v>
      </c>
      <c r="K152">
        <v>2.7183541419626702E-4</v>
      </c>
      <c r="L152">
        <v>1.8188963801576399E-4</v>
      </c>
      <c r="N152">
        <f t="shared" si="13"/>
        <v>1.9028478993738692E-4</v>
      </c>
      <c r="O152" s="2">
        <f t="shared" si="14"/>
        <v>5.4566891404729205E-5</v>
      </c>
      <c r="Q152">
        <f>N152+O152</f>
        <v>2.4485168134211611E-4</v>
      </c>
      <c r="S152">
        <f>IF(H152&gt;$B$5,$B$5,($B$3 - $B$5)*(($B$5-H152)/($B$5-$B$6))^(1/$B$2)+$B$5)</f>
        <v>44.666666666666671</v>
      </c>
      <c r="T152">
        <f>K152*S152</f>
        <v>1.2141981834099928E-2</v>
      </c>
      <c r="U152" s="3">
        <f>S152*N152/Q152+$B$7*O152/Q152</f>
        <v>46.969521500083246</v>
      </c>
      <c r="V152">
        <f>IF(U152-H152&lt;=10,10,U152-H152)</f>
        <v>45.469521500083246</v>
      </c>
      <c r="X152">
        <f t="shared" si="15"/>
        <v>0</v>
      </c>
      <c r="Y152">
        <f t="shared" si="16"/>
        <v>1</v>
      </c>
      <c r="AA152">
        <f>((Y152*V152)+H152+273)/(Y152*V152)</f>
        <v>7.037010967874326</v>
      </c>
      <c r="AB152">
        <f t="shared" si="17"/>
        <v>3.479484151153435E-5</v>
      </c>
      <c r="AD152">
        <f>AA152*$C$28</f>
        <v>3.9673032298244642</v>
      </c>
      <c r="AF152">
        <f>(Q152-X152)/AD152+X152</f>
        <v>6.1717410330883562E-5</v>
      </c>
      <c r="AH152">
        <f>Q152/AF152</f>
        <v>3.9673032298244642</v>
      </c>
      <c r="AT152" s="1"/>
    </row>
    <row r="153" spans="3:46" x14ac:dyDescent="0.35">
      <c r="C153" s="10"/>
      <c r="F153" s="4">
        <v>44203.291666666664</v>
      </c>
      <c r="H153">
        <v>1.5</v>
      </c>
      <c r="I153">
        <v>1.7041666666666699</v>
      </c>
      <c r="K153">
        <v>2.7256648209639201E-4</v>
      </c>
      <c r="L153">
        <v>2.3837814320365699E-4</v>
      </c>
      <c r="N153">
        <f t="shared" si="13"/>
        <v>1.9079653746747441E-4</v>
      </c>
      <c r="O153" s="2">
        <f t="shared" si="14"/>
        <v>7.1513442961097115E-5</v>
      </c>
      <c r="Q153">
        <f>N153+O153</f>
        <v>2.6230998042857151E-4</v>
      </c>
      <c r="S153">
        <f>IF(H153&gt;$B$5,$B$5,($B$3 - $B$5)*(($B$5-H153)/($B$5-$B$6))^(1/$B$2)+$B$5)</f>
        <v>44.666666666666671</v>
      </c>
      <c r="T153">
        <f>K153*S153</f>
        <v>1.2174636200305511E-2</v>
      </c>
      <c r="U153" s="3">
        <f>S153*N153/Q153+$B$7*O153/Q153</f>
        <v>47.483838330222817</v>
      </c>
      <c r="V153">
        <f>IF(U153-H153&lt;=10,10,U153-H153)</f>
        <v>45.983838330222817</v>
      </c>
      <c r="X153">
        <f t="shared" si="15"/>
        <v>0</v>
      </c>
      <c r="Y153">
        <f t="shared" si="16"/>
        <v>1</v>
      </c>
      <c r="AA153">
        <f>((Y153*V153)+H153+273)/(Y153*V153)</f>
        <v>6.9694886283467383</v>
      </c>
      <c r="AB153">
        <f t="shared" si="17"/>
        <v>3.7636904860090885E-5</v>
      </c>
      <c r="AD153">
        <f>AA153*$C$28</f>
        <v>3.9292357041497068</v>
      </c>
      <c r="AF153">
        <f>(Q153-X153)/AD153+X153</f>
        <v>6.6758525112541151E-5</v>
      </c>
      <c r="AH153">
        <f>Q153/AF153</f>
        <v>3.9292357041497068</v>
      </c>
      <c r="AT153" s="1"/>
    </row>
    <row r="154" spans="3:46" x14ac:dyDescent="0.35">
      <c r="C154" s="10"/>
      <c r="F154" s="4">
        <v>44203.333333333336</v>
      </c>
      <c r="H154">
        <v>1.3</v>
      </c>
      <c r="I154">
        <v>1.7041666666666699</v>
      </c>
      <c r="K154">
        <v>2.6818007469564498E-4</v>
      </c>
      <c r="L154">
        <v>2.28962987907939E-4</v>
      </c>
      <c r="N154">
        <f t="shared" si="13"/>
        <v>1.8772605228695147E-4</v>
      </c>
      <c r="O154" s="2">
        <f t="shared" si="14"/>
        <v>6.8688896372381706E-5</v>
      </c>
      <c r="Q154">
        <f>N154+O154</f>
        <v>2.5641494865933317E-4</v>
      </c>
      <c r="S154">
        <f>IF(H154&gt;$B$5,$B$5,($B$3 - $B$5)*(($B$5-H154)/($B$5-$B$6))^(1/$B$2)+$B$5)</f>
        <v>44.93333333333333</v>
      </c>
      <c r="T154">
        <f>K154*S154</f>
        <v>1.2050224689657647E-2</v>
      </c>
      <c r="U154" s="3">
        <f>S154*N154/Q154+$B$7*O154/Q154</f>
        <v>47.630010056345469</v>
      </c>
      <c r="V154">
        <f>IF(U154-H154&lt;=10,10,U154-H154)</f>
        <v>46.330010056345472</v>
      </c>
      <c r="X154">
        <f t="shared" si="15"/>
        <v>0</v>
      </c>
      <c r="Y154">
        <f t="shared" si="16"/>
        <v>1</v>
      </c>
      <c r="AA154">
        <f>((Y154*V154)+H154+273)/(Y154*V154)</f>
        <v>6.9205685400543349</v>
      </c>
      <c r="AB154">
        <f t="shared" si="17"/>
        <v>3.7051139248932285E-5</v>
      </c>
      <c r="AD154">
        <f>AA154*$C$28</f>
        <v>3.901655695368738</v>
      </c>
      <c r="AF154">
        <f>(Q154-X154)/AD154+X154</f>
        <v>6.571952234629454E-5</v>
      </c>
      <c r="AH154">
        <f>Q154/AF154</f>
        <v>3.9016556953687385</v>
      </c>
      <c r="AT154" s="1"/>
    </row>
    <row r="155" spans="3:46" x14ac:dyDescent="0.35">
      <c r="C155" s="10"/>
      <c r="F155" s="4">
        <v>44203.375</v>
      </c>
      <c r="H155">
        <v>1.1000000000000001</v>
      </c>
      <c r="I155">
        <v>1.7041666666666699</v>
      </c>
      <c r="K155">
        <v>2.6172230824454598E-4</v>
      </c>
      <c r="L155">
        <v>1.7561327224968699E-4</v>
      </c>
      <c r="N155">
        <f t="shared" si="13"/>
        <v>1.8320561577118218E-4</v>
      </c>
      <c r="O155" s="2">
        <f t="shared" si="14"/>
        <v>5.2683981674906102E-5</v>
      </c>
      <c r="Q155">
        <f>N155+O155</f>
        <v>2.3588959744608829E-4</v>
      </c>
      <c r="S155">
        <f>IF(H155&gt;$B$5,$B$5,($B$3 - $B$5)*(($B$5-H155)/($B$5-$B$6))^(1/$B$2)+$B$5)</f>
        <v>45.2</v>
      </c>
      <c r="T155">
        <f>K155*S155</f>
        <v>1.1829848332653478E-2</v>
      </c>
      <c r="U155" s="3">
        <f>S155*N155/Q155+$B$7*O155/Q155</f>
        <v>47.388748575621605</v>
      </c>
      <c r="V155">
        <f>IF(U155-H155&lt;=10,10,U155-H155)</f>
        <v>46.288748575621604</v>
      </c>
      <c r="X155">
        <f t="shared" si="15"/>
        <v>0</v>
      </c>
      <c r="Y155">
        <f t="shared" si="16"/>
        <v>1</v>
      </c>
      <c r="AA155">
        <f>((Y155*V155)+H155+273)/(Y155*V155)</f>
        <v>6.9215253908237493</v>
      </c>
      <c r="AB155">
        <f t="shared" si="17"/>
        <v>3.4080579659336399E-5</v>
      </c>
      <c r="AD155">
        <f>AA155*$C$28</f>
        <v>3.9021951455934549</v>
      </c>
      <c r="AF155">
        <f>(Q155-X155)/AD155+X155</f>
        <v>6.0450487134777482E-5</v>
      </c>
      <c r="AH155">
        <f>Q155/AF155</f>
        <v>3.9021951455934549</v>
      </c>
      <c r="AT155" s="1"/>
    </row>
    <row r="156" spans="3:46" x14ac:dyDescent="0.35">
      <c r="C156" s="10"/>
      <c r="F156" s="4">
        <v>44203.416666666664</v>
      </c>
      <c r="H156">
        <v>1.1000000000000001</v>
      </c>
      <c r="I156">
        <v>1.7041666666666699</v>
      </c>
      <c r="K156">
        <v>2.5075628974268003E-4</v>
      </c>
      <c r="L156">
        <v>1.44231443419306E-4</v>
      </c>
      <c r="N156">
        <f t="shared" si="13"/>
        <v>1.7552940281987601E-4</v>
      </c>
      <c r="O156" s="2">
        <f t="shared" si="14"/>
        <v>4.3269433025791807E-5</v>
      </c>
      <c r="Q156">
        <f>N156+O156</f>
        <v>2.1879883584566783E-4</v>
      </c>
      <c r="S156">
        <f>IF(H156&gt;$B$5,$B$5,($B$3 - $B$5)*(($B$5-H156)/($B$5-$B$6))^(1/$B$2)+$B$5)</f>
        <v>45.2</v>
      </c>
      <c r="T156">
        <f>K156*S156</f>
        <v>1.1334184296369138E-2</v>
      </c>
      <c r="U156" s="3">
        <f>S156*N156/Q156+$B$7*O156/Q156</f>
        <v>47.138037933400433</v>
      </c>
      <c r="V156">
        <f>IF(U156-H156&lt;=10,10,U156-H156)</f>
        <v>46.038037933400432</v>
      </c>
      <c r="X156">
        <f t="shared" si="15"/>
        <v>0</v>
      </c>
      <c r="Y156">
        <f t="shared" si="16"/>
        <v>1</v>
      </c>
      <c r="AA156">
        <f>((Y156*V156)+H156+273)/(Y156*V156)</f>
        <v>6.9537724087312034</v>
      </c>
      <c r="AB156">
        <f t="shared" si="17"/>
        <v>3.1464768040285954E-5</v>
      </c>
      <c r="AD156">
        <f>AA156*$C$28</f>
        <v>3.9203752648060721</v>
      </c>
      <c r="AF156">
        <f>(Q156-X156)/AD156+X156</f>
        <v>5.5810686749777531E-5</v>
      </c>
      <c r="AH156">
        <f>Q156/AF156</f>
        <v>3.9203752648060721</v>
      </c>
      <c r="AT156" s="1"/>
    </row>
    <row r="157" spans="3:46" x14ac:dyDescent="0.35">
      <c r="C157" s="10"/>
      <c r="F157" s="4">
        <v>44203.458333333336</v>
      </c>
      <c r="H157">
        <v>1.4</v>
      </c>
      <c r="I157">
        <v>1.7041666666666699</v>
      </c>
      <c r="K157">
        <v>2.3869366939062699E-4</v>
      </c>
      <c r="L157">
        <v>1.3481628812358801E-4</v>
      </c>
      <c r="N157">
        <f t="shared" si="13"/>
        <v>1.6708556857343888E-4</v>
      </c>
      <c r="O157" s="2">
        <f t="shared" si="14"/>
        <v>4.0444886437076405E-5</v>
      </c>
      <c r="Q157">
        <f>N157+O157</f>
        <v>2.0753045501051528E-4</v>
      </c>
      <c r="S157">
        <f>IF(H157&gt;$B$5,$B$5,($B$3 - $B$5)*(($B$5-H157)/($B$5-$B$6))^(1/$B$2)+$B$5)</f>
        <v>44.8</v>
      </c>
      <c r="T157">
        <f>K157*S157</f>
        <v>1.0693476388700088E-2</v>
      </c>
      <c r="U157" s="3">
        <f>S157*N157/Q157+$B$7*O157/Q157</f>
        <v>46.787842418777892</v>
      </c>
      <c r="V157">
        <f>IF(U157-H157&lt;=10,10,U157-H157)</f>
        <v>45.387842418777893</v>
      </c>
      <c r="X157">
        <f t="shared" si="15"/>
        <v>0</v>
      </c>
      <c r="Y157">
        <f t="shared" si="16"/>
        <v>1</v>
      </c>
      <c r="AA157">
        <f>((Y157*V157)+H157+273)/(Y157*V157)</f>
        <v>7.0456718226040858</v>
      </c>
      <c r="AB157">
        <f t="shared" si="17"/>
        <v>2.9455027176359723E-5</v>
      </c>
      <c r="AD157">
        <f>AA157*$C$28</f>
        <v>3.9721860184259428</v>
      </c>
      <c r="AF157">
        <f>(Q157-X157)/AD157+X157</f>
        <v>5.2245905415263839E-5</v>
      </c>
      <c r="AH157">
        <f>Q157/AF157</f>
        <v>3.9721860184259428</v>
      </c>
      <c r="AT157" s="1"/>
    </row>
    <row r="158" spans="3:46" x14ac:dyDescent="0.35">
      <c r="C158" s="10"/>
      <c r="F158" s="4">
        <v>44203.5</v>
      </c>
      <c r="H158">
        <v>1.6</v>
      </c>
      <c r="I158">
        <v>1.7041666666666699</v>
      </c>
      <c r="K158">
        <v>2.26996582988636E-4</v>
      </c>
      <c r="L158">
        <v>1.3167749859394599E-4</v>
      </c>
      <c r="N158">
        <f t="shared" si="13"/>
        <v>1.5889760809204519E-4</v>
      </c>
      <c r="O158" s="2">
        <f t="shared" si="14"/>
        <v>3.9503249578183801E-5</v>
      </c>
      <c r="Q158">
        <f>N158+O158</f>
        <v>1.98400857670229E-4</v>
      </c>
      <c r="S158">
        <f>IF(H158&gt;$B$5,$B$5,($B$3 - $B$5)*(($B$5-H158)/($B$5-$B$6))^(1/$B$2)+$B$5)</f>
        <v>44.533333333333331</v>
      </c>
      <c r="T158">
        <f>K158*S158</f>
        <v>1.0108914495760589E-2</v>
      </c>
      <c r="U158" s="3">
        <f>S158*N158/Q158+$B$7*O158/Q158</f>
        <v>46.617333122649939</v>
      </c>
      <c r="V158">
        <f>IF(U158-H158&lt;=10,10,U158-H158)</f>
        <v>45.017333122649937</v>
      </c>
      <c r="X158">
        <f t="shared" si="15"/>
        <v>0</v>
      </c>
      <c r="Y158">
        <f t="shared" si="16"/>
        <v>1</v>
      </c>
      <c r="AA158">
        <f>((Y158*V158)+H158+273)/(Y158*V158)</f>
        <v>7.0998726701968549</v>
      </c>
      <c r="AB158">
        <f t="shared" si="17"/>
        <v>2.7944283916957631E-5</v>
      </c>
      <c r="AD158">
        <f>AA158*$C$28</f>
        <v>4.0027431965653095</v>
      </c>
      <c r="AF158">
        <f>(Q158-X158)/AD158+X158</f>
        <v>4.956622194510845E-5</v>
      </c>
      <c r="AH158">
        <f>Q158/AF158</f>
        <v>4.0027431965653095</v>
      </c>
      <c r="AT158" s="1"/>
    </row>
    <row r="159" spans="3:46" x14ac:dyDescent="0.35">
      <c r="C159" s="10"/>
      <c r="F159" s="4">
        <v>44203.541666666664</v>
      </c>
      <c r="H159">
        <v>2</v>
      </c>
      <c r="I159">
        <v>1.7041666666666699</v>
      </c>
      <c r="K159">
        <v>2.22975709537951E-4</v>
      </c>
      <c r="L159">
        <v>1.3167749859394599E-4</v>
      </c>
      <c r="N159">
        <f t="shared" si="13"/>
        <v>1.560829966765657E-4</v>
      </c>
      <c r="O159" s="2">
        <f t="shared" si="14"/>
        <v>3.9503249578183801E-5</v>
      </c>
      <c r="Q159">
        <f>N159+O159</f>
        <v>1.9558624625474951E-4</v>
      </c>
      <c r="S159">
        <f>IF(H159&gt;$B$5,$B$5,($B$3 - $B$5)*(($B$5-H159)/($B$5-$B$6))^(1/$B$2)+$B$5)</f>
        <v>44</v>
      </c>
      <c r="T159">
        <f>K159*S159</f>
        <v>9.8109312196698432E-3</v>
      </c>
      <c r="U159" s="3">
        <f>S159*N159/Q159+$B$7*O159/Q159</f>
        <v>46.221709111355622</v>
      </c>
      <c r="V159">
        <f>IF(U159-H159&lt;=10,10,U159-H159)</f>
        <v>44.221709111355622</v>
      </c>
      <c r="X159">
        <f t="shared" si="15"/>
        <v>0</v>
      </c>
      <c r="Y159">
        <f t="shared" si="16"/>
        <v>1</v>
      </c>
      <c r="AA159">
        <f>((Y159*V159)+H159+273)/(Y159*V159)</f>
        <v>7.2186651200548733</v>
      </c>
      <c r="AB159">
        <f t="shared" si="17"/>
        <v>2.7094517199775952E-5</v>
      </c>
      <c r="AD159">
        <f>AA159*$C$28</f>
        <v>4.0697156188269794</v>
      </c>
      <c r="AF159">
        <f>(Q159-X159)/AD159+X159</f>
        <v>4.8058946760295663E-5</v>
      </c>
      <c r="AH159">
        <f>Q159/AF159</f>
        <v>4.0697156188269794</v>
      </c>
      <c r="AT159" s="1"/>
    </row>
    <row r="160" spans="3:46" x14ac:dyDescent="0.35">
      <c r="C160" s="10"/>
      <c r="F160" s="4">
        <v>44203.583333333336</v>
      </c>
      <c r="H160">
        <v>2.2999999999999998</v>
      </c>
      <c r="I160">
        <v>1.7041666666666699</v>
      </c>
      <c r="K160">
        <v>2.2126988443766101E-4</v>
      </c>
      <c r="L160">
        <v>1.19125009720435E-4</v>
      </c>
      <c r="N160">
        <f t="shared" si="13"/>
        <v>1.5488891910636269E-4</v>
      </c>
      <c r="O160" s="2">
        <f t="shared" si="14"/>
        <v>3.5737502916130507E-5</v>
      </c>
      <c r="Q160">
        <f>N160+O160</f>
        <v>1.9062642202249318E-4</v>
      </c>
      <c r="S160">
        <f>IF(H160&gt;$B$5,$B$5,($B$3 - $B$5)*(($B$5-H160)/($B$5-$B$6))^(1/$B$2)+$B$5)</f>
        <v>43.599999999999994</v>
      </c>
      <c r="T160">
        <f>K160*S160</f>
        <v>9.6473669614820182E-3</v>
      </c>
      <c r="U160" s="3">
        <f>S160*N160/Q160+$B$7*O160/Q160</f>
        <v>45.737203903432729</v>
      </c>
      <c r="V160">
        <f>IF(U160-H160&lt;=10,10,U160-H160)</f>
        <v>43.437203903432732</v>
      </c>
      <c r="X160">
        <f t="shared" si="15"/>
        <v>0</v>
      </c>
      <c r="Y160">
        <f t="shared" si="16"/>
        <v>1</v>
      </c>
      <c r="AA160">
        <f>((Y160*V160)+H160+273)/(Y160*V160)</f>
        <v>7.3378849295187649</v>
      </c>
      <c r="AB160">
        <f t="shared" si="17"/>
        <v>2.5978388030540416E-5</v>
      </c>
      <c r="AD160">
        <f>AA160*$C$28</f>
        <v>4.1369289765017685</v>
      </c>
      <c r="AF160">
        <f>(Q160-X160)/AD160+X160</f>
        <v>4.6079210715309144E-5</v>
      </c>
      <c r="AH160">
        <f>Q160/AF160</f>
        <v>4.1369289765017685</v>
      </c>
      <c r="AT160" s="1"/>
    </row>
    <row r="161" spans="3:46" x14ac:dyDescent="0.35">
      <c r="C161" s="10"/>
      <c r="F161" s="4">
        <v>44203.625</v>
      </c>
      <c r="H161">
        <v>2.6</v>
      </c>
      <c r="I161">
        <v>1.7041666666666699</v>
      </c>
      <c r="K161">
        <v>2.22488330937868E-4</v>
      </c>
      <c r="L161">
        <v>1.0657203552964101E-4</v>
      </c>
      <c r="N161">
        <f t="shared" si="13"/>
        <v>1.5574183165650759E-4</v>
      </c>
      <c r="O161" s="2">
        <f t="shared" si="14"/>
        <v>3.1971610658892304E-5</v>
      </c>
      <c r="Q161">
        <f>N161+O161</f>
        <v>1.8771344231539991E-4</v>
      </c>
      <c r="S161">
        <f>IF(H161&gt;$B$5,$B$5,($B$3 - $B$5)*(($B$5-H161)/($B$5-$B$6))^(1/$B$2)+$B$5)</f>
        <v>43.2</v>
      </c>
      <c r="T161">
        <f>K161*S161</f>
        <v>9.6114958965158974E-3</v>
      </c>
      <c r="U161" s="3">
        <f>S161*N161/Q161+$B$7*O161/Q161</f>
        <v>45.209792165768505</v>
      </c>
      <c r="V161">
        <f>IF(U161-H161&lt;=10,10,U161-H161)</f>
        <v>42.609792165768503</v>
      </c>
      <c r="X161">
        <f t="shared" si="15"/>
        <v>0</v>
      </c>
      <c r="Y161">
        <f t="shared" si="16"/>
        <v>1</v>
      </c>
      <c r="AA161">
        <f>((Y161*V161)+H161+273)/(Y161*V161)</f>
        <v>7.4679968146244367</v>
      </c>
      <c r="AB161">
        <f t="shared" si="17"/>
        <v>2.5135715369857179E-5</v>
      </c>
      <c r="AD161">
        <f>AA161*$C$28</f>
        <v>4.210283033270307</v>
      </c>
      <c r="AF161">
        <f>(Q161-X161)/AD161+X161</f>
        <v>4.458451862548415E-5</v>
      </c>
      <c r="AH161">
        <f>Q161/AF161</f>
        <v>4.210283033270307</v>
      </c>
      <c r="AT161" s="1"/>
    </row>
    <row r="162" spans="3:46" x14ac:dyDescent="0.35">
      <c r="C162" s="10"/>
      <c r="F162" s="4">
        <v>44203.666666666664</v>
      </c>
      <c r="H162">
        <v>2.6</v>
      </c>
      <c r="I162">
        <v>1.7041666666666699</v>
      </c>
      <c r="K162">
        <v>2.2736211693869801E-4</v>
      </c>
      <c r="L162" s="2">
        <v>9.4018940009526307E-5</v>
      </c>
      <c r="N162">
        <f t="shared" si="13"/>
        <v>1.5915348185708859E-4</v>
      </c>
      <c r="O162" s="2">
        <f t="shared" si="14"/>
        <v>2.8205682002857897E-5</v>
      </c>
      <c r="Q162">
        <f>N162+O162</f>
        <v>1.8735916385994648E-4</v>
      </c>
      <c r="S162">
        <f>IF(H162&gt;$B$5,$B$5,($B$3 - $B$5)*(($B$5-H162)/($B$5-$B$6))^(1/$B$2)+$B$5)</f>
        <v>43.2</v>
      </c>
      <c r="T162">
        <f>K162*S162</f>
        <v>9.8220434517517548E-3</v>
      </c>
      <c r="U162" s="3">
        <f>S162*N162/Q162+$B$7*O162/Q162</f>
        <v>44.976411896684787</v>
      </c>
      <c r="V162">
        <f>IF(U162-H162&lt;=10,10,U162-H162)</f>
        <v>42.376411896684786</v>
      </c>
      <c r="X162">
        <f t="shared" si="15"/>
        <v>0</v>
      </c>
      <c r="Y162">
        <f t="shared" si="16"/>
        <v>1</v>
      </c>
      <c r="AA162">
        <f>((Y162*V162)+H162+273)/(Y162*V162)</f>
        <v>7.5036181135845741</v>
      </c>
      <c r="AB162">
        <f t="shared" si="17"/>
        <v>2.4969176339178408E-5</v>
      </c>
      <c r="AD162">
        <f>AA162*$C$28</f>
        <v>4.2303654937155528</v>
      </c>
      <c r="AF162">
        <f>(Q162-X162)/AD162+X162</f>
        <v>4.4289119731682552E-5</v>
      </c>
      <c r="AH162">
        <f>Q162/AF162</f>
        <v>4.2303654937155528</v>
      </c>
      <c r="AL162" s="2"/>
      <c r="AT162" s="1"/>
    </row>
    <row r="163" spans="3:46" x14ac:dyDescent="0.35">
      <c r="C163" s="10"/>
      <c r="F163" s="4">
        <v>44203.708333333336</v>
      </c>
      <c r="H163">
        <v>2.7</v>
      </c>
      <c r="I163">
        <v>1.7041666666666699</v>
      </c>
      <c r="K163">
        <v>2.3223590293952701E-4</v>
      </c>
      <c r="L163">
        <v>1.3795386436002199E-4</v>
      </c>
      <c r="N163">
        <f t="shared" si="13"/>
        <v>1.625651320576689E-4</v>
      </c>
      <c r="O163" s="2">
        <f t="shared" si="14"/>
        <v>4.1386159308006606E-5</v>
      </c>
      <c r="Q163">
        <f>N163+O163</f>
        <v>2.0395129136567552E-4</v>
      </c>
      <c r="S163">
        <f>IF(H163&gt;$B$5,$B$5,($B$3 - $B$5)*(($B$5-H163)/($B$5-$B$6))^(1/$B$2)+$B$5)</f>
        <v>43.066666666666663</v>
      </c>
      <c r="T163">
        <f>K163*S163</f>
        <v>1.0001626219928962E-2</v>
      </c>
      <c r="U163" s="3">
        <f>S163*N163/Q163+$B$7*O163/Q163</f>
        <v>45.488199921503394</v>
      </c>
      <c r="V163">
        <f>IF(U163-H163&lt;=10,10,U163-H163)</f>
        <v>42.788199921503391</v>
      </c>
      <c r="X163">
        <f t="shared" si="15"/>
        <v>0</v>
      </c>
      <c r="Y163">
        <f t="shared" si="16"/>
        <v>1</v>
      </c>
      <c r="AA163">
        <f>((Y163*V163)+H163+273)/(Y163*V163)</f>
        <v>7.4433652386822144</v>
      </c>
      <c r="AB163">
        <f t="shared" si="17"/>
        <v>2.7400414305315399E-5</v>
      </c>
      <c r="AD163">
        <f>AA163*$C$28</f>
        <v>4.1963963232399601</v>
      </c>
      <c r="AF163">
        <f>(Q163-X163)/AD163+X163</f>
        <v>4.8601532280489776E-5</v>
      </c>
      <c r="AH163">
        <f>Q163/AF163</f>
        <v>4.1963963232399601</v>
      </c>
      <c r="AT163" s="1"/>
    </row>
    <row r="164" spans="3:46" x14ac:dyDescent="0.35">
      <c r="C164" s="10"/>
      <c r="F164" s="4">
        <v>44203.75</v>
      </c>
      <c r="H164">
        <v>2.5</v>
      </c>
      <c r="I164">
        <v>1.7041666666666699</v>
      </c>
      <c r="K164">
        <v>2.3954658194077201E-4</v>
      </c>
      <c r="L164">
        <v>1.6619811695396899E-4</v>
      </c>
      <c r="N164">
        <f t="shared" si="13"/>
        <v>1.6768260735854039E-4</v>
      </c>
      <c r="O164" s="2">
        <f t="shared" si="14"/>
        <v>4.9859435086190706E-5</v>
      </c>
      <c r="Q164">
        <f>N164+O164</f>
        <v>2.1754204244473109E-4</v>
      </c>
      <c r="S164">
        <f>IF(H164&gt;$B$5,$B$5,($B$3 - $B$5)*(($B$5-H164)/($B$5-$B$6))^(1/$B$2)+$B$5)</f>
        <v>43.333333333333336</v>
      </c>
      <c r="T164">
        <f>K164*S164</f>
        <v>1.0380351884100121E-2</v>
      </c>
      <c r="U164" s="3">
        <f>S164*N164/Q164+$B$7*O164/Q164</f>
        <v>46.007268922067531</v>
      </c>
      <c r="V164">
        <f>IF(U164-H164&lt;=10,10,U164-H164)</f>
        <v>43.507268922067531</v>
      </c>
      <c r="X164">
        <f t="shared" si="15"/>
        <v>0</v>
      </c>
      <c r="Y164">
        <f t="shared" si="16"/>
        <v>1</v>
      </c>
      <c r="AA164">
        <f>((Y164*V164)+H164+273)/(Y164*V164)</f>
        <v>7.3322751996566327</v>
      </c>
      <c r="AB164">
        <f t="shared" si="17"/>
        <v>2.9669104953250866E-5</v>
      </c>
      <c r="AD164">
        <f>AA164*$C$28</f>
        <v>4.1337663411865639</v>
      </c>
      <c r="AF164">
        <f>(Q164-X164)/AD164+X164</f>
        <v>5.2625626242408135E-5</v>
      </c>
      <c r="AH164">
        <f>Q164/AF164</f>
        <v>4.1337663411865639</v>
      </c>
      <c r="AT164" s="1"/>
    </row>
    <row r="165" spans="3:46" x14ac:dyDescent="0.35">
      <c r="C165" s="10"/>
      <c r="F165" s="4">
        <v>44203.791666666664</v>
      </c>
      <c r="H165">
        <v>2.2000000000000002</v>
      </c>
      <c r="I165">
        <v>1.7041666666666699</v>
      </c>
      <c r="K165">
        <v>2.5075628974268003E-4</v>
      </c>
      <c r="L165">
        <v>1.9758115907755799E-4</v>
      </c>
      <c r="N165">
        <f t="shared" si="13"/>
        <v>1.7552940281987601E-4</v>
      </c>
      <c r="O165" s="2">
        <f t="shared" si="14"/>
        <v>5.9274347723267405E-5</v>
      </c>
      <c r="Q165">
        <f>N165+O165</f>
        <v>2.3480375054314343E-4</v>
      </c>
      <c r="S165">
        <f>IF(H165&gt;$B$5,$B$5,($B$3 - $B$5)*(($B$5-H165)/($B$5-$B$6))^(1/$B$2)+$B$5)</f>
        <v>43.733333333333334</v>
      </c>
      <c r="T165">
        <f>K165*S165</f>
        <v>1.0966408404746541E-2</v>
      </c>
      <c r="U165" s="3">
        <f>S165*N165/Q165+$B$7*O165/Q165</f>
        <v>46.577514127453306</v>
      </c>
      <c r="V165">
        <f>IF(U165-H165&lt;=10,10,U165-H165)</f>
        <v>44.377514127453303</v>
      </c>
      <c r="X165">
        <f t="shared" si="15"/>
        <v>0</v>
      </c>
      <c r="Y165">
        <f t="shared" si="16"/>
        <v>1</v>
      </c>
      <c r="AA165">
        <f>((Y165*V165)+H165+273)/(Y165*V165)</f>
        <v>7.2013387953552082</v>
      </c>
      <c r="AB165">
        <f t="shared" si="17"/>
        <v>3.2605569216461459E-5</v>
      </c>
      <c r="AD165">
        <f>AA165*$C$28</f>
        <v>4.0599474396588953</v>
      </c>
      <c r="AF165">
        <f>(Q165-X165)/AD165+X165</f>
        <v>5.7834184809759742E-5</v>
      </c>
      <c r="AH165">
        <f>Q165/AF165</f>
        <v>4.0599474396588953</v>
      </c>
      <c r="AT165" s="1"/>
    </row>
    <row r="166" spans="3:46" x14ac:dyDescent="0.35">
      <c r="C166" s="10"/>
      <c r="F166" s="4">
        <v>44203.833333333336</v>
      </c>
      <c r="H166">
        <v>2.2000000000000002</v>
      </c>
      <c r="I166">
        <v>1.7041666666666699</v>
      </c>
      <c r="K166">
        <v>2.59650949194194E-4</v>
      </c>
      <c r="L166">
        <v>1.6306054071753501E-4</v>
      </c>
      <c r="N166">
        <f t="shared" si="13"/>
        <v>1.8175566443593579E-4</v>
      </c>
      <c r="O166" s="2">
        <f t="shared" si="14"/>
        <v>4.8918162215260513E-5</v>
      </c>
      <c r="Q166">
        <f>N166+O166</f>
        <v>2.3067382665119631E-4</v>
      </c>
      <c r="S166">
        <f>IF(H166&gt;$B$5,$B$5,($B$3 - $B$5)*(($B$5-H166)/($B$5-$B$6))^(1/$B$2)+$B$5)</f>
        <v>43.733333333333334</v>
      </c>
      <c r="T166">
        <f>K166*S166</f>
        <v>1.1355401511426085E-2</v>
      </c>
      <c r="U166" s="3">
        <f>S166*N166/Q166+$B$7*O166/Q166</f>
        <v>46.122614491176435</v>
      </c>
      <c r="V166">
        <f>IF(U166-H166&lt;=10,10,U166-H166)</f>
        <v>43.922614491176432</v>
      </c>
      <c r="X166">
        <f t="shared" si="15"/>
        <v>0</v>
      </c>
      <c r="Y166">
        <f t="shared" si="16"/>
        <v>1</v>
      </c>
      <c r="AA166">
        <f>((Y166*V166)+H166+273)/(Y166*V166)</f>
        <v>7.2655650896028661</v>
      </c>
      <c r="AB166">
        <f t="shared" si="17"/>
        <v>3.1748917504199923E-5</v>
      </c>
      <c r="AD166">
        <f>AA166*$C$28</f>
        <v>4.0961567316113499</v>
      </c>
      <c r="AF166">
        <f>(Q166-X166)/AD166+X166</f>
        <v>5.6314697353012084E-5</v>
      </c>
      <c r="AH166">
        <f>Q166/AF166</f>
        <v>4.0961567316113499</v>
      </c>
      <c r="AT166" s="1"/>
    </row>
    <row r="167" spans="3:46" x14ac:dyDescent="0.35">
      <c r="C167" s="10"/>
      <c r="F167" s="4">
        <v>44203.875</v>
      </c>
      <c r="H167">
        <v>2</v>
      </c>
      <c r="I167">
        <v>1.7041666666666699</v>
      </c>
      <c r="K167">
        <v>2.6574318169523002E-4</v>
      </c>
      <c r="L167">
        <v>1.6306054071753501E-4</v>
      </c>
      <c r="N167">
        <f t="shared" si="13"/>
        <v>1.8602022718666102E-4</v>
      </c>
      <c r="O167" s="2">
        <f t="shared" si="14"/>
        <v>4.8918162215260513E-5</v>
      </c>
      <c r="Q167">
        <f>N167+O167</f>
        <v>2.3493838940192153E-4</v>
      </c>
      <c r="S167">
        <f>IF(H167&gt;$B$5,$B$5,($B$3 - $B$5)*(($B$5-H167)/($B$5-$B$6))^(1/$B$2)+$B$5)</f>
        <v>44</v>
      </c>
      <c r="T167">
        <f>K167*S167</f>
        <v>1.1692699994590121E-2</v>
      </c>
      <c r="U167" s="3">
        <f>S167*N167/Q167+$B$7*O167/Q167</f>
        <v>46.290386793481034</v>
      </c>
      <c r="V167">
        <f>IF(U167-H167&lt;=10,10,U167-H167)</f>
        <v>44.290386793481034</v>
      </c>
      <c r="X167">
        <f t="shared" si="15"/>
        <v>0</v>
      </c>
      <c r="Y167">
        <f t="shared" si="16"/>
        <v>1</v>
      </c>
      <c r="AA167">
        <f>((Y167*V167)+H167+273)/(Y167*V167)</f>
        <v>7.2090223163387774</v>
      </c>
      <c r="AB167">
        <f t="shared" si="17"/>
        <v>3.2589493983039704E-5</v>
      </c>
      <c r="AD167">
        <f>AA167*$C$28</f>
        <v>4.0642792302094142</v>
      </c>
      <c r="AF167">
        <f>(Q167-X167)/AD167+X167</f>
        <v>5.7805671336665566E-5</v>
      </c>
      <c r="AH167">
        <f>Q167/AF167</f>
        <v>4.0642792302094142</v>
      </c>
      <c r="AT167" s="1"/>
    </row>
    <row r="168" spans="3:46" x14ac:dyDescent="0.35">
      <c r="C168" s="10"/>
      <c r="F168" s="4">
        <v>44203.916666666664</v>
      </c>
      <c r="H168">
        <v>2.1</v>
      </c>
      <c r="I168">
        <v>1.7041666666666699</v>
      </c>
      <c r="K168">
        <v>2.6537764774516801E-4</v>
      </c>
      <c r="L168">
        <v>1.2540113282786999E-4</v>
      </c>
      <c r="N168">
        <f t="shared" si="13"/>
        <v>1.8576435342161759E-4</v>
      </c>
      <c r="O168" s="2">
        <f t="shared" si="14"/>
        <v>3.7620339848361003E-5</v>
      </c>
      <c r="Q168">
        <f>N168+O168</f>
        <v>2.2338469326997859E-4</v>
      </c>
      <c r="S168">
        <f>IF(H168&gt;$B$5,$B$5,($B$3 - $B$5)*(($B$5-H168)/($B$5-$B$6))^(1/$B$2)+$B$5)</f>
        <v>43.86666666666666</v>
      </c>
      <c r="T168">
        <f>K168*S168</f>
        <v>1.1641232814421369E-2</v>
      </c>
      <c r="U168" s="3">
        <f>S168*N168/Q168+$B$7*O168/Q168</f>
        <v>45.741637496198322</v>
      </c>
      <c r="V168">
        <f>IF(U168-H168&lt;=10,10,U168-H168)</f>
        <v>43.641637496198321</v>
      </c>
      <c r="X168">
        <f t="shared" si="15"/>
        <v>0</v>
      </c>
      <c r="Y168">
        <f t="shared" si="16"/>
        <v>1</v>
      </c>
      <c r="AA168">
        <f>((Y168*V168)+H168+273)/(Y168*V168)</f>
        <v>7.3036131498036552</v>
      </c>
      <c r="AB168">
        <f t="shared" si="17"/>
        <v>3.0585504556191328E-5</v>
      </c>
      <c r="AD168">
        <f>AA168*$C$28</f>
        <v>4.11760734364141</v>
      </c>
      <c r="AF168">
        <f>(Q168-X168)/AD168+X168</f>
        <v>5.4251091623619485E-5</v>
      </c>
      <c r="AH168">
        <f>Q168/AF168</f>
        <v>4.11760734364141</v>
      </c>
      <c r="AT168" s="1"/>
    </row>
    <row r="169" spans="3:46" x14ac:dyDescent="0.35">
      <c r="C169" s="10"/>
      <c r="F169" s="4">
        <v>44203.958333333336</v>
      </c>
      <c r="H169">
        <v>2.1</v>
      </c>
      <c r="I169">
        <v>1.7041666666666699</v>
      </c>
      <c r="K169">
        <v>2.59650949194194E-4</v>
      </c>
      <c r="L169" s="2">
        <v>9.7157122892564402E-5</v>
      </c>
      <c r="N169">
        <f t="shared" si="13"/>
        <v>1.8175566443593579E-4</v>
      </c>
      <c r="O169" s="2">
        <f t="shared" si="14"/>
        <v>2.9147136867769326E-5</v>
      </c>
      <c r="Q169">
        <f>N169+O169</f>
        <v>2.1090280130370512E-4</v>
      </c>
      <c r="S169">
        <f>IF(H169&gt;$B$5,$B$5,($B$3 - $B$5)*(($B$5-H169)/($B$5-$B$6))^(1/$B$2)+$B$5)</f>
        <v>43.86666666666666</v>
      </c>
      <c r="T169">
        <f>K169*S169</f>
        <v>1.1390021637985309E-2</v>
      </c>
      <c r="U169" s="3">
        <f>S169*N169/Q169+$B$7*O169/Q169</f>
        <v>45.40531285085779</v>
      </c>
      <c r="V169">
        <f>IF(U169-H169&lt;=10,10,U169-H169)</f>
        <v>43.305312850857788</v>
      </c>
      <c r="X169">
        <f t="shared" si="15"/>
        <v>0</v>
      </c>
      <c r="Y169">
        <f t="shared" si="16"/>
        <v>1</v>
      </c>
      <c r="AA169">
        <f>((Y169*V169)+H169+273)/(Y169*V169)</f>
        <v>7.3525692782185006</v>
      </c>
      <c r="AB169">
        <f t="shared" si="17"/>
        <v>2.8684231773033503E-5</v>
      </c>
      <c r="AD169">
        <f>AA169*$C$28</f>
        <v>4.1452076710057684</v>
      </c>
      <c r="AF169">
        <f>(Q169-X169)/AD169+X169</f>
        <v>5.0878705735033275E-5</v>
      </c>
      <c r="AH169">
        <f>Q169/AF169</f>
        <v>4.1452076710057684</v>
      </c>
      <c r="AL169" s="2"/>
      <c r="AT169" s="1"/>
    </row>
    <row r="170" spans="3:46" x14ac:dyDescent="0.35">
      <c r="C170" s="10"/>
      <c r="F170" s="4">
        <v>44204</v>
      </c>
      <c r="H170">
        <v>1.7</v>
      </c>
      <c r="I170">
        <v>1.1000000000000001</v>
      </c>
      <c r="K170">
        <v>2.83288811298217E-4</v>
      </c>
      <c r="L170" s="2">
        <v>3.7530556150953302E-5</v>
      </c>
      <c r="N170">
        <f t="shared" si="13"/>
        <v>1.983021679087519E-4</v>
      </c>
      <c r="O170" s="2">
        <f t="shared" si="14"/>
        <v>1.1259166845285992E-5</v>
      </c>
      <c r="Q170">
        <f>N170+O170</f>
        <v>2.0956133475403789E-4</v>
      </c>
      <c r="S170">
        <f>IF(H170&gt;$B$5,$B$5,($B$3 - $B$5)*(($B$5-H170)/($B$5-$B$6))^(1/$B$2)+$B$5)</f>
        <v>44.4</v>
      </c>
      <c r="T170">
        <f>K170*S170</f>
        <v>1.2578023221640835E-2</v>
      </c>
      <c r="U170" s="3">
        <f>S170*N170/Q170+$B$7*O170/Q170</f>
        <v>44.96950948847558</v>
      </c>
      <c r="V170">
        <f>IF(U170-H170&lt;=10,10,U170-H170)</f>
        <v>43.269509488475578</v>
      </c>
      <c r="X170">
        <f t="shared" si="15"/>
        <v>0</v>
      </c>
      <c r="Y170">
        <f t="shared" si="16"/>
        <v>1</v>
      </c>
      <c r="AA170">
        <f>((Y170*V170)+H170+273)/(Y170*V170)</f>
        <v>7.3485813277630001</v>
      </c>
      <c r="AB170">
        <f t="shared" si="17"/>
        <v>2.8517250528658296E-5</v>
      </c>
      <c r="AD170">
        <f>AA170*$C$28</f>
        <v>4.1429593572267063</v>
      </c>
      <c r="AF170">
        <f>(Q170-X170)/AD170+X170</f>
        <v>5.0582522463922526E-5</v>
      </c>
      <c r="AH170">
        <f>Q170/AF170</f>
        <v>4.1429593572267063</v>
      </c>
      <c r="AL170" s="2"/>
      <c r="AT170" s="1"/>
    </row>
    <row r="171" spans="3:46" x14ac:dyDescent="0.35">
      <c r="C171" s="10"/>
      <c r="F171" s="4">
        <v>44204.041666666664</v>
      </c>
      <c r="H171">
        <v>1</v>
      </c>
      <c r="I171">
        <v>1.1000000000000001</v>
      </c>
      <c r="K171">
        <v>2.8243589874807199E-4</v>
      </c>
      <c r="L171" s="2">
        <v>1.56056199026532E-5</v>
      </c>
      <c r="N171">
        <f t="shared" si="13"/>
        <v>1.9770512912365039E-4</v>
      </c>
      <c r="O171" s="2">
        <f t="shared" si="14"/>
        <v>4.6816859707959604E-6</v>
      </c>
      <c r="Q171">
        <f>N171+O171</f>
        <v>2.0238681509444635E-4</v>
      </c>
      <c r="S171">
        <f>IF(H171&gt;$B$5,$B$5,($B$3 - $B$5)*(($B$5-H171)/($B$5-$B$6))^(1/$B$2)+$B$5)</f>
        <v>45.333333333333329</v>
      </c>
      <c r="T171">
        <f>K171*S171</f>
        <v>1.2803760743245929E-2</v>
      </c>
      <c r="U171" s="3">
        <f>S171*N171/Q171+$B$7*O171/Q171</f>
        <v>45.556946208987185</v>
      </c>
      <c r="V171">
        <f>IF(U171-H171&lt;=10,10,U171-H171)</f>
        <v>44.556946208987185</v>
      </c>
      <c r="X171">
        <f t="shared" si="15"/>
        <v>0</v>
      </c>
      <c r="Y171">
        <f t="shared" si="16"/>
        <v>1</v>
      </c>
      <c r="AA171">
        <f>((Y171*V171)+H171+273)/(Y171*V171)</f>
        <v>7.1494340010387409</v>
      </c>
      <c r="AB171">
        <f t="shared" si="17"/>
        <v>2.8308089152937363E-5</v>
      </c>
      <c r="AD171">
        <f>AA171*$C$28</f>
        <v>4.0306847229919498</v>
      </c>
      <c r="AF171">
        <f>(Q171-X171)/AD171+X171</f>
        <v>5.0211522111859942E-5</v>
      </c>
      <c r="AH171">
        <f>Q171/AF171</f>
        <v>4.0306847229919498</v>
      </c>
      <c r="AL171" s="2"/>
      <c r="AT171" s="1"/>
    </row>
    <row r="172" spans="3:46" x14ac:dyDescent="0.35">
      <c r="C172" s="10"/>
      <c r="F172" s="4">
        <v>44204.083333333336</v>
      </c>
      <c r="H172">
        <v>0.8</v>
      </c>
      <c r="I172">
        <v>1.1000000000000001</v>
      </c>
      <c r="K172">
        <v>2.8401987919834102E-4</v>
      </c>
      <c r="L172" s="2">
        <v>3.0954506962448998E-6</v>
      </c>
      <c r="N172">
        <f t="shared" si="13"/>
        <v>1.9881391543883872E-4</v>
      </c>
      <c r="O172" s="2">
        <f t="shared" si="14"/>
        <v>9.2863520887347003E-7</v>
      </c>
      <c r="Q172">
        <f>N172+O172</f>
        <v>1.9974255064771217E-4</v>
      </c>
      <c r="S172">
        <f>IF(H172&gt;$B$5,$B$5,($B$3 - $B$5)*(($B$5-H172)/($B$5-$B$6))^(1/$B$2)+$B$5)</f>
        <v>45.6</v>
      </c>
      <c r="T172">
        <f>K172*S172</f>
        <v>1.2951306491444351E-2</v>
      </c>
      <c r="U172" s="3">
        <f>S172*N172/Q172+$B$7*O172/Q172</f>
        <v>45.643702110216907</v>
      </c>
      <c r="V172">
        <f>IF(U172-H172&lt;=10,10,U172-H172)</f>
        <v>44.84370211021691</v>
      </c>
      <c r="X172">
        <f t="shared" si="15"/>
        <v>0</v>
      </c>
      <c r="Y172">
        <f t="shared" si="16"/>
        <v>1</v>
      </c>
      <c r="AA172">
        <f>((Y172*V172)+H172+273)/(Y172*V172)</f>
        <v>7.1056511196835173</v>
      </c>
      <c r="AB172">
        <f t="shared" si="17"/>
        <v>2.811037965182403E-5</v>
      </c>
      <c r="AD172">
        <f>AA172*$C$28</f>
        <v>4.0060009520834514</v>
      </c>
      <c r="AF172">
        <f>(Q172-X172)/AD172+X172</f>
        <v>4.9860834542195888E-5</v>
      </c>
      <c r="AH172">
        <f>Q172/AF172</f>
        <v>4.0060009520834514</v>
      </c>
      <c r="AL172" s="2"/>
      <c r="AT172" s="1"/>
    </row>
    <row r="173" spans="3:46" x14ac:dyDescent="0.35">
      <c r="C173" s="10"/>
      <c r="F173" s="4">
        <v>44204.125</v>
      </c>
      <c r="H173">
        <v>0.9</v>
      </c>
      <c r="I173">
        <v>1.1000000000000001</v>
      </c>
      <c r="K173">
        <v>2.8816259729904601E-4</v>
      </c>
      <c r="L173" s="2">
        <v>6.2336942439434004E-6</v>
      </c>
      <c r="N173">
        <f t="shared" si="13"/>
        <v>2.0171381810933219E-4</v>
      </c>
      <c r="O173" s="2">
        <f t="shared" si="14"/>
        <v>1.8701082731830205E-6</v>
      </c>
      <c r="Q173">
        <f>N173+O173</f>
        <v>2.0358392638251521E-4</v>
      </c>
      <c r="S173">
        <f>IF(H173&gt;$B$5,$B$5,($B$3 - $B$5)*(($B$5-H173)/($B$5-$B$6))^(1/$B$2)+$B$5)</f>
        <v>45.466666666666669</v>
      </c>
      <c r="T173">
        <f>K173*S173</f>
        <v>1.3101792757196626E-2</v>
      </c>
      <c r="U173" s="3">
        <f>S173*N173/Q173+$B$7*O173/Q173</f>
        <v>45.554239226320426</v>
      </c>
      <c r="V173">
        <f>IF(U173-H173&lt;=10,10,U173-H173)</f>
        <v>44.654239226320428</v>
      </c>
      <c r="X173">
        <f t="shared" si="15"/>
        <v>0</v>
      </c>
      <c r="Y173">
        <f t="shared" si="16"/>
        <v>1</v>
      </c>
      <c r="AA173">
        <f>((Y173*V173)+H173+273)/(Y173*V173)</f>
        <v>7.1337961354978328</v>
      </c>
      <c r="AB173">
        <f t="shared" si="17"/>
        <v>2.8537951255640709E-5</v>
      </c>
      <c r="AD173">
        <f>AA173*$C$28</f>
        <v>4.0218684578544881</v>
      </c>
      <c r="AF173">
        <f>(Q173-X173)/AD173+X173</f>
        <v>5.0619240414222646E-5</v>
      </c>
      <c r="AH173">
        <f>Q173/AF173</f>
        <v>4.0218684578544881</v>
      </c>
      <c r="AL173" s="2"/>
      <c r="AT173" s="1"/>
    </row>
    <row r="174" spans="3:46" x14ac:dyDescent="0.35">
      <c r="C174" s="10"/>
      <c r="F174" s="4">
        <v>44204.166666666664</v>
      </c>
      <c r="H174">
        <v>1.2</v>
      </c>
      <c r="I174">
        <v>1.1000000000000001</v>
      </c>
      <c r="K174">
        <v>2.8816259729904601E-4</v>
      </c>
      <c r="L174" s="2">
        <v>2.1882106998050199E-5</v>
      </c>
      <c r="N174">
        <f t="shared" si="13"/>
        <v>2.0171381810933219E-4</v>
      </c>
      <c r="O174" s="2">
        <f t="shared" si="14"/>
        <v>6.5646320994150608E-6</v>
      </c>
      <c r="Q174">
        <f>N174+O174</f>
        <v>2.0827845020874726E-4</v>
      </c>
      <c r="S174">
        <f>IF(H174&gt;$B$5,$B$5,($B$3 - $B$5)*(($B$5-H174)/($B$5-$B$6))^(1/$B$2)+$B$5)</f>
        <v>45.06666666666667</v>
      </c>
      <c r="T174">
        <f>K174*S174</f>
        <v>1.2986527718277008E-2</v>
      </c>
      <c r="U174" s="3">
        <f>S174*N174/Q174+$B$7*O174/Q174</f>
        <v>45.379750803738141</v>
      </c>
      <c r="V174">
        <f>IF(U174-H174&lt;=10,10,U174-H174)</f>
        <v>44.179750803738138</v>
      </c>
      <c r="X174">
        <f t="shared" si="15"/>
        <v>0</v>
      </c>
      <c r="Y174">
        <f t="shared" si="16"/>
        <v>1</v>
      </c>
      <c r="AA174">
        <f>((Y174*V174)+H174+273)/(Y174*V174)</f>
        <v>7.2064632554876109</v>
      </c>
      <c r="AB174">
        <f t="shared" si="17"/>
        <v>2.8901618286910216E-5</v>
      </c>
      <c r="AD174">
        <f>AA174*$C$28</f>
        <v>4.0628364911790928</v>
      </c>
      <c r="AF174">
        <f>(Q174-X174)/AD174+X174</f>
        <v>5.1264295440130276E-5</v>
      </c>
      <c r="AH174">
        <f>Q174/AF174</f>
        <v>4.0628364911790928</v>
      </c>
      <c r="AL174" s="2"/>
      <c r="AT174" s="1"/>
    </row>
    <row r="175" spans="3:46" x14ac:dyDescent="0.35">
      <c r="C175" s="10"/>
      <c r="F175" s="4">
        <v>44204.208333333336</v>
      </c>
      <c r="H175">
        <v>1.2</v>
      </c>
      <c r="I175">
        <v>1.1000000000000001</v>
      </c>
      <c r="K175">
        <v>2.8901550984919102E-4</v>
      </c>
      <c r="L175" s="2">
        <v>8.4604148701770398E-5</v>
      </c>
      <c r="N175">
        <f t="shared" si="13"/>
        <v>2.023108568944337E-4</v>
      </c>
      <c r="O175" s="2">
        <f t="shared" si="14"/>
        <v>2.5381244610531124E-5</v>
      </c>
      <c r="Q175">
        <f>N175+O175</f>
        <v>2.2769210150496482E-4</v>
      </c>
      <c r="S175">
        <f>IF(H175&gt;$B$5,$B$5,($B$3 - $B$5)*(($B$5-H175)/($B$5-$B$6))^(1/$B$2)+$B$5)</f>
        <v>45.06666666666667</v>
      </c>
      <c r="T175">
        <f>K175*S175</f>
        <v>1.302496564387021E-2</v>
      </c>
      <c r="U175" s="3">
        <f>S175*N175/Q175+$B$7*O175/Q175</f>
        <v>46.173953047989741</v>
      </c>
      <c r="V175">
        <f>IF(U175-H175&lt;=10,10,U175-H175)</f>
        <v>44.973953047989738</v>
      </c>
      <c r="X175">
        <f t="shared" si="15"/>
        <v>0</v>
      </c>
      <c r="Y175">
        <f t="shared" si="16"/>
        <v>1</v>
      </c>
      <c r="AA175">
        <f>((Y175*V175)+H175+273)/(Y175*V175)</f>
        <v>7.0968623262316566</v>
      </c>
      <c r="AB175">
        <f t="shared" si="17"/>
        <v>3.2083488595144613E-5</v>
      </c>
      <c r="AD175">
        <f>AA175*$C$28</f>
        <v>4.0010460346039975</v>
      </c>
      <c r="AF175">
        <f>(Q175-X175)/AD175+X175</f>
        <v>5.6908143404428636E-5</v>
      </c>
      <c r="AH175">
        <f>Q175/AF175</f>
        <v>4.0010460346039975</v>
      </c>
      <c r="AL175" s="2"/>
      <c r="AT175" s="1"/>
    </row>
    <row r="176" spans="3:46" x14ac:dyDescent="0.35">
      <c r="C176" s="10"/>
      <c r="F176" s="4">
        <v>44204.25</v>
      </c>
      <c r="H176">
        <v>1.3</v>
      </c>
      <c r="I176">
        <v>1.1000000000000001</v>
      </c>
      <c r="K176">
        <v>2.9145240284960598E-4</v>
      </c>
      <c r="L176">
        <v>1.8188963801576399E-4</v>
      </c>
      <c r="N176">
        <f t="shared" si="13"/>
        <v>2.0401668199472418E-4</v>
      </c>
      <c r="O176" s="2">
        <f t="shared" si="14"/>
        <v>5.4566891404729205E-5</v>
      </c>
      <c r="Q176">
        <f>N176+O176</f>
        <v>2.5858357339945341E-4</v>
      </c>
      <c r="S176">
        <f>IF(H176&gt;$B$5,$B$5,($B$3 - $B$5)*(($B$5-H176)/($B$5-$B$6))^(1/$B$2)+$B$5)</f>
        <v>44.93333333333333</v>
      </c>
      <c r="T176">
        <f>K176*S176</f>
        <v>1.3095927968042294E-2</v>
      </c>
      <c r="U176" s="3">
        <f>S176*N176/Q176+$B$7*O176/Q176</f>
        <v>47.057624136442662</v>
      </c>
      <c r="V176">
        <f>IF(U176-H176&lt;=10,10,U176-H176)</f>
        <v>45.757624136442665</v>
      </c>
      <c r="X176">
        <f t="shared" si="15"/>
        <v>0</v>
      </c>
      <c r="Y176">
        <f t="shared" si="16"/>
        <v>1</v>
      </c>
      <c r="AA176">
        <f>((Y176*V176)+H176+273)/(Y176*V176)</f>
        <v>6.9946294235486697</v>
      </c>
      <c r="AB176">
        <f t="shared" si="17"/>
        <v>3.6968873937607844E-5</v>
      </c>
      <c r="AD176">
        <f>AA176*$C$28</f>
        <v>3.9434095001634293</v>
      </c>
      <c r="AF176">
        <f>(Q176-X176)/AD176+X176</f>
        <v>6.5573604108002667E-5</v>
      </c>
      <c r="AH176">
        <f>Q176/AF176</f>
        <v>3.9434095001634297</v>
      </c>
      <c r="AT176" s="1"/>
    </row>
    <row r="177" spans="3:46" x14ac:dyDescent="0.35">
      <c r="C177" s="10"/>
      <c r="F177" s="4">
        <v>44204.291666666664</v>
      </c>
      <c r="H177">
        <v>1.6</v>
      </c>
      <c r="I177">
        <v>1.1000000000000001</v>
      </c>
      <c r="K177">
        <v>2.93889295850021E-4</v>
      </c>
      <c r="L177">
        <v>2.3837814320365699E-4</v>
      </c>
      <c r="N177">
        <f t="shared" si="13"/>
        <v>2.0572250709501469E-4</v>
      </c>
      <c r="O177" s="2">
        <f t="shared" si="14"/>
        <v>7.1513442961097115E-5</v>
      </c>
      <c r="Q177">
        <f>N177+O177</f>
        <v>2.7723595005611182E-4</v>
      </c>
      <c r="S177">
        <f>IF(H177&gt;$B$5,$B$5,($B$3 - $B$5)*(($B$5-H177)/($B$5-$B$6))^(1/$B$2)+$B$5)</f>
        <v>44.533333333333331</v>
      </c>
      <c r="T177">
        <f>K177*S177</f>
        <v>1.3087869975187601E-2</v>
      </c>
      <c r="U177" s="3">
        <f>S177*N177/Q177+$B$7*O177/Q177</f>
        <v>47.233226220630186</v>
      </c>
      <c r="V177">
        <f>IF(U177-H177&lt;=10,10,U177-H177)</f>
        <v>45.633226220630185</v>
      </c>
      <c r="X177">
        <f t="shared" si="15"/>
        <v>0</v>
      </c>
      <c r="Y177">
        <f t="shared" si="16"/>
        <v>1</v>
      </c>
      <c r="AA177">
        <f>((Y177*V177)+H177+273)/(Y177*V177)</f>
        <v>7.0175451692227035</v>
      </c>
      <c r="AB177">
        <f t="shared" si="17"/>
        <v>3.9506115510592401E-5</v>
      </c>
      <c r="AD177">
        <f>AA177*$C$28</f>
        <v>3.9563288649678148</v>
      </c>
      <c r="AF177">
        <f>(Q177-X177)/AD177+X177</f>
        <v>7.00740407378564E-5</v>
      </c>
      <c r="AH177">
        <f>Q177/AF177</f>
        <v>3.9563288649678148</v>
      </c>
      <c r="AT177" s="1"/>
    </row>
    <row r="178" spans="3:46" x14ac:dyDescent="0.35">
      <c r="C178" s="10"/>
      <c r="F178" s="4">
        <v>44204.333333333336</v>
      </c>
      <c r="H178">
        <v>1.4</v>
      </c>
      <c r="I178">
        <v>1.1000000000000001</v>
      </c>
      <c r="K178">
        <v>2.9023395634939902E-4</v>
      </c>
      <c r="L178">
        <v>2.28962987907939E-4</v>
      </c>
      <c r="N178">
        <f t="shared" si="13"/>
        <v>2.0316376944457931E-4</v>
      </c>
      <c r="O178" s="2">
        <f t="shared" si="14"/>
        <v>6.8688896372381706E-5</v>
      </c>
      <c r="Q178">
        <f>N178+O178</f>
        <v>2.7185266581696103E-4</v>
      </c>
      <c r="S178">
        <f>IF(H178&gt;$B$5,$B$5,($B$3 - $B$5)*(($B$5-H178)/($B$5-$B$6))^(1/$B$2)+$B$5)</f>
        <v>44.8</v>
      </c>
      <c r="T178">
        <f>K178*S178</f>
        <v>1.3002481244453076E-2</v>
      </c>
      <c r="U178" s="3">
        <f>S178*N178/Q178+$B$7*O178/Q178</f>
        <v>47.377229621393617</v>
      </c>
      <c r="V178">
        <f>IF(U178-H178&lt;=10,10,U178-H178)</f>
        <v>45.977229621393619</v>
      </c>
      <c r="X178">
        <f t="shared" si="15"/>
        <v>0</v>
      </c>
      <c r="Y178">
        <f t="shared" si="16"/>
        <v>1</v>
      </c>
      <c r="AA178">
        <f>((Y178*V178)+H178+273)/(Y178*V178)</f>
        <v>6.968171685410101</v>
      </c>
      <c r="AB178">
        <f t="shared" si="17"/>
        <v>3.9013485615769751E-5</v>
      </c>
      <c r="AD178">
        <f>AA178*$C$28</f>
        <v>3.928493242330354</v>
      </c>
      <c r="AF178">
        <f>(Q178-X178)/AD178+X178</f>
        <v>6.9200237609598123E-5</v>
      </c>
      <c r="AH178">
        <f>Q178/AF178</f>
        <v>3.928493242330354</v>
      </c>
      <c r="AT178" s="1"/>
    </row>
    <row r="179" spans="3:46" x14ac:dyDescent="0.35">
      <c r="C179" s="10"/>
      <c r="F179" s="4">
        <v>44204.375</v>
      </c>
      <c r="H179">
        <v>1.4</v>
      </c>
      <c r="I179">
        <v>1.1000000000000001</v>
      </c>
      <c r="K179">
        <v>2.8609123824869398E-4</v>
      </c>
      <c r="L179">
        <v>1.7561327224968699E-4</v>
      </c>
      <c r="N179">
        <f t="shared" si="13"/>
        <v>2.0026386677408578E-4</v>
      </c>
      <c r="O179" s="2">
        <f t="shared" si="14"/>
        <v>5.2683981674906102E-5</v>
      </c>
      <c r="Q179">
        <f>N179+O179</f>
        <v>2.5294784844899189E-4</v>
      </c>
      <c r="S179">
        <f>IF(H179&gt;$B$5,$B$5,($B$3 - $B$5)*(($B$5-H179)/($B$5-$B$6))^(1/$B$2)+$B$5)</f>
        <v>44.8</v>
      </c>
      <c r="T179">
        <f>K179*S179</f>
        <v>1.281688747354149E-2</v>
      </c>
      <c r="U179" s="3">
        <f>S179*N179/Q179+$B$7*O179/Q179</f>
        <v>46.924456153231148</v>
      </c>
      <c r="V179">
        <f>IF(U179-H179&lt;=10,10,U179-H179)</f>
        <v>45.524456153231149</v>
      </c>
      <c r="X179">
        <f t="shared" si="15"/>
        <v>0</v>
      </c>
      <c r="Y179">
        <f t="shared" si="16"/>
        <v>1</v>
      </c>
      <c r="AA179">
        <f>((Y179*V179)+H179+273)/(Y179*V179)</f>
        <v>7.027529446511009</v>
      </c>
      <c r="AB179">
        <f t="shared" si="17"/>
        <v>3.5993851092943354E-5</v>
      </c>
      <c r="AD179">
        <f>AA179*$C$28</f>
        <v>3.9619577684488796</v>
      </c>
      <c r="AF179">
        <f>(Q179-X179)/AD179+X179</f>
        <v>6.384415565035714E-5</v>
      </c>
      <c r="AH179">
        <f>Q179/AF179</f>
        <v>3.9619577684488796</v>
      </c>
      <c r="AT179" s="1"/>
    </row>
    <row r="180" spans="3:46" x14ac:dyDescent="0.35">
      <c r="C180" s="10"/>
      <c r="F180" s="4">
        <v>44204.416666666664</v>
      </c>
      <c r="H180">
        <v>1.8</v>
      </c>
      <c r="I180">
        <v>1.1000000000000001</v>
      </c>
      <c r="K180">
        <v>2.75490753696889E-4</v>
      </c>
      <c r="L180">
        <v>1.44231443419306E-4</v>
      </c>
      <c r="N180">
        <f t="shared" si="13"/>
        <v>1.928435275878223E-4</v>
      </c>
      <c r="O180" s="2">
        <f t="shared" si="14"/>
        <v>4.3269433025791807E-5</v>
      </c>
      <c r="Q180">
        <f>N180+O180</f>
        <v>2.3611296061361412E-4</v>
      </c>
      <c r="S180">
        <f>IF(H180&gt;$B$5,$B$5,($B$3 - $B$5)*(($B$5-H180)/($B$5-$B$6))^(1/$B$2)+$B$5)</f>
        <v>44.266666666666666</v>
      </c>
      <c r="T180">
        <f>K180*S180</f>
        <v>1.2195057363648953E-2</v>
      </c>
      <c r="U180" s="3">
        <f>S180*N180/Q180+$B$7*O180/Q180</f>
        <v>46.233628779221647</v>
      </c>
      <c r="V180">
        <f>IF(U180-H180&lt;=10,10,U180-H180)</f>
        <v>44.43362877922165</v>
      </c>
      <c r="X180">
        <f t="shared" si="15"/>
        <v>0</v>
      </c>
      <c r="Y180">
        <f t="shared" si="16"/>
        <v>1</v>
      </c>
      <c r="AA180">
        <f>((Y180*V180)+H180+273)/(Y180*V180)</f>
        <v>7.1845050145556382</v>
      </c>
      <c r="AB180">
        <f t="shared" si="17"/>
        <v>3.2864193167831993E-5</v>
      </c>
      <c r="AD180">
        <f>AA180*$C$28</f>
        <v>4.0504569452940036</v>
      </c>
      <c r="AF180">
        <f>(Q180-X180)/AD180+X180</f>
        <v>5.8292919490957776E-5</v>
      </c>
      <c r="AH180">
        <f>Q180/AF180</f>
        <v>4.0504569452940036</v>
      </c>
      <c r="AT180" s="1"/>
    </row>
    <row r="181" spans="3:46" x14ac:dyDescent="0.35">
      <c r="C181" s="10"/>
      <c r="F181" s="4">
        <v>44204.458333333336</v>
      </c>
      <c r="H181">
        <v>2.2999999999999998</v>
      </c>
      <c r="I181">
        <v>1.1000000000000001</v>
      </c>
      <c r="K181">
        <v>2.6160046359452498E-4</v>
      </c>
      <c r="L181">
        <v>1.3481628812358801E-4</v>
      </c>
      <c r="N181">
        <f t="shared" si="13"/>
        <v>1.8312032451616749E-4</v>
      </c>
      <c r="O181" s="2">
        <f t="shared" si="14"/>
        <v>4.0444886437076405E-5</v>
      </c>
      <c r="Q181">
        <f>N181+O181</f>
        <v>2.2356521095324389E-4</v>
      </c>
      <c r="S181">
        <f>IF(H181&gt;$B$5,$B$5,($B$3 - $B$5)*(($B$5-H181)/($B$5-$B$6))^(1/$B$2)+$B$5)</f>
        <v>43.599999999999994</v>
      </c>
      <c r="T181">
        <f>K181*S181</f>
        <v>1.1405780212721288E-2</v>
      </c>
      <c r="U181" s="3">
        <f>S181*N181/Q181+$B$7*O181/Q181</f>
        <v>45.662358912716066</v>
      </c>
      <c r="V181">
        <f>IF(U181-H181&lt;=10,10,U181-H181)</f>
        <v>43.362358912716068</v>
      </c>
      <c r="X181">
        <f t="shared" si="15"/>
        <v>0</v>
      </c>
      <c r="Y181">
        <f t="shared" si="16"/>
        <v>1</v>
      </c>
      <c r="AA181">
        <f>((Y181*V181)+H181+273)/(Y181*V181)</f>
        <v>7.348824346806186</v>
      </c>
      <c r="AB181">
        <f t="shared" si="17"/>
        <v>3.0421901572651657E-5</v>
      </c>
      <c r="AD181">
        <f>AA181*$C$28</f>
        <v>4.1430963657150173</v>
      </c>
      <c r="AF181">
        <f>(Q181-X181)/AD181+X181</f>
        <v>5.3960900548510632E-5</v>
      </c>
      <c r="AH181">
        <f>Q181/AF181</f>
        <v>4.1430963657150173</v>
      </c>
      <c r="AT181" s="1"/>
    </row>
    <row r="182" spans="3:46" x14ac:dyDescent="0.35">
      <c r="C182" s="10"/>
      <c r="F182" s="4">
        <v>44204.5</v>
      </c>
      <c r="H182">
        <v>2.4</v>
      </c>
      <c r="I182">
        <v>1.1000000000000001</v>
      </c>
      <c r="K182">
        <v>2.5051260044263798E-4</v>
      </c>
      <c r="L182">
        <v>1.3167749859394599E-4</v>
      </c>
      <c r="N182">
        <f t="shared" si="13"/>
        <v>1.7535882030984658E-4</v>
      </c>
      <c r="O182" s="2">
        <f t="shared" si="14"/>
        <v>3.9503249578183801E-5</v>
      </c>
      <c r="Q182">
        <f>N182+O182</f>
        <v>2.1486206988803038E-4</v>
      </c>
      <c r="S182">
        <f>IF(H182&gt;$B$5,$B$5,($B$3 - $B$5)*(($B$5-H182)/($B$5-$B$6))^(1/$B$2)+$B$5)</f>
        <v>43.466666666666669</v>
      </c>
      <c r="T182">
        <f>K182*S182</f>
        <v>1.0888947699239999E-2</v>
      </c>
      <c r="U182" s="3">
        <f>S182*N182/Q182+$B$7*O182/Q182</f>
        <v>45.587116057163925</v>
      </c>
      <c r="V182">
        <f>IF(U182-H182&lt;=10,10,U182-H182)</f>
        <v>43.187116057163927</v>
      </c>
      <c r="X182">
        <f t="shared" si="15"/>
        <v>0</v>
      </c>
      <c r="Y182">
        <f t="shared" si="16"/>
        <v>1</v>
      </c>
      <c r="AA182">
        <f>((Y182*V182)+H182+273)/(Y182*V182)</f>
        <v>7.376901843491269</v>
      </c>
      <c r="AB182">
        <f t="shared" si="17"/>
        <v>2.9126328972047505E-5</v>
      </c>
      <c r="AD182">
        <f>AA182*$C$28</f>
        <v>4.1589258057702692</v>
      </c>
      <c r="AF182">
        <f>(Q182-X182)/AD182+X182</f>
        <v>5.166287640667253E-5</v>
      </c>
      <c r="AH182">
        <f>Q182/AF182</f>
        <v>4.1589258057702692</v>
      </c>
      <c r="AT182" s="1"/>
    </row>
    <row r="183" spans="3:46" x14ac:dyDescent="0.35">
      <c r="C183" s="10"/>
      <c r="F183" s="4">
        <v>44204.541666666664</v>
      </c>
      <c r="H183">
        <v>2.6</v>
      </c>
      <c r="I183">
        <v>1.1000000000000001</v>
      </c>
      <c r="K183">
        <v>2.4527328049174599E-4</v>
      </c>
      <c r="L183">
        <v>1.3167749859394599E-4</v>
      </c>
      <c r="N183">
        <f t="shared" si="13"/>
        <v>1.7169129634422219E-4</v>
      </c>
      <c r="O183" s="2">
        <f t="shared" si="14"/>
        <v>3.9503249578183801E-5</v>
      </c>
      <c r="Q183">
        <f>N183+O183</f>
        <v>2.1119454592240599E-4</v>
      </c>
      <c r="S183">
        <f>IF(H183&gt;$B$5,$B$5,($B$3 - $B$5)*(($B$5-H183)/($B$5-$B$6))^(1/$B$2)+$B$5)</f>
        <v>43.2</v>
      </c>
      <c r="T183">
        <f>K183*S183</f>
        <v>1.0595805717243428E-2</v>
      </c>
      <c r="U183" s="3">
        <f>S183*N183/Q183+$B$7*O183/Q183</f>
        <v>45.407151434648462</v>
      </c>
      <c r="V183">
        <f>IF(U183-H183&lt;=10,10,U183-H183)</f>
        <v>42.807151434648461</v>
      </c>
      <c r="X183">
        <f t="shared" si="15"/>
        <v>0</v>
      </c>
      <c r="Y183">
        <f t="shared" si="16"/>
        <v>1</v>
      </c>
      <c r="AA183">
        <f>((Y183*V183)+H183+273)/(Y183*V183)</f>
        <v>7.4381765841332559</v>
      </c>
      <c r="AB183">
        <f t="shared" si="17"/>
        <v>2.8393322413575873E-5</v>
      </c>
      <c r="AD183">
        <f>AA183*$C$28</f>
        <v>4.1934710803997106</v>
      </c>
      <c r="AF183">
        <f>(Q183-X183)/AD183+X183</f>
        <v>5.0362704755382616E-5</v>
      </c>
      <c r="AH183">
        <f>Q183/AF183</f>
        <v>4.1934710803997106</v>
      </c>
      <c r="AT183" s="1"/>
    </row>
    <row r="184" spans="3:46" x14ac:dyDescent="0.35">
      <c r="C184" s="10"/>
      <c r="F184" s="4">
        <v>44204.583333333336</v>
      </c>
      <c r="H184">
        <v>1.7</v>
      </c>
      <c r="I184">
        <v>1.1000000000000001</v>
      </c>
      <c r="K184">
        <v>2.4283638749133201E-4</v>
      </c>
      <c r="L184">
        <v>1.19125009720435E-4</v>
      </c>
      <c r="N184">
        <f t="shared" si="13"/>
        <v>1.6998547124393241E-4</v>
      </c>
      <c r="O184" s="2">
        <f t="shared" si="14"/>
        <v>3.5737502916130507E-5</v>
      </c>
      <c r="Q184">
        <f>N184+O184</f>
        <v>2.0572297416006293E-4</v>
      </c>
      <c r="S184">
        <f>IF(H184&gt;$B$5,$B$5,($B$3 - $B$5)*(($B$5-H184)/($B$5-$B$6))^(1/$B$2)+$B$5)</f>
        <v>44.4</v>
      </c>
      <c r="T184">
        <f>K184*S184</f>
        <v>1.078193560461514E-2</v>
      </c>
      <c r="U184" s="3">
        <f>S184*N184/Q184+$B$7*O184/Q184</f>
        <v>46.24139633629953</v>
      </c>
      <c r="V184">
        <f>IF(U184-H184&lt;=10,10,U184-H184)</f>
        <v>44.541396336299528</v>
      </c>
      <c r="X184">
        <f t="shared" si="15"/>
        <v>0</v>
      </c>
      <c r="Y184">
        <f t="shared" si="16"/>
        <v>1</v>
      </c>
      <c r="AA184">
        <f>((Y184*V184)+H184+273)/(Y184*V184)</f>
        <v>7.1672965509644353</v>
      </c>
      <c r="AB184">
        <f t="shared" si="17"/>
        <v>2.8703008546839146E-5</v>
      </c>
      <c r="AD184">
        <f>AA184*$C$28</f>
        <v>4.0407552134795486</v>
      </c>
      <c r="AF184">
        <f>(Q184-X184)/AD184+X184</f>
        <v>5.0912011070057397E-5</v>
      </c>
      <c r="AH184">
        <f>Q184/AF184</f>
        <v>4.0407552134795486</v>
      </c>
      <c r="AT184" s="1"/>
    </row>
    <row r="185" spans="3:46" x14ac:dyDescent="0.35">
      <c r="C185" s="10"/>
      <c r="F185" s="4">
        <v>44204.625</v>
      </c>
      <c r="H185">
        <v>2.4</v>
      </c>
      <c r="I185">
        <v>1.1000000000000001</v>
      </c>
      <c r="K185">
        <v>2.4283638749133201E-4</v>
      </c>
      <c r="L185">
        <v>1.0657203552964101E-4</v>
      </c>
      <c r="N185">
        <f t="shared" si="13"/>
        <v>1.6998547124393241E-4</v>
      </c>
      <c r="O185" s="2">
        <f t="shared" si="14"/>
        <v>3.1971610658892304E-5</v>
      </c>
      <c r="Q185">
        <f>N185+O185</f>
        <v>2.019570819028247E-4</v>
      </c>
      <c r="S185">
        <f>IF(H185&gt;$B$5,$B$5,($B$3 - $B$5)*(($B$5-H185)/($B$5-$B$6))^(1/$B$2)+$B$5)</f>
        <v>43.466666666666669</v>
      </c>
      <c r="T185">
        <f>K185*S185</f>
        <v>1.0555288309623231E-2</v>
      </c>
      <c r="U185" s="3">
        <f>S185*N185/Q185+$B$7*O185/Q185</f>
        <v>45.292496389785683</v>
      </c>
      <c r="V185">
        <f>IF(U185-H185&lt;=10,10,U185-H185)</f>
        <v>42.892496389785684</v>
      </c>
      <c r="X185">
        <f t="shared" si="15"/>
        <v>0</v>
      </c>
      <c r="Y185">
        <f t="shared" si="16"/>
        <v>1</v>
      </c>
      <c r="AA185">
        <f>((Y185*V185)+H185+273)/(Y185*V185)</f>
        <v>7.4207034605144386</v>
      </c>
      <c r="AB185">
        <f t="shared" si="17"/>
        <v>2.7215355387455957E-5</v>
      </c>
      <c r="AD185">
        <f>AA185*$C$28</f>
        <v>4.183620139412902</v>
      </c>
      <c r="AF185">
        <f>(Q185-X185)/AD185+X185</f>
        <v>4.8273283704759545E-5</v>
      </c>
      <c r="AH185">
        <f>Q185/AF185</f>
        <v>4.183620139412902</v>
      </c>
      <c r="AT185" s="1"/>
    </row>
    <row r="186" spans="3:46" x14ac:dyDescent="0.35">
      <c r="C186" s="10"/>
      <c r="F186" s="4">
        <v>44204.666666666664</v>
      </c>
      <c r="H186">
        <v>2.4</v>
      </c>
      <c r="I186">
        <v>1.1000000000000001</v>
      </c>
      <c r="K186">
        <v>2.4649172699195399E-4</v>
      </c>
      <c r="L186" s="2">
        <v>9.4018940009526307E-5</v>
      </c>
      <c r="N186">
        <f t="shared" si="13"/>
        <v>1.7254420889436779E-4</v>
      </c>
      <c r="O186" s="2">
        <f t="shared" si="14"/>
        <v>2.8205682002857897E-5</v>
      </c>
      <c r="Q186">
        <f>N186+O186</f>
        <v>2.0074989089722569E-4</v>
      </c>
      <c r="S186">
        <f>IF(H186&gt;$B$5,$B$5,($B$3 - $B$5)*(($B$5-H186)/($B$5-$B$6))^(1/$B$2)+$B$5)</f>
        <v>43.466666666666669</v>
      </c>
      <c r="T186">
        <f>K186*S186</f>
        <v>1.0714173733250267E-2</v>
      </c>
      <c r="U186" s="3">
        <f>S186*N186/Q186+$B$7*O186/Q186</f>
        <v>45.087118518366566</v>
      </c>
      <c r="V186">
        <f>IF(U186-H186&lt;=10,10,U186-H186)</f>
        <v>42.687118518366567</v>
      </c>
      <c r="X186">
        <f t="shared" si="15"/>
        <v>0</v>
      </c>
      <c r="Y186">
        <f t="shared" si="16"/>
        <v>1</v>
      </c>
      <c r="AA186">
        <f>((Y186*V186)+H186+273)/(Y186*V186)</f>
        <v>7.4515949906880294</v>
      </c>
      <c r="AB186">
        <f t="shared" si="17"/>
        <v>2.6940526309883329E-5</v>
      </c>
      <c r="AD186">
        <f>AA186*$C$28</f>
        <v>4.2010360661453463</v>
      </c>
      <c r="AF186">
        <f>(Q186-X186)/AD186+X186</f>
        <v>4.7785805152923484E-5</v>
      </c>
      <c r="AH186">
        <f>Q186/AF186</f>
        <v>4.2010360661453463</v>
      </c>
      <c r="AL186" s="2"/>
      <c r="AT186" s="1"/>
    </row>
    <row r="187" spans="3:46" x14ac:dyDescent="0.35">
      <c r="C187" s="10"/>
      <c r="F187" s="4">
        <v>44204.708333333336</v>
      </c>
      <c r="H187">
        <v>2.1</v>
      </c>
      <c r="I187">
        <v>1.1000000000000001</v>
      </c>
      <c r="K187">
        <v>2.4978153254251402E-4</v>
      </c>
      <c r="L187">
        <v>1.3795386436002199E-4</v>
      </c>
      <c r="N187">
        <f t="shared" si="13"/>
        <v>1.7484707277975981E-4</v>
      </c>
      <c r="O187" s="2">
        <f t="shared" si="14"/>
        <v>4.1386159308006606E-5</v>
      </c>
      <c r="Q187">
        <f>N187+O187</f>
        <v>2.1623323208776641E-4</v>
      </c>
      <c r="S187">
        <f>IF(H187&gt;$B$5,$B$5,($B$3 - $B$5)*(($B$5-H187)/($B$5-$B$6))^(1/$B$2)+$B$5)</f>
        <v>43.86666666666666</v>
      </c>
      <c r="T187">
        <f>K187*S187</f>
        <v>1.0957083227531613E-2</v>
      </c>
      <c r="U187" s="3">
        <f>S187*N187/Q187+$B$7*O187/Q187</f>
        <v>45.997541289932038</v>
      </c>
      <c r="V187">
        <f>IF(U187-H187&lt;=10,10,U187-H187)</f>
        <v>43.897541289932036</v>
      </c>
      <c r="X187">
        <f t="shared" si="15"/>
        <v>0</v>
      </c>
      <c r="Y187">
        <f t="shared" si="16"/>
        <v>1</v>
      </c>
      <c r="AA187">
        <f>((Y187*V187)+H187+273)/(Y187*V187)</f>
        <v>7.2668657951258551</v>
      </c>
      <c r="AB187">
        <f t="shared" si="17"/>
        <v>2.9756051396022988E-5</v>
      </c>
      <c r="AD187">
        <f>AA187*$C$28</f>
        <v>4.0968900391542773</v>
      </c>
      <c r="AF187">
        <f>(Q187-X187)/AD187+X187</f>
        <v>5.277984764570433E-5</v>
      </c>
      <c r="AH187">
        <f>Q187/AF187</f>
        <v>4.0968900391542773</v>
      </c>
      <c r="AT187" s="1"/>
    </row>
    <row r="188" spans="3:46" x14ac:dyDescent="0.35">
      <c r="C188" s="10"/>
      <c r="F188" s="4">
        <v>44204.75</v>
      </c>
      <c r="H188">
        <v>2.1</v>
      </c>
      <c r="I188">
        <v>1.1000000000000001</v>
      </c>
      <c r="K188">
        <v>2.5623929899361297E-4</v>
      </c>
      <c r="L188">
        <v>1.6619811695396899E-4</v>
      </c>
      <c r="N188">
        <f t="shared" si="13"/>
        <v>1.7936750929552908E-4</v>
      </c>
      <c r="O188" s="2">
        <f t="shared" si="14"/>
        <v>4.9859435086190706E-5</v>
      </c>
      <c r="Q188">
        <f>N188+O188</f>
        <v>2.2922694438171979E-4</v>
      </c>
      <c r="S188">
        <f>IF(H188&gt;$B$5,$B$5,($B$3 - $B$5)*(($B$5-H188)/($B$5-$B$6))^(1/$B$2)+$B$5)</f>
        <v>43.86666666666666</v>
      </c>
      <c r="T188">
        <f>K188*S188</f>
        <v>1.1240363915853153E-2</v>
      </c>
      <c r="U188" s="3">
        <f>S188*N188/Q188+$B$7*O188/Q188</f>
        <v>46.28829171656426</v>
      </c>
      <c r="V188">
        <f>IF(U188-H188&lt;=10,10,U188-H188)</f>
        <v>44.188291716564258</v>
      </c>
      <c r="X188">
        <f t="shared" si="15"/>
        <v>0</v>
      </c>
      <c r="Y188">
        <f t="shared" si="16"/>
        <v>1</v>
      </c>
      <c r="AA188">
        <f>((Y188*V188)+H188+273)/(Y188*V188)</f>
        <v>7.2256310283404099</v>
      </c>
      <c r="AB188">
        <f t="shared" si="17"/>
        <v>3.1724141944509013E-5</v>
      </c>
      <c r="AD188">
        <f>AA188*$C$28</f>
        <v>4.0736428360170667</v>
      </c>
      <c r="AF188">
        <f>(Q188-X188)/AD188+X188</f>
        <v>5.6270751661145247E-5</v>
      </c>
      <c r="AH188">
        <f>Q188/AF188</f>
        <v>4.0736428360170667</v>
      </c>
      <c r="AT188" s="1"/>
    </row>
    <row r="189" spans="3:46" x14ac:dyDescent="0.35">
      <c r="C189" s="10"/>
      <c r="F189" s="4">
        <v>44204.791666666664</v>
      </c>
      <c r="H189">
        <v>0.4</v>
      </c>
      <c r="I189">
        <v>1.1000000000000001</v>
      </c>
      <c r="K189">
        <v>2.6818007469564498E-4</v>
      </c>
      <c r="L189">
        <v>1.9758115907755799E-4</v>
      </c>
      <c r="N189">
        <f t="shared" si="13"/>
        <v>1.8772605228695147E-4</v>
      </c>
      <c r="O189" s="2">
        <f t="shared" si="14"/>
        <v>5.9274347723267405E-5</v>
      </c>
      <c r="Q189">
        <f>N189+O189</f>
        <v>2.4700040001021889E-4</v>
      </c>
      <c r="S189">
        <f>IF(H189&gt;$B$5,$B$5,($B$3 - $B$5)*(($B$5-H189)/($B$5-$B$6))^(1/$B$2)+$B$5)</f>
        <v>46.13333333333334</v>
      </c>
      <c r="T189">
        <f>K189*S189</f>
        <v>1.2372040779292423E-2</v>
      </c>
      <c r="U189" s="3">
        <f>S189*N189/Q189+$B$7*O189/Q189</f>
        <v>48.261126985183942</v>
      </c>
      <c r="V189">
        <f>IF(U189-H189&lt;=10,10,U189-H189)</f>
        <v>47.861126985183944</v>
      </c>
      <c r="X189">
        <f t="shared" si="15"/>
        <v>0</v>
      </c>
      <c r="Y189">
        <f t="shared" si="16"/>
        <v>1</v>
      </c>
      <c r="AA189">
        <f>((Y189*V189)+H189+273)/(Y189*V189)</f>
        <v>6.7123602644090399</v>
      </c>
      <c r="AB189">
        <f t="shared" si="17"/>
        <v>3.6797846104877527E-5</v>
      </c>
      <c r="AD189">
        <f>AA189*$C$28</f>
        <v>3.7842727087264305</v>
      </c>
      <c r="AF189">
        <f>(Q189-X189)/AD189+X189</f>
        <v>6.5270243193795902E-5</v>
      </c>
      <c r="AH189">
        <f>Q189/AF189</f>
        <v>3.7842727087264305</v>
      </c>
      <c r="AT189" s="1"/>
    </row>
    <row r="190" spans="3:46" x14ac:dyDescent="0.35">
      <c r="C190" s="10"/>
      <c r="F190" s="4">
        <v>44204.833333333336</v>
      </c>
      <c r="H190">
        <v>-0.9</v>
      </c>
      <c r="I190">
        <v>1.1000000000000001</v>
      </c>
      <c r="K190">
        <v>2.7792764669730402E-4</v>
      </c>
      <c r="L190">
        <v>1.6306054071753501E-4</v>
      </c>
      <c r="N190">
        <f t="shared" si="13"/>
        <v>1.9454935268811282E-4</v>
      </c>
      <c r="O190" s="2">
        <f t="shared" si="14"/>
        <v>4.8918162215260513E-5</v>
      </c>
      <c r="Q190">
        <f>N190+O190</f>
        <v>2.4346751490337333E-4</v>
      </c>
      <c r="S190">
        <f>IF(H190&gt;$B$5,$B$5,($B$3 - $B$5)*(($B$5-H190)/($B$5-$B$6))^(1/$B$2)+$B$5)</f>
        <v>47.866666666666667</v>
      </c>
      <c r="T190">
        <f>K190*S190</f>
        <v>1.3303470021910953E-2</v>
      </c>
      <c r="U190" s="3">
        <f>S190*N190/Q190+$B$7*O190/Q190</f>
        <v>49.299915604513735</v>
      </c>
      <c r="V190">
        <f>IF(U190-H190&lt;=10,10,U190-H190)</f>
        <v>50.199915604513734</v>
      </c>
      <c r="X190">
        <f t="shared" si="15"/>
        <v>0</v>
      </c>
      <c r="Y190">
        <f t="shared" si="16"/>
        <v>1</v>
      </c>
      <c r="AA190">
        <f>((Y190*V190)+H190+273)/(Y190*V190)</f>
        <v>6.4203278376733781</v>
      </c>
      <c r="AB190">
        <f t="shared" si="17"/>
        <v>3.7921352469689772E-5</v>
      </c>
      <c r="AD190">
        <f>AA190*$C$28</f>
        <v>3.6196316139361748</v>
      </c>
      <c r="AF190">
        <f>(Q190-X190)/AD190+X190</f>
        <v>6.7263064552200143E-5</v>
      </c>
      <c r="AH190">
        <f>Q190/AF190</f>
        <v>3.6196316139361753</v>
      </c>
      <c r="AT190" s="1"/>
    </row>
    <row r="191" spans="3:46" x14ac:dyDescent="0.35">
      <c r="C191" s="10"/>
      <c r="F191" s="4">
        <v>44204.875</v>
      </c>
      <c r="H191">
        <v>-1.8</v>
      </c>
      <c r="I191">
        <v>1.1000000000000001</v>
      </c>
      <c r="K191">
        <v>2.8401987919834102E-4</v>
      </c>
      <c r="L191">
        <v>1.6306054071753501E-4</v>
      </c>
      <c r="N191">
        <f t="shared" si="13"/>
        <v>1.9881391543883872E-4</v>
      </c>
      <c r="O191" s="2">
        <f t="shared" si="14"/>
        <v>4.8918162215260513E-5</v>
      </c>
      <c r="Q191">
        <f>N191+O191</f>
        <v>2.4773207765409921E-4</v>
      </c>
      <c r="S191">
        <f>IF(H191&gt;$B$5,$B$5,($B$3 - $B$5)*(($B$5-H191)/($B$5-$B$6))^(1/$B$2)+$B$5)</f>
        <v>49.066666666666663</v>
      </c>
      <c r="T191">
        <f>K191*S191</f>
        <v>1.3935908739331931E-2</v>
      </c>
      <c r="U191" s="3">
        <f>S191*N191/Q191+$B$7*O191/Q191</f>
        <v>50.238286285836367</v>
      </c>
      <c r="V191">
        <f>IF(U191-H191&lt;=10,10,U191-H191)</f>
        <v>52.038286285836364</v>
      </c>
      <c r="X191">
        <f t="shared" si="15"/>
        <v>0</v>
      </c>
      <c r="Y191">
        <f t="shared" si="16"/>
        <v>1</v>
      </c>
      <c r="AA191">
        <f>((Y191*V191)+H191+273)/(Y191*V191)</f>
        <v>6.2115474846798415</v>
      </c>
      <c r="AB191">
        <f t="shared" si="17"/>
        <v>3.9882505650179045E-5</v>
      </c>
      <c r="AD191">
        <f>AA191*$C$28</f>
        <v>3.5019261033811224</v>
      </c>
      <c r="AF191">
        <f>(Q191-X191)/AD191+X191</f>
        <v>7.0741663399154247E-5</v>
      </c>
      <c r="AH191">
        <f>Q191/AF191</f>
        <v>3.5019261033811224</v>
      </c>
      <c r="AT191" s="1"/>
    </row>
    <row r="192" spans="3:46" x14ac:dyDescent="0.35">
      <c r="C192" s="10"/>
      <c r="F192" s="4">
        <v>44204.916666666664</v>
      </c>
      <c r="H192">
        <v>-1.6</v>
      </c>
      <c r="I192">
        <v>1.1000000000000001</v>
      </c>
      <c r="K192">
        <v>2.8450725779842403E-4</v>
      </c>
      <c r="L192">
        <v>1.2540113282786999E-4</v>
      </c>
      <c r="N192">
        <f t="shared" si="13"/>
        <v>1.991550804588968E-4</v>
      </c>
      <c r="O192" s="2">
        <f t="shared" si="14"/>
        <v>3.7620339848361003E-5</v>
      </c>
      <c r="Q192">
        <f>N192+O192</f>
        <v>2.367754203072578E-4</v>
      </c>
      <c r="S192">
        <f>IF(H192&gt;$B$5,$B$5,($B$3 - $B$5)*(($B$5-H192)/($B$5-$B$6))^(1/$B$2)+$B$5)</f>
        <v>48.800000000000004</v>
      </c>
      <c r="T192">
        <f>K192*S192</f>
        <v>1.3883954180563094E-2</v>
      </c>
      <c r="U192" s="3">
        <f>S192*N192/Q192+$B$7*O192/Q192</f>
        <v>49.785094258336279</v>
      </c>
      <c r="V192">
        <f>IF(U192-H192&lt;=10,10,U192-H192)</f>
        <v>51.385094258336281</v>
      </c>
      <c r="X192">
        <f t="shared" si="15"/>
        <v>0</v>
      </c>
      <c r="Y192">
        <f t="shared" si="16"/>
        <v>1</v>
      </c>
      <c r="AA192">
        <f>((Y192*V192)+H192+273)/(Y192*V192)</f>
        <v>6.2816873047959891</v>
      </c>
      <c r="AB192">
        <f t="shared" si="17"/>
        <v>3.7692965093388639E-5</v>
      </c>
      <c r="AD192">
        <f>AA192*$C$28</f>
        <v>3.5414693037763545</v>
      </c>
      <c r="AF192">
        <f>(Q192-X192)/AD192+X192</f>
        <v>6.6857962048344865E-5</v>
      </c>
      <c r="AH192">
        <f>Q192/AF192</f>
        <v>3.541469303776354</v>
      </c>
      <c r="AT192" s="1"/>
    </row>
    <row r="193" spans="3:46" x14ac:dyDescent="0.35">
      <c r="C193" s="10"/>
      <c r="F193" s="4">
        <v>44204.958333333336</v>
      </c>
      <c r="H193">
        <v>-2</v>
      </c>
      <c r="I193">
        <v>1.1000000000000001</v>
      </c>
      <c r="K193">
        <v>2.7756211274724201E-4</v>
      </c>
      <c r="L193" s="2">
        <v>9.7157122892564402E-5</v>
      </c>
      <c r="N193">
        <f t="shared" si="13"/>
        <v>1.9429347892306939E-4</v>
      </c>
      <c r="O193" s="2">
        <f t="shared" si="14"/>
        <v>2.9147136867769326E-5</v>
      </c>
      <c r="Q193">
        <f>N193+O193</f>
        <v>2.2344061579083872E-4</v>
      </c>
      <c r="S193">
        <f>IF(H193&gt;$B$5,$B$5,($B$3 - $B$5)*(($B$5-H193)/($B$5-$B$6))^(1/$B$2)+$B$5)</f>
        <v>49.333333333333329</v>
      </c>
      <c r="T193">
        <f>K193*S193</f>
        <v>1.3693064228863938E-2</v>
      </c>
      <c r="U193" s="3">
        <f>S193*N193/Q193+$B$7*O193/Q193</f>
        <v>50.072532463861918</v>
      </c>
      <c r="V193">
        <f>IF(U193-H193&lt;=10,10,U193-H193)</f>
        <v>52.072532463861918</v>
      </c>
      <c r="X193">
        <f t="shared" si="15"/>
        <v>0</v>
      </c>
      <c r="Y193">
        <f t="shared" si="16"/>
        <v>1</v>
      </c>
      <c r="AA193">
        <f>((Y193*V193)+H193+273)/(Y193*V193)</f>
        <v>6.2042792462239609</v>
      </c>
      <c r="AB193">
        <f t="shared" si="17"/>
        <v>3.6013952132607317E-5</v>
      </c>
      <c r="AD193">
        <f>AA193*$C$28</f>
        <v>3.4978284394677379</v>
      </c>
      <c r="AF193">
        <f>(Q193-X193)/AD193+X193</f>
        <v>6.3879809904238621E-5</v>
      </c>
      <c r="AH193">
        <f>Q193/AF193</f>
        <v>3.4978284394677379</v>
      </c>
      <c r="AL193" s="2"/>
      <c r="AT193" s="1"/>
    </row>
    <row r="194" spans="3:46" x14ac:dyDescent="0.35">
      <c r="C194" s="10"/>
      <c r="F194" s="4">
        <v>44205</v>
      </c>
      <c r="H194">
        <v>-0.6</v>
      </c>
      <c r="I194">
        <v>0.57916666666666705</v>
      </c>
      <c r="K194">
        <v>2.83288811298217E-4</v>
      </c>
      <c r="L194" s="2">
        <v>6.5838870626293798E-5</v>
      </c>
      <c r="N194">
        <f t="shared" ref="N194:N257" si="18">$C$13*K194</f>
        <v>1.983021679087519E-4</v>
      </c>
      <c r="O194" s="2">
        <f t="shared" ref="O194:O257" si="19">$C$14*L194</f>
        <v>1.9751661187888143E-5</v>
      </c>
      <c r="Q194">
        <f>N194+O194</f>
        <v>2.1805382909664004E-4</v>
      </c>
      <c r="S194">
        <f>IF(H194&gt;$B$5,$B$5,($B$3 - $B$5)*(($B$5-H194)/($B$5-$B$6))^(1/$B$2)+$B$5)</f>
        <v>47.466666666666669</v>
      </c>
      <c r="T194">
        <f>K194*S194</f>
        <v>1.3446775576288702E-2</v>
      </c>
      <c r="U194" s="3">
        <f>S194*N194/Q194+$B$7*O194/Q194</f>
        <v>48.149047931108854</v>
      </c>
      <c r="V194">
        <f>IF(U194-H194&lt;=10,10,U194-H194)</f>
        <v>48.749047931108855</v>
      </c>
      <c r="X194">
        <f t="shared" ref="X194:X257" si="20">IF(Q194-$C$20&lt;=0,0,Q194-$C$20)</f>
        <v>0</v>
      </c>
      <c r="Y194">
        <f t="shared" ref="Y194:Y257" si="21">1-(X194/Q194)</f>
        <v>1</v>
      </c>
      <c r="AA194">
        <f>((Y194*V194)+H194+273)/(Y194*V194)</f>
        <v>6.5878014353213628</v>
      </c>
      <c r="AB194">
        <f t="shared" ref="AB194:AB257" si="22">(Q194-X194)/AA194</f>
        <v>3.3099635931270753E-5</v>
      </c>
      <c r="AD194">
        <f>AA194*$C$28</f>
        <v>3.7140493358769824</v>
      </c>
      <c r="AF194">
        <f>(Q194-X194)/AD194+X194</f>
        <v>5.8710536499955225E-5</v>
      </c>
      <c r="AH194">
        <f>Q194/AF194</f>
        <v>3.7140493358769824</v>
      </c>
      <c r="AL194" s="2"/>
      <c r="AT194" s="1"/>
    </row>
    <row r="195" spans="3:46" x14ac:dyDescent="0.35">
      <c r="C195" s="10"/>
      <c r="F195" s="4">
        <v>44205.041666666664</v>
      </c>
      <c r="H195">
        <v>-0.8</v>
      </c>
      <c r="I195">
        <v>0.57916666666666705</v>
      </c>
      <c r="K195">
        <v>2.8243589874807199E-4</v>
      </c>
      <c r="L195" s="2">
        <v>3.4520739689343903E-5</v>
      </c>
      <c r="N195">
        <f t="shared" si="18"/>
        <v>1.9770512912365039E-4</v>
      </c>
      <c r="O195" s="2">
        <f t="shared" si="19"/>
        <v>1.0356221906803173E-5</v>
      </c>
      <c r="Q195">
        <f>N195+O195</f>
        <v>2.0806135103045356E-4</v>
      </c>
      <c r="S195">
        <f>IF(H195&gt;$B$5,$B$5,($B$3 - $B$5)*(($B$5-H195)/($B$5-$B$6))^(1/$B$2)+$B$5)</f>
        <v>47.733333333333334</v>
      </c>
      <c r="T195">
        <f>K195*S195</f>
        <v>1.3481606900241304E-2</v>
      </c>
      <c r="U195" s="3">
        <f>S195*N195/Q195+$B$7*O195/Q195</f>
        <v>48.095030554609934</v>
      </c>
      <c r="V195">
        <f>IF(U195-H195&lt;=10,10,U195-H195)</f>
        <v>48.895030554609932</v>
      </c>
      <c r="X195">
        <f t="shared" si="20"/>
        <v>0</v>
      </c>
      <c r="Y195">
        <f t="shared" si="21"/>
        <v>1</v>
      </c>
      <c r="AA195">
        <f>((Y195*V195)+H195+273)/(Y195*V195)</f>
        <v>6.5670279149531359</v>
      </c>
      <c r="AB195">
        <f t="shared" si="22"/>
        <v>3.1682726756299827E-5</v>
      </c>
      <c r="AD195">
        <f>AA195*$C$28</f>
        <v>3.7023377079105155</v>
      </c>
      <c r="AF195">
        <f>(Q195-X195)/AD195+X195</f>
        <v>5.6197291399405308E-5</v>
      </c>
      <c r="AH195">
        <f>Q195/AF195</f>
        <v>3.7023377079105155</v>
      </c>
      <c r="AL195" s="2"/>
      <c r="AT195" s="1"/>
    </row>
    <row r="196" spans="3:46" x14ac:dyDescent="0.35">
      <c r="C196" s="10"/>
      <c r="F196" s="4">
        <v>44205.083333333336</v>
      </c>
      <c r="H196">
        <v>0</v>
      </c>
      <c r="I196">
        <v>0.57916666666666705</v>
      </c>
      <c r="K196">
        <v>2.8401987919834102E-4</v>
      </c>
      <c r="L196" s="2">
        <v>1.8829461286190999E-5</v>
      </c>
      <c r="N196">
        <f t="shared" si="18"/>
        <v>1.9881391543883872E-4</v>
      </c>
      <c r="O196" s="2">
        <f t="shared" si="19"/>
        <v>5.6488383858573005E-6</v>
      </c>
      <c r="Q196">
        <f>N196+O196</f>
        <v>2.0446275382469601E-4</v>
      </c>
      <c r="S196">
        <f>IF(H196&gt;$B$5,$B$5,($B$3 - $B$5)*(($B$5-H196)/($B$5-$B$6))^(1/$B$2)+$B$5)</f>
        <v>46.666666666666664</v>
      </c>
      <c r="T196">
        <f>K196*S196</f>
        <v>1.3254261029255913E-2</v>
      </c>
      <c r="U196" s="3">
        <f>S196*N196/Q196+$B$7*O196/Q196</f>
        <v>46.896897612572033</v>
      </c>
      <c r="V196">
        <f>IF(U196-H196&lt;=10,10,U196-H196)</f>
        <v>46.896897612572033</v>
      </c>
      <c r="X196">
        <f t="shared" si="20"/>
        <v>0</v>
      </c>
      <c r="Y196">
        <f t="shared" si="21"/>
        <v>1</v>
      </c>
      <c r="AA196">
        <f>((Y196*V196)+H196+273)/(Y196*V196)</f>
        <v>6.8212805941946719</v>
      </c>
      <c r="AB196">
        <f t="shared" si="22"/>
        <v>2.99742476506107E-5</v>
      </c>
      <c r="AD196">
        <f>AA196*$C$28</f>
        <v>3.8456794591386179</v>
      </c>
      <c r="AF196">
        <f>(Q196-X196)/AD196+X196</f>
        <v>5.3166873629788431E-5</v>
      </c>
      <c r="AH196">
        <f>Q196/AF196</f>
        <v>3.8456794591386174</v>
      </c>
      <c r="AL196" s="2"/>
      <c r="AT196" s="1"/>
    </row>
    <row r="197" spans="3:46" x14ac:dyDescent="0.35">
      <c r="C197" s="10"/>
      <c r="F197" s="4">
        <v>44205.125</v>
      </c>
      <c r="H197">
        <v>-0.6</v>
      </c>
      <c r="I197">
        <v>0.57916666666666705</v>
      </c>
      <c r="K197">
        <v>2.8816259729904601E-4</v>
      </c>
      <c r="L197" s="2">
        <v>9.4147306430955099E-6</v>
      </c>
      <c r="N197">
        <f t="shared" si="18"/>
        <v>2.0171381810933219E-4</v>
      </c>
      <c r="O197" s="2">
        <f t="shared" si="19"/>
        <v>2.8244191929286532E-6</v>
      </c>
      <c r="Q197">
        <f>N197+O197</f>
        <v>2.0453823730226083E-4</v>
      </c>
      <c r="S197">
        <f>IF(H197&gt;$B$5,$B$5,($B$3 - $B$5)*(($B$5-H197)/($B$5-$B$6))^(1/$B$2)+$B$5)</f>
        <v>47.466666666666669</v>
      </c>
      <c r="T197">
        <f>K197*S197</f>
        <v>1.3678117951794718E-2</v>
      </c>
      <c r="U197" s="3">
        <f>S197*N197/Q197+$B$7*O197/Q197</f>
        <v>47.570692649945059</v>
      </c>
      <c r="V197">
        <f>IF(U197-H197&lt;=10,10,U197-H197)</f>
        <v>48.17069264994506</v>
      </c>
      <c r="X197">
        <f t="shared" si="20"/>
        <v>0</v>
      </c>
      <c r="Y197">
        <f t="shared" si="21"/>
        <v>1</v>
      </c>
      <c r="AA197">
        <f>((Y197*V197)+H197+273)/(Y197*V197)</f>
        <v>6.6548906609984293</v>
      </c>
      <c r="AB197">
        <f t="shared" si="22"/>
        <v>3.0735025971346923E-5</v>
      </c>
      <c r="AD197">
        <f>AA197*$C$28</f>
        <v>3.7518726820292265</v>
      </c>
      <c r="AF197">
        <f>(Q197-X197)/AD197+X197</f>
        <v>5.4516305492444083E-5</v>
      </c>
      <c r="AH197">
        <f>Q197/AF197</f>
        <v>3.7518726820292265</v>
      </c>
      <c r="AL197" s="2"/>
      <c r="AT197" s="1"/>
    </row>
    <row r="198" spans="3:46" x14ac:dyDescent="0.35">
      <c r="C198" s="10"/>
      <c r="F198" s="4">
        <v>44205.166666666664</v>
      </c>
      <c r="H198">
        <v>-0.5</v>
      </c>
      <c r="I198">
        <v>0.57916666666666705</v>
      </c>
      <c r="K198">
        <v>2.8816259729904601E-4</v>
      </c>
      <c r="L198" s="2">
        <v>1.2552974190794001E-5</v>
      </c>
      <c r="N198">
        <f t="shared" si="18"/>
        <v>2.0171381810933219E-4</v>
      </c>
      <c r="O198" s="2">
        <f t="shared" si="19"/>
        <v>3.7658922572382009E-6</v>
      </c>
      <c r="Q198">
        <f>N198+O198</f>
        <v>2.0547971036657039E-4</v>
      </c>
      <c r="S198">
        <f>IF(H198&gt;$B$5,$B$5,($B$3 - $B$5)*(($B$5-H198)/($B$5-$B$6))^(1/$B$2)+$B$5)</f>
        <v>47.333333333333336</v>
      </c>
      <c r="T198">
        <f>K198*S198</f>
        <v>1.3639696272154845E-2</v>
      </c>
      <c r="U198" s="3">
        <f>S198*N198/Q198+$B$7*O198/Q198</f>
        <v>47.473842781138771</v>
      </c>
      <c r="V198">
        <f>IF(U198-H198&lt;=10,10,U198-H198)</f>
        <v>47.973842781138771</v>
      </c>
      <c r="X198">
        <f t="shared" si="20"/>
        <v>0</v>
      </c>
      <c r="Y198">
        <f t="shared" si="21"/>
        <v>1</v>
      </c>
      <c r="AA198">
        <f>((Y198*V198)+H198+273)/(Y198*V198)</f>
        <v>6.6801787016139382</v>
      </c>
      <c r="AB198">
        <f t="shared" si="22"/>
        <v>3.0759612810496563E-5</v>
      </c>
      <c r="AD198">
        <f>AA198*$C$28</f>
        <v>3.7661294915848531</v>
      </c>
      <c r="AF198">
        <f>(Q198-X198)/AD198+X198</f>
        <v>5.4559916440924325E-5</v>
      </c>
      <c r="AH198">
        <f>Q198/AF198</f>
        <v>3.7661294915848531</v>
      </c>
      <c r="AL198" s="2"/>
      <c r="AT198" s="1"/>
    </row>
    <row r="199" spans="3:46" x14ac:dyDescent="0.35">
      <c r="C199" s="10"/>
      <c r="F199" s="4">
        <v>44205.208333333336</v>
      </c>
      <c r="H199">
        <v>-0.4</v>
      </c>
      <c r="I199">
        <v>0.57916666666666705</v>
      </c>
      <c r="K199">
        <v>2.8901550984919102E-4</v>
      </c>
      <c r="L199" s="2">
        <v>2.1967644169229099E-5</v>
      </c>
      <c r="N199">
        <f t="shared" si="18"/>
        <v>2.023108568944337E-4</v>
      </c>
      <c r="O199" s="2">
        <f t="shared" si="19"/>
        <v>6.5902932507687308E-6</v>
      </c>
      <c r="Q199">
        <f>N199+O199</f>
        <v>2.0890115014520242E-4</v>
      </c>
      <c r="S199">
        <f>IF(H199&gt;$B$5,$B$5,($B$3 - $B$5)*(($B$5-H199)/($B$5-$B$6))^(1/$B$2)+$B$5)</f>
        <v>47.199999999999996</v>
      </c>
      <c r="T199">
        <f>K199*S199</f>
        <v>1.3641532064881815E-2</v>
      </c>
      <c r="U199" s="3">
        <f>S199*N199/Q199+$B$7*O199/Q199</f>
        <v>47.446069910674332</v>
      </c>
      <c r="V199">
        <f>IF(U199-H199&lt;=10,10,U199-H199)</f>
        <v>47.846069910674331</v>
      </c>
      <c r="X199">
        <f t="shared" si="20"/>
        <v>0</v>
      </c>
      <c r="Y199">
        <f t="shared" si="21"/>
        <v>1</v>
      </c>
      <c r="AA199">
        <f>((Y199*V199)+H199+273)/(Y199*V199)</f>
        <v>6.6974376476255513</v>
      </c>
      <c r="AB199">
        <f t="shared" si="22"/>
        <v>3.1191204925851658E-5</v>
      </c>
      <c r="AD199">
        <f>AA199*$C$28</f>
        <v>3.7758596842146259</v>
      </c>
      <c r="AF199">
        <f>(Q199-X199)/AD199+X199</f>
        <v>5.5325453702248368E-5</v>
      </c>
      <c r="AH199">
        <f>Q199/AF199</f>
        <v>3.7758596842146259</v>
      </c>
      <c r="AL199" s="2"/>
      <c r="AT199" s="1"/>
    </row>
    <row r="200" spans="3:46" x14ac:dyDescent="0.35">
      <c r="C200" s="10"/>
      <c r="F200" s="4">
        <v>44205.25</v>
      </c>
      <c r="H200">
        <v>-0.2</v>
      </c>
      <c r="I200">
        <v>0.57916666666666705</v>
      </c>
      <c r="K200">
        <v>2.9145240284960598E-4</v>
      </c>
      <c r="L200" s="2">
        <v>3.7658922572381999E-5</v>
      </c>
      <c r="N200">
        <f t="shared" si="18"/>
        <v>2.0401668199472418E-4</v>
      </c>
      <c r="O200" s="2">
        <f t="shared" si="19"/>
        <v>1.1297676771714601E-5</v>
      </c>
      <c r="Q200">
        <f>N200+O200</f>
        <v>2.1531435876643879E-4</v>
      </c>
      <c r="S200">
        <f>IF(H200&gt;$B$5,$B$5,($B$3 - $B$5)*(($B$5-H200)/($B$5-$B$6))^(1/$B$2)+$B$5)</f>
        <v>46.933333333333337</v>
      </c>
      <c r="T200">
        <f>K200*S200</f>
        <v>1.3678832773741509E-2</v>
      </c>
      <c r="U200" s="3">
        <f>S200*N200/Q200+$B$7*O200/Q200</f>
        <v>47.356596292419226</v>
      </c>
      <c r="V200">
        <f>IF(U200-H200&lt;=10,10,U200-H200)</f>
        <v>47.556596292419229</v>
      </c>
      <c r="X200">
        <f t="shared" si="20"/>
        <v>0</v>
      </c>
      <c r="Y200">
        <f t="shared" si="21"/>
        <v>1</v>
      </c>
      <c r="AA200">
        <f>((Y200*V200)+H200+273)/(Y200*V200)</f>
        <v>6.7363230606872877</v>
      </c>
      <c r="AB200">
        <f t="shared" si="22"/>
        <v>3.1963187754904213E-5</v>
      </c>
      <c r="AD200">
        <f>AA200*$C$28</f>
        <v>3.7977823763259733</v>
      </c>
      <c r="AF200">
        <f>(Q200-X200)/AD200+X200</f>
        <v>5.6694759580915442E-5</v>
      </c>
      <c r="AH200">
        <f>Q200/AF200</f>
        <v>3.7977823763259733</v>
      </c>
      <c r="AL200" s="2"/>
      <c r="AT200" s="1"/>
    </row>
    <row r="201" spans="3:46" x14ac:dyDescent="0.35">
      <c r="C201" s="10"/>
      <c r="F201" s="4">
        <v>44205.291666666664</v>
      </c>
      <c r="H201">
        <v>0</v>
      </c>
      <c r="I201">
        <v>0.57916666666666705</v>
      </c>
      <c r="K201">
        <v>2.93889295850021E-4</v>
      </c>
      <c r="L201">
        <v>1.00423672197031E-4</v>
      </c>
      <c r="N201">
        <f t="shared" si="18"/>
        <v>2.0572250709501469E-4</v>
      </c>
      <c r="O201" s="2">
        <f t="shared" si="19"/>
        <v>3.0127101659109304E-5</v>
      </c>
      <c r="Q201">
        <f>N201+O201</f>
        <v>2.3584960875412398E-4</v>
      </c>
      <c r="S201">
        <f>IF(H201&gt;$B$5,$B$5,($B$3 - $B$5)*(($B$5-H201)/($B$5-$B$6))^(1/$B$2)+$B$5)</f>
        <v>46.666666666666664</v>
      </c>
      <c r="T201">
        <f>K201*S201</f>
        <v>1.3714833806334313E-2</v>
      </c>
      <c r="U201" s="3">
        <f>S201*N201/Q201+$B$7*O201/Q201</f>
        <v>47.731155099862711</v>
      </c>
      <c r="V201">
        <f>IF(U201-H201&lt;=10,10,U201-H201)</f>
        <v>47.731155099862711</v>
      </c>
      <c r="X201">
        <f t="shared" si="20"/>
        <v>0</v>
      </c>
      <c r="Y201">
        <f t="shared" si="21"/>
        <v>1</v>
      </c>
      <c r="AA201">
        <f>((Y201*V201)+H201+273)/(Y201*V201)</f>
        <v>6.7195347447350002</v>
      </c>
      <c r="AB201">
        <f t="shared" si="22"/>
        <v>3.5099098034863312E-5</v>
      </c>
      <c r="AD201">
        <f>AA201*$C$28</f>
        <v>3.7883175139852878</v>
      </c>
      <c r="AF201">
        <f>(Q201-X201)/AD201+X201</f>
        <v>6.2257085865543405E-5</v>
      </c>
      <c r="AH201">
        <f>Q201/AF201</f>
        <v>3.7883175139852878</v>
      </c>
      <c r="AT201" s="1"/>
    </row>
    <row r="202" spans="3:46" x14ac:dyDescent="0.35">
      <c r="C202" s="10"/>
      <c r="F202" s="4">
        <v>44205.333333333336</v>
      </c>
      <c r="H202">
        <v>0.4</v>
      </c>
      <c r="I202">
        <v>0.57916666666666705</v>
      </c>
      <c r="K202">
        <v>2.9023395634939902E-4</v>
      </c>
      <c r="L202">
        <v>2.07123710160139E-4</v>
      </c>
      <c r="N202">
        <f t="shared" si="18"/>
        <v>2.0316376944457931E-4</v>
      </c>
      <c r="O202" s="2">
        <f t="shared" si="19"/>
        <v>6.2137113048041704E-5</v>
      </c>
      <c r="Q202">
        <f>N202+O202</f>
        <v>2.6530088249262102E-4</v>
      </c>
      <c r="S202">
        <f>IF(H202&gt;$B$5,$B$5,($B$3 - $B$5)*(($B$5-H202)/($B$5-$B$6))^(1/$B$2)+$B$5)</f>
        <v>46.13333333333334</v>
      </c>
      <c r="T202">
        <f>K202*S202</f>
        <v>1.3389459852918943E-2</v>
      </c>
      <c r="U202" s="3">
        <f>S202*N202/Q202+$B$7*O202/Q202</f>
        <v>48.210028532571108</v>
      </c>
      <c r="V202">
        <f>IF(U202-H202&lt;=10,10,U202-H202)</f>
        <v>47.81002853257111</v>
      </c>
      <c r="X202">
        <f t="shared" si="20"/>
        <v>0</v>
      </c>
      <c r="Y202">
        <f t="shared" si="21"/>
        <v>1</v>
      </c>
      <c r="AA202">
        <f>((Y202*V202)+H202+273)/(Y202*V202)</f>
        <v>6.7184655268244242</v>
      </c>
      <c r="AB202">
        <f t="shared" si="22"/>
        <v>3.9488314918543485E-5</v>
      </c>
      <c r="AD202">
        <f>AA202*$C$28</f>
        <v>3.7877147137780152</v>
      </c>
      <c r="AF202">
        <f>(Q202-X202)/AD202+X202</f>
        <v>7.0042466906912199E-5</v>
      </c>
      <c r="AH202">
        <f>Q202/AF202</f>
        <v>3.7877147137780147</v>
      </c>
      <c r="AT202" s="1"/>
    </row>
    <row r="203" spans="3:46" x14ac:dyDescent="0.35">
      <c r="C203" s="10"/>
      <c r="F203" s="4">
        <v>44205.375</v>
      </c>
      <c r="H203">
        <v>0.4</v>
      </c>
      <c r="I203">
        <v>0.57916666666666705</v>
      </c>
      <c r="K203">
        <v>2.8609123824869398E-4</v>
      </c>
      <c r="L203">
        <v>2.9185646794197901E-4</v>
      </c>
      <c r="N203">
        <f t="shared" si="18"/>
        <v>2.0026386677408578E-4</v>
      </c>
      <c r="O203" s="2">
        <f t="shared" si="19"/>
        <v>8.7556940382593721E-5</v>
      </c>
      <c r="Q203">
        <f>N203+O203</f>
        <v>2.8782080715667949E-4</v>
      </c>
      <c r="S203">
        <f>IF(H203&gt;$B$5,$B$5,($B$3 - $B$5)*(($B$5-H203)/($B$5-$B$6))^(1/$B$2)+$B$5)</f>
        <v>46.13333333333334</v>
      </c>
      <c r="T203">
        <f>K203*S203</f>
        <v>1.3198342457873083E-2</v>
      </c>
      <c r="U203" s="3">
        <f>S203*N203/Q203+$B$7*O203/Q203</f>
        <v>48.830630350859423</v>
      </c>
      <c r="V203">
        <f>IF(U203-H203&lt;=10,10,U203-H203)</f>
        <v>48.430630350859424</v>
      </c>
      <c r="X203">
        <f t="shared" si="20"/>
        <v>6.3491639785243385E-6</v>
      </c>
      <c r="Y203">
        <f t="shared" si="21"/>
        <v>0.97794056641961924</v>
      </c>
      <c r="AA203">
        <f>((Y203*V203)+H203+273)/(Y203*V203)</f>
        <v>6.7725263880535813</v>
      </c>
      <c r="AB203">
        <f t="shared" si="22"/>
        <v>4.1560804203680613E-5</v>
      </c>
      <c r="AD203">
        <f>AA203*$C$28</f>
        <v>3.8181929708591342</v>
      </c>
      <c r="AF203">
        <f>(Q203-X203)/AD203+X203</f>
        <v>8.0067712340636324E-5</v>
      </c>
      <c r="AH203">
        <f>Q203/AF203</f>
        <v>3.5947175052559031</v>
      </c>
      <c r="AT203" s="1"/>
    </row>
    <row r="204" spans="3:46" x14ac:dyDescent="0.35">
      <c r="C204" s="10"/>
      <c r="F204" s="4">
        <v>44205.416666666664</v>
      </c>
      <c r="H204">
        <v>0.4</v>
      </c>
      <c r="I204">
        <v>0.57916666666666705</v>
      </c>
      <c r="K204">
        <v>2.75490753696889E-4</v>
      </c>
      <c r="L204">
        <v>2.9499525747162198E-4</v>
      </c>
      <c r="N204">
        <f t="shared" si="18"/>
        <v>1.928435275878223E-4</v>
      </c>
      <c r="O204" s="2">
        <f t="shared" si="19"/>
        <v>8.8498577241486603E-5</v>
      </c>
      <c r="Q204">
        <f>N204+O204</f>
        <v>2.8134210482930893E-4</v>
      </c>
      <c r="S204">
        <f>IF(H204&gt;$B$5,$B$5,($B$3 - $B$5)*(($B$5-H204)/($B$5-$B$6))^(1/$B$2)+$B$5)</f>
        <v>46.13333333333334</v>
      </c>
      <c r="T204">
        <f>K204*S204</f>
        <v>1.2709306770549815E-2</v>
      </c>
      <c r="U204" s="3">
        <f>S204*N204/Q204+$B$7*O204/Q204</f>
        <v>48.922419543342983</v>
      </c>
      <c r="V204">
        <f>IF(U204-H204&lt;=10,10,U204-H204)</f>
        <v>48.522419543342984</v>
      </c>
      <c r="X204">
        <f t="shared" si="20"/>
        <v>0</v>
      </c>
      <c r="Y204">
        <f t="shared" si="21"/>
        <v>1</v>
      </c>
      <c r="AA204">
        <f>((Y204*V204)+H204+273)/(Y204*V204)</f>
        <v>6.6345088017670593</v>
      </c>
      <c r="AB204">
        <f t="shared" si="22"/>
        <v>4.2405868050755359E-5</v>
      </c>
      <c r="AD204">
        <f>AA204*$C$28</f>
        <v>3.7403818635087509</v>
      </c>
      <c r="AF204">
        <f>(Q204-X204)/AD204+X204</f>
        <v>7.5217481822935996E-5</v>
      </c>
      <c r="AH204">
        <f>Q204/AF204</f>
        <v>3.7403818635087509</v>
      </c>
      <c r="AT204" s="1"/>
    </row>
    <row r="205" spans="3:46" x14ac:dyDescent="0.35">
      <c r="C205" s="10"/>
      <c r="F205" s="4">
        <v>44205.458333333336</v>
      </c>
      <c r="H205">
        <v>0.8</v>
      </c>
      <c r="I205">
        <v>0.57916666666666705</v>
      </c>
      <c r="K205">
        <v>2.6160046359452498E-4</v>
      </c>
      <c r="L205">
        <v>2.5419706005231398E-4</v>
      </c>
      <c r="N205">
        <f t="shared" si="18"/>
        <v>1.8312032451616749E-4</v>
      </c>
      <c r="O205" s="2">
        <f t="shared" si="19"/>
        <v>7.6259118015694212E-5</v>
      </c>
      <c r="Q205">
        <f>N205+O205</f>
        <v>2.593794425318617E-4</v>
      </c>
      <c r="S205">
        <f>IF(H205&gt;$B$5,$B$5,($B$3 - $B$5)*(($B$5-H205)/($B$5-$B$6))^(1/$B$2)+$B$5)</f>
        <v>45.6</v>
      </c>
      <c r="T205">
        <f>K205*S205</f>
        <v>1.192898113991034E-2</v>
      </c>
      <c r="U205" s="3">
        <f>S205*N205/Q205+$B$7*O205/Q205</f>
        <v>48.363656604202433</v>
      </c>
      <c r="V205">
        <f>IF(U205-H205&lt;=10,10,U205-H205)</f>
        <v>47.563656604202436</v>
      </c>
      <c r="X205">
        <f t="shared" si="20"/>
        <v>0</v>
      </c>
      <c r="Y205">
        <f t="shared" si="21"/>
        <v>1</v>
      </c>
      <c r="AA205">
        <f>((Y205*V205)+H205+273)/(Y205*V205)</f>
        <v>6.7564960212880001</v>
      </c>
      <c r="AB205">
        <f t="shared" si="22"/>
        <v>3.8389638906708898E-5</v>
      </c>
      <c r="AD205">
        <f>AA205*$C$28</f>
        <v>3.8091554226536961</v>
      </c>
      <c r="AF205">
        <f>(Q205-X205)/AD205+X205</f>
        <v>6.809368843006194E-5</v>
      </c>
      <c r="AH205">
        <f>Q205/AF205</f>
        <v>3.8091554226536961</v>
      </c>
      <c r="AT205" s="1"/>
    </row>
    <row r="206" spans="3:46" x14ac:dyDescent="0.35">
      <c r="C206" s="10"/>
      <c r="F206" s="4">
        <v>44205.5</v>
      </c>
      <c r="H206">
        <v>1</v>
      </c>
      <c r="I206">
        <v>0.57916666666666705</v>
      </c>
      <c r="K206">
        <v>2.5051260044263798E-4</v>
      </c>
      <c r="L206">
        <v>2.4164432852016201E-4</v>
      </c>
      <c r="N206">
        <f t="shared" si="18"/>
        <v>1.7535882030984658E-4</v>
      </c>
      <c r="O206" s="2">
        <f t="shared" si="19"/>
        <v>7.2493298556048616E-5</v>
      </c>
      <c r="Q206">
        <f>N206+O206</f>
        <v>2.4785211886589522E-4</v>
      </c>
      <c r="S206">
        <f>IF(H206&gt;$B$5,$B$5,($B$3 - $B$5)*(($B$5-H206)/($B$5-$B$6))^(1/$B$2)+$B$5)</f>
        <v>45.333333333333329</v>
      </c>
      <c r="T206">
        <f>K206*S206</f>
        <v>1.1356571220066254E-2</v>
      </c>
      <c r="U206" s="3">
        <f>S206*N206/Q206+$B$7*O206/Q206</f>
        <v>48.16069892502162</v>
      </c>
      <c r="V206">
        <f>IF(U206-H206&lt;=10,10,U206-H206)</f>
        <v>47.16069892502162</v>
      </c>
      <c r="X206">
        <f t="shared" si="20"/>
        <v>0</v>
      </c>
      <c r="Y206">
        <f t="shared" si="21"/>
        <v>1</v>
      </c>
      <c r="AA206">
        <f>((Y206*V206)+H206+273)/(Y206*V206)</f>
        <v>6.8099223770118114</v>
      </c>
      <c r="AB206">
        <f t="shared" si="22"/>
        <v>3.6395733335018212E-5</v>
      </c>
      <c r="AD206">
        <f>AA206*$C$28</f>
        <v>3.8392759602780466</v>
      </c>
      <c r="AF206">
        <f>(Q206-X206)/AD206+X206</f>
        <v>6.455699497254825E-5</v>
      </c>
      <c r="AH206">
        <f>Q206/AF206</f>
        <v>3.8392759602780466</v>
      </c>
      <c r="AT206" s="1"/>
    </row>
    <row r="207" spans="3:46" x14ac:dyDescent="0.35">
      <c r="C207" s="10"/>
      <c r="F207" s="4">
        <v>44205.541666666664</v>
      </c>
      <c r="H207">
        <v>1</v>
      </c>
      <c r="I207">
        <v>0.57916666666666705</v>
      </c>
      <c r="K207">
        <v>2.4527328049174599E-4</v>
      </c>
      <c r="L207">
        <v>2.60474639111599E-4</v>
      </c>
      <c r="N207">
        <f t="shared" si="18"/>
        <v>1.7169129634422219E-4</v>
      </c>
      <c r="O207" s="2">
        <f t="shared" si="19"/>
        <v>7.8142391733479705E-5</v>
      </c>
      <c r="Q207">
        <f>N207+O207</f>
        <v>2.4983368807770189E-4</v>
      </c>
      <c r="S207">
        <f>IF(H207&gt;$B$5,$B$5,($B$3 - $B$5)*(($B$5-H207)/($B$5-$B$6))^(1/$B$2)+$B$5)</f>
        <v>45.333333333333329</v>
      </c>
      <c r="T207">
        <f>K207*S207</f>
        <v>1.1119055382292483E-2</v>
      </c>
      <c r="U207" s="3">
        <f>S207*N207/Q207+$B$7*O207/Q207</f>
        <v>48.356850534859426</v>
      </c>
      <c r="V207">
        <f>IF(U207-H207&lt;=10,10,U207-H207)</f>
        <v>47.356850534859426</v>
      </c>
      <c r="X207">
        <f t="shared" si="20"/>
        <v>0</v>
      </c>
      <c r="Y207">
        <f t="shared" si="21"/>
        <v>1</v>
      </c>
      <c r="AA207">
        <f>((Y207*V207)+H207+273)/(Y207*V207)</f>
        <v>6.7858577355837522</v>
      </c>
      <c r="AB207">
        <f t="shared" si="22"/>
        <v>3.6816817830945877E-5</v>
      </c>
      <c r="AD207">
        <f>AA207*$C$28</f>
        <v>3.8257088747501204</v>
      </c>
      <c r="AF207">
        <f>(Q207-X207)/AD207+X207</f>
        <v>6.5303894325733296E-5</v>
      </c>
      <c r="AH207">
        <f>Q207/AF207</f>
        <v>3.82570887475012</v>
      </c>
      <c r="AT207" s="1"/>
    </row>
    <row r="208" spans="3:46" x14ac:dyDescent="0.35">
      <c r="C208" s="10"/>
      <c r="F208" s="4">
        <v>44205.583333333336</v>
      </c>
      <c r="H208">
        <v>1.1000000000000001</v>
      </c>
      <c r="I208">
        <v>0.57916666666666705</v>
      </c>
      <c r="K208">
        <v>2.4283638749133201E-4</v>
      </c>
      <c r="L208">
        <v>2.4792190757944602E-4</v>
      </c>
      <c r="N208">
        <f t="shared" si="18"/>
        <v>1.6998547124393241E-4</v>
      </c>
      <c r="O208" s="2">
        <f t="shared" si="19"/>
        <v>7.4376572273833811E-5</v>
      </c>
      <c r="Q208">
        <f>N208+O208</f>
        <v>2.4436204351776624E-4</v>
      </c>
      <c r="S208">
        <f>IF(H208&gt;$B$5,$B$5,($B$3 - $B$5)*(($B$5-H208)/($B$5-$B$6))^(1/$B$2)+$B$5)</f>
        <v>45.2</v>
      </c>
      <c r="T208">
        <f>K208*S208</f>
        <v>1.0976204714608207E-2</v>
      </c>
      <c r="U208" s="3">
        <f>S208*N208/Q208+$B$7*O208/Q208</f>
        <v>48.182829893672</v>
      </c>
      <c r="V208">
        <f>IF(U208-H208&lt;=10,10,U208-H208)</f>
        <v>47.082829893671999</v>
      </c>
      <c r="X208">
        <f t="shared" si="20"/>
        <v>0</v>
      </c>
      <c r="Y208">
        <f t="shared" si="21"/>
        <v>1</v>
      </c>
      <c r="AA208">
        <f>((Y208*V208)+H208+273)/(Y208*V208)</f>
        <v>6.8216551685403148</v>
      </c>
      <c r="AB208">
        <f t="shared" si="22"/>
        <v>3.5821518015847524E-5</v>
      </c>
      <c r="AD208">
        <f>AA208*$C$28</f>
        <v>3.8458906354488529</v>
      </c>
      <c r="AF208">
        <f>(Q208-X208)/AD208+X208</f>
        <v>6.3538479556698782E-5</v>
      </c>
      <c r="AH208">
        <f>Q208/AF208</f>
        <v>3.8458906354488533</v>
      </c>
      <c r="AT208" s="1"/>
    </row>
    <row r="209" spans="3:46" x14ac:dyDescent="0.35">
      <c r="C209" s="10"/>
      <c r="F209" s="4">
        <v>44205.625</v>
      </c>
      <c r="H209">
        <v>1.6</v>
      </c>
      <c r="I209">
        <v>0.57916666666666705</v>
      </c>
      <c r="K209">
        <v>2.4283638749133201E-4</v>
      </c>
      <c r="L209">
        <v>2.5105948381587997E-4</v>
      </c>
      <c r="N209">
        <f t="shared" si="18"/>
        <v>1.6998547124393241E-4</v>
      </c>
      <c r="O209" s="2">
        <f t="shared" si="19"/>
        <v>7.5317845144763998E-5</v>
      </c>
      <c r="Q209">
        <f>N209+O209</f>
        <v>2.4530331638869638E-4</v>
      </c>
      <c r="S209">
        <f>IF(H209&gt;$B$5,$B$5,($B$3 - $B$5)*(($B$5-H209)/($B$5-$B$6))^(1/$B$2)+$B$5)</f>
        <v>44.533333333333331</v>
      </c>
      <c r="T209">
        <f>K209*S209</f>
        <v>1.0814313789613984E-2</v>
      </c>
      <c r="U209" s="3">
        <f>S209*N209/Q209+$B$7*O209/Q209</f>
        <v>47.747015034777263</v>
      </c>
      <c r="V209">
        <f>IF(U209-H209&lt;=10,10,U209-H209)</f>
        <v>46.147015034777262</v>
      </c>
      <c r="X209">
        <f t="shared" si="20"/>
        <v>0</v>
      </c>
      <c r="Y209">
        <f t="shared" si="21"/>
        <v>1</v>
      </c>
      <c r="AA209">
        <f>((Y209*V209)+H209+273)/(Y209*V209)</f>
        <v>6.9505473927849133</v>
      </c>
      <c r="AB209">
        <f t="shared" si="22"/>
        <v>3.52926615022201E-5</v>
      </c>
      <c r="AD209">
        <f>AA209*$C$28</f>
        <v>3.9185570757712163</v>
      </c>
      <c r="AF209">
        <f>(Q209-X209)/AD209+X209</f>
        <v>6.2600419400658574E-5</v>
      </c>
      <c r="AH209">
        <f>Q209/AF209</f>
        <v>3.9185570757712163</v>
      </c>
      <c r="AT209" s="1"/>
    </row>
    <row r="210" spans="3:46" x14ac:dyDescent="0.35">
      <c r="C210" s="10"/>
      <c r="F210" s="4">
        <v>44205.666666666664</v>
      </c>
      <c r="H210">
        <v>1.7</v>
      </c>
      <c r="I210">
        <v>0.57916666666666705</v>
      </c>
      <c r="K210">
        <v>2.4649172699195399E-4</v>
      </c>
      <c r="L210">
        <v>2.79303736409827E-4</v>
      </c>
      <c r="N210">
        <f t="shared" si="18"/>
        <v>1.7254420889436779E-4</v>
      </c>
      <c r="O210" s="2">
        <f t="shared" si="19"/>
        <v>8.3791120922948112E-5</v>
      </c>
      <c r="Q210">
        <f>N210+O210</f>
        <v>2.5633532981731593E-4</v>
      </c>
      <c r="S210">
        <f>IF(H210&gt;$B$5,$B$5,($B$3 - $B$5)*(($B$5-H210)/($B$5-$B$6))^(1/$B$2)+$B$5)</f>
        <v>44.4</v>
      </c>
      <c r="T210">
        <f>K210*S210</f>
        <v>1.0944232678442757E-2</v>
      </c>
      <c r="U210" s="3">
        <f>S210*N210/Q210+$B$7*O210/Q210</f>
        <v>47.864937441187827</v>
      </c>
      <c r="V210">
        <f>IF(U210-H210&lt;=10,10,U210-H210)</f>
        <v>46.164937441187824</v>
      </c>
      <c r="X210">
        <f t="shared" si="20"/>
        <v>0</v>
      </c>
      <c r="Y210">
        <f t="shared" si="21"/>
        <v>1</v>
      </c>
      <c r="AA210">
        <f>((Y210*V210)+H210+273)/(Y210*V210)</f>
        <v>6.9504033846023541</v>
      </c>
      <c r="AB210">
        <f t="shared" si="22"/>
        <v>3.6880640681257578E-5</v>
      </c>
      <c r="AD210">
        <f>AA210*$C$28</f>
        <v>3.9184758873049201</v>
      </c>
      <c r="AF210">
        <f>(Q210-X210)/AD210+X210</f>
        <v>6.5417100216895872E-5</v>
      </c>
      <c r="AH210">
        <f>Q210/AF210</f>
        <v>3.9184758873049201</v>
      </c>
      <c r="AT210" s="1"/>
    </row>
    <row r="211" spans="3:46" x14ac:dyDescent="0.35">
      <c r="C211" s="10"/>
      <c r="F211" s="4">
        <v>44205.708333333336</v>
      </c>
      <c r="H211">
        <v>1.7</v>
      </c>
      <c r="I211">
        <v>0.57916666666666705</v>
      </c>
      <c r="K211">
        <v>2.4978153254251402E-4</v>
      </c>
      <c r="L211">
        <v>3.32654665361287E-4</v>
      </c>
      <c r="N211">
        <f t="shared" si="18"/>
        <v>1.7484707277975981E-4</v>
      </c>
      <c r="O211" s="2">
        <f t="shared" si="19"/>
        <v>9.9796399608386113E-5</v>
      </c>
      <c r="Q211">
        <f>N211+O211</f>
        <v>2.7464347238814594E-4</v>
      </c>
      <c r="S211">
        <f>IF(H211&gt;$B$5,$B$5,($B$3 - $B$5)*(($B$5-H211)/($B$5-$B$6))^(1/$B$2)+$B$5)</f>
        <v>44.4</v>
      </c>
      <c r="T211">
        <f>K211*S211</f>
        <v>1.1090300044887622E-2</v>
      </c>
      <c r="U211" s="3">
        <f>S211*N211/Q211+$B$7*O211/Q211</f>
        <v>48.251691164004342</v>
      </c>
      <c r="V211">
        <f>IF(U211-H211&lt;=10,10,U211-H211)</f>
        <v>46.551691164004339</v>
      </c>
      <c r="X211">
        <f t="shared" si="20"/>
        <v>0</v>
      </c>
      <c r="Y211">
        <f t="shared" si="21"/>
        <v>1</v>
      </c>
      <c r="AA211">
        <f>((Y211*V211)+H211+273)/(Y211*V211)</f>
        <v>6.9009671427879127</v>
      </c>
      <c r="AB211">
        <f t="shared" si="22"/>
        <v>3.9797823508719548E-5</v>
      </c>
      <c r="AD211">
        <f>AA211*$C$28</f>
        <v>3.8906048831646411</v>
      </c>
      <c r="AF211">
        <f>(Q211-X211)/AD211+X211</f>
        <v>7.0591458304228853E-5</v>
      </c>
      <c r="AH211">
        <f>Q211/AF211</f>
        <v>3.8906048831646411</v>
      </c>
      <c r="AT211" s="1"/>
    </row>
    <row r="212" spans="3:46" x14ac:dyDescent="0.35">
      <c r="C212" s="10"/>
      <c r="F212" s="4">
        <v>44205.75</v>
      </c>
      <c r="H212">
        <v>1.6</v>
      </c>
      <c r="I212">
        <v>0.57916666666666705</v>
      </c>
      <c r="K212">
        <v>2.5623929899361297E-4</v>
      </c>
      <c r="L212">
        <v>3.51483762659515E-4</v>
      </c>
      <c r="N212">
        <f t="shared" si="18"/>
        <v>1.7936750929552908E-4</v>
      </c>
      <c r="O212" s="2">
        <f t="shared" si="19"/>
        <v>1.0544512879785452E-4</v>
      </c>
      <c r="Q212">
        <f>N212+O212</f>
        <v>2.8481263809338359E-4</v>
      </c>
      <c r="S212">
        <f>IF(H212&gt;$B$5,$B$5,($B$3 - $B$5)*(($B$5-H212)/($B$5-$B$6))^(1/$B$2)+$B$5)</f>
        <v>44.533333333333331</v>
      </c>
      <c r="T212">
        <f>K212*S212</f>
        <v>1.141119011518223E-2</v>
      </c>
      <c r="U212" s="3">
        <f>S212*N212/Q212+$B$7*O212/Q212</f>
        <v>48.408368592088294</v>
      </c>
      <c r="V212">
        <f>IF(U212-H212&lt;=10,10,U212-H212)</f>
        <v>46.808368592088293</v>
      </c>
      <c r="X212">
        <f t="shared" si="20"/>
        <v>3.3409949152284416E-6</v>
      </c>
      <c r="Y212">
        <f t="shared" si="21"/>
        <v>0.98826949907281503</v>
      </c>
      <c r="AA212">
        <f>((Y212*V212)+H212+273)/(Y212*V212)</f>
        <v>6.9361058430859845</v>
      </c>
      <c r="AB212">
        <f t="shared" si="22"/>
        <v>4.0580644174963155E-5</v>
      </c>
      <c r="AD212">
        <f>AA212*$C$28</f>
        <v>3.9104152657007485</v>
      </c>
      <c r="AF212">
        <f>(Q212-X212)/AD212+X212</f>
        <v>7.5320982730592924E-5</v>
      </c>
      <c r="AH212">
        <f>Q212/AF212</f>
        <v>3.7813186680277076</v>
      </c>
      <c r="AT212" s="1"/>
    </row>
    <row r="213" spans="3:46" x14ac:dyDescent="0.35">
      <c r="C213" s="10"/>
      <c r="F213" s="4">
        <v>44205.791666666664</v>
      </c>
      <c r="H213">
        <v>1.4</v>
      </c>
      <c r="I213">
        <v>0.57916666666666705</v>
      </c>
      <c r="K213">
        <v>2.6818007469564498E-4</v>
      </c>
      <c r="L213">
        <v>2.9813283370805599E-4</v>
      </c>
      <c r="N213">
        <f t="shared" si="18"/>
        <v>1.8772605228695147E-4</v>
      </c>
      <c r="O213" s="2">
        <f t="shared" si="19"/>
        <v>8.9439850112416804E-5</v>
      </c>
      <c r="Q213">
        <f>N213+O213</f>
        <v>2.7716590239936829E-4</v>
      </c>
      <c r="S213">
        <f>IF(H213&gt;$B$5,$B$5,($B$3 - $B$5)*(($B$5-H213)/($B$5-$B$6))^(1/$B$2)+$B$5)</f>
        <v>44.8</v>
      </c>
      <c r="T213">
        <f>K213*S213</f>
        <v>1.2014467346364894E-2</v>
      </c>
      <c r="U213" s="3">
        <f>S213*N213/Q213+$B$7*O213/Q213</f>
        <v>48.091481611732085</v>
      </c>
      <c r="V213">
        <f>IF(U213-H213&lt;=10,10,U213-H213)</f>
        <v>46.691481611732087</v>
      </c>
      <c r="X213">
        <f t="shared" si="20"/>
        <v>0</v>
      </c>
      <c r="Y213">
        <f t="shared" si="21"/>
        <v>1</v>
      </c>
      <c r="AA213">
        <f>((Y213*V213)+H213+273)/(Y213*V213)</f>
        <v>6.876874978648182</v>
      </c>
      <c r="AB213">
        <f t="shared" si="22"/>
        <v>4.0304048460955449E-5</v>
      </c>
      <c r="AD213">
        <f>AA213*$C$28</f>
        <v>3.8770222809715555</v>
      </c>
      <c r="AF213">
        <f>(Q213-X213)/AD213+X213</f>
        <v>7.1489375689095182E-5</v>
      </c>
      <c r="AH213">
        <f>Q213/AF213</f>
        <v>3.8770222809715555</v>
      </c>
      <c r="AT213" s="1"/>
    </row>
    <row r="214" spans="3:46" x14ac:dyDescent="0.35">
      <c r="C214" s="10"/>
      <c r="F214" s="4">
        <v>44205.833333333336</v>
      </c>
      <c r="H214">
        <v>1.3</v>
      </c>
      <c r="I214">
        <v>0.57916666666666705</v>
      </c>
      <c r="K214">
        <v>2.7792764669730402E-4</v>
      </c>
      <c r="L214">
        <v>2.07123710160139E-4</v>
      </c>
      <c r="N214">
        <f t="shared" si="18"/>
        <v>1.9454935268811282E-4</v>
      </c>
      <c r="O214" s="2">
        <f t="shared" si="19"/>
        <v>6.2137113048041704E-5</v>
      </c>
      <c r="Q214">
        <f>N214+O214</f>
        <v>2.5668646573615451E-4</v>
      </c>
      <c r="S214">
        <f>IF(H214&gt;$B$5,$B$5,($B$3 - $B$5)*(($B$5-H214)/($B$5-$B$6))^(1/$B$2)+$B$5)</f>
        <v>44.93333333333333</v>
      </c>
      <c r="T214">
        <f>K214*S214</f>
        <v>1.2488215591598861E-2</v>
      </c>
      <c r="U214" s="3">
        <f>S214*N214/Q214+$B$7*O214/Q214</f>
        <v>47.370211346709304</v>
      </c>
      <c r="V214">
        <f>IF(U214-H214&lt;=10,10,U214-H214)</f>
        <v>46.070211346709307</v>
      </c>
      <c r="X214">
        <f t="shared" si="20"/>
        <v>0</v>
      </c>
      <c r="Y214">
        <f t="shared" si="21"/>
        <v>1</v>
      </c>
      <c r="AA214">
        <f>((Y214*V214)+H214+273)/(Y214*V214)</f>
        <v>6.9539557553949152</v>
      </c>
      <c r="AB214">
        <f t="shared" si="22"/>
        <v>3.6912294924657207E-5</v>
      </c>
      <c r="AD214">
        <f>AA214*$C$28</f>
        <v>3.9204786313937388</v>
      </c>
      <c r="AF214">
        <f>(Q214-X214)/AD214+X214</f>
        <v>6.5473246985892108E-5</v>
      </c>
      <c r="AH214">
        <f>Q214/AF214</f>
        <v>3.9204786313937383</v>
      </c>
      <c r="AT214" s="1"/>
    </row>
    <row r="215" spans="3:46" x14ac:dyDescent="0.35">
      <c r="C215" s="10"/>
      <c r="F215" s="4">
        <v>44205.875</v>
      </c>
      <c r="H215">
        <v>1</v>
      </c>
      <c r="I215">
        <v>0.57916666666666705</v>
      </c>
      <c r="K215">
        <v>2.8401987919834102E-4</v>
      </c>
      <c r="L215">
        <v>1.2552974190793999E-4</v>
      </c>
      <c r="N215">
        <f t="shared" si="18"/>
        <v>1.9881391543883872E-4</v>
      </c>
      <c r="O215" s="2">
        <f t="shared" si="19"/>
        <v>3.7658922572381999E-5</v>
      </c>
      <c r="Q215">
        <f>N215+O215</f>
        <v>2.3647283801122071E-4</v>
      </c>
      <c r="S215">
        <f>IF(H215&gt;$B$5,$B$5,($B$3 - $B$5)*(($B$5-H215)/($B$5-$B$6))^(1/$B$2)+$B$5)</f>
        <v>45.333333333333329</v>
      </c>
      <c r="T215">
        <f>K215*S215</f>
        <v>1.2875567856991458E-2</v>
      </c>
      <c r="U215" s="3">
        <f>S215*N215/Q215+$B$7*O215/Q215</f>
        <v>46.872775472204907</v>
      </c>
      <c r="V215">
        <f>IF(U215-H215&lt;=10,10,U215-H215)</f>
        <v>45.872775472204907</v>
      </c>
      <c r="X215">
        <f t="shared" si="20"/>
        <v>0</v>
      </c>
      <c r="Y215">
        <f t="shared" si="21"/>
        <v>1</v>
      </c>
      <c r="AA215">
        <f>((Y215*V215)+H215+273)/(Y215*V215)</f>
        <v>6.973041682773724</v>
      </c>
      <c r="AB215">
        <f t="shared" si="22"/>
        <v>3.3912437178657015E-5</v>
      </c>
      <c r="AD215">
        <f>AA215*$C$28</f>
        <v>3.9312388336557254</v>
      </c>
      <c r="AF215">
        <f>(Q215-X215)/AD215+X215</f>
        <v>6.0152244118763103E-5</v>
      </c>
      <c r="AH215">
        <f>Q215/AF215</f>
        <v>3.9312388336557254</v>
      </c>
      <c r="AT215" s="1"/>
    </row>
    <row r="216" spans="3:46" x14ac:dyDescent="0.35">
      <c r="C216" s="10"/>
      <c r="F216" s="4">
        <v>44205.916666666664</v>
      </c>
      <c r="H216">
        <v>0.8</v>
      </c>
      <c r="I216">
        <v>0.57916666666666705</v>
      </c>
      <c r="K216">
        <v>2.8450725779842403E-4</v>
      </c>
      <c r="L216" s="2">
        <v>8.1594332240161007E-5</v>
      </c>
      <c r="N216">
        <f t="shared" si="18"/>
        <v>1.991550804588968E-4</v>
      </c>
      <c r="O216" s="2">
        <f t="shared" si="19"/>
        <v>2.4478299672048307E-5</v>
      </c>
      <c r="Q216">
        <f>N216+O216</f>
        <v>2.236333801309451E-4</v>
      </c>
      <c r="S216">
        <f>IF(H216&gt;$B$5,$B$5,($B$3 - $B$5)*(($B$5-H216)/($B$5-$B$6))^(1/$B$2)+$B$5)</f>
        <v>45.6</v>
      </c>
      <c r="T216">
        <f>K216*S216</f>
        <v>1.2973530955608137E-2</v>
      </c>
      <c r="U216" s="3">
        <f>S216*N216/Q216+$B$7*O216/Q216</f>
        <v>46.6288983548991</v>
      </c>
      <c r="V216">
        <f>IF(U216-H216&lt;=10,10,U216-H216)</f>
        <v>45.828898354899103</v>
      </c>
      <c r="X216">
        <f t="shared" si="20"/>
        <v>0</v>
      </c>
      <c r="Y216">
        <f t="shared" si="21"/>
        <v>1</v>
      </c>
      <c r="AA216">
        <f>((Y216*V216)+H216+273)/(Y216*V216)</f>
        <v>6.9743962833165245</v>
      </c>
      <c r="AB216">
        <f t="shared" si="22"/>
        <v>3.2064908709861986E-5</v>
      </c>
      <c r="AD216">
        <f>AA216*$C$28</f>
        <v>3.9320025259581968</v>
      </c>
      <c r="AF216">
        <f>(Q216-X216)/AD216+X216</f>
        <v>5.6875187300762858E-5</v>
      </c>
      <c r="AH216">
        <f>Q216/AF216</f>
        <v>3.9320025259581968</v>
      </c>
      <c r="AL216" s="2"/>
      <c r="AT216" s="1"/>
    </row>
    <row r="217" spans="3:46" x14ac:dyDescent="0.35">
      <c r="C217" s="10"/>
      <c r="F217" s="4">
        <v>44205.958333333336</v>
      </c>
      <c r="H217">
        <v>0.8</v>
      </c>
      <c r="I217">
        <v>0.57916666666666705</v>
      </c>
      <c r="K217">
        <v>2.7756211274724201E-4</v>
      </c>
      <c r="L217" s="2">
        <v>7.5317845144764106E-5</v>
      </c>
      <c r="N217">
        <f t="shared" si="18"/>
        <v>1.9429347892306939E-4</v>
      </c>
      <c r="O217" s="2">
        <f t="shared" si="19"/>
        <v>2.2595353543429236E-5</v>
      </c>
      <c r="Q217">
        <f>N217+O217</f>
        <v>2.1688883246649864E-4</v>
      </c>
      <c r="S217">
        <f>IF(H217&gt;$B$5,$B$5,($B$3 - $B$5)*(($B$5-H217)/($B$5-$B$6))^(1/$B$2)+$B$5)</f>
        <v>45.6</v>
      </c>
      <c r="T217">
        <f>K217*S217</f>
        <v>1.2656832341274236E-2</v>
      </c>
      <c r="U217" s="3">
        <f>S217*N217/Q217+$B$7*O217/Q217</f>
        <v>46.57928658148429</v>
      </c>
      <c r="V217">
        <f>IF(U217-H217&lt;=10,10,U217-H217)</f>
        <v>45.779286581484293</v>
      </c>
      <c r="X217">
        <f t="shared" si="20"/>
        <v>0</v>
      </c>
      <c r="Y217">
        <f t="shared" si="21"/>
        <v>1</v>
      </c>
      <c r="AA217">
        <f>((Y217*V217)+H217+273)/(Y217*V217)</f>
        <v>6.9808708358233797</v>
      </c>
      <c r="AB217">
        <f t="shared" si="22"/>
        <v>3.1069022413865797E-5</v>
      </c>
      <c r="AD217">
        <f>AA217*$C$28</f>
        <v>3.9356527281803309</v>
      </c>
      <c r="AF217">
        <f>(Q217-X217)/AD217+X217</f>
        <v>5.5108732260221116E-5</v>
      </c>
      <c r="AH217">
        <f>Q217/AF217</f>
        <v>3.9356527281803309</v>
      </c>
      <c r="AL217" s="2"/>
      <c r="AT217" s="1"/>
    </row>
    <row r="218" spans="3:46" x14ac:dyDescent="0.35">
      <c r="C218" s="10"/>
      <c r="F218" s="4">
        <v>44206</v>
      </c>
      <c r="H218">
        <v>0.7</v>
      </c>
      <c r="I218">
        <v>0.79166666666666696</v>
      </c>
      <c r="K218">
        <v>2.83288811298217E-4</v>
      </c>
      <c r="L218" s="2">
        <v>6.2764870953969994E-5</v>
      </c>
      <c r="N218">
        <f t="shared" si="18"/>
        <v>1.983021679087519E-4</v>
      </c>
      <c r="O218" s="2">
        <f t="shared" si="19"/>
        <v>1.8829461286190999E-5</v>
      </c>
      <c r="Q218">
        <f>N218+O218</f>
        <v>2.1713162919494291E-4</v>
      </c>
      <c r="S218">
        <f>IF(H218&gt;$B$5,$B$5,($B$3 - $B$5)*(($B$5-H218)/($B$5-$B$6))^(1/$B$2)+$B$5)</f>
        <v>45.733333333333334</v>
      </c>
      <c r="T218">
        <f>K218*S218</f>
        <v>1.2955741636705124E-2</v>
      </c>
      <c r="U218" s="3">
        <f>S218*N218/Q218+$B$7*O218/Q218</f>
        <v>46.536930404377188</v>
      </c>
      <c r="V218">
        <f>IF(U218-H218&lt;=10,10,U218-H218)</f>
        <v>45.836930404377185</v>
      </c>
      <c r="X218">
        <f t="shared" si="20"/>
        <v>0</v>
      </c>
      <c r="Y218">
        <f t="shared" si="21"/>
        <v>1</v>
      </c>
      <c r="AA218">
        <f>((Y218*V218)+H218+273)/(Y218*V218)</f>
        <v>6.9711677371367582</v>
      </c>
      <c r="AB218">
        <f t="shared" si="22"/>
        <v>3.1147095778264055E-5</v>
      </c>
      <c r="AD218">
        <f>AA218*$C$28</f>
        <v>3.9301823466597563</v>
      </c>
      <c r="AF218">
        <f>(Q218-X218)/AD218+X218</f>
        <v>5.5247215025400048E-5</v>
      </c>
      <c r="AH218">
        <f>Q218/AF218</f>
        <v>3.9301823466597563</v>
      </c>
      <c r="AL218" s="2"/>
      <c r="AT218" s="1"/>
    </row>
    <row r="219" spans="3:46" x14ac:dyDescent="0.35">
      <c r="C219" s="10"/>
      <c r="F219" s="4">
        <v>44206.041666666664</v>
      </c>
      <c r="H219">
        <v>0.8</v>
      </c>
      <c r="I219">
        <v>0.79166666666666696</v>
      </c>
      <c r="K219">
        <v>2.8243589874807199E-4</v>
      </c>
      <c r="L219" s="2">
        <v>5.0211896763176003E-5</v>
      </c>
      <c r="N219">
        <f t="shared" si="18"/>
        <v>1.9770512912365039E-4</v>
      </c>
      <c r="O219" s="2">
        <f t="shared" si="19"/>
        <v>1.5063569028952804E-5</v>
      </c>
      <c r="Q219">
        <f>N219+O219</f>
        <v>2.127686981526032E-4</v>
      </c>
      <c r="S219">
        <f>IF(H219&gt;$B$5,$B$5,($B$3 - $B$5)*(($B$5-H219)/($B$5-$B$6))^(1/$B$2)+$B$5)</f>
        <v>45.6</v>
      </c>
      <c r="T219">
        <f>K219*S219</f>
        <v>1.2879076982912083E-2</v>
      </c>
      <c r="U219" s="3">
        <f>S219*N219/Q219+$B$7*O219/Q219</f>
        <v>46.26549990718371</v>
      </c>
      <c r="V219">
        <f>IF(U219-H219&lt;=10,10,U219-H219)</f>
        <v>45.465499907183712</v>
      </c>
      <c r="X219">
        <f t="shared" si="20"/>
        <v>0</v>
      </c>
      <c r="Y219">
        <f t="shared" si="21"/>
        <v>1</v>
      </c>
      <c r="AA219">
        <f>((Y219*V219)+H219+273)/(Y219*V219)</f>
        <v>7.0221486744664299</v>
      </c>
      <c r="AB219">
        <f t="shared" si="22"/>
        <v>3.0299657272461578E-5</v>
      </c>
      <c r="AD219">
        <f>AA219*$C$28</f>
        <v>3.9589242142297851</v>
      </c>
      <c r="AF219">
        <f>(Q219-X219)/AD219+X219</f>
        <v>5.3744069509549245E-5</v>
      </c>
      <c r="AH219">
        <f>Q219/AF219</f>
        <v>3.9589242142297851</v>
      </c>
      <c r="AL219" s="2"/>
      <c r="AT219" s="1"/>
    </row>
    <row r="220" spans="3:46" x14ac:dyDescent="0.35">
      <c r="C220" s="10"/>
      <c r="F220" s="4">
        <v>44206.083333333336</v>
      </c>
      <c r="H220">
        <v>0.6</v>
      </c>
      <c r="I220">
        <v>0.79166666666666696</v>
      </c>
      <c r="K220">
        <v>2.8401987919834102E-4</v>
      </c>
      <c r="L220" s="2">
        <v>3.4520739689343903E-5</v>
      </c>
      <c r="N220">
        <f t="shared" si="18"/>
        <v>1.9881391543883872E-4</v>
      </c>
      <c r="O220" s="2">
        <f t="shared" si="19"/>
        <v>1.0356221906803173E-5</v>
      </c>
      <c r="Q220">
        <f>N220+O220</f>
        <v>2.0917013734564189E-4</v>
      </c>
      <c r="S220">
        <f>IF(H220&gt;$B$5,$B$5,($B$3 - $B$5)*(($B$5-H220)/($B$5-$B$6))^(1/$B$2)+$B$5)</f>
        <v>45.86666666666666</v>
      </c>
      <c r="T220">
        <f>K220*S220</f>
        <v>1.302704512589724E-2</v>
      </c>
      <c r="U220" s="3">
        <f>S220*N220/Q220+$B$7*O220/Q220</f>
        <v>46.318867100003388</v>
      </c>
      <c r="V220">
        <f>IF(U220-H220&lt;=10,10,U220-H220)</f>
        <v>45.718867100003386</v>
      </c>
      <c r="X220">
        <f t="shared" si="20"/>
        <v>0</v>
      </c>
      <c r="Y220">
        <f t="shared" si="21"/>
        <v>1</v>
      </c>
      <c r="AA220">
        <f>((Y220*V220)+H220+273)/(Y220*V220)</f>
        <v>6.984400256496726</v>
      </c>
      <c r="AB220">
        <f t="shared" si="22"/>
        <v>2.9948188772697657E-5</v>
      </c>
      <c r="AD220">
        <f>AA220*$C$28</f>
        <v>3.9376425335253415</v>
      </c>
      <c r="AF220">
        <f>(Q220-X220)/AD220+X220</f>
        <v>5.312065165000477E-5</v>
      </c>
      <c r="AH220">
        <f>Q220/AF220</f>
        <v>3.9376425335253415</v>
      </c>
      <c r="AL220" s="2"/>
      <c r="AT220" s="1"/>
    </row>
    <row r="221" spans="3:46" x14ac:dyDescent="0.35">
      <c r="C221" s="10"/>
      <c r="F221" s="4">
        <v>44206.125</v>
      </c>
      <c r="H221">
        <v>0.6</v>
      </c>
      <c r="I221">
        <v>0.79166666666666696</v>
      </c>
      <c r="K221">
        <v>2.8816259729904601E-4</v>
      </c>
      <c r="L221" s="2">
        <v>1.56912784031529E-5</v>
      </c>
      <c r="N221">
        <f t="shared" si="18"/>
        <v>2.0171381810933219E-4</v>
      </c>
      <c r="O221" s="2">
        <f t="shared" si="19"/>
        <v>4.7073835209458711E-6</v>
      </c>
      <c r="Q221">
        <f>N221+O221</f>
        <v>2.0642120163027805E-4</v>
      </c>
      <c r="S221">
        <f>IF(H221&gt;$B$5,$B$5,($B$3 - $B$5)*(($B$5-H221)/($B$5-$B$6))^(1/$B$2)+$B$5)</f>
        <v>45.86666666666666</v>
      </c>
      <c r="T221">
        <f>K221*S221</f>
        <v>1.3217057796116241E-2</v>
      </c>
      <c r="U221" s="3">
        <f>S221*N221/Q221+$B$7*O221/Q221</f>
        <v>46.074950033322217</v>
      </c>
      <c r="V221">
        <f>IF(U221-H221&lt;=10,10,U221-H221)</f>
        <v>45.474950033322216</v>
      </c>
      <c r="X221">
        <f t="shared" si="20"/>
        <v>0</v>
      </c>
      <c r="Y221">
        <f t="shared" si="21"/>
        <v>1</v>
      </c>
      <c r="AA221">
        <f>((Y221*V221)+H221+273)/(Y221*V221)</f>
        <v>7.0164991891033841</v>
      </c>
      <c r="AB221">
        <f t="shared" si="22"/>
        <v>2.9419400767671996E-5</v>
      </c>
      <c r="AD221">
        <f>AA221*$C$28</f>
        <v>3.9557391656871612</v>
      </c>
      <c r="AF221">
        <f>(Q221-X221)/AD221+X221</f>
        <v>5.2182713011215468E-5</v>
      </c>
      <c r="AH221">
        <f>Q221/AF221</f>
        <v>3.9557391656871612</v>
      </c>
      <c r="AL221" s="2"/>
      <c r="AT221" s="1"/>
    </row>
    <row r="222" spans="3:46" x14ac:dyDescent="0.35">
      <c r="C222" s="10"/>
      <c r="F222" s="4">
        <v>44206.166666666664</v>
      </c>
      <c r="H222">
        <v>0.5</v>
      </c>
      <c r="I222">
        <v>0.79166666666666696</v>
      </c>
      <c r="K222">
        <v>2.8816259729904601E-4</v>
      </c>
      <c r="L222" s="2">
        <v>1.2552974190794001E-5</v>
      </c>
      <c r="N222">
        <f t="shared" si="18"/>
        <v>2.0171381810933219E-4</v>
      </c>
      <c r="O222" s="2">
        <f t="shared" si="19"/>
        <v>3.7658922572382009E-6</v>
      </c>
      <c r="Q222">
        <f>N222+O222</f>
        <v>2.0547971036657039E-4</v>
      </c>
      <c r="S222">
        <f>IF(H222&gt;$B$5,$B$5,($B$3 - $B$5)*(($B$5-H222)/($B$5-$B$6))^(1/$B$2)+$B$5)</f>
        <v>46</v>
      </c>
      <c r="T222">
        <f>K222*S222</f>
        <v>1.3255479475756116E-2</v>
      </c>
      <c r="U222" s="3">
        <f>S222*N222/Q222+$B$7*O222/Q222</f>
        <v>46.164945873510725</v>
      </c>
      <c r="V222">
        <f>IF(U222-H222&lt;=10,10,U222-H222)</f>
        <v>45.664945873510725</v>
      </c>
      <c r="X222">
        <f t="shared" si="20"/>
        <v>0</v>
      </c>
      <c r="Y222">
        <f t="shared" si="21"/>
        <v>1</v>
      </c>
      <c r="AA222">
        <f>((Y222*V222)+H222+273)/(Y222*V222)</f>
        <v>6.9892767804341487</v>
      </c>
      <c r="AB222">
        <f t="shared" si="22"/>
        <v>2.939928075846021E-5</v>
      </c>
      <c r="AD222">
        <f>AA222*$C$28</f>
        <v>3.9403918043813309</v>
      </c>
      <c r="AF222">
        <f>(Q222-X222)/AD222+X222</f>
        <v>5.2147025110065713E-5</v>
      </c>
      <c r="AH222">
        <f>Q222/AF222</f>
        <v>3.9403918043813304</v>
      </c>
      <c r="AL222" s="2"/>
      <c r="AT222" s="1"/>
    </row>
    <row r="223" spans="3:46" x14ac:dyDescent="0.35">
      <c r="C223" s="10"/>
      <c r="F223" s="4">
        <v>44206.208333333336</v>
      </c>
      <c r="H223">
        <v>-0.8</v>
      </c>
      <c r="I223">
        <v>0.79166666666666696</v>
      </c>
      <c r="K223">
        <v>2.8901550984919102E-4</v>
      </c>
      <c r="L223" s="2">
        <v>9.4147306430955099E-6</v>
      </c>
      <c r="N223">
        <f t="shared" si="18"/>
        <v>2.023108568944337E-4</v>
      </c>
      <c r="O223" s="2">
        <f t="shared" si="19"/>
        <v>2.8244191929286532E-6</v>
      </c>
      <c r="Q223">
        <f>N223+O223</f>
        <v>2.0513527608736234E-4</v>
      </c>
      <c r="S223">
        <f>IF(H223&gt;$B$5,$B$5,($B$3 - $B$5)*(($B$5-H223)/($B$5-$B$6))^(1/$B$2)+$B$5)</f>
        <v>47.733333333333334</v>
      </c>
      <c r="T223">
        <f>K223*S223</f>
        <v>1.3795673670134718E-2</v>
      </c>
      <c r="U223" s="3">
        <f>S223*N223/Q223+$B$7*O223/Q223</f>
        <v>47.833384934371509</v>
      </c>
      <c r="V223">
        <f>IF(U223-H223&lt;=10,10,U223-H223)</f>
        <v>48.633384934371506</v>
      </c>
      <c r="X223">
        <f t="shared" si="20"/>
        <v>0</v>
      </c>
      <c r="Y223">
        <f t="shared" si="21"/>
        <v>1</v>
      </c>
      <c r="AA223">
        <f>((Y223*V223)+H223+273)/(Y223*V223)</f>
        <v>6.5969782972606419</v>
      </c>
      <c r="AB223">
        <f t="shared" si="22"/>
        <v>3.1095338933060247E-5</v>
      </c>
      <c r="AD223">
        <f>AA223*$C$28</f>
        <v>3.719223037350174</v>
      </c>
      <c r="AF223">
        <f>(Q223-X223)/AD223+X223</f>
        <v>5.5155411231673425E-5</v>
      </c>
      <c r="AH223">
        <f>Q223/AF223</f>
        <v>3.719223037350174</v>
      </c>
      <c r="AL223" s="2"/>
      <c r="AT223" s="1"/>
    </row>
    <row r="224" spans="3:46" x14ac:dyDescent="0.35">
      <c r="C224" s="10"/>
      <c r="F224" s="4">
        <v>44206.25</v>
      </c>
      <c r="H224">
        <v>-1.1000000000000001</v>
      </c>
      <c r="I224">
        <v>0.79166666666666696</v>
      </c>
      <c r="K224">
        <v>2.9145240284960598E-4</v>
      </c>
      <c r="L224" s="2">
        <v>2.8244252593946901E-5</v>
      </c>
      <c r="N224">
        <f t="shared" si="18"/>
        <v>2.0401668199472418E-4</v>
      </c>
      <c r="O224" s="2">
        <f t="shared" si="19"/>
        <v>8.473275778184072E-6</v>
      </c>
      <c r="Q224">
        <f>N224+O224</f>
        <v>2.1248995777290824E-4</v>
      </c>
      <c r="S224">
        <f>IF(H224&gt;$B$5,$B$5,($B$3 - $B$5)*(($B$5-H224)/($B$5-$B$6))^(1/$B$2)+$B$5)</f>
        <v>48.133333333333333</v>
      </c>
      <c r="T224">
        <f>K224*S224</f>
        <v>1.4028575657161034E-2</v>
      </c>
      <c r="U224" s="3">
        <f>S224*N224/Q224+$B$7*O224/Q224</f>
        <v>48.407149380704908</v>
      </c>
      <c r="V224">
        <f>IF(U224-H224&lt;=10,10,U224-H224)</f>
        <v>49.507149380704909</v>
      </c>
      <c r="X224">
        <f t="shared" si="20"/>
        <v>0</v>
      </c>
      <c r="Y224">
        <f t="shared" si="21"/>
        <v>1</v>
      </c>
      <c r="AA224">
        <f>((Y224*V224)+H224+273)/(Y224*V224)</f>
        <v>6.4921360531004701</v>
      </c>
      <c r="AB224">
        <f t="shared" si="22"/>
        <v>3.2730361168483019E-5</v>
      </c>
      <c r="AD224">
        <f>AA224*$C$28</f>
        <v>3.6601154168309553</v>
      </c>
      <c r="AF224">
        <f>(Q224-X224)/AD224+X224</f>
        <v>5.8055534750565002E-5</v>
      </c>
      <c r="AH224">
        <f>Q224/AF224</f>
        <v>3.6601154168309553</v>
      </c>
      <c r="AL224" s="2"/>
      <c r="AT224" s="1"/>
    </row>
    <row r="225" spans="3:46" x14ac:dyDescent="0.35">
      <c r="C225" s="10"/>
      <c r="F225" s="4">
        <v>44206.291666666664</v>
      </c>
      <c r="H225">
        <v>-0.4</v>
      </c>
      <c r="I225">
        <v>0.79166666666666696</v>
      </c>
      <c r="K225">
        <v>2.93889295850021E-4</v>
      </c>
      <c r="L225">
        <v>1.00423672197031E-4</v>
      </c>
      <c r="N225">
        <f t="shared" si="18"/>
        <v>2.0572250709501469E-4</v>
      </c>
      <c r="O225" s="2">
        <f t="shared" si="19"/>
        <v>3.0127101659109304E-5</v>
      </c>
      <c r="Q225">
        <f>N225+O225</f>
        <v>2.3584960875412398E-4</v>
      </c>
      <c r="S225">
        <f>IF(H225&gt;$B$5,$B$5,($B$3 - $B$5)*(($B$5-H225)/($B$5-$B$6))^(1/$B$2)+$B$5)</f>
        <v>47.199999999999996</v>
      </c>
      <c r="T225">
        <f>K225*S225</f>
        <v>1.387157476412099E-2</v>
      </c>
      <c r="U225" s="3">
        <f>S225*N225/Q225+$B$7*O225/Q225</f>
        <v>48.196361173471502</v>
      </c>
      <c r="V225">
        <f>IF(U225-H225&lt;=10,10,U225-H225)</f>
        <v>48.5963611734715</v>
      </c>
      <c r="X225">
        <f t="shared" si="20"/>
        <v>0</v>
      </c>
      <c r="Y225">
        <f t="shared" si="21"/>
        <v>1</v>
      </c>
      <c r="AA225">
        <f>((Y225*V225)+H225+273)/(Y225*V225)</f>
        <v>6.6094734959046866</v>
      </c>
      <c r="AB225">
        <f t="shared" si="22"/>
        <v>3.5683569788162308E-5</v>
      </c>
      <c r="AD225">
        <f>AA225*$C$28</f>
        <v>3.7262675399328935</v>
      </c>
      <c r="AF225">
        <f>(Q225-X225)/AD225+X225</f>
        <v>6.3293793649172971E-5</v>
      </c>
      <c r="AH225">
        <f>Q225/AF225</f>
        <v>3.7262675399328939</v>
      </c>
      <c r="AT225" s="1"/>
    </row>
    <row r="226" spans="3:46" x14ac:dyDescent="0.35">
      <c r="C226" s="10"/>
      <c r="F226" s="4">
        <v>44206.333333333336</v>
      </c>
      <c r="H226">
        <v>-0.4</v>
      </c>
      <c r="I226">
        <v>0.79166666666666696</v>
      </c>
      <c r="K226">
        <v>2.9023395634939902E-4</v>
      </c>
      <c r="L226">
        <v>2.1026249968978099E-4</v>
      </c>
      <c r="N226">
        <f t="shared" si="18"/>
        <v>2.0316376944457931E-4</v>
      </c>
      <c r="O226" s="2">
        <f t="shared" si="19"/>
        <v>6.3078749906934301E-5</v>
      </c>
      <c r="Q226">
        <f>N226+O226</f>
        <v>2.6624251935151359E-4</v>
      </c>
      <c r="S226">
        <f>IF(H226&gt;$B$5,$B$5,($B$3 - $B$5)*(($B$5-H226)/($B$5-$B$6))^(1/$B$2)+$B$5)</f>
        <v>47.199999999999996</v>
      </c>
      <c r="T226">
        <f>K226*S226</f>
        <v>1.3699042739691632E-2</v>
      </c>
      <c r="U226" s="3">
        <f>S226*N226/Q226+$B$7*O226/Q226</f>
        <v>49.047992764162856</v>
      </c>
      <c r="V226">
        <f>IF(U226-H226&lt;=10,10,U226-H226)</f>
        <v>49.447992764162855</v>
      </c>
      <c r="X226">
        <f t="shared" si="20"/>
        <v>0</v>
      </c>
      <c r="Y226">
        <f t="shared" si="21"/>
        <v>1</v>
      </c>
      <c r="AA226">
        <f>((Y226*V226)+H226+273)/(Y226*V226)</f>
        <v>6.5128628031503286</v>
      </c>
      <c r="AB226">
        <f t="shared" si="22"/>
        <v>4.0879491461532054E-5</v>
      </c>
      <c r="AD226">
        <f>AA226*$C$28</f>
        <v>3.6718006767789597</v>
      </c>
      <c r="AF226">
        <f>(Q226-X226)/AD226+X226</f>
        <v>7.2510068706962451E-5</v>
      </c>
      <c r="AH226">
        <f>Q226/AF226</f>
        <v>3.6718006767789597</v>
      </c>
      <c r="AT226" s="1"/>
    </row>
    <row r="227" spans="3:46" x14ac:dyDescent="0.35">
      <c r="C227" s="10"/>
      <c r="F227" s="4">
        <v>44206.375</v>
      </c>
      <c r="H227">
        <v>-0.2</v>
      </c>
      <c r="I227">
        <v>0.79166666666666696</v>
      </c>
      <c r="K227">
        <v>2.8609123824869398E-4</v>
      </c>
      <c r="L227">
        <v>3.3579224159772101E-4</v>
      </c>
      <c r="N227">
        <f t="shared" si="18"/>
        <v>2.0026386677408578E-4</v>
      </c>
      <c r="O227" s="2">
        <f t="shared" si="19"/>
        <v>1.0073767247931631E-4</v>
      </c>
      <c r="Q227">
        <f>N227+O227</f>
        <v>3.0100153925340209E-4</v>
      </c>
      <c r="S227">
        <f>IF(H227&gt;$B$5,$B$5,($B$3 - $B$5)*(($B$5-H227)/($B$5-$B$6))^(1/$B$2)+$B$5)</f>
        <v>46.933333333333337</v>
      </c>
      <c r="T227">
        <f>K227*S227</f>
        <v>1.3427215448472038E-2</v>
      </c>
      <c r="U227" s="3">
        <f>S227*N227/Q227+$B$7*O227/Q227</f>
        <v>49.633044526445786</v>
      </c>
      <c r="V227">
        <f>IF(U227-H227&lt;=10,10,U227-H227)</f>
        <v>49.833044526445789</v>
      </c>
      <c r="X227">
        <f t="shared" si="20"/>
        <v>1.9529896075246944E-5</v>
      </c>
      <c r="Y227">
        <f t="shared" si="21"/>
        <v>0.93511695613355172</v>
      </c>
      <c r="AA227">
        <f>((Y227*V227)+H227+273)/(Y227*V227)</f>
        <v>6.8541118110160362</v>
      </c>
      <c r="AB227">
        <f t="shared" si="22"/>
        <v>4.1066100311607039E-5</v>
      </c>
      <c r="AD227">
        <f>AA227*$C$28</f>
        <v>3.8641889361209754</v>
      </c>
      <c r="AF227">
        <f>(Q227-X227)/AD227+X227</f>
        <v>9.2370962552888549E-5</v>
      </c>
      <c r="AH227">
        <f>Q227/AF227</f>
        <v>3.2586164627337144</v>
      </c>
      <c r="AT227" s="1"/>
    </row>
    <row r="228" spans="3:46" x14ac:dyDescent="0.35">
      <c r="C228" s="10"/>
      <c r="F228" s="4">
        <v>44206.416666666664</v>
      </c>
      <c r="H228">
        <v>0.1</v>
      </c>
      <c r="I228">
        <v>0.79166666666666696</v>
      </c>
      <c r="K228">
        <v>2.75490753696889E-4</v>
      </c>
      <c r="L228">
        <v>3.6403649419166798E-4</v>
      </c>
      <c r="N228">
        <f t="shared" si="18"/>
        <v>1.928435275878223E-4</v>
      </c>
      <c r="O228" s="2">
        <f t="shared" si="19"/>
        <v>1.0921094825750041E-4</v>
      </c>
      <c r="Q228">
        <f>N228+O228</f>
        <v>3.0205447584532273E-4</v>
      </c>
      <c r="S228">
        <f>IF(H228&gt;$B$5,$B$5,($B$3 - $B$5)*(($B$5-H228)/($B$5-$B$6))^(1/$B$2)+$B$5)</f>
        <v>46.533333333333331</v>
      </c>
      <c r="T228">
        <f>K228*S228</f>
        <v>1.2819503072028568E-2</v>
      </c>
      <c r="U228" s="3">
        <f>S228*N228/Q228+$B$7*O228/Q228</f>
        <v>49.594545032511519</v>
      </c>
      <c r="V228">
        <f>IF(U228-H228&lt;=10,10,U228-H228)</f>
        <v>49.494545032511517</v>
      </c>
      <c r="X228">
        <f t="shared" si="20"/>
        <v>2.0582832667167584E-5</v>
      </c>
      <c r="Y228">
        <f t="shared" si="21"/>
        <v>0.93185721678328082</v>
      </c>
      <c r="AA228">
        <f>((Y228*V228)+H228+273)/(Y228*V228)</f>
        <v>6.9212717191523687</v>
      </c>
      <c r="AB228">
        <f t="shared" si="22"/>
        <v>4.0667619275699563E-5</v>
      </c>
      <c r="AD228">
        <f>AA228*$C$28</f>
        <v>3.9020521314009553</v>
      </c>
      <c r="AF228">
        <f>(Q228-X228)/AD228+X228</f>
        <v>9.2717092717942021E-5</v>
      </c>
      <c r="AH228">
        <f>Q228/AF228</f>
        <v>3.2578078862353186</v>
      </c>
      <c r="AT228" s="1"/>
    </row>
    <row r="229" spans="3:46" x14ac:dyDescent="0.35">
      <c r="C229" s="10"/>
      <c r="F229" s="4">
        <v>44206.458333333336</v>
      </c>
      <c r="H229">
        <v>1.2</v>
      </c>
      <c r="I229">
        <v>0.79166666666666696</v>
      </c>
      <c r="K229">
        <v>2.6160046359452498E-4</v>
      </c>
      <c r="L229">
        <v>3.5462133889594901E-4</v>
      </c>
      <c r="N229">
        <f t="shared" si="18"/>
        <v>1.8312032451616749E-4</v>
      </c>
      <c r="O229" s="2">
        <f t="shared" si="19"/>
        <v>1.0638640166878472E-4</v>
      </c>
      <c r="Q229">
        <f>N229+O229</f>
        <v>2.8950672618495221E-4</v>
      </c>
      <c r="S229">
        <f>IF(H229&gt;$B$5,$B$5,($B$3 - $B$5)*(($B$5-H229)/($B$5-$B$6))^(1/$B$2)+$B$5)</f>
        <v>45.06666666666667</v>
      </c>
      <c r="T229">
        <f>K229*S229</f>
        <v>1.1789460892659927E-2</v>
      </c>
      <c r="U229" s="3">
        <f>S229*N229/Q229+$B$7*O229/Q229</f>
        <v>48.716915501420189</v>
      </c>
      <c r="V229">
        <f>IF(U229-H229&lt;=10,10,U229-H229)</f>
        <v>47.516915501420186</v>
      </c>
      <c r="X229">
        <f t="shared" si="20"/>
        <v>8.0350830067970605E-6</v>
      </c>
      <c r="Y229">
        <f t="shared" si="21"/>
        <v>0.97224560854705733</v>
      </c>
      <c r="AA229">
        <f>((Y229*V229)+H229+273)/(Y229*V229)</f>
        <v>6.9353074311768719</v>
      </c>
      <c r="AB229">
        <f t="shared" si="22"/>
        <v>4.0585315931754077E-5</v>
      </c>
      <c r="AD229">
        <f>AA229*$C$28</f>
        <v>3.9099651396230413</v>
      </c>
      <c r="AF229">
        <f>(Q229-X229)/AD229+X229</f>
        <v>8.0023357358852216E-5</v>
      </c>
      <c r="AH229">
        <f>Q229/AF229</f>
        <v>3.6177778056312313</v>
      </c>
      <c r="AT229" s="1"/>
    </row>
    <row r="230" spans="3:46" x14ac:dyDescent="0.35">
      <c r="C230" s="10"/>
      <c r="F230" s="4">
        <v>44206.5</v>
      </c>
      <c r="H230">
        <v>1.9</v>
      </c>
      <c r="I230">
        <v>0.79166666666666696</v>
      </c>
      <c r="K230">
        <v>2.5051260044263798E-4</v>
      </c>
      <c r="L230">
        <v>3.0127162323769798E-4</v>
      </c>
      <c r="N230">
        <f t="shared" si="18"/>
        <v>1.7535882030984658E-4</v>
      </c>
      <c r="O230" s="2">
        <f t="shared" si="19"/>
        <v>9.0381486971309401E-5</v>
      </c>
      <c r="Q230">
        <f>N230+O230</f>
        <v>2.6574030728115596E-4</v>
      </c>
      <c r="S230">
        <f>IF(H230&gt;$B$5,$B$5,($B$3 - $B$5)*(($B$5-H230)/($B$5-$B$6))^(1/$B$2)+$B$5)</f>
        <v>44.13333333333334</v>
      </c>
      <c r="T230">
        <f>K230*S230</f>
        <v>1.1055956099535091E-2</v>
      </c>
      <c r="U230" s="3">
        <f>S230*N230/Q230+$B$7*O230/Q230</f>
        <v>47.829217867386262</v>
      </c>
      <c r="V230">
        <f>IF(U230-H230&lt;=10,10,U230-H230)</f>
        <v>45.929217867386264</v>
      </c>
      <c r="X230">
        <f t="shared" si="20"/>
        <v>0</v>
      </c>
      <c r="Y230">
        <f t="shared" si="21"/>
        <v>1</v>
      </c>
      <c r="AA230">
        <f>((Y230*V230)+H230+273)/(Y230*V230)</f>
        <v>6.9852967841458256</v>
      </c>
      <c r="AB230">
        <f t="shared" si="22"/>
        <v>3.8042808414997236E-5</v>
      </c>
      <c r="AD230">
        <f>AA230*$C$28</f>
        <v>3.938147974976852</v>
      </c>
      <c r="AF230">
        <f>(Q230-X230)/AD230+X230</f>
        <v>6.7478497245324553E-5</v>
      </c>
      <c r="AH230">
        <f>Q230/AF230</f>
        <v>3.938147974976852</v>
      </c>
      <c r="AT230" s="1"/>
    </row>
    <row r="231" spans="3:46" x14ac:dyDescent="0.35">
      <c r="C231" s="10"/>
      <c r="F231" s="4">
        <v>44206.541666666664</v>
      </c>
      <c r="H231">
        <v>2.7</v>
      </c>
      <c r="I231">
        <v>0.79166666666666696</v>
      </c>
      <c r="K231">
        <v>2.4527328049174599E-4</v>
      </c>
      <c r="L231">
        <v>2.60474639111599E-4</v>
      </c>
      <c r="N231">
        <f t="shared" si="18"/>
        <v>1.7169129634422219E-4</v>
      </c>
      <c r="O231" s="2">
        <f t="shared" si="19"/>
        <v>7.8142391733479705E-5</v>
      </c>
      <c r="Q231">
        <f>N231+O231</f>
        <v>2.4983368807770189E-4</v>
      </c>
      <c r="S231">
        <f>IF(H231&gt;$B$5,$B$5,($B$3 - $B$5)*(($B$5-H231)/($B$5-$B$6))^(1/$B$2)+$B$5)</f>
        <v>43.066666666666663</v>
      </c>
      <c r="T231">
        <f>K231*S231</f>
        <v>1.056310261317786E-2</v>
      </c>
      <c r="U231" s="3">
        <f>S231*N231/Q231+$B$7*O231/Q231</f>
        <v>46.799146522343705</v>
      </c>
      <c r="V231">
        <f>IF(U231-H231&lt;=10,10,U231-H231)</f>
        <v>44.099146522343702</v>
      </c>
      <c r="X231">
        <f t="shared" si="20"/>
        <v>0</v>
      </c>
      <c r="Y231">
        <f t="shared" si="21"/>
        <v>1</v>
      </c>
      <c r="AA231">
        <f>((Y231*V231)+H231+273)/(Y231*V231)</f>
        <v>7.2518216732451073</v>
      </c>
      <c r="AB231">
        <f t="shared" si="22"/>
        <v>3.445116266433289E-5</v>
      </c>
      <c r="AD231">
        <f>AA231*$C$28</f>
        <v>4.0884085128926531</v>
      </c>
      <c r="AF231">
        <f>(Q231-X231)/AD231+X231</f>
        <v>6.1107809381048914E-5</v>
      </c>
      <c r="AH231">
        <f>Q231/AF231</f>
        <v>4.0884085128926531</v>
      </c>
      <c r="AT231" s="1"/>
    </row>
    <row r="232" spans="3:46" x14ac:dyDescent="0.35">
      <c r="C232" s="10"/>
      <c r="F232" s="4">
        <v>44206.583333333336</v>
      </c>
      <c r="H232">
        <v>2.9</v>
      </c>
      <c r="I232">
        <v>0.79166666666666696</v>
      </c>
      <c r="K232">
        <v>2.4283638749133201E-4</v>
      </c>
      <c r="L232">
        <v>1.8829461286190999E-4</v>
      </c>
      <c r="N232">
        <f t="shared" si="18"/>
        <v>1.6998547124393241E-4</v>
      </c>
      <c r="O232" s="2">
        <f t="shared" si="19"/>
        <v>5.6488383858573005E-5</v>
      </c>
      <c r="Q232">
        <f>N232+O232</f>
        <v>2.2647385510250542E-4</v>
      </c>
      <c r="S232">
        <f>IF(H232&gt;$B$5,$B$5,($B$3 - $B$5)*(($B$5-H232)/($B$5-$B$6))^(1/$B$2)+$B$5)</f>
        <v>42.800000000000004</v>
      </c>
      <c r="T232">
        <f>K232*S232</f>
        <v>1.0393397384629011E-2</v>
      </c>
      <c r="U232" s="3">
        <f>S232*N232/Q232+$B$7*O232/Q232</f>
        <v>45.842992679056337</v>
      </c>
      <c r="V232">
        <f>IF(U232-H232&lt;=10,10,U232-H232)</f>
        <v>42.942992679056339</v>
      </c>
      <c r="X232">
        <f t="shared" si="20"/>
        <v>0</v>
      </c>
      <c r="Y232">
        <f t="shared" si="21"/>
        <v>1</v>
      </c>
      <c r="AA232">
        <f>((Y232*V232)+H232+273)/(Y232*V232)</f>
        <v>7.4247967546649063</v>
      </c>
      <c r="AB232">
        <f t="shared" si="22"/>
        <v>3.0502364251279303E-5</v>
      </c>
      <c r="AD232">
        <f>AA232*$C$28</f>
        <v>4.1859278435187948</v>
      </c>
      <c r="AF232">
        <f>(Q232-X232)/AD232+X232</f>
        <v>5.4103621363937767E-5</v>
      </c>
      <c r="AH232">
        <f>Q232/AF232</f>
        <v>4.1859278435187948</v>
      </c>
      <c r="AT232" s="1"/>
    </row>
    <row r="233" spans="3:46" x14ac:dyDescent="0.35">
      <c r="C233" s="10"/>
      <c r="F233" s="4">
        <v>44206.625</v>
      </c>
      <c r="H233">
        <v>3.2</v>
      </c>
      <c r="I233">
        <v>0.79166666666666696</v>
      </c>
      <c r="K233">
        <v>2.4283638749133201E-4</v>
      </c>
      <c r="L233">
        <v>1.2552974190793999E-4</v>
      </c>
      <c r="N233">
        <f t="shared" si="18"/>
        <v>1.6998547124393241E-4</v>
      </c>
      <c r="O233" s="2">
        <f t="shared" si="19"/>
        <v>3.7658922572381999E-5</v>
      </c>
      <c r="Q233">
        <f>N233+O233</f>
        <v>2.076443938163144E-4</v>
      </c>
      <c r="S233">
        <f>IF(H233&gt;$B$5,$B$5,($B$3 - $B$5)*(($B$5-H233)/($B$5-$B$6))^(1/$B$2)+$B$5)</f>
        <v>42.400000000000006</v>
      </c>
      <c r="T233">
        <f>K233*S233</f>
        <v>1.0296262829632478E-2</v>
      </c>
      <c r="U233" s="3">
        <f>S233*N233/Q233+$B$7*O233/Q233</f>
        <v>44.685168482958254</v>
      </c>
      <c r="V233">
        <f>IF(U233-H233&lt;=10,10,U233-H233)</f>
        <v>41.485168482958251</v>
      </c>
      <c r="X233">
        <f t="shared" si="20"/>
        <v>0</v>
      </c>
      <c r="Y233">
        <f t="shared" si="21"/>
        <v>1</v>
      </c>
      <c r="AA233">
        <f>((Y233*V233)+H233+273)/(Y233*V233)</f>
        <v>7.6578010913336554</v>
      </c>
      <c r="AB233">
        <f t="shared" si="22"/>
        <v>2.7115407065261314E-5</v>
      </c>
      <c r="AD233">
        <f>AA233*$C$28</f>
        <v>4.3172902730572931</v>
      </c>
      <c r="AF233">
        <f>(Q233-X233)/AD233+X233</f>
        <v>4.8096000195342632E-5</v>
      </c>
      <c r="AH233">
        <f>Q233/AF233</f>
        <v>4.3172902730572931</v>
      </c>
      <c r="AT233" s="1"/>
    </row>
    <row r="234" spans="3:46" x14ac:dyDescent="0.35">
      <c r="C234" s="10"/>
      <c r="F234" s="4">
        <v>44206.666666666664</v>
      </c>
      <c r="H234">
        <v>3.2</v>
      </c>
      <c r="I234">
        <v>0.79166666666666696</v>
      </c>
      <c r="K234">
        <v>2.4649172699195399E-4</v>
      </c>
      <c r="L234">
        <v>1.00423672197031E-4</v>
      </c>
      <c r="N234">
        <f t="shared" si="18"/>
        <v>1.7254420889436779E-4</v>
      </c>
      <c r="O234" s="2">
        <f t="shared" si="19"/>
        <v>3.0127101659109304E-5</v>
      </c>
      <c r="Q234">
        <f>N234+O234</f>
        <v>2.0267131055347711E-4</v>
      </c>
      <c r="S234">
        <f>IF(H234&gt;$B$5,$B$5,($B$3 - $B$5)*(($B$5-H234)/($B$5-$B$6))^(1/$B$2)+$B$5)</f>
        <v>42.400000000000006</v>
      </c>
      <c r="T234">
        <f>K234*S234</f>
        <v>1.045124922445885E-2</v>
      </c>
      <c r="U234" s="3">
        <f>S234*N234/Q234+$B$7*O234/Q234</f>
        <v>44.272990705335253</v>
      </c>
      <c r="V234">
        <f>IF(U234-H234&lt;=10,10,U234-H234)</f>
        <v>41.072990705335251</v>
      </c>
      <c r="X234">
        <f t="shared" si="20"/>
        <v>0</v>
      </c>
      <c r="Y234">
        <f t="shared" si="21"/>
        <v>1</v>
      </c>
      <c r="AA234">
        <f>((Y234*V234)+H234+273)/(Y234*V234)</f>
        <v>7.7246137974589342</v>
      </c>
      <c r="AB234">
        <f t="shared" si="22"/>
        <v>2.623708004925078E-5</v>
      </c>
      <c r="AD234">
        <f>AA234*$C$28</f>
        <v>4.3549577239130928</v>
      </c>
      <c r="AF234">
        <f>(Q234-X234)/AD234+X234</f>
        <v>4.6538066131068971E-5</v>
      </c>
      <c r="AH234">
        <f>Q234/AF234</f>
        <v>4.3549577239130928</v>
      </c>
      <c r="AT234" s="1"/>
    </row>
    <row r="235" spans="3:46" x14ac:dyDescent="0.35">
      <c r="C235" s="10"/>
      <c r="F235" s="4">
        <v>44206.708333333336</v>
      </c>
      <c r="H235">
        <v>1.6</v>
      </c>
      <c r="I235">
        <v>0.79166666666666696</v>
      </c>
      <c r="K235">
        <v>2.4978153254251402E-4</v>
      </c>
      <c r="L235">
        <v>1.2552974190793999E-4</v>
      </c>
      <c r="N235">
        <f t="shared" si="18"/>
        <v>1.7484707277975981E-4</v>
      </c>
      <c r="O235" s="2">
        <f t="shared" si="19"/>
        <v>3.7658922572381999E-5</v>
      </c>
      <c r="Q235">
        <f>N235+O235</f>
        <v>2.1250599535214181E-4</v>
      </c>
      <c r="S235">
        <f>IF(H235&gt;$B$5,$B$5,($B$3 - $B$5)*(($B$5-H235)/($B$5-$B$6))^(1/$B$2)+$B$5)</f>
        <v>44.533333333333331</v>
      </c>
      <c r="T235">
        <f>K235*S235</f>
        <v>1.1123604249226624E-2</v>
      </c>
      <c r="U235" s="3">
        <f>S235*N235/Q235+$B$7*O235/Q235</f>
        <v>46.388167541364815</v>
      </c>
      <c r="V235">
        <f>IF(U235-H235&lt;=10,10,U235-H235)</f>
        <v>44.788167541364814</v>
      </c>
      <c r="X235">
        <f t="shared" si="20"/>
        <v>0</v>
      </c>
      <c r="Y235">
        <f t="shared" si="21"/>
        <v>1</v>
      </c>
      <c r="AA235">
        <f>((Y235*V235)+H235+273)/(Y235*V235)</f>
        <v>7.1310836114558347</v>
      </c>
      <c r="AB235">
        <f t="shared" si="22"/>
        <v>2.9799958453825787E-5</v>
      </c>
      <c r="AD235">
        <f>AA235*$C$28</f>
        <v>4.0203391998439599</v>
      </c>
      <c r="AF235">
        <f>(Q235-X235)/AD235+X235</f>
        <v>5.2857727865447207E-5</v>
      </c>
      <c r="AH235">
        <f>Q235/AF235</f>
        <v>4.0203391998439599</v>
      </c>
      <c r="AT235" s="1"/>
    </row>
    <row r="236" spans="3:46" x14ac:dyDescent="0.35">
      <c r="C236" s="10"/>
      <c r="F236" s="4">
        <v>44206.75</v>
      </c>
      <c r="H236">
        <v>0.8</v>
      </c>
      <c r="I236">
        <v>0.79166666666666696</v>
      </c>
      <c r="K236">
        <v>2.5623929899361297E-4</v>
      </c>
      <c r="L236">
        <v>1.6946551556368199E-4</v>
      </c>
      <c r="N236">
        <f t="shared" si="18"/>
        <v>1.7936750929552908E-4</v>
      </c>
      <c r="O236" s="2">
        <f t="shared" si="19"/>
        <v>5.0839654669104605E-5</v>
      </c>
      <c r="Q236">
        <f>N236+O236</f>
        <v>2.3020716396463369E-4</v>
      </c>
      <c r="S236">
        <f>IF(H236&gt;$B$5,$B$5,($B$3 - $B$5)*(($B$5-H236)/($B$5-$B$6))^(1/$B$2)+$B$5)</f>
        <v>45.6</v>
      </c>
      <c r="T236">
        <f>K236*S236</f>
        <v>1.1684512034108752E-2</v>
      </c>
      <c r="U236" s="3">
        <f>S236*N236/Q236+$B$7*O236/Q236</f>
        <v>47.675924769930269</v>
      </c>
      <c r="V236">
        <f>IF(U236-H236&lt;=10,10,U236-H236)</f>
        <v>46.875924769930272</v>
      </c>
      <c r="X236">
        <f t="shared" si="20"/>
        <v>0</v>
      </c>
      <c r="Y236">
        <f t="shared" si="21"/>
        <v>1</v>
      </c>
      <c r="AA236">
        <f>((Y236*V236)+H236+273)/(Y236*V236)</f>
        <v>6.8409514338933279</v>
      </c>
      <c r="AB236">
        <f t="shared" si="22"/>
        <v>3.3651337272192562E-5</v>
      </c>
      <c r="AD236">
        <f>AA236*$C$28</f>
        <v>3.8567694213720309</v>
      </c>
      <c r="AF236">
        <f>(Q236-X236)/AD236+X236</f>
        <v>5.9689117707933485E-5</v>
      </c>
      <c r="AH236">
        <f>Q236/AF236</f>
        <v>3.8567694213720309</v>
      </c>
      <c r="AT236" s="1"/>
    </row>
    <row r="237" spans="3:46" x14ac:dyDescent="0.35">
      <c r="C237" s="10"/>
      <c r="F237" s="4">
        <v>44206.791666666664</v>
      </c>
      <c r="H237">
        <v>0.3</v>
      </c>
      <c r="I237">
        <v>0.79166666666666696</v>
      </c>
      <c r="K237">
        <v>2.6818007469564498E-4</v>
      </c>
      <c r="L237">
        <v>1.7574188132975799E-4</v>
      </c>
      <c r="N237">
        <f t="shared" si="18"/>
        <v>1.8772605228695147E-4</v>
      </c>
      <c r="O237" s="2">
        <f t="shared" si="19"/>
        <v>5.2722564398927402E-5</v>
      </c>
      <c r="Q237">
        <f>N237+O237</f>
        <v>2.4044861668587889E-4</v>
      </c>
      <c r="S237">
        <f>IF(H237&gt;$B$5,$B$5,($B$3 - $B$5)*(($B$5-H237)/($B$5-$B$6))^(1/$B$2)+$B$5)</f>
        <v>46.266666666666666</v>
      </c>
      <c r="T237">
        <f>K237*S237</f>
        <v>1.2407798122585174E-2</v>
      </c>
      <c r="U237" s="3">
        <f>S237*N237/Q237+$B$7*O237/Q237</f>
        <v>48.181602736710637</v>
      </c>
      <c r="V237">
        <f>IF(U237-H237&lt;=10,10,U237-H237)</f>
        <v>47.88160273671064</v>
      </c>
      <c r="X237">
        <f t="shared" si="20"/>
        <v>0</v>
      </c>
      <c r="Y237">
        <f t="shared" si="21"/>
        <v>1</v>
      </c>
      <c r="AA237">
        <f>((Y237*V237)+H237+273)/(Y237*V237)</f>
        <v>6.7078289860682121</v>
      </c>
      <c r="AB237">
        <f t="shared" si="22"/>
        <v>3.584596703125218E-5</v>
      </c>
      <c r="AD237">
        <f>AA237*$C$28</f>
        <v>3.7817180793136207</v>
      </c>
      <c r="AF237">
        <f>(Q237-X237)/AD237+X237</f>
        <v>6.358184604007292E-5</v>
      </c>
      <c r="AH237">
        <f>Q237/AF237</f>
        <v>3.7817180793136207</v>
      </c>
      <c r="AT237" s="1"/>
    </row>
    <row r="238" spans="3:46" x14ac:dyDescent="0.35">
      <c r="C238" s="10"/>
      <c r="F238" s="4">
        <v>44206.833333333336</v>
      </c>
      <c r="H238">
        <v>-0.2</v>
      </c>
      <c r="I238">
        <v>0.79166666666666696</v>
      </c>
      <c r="K238">
        <v>2.7792764669730402E-4</v>
      </c>
      <c r="L238">
        <v>1.6632672603403899E-4</v>
      </c>
      <c r="N238">
        <f t="shared" si="18"/>
        <v>1.9454935268811282E-4</v>
      </c>
      <c r="O238" s="2">
        <f t="shared" si="19"/>
        <v>4.9898017810211702E-5</v>
      </c>
      <c r="Q238">
        <f>N238+O238</f>
        <v>2.4444737049832452E-4</v>
      </c>
      <c r="S238">
        <f>IF(H238&gt;$B$5,$B$5,($B$3 - $B$5)*(($B$5-H238)/($B$5-$B$6))^(1/$B$2)+$B$5)</f>
        <v>46.933333333333337</v>
      </c>
      <c r="T238">
        <f>K238*S238</f>
        <v>1.304407088499347E-2</v>
      </c>
      <c r="U238" s="3">
        <f>S238*N238/Q238+$B$7*O238/Q238</f>
        <v>48.579948210727295</v>
      </c>
      <c r="V238">
        <f>IF(U238-H238&lt;=10,10,U238-H238)</f>
        <v>48.779948210727298</v>
      </c>
      <c r="X238">
        <f t="shared" si="20"/>
        <v>0</v>
      </c>
      <c r="Y238">
        <f t="shared" si="21"/>
        <v>1</v>
      </c>
      <c r="AA238">
        <f>((Y238*V238)+H238+273)/(Y238*V238)</f>
        <v>6.5924618620240354</v>
      </c>
      <c r="AB238">
        <f t="shared" si="22"/>
        <v>3.7079830815020237E-5</v>
      </c>
      <c r="AD238">
        <f>AA238*$C$28</f>
        <v>3.7166767761345412</v>
      </c>
      <c r="AF238">
        <f>(Q238-X238)/AD238+X238</f>
        <v>6.5770414061283364E-5</v>
      </c>
      <c r="AH238">
        <f>Q238/AF238</f>
        <v>3.7166767761345407</v>
      </c>
      <c r="AT238" s="1"/>
    </row>
    <row r="239" spans="3:46" x14ac:dyDescent="0.35">
      <c r="C239" s="10"/>
      <c r="F239" s="4">
        <v>44206.875</v>
      </c>
      <c r="H239">
        <v>-0.8</v>
      </c>
      <c r="I239">
        <v>0.79166666666666696</v>
      </c>
      <c r="K239">
        <v>2.8401987919834102E-4</v>
      </c>
      <c r="L239">
        <v>1.6005036026796299E-4</v>
      </c>
      <c r="N239">
        <f t="shared" si="18"/>
        <v>1.9881391543883872E-4</v>
      </c>
      <c r="O239" s="2">
        <f t="shared" si="19"/>
        <v>4.8015108080388904E-5</v>
      </c>
      <c r="Q239">
        <f>N239+O239</f>
        <v>2.4682902351922764E-4</v>
      </c>
      <c r="S239">
        <f>IF(H239&gt;$B$5,$B$5,($B$3 - $B$5)*(($B$5-H239)/($B$5-$B$6))^(1/$B$2)+$B$5)</f>
        <v>47.733333333333334</v>
      </c>
      <c r="T239">
        <f>K239*S239</f>
        <v>1.3557215567067479E-2</v>
      </c>
      <c r="U239" s="3">
        <f>S239*N239/Q239+$B$7*O239/Q239</f>
        <v>49.146902047455718</v>
      </c>
      <c r="V239">
        <f>IF(U239-H239&lt;=10,10,U239-H239)</f>
        <v>49.946902047455715</v>
      </c>
      <c r="X239">
        <f t="shared" si="20"/>
        <v>0</v>
      </c>
      <c r="Y239">
        <f t="shared" si="21"/>
        <v>1</v>
      </c>
      <c r="AA239">
        <f>((Y239*V239)+H239+273)/(Y239*V239)</f>
        <v>6.4497874511091089</v>
      </c>
      <c r="AB239">
        <f t="shared" si="22"/>
        <v>3.8269326763129659E-5</v>
      </c>
      <c r="AD239">
        <f>AA239*$C$28</f>
        <v>3.636240259292352</v>
      </c>
      <c r="AF239">
        <f>(Q239-X239)/AD239+X239</f>
        <v>6.7880284557231925E-5</v>
      </c>
      <c r="AH239">
        <f>Q239/AF239</f>
        <v>3.636240259292352</v>
      </c>
      <c r="AT239" s="1"/>
    </row>
    <row r="240" spans="3:46" x14ac:dyDescent="0.35">
      <c r="C240" s="10"/>
      <c r="F240" s="4">
        <v>44206.916666666664</v>
      </c>
      <c r="H240">
        <v>0.5</v>
      </c>
      <c r="I240">
        <v>0.79166666666666696</v>
      </c>
      <c r="K240">
        <v>2.8450725779842403E-4</v>
      </c>
      <c r="L240">
        <v>1.3180610767401599E-4</v>
      </c>
      <c r="N240">
        <f t="shared" si="18"/>
        <v>1.991550804588968E-4</v>
      </c>
      <c r="O240" s="2">
        <f t="shared" si="19"/>
        <v>3.9541832302204804E-5</v>
      </c>
      <c r="Q240">
        <f>N240+O240</f>
        <v>2.3869691276110161E-4</v>
      </c>
      <c r="S240">
        <f>IF(H240&gt;$B$5,$B$5,($B$3 - $B$5)*(($B$5-H240)/($B$5-$B$6))^(1/$B$2)+$B$5)</f>
        <v>46</v>
      </c>
      <c r="T240">
        <f>K240*S240</f>
        <v>1.3087333858727505E-2</v>
      </c>
      <c r="U240" s="3">
        <f>S240*N240/Q240+$B$7*O240/Q240</f>
        <v>47.490913672084311</v>
      </c>
      <c r="V240">
        <f>IF(U240-H240&lt;=10,10,U240-H240)</f>
        <v>46.990913672084311</v>
      </c>
      <c r="X240">
        <f t="shared" si="20"/>
        <v>0</v>
      </c>
      <c r="Y240">
        <f t="shared" si="21"/>
        <v>1</v>
      </c>
      <c r="AA240">
        <f>((Y240*V240)+H240+273)/(Y240*V240)</f>
        <v>6.8202741472225723</v>
      </c>
      <c r="AB240">
        <f t="shared" si="22"/>
        <v>3.499814048652376E-5</v>
      </c>
      <c r="AD240">
        <f>AA240*$C$28</f>
        <v>3.8451120477275396</v>
      </c>
      <c r="AF240">
        <f>(Q240-X240)/AD240+X240</f>
        <v>6.2078012239505847E-5</v>
      </c>
      <c r="AH240">
        <f>Q240/AF240</f>
        <v>3.84511204772754</v>
      </c>
      <c r="AT240" s="1"/>
    </row>
    <row r="241" spans="3:46" x14ac:dyDescent="0.35">
      <c r="C241" s="10"/>
      <c r="F241" s="4">
        <v>44206.958333333336</v>
      </c>
      <c r="H241">
        <v>1.3</v>
      </c>
      <c r="I241">
        <v>0.79166666666666696</v>
      </c>
      <c r="K241">
        <v>2.7756211274724201E-4</v>
      </c>
      <c r="L241" s="2">
        <v>9.7242902722384896E-5</v>
      </c>
      <c r="N241">
        <f t="shared" si="18"/>
        <v>1.9429347892306939E-4</v>
      </c>
      <c r="O241" s="2">
        <f t="shared" si="19"/>
        <v>2.9172870816715474E-5</v>
      </c>
      <c r="Q241">
        <f>N241+O241</f>
        <v>2.2346634973978487E-4</v>
      </c>
      <c r="S241">
        <f>IF(H241&gt;$B$5,$B$5,($B$3 - $B$5)*(($B$5-H241)/($B$5-$B$6))^(1/$B$2)+$B$5)</f>
        <v>44.93333333333333</v>
      </c>
      <c r="T241">
        <f>K241*S241</f>
        <v>1.2471790932776073E-2</v>
      </c>
      <c r="U241" s="3">
        <f>S241*N241/Q241+$B$7*O241/Q241</f>
        <v>46.247506883684736</v>
      </c>
      <c r="V241">
        <f>IF(U241-H241&lt;=10,10,U241-H241)</f>
        <v>44.947506883684738</v>
      </c>
      <c r="X241">
        <f t="shared" si="20"/>
        <v>0</v>
      </c>
      <c r="Y241">
        <f t="shared" si="21"/>
        <v>1</v>
      </c>
      <c r="AA241">
        <f>((Y241*V241)+H241+273)/(Y241*V241)</f>
        <v>7.102674408835048</v>
      </c>
      <c r="AB241">
        <f t="shared" si="22"/>
        <v>3.146228263846842E-5</v>
      </c>
      <c r="AD241">
        <f>AA241*$C$28</f>
        <v>4.0043227516916513</v>
      </c>
      <c r="AF241">
        <f>(Q241-X241)/AD241+X241</f>
        <v>5.5806278264003596E-5</v>
      </c>
      <c r="AH241">
        <f>Q241/AF241</f>
        <v>4.0043227516916513</v>
      </c>
      <c r="AL241" s="2"/>
      <c r="AT241" s="1"/>
    </row>
    <row r="242" spans="3:46" x14ac:dyDescent="0.35">
      <c r="C242" s="10"/>
      <c r="F242" s="4">
        <v>44207</v>
      </c>
      <c r="H242">
        <v>0.9</v>
      </c>
      <c r="I242">
        <v>2.2958333333333298</v>
      </c>
      <c r="K242">
        <v>2.6415920124496099E-4</v>
      </c>
      <c r="L242" s="2">
        <v>3.7530556150953302E-5</v>
      </c>
      <c r="N242">
        <f t="shared" si="18"/>
        <v>1.8491144087147269E-4</v>
      </c>
      <c r="O242" s="2">
        <f t="shared" si="19"/>
        <v>1.1259166845285992E-5</v>
      </c>
      <c r="Q242">
        <f>N242+O242</f>
        <v>1.9617060771675868E-4</v>
      </c>
      <c r="S242">
        <f>IF(H242&gt;$B$5,$B$5,($B$3 - $B$5)*(($B$5-H242)/($B$5-$B$6))^(1/$B$2)+$B$5)</f>
        <v>45.466666666666669</v>
      </c>
      <c r="T242">
        <f>K242*S242</f>
        <v>1.201043834993756E-2</v>
      </c>
      <c r="U242" s="3">
        <f>S242*N242/Q242+$B$7*O242/Q242</f>
        <v>46.013830137489499</v>
      </c>
      <c r="V242">
        <f>IF(U242-H242&lt;=10,10,U242-H242)</f>
        <v>45.113830137489501</v>
      </c>
      <c r="X242">
        <f t="shared" si="20"/>
        <v>0</v>
      </c>
      <c r="Y242">
        <f t="shared" si="21"/>
        <v>1</v>
      </c>
      <c r="AA242">
        <f>((Y242*V242)+H242+273)/(Y242*V242)</f>
        <v>7.0713089348711637</v>
      </c>
      <c r="AB242">
        <f t="shared" si="22"/>
        <v>2.7741767404528315E-5</v>
      </c>
      <c r="AD242">
        <f>AA242*$C$28</f>
        <v>3.9866396264656179</v>
      </c>
      <c r="AF242">
        <f>(Q242-X242)/AD242+X242</f>
        <v>4.9207007930805886E-5</v>
      </c>
      <c r="AH242">
        <f>Q242/AF242</f>
        <v>3.9866396264656183</v>
      </c>
      <c r="AL242" s="2"/>
      <c r="AT242" s="1"/>
    </row>
    <row r="243" spans="3:46" x14ac:dyDescent="0.35">
      <c r="C243" s="10"/>
      <c r="F243" s="4">
        <v>44207.041666666664</v>
      </c>
      <c r="H243">
        <v>1.2</v>
      </c>
      <c r="I243">
        <v>2.2958333333333298</v>
      </c>
      <c r="K243">
        <v>2.6415920124496099E-4</v>
      </c>
      <c r="L243" s="2">
        <v>1.56056199026532E-5</v>
      </c>
      <c r="N243">
        <f t="shared" si="18"/>
        <v>1.8491144087147269E-4</v>
      </c>
      <c r="O243" s="2">
        <f t="shared" si="19"/>
        <v>4.6816859707959604E-6</v>
      </c>
      <c r="Q243">
        <f>N243+O243</f>
        <v>1.8959312684226865E-4</v>
      </c>
      <c r="S243">
        <f>IF(H243&gt;$B$5,$B$5,($B$3 - $B$5)*(($B$5-H243)/($B$5-$B$6))^(1/$B$2)+$B$5)</f>
        <v>45.06666666666667</v>
      </c>
      <c r="T243">
        <f>K243*S243</f>
        <v>1.1904774669439577E-2</v>
      </c>
      <c r="U243" s="3">
        <f>S243*N243/Q243+$B$7*O243/Q243</f>
        <v>45.311953761639238</v>
      </c>
      <c r="V243">
        <f>IF(U243-H243&lt;=10,10,U243-H243)</f>
        <v>44.111953761639235</v>
      </c>
      <c r="X243">
        <f t="shared" si="20"/>
        <v>0</v>
      </c>
      <c r="Y243">
        <f t="shared" si="21"/>
        <v>1</v>
      </c>
      <c r="AA243">
        <f>((Y243*V243)+H243+273)/(Y243*V243)</f>
        <v>7.2160021630792199</v>
      </c>
      <c r="AB243">
        <f t="shared" si="22"/>
        <v>2.6273984203098584E-5</v>
      </c>
      <c r="AD243">
        <f>AA243*$C$28</f>
        <v>4.0682143055764204</v>
      </c>
      <c r="AF243">
        <f>(Q243-X243)/AD243+X243</f>
        <v>4.6603524937805708E-5</v>
      </c>
      <c r="AH243">
        <f>Q243/AF243</f>
        <v>4.0682143055764204</v>
      </c>
      <c r="AL243" s="2"/>
      <c r="AT243" s="1"/>
    </row>
    <row r="244" spans="3:46" x14ac:dyDescent="0.35">
      <c r="C244" s="10"/>
      <c r="F244" s="4">
        <v>44207.083333333336</v>
      </c>
      <c r="H244">
        <v>0.9</v>
      </c>
      <c r="I244">
        <v>2.2958333333333298</v>
      </c>
      <c r="K244">
        <v>2.6489026914508501E-4</v>
      </c>
      <c r="L244" s="2">
        <v>3.0954506962448998E-6</v>
      </c>
      <c r="N244">
        <f t="shared" si="18"/>
        <v>1.8542318840155951E-4</v>
      </c>
      <c r="O244" s="2">
        <f t="shared" si="19"/>
        <v>9.2863520887347003E-7</v>
      </c>
      <c r="Q244">
        <f>N244+O244</f>
        <v>1.8635182361043297E-4</v>
      </c>
      <c r="S244">
        <f>IF(H244&gt;$B$5,$B$5,($B$3 - $B$5)*(($B$5-H244)/($B$5-$B$6))^(1/$B$2)+$B$5)</f>
        <v>45.466666666666669</v>
      </c>
      <c r="T244">
        <f>K244*S244</f>
        <v>1.2043677570463198E-2</v>
      </c>
      <c r="U244" s="3">
        <f>S244*N244/Q244+$B$7*O244/Q244</f>
        <v>45.514173521280377</v>
      </c>
      <c r="V244">
        <f>IF(U244-H244&lt;=10,10,U244-H244)</f>
        <v>44.614173521280378</v>
      </c>
      <c r="X244">
        <f t="shared" si="20"/>
        <v>0</v>
      </c>
      <c r="Y244">
        <f t="shared" si="21"/>
        <v>1</v>
      </c>
      <c r="AA244">
        <f>((Y244*V244)+H244+273)/(Y244*V244)</f>
        <v>7.1393045837631233</v>
      </c>
      <c r="AB244">
        <f t="shared" si="22"/>
        <v>2.6102237469213986E-5</v>
      </c>
      <c r="AD244">
        <f>AA244*$C$28</f>
        <v>4.0249739929593744</v>
      </c>
      <c r="AF244">
        <f>(Q244-X244)/AD244+X244</f>
        <v>4.629888887143274E-5</v>
      </c>
      <c r="AH244">
        <f>Q244/AF244</f>
        <v>4.0249739929593744</v>
      </c>
      <c r="AL244" s="2"/>
      <c r="AT244" s="1"/>
    </row>
    <row r="245" spans="3:46" x14ac:dyDescent="0.35">
      <c r="C245" s="10"/>
      <c r="F245" s="4">
        <v>44207.125</v>
      </c>
      <c r="H245">
        <v>0.9</v>
      </c>
      <c r="I245">
        <v>2.2958333333333298</v>
      </c>
      <c r="K245">
        <v>2.6903298724579E-4</v>
      </c>
      <c r="L245" s="2">
        <v>6.2336942439434004E-6</v>
      </c>
      <c r="N245">
        <f t="shared" si="18"/>
        <v>1.8832309107205298E-4</v>
      </c>
      <c r="O245" s="2">
        <f t="shared" si="19"/>
        <v>1.8701082731830205E-6</v>
      </c>
      <c r="Q245">
        <f>N245+O245</f>
        <v>1.90193199345236E-4</v>
      </c>
      <c r="S245">
        <f>IF(H245&gt;$B$5,$B$5,($B$3 - $B$5)*(($B$5-H245)/($B$5-$B$6))^(1/$B$2)+$B$5)</f>
        <v>45.466666666666669</v>
      </c>
      <c r="T245">
        <f>K245*S245</f>
        <v>1.2232033153441919E-2</v>
      </c>
      <c r="U245" s="3">
        <f>S245*N245/Q245+$B$7*O245/Q245</f>
        <v>45.560404852884972</v>
      </c>
      <c r="V245">
        <f>IF(U245-H245&lt;=10,10,U245-H245)</f>
        <v>44.660404852884973</v>
      </c>
      <c r="X245">
        <f t="shared" si="20"/>
        <v>0</v>
      </c>
      <c r="Y245">
        <f t="shared" si="21"/>
        <v>1</v>
      </c>
      <c r="AA245">
        <f>((Y245*V245)+H245+273)/(Y245*V245)</f>
        <v>7.1329493295515123</v>
      </c>
      <c r="AB245">
        <f t="shared" si="22"/>
        <v>2.6664033425454669E-5</v>
      </c>
      <c r="AD245">
        <f>AA245*$C$28</f>
        <v>4.0213910483433741</v>
      </c>
      <c r="AF245">
        <f>(Q245-X245)/AD245+X245</f>
        <v>4.7295375420797917E-5</v>
      </c>
      <c r="AH245">
        <f>Q245/AF245</f>
        <v>4.0213910483433741</v>
      </c>
      <c r="AL245" s="2"/>
      <c r="AT245" s="1"/>
    </row>
    <row r="246" spans="3:46" x14ac:dyDescent="0.35">
      <c r="C246" s="10"/>
      <c r="F246" s="4">
        <v>44207.166666666664</v>
      </c>
      <c r="H246">
        <v>0.8</v>
      </c>
      <c r="I246">
        <v>2.2958333333333298</v>
      </c>
      <c r="K246">
        <v>2.6939852119585298E-4</v>
      </c>
      <c r="L246" s="2">
        <v>2.1882106998050199E-5</v>
      </c>
      <c r="N246">
        <f t="shared" si="18"/>
        <v>1.8857896483709708E-4</v>
      </c>
      <c r="O246" s="2">
        <f t="shared" si="19"/>
        <v>6.5646320994150608E-6</v>
      </c>
      <c r="Q246">
        <f>N246+O246</f>
        <v>1.9514359693651215E-4</v>
      </c>
      <c r="S246">
        <f>IF(H246&gt;$B$5,$B$5,($B$3 - $B$5)*(($B$5-H246)/($B$5-$B$6))^(1/$B$2)+$B$5)</f>
        <v>45.6</v>
      </c>
      <c r="T246">
        <f>K246*S246</f>
        <v>1.2284572566530896E-2</v>
      </c>
      <c r="U246" s="3">
        <f>S246*N246/Q246+$B$7*O246/Q246</f>
        <v>45.916216072180823</v>
      </c>
      <c r="V246">
        <f>IF(U246-H246&lt;=10,10,U246-H246)</f>
        <v>45.116216072180826</v>
      </c>
      <c r="X246">
        <f t="shared" si="20"/>
        <v>0</v>
      </c>
      <c r="Y246">
        <f t="shared" si="21"/>
        <v>1</v>
      </c>
      <c r="AA246">
        <f>((Y246*V246)+H246+273)/(Y246*V246)</f>
        <v>7.06877136065558</v>
      </c>
      <c r="AB246">
        <f t="shared" si="22"/>
        <v>2.7606437806529074E-5</v>
      </c>
      <c r="AD246">
        <f>AA246*$C$28</f>
        <v>3.985209001101047</v>
      </c>
      <c r="AF246">
        <f>(Q246-X246)/AD246+X246</f>
        <v>4.8966966822216157E-5</v>
      </c>
      <c r="AH246">
        <f>Q246/AF246</f>
        <v>3.985209001101047</v>
      </c>
      <c r="AL246" s="2"/>
      <c r="AT246" s="1"/>
    </row>
    <row r="247" spans="3:46" x14ac:dyDescent="0.35">
      <c r="C247" s="10"/>
      <c r="F247" s="4">
        <v>44207.208333333336</v>
      </c>
      <c r="H247">
        <v>0.7</v>
      </c>
      <c r="I247">
        <v>2.2958333333333298</v>
      </c>
      <c r="K247">
        <v>2.7025143374599799E-4</v>
      </c>
      <c r="L247" s="2">
        <v>8.4604148701770398E-5</v>
      </c>
      <c r="N247">
        <f t="shared" si="18"/>
        <v>1.8917600362219859E-4</v>
      </c>
      <c r="O247" s="2">
        <f t="shared" si="19"/>
        <v>2.5381244610531124E-5</v>
      </c>
      <c r="Q247">
        <f>N247+O247</f>
        <v>2.1455724823272971E-4</v>
      </c>
      <c r="S247">
        <f>IF(H247&gt;$B$5,$B$5,($B$3 - $B$5)*(($B$5-H247)/($B$5-$B$6))^(1/$B$2)+$B$5)</f>
        <v>45.733333333333334</v>
      </c>
      <c r="T247">
        <f>K247*S247</f>
        <v>1.2359498903316975E-2</v>
      </c>
      <c r="U247" s="3">
        <f>S247*N247/Q247+$B$7*O247/Q247</f>
        <v>46.829542085674355</v>
      </c>
      <c r="V247">
        <f>IF(U247-H247&lt;=10,10,U247-H247)</f>
        <v>46.129542085674352</v>
      </c>
      <c r="X247">
        <f t="shared" si="20"/>
        <v>0</v>
      </c>
      <c r="Y247">
        <f t="shared" si="21"/>
        <v>1</v>
      </c>
      <c r="AA247">
        <f>((Y247*V247)+H247+273)/(Y247*V247)</f>
        <v>6.9332910673960111</v>
      </c>
      <c r="AB247">
        <f t="shared" si="22"/>
        <v>3.0945945604633701E-5</v>
      </c>
      <c r="AD247">
        <f>AA247*$C$28</f>
        <v>3.9088283605876195</v>
      </c>
      <c r="AF247">
        <f>(Q247-X247)/AD247+X247</f>
        <v>5.4890424556906109E-5</v>
      </c>
      <c r="AH247">
        <f>Q247/AF247</f>
        <v>3.9088283605876195</v>
      </c>
      <c r="AL247" s="2"/>
      <c r="AT247" s="1"/>
    </row>
    <row r="248" spans="3:46" x14ac:dyDescent="0.35">
      <c r="C248" s="10"/>
      <c r="F248" s="4">
        <v>44207.25</v>
      </c>
      <c r="H248">
        <v>0.7</v>
      </c>
      <c r="I248">
        <v>2.2958333333333298</v>
      </c>
      <c r="K248">
        <v>2.7183541419626702E-4</v>
      </c>
      <c r="L248">
        <v>1.8188963801576399E-4</v>
      </c>
      <c r="N248">
        <f t="shared" si="18"/>
        <v>1.9028478993738692E-4</v>
      </c>
      <c r="O248" s="2">
        <f t="shared" si="19"/>
        <v>5.4566891404729205E-5</v>
      </c>
      <c r="Q248">
        <f>N248+O248</f>
        <v>2.4485168134211611E-4</v>
      </c>
      <c r="S248">
        <f>IF(H248&gt;$B$5,$B$5,($B$3 - $B$5)*(($B$5-H248)/($B$5-$B$6))^(1/$B$2)+$B$5)</f>
        <v>45.733333333333334</v>
      </c>
      <c r="T248">
        <f>K248*S248</f>
        <v>1.2431939609242612E-2</v>
      </c>
      <c r="U248" s="3">
        <f>S248*N248/Q248+$B$7*O248/Q248</f>
        <v>47.798474119429493</v>
      </c>
      <c r="V248">
        <f>IF(U248-H248&lt;=10,10,U248-H248)</f>
        <v>47.09847411942949</v>
      </c>
      <c r="X248">
        <f t="shared" si="20"/>
        <v>0</v>
      </c>
      <c r="Y248">
        <f t="shared" si="21"/>
        <v>1</v>
      </c>
      <c r="AA248">
        <f>((Y248*V248)+H248+273)/(Y248*V248)</f>
        <v>6.8112286038390106</v>
      </c>
      <c r="AB248">
        <f t="shared" si="22"/>
        <v>3.5948240116931393E-5</v>
      </c>
      <c r="AD248">
        <f>AA248*$C$28</f>
        <v>3.8400123806039619</v>
      </c>
      <c r="AF248">
        <f>(Q248-X248)/AD248+X248</f>
        <v>6.3763253102742736E-5</v>
      </c>
      <c r="AH248">
        <f>Q248/AF248</f>
        <v>3.8400123806039623</v>
      </c>
      <c r="AT248" s="1"/>
    </row>
    <row r="249" spans="3:46" x14ac:dyDescent="0.35">
      <c r="C249" s="10"/>
      <c r="F249" s="4">
        <v>44207.291666666664</v>
      </c>
      <c r="H249">
        <v>0.9</v>
      </c>
      <c r="I249">
        <v>2.2958333333333298</v>
      </c>
      <c r="K249">
        <v>2.7256648209639201E-4</v>
      </c>
      <c r="L249">
        <v>2.3837814320365699E-4</v>
      </c>
      <c r="N249">
        <f t="shared" si="18"/>
        <v>1.9079653746747441E-4</v>
      </c>
      <c r="O249" s="2">
        <f t="shared" si="19"/>
        <v>7.1513442961097115E-5</v>
      </c>
      <c r="Q249">
        <f>N249+O249</f>
        <v>2.6230998042857151E-4</v>
      </c>
      <c r="S249">
        <f>IF(H249&gt;$B$5,$B$5,($B$3 - $B$5)*(($B$5-H249)/($B$5-$B$6))^(1/$B$2)+$B$5)</f>
        <v>45.466666666666669</v>
      </c>
      <c r="T249">
        <f>K249*S249</f>
        <v>1.2392689385982624E-2</v>
      </c>
      <c r="U249" s="3">
        <f>S249*N249/Q249+$B$7*O249/Q249</f>
        <v>48.065734717560396</v>
      </c>
      <c r="V249">
        <f>IF(U249-H249&lt;=10,10,U249-H249)</f>
        <v>47.165734717560397</v>
      </c>
      <c r="X249">
        <f t="shared" si="20"/>
        <v>0</v>
      </c>
      <c r="Y249">
        <f t="shared" si="21"/>
        <v>1</v>
      </c>
      <c r="AA249">
        <f>((Y249*V249)+H249+273)/(Y249*V249)</f>
        <v>6.8071818798154666</v>
      </c>
      <c r="AB249">
        <f t="shared" si="22"/>
        <v>3.8534298783226046E-5</v>
      </c>
      <c r="AD249">
        <f>AA249*$C$28</f>
        <v>3.8377309316532489</v>
      </c>
      <c r="AF249">
        <f>(Q249-X249)/AD249+X249</f>
        <v>6.8350279136315456E-5</v>
      </c>
      <c r="AH249">
        <f>Q249/AF249</f>
        <v>3.8377309316532484</v>
      </c>
      <c r="AT249" s="1"/>
    </row>
    <row r="250" spans="3:46" x14ac:dyDescent="0.35">
      <c r="C250" s="10"/>
      <c r="F250" s="4">
        <v>44207.333333333336</v>
      </c>
      <c r="H250">
        <v>1.2</v>
      </c>
      <c r="I250">
        <v>2.2958333333333298</v>
      </c>
      <c r="K250">
        <v>2.6818007469564498E-4</v>
      </c>
      <c r="L250">
        <v>2.28962987907939E-4</v>
      </c>
      <c r="N250">
        <f t="shared" si="18"/>
        <v>1.8772605228695147E-4</v>
      </c>
      <c r="O250" s="2">
        <f t="shared" si="19"/>
        <v>6.8688896372381706E-5</v>
      </c>
      <c r="Q250">
        <f>N250+O250</f>
        <v>2.5641494865933317E-4</v>
      </c>
      <c r="S250">
        <f>IF(H250&gt;$B$5,$B$5,($B$3 - $B$5)*(($B$5-H250)/($B$5-$B$6))^(1/$B$2)+$B$5)</f>
        <v>45.06666666666667</v>
      </c>
      <c r="T250">
        <f>K250*S250</f>
        <v>1.2085982032950401E-2</v>
      </c>
      <c r="U250" s="3">
        <f>S250*N250/Q250+$B$7*O250/Q250</f>
        <v>47.727625817188581</v>
      </c>
      <c r="V250">
        <f>IF(U250-H250&lt;=10,10,U250-H250)</f>
        <v>46.527625817188579</v>
      </c>
      <c r="X250">
        <f t="shared" si="20"/>
        <v>0</v>
      </c>
      <c r="Y250">
        <f t="shared" si="21"/>
        <v>1</v>
      </c>
      <c r="AA250">
        <f>((Y250*V250)+H250+273)/(Y250*V250)</f>
        <v>6.8932729788826457</v>
      </c>
      <c r="AB250">
        <f t="shared" si="22"/>
        <v>3.7197852086353376E-5</v>
      </c>
      <c r="AD250">
        <f>AA250*$C$28</f>
        <v>3.8862670923822309</v>
      </c>
      <c r="AF250">
        <f>(Q250-X250)/AD250+X250</f>
        <v>6.5979754495503333E-5</v>
      </c>
      <c r="AH250">
        <f>Q250/AF250</f>
        <v>3.8862670923822309</v>
      </c>
      <c r="AT250" s="1"/>
    </row>
    <row r="251" spans="3:46" x14ac:dyDescent="0.35">
      <c r="C251" s="10"/>
      <c r="F251" s="4">
        <v>44207.375</v>
      </c>
      <c r="H251">
        <v>1.1000000000000001</v>
      </c>
      <c r="I251">
        <v>2.2958333333333298</v>
      </c>
      <c r="K251">
        <v>2.6172230824454598E-4</v>
      </c>
      <c r="L251">
        <v>1.7561327224968699E-4</v>
      </c>
      <c r="N251">
        <f t="shared" si="18"/>
        <v>1.8320561577118218E-4</v>
      </c>
      <c r="O251" s="2">
        <f t="shared" si="19"/>
        <v>5.2683981674906102E-5</v>
      </c>
      <c r="Q251">
        <f>N251+O251</f>
        <v>2.3588959744608829E-4</v>
      </c>
      <c r="S251">
        <f>IF(H251&gt;$B$5,$B$5,($B$3 - $B$5)*(($B$5-H251)/($B$5-$B$6))^(1/$B$2)+$B$5)</f>
        <v>45.2</v>
      </c>
      <c r="T251">
        <f>K251*S251</f>
        <v>1.1829848332653478E-2</v>
      </c>
      <c r="U251" s="3">
        <f>S251*N251/Q251+$B$7*O251/Q251</f>
        <v>47.388748575621605</v>
      </c>
      <c r="V251">
        <f>IF(U251-H251&lt;=10,10,U251-H251)</f>
        <v>46.288748575621604</v>
      </c>
      <c r="X251">
        <f t="shared" si="20"/>
        <v>0</v>
      </c>
      <c r="Y251">
        <f t="shared" si="21"/>
        <v>1</v>
      </c>
      <c r="AA251">
        <f>((Y251*V251)+H251+273)/(Y251*V251)</f>
        <v>6.9215253908237493</v>
      </c>
      <c r="AB251">
        <f t="shared" si="22"/>
        <v>3.4080579659336399E-5</v>
      </c>
      <c r="AD251">
        <f>AA251*$C$28</f>
        <v>3.9021951455934549</v>
      </c>
      <c r="AF251">
        <f>(Q251-X251)/AD251+X251</f>
        <v>6.0450487134777482E-5</v>
      </c>
      <c r="AH251">
        <f>Q251/AF251</f>
        <v>3.9021951455934549</v>
      </c>
      <c r="AT251" s="1"/>
    </row>
    <row r="252" spans="3:46" x14ac:dyDescent="0.35">
      <c r="C252" s="10"/>
      <c r="F252" s="4">
        <v>44207.416666666664</v>
      </c>
      <c r="H252">
        <v>1.2</v>
      </c>
      <c r="I252">
        <v>2.2958333333333298</v>
      </c>
      <c r="K252">
        <v>2.5075628974268003E-4</v>
      </c>
      <c r="L252">
        <v>1.44231443419306E-4</v>
      </c>
      <c r="N252">
        <f t="shared" si="18"/>
        <v>1.7552940281987601E-4</v>
      </c>
      <c r="O252" s="2">
        <f t="shared" si="19"/>
        <v>4.3269433025791807E-5</v>
      </c>
      <c r="Q252">
        <f>N252+O252</f>
        <v>2.1879883584566783E-4</v>
      </c>
      <c r="S252">
        <f>IF(H252&gt;$B$5,$B$5,($B$3 - $B$5)*(($B$5-H252)/($B$5-$B$6))^(1/$B$2)+$B$5)</f>
        <v>45.06666666666667</v>
      </c>
      <c r="T252">
        <f>K252*S252</f>
        <v>1.1300750124403448E-2</v>
      </c>
      <c r="U252" s="3">
        <f>S252*N252/Q252+$B$7*O252/Q252</f>
        <v>47.031072463106561</v>
      </c>
      <c r="V252">
        <f>IF(U252-H252&lt;=10,10,U252-H252)</f>
        <v>45.831072463106558</v>
      </c>
      <c r="X252">
        <f t="shared" si="20"/>
        <v>0</v>
      </c>
      <c r="Y252">
        <f t="shared" si="21"/>
        <v>1</v>
      </c>
      <c r="AA252">
        <f>((Y252*V252)+H252+273)/(Y252*V252)</f>
        <v>6.9828405765701334</v>
      </c>
      <c r="AB252">
        <f t="shared" si="22"/>
        <v>3.1333786508002816E-5</v>
      </c>
      <c r="AD252">
        <f>AA252*$C$28</f>
        <v>3.9367632222327327</v>
      </c>
      <c r="AF252">
        <f>(Q252-X252)/AD252+X252</f>
        <v>5.5578358030274477E-5</v>
      </c>
      <c r="AH252">
        <f>Q252/AF252</f>
        <v>3.9367632222327327</v>
      </c>
      <c r="AT252" s="1"/>
    </row>
    <row r="253" spans="3:46" x14ac:dyDescent="0.35">
      <c r="C253" s="10"/>
      <c r="F253" s="4">
        <v>44207.458333333336</v>
      </c>
      <c r="H253">
        <v>1.6</v>
      </c>
      <c r="I253">
        <v>2.2958333333333298</v>
      </c>
      <c r="K253">
        <v>2.3869366939062699E-4</v>
      </c>
      <c r="L253">
        <v>1.3481628812358801E-4</v>
      </c>
      <c r="N253">
        <f t="shared" si="18"/>
        <v>1.6708556857343888E-4</v>
      </c>
      <c r="O253" s="2">
        <f t="shared" si="19"/>
        <v>4.0444886437076405E-5</v>
      </c>
      <c r="Q253">
        <f>N253+O253</f>
        <v>2.0753045501051528E-4</v>
      </c>
      <c r="S253">
        <f>IF(H253&gt;$B$5,$B$5,($B$3 - $B$5)*(($B$5-H253)/($B$5-$B$6))^(1/$B$2)+$B$5)</f>
        <v>44.533333333333331</v>
      </c>
      <c r="T253">
        <f>K253*S253</f>
        <v>1.0629824743529255E-2</v>
      </c>
      <c r="U253" s="3">
        <f>S253*N253/Q253+$B$7*O253/Q253</f>
        <v>46.573145488549862</v>
      </c>
      <c r="V253">
        <f>IF(U253-H253&lt;=10,10,U253-H253)</f>
        <v>44.973145488549861</v>
      </c>
      <c r="X253">
        <f t="shared" si="20"/>
        <v>0</v>
      </c>
      <c r="Y253">
        <f t="shared" si="21"/>
        <v>1</v>
      </c>
      <c r="AA253">
        <f>((Y253*V253)+H253+273)/(Y253*V253)</f>
        <v>7.1058660010764205</v>
      </c>
      <c r="AB253">
        <f t="shared" si="22"/>
        <v>2.9205512034575078E-5</v>
      </c>
      <c r="AD253">
        <f>AA253*$C$28</f>
        <v>4.0061220972185074</v>
      </c>
      <c r="AF253">
        <f>(Q253-X253)/AD253+X253</f>
        <v>5.180332750082826E-5</v>
      </c>
      <c r="AH253">
        <f>Q253/AF253</f>
        <v>4.0061220972185074</v>
      </c>
      <c r="AT253" s="1"/>
    </row>
    <row r="254" spans="3:46" x14ac:dyDescent="0.35">
      <c r="C254" s="10"/>
      <c r="F254" s="4">
        <v>44207.5</v>
      </c>
      <c r="H254">
        <v>1.8</v>
      </c>
      <c r="I254">
        <v>2.2958333333333298</v>
      </c>
      <c r="K254">
        <v>2.26996582988636E-4</v>
      </c>
      <c r="L254">
        <v>1.3167749859394599E-4</v>
      </c>
      <c r="N254">
        <f t="shared" si="18"/>
        <v>1.5889760809204519E-4</v>
      </c>
      <c r="O254" s="2">
        <f t="shared" si="19"/>
        <v>3.9503249578183801E-5</v>
      </c>
      <c r="Q254">
        <f>N254+O254</f>
        <v>1.98400857670229E-4</v>
      </c>
      <c r="S254">
        <f>IF(H254&gt;$B$5,$B$5,($B$3 - $B$5)*(($B$5-H254)/($B$5-$B$6))^(1/$B$2)+$B$5)</f>
        <v>44.266666666666666</v>
      </c>
      <c r="T254">
        <f>K254*S254</f>
        <v>1.0048382073630287E-2</v>
      </c>
      <c r="U254" s="3">
        <f>S254*N254/Q254+$B$7*O254/Q254</f>
        <v>46.403761992016811</v>
      </c>
      <c r="V254">
        <f>IF(U254-H254&lt;=10,10,U254-H254)</f>
        <v>44.603761992016814</v>
      </c>
      <c r="X254">
        <f t="shared" si="20"/>
        <v>0</v>
      </c>
      <c r="Y254">
        <f t="shared" si="21"/>
        <v>1</v>
      </c>
      <c r="AA254">
        <f>((Y254*V254)+H254+273)/(Y254*V254)</f>
        <v>7.1609153068564879</v>
      </c>
      <c r="AB254">
        <f t="shared" si="22"/>
        <v>2.77060751549823E-5</v>
      </c>
      <c r="AD254">
        <f>AA254*$C$28</f>
        <v>4.0371576163640492</v>
      </c>
      <c r="AF254">
        <f>(Q254-X254)/AD254+X254</f>
        <v>4.9143698741421216E-5</v>
      </c>
      <c r="AH254">
        <f>Q254/AF254</f>
        <v>4.0371576163640492</v>
      </c>
      <c r="AT254" s="1"/>
    </row>
    <row r="255" spans="3:46" x14ac:dyDescent="0.35">
      <c r="C255" s="10"/>
      <c r="F255" s="4">
        <v>44207.541666666664</v>
      </c>
      <c r="H255">
        <v>2.1</v>
      </c>
      <c r="I255">
        <v>2.2958333333333298</v>
      </c>
      <c r="K255">
        <v>2.22975709537951E-4</v>
      </c>
      <c r="L255">
        <v>1.3167749859394599E-4</v>
      </c>
      <c r="N255">
        <f t="shared" si="18"/>
        <v>1.560829966765657E-4</v>
      </c>
      <c r="O255" s="2">
        <f t="shared" si="19"/>
        <v>3.9503249578183801E-5</v>
      </c>
      <c r="Q255">
        <f>N255+O255</f>
        <v>1.9558624625474951E-4</v>
      </c>
      <c r="S255">
        <f>IF(H255&gt;$B$5,$B$5,($B$3 - $B$5)*(($B$5-H255)/($B$5-$B$6))^(1/$B$2)+$B$5)</f>
        <v>43.86666666666666</v>
      </c>
      <c r="T255">
        <f>K255*S255</f>
        <v>9.781201125064783E-3</v>
      </c>
      <c r="U255" s="3">
        <f>S255*N255/Q255+$B$7*O255/Q255</f>
        <v>46.115305585432651</v>
      </c>
      <c r="V255">
        <f>IF(U255-H255&lt;=10,10,U255-H255)</f>
        <v>44.01530558543265</v>
      </c>
      <c r="X255">
        <f t="shared" si="20"/>
        <v>0</v>
      </c>
      <c r="Y255">
        <f t="shared" si="21"/>
        <v>1</v>
      </c>
      <c r="AA255">
        <f>((Y255*V255)+H255+273)/(Y255*V255)</f>
        <v>7.250098604133</v>
      </c>
      <c r="AB255">
        <f t="shared" si="22"/>
        <v>2.697704637330772E-5</v>
      </c>
      <c r="AD255">
        <f>AA255*$C$28</f>
        <v>4.0874370865747345</v>
      </c>
      <c r="AF255">
        <f>(Q255-X255)/AD255+X255</f>
        <v>4.7850582678607164E-5</v>
      </c>
      <c r="AH255">
        <f>Q255/AF255</f>
        <v>4.0874370865747345</v>
      </c>
      <c r="AT255" s="1"/>
    </row>
    <row r="256" spans="3:46" x14ac:dyDescent="0.35">
      <c r="C256" s="10"/>
      <c r="F256" s="4">
        <v>44207.583333333336</v>
      </c>
      <c r="H256">
        <v>2.2999999999999998</v>
      </c>
      <c r="I256">
        <v>2.2958333333333298</v>
      </c>
      <c r="K256">
        <v>2.2126988443766101E-4</v>
      </c>
      <c r="L256">
        <v>1.19125009720435E-4</v>
      </c>
      <c r="N256">
        <f t="shared" si="18"/>
        <v>1.5488891910636269E-4</v>
      </c>
      <c r="O256" s="2">
        <f t="shared" si="19"/>
        <v>3.5737502916130507E-5</v>
      </c>
      <c r="Q256">
        <f>N256+O256</f>
        <v>1.9062642202249318E-4</v>
      </c>
      <c r="S256">
        <f>IF(H256&gt;$B$5,$B$5,($B$3 - $B$5)*(($B$5-H256)/($B$5-$B$6))^(1/$B$2)+$B$5)</f>
        <v>43.599999999999994</v>
      </c>
      <c r="T256">
        <f>K256*S256</f>
        <v>9.6473669614820182E-3</v>
      </c>
      <c r="U256" s="3">
        <f>S256*N256/Q256+$B$7*O256/Q256</f>
        <v>45.737203903432729</v>
      </c>
      <c r="V256">
        <f>IF(U256-H256&lt;=10,10,U256-H256)</f>
        <v>43.437203903432732</v>
      </c>
      <c r="X256">
        <f t="shared" si="20"/>
        <v>0</v>
      </c>
      <c r="Y256">
        <f t="shared" si="21"/>
        <v>1</v>
      </c>
      <c r="AA256">
        <f>((Y256*V256)+H256+273)/(Y256*V256)</f>
        <v>7.3378849295187649</v>
      </c>
      <c r="AB256">
        <f t="shared" si="22"/>
        <v>2.5978388030540416E-5</v>
      </c>
      <c r="AD256">
        <f>AA256*$C$28</f>
        <v>4.1369289765017685</v>
      </c>
      <c r="AF256">
        <f>(Q256-X256)/AD256+X256</f>
        <v>4.6079210715309144E-5</v>
      </c>
      <c r="AH256">
        <f>Q256/AF256</f>
        <v>4.1369289765017685</v>
      </c>
      <c r="AT256" s="1"/>
    </row>
    <row r="257" spans="3:46" x14ac:dyDescent="0.35">
      <c r="C257" s="10"/>
      <c r="F257" s="4">
        <v>44207.625</v>
      </c>
      <c r="H257">
        <v>2.9</v>
      </c>
      <c r="I257">
        <v>2.2958333333333298</v>
      </c>
      <c r="K257">
        <v>2.22488330937868E-4</v>
      </c>
      <c r="L257">
        <v>1.0657203552964101E-4</v>
      </c>
      <c r="N257">
        <f t="shared" si="18"/>
        <v>1.5574183165650759E-4</v>
      </c>
      <c r="O257" s="2">
        <f t="shared" si="19"/>
        <v>3.1971610658892304E-5</v>
      </c>
      <c r="Q257">
        <f>N257+O257</f>
        <v>1.8771344231539991E-4</v>
      </c>
      <c r="S257">
        <f>IF(H257&gt;$B$5,$B$5,($B$3 - $B$5)*(($B$5-H257)/($B$5-$B$6))^(1/$B$2)+$B$5)</f>
        <v>42.800000000000004</v>
      </c>
      <c r="T257">
        <f>K257*S257</f>
        <v>9.5225005641407512E-3</v>
      </c>
      <c r="U257" s="3">
        <f>S257*N257/Q257+$B$7*O257/Q257</f>
        <v>44.877920713760659</v>
      </c>
      <c r="V257">
        <f>IF(U257-H257&lt;=10,10,U257-H257)</f>
        <v>41.97792071376066</v>
      </c>
      <c r="X257">
        <f t="shared" si="20"/>
        <v>0</v>
      </c>
      <c r="Y257">
        <f t="shared" si="21"/>
        <v>1</v>
      </c>
      <c r="AA257">
        <f>((Y257*V257)+H257+273)/(Y257*V257)</f>
        <v>7.5725027659494817</v>
      </c>
      <c r="AB257">
        <f t="shared" si="22"/>
        <v>2.4788824529648538E-5</v>
      </c>
      <c r="AD257">
        <f>AA257*$C$28</f>
        <v>4.2692010597051828</v>
      </c>
      <c r="AF257">
        <f>(Q257-X257)/AD257+X257</f>
        <v>4.3969220397495825E-5</v>
      </c>
      <c r="AH257">
        <f>Q257/AF257</f>
        <v>4.2692010597051828</v>
      </c>
      <c r="AT257" s="1"/>
    </row>
    <row r="258" spans="3:46" x14ac:dyDescent="0.35">
      <c r="C258" s="10"/>
      <c r="F258" s="4">
        <v>44207.666666666664</v>
      </c>
      <c r="H258">
        <v>3.3</v>
      </c>
      <c r="I258">
        <v>2.2958333333333298</v>
      </c>
      <c r="K258">
        <v>2.2736211693869801E-4</v>
      </c>
      <c r="L258" s="2">
        <v>9.4018940009526307E-5</v>
      </c>
      <c r="N258">
        <f t="shared" ref="N258:N321" si="23">$C$13*K258</f>
        <v>1.5915348185708859E-4</v>
      </c>
      <c r="O258" s="2">
        <f t="shared" ref="O258:O321" si="24">$C$14*L258</f>
        <v>2.8205682002857897E-5</v>
      </c>
      <c r="Q258">
        <f>N258+O258</f>
        <v>1.8735916385994648E-4</v>
      </c>
      <c r="S258">
        <f>IF(H258&gt;$B$5,$B$5,($B$3 - $B$5)*(($B$5-H258)/($B$5-$B$6))^(1/$B$2)+$B$5)</f>
        <v>42.266666666666666</v>
      </c>
      <c r="T258">
        <f>K258*S258</f>
        <v>9.6098388092756351E-3</v>
      </c>
      <c r="U258" s="3">
        <f>S258*N258/Q258+$B$7*O258/Q258</f>
        <v>44.183585719021437</v>
      </c>
      <c r="V258">
        <f>IF(U258-H258&lt;=10,10,U258-H258)</f>
        <v>40.88358571902144</v>
      </c>
      <c r="X258">
        <f t="shared" ref="X258:X321" si="25">IF(Q258-$C$20&lt;=0,0,Q258-$C$20)</f>
        <v>0</v>
      </c>
      <c r="Y258">
        <f t="shared" ref="Y258:Y321" si="26">1-(X258/Q258)</f>
        <v>1</v>
      </c>
      <c r="AA258">
        <f>((Y258*V258)+H258+273)/(Y258*V258)</f>
        <v>7.7582134771375753</v>
      </c>
      <c r="AB258">
        <f t="shared" ref="AB258:AB321" si="27">(Q258-X258)/AA258</f>
        <v>2.4149781958445595E-5</v>
      </c>
      <c r="AD258">
        <f>AA258*$C$28</f>
        <v>4.3739004423938068</v>
      </c>
      <c r="AF258">
        <f>(Q258-X258)/AD258+X258</f>
        <v>4.2835717531194202E-5</v>
      </c>
      <c r="AH258">
        <f>Q258/AF258</f>
        <v>4.3739004423938068</v>
      </c>
      <c r="AL258" s="2"/>
      <c r="AT258" s="1"/>
    </row>
    <row r="259" spans="3:46" x14ac:dyDescent="0.35">
      <c r="C259" s="10"/>
      <c r="F259" s="4">
        <v>44207.708333333336</v>
      </c>
      <c r="H259">
        <v>3.8</v>
      </c>
      <c r="I259">
        <v>2.2958333333333298</v>
      </c>
      <c r="K259">
        <v>2.3223590293952701E-4</v>
      </c>
      <c r="L259">
        <v>1.3795386436002199E-4</v>
      </c>
      <c r="N259">
        <f t="shared" si="23"/>
        <v>1.625651320576689E-4</v>
      </c>
      <c r="O259" s="2">
        <f t="shared" si="24"/>
        <v>4.1386159308006606E-5</v>
      </c>
      <c r="Q259">
        <f>N259+O259</f>
        <v>2.0395129136567552E-4</v>
      </c>
      <c r="S259">
        <f>IF(H259&gt;$B$5,$B$5,($B$3 - $B$5)*(($B$5-H259)/($B$5-$B$6))^(1/$B$2)+$B$5)</f>
        <v>41.599999999999994</v>
      </c>
      <c r="T259">
        <f>K259*S259</f>
        <v>9.6610135622843228E-3</v>
      </c>
      <c r="U259" s="3">
        <f>S259*N259/Q259+$B$7*O259/Q259</f>
        <v>44.319151867163029</v>
      </c>
      <c r="V259">
        <f>IF(U259-H259&lt;=10,10,U259-H259)</f>
        <v>40.519151867163032</v>
      </c>
      <c r="X259">
        <f t="shared" si="25"/>
        <v>0</v>
      </c>
      <c r="Y259">
        <f t="shared" si="26"/>
        <v>1</v>
      </c>
      <c r="AA259">
        <f>((Y259*V259)+H259+273)/(Y259*V259)</f>
        <v>7.8313374600597312</v>
      </c>
      <c r="AB259">
        <f t="shared" si="27"/>
        <v>2.6042970617195181E-5</v>
      </c>
      <c r="AD259">
        <f>AA259*$C$28</f>
        <v>4.4151260444213012</v>
      </c>
      <c r="AF259">
        <f>(Q259-X259)/AD259+X259</f>
        <v>4.6193764190124676E-5</v>
      </c>
      <c r="AH259">
        <f>Q259/AF259</f>
        <v>4.4151260444213012</v>
      </c>
      <c r="AT259" s="1"/>
    </row>
    <row r="260" spans="3:46" x14ac:dyDescent="0.35">
      <c r="C260" s="10"/>
      <c r="F260" s="4">
        <v>44207.75</v>
      </c>
      <c r="H260">
        <v>3.7</v>
      </c>
      <c r="I260">
        <v>2.2958333333333298</v>
      </c>
      <c r="K260">
        <v>2.3954658194077201E-4</v>
      </c>
      <c r="L260">
        <v>1.6619811695396899E-4</v>
      </c>
      <c r="N260">
        <f t="shared" si="23"/>
        <v>1.6768260735854039E-4</v>
      </c>
      <c r="O260" s="2">
        <f t="shared" si="24"/>
        <v>4.9859435086190706E-5</v>
      </c>
      <c r="Q260">
        <f>N260+O260</f>
        <v>2.1754204244473109E-4</v>
      </c>
      <c r="S260">
        <f>IF(H260&gt;$B$5,$B$5,($B$3 - $B$5)*(($B$5-H260)/($B$5-$B$6))^(1/$B$2)+$B$5)</f>
        <v>41.733333333333334</v>
      </c>
      <c r="T260">
        <f>K260*S260</f>
        <v>9.9970773529948851E-3</v>
      </c>
      <c r="U260" s="3">
        <f>S260*N260/Q260+$B$7*O260/Q260</f>
        <v>44.773980088522507</v>
      </c>
      <c r="V260">
        <f>IF(U260-H260&lt;=10,10,U260-H260)</f>
        <v>41.073980088522504</v>
      </c>
      <c r="X260">
        <f t="shared" si="25"/>
        <v>0</v>
      </c>
      <c r="Y260">
        <f t="shared" si="26"/>
        <v>1</v>
      </c>
      <c r="AA260">
        <f>((Y260*V260)+H260+273)/(Y260*V260)</f>
        <v>7.7366249728820318</v>
      </c>
      <c r="AB260">
        <f t="shared" si="27"/>
        <v>2.8118468092643345E-5</v>
      </c>
      <c r="AD260">
        <f>AA260*$C$28</f>
        <v>4.3617293454534867</v>
      </c>
      <c r="AF260">
        <f>(Q260-X260)/AD260+X260</f>
        <v>4.9875181428093258E-5</v>
      </c>
      <c r="AH260">
        <f>Q260/AF260</f>
        <v>4.3617293454534867</v>
      </c>
      <c r="AT260" s="1"/>
    </row>
    <row r="261" spans="3:46" x14ac:dyDescent="0.35">
      <c r="C261" s="10"/>
      <c r="F261" s="4">
        <v>44207.791666666664</v>
      </c>
      <c r="H261">
        <v>4.2</v>
      </c>
      <c r="I261">
        <v>2.2958333333333298</v>
      </c>
      <c r="K261">
        <v>2.5075628974268003E-4</v>
      </c>
      <c r="L261">
        <v>1.9758115907755799E-4</v>
      </c>
      <c r="N261">
        <f t="shared" si="23"/>
        <v>1.7552940281987601E-4</v>
      </c>
      <c r="O261" s="2">
        <f t="shared" si="24"/>
        <v>5.9274347723267405E-5</v>
      </c>
      <c r="Q261">
        <f>N261+O261</f>
        <v>2.3480375054314343E-4</v>
      </c>
      <c r="S261">
        <f>IF(H261&gt;$B$5,$B$5,($B$3 - $B$5)*(($B$5-H261)/($B$5-$B$6))^(1/$B$2)+$B$5)</f>
        <v>41.06666666666667</v>
      </c>
      <c r="T261">
        <f>K261*S261</f>
        <v>1.0297724965432728E-2</v>
      </c>
      <c r="U261" s="3">
        <f>S261*N261/Q261+$B$7*O261/Q261</f>
        <v>44.584026346968884</v>
      </c>
      <c r="V261">
        <f>IF(U261-H261&lt;=10,10,U261-H261)</f>
        <v>40.384026346968881</v>
      </c>
      <c r="X261">
        <f t="shared" si="25"/>
        <v>0</v>
      </c>
      <c r="Y261">
        <f t="shared" si="26"/>
        <v>1</v>
      </c>
      <c r="AA261">
        <f>((Y261*V261)+H261+273)/(Y261*V261)</f>
        <v>7.8641001176646146</v>
      </c>
      <c r="AB261">
        <f t="shared" si="27"/>
        <v>2.985767564374201E-5</v>
      </c>
      <c r="AD261">
        <f>AA261*$C$28</f>
        <v>4.4335968693108567</v>
      </c>
      <c r="AF261">
        <f>(Q261-X261)/AD261+X261</f>
        <v>5.2960103830919687E-5</v>
      </c>
      <c r="AH261">
        <f>Q261/AF261</f>
        <v>4.4335968693108567</v>
      </c>
      <c r="AT261" s="1"/>
    </row>
    <row r="262" spans="3:46" x14ac:dyDescent="0.35">
      <c r="C262" s="10"/>
      <c r="F262" s="4">
        <v>44207.833333333336</v>
      </c>
      <c r="H262">
        <v>4.4000000000000004</v>
      </c>
      <c r="I262">
        <v>2.2958333333333298</v>
      </c>
      <c r="K262">
        <v>2.59650949194194E-4</v>
      </c>
      <c r="L262">
        <v>1.6306054071753501E-4</v>
      </c>
      <c r="N262">
        <f t="shared" si="23"/>
        <v>1.8175566443593579E-4</v>
      </c>
      <c r="O262" s="2">
        <f t="shared" si="24"/>
        <v>4.8918162215260513E-5</v>
      </c>
      <c r="Q262">
        <f>N262+O262</f>
        <v>2.3067382665119631E-4</v>
      </c>
      <c r="S262">
        <f>IF(H262&gt;$B$5,$B$5,($B$3 - $B$5)*(($B$5-H262)/($B$5-$B$6))^(1/$B$2)+$B$5)</f>
        <v>40.799999999999997</v>
      </c>
      <c r="T262">
        <f>K262*S262</f>
        <v>1.0593758727123115E-2</v>
      </c>
      <c r="U262" s="3">
        <f>S262*N262/Q262+$B$7*O262/Q262</f>
        <v>43.811342524382127</v>
      </c>
      <c r="V262">
        <f>IF(U262-H262&lt;=10,10,U262-H262)</f>
        <v>39.411342524382128</v>
      </c>
      <c r="X262">
        <f t="shared" si="25"/>
        <v>0</v>
      </c>
      <c r="Y262">
        <f t="shared" si="26"/>
        <v>1</v>
      </c>
      <c r="AA262">
        <f>((Y262*V262)+H262+273)/(Y262*V262)</f>
        <v>8.0385828604642011</v>
      </c>
      <c r="AB262">
        <f t="shared" si="27"/>
        <v>2.86958324191331E-5</v>
      </c>
      <c r="AD262">
        <f>AA262*$C$28</f>
        <v>4.5319661843819308</v>
      </c>
      <c r="AF262">
        <f>(Q262-X262)/AD262+X262</f>
        <v>5.0899282401123125E-5</v>
      </c>
      <c r="AH262">
        <f>Q262/AF262</f>
        <v>4.5319661843819308</v>
      </c>
      <c r="AT262" s="1"/>
    </row>
    <row r="263" spans="3:46" x14ac:dyDescent="0.35">
      <c r="C263" s="10"/>
      <c r="F263" s="4">
        <v>44207.875</v>
      </c>
      <c r="H263">
        <v>4.8</v>
      </c>
      <c r="I263">
        <v>2.2958333333333298</v>
      </c>
      <c r="K263">
        <v>2.6574318169523002E-4</v>
      </c>
      <c r="L263">
        <v>1.6306054071753501E-4</v>
      </c>
      <c r="N263">
        <f t="shared" si="23"/>
        <v>1.8602022718666102E-4</v>
      </c>
      <c r="O263" s="2">
        <f t="shared" si="24"/>
        <v>4.8918162215260513E-5</v>
      </c>
      <c r="Q263">
        <f>N263+O263</f>
        <v>2.3493838940192153E-4</v>
      </c>
      <c r="S263">
        <f>IF(H263&gt;$B$5,$B$5,($B$3 - $B$5)*(($B$5-H263)/($B$5-$B$6))^(1/$B$2)+$B$5)</f>
        <v>40.266666666666666</v>
      </c>
      <c r="T263">
        <f>K263*S263</f>
        <v>1.0700592116261261E-2</v>
      </c>
      <c r="U263" s="3">
        <f>S263*N263/Q263+$B$7*O263/Q263</f>
        <v>43.334396856723075</v>
      </c>
      <c r="V263">
        <f>IF(U263-H263&lt;=10,10,U263-H263)</f>
        <v>38.534396856723077</v>
      </c>
      <c r="X263">
        <f t="shared" si="25"/>
        <v>0</v>
      </c>
      <c r="Y263">
        <f t="shared" si="26"/>
        <v>1</v>
      </c>
      <c r="AA263">
        <f>((Y263*V263)+H263+273)/(Y263*V263)</f>
        <v>8.2091435875564347</v>
      </c>
      <c r="AB263">
        <f t="shared" si="27"/>
        <v>2.8619110738670148E-5</v>
      </c>
      <c r="AD263">
        <f>AA263*$C$28</f>
        <v>4.6281243581524949</v>
      </c>
      <c r="AF263">
        <f>(Q263-X263)/AD263+X263</f>
        <v>5.0763197187663037E-5</v>
      </c>
      <c r="AH263">
        <f>Q263/AF263</f>
        <v>4.6281243581524949</v>
      </c>
      <c r="AT263" s="1"/>
    </row>
    <row r="264" spans="3:46" x14ac:dyDescent="0.35">
      <c r="C264" s="10"/>
      <c r="F264" s="4">
        <v>44207.916666666664</v>
      </c>
      <c r="H264">
        <v>4.9000000000000004</v>
      </c>
      <c r="I264">
        <v>2.2958333333333298</v>
      </c>
      <c r="K264">
        <v>2.6537764774516801E-4</v>
      </c>
      <c r="L264">
        <v>1.2540113282786999E-4</v>
      </c>
      <c r="N264">
        <f t="shared" si="23"/>
        <v>1.8576435342161759E-4</v>
      </c>
      <c r="O264" s="2">
        <f t="shared" si="24"/>
        <v>3.7620339848361003E-5</v>
      </c>
      <c r="Q264">
        <f>N264+O264</f>
        <v>2.2338469326997859E-4</v>
      </c>
      <c r="S264">
        <f>IF(H264&gt;$B$5,$B$5,($B$3 - $B$5)*(($B$5-H264)/($B$5-$B$6))^(1/$B$2)+$B$5)</f>
        <v>40.133333333333333</v>
      </c>
      <c r="T264">
        <f>K264*S264</f>
        <v>1.0650489596172742E-2</v>
      </c>
      <c r="U264" s="3">
        <f>S264*N264/Q264+$B$7*O264/Q264</f>
        <v>42.63703689612111</v>
      </c>
      <c r="V264">
        <f>IF(U264-H264&lt;=10,10,U264-H264)</f>
        <v>37.737036896121111</v>
      </c>
      <c r="X264">
        <f t="shared" si="25"/>
        <v>0</v>
      </c>
      <c r="Y264">
        <f t="shared" si="26"/>
        <v>1</v>
      </c>
      <c r="AA264">
        <f>((Y264*V264)+H264+273)/(Y264*V264)</f>
        <v>8.3641181941490643</v>
      </c>
      <c r="AB264">
        <f t="shared" si="27"/>
        <v>2.6707500789054184E-5</v>
      </c>
      <c r="AD264">
        <f>AA264*$C$28</f>
        <v>4.7154954394372295</v>
      </c>
      <c r="AF264">
        <f>(Q264-X264)/AD264+X264</f>
        <v>4.7372475732186995E-5</v>
      </c>
      <c r="AH264">
        <f>Q264/AF264</f>
        <v>4.7154954394372295</v>
      </c>
      <c r="AT264" s="1"/>
    </row>
    <row r="265" spans="3:46" x14ac:dyDescent="0.35">
      <c r="C265" s="10"/>
      <c r="F265" s="4">
        <v>44207.958333333336</v>
      </c>
      <c r="H265">
        <v>4.8</v>
      </c>
      <c r="I265">
        <v>2.2958333333333298</v>
      </c>
      <c r="K265">
        <v>2.59650949194194E-4</v>
      </c>
      <c r="L265" s="2">
        <v>9.7157122892564402E-5</v>
      </c>
      <c r="N265">
        <f t="shared" si="23"/>
        <v>1.8175566443593579E-4</v>
      </c>
      <c r="O265" s="2">
        <f t="shared" si="24"/>
        <v>2.9147136867769326E-5</v>
      </c>
      <c r="Q265">
        <f>N265+O265</f>
        <v>2.1090280130370512E-4</v>
      </c>
      <c r="S265">
        <f>IF(H265&gt;$B$5,$B$5,($B$3 - $B$5)*(($B$5-H265)/($B$5-$B$6))^(1/$B$2)+$B$5)</f>
        <v>40.266666666666666</v>
      </c>
      <c r="T265">
        <f>K265*S265</f>
        <v>1.0455278220886212E-2</v>
      </c>
      <c r="U265" s="3">
        <f>S265*N265/Q265+$B$7*O265/Q265</f>
        <v>42.302839161913603</v>
      </c>
      <c r="V265">
        <f>IF(U265-H265&lt;=10,10,U265-H265)</f>
        <v>37.502839161913606</v>
      </c>
      <c r="X265">
        <f t="shared" si="25"/>
        <v>0</v>
      </c>
      <c r="Y265">
        <f t="shared" si="26"/>
        <v>1</v>
      </c>
      <c r="AA265">
        <f>((Y265*V265)+H265+273)/(Y265*V265)</f>
        <v>8.407439175488415</v>
      </c>
      <c r="AB265">
        <f t="shared" si="27"/>
        <v>2.5085260434423909E-5</v>
      </c>
      <c r="AD265">
        <f>AA265*$C$28</f>
        <v>4.7399188018522356</v>
      </c>
      <c r="AF265">
        <f>(Q265-X265)/AD265+X265</f>
        <v>4.4495024096465505E-5</v>
      </c>
      <c r="AH265">
        <f>Q265/AF265</f>
        <v>4.7399188018522356</v>
      </c>
      <c r="AL265" s="2"/>
      <c r="AT265" s="1"/>
    </row>
    <row r="266" spans="3:46" x14ac:dyDescent="0.35">
      <c r="C266" s="10"/>
      <c r="F266" s="4">
        <v>44208</v>
      </c>
      <c r="H266">
        <v>4.7</v>
      </c>
      <c r="I266">
        <v>5.1791666666666698</v>
      </c>
      <c r="K266">
        <v>2.0786697293538001E-4</v>
      </c>
      <c r="L266" s="2">
        <v>3.7530556150953302E-5</v>
      </c>
      <c r="N266">
        <f t="shared" si="23"/>
        <v>1.4550688105476601E-4</v>
      </c>
      <c r="O266" s="2">
        <f t="shared" si="24"/>
        <v>1.1259166845285992E-5</v>
      </c>
      <c r="Q266">
        <f>N266+O266</f>
        <v>1.56766047900052E-4</v>
      </c>
      <c r="S266">
        <f>IF(H266&gt;$B$5,$B$5,($B$3 - $B$5)*(($B$5-H266)/($B$5-$B$6))^(1/$B$2)+$B$5)</f>
        <v>40.4</v>
      </c>
      <c r="T266">
        <f>K266*S266</f>
        <v>8.3978257065893524E-3</v>
      </c>
      <c r="U266" s="3">
        <f>S266*N266/Q266+$B$7*O266/Q266</f>
        <v>41.448593353874564</v>
      </c>
      <c r="V266">
        <f>IF(U266-H266&lt;=10,10,U266-H266)</f>
        <v>36.748593353874561</v>
      </c>
      <c r="X266">
        <f t="shared" si="25"/>
        <v>0</v>
      </c>
      <c r="Y266">
        <f t="shared" si="26"/>
        <v>1</v>
      </c>
      <c r="AA266">
        <f>((Y266*V266)+H266+273)/(Y266*V266)</f>
        <v>8.5567518279096504</v>
      </c>
      <c r="AB266">
        <f t="shared" si="27"/>
        <v>1.8320742619731765E-5</v>
      </c>
      <c r="AD266">
        <f>AA266*$C$28</f>
        <v>4.8240978049699992</v>
      </c>
      <c r="AF266">
        <f>(Q266-X266)/AD266+X266</f>
        <v>3.2496448919121144E-5</v>
      </c>
      <c r="AH266">
        <f>Q266/AF266</f>
        <v>4.8240978049699992</v>
      </c>
      <c r="AL266" s="2"/>
      <c r="AT266" s="1"/>
    </row>
    <row r="267" spans="3:46" x14ac:dyDescent="0.35">
      <c r="C267" s="10"/>
      <c r="F267" s="4">
        <v>44208.041666666664</v>
      </c>
      <c r="H267">
        <v>5.0999999999999996</v>
      </c>
      <c r="I267">
        <v>5.1791666666666698</v>
      </c>
      <c r="K267">
        <v>2.0823250688544199E-4</v>
      </c>
      <c r="L267" s="2">
        <v>1.56056199026532E-5</v>
      </c>
      <c r="N267">
        <f t="shared" si="23"/>
        <v>1.4576275481980938E-4</v>
      </c>
      <c r="O267" s="2">
        <f t="shared" si="24"/>
        <v>4.6816859707959604E-6</v>
      </c>
      <c r="Q267">
        <f>N267+O267</f>
        <v>1.5044444079060534E-4</v>
      </c>
      <c r="S267">
        <f>IF(H267&gt;$B$5,$B$5,($B$3 - $B$5)*(($B$5-H267)/($B$5-$B$6))^(1/$B$2)+$B$5)</f>
        <v>39.866666666666667</v>
      </c>
      <c r="T267">
        <f>K267*S267</f>
        <v>8.3015359411662878E-3</v>
      </c>
      <c r="U267" s="3">
        <f>S267*N267/Q267+$B$7*O267/Q267</f>
        <v>40.337601411651079</v>
      </c>
      <c r="V267">
        <f>IF(U267-H267&lt;=10,10,U267-H267)</f>
        <v>35.237601411651077</v>
      </c>
      <c r="X267">
        <f t="shared" si="25"/>
        <v>0</v>
      </c>
      <c r="Y267">
        <f t="shared" si="26"/>
        <v>1</v>
      </c>
      <c r="AA267">
        <f>((Y267*V267)+H267+273)/(Y267*V267)</f>
        <v>8.8921376273939039</v>
      </c>
      <c r="AB267">
        <f t="shared" si="27"/>
        <v>1.6918816047913261E-5</v>
      </c>
      <c r="AD267">
        <f>AA267*$C$28</f>
        <v>5.013180523698952</v>
      </c>
      <c r="AF267">
        <f>(Q267-X267)/AD267+X267</f>
        <v>3.0009779236834784E-5</v>
      </c>
      <c r="AH267">
        <f>Q267/AF267</f>
        <v>5.013180523698952</v>
      </c>
      <c r="AL267" s="2"/>
      <c r="AT267" s="1"/>
    </row>
    <row r="268" spans="3:46" x14ac:dyDescent="0.35">
      <c r="C268" s="10"/>
      <c r="F268" s="4">
        <v>44208.083333333336</v>
      </c>
      <c r="H268">
        <v>5.3</v>
      </c>
      <c r="I268">
        <v>5.1791666666666698</v>
      </c>
      <c r="K268">
        <v>2.0908541943558701E-4</v>
      </c>
      <c r="L268" s="2">
        <v>3.0954506962448998E-6</v>
      </c>
      <c r="N268">
        <f t="shared" si="23"/>
        <v>1.4635979360491089E-4</v>
      </c>
      <c r="O268" s="2">
        <f t="shared" si="24"/>
        <v>9.2863520887347003E-7</v>
      </c>
      <c r="Q268">
        <f>N268+O268</f>
        <v>1.4728842881378434E-4</v>
      </c>
      <c r="S268">
        <f>IF(H268&gt;$B$5,$B$5,($B$3 - $B$5)*(($B$5-H268)/($B$5-$B$6))^(1/$B$2)+$B$5)</f>
        <v>39.6</v>
      </c>
      <c r="T268">
        <f>K268*S268</f>
        <v>8.2797826096492454E-3</v>
      </c>
      <c r="U268" s="3">
        <f>S268*N268/Q268+$B$7*O268/Q268</f>
        <v>39.6970950829731</v>
      </c>
      <c r="V268">
        <f>IF(U268-H268&lt;=10,10,U268-H268)</f>
        <v>34.397095082973102</v>
      </c>
      <c r="X268">
        <f t="shared" si="25"/>
        <v>0</v>
      </c>
      <c r="Y268">
        <f t="shared" si="26"/>
        <v>1</v>
      </c>
      <c r="AA268">
        <f>((Y268*V268)+H268+273)/(Y268*V268)</f>
        <v>9.0907995087573887</v>
      </c>
      <c r="AB268">
        <f t="shared" si="27"/>
        <v>1.6201922468084113E-5</v>
      </c>
      <c r="AD268">
        <f>AA268*$C$28</f>
        <v>5.1251814751220008</v>
      </c>
      <c r="AF268">
        <f>(Q268-X268)/AD268+X268</f>
        <v>2.8738188009289613E-5</v>
      </c>
      <c r="AH268">
        <f>Q268/AF268</f>
        <v>5.1251814751220008</v>
      </c>
      <c r="AL268" s="2"/>
      <c r="AT268" s="1"/>
    </row>
    <row r="269" spans="3:46" x14ac:dyDescent="0.35">
      <c r="C269" s="10"/>
      <c r="F269" s="4">
        <v>44208.125</v>
      </c>
      <c r="H269">
        <v>5.3</v>
      </c>
      <c r="I269">
        <v>5.1791666666666698</v>
      </c>
      <c r="K269">
        <v>2.1225338033612601E-4</v>
      </c>
      <c r="L269" s="2">
        <v>6.2336942439434004E-6</v>
      </c>
      <c r="N269">
        <f t="shared" si="23"/>
        <v>1.4857736623528819E-4</v>
      </c>
      <c r="O269" s="2">
        <f t="shared" si="24"/>
        <v>1.8701082731830205E-6</v>
      </c>
      <c r="Q269">
        <f>N269+O269</f>
        <v>1.504474745084712E-4</v>
      </c>
      <c r="S269">
        <f>IF(H269&gt;$B$5,$B$5,($B$3 - $B$5)*(($B$5-H269)/($B$5-$B$6))^(1/$B$2)+$B$5)</f>
        <v>39.6</v>
      </c>
      <c r="T269">
        <f>K269*S269</f>
        <v>8.4052338613105904E-3</v>
      </c>
      <c r="U269" s="3">
        <f>S269*N269/Q269+$B$7*O269/Q269</f>
        <v>39.791426725514071</v>
      </c>
      <c r="V269">
        <f>IF(U269-H269&lt;=10,10,U269-H269)</f>
        <v>34.491426725514074</v>
      </c>
      <c r="X269">
        <f t="shared" si="25"/>
        <v>0</v>
      </c>
      <c r="Y269">
        <f t="shared" si="26"/>
        <v>1</v>
      </c>
      <c r="AA269">
        <f>((Y269*V269)+H269+273)/(Y269*V269)</f>
        <v>9.0686717373200239</v>
      </c>
      <c r="AB269">
        <f t="shared" si="27"/>
        <v>1.6589802659780855E-5</v>
      </c>
      <c r="AD269">
        <f>AA269*$C$28</f>
        <v>5.1127063518781908</v>
      </c>
      <c r="AF269">
        <f>(Q269-X269)/AD269+X269</f>
        <v>2.9426191170397105E-5</v>
      </c>
      <c r="AH269">
        <f>Q269/AF269</f>
        <v>5.1127063518781908</v>
      </c>
      <c r="AL269" s="2"/>
      <c r="AT269" s="1"/>
    </row>
    <row r="270" spans="3:46" x14ac:dyDescent="0.35">
      <c r="C270" s="10"/>
      <c r="F270" s="4">
        <v>44208.166666666664</v>
      </c>
      <c r="H270">
        <v>5.2</v>
      </c>
      <c r="I270">
        <v>5.1791666666666698</v>
      </c>
      <c r="K270">
        <v>2.12618914286189E-4</v>
      </c>
      <c r="L270" s="2">
        <v>2.1882106998050199E-5</v>
      </c>
      <c r="N270">
        <f t="shared" si="23"/>
        <v>1.4883324000033229E-4</v>
      </c>
      <c r="O270" s="2">
        <f t="shared" si="24"/>
        <v>6.5646320994150608E-6</v>
      </c>
      <c r="Q270">
        <f>N270+O270</f>
        <v>1.5539787209974736E-4</v>
      </c>
      <c r="S270">
        <f>IF(H270&gt;$B$5,$B$5,($B$3 - $B$5)*(($B$5-H270)/($B$5-$B$6))^(1/$B$2)+$B$5)</f>
        <v>39.733333333333334</v>
      </c>
      <c r="T270">
        <f>K270*S270</f>
        <v>8.4480581943045755E-3</v>
      </c>
      <c r="U270" s="3">
        <f>S270*N270/Q270+$B$7*O270/Q270</f>
        <v>40.378258831326896</v>
      </c>
      <c r="V270">
        <f>IF(U270-H270&lt;=10,10,U270-H270)</f>
        <v>35.178258831326893</v>
      </c>
      <c r="X270">
        <f t="shared" si="25"/>
        <v>0</v>
      </c>
      <c r="Y270">
        <f t="shared" si="26"/>
        <v>1</v>
      </c>
      <c r="AA270">
        <f>((Y270*V270)+H270+273)/(Y270*V270)</f>
        <v>8.9082936234540906</v>
      </c>
      <c r="AB270">
        <f t="shared" si="27"/>
        <v>1.7444179398241882E-5</v>
      </c>
      <c r="AD270">
        <f>AA270*$C$28</f>
        <v>5.0222888987808183</v>
      </c>
      <c r="AF270">
        <f>(Q270-X270)/AD270+X270</f>
        <v>3.0941643388430092E-5</v>
      </c>
      <c r="AH270">
        <f>Q270/AF270</f>
        <v>5.0222888987808183</v>
      </c>
      <c r="AL270" s="2"/>
      <c r="AT270" s="1"/>
    </row>
    <row r="271" spans="3:46" x14ac:dyDescent="0.35">
      <c r="C271" s="10"/>
      <c r="F271" s="4">
        <v>44208.208333333336</v>
      </c>
      <c r="H271">
        <v>5.8</v>
      </c>
      <c r="I271">
        <v>5.1791666666666698</v>
      </c>
      <c r="K271">
        <v>2.13715516136375E-4</v>
      </c>
      <c r="L271" s="2">
        <v>8.4604148701770398E-5</v>
      </c>
      <c r="N271">
        <f t="shared" si="23"/>
        <v>1.496008612954625E-4</v>
      </c>
      <c r="O271" s="2">
        <f t="shared" si="24"/>
        <v>2.5381244610531124E-5</v>
      </c>
      <c r="Q271">
        <f>N271+O271</f>
        <v>1.7498210590599362E-4</v>
      </c>
      <c r="S271">
        <f>IF(H271&gt;$B$5,$B$5,($B$3 - $B$5)*(($B$5-H271)/($B$5-$B$6))^(1/$B$2)+$B$5)</f>
        <v>38.933333333333337</v>
      </c>
      <c r="T271">
        <f>K271*S271</f>
        <v>8.3206574282428669E-3</v>
      </c>
      <c r="U271" s="3">
        <f>S271*N271/Q271+$B$7*O271/Q271</f>
        <v>41.263811610704238</v>
      </c>
      <c r="V271">
        <f>IF(U271-H271&lt;=10,10,U271-H271)</f>
        <v>35.463811610704241</v>
      </c>
      <c r="X271">
        <f t="shared" si="25"/>
        <v>0</v>
      </c>
      <c r="Y271">
        <f t="shared" si="26"/>
        <v>1</v>
      </c>
      <c r="AA271">
        <f>((Y271*V271)+H271+273)/(Y271*V271)</f>
        <v>8.8615351068424992</v>
      </c>
      <c r="AB271">
        <f t="shared" si="27"/>
        <v>1.9746252065387623E-5</v>
      </c>
      <c r="AD271">
        <f>AA271*$C$28</f>
        <v>4.9959275338743483</v>
      </c>
      <c r="AF271">
        <f>(Q271-X271)/AD271+X271</f>
        <v>3.5024948764678091E-5</v>
      </c>
      <c r="AH271">
        <f>Q271/AF271</f>
        <v>4.9959275338743483</v>
      </c>
      <c r="AL271" s="2"/>
      <c r="AT271" s="1"/>
    </row>
    <row r="272" spans="3:46" x14ac:dyDescent="0.35">
      <c r="C272" s="10"/>
      <c r="F272" s="4">
        <v>44208.25</v>
      </c>
      <c r="H272">
        <v>6.3</v>
      </c>
      <c r="I272">
        <v>5.1791666666666698</v>
      </c>
      <c r="K272">
        <v>2.13715516136375E-4</v>
      </c>
      <c r="L272">
        <v>1.8188963801576399E-4</v>
      </c>
      <c r="N272">
        <f t="shared" si="23"/>
        <v>1.496008612954625E-4</v>
      </c>
      <c r="O272" s="2">
        <f t="shared" si="24"/>
        <v>5.4566891404729205E-5</v>
      </c>
      <c r="Q272">
        <f>N272+O272</f>
        <v>2.041677527001917E-4</v>
      </c>
      <c r="S272">
        <f>IF(H272&gt;$B$5,$B$5,($B$3 - $B$5)*(($B$5-H272)/($B$5-$B$6))^(1/$B$2)+$B$5)</f>
        <v>38.266666666666666</v>
      </c>
      <c r="T272">
        <f>K272*S272</f>
        <v>8.1781804174852826E-3</v>
      </c>
      <c r="U272" s="3">
        <f>S272*N272/Q272+$B$7*O272/Q272</f>
        <v>42.738900752428236</v>
      </c>
      <c r="V272">
        <f>IF(U272-H272&lt;=10,10,U272-H272)</f>
        <v>36.438900752428239</v>
      </c>
      <c r="X272">
        <f t="shared" si="25"/>
        <v>0</v>
      </c>
      <c r="Y272">
        <f t="shared" si="26"/>
        <v>1</v>
      </c>
      <c r="AA272">
        <f>((Y272*V272)+H272+273)/(Y272*V272)</f>
        <v>8.6648854447506292</v>
      </c>
      <c r="AB272">
        <f t="shared" si="27"/>
        <v>2.3562660349293E-5</v>
      </c>
      <c r="AD272">
        <f>AA272*$C$28</f>
        <v>4.8850610249087341</v>
      </c>
      <c r="AF272">
        <f>(Q272-X272)/AD272+X272</f>
        <v>4.1794309561159699E-5</v>
      </c>
      <c r="AH272">
        <f>Q272/AF272</f>
        <v>4.8850610249087341</v>
      </c>
      <c r="AT272" s="1"/>
    </row>
    <row r="273" spans="3:46" x14ac:dyDescent="0.35">
      <c r="C273" s="10"/>
      <c r="F273" s="4">
        <v>44208.291666666664</v>
      </c>
      <c r="H273">
        <v>6.6</v>
      </c>
      <c r="I273">
        <v>5.1791666666666698</v>
      </c>
      <c r="K273">
        <v>2.1225338033612601E-4</v>
      </c>
      <c r="L273">
        <v>2.3837814320365699E-4</v>
      </c>
      <c r="N273">
        <f t="shared" si="23"/>
        <v>1.4857736623528819E-4</v>
      </c>
      <c r="O273" s="2">
        <f t="shared" si="24"/>
        <v>7.1513442961097115E-5</v>
      </c>
      <c r="Q273">
        <f>N273+O273</f>
        <v>2.2009080919638529E-4</v>
      </c>
      <c r="S273">
        <f>IF(H273&gt;$B$5,$B$5,($B$3 - $B$5)*(($B$5-H273)/($B$5-$B$6))^(1/$B$2)+$B$5)</f>
        <v>37.866666666666667</v>
      </c>
      <c r="T273">
        <f>K273*S273</f>
        <v>8.0373280020613058E-3</v>
      </c>
      <c r="U273" s="3">
        <f>S273*N273/Q273+$B$7*O273/Q273</f>
        <v>43.433749002092611</v>
      </c>
      <c r="V273">
        <f>IF(U273-H273&lt;=10,10,U273-H273)</f>
        <v>36.83374900209261</v>
      </c>
      <c r="X273">
        <f t="shared" si="25"/>
        <v>0</v>
      </c>
      <c r="Y273">
        <f t="shared" si="26"/>
        <v>1</v>
      </c>
      <c r="AA273">
        <f>((Y273*V273)+H273+273)/(Y273*V273)</f>
        <v>8.5908645623912818</v>
      </c>
      <c r="AB273">
        <f t="shared" si="27"/>
        <v>2.5619168780740577E-5</v>
      </c>
      <c r="AD273">
        <f>AA273*$C$28</f>
        <v>4.8433297718242443</v>
      </c>
      <c r="AF273">
        <f>(Q273-X273)/AD273+X273</f>
        <v>4.5442044949478611E-5</v>
      </c>
      <c r="AH273">
        <f>Q273/AF273</f>
        <v>4.8433297718242443</v>
      </c>
      <c r="AT273" s="1"/>
    </row>
    <row r="274" spans="3:46" x14ac:dyDescent="0.35">
      <c r="C274" s="10"/>
      <c r="F274" s="4">
        <v>44208.333333333336</v>
      </c>
      <c r="H274">
        <v>6.8</v>
      </c>
      <c r="I274">
        <v>5.1791666666666698</v>
      </c>
      <c r="K274">
        <v>2.0518639063492301E-4</v>
      </c>
      <c r="L274">
        <v>2.28962987907939E-4</v>
      </c>
      <c r="N274">
        <f t="shared" si="23"/>
        <v>1.4363047344444609E-4</v>
      </c>
      <c r="O274" s="2">
        <f t="shared" si="24"/>
        <v>6.8688896372381706E-5</v>
      </c>
      <c r="Q274">
        <f>N274+O274</f>
        <v>2.1231936981682781E-4</v>
      </c>
      <c r="S274">
        <f>IF(H274&gt;$B$5,$B$5,($B$3 - $B$5)*(($B$5-H274)/($B$5-$B$6))^(1/$B$2)+$B$5)</f>
        <v>37.6</v>
      </c>
      <c r="T274">
        <f>K274*S274</f>
        <v>7.7150082878731053E-3</v>
      </c>
      <c r="U274" s="3">
        <f>S274*N274/Q274+$B$7*O274/Q274</f>
        <v>43.229193407603617</v>
      </c>
      <c r="V274">
        <f>IF(U274-H274&lt;=10,10,U274-H274)</f>
        <v>36.42919340760362</v>
      </c>
      <c r="X274">
        <f t="shared" si="25"/>
        <v>0</v>
      </c>
      <c r="Y274">
        <f t="shared" si="26"/>
        <v>1</v>
      </c>
      <c r="AA274">
        <f>((Y274*V274)+H274+273)/(Y274*V274)</f>
        <v>8.6806531747584401</v>
      </c>
      <c r="AB274">
        <f t="shared" si="27"/>
        <v>2.4458916344476127E-5</v>
      </c>
      <c r="AD274">
        <f>AA274*$C$28</f>
        <v>4.8939505046143319</v>
      </c>
      <c r="AF274">
        <f>(Q274-X274)/AD274+X274</f>
        <v>4.3384045183260315E-5</v>
      </c>
      <c r="AH274">
        <f>Q274/AF274</f>
        <v>4.8939505046143319</v>
      </c>
      <c r="AT274" s="1"/>
    </row>
    <row r="275" spans="3:46" x14ac:dyDescent="0.35">
      <c r="C275" s="10"/>
      <c r="F275" s="4">
        <v>44208.375</v>
      </c>
      <c r="H275">
        <v>7</v>
      </c>
      <c r="I275">
        <v>5.1791666666666698</v>
      </c>
      <c r="K275">
        <v>1.96535420483451E-4</v>
      </c>
      <c r="L275">
        <v>1.7561327224968699E-4</v>
      </c>
      <c r="N275">
        <f t="shared" si="23"/>
        <v>1.3757479433841569E-4</v>
      </c>
      <c r="O275" s="2">
        <f t="shared" si="24"/>
        <v>5.2683981674906102E-5</v>
      </c>
      <c r="Q275">
        <f>N275+O275</f>
        <v>1.9025877601332181E-4</v>
      </c>
      <c r="S275">
        <f>IF(H275&gt;$B$5,$B$5,($B$3 - $B$5)*(($B$5-H275)/($B$5-$B$6))^(1/$B$2)+$B$5)</f>
        <v>37.333333333333336</v>
      </c>
      <c r="T275">
        <f>K275*S275</f>
        <v>7.3373223647155046E-3</v>
      </c>
      <c r="U275" s="3">
        <f>S275*N275/Q275+$B$7*O275/Q275</f>
        <v>42.225356515791788</v>
      </c>
      <c r="V275">
        <f>IF(U275-H275&lt;=10,10,U275-H275)</f>
        <v>35.225356515791788</v>
      </c>
      <c r="X275">
        <f t="shared" si="25"/>
        <v>0</v>
      </c>
      <c r="Y275">
        <f t="shared" si="26"/>
        <v>1</v>
      </c>
      <c r="AA275">
        <f>((Y275*V275)+H275+273)/(Y275*V275)</f>
        <v>8.9488194782208641</v>
      </c>
      <c r="AB275">
        <f t="shared" si="27"/>
        <v>2.1260768135547149E-5</v>
      </c>
      <c r="AD275">
        <f>AA275*$C$28</f>
        <v>5.045136433798401</v>
      </c>
      <c r="AF275">
        <f>(Q275-X275)/AD275+X275</f>
        <v>3.7711324264441956E-5</v>
      </c>
      <c r="AH275">
        <f>Q275/AF275</f>
        <v>5.045136433798401</v>
      </c>
      <c r="AT275" s="1"/>
    </row>
    <row r="276" spans="3:46" x14ac:dyDescent="0.35">
      <c r="C276" s="10"/>
      <c r="F276" s="4">
        <v>44208.416666666664</v>
      </c>
      <c r="H276">
        <v>7.3</v>
      </c>
      <c r="I276">
        <v>5.1791666666666698</v>
      </c>
      <c r="K276">
        <v>1.8642231453173001E-4</v>
      </c>
      <c r="L276">
        <v>1.44231443419306E-4</v>
      </c>
      <c r="N276">
        <f t="shared" si="23"/>
        <v>1.3049562017221101E-4</v>
      </c>
      <c r="O276" s="2">
        <f t="shared" si="24"/>
        <v>4.3269433025791807E-5</v>
      </c>
      <c r="Q276">
        <f>N276+O276</f>
        <v>1.7376505319800282E-4</v>
      </c>
      <c r="S276">
        <f>IF(H276&gt;$B$5,$B$5,($B$3 - $B$5)*(($B$5-H276)/($B$5-$B$6))^(1/$B$2)+$B$5)</f>
        <v>36.93333333333333</v>
      </c>
      <c r="T276">
        <f>K276*S276</f>
        <v>6.8851974833718946E-3</v>
      </c>
      <c r="U276" s="3">
        <f>S276*N276/Q276+$B$7*O276/Q276</f>
        <v>41.432134495853987</v>
      </c>
      <c r="V276">
        <f>IF(U276-H276&lt;=10,10,U276-H276)</f>
        <v>34.13213449585399</v>
      </c>
      <c r="X276">
        <f t="shared" si="25"/>
        <v>0</v>
      </c>
      <c r="Y276">
        <f t="shared" si="26"/>
        <v>1</v>
      </c>
      <c r="AA276">
        <f>((Y276*V276)+H276+273)/(Y276*V276)</f>
        <v>9.2122024930508779</v>
      </c>
      <c r="AB276">
        <f t="shared" si="27"/>
        <v>1.8862487372491059E-5</v>
      </c>
      <c r="AD276">
        <f>AA276*$C$28</f>
        <v>5.1936256560244756</v>
      </c>
      <c r="AF276">
        <f>(Q276-X276)/AD276+X276</f>
        <v>3.345736961161991E-5</v>
      </c>
      <c r="AH276">
        <f>Q276/AF276</f>
        <v>5.1936256560244756</v>
      </c>
      <c r="AT276" s="1"/>
    </row>
    <row r="277" spans="3:46" x14ac:dyDescent="0.35">
      <c r="C277" s="10"/>
      <c r="F277" s="4">
        <v>44208.458333333336</v>
      </c>
      <c r="H277">
        <v>7.3</v>
      </c>
      <c r="I277">
        <v>5.1791666666666698</v>
      </c>
      <c r="K277">
        <v>1.7582182997992601E-4</v>
      </c>
      <c r="L277">
        <v>1.3481628812358801E-4</v>
      </c>
      <c r="N277">
        <f t="shared" si="23"/>
        <v>1.2307528098594821E-4</v>
      </c>
      <c r="O277" s="2">
        <f t="shared" si="24"/>
        <v>4.0444886437076405E-5</v>
      </c>
      <c r="Q277">
        <f>N277+O277</f>
        <v>1.6352016742302462E-4</v>
      </c>
      <c r="S277">
        <f>IF(H277&gt;$B$5,$B$5,($B$3 - $B$5)*(($B$5-H277)/($B$5-$B$6))^(1/$B$2)+$B$5)</f>
        <v>36.93333333333333</v>
      </c>
      <c r="T277">
        <f>K277*S277</f>
        <v>6.4936862539252665E-3</v>
      </c>
      <c r="U277" s="3">
        <f>S277*N277/Q277+$B$7*O277/Q277</f>
        <v>41.401921478424477</v>
      </c>
      <c r="V277">
        <f>IF(U277-H277&lt;=10,10,U277-H277)</f>
        <v>34.10192147842448</v>
      </c>
      <c r="X277">
        <f t="shared" si="25"/>
        <v>0</v>
      </c>
      <c r="Y277">
        <f t="shared" si="26"/>
        <v>1</v>
      </c>
      <c r="AA277">
        <f>((Y277*V277)+H277+273)/(Y277*V277)</f>
        <v>9.2194781950143039</v>
      </c>
      <c r="AB277">
        <f t="shared" si="27"/>
        <v>1.7736379864909579E-5</v>
      </c>
      <c r="AD277">
        <f>AA277*$C$28</f>
        <v>5.1977275276899482</v>
      </c>
      <c r="AF277">
        <f>(Q277-X277)/AD277+X277</f>
        <v>3.1459934471728396E-5</v>
      </c>
      <c r="AH277">
        <f>Q277/AF277</f>
        <v>5.1977275276899482</v>
      </c>
      <c r="AT277" s="1"/>
    </row>
    <row r="278" spans="3:46" x14ac:dyDescent="0.35">
      <c r="C278" s="10"/>
      <c r="F278" s="4">
        <v>44208.5</v>
      </c>
      <c r="H278">
        <v>7.1</v>
      </c>
      <c r="I278">
        <v>5.1791666666666698</v>
      </c>
      <c r="K278">
        <v>1.6643979192832901E-4</v>
      </c>
      <c r="L278">
        <v>1.3167749859394599E-4</v>
      </c>
      <c r="N278">
        <f t="shared" si="23"/>
        <v>1.165078543498303E-4</v>
      </c>
      <c r="O278" s="2">
        <f t="shared" si="24"/>
        <v>3.9503249578183801E-5</v>
      </c>
      <c r="Q278">
        <f>N278+O278</f>
        <v>1.560111039280141E-4</v>
      </c>
      <c r="S278">
        <f>IF(H278&gt;$B$5,$B$5,($B$3 - $B$5)*(($B$5-H278)/($B$5-$B$6))^(1/$B$2)+$B$5)</f>
        <v>37.200000000000003</v>
      </c>
      <c r="T278">
        <f>K278*S278</f>
        <v>6.1915602597338399E-3</v>
      </c>
      <c r="U278" s="3">
        <f>S278*N278/Q278+$B$7*O278/Q278</f>
        <v>41.707101256178021</v>
      </c>
      <c r="V278">
        <f>IF(U278-H278&lt;=10,10,U278-H278)</f>
        <v>34.607101256178019</v>
      </c>
      <c r="X278">
        <f t="shared" si="25"/>
        <v>0</v>
      </c>
      <c r="Y278">
        <f t="shared" si="26"/>
        <v>1</v>
      </c>
      <c r="AA278">
        <f>((Y278*V278)+H278+273)/(Y278*V278)</f>
        <v>9.093714579749637</v>
      </c>
      <c r="AB278">
        <f t="shared" si="27"/>
        <v>1.7155927048274403E-5</v>
      </c>
      <c r="AD278">
        <f>AA278*$C$28</f>
        <v>5.1268249243954944</v>
      </c>
      <c r="AF278">
        <f>(Q278-X278)/AD278+X278</f>
        <v>3.0430355283959579E-5</v>
      </c>
      <c r="AH278">
        <f>Q278/AF278</f>
        <v>5.1268249243954944</v>
      </c>
      <c r="AT278" s="1"/>
    </row>
    <row r="279" spans="3:46" x14ac:dyDescent="0.35">
      <c r="C279" s="10"/>
      <c r="F279" s="4">
        <v>44208.541666666664</v>
      </c>
      <c r="H279">
        <v>6.7</v>
      </c>
      <c r="I279">
        <v>5.1791666666666698</v>
      </c>
      <c r="K279">
        <v>1.6412474357793501E-4</v>
      </c>
      <c r="L279">
        <v>1.3167749859394599E-4</v>
      </c>
      <c r="N279">
        <f t="shared" si="23"/>
        <v>1.148873205045545E-4</v>
      </c>
      <c r="O279" s="2">
        <f t="shared" si="24"/>
        <v>3.9503249578183801E-5</v>
      </c>
      <c r="Q279">
        <f>N279+O279</f>
        <v>1.543905700827383E-4</v>
      </c>
      <c r="S279">
        <f>IF(H279&gt;$B$5,$B$5,($B$3 - $B$5)*(($B$5-H279)/($B$5-$B$6))^(1/$B$2)+$B$5)</f>
        <v>37.733333333333334</v>
      </c>
      <c r="T279">
        <f>K279*S279</f>
        <v>6.192973657674081E-3</v>
      </c>
      <c r="U279" s="3">
        <f>S279*N279/Q279+$B$7*O279/Q279</f>
        <v>42.151280895487595</v>
      </c>
      <c r="V279">
        <f>IF(U279-H279&lt;=10,10,U279-H279)</f>
        <v>35.451280895487592</v>
      </c>
      <c r="X279">
        <f t="shared" si="25"/>
        <v>0</v>
      </c>
      <c r="Y279">
        <f t="shared" si="26"/>
        <v>1</v>
      </c>
      <c r="AA279">
        <f>((Y279*V279)+H279+273)/(Y279*V279)</f>
        <v>8.8897008213771365</v>
      </c>
      <c r="AB279">
        <f t="shared" si="27"/>
        <v>1.7367352758539862E-5</v>
      </c>
      <c r="AD279">
        <f>AA279*$C$28</f>
        <v>5.0118067091028244</v>
      </c>
      <c r="AF279">
        <f>(Q279-X279)/AD279+X279</f>
        <v>3.0805372003338121E-5</v>
      </c>
      <c r="AH279">
        <f>Q279/AF279</f>
        <v>5.0118067091028244</v>
      </c>
      <c r="AT279" s="1"/>
    </row>
    <row r="280" spans="3:46" x14ac:dyDescent="0.35">
      <c r="C280" s="10"/>
      <c r="F280" s="4">
        <v>44208.583333333336</v>
      </c>
      <c r="H280">
        <v>5.7</v>
      </c>
      <c r="I280">
        <v>5.1791666666666698</v>
      </c>
      <c r="K280">
        <v>1.64855811478059E-4</v>
      </c>
      <c r="L280">
        <v>1.19125009720435E-4</v>
      </c>
      <c r="N280">
        <f t="shared" si="23"/>
        <v>1.153990680346413E-4</v>
      </c>
      <c r="O280" s="2">
        <f t="shared" si="24"/>
        <v>3.5737502916130507E-5</v>
      </c>
      <c r="Q280">
        <f>N280+O280</f>
        <v>1.5113657095077181E-4</v>
      </c>
      <c r="S280">
        <f>IF(H280&gt;$B$5,$B$5,($B$3 - $B$5)*(($B$5-H280)/($B$5-$B$6))^(1/$B$2)+$B$5)</f>
        <v>39.066666666666663</v>
      </c>
      <c r="T280">
        <f>K280*S280</f>
        <v>6.4403670350761709E-3</v>
      </c>
      <c r="U280" s="3">
        <f>S280*N280/Q280+$B$7*O280/Q280</f>
        <v>42.834236242194152</v>
      </c>
      <c r="V280">
        <f>IF(U280-H280&lt;=10,10,U280-H280)</f>
        <v>37.134236242194149</v>
      </c>
      <c r="X280">
        <f t="shared" si="25"/>
        <v>0</v>
      </c>
      <c r="Y280">
        <f t="shared" si="26"/>
        <v>1</v>
      </c>
      <c r="AA280">
        <f>((Y280*V280)+H280+273)/(Y280*V280)</f>
        <v>8.505203504988863</v>
      </c>
      <c r="AB280">
        <f t="shared" si="27"/>
        <v>1.7769894731163134E-5</v>
      </c>
      <c r="AD280">
        <f>AA280*$C$28</f>
        <v>4.7950360585908465</v>
      </c>
      <c r="AF280">
        <f>(Q280-X280)/AD280+X280</f>
        <v>3.151938152373091E-5</v>
      </c>
      <c r="AH280">
        <f>Q280/AF280</f>
        <v>4.7950360585908465</v>
      </c>
      <c r="AT280" s="1"/>
    </row>
    <row r="281" spans="3:46" x14ac:dyDescent="0.35">
      <c r="C281" s="10"/>
      <c r="F281" s="4">
        <v>44208.625</v>
      </c>
      <c r="H281">
        <v>5.8</v>
      </c>
      <c r="I281">
        <v>5.1791666666666698</v>
      </c>
      <c r="K281">
        <v>1.67658238428536E-4</v>
      </c>
      <c r="L281">
        <v>1.0657203552964101E-4</v>
      </c>
      <c r="N281">
        <f t="shared" si="23"/>
        <v>1.1736076689997519E-4</v>
      </c>
      <c r="O281" s="2">
        <f t="shared" si="24"/>
        <v>3.1971610658892304E-5</v>
      </c>
      <c r="Q281">
        <f>N281+O281</f>
        <v>1.4933237755886748E-4</v>
      </c>
      <c r="S281">
        <f>IF(H281&gt;$B$5,$B$5,($B$3 - $B$5)*(($B$5-H281)/($B$5-$B$6))^(1/$B$2)+$B$5)</f>
        <v>38.933333333333337</v>
      </c>
      <c r="T281">
        <f>K281*S281</f>
        <v>6.5274940828176694E-3</v>
      </c>
      <c r="U281" s="3">
        <f>S281*N281/Q281+$B$7*O281/Q281</f>
        <v>42.373158103084805</v>
      </c>
      <c r="V281">
        <f>IF(U281-H281&lt;=10,10,U281-H281)</f>
        <v>36.573158103084808</v>
      </c>
      <c r="X281">
        <f t="shared" si="25"/>
        <v>0</v>
      </c>
      <c r="Y281">
        <f t="shared" si="26"/>
        <v>1</v>
      </c>
      <c r="AA281">
        <f>((Y281*V281)+H281+273)/(Y281*V281)</f>
        <v>8.6230769903484017</v>
      </c>
      <c r="AB281">
        <f t="shared" si="27"/>
        <v>1.7317759974312133E-5</v>
      </c>
      <c r="AD281">
        <f>AA281*$C$28</f>
        <v>4.8614903900268009</v>
      </c>
      <c r="AF281">
        <f>(Q281-X281)/AD281+X281</f>
        <v>3.0717406716511934E-5</v>
      </c>
      <c r="AH281">
        <f>Q281/AF281</f>
        <v>4.8614903900268009</v>
      </c>
      <c r="AT281" s="1"/>
    </row>
    <row r="282" spans="3:46" x14ac:dyDescent="0.35">
      <c r="C282" s="10"/>
      <c r="F282" s="4">
        <v>44208.666666666664</v>
      </c>
      <c r="H282">
        <v>5.4</v>
      </c>
      <c r="I282">
        <v>5.1791666666666698</v>
      </c>
      <c r="K282">
        <v>1.7350678162953101E-4</v>
      </c>
      <c r="L282" s="2">
        <v>9.4018940009526307E-5</v>
      </c>
      <c r="N282">
        <f t="shared" si="23"/>
        <v>1.214547471406717E-4</v>
      </c>
      <c r="O282" s="2">
        <f t="shared" si="24"/>
        <v>2.8205682002857897E-5</v>
      </c>
      <c r="Q282">
        <f>N282+O282</f>
        <v>1.496604291435296E-4</v>
      </c>
      <c r="S282">
        <f>IF(H282&gt;$B$5,$B$5,($B$3 - $B$5)*(($B$5-H282)/($B$5-$B$6))^(1/$B$2)+$B$5)</f>
        <v>39.466666666666669</v>
      </c>
      <c r="T282">
        <f>K282*S282</f>
        <v>6.8477343149788246E-3</v>
      </c>
      <c r="U282" s="3">
        <f>S282*N282/Q282+$B$7*O282/Q282</f>
        <v>42.394148987489167</v>
      </c>
      <c r="V282">
        <f>IF(U282-H282&lt;=10,10,U282-H282)</f>
        <v>36.994148987489169</v>
      </c>
      <c r="X282">
        <f t="shared" si="25"/>
        <v>0</v>
      </c>
      <c r="Y282">
        <f t="shared" si="26"/>
        <v>1</v>
      </c>
      <c r="AA282">
        <f>((Y282*V282)+H282+273)/(Y282*V282)</f>
        <v>8.5255143751015989</v>
      </c>
      <c r="AB282">
        <f t="shared" si="27"/>
        <v>1.7554416374055563E-5</v>
      </c>
      <c r="AD282">
        <f>AA282*$C$28</f>
        <v>4.8064868550961624</v>
      </c>
      <c r="AF282">
        <f>(Q282-X282)/AD282+X282</f>
        <v>3.113717641500455E-5</v>
      </c>
      <c r="AH282">
        <f>Q282/AF282</f>
        <v>4.8064868550961624</v>
      </c>
      <c r="AL282" s="2"/>
      <c r="AT282" s="1"/>
    </row>
    <row r="283" spans="3:46" x14ac:dyDescent="0.35">
      <c r="C283" s="10"/>
      <c r="F283" s="4">
        <v>44208.708333333336</v>
      </c>
      <c r="H283">
        <v>4.5</v>
      </c>
      <c r="I283">
        <v>5.1791666666666698</v>
      </c>
      <c r="K283">
        <v>1.80939305280797E-4</v>
      </c>
      <c r="L283">
        <v>1.3795386436002199E-4</v>
      </c>
      <c r="N283">
        <f t="shared" si="23"/>
        <v>1.2665751369655788E-4</v>
      </c>
      <c r="O283" s="2">
        <f t="shared" si="24"/>
        <v>4.1386159308006606E-5</v>
      </c>
      <c r="Q283">
        <f>N283+O283</f>
        <v>1.680436730045645E-4</v>
      </c>
      <c r="S283">
        <f>IF(H283&gt;$B$5,$B$5,($B$3 - $B$5)*(($B$5-H283)/($B$5-$B$6))^(1/$B$2)+$B$5)</f>
        <v>40.666666666666671</v>
      </c>
      <c r="T283">
        <f>K283*S283</f>
        <v>7.3581984147524119E-3</v>
      </c>
      <c r="U283" s="3">
        <f>S283*N283/Q283+$B$7*O283/Q283</f>
        <v>44.1967110065805</v>
      </c>
      <c r="V283">
        <f>IF(U283-H283&lt;=10,10,U283-H283)</f>
        <v>39.6967110065805</v>
      </c>
      <c r="X283">
        <f t="shared" si="25"/>
        <v>0</v>
      </c>
      <c r="Y283">
        <f t="shared" si="26"/>
        <v>1</v>
      </c>
      <c r="AA283">
        <f>((Y283*V283)+H283+273)/(Y283*V283)</f>
        <v>7.9905035697793441</v>
      </c>
      <c r="AB283">
        <f t="shared" si="27"/>
        <v>2.1030423369074973E-5</v>
      </c>
      <c r="AD283">
        <f>AA283*$C$28</f>
        <v>4.5048601977503191</v>
      </c>
      <c r="AF283">
        <f>(Q283-X283)/AD283+X283</f>
        <v>3.7302749836384224E-5</v>
      </c>
      <c r="AH283">
        <f>Q283/AF283</f>
        <v>4.5048601977503191</v>
      </c>
      <c r="AT283" s="1"/>
    </row>
    <row r="284" spans="3:46" x14ac:dyDescent="0.35">
      <c r="C284" s="10"/>
      <c r="F284" s="4">
        <v>44208.75</v>
      </c>
      <c r="H284">
        <v>4.3</v>
      </c>
      <c r="I284">
        <v>5.1791666666666698</v>
      </c>
      <c r="K284">
        <v>1.8959027543226901E-4</v>
      </c>
      <c r="L284">
        <v>1.6619811695396899E-4</v>
      </c>
      <c r="N284">
        <f t="shared" si="23"/>
        <v>1.3271319280258831E-4</v>
      </c>
      <c r="O284" s="2">
        <f t="shared" si="24"/>
        <v>4.9859435086190706E-5</v>
      </c>
      <c r="Q284">
        <f>N284+O284</f>
        <v>1.8257262788877901E-4</v>
      </c>
      <c r="S284">
        <f>IF(H284&gt;$B$5,$B$5,($B$3 - $B$5)*(($B$5-H284)/($B$5-$B$6))^(1/$B$2)+$B$5)</f>
        <v>40.933333333333337</v>
      </c>
      <c r="T284">
        <f>K284*S284</f>
        <v>7.7605619410275458E-3</v>
      </c>
      <c r="U284" s="3">
        <f>S284*N284/Q284+$B$7*O284/Q284</f>
        <v>44.774851427562702</v>
      </c>
      <c r="V284">
        <f>IF(U284-H284&lt;=10,10,U284-H284)</f>
        <v>40.474851427562704</v>
      </c>
      <c r="X284">
        <f t="shared" si="25"/>
        <v>0</v>
      </c>
      <c r="Y284">
        <f t="shared" si="26"/>
        <v>1</v>
      </c>
      <c r="AA284">
        <f>((Y284*V284)+H284+273)/(Y284*V284)</f>
        <v>7.8511678293935194</v>
      </c>
      <c r="AB284">
        <f t="shared" si="27"/>
        <v>2.3254200121064313E-5</v>
      </c>
      <c r="AD284">
        <f>AA284*$C$28</f>
        <v>4.4263059457552218</v>
      </c>
      <c r="AF284">
        <f>(Q284-X284)/AD284+X284</f>
        <v>4.1247177697660988E-5</v>
      </c>
      <c r="AH284">
        <f>Q284/AF284</f>
        <v>4.4263059457552218</v>
      </c>
      <c r="AT284" s="1"/>
    </row>
    <row r="285" spans="3:46" x14ac:dyDescent="0.35">
      <c r="C285" s="10"/>
      <c r="F285" s="4">
        <v>44208.791666666664</v>
      </c>
      <c r="H285">
        <v>3.7</v>
      </c>
      <c r="I285">
        <v>5.1791666666666698</v>
      </c>
      <c r="K285">
        <v>1.9848493488378301E-4</v>
      </c>
      <c r="L285">
        <v>1.9758115907755799E-4</v>
      </c>
      <c r="N285">
        <f t="shared" si="23"/>
        <v>1.3893945441864809E-4</v>
      </c>
      <c r="O285" s="2">
        <f t="shared" si="24"/>
        <v>5.9274347723267405E-5</v>
      </c>
      <c r="Q285">
        <f>N285+O285</f>
        <v>1.9821380214191548E-4</v>
      </c>
      <c r="S285">
        <f>IF(H285&gt;$B$5,$B$5,($B$3 - $B$5)*(($B$5-H285)/($B$5-$B$6))^(1/$B$2)+$B$5)</f>
        <v>41.733333333333334</v>
      </c>
      <c r="T285">
        <f>K285*S285</f>
        <v>8.2834379491498779E-3</v>
      </c>
      <c r="U285" s="3">
        <f>S285*N285/Q285+$B$7*O285/Q285</f>
        <v>45.700630285569083</v>
      </c>
      <c r="V285">
        <f>IF(U285-H285&lt;=10,10,U285-H285)</f>
        <v>42.000630285569081</v>
      </c>
      <c r="X285">
        <f t="shared" si="25"/>
        <v>0</v>
      </c>
      <c r="Y285">
        <f t="shared" si="26"/>
        <v>1</v>
      </c>
      <c r="AA285">
        <f>((Y285*V285)+H285+273)/(Y285*V285)</f>
        <v>7.5879963733561127</v>
      </c>
      <c r="AB285">
        <f t="shared" si="27"/>
        <v>2.612202120152662E-5</v>
      </c>
      <c r="AD285">
        <f>AA285*$C$28</f>
        <v>4.2779359954593792</v>
      </c>
      <c r="AF285">
        <f>(Q285-X285)/AD285+X285</f>
        <v>4.6333980300850808E-5</v>
      </c>
      <c r="AH285">
        <f>Q285/AF285</f>
        <v>4.2779359954593792</v>
      </c>
      <c r="AT285" s="1"/>
    </row>
    <row r="286" spans="3:46" x14ac:dyDescent="0.35">
      <c r="C286" s="10"/>
      <c r="F286" s="4">
        <v>44208.833333333336</v>
      </c>
      <c r="H286">
        <v>2.7</v>
      </c>
      <c r="I286">
        <v>5.1791666666666698</v>
      </c>
      <c r="K286">
        <v>2.0518639063492301E-4</v>
      </c>
      <c r="L286">
        <v>1.6306054071753501E-4</v>
      </c>
      <c r="N286">
        <f t="shared" si="23"/>
        <v>1.4363047344444609E-4</v>
      </c>
      <c r="O286" s="2">
        <f t="shared" si="24"/>
        <v>4.8918162215260513E-5</v>
      </c>
      <c r="Q286">
        <f>N286+O286</f>
        <v>1.9254863565970661E-4</v>
      </c>
      <c r="S286">
        <f>IF(H286&gt;$B$5,$B$5,($B$3 - $B$5)*(($B$5-H286)/($B$5-$B$6))^(1/$B$2)+$B$5)</f>
        <v>43.066666666666663</v>
      </c>
      <c r="T286">
        <f>K286*S286</f>
        <v>8.8366938900106828E-3</v>
      </c>
      <c r="U286" s="3">
        <f>S286*N286/Q286+$B$7*O286/Q286</f>
        <v>46.098403213481021</v>
      </c>
      <c r="V286">
        <f>IF(U286-H286&lt;=10,10,U286-H286)</f>
        <v>43.398403213481018</v>
      </c>
      <c r="X286">
        <f t="shared" si="25"/>
        <v>0</v>
      </c>
      <c r="Y286">
        <f t="shared" si="26"/>
        <v>1</v>
      </c>
      <c r="AA286">
        <f>((Y286*V286)+H286+273)/(Y286*V286)</f>
        <v>7.3527682952712459</v>
      </c>
      <c r="AB286">
        <f t="shared" si="27"/>
        <v>2.6187230159767115E-5</v>
      </c>
      <c r="AD286">
        <f>AA286*$C$28</f>
        <v>4.1453198721945617</v>
      </c>
      <c r="AF286">
        <f>(Q286-X286)/AD286+X286</f>
        <v>4.6449644803350242E-5</v>
      </c>
      <c r="AH286">
        <f>Q286/AF286</f>
        <v>4.1453198721945617</v>
      </c>
      <c r="AT286" s="1"/>
    </row>
    <row r="287" spans="3:46" x14ac:dyDescent="0.35">
      <c r="C287" s="10"/>
      <c r="F287" s="4">
        <v>44208.875</v>
      </c>
      <c r="H287">
        <v>2.2000000000000002</v>
      </c>
      <c r="I287">
        <v>5.1791666666666698</v>
      </c>
      <c r="K287">
        <v>2.08719885485525E-4</v>
      </c>
      <c r="L287">
        <v>1.6306054071753501E-4</v>
      </c>
      <c r="N287">
        <f t="shared" si="23"/>
        <v>1.4610391983986749E-4</v>
      </c>
      <c r="O287" s="2">
        <f t="shared" si="24"/>
        <v>4.8918162215260513E-5</v>
      </c>
      <c r="Q287">
        <f>N287+O287</f>
        <v>1.9502208205512801E-4</v>
      </c>
      <c r="S287">
        <f>IF(H287&gt;$B$5,$B$5,($B$3 - $B$5)*(($B$5-H287)/($B$5-$B$6))^(1/$B$2)+$B$5)</f>
        <v>43.733333333333334</v>
      </c>
      <c r="T287">
        <f>K287*S287</f>
        <v>9.1280163252336274E-3</v>
      </c>
      <c r="U287" s="3">
        <f>S287*N287/Q287+$B$7*O287/Q287</f>
        <v>46.559396012068724</v>
      </c>
      <c r="V287">
        <f>IF(U287-H287&lt;=10,10,U287-H287)</f>
        <v>44.359396012068721</v>
      </c>
      <c r="X287">
        <f t="shared" si="25"/>
        <v>0</v>
      </c>
      <c r="Y287">
        <f t="shared" si="26"/>
        <v>1</v>
      </c>
      <c r="AA287">
        <f>((Y287*V287)+H287+273)/(Y287*V287)</f>
        <v>7.2038716650949706</v>
      </c>
      <c r="AB287">
        <f t="shared" si="27"/>
        <v>2.7071842909150019E-5</v>
      </c>
      <c r="AD287">
        <f>AA287*$C$28</f>
        <v>4.0613754127493387</v>
      </c>
      <c r="AF287">
        <f>(Q287-X287)/AD287+X287</f>
        <v>4.8018728198068312E-5</v>
      </c>
      <c r="AH287">
        <f>Q287/AF287</f>
        <v>4.0613754127493387</v>
      </c>
      <c r="AT287" s="1"/>
    </row>
    <row r="288" spans="3:46" x14ac:dyDescent="0.35">
      <c r="C288" s="10"/>
      <c r="F288" s="4">
        <v>44208.916666666664</v>
      </c>
      <c r="H288">
        <v>2</v>
      </c>
      <c r="I288">
        <v>5.1791666666666698</v>
      </c>
      <c r="K288">
        <v>2.0908541943558701E-4</v>
      </c>
      <c r="L288">
        <v>1.2540113282786999E-4</v>
      </c>
      <c r="N288">
        <f t="shared" si="23"/>
        <v>1.4635979360491089E-4</v>
      </c>
      <c r="O288" s="2">
        <f t="shared" si="24"/>
        <v>3.7620339848361003E-5</v>
      </c>
      <c r="Q288">
        <f>N288+O288</f>
        <v>1.8398013345327188E-4</v>
      </c>
      <c r="S288">
        <f>IF(H288&gt;$B$5,$B$5,($B$3 - $B$5)*(($B$5-H288)/($B$5-$B$6))^(1/$B$2)+$B$5)</f>
        <v>44</v>
      </c>
      <c r="T288">
        <f>K288*S288</f>
        <v>9.1997584551658275E-3</v>
      </c>
      <c r="U288" s="3">
        <f>S288*N288/Q288+$B$7*O288/Q288</f>
        <v>46.249284912259711</v>
      </c>
      <c r="V288">
        <f>IF(U288-H288&lt;=10,10,U288-H288)</f>
        <v>44.249284912259711</v>
      </c>
      <c r="X288">
        <f t="shared" si="25"/>
        <v>0</v>
      </c>
      <c r="Y288">
        <f t="shared" si="26"/>
        <v>1</v>
      </c>
      <c r="AA288">
        <f>((Y288*V288)+H288+273)/(Y288*V288)</f>
        <v>7.2147896976253394</v>
      </c>
      <c r="AB288">
        <f t="shared" si="27"/>
        <v>2.5500415280826094E-5</v>
      </c>
      <c r="AD288">
        <f>AA288*$C$28</f>
        <v>4.0675307457335856</v>
      </c>
      <c r="AF288">
        <f>(Q288-X288)/AD288+X288</f>
        <v>4.5231405723545615E-5</v>
      </c>
      <c r="AH288">
        <f>Q288/AF288</f>
        <v>4.0675307457335856</v>
      </c>
      <c r="AT288" s="1"/>
    </row>
    <row r="289" spans="3:46" x14ac:dyDescent="0.35">
      <c r="C289" s="10"/>
      <c r="F289" s="4">
        <v>44208.958333333336</v>
      </c>
      <c r="H289">
        <v>1.5</v>
      </c>
      <c r="I289">
        <v>5.1791666666666698</v>
      </c>
      <c r="K289">
        <v>2.0518639063492301E-4</v>
      </c>
      <c r="L289" s="2">
        <v>9.7157122892564402E-5</v>
      </c>
      <c r="N289">
        <f t="shared" si="23"/>
        <v>1.4363047344444609E-4</v>
      </c>
      <c r="O289" s="2">
        <f t="shared" si="24"/>
        <v>2.9147136867769326E-5</v>
      </c>
      <c r="Q289">
        <f>N289+O289</f>
        <v>1.7277761031221541E-4</v>
      </c>
      <c r="S289">
        <f>IF(H289&gt;$B$5,$B$5,($B$3 - $B$5)*(($B$5-H289)/($B$5-$B$6))^(1/$B$2)+$B$5)</f>
        <v>44.666666666666671</v>
      </c>
      <c r="T289">
        <f>K289*S289</f>
        <v>9.1649921150265615E-3</v>
      </c>
      <c r="U289" s="3">
        <f>S289*N289/Q289+$B$7*O289/Q289</f>
        <v>46.409873326503522</v>
      </c>
      <c r="V289">
        <f>IF(U289-H289&lt;=10,10,U289-H289)</f>
        <v>44.909873326503522</v>
      </c>
      <c r="X289">
        <f t="shared" si="25"/>
        <v>0</v>
      </c>
      <c r="Y289">
        <f t="shared" si="26"/>
        <v>1</v>
      </c>
      <c r="AA289">
        <f>((Y289*V289)+H289+273)/(Y289*V289)</f>
        <v>7.1122416891344047</v>
      </c>
      <c r="AB289">
        <f t="shared" si="27"/>
        <v>2.4292989167701261E-5</v>
      </c>
      <c r="AD289">
        <f>AA289*$C$28</f>
        <v>4.0097165619621702</v>
      </c>
      <c r="AF289">
        <f>(Q289-X289)/AD289+X289</f>
        <v>4.3089731566379354E-5</v>
      </c>
      <c r="AH289">
        <f>Q289/AF289</f>
        <v>4.0097165619621702</v>
      </c>
      <c r="AL289" s="2"/>
      <c r="AT289" s="1"/>
    </row>
    <row r="290" spans="3:46" x14ac:dyDescent="0.35">
      <c r="C290" s="10"/>
      <c r="F290" s="4">
        <v>44209</v>
      </c>
      <c r="H290">
        <v>1</v>
      </c>
      <c r="I290">
        <v>2.5791666666666702</v>
      </c>
      <c r="K290">
        <v>2.4368930004147699E-4</v>
      </c>
      <c r="L290" s="2">
        <v>3.7530556150953302E-5</v>
      </c>
      <c r="N290">
        <f t="shared" si="23"/>
        <v>1.7058251002903389E-4</v>
      </c>
      <c r="O290" s="2">
        <f t="shared" si="24"/>
        <v>1.1259166845285992E-5</v>
      </c>
      <c r="Q290">
        <f>N290+O290</f>
        <v>1.8184167687431988E-4</v>
      </c>
      <c r="S290">
        <f>IF(H290&gt;$B$5,$B$5,($B$3 - $B$5)*(($B$5-H290)/($B$5-$B$6))^(1/$B$2)+$B$5)</f>
        <v>45.333333333333329</v>
      </c>
      <c r="T290">
        <f>K290*S290</f>
        <v>1.1047248268546956E-2</v>
      </c>
      <c r="U290" s="3">
        <f>S290*N290/Q290+$B$7*O290/Q290</f>
        <v>45.931868359563801</v>
      </c>
      <c r="V290">
        <f>IF(U290-H290&lt;=10,10,U290-H290)</f>
        <v>44.931868359563801</v>
      </c>
      <c r="X290">
        <f t="shared" si="25"/>
        <v>0</v>
      </c>
      <c r="Y290">
        <f t="shared" si="26"/>
        <v>1</v>
      </c>
      <c r="AA290">
        <f>((Y290*V290)+H290+273)/(Y290*V290)</f>
        <v>7.098121667395092</v>
      </c>
      <c r="AB290">
        <f t="shared" si="27"/>
        <v>2.5618281201011472E-5</v>
      </c>
      <c r="AD290">
        <f>AA290*$C$28</f>
        <v>4.0017560218823967</v>
      </c>
      <c r="AF290">
        <f>(Q290-X290)/AD290+X290</f>
        <v>4.544047060339848E-5</v>
      </c>
      <c r="AH290">
        <f>Q290/AF290</f>
        <v>4.0017560218823967</v>
      </c>
      <c r="AL290" s="2"/>
      <c r="AT290" s="1"/>
    </row>
    <row r="291" spans="3:46" x14ac:dyDescent="0.35">
      <c r="C291" s="10"/>
      <c r="F291" s="4">
        <v>44209.041666666664</v>
      </c>
      <c r="H291">
        <v>1.4</v>
      </c>
      <c r="I291">
        <v>2.5791666666666702</v>
      </c>
      <c r="K291">
        <v>2.4368930004147699E-4</v>
      </c>
      <c r="L291" s="2">
        <v>1.56056199026532E-5</v>
      </c>
      <c r="N291">
        <f t="shared" si="23"/>
        <v>1.7058251002903389E-4</v>
      </c>
      <c r="O291" s="2">
        <f t="shared" si="24"/>
        <v>4.6816859707959604E-6</v>
      </c>
      <c r="Q291">
        <f>N291+O291</f>
        <v>1.7526419599982985E-4</v>
      </c>
      <c r="S291">
        <f>IF(H291&gt;$B$5,$B$5,($B$3 - $B$5)*(($B$5-H291)/($B$5-$B$6))^(1/$B$2)+$B$5)</f>
        <v>44.8</v>
      </c>
      <c r="T291">
        <f>K291*S291</f>
        <v>1.0917280641858169E-2</v>
      </c>
      <c r="U291" s="3">
        <f>S291*N291/Q291+$B$7*O291/Q291</f>
        <v>45.072464074192112</v>
      </c>
      <c r="V291">
        <f>IF(U291-H291&lt;=10,10,U291-H291)</f>
        <v>43.672464074192114</v>
      </c>
      <c r="X291">
        <f t="shared" si="25"/>
        <v>0</v>
      </c>
      <c r="Y291">
        <f t="shared" si="26"/>
        <v>1</v>
      </c>
      <c r="AA291">
        <f>((Y291*V291)+H291+273)/(Y291*V291)</f>
        <v>7.283135284829382</v>
      </c>
      <c r="AB291">
        <f t="shared" si="27"/>
        <v>2.4064388363745143E-5</v>
      </c>
      <c r="AD291">
        <f>AA291*$C$28</f>
        <v>4.1060623993144461</v>
      </c>
      <c r="AF291">
        <f>(Q291-X291)/AD291+X291</f>
        <v>4.2684250494851756E-5</v>
      </c>
      <c r="AH291">
        <f>Q291/AF291</f>
        <v>4.1060623993144461</v>
      </c>
      <c r="AL291" s="2"/>
      <c r="AT291" s="1"/>
    </row>
    <row r="292" spans="3:46" x14ac:dyDescent="0.35">
      <c r="C292" s="10"/>
      <c r="F292" s="4">
        <v>44209.083333333336</v>
      </c>
      <c r="H292">
        <v>1</v>
      </c>
      <c r="I292">
        <v>2.5791666666666702</v>
      </c>
      <c r="K292">
        <v>2.4454221259162198E-4</v>
      </c>
      <c r="L292" s="2">
        <v>3.0954506962448998E-6</v>
      </c>
      <c r="N292">
        <f t="shared" si="23"/>
        <v>1.7117954881413537E-4</v>
      </c>
      <c r="O292" s="2">
        <f t="shared" si="24"/>
        <v>9.2863520887347003E-7</v>
      </c>
      <c r="Q292">
        <f>N292+O292</f>
        <v>1.7210818402300883E-4</v>
      </c>
      <c r="S292">
        <f>IF(H292&gt;$B$5,$B$5,($B$3 - $B$5)*(($B$5-H292)/($B$5-$B$6))^(1/$B$2)+$B$5)</f>
        <v>45.333333333333329</v>
      </c>
      <c r="T292">
        <f>K292*S292</f>
        <v>1.1085913637486861E-2</v>
      </c>
      <c r="U292" s="3">
        <f>S292*N292/Q292+$B$7*O292/Q292</f>
        <v>45.385491265683079</v>
      </c>
      <c r="V292">
        <f>IF(U292-H292&lt;=10,10,U292-H292)</f>
        <v>44.385491265683079</v>
      </c>
      <c r="X292">
        <f t="shared" si="25"/>
        <v>0</v>
      </c>
      <c r="Y292">
        <f t="shared" si="26"/>
        <v>1</v>
      </c>
      <c r="AA292">
        <f>((Y292*V292)+H292+273)/(Y292*V292)</f>
        <v>7.173188404289327</v>
      </c>
      <c r="AB292">
        <f t="shared" si="27"/>
        <v>2.3993261339698521E-5</v>
      </c>
      <c r="AD292">
        <f>AA292*$C$28</f>
        <v>4.0440769034459567</v>
      </c>
      <c r="AF292">
        <f>(Q292-X292)/AD292+X292</f>
        <v>4.2558088812889661E-5</v>
      </c>
      <c r="AH292">
        <f>Q292/AF292</f>
        <v>4.0440769034459567</v>
      </c>
      <c r="AL292" s="2"/>
      <c r="AT292" s="1"/>
    </row>
    <row r="293" spans="3:46" x14ac:dyDescent="0.35">
      <c r="C293" s="10"/>
      <c r="F293" s="4">
        <v>44209.125</v>
      </c>
      <c r="H293">
        <v>0.9</v>
      </c>
      <c r="I293">
        <v>2.5791666666666702</v>
      </c>
      <c r="K293">
        <v>2.48441241392286E-4</v>
      </c>
      <c r="L293" s="2">
        <v>6.2336942439434004E-6</v>
      </c>
      <c r="N293">
        <f t="shared" si="23"/>
        <v>1.7390886897460019E-4</v>
      </c>
      <c r="O293" s="2">
        <f t="shared" si="24"/>
        <v>1.8701082731830205E-6</v>
      </c>
      <c r="Q293">
        <f>N293+O293</f>
        <v>1.7577897724778321E-4</v>
      </c>
      <c r="S293">
        <f>IF(H293&gt;$B$5,$B$5,($B$3 - $B$5)*(($B$5-H293)/($B$5-$B$6))^(1/$B$2)+$B$5)</f>
        <v>45.466666666666669</v>
      </c>
      <c r="T293">
        <f>K293*S293</f>
        <v>1.1295795108635938E-2</v>
      </c>
      <c r="U293" s="3">
        <f>S293*N293/Q293+$B$7*O293/Q293</f>
        <v>45.568091568647674</v>
      </c>
      <c r="V293">
        <f>IF(U293-H293&lt;=10,10,U293-H293)</f>
        <v>44.668091568647675</v>
      </c>
      <c r="X293">
        <f t="shared" si="25"/>
        <v>0</v>
      </c>
      <c r="Y293">
        <f t="shared" si="26"/>
        <v>1</v>
      </c>
      <c r="AA293">
        <f>((Y293*V293)+H293+273)/(Y293*V293)</f>
        <v>7.131893939974125</v>
      </c>
      <c r="AB293">
        <f t="shared" si="27"/>
        <v>2.4646886048395293E-5</v>
      </c>
      <c r="AD293">
        <f>AA293*$C$28</f>
        <v>4.0207960442289563</v>
      </c>
      <c r="AF293">
        <f>(Q293-X293)/AD293+X293</f>
        <v>4.3717456770800039E-5</v>
      </c>
      <c r="AH293">
        <f>Q293/AF293</f>
        <v>4.0207960442289563</v>
      </c>
      <c r="AL293" s="2"/>
      <c r="AT293" s="1"/>
    </row>
    <row r="294" spans="3:46" x14ac:dyDescent="0.35">
      <c r="C294" s="10"/>
      <c r="F294" s="4">
        <v>44209.166666666664</v>
      </c>
      <c r="H294">
        <v>0.4</v>
      </c>
      <c r="I294">
        <v>2.5791666666666702</v>
      </c>
      <c r="K294">
        <v>2.48441241392286E-4</v>
      </c>
      <c r="L294" s="2">
        <v>2.1882106998050199E-5</v>
      </c>
      <c r="N294">
        <f t="shared" si="23"/>
        <v>1.7390886897460019E-4</v>
      </c>
      <c r="O294" s="2">
        <f t="shared" si="24"/>
        <v>6.5646320994150608E-6</v>
      </c>
      <c r="Q294">
        <f>N294+O294</f>
        <v>1.8047350107401527E-4</v>
      </c>
      <c r="S294">
        <f>IF(H294&gt;$B$5,$B$5,($B$3 - $B$5)*(($B$5-H294)/($B$5-$B$6))^(1/$B$2)+$B$5)</f>
        <v>46.13333333333334</v>
      </c>
      <c r="T294">
        <f>K294*S294</f>
        <v>1.1461422602897463E-2</v>
      </c>
      <c r="U294" s="3">
        <f>S294*N294/Q294+$B$7*O294/Q294</f>
        <v>46.455853837830794</v>
      </c>
      <c r="V294">
        <f>IF(U294-H294&lt;=10,10,U294-H294)</f>
        <v>46.055853837830796</v>
      </c>
      <c r="X294">
        <f t="shared" si="25"/>
        <v>0</v>
      </c>
      <c r="Y294">
        <f t="shared" si="26"/>
        <v>1</v>
      </c>
      <c r="AA294">
        <f>((Y294*V294)+H294+273)/(Y294*V294)</f>
        <v>6.9362703590879073</v>
      </c>
      <c r="AB294">
        <f t="shared" si="27"/>
        <v>2.6018810070971173E-5</v>
      </c>
      <c r="AD294">
        <f>AA294*$C$28</f>
        <v>3.9105080159989596</v>
      </c>
      <c r="AF294">
        <f>(Q294-X294)/AD294+X294</f>
        <v>4.6150909379458817E-5</v>
      </c>
      <c r="AH294">
        <f>Q294/AF294</f>
        <v>3.9105080159989596</v>
      </c>
      <c r="AL294" s="2"/>
      <c r="AT294" s="1"/>
    </row>
    <row r="295" spans="3:46" x14ac:dyDescent="0.35">
      <c r="C295" s="10"/>
      <c r="F295" s="4">
        <v>44209.208333333336</v>
      </c>
      <c r="H295">
        <v>1.3</v>
      </c>
      <c r="I295">
        <v>2.5791666666666702</v>
      </c>
      <c r="K295">
        <v>2.4929415394243102E-4</v>
      </c>
      <c r="L295" s="2">
        <v>8.4604148701770398E-5</v>
      </c>
      <c r="N295">
        <f t="shared" si="23"/>
        <v>1.745059077597017E-4</v>
      </c>
      <c r="O295" s="2">
        <f t="shared" si="24"/>
        <v>2.5381244610531124E-5</v>
      </c>
      <c r="Q295">
        <f>N295+O295</f>
        <v>1.9988715237023282E-4</v>
      </c>
      <c r="S295">
        <f>IF(H295&gt;$B$5,$B$5,($B$3 - $B$5)*(($B$5-H295)/($B$5-$B$6))^(1/$B$2)+$B$5)</f>
        <v>44.93333333333333</v>
      </c>
      <c r="T295">
        <f>K295*S295</f>
        <v>1.1201617317146566E-2</v>
      </c>
      <c r="U295" s="3">
        <f>S295*N295/Q295+$B$7*O295/Q295</f>
        <v>46.211577212690315</v>
      </c>
      <c r="V295">
        <f>IF(U295-H295&lt;=10,10,U295-H295)</f>
        <v>44.911577212690318</v>
      </c>
      <c r="X295">
        <f t="shared" si="25"/>
        <v>0</v>
      </c>
      <c r="Y295">
        <f t="shared" si="26"/>
        <v>1</v>
      </c>
      <c r="AA295">
        <f>((Y295*V295)+H295+273)/(Y295*V295)</f>
        <v>7.1075566039683231</v>
      </c>
      <c r="AB295">
        <f t="shared" si="27"/>
        <v>2.8123188249901651E-5</v>
      </c>
      <c r="AD295">
        <f>AA295*$C$28</f>
        <v>4.0070752198360529</v>
      </c>
      <c r="AF295">
        <f>(Q295-X295)/AD295+X295</f>
        <v>4.9883553815196681E-5</v>
      </c>
      <c r="AH295">
        <f>Q295/AF295</f>
        <v>4.0070752198360529</v>
      </c>
      <c r="AL295" s="2"/>
      <c r="AT295" s="1"/>
    </row>
    <row r="296" spans="3:46" x14ac:dyDescent="0.35">
      <c r="C296" s="10"/>
      <c r="F296" s="4">
        <v>44209.25</v>
      </c>
      <c r="H296">
        <v>1.9</v>
      </c>
      <c r="I296">
        <v>2.5791666666666702</v>
      </c>
      <c r="K296">
        <v>2.5051260044263798E-4</v>
      </c>
      <c r="L296">
        <v>1.8188963801576399E-4</v>
      </c>
      <c r="N296">
        <f t="shared" si="23"/>
        <v>1.7535882030984658E-4</v>
      </c>
      <c r="O296" s="2">
        <f t="shared" si="24"/>
        <v>5.4566891404729205E-5</v>
      </c>
      <c r="Q296">
        <f>N296+O296</f>
        <v>2.2992571171457577E-4</v>
      </c>
      <c r="S296">
        <f>IF(H296&gt;$B$5,$B$5,($B$3 - $B$5)*(($B$5-H296)/($B$5-$B$6))^(1/$B$2)+$B$5)</f>
        <v>44.13333333333334</v>
      </c>
      <c r="T296">
        <f>K296*S296</f>
        <v>1.1055956099535091E-2</v>
      </c>
      <c r="U296" s="3">
        <f>S296*N296/Q296+$B$7*O296/Q296</f>
        <v>46.712254218299343</v>
      </c>
      <c r="V296">
        <f>IF(U296-H296&lt;=10,10,U296-H296)</f>
        <v>44.812254218299344</v>
      </c>
      <c r="X296">
        <f t="shared" si="25"/>
        <v>0</v>
      </c>
      <c r="Y296">
        <f t="shared" si="26"/>
        <v>1</v>
      </c>
      <c r="AA296">
        <f>((Y296*V296)+H296+273)/(Y296*V296)</f>
        <v>7.1344827390482619</v>
      </c>
      <c r="AB296">
        <f t="shared" si="27"/>
        <v>3.2227383557346415E-5</v>
      </c>
      <c r="AD296">
        <f>AA296*$C$28</f>
        <v>4.0222555489782135</v>
      </c>
      <c r="AF296">
        <f>(Q296-X296)/AD296+X296</f>
        <v>5.7163377342591907E-5</v>
      </c>
      <c r="AH296">
        <f>Q296/AF296</f>
        <v>4.0222555489782135</v>
      </c>
      <c r="AT296" s="1"/>
    </row>
    <row r="297" spans="3:46" x14ac:dyDescent="0.35">
      <c r="C297" s="10"/>
      <c r="F297" s="4">
        <v>44209.291666666664</v>
      </c>
      <c r="H297">
        <v>2</v>
      </c>
      <c r="I297">
        <v>2.5791666666666702</v>
      </c>
      <c r="K297">
        <v>2.5173104694284598E-4</v>
      </c>
      <c r="L297">
        <v>2.3837814320365699E-4</v>
      </c>
      <c r="N297">
        <f t="shared" si="23"/>
        <v>1.7621173285999219E-4</v>
      </c>
      <c r="O297" s="2">
        <f t="shared" si="24"/>
        <v>7.1513442961097115E-5</v>
      </c>
      <c r="Q297">
        <f>N297+O297</f>
        <v>2.4772517582108931E-4</v>
      </c>
      <c r="S297">
        <f>IF(H297&gt;$B$5,$B$5,($B$3 - $B$5)*(($B$5-H297)/($B$5-$B$6))^(1/$B$2)+$B$5)</f>
        <v>44</v>
      </c>
      <c r="T297">
        <f>K297*S297</f>
        <v>1.1076166065485223E-2</v>
      </c>
      <c r="U297" s="3">
        <f>S297*N297/Q297+$B$7*O297/Q297</f>
        <v>47.175486181268056</v>
      </c>
      <c r="V297">
        <f>IF(U297-H297&lt;=10,10,U297-H297)</f>
        <v>45.175486181268056</v>
      </c>
      <c r="X297">
        <f t="shared" si="25"/>
        <v>0</v>
      </c>
      <c r="Y297">
        <f t="shared" si="26"/>
        <v>1</v>
      </c>
      <c r="AA297">
        <f>((Y297*V297)+H297+273)/(Y297*V297)</f>
        <v>7.0873722287471104</v>
      </c>
      <c r="AB297">
        <f t="shared" si="27"/>
        <v>3.4953035882084836E-5</v>
      </c>
      <c r="AD297">
        <f>AA297*$C$28</f>
        <v>3.9956957382105895</v>
      </c>
      <c r="AF297">
        <f>(Q297-X297)/AD297+X297</f>
        <v>6.1998007869345229E-5</v>
      </c>
      <c r="AH297">
        <f>Q297/AF297</f>
        <v>3.9956957382105895</v>
      </c>
      <c r="AT297" s="1"/>
    </row>
    <row r="298" spans="3:46" x14ac:dyDescent="0.35">
      <c r="C298" s="10"/>
      <c r="F298" s="4">
        <v>44209.333333333336</v>
      </c>
      <c r="H298">
        <v>1.8</v>
      </c>
      <c r="I298">
        <v>2.5791666666666702</v>
      </c>
      <c r="K298">
        <v>2.4771017349216101E-4</v>
      </c>
      <c r="L298">
        <v>2.28962987907939E-4</v>
      </c>
      <c r="N298">
        <f t="shared" si="23"/>
        <v>1.733971214445127E-4</v>
      </c>
      <c r="O298" s="2">
        <f t="shared" si="24"/>
        <v>6.8688896372381706E-5</v>
      </c>
      <c r="Q298">
        <f>N298+O298</f>
        <v>2.4208601781689442E-4</v>
      </c>
      <c r="S298">
        <f>IF(H298&gt;$B$5,$B$5,($B$3 - $B$5)*(($B$5-H298)/($B$5-$B$6))^(1/$B$2)+$B$5)</f>
        <v>44.266666666666666</v>
      </c>
      <c r="T298">
        <f>K298*S298</f>
        <v>1.096530367991966E-2</v>
      </c>
      <c r="U298" s="3">
        <f>S298*N298/Q298+$B$7*O298/Q298</f>
        <v>47.312116493600506</v>
      </c>
      <c r="V298">
        <f>IF(U298-H298&lt;=10,10,U298-H298)</f>
        <v>45.512116493600509</v>
      </c>
      <c r="X298">
        <f t="shared" si="25"/>
        <v>0</v>
      </c>
      <c r="Y298">
        <f t="shared" si="26"/>
        <v>1</v>
      </c>
      <c r="AA298">
        <f>((Y298*V298)+H298+273)/(Y298*V298)</f>
        <v>7.0379525535499941</v>
      </c>
      <c r="AB298">
        <f t="shared" si="27"/>
        <v>3.4397222199911604E-5</v>
      </c>
      <c r="AD298">
        <f>AA298*$C$28</f>
        <v>3.9678340739441178</v>
      </c>
      <c r="AF298">
        <f>(Q298-X298)/AD298+X298</f>
        <v>6.1012132388957325E-5</v>
      </c>
      <c r="AH298">
        <f>Q298/AF298</f>
        <v>3.9678340739441178</v>
      </c>
      <c r="AT298" s="1"/>
    </row>
    <row r="299" spans="3:46" x14ac:dyDescent="0.35">
      <c r="C299" s="10"/>
      <c r="F299" s="4">
        <v>44209.375</v>
      </c>
      <c r="H299">
        <v>0.8</v>
      </c>
      <c r="I299">
        <v>2.5791666666666702</v>
      </c>
      <c r="K299">
        <v>2.41252407041062E-4</v>
      </c>
      <c r="L299">
        <v>1.7561327224968699E-4</v>
      </c>
      <c r="N299">
        <f t="shared" si="23"/>
        <v>1.688766849287434E-4</v>
      </c>
      <c r="O299" s="2">
        <f t="shared" si="24"/>
        <v>5.2683981674906102E-5</v>
      </c>
      <c r="Q299">
        <f>N299+O299</f>
        <v>2.2156066660364949E-4</v>
      </c>
      <c r="S299">
        <f>IF(H299&gt;$B$5,$B$5,($B$3 - $B$5)*(($B$5-H299)/($B$5-$B$6))^(1/$B$2)+$B$5)</f>
        <v>45.6</v>
      </c>
      <c r="T299">
        <f>K299*S299</f>
        <v>1.1001109761072428E-2</v>
      </c>
      <c r="U299" s="3">
        <f>S299*N299/Q299+$B$7*O299/Q299</f>
        <v>47.83518657591889</v>
      </c>
      <c r="V299">
        <f>IF(U299-H299&lt;=10,10,U299-H299)</f>
        <v>47.035186575918893</v>
      </c>
      <c r="X299">
        <f t="shared" si="25"/>
        <v>0</v>
      </c>
      <c r="Y299">
        <f t="shared" si="26"/>
        <v>1</v>
      </c>
      <c r="AA299">
        <f>((Y299*V299)+H299+273)/(Y299*V299)</f>
        <v>6.8211738898508019</v>
      </c>
      <c r="AB299">
        <f t="shared" si="27"/>
        <v>3.2481310428591879E-5</v>
      </c>
      <c r="AD299">
        <f>AA299*$C$28</f>
        <v>3.845619301709561</v>
      </c>
      <c r="AF299">
        <f>(Q299-X299)/AD299+X299</f>
        <v>5.7613780569791507E-5</v>
      </c>
      <c r="AH299">
        <f>Q299/AF299</f>
        <v>3.845619301709561</v>
      </c>
      <c r="AT299" s="1"/>
    </row>
    <row r="300" spans="3:46" x14ac:dyDescent="0.35">
      <c r="C300" s="10"/>
      <c r="F300" s="4">
        <v>44209.416666666664</v>
      </c>
      <c r="H300">
        <v>1.6</v>
      </c>
      <c r="I300">
        <v>2.5791666666666702</v>
      </c>
      <c r="K300">
        <v>2.3211405828950699E-4</v>
      </c>
      <c r="L300">
        <v>1.44231443419306E-4</v>
      </c>
      <c r="N300">
        <f t="shared" si="23"/>
        <v>1.6247984080265489E-4</v>
      </c>
      <c r="O300" s="2">
        <f t="shared" si="24"/>
        <v>4.3269433025791807E-5</v>
      </c>
      <c r="Q300">
        <f>N300+O300</f>
        <v>2.057492738284467E-4</v>
      </c>
      <c r="S300">
        <f>IF(H300&gt;$B$5,$B$5,($B$3 - $B$5)*(($B$5-H300)/($B$5-$B$6))^(1/$B$2)+$B$5)</f>
        <v>44.533333333333331</v>
      </c>
      <c r="T300">
        <f>K300*S300</f>
        <v>1.0336812729159378E-2</v>
      </c>
      <c r="U300" s="3">
        <f>S300*N300/Q300+$B$7*O300/Q300</f>
        <v>46.734491684512911</v>
      </c>
      <c r="V300">
        <f>IF(U300-H300&lt;=10,10,U300-H300)</f>
        <v>45.134491684512909</v>
      </c>
      <c r="X300">
        <f t="shared" si="25"/>
        <v>0</v>
      </c>
      <c r="Y300">
        <f t="shared" si="26"/>
        <v>1</v>
      </c>
      <c r="AA300">
        <f>((Y300*V300)+H300+273)/(Y300*V300)</f>
        <v>7.0840388304234319</v>
      </c>
      <c r="AB300">
        <f t="shared" si="27"/>
        <v>2.9044063528396629E-5</v>
      </c>
      <c r="AD300">
        <f>AA300*$C$28</f>
        <v>3.9938164457103795</v>
      </c>
      <c r="AF300">
        <f>(Q300-X300)/AD300+X300</f>
        <v>5.1516957933666404E-5</v>
      </c>
      <c r="AH300">
        <f>Q300/AF300</f>
        <v>3.9938164457103795</v>
      </c>
      <c r="AT300" s="1"/>
    </row>
    <row r="301" spans="3:46" x14ac:dyDescent="0.35">
      <c r="C301" s="10"/>
      <c r="F301" s="4">
        <v>44209.458333333336</v>
      </c>
      <c r="H301">
        <v>2.8</v>
      </c>
      <c r="I301">
        <v>2.5791666666666702</v>
      </c>
      <c r="K301">
        <v>2.20173282587474E-4</v>
      </c>
      <c r="L301">
        <v>1.3481628812358801E-4</v>
      </c>
      <c r="N301">
        <f t="shared" si="23"/>
        <v>1.5412129781123179E-4</v>
      </c>
      <c r="O301" s="2">
        <f t="shared" si="24"/>
        <v>4.0444886437076405E-5</v>
      </c>
      <c r="Q301">
        <f>N301+O301</f>
        <v>1.945661842483082E-4</v>
      </c>
      <c r="S301">
        <f>IF(H301&gt;$B$5,$B$5,($B$3 - $B$5)*(($B$5-H301)/($B$5-$B$6))^(1/$B$2)+$B$5)</f>
        <v>42.933333333333337</v>
      </c>
      <c r="T301">
        <f>K301*S301</f>
        <v>9.4527729324222175E-3</v>
      </c>
      <c r="U301" s="3">
        <f>S301*N301/Q301+$B$7*O301/Q301</f>
        <v>45.44165699138766</v>
      </c>
      <c r="V301">
        <f>IF(U301-H301&lt;=10,10,U301-H301)</f>
        <v>42.641656991387663</v>
      </c>
      <c r="X301">
        <f t="shared" si="25"/>
        <v>0</v>
      </c>
      <c r="Y301">
        <f t="shared" si="26"/>
        <v>1</v>
      </c>
      <c r="AA301">
        <f>((Y301*V301)+H301+273)/(Y301*V301)</f>
        <v>7.4678537247204853</v>
      </c>
      <c r="AB301">
        <f t="shared" si="27"/>
        <v>2.6053829041166794E-5</v>
      </c>
      <c r="AD301">
        <f>AA301*$C$28</f>
        <v>4.2102023625081477</v>
      </c>
      <c r="AF301">
        <f>(Q301-X301)/AD301+X301</f>
        <v>4.6213024338430874E-5</v>
      </c>
      <c r="AH301">
        <f>Q301/AF301</f>
        <v>4.2102023625081477</v>
      </c>
      <c r="AT301" s="1"/>
    </row>
    <row r="302" spans="3:46" x14ac:dyDescent="0.35">
      <c r="C302" s="10"/>
      <c r="F302" s="4">
        <v>44209.5</v>
      </c>
      <c r="H302">
        <v>3.2</v>
      </c>
      <c r="I302">
        <v>2.5791666666666702</v>
      </c>
      <c r="K302">
        <v>2.09694642685691E-4</v>
      </c>
      <c r="L302">
        <v>1.3167749859394599E-4</v>
      </c>
      <c r="N302">
        <f t="shared" si="23"/>
        <v>1.4678624987998369E-4</v>
      </c>
      <c r="O302" s="2">
        <f t="shared" si="24"/>
        <v>3.9503249578183801E-5</v>
      </c>
      <c r="Q302">
        <f>N302+O302</f>
        <v>1.862894994581675E-4</v>
      </c>
      <c r="S302">
        <f>IF(H302&gt;$B$5,$B$5,($B$3 - $B$5)*(($B$5-H302)/($B$5-$B$6))^(1/$B$2)+$B$5)</f>
        <v>42.400000000000006</v>
      </c>
      <c r="T302">
        <f>K302*S302</f>
        <v>8.8910528498733002E-3</v>
      </c>
      <c r="U302" s="3">
        <f>S302*N302/Q302+$B$7*O302/Q302</f>
        <v>45.071867958917821</v>
      </c>
      <c r="V302">
        <f>IF(U302-H302&lt;=10,10,U302-H302)</f>
        <v>41.871867958917818</v>
      </c>
      <c r="X302">
        <f t="shared" si="25"/>
        <v>0</v>
      </c>
      <c r="Y302">
        <f t="shared" si="26"/>
        <v>1</v>
      </c>
      <c r="AA302">
        <f>((Y302*V302)+H302+273)/(Y302*V302)</f>
        <v>7.5963142669199994</v>
      </c>
      <c r="AB302">
        <f t="shared" si="27"/>
        <v>2.452366936283962E-5</v>
      </c>
      <c r="AD302">
        <f>AA302*$C$28</f>
        <v>4.2826254305266254</v>
      </c>
      <c r="AF302">
        <f>(Q302-X302)/AD302+X302</f>
        <v>4.3498900961614073E-5</v>
      </c>
      <c r="AH302">
        <f>Q302/AF302</f>
        <v>4.2826254305266254</v>
      </c>
      <c r="AT302" s="1"/>
    </row>
    <row r="303" spans="3:46" x14ac:dyDescent="0.35">
      <c r="C303" s="10"/>
      <c r="F303" s="4">
        <v>44209.541666666664</v>
      </c>
      <c r="H303">
        <v>3.6</v>
      </c>
      <c r="I303">
        <v>2.5791666666666702</v>
      </c>
      <c r="K303">
        <v>2.0567376923500601E-4</v>
      </c>
      <c r="L303">
        <v>1.3167749859394599E-4</v>
      </c>
      <c r="N303">
        <f t="shared" si="23"/>
        <v>1.439716384645042E-4</v>
      </c>
      <c r="O303" s="2">
        <f t="shared" si="24"/>
        <v>3.9503249578183801E-5</v>
      </c>
      <c r="Q303">
        <f>N303+O303</f>
        <v>1.8347488804268801E-4</v>
      </c>
      <c r="S303">
        <f>IF(H303&gt;$B$5,$B$5,($B$3 - $B$5)*(($B$5-H303)/($B$5-$B$6))^(1/$B$2)+$B$5)</f>
        <v>41.866666666666667</v>
      </c>
      <c r="T303">
        <f>K303*S303</f>
        <v>8.6108751386389185E-3</v>
      </c>
      <c r="U303" s="3">
        <f>S303*N303/Q303+$B$7*O303/Q303</f>
        <v>44.694352515094266</v>
      </c>
      <c r="V303">
        <f>IF(U303-H303&lt;=10,10,U303-H303)</f>
        <v>41.094352515094265</v>
      </c>
      <c r="X303">
        <f t="shared" si="25"/>
        <v>0</v>
      </c>
      <c r="Y303">
        <f t="shared" si="26"/>
        <v>1</v>
      </c>
      <c r="AA303">
        <f>((Y303*V303)+H303+273)/(Y303*V303)</f>
        <v>7.7308518828323844</v>
      </c>
      <c r="AB303">
        <f t="shared" si="27"/>
        <v>2.373281636013799E-5</v>
      </c>
      <c r="AD303">
        <f>AA303*$C$28</f>
        <v>4.3584746114613706</v>
      </c>
      <c r="AF303">
        <f>(Q303-X303)/AD303+X303</f>
        <v>4.2096124079788997E-5</v>
      </c>
      <c r="AH303">
        <f>Q303/AF303</f>
        <v>4.3584746114613706</v>
      </c>
      <c r="AT303" s="1"/>
    </row>
    <row r="304" spans="3:46" x14ac:dyDescent="0.35">
      <c r="C304" s="10"/>
      <c r="F304" s="4">
        <v>44209.583333333336</v>
      </c>
      <c r="H304">
        <v>4.5</v>
      </c>
      <c r="I304">
        <v>2.5791666666666702</v>
      </c>
      <c r="K304">
        <v>2.0457716738482001E-4</v>
      </c>
      <c r="L304">
        <v>1.19125009720435E-4</v>
      </c>
      <c r="N304">
        <f t="shared" si="23"/>
        <v>1.4320401716937399E-4</v>
      </c>
      <c r="O304" s="2">
        <f t="shared" si="24"/>
        <v>3.5737502916130507E-5</v>
      </c>
      <c r="Q304">
        <f>N304+O304</f>
        <v>1.7894152008550451E-4</v>
      </c>
      <c r="S304">
        <f>IF(H304&gt;$B$5,$B$5,($B$3 - $B$5)*(($B$5-H304)/($B$5-$B$6))^(1/$B$2)+$B$5)</f>
        <v>40.666666666666671</v>
      </c>
      <c r="T304">
        <f>K304*S304</f>
        <v>8.3194714736493473E-3</v>
      </c>
      <c r="U304" s="3">
        <f>S304*N304/Q304+$B$7*O304/Q304</f>
        <v>43.529264131766467</v>
      </c>
      <c r="V304">
        <f>IF(U304-H304&lt;=10,10,U304-H304)</f>
        <v>39.029264131766467</v>
      </c>
      <c r="X304">
        <f t="shared" si="25"/>
        <v>0</v>
      </c>
      <c r="Y304">
        <f t="shared" si="26"/>
        <v>1</v>
      </c>
      <c r="AA304">
        <f>((Y304*V304)+H304+273)/(Y304*V304)</f>
        <v>8.1100495019105132</v>
      </c>
      <c r="AB304">
        <f t="shared" si="27"/>
        <v>2.2064171130318084E-5</v>
      </c>
      <c r="AD304">
        <f>AA304*$C$28</f>
        <v>4.5722574158051925</v>
      </c>
      <c r="AF304">
        <f>(Q304-X304)/AD304+X304</f>
        <v>3.9136361716413162E-5</v>
      </c>
      <c r="AH304">
        <f>Q304/AF304</f>
        <v>4.5722574158051925</v>
      </c>
      <c r="AT304" s="1"/>
    </row>
    <row r="305" spans="3:46" x14ac:dyDescent="0.35">
      <c r="C305" s="10"/>
      <c r="F305" s="4">
        <v>44209.625</v>
      </c>
      <c r="H305">
        <v>4.5</v>
      </c>
      <c r="I305">
        <v>2.5791666666666702</v>
      </c>
      <c r="K305">
        <v>2.0567376923500601E-4</v>
      </c>
      <c r="L305">
        <v>1.0657203552964101E-4</v>
      </c>
      <c r="N305">
        <f t="shared" si="23"/>
        <v>1.439716384645042E-4</v>
      </c>
      <c r="O305" s="2">
        <f t="shared" si="24"/>
        <v>3.1971610658892304E-5</v>
      </c>
      <c r="Q305">
        <f>N305+O305</f>
        <v>1.7594324912339652E-4</v>
      </c>
      <c r="S305">
        <f>IF(H305&gt;$B$5,$B$5,($B$3 - $B$5)*(($B$5-H305)/($B$5-$B$6))^(1/$B$2)+$B$5)</f>
        <v>40.666666666666671</v>
      </c>
      <c r="T305">
        <f>K305*S305</f>
        <v>8.3640666155569126E-3</v>
      </c>
      <c r="U305" s="3">
        <f>S305*N305/Q305+$B$7*O305/Q305</f>
        <v>43.271255106749749</v>
      </c>
      <c r="V305">
        <f>IF(U305-H305&lt;=10,10,U305-H305)</f>
        <v>38.771255106749749</v>
      </c>
      <c r="X305">
        <f t="shared" si="25"/>
        <v>0</v>
      </c>
      <c r="Y305">
        <f t="shared" si="26"/>
        <v>1</v>
      </c>
      <c r="AA305">
        <f>((Y305*V305)+H305+273)/(Y305*V305)</f>
        <v>8.1573643730633218</v>
      </c>
      <c r="AB305">
        <f t="shared" si="27"/>
        <v>2.156863921690001E-5</v>
      </c>
      <c r="AD305">
        <f>AA305*$C$28</f>
        <v>4.5989324404712359</v>
      </c>
      <c r="AF305">
        <f>(Q305-X305)/AD305+X305</f>
        <v>3.8257411127650366E-5</v>
      </c>
      <c r="AH305">
        <f>Q305/AF305</f>
        <v>4.5989324404712359</v>
      </c>
      <c r="AT305" s="1"/>
    </row>
    <row r="306" spans="3:46" x14ac:dyDescent="0.35">
      <c r="C306" s="10"/>
      <c r="F306" s="4">
        <v>44209.666666666664</v>
      </c>
      <c r="H306">
        <v>4.2</v>
      </c>
      <c r="I306">
        <v>2.5791666666666702</v>
      </c>
      <c r="K306">
        <v>2.1018202128577401E-4</v>
      </c>
      <c r="L306" s="2">
        <v>9.4018940009526307E-5</v>
      </c>
      <c r="N306">
        <f t="shared" si="23"/>
        <v>1.471274149000418E-4</v>
      </c>
      <c r="O306" s="2">
        <f t="shared" si="24"/>
        <v>2.8205682002857897E-5</v>
      </c>
      <c r="Q306">
        <f>N306+O306</f>
        <v>1.753330969028997E-4</v>
      </c>
      <c r="S306">
        <f>IF(H306&gt;$B$5,$B$5,($B$3 - $B$5)*(($B$5-H306)/($B$5-$B$6))^(1/$B$2)+$B$5)</f>
        <v>41.06666666666667</v>
      </c>
      <c r="T306">
        <f>K306*S306</f>
        <v>8.6314750074691204E-3</v>
      </c>
      <c r="U306" s="3">
        <f>S306*N306/Q306+$B$7*O306/Q306</f>
        <v>43.308109817913035</v>
      </c>
      <c r="V306">
        <f>IF(U306-H306&lt;=10,10,U306-H306)</f>
        <v>39.108109817913032</v>
      </c>
      <c r="X306">
        <f t="shared" si="25"/>
        <v>0</v>
      </c>
      <c r="Y306">
        <f t="shared" si="26"/>
        <v>1</v>
      </c>
      <c r="AA306">
        <f>((Y306*V306)+H306+273)/(Y306*V306)</f>
        <v>8.0880439195512235</v>
      </c>
      <c r="AB306">
        <f t="shared" si="27"/>
        <v>2.1678059447608475E-5</v>
      </c>
      <c r="AD306">
        <f>AA306*$C$28</f>
        <v>4.5598511799236894</v>
      </c>
      <c r="AF306">
        <f>(Q306-X306)/AD306+X306</f>
        <v>3.8451495451181358E-5</v>
      </c>
      <c r="AH306">
        <f>Q306/AF306</f>
        <v>4.5598511799236894</v>
      </c>
      <c r="AL306" s="2"/>
      <c r="AT306" s="1"/>
    </row>
    <row r="307" spans="3:46" x14ac:dyDescent="0.35">
      <c r="C307" s="10"/>
      <c r="F307" s="4">
        <v>44209.708333333336</v>
      </c>
      <c r="H307">
        <v>3.7</v>
      </c>
      <c r="I307">
        <v>2.5791666666666702</v>
      </c>
      <c r="K307">
        <v>2.13715516136375E-4</v>
      </c>
      <c r="L307">
        <v>1.3795386436002199E-4</v>
      </c>
      <c r="N307">
        <f t="shared" si="23"/>
        <v>1.496008612954625E-4</v>
      </c>
      <c r="O307" s="2">
        <f t="shared" si="24"/>
        <v>4.1386159308006606E-5</v>
      </c>
      <c r="Q307">
        <f>N307+O307</f>
        <v>1.9098702060346912E-4</v>
      </c>
      <c r="S307">
        <f>IF(H307&gt;$B$5,$B$5,($B$3 - $B$5)*(($B$5-H307)/($B$5-$B$6))^(1/$B$2)+$B$5)</f>
        <v>41.733333333333334</v>
      </c>
      <c r="T307">
        <f>K307*S307</f>
        <v>8.9190608734247175E-3</v>
      </c>
      <c r="U307" s="3">
        <f>S307*N307/Q307+$B$7*O307/Q307</f>
        <v>44.608169426477318</v>
      </c>
      <c r="V307">
        <f>IF(U307-H307&lt;=10,10,U307-H307)</f>
        <v>40.908169426477315</v>
      </c>
      <c r="X307">
        <f t="shared" si="25"/>
        <v>0</v>
      </c>
      <c r="Y307">
        <f t="shared" si="26"/>
        <v>1</v>
      </c>
      <c r="AA307">
        <f>((Y307*V307)+H307+273)/(Y307*V307)</f>
        <v>7.7639301361871578</v>
      </c>
      <c r="AB307">
        <f t="shared" si="27"/>
        <v>2.4599270891592831E-5</v>
      </c>
      <c r="AD307">
        <f>AA307*$C$28</f>
        <v>4.3771233618996535</v>
      </c>
      <c r="AF307">
        <f>(Q307-X307)/AD307+X307</f>
        <v>4.3632999304040983E-5</v>
      </c>
      <c r="AH307">
        <f>Q307/AF307</f>
        <v>4.3771233618996535</v>
      </c>
      <c r="AT307" s="1"/>
    </row>
    <row r="308" spans="3:46" x14ac:dyDescent="0.35">
      <c r="C308" s="10"/>
      <c r="F308" s="4">
        <v>44209.75</v>
      </c>
      <c r="H308">
        <v>3.6</v>
      </c>
      <c r="I308">
        <v>2.5791666666666702</v>
      </c>
      <c r="K308">
        <v>2.20904350487599E-4</v>
      </c>
      <c r="L308">
        <v>1.6619811695396899E-4</v>
      </c>
      <c r="N308">
        <f t="shared" si="23"/>
        <v>1.5463304534131929E-4</v>
      </c>
      <c r="O308" s="2">
        <f t="shared" si="24"/>
        <v>4.9859435086190706E-5</v>
      </c>
      <c r="Q308">
        <f>N308+O308</f>
        <v>2.0449248042751E-4</v>
      </c>
      <c r="S308">
        <f>IF(H308&gt;$B$5,$B$5,($B$3 - $B$5)*(($B$5-H308)/($B$5-$B$6))^(1/$B$2)+$B$5)</f>
        <v>41.866666666666667</v>
      </c>
      <c r="T308">
        <f>K308*S308</f>
        <v>9.2485288070808108E-3</v>
      </c>
      <c r="U308" s="3">
        <f>S308*N308/Q308+$B$7*O308/Q308</f>
        <v>45.068841042123779</v>
      </c>
      <c r="V308">
        <f>IF(U308-H308&lt;=10,10,U308-H308)</f>
        <v>41.468841042123778</v>
      </c>
      <c r="X308">
        <f t="shared" si="25"/>
        <v>0</v>
      </c>
      <c r="Y308">
        <f t="shared" si="26"/>
        <v>1</v>
      </c>
      <c r="AA308">
        <f>((Y308*V308)+H308+273)/(Y308*V308)</f>
        <v>7.6700682500152713</v>
      </c>
      <c r="AB308">
        <f t="shared" si="27"/>
        <v>2.6661103103887354E-5</v>
      </c>
      <c r="AD308">
        <f>AA308*$C$28</f>
        <v>4.3242062120092895</v>
      </c>
      <c r="AF308">
        <f>(Q308-X308)/AD308+X308</f>
        <v>4.7290177757848035E-5</v>
      </c>
      <c r="AH308">
        <f>Q308/AF308</f>
        <v>4.3242062120092895</v>
      </c>
      <c r="AT308" s="1"/>
    </row>
    <row r="309" spans="3:46" x14ac:dyDescent="0.35">
      <c r="C309" s="10"/>
      <c r="F309" s="4">
        <v>44209.791666666664</v>
      </c>
      <c r="H309">
        <v>3.7</v>
      </c>
      <c r="I309">
        <v>2.5791666666666702</v>
      </c>
      <c r="K309">
        <v>2.31261145739361E-4</v>
      </c>
      <c r="L309">
        <v>1.9758115907755799E-4</v>
      </c>
      <c r="N309">
        <f t="shared" si="23"/>
        <v>1.618828020175527E-4</v>
      </c>
      <c r="O309" s="2">
        <f t="shared" si="24"/>
        <v>5.9274347723267405E-5</v>
      </c>
      <c r="Q309">
        <f>N309+O309</f>
        <v>2.211571497408201E-4</v>
      </c>
      <c r="S309">
        <f>IF(H309&gt;$B$5,$B$5,($B$3 - $B$5)*(($B$5-H309)/($B$5-$B$6))^(1/$B$2)+$B$5)</f>
        <v>41.733333333333334</v>
      </c>
      <c r="T309">
        <f>K309*S309</f>
        <v>9.6512984821893327E-3</v>
      </c>
      <c r="U309" s="3">
        <f>S309*N309/Q309+$B$7*O309/Q309</f>
        <v>45.289053842709819</v>
      </c>
      <c r="V309">
        <f>IF(U309-H309&lt;=10,10,U309-H309)</f>
        <v>41.589053842709816</v>
      </c>
      <c r="X309">
        <f t="shared" si="25"/>
        <v>0</v>
      </c>
      <c r="Y309">
        <f t="shared" si="26"/>
        <v>1</v>
      </c>
      <c r="AA309">
        <f>((Y309*V309)+H309+273)/(Y309*V309)</f>
        <v>7.6531929542442088</v>
      </c>
      <c r="AB309">
        <f t="shared" si="27"/>
        <v>2.8897370164719763E-5</v>
      </c>
      <c r="AD309">
        <f>AA309*$C$28</f>
        <v>4.3146923124683587</v>
      </c>
      <c r="AF309">
        <f>(Q309-X309)/AD309+X309</f>
        <v>5.125676032604513E-5</v>
      </c>
      <c r="AH309">
        <f>Q309/AF309</f>
        <v>4.3146923124683587</v>
      </c>
      <c r="AT309" s="1"/>
    </row>
    <row r="310" spans="3:46" x14ac:dyDescent="0.35">
      <c r="C310" s="10"/>
      <c r="F310" s="4">
        <v>44209.833333333336</v>
      </c>
      <c r="H310">
        <v>3.7</v>
      </c>
      <c r="I310">
        <v>2.5791666666666702</v>
      </c>
      <c r="K310">
        <v>2.3930289264072999E-4</v>
      </c>
      <c r="L310">
        <v>1.6306054071753501E-4</v>
      </c>
      <c r="N310">
        <f t="shared" si="23"/>
        <v>1.6751202484851098E-4</v>
      </c>
      <c r="O310" s="2">
        <f t="shared" si="24"/>
        <v>4.8918162215260513E-5</v>
      </c>
      <c r="Q310">
        <f>N310+O310</f>
        <v>2.164301870637715E-4</v>
      </c>
      <c r="S310">
        <f>IF(H310&gt;$B$5,$B$5,($B$3 - $B$5)*(($B$5-H310)/($B$5-$B$6))^(1/$B$2)+$B$5)</f>
        <v>41.733333333333334</v>
      </c>
      <c r="T310">
        <f>K310*S310</f>
        <v>9.9869073862064658E-3</v>
      </c>
      <c r="U310" s="3">
        <f>S310*N310/Q310+$B$7*O310/Q310</f>
        <v>44.731902806752331</v>
      </c>
      <c r="V310">
        <f>IF(U310-H310&lt;=10,10,U310-H310)</f>
        <v>41.031902806752328</v>
      </c>
      <c r="X310">
        <f t="shared" si="25"/>
        <v>0</v>
      </c>
      <c r="Y310">
        <f t="shared" si="26"/>
        <v>1</v>
      </c>
      <c r="AA310">
        <f>((Y310*V310)+H310+273)/(Y310*V310)</f>
        <v>7.7435332283558012</v>
      </c>
      <c r="AB310">
        <f t="shared" si="27"/>
        <v>2.7949797680370582E-5</v>
      </c>
      <c r="AD310">
        <f>AA310*$C$28</f>
        <v>4.3656240593282636</v>
      </c>
      <c r="AF310">
        <f>(Q310-X310)/AD310+X310</f>
        <v>4.9576001992501732E-5</v>
      </c>
      <c r="AH310">
        <f>Q310/AF310</f>
        <v>4.3656240593282636</v>
      </c>
      <c r="AT310" s="1"/>
    </row>
    <row r="311" spans="3:46" x14ac:dyDescent="0.35">
      <c r="C311" s="10"/>
      <c r="F311" s="4">
        <v>44209.875</v>
      </c>
      <c r="H311">
        <v>3.3</v>
      </c>
      <c r="I311">
        <v>2.5791666666666702</v>
      </c>
      <c r="K311">
        <v>2.4490774654168399E-4</v>
      </c>
      <c r="L311">
        <v>1.6306054071753501E-4</v>
      </c>
      <c r="N311">
        <f t="shared" si="23"/>
        <v>1.7143542257917879E-4</v>
      </c>
      <c r="O311" s="2">
        <f t="shared" si="24"/>
        <v>4.8918162215260513E-5</v>
      </c>
      <c r="Q311">
        <f>N311+O311</f>
        <v>2.2035358479443931E-4</v>
      </c>
      <c r="S311">
        <f>IF(H311&gt;$B$5,$B$5,($B$3 - $B$5)*(($B$5-H311)/($B$5-$B$6))^(1/$B$2)+$B$5)</f>
        <v>42.266666666666666</v>
      </c>
      <c r="T311">
        <f>K311*S311</f>
        <v>1.0351434087161843E-2</v>
      </c>
      <c r="U311" s="3">
        <f>S311*N311/Q311+$B$7*O311/Q311</f>
        <v>45.093447388759564</v>
      </c>
      <c r="V311">
        <f>IF(U311-H311&lt;=10,10,U311-H311)</f>
        <v>41.793447388759567</v>
      </c>
      <c r="X311">
        <f t="shared" si="25"/>
        <v>0</v>
      </c>
      <c r="Y311">
        <f t="shared" si="26"/>
        <v>1</v>
      </c>
      <c r="AA311">
        <f>((Y311*V311)+H311+273)/(Y311*V311)</f>
        <v>7.6110842072891893</v>
      </c>
      <c r="AB311">
        <f t="shared" si="27"/>
        <v>2.8951668224010072E-5</v>
      </c>
      <c r="AD311">
        <f>AA311*$C$28</f>
        <v>4.2909523796245468</v>
      </c>
      <c r="AF311">
        <f>(Q311-X311)/AD311+X311</f>
        <v>5.1353071602654322E-5</v>
      </c>
      <c r="AH311">
        <f>Q311/AF311</f>
        <v>4.2909523796245468</v>
      </c>
      <c r="AT311" s="1"/>
    </row>
    <row r="312" spans="3:46" x14ac:dyDescent="0.35">
      <c r="C312" s="10"/>
      <c r="F312" s="4">
        <v>44209.916666666664</v>
      </c>
      <c r="H312">
        <v>3.4</v>
      </c>
      <c r="I312">
        <v>2.5791666666666702</v>
      </c>
      <c r="K312">
        <v>2.4490774654168399E-4</v>
      </c>
      <c r="L312">
        <v>1.2540113282786999E-4</v>
      </c>
      <c r="N312">
        <f t="shared" si="23"/>
        <v>1.7143542257917879E-4</v>
      </c>
      <c r="O312" s="2">
        <f t="shared" si="24"/>
        <v>3.7620339848361003E-5</v>
      </c>
      <c r="Q312">
        <f>N312+O312</f>
        <v>2.0905576242753979E-4</v>
      </c>
      <c r="S312">
        <f>IF(H312&gt;$B$5,$B$5,($B$3 - $B$5)*(($B$5-H312)/($B$5-$B$6))^(1/$B$2)+$B$5)</f>
        <v>42.133333333333333</v>
      </c>
      <c r="T312">
        <f>K312*S312</f>
        <v>1.0318779720956284E-2</v>
      </c>
      <c r="U312" s="3">
        <f>S312*N312/Q312+$B$7*O312/Q312</f>
        <v>44.448736492255364</v>
      </c>
      <c r="V312">
        <f>IF(U312-H312&lt;=10,10,U312-H312)</f>
        <v>41.048736492255365</v>
      </c>
      <c r="X312">
        <f t="shared" si="25"/>
        <v>0</v>
      </c>
      <c r="Y312">
        <f t="shared" si="26"/>
        <v>1</v>
      </c>
      <c r="AA312">
        <f>((Y312*V312)+H312+273)/(Y312*V312)</f>
        <v>7.7334593855805567</v>
      </c>
      <c r="AB312">
        <f t="shared" si="27"/>
        <v>2.7032632099592491E-5</v>
      </c>
      <c r="AD312">
        <f>AA312*$C$28</f>
        <v>4.3599446609073391</v>
      </c>
      <c r="AF312">
        <f>(Q312-X312)/AD312+X312</f>
        <v>4.7949177956775629E-5</v>
      </c>
      <c r="AH312">
        <f>Q312/AF312</f>
        <v>4.3599446609073391</v>
      </c>
      <c r="AT312" s="1"/>
    </row>
    <row r="313" spans="3:46" x14ac:dyDescent="0.35">
      <c r="C313" s="10"/>
      <c r="F313" s="4">
        <v>44209.958333333336</v>
      </c>
      <c r="H313">
        <v>3.6</v>
      </c>
      <c r="I313">
        <v>2.5791666666666702</v>
      </c>
      <c r="K313">
        <v>2.3930289264072999E-4</v>
      </c>
      <c r="L313" s="2">
        <v>9.7157122892564402E-5</v>
      </c>
      <c r="N313">
        <f t="shared" si="23"/>
        <v>1.6751202484851098E-4</v>
      </c>
      <c r="O313" s="2">
        <f t="shared" si="24"/>
        <v>2.9147136867769326E-5</v>
      </c>
      <c r="Q313">
        <f>N313+O313</f>
        <v>1.966591617162803E-4</v>
      </c>
      <c r="S313">
        <f>IF(H313&gt;$B$5,$B$5,($B$3 - $B$5)*(($B$5-H313)/($B$5-$B$6))^(1/$B$2)+$B$5)</f>
        <v>41.866666666666667</v>
      </c>
      <c r="T313">
        <f>K313*S313</f>
        <v>1.0018814438558562E-2</v>
      </c>
      <c r="U313" s="3">
        <f>S313*N313/Q313+$B$7*O313/Q313</f>
        <v>43.813176866628609</v>
      </c>
      <c r="V313">
        <f>IF(U313-H313&lt;=10,10,U313-H313)</f>
        <v>40.213176866628608</v>
      </c>
      <c r="X313">
        <f t="shared" si="25"/>
        <v>0</v>
      </c>
      <c r="Y313">
        <f t="shared" si="26"/>
        <v>1</v>
      </c>
      <c r="AA313">
        <f>((Y313*V313)+H313+273)/(Y313*V313)</f>
        <v>7.8783424129203752</v>
      </c>
      <c r="AB313">
        <f t="shared" si="27"/>
        <v>2.496199725893634E-5</v>
      </c>
      <c r="AD313">
        <f>AA313*$C$28</f>
        <v>4.4416263443573278</v>
      </c>
      <c r="AF313">
        <f>(Q313-X313)/AD313+X313</f>
        <v>4.4276385825682392E-5</v>
      </c>
      <c r="AH313">
        <f>Q313/AF313</f>
        <v>4.4416263443573278</v>
      </c>
      <c r="AL313" s="2"/>
      <c r="AT313" s="1"/>
    </row>
    <row r="314" spans="3:46" x14ac:dyDescent="0.35">
      <c r="C314" s="10"/>
      <c r="F314" s="4">
        <v>44210</v>
      </c>
      <c r="H314">
        <v>3.4</v>
      </c>
      <c r="I314">
        <v>1.4624999999999999</v>
      </c>
      <c r="K314">
        <v>2.83288811298217E-4</v>
      </c>
      <c r="L314" s="2">
        <v>3.7530556150953302E-5</v>
      </c>
      <c r="N314">
        <f t="shared" si="23"/>
        <v>1.983021679087519E-4</v>
      </c>
      <c r="O314" s="2">
        <f t="shared" si="24"/>
        <v>1.1259166845285992E-5</v>
      </c>
      <c r="Q314">
        <f>N314+O314</f>
        <v>2.0956133475403789E-4</v>
      </c>
      <c r="S314">
        <f>IF(H314&gt;$B$5,$B$5,($B$3 - $B$5)*(($B$5-H314)/($B$5-$B$6))^(1/$B$2)+$B$5)</f>
        <v>42.133333333333333</v>
      </c>
      <c r="T314">
        <f>K314*S314</f>
        <v>1.1935901916031543E-2</v>
      </c>
      <c r="U314" s="3">
        <f>S314*N314/Q314+$B$7*O314/Q314</f>
        <v>42.824624725004952</v>
      </c>
      <c r="V314">
        <f>IF(U314-H314&lt;=10,10,U314-H314)</f>
        <v>39.424624725004954</v>
      </c>
      <c r="X314">
        <f t="shared" si="25"/>
        <v>0</v>
      </c>
      <c r="Y314">
        <f t="shared" si="26"/>
        <v>1</v>
      </c>
      <c r="AA314">
        <f>((Y314*V314)+H314+273)/(Y314*V314)</f>
        <v>8.0108466961435418</v>
      </c>
      <c r="AB314">
        <f t="shared" si="27"/>
        <v>2.6159698556573512E-5</v>
      </c>
      <c r="AD314">
        <f>AA314*$C$28</f>
        <v>4.5163291795805103</v>
      </c>
      <c r="AF314">
        <f>(Q314-X314)/AD314+X314</f>
        <v>4.6400810574552177E-5</v>
      </c>
      <c r="AH314">
        <f>Q314/AF314</f>
        <v>4.5163291795805103</v>
      </c>
      <c r="AL314" s="2"/>
      <c r="AT314" s="1"/>
    </row>
    <row r="315" spans="3:46" x14ac:dyDescent="0.35">
      <c r="C315" s="10"/>
      <c r="F315" s="4">
        <v>44210.041666666664</v>
      </c>
      <c r="H315">
        <v>3.5</v>
      </c>
      <c r="I315">
        <v>1.4624999999999999</v>
      </c>
      <c r="K315">
        <v>2.8243589874807199E-4</v>
      </c>
      <c r="L315" s="2">
        <v>1.56056199026532E-5</v>
      </c>
      <c r="N315">
        <f t="shared" si="23"/>
        <v>1.9770512912365039E-4</v>
      </c>
      <c r="O315" s="2">
        <f t="shared" si="24"/>
        <v>4.6816859707959604E-6</v>
      </c>
      <c r="Q315">
        <f>N315+O315</f>
        <v>2.0238681509444635E-4</v>
      </c>
      <c r="S315">
        <f>IF(H315&gt;$B$5,$B$5,($B$3 - $B$5)*(($B$5-H315)/($B$5-$B$6))^(1/$B$2)+$B$5)</f>
        <v>42</v>
      </c>
      <c r="T315">
        <f>K315*S315</f>
        <v>1.1862307747419023E-2</v>
      </c>
      <c r="U315" s="3">
        <f>S315*N315/Q315+$B$7*O315/Q315</f>
        <v>42.300720763810354</v>
      </c>
      <c r="V315">
        <f>IF(U315-H315&lt;=10,10,U315-H315)</f>
        <v>38.800720763810354</v>
      </c>
      <c r="X315">
        <f t="shared" si="25"/>
        <v>0</v>
      </c>
      <c r="Y315">
        <f t="shared" si="26"/>
        <v>1</v>
      </c>
      <c r="AA315">
        <f>((Y315*V315)+H315+273)/(Y315*V315)</f>
        <v>8.1261562815578703</v>
      </c>
      <c r="AB315">
        <f t="shared" si="27"/>
        <v>2.4905602117665236E-5</v>
      </c>
      <c r="AD315">
        <f>AA315*$C$28</f>
        <v>4.5813380438173921</v>
      </c>
      <c r="AF315">
        <f>(Q315-X315)/AD315+X315</f>
        <v>4.4176354846281521E-5</v>
      </c>
      <c r="AH315">
        <f>Q315/AF315</f>
        <v>4.5813380438173921</v>
      </c>
      <c r="AL315" s="2"/>
      <c r="AT315" s="1"/>
    </row>
    <row r="316" spans="3:46" x14ac:dyDescent="0.35">
      <c r="C316" s="10"/>
      <c r="F316" s="4">
        <v>44210.083333333336</v>
      </c>
      <c r="H316">
        <v>2.8</v>
      </c>
      <c r="I316">
        <v>1.4624999999999999</v>
      </c>
      <c r="K316">
        <v>2.8401987919834102E-4</v>
      </c>
      <c r="L316" s="2">
        <v>3.0954506962448998E-6</v>
      </c>
      <c r="N316">
        <f t="shared" si="23"/>
        <v>1.9881391543883872E-4</v>
      </c>
      <c r="O316" s="2">
        <f t="shared" si="24"/>
        <v>9.2863520887347003E-7</v>
      </c>
      <c r="Q316">
        <f>N316+O316</f>
        <v>1.9974255064771217E-4</v>
      </c>
      <c r="S316">
        <f>IF(H316&gt;$B$5,$B$5,($B$3 - $B$5)*(($B$5-H316)/($B$5-$B$6))^(1/$B$2)+$B$5)</f>
        <v>42.933333333333337</v>
      </c>
      <c r="T316">
        <f>K316*S316</f>
        <v>1.2193920146915442E-2</v>
      </c>
      <c r="U316" s="3">
        <f>S316*N316/Q316+$B$7*O316/Q316</f>
        <v>42.989433205313901</v>
      </c>
      <c r="V316">
        <f>IF(U316-H316&lt;=10,10,U316-H316)</f>
        <v>40.189433205313904</v>
      </c>
      <c r="X316">
        <f t="shared" si="25"/>
        <v>0</v>
      </c>
      <c r="Y316">
        <f t="shared" si="26"/>
        <v>1</v>
      </c>
      <c r="AA316">
        <f>((Y316*V316)+H316+273)/(Y316*V316)</f>
        <v>7.8625003639895406</v>
      </c>
      <c r="AB316">
        <f t="shared" si="27"/>
        <v>2.5404456775930762E-5</v>
      </c>
      <c r="AD316">
        <f>AA316*$C$28</f>
        <v>4.4326949653702465</v>
      </c>
      <c r="AF316">
        <f>(Q316-X316)/AD316+X316</f>
        <v>4.5061199159466284E-5</v>
      </c>
      <c r="AH316">
        <f>Q316/AF316</f>
        <v>4.4326949653702465</v>
      </c>
      <c r="AL316" s="2"/>
      <c r="AT316" s="1"/>
    </row>
    <row r="317" spans="3:46" x14ac:dyDescent="0.35">
      <c r="C317" s="10"/>
      <c r="F317" s="4">
        <v>44210.125</v>
      </c>
      <c r="H317">
        <v>2.5</v>
      </c>
      <c r="I317">
        <v>1.4624999999999999</v>
      </c>
      <c r="K317">
        <v>2.8816259729904601E-4</v>
      </c>
      <c r="L317" s="2">
        <v>6.2336942439434004E-6</v>
      </c>
      <c r="N317">
        <f t="shared" si="23"/>
        <v>2.0171381810933219E-4</v>
      </c>
      <c r="O317" s="2">
        <f t="shared" si="24"/>
        <v>1.8701082731830205E-6</v>
      </c>
      <c r="Q317">
        <f>N317+O317</f>
        <v>2.0358392638251521E-4</v>
      </c>
      <c r="S317">
        <f>IF(H317&gt;$B$5,$B$5,($B$3 - $B$5)*(($B$5-H317)/($B$5-$B$6))^(1/$B$2)+$B$5)</f>
        <v>43.333333333333336</v>
      </c>
      <c r="T317">
        <f>K317*S317</f>
        <v>1.2487045882958661E-2</v>
      </c>
      <c r="U317" s="3">
        <f>S317*N317/Q317+$B$7*O317/Q317</f>
        <v>43.440502549692823</v>
      </c>
      <c r="V317">
        <f>IF(U317-H317&lt;=10,10,U317-H317)</f>
        <v>40.940502549692823</v>
      </c>
      <c r="X317">
        <f t="shared" si="25"/>
        <v>0</v>
      </c>
      <c r="Y317">
        <f t="shared" si="26"/>
        <v>1</v>
      </c>
      <c r="AA317">
        <f>((Y317*V317)+H317+273)/(Y317*V317)</f>
        <v>7.7292774353613076</v>
      </c>
      <c r="AB317">
        <f t="shared" si="27"/>
        <v>2.6339321894582583E-5</v>
      </c>
      <c r="AD317">
        <f>AA317*$C$28</f>
        <v>4.3575869745704088</v>
      </c>
      <c r="AF317">
        <f>(Q317-X317)/AD317+X317</f>
        <v>4.6719417781118515E-5</v>
      </c>
      <c r="AH317">
        <f>Q317/AF317</f>
        <v>4.3575869745704088</v>
      </c>
      <c r="AL317" s="2"/>
      <c r="AT317" s="1"/>
    </row>
    <row r="318" spans="3:46" x14ac:dyDescent="0.35">
      <c r="C318" s="10"/>
      <c r="F318" s="4">
        <v>44210.166666666664</v>
      </c>
      <c r="H318">
        <v>2.2999999999999998</v>
      </c>
      <c r="I318">
        <v>1.4624999999999999</v>
      </c>
      <c r="K318">
        <v>2.8816259729904601E-4</v>
      </c>
      <c r="L318" s="2">
        <v>2.1882106998050199E-5</v>
      </c>
      <c r="N318">
        <f t="shared" si="23"/>
        <v>2.0171381810933219E-4</v>
      </c>
      <c r="O318" s="2">
        <f t="shared" si="24"/>
        <v>6.5646320994150608E-6</v>
      </c>
      <c r="Q318">
        <f>N318+O318</f>
        <v>2.0827845020874726E-4</v>
      </c>
      <c r="S318">
        <f>IF(H318&gt;$B$5,$B$5,($B$3 - $B$5)*(($B$5-H318)/($B$5-$B$6))^(1/$B$2)+$B$5)</f>
        <v>43.599999999999994</v>
      </c>
      <c r="T318">
        <f>K318*S318</f>
        <v>1.2563889242238405E-2</v>
      </c>
      <c r="U318" s="3">
        <f>S318*N318/Q318+$B$7*O318/Q318</f>
        <v>43.959311325095442</v>
      </c>
      <c r="V318">
        <f>IF(U318-H318&lt;=10,10,U318-H318)</f>
        <v>41.659311325095445</v>
      </c>
      <c r="X318">
        <f t="shared" si="25"/>
        <v>0</v>
      </c>
      <c r="Y318">
        <f t="shared" si="26"/>
        <v>1</v>
      </c>
      <c r="AA318">
        <f>((Y318*V318)+H318+273)/(Y318*V318)</f>
        <v>7.6083665630391755</v>
      </c>
      <c r="AB318">
        <f t="shared" si="27"/>
        <v>2.7374923182664069E-5</v>
      </c>
      <c r="AD318">
        <f>AA318*$C$28</f>
        <v>4.289420234959743</v>
      </c>
      <c r="AF318">
        <f>(Q318-X318)/AD318+X318</f>
        <v>4.8556317357583871E-5</v>
      </c>
      <c r="AH318">
        <f>Q318/AF318</f>
        <v>4.289420234959743</v>
      </c>
      <c r="AL318" s="2"/>
      <c r="AT318" s="1"/>
    </row>
    <row r="319" spans="3:46" x14ac:dyDescent="0.35">
      <c r="C319" s="10"/>
      <c r="F319" s="4">
        <v>44210.208333333336</v>
      </c>
      <c r="H319">
        <v>1.8</v>
      </c>
      <c r="I319">
        <v>1.4624999999999999</v>
      </c>
      <c r="K319">
        <v>2.8901550984919102E-4</v>
      </c>
      <c r="L319" s="2">
        <v>8.4604148701770398E-5</v>
      </c>
      <c r="N319">
        <f t="shared" si="23"/>
        <v>2.023108568944337E-4</v>
      </c>
      <c r="O319" s="2">
        <f t="shared" si="24"/>
        <v>2.5381244610531124E-5</v>
      </c>
      <c r="Q319">
        <f>N319+O319</f>
        <v>2.2769210150496482E-4</v>
      </c>
      <c r="S319">
        <f>IF(H319&gt;$B$5,$B$5,($B$3 - $B$5)*(($B$5-H319)/($B$5-$B$6))^(1/$B$2)+$B$5)</f>
        <v>44.266666666666666</v>
      </c>
      <c r="T319">
        <f>K319*S319</f>
        <v>1.2793753235990855E-2</v>
      </c>
      <c r="U319" s="3">
        <f>S319*N319/Q319+$B$7*O319/Q319</f>
        <v>45.463130474673463</v>
      </c>
      <c r="V319">
        <f>IF(U319-H319&lt;=10,10,U319-H319)</f>
        <v>43.663130474673466</v>
      </c>
      <c r="X319">
        <f t="shared" si="25"/>
        <v>0</v>
      </c>
      <c r="Y319">
        <f t="shared" si="26"/>
        <v>1</v>
      </c>
      <c r="AA319">
        <f>((Y319*V319)+H319+273)/(Y319*V319)</f>
        <v>7.2936394393296204</v>
      </c>
      <c r="AB319">
        <f t="shared" si="27"/>
        <v>3.1217899294168107E-5</v>
      </c>
      <c r="AD319">
        <f>AA319*$C$28</f>
        <v>4.1119843974846377</v>
      </c>
      <c r="AF319">
        <f>(Q319-X319)/AD319+X319</f>
        <v>5.5372802884234551E-5</v>
      </c>
      <c r="AH319">
        <f>Q319/AF319</f>
        <v>4.1119843974846377</v>
      </c>
      <c r="AL319" s="2"/>
      <c r="AT319" s="1"/>
    </row>
    <row r="320" spans="3:46" x14ac:dyDescent="0.35">
      <c r="C320" s="10"/>
      <c r="F320" s="4">
        <v>44210.25</v>
      </c>
      <c r="H320">
        <v>1.1000000000000001</v>
      </c>
      <c r="I320">
        <v>1.4624999999999999</v>
      </c>
      <c r="K320">
        <v>2.9145240284960598E-4</v>
      </c>
      <c r="L320">
        <v>1.8188963801576399E-4</v>
      </c>
      <c r="N320">
        <f t="shared" si="23"/>
        <v>2.0401668199472418E-4</v>
      </c>
      <c r="O320" s="2">
        <f t="shared" si="24"/>
        <v>5.4566891404729205E-5</v>
      </c>
      <c r="Q320">
        <f>N320+O320</f>
        <v>2.5858357339945341E-4</v>
      </c>
      <c r="S320">
        <f>IF(H320&gt;$B$5,$B$5,($B$3 - $B$5)*(($B$5-H320)/($B$5-$B$6))^(1/$B$2)+$B$5)</f>
        <v>45.2</v>
      </c>
      <c r="T320">
        <f>K320*S320</f>
        <v>1.3173648608802191E-2</v>
      </c>
      <c r="U320" s="3">
        <f>S320*N320/Q320+$B$7*O320/Q320</f>
        <v>47.268018199053458</v>
      </c>
      <c r="V320">
        <f>IF(U320-H320&lt;=10,10,U320-H320)</f>
        <v>46.168018199053456</v>
      </c>
      <c r="X320">
        <f t="shared" si="25"/>
        <v>0</v>
      </c>
      <c r="Y320">
        <f t="shared" si="26"/>
        <v>1</v>
      </c>
      <c r="AA320">
        <f>((Y320*V320)+H320+273)/(Y320*V320)</f>
        <v>6.9370103091325603</v>
      </c>
      <c r="AB320">
        <f t="shared" si="27"/>
        <v>3.7275939039477665E-5</v>
      </c>
      <c r="AD320">
        <f>AA320*$C$28</f>
        <v>3.9109251826362526</v>
      </c>
      <c r="AF320">
        <f>(Q320-X320)/AD320+X320</f>
        <v>6.6118261363708568E-5</v>
      </c>
      <c r="AH320">
        <f>Q320/AF320</f>
        <v>3.9109251826362526</v>
      </c>
      <c r="AT320" s="1"/>
    </row>
    <row r="321" spans="3:46" x14ac:dyDescent="0.35">
      <c r="C321" s="10"/>
      <c r="F321" s="4">
        <v>44210.291666666664</v>
      </c>
      <c r="H321">
        <v>0.7</v>
      </c>
      <c r="I321">
        <v>1.4624999999999999</v>
      </c>
      <c r="K321">
        <v>2.93889295850021E-4</v>
      </c>
      <c r="L321">
        <v>2.3837814320365699E-4</v>
      </c>
      <c r="N321">
        <f t="shared" si="23"/>
        <v>2.0572250709501469E-4</v>
      </c>
      <c r="O321" s="2">
        <f t="shared" si="24"/>
        <v>7.1513442961097115E-5</v>
      </c>
      <c r="Q321">
        <f>N321+O321</f>
        <v>2.7723595005611182E-4</v>
      </c>
      <c r="S321">
        <f>IF(H321&gt;$B$5,$B$5,($B$3 - $B$5)*(($B$5-H321)/($B$5-$B$6))^(1/$B$2)+$B$5)</f>
        <v>45.733333333333334</v>
      </c>
      <c r="T321">
        <f>K321*S321</f>
        <v>1.3440537130207627E-2</v>
      </c>
      <c r="U321" s="3">
        <f>S321*N321/Q321+$B$7*O321/Q321</f>
        <v>48.123684360940103</v>
      </c>
      <c r="V321">
        <f>IF(U321-H321&lt;=10,10,U321-H321)</f>
        <v>47.423684360940101</v>
      </c>
      <c r="X321">
        <f t="shared" si="25"/>
        <v>0</v>
      </c>
      <c r="Y321">
        <f t="shared" si="26"/>
        <v>1</v>
      </c>
      <c r="AA321">
        <f>((Y321*V321)+H321+273)/(Y321*V321)</f>
        <v>6.7713778186628923</v>
      </c>
      <c r="AB321">
        <f t="shared" si="27"/>
        <v>4.0942324808993763E-5</v>
      </c>
      <c r="AD321">
        <f>AA321*$C$28</f>
        <v>3.8175454341316573</v>
      </c>
      <c r="AF321">
        <f>(Q321-X321)/AD321+X321</f>
        <v>7.2621519465732875E-5</v>
      </c>
      <c r="AH321">
        <f>Q321/AF321</f>
        <v>3.8175454341316577</v>
      </c>
      <c r="AT321" s="1"/>
    </row>
    <row r="322" spans="3:46" x14ac:dyDescent="0.35">
      <c r="C322" s="10"/>
      <c r="F322" s="4">
        <v>44210.333333333336</v>
      </c>
      <c r="H322">
        <v>0.8</v>
      </c>
      <c r="I322">
        <v>1.4624999999999999</v>
      </c>
      <c r="K322">
        <v>2.9023395634939902E-4</v>
      </c>
      <c r="L322">
        <v>2.28962987907939E-4</v>
      </c>
      <c r="N322">
        <f t="shared" ref="N322:N385" si="28">$C$13*K322</f>
        <v>2.0316376944457931E-4</v>
      </c>
      <c r="O322" s="2">
        <f t="shared" ref="O322:O385" si="29">$C$14*L322</f>
        <v>6.8688896372381706E-5</v>
      </c>
      <c r="Q322">
        <f>N322+O322</f>
        <v>2.7185266581696103E-4</v>
      </c>
      <c r="S322">
        <f>IF(H322&gt;$B$5,$B$5,($B$3 - $B$5)*(($B$5-H322)/($B$5-$B$6))^(1/$B$2)+$B$5)</f>
        <v>45.6</v>
      </c>
      <c r="T322">
        <f>K322*S322</f>
        <v>1.3234668409532595E-2</v>
      </c>
      <c r="U322" s="3">
        <f>S322*N322/Q322+$B$7*O322/Q322</f>
        <v>47.97509396481373</v>
      </c>
      <c r="V322">
        <f>IF(U322-H322&lt;=10,10,U322-H322)</f>
        <v>47.175093964813733</v>
      </c>
      <c r="X322">
        <f t="shared" ref="X322:X385" si="30">IF(Q322-$C$20&lt;=0,0,Q322-$C$20)</f>
        <v>0</v>
      </c>
      <c r="Y322">
        <f t="shared" ref="Y322:Y385" si="31">1-(X322/Q322)</f>
        <v>1</v>
      </c>
      <c r="AA322">
        <f>((Y322*V322)+H322+273)/(Y322*V322)</f>
        <v>6.8039100081966533</v>
      </c>
      <c r="AB322">
        <f t="shared" ref="AB322:AB385" si="32">(Q322-X322)/AA322</f>
        <v>3.9955358828888213E-5</v>
      </c>
      <c r="AD322">
        <f>AA322*$C$28</f>
        <v>3.8358863264792413</v>
      </c>
      <c r="AF322">
        <f>(Q322-X322)/AD322+X322</f>
        <v>7.0870886850935521E-5</v>
      </c>
      <c r="AH322">
        <f>Q322/AF322</f>
        <v>3.8358863264792413</v>
      </c>
      <c r="AT322" s="1"/>
    </row>
    <row r="323" spans="3:46" x14ac:dyDescent="0.35">
      <c r="C323" s="10"/>
      <c r="F323" s="4">
        <v>44210.375</v>
      </c>
      <c r="H323">
        <v>0.5</v>
      </c>
      <c r="I323">
        <v>1.4624999999999999</v>
      </c>
      <c r="K323">
        <v>2.8609123824869398E-4</v>
      </c>
      <c r="L323">
        <v>1.7561327224968699E-4</v>
      </c>
      <c r="N323">
        <f t="shared" si="28"/>
        <v>2.0026386677408578E-4</v>
      </c>
      <c r="O323" s="2">
        <f t="shared" si="29"/>
        <v>5.2683981674906102E-5</v>
      </c>
      <c r="Q323">
        <f>N323+O323</f>
        <v>2.5294784844899189E-4</v>
      </c>
      <c r="S323">
        <f>IF(H323&gt;$B$5,$B$5,($B$3 - $B$5)*(($B$5-H323)/($B$5-$B$6))^(1/$B$2)+$B$5)</f>
        <v>46</v>
      </c>
      <c r="T323">
        <f>K323*S323</f>
        <v>1.3160196959439922E-2</v>
      </c>
      <c r="U323" s="3">
        <f>S323*N323/Q323+$B$7*O323/Q323</f>
        <v>47.874520135203959</v>
      </c>
      <c r="V323">
        <f>IF(U323-H323&lt;=10,10,U323-H323)</f>
        <v>47.374520135203959</v>
      </c>
      <c r="X323">
        <f t="shared" si="30"/>
        <v>0</v>
      </c>
      <c r="Y323">
        <f t="shared" si="31"/>
        <v>1</v>
      </c>
      <c r="AA323">
        <f>((Y323*V323)+H323+273)/(Y323*V323)</f>
        <v>6.7731455478482498</v>
      </c>
      <c r="AB323">
        <f t="shared" si="32"/>
        <v>3.7345698045622318E-5</v>
      </c>
      <c r="AD323">
        <f>AA323*$C$28</f>
        <v>3.8185420387608868</v>
      </c>
      <c r="AF323">
        <f>(Q323-X323)/AD323+X323</f>
        <v>6.6241996521550206E-5</v>
      </c>
      <c r="AH323">
        <f>Q323/AF323</f>
        <v>3.8185420387608868</v>
      </c>
      <c r="AT323" s="1"/>
    </row>
    <row r="324" spans="3:46" x14ac:dyDescent="0.35">
      <c r="C324" s="10"/>
      <c r="F324" s="4">
        <v>44210.416666666664</v>
      </c>
      <c r="H324">
        <v>1.1000000000000001</v>
      </c>
      <c r="I324">
        <v>1.4624999999999999</v>
      </c>
      <c r="K324">
        <v>2.75490753696889E-4</v>
      </c>
      <c r="L324">
        <v>1.44231443419306E-4</v>
      </c>
      <c r="N324">
        <f t="shared" si="28"/>
        <v>1.928435275878223E-4</v>
      </c>
      <c r="O324" s="2">
        <f t="shared" si="29"/>
        <v>4.3269433025791807E-5</v>
      </c>
      <c r="Q324">
        <f>N324+O324</f>
        <v>2.3611296061361412E-4</v>
      </c>
      <c r="S324">
        <f>IF(H324&gt;$B$5,$B$5,($B$3 - $B$5)*(($B$5-H324)/($B$5-$B$6))^(1/$B$2)+$B$5)</f>
        <v>45.2</v>
      </c>
      <c r="T324">
        <f>K324*S324</f>
        <v>1.2452182067099384E-2</v>
      </c>
      <c r="U324" s="3">
        <f>S324*N324/Q324+$B$7*O324/Q324</f>
        <v>46.99592192885455</v>
      </c>
      <c r="V324">
        <f>IF(U324-H324&lt;=10,10,U324-H324)</f>
        <v>45.895921928854548</v>
      </c>
      <c r="X324">
        <f t="shared" si="30"/>
        <v>0</v>
      </c>
      <c r="Y324">
        <f t="shared" si="31"/>
        <v>1</v>
      </c>
      <c r="AA324">
        <f>((Y324*V324)+H324+273)/(Y324*V324)</f>
        <v>6.9722081718915128</v>
      </c>
      <c r="AB324">
        <f t="shared" si="32"/>
        <v>3.3864875344012897E-5</v>
      </c>
      <c r="AD324">
        <f>AA324*$C$28</f>
        <v>3.9307689195927535</v>
      </c>
      <c r="AF324">
        <f>(Q324-X324)/AD324+X324</f>
        <v>6.0067881232274665E-5</v>
      </c>
      <c r="AH324">
        <f>Q324/AF324</f>
        <v>3.9307689195927535</v>
      </c>
      <c r="AT324" s="1"/>
    </row>
    <row r="325" spans="3:46" x14ac:dyDescent="0.35">
      <c r="C325" s="10"/>
      <c r="F325" s="4">
        <v>44210.458333333336</v>
      </c>
      <c r="H325">
        <v>1.4</v>
      </c>
      <c r="I325">
        <v>1.4624999999999999</v>
      </c>
      <c r="K325">
        <v>2.6160046359452498E-4</v>
      </c>
      <c r="L325">
        <v>1.3481628812358801E-4</v>
      </c>
      <c r="N325">
        <f t="shared" si="28"/>
        <v>1.8312032451616749E-4</v>
      </c>
      <c r="O325" s="2">
        <f t="shared" si="29"/>
        <v>4.0444886437076405E-5</v>
      </c>
      <c r="Q325">
        <f>N325+O325</f>
        <v>2.2356521095324389E-4</v>
      </c>
      <c r="S325">
        <f>IF(H325&gt;$B$5,$B$5,($B$3 - $B$5)*(($B$5-H325)/($B$5-$B$6))^(1/$B$2)+$B$5)</f>
        <v>44.8</v>
      </c>
      <c r="T325">
        <f>K325*S325</f>
        <v>1.1719700769034719E-2</v>
      </c>
      <c r="U325" s="3">
        <f>S325*N325/Q325+$B$7*O325/Q325</f>
        <v>46.645268500851216</v>
      </c>
      <c r="V325">
        <f>IF(U325-H325&lt;=10,10,U325-H325)</f>
        <v>45.245268500851218</v>
      </c>
      <c r="X325">
        <f t="shared" si="30"/>
        <v>0</v>
      </c>
      <c r="Y325">
        <f t="shared" si="31"/>
        <v>1</v>
      </c>
      <c r="AA325">
        <f>((Y325*V325)+H325+273)/(Y325*V325)</f>
        <v>7.0647225465097545</v>
      </c>
      <c r="AB325">
        <f t="shared" si="32"/>
        <v>3.1645292434547727E-5</v>
      </c>
      <c r="AD325">
        <f>AA325*$C$28</f>
        <v>3.9829263737879699</v>
      </c>
      <c r="AF325">
        <f>(Q325-X325)/AD325+X325</f>
        <v>5.6130892206431063E-5</v>
      </c>
      <c r="AH325">
        <f>Q325/AF325</f>
        <v>3.9829263737879699</v>
      </c>
      <c r="AT325" s="1"/>
    </row>
    <row r="326" spans="3:46" x14ac:dyDescent="0.35">
      <c r="C326" s="10"/>
      <c r="F326" s="4">
        <v>44210.5</v>
      </c>
      <c r="H326">
        <v>1.5</v>
      </c>
      <c r="I326">
        <v>1.4624999999999999</v>
      </c>
      <c r="K326">
        <v>2.5051260044263798E-4</v>
      </c>
      <c r="L326">
        <v>1.3167749859394599E-4</v>
      </c>
      <c r="N326">
        <f t="shared" si="28"/>
        <v>1.7535882030984658E-4</v>
      </c>
      <c r="O326" s="2">
        <f t="shared" si="29"/>
        <v>3.9503249578183801E-5</v>
      </c>
      <c r="Q326">
        <f>N326+O326</f>
        <v>2.1486206988803038E-4</v>
      </c>
      <c r="S326">
        <f>IF(H326&gt;$B$5,$B$5,($B$3 - $B$5)*(($B$5-H326)/($B$5-$B$6))^(1/$B$2)+$B$5)</f>
        <v>44.666666666666671</v>
      </c>
      <c r="T326">
        <f>K326*S326</f>
        <v>1.1189562819771164E-2</v>
      </c>
      <c r="U326" s="3">
        <f>S326*N326/Q326+$B$7*O326/Q326</f>
        <v>46.566491265089063</v>
      </c>
      <c r="V326">
        <f>IF(U326-H326&lt;=10,10,U326-H326)</f>
        <v>45.066491265089063</v>
      </c>
      <c r="X326">
        <f t="shared" si="30"/>
        <v>0</v>
      </c>
      <c r="Y326">
        <f t="shared" si="31"/>
        <v>1</v>
      </c>
      <c r="AA326">
        <f>((Y326*V326)+H326+273)/(Y326*V326)</f>
        <v>7.0910000378183975</v>
      </c>
      <c r="AB326">
        <f t="shared" si="32"/>
        <v>3.0300672506290721E-5</v>
      </c>
      <c r="AD326">
        <f>AA326*$C$28</f>
        <v>3.9977410126476212</v>
      </c>
      <c r="AF326">
        <f>(Q326-X326)/AD326+X326</f>
        <v>5.374587028231018E-5</v>
      </c>
      <c r="AH326">
        <f>Q326/AF326</f>
        <v>3.9977410126476212</v>
      </c>
      <c r="AT326" s="1"/>
    </row>
    <row r="327" spans="3:46" x14ac:dyDescent="0.35">
      <c r="C327" s="10"/>
      <c r="F327" s="4">
        <v>44210.541666666664</v>
      </c>
      <c r="H327">
        <v>2</v>
      </c>
      <c r="I327">
        <v>1.4624999999999999</v>
      </c>
      <c r="K327">
        <v>2.4527328049174599E-4</v>
      </c>
      <c r="L327">
        <v>1.3167749859394599E-4</v>
      </c>
      <c r="N327">
        <f t="shared" si="28"/>
        <v>1.7169129634422219E-4</v>
      </c>
      <c r="O327" s="2">
        <f t="shared" si="29"/>
        <v>3.9503249578183801E-5</v>
      </c>
      <c r="Q327">
        <f>N327+O327</f>
        <v>2.1119454592240599E-4</v>
      </c>
      <c r="S327">
        <f>IF(H327&gt;$B$5,$B$5,($B$3 - $B$5)*(($B$5-H327)/($B$5-$B$6))^(1/$B$2)+$B$5)</f>
        <v>44</v>
      </c>
      <c r="T327">
        <f>K327*S327</f>
        <v>1.0792024341636824E-2</v>
      </c>
      <c r="U327" s="3">
        <f>S327*N327/Q327+$B$7*O327/Q327</f>
        <v>46.05751404924856</v>
      </c>
      <c r="V327">
        <f>IF(U327-H327&lt;=10,10,U327-H327)</f>
        <v>44.05751404924856</v>
      </c>
      <c r="X327">
        <f t="shared" si="30"/>
        <v>0</v>
      </c>
      <c r="Y327">
        <f t="shared" si="31"/>
        <v>1</v>
      </c>
      <c r="AA327">
        <f>((Y327*V327)+H327+273)/(Y327*V327)</f>
        <v>7.2418410555937927</v>
      </c>
      <c r="AB327">
        <f t="shared" si="32"/>
        <v>2.9163101523648278E-5</v>
      </c>
      <c r="AD327">
        <f>AA327*$C$28</f>
        <v>4.0827816726298671</v>
      </c>
      <c r="AF327">
        <f>(Q327-X327)/AD327+X327</f>
        <v>5.1728101783695909E-5</v>
      </c>
      <c r="AH327">
        <f>Q327/AF327</f>
        <v>4.0827816726298671</v>
      </c>
      <c r="AT327" s="1"/>
    </row>
    <row r="328" spans="3:46" x14ac:dyDescent="0.35">
      <c r="C328" s="10"/>
      <c r="F328" s="4">
        <v>44210.583333333336</v>
      </c>
      <c r="H328">
        <v>2.4</v>
      </c>
      <c r="I328">
        <v>1.4624999999999999</v>
      </c>
      <c r="K328">
        <v>2.4283638749133201E-4</v>
      </c>
      <c r="L328">
        <v>1.19125009720435E-4</v>
      </c>
      <c r="N328">
        <f t="shared" si="28"/>
        <v>1.6998547124393241E-4</v>
      </c>
      <c r="O328" s="2">
        <f t="shared" si="29"/>
        <v>3.5737502916130507E-5</v>
      </c>
      <c r="Q328">
        <f>N328+O328</f>
        <v>2.0572297416006293E-4</v>
      </c>
      <c r="S328">
        <f>IF(H328&gt;$B$5,$B$5,($B$3 - $B$5)*(($B$5-H328)/($B$5-$B$6))^(1/$B$2)+$B$5)</f>
        <v>43.466666666666669</v>
      </c>
      <c r="T328">
        <f>K328*S328</f>
        <v>1.0555288309623231E-2</v>
      </c>
      <c r="U328" s="3">
        <f>S328*N328/Q328+$B$7*O328/Q328</f>
        <v>45.470198529432821</v>
      </c>
      <c r="V328">
        <f>IF(U328-H328&lt;=10,10,U328-H328)</f>
        <v>43.070198529432822</v>
      </c>
      <c r="X328">
        <f t="shared" si="30"/>
        <v>0</v>
      </c>
      <c r="Y328">
        <f t="shared" si="31"/>
        <v>1</v>
      </c>
      <c r="AA328">
        <f>((Y328*V328)+H328+273)/(Y328*V328)</f>
        <v>7.3942124578738655</v>
      </c>
      <c r="AB328">
        <f t="shared" si="32"/>
        <v>2.7822161634129806E-5</v>
      </c>
      <c r="AD328">
        <f>AA328*$C$28</f>
        <v>4.1686851278267287</v>
      </c>
      <c r="AF328">
        <f>(Q328-X328)/AD328+X328</f>
        <v>4.9349607334654469E-5</v>
      </c>
      <c r="AH328">
        <f>Q328/AF328</f>
        <v>4.1686851278267287</v>
      </c>
      <c r="AT328" s="1"/>
    </row>
    <row r="329" spans="3:46" x14ac:dyDescent="0.35">
      <c r="C329" s="10"/>
      <c r="F329" s="4">
        <v>44210.625</v>
      </c>
      <c r="H329">
        <v>2.2999999999999998</v>
      </c>
      <c r="I329">
        <v>1.4624999999999999</v>
      </c>
      <c r="K329">
        <v>2.4283638749133201E-4</v>
      </c>
      <c r="L329">
        <v>1.0657203552964101E-4</v>
      </c>
      <c r="N329">
        <f t="shared" si="28"/>
        <v>1.6998547124393241E-4</v>
      </c>
      <c r="O329" s="2">
        <f t="shared" si="29"/>
        <v>3.1971610658892304E-5</v>
      </c>
      <c r="Q329">
        <f>N329+O329</f>
        <v>2.019570819028247E-4</v>
      </c>
      <c r="S329">
        <f>IF(H329&gt;$B$5,$B$5,($B$3 - $B$5)*(($B$5-H329)/($B$5-$B$6))^(1/$B$2)+$B$5)</f>
        <v>43.599999999999994</v>
      </c>
      <c r="T329">
        <f>K329*S329</f>
        <v>1.0587666494622075E-2</v>
      </c>
      <c r="U329" s="3">
        <f>S329*N329/Q329+$B$7*O329/Q329</f>
        <v>45.404721865048266</v>
      </c>
      <c r="V329">
        <f>IF(U329-H329&lt;=10,10,U329-H329)</f>
        <v>43.104721865048269</v>
      </c>
      <c r="X329">
        <f t="shared" si="30"/>
        <v>0</v>
      </c>
      <c r="Y329">
        <f t="shared" si="31"/>
        <v>1</v>
      </c>
      <c r="AA329">
        <f>((Y329*V329)+H329+273)/(Y329*V329)</f>
        <v>7.3867712883499363</v>
      </c>
      <c r="AB329">
        <f t="shared" si="32"/>
        <v>2.734037294769662E-5</v>
      </c>
      <c r="AD329">
        <f>AA329*$C$28</f>
        <v>4.1644899693964339</v>
      </c>
      <c r="AF329">
        <f>(Q329-X329)/AD329+X329</f>
        <v>4.8495033818533764E-5</v>
      </c>
      <c r="AH329">
        <f>Q329/AF329</f>
        <v>4.1644899693964339</v>
      </c>
      <c r="AT329" s="1"/>
    </row>
    <row r="330" spans="3:46" x14ac:dyDescent="0.35">
      <c r="C330" s="10"/>
      <c r="F330" s="4">
        <v>44210.666666666664</v>
      </c>
      <c r="H330">
        <v>2.2000000000000002</v>
      </c>
      <c r="I330">
        <v>1.4624999999999999</v>
      </c>
      <c r="K330">
        <v>2.4649172699195399E-4</v>
      </c>
      <c r="L330" s="2">
        <v>9.4018940009526307E-5</v>
      </c>
      <c r="N330">
        <f t="shared" si="28"/>
        <v>1.7254420889436779E-4</v>
      </c>
      <c r="O330" s="2">
        <f t="shared" si="29"/>
        <v>2.8205682002857897E-5</v>
      </c>
      <c r="Q330">
        <f>N330+O330</f>
        <v>2.0074989089722569E-4</v>
      </c>
      <c r="S330">
        <f>IF(H330&gt;$B$5,$B$5,($B$3 - $B$5)*(($B$5-H330)/($B$5-$B$6))^(1/$B$2)+$B$5)</f>
        <v>43.733333333333334</v>
      </c>
      <c r="T330">
        <f>K330*S330</f>
        <v>1.0779904860448121E-2</v>
      </c>
      <c r="U330" s="3">
        <f>S330*N330/Q330+$B$7*O330/Q330</f>
        <v>45.316318090196241</v>
      </c>
      <c r="V330">
        <f>IF(U330-H330&lt;=10,10,U330-H330)</f>
        <v>43.116318090196238</v>
      </c>
      <c r="X330">
        <f t="shared" si="30"/>
        <v>0</v>
      </c>
      <c r="Y330">
        <f t="shared" si="31"/>
        <v>1</v>
      </c>
      <c r="AA330">
        <f>((Y330*V330)+H330+273)/(Y330*V330)</f>
        <v>7.3827342451714317</v>
      </c>
      <c r="AB330">
        <f t="shared" si="32"/>
        <v>2.7191807835765344E-5</v>
      </c>
      <c r="AD330">
        <f>AA330*$C$28</f>
        <v>4.1622139782811516</v>
      </c>
      <c r="AF330">
        <f>(Q330-X330)/AD330+X330</f>
        <v>4.8231516194207861E-5</v>
      </c>
      <c r="AH330">
        <f>Q330/AF330</f>
        <v>4.1622139782811516</v>
      </c>
      <c r="AL330" s="2"/>
      <c r="AT330" s="1"/>
    </row>
    <row r="331" spans="3:46" x14ac:dyDescent="0.35">
      <c r="C331" s="10"/>
      <c r="F331" s="4">
        <v>44210.708333333336</v>
      </c>
      <c r="H331">
        <v>1.1000000000000001</v>
      </c>
      <c r="I331">
        <v>1.4624999999999999</v>
      </c>
      <c r="K331">
        <v>2.4978153254251402E-4</v>
      </c>
      <c r="L331">
        <v>1.3795386436002199E-4</v>
      </c>
      <c r="N331">
        <f t="shared" si="28"/>
        <v>1.7484707277975981E-4</v>
      </c>
      <c r="O331" s="2">
        <f t="shared" si="29"/>
        <v>4.1386159308006606E-5</v>
      </c>
      <c r="Q331">
        <f>N331+O331</f>
        <v>2.1623323208776641E-4</v>
      </c>
      <c r="S331">
        <f>IF(H331&gt;$B$5,$B$5,($B$3 - $B$5)*(($B$5-H331)/($B$5-$B$6))^(1/$B$2)+$B$5)</f>
        <v>45.2</v>
      </c>
      <c r="T331">
        <f>K331*S331</f>
        <v>1.1290125270921634E-2</v>
      </c>
      <c r="U331" s="3">
        <f>S331*N331/Q331+$B$7*O331/Q331</f>
        <v>47.075680057604856</v>
      </c>
      <c r="V331">
        <f>IF(U331-H331&lt;=10,10,U331-H331)</f>
        <v>45.975680057604855</v>
      </c>
      <c r="X331">
        <f t="shared" si="30"/>
        <v>0</v>
      </c>
      <c r="Y331">
        <f t="shared" si="31"/>
        <v>1</v>
      </c>
      <c r="AA331">
        <f>((Y331*V331)+H331+273)/(Y331*V331)</f>
        <v>6.961847647638244</v>
      </c>
      <c r="AB331">
        <f t="shared" si="32"/>
        <v>3.1059747789959459E-5</v>
      </c>
      <c r="AD331">
        <f>AA331*$C$28</f>
        <v>3.9249278968175561</v>
      </c>
      <c r="AF331">
        <f>(Q331-X331)/AD331+X331</f>
        <v>5.5092281380020894E-5</v>
      </c>
      <c r="AH331">
        <f>Q331/AF331</f>
        <v>3.9249278968175561</v>
      </c>
      <c r="AT331" s="1"/>
    </row>
    <row r="332" spans="3:46" x14ac:dyDescent="0.35">
      <c r="C332" s="10"/>
      <c r="F332" s="4">
        <v>44210.75</v>
      </c>
      <c r="H332">
        <v>1.4</v>
      </c>
      <c r="I332">
        <v>1.4624999999999999</v>
      </c>
      <c r="K332">
        <v>2.5623929899361297E-4</v>
      </c>
      <c r="L332">
        <v>1.6619811695396899E-4</v>
      </c>
      <c r="N332">
        <f t="shared" si="28"/>
        <v>1.7936750929552908E-4</v>
      </c>
      <c r="O332" s="2">
        <f t="shared" si="29"/>
        <v>4.9859435086190706E-5</v>
      </c>
      <c r="Q332">
        <f>N332+O332</f>
        <v>2.2922694438171979E-4</v>
      </c>
      <c r="S332">
        <f>IF(H332&gt;$B$5,$B$5,($B$3 - $B$5)*(($B$5-H332)/($B$5-$B$6))^(1/$B$2)+$B$5)</f>
        <v>44.8</v>
      </c>
      <c r="T332">
        <f>K332*S332</f>
        <v>1.1479520594913861E-2</v>
      </c>
      <c r="U332" s="3">
        <f>S332*N332/Q332+$B$7*O332/Q332</f>
        <v>47.018614566672646</v>
      </c>
      <c r="V332">
        <f>IF(U332-H332&lt;=10,10,U332-H332)</f>
        <v>45.618614566672647</v>
      </c>
      <c r="X332">
        <f t="shared" si="30"/>
        <v>0</v>
      </c>
      <c r="Y332">
        <f t="shared" si="31"/>
        <v>1</v>
      </c>
      <c r="AA332">
        <f>((Y332*V332)+H332+273)/(Y332*V332)</f>
        <v>7.0150884152555335</v>
      </c>
      <c r="AB332">
        <f t="shared" si="32"/>
        <v>3.2676273029321459E-5</v>
      </c>
      <c r="AD332">
        <f>AA332*$C$28</f>
        <v>3.9549438041808793</v>
      </c>
      <c r="AF332">
        <f>(Q332-X332)/AD332+X332</f>
        <v>5.7959595820147362E-5</v>
      </c>
      <c r="AH332">
        <f>Q332/AF332</f>
        <v>3.9549438041808793</v>
      </c>
      <c r="AT332" s="1"/>
    </row>
    <row r="333" spans="3:46" x14ac:dyDescent="0.35">
      <c r="C333" s="10"/>
      <c r="F333" s="4">
        <v>44210.791666666664</v>
      </c>
      <c r="H333">
        <v>0.1</v>
      </c>
      <c r="I333">
        <v>1.4624999999999999</v>
      </c>
      <c r="K333">
        <v>2.6818007469564498E-4</v>
      </c>
      <c r="L333">
        <v>1.9758115907755799E-4</v>
      </c>
      <c r="N333">
        <f t="shared" si="28"/>
        <v>1.8772605228695147E-4</v>
      </c>
      <c r="O333" s="2">
        <f t="shared" si="29"/>
        <v>5.9274347723267405E-5</v>
      </c>
      <c r="Q333">
        <f>N333+O333</f>
        <v>2.4700040001021889E-4</v>
      </c>
      <c r="S333">
        <f>IF(H333&gt;$B$5,$B$5,($B$3 - $B$5)*(($B$5-H333)/($B$5-$B$6))^(1/$B$2)+$B$5)</f>
        <v>46.533333333333331</v>
      </c>
      <c r="T333">
        <f>K333*S333</f>
        <v>1.2479312809170679E-2</v>
      </c>
      <c r="U333" s="3">
        <f>S333*N333/Q333+$B$7*O333/Q333</f>
        <v>48.565136294123008</v>
      </c>
      <c r="V333">
        <f>IF(U333-H333&lt;=10,10,U333-H333)</f>
        <v>48.465136294123006</v>
      </c>
      <c r="X333">
        <f t="shared" si="30"/>
        <v>0</v>
      </c>
      <c r="Y333">
        <f t="shared" si="31"/>
        <v>1</v>
      </c>
      <c r="AA333">
        <f>((Y333*V333)+H333+273)/(Y333*V333)</f>
        <v>6.6349784790168176</v>
      </c>
      <c r="AB333">
        <f t="shared" si="32"/>
        <v>3.7227008466019899E-5</v>
      </c>
      <c r="AD333">
        <f>AA333*$C$28</f>
        <v>3.7406466566259491</v>
      </c>
      <c r="AF333">
        <f>(Q333-X333)/AD333+X333</f>
        <v>6.6031470674381325E-5</v>
      </c>
      <c r="AH333">
        <f>Q333/AF333</f>
        <v>3.7406466566259491</v>
      </c>
      <c r="AT333" s="1"/>
    </row>
    <row r="334" spans="3:46" x14ac:dyDescent="0.35">
      <c r="C334" s="10"/>
      <c r="F334" s="4">
        <v>44210.833333333336</v>
      </c>
      <c r="H334">
        <v>0.3</v>
      </c>
      <c r="I334">
        <v>1.4624999999999999</v>
      </c>
      <c r="K334">
        <v>2.7792764669730402E-4</v>
      </c>
      <c r="L334">
        <v>1.6306054071753501E-4</v>
      </c>
      <c r="N334">
        <f t="shared" si="28"/>
        <v>1.9454935268811282E-4</v>
      </c>
      <c r="O334" s="2">
        <f t="shared" si="29"/>
        <v>4.8918162215260513E-5</v>
      </c>
      <c r="Q334">
        <f>N334+O334</f>
        <v>2.4346751490337333E-4</v>
      </c>
      <c r="S334">
        <f>IF(H334&gt;$B$5,$B$5,($B$3 - $B$5)*(($B$5-H334)/($B$5-$B$6))^(1/$B$2)+$B$5)</f>
        <v>46.266666666666666</v>
      </c>
      <c r="T334">
        <f>K334*S334</f>
        <v>1.2858785787195267E-2</v>
      </c>
      <c r="U334" s="3">
        <f>S334*N334/Q334+$B$7*O334/Q334</f>
        <v>48.021392001787845</v>
      </c>
      <c r="V334">
        <f>IF(U334-H334&lt;=10,10,U334-H334)</f>
        <v>47.721392001787848</v>
      </c>
      <c r="X334">
        <f t="shared" si="30"/>
        <v>0</v>
      </c>
      <c r="Y334">
        <f t="shared" si="31"/>
        <v>1</v>
      </c>
      <c r="AA334">
        <f>((Y334*V334)+H334+273)/(Y334*V334)</f>
        <v>6.7269913666759971</v>
      </c>
      <c r="AB334">
        <f t="shared" si="32"/>
        <v>3.6192630796206557E-5</v>
      </c>
      <c r="AD334">
        <f>AA334*$C$28</f>
        <v>3.7925213841291812</v>
      </c>
      <c r="AF334">
        <f>(Q334-X334)/AD334+X334</f>
        <v>6.4196741492936123E-5</v>
      </c>
      <c r="AH334">
        <f>Q334/AF334</f>
        <v>3.7925213841291812</v>
      </c>
      <c r="AT334" s="1"/>
    </row>
    <row r="335" spans="3:46" x14ac:dyDescent="0.35">
      <c r="C335" s="10"/>
      <c r="F335" s="4">
        <v>44210.875</v>
      </c>
      <c r="H335">
        <v>0.1</v>
      </c>
      <c r="I335">
        <v>1.4624999999999999</v>
      </c>
      <c r="K335">
        <v>2.8401987919834102E-4</v>
      </c>
      <c r="L335">
        <v>1.6306054071753501E-4</v>
      </c>
      <c r="N335">
        <f t="shared" si="28"/>
        <v>1.9881391543883872E-4</v>
      </c>
      <c r="O335" s="2">
        <f t="shared" si="29"/>
        <v>4.8918162215260513E-5</v>
      </c>
      <c r="Q335">
        <f>N335+O335</f>
        <v>2.4773207765409921E-4</v>
      </c>
      <c r="S335">
        <f>IF(H335&gt;$B$5,$B$5,($B$3 - $B$5)*(($B$5-H335)/($B$5-$B$6))^(1/$B$2)+$B$5)</f>
        <v>46.533333333333331</v>
      </c>
      <c r="T335">
        <f>K335*S335</f>
        <v>1.3216391712029468E-2</v>
      </c>
      <c r="U335" s="3">
        <f>S335*N335/Q335+$B$7*O335/Q335</f>
        <v>48.205195037092338</v>
      </c>
      <c r="V335">
        <f>IF(U335-H335&lt;=10,10,U335-H335)</f>
        <v>48.105195037092336</v>
      </c>
      <c r="X335">
        <f t="shared" si="30"/>
        <v>0</v>
      </c>
      <c r="Y335">
        <f t="shared" si="31"/>
        <v>1</v>
      </c>
      <c r="AA335">
        <f>((Y335*V335)+H335+273)/(Y335*V335)</f>
        <v>6.677141518487173</v>
      </c>
      <c r="AB335">
        <f t="shared" si="32"/>
        <v>3.7101516714629616E-5</v>
      </c>
      <c r="AD335">
        <f>AA335*$C$28</f>
        <v>3.7644171983280441</v>
      </c>
      <c r="AF335">
        <f>(Q335-X335)/AD335+X335</f>
        <v>6.5808879463235043E-5</v>
      </c>
      <c r="AH335">
        <f>Q335/AF335</f>
        <v>3.7644171983280441</v>
      </c>
      <c r="AT335" s="1"/>
    </row>
    <row r="336" spans="3:46" x14ac:dyDescent="0.35">
      <c r="C336" s="10"/>
      <c r="F336" s="4">
        <v>44210.916666666664</v>
      </c>
      <c r="H336">
        <v>-0.1</v>
      </c>
      <c r="I336">
        <v>1.4624999999999999</v>
      </c>
      <c r="K336">
        <v>2.8450725779842403E-4</v>
      </c>
      <c r="L336">
        <v>1.2540113282786999E-4</v>
      </c>
      <c r="N336">
        <f t="shared" si="28"/>
        <v>1.991550804588968E-4</v>
      </c>
      <c r="O336" s="2">
        <f t="shared" si="29"/>
        <v>3.7620339848361003E-5</v>
      </c>
      <c r="Q336">
        <f>N336+O336</f>
        <v>2.367754203072578E-4</v>
      </c>
      <c r="S336">
        <f>IF(H336&gt;$B$5,$B$5,($B$3 - $B$5)*(($B$5-H336)/($B$5-$B$6))^(1/$B$2)+$B$5)</f>
        <v>46.8</v>
      </c>
      <c r="T336">
        <f>K336*S336</f>
        <v>1.3314939664966243E-2</v>
      </c>
      <c r="U336" s="3">
        <f>S336*N336/Q336+$B$7*O336/Q336</f>
        <v>48.10286659973508</v>
      </c>
      <c r="V336">
        <f>IF(U336-H336&lt;=10,10,U336-H336)</f>
        <v>48.202866599735081</v>
      </c>
      <c r="X336">
        <f t="shared" si="30"/>
        <v>0</v>
      </c>
      <c r="Y336">
        <f t="shared" si="31"/>
        <v>1</v>
      </c>
      <c r="AA336">
        <f>((Y336*V336)+H336+273)/(Y336*V336)</f>
        <v>6.6614890202712518</v>
      </c>
      <c r="AB336">
        <f t="shared" si="32"/>
        <v>3.5543918122020178E-5</v>
      </c>
      <c r="AD336">
        <f>AA336*$C$28</f>
        <v>3.7555926836285018</v>
      </c>
      <c r="AF336">
        <f>(Q336-X336)/AD336+X336</f>
        <v>6.3046086264737032E-5</v>
      </c>
      <c r="AH336">
        <f>Q336/AF336</f>
        <v>3.7555926836285023</v>
      </c>
      <c r="AT336" s="1"/>
    </row>
    <row r="337" spans="3:46" x14ac:dyDescent="0.35">
      <c r="C337" s="10"/>
      <c r="F337" s="4">
        <v>44210.958333333336</v>
      </c>
      <c r="H337">
        <v>-0.1</v>
      </c>
      <c r="I337">
        <v>1.4624999999999999</v>
      </c>
      <c r="K337">
        <v>2.7756211274724201E-4</v>
      </c>
      <c r="L337" s="2">
        <v>9.7157122892564402E-5</v>
      </c>
      <c r="N337">
        <f t="shared" si="28"/>
        <v>1.9429347892306939E-4</v>
      </c>
      <c r="O337" s="2">
        <f t="shared" si="29"/>
        <v>2.9147136867769326E-5</v>
      </c>
      <c r="Q337">
        <f>N337+O337</f>
        <v>2.2344061579083872E-4</v>
      </c>
      <c r="S337">
        <f>IF(H337&gt;$B$5,$B$5,($B$3 - $B$5)*(($B$5-H337)/($B$5-$B$6))^(1/$B$2)+$B$5)</f>
        <v>46.8</v>
      </c>
      <c r="T337">
        <f>K337*S337</f>
        <v>1.2989906876570926E-2</v>
      </c>
      <c r="U337" s="3">
        <f>S337*N337/Q337+$B$7*O337/Q337</f>
        <v>47.86966462417665</v>
      </c>
      <c r="V337">
        <f>IF(U337-H337&lt;=10,10,U337-H337)</f>
        <v>47.969664624176652</v>
      </c>
      <c r="X337">
        <f t="shared" si="30"/>
        <v>0</v>
      </c>
      <c r="Y337">
        <f t="shared" si="31"/>
        <v>1</v>
      </c>
      <c r="AA337">
        <f>((Y337*V337)+H337+273)/(Y337*V337)</f>
        <v>6.689012048303101</v>
      </c>
      <c r="AB337">
        <f t="shared" si="32"/>
        <v>3.3404128169797835E-5</v>
      </c>
      <c r="AD337">
        <f>AA337*$C$28</f>
        <v>3.7711095271439938</v>
      </c>
      <c r="AF337">
        <f>(Q337-X337)/AD337+X337</f>
        <v>5.9250630134855533E-5</v>
      </c>
      <c r="AH337">
        <f>Q337/AF337</f>
        <v>3.7711095271439938</v>
      </c>
      <c r="AL337" s="2"/>
      <c r="AT337" s="1"/>
    </row>
    <row r="338" spans="3:46" x14ac:dyDescent="0.35">
      <c r="C338" s="10"/>
      <c r="F338" s="4">
        <v>44211</v>
      </c>
      <c r="H338">
        <v>-0.7</v>
      </c>
      <c r="I338">
        <v>0.59583333333333299</v>
      </c>
      <c r="K338">
        <v>2.83288811298217E-4</v>
      </c>
      <c r="L338" s="2">
        <v>3.7530556150953302E-5</v>
      </c>
      <c r="N338">
        <f t="shared" si="28"/>
        <v>1.983021679087519E-4</v>
      </c>
      <c r="O338" s="2">
        <f t="shared" si="29"/>
        <v>1.1259166845285992E-5</v>
      </c>
      <c r="Q338">
        <f>N338+O338</f>
        <v>2.0956133475403789E-4</v>
      </c>
      <c r="S338">
        <f>IF(H338&gt;$B$5,$B$5,($B$3 - $B$5)*(($B$5-H338)/($B$5-$B$6))^(1/$B$2)+$B$5)</f>
        <v>47.599999999999994</v>
      </c>
      <c r="T338">
        <f>K338*S338</f>
        <v>1.3484547417795128E-2</v>
      </c>
      <c r="U338" s="3">
        <f>S338*N338/Q338+$B$7*O338/Q338</f>
        <v>47.997582095728227</v>
      </c>
      <c r="V338">
        <f>IF(U338-H338&lt;=10,10,U338-H338)</f>
        <v>48.697582095728229</v>
      </c>
      <c r="X338">
        <f t="shared" si="30"/>
        <v>0</v>
      </c>
      <c r="Y338">
        <f t="shared" si="31"/>
        <v>1</v>
      </c>
      <c r="AA338">
        <f>((Y338*V338)+H338+273)/(Y338*V338)</f>
        <v>6.5916533897868046</v>
      </c>
      <c r="AB338">
        <f t="shared" si="32"/>
        <v>3.179192265763473E-5</v>
      </c>
      <c r="AD338">
        <f>AA338*$C$28</f>
        <v>3.7162209782776623</v>
      </c>
      <c r="AF338">
        <f>(Q338-X338)/AD338+X338</f>
        <v>5.6390977818321823E-5</v>
      </c>
      <c r="AH338">
        <f>Q338/AF338</f>
        <v>3.7162209782776623</v>
      </c>
      <c r="AL338" s="2"/>
      <c r="AT338" s="1"/>
    </row>
    <row r="339" spans="3:46" x14ac:dyDescent="0.35">
      <c r="C339" s="10"/>
      <c r="F339" s="4">
        <v>44211.041666666664</v>
      </c>
      <c r="H339">
        <v>-0.5</v>
      </c>
      <c r="I339">
        <v>0.59583333333333299</v>
      </c>
      <c r="K339">
        <v>2.8243589874807199E-4</v>
      </c>
      <c r="L339" s="2">
        <v>1.56056199026532E-5</v>
      </c>
      <c r="N339">
        <f t="shared" si="28"/>
        <v>1.9770512912365039E-4</v>
      </c>
      <c r="O339" s="2">
        <f t="shared" si="29"/>
        <v>4.6816859707959604E-6</v>
      </c>
      <c r="Q339">
        <f>N339+O339</f>
        <v>2.0238681509444635E-4</v>
      </c>
      <c r="S339">
        <f>IF(H339&gt;$B$5,$B$5,($B$3 - $B$5)*(($B$5-H339)/($B$5-$B$6))^(1/$B$2)+$B$5)</f>
        <v>47.333333333333336</v>
      </c>
      <c r="T339">
        <f>K339*S339</f>
        <v>1.3368632540742074E-2</v>
      </c>
      <c r="U339" s="3">
        <f>S339*N339/Q339+$B$7*O339/Q339</f>
        <v>47.510681476093296</v>
      </c>
      <c r="V339">
        <f>IF(U339-H339&lt;=10,10,U339-H339)</f>
        <v>48.010681476093296</v>
      </c>
      <c r="X339">
        <f t="shared" si="30"/>
        <v>0</v>
      </c>
      <c r="Y339">
        <f t="shared" si="31"/>
        <v>1</v>
      </c>
      <c r="AA339">
        <f>((Y339*V339)+H339+273)/(Y339*V339)</f>
        <v>6.6758202887765741</v>
      </c>
      <c r="AB339">
        <f t="shared" si="32"/>
        <v>3.0316396538519796E-5</v>
      </c>
      <c r="AD339">
        <f>AA339*$C$28</f>
        <v>3.7636723197251643</v>
      </c>
      <c r="AF339">
        <f>(Q339-X339)/AD339+X339</f>
        <v>5.3773760811681208E-5</v>
      </c>
      <c r="AH339">
        <f>Q339/AF339</f>
        <v>3.7636723197251643</v>
      </c>
      <c r="AL339" s="2"/>
      <c r="AT339" s="1"/>
    </row>
    <row r="340" spans="3:46" x14ac:dyDescent="0.35">
      <c r="C340" s="10"/>
      <c r="F340" s="4">
        <v>44211.083333333336</v>
      </c>
      <c r="H340">
        <v>-0.8</v>
      </c>
      <c r="I340">
        <v>0.59583333333333299</v>
      </c>
      <c r="K340">
        <v>2.8401987919834102E-4</v>
      </c>
      <c r="L340" s="2">
        <v>3.0954506962448998E-6</v>
      </c>
      <c r="N340">
        <f t="shared" si="28"/>
        <v>1.9881391543883872E-4</v>
      </c>
      <c r="O340" s="2">
        <f t="shared" si="29"/>
        <v>9.2863520887347003E-7</v>
      </c>
      <c r="Q340">
        <f>N340+O340</f>
        <v>1.9974255064771217E-4</v>
      </c>
      <c r="S340">
        <f>IF(H340&gt;$B$5,$B$5,($B$3 - $B$5)*(($B$5-H340)/($B$5-$B$6))^(1/$B$2)+$B$5)</f>
        <v>47.733333333333334</v>
      </c>
      <c r="T340">
        <f>K340*S340</f>
        <v>1.3557215567067479E-2</v>
      </c>
      <c r="U340" s="3">
        <f>S340*N340/Q340+$B$7*O340/Q340</f>
        <v>47.767117234139313</v>
      </c>
      <c r="V340">
        <f>IF(U340-H340&lt;=10,10,U340-H340)</f>
        <v>48.56711723413931</v>
      </c>
      <c r="X340">
        <f t="shared" si="30"/>
        <v>0</v>
      </c>
      <c r="Y340">
        <f t="shared" si="31"/>
        <v>1</v>
      </c>
      <c r="AA340">
        <f>((Y340*V340)+H340+273)/(Y340*V340)</f>
        <v>6.6046151285393222</v>
      </c>
      <c r="AB340">
        <f t="shared" si="32"/>
        <v>3.0242875135085617E-5</v>
      </c>
      <c r="AD340">
        <f>AA340*$C$28</f>
        <v>3.7235285053302367</v>
      </c>
      <c r="AF340">
        <f>(Q340-X340)/AD340+X340</f>
        <v>5.3643352095137823E-5</v>
      </c>
      <c r="AH340">
        <f>Q340/AF340</f>
        <v>3.7235285053302372</v>
      </c>
      <c r="AL340" s="2"/>
      <c r="AT340" s="1"/>
    </row>
    <row r="341" spans="3:46" x14ac:dyDescent="0.35">
      <c r="C341" s="10"/>
      <c r="F341" s="4">
        <v>44211.125</v>
      </c>
      <c r="H341">
        <v>-3</v>
      </c>
      <c r="I341">
        <v>0.59583333333333299</v>
      </c>
      <c r="K341">
        <v>2.8816259729904601E-4</v>
      </c>
      <c r="L341" s="2">
        <v>6.2336942439434004E-6</v>
      </c>
      <c r="N341">
        <f t="shared" si="28"/>
        <v>2.0171381810933219E-4</v>
      </c>
      <c r="O341" s="2">
        <f t="shared" si="29"/>
        <v>1.8701082731830205E-6</v>
      </c>
      <c r="Q341">
        <f>N341+O341</f>
        <v>2.0358392638251521E-4</v>
      </c>
      <c r="S341">
        <f>IF(H341&gt;$B$5,$B$5,($B$3 - $B$5)*(($B$5-H341)/($B$5-$B$6))^(1/$B$2)+$B$5)</f>
        <v>50.666666666666671</v>
      </c>
      <c r="T341">
        <f>K341*S341</f>
        <v>1.4600238263151665E-2</v>
      </c>
      <c r="U341" s="3">
        <f>S341*N341/Q341+$B$7*O341/Q341</f>
        <v>50.7064723756002</v>
      </c>
      <c r="V341">
        <f>IF(U341-H341&lt;=10,10,U341-H341)</f>
        <v>53.7064723756002</v>
      </c>
      <c r="X341">
        <f t="shared" si="30"/>
        <v>0</v>
      </c>
      <c r="Y341">
        <f t="shared" si="31"/>
        <v>1</v>
      </c>
      <c r="AA341">
        <f>((Y341*V341)+H341+273)/(Y341*V341)</f>
        <v>6.0273270251625348</v>
      </c>
      <c r="AB341">
        <f t="shared" si="32"/>
        <v>3.3776817739041679E-5</v>
      </c>
      <c r="AD341">
        <f>AA341*$C$28</f>
        <v>3.3980668899481317</v>
      </c>
      <c r="AF341">
        <f>(Q341-X341)/AD341+X341</f>
        <v>5.9911688903105354E-5</v>
      </c>
      <c r="AH341">
        <f>Q341/AF341</f>
        <v>3.3980668899481317</v>
      </c>
      <c r="AL341" s="2"/>
      <c r="AT341" s="1"/>
    </row>
    <row r="342" spans="3:46" x14ac:dyDescent="0.35">
      <c r="C342" s="10"/>
      <c r="F342" s="4">
        <v>44211.166666666664</v>
      </c>
      <c r="H342">
        <v>-0.1</v>
      </c>
      <c r="I342">
        <v>0.59583333333333299</v>
      </c>
      <c r="K342">
        <v>2.8816259729904601E-4</v>
      </c>
      <c r="L342" s="2">
        <v>2.1882106998050199E-5</v>
      </c>
      <c r="N342">
        <f t="shared" si="28"/>
        <v>2.0171381810933219E-4</v>
      </c>
      <c r="O342" s="2">
        <f t="shared" si="29"/>
        <v>6.5646320994150608E-6</v>
      </c>
      <c r="Q342">
        <f>N342+O342</f>
        <v>2.0827845020874726E-4</v>
      </c>
      <c r="S342">
        <f>IF(H342&gt;$B$5,$B$5,($B$3 - $B$5)*(($B$5-H342)/($B$5-$B$6))^(1/$B$2)+$B$5)</f>
        <v>46.8</v>
      </c>
      <c r="T342">
        <f>K342*S342</f>
        <v>1.3486009553595352E-2</v>
      </c>
      <c r="U342" s="3">
        <f>S342*N342/Q342+$B$7*O342/Q342</f>
        <v>47.058452005770413</v>
      </c>
      <c r="V342">
        <f>IF(U342-H342&lt;=10,10,U342-H342)</f>
        <v>47.158452005770414</v>
      </c>
      <c r="X342">
        <f t="shared" si="30"/>
        <v>0</v>
      </c>
      <c r="Y342">
        <f t="shared" si="31"/>
        <v>1</v>
      </c>
      <c r="AA342">
        <f>((Y342*V342)+H342+273)/(Y342*V342)</f>
        <v>6.7868735802991864</v>
      </c>
      <c r="AB342">
        <f t="shared" si="32"/>
        <v>3.0688423431568578E-5</v>
      </c>
      <c r="AD342">
        <f>AA342*$C$28</f>
        <v>3.8262815843904692</v>
      </c>
      <c r="AF342">
        <f>(Q342-X342)/AD342+X342</f>
        <v>5.4433644156883513E-5</v>
      </c>
      <c r="AH342">
        <f>Q342/AF342</f>
        <v>3.8262815843904692</v>
      </c>
      <c r="AL342" s="2"/>
      <c r="AT342" s="1"/>
    </row>
    <row r="343" spans="3:46" x14ac:dyDescent="0.35">
      <c r="C343" s="10"/>
      <c r="F343" s="4">
        <v>44211.208333333336</v>
      </c>
      <c r="H343">
        <v>0.4</v>
      </c>
      <c r="I343">
        <v>0.59583333333333299</v>
      </c>
      <c r="K343">
        <v>2.8901550984919102E-4</v>
      </c>
      <c r="L343" s="2">
        <v>8.4604148701770398E-5</v>
      </c>
      <c r="N343">
        <f t="shared" si="28"/>
        <v>2.023108568944337E-4</v>
      </c>
      <c r="O343" s="2">
        <f t="shared" si="29"/>
        <v>2.5381244610531124E-5</v>
      </c>
      <c r="Q343">
        <f>N343+O343</f>
        <v>2.2769210150496482E-4</v>
      </c>
      <c r="S343">
        <f>IF(H343&gt;$B$5,$B$5,($B$3 - $B$5)*(($B$5-H343)/($B$5-$B$6))^(1/$B$2)+$B$5)</f>
        <v>46.13333333333334</v>
      </c>
      <c r="T343">
        <f>K343*S343</f>
        <v>1.3333248854376015E-2</v>
      </c>
      <c r="U343" s="3">
        <f>S343*N343/Q343+$B$7*O343/Q343</f>
        <v>47.121716479078088</v>
      </c>
      <c r="V343">
        <f>IF(U343-H343&lt;=10,10,U343-H343)</f>
        <v>46.72171647907809</v>
      </c>
      <c r="X343">
        <f t="shared" si="30"/>
        <v>0</v>
      </c>
      <c r="Y343">
        <f t="shared" si="31"/>
        <v>1</v>
      </c>
      <c r="AA343">
        <f>((Y343*V343)+H343+273)/(Y343*V343)</f>
        <v>6.8516685730591274</v>
      </c>
      <c r="AB343">
        <f t="shared" si="32"/>
        <v>3.3231628044627535E-5</v>
      </c>
      <c r="AD343">
        <f>AA343*$C$28</f>
        <v>3.8628114953464867</v>
      </c>
      <c r="AF343">
        <f>(Q343-X343)/AD343+X343</f>
        <v>5.8944657739386085E-5</v>
      </c>
      <c r="AH343">
        <f>Q343/AF343</f>
        <v>3.8628114953464867</v>
      </c>
      <c r="AL343" s="2"/>
      <c r="AT343" s="1"/>
    </row>
    <row r="344" spans="3:46" x14ac:dyDescent="0.35">
      <c r="C344" s="10"/>
      <c r="F344" s="4">
        <v>44211.25</v>
      </c>
      <c r="H344">
        <v>0.5</v>
      </c>
      <c r="I344">
        <v>0.59583333333333299</v>
      </c>
      <c r="K344">
        <v>2.9145240284960598E-4</v>
      </c>
      <c r="L344">
        <v>1.8188963801576399E-4</v>
      </c>
      <c r="N344">
        <f t="shared" si="28"/>
        <v>2.0401668199472418E-4</v>
      </c>
      <c r="O344" s="2">
        <f t="shared" si="29"/>
        <v>5.4566891404729205E-5</v>
      </c>
      <c r="Q344">
        <f>N344+O344</f>
        <v>2.5858357339945341E-4</v>
      </c>
      <c r="S344">
        <f>IF(H344&gt;$B$5,$B$5,($B$3 - $B$5)*(($B$5-H344)/($B$5-$B$6))^(1/$B$2)+$B$5)</f>
        <v>46</v>
      </c>
      <c r="T344">
        <f>K344*S344</f>
        <v>1.3406810531081875E-2</v>
      </c>
      <c r="U344" s="3">
        <f>S344*N344/Q344+$B$7*O344/Q344</f>
        <v>47.89920038688583</v>
      </c>
      <c r="V344">
        <f>IF(U344-H344&lt;=10,10,U344-H344)</f>
        <v>47.39920038688583</v>
      </c>
      <c r="X344">
        <f t="shared" si="30"/>
        <v>0</v>
      </c>
      <c r="Y344">
        <f t="shared" si="31"/>
        <v>1</v>
      </c>
      <c r="AA344">
        <f>((Y344*V344)+H344+273)/(Y344*V344)</f>
        <v>6.7701395333173293</v>
      </c>
      <c r="AB344">
        <f t="shared" si="32"/>
        <v>3.8194718458446443E-5</v>
      </c>
      <c r="AD344">
        <f>AA344*$C$28</f>
        <v>3.8168473176339957</v>
      </c>
      <c r="AF344">
        <f>(Q344-X344)/AD344+X344</f>
        <v>6.7747947947717583E-5</v>
      </c>
      <c r="AH344">
        <f>Q344/AF344</f>
        <v>3.8168473176339957</v>
      </c>
      <c r="AT344" s="1"/>
    </row>
    <row r="345" spans="3:46" x14ac:dyDescent="0.35">
      <c r="C345" s="10"/>
      <c r="F345" s="4">
        <v>44211.291666666664</v>
      </c>
      <c r="H345">
        <v>0.6</v>
      </c>
      <c r="I345">
        <v>0.59583333333333299</v>
      </c>
      <c r="K345">
        <v>2.93889295850021E-4</v>
      </c>
      <c r="L345">
        <v>2.3837814320365699E-4</v>
      </c>
      <c r="N345">
        <f t="shared" si="28"/>
        <v>2.0572250709501469E-4</v>
      </c>
      <c r="O345" s="2">
        <f t="shared" si="29"/>
        <v>7.1513442961097115E-5</v>
      </c>
      <c r="Q345">
        <f>N345+O345</f>
        <v>2.7723595005611182E-4</v>
      </c>
      <c r="S345">
        <f>IF(H345&gt;$B$5,$B$5,($B$3 - $B$5)*(($B$5-H345)/($B$5-$B$6))^(1/$B$2)+$B$5)</f>
        <v>45.86666666666666</v>
      </c>
      <c r="T345">
        <f>K345*S345</f>
        <v>1.3479722369654295E-2</v>
      </c>
      <c r="U345" s="3">
        <f>S345*N345/Q345+$B$7*O345/Q345</f>
        <v>48.222624154307866</v>
      </c>
      <c r="V345">
        <f>IF(U345-H345&lt;=10,10,U345-H345)</f>
        <v>47.622624154307864</v>
      </c>
      <c r="X345">
        <f t="shared" si="30"/>
        <v>0</v>
      </c>
      <c r="Y345">
        <f t="shared" si="31"/>
        <v>1</v>
      </c>
      <c r="AA345">
        <f>((Y345*V345)+H345+273)/(Y345*V345)</f>
        <v>6.7451684962482394</v>
      </c>
      <c r="AB345">
        <f t="shared" si="32"/>
        <v>4.1101412101167595E-5</v>
      </c>
      <c r="AD345">
        <f>AA345*$C$28</f>
        <v>3.8027692273100593</v>
      </c>
      <c r="AF345">
        <f>(Q345-X345)/AD345+X345</f>
        <v>7.2903700825468828E-5</v>
      </c>
      <c r="AH345">
        <f>Q345/AF345</f>
        <v>3.8027692273100593</v>
      </c>
      <c r="AT345" s="1"/>
    </row>
    <row r="346" spans="3:46" x14ac:dyDescent="0.35">
      <c r="C346" s="10"/>
      <c r="F346" s="4">
        <v>44211.333333333336</v>
      </c>
      <c r="H346">
        <v>0.5</v>
      </c>
      <c r="I346">
        <v>0.59583333333333299</v>
      </c>
      <c r="K346">
        <v>2.9023395634939902E-4</v>
      </c>
      <c r="L346">
        <v>2.28962987907939E-4</v>
      </c>
      <c r="N346">
        <f t="shared" si="28"/>
        <v>2.0316376944457931E-4</v>
      </c>
      <c r="O346" s="2">
        <f t="shared" si="29"/>
        <v>6.8688896372381706E-5</v>
      </c>
      <c r="Q346">
        <f>N346+O346</f>
        <v>2.7185266581696103E-4</v>
      </c>
      <c r="S346">
        <f>IF(H346&gt;$B$5,$B$5,($B$3 - $B$5)*(($B$5-H346)/($B$5-$B$6))^(1/$B$2)+$B$5)</f>
        <v>46</v>
      </c>
      <c r="T346">
        <f>K346*S346</f>
        <v>1.3350761992072354E-2</v>
      </c>
      <c r="U346" s="3">
        <f>S346*N346/Q346+$B$7*O346/Q346</f>
        <v>48.274026136523787</v>
      </c>
      <c r="V346">
        <f>IF(U346-H346&lt;=10,10,U346-H346)</f>
        <v>47.774026136523787</v>
      </c>
      <c r="X346">
        <f t="shared" si="30"/>
        <v>0</v>
      </c>
      <c r="Y346">
        <f t="shared" si="31"/>
        <v>1</v>
      </c>
      <c r="AA346">
        <f>((Y346*V346)+H346+273)/(Y346*V346)</f>
        <v>6.7248681368913585</v>
      </c>
      <c r="AB346">
        <f t="shared" si="32"/>
        <v>4.0424980874439537E-5</v>
      </c>
      <c r="AD346">
        <f>AA346*$C$28</f>
        <v>3.7913243565246044</v>
      </c>
      <c r="AF346">
        <f>(Q346-X346)/AD346+X346</f>
        <v>7.1703879766742083E-5</v>
      </c>
      <c r="AH346">
        <f>Q346/AF346</f>
        <v>3.7913243565246044</v>
      </c>
      <c r="AT346" s="1"/>
    </row>
    <row r="347" spans="3:46" x14ac:dyDescent="0.35">
      <c r="C347" s="10"/>
      <c r="F347" s="4">
        <v>44211.375</v>
      </c>
      <c r="H347">
        <v>0.5</v>
      </c>
      <c r="I347">
        <v>0.59583333333333299</v>
      </c>
      <c r="K347">
        <v>2.8609123824869398E-4</v>
      </c>
      <c r="L347">
        <v>1.7561327224968699E-4</v>
      </c>
      <c r="N347">
        <f t="shared" si="28"/>
        <v>2.0026386677408578E-4</v>
      </c>
      <c r="O347" s="2">
        <f t="shared" si="29"/>
        <v>5.2683981674906102E-5</v>
      </c>
      <c r="Q347">
        <f>N347+O347</f>
        <v>2.5294784844899189E-4</v>
      </c>
      <c r="S347">
        <f>IF(H347&gt;$B$5,$B$5,($B$3 - $B$5)*(($B$5-H347)/($B$5-$B$6))^(1/$B$2)+$B$5)</f>
        <v>46</v>
      </c>
      <c r="T347">
        <f>K347*S347</f>
        <v>1.3160196959439922E-2</v>
      </c>
      <c r="U347" s="3">
        <f>S347*N347/Q347+$B$7*O347/Q347</f>
        <v>47.874520135203959</v>
      </c>
      <c r="V347">
        <f>IF(U347-H347&lt;=10,10,U347-H347)</f>
        <v>47.374520135203959</v>
      </c>
      <c r="X347">
        <f t="shared" si="30"/>
        <v>0</v>
      </c>
      <c r="Y347">
        <f t="shared" si="31"/>
        <v>1</v>
      </c>
      <c r="AA347">
        <f>((Y347*V347)+H347+273)/(Y347*V347)</f>
        <v>6.7731455478482498</v>
      </c>
      <c r="AB347">
        <f t="shared" si="32"/>
        <v>3.7345698045622318E-5</v>
      </c>
      <c r="AD347">
        <f>AA347*$C$28</f>
        <v>3.8185420387608868</v>
      </c>
      <c r="AF347">
        <f>(Q347-X347)/AD347+X347</f>
        <v>6.6241996521550206E-5</v>
      </c>
      <c r="AH347">
        <f>Q347/AF347</f>
        <v>3.8185420387608868</v>
      </c>
      <c r="AT347" s="1"/>
    </row>
    <row r="348" spans="3:46" x14ac:dyDescent="0.35">
      <c r="C348" s="10"/>
      <c r="F348" s="4">
        <v>44211.416666666664</v>
      </c>
      <c r="H348">
        <v>0.7</v>
      </c>
      <c r="I348">
        <v>0.59583333333333299</v>
      </c>
      <c r="K348">
        <v>2.75490753696889E-4</v>
      </c>
      <c r="L348">
        <v>1.44231443419306E-4</v>
      </c>
      <c r="N348">
        <f t="shared" si="28"/>
        <v>1.928435275878223E-4</v>
      </c>
      <c r="O348" s="2">
        <f t="shared" si="29"/>
        <v>4.3269433025791807E-5</v>
      </c>
      <c r="Q348">
        <f>N348+O348</f>
        <v>2.3611296061361412E-4</v>
      </c>
      <c r="S348">
        <f>IF(H348&gt;$B$5,$B$5,($B$3 - $B$5)*(($B$5-H348)/($B$5-$B$6))^(1/$B$2)+$B$5)</f>
        <v>45.733333333333334</v>
      </c>
      <c r="T348">
        <f>K348*S348</f>
        <v>1.2599110469071058E-2</v>
      </c>
      <c r="U348" s="3">
        <f>S348*N348/Q348+$B$7*O348/Q348</f>
        <v>47.431518014359057</v>
      </c>
      <c r="V348">
        <f>IF(U348-H348&lt;=10,10,U348-H348)</f>
        <v>46.731518014359054</v>
      </c>
      <c r="X348">
        <f t="shared" si="30"/>
        <v>0</v>
      </c>
      <c r="Y348">
        <f t="shared" si="31"/>
        <v>1</v>
      </c>
      <c r="AA348">
        <f>((Y348*V348)+H348+273)/(Y348*V348)</f>
        <v>6.8568608859635383</v>
      </c>
      <c r="AB348">
        <f t="shared" si="32"/>
        <v>3.443455606587461E-5</v>
      </c>
      <c r="AD348">
        <f>AA348*$C$28</f>
        <v>3.8657388006825122</v>
      </c>
      <c r="AF348">
        <f>(Q348-X348)/AD348+X348</f>
        <v>6.1078353398301874E-5</v>
      </c>
      <c r="AH348">
        <f>Q348/AF348</f>
        <v>3.8657388006825122</v>
      </c>
      <c r="AT348" s="1"/>
    </row>
    <row r="349" spans="3:46" x14ac:dyDescent="0.35">
      <c r="C349" s="10"/>
      <c r="F349" s="4">
        <v>44211.458333333336</v>
      </c>
      <c r="H349">
        <v>0.9</v>
      </c>
      <c r="I349">
        <v>0.59583333333333299</v>
      </c>
      <c r="K349">
        <v>2.6160046359452498E-4</v>
      </c>
      <c r="L349">
        <v>1.3481628812358801E-4</v>
      </c>
      <c r="N349">
        <f t="shared" si="28"/>
        <v>1.8312032451616749E-4</v>
      </c>
      <c r="O349" s="2">
        <f t="shared" si="29"/>
        <v>4.0444886437076405E-5</v>
      </c>
      <c r="Q349">
        <f>N349+O349</f>
        <v>2.2356521095324389E-4</v>
      </c>
      <c r="S349">
        <f>IF(H349&gt;$B$5,$B$5,($B$3 - $B$5)*(($B$5-H349)/($B$5-$B$6))^(1/$B$2)+$B$5)</f>
        <v>45.466666666666669</v>
      </c>
      <c r="T349">
        <f>K349*S349</f>
        <v>1.1894101078097736E-2</v>
      </c>
      <c r="U349" s="3">
        <f>S349*N349/Q349+$B$7*O349/Q349</f>
        <v>47.191329383148528</v>
      </c>
      <c r="V349">
        <f>IF(U349-H349&lt;=10,10,U349-H349)</f>
        <v>46.291329383148529</v>
      </c>
      <c r="X349">
        <f t="shared" si="30"/>
        <v>0</v>
      </c>
      <c r="Y349">
        <f t="shared" si="31"/>
        <v>1</v>
      </c>
      <c r="AA349">
        <f>((Y349*V349)+H349+273)/(Y349*V349)</f>
        <v>6.9168747938292743</v>
      </c>
      <c r="AB349">
        <f t="shared" si="32"/>
        <v>3.2321708519676012E-5</v>
      </c>
      <c r="AD349">
        <f>AA349*$C$28</f>
        <v>3.8995732470969169</v>
      </c>
      <c r="AF349">
        <f>(Q349-X349)/AD349+X349</f>
        <v>5.7330686407719009E-5</v>
      </c>
      <c r="AH349">
        <f>Q349/AF349</f>
        <v>3.8995732470969169</v>
      </c>
      <c r="AT349" s="1"/>
    </row>
    <row r="350" spans="3:46" x14ac:dyDescent="0.35">
      <c r="C350" s="10"/>
      <c r="F350" s="4">
        <v>44211.5</v>
      </c>
      <c r="H350">
        <v>2.6</v>
      </c>
      <c r="I350">
        <v>0.59583333333333299</v>
      </c>
      <c r="K350">
        <v>2.5051260044263798E-4</v>
      </c>
      <c r="L350">
        <v>1.3167749859394599E-4</v>
      </c>
      <c r="N350">
        <f t="shared" si="28"/>
        <v>1.7535882030984658E-4</v>
      </c>
      <c r="O350" s="2">
        <f t="shared" si="29"/>
        <v>3.9503249578183801E-5</v>
      </c>
      <c r="Q350">
        <f>N350+O350</f>
        <v>2.1486206988803038E-4</v>
      </c>
      <c r="S350">
        <f>IF(H350&gt;$B$5,$B$5,($B$3 - $B$5)*(($B$5-H350)/($B$5-$B$6))^(1/$B$2)+$B$5)</f>
        <v>43.2</v>
      </c>
      <c r="T350">
        <f>K350*S350</f>
        <v>1.0822144339121962E-2</v>
      </c>
      <c r="U350" s="3">
        <f>S350*N350/Q350+$B$7*O350/Q350</f>
        <v>45.369477122069448</v>
      </c>
      <c r="V350">
        <f>IF(U350-H350&lt;=10,10,U350-H350)</f>
        <v>42.769477122069446</v>
      </c>
      <c r="X350">
        <f t="shared" si="30"/>
        <v>0</v>
      </c>
      <c r="Y350">
        <f t="shared" si="31"/>
        <v>1</v>
      </c>
      <c r="AA350">
        <f>((Y350*V350)+H350+273)/(Y350*V350)</f>
        <v>7.443847775211351</v>
      </c>
      <c r="AB350">
        <f t="shared" si="32"/>
        <v>2.8864382558109184E-5</v>
      </c>
      <c r="AD350">
        <f>AA350*$C$28</f>
        <v>4.1966683661199964</v>
      </c>
      <c r="AF350">
        <f>(Q350-X350)/AD350+X350</f>
        <v>5.1198248501746585E-5</v>
      </c>
      <c r="AH350">
        <f>Q350/AF350</f>
        <v>4.1966683661199964</v>
      </c>
      <c r="AT350" s="1"/>
    </row>
    <row r="351" spans="3:46" x14ac:dyDescent="0.35">
      <c r="C351" s="10"/>
      <c r="F351" s="4">
        <v>44211.541666666664</v>
      </c>
      <c r="H351">
        <v>3</v>
      </c>
      <c r="I351">
        <v>0.59583333333333299</v>
      </c>
      <c r="K351">
        <v>2.4527328049174599E-4</v>
      </c>
      <c r="L351">
        <v>1.3167749859394599E-4</v>
      </c>
      <c r="N351">
        <f t="shared" si="28"/>
        <v>1.7169129634422219E-4</v>
      </c>
      <c r="O351" s="2">
        <f t="shared" si="29"/>
        <v>3.9503249578183801E-5</v>
      </c>
      <c r="Q351">
        <f>N351+O351</f>
        <v>2.1119454592240599E-4</v>
      </c>
      <c r="S351">
        <f>IF(H351&gt;$B$5,$B$5,($B$3 - $B$5)*(($B$5-H351)/($B$5-$B$6))^(1/$B$2)+$B$5)</f>
        <v>42.666666666666664</v>
      </c>
      <c r="T351">
        <f>K351*S351</f>
        <v>1.0464993300981162E-2</v>
      </c>
      <c r="U351" s="3">
        <f>S351*N351/Q351+$B$7*O351/Q351</f>
        <v>44.973576358248387</v>
      </c>
      <c r="V351">
        <f>IF(U351-H351&lt;=10,10,U351-H351)</f>
        <v>41.973576358248387</v>
      </c>
      <c r="X351">
        <f t="shared" si="30"/>
        <v>0</v>
      </c>
      <c r="Y351">
        <f t="shared" si="31"/>
        <v>1</v>
      </c>
      <c r="AA351">
        <f>((Y351*V351)+H351+273)/(Y351*V351)</f>
        <v>7.5755654853976298</v>
      </c>
      <c r="AB351">
        <f t="shared" si="32"/>
        <v>2.7878386944116122E-5</v>
      </c>
      <c r="AD351">
        <f>AA351*$C$28</f>
        <v>4.2709277497464733</v>
      </c>
      <c r="AF351">
        <f>(Q351-X351)/AD351+X351</f>
        <v>4.9449337075520118E-5</v>
      </c>
      <c r="AH351">
        <f>Q351/AF351</f>
        <v>4.2709277497464733</v>
      </c>
      <c r="AT351" s="1"/>
    </row>
    <row r="352" spans="3:46" x14ac:dyDescent="0.35">
      <c r="C352" s="10"/>
      <c r="F352" s="4">
        <v>44211.583333333336</v>
      </c>
      <c r="H352">
        <v>1.9</v>
      </c>
      <c r="I352">
        <v>0.59583333333333299</v>
      </c>
      <c r="K352">
        <v>2.4283638749133201E-4</v>
      </c>
      <c r="L352">
        <v>1.19125009720435E-4</v>
      </c>
      <c r="N352">
        <f t="shared" si="28"/>
        <v>1.6998547124393241E-4</v>
      </c>
      <c r="O352" s="2">
        <f t="shared" si="29"/>
        <v>3.5737502916130507E-5</v>
      </c>
      <c r="Q352">
        <f>N352+O352</f>
        <v>2.0572297416006293E-4</v>
      </c>
      <c r="S352">
        <f>IF(H352&gt;$B$5,$B$5,($B$3 - $B$5)*(($B$5-H352)/($B$5-$B$6))^(1/$B$2)+$B$5)</f>
        <v>44.13333333333334</v>
      </c>
      <c r="T352">
        <f>K352*S352</f>
        <v>1.0717179234617454E-2</v>
      </c>
      <c r="U352" s="3">
        <f>S352*N352/Q352+$B$7*O352/Q352</f>
        <v>46.021054105766183</v>
      </c>
      <c r="V352">
        <f>IF(U352-H352&lt;=10,10,U352-H352)</f>
        <v>44.121054105766184</v>
      </c>
      <c r="X352">
        <f t="shared" si="30"/>
        <v>0</v>
      </c>
      <c r="Y352">
        <f t="shared" si="31"/>
        <v>1</v>
      </c>
      <c r="AA352">
        <f>((Y352*V352)+H352+273)/(Y352*V352)</f>
        <v>7.2305855009949394</v>
      </c>
      <c r="AB352">
        <f t="shared" si="32"/>
        <v>2.8451772561399784E-5</v>
      </c>
      <c r="AD352">
        <f>AA352*$C$28</f>
        <v>4.0764360525480807</v>
      </c>
      <c r="AF352">
        <f>(Q352-X352)/AD352+X352</f>
        <v>5.0466380806211963E-5</v>
      </c>
      <c r="AH352">
        <f>Q352/AF352</f>
        <v>4.0764360525480807</v>
      </c>
      <c r="AT352" s="1"/>
    </row>
    <row r="353" spans="3:46" x14ac:dyDescent="0.35">
      <c r="C353" s="10"/>
      <c r="F353" s="4">
        <v>44211.625</v>
      </c>
      <c r="H353">
        <v>1.5</v>
      </c>
      <c r="I353">
        <v>0.59583333333333299</v>
      </c>
      <c r="K353">
        <v>2.4283638749133201E-4</v>
      </c>
      <c r="L353">
        <v>1.0657203552964101E-4</v>
      </c>
      <c r="N353">
        <f t="shared" si="28"/>
        <v>1.6998547124393241E-4</v>
      </c>
      <c r="O353" s="2">
        <f t="shared" si="29"/>
        <v>3.1971610658892304E-5</v>
      </c>
      <c r="Q353">
        <f>N353+O353</f>
        <v>2.019570819028247E-4</v>
      </c>
      <c r="S353">
        <f>IF(H353&gt;$B$5,$B$5,($B$3 - $B$5)*(($B$5-H353)/($B$5-$B$6))^(1/$B$2)+$B$5)</f>
        <v>44.666666666666671</v>
      </c>
      <c r="T353">
        <f>K353*S353</f>
        <v>1.084669197461283E-2</v>
      </c>
      <c r="U353" s="3">
        <f>S353*N353/Q353+$B$7*O353/Q353</f>
        <v>46.302525667149027</v>
      </c>
      <c r="V353">
        <f>IF(U353-H353&lt;=10,10,U353-H353)</f>
        <v>44.802525667149027</v>
      </c>
      <c r="X353">
        <f t="shared" si="30"/>
        <v>0</v>
      </c>
      <c r="Y353">
        <f t="shared" si="31"/>
        <v>1</v>
      </c>
      <c r="AA353">
        <f>((Y353*V353)+H353+273)/(Y353*V353)</f>
        <v>7.1268867304343564</v>
      </c>
      <c r="AB353">
        <f t="shared" si="32"/>
        <v>2.8337349749140209E-5</v>
      </c>
      <c r="AD353">
        <f>AA353*$C$28</f>
        <v>4.0179730958677524</v>
      </c>
      <c r="AF353">
        <f>(Q353-X353)/AD353+X353</f>
        <v>5.0263423144999552E-5</v>
      </c>
      <c r="AH353">
        <f>Q353/AF353</f>
        <v>4.0179730958677524</v>
      </c>
      <c r="AT353" s="1"/>
    </row>
    <row r="354" spans="3:46" x14ac:dyDescent="0.35">
      <c r="C354" s="10"/>
      <c r="F354" s="4">
        <v>44211.666666666664</v>
      </c>
      <c r="H354">
        <v>1.4</v>
      </c>
      <c r="I354">
        <v>0.59583333333333299</v>
      </c>
      <c r="K354">
        <v>2.4649172699195399E-4</v>
      </c>
      <c r="L354" s="2">
        <v>9.4018940009526307E-5</v>
      </c>
      <c r="N354">
        <f t="shared" si="28"/>
        <v>1.7254420889436779E-4</v>
      </c>
      <c r="O354" s="2">
        <f t="shared" si="29"/>
        <v>2.8205682002857897E-5</v>
      </c>
      <c r="Q354">
        <f>N354+O354</f>
        <v>2.0074989089722569E-4</v>
      </c>
      <c r="S354">
        <f>IF(H354&gt;$B$5,$B$5,($B$3 - $B$5)*(($B$5-H354)/($B$5-$B$6))^(1/$B$2)+$B$5)</f>
        <v>44.8</v>
      </c>
      <c r="T354">
        <f>K354*S354</f>
        <v>1.1042829369239539E-2</v>
      </c>
      <c r="U354" s="3">
        <f>S354*N354/Q354+$B$7*O354/Q354</f>
        <v>46.233116377514932</v>
      </c>
      <c r="V354">
        <f>IF(U354-H354&lt;=10,10,U354-H354)</f>
        <v>44.833116377514934</v>
      </c>
      <c r="X354">
        <f t="shared" si="30"/>
        <v>0</v>
      </c>
      <c r="Y354">
        <f t="shared" si="31"/>
        <v>1</v>
      </c>
      <c r="AA354">
        <f>((Y354*V354)+H354+273)/(Y354*V354)</f>
        <v>7.1204757146353383</v>
      </c>
      <c r="AB354">
        <f t="shared" si="32"/>
        <v>2.8193325690951634E-5</v>
      </c>
      <c r="AD354">
        <f>AA354*$C$28</f>
        <v>4.0143587141647803</v>
      </c>
      <c r="AF354">
        <f>(Q354-X354)/AD354+X354</f>
        <v>5.0007960222606395E-5</v>
      </c>
      <c r="AH354">
        <f>Q354/AF354</f>
        <v>4.0143587141647803</v>
      </c>
      <c r="AL354" s="2"/>
      <c r="AT354" s="1"/>
    </row>
    <row r="355" spans="3:46" x14ac:dyDescent="0.35">
      <c r="C355" s="10"/>
      <c r="F355" s="4">
        <v>44211.708333333336</v>
      </c>
      <c r="H355">
        <v>1.2</v>
      </c>
      <c r="I355">
        <v>0.59583333333333299</v>
      </c>
      <c r="K355">
        <v>2.4978153254251402E-4</v>
      </c>
      <c r="L355">
        <v>1.3795386436002199E-4</v>
      </c>
      <c r="N355">
        <f t="shared" si="28"/>
        <v>1.7484707277975981E-4</v>
      </c>
      <c r="O355" s="2">
        <f t="shared" si="29"/>
        <v>4.1386159308006606E-5</v>
      </c>
      <c r="Q355">
        <f>N355+O355</f>
        <v>2.1623323208776641E-4</v>
      </c>
      <c r="S355">
        <f>IF(H355&gt;$B$5,$B$5,($B$3 - $B$5)*(($B$5-H355)/($B$5-$B$6))^(1/$B$2)+$B$5)</f>
        <v>45.06666666666667</v>
      </c>
      <c r="T355">
        <f>K355*S355</f>
        <v>1.1256821066582632E-2</v>
      </c>
      <c r="U355" s="3">
        <f>S355*N355/Q355+$B$7*O355/Q355</f>
        <v>46.967866180837568</v>
      </c>
      <c r="V355">
        <f>IF(U355-H355&lt;=10,10,U355-H355)</f>
        <v>45.767866180837565</v>
      </c>
      <c r="X355">
        <f t="shared" si="30"/>
        <v>0</v>
      </c>
      <c r="Y355">
        <f t="shared" si="31"/>
        <v>1</v>
      </c>
      <c r="AA355">
        <f>((Y355*V355)+H355+273)/(Y355*V355)</f>
        <v>6.9911029917056551</v>
      </c>
      <c r="AB355">
        <f t="shared" si="32"/>
        <v>3.0929773505598272E-5</v>
      </c>
      <c r="AD355">
        <f>AA355*$C$28</f>
        <v>3.9414213798514934</v>
      </c>
      <c r="AF355">
        <f>(Q355-X355)/AD355+X355</f>
        <v>5.4861739268262087E-5</v>
      </c>
      <c r="AH355">
        <f>Q355/AF355</f>
        <v>3.9414213798514934</v>
      </c>
      <c r="AT355" s="1"/>
    </row>
    <row r="356" spans="3:46" x14ac:dyDescent="0.35">
      <c r="C356" s="10"/>
      <c r="F356" s="4">
        <v>44211.75</v>
      </c>
      <c r="H356">
        <v>1.1000000000000001</v>
      </c>
      <c r="I356">
        <v>0.59583333333333299</v>
      </c>
      <c r="K356">
        <v>2.5623929899361297E-4</v>
      </c>
      <c r="L356">
        <v>1.6619811695396899E-4</v>
      </c>
      <c r="N356">
        <f t="shared" si="28"/>
        <v>1.7936750929552908E-4</v>
      </c>
      <c r="O356" s="2">
        <f t="shared" si="29"/>
        <v>4.9859435086190706E-5</v>
      </c>
      <c r="Q356">
        <f>N356+O356</f>
        <v>2.2922694438171979E-4</v>
      </c>
      <c r="S356">
        <f>IF(H356&gt;$B$5,$B$5,($B$3 - $B$5)*(($B$5-H356)/($B$5-$B$6))^(1/$B$2)+$B$5)</f>
        <v>45.2</v>
      </c>
      <c r="T356">
        <f>K356*S356</f>
        <v>1.1582016314511306E-2</v>
      </c>
      <c r="U356" s="3">
        <f>S356*N356/Q356+$B$7*O356/Q356</f>
        <v>47.331610073861967</v>
      </c>
      <c r="V356">
        <f>IF(U356-H356&lt;=10,10,U356-H356)</f>
        <v>46.231610073861965</v>
      </c>
      <c r="X356">
        <f t="shared" si="30"/>
        <v>0</v>
      </c>
      <c r="Y356">
        <f t="shared" si="31"/>
        <v>1</v>
      </c>
      <c r="AA356">
        <f>((Y356*V356)+H356+273)/(Y356*V356)</f>
        <v>6.9288439135492776</v>
      </c>
      <c r="AB356">
        <f t="shared" si="32"/>
        <v>3.3083000171712493E-5</v>
      </c>
      <c r="AD356">
        <f>AA356*$C$28</f>
        <v>3.9063211586093627</v>
      </c>
      <c r="AF356">
        <f>(Q356-X356)/AD356+X356</f>
        <v>5.8681028792656623E-5</v>
      </c>
      <c r="AH356">
        <f>Q356/AF356</f>
        <v>3.9063211586093627</v>
      </c>
      <c r="AT356" s="1"/>
    </row>
    <row r="357" spans="3:46" x14ac:dyDescent="0.35">
      <c r="C357" s="10"/>
      <c r="F357" s="4">
        <v>44211.791666666664</v>
      </c>
      <c r="H357">
        <v>0.7</v>
      </c>
      <c r="I357">
        <v>0.59583333333333299</v>
      </c>
      <c r="K357">
        <v>2.6818007469564498E-4</v>
      </c>
      <c r="L357">
        <v>1.9758115907755799E-4</v>
      </c>
      <c r="N357">
        <f t="shared" si="28"/>
        <v>1.8772605228695147E-4</v>
      </c>
      <c r="O357" s="2">
        <f t="shared" si="29"/>
        <v>5.9274347723267405E-5</v>
      </c>
      <c r="Q357">
        <f>N357+O357</f>
        <v>2.4700040001021889E-4</v>
      </c>
      <c r="S357">
        <f>IF(H357&gt;$B$5,$B$5,($B$3 - $B$5)*(($B$5-H357)/($B$5-$B$6))^(1/$B$2)+$B$5)</f>
        <v>45.733333333333334</v>
      </c>
      <c r="T357">
        <f>K357*S357</f>
        <v>1.2264768749414165E-2</v>
      </c>
      <c r="U357" s="3">
        <f>S357*N357/Q357+$B$7*O357/Q357</f>
        <v>47.957117676244863</v>
      </c>
      <c r="V357">
        <f>IF(U357-H357&lt;=10,10,U357-H357)</f>
        <v>47.25711767624486</v>
      </c>
      <c r="X357">
        <f t="shared" si="30"/>
        <v>0</v>
      </c>
      <c r="Y357">
        <f t="shared" si="31"/>
        <v>1</v>
      </c>
      <c r="AA357">
        <f>((Y357*V357)+H357+273)/(Y357*V357)</f>
        <v>6.7917201356862087</v>
      </c>
      <c r="AB357">
        <f t="shared" si="32"/>
        <v>3.6367870741962331E-5</v>
      </c>
      <c r="AD357">
        <f>AA357*$C$28</f>
        <v>3.8290139596742705</v>
      </c>
      <c r="AF357">
        <f>(Q357-X357)/AD357+X357</f>
        <v>6.450757364990931E-5</v>
      </c>
      <c r="AH357">
        <f>Q357/AF357</f>
        <v>3.8290139596742705</v>
      </c>
      <c r="AT357" s="1"/>
    </row>
    <row r="358" spans="3:46" x14ac:dyDescent="0.35">
      <c r="C358" s="10"/>
      <c r="F358" s="4">
        <v>44211.833333333336</v>
      </c>
      <c r="H358">
        <v>0.5</v>
      </c>
      <c r="I358">
        <v>0.59583333333333299</v>
      </c>
      <c r="K358">
        <v>2.7792764669730402E-4</v>
      </c>
      <c r="L358">
        <v>1.6306054071753501E-4</v>
      </c>
      <c r="N358">
        <f t="shared" si="28"/>
        <v>1.9454935268811282E-4</v>
      </c>
      <c r="O358" s="2">
        <f t="shared" si="29"/>
        <v>4.8918162215260513E-5</v>
      </c>
      <c r="Q358">
        <f>N358+O358</f>
        <v>2.4346751490337333E-4</v>
      </c>
      <c r="S358">
        <f>IF(H358&gt;$B$5,$B$5,($B$3 - $B$5)*(($B$5-H358)/($B$5-$B$6))^(1/$B$2)+$B$5)</f>
        <v>46</v>
      </c>
      <c r="T358">
        <f>K358*S358</f>
        <v>1.2784671748075986E-2</v>
      </c>
      <c r="U358" s="3">
        <f>S358*N358/Q358+$B$7*O358/Q358</f>
        <v>47.808304734666862</v>
      </c>
      <c r="V358">
        <f>IF(U358-H358&lt;=10,10,U358-H358)</f>
        <v>47.308304734666862</v>
      </c>
      <c r="X358">
        <f t="shared" si="30"/>
        <v>0</v>
      </c>
      <c r="Y358">
        <f t="shared" si="31"/>
        <v>1</v>
      </c>
      <c r="AA358">
        <f>((Y358*V358)+H358+273)/(Y358*V358)</f>
        <v>6.7812259715065011</v>
      </c>
      <c r="AB358">
        <f t="shared" si="32"/>
        <v>3.5903170890688541E-5</v>
      </c>
      <c r="AD358">
        <f>AA358*$C$28</f>
        <v>3.8230975938145995</v>
      </c>
      <c r="AF358">
        <f>(Q358-X358)/AD358+X358</f>
        <v>6.3683311484718599E-5</v>
      </c>
      <c r="AH358">
        <f>Q358/AF358</f>
        <v>3.8230975938145995</v>
      </c>
      <c r="AT358" s="1"/>
    </row>
    <row r="359" spans="3:46" x14ac:dyDescent="0.35">
      <c r="C359" s="10"/>
      <c r="F359" s="4">
        <v>44211.875</v>
      </c>
      <c r="H359">
        <v>0.6</v>
      </c>
      <c r="I359">
        <v>0.59583333333333299</v>
      </c>
      <c r="K359">
        <v>2.8401987919834102E-4</v>
      </c>
      <c r="L359">
        <v>1.6306054071753501E-4</v>
      </c>
      <c r="N359">
        <f t="shared" si="28"/>
        <v>1.9881391543883872E-4</v>
      </c>
      <c r="O359" s="2">
        <f t="shared" si="29"/>
        <v>4.8918162215260513E-5</v>
      </c>
      <c r="Q359">
        <f>N359+O359</f>
        <v>2.4773207765409921E-4</v>
      </c>
      <c r="S359">
        <f>IF(H359&gt;$B$5,$B$5,($B$3 - $B$5)*(($B$5-H359)/($B$5-$B$6))^(1/$B$2)+$B$5)</f>
        <v>45.86666666666666</v>
      </c>
      <c r="T359">
        <f>K359*S359</f>
        <v>1.302704512589724E-2</v>
      </c>
      <c r="U359" s="3">
        <f>S359*N359/Q359+$B$7*O359/Q359</f>
        <v>47.670171024264953</v>
      </c>
      <c r="V359">
        <f>IF(U359-H359&lt;=10,10,U359-H359)</f>
        <v>47.070171024264951</v>
      </c>
      <c r="X359">
        <f t="shared" si="30"/>
        <v>0</v>
      </c>
      <c r="Y359">
        <f t="shared" si="31"/>
        <v>1</v>
      </c>
      <c r="AA359">
        <f>((Y359*V359)+H359+273)/(Y359*V359)</f>
        <v>6.8125983833574262</v>
      </c>
      <c r="AB359">
        <f t="shared" si="32"/>
        <v>3.6363816522530772E-5</v>
      </c>
      <c r="AD359">
        <f>AA359*$C$28</f>
        <v>3.8407846304600963</v>
      </c>
      <c r="AF359">
        <f>(Q359-X359)/AD359+X359</f>
        <v>6.4500382471178246E-5</v>
      </c>
      <c r="AH359">
        <f>Q359/AF359</f>
        <v>3.8407846304600963</v>
      </c>
      <c r="AT359" s="1"/>
    </row>
    <row r="360" spans="3:46" x14ac:dyDescent="0.35">
      <c r="C360" s="10"/>
      <c r="F360" s="4">
        <v>44211.916666666664</v>
      </c>
      <c r="H360">
        <v>0.5</v>
      </c>
      <c r="I360">
        <v>0.59583333333333299</v>
      </c>
      <c r="K360">
        <v>2.8450725779842403E-4</v>
      </c>
      <c r="L360">
        <v>1.2540113282786999E-4</v>
      </c>
      <c r="N360">
        <f t="shared" si="28"/>
        <v>1.991550804588968E-4</v>
      </c>
      <c r="O360" s="2">
        <f t="shared" si="29"/>
        <v>3.7620339848361003E-5</v>
      </c>
      <c r="Q360">
        <f>N360+O360</f>
        <v>2.367754203072578E-4</v>
      </c>
      <c r="S360">
        <f>IF(H360&gt;$B$5,$B$5,($B$3 - $B$5)*(($B$5-H360)/($B$5-$B$6))^(1/$B$2)+$B$5)</f>
        <v>46</v>
      </c>
      <c r="T360">
        <f>K360*S360</f>
        <v>1.3087333858727505E-2</v>
      </c>
      <c r="U360" s="3">
        <f>S360*N360/Q360+$B$7*O360/Q360</f>
        <v>47.429975536294592</v>
      </c>
      <c r="V360">
        <f>IF(U360-H360&lt;=10,10,U360-H360)</f>
        <v>46.929975536294592</v>
      </c>
      <c r="X360">
        <f t="shared" si="30"/>
        <v>0</v>
      </c>
      <c r="Y360">
        <f t="shared" si="31"/>
        <v>1</v>
      </c>
      <c r="AA360">
        <f>((Y360*V360)+H360+273)/(Y360*V360)</f>
        <v>6.8278317189507423</v>
      </c>
      <c r="AB360">
        <f t="shared" si="32"/>
        <v>3.467798124697249E-5</v>
      </c>
      <c r="AD360">
        <f>AA360*$C$28</f>
        <v>3.8493728310151707</v>
      </c>
      <c r="AF360">
        <f>(Q360-X360)/AD360+X360</f>
        <v>6.1510129234432846E-5</v>
      </c>
      <c r="AH360">
        <f>Q360/AF360</f>
        <v>3.8493728310151711</v>
      </c>
      <c r="AT360" s="1"/>
    </row>
    <row r="361" spans="3:46" x14ac:dyDescent="0.35">
      <c r="C361" s="10"/>
      <c r="F361" s="4">
        <v>44211.958333333336</v>
      </c>
      <c r="H361">
        <v>0.3</v>
      </c>
      <c r="I361">
        <v>0.59583333333333299</v>
      </c>
      <c r="K361">
        <v>2.7756211274724201E-4</v>
      </c>
      <c r="L361" s="2">
        <v>9.7157122892564402E-5</v>
      </c>
      <c r="N361">
        <f t="shared" si="28"/>
        <v>1.9429347892306939E-4</v>
      </c>
      <c r="O361" s="2">
        <f t="shared" si="29"/>
        <v>2.9147136867769326E-5</v>
      </c>
      <c r="Q361">
        <f>N361+O361</f>
        <v>2.2344061579083872E-4</v>
      </c>
      <c r="S361">
        <f>IF(H361&gt;$B$5,$B$5,($B$3 - $B$5)*(($B$5-H361)/($B$5-$B$6))^(1/$B$2)+$B$5)</f>
        <v>46.266666666666666</v>
      </c>
      <c r="T361">
        <f>K361*S361</f>
        <v>1.2841873749772397E-2</v>
      </c>
      <c r="U361" s="3">
        <f>S361*N361/Q361+$B$7*O361/Q361</f>
        <v>47.405902973716607</v>
      </c>
      <c r="V361">
        <f>IF(U361-H361&lt;=10,10,U361-H361)</f>
        <v>47.10590297371661</v>
      </c>
      <c r="X361">
        <f t="shared" si="30"/>
        <v>0</v>
      </c>
      <c r="Y361">
        <f t="shared" si="31"/>
        <v>1</v>
      </c>
      <c r="AA361">
        <f>((Y361*V361)+H361+273)/(Y361*V361)</f>
        <v>6.8018206370545853</v>
      </c>
      <c r="AB361">
        <f t="shared" si="32"/>
        <v>3.2850118771669927E-5</v>
      </c>
      <c r="AD361">
        <f>AA361*$C$28</f>
        <v>3.8347083875904047</v>
      </c>
      <c r="AF361">
        <f>(Q361-X361)/AD361+X361</f>
        <v>5.8267955006414691E-5</v>
      </c>
      <c r="AH361">
        <f>Q361/AF361</f>
        <v>3.8347083875904047</v>
      </c>
      <c r="AL361" s="2"/>
      <c r="AT361" s="1"/>
    </row>
    <row r="362" spans="3:46" x14ac:dyDescent="0.35">
      <c r="C362" s="10"/>
      <c r="F362" s="4">
        <v>44212</v>
      </c>
      <c r="H362">
        <v>0.3</v>
      </c>
      <c r="I362">
        <v>0.32083333333333303</v>
      </c>
      <c r="K362">
        <v>3.0351502320165899E-4</v>
      </c>
      <c r="L362" s="2">
        <v>6.5838870626293798E-5</v>
      </c>
      <c r="N362">
        <f t="shared" si="28"/>
        <v>2.1246051624116129E-4</v>
      </c>
      <c r="O362" s="2">
        <f t="shared" si="29"/>
        <v>1.9751661187888143E-5</v>
      </c>
      <c r="Q362">
        <f>N362+O362</f>
        <v>2.3221217742904943E-4</v>
      </c>
      <c r="S362">
        <f>IF(H362&gt;$B$5,$B$5,($B$3 - $B$5)*(($B$5-H362)/($B$5-$B$6))^(1/$B$2)+$B$5)</f>
        <v>46.266666666666666</v>
      </c>
      <c r="T362">
        <f>K362*S362</f>
        <v>1.4042628406796756E-2</v>
      </c>
      <c r="U362" s="3">
        <f>S362*N362/Q362+$B$7*O362/Q362</f>
        <v>47.009512468082896</v>
      </c>
      <c r="V362">
        <f>IF(U362-H362&lt;=10,10,U362-H362)</f>
        <v>46.709512468082899</v>
      </c>
      <c r="X362">
        <f t="shared" si="30"/>
        <v>0</v>
      </c>
      <c r="Y362">
        <f t="shared" si="31"/>
        <v>1</v>
      </c>
      <c r="AA362">
        <f>((Y362*V362)+H362+273)/(Y362*V362)</f>
        <v>6.8510565741132234</v>
      </c>
      <c r="AB362">
        <f t="shared" si="32"/>
        <v>3.3894359930768219E-5</v>
      </c>
      <c r="AD362">
        <f>AA362*$C$28</f>
        <v>3.8624664645648354</v>
      </c>
      <c r="AF362">
        <f>(Q362-X362)/AD362+X362</f>
        <v>6.0120179569044259E-5</v>
      </c>
      <c r="AH362">
        <f>Q362/AF362</f>
        <v>3.8624664645648354</v>
      </c>
      <c r="AL362" s="2"/>
      <c r="AT362" s="1"/>
    </row>
    <row r="363" spans="3:46" x14ac:dyDescent="0.35">
      <c r="C363" s="10"/>
      <c r="F363" s="4">
        <v>44212.041666666664</v>
      </c>
      <c r="H363">
        <v>0</v>
      </c>
      <c r="I363">
        <v>0.32083333333333303</v>
      </c>
      <c r="K363">
        <v>3.0266211065151398E-4</v>
      </c>
      <c r="L363" s="2">
        <v>3.4520739689343903E-5</v>
      </c>
      <c r="N363">
        <f t="shared" si="28"/>
        <v>2.1186347745605978E-4</v>
      </c>
      <c r="O363" s="2">
        <f t="shared" si="29"/>
        <v>1.0356221906803173E-5</v>
      </c>
      <c r="Q363">
        <f>N363+O363</f>
        <v>2.2221969936286296E-4</v>
      </c>
      <c r="S363">
        <f>IF(H363&gt;$B$5,$B$5,($B$3 - $B$5)*(($B$5-H363)/($B$5-$B$6))^(1/$B$2)+$B$5)</f>
        <v>46.666666666666664</v>
      </c>
      <c r="T363">
        <f>K363*S363</f>
        <v>1.4124231830403984E-2</v>
      </c>
      <c r="U363" s="3">
        <f>S363*N363/Q363+$B$7*O363/Q363</f>
        <v>47.055029397202254</v>
      </c>
      <c r="V363">
        <f>IF(U363-H363&lt;=10,10,U363-H363)</f>
        <v>47.055029397202254</v>
      </c>
      <c r="X363">
        <f t="shared" si="30"/>
        <v>0</v>
      </c>
      <c r="Y363">
        <f t="shared" si="31"/>
        <v>1</v>
      </c>
      <c r="AA363">
        <f>((Y363*V363)+H363+273)/(Y363*V363)</f>
        <v>6.8017177652901797</v>
      </c>
      <c r="AB363">
        <f t="shared" si="32"/>
        <v>3.2671114420076569E-5</v>
      </c>
      <c r="AD363">
        <f>AA363*$C$28</f>
        <v>3.8346503908805731</v>
      </c>
      <c r="AF363">
        <f>(Q363-X363)/AD363+X363</f>
        <v>5.7950445728074146E-5</v>
      </c>
      <c r="AH363">
        <f>Q363/AF363</f>
        <v>3.8346503908805731</v>
      </c>
      <c r="AL363" s="2"/>
      <c r="AT363" s="1"/>
    </row>
    <row r="364" spans="3:46" x14ac:dyDescent="0.35">
      <c r="C364" s="10"/>
      <c r="F364" s="4">
        <v>44212.083333333336</v>
      </c>
      <c r="H364">
        <v>-0.6</v>
      </c>
      <c r="I364">
        <v>0.32083333333333303</v>
      </c>
      <c r="K364">
        <v>3.0400240180174199E-4</v>
      </c>
      <c r="L364" s="2">
        <v>1.8829461286190999E-5</v>
      </c>
      <c r="N364">
        <f t="shared" si="28"/>
        <v>2.1280168126121938E-4</v>
      </c>
      <c r="O364" s="2">
        <f t="shared" si="29"/>
        <v>5.6488383858573005E-6</v>
      </c>
      <c r="Q364">
        <f>N364+O364</f>
        <v>2.1845051964707667E-4</v>
      </c>
      <c r="S364">
        <f>IF(H364&gt;$B$5,$B$5,($B$3 - $B$5)*(($B$5-H364)/($B$5-$B$6))^(1/$B$2)+$B$5)</f>
        <v>47.466666666666669</v>
      </c>
      <c r="T364">
        <f>K364*S364</f>
        <v>1.4429980672189353E-2</v>
      </c>
      <c r="U364" s="3">
        <f>S364*N364/Q364+$B$7*O364/Q364</f>
        <v>47.661468595156201</v>
      </c>
      <c r="V364">
        <f>IF(U364-H364&lt;=10,10,U364-H364)</f>
        <v>48.261468595156202</v>
      </c>
      <c r="X364">
        <f t="shared" si="30"/>
        <v>0</v>
      </c>
      <c r="Y364">
        <f t="shared" si="31"/>
        <v>1</v>
      </c>
      <c r="AA364">
        <f>((Y364*V364)+H364+273)/(Y364*V364)</f>
        <v>6.6442542659661132</v>
      </c>
      <c r="AB364">
        <f t="shared" si="32"/>
        <v>3.2878109551894567E-5</v>
      </c>
      <c r="AD364">
        <f>AA364*$C$28</f>
        <v>3.7458761297205774</v>
      </c>
      <c r="AF364">
        <f>(Q364-X364)/AD364+X364</f>
        <v>5.8317603701265991E-5</v>
      </c>
      <c r="AH364">
        <f>Q364/AF364</f>
        <v>3.7458761297205774</v>
      </c>
      <c r="AL364" s="2"/>
      <c r="AT364" s="1"/>
    </row>
    <row r="365" spans="3:46" x14ac:dyDescent="0.35">
      <c r="C365" s="10"/>
      <c r="F365" s="4">
        <v>44212.125</v>
      </c>
      <c r="H365">
        <v>-0.5</v>
      </c>
      <c r="I365">
        <v>0.32083333333333303</v>
      </c>
      <c r="K365">
        <v>3.0814511990244698E-4</v>
      </c>
      <c r="L365" s="2">
        <v>9.4147306430955099E-6</v>
      </c>
      <c r="N365">
        <f t="shared" si="28"/>
        <v>2.1570158393171288E-4</v>
      </c>
      <c r="O365" s="2">
        <f t="shared" si="29"/>
        <v>2.8244191929286532E-6</v>
      </c>
      <c r="Q365">
        <f>N365+O365</f>
        <v>2.1852600312464152E-4</v>
      </c>
      <c r="S365">
        <f>IF(H365&gt;$B$5,$B$5,($B$3 - $B$5)*(($B$5-H365)/($B$5-$B$6))^(1/$B$2)+$B$5)</f>
        <v>47.333333333333336</v>
      </c>
      <c r="T365">
        <f>K365*S365</f>
        <v>1.4585535675382491E-2</v>
      </c>
      <c r="U365" s="3">
        <f>S365*N365/Q365+$B$7*O365/Q365</f>
        <v>47.432423968633017</v>
      </c>
      <c r="V365">
        <f>IF(U365-H365&lt;=10,10,U365-H365)</f>
        <v>47.932423968633017</v>
      </c>
      <c r="X365">
        <f t="shared" si="30"/>
        <v>0</v>
      </c>
      <c r="Y365">
        <f t="shared" si="31"/>
        <v>1</v>
      </c>
      <c r="AA365">
        <f>((Y365*V365)+H365+273)/(Y365*V365)</f>
        <v>6.6850869920186815</v>
      </c>
      <c r="AB365">
        <f t="shared" si="32"/>
        <v>3.2688580325961279E-5</v>
      </c>
      <c r="AD365">
        <f>AA365*$C$28</f>
        <v>3.7688966716368033</v>
      </c>
      <c r="AF365">
        <f>(Q365-X365)/AD365+X365</f>
        <v>5.7981425908855533E-5</v>
      </c>
      <c r="AH365">
        <f>Q365/AF365</f>
        <v>3.7688966716368033</v>
      </c>
      <c r="AL365" s="2"/>
      <c r="AT365" s="1"/>
    </row>
    <row r="366" spans="3:46" x14ac:dyDescent="0.35">
      <c r="C366" s="10"/>
      <c r="F366" s="4">
        <v>44212.166666666664</v>
      </c>
      <c r="H366">
        <v>-0.4</v>
      </c>
      <c r="I366">
        <v>0.32083333333333303</v>
      </c>
      <c r="K366">
        <v>3.0765774130236397E-4</v>
      </c>
      <c r="L366" s="2">
        <v>1.2552974190794001E-5</v>
      </c>
      <c r="N366">
        <f t="shared" si="28"/>
        <v>2.1536041891165477E-4</v>
      </c>
      <c r="O366" s="2">
        <f t="shared" si="29"/>
        <v>3.7658922572382009E-6</v>
      </c>
      <c r="Q366">
        <f>N366+O366</f>
        <v>2.1912631116889297E-4</v>
      </c>
      <c r="S366">
        <f>IF(H366&gt;$B$5,$B$5,($B$3 - $B$5)*(($B$5-H366)/($B$5-$B$6))^(1/$B$2)+$B$5)</f>
        <v>47.199999999999996</v>
      </c>
      <c r="T366">
        <f>K366*S366</f>
        <v>1.4521445389471579E-2</v>
      </c>
      <c r="U366" s="3">
        <f>S366*N366/Q366+$B$7*O366/Q366</f>
        <v>47.334050354107482</v>
      </c>
      <c r="V366">
        <f>IF(U366-H366&lt;=10,10,U366-H366)</f>
        <v>47.734050354107481</v>
      </c>
      <c r="X366">
        <f t="shared" si="30"/>
        <v>0</v>
      </c>
      <c r="Y366">
        <f t="shared" si="31"/>
        <v>1</v>
      </c>
      <c r="AA366">
        <f>((Y366*V366)+H366+273)/(Y366*V366)</f>
        <v>6.7108080705022966</v>
      </c>
      <c r="AB366">
        <f t="shared" si="32"/>
        <v>3.2652745968413849E-5</v>
      </c>
      <c r="AD366">
        <f>AA366*$C$28</f>
        <v>3.7833976178778235</v>
      </c>
      <c r="AF366">
        <f>(Q366-X366)/AD366+X366</f>
        <v>5.7917864655157472E-5</v>
      </c>
      <c r="AH366">
        <f>Q366/AF366</f>
        <v>3.7833976178778235</v>
      </c>
      <c r="AL366" s="2"/>
      <c r="AT366" s="1"/>
    </row>
    <row r="367" spans="3:46" x14ac:dyDescent="0.35">
      <c r="C367" s="10"/>
      <c r="F367" s="4">
        <v>44212.208333333336</v>
      </c>
      <c r="H367">
        <v>-0.2</v>
      </c>
      <c r="I367">
        <v>0.32083333333333303</v>
      </c>
      <c r="K367">
        <v>3.0887618780257203E-4</v>
      </c>
      <c r="L367" s="2">
        <v>2.1967644169229099E-5</v>
      </c>
      <c r="N367">
        <f t="shared" si="28"/>
        <v>2.162133314618004E-4</v>
      </c>
      <c r="O367" s="2">
        <f t="shared" si="29"/>
        <v>6.5902932507687308E-6</v>
      </c>
      <c r="Q367">
        <f>N367+O367</f>
        <v>2.2280362471256912E-4</v>
      </c>
      <c r="S367">
        <f>IF(H367&gt;$B$5,$B$5,($B$3 - $B$5)*(($B$5-H367)/($B$5-$B$6))^(1/$B$2)+$B$5)</f>
        <v>46.933333333333337</v>
      </c>
      <c r="T367">
        <f>K367*S367</f>
        <v>1.4496589080867381E-2</v>
      </c>
      <c r="U367" s="3">
        <f>S367*N367/Q367+$B$7*O367/Q367</f>
        <v>47.171936717627986</v>
      </c>
      <c r="V367">
        <f>IF(U367-H367&lt;=10,10,U367-H367)</f>
        <v>47.371936717627989</v>
      </c>
      <c r="X367">
        <f t="shared" si="30"/>
        <v>0</v>
      </c>
      <c r="Y367">
        <f t="shared" si="31"/>
        <v>1</v>
      </c>
      <c r="AA367">
        <f>((Y367*V367)+H367+273)/(Y367*V367)</f>
        <v>6.7586837039425074</v>
      </c>
      <c r="AB367">
        <f t="shared" si="32"/>
        <v>3.296553507639398E-5</v>
      </c>
      <c r="AD367">
        <f>AA367*$C$28</f>
        <v>3.8103887872882947</v>
      </c>
      <c r="AF367">
        <f>(Q367-X367)/AD367+X367</f>
        <v>5.8472674876604862E-5</v>
      </c>
      <c r="AH367">
        <f>Q367/AF367</f>
        <v>3.8103887872882947</v>
      </c>
      <c r="AL367" s="2"/>
      <c r="AT367" s="1"/>
    </row>
    <row r="368" spans="3:46" x14ac:dyDescent="0.35">
      <c r="C368" s="10"/>
      <c r="F368" s="4">
        <v>44212.25</v>
      </c>
      <c r="H368">
        <v>-0.3</v>
      </c>
      <c r="I368">
        <v>0.32083333333333303</v>
      </c>
      <c r="K368">
        <v>3.1058201290286199E-4</v>
      </c>
      <c r="L368" s="2">
        <v>3.7658922572381999E-5</v>
      </c>
      <c r="N368">
        <f t="shared" si="28"/>
        <v>2.1740740903200339E-4</v>
      </c>
      <c r="O368" s="2">
        <f t="shared" si="29"/>
        <v>1.1297676771714601E-5</v>
      </c>
      <c r="Q368">
        <f>N368+O368</f>
        <v>2.28705085803718E-4</v>
      </c>
      <c r="S368">
        <f>IF(H368&gt;$B$5,$B$5,($B$3 - $B$5)*(($B$5-H368)/($B$5-$B$6))^(1/$B$2)+$B$5)</f>
        <v>47.066666666666663</v>
      </c>
      <c r="T368">
        <f>K368*S368</f>
        <v>1.461806007396137E-2</v>
      </c>
      <c r="U368" s="3">
        <f>S368*N368/Q368+$B$7*O368/Q368</f>
        <v>47.45856103756487</v>
      </c>
      <c r="V368">
        <f>IF(U368-H368&lt;=10,10,U368-H368)</f>
        <v>47.758561037564867</v>
      </c>
      <c r="X368">
        <f t="shared" si="30"/>
        <v>0</v>
      </c>
      <c r="Y368">
        <f t="shared" si="31"/>
        <v>1</v>
      </c>
      <c r="AA368">
        <f>((Y368*V368)+H368+273)/(Y368*V368)</f>
        <v>6.7099710308588598</v>
      </c>
      <c r="AB368">
        <f t="shared" si="32"/>
        <v>3.4084362622716767E-5</v>
      </c>
      <c r="AD368">
        <f>AA368*$C$28</f>
        <v>3.782925714381288</v>
      </c>
      <c r="AF368">
        <f>(Q368-X368)/AD368+X368</f>
        <v>6.0457197172618443E-5</v>
      </c>
      <c r="AH368">
        <f>Q368/AF368</f>
        <v>3.782925714381288</v>
      </c>
      <c r="AL368" s="2"/>
      <c r="AT368" s="1"/>
    </row>
    <row r="369" spans="3:46" x14ac:dyDescent="0.35">
      <c r="C369" s="10"/>
      <c r="F369" s="4">
        <v>44212.291666666664</v>
      </c>
      <c r="H369">
        <v>-0.2</v>
      </c>
      <c r="I369">
        <v>0.32083333333333303</v>
      </c>
      <c r="K369">
        <v>3.1387181845342202E-4</v>
      </c>
      <c r="L369">
        <v>1.00423672197031E-4</v>
      </c>
      <c r="N369">
        <f t="shared" si="28"/>
        <v>2.1971027291739541E-4</v>
      </c>
      <c r="O369" s="2">
        <f t="shared" si="29"/>
        <v>3.0127101659109304E-5</v>
      </c>
      <c r="Q369">
        <f>N369+O369</f>
        <v>2.4983737457650473E-4</v>
      </c>
      <c r="S369">
        <f>IF(H369&gt;$B$5,$B$5,($B$3 - $B$5)*(($B$5-H369)/($B$5-$B$6))^(1/$B$2)+$B$5)</f>
        <v>46.933333333333337</v>
      </c>
      <c r="T369">
        <f>K369*S369</f>
        <v>1.4731050679413941E-2</v>
      </c>
      <c r="U369" s="3">
        <f>S369*N369/Q369+$B$7*O369/Q369</f>
        <v>47.9060672452581</v>
      </c>
      <c r="V369">
        <f>IF(U369-H369&lt;=10,10,U369-H369)</f>
        <v>48.106067245258103</v>
      </c>
      <c r="X369">
        <f t="shared" si="30"/>
        <v>0</v>
      </c>
      <c r="Y369">
        <f t="shared" si="31"/>
        <v>1</v>
      </c>
      <c r="AA369">
        <f>((Y369*V369)+H369+273)/(Y369*V369)</f>
        <v>6.6708023669694256</v>
      </c>
      <c r="AB369">
        <f t="shared" si="32"/>
        <v>3.7452372418283312E-5</v>
      </c>
      <c r="AD369">
        <f>AA369*$C$28</f>
        <v>3.7608433320365862</v>
      </c>
      <c r="AF369">
        <f>(Q369-X369)/AD369+X369</f>
        <v>6.6431210374618782E-5</v>
      </c>
      <c r="AH369">
        <f>Q369/AF369</f>
        <v>3.7608433320365862</v>
      </c>
      <c r="AT369" s="1"/>
    </row>
    <row r="370" spans="3:46" x14ac:dyDescent="0.35">
      <c r="C370" s="10"/>
      <c r="F370" s="4">
        <v>44212.333333333336</v>
      </c>
      <c r="H370">
        <v>0.2</v>
      </c>
      <c r="I370">
        <v>0.32083333333333303</v>
      </c>
      <c r="K370">
        <v>3.0972910035271698E-4</v>
      </c>
      <c r="L370">
        <v>2.07123710160139E-4</v>
      </c>
      <c r="N370">
        <f t="shared" si="28"/>
        <v>2.1681037024690188E-4</v>
      </c>
      <c r="O370" s="2">
        <f t="shared" si="29"/>
        <v>6.2137113048041704E-5</v>
      </c>
      <c r="Q370">
        <f>N370+O370</f>
        <v>2.789474832949436E-4</v>
      </c>
      <c r="S370">
        <f>IF(H370&gt;$B$5,$B$5,($B$3 - $B$5)*(($B$5-H370)/($B$5-$B$6))^(1/$B$2)+$B$5)</f>
        <v>46.400000000000006</v>
      </c>
      <c r="T370">
        <f>K370*S370</f>
        <v>1.437143025636607E-2</v>
      </c>
      <c r="U370" s="3">
        <f>S370*N370/Q370+$B$7*O370/Q370</f>
        <v>48.31569813034713</v>
      </c>
      <c r="V370">
        <f>IF(U370-H370&lt;=10,10,U370-H370)</f>
        <v>48.115698130347127</v>
      </c>
      <c r="X370">
        <f t="shared" si="30"/>
        <v>0</v>
      </c>
      <c r="Y370">
        <f t="shared" si="31"/>
        <v>1</v>
      </c>
      <c r="AA370">
        <f>((Y370*V370)+H370+273)/(Y370*V370)</f>
        <v>6.6779805887860455</v>
      </c>
      <c r="AB370">
        <f t="shared" si="32"/>
        <v>4.1771233022654229E-5</v>
      </c>
      <c r="AD370">
        <f>AA370*$C$28</f>
        <v>3.7648902466609178</v>
      </c>
      <c r="AF370">
        <f>(Q370-X370)/AD370+X370</f>
        <v>7.4091796843836865E-5</v>
      </c>
      <c r="AH370">
        <f>Q370/AF370</f>
        <v>3.7648902466609182</v>
      </c>
      <c r="AT370" s="1"/>
    </row>
    <row r="371" spans="3:46" x14ac:dyDescent="0.35">
      <c r="C371" s="10"/>
      <c r="F371" s="4">
        <v>44212.375</v>
      </c>
      <c r="H371">
        <v>0.4</v>
      </c>
      <c r="I371">
        <v>0.32083333333333303</v>
      </c>
      <c r="K371">
        <v>3.06073760852095E-4</v>
      </c>
      <c r="L371">
        <v>2.9185646794197901E-4</v>
      </c>
      <c r="N371">
        <f t="shared" si="28"/>
        <v>2.1425163259646649E-4</v>
      </c>
      <c r="O371" s="2">
        <f t="shared" si="29"/>
        <v>8.7556940382593721E-5</v>
      </c>
      <c r="Q371">
        <f>N371+O371</f>
        <v>3.0180857297906023E-4</v>
      </c>
      <c r="S371">
        <f>IF(H371&gt;$B$5,$B$5,($B$3 - $B$5)*(($B$5-H371)/($B$5-$B$6))^(1/$B$2)+$B$5)</f>
        <v>46.13333333333334</v>
      </c>
      <c r="T371">
        <f>K371*S371</f>
        <v>1.4120202833976652E-2</v>
      </c>
      <c r="U371" s="3">
        <f>S371*N371/Q371+$B$7*O371/Q371</f>
        <v>48.705620121156045</v>
      </c>
      <c r="V371">
        <f>IF(U371-H371&lt;=10,10,U371-H371)</f>
        <v>48.305620121156046</v>
      </c>
      <c r="X371">
        <f t="shared" si="30"/>
        <v>2.0336929800905082E-5</v>
      </c>
      <c r="Y371">
        <f t="shared" si="31"/>
        <v>0.93261646082427196</v>
      </c>
      <c r="AA371">
        <f>((Y371*V371)+H371+273)/(Y371*V371)</f>
        <v>7.0687293846425137</v>
      </c>
      <c r="AB371">
        <f t="shared" si="32"/>
        <v>3.9819269894484717E-5</v>
      </c>
      <c r="AD371">
        <f>AA371*$C$28</f>
        <v>3.9851853360004843</v>
      </c>
      <c r="AF371">
        <f>(Q371-X371)/AD371+X371</f>
        <v>9.0966428668990085E-5</v>
      </c>
      <c r="AH371">
        <f>Q371/AF371</f>
        <v>3.3178017142707175</v>
      </c>
      <c r="AT371" s="1"/>
    </row>
    <row r="372" spans="3:46" x14ac:dyDescent="0.35">
      <c r="C372" s="10"/>
      <c r="F372" s="4">
        <v>44212.416666666664</v>
      </c>
      <c r="H372">
        <v>0.7</v>
      </c>
      <c r="I372">
        <v>0.32083333333333303</v>
      </c>
      <c r="K372">
        <v>2.9656987815047698E-4</v>
      </c>
      <c r="L372">
        <v>2.9499525747162198E-4</v>
      </c>
      <c r="N372">
        <f t="shared" si="28"/>
        <v>2.0759891470533388E-4</v>
      </c>
      <c r="O372" s="2">
        <f t="shared" si="29"/>
        <v>8.8498577241486603E-5</v>
      </c>
      <c r="Q372">
        <f>N372+O372</f>
        <v>2.9609749194682046E-4</v>
      </c>
      <c r="S372">
        <f>IF(H372&gt;$B$5,$B$5,($B$3 - $B$5)*(($B$5-H372)/($B$5-$B$6))^(1/$B$2)+$B$5)</f>
        <v>45.733333333333334</v>
      </c>
      <c r="T372">
        <f>K372*S372</f>
        <v>1.3563129094081814E-2</v>
      </c>
      <c r="U372" s="3">
        <f>S372*N372/Q372+$B$7*O372/Q372</f>
        <v>48.502984674785424</v>
      </c>
      <c r="V372">
        <f>IF(U372-H372&lt;=10,10,U372-H372)</f>
        <v>47.802984674785421</v>
      </c>
      <c r="X372">
        <f t="shared" si="30"/>
        <v>1.4625848768665313E-5</v>
      </c>
      <c r="Y372">
        <f t="shared" si="31"/>
        <v>0.95060461784900174</v>
      </c>
      <c r="AA372">
        <f>((Y372*V372)+H372+273)/(Y372*V372)</f>
        <v>7.0230970947368432</v>
      </c>
      <c r="AB372">
        <f t="shared" si="32"/>
        <v>4.0077993993432318E-5</v>
      </c>
      <c r="AD372">
        <f>AA372*$C$28</f>
        <v>3.9594589115351071</v>
      </c>
      <c r="AF372">
        <f>(Q372-X372)/AD372+X372</f>
        <v>8.571425995488642E-5</v>
      </c>
      <c r="AH372">
        <f>Q372/AF372</f>
        <v>3.4544717775392804</v>
      </c>
      <c r="AT372" s="1"/>
    </row>
    <row r="373" spans="3:46" x14ac:dyDescent="0.35">
      <c r="C373" s="10"/>
      <c r="F373" s="4">
        <v>44212.458333333336</v>
      </c>
      <c r="H373">
        <v>1.1000000000000001</v>
      </c>
      <c r="I373">
        <v>0.32083333333333303</v>
      </c>
      <c r="K373">
        <v>2.82923277348155E-4</v>
      </c>
      <c r="L373">
        <v>2.5419706005231398E-4</v>
      </c>
      <c r="N373">
        <f t="shared" si="28"/>
        <v>1.9804629414370848E-4</v>
      </c>
      <c r="O373" s="2">
        <f t="shared" si="29"/>
        <v>7.6259118015694212E-5</v>
      </c>
      <c r="Q373">
        <f>N373+O373</f>
        <v>2.7430541215940271E-4</v>
      </c>
      <c r="S373">
        <f>IF(H373&gt;$B$5,$B$5,($B$3 - $B$5)*(($B$5-H373)/($B$5-$B$6))^(1/$B$2)+$B$5)</f>
        <v>45.2</v>
      </c>
      <c r="T373">
        <f>K373*S373</f>
        <v>1.2788132136136606E-2</v>
      </c>
      <c r="U373" s="3">
        <f>S373*N373/Q373+$B$7*O373/Q373</f>
        <v>47.924479078522566</v>
      </c>
      <c r="V373">
        <f>IF(U373-H373&lt;=10,10,U373-H373)</f>
        <v>46.824479078522565</v>
      </c>
      <c r="X373">
        <f t="shared" si="30"/>
        <v>0</v>
      </c>
      <c r="Y373">
        <f t="shared" si="31"/>
        <v>1</v>
      </c>
      <c r="AA373">
        <f>((Y373*V373)+H373+273)/(Y373*V373)</f>
        <v>6.8537757470904586</v>
      </c>
      <c r="AB373">
        <f t="shared" si="32"/>
        <v>4.0022525142561005E-5</v>
      </c>
      <c r="AD373">
        <f>AA373*$C$28</f>
        <v>3.8639994710905161</v>
      </c>
      <c r="AF373">
        <f>(Q373-X373)/AD373+X373</f>
        <v>7.0990023216019476E-5</v>
      </c>
      <c r="AH373">
        <f>Q373/AF373</f>
        <v>3.8639994710905161</v>
      </c>
      <c r="AT373" s="1"/>
    </row>
    <row r="374" spans="3:46" x14ac:dyDescent="0.35">
      <c r="C374" s="10"/>
      <c r="F374" s="4">
        <v>44212.5</v>
      </c>
      <c r="H374">
        <v>1.4</v>
      </c>
      <c r="I374">
        <v>0.32083333333333303</v>
      </c>
      <c r="K374">
        <v>2.71713569546247E-4</v>
      </c>
      <c r="L374">
        <v>2.4164432852016201E-4</v>
      </c>
      <c r="N374">
        <f t="shared" si="28"/>
        <v>1.901994986823729E-4</v>
      </c>
      <c r="O374" s="2">
        <f t="shared" si="29"/>
        <v>7.2493298556048616E-5</v>
      </c>
      <c r="Q374">
        <f>N374+O374</f>
        <v>2.6269279723842152E-4</v>
      </c>
      <c r="S374">
        <f>IF(H374&gt;$B$5,$B$5,($B$3 - $B$5)*(($B$5-H374)/($B$5-$B$6))^(1/$B$2)+$B$5)</f>
        <v>44.8</v>
      </c>
      <c r="T374">
        <f>K374*S374</f>
        <v>1.2172767915671866E-2</v>
      </c>
      <c r="U374" s="3">
        <f>S374*N374/Q374+$B$7*O374/Q374</f>
        <v>47.614815073138772</v>
      </c>
      <c r="V374">
        <f>IF(U374-H374&lt;=10,10,U374-H374)</f>
        <v>46.214815073138773</v>
      </c>
      <c r="X374">
        <f t="shared" si="30"/>
        <v>0</v>
      </c>
      <c r="Y374">
        <f t="shared" si="31"/>
        <v>1</v>
      </c>
      <c r="AA374">
        <f>((Y374*V374)+H374+273)/(Y374*V374)</f>
        <v>6.9374899491805655</v>
      </c>
      <c r="AB374">
        <f t="shared" si="32"/>
        <v>3.7865683289306955E-5</v>
      </c>
      <c r="AD374">
        <f>AA374*$C$28</f>
        <v>3.9111955925475472</v>
      </c>
      <c r="AF374">
        <f>(Q374-X374)/AD374+X374</f>
        <v>6.7164321247180898E-5</v>
      </c>
      <c r="AH374">
        <f>Q374/AF374</f>
        <v>3.9111955925475472</v>
      </c>
      <c r="AT374" s="1"/>
    </row>
    <row r="375" spans="3:46" x14ac:dyDescent="0.35">
      <c r="C375" s="10"/>
      <c r="F375" s="4">
        <v>44212.541666666664</v>
      </c>
      <c r="H375">
        <v>1.6</v>
      </c>
      <c r="I375">
        <v>0.32083333333333303</v>
      </c>
      <c r="K375">
        <v>2.6720531749547898E-4</v>
      </c>
      <c r="L375">
        <v>2.60474639111599E-4</v>
      </c>
      <c r="N375">
        <f t="shared" si="28"/>
        <v>1.8704372224683527E-4</v>
      </c>
      <c r="O375" s="2">
        <f t="shared" si="29"/>
        <v>7.8142391733479705E-5</v>
      </c>
      <c r="Q375">
        <f>N375+O375</f>
        <v>2.6518611398031498E-4</v>
      </c>
      <c r="S375">
        <f>IF(H375&gt;$B$5,$B$5,($B$3 - $B$5)*(($B$5-H375)/($B$5-$B$6))^(1/$B$2)+$B$5)</f>
        <v>44.533333333333331</v>
      </c>
      <c r="T375">
        <f>K375*S375</f>
        <v>1.1899543472465329E-2</v>
      </c>
      <c r="U375" s="3">
        <f>S375*N375/Q375+$B$7*O375/Q375</f>
        <v>47.617545981327162</v>
      </c>
      <c r="V375">
        <f>IF(U375-H375&lt;=10,10,U375-H375)</f>
        <v>46.01754598132716</v>
      </c>
      <c r="X375">
        <f t="shared" si="30"/>
        <v>0</v>
      </c>
      <c r="Y375">
        <f t="shared" si="31"/>
        <v>1</v>
      </c>
      <c r="AA375">
        <f>((Y375*V375)+H375+273)/(Y375*V375)</f>
        <v>6.9672890881974938</v>
      </c>
      <c r="AB375">
        <f t="shared" si="32"/>
        <v>3.8061591908040269E-5</v>
      </c>
      <c r="AD375">
        <f>AA375*$C$28</f>
        <v>3.9279956545351671</v>
      </c>
      <c r="AF375">
        <f>(Q375-X375)/AD375+X375</f>
        <v>6.7511814498607609E-5</v>
      </c>
      <c r="AH375">
        <f>Q375/AF375</f>
        <v>3.9279956545351671</v>
      </c>
      <c r="AT375" s="1"/>
    </row>
    <row r="376" spans="3:46" x14ac:dyDescent="0.35">
      <c r="C376" s="10"/>
      <c r="F376" s="4">
        <v>44212.583333333336</v>
      </c>
      <c r="H376">
        <v>1.7</v>
      </c>
      <c r="I376">
        <v>0.32083333333333303</v>
      </c>
      <c r="K376">
        <v>2.64646579845044E-4</v>
      </c>
      <c r="L376">
        <v>2.4792190757944602E-4</v>
      </c>
      <c r="N376">
        <f t="shared" si="28"/>
        <v>1.8525260589153078E-4</v>
      </c>
      <c r="O376" s="2">
        <f t="shared" si="29"/>
        <v>7.4376572273833811E-5</v>
      </c>
      <c r="Q376">
        <f>N376+O376</f>
        <v>2.5962917816536456E-4</v>
      </c>
      <c r="S376">
        <f>IF(H376&gt;$B$5,$B$5,($B$3 - $B$5)*(($B$5-H376)/($B$5-$B$6))^(1/$B$2)+$B$5)</f>
        <v>44.4</v>
      </c>
      <c r="T376">
        <f>K376*S376</f>
        <v>1.1750308145119953E-2</v>
      </c>
      <c r="U376" s="3">
        <f>S376*N376/Q376+$B$7*O376/Q376</f>
        <v>47.43660656199625</v>
      </c>
      <c r="V376">
        <f>IF(U376-H376&lt;=10,10,U376-H376)</f>
        <v>45.736606561996247</v>
      </c>
      <c r="X376">
        <f t="shared" si="30"/>
        <v>0</v>
      </c>
      <c r="Y376">
        <f t="shared" si="31"/>
        <v>1</v>
      </c>
      <c r="AA376">
        <f>((Y376*V376)+H376+273)/(Y376*V376)</f>
        <v>7.0061298957027454</v>
      </c>
      <c r="AB376">
        <f t="shared" si="32"/>
        <v>3.7057431425102438E-5</v>
      </c>
      <c r="AD376">
        <f>AA376*$C$28</f>
        <v>3.9498931990704884</v>
      </c>
      <c r="AF376">
        <f>(Q376-X376)/AD376+X376</f>
        <v>6.5730683104662675E-5</v>
      </c>
      <c r="AH376">
        <f>Q376/AF376</f>
        <v>3.9498931990704884</v>
      </c>
      <c r="AT376" s="1"/>
    </row>
    <row r="377" spans="3:46" x14ac:dyDescent="0.35">
      <c r="C377" s="10"/>
      <c r="F377" s="4">
        <v>44212.625</v>
      </c>
      <c r="H377">
        <v>1.6</v>
      </c>
      <c r="I377">
        <v>0.32083333333333303</v>
      </c>
      <c r="K377">
        <v>2.6428104589498199E-4</v>
      </c>
      <c r="L377">
        <v>2.5105948381587997E-4</v>
      </c>
      <c r="N377">
        <f t="shared" si="28"/>
        <v>1.8499673212648738E-4</v>
      </c>
      <c r="O377" s="2">
        <f t="shared" si="29"/>
        <v>7.5317845144763998E-5</v>
      </c>
      <c r="Q377">
        <f>N377+O377</f>
        <v>2.6031457727125141E-4</v>
      </c>
      <c r="S377">
        <f>IF(H377&gt;$B$5,$B$5,($B$3 - $B$5)*(($B$5-H377)/($B$5-$B$6))^(1/$B$2)+$B$5)</f>
        <v>44.533333333333331</v>
      </c>
      <c r="T377">
        <f>K377*S377</f>
        <v>1.1769315910523197E-2</v>
      </c>
      <c r="U377" s="3">
        <f>S377*N377/Q377+$B$7*O377/Q377</f>
        <v>47.561695353799109</v>
      </c>
      <c r="V377">
        <f>IF(U377-H377&lt;=10,10,U377-H377)</f>
        <v>45.961695353799108</v>
      </c>
      <c r="X377">
        <f t="shared" si="30"/>
        <v>0</v>
      </c>
      <c r="Y377">
        <f t="shared" si="31"/>
        <v>1</v>
      </c>
      <c r="AA377">
        <f>((Y377*V377)+H377+273)/(Y377*V377)</f>
        <v>6.9745402750314796</v>
      </c>
      <c r="AB377">
        <f t="shared" si="32"/>
        <v>3.732354635662011E-5</v>
      </c>
      <c r="AD377">
        <f>AA377*$C$28</f>
        <v>3.9320837051404403</v>
      </c>
      <c r="AF377">
        <f>(Q377-X377)/AD377+X377</f>
        <v>6.6202704924857108E-5</v>
      </c>
      <c r="AH377">
        <f>Q377/AF377</f>
        <v>3.9320837051404403</v>
      </c>
      <c r="AT377" s="1"/>
    </row>
    <row r="378" spans="3:46" x14ac:dyDescent="0.35">
      <c r="C378" s="10"/>
      <c r="F378" s="4">
        <v>44212.666666666664</v>
      </c>
      <c r="H378">
        <v>1.5</v>
      </c>
      <c r="I378">
        <v>0.32083333333333303</v>
      </c>
      <c r="K378">
        <v>2.6793638539560402E-4</v>
      </c>
      <c r="L378">
        <v>2.79303736409827E-4</v>
      </c>
      <c r="N378">
        <f t="shared" si="28"/>
        <v>1.875554697769228E-4</v>
      </c>
      <c r="O378" s="2">
        <f t="shared" si="29"/>
        <v>8.3791120922948112E-5</v>
      </c>
      <c r="Q378">
        <f>N378+O378</f>
        <v>2.7134659069987091E-4</v>
      </c>
      <c r="S378">
        <f>IF(H378&gt;$B$5,$B$5,($B$3 - $B$5)*(($B$5-H378)/($B$5-$B$6))^(1/$B$2)+$B$5)</f>
        <v>44.666666666666671</v>
      </c>
      <c r="T378">
        <f>K378*S378</f>
        <v>1.1967825214336982E-2</v>
      </c>
      <c r="U378" s="3">
        <f>S378*N378/Q378+$B$7*O378/Q378</f>
        <v>47.857573103475929</v>
      </c>
      <c r="V378">
        <f>IF(U378-H378&lt;=10,10,U378-H378)</f>
        <v>46.357573103475929</v>
      </c>
      <c r="X378">
        <f t="shared" si="30"/>
        <v>0</v>
      </c>
      <c r="Y378">
        <f t="shared" si="31"/>
        <v>1</v>
      </c>
      <c r="AA378">
        <f>((Y378*V378)+H378+273)/(Y378*V378)</f>
        <v>6.9213626085921609</v>
      </c>
      <c r="AB378">
        <f t="shared" si="32"/>
        <v>3.9204215418943947E-5</v>
      </c>
      <c r="AD378">
        <f>AA378*$C$28</f>
        <v>3.9021033727546621</v>
      </c>
      <c r="AF378">
        <f>(Q378-X378)/AD378+X378</f>
        <v>6.9538544927966815E-5</v>
      </c>
      <c r="AH378">
        <f>Q378/AF378</f>
        <v>3.9021033727546621</v>
      </c>
      <c r="AT378" s="1"/>
    </row>
    <row r="379" spans="3:46" x14ac:dyDescent="0.35">
      <c r="C379" s="10"/>
      <c r="F379" s="4">
        <v>44212.708333333336</v>
      </c>
      <c r="H379">
        <v>1.3</v>
      </c>
      <c r="I379">
        <v>0.32083333333333303</v>
      </c>
      <c r="K379">
        <v>2.7086065699610102E-4</v>
      </c>
      <c r="L379">
        <v>3.32654665361287E-4</v>
      </c>
      <c r="N379">
        <f t="shared" si="28"/>
        <v>1.8960245989727069E-4</v>
      </c>
      <c r="O379" s="2">
        <f t="shared" si="29"/>
        <v>9.9796399608386113E-5</v>
      </c>
      <c r="Q379">
        <f>N379+O379</f>
        <v>2.8939885950565682E-4</v>
      </c>
      <c r="S379">
        <f>IF(H379&gt;$B$5,$B$5,($B$3 - $B$5)*(($B$5-H379)/($B$5-$B$6))^(1/$B$2)+$B$5)</f>
        <v>44.93333333333333</v>
      </c>
      <c r="T379">
        <f>K379*S379</f>
        <v>1.2170672187691472E-2</v>
      </c>
      <c r="U379" s="3">
        <f>S379*N379/Q379+$B$7*O379/Q379</f>
        <v>48.404726037185533</v>
      </c>
      <c r="V379">
        <f>IF(U379-H379&lt;=10,10,U379-H379)</f>
        <v>47.104726037185536</v>
      </c>
      <c r="X379">
        <f t="shared" si="30"/>
        <v>7.9272163275016685E-6</v>
      </c>
      <c r="Y379">
        <f t="shared" si="31"/>
        <v>0.97260799043561286</v>
      </c>
      <c r="AA379">
        <f>((Y379*V379)+H379+273)/(Y379*V379)</f>
        <v>6.9871962272857218</v>
      </c>
      <c r="AB379">
        <f t="shared" si="32"/>
        <v>4.0283918473475722E-5</v>
      </c>
      <c r="AD379">
        <f>AA379*$C$28</f>
        <v>3.9392188368723615</v>
      </c>
      <c r="AF379">
        <f>(Q379-X379)/AD379+X379</f>
        <v>7.9380886416477073E-5</v>
      </c>
      <c r="AH379">
        <f>Q379/AF379</f>
        <v>3.6456995199991411</v>
      </c>
      <c r="AT379" s="1"/>
    </row>
    <row r="380" spans="3:46" x14ac:dyDescent="0.35">
      <c r="C380" s="10"/>
      <c r="F380" s="4">
        <v>44212.75</v>
      </c>
      <c r="H380">
        <v>1.2</v>
      </c>
      <c r="I380">
        <v>0.32083333333333303</v>
      </c>
      <c r="K380">
        <v>2.7744026809722102E-4</v>
      </c>
      <c r="L380">
        <v>3.51483762659515E-4</v>
      </c>
      <c r="N380">
        <f t="shared" si="28"/>
        <v>1.942081876680547E-4</v>
      </c>
      <c r="O380" s="2">
        <f t="shared" si="29"/>
        <v>1.0544512879785452E-4</v>
      </c>
      <c r="Q380">
        <f>N380+O380</f>
        <v>2.9965331646590924E-4</v>
      </c>
      <c r="S380">
        <f>IF(H380&gt;$B$5,$B$5,($B$3 - $B$5)*(($B$5-H380)/($B$5-$B$6))^(1/$B$2)+$B$5)</f>
        <v>45.06666666666667</v>
      </c>
      <c r="T380">
        <f>K380*S380</f>
        <v>1.2503308082248095E-2</v>
      </c>
      <c r="U380" s="3">
        <f>S380*N380/Q380+$B$7*O380/Q380</f>
        <v>48.562111419551684</v>
      </c>
      <c r="V380">
        <f>IF(U380-H380&lt;=10,10,U380-H380)</f>
        <v>47.362111419551681</v>
      </c>
      <c r="X380">
        <f t="shared" si="30"/>
        <v>1.8181673287754089E-5</v>
      </c>
      <c r="Y380">
        <f t="shared" si="31"/>
        <v>0.93932430482603191</v>
      </c>
      <c r="AA380">
        <f>((Y380*V380)+H380+273)/(Y380*V380)</f>
        <v>7.163406833533033</v>
      </c>
      <c r="AB380">
        <f t="shared" si="32"/>
        <v>3.929298582631691E-5</v>
      </c>
      <c r="AD380">
        <f>AA380*$C$28</f>
        <v>4.0385622811963451</v>
      </c>
      <c r="AF380">
        <f>(Q380-X380)/AD380+X380</f>
        <v>8.7877674879383537E-5</v>
      </c>
      <c r="AH380">
        <f>Q380/AF380</f>
        <v>3.4098912707601592</v>
      </c>
      <c r="AT380" s="1"/>
    </row>
    <row r="381" spans="3:46" x14ac:dyDescent="0.35">
      <c r="C381" s="10"/>
      <c r="F381" s="4">
        <v>44212.791666666664</v>
      </c>
      <c r="H381">
        <v>1.1000000000000001</v>
      </c>
      <c r="I381">
        <v>0.32083333333333303</v>
      </c>
      <c r="K381">
        <v>2.8864997589912901E-4</v>
      </c>
      <c r="L381">
        <v>2.9813283370805599E-4</v>
      </c>
      <c r="N381">
        <f t="shared" si="28"/>
        <v>2.020549831293903E-4</v>
      </c>
      <c r="O381" s="2">
        <f t="shared" si="29"/>
        <v>8.9439850112416804E-5</v>
      </c>
      <c r="Q381">
        <f>N381+O381</f>
        <v>2.9149483324180709E-4</v>
      </c>
      <c r="S381">
        <f>IF(H381&gt;$B$5,$B$5,($B$3 - $B$5)*(($B$5-H381)/($B$5-$B$6))^(1/$B$2)+$B$5)</f>
        <v>45.2</v>
      </c>
      <c r="T381">
        <f>K381*S381</f>
        <v>1.3046978910640631E-2</v>
      </c>
      <c r="U381" s="3">
        <f>S381*N381/Q381+$B$7*O381/Q381</f>
        <v>48.206950488122658</v>
      </c>
      <c r="V381">
        <f>IF(U381-H381&lt;=10,10,U381-H381)</f>
        <v>47.106950488122656</v>
      </c>
      <c r="X381">
        <f t="shared" si="30"/>
        <v>1.0023190063651946E-5</v>
      </c>
      <c r="Y381">
        <f t="shared" si="31"/>
        <v>0.96561451895328354</v>
      </c>
      <c r="AA381">
        <f>((Y381*V381)+H381+273)/(Y381*V381)</f>
        <v>7.0258769312273861</v>
      </c>
      <c r="AB381">
        <f t="shared" si="32"/>
        <v>4.0062136859687839E-5</v>
      </c>
      <c r="AD381">
        <f>AA381*$C$28</f>
        <v>3.9610261187396518</v>
      </c>
      <c r="AF381">
        <f>(Q381-X381)/AD381+X381</f>
        <v>8.1083474631458792E-5</v>
      </c>
      <c r="AH381">
        <f>Q381/AF381</f>
        <v>3.5949968173750761</v>
      </c>
      <c r="AT381" s="1"/>
    </row>
    <row r="382" spans="3:46" x14ac:dyDescent="0.35">
      <c r="C382" s="10"/>
      <c r="F382" s="4">
        <v>44212.833333333336</v>
      </c>
      <c r="H382">
        <v>-0.9</v>
      </c>
      <c r="I382">
        <v>0.32083333333333303</v>
      </c>
      <c r="K382">
        <v>2.9778832465068503E-4</v>
      </c>
      <c r="L382">
        <v>2.07123710160139E-4</v>
      </c>
      <c r="N382">
        <f t="shared" si="28"/>
        <v>2.0845182725547952E-4</v>
      </c>
      <c r="O382" s="2">
        <f t="shared" si="29"/>
        <v>6.2137113048041704E-5</v>
      </c>
      <c r="Q382">
        <f>N382+O382</f>
        <v>2.7058894030352124E-4</v>
      </c>
      <c r="S382">
        <f>IF(H382&gt;$B$5,$B$5,($B$3 - $B$5)*(($B$5-H382)/($B$5-$B$6))^(1/$B$2)+$B$5)</f>
        <v>47.866666666666667</v>
      </c>
      <c r="T382">
        <f>K382*S382</f>
        <v>1.4254134473279457E-2</v>
      </c>
      <c r="U382" s="3">
        <f>S382*N382/Q382+$B$7*O382/Q382</f>
        <v>49.504740784720077</v>
      </c>
      <c r="V382">
        <f>IF(U382-H382&lt;=10,10,U382-H382)</f>
        <v>50.404740784720076</v>
      </c>
      <c r="X382">
        <f t="shared" si="30"/>
        <v>0</v>
      </c>
      <c r="Y382">
        <f t="shared" si="31"/>
        <v>1</v>
      </c>
      <c r="AA382">
        <f>((Y382*V382)+H382+273)/(Y382*V382)</f>
        <v>6.3983017423330475</v>
      </c>
      <c r="AB382">
        <f t="shared" si="32"/>
        <v>4.2290743888057852E-5</v>
      </c>
      <c r="AD382">
        <f>AA382*$C$28</f>
        <v>3.6072138133127218</v>
      </c>
      <c r="AF382">
        <f>(Q382-X382)/AD382+X382</f>
        <v>7.5013280140170875E-5</v>
      </c>
      <c r="AH382">
        <f>Q382/AF382</f>
        <v>3.6072138133127218</v>
      </c>
      <c r="AT382" s="1"/>
    </row>
    <row r="383" spans="3:46" x14ac:dyDescent="0.35">
      <c r="C383" s="10"/>
      <c r="F383" s="4">
        <v>44212.875</v>
      </c>
      <c r="H383">
        <v>-1.2</v>
      </c>
      <c r="I383">
        <v>0.32083333333333303</v>
      </c>
      <c r="K383">
        <v>3.0400240180174199E-4</v>
      </c>
      <c r="L383">
        <v>1.2552974190793999E-4</v>
      </c>
      <c r="N383">
        <f t="shared" si="28"/>
        <v>2.1280168126121938E-4</v>
      </c>
      <c r="O383" s="2">
        <f t="shared" si="29"/>
        <v>3.7658922572381999E-5</v>
      </c>
      <c r="Q383">
        <f>N383+O383</f>
        <v>2.5046060383360138E-4</v>
      </c>
      <c r="S383">
        <f>IF(H383&gt;$B$5,$B$5,($B$3 - $B$5)*(($B$5-H383)/($B$5-$B$6))^(1/$B$2)+$B$5)</f>
        <v>48.266666666666666</v>
      </c>
      <c r="T383">
        <f>K383*S383</f>
        <v>1.4673182593630747E-2</v>
      </c>
      <c r="U383" s="3">
        <f>S383*N383/Q383+$B$7*O383/Q383</f>
        <v>49.279081692314783</v>
      </c>
      <c r="V383">
        <f>IF(U383-H383&lt;=10,10,U383-H383)</f>
        <v>50.479081692314786</v>
      </c>
      <c r="X383">
        <f t="shared" si="30"/>
        <v>0</v>
      </c>
      <c r="Y383">
        <f t="shared" si="31"/>
        <v>1</v>
      </c>
      <c r="AA383">
        <f>((Y383*V383)+H383+273)/(Y383*V383)</f>
        <v>6.3844085686166574</v>
      </c>
      <c r="AB383">
        <f t="shared" si="32"/>
        <v>3.9230040048622698E-5</v>
      </c>
      <c r="AD383">
        <f>AA383*$C$28</f>
        <v>3.599381164875882</v>
      </c>
      <c r="AF383">
        <f>(Q383-X383)/AD383+X383</f>
        <v>6.95843514095396E-5</v>
      </c>
      <c r="AH383">
        <f>Q383/AF383</f>
        <v>3.599381164875882</v>
      </c>
      <c r="AT383" s="1"/>
    </row>
    <row r="384" spans="3:46" x14ac:dyDescent="0.35">
      <c r="C384" s="10"/>
      <c r="F384" s="4">
        <v>44212.916666666664</v>
      </c>
      <c r="H384">
        <v>-1.1000000000000001</v>
      </c>
      <c r="I384">
        <v>0.32083333333333303</v>
      </c>
      <c r="K384">
        <v>3.0473346970186698E-4</v>
      </c>
      <c r="L384" s="2">
        <v>8.1594332240161007E-5</v>
      </c>
      <c r="N384">
        <f t="shared" si="28"/>
        <v>2.1331342879130687E-4</v>
      </c>
      <c r="O384" s="2">
        <f t="shared" si="29"/>
        <v>2.4478299672048307E-5</v>
      </c>
      <c r="Q384">
        <f>N384+O384</f>
        <v>2.3779172846335518E-4</v>
      </c>
      <c r="S384">
        <f>IF(H384&gt;$B$5,$B$5,($B$3 - $B$5)*(($B$5-H384)/($B$5-$B$6))^(1/$B$2)+$B$5)</f>
        <v>48.133333333333333</v>
      </c>
      <c r="T384">
        <f>K384*S384</f>
        <v>1.4667837674983197E-2</v>
      </c>
      <c r="U384" s="3">
        <f>S384*N384/Q384+$B$7*O384/Q384</f>
        <v>48.840188552818539</v>
      </c>
      <c r="V384">
        <f>IF(U384-H384&lt;=10,10,U384-H384)</f>
        <v>49.94018855281854</v>
      </c>
      <c r="X384">
        <f t="shared" si="30"/>
        <v>0</v>
      </c>
      <c r="Y384">
        <f t="shared" si="31"/>
        <v>1</v>
      </c>
      <c r="AA384">
        <f>((Y384*V384)+H384+273)/(Y384*V384)</f>
        <v>6.444512883895678</v>
      </c>
      <c r="AB384">
        <f t="shared" si="32"/>
        <v>3.6898324628627505E-5</v>
      </c>
      <c r="AD384">
        <f>AA384*$C$28</f>
        <v>3.6332665808886517</v>
      </c>
      <c r="AF384">
        <f>(Q384-X384)/AD384+X384</f>
        <v>6.5448467149138912E-5</v>
      </c>
      <c r="AH384">
        <f>Q384/AF384</f>
        <v>3.6332665808886517</v>
      </c>
      <c r="AL384" s="2"/>
      <c r="AT384" s="1"/>
    </row>
    <row r="385" spans="3:46" x14ac:dyDescent="0.35">
      <c r="C385" s="10"/>
      <c r="F385" s="4">
        <v>44212.958333333336</v>
      </c>
      <c r="H385">
        <v>-1</v>
      </c>
      <c r="I385">
        <v>0.32083333333333303</v>
      </c>
      <c r="K385">
        <v>2.9778832465068503E-4</v>
      </c>
      <c r="L385" s="2">
        <v>7.5317845144764106E-5</v>
      </c>
      <c r="N385">
        <f t="shared" si="28"/>
        <v>2.0845182725547952E-4</v>
      </c>
      <c r="O385" s="2">
        <f t="shared" si="29"/>
        <v>2.2595353543429236E-5</v>
      </c>
      <c r="Q385">
        <f>N385+O385</f>
        <v>2.3104718079890876E-4</v>
      </c>
      <c r="S385">
        <f>IF(H385&gt;$B$5,$B$5,($B$3 - $B$5)*(($B$5-H385)/($B$5-$B$6))^(1/$B$2)+$B$5)</f>
        <v>48</v>
      </c>
      <c r="T385">
        <f>K385*S385</f>
        <v>1.4293839583232881E-2</v>
      </c>
      <c r="U385" s="3">
        <f>S385*N385/Q385+$B$7*O385/Q385</f>
        <v>48.684567862966766</v>
      </c>
      <c r="V385">
        <f>IF(U385-H385&lt;=10,10,U385-H385)</f>
        <v>49.684567862966766</v>
      </c>
      <c r="X385">
        <f t="shared" si="30"/>
        <v>0</v>
      </c>
      <c r="Y385">
        <f t="shared" si="31"/>
        <v>1</v>
      </c>
      <c r="AA385">
        <f>((Y385*V385)+H385+273)/(Y385*V385)</f>
        <v>6.4745368974566411</v>
      </c>
      <c r="AB385">
        <f t="shared" si="32"/>
        <v>3.5685514571655286E-5</v>
      </c>
      <c r="AD385">
        <f>AA385*$C$28</f>
        <v>3.6501934219176753</v>
      </c>
      <c r="AF385">
        <f>(Q385-X385)/AD385+X385</f>
        <v>6.3297243212258385E-5</v>
      </c>
      <c r="AH385">
        <f>Q385/AF385</f>
        <v>3.6501934219176748</v>
      </c>
      <c r="AL385" s="2"/>
      <c r="AT385" s="1"/>
    </row>
    <row r="386" spans="3:46" x14ac:dyDescent="0.35">
      <c r="C386" s="10"/>
      <c r="F386" s="4">
        <v>44213</v>
      </c>
      <c r="H386">
        <v>-0.8</v>
      </c>
      <c r="I386">
        <v>1</v>
      </c>
      <c r="K386">
        <v>2.83288811298217E-4</v>
      </c>
      <c r="L386" s="2">
        <v>6.2764870953969994E-5</v>
      </c>
      <c r="N386">
        <f t="shared" ref="N386:N449" si="33">$C$13*K386</f>
        <v>1.983021679087519E-4</v>
      </c>
      <c r="O386" s="2">
        <f t="shared" ref="O386:O449" si="34">$C$14*L386</f>
        <v>1.8829461286190999E-5</v>
      </c>
      <c r="Q386">
        <f>N386+O386</f>
        <v>2.1713162919494291E-4</v>
      </c>
      <c r="S386">
        <f>IF(H386&gt;$B$5,$B$5,($B$3 - $B$5)*(($B$5-H386)/($B$5-$B$6))^(1/$B$2)+$B$5)</f>
        <v>47.733333333333334</v>
      </c>
      <c r="T386">
        <f>K386*S386</f>
        <v>1.3522319259301559E-2</v>
      </c>
      <c r="U386" s="3">
        <f>S386*N386/Q386+$B$7*O386/Q386</f>
        <v>48.363492187605132</v>
      </c>
      <c r="V386">
        <f>IF(U386-H386&lt;=10,10,U386-H386)</f>
        <v>49.163492187605129</v>
      </c>
      <c r="X386">
        <f t="shared" ref="X386:X449" si="35">IF(Q386-$C$20&lt;=0,0,Q386-$C$20)</f>
        <v>0</v>
      </c>
      <c r="Y386">
        <f t="shared" ref="Y386:Y449" si="36">1-(X386/Q386)</f>
        <v>1</v>
      </c>
      <c r="AA386">
        <f>((Y386*V386)+H386+273)/(Y386*V386)</f>
        <v>6.5366286626120873</v>
      </c>
      <c r="AB386">
        <f t="shared" ref="AB386:AB449" si="37">(Q386-X386)/AA386</f>
        <v>3.3217678470383761E-5</v>
      </c>
      <c r="AD386">
        <f>AA386*$C$28</f>
        <v>3.6851993159785614</v>
      </c>
      <c r="AF386">
        <f>(Q386-X386)/AD386+X386</f>
        <v>5.8919914657936531E-5</v>
      </c>
      <c r="AH386">
        <f>Q386/AF386</f>
        <v>3.6851993159785614</v>
      </c>
      <c r="AL386" s="2"/>
      <c r="AT386" s="1"/>
    </row>
    <row r="387" spans="3:46" x14ac:dyDescent="0.35">
      <c r="C387" s="10"/>
      <c r="F387" s="4">
        <v>44213.041666666664</v>
      </c>
      <c r="H387">
        <v>-0.9</v>
      </c>
      <c r="I387">
        <v>1</v>
      </c>
      <c r="K387">
        <v>2.8243589874807199E-4</v>
      </c>
      <c r="L387" s="2">
        <v>5.0211896763176003E-5</v>
      </c>
      <c r="N387">
        <f t="shared" si="33"/>
        <v>1.9770512912365039E-4</v>
      </c>
      <c r="O387" s="2">
        <f t="shared" si="34"/>
        <v>1.5063569028952804E-5</v>
      </c>
      <c r="Q387">
        <f>N387+O387</f>
        <v>2.127686981526032E-4</v>
      </c>
      <c r="S387">
        <f>IF(H387&gt;$B$5,$B$5,($B$3 - $B$5)*(($B$5-H387)/($B$5-$B$6))^(1/$B$2)+$B$5)</f>
        <v>47.866666666666667</v>
      </c>
      <c r="T387">
        <f>K387*S387</f>
        <v>1.3519265020074379E-2</v>
      </c>
      <c r="U387" s="3">
        <f>S387*N387/Q387+$B$7*O387/Q387</f>
        <v>48.371691418926645</v>
      </c>
      <c r="V387">
        <f>IF(U387-H387&lt;=10,10,U387-H387)</f>
        <v>49.271691418926643</v>
      </c>
      <c r="X387">
        <f t="shared" si="35"/>
        <v>0</v>
      </c>
      <c r="Y387">
        <f t="shared" si="36"/>
        <v>1</v>
      </c>
      <c r="AA387">
        <f>((Y387*V387)+H387+273)/(Y387*V387)</f>
        <v>6.5224408207646531</v>
      </c>
      <c r="AB387">
        <f t="shared" si="37"/>
        <v>3.2621023938651766E-5</v>
      </c>
      <c r="AD387">
        <f>AA387*$C$28</f>
        <v>3.677200540498101</v>
      </c>
      <c r="AF387">
        <f>(Q387-X387)/AD387+X387</f>
        <v>5.786159764998356E-5</v>
      </c>
      <c r="AH387">
        <f>Q387/AF387</f>
        <v>3.677200540498101</v>
      </c>
      <c r="AL387" s="2"/>
      <c r="AT387" s="1"/>
    </row>
    <row r="388" spans="3:46" x14ac:dyDescent="0.35">
      <c r="C388" s="10"/>
      <c r="F388" s="4">
        <v>44213.083333333336</v>
      </c>
      <c r="H388">
        <v>-0.8</v>
      </c>
      <c r="I388">
        <v>1</v>
      </c>
      <c r="K388">
        <v>2.8401987919834102E-4</v>
      </c>
      <c r="L388" s="2">
        <v>3.4520739689343903E-5</v>
      </c>
      <c r="N388">
        <f t="shared" si="33"/>
        <v>1.9881391543883872E-4</v>
      </c>
      <c r="O388" s="2">
        <f t="shared" si="34"/>
        <v>1.0356221906803173E-5</v>
      </c>
      <c r="Q388">
        <f>N388+O388</f>
        <v>2.0917013734564189E-4</v>
      </c>
      <c r="S388">
        <f>IF(H388&gt;$B$5,$B$5,($B$3 - $B$5)*(($B$5-H388)/($B$5-$B$6))^(1/$B$2)+$B$5)</f>
        <v>47.733333333333334</v>
      </c>
      <c r="T388">
        <f>K388*S388</f>
        <v>1.3557215567067479E-2</v>
      </c>
      <c r="U388" s="3">
        <f>S388*N388/Q388+$B$7*O388/Q388</f>
        <v>48.093113240148689</v>
      </c>
      <c r="V388">
        <f>IF(U388-H388&lt;=10,10,U388-H388)</f>
        <v>48.893113240148686</v>
      </c>
      <c r="X388">
        <f t="shared" si="35"/>
        <v>0</v>
      </c>
      <c r="Y388">
        <f t="shared" si="36"/>
        <v>1</v>
      </c>
      <c r="AA388">
        <f>((Y388*V388)+H388+273)/(Y388*V388)</f>
        <v>6.5672462226537531</v>
      </c>
      <c r="AB388">
        <f t="shared" si="37"/>
        <v>3.1850509369377428E-5</v>
      </c>
      <c r="AD388">
        <f>AA388*$C$28</f>
        <v>3.7024607847182267</v>
      </c>
      <c r="AF388">
        <f>(Q388-X388)/AD388+X388</f>
        <v>5.6494896099638406E-5</v>
      </c>
      <c r="AH388">
        <f>Q388/AF388</f>
        <v>3.7024607847182267</v>
      </c>
      <c r="AL388" s="2"/>
      <c r="AT388" s="1"/>
    </row>
    <row r="389" spans="3:46" x14ac:dyDescent="0.35">
      <c r="C389" s="10"/>
      <c r="F389" s="4">
        <v>44213.125</v>
      </c>
      <c r="H389">
        <v>-0.7</v>
      </c>
      <c r="I389">
        <v>1</v>
      </c>
      <c r="K389">
        <v>2.8816259729904601E-4</v>
      </c>
      <c r="L389" s="2">
        <v>1.56912784031529E-5</v>
      </c>
      <c r="N389">
        <f t="shared" si="33"/>
        <v>2.0171381810933219E-4</v>
      </c>
      <c r="O389" s="2">
        <f t="shared" si="34"/>
        <v>4.7073835209458711E-6</v>
      </c>
      <c r="Q389">
        <f>N389+O389</f>
        <v>2.0642120163027805E-4</v>
      </c>
      <c r="S389">
        <f>IF(H389&gt;$B$5,$B$5,($B$3 - $B$5)*(($B$5-H389)/($B$5-$B$6))^(1/$B$2)+$B$5)</f>
        <v>47.599999999999994</v>
      </c>
      <c r="T389">
        <f>K389*S389</f>
        <v>1.3716539631434588E-2</v>
      </c>
      <c r="U389" s="3">
        <f>S389*N389/Q389+$B$7*O389/Q389</f>
        <v>47.768755136487343</v>
      </c>
      <c r="V389">
        <f>IF(U389-H389&lt;=10,10,U389-H389)</f>
        <v>48.468755136487346</v>
      </c>
      <c r="X389">
        <f t="shared" si="35"/>
        <v>0</v>
      </c>
      <c r="Y389">
        <f t="shared" si="36"/>
        <v>1</v>
      </c>
      <c r="AA389">
        <f>((Y389*V389)+H389+273)/(Y389*V389)</f>
        <v>6.6180522737422693</v>
      </c>
      <c r="AB389">
        <f t="shared" si="37"/>
        <v>3.1190627255888131E-5</v>
      </c>
      <c r="AD389">
        <f>AA389*$C$28</f>
        <v>3.7311040554901895</v>
      </c>
      <c r="AF389">
        <f>(Q389-X389)/AD389+X389</f>
        <v>5.5324429059151124E-5</v>
      </c>
      <c r="AH389">
        <f>Q389/AF389</f>
        <v>3.7311040554901895</v>
      </c>
      <c r="AL389" s="2"/>
      <c r="AT389" s="1"/>
    </row>
    <row r="390" spans="3:46" x14ac:dyDescent="0.35">
      <c r="C390" s="10"/>
      <c r="F390" s="4">
        <v>44213.166666666664</v>
      </c>
      <c r="H390">
        <v>-0.5</v>
      </c>
      <c r="I390">
        <v>1</v>
      </c>
      <c r="K390">
        <v>2.8816259729904601E-4</v>
      </c>
      <c r="L390" s="2">
        <v>1.2552974190794001E-5</v>
      </c>
      <c r="N390">
        <f t="shared" si="33"/>
        <v>2.0171381810933219E-4</v>
      </c>
      <c r="O390" s="2">
        <f t="shared" si="34"/>
        <v>3.7658922572382009E-6</v>
      </c>
      <c r="Q390">
        <f>N390+O390</f>
        <v>2.0547971036657039E-4</v>
      </c>
      <c r="S390">
        <f>IF(H390&gt;$B$5,$B$5,($B$3 - $B$5)*(($B$5-H390)/($B$5-$B$6))^(1/$B$2)+$B$5)</f>
        <v>47.333333333333336</v>
      </c>
      <c r="T390">
        <f>K390*S390</f>
        <v>1.3639696272154845E-2</v>
      </c>
      <c r="U390" s="3">
        <f>S390*N390/Q390+$B$7*O390/Q390</f>
        <v>47.473842781138771</v>
      </c>
      <c r="V390">
        <f>IF(U390-H390&lt;=10,10,U390-H390)</f>
        <v>47.973842781138771</v>
      </c>
      <c r="X390">
        <f t="shared" si="35"/>
        <v>0</v>
      </c>
      <c r="Y390">
        <f t="shared" si="36"/>
        <v>1</v>
      </c>
      <c r="AA390">
        <f>((Y390*V390)+H390+273)/(Y390*V390)</f>
        <v>6.6801787016139382</v>
      </c>
      <c r="AB390">
        <f t="shared" si="37"/>
        <v>3.0759612810496563E-5</v>
      </c>
      <c r="AD390">
        <f>AA390*$C$28</f>
        <v>3.7661294915848531</v>
      </c>
      <c r="AF390">
        <f>(Q390-X390)/AD390+X390</f>
        <v>5.4559916440924325E-5</v>
      </c>
      <c r="AH390">
        <f>Q390/AF390</f>
        <v>3.7661294915848531</v>
      </c>
      <c r="AL390" s="2"/>
      <c r="AT390" s="1"/>
    </row>
    <row r="391" spans="3:46" x14ac:dyDescent="0.35">
      <c r="C391" s="10"/>
      <c r="F391" s="4">
        <v>44213.208333333336</v>
      </c>
      <c r="H391">
        <v>-0.3</v>
      </c>
      <c r="I391">
        <v>1</v>
      </c>
      <c r="K391">
        <v>2.8901550984919102E-4</v>
      </c>
      <c r="L391" s="2">
        <v>9.4147306430955099E-6</v>
      </c>
      <c r="N391">
        <f t="shared" si="33"/>
        <v>2.023108568944337E-4</v>
      </c>
      <c r="O391" s="2">
        <f t="shared" si="34"/>
        <v>2.8244191929286532E-6</v>
      </c>
      <c r="Q391">
        <f>N391+O391</f>
        <v>2.0513527608736234E-4</v>
      </c>
      <c r="S391">
        <f>IF(H391&gt;$B$5,$B$5,($B$3 - $B$5)*(($B$5-H391)/($B$5-$B$6))^(1/$B$2)+$B$5)</f>
        <v>47.066666666666663</v>
      </c>
      <c r="T391">
        <f>K391*S391</f>
        <v>1.360299666356859E-2</v>
      </c>
      <c r="U391" s="3">
        <f>S391*N391/Q391+$B$7*O391/Q391</f>
        <v>47.175897313671648</v>
      </c>
      <c r="V391">
        <f>IF(U391-H391&lt;=10,10,U391-H391)</f>
        <v>47.475897313671645</v>
      </c>
      <c r="X391">
        <f t="shared" si="35"/>
        <v>0</v>
      </c>
      <c r="Y391">
        <f t="shared" si="36"/>
        <v>1</v>
      </c>
      <c r="AA391">
        <f>((Y391*V391)+H391+273)/(Y391*V391)</f>
        <v>6.7439672640262147</v>
      </c>
      <c r="AB391">
        <f t="shared" si="37"/>
        <v>3.0417596654360769E-5</v>
      </c>
      <c r="AD391">
        <f>AA391*$C$28</f>
        <v>3.8020920005022623</v>
      </c>
      <c r="AF391">
        <f>(Q391-X391)/AD391+X391</f>
        <v>5.3953264692244072E-5</v>
      </c>
      <c r="AH391">
        <f>Q391/AF391</f>
        <v>3.8020920005022623</v>
      </c>
      <c r="AL391" s="2"/>
      <c r="AT391" s="1"/>
    </row>
    <row r="392" spans="3:46" x14ac:dyDescent="0.35">
      <c r="C392" s="10"/>
      <c r="F392" s="4">
        <v>44213.25</v>
      </c>
      <c r="H392">
        <v>-0.5</v>
      </c>
      <c r="I392">
        <v>1</v>
      </c>
      <c r="K392">
        <v>2.9145240284960598E-4</v>
      </c>
      <c r="L392" s="2">
        <v>2.8244252593946901E-5</v>
      </c>
      <c r="N392">
        <f t="shared" si="33"/>
        <v>2.0401668199472418E-4</v>
      </c>
      <c r="O392" s="2">
        <f t="shared" si="34"/>
        <v>8.473275778184072E-6</v>
      </c>
      <c r="Q392">
        <f>N392+O392</f>
        <v>2.1248995777290824E-4</v>
      </c>
      <c r="S392">
        <f>IF(H392&gt;$B$5,$B$5,($B$3 - $B$5)*(($B$5-H392)/($B$5-$B$6))^(1/$B$2)+$B$5)</f>
        <v>47.333333333333336</v>
      </c>
      <c r="T392">
        <f>K392*S392</f>
        <v>1.3795413734881351E-2</v>
      </c>
      <c r="U392" s="3">
        <f>S392*N392/Q392+$B$7*O392/Q392</f>
        <v>47.639050279427813</v>
      </c>
      <c r="V392">
        <f>IF(U392-H392&lt;=10,10,U392-H392)</f>
        <v>48.139050279427813</v>
      </c>
      <c r="X392">
        <f t="shared" si="35"/>
        <v>0</v>
      </c>
      <c r="Y392">
        <f t="shared" si="36"/>
        <v>1</v>
      </c>
      <c r="AA392">
        <f>((Y392*V392)+H392+273)/(Y392*V392)</f>
        <v>6.6606850035106042</v>
      </c>
      <c r="AB392">
        <f t="shared" si="37"/>
        <v>3.1902117824354779E-5</v>
      </c>
      <c r="AD392">
        <f>AA392*$C$28</f>
        <v>3.7551393976657668</v>
      </c>
      <c r="AF392">
        <f>(Q392-X392)/AD392+X392</f>
        <v>5.6586436685944116E-5</v>
      </c>
      <c r="AH392">
        <f>Q392/AF392</f>
        <v>3.7551393976657668</v>
      </c>
      <c r="AL392" s="2"/>
      <c r="AT392" s="1"/>
    </row>
    <row r="393" spans="3:46" x14ac:dyDescent="0.35">
      <c r="C393" s="10"/>
      <c r="F393" s="4">
        <v>44213.291666666664</v>
      </c>
      <c r="H393">
        <v>-0.4</v>
      </c>
      <c r="I393">
        <v>1</v>
      </c>
      <c r="K393">
        <v>2.93889295850021E-4</v>
      </c>
      <c r="L393">
        <v>1.00423672197031E-4</v>
      </c>
      <c r="N393">
        <f t="shared" si="33"/>
        <v>2.0572250709501469E-4</v>
      </c>
      <c r="O393" s="2">
        <f t="shared" si="34"/>
        <v>3.0127101659109304E-5</v>
      </c>
      <c r="Q393">
        <f>N393+O393</f>
        <v>2.3584960875412398E-4</v>
      </c>
      <c r="S393">
        <f>IF(H393&gt;$B$5,$B$5,($B$3 - $B$5)*(($B$5-H393)/($B$5-$B$6))^(1/$B$2)+$B$5)</f>
        <v>47.199999999999996</v>
      </c>
      <c r="T393">
        <f>K393*S393</f>
        <v>1.387157476412099E-2</v>
      </c>
      <c r="U393" s="3">
        <f>S393*N393/Q393+$B$7*O393/Q393</f>
        <v>48.196361173471502</v>
      </c>
      <c r="V393">
        <f>IF(U393-H393&lt;=10,10,U393-H393)</f>
        <v>48.5963611734715</v>
      </c>
      <c r="X393">
        <f t="shared" si="35"/>
        <v>0</v>
      </c>
      <c r="Y393">
        <f t="shared" si="36"/>
        <v>1</v>
      </c>
      <c r="AA393">
        <f>((Y393*V393)+H393+273)/(Y393*V393)</f>
        <v>6.6094734959046866</v>
      </c>
      <c r="AB393">
        <f t="shared" si="37"/>
        <v>3.5683569788162308E-5</v>
      </c>
      <c r="AD393">
        <f>AA393*$C$28</f>
        <v>3.7262675399328935</v>
      </c>
      <c r="AF393">
        <f>(Q393-X393)/AD393+X393</f>
        <v>6.3293793649172971E-5</v>
      </c>
      <c r="AH393">
        <f>Q393/AF393</f>
        <v>3.7262675399328939</v>
      </c>
      <c r="AT393" s="1"/>
    </row>
    <row r="394" spans="3:46" x14ac:dyDescent="0.35">
      <c r="C394" s="10"/>
      <c r="F394" s="4">
        <v>44213.333333333336</v>
      </c>
      <c r="H394">
        <v>-0.5</v>
      </c>
      <c r="I394">
        <v>1</v>
      </c>
      <c r="K394">
        <v>2.9023395634939902E-4</v>
      </c>
      <c r="L394">
        <v>2.1026249968978099E-4</v>
      </c>
      <c r="N394">
        <f t="shared" si="33"/>
        <v>2.0316376944457931E-4</v>
      </c>
      <c r="O394" s="2">
        <f t="shared" si="34"/>
        <v>6.3078749906934301E-5</v>
      </c>
      <c r="Q394">
        <f>N394+O394</f>
        <v>2.6624251935151359E-4</v>
      </c>
      <c r="S394">
        <f>IF(H394&gt;$B$5,$B$5,($B$3 - $B$5)*(($B$5-H394)/($B$5-$B$6))^(1/$B$2)+$B$5)</f>
        <v>47.333333333333336</v>
      </c>
      <c r="T394">
        <f>K394*S394</f>
        <v>1.3737740600538222E-2</v>
      </c>
      <c r="U394" s="3">
        <f>S394*N394/Q394+$B$7*O394/Q394</f>
        <v>49.149736477595972</v>
      </c>
      <c r="V394">
        <f>IF(U394-H394&lt;=10,10,U394-H394)</f>
        <v>49.649736477595972</v>
      </c>
      <c r="X394">
        <f t="shared" si="35"/>
        <v>0</v>
      </c>
      <c r="Y394">
        <f t="shared" si="36"/>
        <v>1</v>
      </c>
      <c r="AA394">
        <f>((Y394*V394)+H394+273)/(Y394*V394)</f>
        <v>6.4884480630217114</v>
      </c>
      <c r="AB394">
        <f t="shared" si="37"/>
        <v>4.1033312860875822E-5</v>
      </c>
      <c r="AD394">
        <f>AA394*$C$28</f>
        <v>3.6580362137406355</v>
      </c>
      <c r="AF394">
        <f>(Q394-X394)/AD394+X394</f>
        <v>7.2782909680180354E-5</v>
      </c>
      <c r="AH394">
        <f>Q394/AF394</f>
        <v>3.6580362137406355</v>
      </c>
      <c r="AT394" s="1"/>
    </row>
    <row r="395" spans="3:46" x14ac:dyDescent="0.35">
      <c r="C395" s="10"/>
      <c r="F395" s="4">
        <v>44213.375</v>
      </c>
      <c r="H395">
        <v>-0.3</v>
      </c>
      <c r="I395">
        <v>1</v>
      </c>
      <c r="K395">
        <v>2.8609123824869398E-4</v>
      </c>
      <c r="L395">
        <v>3.3579224159772101E-4</v>
      </c>
      <c r="N395">
        <f t="shared" si="33"/>
        <v>2.0026386677408578E-4</v>
      </c>
      <c r="O395" s="2">
        <f t="shared" si="34"/>
        <v>1.0073767247931631E-4</v>
      </c>
      <c r="Q395">
        <f>N395+O395</f>
        <v>3.0100153925340209E-4</v>
      </c>
      <c r="S395">
        <f>IF(H395&gt;$B$5,$B$5,($B$3 - $B$5)*(($B$5-H395)/($B$5-$B$6))^(1/$B$2)+$B$5)</f>
        <v>47.066666666666663</v>
      </c>
      <c r="T395">
        <f>K395*S395</f>
        <v>1.3465360946905196E-2</v>
      </c>
      <c r="U395" s="3">
        <f>S395*N395/Q395+$B$7*O395/Q395</f>
        <v>49.721754534273117</v>
      </c>
      <c r="V395">
        <f>IF(U395-H395&lt;=10,10,U395-H395)</f>
        <v>50.021754534273114</v>
      </c>
      <c r="X395">
        <f t="shared" si="35"/>
        <v>1.9529896075246944E-5</v>
      </c>
      <c r="Y395">
        <f t="shared" si="36"/>
        <v>0.93511695613355172</v>
      </c>
      <c r="AA395">
        <f>((Y395*V395)+H395+273)/(Y395*V395)</f>
        <v>6.8298889905247027</v>
      </c>
      <c r="AB395">
        <f t="shared" si="37"/>
        <v>4.1211744959346878E-5</v>
      </c>
      <c r="AD395">
        <f>AA395*$C$28</f>
        <v>3.8505326729135647</v>
      </c>
      <c r="AF395">
        <f>(Q395-X395)/AD395+X395</f>
        <v>9.2629299998802096E-5</v>
      </c>
      <c r="AH395">
        <f>Q395/AF395</f>
        <v>3.24952838094744</v>
      </c>
      <c r="AT395" s="1"/>
    </row>
    <row r="396" spans="3:46" x14ac:dyDescent="0.35">
      <c r="C396" s="10"/>
      <c r="F396" s="4">
        <v>44213.416666666664</v>
      </c>
      <c r="H396">
        <v>-0.1</v>
      </c>
      <c r="I396">
        <v>1</v>
      </c>
      <c r="K396">
        <v>2.75490753696889E-4</v>
      </c>
      <c r="L396">
        <v>3.6403649419166798E-4</v>
      </c>
      <c r="N396">
        <f t="shared" si="33"/>
        <v>1.928435275878223E-4</v>
      </c>
      <c r="O396" s="2">
        <f t="shared" si="34"/>
        <v>1.0921094825750041E-4</v>
      </c>
      <c r="Q396">
        <f>N396+O396</f>
        <v>3.0205447584532273E-4</v>
      </c>
      <c r="S396">
        <f>IF(H396&gt;$B$5,$B$5,($B$3 - $B$5)*(($B$5-H396)/($B$5-$B$6))^(1/$B$2)+$B$5)</f>
        <v>46.8</v>
      </c>
      <c r="T396">
        <f>K396*S396</f>
        <v>1.2892967273014404E-2</v>
      </c>
      <c r="U396" s="3">
        <f>S396*N396/Q396+$B$7*O396/Q396</f>
        <v>49.764795582668633</v>
      </c>
      <c r="V396">
        <f>IF(U396-H396&lt;=10,10,U396-H396)</f>
        <v>49.864795582668634</v>
      </c>
      <c r="X396">
        <f t="shared" si="35"/>
        <v>2.0582832667167584E-5</v>
      </c>
      <c r="Y396">
        <f t="shared" si="36"/>
        <v>0.93185721678328082</v>
      </c>
      <c r="AA396">
        <f>((Y396*V396)+H396+273)/(Y396*V396)</f>
        <v>6.8730016071633289</v>
      </c>
      <c r="AB396">
        <f t="shared" si="37"/>
        <v>4.0953234011293361E-5</v>
      </c>
      <c r="AD396">
        <f>AA396*$C$28</f>
        <v>3.8748385641531051</v>
      </c>
      <c r="AF396">
        <f>(Q396-X396)/AD396+X396</f>
        <v>9.3223702349353764E-5</v>
      </c>
      <c r="AH396">
        <f>Q396/AF396</f>
        <v>3.2401038387574466</v>
      </c>
      <c r="AT396" s="1"/>
    </row>
    <row r="397" spans="3:46" x14ac:dyDescent="0.35">
      <c r="C397" s="10"/>
      <c r="F397" s="4">
        <v>44213.458333333336</v>
      </c>
      <c r="H397">
        <v>0.3</v>
      </c>
      <c r="I397">
        <v>1</v>
      </c>
      <c r="K397">
        <v>2.6160046359452498E-4</v>
      </c>
      <c r="L397">
        <v>3.5462133889594901E-4</v>
      </c>
      <c r="N397">
        <f t="shared" si="33"/>
        <v>1.8312032451616749E-4</v>
      </c>
      <c r="O397" s="2">
        <f t="shared" si="34"/>
        <v>1.0638640166878472E-4</v>
      </c>
      <c r="Q397">
        <f>N397+O397</f>
        <v>2.8950672618495221E-4</v>
      </c>
      <c r="S397">
        <f>IF(H397&gt;$B$5,$B$5,($B$3 - $B$5)*(($B$5-H397)/($B$5-$B$6))^(1/$B$2)+$B$5)</f>
        <v>46.266666666666666</v>
      </c>
      <c r="T397">
        <f>K397*S397</f>
        <v>1.2103381448973355E-2</v>
      </c>
      <c r="U397" s="3">
        <f>S397*N397/Q397+$B$7*O397/Q397</f>
        <v>49.475945843530496</v>
      </c>
      <c r="V397">
        <f>IF(U397-H397&lt;=10,10,U397-H397)</f>
        <v>49.175945843530499</v>
      </c>
      <c r="X397">
        <f t="shared" si="35"/>
        <v>8.0350830067970605E-6</v>
      </c>
      <c r="Y397">
        <f t="shared" si="36"/>
        <v>0.97224560854705733</v>
      </c>
      <c r="AA397">
        <f>((Y397*V397)+H397+273)/(Y397*V397)</f>
        <v>6.7162461207751942</v>
      </c>
      <c r="AB397">
        <f t="shared" si="37"/>
        <v>4.1909072138897057E-5</v>
      </c>
      <c r="AD397">
        <f>AA397*$C$28</f>
        <v>3.7864634642307857</v>
      </c>
      <c r="AF397">
        <f>(Q397-X397)/AD397+X397</f>
        <v>8.2371372221550038E-5</v>
      </c>
      <c r="AH397">
        <f>Q397/AF397</f>
        <v>3.514652219296297</v>
      </c>
      <c r="AT397" s="1"/>
    </row>
    <row r="398" spans="3:46" x14ac:dyDescent="0.35">
      <c r="C398" s="10"/>
      <c r="F398" s="4">
        <v>44213.5</v>
      </c>
      <c r="H398">
        <v>0.7</v>
      </c>
      <c r="I398">
        <v>1</v>
      </c>
      <c r="K398">
        <v>2.5051260044263798E-4</v>
      </c>
      <c r="L398">
        <v>3.0127162323769798E-4</v>
      </c>
      <c r="N398">
        <f t="shared" si="33"/>
        <v>1.7535882030984658E-4</v>
      </c>
      <c r="O398" s="2">
        <f t="shared" si="34"/>
        <v>9.0381486971309401E-5</v>
      </c>
      <c r="Q398">
        <f>N398+O398</f>
        <v>2.6574030728115596E-4</v>
      </c>
      <c r="S398">
        <f>IF(H398&gt;$B$5,$B$5,($B$3 - $B$5)*(($B$5-H398)/($B$5-$B$6))^(1/$B$2)+$B$5)</f>
        <v>45.733333333333334</v>
      </c>
      <c r="T398">
        <f>K398*S398</f>
        <v>1.1456776260243311E-2</v>
      </c>
      <c r="U398" s="3">
        <f>S398*N398/Q398+$B$7*O398/Q398</f>
        <v>48.885038549488897</v>
      </c>
      <c r="V398">
        <f>IF(U398-H398&lt;=10,10,U398-H398)</f>
        <v>48.185038549488894</v>
      </c>
      <c r="X398">
        <f t="shared" si="35"/>
        <v>0</v>
      </c>
      <c r="Y398">
        <f t="shared" si="36"/>
        <v>1</v>
      </c>
      <c r="AA398">
        <f>((Y398*V398)+H398+273)/(Y398*V398)</f>
        <v>6.6801863864629656</v>
      </c>
      <c r="AB398">
        <f t="shared" si="37"/>
        <v>3.9780373167381112E-5</v>
      </c>
      <c r="AD398">
        <f>AA398*$C$28</f>
        <v>3.766133824124124</v>
      </c>
      <c r="AF398">
        <f>(Q398-X398)/AD398+X398</f>
        <v>7.0560505731088357E-5</v>
      </c>
      <c r="AH398">
        <f>Q398/AF398</f>
        <v>3.766133824124124</v>
      </c>
      <c r="AT398" s="1"/>
    </row>
    <row r="399" spans="3:46" x14ac:dyDescent="0.35">
      <c r="C399" s="10"/>
      <c r="F399" s="4">
        <v>44213.541666666664</v>
      </c>
      <c r="H399">
        <v>0.8</v>
      </c>
      <c r="I399">
        <v>1</v>
      </c>
      <c r="K399">
        <v>2.4527328049174599E-4</v>
      </c>
      <c r="L399">
        <v>2.60474639111599E-4</v>
      </c>
      <c r="N399">
        <f t="shared" si="33"/>
        <v>1.7169129634422219E-4</v>
      </c>
      <c r="O399" s="2">
        <f t="shared" si="34"/>
        <v>7.8142391733479705E-5</v>
      </c>
      <c r="Q399">
        <f>N399+O399</f>
        <v>2.4983368807770189E-4</v>
      </c>
      <c r="S399">
        <f>IF(H399&gt;$B$5,$B$5,($B$3 - $B$5)*(($B$5-H399)/($B$5-$B$6))^(1/$B$2)+$B$5)</f>
        <v>45.6</v>
      </c>
      <c r="T399">
        <f>K399*S399</f>
        <v>1.1184461590423618E-2</v>
      </c>
      <c r="U399" s="3">
        <f>S399*N399/Q399+$B$7*O399/Q399</f>
        <v>48.540109830449516</v>
      </c>
      <c r="V399">
        <f>IF(U399-H399&lt;=10,10,U399-H399)</f>
        <v>47.740109830449519</v>
      </c>
      <c r="X399">
        <f t="shared" si="35"/>
        <v>0</v>
      </c>
      <c r="Y399">
        <f t="shared" si="36"/>
        <v>1</v>
      </c>
      <c r="AA399">
        <f>((Y399*V399)+H399+273)/(Y399*V399)</f>
        <v>6.7352193150038655</v>
      </c>
      <c r="AB399">
        <f t="shared" si="37"/>
        <v>3.709362329466453E-5</v>
      </c>
      <c r="AD399">
        <f>AA399*$C$28</f>
        <v>3.7971601101628627</v>
      </c>
      <c r="AF399">
        <f>(Q399-X399)/AD399+X399</f>
        <v>6.5794878495915296E-5</v>
      </c>
      <c r="AH399">
        <f>Q399/AF399</f>
        <v>3.7971601101628627</v>
      </c>
      <c r="AT399" s="1"/>
    </row>
    <row r="400" spans="3:46" x14ac:dyDescent="0.35">
      <c r="C400" s="10"/>
      <c r="F400" s="4">
        <v>44213.583333333336</v>
      </c>
      <c r="H400">
        <v>1.2</v>
      </c>
      <c r="I400">
        <v>1</v>
      </c>
      <c r="K400">
        <v>2.4283638749133201E-4</v>
      </c>
      <c r="L400">
        <v>1.8829461286190999E-4</v>
      </c>
      <c r="N400">
        <f t="shared" si="33"/>
        <v>1.6998547124393241E-4</v>
      </c>
      <c r="O400" s="2">
        <f t="shared" si="34"/>
        <v>5.6488383858573005E-5</v>
      </c>
      <c r="Q400">
        <f>N400+O400</f>
        <v>2.2647385510250542E-4</v>
      </c>
      <c r="S400">
        <f>IF(H400&gt;$B$5,$B$5,($B$3 - $B$5)*(($B$5-H400)/($B$5-$B$6))^(1/$B$2)+$B$5)</f>
        <v>45.06666666666667</v>
      </c>
      <c r="T400">
        <f>K400*S400</f>
        <v>1.0943826529609364E-2</v>
      </c>
      <c r="U400" s="3">
        <f>S400*N400/Q400+$B$7*O400/Q400</f>
        <v>47.544294585679751</v>
      </c>
      <c r="V400">
        <f>IF(U400-H400&lt;=10,10,U400-H400)</f>
        <v>46.344294585679748</v>
      </c>
      <c r="X400">
        <f t="shared" si="35"/>
        <v>0</v>
      </c>
      <c r="Y400">
        <f t="shared" si="36"/>
        <v>1</v>
      </c>
      <c r="AA400">
        <f>((Y400*V400)+H400+273)/(Y400*V400)</f>
        <v>6.9165859023502536</v>
      </c>
      <c r="AB400">
        <f t="shared" si="37"/>
        <v>3.2743590305955668E-5</v>
      </c>
      <c r="AD400">
        <f>AA400*$C$28</f>
        <v>3.8994103767954464</v>
      </c>
      <c r="AF400">
        <f>(Q400-X400)/AD400+X400</f>
        <v>5.8078999956045323E-5</v>
      </c>
      <c r="AH400">
        <f>Q400/AF400</f>
        <v>3.8994103767954464</v>
      </c>
      <c r="AT400" s="1"/>
    </row>
    <row r="401" spans="3:46" x14ac:dyDescent="0.35">
      <c r="C401" s="10"/>
      <c r="F401" s="4">
        <v>44213.625</v>
      </c>
      <c r="H401">
        <v>1.5</v>
      </c>
      <c r="I401">
        <v>1</v>
      </c>
      <c r="K401">
        <v>2.4283638749133201E-4</v>
      </c>
      <c r="L401">
        <v>1.2552974190793999E-4</v>
      </c>
      <c r="N401">
        <f t="shared" si="33"/>
        <v>1.6998547124393241E-4</v>
      </c>
      <c r="O401" s="2">
        <f t="shared" si="34"/>
        <v>3.7658922572381999E-5</v>
      </c>
      <c r="Q401">
        <f>N401+O401</f>
        <v>2.076443938163144E-4</v>
      </c>
      <c r="S401">
        <f>IF(H401&gt;$B$5,$B$5,($B$3 - $B$5)*(($B$5-H401)/($B$5-$B$6))^(1/$B$2)+$B$5)</f>
        <v>44.666666666666671</v>
      </c>
      <c r="T401">
        <f>K401*S401</f>
        <v>1.084669197461283E-2</v>
      </c>
      <c r="U401" s="3">
        <f>S401*N401/Q401+$B$7*O401/Q401</f>
        <v>46.540746639463123</v>
      </c>
      <c r="V401">
        <f>IF(U401-H401&lt;=10,10,U401-H401)</f>
        <v>45.040746639463123</v>
      </c>
      <c r="X401">
        <f t="shared" si="35"/>
        <v>0</v>
      </c>
      <c r="Y401">
        <f t="shared" si="36"/>
        <v>1</v>
      </c>
      <c r="AA401">
        <f>((Y401*V401)+H401+273)/(Y401*V401)</f>
        <v>7.0944815634892855</v>
      </c>
      <c r="AB401">
        <f t="shared" si="37"/>
        <v>2.9268438004677607E-5</v>
      </c>
      <c r="AD401">
        <f>AA401*$C$28</f>
        <v>3.9997038159034193</v>
      </c>
      <c r="AF401">
        <f>(Q401-X401)/AD401+X401</f>
        <v>5.1914942549168094E-5</v>
      </c>
      <c r="AH401">
        <f>Q401/AF401</f>
        <v>3.9997038159034193</v>
      </c>
      <c r="AT401" s="1"/>
    </row>
    <row r="402" spans="3:46" x14ac:dyDescent="0.35">
      <c r="C402" s="10"/>
      <c r="F402" s="4">
        <v>44213.666666666664</v>
      </c>
      <c r="H402">
        <v>1.8</v>
      </c>
      <c r="I402">
        <v>1</v>
      </c>
      <c r="K402">
        <v>2.4649172699195399E-4</v>
      </c>
      <c r="L402">
        <v>1.00423672197031E-4</v>
      </c>
      <c r="N402">
        <f t="shared" si="33"/>
        <v>1.7254420889436779E-4</v>
      </c>
      <c r="O402" s="2">
        <f t="shared" si="34"/>
        <v>3.0127101659109304E-5</v>
      </c>
      <c r="Q402">
        <f>N402+O402</f>
        <v>2.0267131055347711E-4</v>
      </c>
      <c r="S402">
        <f>IF(H402&gt;$B$5,$B$5,($B$3 - $B$5)*(($B$5-H402)/($B$5-$B$6))^(1/$B$2)+$B$5)</f>
        <v>44.266666666666666</v>
      </c>
      <c r="T402">
        <f>K402*S402</f>
        <v>1.0911367114843831E-2</v>
      </c>
      <c r="U402" s="3">
        <f>S402*N402/Q402+$B$7*O402/Q402</f>
        <v>45.862177267507803</v>
      </c>
      <c r="V402">
        <f>IF(U402-H402&lt;=10,10,U402-H402)</f>
        <v>44.062177267507806</v>
      </c>
      <c r="X402">
        <f t="shared" si="35"/>
        <v>0</v>
      </c>
      <c r="Y402">
        <f t="shared" si="36"/>
        <v>1</v>
      </c>
      <c r="AA402">
        <f>((Y402*V402)+H402+273)/(Y402*V402)</f>
        <v>7.2366414244954296</v>
      </c>
      <c r="AB402">
        <f t="shared" si="37"/>
        <v>2.8006266811486827E-5</v>
      </c>
      <c r="AD402">
        <f>AA402*$C$28</f>
        <v>4.0798502414661799</v>
      </c>
      <c r="AF402">
        <f>(Q402-X402)/AD402+X402</f>
        <v>4.9676164211518437E-5</v>
      </c>
      <c r="AH402">
        <f>Q402/AF402</f>
        <v>4.0798502414661799</v>
      </c>
      <c r="AT402" s="1"/>
    </row>
    <row r="403" spans="3:46" x14ac:dyDescent="0.35">
      <c r="C403" s="10"/>
      <c r="F403" s="4">
        <v>44213.708333333336</v>
      </c>
      <c r="H403">
        <v>2</v>
      </c>
      <c r="I403">
        <v>1</v>
      </c>
      <c r="K403">
        <v>2.4978153254251402E-4</v>
      </c>
      <c r="L403">
        <v>1.2552974190793999E-4</v>
      </c>
      <c r="N403">
        <f t="shared" si="33"/>
        <v>1.7484707277975981E-4</v>
      </c>
      <c r="O403" s="2">
        <f t="shared" si="34"/>
        <v>3.7658922572381999E-5</v>
      </c>
      <c r="Q403">
        <f>N403+O403</f>
        <v>2.1250599535214181E-4</v>
      </c>
      <c r="S403">
        <f>IF(H403&gt;$B$5,$B$5,($B$3 - $B$5)*(($B$5-H403)/($B$5-$B$6))^(1/$B$2)+$B$5)</f>
        <v>44</v>
      </c>
      <c r="T403">
        <f>K403*S403</f>
        <v>1.0990387431870616E-2</v>
      </c>
      <c r="U403" s="3">
        <f>S403*N403/Q403+$B$7*O403/Q403</f>
        <v>45.949348053026718</v>
      </c>
      <c r="V403">
        <f>IF(U403-H403&lt;=10,10,U403-H403)</f>
        <v>43.949348053026718</v>
      </c>
      <c r="X403">
        <f t="shared" si="35"/>
        <v>0</v>
      </c>
      <c r="Y403">
        <f t="shared" si="36"/>
        <v>1</v>
      </c>
      <c r="AA403">
        <f>((Y403*V403)+H403+273)/(Y403*V403)</f>
        <v>7.2572031709822191</v>
      </c>
      <c r="AB403">
        <f t="shared" si="37"/>
        <v>2.9282078831944897E-5</v>
      </c>
      <c r="AD403">
        <f>AA403*$C$28</f>
        <v>4.0914424762403305</v>
      </c>
      <c r="AF403">
        <f>(Q403-X403)/AD403+X403</f>
        <v>5.1939137990133932E-5</v>
      </c>
      <c r="AH403">
        <f>Q403/AF403</f>
        <v>4.0914424762403305</v>
      </c>
      <c r="AT403" s="1"/>
    </row>
    <row r="404" spans="3:46" x14ac:dyDescent="0.35">
      <c r="C404" s="10"/>
      <c r="F404" s="4">
        <v>44213.75</v>
      </c>
      <c r="H404">
        <v>1.7</v>
      </c>
      <c r="I404">
        <v>1</v>
      </c>
      <c r="K404">
        <v>2.5623929899361297E-4</v>
      </c>
      <c r="L404">
        <v>1.6946551556368199E-4</v>
      </c>
      <c r="N404">
        <f t="shared" si="33"/>
        <v>1.7936750929552908E-4</v>
      </c>
      <c r="O404" s="2">
        <f t="shared" si="34"/>
        <v>5.0839654669104605E-5</v>
      </c>
      <c r="Q404">
        <f>N404+O404</f>
        <v>2.3020716396463369E-4</v>
      </c>
      <c r="S404">
        <f>IF(H404&gt;$B$5,$B$5,($B$3 - $B$5)*(($B$5-H404)/($B$5-$B$6))^(1/$B$2)+$B$5)</f>
        <v>44.4</v>
      </c>
      <c r="T404">
        <f>K404*S404</f>
        <v>1.1377024875316416E-2</v>
      </c>
      <c r="U404" s="3">
        <f>S404*N404/Q404+$B$7*O404/Q404</f>
        <v>46.740936442687328</v>
      </c>
      <c r="V404">
        <f>IF(U404-H404&lt;=10,10,U404-H404)</f>
        <v>45.040936442687325</v>
      </c>
      <c r="X404">
        <f t="shared" si="35"/>
        <v>0</v>
      </c>
      <c r="Y404">
        <f t="shared" si="36"/>
        <v>1</v>
      </c>
      <c r="AA404">
        <f>((Y404*V404)+H404+273)/(Y404*V404)</f>
        <v>7.0988962862604792</v>
      </c>
      <c r="AB404">
        <f t="shared" si="37"/>
        <v>3.2428585329551425E-5</v>
      </c>
      <c r="AD404">
        <f>AA404*$C$28</f>
        <v>4.0021927339950487</v>
      </c>
      <c r="AF404">
        <f>(Q404-X404)/AD404+X404</f>
        <v>5.7520259334146922E-5</v>
      </c>
      <c r="AH404">
        <f>Q404/AF404</f>
        <v>4.0021927339950487</v>
      </c>
      <c r="AT404" s="1"/>
    </row>
    <row r="405" spans="3:46" x14ac:dyDescent="0.35">
      <c r="C405" s="10"/>
      <c r="F405" s="4">
        <v>44213.791666666664</v>
      </c>
      <c r="H405">
        <v>2.2999999999999998</v>
      </c>
      <c r="I405">
        <v>1</v>
      </c>
      <c r="K405">
        <v>2.6818007469564498E-4</v>
      </c>
      <c r="L405">
        <v>1.7574188132975799E-4</v>
      </c>
      <c r="N405">
        <f t="shared" si="33"/>
        <v>1.8772605228695147E-4</v>
      </c>
      <c r="O405" s="2">
        <f t="shared" si="34"/>
        <v>5.2722564398927402E-5</v>
      </c>
      <c r="Q405">
        <f>N405+O405</f>
        <v>2.4044861668587889E-4</v>
      </c>
      <c r="S405">
        <f>IF(H405&gt;$B$5,$B$5,($B$3 - $B$5)*(($B$5-H405)/($B$5-$B$6))^(1/$B$2)+$B$5)</f>
        <v>43.599999999999994</v>
      </c>
      <c r="T405">
        <f>K405*S405</f>
        <v>1.169265125673012E-2</v>
      </c>
      <c r="U405" s="3">
        <f>S405*N405/Q405+$B$7*O405/Q405</f>
        <v>46.099649373874186</v>
      </c>
      <c r="V405">
        <f>IF(U405-H405&lt;=10,10,U405-H405)</f>
        <v>43.799649373874189</v>
      </c>
      <c r="X405">
        <f t="shared" si="35"/>
        <v>0</v>
      </c>
      <c r="Y405">
        <f t="shared" si="36"/>
        <v>1</v>
      </c>
      <c r="AA405">
        <f>((Y405*V405)+H405+273)/(Y405*V405)</f>
        <v>7.2854384438112003</v>
      </c>
      <c r="AB405">
        <f t="shared" si="37"/>
        <v>3.3004000862862832E-5</v>
      </c>
      <c r="AD405">
        <f>AA405*$C$28</f>
        <v>4.1073608668184871</v>
      </c>
      <c r="AF405">
        <f>(Q405-X405)/AD405+X405</f>
        <v>5.8540903631905012E-5</v>
      </c>
      <c r="AH405">
        <f>Q405/AF405</f>
        <v>4.1073608668184871</v>
      </c>
      <c r="AT405" s="1"/>
    </row>
    <row r="406" spans="3:46" x14ac:dyDescent="0.35">
      <c r="C406" s="10"/>
      <c r="F406" s="4">
        <v>44213.833333333336</v>
      </c>
      <c r="H406">
        <v>3.8</v>
      </c>
      <c r="I406">
        <v>1</v>
      </c>
      <c r="K406">
        <v>2.7792764669730402E-4</v>
      </c>
      <c r="L406">
        <v>1.6632672603403899E-4</v>
      </c>
      <c r="N406">
        <f t="shared" si="33"/>
        <v>1.9454935268811282E-4</v>
      </c>
      <c r="O406" s="2">
        <f t="shared" si="34"/>
        <v>4.9898017810211702E-5</v>
      </c>
      <c r="Q406">
        <f>N406+O406</f>
        <v>2.4444737049832452E-4</v>
      </c>
      <c r="S406">
        <f>IF(H406&gt;$B$5,$B$5,($B$3 - $B$5)*(($B$5-H406)/($B$5-$B$6))^(1/$B$2)+$B$5)</f>
        <v>41.599999999999994</v>
      </c>
      <c r="T406">
        <f>K406*S406</f>
        <v>1.1561790102607846E-2</v>
      </c>
      <c r="U406" s="3">
        <f>S406*N406/Q406+$B$7*O406/Q406</f>
        <v>44.335285870712269</v>
      </c>
      <c r="V406">
        <f>IF(U406-H406&lt;=10,10,U406-H406)</f>
        <v>40.535285870712272</v>
      </c>
      <c r="X406">
        <f t="shared" si="35"/>
        <v>0</v>
      </c>
      <c r="Y406">
        <f t="shared" si="36"/>
        <v>1</v>
      </c>
      <c r="AA406">
        <f>((Y406*V406)+H406+273)/(Y406*V406)</f>
        <v>7.8286184260018921</v>
      </c>
      <c r="AB406">
        <f t="shared" si="37"/>
        <v>3.1224841625492895E-5</v>
      </c>
      <c r="AD406">
        <f>AA406*$C$28</f>
        <v>4.4135931162151474</v>
      </c>
      <c r="AF406">
        <f>(Q406-X406)/AD406+X406</f>
        <v>5.5385116856433071E-5</v>
      </c>
      <c r="AH406">
        <f>Q406/AF406</f>
        <v>4.4135931162151474</v>
      </c>
      <c r="AT406" s="1"/>
    </row>
    <row r="407" spans="3:46" x14ac:dyDescent="0.35">
      <c r="C407" s="10"/>
      <c r="F407" s="4">
        <v>44213.875</v>
      </c>
      <c r="H407">
        <v>4.7</v>
      </c>
      <c r="I407">
        <v>1</v>
      </c>
      <c r="K407">
        <v>2.8401987919834102E-4</v>
      </c>
      <c r="L407">
        <v>1.6005036026796299E-4</v>
      </c>
      <c r="N407">
        <f t="shared" si="33"/>
        <v>1.9881391543883872E-4</v>
      </c>
      <c r="O407" s="2">
        <f t="shared" si="34"/>
        <v>4.8015108080388904E-5</v>
      </c>
      <c r="Q407">
        <f>N407+O407</f>
        <v>2.4682902351922764E-4</v>
      </c>
      <c r="S407">
        <f>IF(H407&gt;$B$5,$B$5,($B$3 - $B$5)*(($B$5-H407)/($B$5-$B$6))^(1/$B$2)+$B$5)</f>
        <v>40.4</v>
      </c>
      <c r="T407">
        <f>K407*S407</f>
        <v>1.1474403119612977E-2</v>
      </c>
      <c r="U407" s="3">
        <f>S407*N407/Q407+$B$7*O407/Q407</f>
        <v>43.240105948557819</v>
      </c>
      <c r="V407">
        <f>IF(U407-H407&lt;=10,10,U407-H407)</f>
        <v>38.540105948557816</v>
      </c>
      <c r="X407">
        <f t="shared" si="35"/>
        <v>0</v>
      </c>
      <c r="Y407">
        <f t="shared" si="36"/>
        <v>1</v>
      </c>
      <c r="AA407">
        <f>((Y407*V407)+H407+273)/(Y407*V407)</f>
        <v>8.2054809701526423</v>
      </c>
      <c r="AB407">
        <f t="shared" si="37"/>
        <v>3.0080993962092635E-5</v>
      </c>
      <c r="AD407">
        <f>AA407*$C$28</f>
        <v>4.6260594595866102</v>
      </c>
      <c r="AF407">
        <f>(Q407-X407)/AD407+X407</f>
        <v>5.3356215084465119E-5</v>
      </c>
      <c r="AH407">
        <f>Q407/AF407</f>
        <v>4.6260594595866102</v>
      </c>
      <c r="AT407" s="1"/>
    </row>
    <row r="408" spans="3:46" x14ac:dyDescent="0.35">
      <c r="C408" s="10"/>
      <c r="F408" s="4">
        <v>44213.916666666664</v>
      </c>
      <c r="H408">
        <v>4.5</v>
      </c>
      <c r="I408">
        <v>1</v>
      </c>
      <c r="K408">
        <v>2.8450725779842403E-4</v>
      </c>
      <c r="L408">
        <v>1.3180610767401599E-4</v>
      </c>
      <c r="N408">
        <f t="shared" si="33"/>
        <v>1.991550804588968E-4</v>
      </c>
      <c r="O408" s="2">
        <f t="shared" si="34"/>
        <v>3.9541832302204804E-5</v>
      </c>
      <c r="Q408">
        <f>N408+O408</f>
        <v>2.3869691276110161E-4</v>
      </c>
      <c r="S408">
        <f>IF(H408&gt;$B$5,$B$5,($B$3 - $B$5)*(($B$5-H408)/($B$5-$B$6))^(1/$B$2)+$B$5)</f>
        <v>40.666666666666671</v>
      </c>
      <c r="T408">
        <f>K408*S408</f>
        <v>1.1569961817135911E-2</v>
      </c>
      <c r="U408" s="3">
        <f>S408*N408/Q408+$B$7*O408/Q408</f>
        <v>43.041084737023169</v>
      </c>
      <c r="V408">
        <f>IF(U408-H408&lt;=10,10,U408-H408)</f>
        <v>38.541084737023169</v>
      </c>
      <c r="X408">
        <f t="shared" si="35"/>
        <v>0</v>
      </c>
      <c r="Y408">
        <f t="shared" si="36"/>
        <v>1</v>
      </c>
      <c r="AA408">
        <f>((Y408*V408)+H408+273)/(Y408*V408)</f>
        <v>8.2001087123899552</v>
      </c>
      <c r="AB408">
        <f t="shared" si="37"/>
        <v>2.9108993689369324E-5</v>
      </c>
      <c r="AD408">
        <f>AA408*$C$28</f>
        <v>4.6230307055217583</v>
      </c>
      <c r="AF408">
        <f>(Q408-X408)/AD408+X408</f>
        <v>5.1632127919029715E-5</v>
      </c>
      <c r="AH408">
        <f>Q408/AF408</f>
        <v>4.6230307055217583</v>
      </c>
      <c r="AT408" s="1"/>
    </row>
    <row r="409" spans="3:46" x14ac:dyDescent="0.35">
      <c r="C409" s="10"/>
      <c r="F409" s="4">
        <v>44213.958333333336</v>
      </c>
      <c r="H409">
        <v>4.5</v>
      </c>
      <c r="I409">
        <v>1</v>
      </c>
      <c r="K409">
        <v>2.7756211274724201E-4</v>
      </c>
      <c r="L409" s="2">
        <v>9.7242902722384896E-5</v>
      </c>
      <c r="N409">
        <f t="shared" si="33"/>
        <v>1.9429347892306939E-4</v>
      </c>
      <c r="O409" s="2">
        <f t="shared" si="34"/>
        <v>2.9172870816715474E-5</v>
      </c>
      <c r="Q409">
        <f>N409+O409</f>
        <v>2.2346634973978487E-4</v>
      </c>
      <c r="S409">
        <f>IF(H409&gt;$B$5,$B$5,($B$3 - $B$5)*(($B$5-H409)/($B$5-$B$6))^(1/$B$2)+$B$5)</f>
        <v>40.666666666666671</v>
      </c>
      <c r="T409">
        <f>K409*S409</f>
        <v>1.1287525918387843E-2</v>
      </c>
      <c r="U409" s="3">
        <f>S409*N409/Q409+$B$7*O409/Q409</f>
        <v>42.537840927100795</v>
      </c>
      <c r="V409">
        <f>IF(U409-H409&lt;=10,10,U409-H409)</f>
        <v>38.037840927100795</v>
      </c>
      <c r="X409">
        <f t="shared" si="35"/>
        <v>0</v>
      </c>
      <c r="Y409">
        <f t="shared" si="36"/>
        <v>1</v>
      </c>
      <c r="AA409">
        <f>((Y409*V409)+H409+273)/(Y409*V409)</f>
        <v>8.2953667515416143</v>
      </c>
      <c r="AB409">
        <f t="shared" si="37"/>
        <v>2.6938694386026487E-5</v>
      </c>
      <c r="AD409">
        <f>AA409*$C$28</f>
        <v>4.676734974012799</v>
      </c>
      <c r="AF409">
        <f>(Q409-X409)/AD409+X409</f>
        <v>4.7782555774812928E-5</v>
      </c>
      <c r="AH409">
        <f>Q409/AF409</f>
        <v>4.676734974012799</v>
      </c>
      <c r="AL409" s="2"/>
      <c r="AT409" s="1"/>
    </row>
    <row r="410" spans="3:46" x14ac:dyDescent="0.35">
      <c r="C410" s="10"/>
      <c r="F410" s="4">
        <v>44214</v>
      </c>
      <c r="H410">
        <v>4.4000000000000004</v>
      </c>
      <c r="I410">
        <v>4.7416666666666698</v>
      </c>
      <c r="K410">
        <v>2.0786697293538001E-4</v>
      </c>
      <c r="L410" s="2">
        <v>3.7530556150953302E-5</v>
      </c>
      <c r="N410">
        <f t="shared" si="33"/>
        <v>1.4550688105476601E-4</v>
      </c>
      <c r="O410" s="2">
        <f t="shared" si="34"/>
        <v>1.1259166845285992E-5</v>
      </c>
      <c r="Q410">
        <f>N410+O410</f>
        <v>1.56766047900052E-4</v>
      </c>
      <c r="S410">
        <f>IF(H410&gt;$B$5,$B$5,($B$3 - $B$5)*(($B$5-H410)/($B$5-$B$6))^(1/$B$2)+$B$5)</f>
        <v>40.799999999999997</v>
      </c>
      <c r="T410">
        <f>K410*S410</f>
        <v>8.4809724957635047E-3</v>
      </c>
      <c r="U410" s="3">
        <f>S410*N410/Q410+$B$7*O410/Q410</f>
        <v>41.819864768836901</v>
      </c>
      <c r="V410">
        <f>IF(U410-H410&lt;=10,10,U410-H410)</f>
        <v>37.419864768836902</v>
      </c>
      <c r="X410">
        <f t="shared" si="35"/>
        <v>0</v>
      </c>
      <c r="Y410">
        <f t="shared" si="36"/>
        <v>1</v>
      </c>
      <c r="AA410">
        <f>((Y410*V410)+H410+273)/(Y410*V410)</f>
        <v>8.4131748394509831</v>
      </c>
      <c r="AB410">
        <f t="shared" si="37"/>
        <v>1.8633399506325017E-5</v>
      </c>
      <c r="AD410">
        <f>AA410*$C$28</f>
        <v>4.7431524358863122</v>
      </c>
      <c r="AF410">
        <f>(Q410-X410)/AD410+X410</f>
        <v>3.3051024612654789E-5</v>
      </c>
      <c r="AH410">
        <f>Q410/AF410</f>
        <v>4.7431524358863122</v>
      </c>
      <c r="AL410" s="2"/>
      <c r="AT410" s="1"/>
    </row>
    <row r="411" spans="3:46" x14ac:dyDescent="0.35">
      <c r="C411" s="10"/>
      <c r="F411" s="4">
        <v>44214.041666666664</v>
      </c>
      <c r="H411">
        <v>4.3</v>
      </c>
      <c r="I411">
        <v>4.7416666666666698</v>
      </c>
      <c r="K411">
        <v>2.0823250688544199E-4</v>
      </c>
      <c r="L411" s="2">
        <v>1.56056199026532E-5</v>
      </c>
      <c r="N411">
        <f t="shared" si="33"/>
        <v>1.4576275481980938E-4</v>
      </c>
      <c r="O411" s="2">
        <f t="shared" si="34"/>
        <v>4.6816859707959604E-6</v>
      </c>
      <c r="Q411">
        <f>N411+O411</f>
        <v>1.5044444079060534E-4</v>
      </c>
      <c r="S411">
        <f>IF(H411&gt;$B$5,$B$5,($B$3 - $B$5)*(($B$5-H411)/($B$5-$B$6))^(1/$B$2)+$B$5)</f>
        <v>40.933333333333337</v>
      </c>
      <c r="T411">
        <f>K411*S411</f>
        <v>8.523650615177427E-3</v>
      </c>
      <c r="U411" s="3">
        <f>S411*N411/Q411+$B$7*O411/Q411</f>
        <v>41.371074439904753</v>
      </c>
      <c r="V411">
        <f>IF(U411-H411&lt;=10,10,U411-H411)</f>
        <v>37.071074439904756</v>
      </c>
      <c r="X411">
        <f t="shared" si="35"/>
        <v>0</v>
      </c>
      <c r="Y411">
        <f t="shared" si="36"/>
        <v>1</v>
      </c>
      <c r="AA411">
        <f>((Y411*V411)+H411+273)/(Y411*V411)</f>
        <v>8.4802255987893194</v>
      </c>
      <c r="AB411">
        <f t="shared" si="37"/>
        <v>1.7740617751028174E-5</v>
      </c>
      <c r="AD411">
        <f>AA411*$C$28</f>
        <v>4.7809540956108121</v>
      </c>
      <c r="AF411">
        <f>(Q411-X411)/AD411+X411</f>
        <v>3.1467451429563377E-5</v>
      </c>
      <c r="AH411">
        <f>Q411/AF411</f>
        <v>4.7809540956108121</v>
      </c>
      <c r="AL411" s="2"/>
      <c r="AT411" s="1"/>
    </row>
    <row r="412" spans="3:46" x14ac:dyDescent="0.35">
      <c r="C412" s="10"/>
      <c r="F412" s="4">
        <v>44214.083333333336</v>
      </c>
      <c r="H412">
        <v>4</v>
      </c>
      <c r="I412">
        <v>4.7416666666666698</v>
      </c>
      <c r="K412">
        <v>2.0908541943558701E-4</v>
      </c>
      <c r="L412" s="2">
        <v>3.0954506962448998E-6</v>
      </c>
      <c r="N412">
        <f t="shared" si="33"/>
        <v>1.4635979360491089E-4</v>
      </c>
      <c r="O412" s="2">
        <f t="shared" si="34"/>
        <v>9.2863520887347003E-7</v>
      </c>
      <c r="Q412">
        <f>N412+O412</f>
        <v>1.4728842881378434E-4</v>
      </c>
      <c r="S412">
        <f>IF(H412&gt;$B$5,$B$5,($B$3 - $B$5)*(($B$5-H412)/($B$5-$B$6))^(1/$B$2)+$B$5)</f>
        <v>41.333333333333329</v>
      </c>
      <c r="T412">
        <f>K412*S412</f>
        <v>8.642197336670928E-3</v>
      </c>
      <c r="U412" s="3">
        <f>S412*N412/Q412+$B$7*O412/Q412</f>
        <v>41.419499965409024</v>
      </c>
      <c r="V412">
        <f>IF(U412-H412&lt;=10,10,U412-H412)</f>
        <v>37.419499965409024</v>
      </c>
      <c r="X412">
        <f t="shared" si="35"/>
        <v>0</v>
      </c>
      <c r="Y412">
        <f t="shared" si="36"/>
        <v>1</v>
      </c>
      <c r="AA412">
        <f>((Y412*V412)+H412+273)/(Y412*V412)</f>
        <v>8.4025574969217036</v>
      </c>
      <c r="AB412">
        <f t="shared" si="37"/>
        <v>1.7528999815561369E-5</v>
      </c>
      <c r="AD412">
        <f>AA412*$C$28</f>
        <v>4.7371666249360569</v>
      </c>
      <c r="AF412">
        <f>(Q412-X412)/AD412+X412</f>
        <v>3.1092093750401376E-5</v>
      </c>
      <c r="AH412">
        <f>Q412/AF412</f>
        <v>4.7371666249360569</v>
      </c>
      <c r="AL412" s="2"/>
      <c r="AT412" s="1"/>
    </row>
    <row r="413" spans="3:46" x14ac:dyDescent="0.35">
      <c r="C413" s="10"/>
      <c r="F413" s="4">
        <v>44214.125</v>
      </c>
      <c r="H413">
        <v>4.2</v>
      </c>
      <c r="I413">
        <v>4.7416666666666698</v>
      </c>
      <c r="K413">
        <v>2.1225338033612601E-4</v>
      </c>
      <c r="L413" s="2">
        <v>6.2336942439434004E-6</v>
      </c>
      <c r="N413">
        <f t="shared" si="33"/>
        <v>1.4857736623528819E-4</v>
      </c>
      <c r="O413" s="2">
        <f t="shared" si="34"/>
        <v>1.8701082731830205E-6</v>
      </c>
      <c r="Q413">
        <f>N413+O413</f>
        <v>1.504474745084712E-4</v>
      </c>
      <c r="S413">
        <f>IF(H413&gt;$B$5,$B$5,($B$3 - $B$5)*(($B$5-H413)/($B$5-$B$6))^(1/$B$2)+$B$5)</f>
        <v>41.06666666666667</v>
      </c>
      <c r="T413">
        <f>K413*S413</f>
        <v>8.7165388191369087E-3</v>
      </c>
      <c r="U413" s="3">
        <f>S413*N413/Q413+$B$7*O413/Q413</f>
        <v>41.239862275465114</v>
      </c>
      <c r="V413">
        <f>IF(U413-H413&lt;=10,10,U413-H413)</f>
        <v>37.039862275465111</v>
      </c>
      <c r="X413">
        <f t="shared" si="35"/>
        <v>0</v>
      </c>
      <c r="Y413">
        <f t="shared" si="36"/>
        <v>1</v>
      </c>
      <c r="AA413">
        <f>((Y413*V413)+H413+273)/(Y413*V413)</f>
        <v>8.4838291227560774</v>
      </c>
      <c r="AB413">
        <f t="shared" si="37"/>
        <v>1.7733439975226243E-5</v>
      </c>
      <c r="AD413">
        <f>AA413*$C$28</f>
        <v>4.782985678670344</v>
      </c>
      <c r="AF413">
        <f>(Q413-X413)/AD413+X413</f>
        <v>3.1454719837316166E-5</v>
      </c>
      <c r="AH413">
        <f>Q413/AF413</f>
        <v>4.782985678670344</v>
      </c>
      <c r="AL413" s="2"/>
      <c r="AT413" s="1"/>
    </row>
    <row r="414" spans="3:46" x14ac:dyDescent="0.35">
      <c r="C414" s="10"/>
      <c r="F414" s="4">
        <v>44214.166666666664</v>
      </c>
      <c r="H414">
        <v>3.9</v>
      </c>
      <c r="I414">
        <v>4.7416666666666698</v>
      </c>
      <c r="K414">
        <v>2.12618914286189E-4</v>
      </c>
      <c r="L414" s="2">
        <v>2.1882106998050199E-5</v>
      </c>
      <c r="N414">
        <f t="shared" si="33"/>
        <v>1.4883324000033229E-4</v>
      </c>
      <c r="O414" s="2">
        <f t="shared" si="34"/>
        <v>6.5646320994150608E-6</v>
      </c>
      <c r="Q414">
        <f>N414+O414</f>
        <v>1.5539787209974736E-4</v>
      </c>
      <c r="S414">
        <f>IF(H414&gt;$B$5,$B$5,($B$3 - $B$5)*(($B$5-H414)/($B$5-$B$6))^(1/$B$2)+$B$5)</f>
        <v>41.466666666666669</v>
      </c>
      <c r="T414">
        <f>K414*S414</f>
        <v>8.8165976457339704E-3</v>
      </c>
      <c r="U414" s="3">
        <f>S414*N414/Q414+$B$7*O414/Q414</f>
        <v>42.038369182355282</v>
      </c>
      <c r="V414">
        <f>IF(U414-H414&lt;=10,10,U414-H414)</f>
        <v>38.138369182355284</v>
      </c>
      <c r="X414">
        <f t="shared" si="35"/>
        <v>0</v>
      </c>
      <c r="Y414">
        <f t="shared" si="36"/>
        <v>1</v>
      </c>
      <c r="AA414">
        <f>((Y414*V414)+H414+273)/(Y414*V414)</f>
        <v>8.2604048347223973</v>
      </c>
      <c r="AB414">
        <f t="shared" si="37"/>
        <v>1.8812379684653766E-5</v>
      </c>
      <c r="AD414">
        <f>AA414*$C$28</f>
        <v>4.6570242578932772</v>
      </c>
      <c r="AF414">
        <f>(Q414-X414)/AD414+X414</f>
        <v>3.3368491013625412E-5</v>
      </c>
      <c r="AH414">
        <f>Q414/AF414</f>
        <v>4.6570242578932772</v>
      </c>
      <c r="AL414" s="2"/>
      <c r="AT414" s="1"/>
    </row>
    <row r="415" spans="3:46" x14ac:dyDescent="0.35">
      <c r="C415" s="10"/>
      <c r="F415" s="4">
        <v>44214.208333333336</v>
      </c>
      <c r="H415">
        <v>4</v>
      </c>
      <c r="I415">
        <v>4.7416666666666698</v>
      </c>
      <c r="K415">
        <v>2.13715516136375E-4</v>
      </c>
      <c r="L415" s="2">
        <v>8.4604148701770398E-5</v>
      </c>
      <c r="N415">
        <f t="shared" si="33"/>
        <v>1.496008612954625E-4</v>
      </c>
      <c r="O415" s="2">
        <f t="shared" si="34"/>
        <v>2.5381244610531124E-5</v>
      </c>
      <c r="Q415">
        <f>N415+O415</f>
        <v>1.7498210590599362E-4</v>
      </c>
      <c r="S415">
        <f>IF(H415&gt;$B$5,$B$5,($B$3 - $B$5)*(($B$5-H415)/($B$5-$B$6))^(1/$B$2)+$B$5)</f>
        <v>41.333333333333329</v>
      </c>
      <c r="T415">
        <f>K415*S415</f>
        <v>8.8335746669701651E-3</v>
      </c>
      <c r="U415" s="3">
        <f>S415*N415/Q415+$B$7*O415/Q415</f>
        <v>43.315690374250487</v>
      </c>
      <c r="V415">
        <f>IF(U415-H415&lt;=10,10,U415-H415)</f>
        <v>39.315690374250487</v>
      </c>
      <c r="X415">
        <f t="shared" si="35"/>
        <v>0</v>
      </c>
      <c r="Y415">
        <f t="shared" si="36"/>
        <v>1</v>
      </c>
      <c r="AA415">
        <f>((Y415*V415)+H415+273)/(Y415*V415)</f>
        <v>8.0455331538936701</v>
      </c>
      <c r="AB415">
        <f t="shared" si="37"/>
        <v>2.1748975805451784E-5</v>
      </c>
      <c r="AD415">
        <f>AA415*$C$28</f>
        <v>4.535884598279087</v>
      </c>
      <c r="AF415">
        <f>(Q415-X415)/AD415+X415</f>
        <v>3.8577283463600852E-5</v>
      </c>
      <c r="AH415">
        <f>Q415/AF415</f>
        <v>4.535884598279087</v>
      </c>
      <c r="AL415" s="2"/>
      <c r="AT415" s="1"/>
    </row>
    <row r="416" spans="3:46" x14ac:dyDescent="0.35">
      <c r="C416" s="10"/>
      <c r="F416" s="4">
        <v>44214.25</v>
      </c>
      <c r="H416">
        <v>3.7</v>
      </c>
      <c r="I416">
        <v>4.7416666666666698</v>
      </c>
      <c r="K416">
        <v>2.13715516136375E-4</v>
      </c>
      <c r="L416">
        <v>1.8188963801576399E-4</v>
      </c>
      <c r="N416">
        <f t="shared" si="33"/>
        <v>1.496008612954625E-4</v>
      </c>
      <c r="O416" s="2">
        <f t="shared" si="34"/>
        <v>5.4566891404729205E-5</v>
      </c>
      <c r="Q416">
        <f>N416+O416</f>
        <v>2.041677527001917E-4</v>
      </c>
      <c r="S416">
        <f>IF(H416&gt;$B$5,$B$5,($B$3 - $B$5)*(($B$5-H416)/($B$5-$B$6))^(1/$B$2)+$B$5)</f>
        <v>41.733333333333334</v>
      </c>
      <c r="T416">
        <f>K416*S416</f>
        <v>8.9190608734247175E-3</v>
      </c>
      <c r="U416" s="3">
        <f>S416*N416/Q416+$B$7*O416/Q416</f>
        <v>45.279048803718005</v>
      </c>
      <c r="V416">
        <f>IF(U416-H416&lt;=10,10,U416-H416)</f>
        <v>41.579048803718003</v>
      </c>
      <c r="X416">
        <f t="shared" si="35"/>
        <v>0</v>
      </c>
      <c r="Y416">
        <f t="shared" si="36"/>
        <v>1</v>
      </c>
      <c r="AA416">
        <f>((Y416*V416)+H416+273)/(Y416*V416)</f>
        <v>7.654793891659625</v>
      </c>
      <c r="AB416">
        <f t="shared" si="37"/>
        <v>2.6671881123101849E-5</v>
      </c>
      <c r="AD416">
        <f>AA416*$C$28</f>
        <v>4.3155948837742617</v>
      </c>
      <c r="AF416">
        <f>(Q416-X416)/AD416+X416</f>
        <v>4.730929528807719E-5</v>
      </c>
      <c r="AH416">
        <f>Q416/AF416</f>
        <v>4.3155948837742617</v>
      </c>
      <c r="AT416" s="1"/>
    </row>
    <row r="417" spans="3:46" x14ac:dyDescent="0.35">
      <c r="C417" s="10"/>
      <c r="F417" s="4">
        <v>44214.291666666664</v>
      </c>
      <c r="H417">
        <v>3.4</v>
      </c>
      <c r="I417">
        <v>4.7416666666666698</v>
      </c>
      <c r="K417">
        <v>2.1225338033612601E-4</v>
      </c>
      <c r="L417">
        <v>2.3837814320365699E-4</v>
      </c>
      <c r="N417">
        <f t="shared" si="33"/>
        <v>1.4857736623528819E-4</v>
      </c>
      <c r="O417" s="2">
        <f t="shared" si="34"/>
        <v>7.1513442961097115E-5</v>
      </c>
      <c r="Q417">
        <f>N417+O417</f>
        <v>2.2009080919638529E-4</v>
      </c>
      <c r="S417">
        <f>IF(H417&gt;$B$5,$B$5,($B$3 - $B$5)*(($B$5-H417)/($B$5-$B$6))^(1/$B$2)+$B$5)</f>
        <v>42.133333333333333</v>
      </c>
      <c r="T417">
        <f>K417*S417</f>
        <v>8.9429424248287752E-3</v>
      </c>
      <c r="U417" s="3">
        <f>S417*N417/Q417+$B$7*O417/Q417</f>
        <v>46.314060534645421</v>
      </c>
      <c r="V417">
        <f>IF(U417-H417&lt;=10,10,U417-H417)</f>
        <v>42.914060534645422</v>
      </c>
      <c r="X417">
        <f t="shared" si="35"/>
        <v>0</v>
      </c>
      <c r="Y417">
        <f t="shared" si="36"/>
        <v>1</v>
      </c>
      <c r="AA417">
        <f>((Y417*V417)+H417+273)/(Y417*V417)</f>
        <v>7.4407794684648048</v>
      </c>
      <c r="AB417">
        <f t="shared" si="37"/>
        <v>2.9578999099377263E-5</v>
      </c>
      <c r="AD417">
        <f>AA417*$C$28</f>
        <v>4.1949385260897287</v>
      </c>
      <c r="AF417">
        <f>(Q417-X417)/AD417+X417</f>
        <v>5.2465800828204464E-5</v>
      </c>
      <c r="AH417">
        <f>Q417/AF417</f>
        <v>4.1949385260897287</v>
      </c>
      <c r="AT417" s="1"/>
    </row>
    <row r="418" spans="3:46" x14ac:dyDescent="0.35">
      <c r="C418" s="10"/>
      <c r="F418" s="4">
        <v>44214.333333333336</v>
      </c>
      <c r="H418">
        <v>3.9</v>
      </c>
      <c r="I418">
        <v>4.7416666666666698</v>
      </c>
      <c r="K418">
        <v>2.0518639063492301E-4</v>
      </c>
      <c r="L418">
        <v>2.28962987907939E-4</v>
      </c>
      <c r="N418">
        <f t="shared" si="33"/>
        <v>1.4363047344444609E-4</v>
      </c>
      <c r="O418" s="2">
        <f t="shared" si="34"/>
        <v>6.8688896372381706E-5</v>
      </c>
      <c r="Q418">
        <f>N418+O418</f>
        <v>2.1231936981682781E-4</v>
      </c>
      <c r="S418">
        <f>IF(H418&gt;$B$5,$B$5,($B$3 - $B$5)*(($B$5-H418)/($B$5-$B$6))^(1/$B$2)+$B$5)</f>
        <v>41.466666666666669</v>
      </c>
      <c r="T418">
        <f>K418*S418</f>
        <v>8.5083956649948077E-3</v>
      </c>
      <c r="U418" s="3">
        <f>S418*N418/Q418+$B$7*O418/Q418</f>
        <v>45.844928205913924</v>
      </c>
      <c r="V418">
        <f>IF(U418-H418&lt;=10,10,U418-H418)</f>
        <v>41.944928205913925</v>
      </c>
      <c r="X418">
        <f t="shared" si="35"/>
        <v>0</v>
      </c>
      <c r="Y418">
        <f t="shared" si="36"/>
        <v>1</v>
      </c>
      <c r="AA418">
        <f>((Y418*V418)+H418+273)/(Y418*V418)</f>
        <v>7.6015132661726463</v>
      </c>
      <c r="AB418">
        <f t="shared" si="37"/>
        <v>2.7931197694762478E-5</v>
      </c>
      <c r="AD418">
        <f>AA418*$C$28</f>
        <v>4.2855565054703826</v>
      </c>
      <c r="AF418">
        <f>(Q418-X418)/AD418+X418</f>
        <v>4.9543010235848854E-5</v>
      </c>
      <c r="AH418">
        <f>Q418/AF418</f>
        <v>4.2855565054703826</v>
      </c>
      <c r="AT418" s="1"/>
    </row>
    <row r="419" spans="3:46" x14ac:dyDescent="0.35">
      <c r="C419" s="10"/>
      <c r="F419" s="4">
        <v>44214.375</v>
      </c>
      <c r="H419">
        <v>3.5</v>
      </c>
      <c r="I419">
        <v>4.7416666666666698</v>
      </c>
      <c r="K419">
        <v>1.96535420483451E-4</v>
      </c>
      <c r="L419">
        <v>1.7561327224968699E-4</v>
      </c>
      <c r="N419">
        <f t="shared" si="33"/>
        <v>1.3757479433841569E-4</v>
      </c>
      <c r="O419" s="2">
        <f t="shared" si="34"/>
        <v>5.2683981674906102E-5</v>
      </c>
      <c r="Q419">
        <f>N419+O419</f>
        <v>1.9025877601332181E-4</v>
      </c>
      <c r="S419">
        <f>IF(H419&gt;$B$5,$B$5,($B$3 - $B$5)*(($B$5-H419)/($B$5-$B$6))^(1/$B$2)+$B$5)</f>
        <v>42</v>
      </c>
      <c r="T419">
        <f>K419*S419</f>
        <v>8.2544876603049423E-3</v>
      </c>
      <c r="U419" s="3">
        <f>S419*N419/Q419+$B$7*O419/Q419</f>
        <v>45.59979064369584</v>
      </c>
      <c r="V419">
        <f>IF(U419-H419&lt;=10,10,U419-H419)</f>
        <v>42.09979064369584</v>
      </c>
      <c r="X419">
        <f t="shared" si="35"/>
        <v>0</v>
      </c>
      <c r="Y419">
        <f t="shared" si="36"/>
        <v>1</v>
      </c>
      <c r="AA419">
        <f>((Y419*V419)+H419+273)/(Y419*V419)</f>
        <v>7.5677286222183149</v>
      </c>
      <c r="AB419">
        <f t="shared" si="37"/>
        <v>2.5140803206755528E-5</v>
      </c>
      <c r="AD419">
        <f>AA419*$C$28</f>
        <v>4.2665095084299649</v>
      </c>
      <c r="AF419">
        <f>(Q419-X419)/AD419+X419</f>
        <v>4.4593543184985243E-5</v>
      </c>
      <c r="AH419">
        <f>Q419/AF419</f>
        <v>4.2665095084299649</v>
      </c>
      <c r="AT419" s="1"/>
    </row>
    <row r="420" spans="3:46" x14ac:dyDescent="0.35">
      <c r="C420" s="10"/>
      <c r="F420" s="4">
        <v>44214.416666666664</v>
      </c>
      <c r="H420">
        <v>4.2</v>
      </c>
      <c r="I420">
        <v>4.7416666666666698</v>
      </c>
      <c r="K420">
        <v>1.8642231453173001E-4</v>
      </c>
      <c r="L420">
        <v>1.44231443419306E-4</v>
      </c>
      <c r="N420">
        <f t="shared" si="33"/>
        <v>1.3049562017221101E-4</v>
      </c>
      <c r="O420" s="2">
        <f t="shared" si="34"/>
        <v>4.3269433025791807E-5</v>
      </c>
      <c r="Q420">
        <f>N420+O420</f>
        <v>1.7376505319800282E-4</v>
      </c>
      <c r="S420">
        <f>IF(H420&gt;$B$5,$B$5,($B$3 - $B$5)*(($B$5-H420)/($B$5-$B$6))^(1/$B$2)+$B$5)</f>
        <v>41.06666666666667</v>
      </c>
      <c r="T420">
        <f>K420*S420</f>
        <v>7.6557430501030463E-3</v>
      </c>
      <c r="U420" s="3">
        <f>S420*N420/Q420+$B$7*O420/Q420</f>
        <v>44.536221806765624</v>
      </c>
      <c r="V420">
        <f>IF(U420-H420&lt;=10,10,U420-H420)</f>
        <v>40.336221806765622</v>
      </c>
      <c r="X420">
        <f t="shared" si="35"/>
        <v>0</v>
      </c>
      <c r="Y420">
        <f t="shared" si="36"/>
        <v>1</v>
      </c>
      <c r="AA420">
        <f>((Y420*V420)+H420+273)/(Y420*V420)</f>
        <v>7.8722351173085103</v>
      </c>
      <c r="AB420">
        <f t="shared" si="37"/>
        <v>2.2073153381299476E-5</v>
      </c>
      <c r="AD420">
        <f>AA420*$C$28</f>
        <v>4.4381831930368234</v>
      </c>
      <c r="AF420">
        <f>(Q420-X420)/AD420+X420</f>
        <v>3.9152293999631911E-5</v>
      </c>
      <c r="AH420">
        <f>Q420/AF420</f>
        <v>4.4381831930368234</v>
      </c>
      <c r="AT420" s="1"/>
    </row>
    <row r="421" spans="3:46" x14ac:dyDescent="0.35">
      <c r="C421" s="10"/>
      <c r="F421" s="4">
        <v>44214.458333333336</v>
      </c>
      <c r="H421">
        <v>4.5999999999999996</v>
      </c>
      <c r="I421">
        <v>4.7416666666666698</v>
      </c>
      <c r="K421">
        <v>1.7582182997992601E-4</v>
      </c>
      <c r="L421">
        <v>1.3481628812358801E-4</v>
      </c>
      <c r="N421">
        <f t="shared" si="33"/>
        <v>1.2307528098594821E-4</v>
      </c>
      <c r="O421" s="2">
        <f t="shared" si="34"/>
        <v>4.0444886437076405E-5</v>
      </c>
      <c r="Q421">
        <f>N421+O421</f>
        <v>1.6352016742302462E-4</v>
      </c>
      <c r="S421">
        <f>IF(H421&gt;$B$5,$B$5,($B$3 - $B$5)*(($B$5-H421)/($B$5-$B$6))^(1/$B$2)+$B$5)</f>
        <v>40.533333333333331</v>
      </c>
      <c r="T421">
        <f>K421*S421</f>
        <v>7.1266448418530002E-3</v>
      </c>
      <c r="U421" s="3">
        <f>S421*N421/Q421+$B$7*O421/Q421</f>
        <v>44.111501700435838</v>
      </c>
      <c r="V421">
        <f>IF(U421-H421&lt;=10,10,U421-H421)</f>
        <v>39.511501700435836</v>
      </c>
      <c r="X421">
        <f t="shared" si="35"/>
        <v>0</v>
      </c>
      <c r="Y421">
        <f t="shared" si="36"/>
        <v>1</v>
      </c>
      <c r="AA421">
        <f>((Y421*V421)+H421+273)/(Y421*V421)</f>
        <v>8.0258023120629183</v>
      </c>
      <c r="AB421">
        <f t="shared" si="37"/>
        <v>2.0374307896576397E-5</v>
      </c>
      <c r="AD421">
        <f>AA421*$C$28</f>
        <v>4.524760808238165</v>
      </c>
      <c r="AF421">
        <f>(Q421-X421)/AD421+X421</f>
        <v>3.6138963881871032E-5</v>
      </c>
      <c r="AH421">
        <f>Q421/AF421</f>
        <v>4.524760808238165</v>
      </c>
      <c r="AT421" s="1"/>
    </row>
    <row r="422" spans="3:46" x14ac:dyDescent="0.35">
      <c r="C422" s="10"/>
      <c r="F422" s="4">
        <v>44214.5</v>
      </c>
      <c r="H422">
        <v>5.2</v>
      </c>
      <c r="I422">
        <v>4.7416666666666698</v>
      </c>
      <c r="K422">
        <v>1.6643979192832901E-4</v>
      </c>
      <c r="L422">
        <v>1.3167749859394599E-4</v>
      </c>
      <c r="N422">
        <f t="shared" si="33"/>
        <v>1.165078543498303E-4</v>
      </c>
      <c r="O422" s="2">
        <f t="shared" si="34"/>
        <v>3.9503249578183801E-5</v>
      </c>
      <c r="Q422">
        <f>N422+O422</f>
        <v>1.560111039280141E-4</v>
      </c>
      <c r="S422">
        <f>IF(H422&gt;$B$5,$B$5,($B$3 - $B$5)*(($B$5-H422)/($B$5-$B$6))^(1/$B$2)+$B$5)</f>
        <v>39.733333333333334</v>
      </c>
      <c r="T422">
        <f>K422*S422</f>
        <v>6.6132077326189398E-3</v>
      </c>
      <c r="U422" s="3">
        <f>S422*N422/Q422+$B$7*O422/Q422</f>
        <v>43.598974485635836</v>
      </c>
      <c r="V422">
        <f>IF(U422-H422&lt;=10,10,U422-H422)</f>
        <v>38.398974485635833</v>
      </c>
      <c r="X422">
        <f t="shared" si="35"/>
        <v>0</v>
      </c>
      <c r="Y422">
        <f t="shared" si="36"/>
        <v>1</v>
      </c>
      <c r="AA422">
        <f>((Y422*V422)+H422+273)/(Y422*V422)</f>
        <v>8.244985151988061</v>
      </c>
      <c r="AB422">
        <f t="shared" si="37"/>
        <v>1.8921938736347649E-5</v>
      </c>
      <c r="AD422">
        <f>AA422*$C$28</f>
        <v>4.6483309991511668</v>
      </c>
      <c r="AF422">
        <f>(Q422-X422)/AD422+X422</f>
        <v>3.3562821571119467E-5</v>
      </c>
      <c r="AH422">
        <f>Q422/AF422</f>
        <v>4.6483309991511668</v>
      </c>
      <c r="AT422" s="1"/>
    </row>
    <row r="423" spans="3:46" x14ac:dyDescent="0.35">
      <c r="C423" s="10"/>
      <c r="F423" s="4">
        <v>44214.541666666664</v>
      </c>
      <c r="H423">
        <v>5.7</v>
      </c>
      <c r="I423">
        <v>4.7416666666666698</v>
      </c>
      <c r="K423">
        <v>1.6412474357793501E-4</v>
      </c>
      <c r="L423">
        <v>1.3167749859394599E-4</v>
      </c>
      <c r="N423">
        <f t="shared" si="33"/>
        <v>1.148873205045545E-4</v>
      </c>
      <c r="O423" s="2">
        <f t="shared" si="34"/>
        <v>3.9503249578183801E-5</v>
      </c>
      <c r="Q423">
        <f>N423+O423</f>
        <v>1.543905700827383E-4</v>
      </c>
      <c r="S423">
        <f>IF(H423&gt;$B$5,$B$5,($B$3 - $B$5)*(($B$5-H423)/($B$5-$B$6))^(1/$B$2)+$B$5)</f>
        <v>39.066666666666663</v>
      </c>
      <c r="T423">
        <f>K423*S423</f>
        <v>6.4118066491113271E-3</v>
      </c>
      <c r="U423" s="3">
        <f>S423*N423/Q423+$B$7*O423/Q423</f>
        <v>43.143459976917121</v>
      </c>
      <c r="V423">
        <f>IF(U423-H423&lt;=10,10,U423-H423)</f>
        <v>37.443459976917119</v>
      </c>
      <c r="X423">
        <f t="shared" si="35"/>
        <v>0</v>
      </c>
      <c r="Y423">
        <f t="shared" si="36"/>
        <v>1</v>
      </c>
      <c r="AA423">
        <f>((Y423*V423)+H423+273)/(Y423*V423)</f>
        <v>8.4432223991001649</v>
      </c>
      <c r="AB423">
        <f t="shared" si="37"/>
        <v>1.8285740062845253E-5</v>
      </c>
      <c r="AD423">
        <f>AA423*$C$28</f>
        <v>4.7600925516526162</v>
      </c>
      <c r="AF423">
        <f>(Q423-X423)/AD423+X423</f>
        <v>3.2434363073284519E-5</v>
      </c>
      <c r="AH423">
        <f>Q423/AF423</f>
        <v>4.7600925516526162</v>
      </c>
      <c r="AT423" s="1"/>
    </row>
    <row r="424" spans="3:46" x14ac:dyDescent="0.35">
      <c r="C424" s="10"/>
      <c r="F424" s="4">
        <v>44214.583333333336</v>
      </c>
      <c r="H424">
        <v>6</v>
      </c>
      <c r="I424">
        <v>4.7416666666666698</v>
      </c>
      <c r="K424">
        <v>1.64855811478059E-4</v>
      </c>
      <c r="L424">
        <v>1.19125009720435E-4</v>
      </c>
      <c r="N424">
        <f t="shared" si="33"/>
        <v>1.153990680346413E-4</v>
      </c>
      <c r="O424" s="2">
        <f t="shared" si="34"/>
        <v>3.5737502916130507E-5</v>
      </c>
      <c r="Q424">
        <f>N424+O424</f>
        <v>1.5113657095077181E-4</v>
      </c>
      <c r="S424">
        <f>IF(H424&gt;$B$5,$B$5,($B$3 - $B$5)*(($B$5-H424)/($B$5-$B$6))^(1/$B$2)+$B$5)</f>
        <v>38.666666666666671</v>
      </c>
      <c r="T424">
        <f>K424*S424</f>
        <v>6.3744247104849487E-3</v>
      </c>
      <c r="U424" s="3">
        <f>S424*N424/Q424+$B$7*O424/Q424</f>
        <v>42.528819578818272</v>
      </c>
      <c r="V424">
        <f>IF(U424-H424&lt;=10,10,U424-H424)</f>
        <v>36.528819578818272</v>
      </c>
      <c r="X424">
        <f t="shared" si="35"/>
        <v>0</v>
      </c>
      <c r="Y424">
        <f t="shared" si="36"/>
        <v>1</v>
      </c>
      <c r="AA424">
        <f>((Y424*V424)+H424+273)/(Y424*V424)</f>
        <v>8.6378049774644765</v>
      </c>
      <c r="AB424">
        <f t="shared" si="37"/>
        <v>1.7497103875935867E-5</v>
      </c>
      <c r="AD424">
        <f>AA424*$C$28</f>
        <v>4.869793686855691</v>
      </c>
      <c r="AF424">
        <f>(Q424-X424)/AD424+X424</f>
        <v>3.1035518272306328E-5</v>
      </c>
      <c r="AH424">
        <f>Q424/AF424</f>
        <v>4.869793686855691</v>
      </c>
      <c r="AT424" s="1"/>
    </row>
    <row r="425" spans="3:46" x14ac:dyDescent="0.35">
      <c r="C425" s="10"/>
      <c r="F425" s="4">
        <v>44214.625</v>
      </c>
      <c r="H425">
        <v>6.4</v>
      </c>
      <c r="I425">
        <v>4.7416666666666698</v>
      </c>
      <c r="K425">
        <v>1.67658238428536E-4</v>
      </c>
      <c r="L425">
        <v>1.0657203552964101E-4</v>
      </c>
      <c r="N425">
        <f t="shared" si="33"/>
        <v>1.1736076689997519E-4</v>
      </c>
      <c r="O425" s="2">
        <f t="shared" si="34"/>
        <v>3.1971610658892304E-5</v>
      </c>
      <c r="Q425">
        <f>N425+O425</f>
        <v>1.4933237755886748E-4</v>
      </c>
      <c r="S425">
        <f>IF(H425&gt;$B$5,$B$5,($B$3 - $B$5)*(($B$5-H425)/($B$5-$B$6))^(1/$B$2)+$B$5)</f>
        <v>38.133333333333333</v>
      </c>
      <c r="T425">
        <f>K425*S425</f>
        <v>6.3933674920748397E-3</v>
      </c>
      <c r="U425" s="3">
        <f>S425*N425/Q425+$B$7*O425/Q425</f>
        <v>41.744435684981134</v>
      </c>
      <c r="V425">
        <f>IF(U425-H425&lt;=10,10,U425-H425)</f>
        <v>35.344435684981136</v>
      </c>
      <c r="X425">
        <f t="shared" si="35"/>
        <v>0</v>
      </c>
      <c r="Y425">
        <f t="shared" si="36"/>
        <v>1</v>
      </c>
      <c r="AA425">
        <f>((Y425*V425)+H425+273)/(Y425*V425)</f>
        <v>8.9050632606004534</v>
      </c>
      <c r="AB425">
        <f t="shared" si="37"/>
        <v>1.6769378631993934E-5</v>
      </c>
      <c r="AD425">
        <f>AA425*$C$28</f>
        <v>5.0204676952838723</v>
      </c>
      <c r="AF425">
        <f>(Q425-X425)/AD425+X425</f>
        <v>2.9744714361800865E-5</v>
      </c>
      <c r="AH425">
        <f>Q425/AF425</f>
        <v>5.0204676952838723</v>
      </c>
      <c r="AT425" s="1"/>
    </row>
    <row r="426" spans="3:46" x14ac:dyDescent="0.35">
      <c r="C426" s="10"/>
      <c r="F426" s="4">
        <v>44214.666666666664</v>
      </c>
      <c r="H426">
        <v>6.4</v>
      </c>
      <c r="I426">
        <v>4.7416666666666698</v>
      </c>
      <c r="K426">
        <v>1.7350678162953101E-4</v>
      </c>
      <c r="L426" s="2">
        <v>9.4018940009526307E-5</v>
      </c>
      <c r="N426">
        <f t="shared" si="33"/>
        <v>1.214547471406717E-4</v>
      </c>
      <c r="O426" s="2">
        <f t="shared" si="34"/>
        <v>2.8205682002857897E-5</v>
      </c>
      <c r="Q426">
        <f>N426+O426</f>
        <v>1.496604291435296E-4</v>
      </c>
      <c r="S426">
        <f>IF(H426&gt;$B$5,$B$5,($B$3 - $B$5)*(($B$5-H426)/($B$5-$B$6))^(1/$B$2)+$B$5)</f>
        <v>38.133333333333333</v>
      </c>
      <c r="T426">
        <f>K426*S426</f>
        <v>6.6163919394727827E-3</v>
      </c>
      <c r="U426" s="3">
        <f>S426*N426/Q426+$B$7*O426/Q426</f>
        <v>41.312101690277942</v>
      </c>
      <c r="V426">
        <f>IF(U426-H426&lt;=10,10,U426-H426)</f>
        <v>34.912101690277943</v>
      </c>
      <c r="X426">
        <f t="shared" si="35"/>
        <v>0</v>
      </c>
      <c r="Y426">
        <f t="shared" si="36"/>
        <v>1</v>
      </c>
      <c r="AA426">
        <f>((Y426*V426)+H426+273)/(Y426*V426)</f>
        <v>9.0029556077343003</v>
      </c>
      <c r="AB426">
        <f t="shared" si="37"/>
        <v>1.6623477407237091E-5</v>
      </c>
      <c r="AD426">
        <f>AA426*$C$28</f>
        <v>5.0756571253888145</v>
      </c>
      <c r="AF426">
        <f>(Q426-X426)/AD426+X426</f>
        <v>2.948592181195948E-5</v>
      </c>
      <c r="AH426">
        <f>Q426/AF426</f>
        <v>5.0756571253888145</v>
      </c>
      <c r="AL426" s="2"/>
      <c r="AT426" s="1"/>
    </row>
    <row r="427" spans="3:46" x14ac:dyDescent="0.35">
      <c r="C427" s="10"/>
      <c r="F427" s="4">
        <v>44214.708333333336</v>
      </c>
      <c r="H427">
        <v>5.6</v>
      </c>
      <c r="I427">
        <v>4.7416666666666698</v>
      </c>
      <c r="K427">
        <v>1.80939305280797E-4</v>
      </c>
      <c r="L427">
        <v>1.3795386436002199E-4</v>
      </c>
      <c r="N427">
        <f t="shared" si="33"/>
        <v>1.2665751369655788E-4</v>
      </c>
      <c r="O427" s="2">
        <f t="shared" si="34"/>
        <v>4.1386159308006606E-5</v>
      </c>
      <c r="Q427">
        <f>N427+O427</f>
        <v>1.680436730045645E-4</v>
      </c>
      <c r="S427">
        <f>IF(H427&gt;$B$5,$B$5,($B$3 - $B$5)*(($B$5-H427)/($B$5-$B$6))^(1/$B$2)+$B$5)</f>
        <v>39.200000000000003</v>
      </c>
      <c r="T427">
        <f>K427*S427</f>
        <v>7.092820767007243E-3</v>
      </c>
      <c r="U427" s="3">
        <f>S427*N427/Q427+$B$7*O427/Q427</f>
        <v>43.09125817934688</v>
      </c>
      <c r="V427">
        <f>IF(U427-H427&lt;=10,10,U427-H427)</f>
        <v>37.491258179346879</v>
      </c>
      <c r="X427">
        <f t="shared" si="35"/>
        <v>0</v>
      </c>
      <c r="Y427">
        <f t="shared" si="36"/>
        <v>1</v>
      </c>
      <c r="AA427">
        <f>((Y427*V427)+H427+273)/(Y427*V427)</f>
        <v>8.4310656278127976</v>
      </c>
      <c r="AB427">
        <f t="shared" si="37"/>
        <v>1.9931486768435783E-5</v>
      </c>
      <c r="AD427">
        <f>AA427*$C$28</f>
        <v>4.7532388465478785</v>
      </c>
      <c r="AF427">
        <f>(Q427-X427)/AD427+X427</f>
        <v>3.535350913969095E-5</v>
      </c>
      <c r="AH427">
        <f>Q427/AF427</f>
        <v>4.7532388465478785</v>
      </c>
      <c r="AT427" s="1"/>
    </row>
    <row r="428" spans="3:46" x14ac:dyDescent="0.35">
      <c r="C428" s="10"/>
      <c r="F428" s="4">
        <v>44214.75</v>
      </c>
      <c r="H428">
        <v>5.4</v>
      </c>
      <c r="I428">
        <v>4.7416666666666698</v>
      </c>
      <c r="K428">
        <v>1.8959027543226901E-4</v>
      </c>
      <c r="L428">
        <v>1.6619811695396899E-4</v>
      </c>
      <c r="N428">
        <f t="shared" si="33"/>
        <v>1.3271319280258831E-4</v>
      </c>
      <c r="O428" s="2">
        <f t="shared" si="34"/>
        <v>4.9859435086190706E-5</v>
      </c>
      <c r="Q428">
        <f>N428+O428</f>
        <v>1.8257262788877901E-4</v>
      </c>
      <c r="S428">
        <f>IF(H428&gt;$B$5,$B$5,($B$3 - $B$5)*(($B$5-H428)/($B$5-$B$6))^(1/$B$2)+$B$5)</f>
        <v>39.466666666666669</v>
      </c>
      <c r="T428">
        <f>K428*S428</f>
        <v>7.4824962037268843E-3</v>
      </c>
      <c r="U428" s="3">
        <f>S428*N428/Q428+$B$7*O428/Q428</f>
        <v>43.708722192521847</v>
      </c>
      <c r="V428">
        <f>IF(U428-H428&lt;=10,10,U428-H428)</f>
        <v>38.308722192521849</v>
      </c>
      <c r="X428">
        <f t="shared" si="35"/>
        <v>0</v>
      </c>
      <c r="Y428">
        <f t="shared" si="36"/>
        <v>1</v>
      </c>
      <c r="AA428">
        <f>((Y428*V428)+H428+273)/(Y428*V428)</f>
        <v>8.267274502158827</v>
      </c>
      <c r="AB428">
        <f t="shared" si="37"/>
        <v>2.2083774748389444E-5</v>
      </c>
      <c r="AD428">
        <f>AA428*$C$28</f>
        <v>4.6608972167294631</v>
      </c>
      <c r="AF428">
        <f>(Q428-X428)/AD428+X428</f>
        <v>3.9171133667884156E-5</v>
      </c>
      <c r="AH428">
        <f>Q428/AF428</f>
        <v>4.6608972167294631</v>
      </c>
      <c r="AT428" s="1"/>
    </row>
    <row r="429" spans="3:46" x14ac:dyDescent="0.35">
      <c r="C429" s="10"/>
      <c r="F429" s="4">
        <v>44214.791666666664</v>
      </c>
      <c r="H429">
        <v>5.3</v>
      </c>
      <c r="I429">
        <v>4.7416666666666698</v>
      </c>
      <c r="K429">
        <v>1.9848493488378301E-4</v>
      </c>
      <c r="L429">
        <v>1.9758115907755799E-4</v>
      </c>
      <c r="N429">
        <f t="shared" si="33"/>
        <v>1.3893945441864809E-4</v>
      </c>
      <c r="O429" s="2">
        <f t="shared" si="34"/>
        <v>5.9274347723267405E-5</v>
      </c>
      <c r="Q429">
        <f>N429+O429</f>
        <v>1.9821380214191548E-4</v>
      </c>
      <c r="S429">
        <f>IF(H429&gt;$B$5,$B$5,($B$3 - $B$5)*(($B$5-H429)/($B$5-$B$6))^(1/$B$2)+$B$5)</f>
        <v>39.6</v>
      </c>
      <c r="T429">
        <f>K429*S429</f>
        <v>7.8600034213978081E-3</v>
      </c>
      <c r="U429" s="3">
        <f>S429*N429/Q429+$B$7*O429/Q429</f>
        <v>44.20525425108773</v>
      </c>
      <c r="V429">
        <f>IF(U429-H429&lt;=10,10,U429-H429)</f>
        <v>38.905254251087733</v>
      </c>
      <c r="X429">
        <f t="shared" si="35"/>
        <v>0</v>
      </c>
      <c r="Y429">
        <f t="shared" si="36"/>
        <v>1</v>
      </c>
      <c r="AA429">
        <f>((Y429*V429)+H429+273)/(Y429*V429)</f>
        <v>8.1532754471645479</v>
      </c>
      <c r="AB429">
        <f t="shared" si="37"/>
        <v>2.4310941464739548E-5</v>
      </c>
      <c r="AD429">
        <f>AA429*$C$28</f>
        <v>4.5966271990841223</v>
      </c>
      <c r="AF429">
        <f>(Q429-X429)/AD429+X429</f>
        <v>4.3121574484310921E-5</v>
      </c>
      <c r="AH429">
        <f>Q429/AF429</f>
        <v>4.5966271990841223</v>
      </c>
      <c r="AT429" s="1"/>
    </row>
    <row r="430" spans="3:46" x14ac:dyDescent="0.35">
      <c r="C430" s="10"/>
      <c r="F430" s="4">
        <v>44214.833333333336</v>
      </c>
      <c r="H430">
        <v>5</v>
      </c>
      <c r="I430">
        <v>4.7416666666666698</v>
      </c>
      <c r="K430">
        <v>2.0518639063492301E-4</v>
      </c>
      <c r="L430">
        <v>1.6306054071753501E-4</v>
      </c>
      <c r="N430">
        <f t="shared" si="33"/>
        <v>1.4363047344444609E-4</v>
      </c>
      <c r="O430" s="2">
        <f t="shared" si="34"/>
        <v>4.8918162215260513E-5</v>
      </c>
      <c r="Q430">
        <f>N430+O430</f>
        <v>1.9254863565970661E-4</v>
      </c>
      <c r="S430">
        <f>IF(H430&gt;$B$5,$B$5,($B$3 - $B$5)*(($B$5-H430)/($B$5-$B$6))^(1/$B$2)+$B$5)</f>
        <v>40</v>
      </c>
      <c r="T430">
        <f>K430*S430</f>
        <v>8.2074556253969207E-3</v>
      </c>
      <c r="U430" s="3">
        <f>S430*N430/Q430+$B$7*O430/Q430</f>
        <v>43.810842028118607</v>
      </c>
      <c r="V430">
        <f>IF(U430-H430&lt;=10,10,U430-H430)</f>
        <v>38.810842028118607</v>
      </c>
      <c r="X430">
        <f t="shared" si="35"/>
        <v>0</v>
      </c>
      <c r="Y430">
        <f t="shared" si="36"/>
        <v>1</v>
      </c>
      <c r="AA430">
        <f>((Y430*V430)+H430+273)/(Y430*V430)</f>
        <v>8.162946884754211</v>
      </c>
      <c r="AB430">
        <f t="shared" si="37"/>
        <v>2.3588127961401564E-5</v>
      </c>
      <c r="AD430">
        <f>AA430*$C$28</f>
        <v>4.602079730814097</v>
      </c>
      <c r="AF430">
        <f>(Q430-X430)/AD430+X430</f>
        <v>4.1839482782199692E-5</v>
      </c>
      <c r="AH430">
        <f>Q430/AF430</f>
        <v>4.602079730814097</v>
      </c>
      <c r="AT430" s="1"/>
    </row>
    <row r="431" spans="3:46" x14ac:dyDescent="0.35">
      <c r="C431" s="10"/>
      <c r="F431" s="4">
        <v>44214.875</v>
      </c>
      <c r="H431">
        <v>4.9000000000000004</v>
      </c>
      <c r="I431">
        <v>4.7416666666666698</v>
      </c>
      <c r="K431">
        <v>2.08719885485525E-4</v>
      </c>
      <c r="L431">
        <v>1.6306054071753501E-4</v>
      </c>
      <c r="N431">
        <f t="shared" si="33"/>
        <v>1.4610391983986749E-4</v>
      </c>
      <c r="O431" s="2">
        <f t="shared" si="34"/>
        <v>4.8918162215260513E-5</v>
      </c>
      <c r="Q431">
        <f>N431+O431</f>
        <v>1.9502208205512801E-4</v>
      </c>
      <c r="S431">
        <f>IF(H431&gt;$B$5,$B$5,($B$3 - $B$5)*(($B$5-H431)/($B$5-$B$6))^(1/$B$2)+$B$5)</f>
        <v>40.133333333333333</v>
      </c>
      <c r="T431">
        <f>K431*S431</f>
        <v>8.3766247374857366E-3</v>
      </c>
      <c r="U431" s="3">
        <f>S431*N431/Q431+$B$7*O431/Q431</f>
        <v>43.862398288114356</v>
      </c>
      <c r="V431">
        <f>IF(U431-H431&lt;=10,10,U431-H431)</f>
        <v>38.962398288114358</v>
      </c>
      <c r="X431">
        <f t="shared" si="35"/>
        <v>0</v>
      </c>
      <c r="Y431">
        <f t="shared" si="36"/>
        <v>1</v>
      </c>
      <c r="AA431">
        <f>((Y431*V431)+H431+273)/(Y431*V431)</f>
        <v>8.1325178174356516</v>
      </c>
      <c r="AB431">
        <f t="shared" si="37"/>
        <v>2.3980529330905596E-5</v>
      </c>
      <c r="AD431">
        <f>AA431*$C$28</f>
        <v>4.584924529890781</v>
      </c>
      <c r="AF431">
        <f>(Q431-X431)/AD431+X431</f>
        <v>4.2535505390265104E-5</v>
      </c>
      <c r="AH431">
        <f>Q431/AF431</f>
        <v>4.584924529890781</v>
      </c>
      <c r="AT431" s="1"/>
    </row>
    <row r="432" spans="3:46" x14ac:dyDescent="0.35">
      <c r="C432" s="10"/>
      <c r="F432" s="4">
        <v>44214.916666666664</v>
      </c>
      <c r="H432">
        <v>4.7</v>
      </c>
      <c r="I432">
        <v>4.7416666666666698</v>
      </c>
      <c r="K432">
        <v>2.0908541943558701E-4</v>
      </c>
      <c r="L432">
        <v>1.2540113282786999E-4</v>
      </c>
      <c r="N432">
        <f t="shared" si="33"/>
        <v>1.4635979360491089E-4</v>
      </c>
      <c r="O432" s="2">
        <f t="shared" si="34"/>
        <v>3.7620339848361003E-5</v>
      </c>
      <c r="Q432">
        <f>N432+O432</f>
        <v>1.8398013345327188E-4</v>
      </c>
      <c r="S432">
        <f>IF(H432&gt;$B$5,$B$5,($B$3 - $B$5)*(($B$5-H432)/($B$5-$B$6))^(1/$B$2)+$B$5)</f>
        <v>40.4</v>
      </c>
      <c r="T432">
        <f>K432*S432</f>
        <v>8.4470509451977146E-3</v>
      </c>
      <c r="U432" s="3">
        <f>S432*N432/Q432+$B$7*O432/Q432</f>
        <v>43.385414519908338</v>
      </c>
      <c r="V432">
        <f>IF(U432-H432&lt;=10,10,U432-H432)</f>
        <v>38.685414519908335</v>
      </c>
      <c r="X432">
        <f t="shared" si="35"/>
        <v>0</v>
      </c>
      <c r="Y432">
        <f t="shared" si="36"/>
        <v>1</v>
      </c>
      <c r="AA432">
        <f>((Y432*V432)+H432+273)/(Y432*V432)</f>
        <v>8.1784160373178807</v>
      </c>
      <c r="AB432">
        <f t="shared" si="37"/>
        <v>2.2495814912542446E-5</v>
      </c>
      <c r="AD432">
        <f>AA432*$C$28</f>
        <v>4.6108008794962103</v>
      </c>
      <c r="AF432">
        <f>(Q432-X432)/AD432+X432</f>
        <v>3.9901990621935965E-5</v>
      </c>
      <c r="AH432">
        <f>Q432/AF432</f>
        <v>4.6108008794962103</v>
      </c>
      <c r="AT432" s="1"/>
    </row>
    <row r="433" spans="3:46" x14ac:dyDescent="0.35">
      <c r="C433" s="10"/>
      <c r="F433" s="4">
        <v>44214.958333333336</v>
      </c>
      <c r="H433">
        <v>5.0999999999999996</v>
      </c>
      <c r="I433">
        <v>4.7416666666666698</v>
      </c>
      <c r="K433">
        <v>2.0518639063492301E-4</v>
      </c>
      <c r="L433" s="2">
        <v>9.7157122892564402E-5</v>
      </c>
      <c r="N433">
        <f t="shared" si="33"/>
        <v>1.4363047344444609E-4</v>
      </c>
      <c r="O433" s="2">
        <f t="shared" si="34"/>
        <v>2.9147136867769326E-5</v>
      </c>
      <c r="Q433">
        <f>N433+O433</f>
        <v>1.7277761031221541E-4</v>
      </c>
      <c r="S433">
        <f>IF(H433&gt;$B$5,$B$5,($B$3 - $B$5)*(($B$5-H433)/($B$5-$B$6))^(1/$B$2)+$B$5)</f>
        <v>39.866666666666667</v>
      </c>
      <c r="T433">
        <f>K433*S433</f>
        <v>8.1800974399789308E-3</v>
      </c>
      <c r="U433" s="3">
        <f>S433*N433/Q433+$B$7*O433/Q433</f>
        <v>42.419620936234182</v>
      </c>
      <c r="V433">
        <f>IF(U433-H433&lt;=10,10,U433-H433)</f>
        <v>37.31962093623418</v>
      </c>
      <c r="X433">
        <f t="shared" si="35"/>
        <v>0</v>
      </c>
      <c r="Y433">
        <f t="shared" si="36"/>
        <v>1</v>
      </c>
      <c r="AA433">
        <f>((Y433*V433)+H433+273)/(Y433*V433)</f>
        <v>8.4518441780309868</v>
      </c>
      <c r="AB433">
        <f t="shared" si="37"/>
        <v>2.0442592962293248E-5</v>
      </c>
      <c r="AD433">
        <f>AA433*$C$28</f>
        <v>4.7649533102268506</v>
      </c>
      <c r="AF433">
        <f>(Q433-X433)/AD433+X433</f>
        <v>3.6260084635328736E-5</v>
      </c>
      <c r="AH433">
        <f>Q433/AF433</f>
        <v>4.7649533102268506</v>
      </c>
      <c r="AL433" s="2"/>
      <c r="AT433" s="1"/>
    </row>
    <row r="434" spans="3:46" x14ac:dyDescent="0.35">
      <c r="C434" s="10"/>
      <c r="F434" s="4">
        <v>44215</v>
      </c>
      <c r="H434">
        <v>5</v>
      </c>
      <c r="I434">
        <v>6.125</v>
      </c>
      <c r="K434">
        <v>1.9129610053255901E-4</v>
      </c>
      <c r="L434" s="2">
        <v>3.7530556150953302E-5</v>
      </c>
      <c r="N434">
        <f t="shared" si="33"/>
        <v>1.339072703727913E-4</v>
      </c>
      <c r="O434" s="2">
        <f t="shared" si="34"/>
        <v>1.1259166845285992E-5</v>
      </c>
      <c r="Q434">
        <f>N434+O434</f>
        <v>1.4516643721807729E-4</v>
      </c>
      <c r="S434">
        <f>IF(H434&gt;$B$5,$B$5,($B$3 - $B$5)*(($B$5-H434)/($B$5-$B$6))^(1/$B$2)+$B$5)</f>
        <v>40</v>
      </c>
      <c r="T434">
        <f>K434*S434</f>
        <v>7.6518440213023606E-3</v>
      </c>
      <c r="U434" s="3">
        <f>S434*N434/Q434+$B$7*O434/Q434</f>
        <v>41.163405990501623</v>
      </c>
      <c r="V434">
        <f>IF(U434-H434&lt;=10,10,U434-H434)</f>
        <v>36.163405990501623</v>
      </c>
      <c r="X434">
        <f t="shared" si="35"/>
        <v>0</v>
      </c>
      <c r="Y434">
        <f t="shared" si="36"/>
        <v>1</v>
      </c>
      <c r="AA434">
        <f>((Y434*V434)+H434+273)/(Y434*V434)</f>
        <v>8.6873290107966366</v>
      </c>
      <c r="AB434">
        <f t="shared" si="37"/>
        <v>1.6710134615330446E-5</v>
      </c>
      <c r="AD434">
        <f>AA434*$C$28</f>
        <v>4.8977141858132143</v>
      </c>
      <c r="AF434">
        <f>(Q434-X434)/AD434+X434</f>
        <v>2.963963018474381E-5</v>
      </c>
      <c r="AH434">
        <f>Q434/AF434</f>
        <v>4.8977141858132143</v>
      </c>
      <c r="AL434" s="2"/>
      <c r="AT434" s="1"/>
    </row>
    <row r="435" spans="3:46" x14ac:dyDescent="0.35">
      <c r="C435" s="10"/>
      <c r="F435" s="4">
        <v>44215.041666666664</v>
      </c>
      <c r="H435">
        <v>4.9000000000000004</v>
      </c>
      <c r="I435">
        <v>6.125</v>
      </c>
      <c r="K435">
        <v>1.90930566582497E-4</v>
      </c>
      <c r="L435" s="2">
        <v>1.56056199026532E-5</v>
      </c>
      <c r="N435">
        <f t="shared" si="33"/>
        <v>1.336513966077479E-4</v>
      </c>
      <c r="O435" s="2">
        <f t="shared" si="34"/>
        <v>4.6816859707959604E-6</v>
      </c>
      <c r="Q435">
        <f>N435+O435</f>
        <v>1.3833308257854386E-4</v>
      </c>
      <c r="S435">
        <f>IF(H435&gt;$B$5,$B$5,($B$3 - $B$5)*(($B$5-H435)/($B$5-$B$6))^(1/$B$2)+$B$5)</f>
        <v>40.133333333333333</v>
      </c>
      <c r="T435">
        <f>K435*S435</f>
        <v>7.6626800721775459E-3</v>
      </c>
      <c r="U435" s="3">
        <f>S435*N435/Q435+$B$7*O435/Q435</f>
        <v>40.636474472592738</v>
      </c>
      <c r="V435">
        <f>IF(U435-H435&lt;=10,10,U435-H435)</f>
        <v>35.736474472592739</v>
      </c>
      <c r="X435">
        <f t="shared" si="35"/>
        <v>0</v>
      </c>
      <c r="Y435">
        <f t="shared" si="36"/>
        <v>1</v>
      </c>
      <c r="AA435">
        <f>((Y435*V435)+H435+273)/(Y435*V435)</f>
        <v>8.7763686569901846</v>
      </c>
      <c r="AB435">
        <f t="shared" si="37"/>
        <v>1.5761995420322802E-5</v>
      </c>
      <c r="AD435">
        <f>AA435*$C$28</f>
        <v>4.9479126688820552</v>
      </c>
      <c r="AF435">
        <f>(Q435-X435)/AD435+X435</f>
        <v>2.7957866647189475E-5</v>
      </c>
      <c r="AH435">
        <f>Q435/AF435</f>
        <v>4.9479126688820552</v>
      </c>
      <c r="AL435" s="2"/>
      <c r="AT435" s="1"/>
    </row>
    <row r="436" spans="3:46" x14ac:dyDescent="0.35">
      <c r="C436" s="10"/>
      <c r="F436" s="4">
        <v>44215.083333333336</v>
      </c>
      <c r="H436">
        <v>5.2</v>
      </c>
      <c r="I436">
        <v>6.125</v>
      </c>
      <c r="K436">
        <v>1.9214901308270399E-4</v>
      </c>
      <c r="L436" s="2">
        <v>3.0954506962448998E-6</v>
      </c>
      <c r="N436">
        <f t="shared" si="33"/>
        <v>1.3450430915789278E-4</v>
      </c>
      <c r="O436" s="2">
        <f t="shared" si="34"/>
        <v>9.2863520887347003E-7</v>
      </c>
      <c r="Q436">
        <f>N436+O436</f>
        <v>1.3543294436676624E-4</v>
      </c>
      <c r="S436">
        <f>IF(H436&gt;$B$5,$B$5,($B$3 - $B$5)*(($B$5-H436)/($B$5-$B$6))^(1/$B$2)+$B$5)</f>
        <v>39.733333333333334</v>
      </c>
      <c r="T436">
        <f>K436*S436</f>
        <v>7.6347207864861056E-3</v>
      </c>
      <c r="U436" s="3">
        <f>S436*N436/Q436+$B$7*O436/Q436</f>
        <v>39.838013655060735</v>
      </c>
      <c r="V436">
        <f>IF(U436-H436&lt;=10,10,U436-H436)</f>
        <v>34.638013655060732</v>
      </c>
      <c r="X436">
        <f t="shared" si="35"/>
        <v>0</v>
      </c>
      <c r="Y436">
        <f t="shared" si="36"/>
        <v>1</v>
      </c>
      <c r="AA436">
        <f>((Y436*V436)+H436+273)/(Y436*V436)</f>
        <v>9.0316383834947214</v>
      </c>
      <c r="AB436">
        <f t="shared" si="37"/>
        <v>1.4995390494627125E-5</v>
      </c>
      <c r="AD436">
        <f>AA436*$C$28</f>
        <v>5.0918278077188752</v>
      </c>
      <c r="AF436">
        <f>(Q436-X436)/AD436+X436</f>
        <v>2.6598099833906172E-5</v>
      </c>
      <c r="AH436">
        <f>Q436/AF436</f>
        <v>5.0918278077188752</v>
      </c>
      <c r="AL436" s="2"/>
      <c r="AT436" s="1"/>
    </row>
    <row r="437" spans="3:46" x14ac:dyDescent="0.35">
      <c r="C437" s="10"/>
      <c r="F437" s="4">
        <v>44215.125</v>
      </c>
      <c r="H437">
        <v>5.2</v>
      </c>
      <c r="I437">
        <v>6.125</v>
      </c>
      <c r="K437">
        <v>1.9446406143309799E-4</v>
      </c>
      <c r="L437" s="2">
        <v>6.2336942439434004E-6</v>
      </c>
      <c r="N437">
        <f t="shared" si="33"/>
        <v>1.3612484300316857E-4</v>
      </c>
      <c r="O437" s="2">
        <f t="shared" si="34"/>
        <v>1.8701082731830205E-6</v>
      </c>
      <c r="Q437">
        <f>N437+O437</f>
        <v>1.3799495127635159E-4</v>
      </c>
      <c r="S437">
        <f>IF(H437&gt;$B$5,$B$5,($B$3 - $B$5)*(($B$5-H437)/($B$5-$B$6))^(1/$B$2)+$B$5)</f>
        <v>39.733333333333334</v>
      </c>
      <c r="T437">
        <f>K437*S437</f>
        <v>7.7267053742750939E-3</v>
      </c>
      <c r="U437" s="3">
        <f>S437*N437/Q437+$B$7*O437/Q437</f>
        <v>39.940227276721785</v>
      </c>
      <c r="V437">
        <f>IF(U437-H437&lt;=10,10,U437-H437)</f>
        <v>34.740227276721782</v>
      </c>
      <c r="X437">
        <f t="shared" si="35"/>
        <v>0</v>
      </c>
      <c r="Y437">
        <f t="shared" si="36"/>
        <v>1</v>
      </c>
      <c r="AA437">
        <f>((Y437*V437)+H437+273)/(Y437*V437)</f>
        <v>9.0080074831983641</v>
      </c>
      <c r="AB437">
        <f t="shared" si="37"/>
        <v>1.5319142611031156E-5</v>
      </c>
      <c r="AD437">
        <f>AA437*$C$28</f>
        <v>5.0785052553600121</v>
      </c>
      <c r="AF437">
        <f>(Q437-X437)/AD437+X437</f>
        <v>2.7172355710512938E-5</v>
      </c>
      <c r="AH437">
        <f>Q437/AF437</f>
        <v>5.0785052553600121</v>
      </c>
      <c r="AL437" s="2"/>
      <c r="AT437" s="1"/>
    </row>
    <row r="438" spans="3:46" x14ac:dyDescent="0.35">
      <c r="C438" s="10"/>
      <c r="F438" s="4">
        <v>44215.166666666664</v>
      </c>
      <c r="H438">
        <v>4.9000000000000004</v>
      </c>
      <c r="I438">
        <v>6.125</v>
      </c>
      <c r="K438">
        <v>1.9641357583343E-4</v>
      </c>
      <c r="L438" s="2">
        <v>2.1882106998050199E-5</v>
      </c>
      <c r="N438">
        <f t="shared" si="33"/>
        <v>1.37489503083401E-4</v>
      </c>
      <c r="O438" s="2">
        <f t="shared" si="34"/>
        <v>6.5646320994150608E-6</v>
      </c>
      <c r="Q438">
        <f>N438+O438</f>
        <v>1.4405413518281607E-4</v>
      </c>
      <c r="S438">
        <f>IF(H438&gt;$B$5,$B$5,($B$3 - $B$5)*(($B$5-H438)/($B$5-$B$6))^(1/$B$2)+$B$5)</f>
        <v>40.133333333333333</v>
      </c>
      <c r="T438">
        <f>K438*S438</f>
        <v>7.8827315101149906E-3</v>
      </c>
      <c r="U438" s="3">
        <f>S438*N438/Q438+$B$7*O438/Q438</f>
        <v>40.810816121921441</v>
      </c>
      <c r="V438">
        <f>IF(U438-H438&lt;=10,10,U438-H438)</f>
        <v>35.910816121921442</v>
      </c>
      <c r="X438">
        <f t="shared" si="35"/>
        <v>0</v>
      </c>
      <c r="Y438">
        <f t="shared" si="36"/>
        <v>1</v>
      </c>
      <c r="AA438">
        <f>((Y438*V438)+H438+273)/(Y438*V438)</f>
        <v>8.7386155484881449</v>
      </c>
      <c r="AB438">
        <f t="shared" si="37"/>
        <v>1.6484777752665714E-5</v>
      </c>
      <c r="AD438">
        <f>AA438*$C$28</f>
        <v>4.9266283437644978</v>
      </c>
      <c r="AF438">
        <f>(Q438-X438)/AD438+X438</f>
        <v>2.9239903059694273E-5</v>
      </c>
      <c r="AH438">
        <f>Q438/AF438</f>
        <v>4.9266283437644978</v>
      </c>
      <c r="AL438" s="2"/>
      <c r="AT438" s="1"/>
    </row>
    <row r="439" spans="3:46" x14ac:dyDescent="0.35">
      <c r="C439" s="10"/>
      <c r="F439" s="4">
        <v>44215.208333333336</v>
      </c>
      <c r="H439">
        <v>4.9000000000000004</v>
      </c>
      <c r="I439">
        <v>6.125</v>
      </c>
      <c r="K439">
        <v>1.9641357583343E-4</v>
      </c>
      <c r="L439" s="2">
        <v>8.4604148701770398E-5</v>
      </c>
      <c r="N439">
        <f t="shared" si="33"/>
        <v>1.37489503083401E-4</v>
      </c>
      <c r="O439" s="2">
        <f t="shared" si="34"/>
        <v>2.5381244610531124E-5</v>
      </c>
      <c r="Q439">
        <f>N439+O439</f>
        <v>1.6287074769393212E-4</v>
      </c>
      <c r="S439">
        <f>IF(H439&gt;$B$5,$B$5,($B$3 - $B$5)*(($B$5-H439)/($B$5-$B$6))^(1/$B$2)+$B$5)</f>
        <v>40.133333333333333</v>
      </c>
      <c r="T439">
        <f>K439*S439</f>
        <v>7.8827315101149906E-3</v>
      </c>
      <c r="U439" s="3">
        <f>S439*N439/Q439+$B$7*O439/Q439</f>
        <v>42.450106041462512</v>
      </c>
      <c r="V439">
        <f>IF(U439-H439&lt;=10,10,U439-H439)</f>
        <v>37.550106041462513</v>
      </c>
      <c r="X439">
        <f t="shared" si="35"/>
        <v>0</v>
      </c>
      <c r="Y439">
        <f t="shared" si="36"/>
        <v>1</v>
      </c>
      <c r="AA439">
        <f>((Y439*V439)+H439+273)/(Y439*V439)</f>
        <v>8.4007780349047518</v>
      </c>
      <c r="AB439">
        <f t="shared" si="37"/>
        <v>1.9387578985805062E-5</v>
      </c>
      <c r="AD439">
        <f>AA439*$C$28</f>
        <v>4.7361634056090685</v>
      </c>
      <c r="AF439">
        <f>(Q439-X439)/AD439+X439</f>
        <v>3.4388751769215405E-5</v>
      </c>
      <c r="AH439">
        <f>Q439/AF439</f>
        <v>4.7361634056090685</v>
      </c>
      <c r="AL439" s="2"/>
      <c r="AT439" s="1"/>
    </row>
    <row r="440" spans="3:46" x14ac:dyDescent="0.35">
      <c r="C440" s="10"/>
      <c r="F440" s="4">
        <v>44215.25</v>
      </c>
      <c r="H440">
        <v>4.5</v>
      </c>
      <c r="I440">
        <v>6.125</v>
      </c>
      <c r="K440">
        <v>1.9604804188336799E-4</v>
      </c>
      <c r="L440">
        <v>1.8188963801576399E-4</v>
      </c>
      <c r="N440">
        <f t="shared" si="33"/>
        <v>1.3723362931835758E-4</v>
      </c>
      <c r="O440" s="2">
        <f t="shared" si="34"/>
        <v>5.4566891404729205E-5</v>
      </c>
      <c r="Q440">
        <f>N440+O440</f>
        <v>1.9180052072308677E-4</v>
      </c>
      <c r="S440">
        <f>IF(H440&gt;$B$5,$B$5,($B$3 - $B$5)*(($B$5-H440)/($B$5-$B$6))^(1/$B$2)+$B$5)</f>
        <v>40.666666666666671</v>
      </c>
      <c r="T440">
        <f>K440*S440</f>
        <v>7.9726203699236331E-3</v>
      </c>
      <c r="U440" s="3">
        <f>S440*N440/Q440+$B$7*O440/Q440</f>
        <v>44.744473340596315</v>
      </c>
      <c r="V440">
        <f>IF(U440-H440&lt;=10,10,U440-H440)</f>
        <v>40.244473340596315</v>
      </c>
      <c r="X440">
        <f t="shared" si="35"/>
        <v>0</v>
      </c>
      <c r="Y440">
        <f t="shared" si="36"/>
        <v>1</v>
      </c>
      <c r="AA440">
        <f>((Y440*V440)+H440+273)/(Y440*V440)</f>
        <v>7.8953567276546748</v>
      </c>
      <c r="AB440">
        <f t="shared" si="37"/>
        <v>2.4292825180561709E-5</v>
      </c>
      <c r="AD440">
        <f>AA440*$C$28</f>
        <v>4.4512186195586594</v>
      </c>
      <c r="AF440">
        <f>(Q440-X440)/AD440+X440</f>
        <v>4.308944069390685E-5</v>
      </c>
      <c r="AH440">
        <f>Q440/AF440</f>
        <v>4.4512186195586594</v>
      </c>
      <c r="AT440" s="1"/>
    </row>
    <row r="441" spans="3:46" x14ac:dyDescent="0.35">
      <c r="C441" s="10"/>
      <c r="F441" s="4">
        <v>44215.291666666664</v>
      </c>
      <c r="H441">
        <v>4.3</v>
      </c>
      <c r="I441">
        <v>6.125</v>
      </c>
      <c r="K441">
        <v>1.9251454703276701E-4</v>
      </c>
      <c r="L441">
        <v>2.3837814320365699E-4</v>
      </c>
      <c r="N441">
        <f t="shared" si="33"/>
        <v>1.3476018292293691E-4</v>
      </c>
      <c r="O441" s="2">
        <f t="shared" si="34"/>
        <v>7.1513442961097115E-5</v>
      </c>
      <c r="Q441">
        <f>N441+O441</f>
        <v>2.0627362588403403E-4</v>
      </c>
      <c r="S441">
        <f>IF(H441&gt;$B$5,$B$5,($B$3 - $B$5)*(($B$5-H441)/($B$5-$B$6))^(1/$B$2)+$B$5)</f>
        <v>40.933333333333337</v>
      </c>
      <c r="T441">
        <f>K441*S441</f>
        <v>7.8802621252079298E-3</v>
      </c>
      <c r="U441" s="3">
        <f>S441*N441/Q441+$B$7*O441/Q441</f>
        <v>45.810135978403309</v>
      </c>
      <c r="V441">
        <f>IF(U441-H441&lt;=10,10,U441-H441)</f>
        <v>41.510135978403312</v>
      </c>
      <c r="X441">
        <f t="shared" si="35"/>
        <v>0</v>
      </c>
      <c r="Y441">
        <f t="shared" si="36"/>
        <v>1</v>
      </c>
      <c r="AA441">
        <f>((Y441*V441)+H441+273)/(Y441*V441)</f>
        <v>7.6802961123584916</v>
      </c>
      <c r="AB441">
        <f t="shared" si="37"/>
        <v>2.6857509510878848E-5</v>
      </c>
      <c r="AD441">
        <f>AA441*$C$28</f>
        <v>4.329972443082923</v>
      </c>
      <c r="AF441">
        <f>(Q441-X441)/AD441+X441</f>
        <v>4.7638553962058944E-5</v>
      </c>
      <c r="AH441">
        <f>Q441/AF441</f>
        <v>4.329972443082923</v>
      </c>
      <c r="AT441" s="1"/>
    </row>
    <row r="442" spans="3:46" x14ac:dyDescent="0.35">
      <c r="C442" s="10"/>
      <c r="F442" s="4">
        <v>44215.333333333336</v>
      </c>
      <c r="H442">
        <v>5.3</v>
      </c>
      <c r="I442">
        <v>6.125</v>
      </c>
      <c r="K442">
        <v>1.8483833408146E-4</v>
      </c>
      <c r="L442">
        <v>2.28962987907939E-4</v>
      </c>
      <c r="N442">
        <f t="shared" si="33"/>
        <v>1.29386833857022E-4</v>
      </c>
      <c r="O442" s="2">
        <f t="shared" si="34"/>
        <v>6.8688896372381706E-5</v>
      </c>
      <c r="Q442">
        <f>N442+O442</f>
        <v>1.9807573022940372E-4</v>
      </c>
      <c r="S442">
        <f>IF(H442&gt;$B$5,$B$5,($B$3 - $B$5)*(($B$5-H442)/($B$5-$B$6))^(1/$B$2)+$B$5)</f>
        <v>39.6</v>
      </c>
      <c r="T442">
        <f>K442*S442</f>
        <v>7.3195980296258166E-3</v>
      </c>
      <c r="U442" s="3">
        <f>S442*N442/Q442+$B$7*O442/Q442</f>
        <v>44.940427133145306</v>
      </c>
      <c r="V442">
        <f>IF(U442-H442&lt;=10,10,U442-H442)</f>
        <v>39.640427133145309</v>
      </c>
      <c r="X442">
        <f t="shared" si="35"/>
        <v>0</v>
      </c>
      <c r="Y442">
        <f t="shared" si="36"/>
        <v>1</v>
      </c>
      <c r="AA442">
        <f>((Y442*V442)+H442+273)/(Y442*V442)</f>
        <v>8.0206105263507546</v>
      </c>
      <c r="AB442">
        <f t="shared" si="37"/>
        <v>2.4695841990911994E-5</v>
      </c>
      <c r="AD442">
        <f>AA442*$C$28</f>
        <v>4.5218338001208753</v>
      </c>
      <c r="AF442">
        <f>(Q442-X442)/AD442+X442</f>
        <v>4.3804292458539465E-5</v>
      </c>
      <c r="AH442">
        <f>Q442/AF442</f>
        <v>4.5218338001208753</v>
      </c>
      <c r="AT442" s="1"/>
    </row>
    <row r="443" spans="3:46" x14ac:dyDescent="0.35">
      <c r="C443" s="10"/>
      <c r="F443" s="4">
        <v>44215.375</v>
      </c>
      <c r="H443">
        <v>5.5</v>
      </c>
      <c r="I443">
        <v>6.125</v>
      </c>
      <c r="K443">
        <v>1.75456296029863E-4</v>
      </c>
      <c r="L443">
        <v>1.7561327224968699E-4</v>
      </c>
      <c r="N443">
        <f t="shared" si="33"/>
        <v>1.2281940722090408E-4</v>
      </c>
      <c r="O443" s="2">
        <f t="shared" si="34"/>
        <v>5.2683981674906102E-5</v>
      </c>
      <c r="Q443">
        <f>N443+O443</f>
        <v>1.7550338889581017E-4</v>
      </c>
      <c r="S443">
        <f>IF(H443&gt;$B$5,$B$5,($B$3 - $B$5)*(($B$5-H443)/($B$5-$B$6))^(1/$B$2)+$B$5)</f>
        <v>39.333333333333329</v>
      </c>
      <c r="T443">
        <f>K443*S443</f>
        <v>6.9012809771746104E-3</v>
      </c>
      <c r="U443" s="3">
        <f>S443*N443/Q443+$B$7*O443/Q443</f>
        <v>44.036276021599761</v>
      </c>
      <c r="V443">
        <f>IF(U443-H443&lt;=10,10,U443-H443)</f>
        <v>38.536276021599761</v>
      </c>
      <c r="X443">
        <f t="shared" si="35"/>
        <v>0</v>
      </c>
      <c r="Y443">
        <f t="shared" si="36"/>
        <v>1</v>
      </c>
      <c r="AA443">
        <f>((Y443*V443)+H443+273)/(Y443*V443)</f>
        <v>8.2269567470375051</v>
      </c>
      <c r="AB443">
        <f t="shared" si="37"/>
        <v>2.1332722936583842E-5</v>
      </c>
      <c r="AD443">
        <f>AA443*$C$28</f>
        <v>4.6381670034553455</v>
      </c>
      <c r="AF443">
        <f>(Q443-X443)/AD443+X443</f>
        <v>3.7838954217272363E-5</v>
      </c>
      <c r="AH443">
        <f>Q443/AF443</f>
        <v>4.6381670034553455</v>
      </c>
      <c r="AT443" s="1"/>
    </row>
    <row r="444" spans="3:46" x14ac:dyDescent="0.35">
      <c r="C444" s="10"/>
      <c r="F444" s="4">
        <v>44215.416666666664</v>
      </c>
      <c r="H444">
        <v>5.5</v>
      </c>
      <c r="I444">
        <v>6.125</v>
      </c>
      <c r="K444">
        <v>1.63881054277893E-4</v>
      </c>
      <c r="L444">
        <v>1.44231443419306E-4</v>
      </c>
      <c r="N444">
        <f t="shared" si="33"/>
        <v>1.1471673799452509E-4</v>
      </c>
      <c r="O444" s="2">
        <f t="shared" si="34"/>
        <v>4.3269433025791807E-5</v>
      </c>
      <c r="Q444">
        <f>N444+O444</f>
        <v>1.579861710203169E-4</v>
      </c>
      <c r="S444">
        <f>IF(H444&gt;$B$5,$B$5,($B$3 - $B$5)*(($B$5-H444)/($B$5-$B$6))^(1/$B$2)+$B$5)</f>
        <v>39.333333333333329</v>
      </c>
      <c r="T444">
        <f>K444*S444</f>
        <v>6.4459881349304572E-3</v>
      </c>
      <c r="U444" s="3">
        <f>S444*N444/Q444+$B$7*O444/Q444</f>
        <v>43.624137899915063</v>
      </c>
      <c r="V444">
        <f>IF(U444-H444&lt;=10,10,U444-H444)</f>
        <v>38.124137899915063</v>
      </c>
      <c r="X444">
        <f t="shared" si="35"/>
        <v>0</v>
      </c>
      <c r="Y444">
        <f t="shared" si="36"/>
        <v>1</v>
      </c>
      <c r="AA444">
        <f>((Y444*V444)+H444+273)/(Y444*V444)</f>
        <v>8.305083218698055</v>
      </c>
      <c r="AB444">
        <f t="shared" si="37"/>
        <v>1.9022828171622292E-5</v>
      </c>
      <c r="AD444">
        <f>AA444*$C$28</f>
        <v>4.6822128923659481</v>
      </c>
      <c r="AF444">
        <f>(Q444-X444)/AD444+X444</f>
        <v>3.3741774381490288E-5</v>
      </c>
      <c r="AH444">
        <f>Q444/AF444</f>
        <v>4.6822128923659481</v>
      </c>
      <c r="AT444" s="1"/>
    </row>
    <row r="445" spans="3:46" x14ac:dyDescent="0.35">
      <c r="C445" s="10"/>
      <c r="F445" s="4">
        <v>44215.458333333336</v>
      </c>
      <c r="H445">
        <v>5.8</v>
      </c>
      <c r="I445">
        <v>6.125</v>
      </c>
      <c r="K445">
        <v>1.5425532692625501E-4</v>
      </c>
      <c r="L445">
        <v>1.3481628812358801E-4</v>
      </c>
      <c r="N445">
        <f t="shared" si="33"/>
        <v>1.079787288483785E-4</v>
      </c>
      <c r="O445" s="2">
        <f t="shared" si="34"/>
        <v>4.0444886437076405E-5</v>
      </c>
      <c r="Q445">
        <f>N445+O445</f>
        <v>1.4842361528545492E-4</v>
      </c>
      <c r="S445">
        <f>IF(H445&gt;$B$5,$B$5,($B$3 - $B$5)*(($B$5-H445)/($B$5-$B$6))^(1/$B$2)+$B$5)</f>
        <v>38.933333333333337</v>
      </c>
      <c r="T445">
        <f>K445*S445</f>
        <v>6.0056740616621952E-3</v>
      </c>
      <c r="U445" s="3">
        <f>S445*N445/Q445+$B$7*O445/Q445</f>
        <v>43.311440600872551</v>
      </c>
      <c r="V445">
        <f>IF(U445-H445&lt;=10,10,U445-H445)</f>
        <v>37.511440600872554</v>
      </c>
      <c r="X445">
        <f t="shared" si="35"/>
        <v>0</v>
      </c>
      <c r="Y445">
        <f t="shared" si="36"/>
        <v>1</v>
      </c>
      <c r="AA445">
        <f>((Y445*V445)+H445+273)/(Y445*V445)</f>
        <v>8.4323991703351115</v>
      </c>
      <c r="AB445">
        <f t="shared" si="37"/>
        <v>1.7601587909595653E-5</v>
      </c>
      <c r="AD445">
        <f>AA445*$C$28</f>
        <v>4.7539906668278293</v>
      </c>
      <c r="AF445">
        <f>(Q445-X445)/AD445+X445</f>
        <v>3.1220847007781942E-5</v>
      </c>
      <c r="AH445">
        <f>Q445/AF445</f>
        <v>4.7539906668278293</v>
      </c>
      <c r="AT445" s="1"/>
    </row>
    <row r="446" spans="3:46" x14ac:dyDescent="0.35">
      <c r="C446" s="10"/>
      <c r="F446" s="4">
        <v>44215.5</v>
      </c>
      <c r="H446">
        <v>6.4</v>
      </c>
      <c r="I446">
        <v>6.125</v>
      </c>
      <c r="K446">
        <v>1.4572620142480299E-4</v>
      </c>
      <c r="L446">
        <v>1.3167749859394599E-4</v>
      </c>
      <c r="N446">
        <f t="shared" si="33"/>
        <v>1.0200834099736209E-4</v>
      </c>
      <c r="O446" s="2">
        <f t="shared" si="34"/>
        <v>3.9503249578183801E-5</v>
      </c>
      <c r="Q446">
        <f>N446+O446</f>
        <v>1.4151159057554589E-4</v>
      </c>
      <c r="S446">
        <f>IF(H446&gt;$B$5,$B$5,($B$3 - $B$5)*(($B$5-H446)/($B$5-$B$6))^(1/$B$2)+$B$5)</f>
        <v>38.133333333333333</v>
      </c>
      <c r="T446">
        <f>K446*S446</f>
        <v>5.557025814332487E-3</v>
      </c>
      <c r="U446" s="3">
        <f>S446*N446/Q446+$B$7*O446/Q446</f>
        <v>42.841697787265957</v>
      </c>
      <c r="V446">
        <f>IF(U446-H446&lt;=10,10,U446-H446)</f>
        <v>36.441697787265959</v>
      </c>
      <c r="X446">
        <f t="shared" si="35"/>
        <v>0</v>
      </c>
      <c r="Y446">
        <f t="shared" si="36"/>
        <v>1</v>
      </c>
      <c r="AA446">
        <f>((Y446*V446)+H446+273)/(Y446*V446)</f>
        <v>8.6670412457465797</v>
      </c>
      <c r="AB446">
        <f t="shared" si="37"/>
        <v>1.6327554763281396E-5</v>
      </c>
      <c r="AD446">
        <f>AA446*$C$28</f>
        <v>4.8862764154052307</v>
      </c>
      <c r="AF446">
        <f>(Q446-X446)/AD446+X446</f>
        <v>2.8961028510256719E-5</v>
      </c>
      <c r="AH446">
        <f>Q446/AF446</f>
        <v>4.8862764154052307</v>
      </c>
      <c r="AT446" s="1"/>
    </row>
    <row r="447" spans="3:46" x14ac:dyDescent="0.35">
      <c r="C447" s="10"/>
      <c r="F447" s="4">
        <v>44215.541666666664</v>
      </c>
      <c r="H447">
        <v>7</v>
      </c>
      <c r="I447">
        <v>6.125</v>
      </c>
      <c r="K447">
        <v>1.4377668702447101E-4</v>
      </c>
      <c r="L447">
        <v>1.3167749859394599E-4</v>
      </c>
      <c r="N447">
        <f t="shared" si="33"/>
        <v>1.0064368091712969E-4</v>
      </c>
      <c r="O447" s="2">
        <f t="shared" si="34"/>
        <v>3.9503249578183801E-5</v>
      </c>
      <c r="Q447">
        <f>N447+O447</f>
        <v>1.4014693049531349E-4</v>
      </c>
      <c r="S447">
        <f>IF(H447&gt;$B$5,$B$5,($B$3 - $B$5)*(($B$5-H447)/($B$5-$B$6))^(1/$B$2)+$B$5)</f>
        <v>37.333333333333336</v>
      </c>
      <c r="T447">
        <f>K447*S447</f>
        <v>5.367662982246918E-3</v>
      </c>
      <c r="U447" s="3">
        <f>S447*N447/Q447+$B$7*O447/Q447</f>
        <v>42.313040987874167</v>
      </c>
      <c r="V447">
        <f>IF(U447-H447&lt;=10,10,U447-H447)</f>
        <v>35.313040987874167</v>
      </c>
      <c r="X447">
        <f t="shared" si="35"/>
        <v>0</v>
      </c>
      <c r="Y447">
        <f t="shared" si="36"/>
        <v>1</v>
      </c>
      <c r="AA447">
        <f>((Y447*V447)+H447+273)/(Y447*V447)</f>
        <v>8.9290820662017385</v>
      </c>
      <c r="AB447">
        <f t="shared" si="37"/>
        <v>1.5695558564277965E-5</v>
      </c>
      <c r="AD447">
        <f>AA447*$C$28</f>
        <v>5.0340089396379781</v>
      </c>
      <c r="AF447">
        <f>(Q447-X447)/AD447+X447</f>
        <v>2.7840024158835161E-5</v>
      </c>
      <c r="AH447">
        <f>Q447/AF447</f>
        <v>5.0340089396379781</v>
      </c>
      <c r="AT447" s="1"/>
    </row>
    <row r="448" spans="3:46" x14ac:dyDescent="0.35">
      <c r="C448" s="10"/>
      <c r="F448" s="4">
        <v>44215.583333333336</v>
      </c>
      <c r="H448">
        <v>7.7</v>
      </c>
      <c r="I448">
        <v>6.125</v>
      </c>
      <c r="K448">
        <v>1.4536066747474101E-4</v>
      </c>
      <c r="L448">
        <v>1.19125009720435E-4</v>
      </c>
      <c r="N448">
        <f t="shared" si="33"/>
        <v>1.017524672323187E-4</v>
      </c>
      <c r="O448" s="2">
        <f t="shared" si="34"/>
        <v>3.5737502916130507E-5</v>
      </c>
      <c r="Q448">
        <f>N448+O448</f>
        <v>1.374899701484492E-4</v>
      </c>
      <c r="S448">
        <f>IF(H448&gt;$B$5,$B$5,($B$3 - $B$5)*(($B$5-H448)/($B$5-$B$6))^(1/$B$2)+$B$5)</f>
        <v>36.400000000000006</v>
      </c>
      <c r="T448">
        <f>K448*S448</f>
        <v>5.2911282960805732E-3</v>
      </c>
      <c r="U448" s="3">
        <f>S448*N448/Q448+$B$7*O448/Q448</f>
        <v>41.234662146790242</v>
      </c>
      <c r="V448">
        <f>IF(U448-H448&lt;=10,10,U448-H448)</f>
        <v>33.534662146790239</v>
      </c>
      <c r="X448">
        <f t="shared" si="35"/>
        <v>0</v>
      </c>
      <c r="Y448">
        <f t="shared" si="36"/>
        <v>1</v>
      </c>
      <c r="AA448">
        <f>((Y448*V448)+H448+273)/(Y448*V448)</f>
        <v>9.370443655322978</v>
      </c>
      <c r="AB448">
        <f t="shared" si="37"/>
        <v>1.4672727909776886E-5</v>
      </c>
      <c r="AD448">
        <f>AA448*$C$28</f>
        <v>5.2828383454801688</v>
      </c>
      <c r="AF448">
        <f>(Q448-X448)/AD448+X448</f>
        <v>2.6025776515777984E-5</v>
      </c>
      <c r="AH448">
        <f>Q448/AF448</f>
        <v>5.2828383454801688</v>
      </c>
      <c r="AT448" s="1"/>
    </row>
    <row r="449" spans="6:46" x14ac:dyDescent="0.35">
      <c r="F449" s="4">
        <v>44215.625</v>
      </c>
      <c r="H449">
        <v>8.1999999999999993</v>
      </c>
      <c r="I449">
        <v>6.125</v>
      </c>
      <c r="K449">
        <v>1.49990764175529E-4</v>
      </c>
      <c r="L449">
        <v>1.0657203552964101E-4</v>
      </c>
      <c r="N449">
        <f t="shared" si="33"/>
        <v>1.049935349228703E-4</v>
      </c>
      <c r="O449" s="2">
        <f t="shared" si="34"/>
        <v>3.1971610658892304E-5</v>
      </c>
      <c r="Q449">
        <f>N449+O449</f>
        <v>1.3696514558176259E-4</v>
      </c>
      <c r="S449">
        <f>IF(H449&gt;$B$5,$B$5,($B$3 - $B$5)*(($B$5-H449)/($B$5-$B$6))^(1/$B$2)+$B$5)</f>
        <v>35.733333333333334</v>
      </c>
      <c r="T449">
        <f>K449*S449</f>
        <v>5.35966997320557E-3</v>
      </c>
      <c r="U449" s="3">
        <f>S449*N449/Q449+$B$7*O449/Q449</f>
        <v>40.23072836580608</v>
      </c>
      <c r="V449">
        <f>IF(U449-H449&lt;=10,10,U449-H449)</f>
        <v>32.030728365806084</v>
      </c>
      <c r="X449">
        <f t="shared" si="35"/>
        <v>0</v>
      </c>
      <c r="Y449">
        <f t="shared" si="36"/>
        <v>1</v>
      </c>
      <c r="AA449">
        <f>((Y449*V449)+H449+273)/(Y449*V449)</f>
        <v>9.7790697978691856</v>
      </c>
      <c r="AB449">
        <f t="shared" si="37"/>
        <v>1.4005948256101686E-5</v>
      </c>
      <c r="AD449">
        <f>AA449*$C$28</f>
        <v>5.5132122673789974</v>
      </c>
      <c r="AF449">
        <f>(Q449-X449)/AD449+X449</f>
        <v>2.4843074951452277E-5</v>
      </c>
      <c r="AH449">
        <f>Q449/AF449</f>
        <v>5.5132122673789974</v>
      </c>
      <c r="AT449" s="1"/>
    </row>
    <row r="450" spans="6:46" x14ac:dyDescent="0.35">
      <c r="F450" s="4">
        <v>44215.666666666664</v>
      </c>
      <c r="H450">
        <v>8.1999999999999993</v>
      </c>
      <c r="I450">
        <v>6.125</v>
      </c>
      <c r="K450">
        <v>1.56570375276649E-4</v>
      </c>
      <c r="L450" s="2">
        <v>9.4018940009526307E-5</v>
      </c>
      <c r="N450">
        <f t="shared" ref="N450:N513" si="38">$C$13*K450</f>
        <v>1.095992626936543E-4</v>
      </c>
      <c r="O450" s="2">
        <f t="shared" ref="O450:O513" si="39">$C$14*L450</f>
        <v>2.8205682002857897E-5</v>
      </c>
      <c r="Q450">
        <f>N450+O450</f>
        <v>1.378049446965122E-4</v>
      </c>
      <c r="S450">
        <f>IF(H450&gt;$B$5,$B$5,($B$3 - $B$5)*(($B$5-H450)/($B$5-$B$6))^(1/$B$2)+$B$5)</f>
        <v>35.733333333333334</v>
      </c>
      <c r="T450">
        <f>K450*S450</f>
        <v>5.5947814098855908E-3</v>
      </c>
      <c r="U450" s="3">
        <f>S450*N450/Q450+$B$7*O450/Q450</f>
        <v>39.676801940006747</v>
      </c>
      <c r="V450">
        <f>IF(U450-H450&lt;=10,10,U450-H450)</f>
        <v>31.476801940006748</v>
      </c>
      <c r="X450">
        <f t="shared" ref="X450:X513" si="40">IF(Q450-$C$20&lt;=0,0,Q450-$C$20)</f>
        <v>0</v>
      </c>
      <c r="Y450">
        <f t="shared" ref="Y450:Y513" si="41">1-(X450/Q450)</f>
        <v>1</v>
      </c>
      <c r="AA450">
        <f>((Y450*V450)+H450+273)/(Y450*V450)</f>
        <v>9.9335632169987758</v>
      </c>
      <c r="AB450">
        <f t="shared" ref="AB450:AB513" si="42">(Q450-X450)/AA450</f>
        <v>1.3872659959589724E-5</v>
      </c>
      <c r="AD450">
        <f>AA450*$C$28</f>
        <v>5.6003120663558059</v>
      </c>
      <c r="AF450">
        <f>(Q450-X450)/AD450+X450</f>
        <v>2.4606654604907336E-5</v>
      </c>
      <c r="AH450">
        <f>Q450/AF450</f>
        <v>5.6003120663558059</v>
      </c>
      <c r="AL450" s="2"/>
      <c r="AT450" s="1"/>
    </row>
    <row r="451" spans="6:46" x14ac:dyDescent="0.35">
      <c r="F451" s="4">
        <v>44215.708333333336</v>
      </c>
      <c r="H451">
        <v>7.9</v>
      </c>
      <c r="I451">
        <v>6.125</v>
      </c>
      <c r="K451">
        <v>1.6509950077810099E-4</v>
      </c>
      <c r="L451">
        <v>1.3795386436002199E-4</v>
      </c>
      <c r="N451">
        <f t="shared" si="38"/>
        <v>1.1556965054467068E-4</v>
      </c>
      <c r="O451" s="2">
        <f t="shared" si="39"/>
        <v>4.1386159308006606E-5</v>
      </c>
      <c r="Q451">
        <f>N451+O451</f>
        <v>1.5695580985267729E-4</v>
      </c>
      <c r="S451">
        <f>IF(H451&gt;$B$5,$B$5,($B$3 - $B$5)*(($B$5-H451)/($B$5-$B$6))^(1/$B$2)+$B$5)</f>
        <v>36.133333333333333</v>
      </c>
      <c r="T451">
        <f>K451*S451</f>
        <v>5.9655952947820492E-3</v>
      </c>
      <c r="U451" s="3">
        <f>S451*N451/Q451+$B$7*O451/Q451</f>
        <v>41.10810217438879</v>
      </c>
      <c r="V451">
        <f>IF(U451-H451&lt;=10,10,U451-H451)</f>
        <v>33.208102174388792</v>
      </c>
      <c r="X451">
        <f t="shared" si="40"/>
        <v>0</v>
      </c>
      <c r="Y451">
        <f t="shared" si="41"/>
        <v>1</v>
      </c>
      <c r="AA451">
        <f>((Y451*V451)+H451+273)/(Y451*V451)</f>
        <v>9.4587790812279415</v>
      </c>
      <c r="AB451">
        <f t="shared" si="42"/>
        <v>1.6593664838221512E-5</v>
      </c>
      <c r="AD451">
        <f>AA451*$C$28</f>
        <v>5.3326398055177595</v>
      </c>
      <c r="AF451">
        <f>(Q451-X451)/AD451+X451</f>
        <v>2.9433041716088314E-5</v>
      </c>
      <c r="AH451">
        <f>Q451/AF451</f>
        <v>5.3326398055177595</v>
      </c>
      <c r="AT451" s="1"/>
    </row>
    <row r="452" spans="6:46" x14ac:dyDescent="0.35">
      <c r="F452" s="4">
        <v>44215.75</v>
      </c>
      <c r="H452">
        <v>7.9</v>
      </c>
      <c r="I452">
        <v>6.125</v>
      </c>
      <c r="K452">
        <v>1.7399416022961399E-4</v>
      </c>
      <c r="L452">
        <v>1.6619811695396899E-4</v>
      </c>
      <c r="N452">
        <f t="shared" si="38"/>
        <v>1.2179591216072978E-4</v>
      </c>
      <c r="O452" s="2">
        <f t="shared" si="39"/>
        <v>4.9859435086190706E-5</v>
      </c>
      <c r="Q452">
        <f>N452+O452</f>
        <v>1.716553472469205E-4</v>
      </c>
      <c r="S452">
        <f>IF(H452&gt;$B$5,$B$5,($B$3 - $B$5)*(($B$5-H452)/($B$5-$B$6))^(1/$B$2)+$B$5)</f>
        <v>36.133333333333333</v>
      </c>
      <c r="T452">
        <f>K452*S452</f>
        <v>6.2869889896300518E-3</v>
      </c>
      <c r="U452" s="3">
        <f>S452*N452/Q452+$B$7*O452/Q452</f>
        <v>41.613391817071246</v>
      </c>
      <c r="V452">
        <f>IF(U452-H452&lt;=10,10,U452-H452)</f>
        <v>33.713391817071248</v>
      </c>
      <c r="X452">
        <f t="shared" si="40"/>
        <v>0</v>
      </c>
      <c r="Y452">
        <f t="shared" si="41"/>
        <v>1</v>
      </c>
      <c r="AA452">
        <f>((Y452*V452)+H452+273)/(Y452*V452)</f>
        <v>9.3320005748505661</v>
      </c>
      <c r="AB452">
        <f t="shared" si="42"/>
        <v>1.839427096795579E-5</v>
      </c>
      <c r="AD452">
        <f>AA452*$C$28</f>
        <v>5.2611650302020099</v>
      </c>
      <c r="AF452">
        <f>(Q452-X452)/AD452+X452</f>
        <v>3.2626869953997534E-5</v>
      </c>
      <c r="AH452">
        <f>Q452/AF452</f>
        <v>5.2611650302020108</v>
      </c>
      <c r="AT452" s="1"/>
    </row>
    <row r="453" spans="6:46" x14ac:dyDescent="0.35">
      <c r="F453" s="4">
        <v>44215.791666666664</v>
      </c>
      <c r="H453">
        <v>7.2</v>
      </c>
      <c r="I453">
        <v>6.125</v>
      </c>
      <c r="K453">
        <v>1.8252328573106601E-4</v>
      </c>
      <c r="L453">
        <v>1.9758115907755799E-4</v>
      </c>
      <c r="N453">
        <f t="shared" si="38"/>
        <v>1.2776630001174621E-4</v>
      </c>
      <c r="O453" s="2">
        <f t="shared" si="39"/>
        <v>5.9274347723267405E-5</v>
      </c>
      <c r="Q453">
        <f>N453+O453</f>
        <v>1.870406477350136E-4</v>
      </c>
      <c r="S453">
        <f>IF(H453&gt;$B$5,$B$5,($B$3 - $B$5)*(($B$5-H453)/($B$5-$B$6))^(1/$B$2)+$B$5)</f>
        <v>37.066666666666663</v>
      </c>
      <c r="T453">
        <f>K453*S453</f>
        <v>6.7655297910981793E-3</v>
      </c>
      <c r="U453" s="3">
        <f>S453*N453/Q453+$B$7*O453/Q453</f>
        <v>42.749851839032132</v>
      </c>
      <c r="V453">
        <f>IF(U453-H453&lt;=10,10,U453-H453)</f>
        <v>35.549851839032129</v>
      </c>
      <c r="X453">
        <f t="shared" si="40"/>
        <v>0</v>
      </c>
      <c r="Y453">
        <f t="shared" si="41"/>
        <v>1</v>
      </c>
      <c r="AA453">
        <f>((Y453*V453)+H453+273)/(Y453*V453)</f>
        <v>8.8818893892647139</v>
      </c>
      <c r="AB453">
        <f t="shared" si="42"/>
        <v>2.1058655375857788E-5</v>
      </c>
      <c r="AD453">
        <f>AA453*$C$28</f>
        <v>5.0074028052307611</v>
      </c>
      <c r="AF453">
        <f>(Q453-X453)/AD453+X453</f>
        <v>3.7352826407260445E-5</v>
      </c>
      <c r="AH453">
        <f>Q453/AF453</f>
        <v>5.0074028052307611</v>
      </c>
      <c r="AT453" s="1"/>
    </row>
    <row r="454" spans="6:46" x14ac:dyDescent="0.35">
      <c r="F454" s="4">
        <v>44215.833333333336</v>
      </c>
      <c r="H454">
        <v>6.4</v>
      </c>
      <c r="I454">
        <v>6.125</v>
      </c>
      <c r="K454">
        <v>1.8788445033197899E-4</v>
      </c>
      <c r="L454">
        <v>1.6306054071753501E-4</v>
      </c>
      <c r="N454">
        <f t="shared" si="38"/>
        <v>1.3151911523238529E-4</v>
      </c>
      <c r="O454" s="2">
        <f t="shared" si="39"/>
        <v>4.8918162215260513E-5</v>
      </c>
      <c r="Q454">
        <f>N454+O454</f>
        <v>1.8043727744764581E-4</v>
      </c>
      <c r="S454">
        <f>IF(H454&gt;$B$5,$B$5,($B$3 - $B$5)*(($B$5-H454)/($B$5-$B$6))^(1/$B$2)+$B$5)</f>
        <v>38.133333333333333</v>
      </c>
      <c r="T454">
        <f>K454*S454</f>
        <v>7.1646603726594656E-3</v>
      </c>
      <c r="U454" s="3">
        <f>S454*N454/Q454+$B$7*O454/Q454</f>
        <v>42.706037752851785</v>
      </c>
      <c r="V454">
        <f>IF(U454-H454&lt;=10,10,U454-H454)</f>
        <v>36.306037752851786</v>
      </c>
      <c r="X454">
        <f t="shared" si="40"/>
        <v>0</v>
      </c>
      <c r="Y454">
        <f t="shared" si="41"/>
        <v>1</v>
      </c>
      <c r="AA454">
        <f>((Y454*V454)+H454+273)/(Y454*V454)</f>
        <v>8.6956896784489661</v>
      </c>
      <c r="AB454">
        <f t="shared" si="42"/>
        <v>2.0750197410428986E-5</v>
      </c>
      <c r="AD454">
        <f>AA454*$C$28</f>
        <v>4.9024277359173709</v>
      </c>
      <c r="AF454">
        <f>(Q454-X454)/AD454+X454</f>
        <v>3.6805698557406951E-5</v>
      </c>
      <c r="AH454">
        <f>Q454/AF454</f>
        <v>4.9024277359173709</v>
      </c>
      <c r="AT454" s="1"/>
    </row>
    <row r="455" spans="6:46" x14ac:dyDescent="0.35">
      <c r="F455" s="4">
        <v>44215.875</v>
      </c>
      <c r="H455">
        <v>6.3</v>
      </c>
      <c r="I455">
        <v>6.125</v>
      </c>
      <c r="K455">
        <v>1.9178347913264201E-4</v>
      </c>
      <c r="L455">
        <v>1.6306054071753501E-4</v>
      </c>
      <c r="N455">
        <f t="shared" si="38"/>
        <v>1.3424843539284941E-4</v>
      </c>
      <c r="O455" s="2">
        <f t="shared" si="39"/>
        <v>4.8918162215260513E-5</v>
      </c>
      <c r="Q455">
        <f>N455+O455</f>
        <v>1.8316659760810993E-4</v>
      </c>
      <c r="S455">
        <f>IF(H455&gt;$B$5,$B$5,($B$3 - $B$5)*(($B$5-H455)/($B$5-$B$6))^(1/$B$2)+$B$5)</f>
        <v>38.266666666666666</v>
      </c>
      <c r="T455">
        <f>K455*S455</f>
        <v>7.3389144681424339E-3</v>
      </c>
      <c r="U455" s="3">
        <f>S455*N455/Q455+$B$7*O455/Q455</f>
        <v>42.735625118105318</v>
      </c>
      <c r="V455">
        <f>IF(U455-H455&lt;=10,10,U455-H455)</f>
        <v>36.435625118105321</v>
      </c>
      <c r="X455">
        <f t="shared" si="40"/>
        <v>0</v>
      </c>
      <c r="Y455">
        <f t="shared" si="41"/>
        <v>1</v>
      </c>
      <c r="AA455">
        <f>((Y455*V455)+H455+273)/(Y455*V455)</f>
        <v>8.6655745330196705</v>
      </c>
      <c r="AB455">
        <f t="shared" si="42"/>
        <v>2.1137271038425002E-5</v>
      </c>
      <c r="AD455">
        <f>AA455*$C$28</f>
        <v>4.8854495168590644</v>
      </c>
      <c r="AF455">
        <f>(Q455-X455)/AD455+X455</f>
        <v>3.7492271074754806E-5</v>
      </c>
      <c r="AH455">
        <f>Q455/AF455</f>
        <v>4.8854495168590644</v>
      </c>
      <c r="AT455" s="1"/>
    </row>
    <row r="456" spans="6:46" x14ac:dyDescent="0.35">
      <c r="F456" s="4">
        <v>44215.916666666664</v>
      </c>
      <c r="H456">
        <v>6.4</v>
      </c>
      <c r="I456">
        <v>6.125</v>
      </c>
      <c r="K456">
        <v>1.9129610053255901E-4</v>
      </c>
      <c r="L456">
        <v>1.2540113282786999E-4</v>
      </c>
      <c r="N456">
        <f t="shared" si="38"/>
        <v>1.339072703727913E-4</v>
      </c>
      <c r="O456" s="2">
        <f t="shared" si="39"/>
        <v>3.7620339848361003E-5</v>
      </c>
      <c r="Q456">
        <f>N456+O456</f>
        <v>1.7152761022115229E-4</v>
      </c>
      <c r="S456">
        <f>IF(H456&gt;$B$5,$B$5,($B$3 - $B$5)*(($B$5-H456)/($B$5-$B$6))^(1/$B$2)+$B$5)</f>
        <v>38.133333333333333</v>
      </c>
      <c r="T456">
        <f>K456*S456</f>
        <v>7.2947579669749166E-3</v>
      </c>
      <c r="U456" s="3">
        <f>S456*N456/Q456+$B$7*O456/Q456</f>
        <v>41.832619595707754</v>
      </c>
      <c r="V456">
        <f>IF(U456-H456&lt;=10,10,U456-H456)</f>
        <v>35.432619595707756</v>
      </c>
      <c r="X456">
        <f t="shared" si="40"/>
        <v>0</v>
      </c>
      <c r="Y456">
        <f t="shared" si="41"/>
        <v>1</v>
      </c>
      <c r="AA456">
        <f>((Y456*V456)+H456+273)/(Y456*V456)</f>
        <v>8.8853893160596567</v>
      </c>
      <c r="AB456">
        <f t="shared" si="42"/>
        <v>1.930445635185949E-5</v>
      </c>
      <c r="AD456">
        <f>AA456*$C$28</f>
        <v>5.0093759826126236</v>
      </c>
      <c r="AF456">
        <f>(Q456-X456)/AD456+X456</f>
        <v>3.4241312853441002E-5</v>
      </c>
      <c r="AH456">
        <f>Q456/AF456</f>
        <v>5.0093759826126245</v>
      </c>
      <c r="AT456" s="1"/>
    </row>
    <row r="457" spans="6:46" x14ac:dyDescent="0.35">
      <c r="F457" s="4">
        <v>44215.958333333336</v>
      </c>
      <c r="H457">
        <v>6.4</v>
      </c>
      <c r="I457">
        <v>6.125</v>
      </c>
      <c r="K457">
        <v>1.8861551823210301E-4</v>
      </c>
      <c r="L457" s="2">
        <v>9.7157122892564402E-5</v>
      </c>
      <c r="N457">
        <f t="shared" si="38"/>
        <v>1.3203086276247208E-4</v>
      </c>
      <c r="O457" s="2">
        <f t="shared" si="39"/>
        <v>2.9147136867769326E-5</v>
      </c>
      <c r="Q457">
        <f>N457+O457</f>
        <v>1.6117799963024141E-4</v>
      </c>
      <c r="S457">
        <f>IF(H457&gt;$B$5,$B$5,($B$3 - $B$5)*(($B$5-H457)/($B$5-$B$6))^(1/$B$2)+$B$5)</f>
        <v>38.133333333333333</v>
      </c>
      <c r="T457">
        <f>K457*S457</f>
        <v>7.1925384285841942E-3</v>
      </c>
      <c r="U457" s="3">
        <f>S457*N457/Q457+$B$7*O457/Q457</f>
        <v>41.183470715384175</v>
      </c>
      <c r="V457">
        <f>IF(U457-H457&lt;=10,10,U457-H457)</f>
        <v>34.783470715384176</v>
      </c>
      <c r="X457">
        <f t="shared" si="40"/>
        <v>0</v>
      </c>
      <c r="Y457">
        <f t="shared" si="41"/>
        <v>1</v>
      </c>
      <c r="AA457">
        <f>((Y457*V457)+H457+273)/(Y457*V457)</f>
        <v>9.0325509287497816</v>
      </c>
      <c r="AB457">
        <f t="shared" si="42"/>
        <v>1.7844128519356209E-5</v>
      </c>
      <c r="AD457">
        <f>AA457*$C$28</f>
        <v>5.0923422795243463</v>
      </c>
      <c r="AF457">
        <f>(Q457-X457)/AD457+X457</f>
        <v>3.1651053833972909E-5</v>
      </c>
      <c r="AH457">
        <f>Q457/AF457</f>
        <v>5.0923422795243463</v>
      </c>
      <c r="AL457" s="2"/>
      <c r="AT457" s="1"/>
    </row>
    <row r="458" spans="6:46" x14ac:dyDescent="0.35">
      <c r="F458" s="4">
        <v>44216</v>
      </c>
      <c r="H458">
        <v>6.5</v>
      </c>
      <c r="I458">
        <v>8.19166666666667</v>
      </c>
      <c r="K458">
        <v>1.5742328782679399E-4</v>
      </c>
      <c r="L458" s="2">
        <v>3.7530556150953302E-5</v>
      </c>
      <c r="N458">
        <f t="shared" si="38"/>
        <v>1.1019630147875578E-4</v>
      </c>
      <c r="O458" s="2">
        <f t="shared" si="39"/>
        <v>1.1259166845285992E-5</v>
      </c>
      <c r="Q458">
        <f>N458+O458</f>
        <v>1.2145546832404177E-4</v>
      </c>
      <c r="S458">
        <f>IF(H458&gt;$B$5,$B$5,($B$3 - $B$5)*(($B$5-H458)/($B$5-$B$6))^(1/$B$2)+$B$5)</f>
        <v>38</v>
      </c>
      <c r="T458">
        <f>K458*S458</f>
        <v>5.9820849374181712E-3</v>
      </c>
      <c r="U458" s="3">
        <f>S458*N458/Q458+$B$7*O458/Q458</f>
        <v>39.57593428283684</v>
      </c>
      <c r="V458">
        <f>IF(U458-H458&lt;=10,10,U458-H458)</f>
        <v>33.07593428283684</v>
      </c>
      <c r="X458">
        <f t="shared" si="40"/>
        <v>0</v>
      </c>
      <c r="Y458">
        <f t="shared" si="41"/>
        <v>1</v>
      </c>
      <c r="AA458">
        <f>((Y458*V458)+H458+273)/(Y458*V458)</f>
        <v>9.4502526099476807</v>
      </c>
      <c r="AB458">
        <f t="shared" si="42"/>
        <v>1.2852086958627256E-5</v>
      </c>
      <c r="AD458">
        <f>AA458*$C$28</f>
        <v>5.327832779181775</v>
      </c>
      <c r="AF458">
        <f>(Q458-X458)/AD458+X458</f>
        <v>2.2796411478720315E-5</v>
      </c>
      <c r="AH458">
        <f>Q458/AF458</f>
        <v>5.327832779181775</v>
      </c>
      <c r="AL458" s="2"/>
      <c r="AT458" s="1"/>
    </row>
    <row r="459" spans="6:46" x14ac:dyDescent="0.35">
      <c r="F459" s="4">
        <v>44216.041666666664</v>
      </c>
      <c r="H459">
        <v>6.4</v>
      </c>
      <c r="I459">
        <v>8.19166666666667</v>
      </c>
      <c r="K459">
        <v>1.5791066642687699E-4</v>
      </c>
      <c r="L459" s="2">
        <v>1.56056199026532E-5</v>
      </c>
      <c r="N459">
        <f t="shared" si="38"/>
        <v>1.1053746649881389E-4</v>
      </c>
      <c r="O459" s="2">
        <f t="shared" si="39"/>
        <v>4.6816859707959604E-6</v>
      </c>
      <c r="Q459">
        <f>N459+O459</f>
        <v>1.1521915246960985E-4</v>
      </c>
      <c r="S459">
        <f>IF(H459&gt;$B$5,$B$5,($B$3 - $B$5)*(($B$5-H459)/($B$5-$B$6))^(1/$B$2)+$B$5)</f>
        <v>38.133333333333333</v>
      </c>
      <c r="T459">
        <f>K459*S459</f>
        <v>6.0216600797449093E-3</v>
      </c>
      <c r="U459" s="3">
        <f>S459*N459/Q459+$B$7*O459/Q459</f>
        <v>38.818674572310535</v>
      </c>
      <c r="V459">
        <f>IF(U459-H459&lt;=10,10,U459-H459)</f>
        <v>32.418674572310536</v>
      </c>
      <c r="X459">
        <f t="shared" si="40"/>
        <v>0</v>
      </c>
      <c r="Y459">
        <f t="shared" si="41"/>
        <v>1</v>
      </c>
      <c r="AA459">
        <f>((Y459*V459)+H459+273)/(Y459*V459)</f>
        <v>9.6184893024171121</v>
      </c>
      <c r="AB459">
        <f t="shared" si="42"/>
        <v>1.1978924012594726E-5</v>
      </c>
      <c r="AD459">
        <f>AA459*$C$28</f>
        <v>5.4226807162471022</v>
      </c>
      <c r="AF459">
        <f>(Q459-X459)/AD459+X459</f>
        <v>2.1247637192504681E-5</v>
      </c>
      <c r="AH459">
        <f>Q459/AF459</f>
        <v>5.4226807162471022</v>
      </c>
      <c r="AL459" s="2"/>
      <c r="AT459" s="1"/>
    </row>
    <row r="460" spans="6:46" x14ac:dyDescent="0.35">
      <c r="F460" s="4">
        <v>44216.083333333336</v>
      </c>
      <c r="H460">
        <v>6</v>
      </c>
      <c r="I460">
        <v>8.19166666666667</v>
      </c>
      <c r="K460">
        <v>1.5864173432700101E-4</v>
      </c>
      <c r="L460" s="2">
        <v>3.0954506962448998E-6</v>
      </c>
      <c r="N460">
        <f t="shared" si="38"/>
        <v>1.110492140289007E-4</v>
      </c>
      <c r="O460" s="2">
        <f t="shared" si="39"/>
        <v>9.2863520887347003E-7</v>
      </c>
      <c r="Q460">
        <f>N460+O460</f>
        <v>1.1197784923777417E-4</v>
      </c>
      <c r="S460">
        <f>IF(H460&gt;$B$5,$B$5,($B$3 - $B$5)*(($B$5-H460)/($B$5-$B$6))^(1/$B$2)+$B$5)</f>
        <v>38.666666666666671</v>
      </c>
      <c r="T460">
        <f>K460*S460</f>
        <v>6.1341470606440397E-3</v>
      </c>
      <c r="U460" s="3">
        <f>S460*N460/Q460+$B$7*O460/Q460</f>
        <v>38.802119423750732</v>
      </c>
      <c r="V460">
        <f>IF(U460-H460&lt;=10,10,U460-H460)</f>
        <v>32.802119423750732</v>
      </c>
      <c r="X460">
        <f t="shared" si="40"/>
        <v>0</v>
      </c>
      <c r="Y460">
        <f t="shared" si="41"/>
        <v>1</v>
      </c>
      <c r="AA460">
        <f>((Y460*V460)+H460+273)/(Y460*V460)</f>
        <v>9.5055479615743064</v>
      </c>
      <c r="AB460">
        <f t="shared" si="42"/>
        <v>1.178026239943651E-5</v>
      </c>
      <c r="AD460">
        <f>AA460*$C$28</f>
        <v>5.3590070132570222</v>
      </c>
      <c r="AF460">
        <f>(Q460-X460)/AD460+X460</f>
        <v>2.0895260812453732E-5</v>
      </c>
      <c r="AH460">
        <f>Q460/AF460</f>
        <v>5.3590070132570222</v>
      </c>
      <c r="AL460" s="2"/>
      <c r="AT460" s="1"/>
    </row>
    <row r="461" spans="6:46" x14ac:dyDescent="0.35">
      <c r="F461" s="4">
        <v>44216.125</v>
      </c>
      <c r="H461">
        <v>7.1</v>
      </c>
      <c r="I461">
        <v>8.19166666666667</v>
      </c>
      <c r="K461">
        <v>1.6132231662745799E-4</v>
      </c>
      <c r="L461" s="2">
        <v>6.2336942439434004E-6</v>
      </c>
      <c r="N461">
        <f t="shared" si="38"/>
        <v>1.1292562163922059E-4</v>
      </c>
      <c r="O461" s="2">
        <f t="shared" si="39"/>
        <v>1.8701082731830205E-6</v>
      </c>
      <c r="Q461">
        <f>N461+O461</f>
        <v>1.147957299124036E-4</v>
      </c>
      <c r="S461">
        <f>IF(H461&gt;$B$5,$B$5,($B$3 - $B$5)*(($B$5-H461)/($B$5-$B$6))^(1/$B$2)+$B$5)</f>
        <v>37.200000000000003</v>
      </c>
      <c r="T461">
        <f>K461*S461</f>
        <v>6.0011901785414377E-3</v>
      </c>
      <c r="U461" s="3">
        <f>S461*N461/Q461+$B$7*O461/Q461</f>
        <v>37.489975309082133</v>
      </c>
      <c r="V461">
        <f>IF(U461-H461&lt;=10,10,U461-H461)</f>
        <v>30.389975309082132</v>
      </c>
      <c r="X461">
        <f t="shared" si="40"/>
        <v>0</v>
      </c>
      <c r="Y461">
        <f t="shared" si="41"/>
        <v>1</v>
      </c>
      <c r="AA461">
        <f>((Y461*V461)+H461+273)/(Y461*V461)</f>
        <v>10.216855135656898</v>
      </c>
      <c r="AB461">
        <f t="shared" si="42"/>
        <v>1.1235916374282893E-5</v>
      </c>
      <c r="AD461">
        <f>AA461*$C$28</f>
        <v>5.760025465838404</v>
      </c>
      <c r="AF461">
        <f>(Q461-X461)/AD461+X461</f>
        <v>1.992972610854498E-5</v>
      </c>
      <c r="AH461">
        <f>Q461/AF461</f>
        <v>5.760025465838404</v>
      </c>
      <c r="AL461" s="2"/>
      <c r="AT461" s="1"/>
    </row>
    <row r="462" spans="6:46" x14ac:dyDescent="0.35">
      <c r="F462" s="4">
        <v>44216.166666666664</v>
      </c>
      <c r="H462">
        <v>6.6</v>
      </c>
      <c r="I462">
        <v>8.19166666666667</v>
      </c>
      <c r="K462">
        <v>1.6314998637776901E-4</v>
      </c>
      <c r="L462" s="2">
        <v>2.1882106998050199E-5</v>
      </c>
      <c r="N462">
        <f t="shared" si="38"/>
        <v>1.142049904644383E-4</v>
      </c>
      <c r="O462" s="2">
        <f t="shared" si="39"/>
        <v>6.5646320994150608E-6</v>
      </c>
      <c r="Q462">
        <f>N462+O462</f>
        <v>1.2076962256385336E-4</v>
      </c>
      <c r="S462">
        <f>IF(H462&gt;$B$5,$B$5,($B$3 - $B$5)*(($B$5-H462)/($B$5-$B$6))^(1/$B$2)+$B$5)</f>
        <v>37.866666666666667</v>
      </c>
      <c r="T462">
        <f>K462*S462</f>
        <v>6.1779461508381867E-3</v>
      </c>
      <c r="U462" s="3">
        <f>S462*N462/Q462+$B$7*O462/Q462</f>
        <v>38.797977269301953</v>
      </c>
      <c r="V462">
        <f>IF(U462-H462&lt;=10,10,U462-H462)</f>
        <v>32.197977269301951</v>
      </c>
      <c r="X462">
        <f t="shared" si="40"/>
        <v>0</v>
      </c>
      <c r="Y462">
        <f t="shared" si="41"/>
        <v>1</v>
      </c>
      <c r="AA462">
        <f>((Y462*V462)+H462+273)/(Y462*V462)</f>
        <v>9.6837753086612359</v>
      </c>
      <c r="AB462">
        <f t="shared" si="42"/>
        <v>1.247133671676956E-5</v>
      </c>
      <c r="AD462">
        <f>AA462*$C$28</f>
        <v>5.4594874491933911</v>
      </c>
      <c r="AF462">
        <f>(Q462-X462)/AD462+X462</f>
        <v>2.2121055078475618E-5</v>
      </c>
      <c r="AH462">
        <f>Q462/AF462</f>
        <v>5.4594874491933911</v>
      </c>
      <c r="AL462" s="2"/>
      <c r="AT462" s="1"/>
    </row>
    <row r="463" spans="6:46" x14ac:dyDescent="0.35">
      <c r="F463" s="4">
        <v>44216.208333333336</v>
      </c>
      <c r="H463">
        <v>6.3</v>
      </c>
      <c r="I463">
        <v>8.19166666666667</v>
      </c>
      <c r="K463">
        <v>1.6314998637776901E-4</v>
      </c>
      <c r="L463" s="2">
        <v>8.4604148701770398E-5</v>
      </c>
      <c r="N463">
        <f t="shared" si="38"/>
        <v>1.142049904644383E-4</v>
      </c>
      <c r="O463" s="2">
        <f t="shared" si="39"/>
        <v>2.5381244610531124E-5</v>
      </c>
      <c r="Q463">
        <f>N463+O463</f>
        <v>1.3958623507496942E-4</v>
      </c>
      <c r="S463">
        <f>IF(H463&gt;$B$5,$B$5,($B$3 - $B$5)*(($B$5-H463)/($B$5-$B$6))^(1/$B$2)+$B$5)</f>
        <v>38.266666666666666</v>
      </c>
      <c r="T463">
        <f>K463*S463</f>
        <v>6.2432061453892938E-3</v>
      </c>
      <c r="U463" s="3">
        <f>S463*N463/Q463+$B$7*O463/Q463</f>
        <v>41.309322171020526</v>
      </c>
      <c r="V463">
        <f>IF(U463-H463&lt;=10,10,U463-H463)</f>
        <v>35.009322171020528</v>
      </c>
      <c r="X463">
        <f t="shared" si="40"/>
        <v>0</v>
      </c>
      <c r="Y463">
        <f t="shared" si="41"/>
        <v>1</v>
      </c>
      <c r="AA463">
        <f>((Y463*V463)+H463+273)/(Y463*V463)</f>
        <v>8.9778751109667194</v>
      </c>
      <c r="AB463">
        <f t="shared" si="42"/>
        <v>1.554780316608114E-5</v>
      </c>
      <c r="AD463">
        <f>AA463*$C$28</f>
        <v>5.0615173242309259</v>
      </c>
      <c r="AF463">
        <f>(Q463-X463)/AD463+X463</f>
        <v>2.7577942765646644E-5</v>
      </c>
      <c r="AH463">
        <f>Q463/AF463</f>
        <v>5.0615173242309259</v>
      </c>
      <c r="AL463" s="2"/>
      <c r="AT463" s="1"/>
    </row>
    <row r="464" spans="6:46" x14ac:dyDescent="0.35">
      <c r="F464" s="4">
        <v>44216.25</v>
      </c>
      <c r="H464">
        <v>6.9</v>
      </c>
      <c r="I464">
        <v>8.19166666666667</v>
      </c>
      <c r="K464">
        <v>1.6132231662745799E-4</v>
      </c>
      <c r="L464">
        <v>1.8188963801576399E-4</v>
      </c>
      <c r="N464">
        <f t="shared" si="38"/>
        <v>1.1292562163922059E-4</v>
      </c>
      <c r="O464" s="2">
        <f t="shared" si="39"/>
        <v>5.4566891404729205E-5</v>
      </c>
      <c r="Q464">
        <f>N464+O464</f>
        <v>1.6749251304394979E-4</v>
      </c>
      <c r="S464">
        <f>IF(H464&gt;$B$5,$B$5,($B$3 - $B$5)*(($B$5-H464)/($B$5-$B$6))^(1/$B$2)+$B$5)</f>
        <v>37.466666666666669</v>
      </c>
      <c r="T464">
        <f>K464*S464</f>
        <v>6.0442094629754263E-3</v>
      </c>
      <c r="U464" s="3">
        <f>S464*N464/Q464+$B$7*O464/Q464</f>
        <v>43.178799576821717</v>
      </c>
      <c r="V464">
        <f>IF(U464-H464&lt;=10,10,U464-H464)</f>
        <v>36.278799576821719</v>
      </c>
      <c r="X464">
        <f t="shared" si="40"/>
        <v>0</v>
      </c>
      <c r="Y464">
        <f t="shared" si="41"/>
        <v>1</v>
      </c>
      <c r="AA464">
        <f>((Y464*V464)+H464+273)/(Y464*V464)</f>
        <v>8.7152497674930292</v>
      </c>
      <c r="AB464">
        <f t="shared" si="42"/>
        <v>1.9218326211221089E-5</v>
      </c>
      <c r="AD464">
        <f>AA464*$C$28</f>
        <v>4.9134552595057857</v>
      </c>
      <c r="AF464">
        <f>(Q464-X464)/AD464+X464</f>
        <v>3.4088539367466803E-5</v>
      </c>
      <c r="AH464">
        <f>Q464/AF464</f>
        <v>4.9134552595057857</v>
      </c>
      <c r="AT464" s="1"/>
    </row>
    <row r="465" spans="6:46" x14ac:dyDescent="0.35">
      <c r="F465" s="4">
        <v>44216.291666666664</v>
      </c>
      <c r="H465">
        <v>7.1</v>
      </c>
      <c r="I465">
        <v>8.19166666666667</v>
      </c>
      <c r="K465">
        <v>1.5523008412642099E-4</v>
      </c>
      <c r="L465">
        <v>2.3837814320365699E-4</v>
      </c>
      <c r="N465">
        <f t="shared" si="38"/>
        <v>1.0866105888849469E-4</v>
      </c>
      <c r="O465" s="2">
        <f t="shared" si="39"/>
        <v>7.1513442961097115E-5</v>
      </c>
      <c r="Q465">
        <f>N465+O465</f>
        <v>1.8017450184959179E-4</v>
      </c>
      <c r="S465">
        <f>IF(H465&gt;$B$5,$B$5,($B$3 - $B$5)*(($B$5-H465)/($B$5-$B$6))^(1/$B$2)+$B$5)</f>
        <v>37.200000000000003</v>
      </c>
      <c r="T465">
        <f>K465*S465</f>
        <v>5.774559129502861E-3</v>
      </c>
      <c r="U465" s="3">
        <f>S465*N465/Q465+$B$7*O465/Q465</f>
        <v>44.265035682852442</v>
      </c>
      <c r="V465">
        <f>IF(U465-H465&lt;=10,10,U465-H465)</f>
        <v>37.165035682852441</v>
      </c>
      <c r="X465">
        <f t="shared" si="40"/>
        <v>0</v>
      </c>
      <c r="Y465">
        <f t="shared" si="41"/>
        <v>1</v>
      </c>
      <c r="AA465">
        <f>((Y465*V465)+H465+273)/(Y465*V465)</f>
        <v>8.5366536007184628</v>
      </c>
      <c r="AB465">
        <f t="shared" si="42"/>
        <v>2.1105987226004804E-5</v>
      </c>
      <c r="AD465">
        <f>AA465*$C$28</f>
        <v>4.8127668916016155</v>
      </c>
      <c r="AF465">
        <f>(Q465-X465)/AD465+X465</f>
        <v>3.7436781358349243E-5</v>
      </c>
      <c r="AH465">
        <f>Q465/AF465</f>
        <v>4.8127668916016155</v>
      </c>
      <c r="AT465" s="1"/>
    </row>
    <row r="466" spans="6:46" x14ac:dyDescent="0.35">
      <c r="F466" s="4">
        <v>44216.333333333336</v>
      </c>
      <c r="H466">
        <v>7.4</v>
      </c>
      <c r="I466">
        <v>8.19166666666667</v>
      </c>
      <c r="K466">
        <v>1.4645726932492801E-4</v>
      </c>
      <c r="L466">
        <v>2.28962987907939E-4</v>
      </c>
      <c r="N466">
        <f t="shared" si="38"/>
        <v>1.025200885274496E-4</v>
      </c>
      <c r="O466" s="2">
        <f t="shared" si="39"/>
        <v>6.8688896372381706E-5</v>
      </c>
      <c r="Q466">
        <f>N466+O466</f>
        <v>1.7120898489983129E-4</v>
      </c>
      <c r="S466">
        <f>IF(H466&gt;$B$5,$B$5,($B$3 - $B$5)*(($B$5-H466)/($B$5-$B$6))^(1/$B$2)+$B$5)</f>
        <v>36.799999999999997</v>
      </c>
      <c r="T466">
        <f>K466*S466</f>
        <v>5.3896275111573501E-3</v>
      </c>
      <c r="U466" s="3">
        <f>S466*N466/Q466+$B$7*O466/Q466</f>
        <v>44.101824227909304</v>
      </c>
      <c r="V466">
        <f>IF(U466-H466&lt;=10,10,U466-H466)</f>
        <v>36.701824227909306</v>
      </c>
      <c r="X466">
        <f t="shared" si="40"/>
        <v>0</v>
      </c>
      <c r="Y466">
        <f t="shared" si="41"/>
        <v>1</v>
      </c>
      <c r="AA466">
        <f>((Y466*V466)+H466+273)/(Y466*V466)</f>
        <v>8.6399472205736956</v>
      </c>
      <c r="AB466">
        <f t="shared" si="42"/>
        <v>1.981597578422047E-5</v>
      </c>
      <c r="AD466">
        <f>AA466*$C$28</f>
        <v>4.8710014337307594</v>
      </c>
      <c r="AF466">
        <f>(Q466-X466)/AD466+X466</f>
        <v>3.5148621331589352E-5</v>
      </c>
      <c r="AH466">
        <f>Q466/AF466</f>
        <v>4.8710014337307594</v>
      </c>
      <c r="AT466" s="1"/>
    </row>
    <row r="467" spans="6:46" x14ac:dyDescent="0.35">
      <c r="F467" s="4">
        <v>44216.375</v>
      </c>
      <c r="H467">
        <v>7.5</v>
      </c>
      <c r="I467">
        <v>8.19166666666667</v>
      </c>
      <c r="K467">
        <v>1.33298047122688E-4</v>
      </c>
      <c r="L467">
        <v>1.7561327224968699E-4</v>
      </c>
      <c r="N467">
        <f t="shared" si="38"/>
        <v>9.3308632985881601E-5</v>
      </c>
      <c r="O467" s="2">
        <f t="shared" si="39"/>
        <v>5.2683981674906102E-5</v>
      </c>
      <c r="Q467">
        <f>N467+O467</f>
        <v>1.4599261466078772E-4</v>
      </c>
      <c r="S467">
        <f>IF(H467&gt;$B$5,$B$5,($B$3 - $B$5)*(($B$5-H467)/($B$5-$B$6))^(1/$B$2)+$B$5)</f>
        <v>36.666666666666671</v>
      </c>
      <c r="T467">
        <f>K467*S467</f>
        <v>4.8875950611652272E-3</v>
      </c>
      <c r="U467" s="3">
        <f>S467*N467/Q467+$B$7*O467/Q467</f>
        <v>43.282569804078612</v>
      </c>
      <c r="V467">
        <f>IF(U467-H467&lt;=10,10,U467-H467)</f>
        <v>35.782569804078612</v>
      </c>
      <c r="X467">
        <f t="shared" si="40"/>
        <v>0</v>
      </c>
      <c r="Y467">
        <f t="shared" si="41"/>
        <v>1</v>
      </c>
      <c r="AA467">
        <f>((Y467*V467)+H467+273)/(Y467*V467)</f>
        <v>8.8390121653036697</v>
      </c>
      <c r="AB467">
        <f t="shared" si="42"/>
        <v>1.6516847350189393E-5</v>
      </c>
      <c r="AD467">
        <f>AA467*$C$28</f>
        <v>4.9832296229118569</v>
      </c>
      <c r="AF467">
        <f>(Q467-X467)/AD467+X467</f>
        <v>2.9296786563786653E-5</v>
      </c>
      <c r="AH467">
        <f>Q467/AF467</f>
        <v>4.9832296229118569</v>
      </c>
      <c r="AT467" s="1"/>
    </row>
    <row r="468" spans="6:46" x14ac:dyDescent="0.35">
      <c r="F468" s="4">
        <v>44216.416666666664</v>
      </c>
      <c r="H468">
        <v>7.7</v>
      </c>
      <c r="I468">
        <v>8.19166666666667</v>
      </c>
      <c r="K468">
        <v>1.21113582120614E-4</v>
      </c>
      <c r="L468">
        <v>1.44231443419306E-4</v>
      </c>
      <c r="N468">
        <f t="shared" si="38"/>
        <v>8.4779507484429801E-5</v>
      </c>
      <c r="O468" s="2">
        <f t="shared" si="39"/>
        <v>4.3269433025791807E-5</v>
      </c>
      <c r="Q468">
        <f>N468+O468</f>
        <v>1.2804894051022161E-4</v>
      </c>
      <c r="S468">
        <f>IF(H468&gt;$B$5,$B$5,($B$3 - $B$5)*(($B$5-H468)/($B$5-$B$6))^(1/$B$2)+$B$5)</f>
        <v>36.400000000000006</v>
      </c>
      <c r="T468">
        <f>K468*S468</f>
        <v>4.4085343891903505E-3</v>
      </c>
      <c r="U468" s="3">
        <f>S468*N468/Q468+$B$7*O468/Q468</f>
        <v>42.685186359784701</v>
      </c>
      <c r="V468">
        <f>IF(U468-H468&lt;=10,10,U468-H468)</f>
        <v>34.985186359784699</v>
      </c>
      <c r="X468">
        <f t="shared" si="40"/>
        <v>0</v>
      </c>
      <c r="Y468">
        <f t="shared" si="41"/>
        <v>1</v>
      </c>
      <c r="AA468">
        <f>((Y468*V468)+H468+273)/(Y468*V468)</f>
        <v>9.0233958771379683</v>
      </c>
      <c r="AB468">
        <f t="shared" si="42"/>
        <v>1.4190770553983059E-5</v>
      </c>
      <c r="AD468">
        <f>AA468*$C$28</f>
        <v>5.0871808742068652</v>
      </c>
      <c r="AF468">
        <f>(Q468-X468)/AD468+X468</f>
        <v>2.5170903822087029E-5</v>
      </c>
      <c r="AH468">
        <f>Q468/AF468</f>
        <v>5.0871808742068652</v>
      </c>
      <c r="AT468" s="1"/>
    </row>
    <row r="469" spans="6:46" x14ac:dyDescent="0.35">
      <c r="F469" s="4">
        <v>44216.458333333336</v>
      </c>
      <c r="H469">
        <v>8.1999999999999993</v>
      </c>
      <c r="I469">
        <v>8.19166666666667</v>
      </c>
      <c r="K469">
        <v>1.12828145919204E-4</v>
      </c>
      <c r="L469">
        <v>1.3481628812358801E-4</v>
      </c>
      <c r="N469">
        <f t="shared" si="38"/>
        <v>7.8979702143442798E-5</v>
      </c>
      <c r="O469" s="2">
        <f t="shared" si="39"/>
        <v>4.0444886437076405E-5</v>
      </c>
      <c r="Q469">
        <f>N469+O469</f>
        <v>1.194245885805192E-4</v>
      </c>
      <c r="S469">
        <f>IF(H469&gt;$B$5,$B$5,($B$3 - $B$5)*(($B$5-H469)/($B$5-$B$6))^(1/$B$2)+$B$5)</f>
        <v>35.733333333333334</v>
      </c>
      <c r="T469">
        <f>K469*S469</f>
        <v>4.03172574751289E-3</v>
      </c>
      <c r="U469" s="3">
        <f>S469*N469/Q469+$B$7*O469/Q469</f>
        <v>42.258272247642054</v>
      </c>
      <c r="V469">
        <f>IF(U469-H469&lt;=10,10,U469-H469)</f>
        <v>34.058272247642051</v>
      </c>
      <c r="X469">
        <f t="shared" si="40"/>
        <v>0</v>
      </c>
      <c r="Y469">
        <f t="shared" si="41"/>
        <v>1</v>
      </c>
      <c r="AA469">
        <f>((Y469*V469)+H469+273)/(Y469*V469)</f>
        <v>9.2564376124354997</v>
      </c>
      <c r="AB469">
        <f t="shared" si="42"/>
        <v>1.290178722968748E-5</v>
      </c>
      <c r="AD469">
        <f>AA469*$C$28</f>
        <v>5.2185643882230544</v>
      </c>
      <c r="AF469">
        <f>(Q469-X469)/AD469+X469</f>
        <v>2.2884567420501606E-5</v>
      </c>
      <c r="AH469">
        <f>Q469/AF469</f>
        <v>5.2185643882230544</v>
      </c>
      <c r="AT469" s="1"/>
    </row>
    <row r="470" spans="6:46" x14ac:dyDescent="0.35">
      <c r="F470" s="4">
        <v>44216.5</v>
      </c>
      <c r="H470">
        <v>8.6999999999999993</v>
      </c>
      <c r="I470">
        <v>8.19166666666667</v>
      </c>
      <c r="K470">
        <v>1.06004845518042E-4</v>
      </c>
      <c r="L470">
        <v>1.3167749859394599E-4</v>
      </c>
      <c r="N470">
        <f t="shared" si="38"/>
        <v>7.4203391862629389E-5</v>
      </c>
      <c r="O470" s="2">
        <f t="shared" si="39"/>
        <v>3.9503249578183801E-5</v>
      </c>
      <c r="Q470">
        <f>N470+O470</f>
        <v>1.1370664144081318E-4</v>
      </c>
      <c r="S470">
        <f>IF(H470&gt;$B$5,$B$5,($B$3 - $B$5)*(($B$5-H470)/($B$5-$B$6))^(1/$B$2)+$B$5)</f>
        <v>35.06666666666667</v>
      </c>
      <c r="T470">
        <f>K470*S470</f>
        <v>3.7172365828326732E-3</v>
      </c>
      <c r="U470" s="3">
        <f>S470*N470/Q470+$B$7*O470/Q470</f>
        <v>41.991780552839032</v>
      </c>
      <c r="V470">
        <f>IF(U470-H470&lt;=10,10,U470-H470)</f>
        <v>33.291780552839029</v>
      </c>
      <c r="X470">
        <f t="shared" si="40"/>
        <v>0</v>
      </c>
      <c r="Y470">
        <f t="shared" si="41"/>
        <v>1</v>
      </c>
      <c r="AA470">
        <f>((Y470*V470)+H470+273)/(Y470*V470)</f>
        <v>9.4615480254322843</v>
      </c>
      <c r="AB470">
        <f t="shared" si="42"/>
        <v>1.2017762963858982E-5</v>
      </c>
      <c r="AD470">
        <f>AA470*$C$28</f>
        <v>5.3342008719045033</v>
      </c>
      <c r="AF470">
        <f>(Q470-X470)/AD470+X470</f>
        <v>2.1316527849506309E-5</v>
      </c>
      <c r="AH470">
        <f>Q470/AF470</f>
        <v>5.3342008719045033</v>
      </c>
      <c r="AT470" s="1"/>
    </row>
    <row r="471" spans="6:46" x14ac:dyDescent="0.35">
      <c r="F471" s="4">
        <v>44216.541666666664</v>
      </c>
      <c r="H471">
        <v>8.8000000000000007</v>
      </c>
      <c r="I471">
        <v>8.19166666666667</v>
      </c>
      <c r="K471">
        <v>1.04908243667856E-4</v>
      </c>
      <c r="L471">
        <v>1.3167749859394599E-4</v>
      </c>
      <c r="N471">
        <f t="shared" si="38"/>
        <v>7.343577056749919E-5</v>
      </c>
      <c r="O471" s="2">
        <f t="shared" si="39"/>
        <v>3.9503249578183801E-5</v>
      </c>
      <c r="Q471">
        <f>N471+O471</f>
        <v>1.12939020145683E-4</v>
      </c>
      <c r="S471">
        <f>IF(H471&gt;$B$5,$B$5,($B$3 - $B$5)*(($B$5-H471)/($B$5-$B$6))^(1/$B$2)+$B$5)</f>
        <v>34.93333333333333</v>
      </c>
      <c r="T471">
        <f>K471*S471</f>
        <v>3.6647946454637691E-3</v>
      </c>
      <c r="U471" s="3">
        <f>S471*N471/Q471+$B$7*O471/Q471</f>
        <v>41.952152343034598</v>
      </c>
      <c r="V471">
        <f>IF(U471-H471&lt;=10,10,U471-H471)</f>
        <v>33.152152343034601</v>
      </c>
      <c r="X471">
        <f t="shared" si="40"/>
        <v>0</v>
      </c>
      <c r="Y471">
        <f t="shared" si="41"/>
        <v>1</v>
      </c>
      <c r="AA471">
        <f>((Y471*V471)+H471+273)/(Y471*V471)</f>
        <v>9.5002022518519009</v>
      </c>
      <c r="AB471">
        <f t="shared" si="42"/>
        <v>1.1888064817111392E-5</v>
      </c>
      <c r="AD471">
        <f>AA471*$C$28</f>
        <v>5.3559932263602521</v>
      </c>
      <c r="AF471">
        <f>(Q471-X471)/AD471+X471</f>
        <v>2.108647553731737E-5</v>
      </c>
      <c r="AH471">
        <f>Q471/AF471</f>
        <v>5.3559932263602521</v>
      </c>
      <c r="AT471" s="1"/>
    </row>
    <row r="472" spans="6:46" x14ac:dyDescent="0.35">
      <c r="F472" s="4">
        <v>44216.583333333336</v>
      </c>
      <c r="H472">
        <v>9.1</v>
      </c>
      <c r="I472">
        <v>8.19166666666667</v>
      </c>
      <c r="K472">
        <v>1.0831989386843601E-4</v>
      </c>
      <c r="L472">
        <v>1.19125009720435E-4</v>
      </c>
      <c r="N472">
        <f t="shared" si="38"/>
        <v>7.5823925707905196E-5</v>
      </c>
      <c r="O472" s="2">
        <f t="shared" si="39"/>
        <v>3.5737502916130507E-5</v>
      </c>
      <c r="Q472">
        <f>N472+O472</f>
        <v>1.115614286240357E-4</v>
      </c>
      <c r="S472">
        <f>IF(H472&gt;$B$5,$B$5,($B$3 - $B$5)*(($B$5-H472)/($B$5-$B$6))^(1/$B$2)+$B$5)</f>
        <v>34.533333333333331</v>
      </c>
      <c r="T472">
        <f>K472*S472</f>
        <v>3.74064700158999E-3</v>
      </c>
      <c r="U472" s="3">
        <f>S472*N472/Q472+$B$7*O472/Q472</f>
        <v>41.089609715813125</v>
      </c>
      <c r="V472">
        <f>IF(U472-H472&lt;=10,10,U472-H472)</f>
        <v>31.989609715813124</v>
      </c>
      <c r="X472">
        <f t="shared" si="40"/>
        <v>0</v>
      </c>
      <c r="Y472">
        <f t="shared" si="41"/>
        <v>1</v>
      </c>
      <c r="AA472">
        <f>((Y472*V472)+H472+273)/(Y472*V472)</f>
        <v>9.8184883312456339</v>
      </c>
      <c r="AB472">
        <f t="shared" si="42"/>
        <v>1.1362383379222526E-5</v>
      </c>
      <c r="AD472">
        <f>AA472*$C$28</f>
        <v>5.5354355203330234</v>
      </c>
      <c r="AF472">
        <f>(Q472-X472)/AD472+X472</f>
        <v>2.0154047177361742E-5</v>
      </c>
      <c r="AH472">
        <f>Q472/AF472</f>
        <v>5.5354355203330234</v>
      </c>
      <c r="AT472" s="1"/>
    </row>
    <row r="473" spans="6:46" x14ac:dyDescent="0.35">
      <c r="F473" s="4">
        <v>44216.625</v>
      </c>
      <c r="H473">
        <v>9.1</v>
      </c>
      <c r="I473">
        <v>8.19166666666667</v>
      </c>
      <c r="K473">
        <v>1.14655815669515E-4</v>
      </c>
      <c r="L473">
        <v>1.0657203552964101E-4</v>
      </c>
      <c r="N473">
        <f t="shared" si="38"/>
        <v>8.0259070968660492E-5</v>
      </c>
      <c r="O473" s="2">
        <f t="shared" si="39"/>
        <v>3.1971610658892304E-5</v>
      </c>
      <c r="Q473">
        <f>N473+O473</f>
        <v>1.122306816275528E-4</v>
      </c>
      <c r="S473">
        <f>IF(H473&gt;$B$5,$B$5,($B$3 - $B$5)*(($B$5-H473)/($B$5-$B$6))^(1/$B$2)+$B$5)</f>
        <v>34.533333333333331</v>
      </c>
      <c r="T473">
        <f>K473*S473</f>
        <v>3.9594475011205839E-3</v>
      </c>
      <c r="U473" s="3">
        <f>S473*N473/Q473+$B$7*O473/Q473</f>
        <v>40.363755893926168</v>
      </c>
      <c r="V473">
        <f>IF(U473-H473&lt;=10,10,U473-H473)</f>
        <v>31.263755893926167</v>
      </c>
      <c r="X473">
        <f t="shared" si="40"/>
        <v>0</v>
      </c>
      <c r="Y473">
        <f t="shared" si="41"/>
        <v>1</v>
      </c>
      <c r="AA473">
        <f>((Y473*V473)+H473+273)/(Y473*V473)</f>
        <v>10.02322807781408</v>
      </c>
      <c r="AB473">
        <f t="shared" si="42"/>
        <v>1.1197059545713607E-5</v>
      </c>
      <c r="AD473">
        <f>AA473*$C$28</f>
        <v>5.6508630308971863</v>
      </c>
      <c r="AF473">
        <f>(Q473-X473)/AD473+X473</f>
        <v>1.9860803741642621E-5</v>
      </c>
      <c r="AH473">
        <f>Q473/AF473</f>
        <v>5.6508630308971863</v>
      </c>
      <c r="AT473" s="1"/>
    </row>
    <row r="474" spans="6:46" x14ac:dyDescent="0.35">
      <c r="F474" s="4">
        <v>44216.666666666664</v>
      </c>
      <c r="H474">
        <v>8.9</v>
      </c>
      <c r="I474">
        <v>8.19166666666667</v>
      </c>
      <c r="K474">
        <v>1.2306309652094599E-4</v>
      </c>
      <c r="L474" s="2">
        <v>9.4018940009526307E-5</v>
      </c>
      <c r="N474">
        <f t="shared" si="38"/>
        <v>8.6144167564662186E-5</v>
      </c>
      <c r="O474" s="2">
        <f t="shared" si="39"/>
        <v>2.8205682002857897E-5</v>
      </c>
      <c r="Q474">
        <f>N474+O474</f>
        <v>1.1434984956752008E-4</v>
      </c>
      <c r="S474">
        <f>IF(H474&gt;$B$5,$B$5,($B$3 - $B$5)*(($B$5-H474)/($B$5-$B$6))^(1/$B$2)+$B$5)</f>
        <v>34.799999999999997</v>
      </c>
      <c r="T474">
        <f>K474*S474</f>
        <v>4.2825957589289199E-3</v>
      </c>
      <c r="U474" s="3">
        <f>S474*N474/Q474+$B$7*O474/Q474</f>
        <v>39.782558163500745</v>
      </c>
      <c r="V474">
        <f>IF(U474-H474&lt;=10,10,U474-H474)</f>
        <v>30.882558163500747</v>
      </c>
      <c r="X474">
        <f t="shared" si="40"/>
        <v>0</v>
      </c>
      <c r="Y474">
        <f t="shared" si="41"/>
        <v>1</v>
      </c>
      <c r="AA474">
        <f>((Y474*V474)+H474+273)/(Y474*V474)</f>
        <v>10.128129817081344</v>
      </c>
      <c r="AB474">
        <f t="shared" si="42"/>
        <v>1.1290322264103112E-5</v>
      </c>
      <c r="AD474">
        <f>AA474*$C$28</f>
        <v>5.710004193375001</v>
      </c>
      <c r="AF474">
        <f>(Q474-X474)/AD474+X474</f>
        <v>2.002622864974317E-5</v>
      </c>
      <c r="AH474">
        <f>Q474/AF474</f>
        <v>5.710004193375001</v>
      </c>
      <c r="AL474" s="2"/>
      <c r="AT474" s="1"/>
    </row>
    <row r="475" spans="6:46" x14ac:dyDescent="0.35">
      <c r="F475" s="4">
        <v>44216.708333333336</v>
      </c>
      <c r="H475">
        <v>9.1999999999999993</v>
      </c>
      <c r="I475">
        <v>8.19166666666667</v>
      </c>
      <c r="K475">
        <v>1.3476018292293699E-4</v>
      </c>
      <c r="L475">
        <v>1.3795386436002199E-4</v>
      </c>
      <c r="N475">
        <f t="shared" si="38"/>
        <v>9.4332128046055886E-5</v>
      </c>
      <c r="O475" s="2">
        <f t="shared" si="39"/>
        <v>4.1386159308006606E-5</v>
      </c>
      <c r="Q475">
        <f>N475+O475</f>
        <v>1.3571828735406248E-4</v>
      </c>
      <c r="S475">
        <f>IF(H475&gt;$B$5,$B$5,($B$3 - $B$5)*(($B$5-H475)/($B$5-$B$6))^(1/$B$2)+$B$5)</f>
        <v>34.400000000000006</v>
      </c>
      <c r="T475">
        <f>K475*S475</f>
        <v>4.6357502925490329E-3</v>
      </c>
      <c r="U475" s="3">
        <f>S475*N475/Q475+$B$7*O475/Q475</f>
        <v>40.681798115539053</v>
      </c>
      <c r="V475">
        <f>IF(U475-H475&lt;=10,10,U475-H475)</f>
        <v>31.481798115539053</v>
      </c>
      <c r="X475">
        <f t="shared" si="40"/>
        <v>0</v>
      </c>
      <c r="Y475">
        <f t="shared" si="41"/>
        <v>1</v>
      </c>
      <c r="AA475">
        <f>((Y475*V475)+H475+273)/(Y475*V475)</f>
        <v>9.9639098428977384</v>
      </c>
      <c r="AB475">
        <f t="shared" si="42"/>
        <v>1.3620987091809376E-5</v>
      </c>
      <c r="AD475">
        <f>AA475*$C$28</f>
        <v>5.6174207887228533</v>
      </c>
      <c r="AF475">
        <f>(Q475-X475)/AD475+X475</f>
        <v>2.4160249420253713E-5</v>
      </c>
      <c r="AH475">
        <f>Q475/AF475</f>
        <v>5.6174207887228533</v>
      </c>
      <c r="AT475" s="1"/>
    </row>
    <row r="476" spans="6:46" x14ac:dyDescent="0.35">
      <c r="F476" s="4">
        <v>44216.75</v>
      </c>
      <c r="H476">
        <v>9.4</v>
      </c>
      <c r="I476">
        <v>8.19166666666667</v>
      </c>
      <c r="K476">
        <v>1.43898531674492E-4</v>
      </c>
      <c r="L476">
        <v>1.6619811695396899E-4</v>
      </c>
      <c r="N476">
        <f t="shared" si="38"/>
        <v>1.007289721721444E-4</v>
      </c>
      <c r="O476" s="2">
        <f t="shared" si="39"/>
        <v>4.9859435086190706E-5</v>
      </c>
      <c r="Q476">
        <f>N476+O476</f>
        <v>1.505884072583351E-4</v>
      </c>
      <c r="S476">
        <f>IF(H476&gt;$B$5,$B$5,($B$3 - $B$5)*(($B$5-H476)/($B$5-$B$6))^(1/$B$2)+$B$5)</f>
        <v>34.133333333333333</v>
      </c>
      <c r="T476">
        <f>K476*S476</f>
        <v>4.9117365478226604E-3</v>
      </c>
      <c r="U476" s="3">
        <f>S476*N476/Q476+$B$7*O476/Q476</f>
        <v>41.042233102404097</v>
      </c>
      <c r="V476">
        <f>IF(U476-H476&lt;=10,10,U476-H476)</f>
        <v>31.642233102404099</v>
      </c>
      <c r="X476">
        <f t="shared" si="40"/>
        <v>0</v>
      </c>
      <c r="Y476">
        <f t="shared" si="41"/>
        <v>1</v>
      </c>
      <c r="AA476">
        <f>((Y476*V476)+H476+273)/(Y476*V476)</f>
        <v>9.9247809750363025</v>
      </c>
      <c r="AB476">
        <f t="shared" si="42"/>
        <v>1.5172970329230292E-5</v>
      </c>
      <c r="AD476">
        <f>AA476*$C$28</f>
        <v>5.5953608424537995</v>
      </c>
      <c r="AF476">
        <f>(Q476-X476)/AD476+X476</f>
        <v>2.6913082372770759E-5</v>
      </c>
      <c r="AH476">
        <f>Q476/AF476</f>
        <v>5.5953608424537995</v>
      </c>
      <c r="AT476" s="1"/>
    </row>
    <row r="477" spans="6:46" x14ac:dyDescent="0.35">
      <c r="F477" s="4">
        <v>44216.791666666664</v>
      </c>
      <c r="H477">
        <v>9.4</v>
      </c>
      <c r="I477">
        <v>8.19166666666667</v>
      </c>
      <c r="K477">
        <v>1.52183967875902E-4</v>
      </c>
      <c r="L477">
        <v>1.9758115907755799E-4</v>
      </c>
      <c r="N477">
        <f t="shared" si="38"/>
        <v>1.065287775131314E-4</v>
      </c>
      <c r="O477" s="2">
        <f t="shared" si="39"/>
        <v>5.9274347723267405E-5</v>
      </c>
      <c r="Q477">
        <f>N477+O477</f>
        <v>1.6580312523639879E-4</v>
      </c>
      <c r="S477">
        <f>IF(H477&gt;$B$5,$B$5,($B$3 - $B$5)*(($B$5-H477)/($B$5-$B$6))^(1/$B$2)+$B$5)</f>
        <v>34.133333333333333</v>
      </c>
      <c r="T477">
        <f>K477*S477</f>
        <v>5.1945461034974549E-3</v>
      </c>
      <c r="U477" s="3">
        <f>S477*N477/Q477+$B$7*O477/Q477</f>
        <v>41.593132743398897</v>
      </c>
      <c r="V477">
        <f>IF(U477-H477&lt;=10,10,U477-H477)</f>
        <v>32.193132743398898</v>
      </c>
      <c r="X477">
        <f t="shared" si="40"/>
        <v>0</v>
      </c>
      <c r="Y477">
        <f t="shared" si="41"/>
        <v>1</v>
      </c>
      <c r="AA477">
        <f>((Y477*V477)+H477+273)/(Y477*V477)</f>
        <v>9.772057141842005</v>
      </c>
      <c r="AB477">
        <f t="shared" si="42"/>
        <v>1.6967064644604132E-5</v>
      </c>
      <c r="AD477">
        <f>AA477*$C$28</f>
        <v>5.5092586948986799</v>
      </c>
      <c r="AF477">
        <f>(Q477-X477)/AD477+X477</f>
        <v>3.0095360268691841E-5</v>
      </c>
      <c r="AH477">
        <f>Q477/AF477</f>
        <v>5.5092586948986799</v>
      </c>
      <c r="AT477" s="1"/>
    </row>
    <row r="478" spans="6:46" x14ac:dyDescent="0.35">
      <c r="F478" s="4">
        <v>44216.833333333336</v>
      </c>
      <c r="H478">
        <v>9.4</v>
      </c>
      <c r="I478">
        <v>8.19166666666667</v>
      </c>
      <c r="K478">
        <v>1.5596115202654501E-4</v>
      </c>
      <c r="L478">
        <v>1.6306054071753501E-4</v>
      </c>
      <c r="N478">
        <f t="shared" si="38"/>
        <v>1.0917280641858149E-4</v>
      </c>
      <c r="O478" s="2">
        <f t="shared" si="39"/>
        <v>4.8918162215260513E-5</v>
      </c>
      <c r="Q478">
        <f>N478+O478</f>
        <v>1.58090968633842E-4</v>
      </c>
      <c r="S478">
        <f>IF(H478&gt;$B$5,$B$5,($B$3 - $B$5)*(($B$5-H478)/($B$5-$B$6))^(1/$B$2)+$B$5)</f>
        <v>34.133333333333333</v>
      </c>
      <c r="T478">
        <f>K478*S478</f>
        <v>5.3234739891727363E-3</v>
      </c>
      <c r="U478" s="3">
        <f>S478*N478/Q478+$B$7*O478/Q478</f>
        <v>40.590115739771569</v>
      </c>
      <c r="V478">
        <f>IF(U478-H478&lt;=10,10,U478-H478)</f>
        <v>31.190115739771571</v>
      </c>
      <c r="X478">
        <f t="shared" si="40"/>
        <v>0</v>
      </c>
      <c r="Y478">
        <f t="shared" si="41"/>
        <v>1</v>
      </c>
      <c r="AA478">
        <f>((Y478*V478)+H478+273)/(Y478*V478)</f>
        <v>10.054150435225933</v>
      </c>
      <c r="AB478">
        <f t="shared" si="42"/>
        <v>1.5723950984456244E-5</v>
      </c>
      <c r="AD478">
        <f>AA478*$C$28</f>
        <v>5.6682963373100774</v>
      </c>
      <c r="AF478">
        <f>(Q478-X478)/AD478+X478</f>
        <v>2.7890385263249128E-5</v>
      </c>
      <c r="AH478">
        <f>Q478/AF478</f>
        <v>5.6682963373100774</v>
      </c>
      <c r="AT478" s="1"/>
    </row>
    <row r="479" spans="6:46" x14ac:dyDescent="0.35">
      <c r="F479" s="4">
        <v>44216.875</v>
      </c>
      <c r="H479">
        <v>9.9</v>
      </c>
      <c r="I479">
        <v>8.19166666666667</v>
      </c>
      <c r="K479">
        <v>1.58276200376939E-4</v>
      </c>
      <c r="L479">
        <v>1.6306054071753501E-4</v>
      </c>
      <c r="N479">
        <f t="shared" si="38"/>
        <v>1.1079334026385729E-4</v>
      </c>
      <c r="O479" s="2">
        <f t="shared" si="39"/>
        <v>4.8918162215260513E-5</v>
      </c>
      <c r="Q479">
        <f>N479+O479</f>
        <v>1.5971150247911779E-4</v>
      </c>
      <c r="S479">
        <f>IF(H479&gt;$B$5,$B$5,($B$3 - $B$5)*(($B$5-H479)/($B$5-$B$6))^(1/$B$2)+$B$5)</f>
        <v>33.466666666666669</v>
      </c>
      <c r="T479">
        <f>K479*S479</f>
        <v>5.2969768392815584E-3</v>
      </c>
      <c r="U479" s="3">
        <f>S479*N479/Q479+$B$7*O479/Q479</f>
        <v>40.062128337769565</v>
      </c>
      <c r="V479">
        <f>IF(U479-H479&lt;=10,10,U479-H479)</f>
        <v>30.162128337769566</v>
      </c>
      <c r="X479">
        <f t="shared" si="40"/>
        <v>0</v>
      </c>
      <c r="Y479">
        <f t="shared" si="41"/>
        <v>1</v>
      </c>
      <c r="AA479">
        <f>((Y479*V479)+H479+273)/(Y479*V479)</f>
        <v>10.379311593397984</v>
      </c>
      <c r="AB479">
        <f t="shared" si="42"/>
        <v>1.5387485098790771E-5</v>
      </c>
      <c r="AD479">
        <f>AA479*$C$28</f>
        <v>5.8516146409078216</v>
      </c>
      <c r="AF479">
        <f>(Q479-X479)/AD479+X479</f>
        <v>2.7293578316418338E-5</v>
      </c>
      <c r="AH479">
        <f>Q479/AF479</f>
        <v>5.8516146409078216</v>
      </c>
      <c r="AT479" s="1"/>
    </row>
    <row r="480" spans="6:46" x14ac:dyDescent="0.35">
      <c r="F480" s="4">
        <v>44216.916666666664</v>
      </c>
      <c r="H480">
        <v>10.1</v>
      </c>
      <c r="I480">
        <v>8.19166666666667</v>
      </c>
      <c r="K480">
        <v>1.5742328782679399E-4</v>
      </c>
      <c r="L480">
        <v>1.2540113282786999E-4</v>
      </c>
      <c r="N480">
        <f t="shared" si="38"/>
        <v>1.1019630147875578E-4</v>
      </c>
      <c r="O480" s="2">
        <f t="shared" si="39"/>
        <v>3.7620339848361003E-5</v>
      </c>
      <c r="Q480">
        <f>N480+O480</f>
        <v>1.4781664132711679E-4</v>
      </c>
      <c r="S480">
        <f>IF(H480&gt;$B$5,$B$5,($B$3 - $B$5)*(($B$5-H480)/($B$5-$B$6))^(1/$B$2)+$B$5)</f>
        <v>33.200000000000003</v>
      </c>
      <c r="T480">
        <f>K480*S480</f>
        <v>5.2264531558495605E-3</v>
      </c>
      <c r="U480" s="3">
        <f>S480*N480/Q480+$B$7*O480/Q480</f>
        <v>38.748248162934139</v>
      </c>
      <c r="V480">
        <f>IF(U480-H480&lt;=10,10,U480-H480)</f>
        <v>28.648248162934138</v>
      </c>
      <c r="X480">
        <f t="shared" si="40"/>
        <v>0</v>
      </c>
      <c r="Y480">
        <f t="shared" si="41"/>
        <v>1</v>
      </c>
      <c r="AA480">
        <f>((Y480*V480)+H480+273)/(Y480*V480)</f>
        <v>10.881930594495557</v>
      </c>
      <c r="AB480">
        <f t="shared" si="42"/>
        <v>1.3583678010397104E-5</v>
      </c>
      <c r="AD480">
        <f>AA480*$C$28</f>
        <v>6.1349795518805115</v>
      </c>
      <c r="AF480">
        <f>(Q480-X480)/AD480+X480</f>
        <v>2.4094072372548919E-5</v>
      </c>
      <c r="AH480">
        <f>Q480/AF480</f>
        <v>6.1349795518805115</v>
      </c>
      <c r="AT480" s="1"/>
    </row>
    <row r="481" spans="6:46" x14ac:dyDescent="0.35">
      <c r="F481" s="4">
        <v>44216.958333333336</v>
      </c>
      <c r="H481">
        <v>10.9</v>
      </c>
      <c r="I481">
        <v>8.19166666666667</v>
      </c>
      <c r="K481">
        <v>1.5669221992667E-4</v>
      </c>
      <c r="L481" s="2">
        <v>9.7157122892564402E-5</v>
      </c>
      <c r="N481">
        <f t="shared" si="38"/>
        <v>1.0968455394866899E-4</v>
      </c>
      <c r="O481" s="2">
        <f t="shared" si="39"/>
        <v>2.9147136867769326E-5</v>
      </c>
      <c r="Q481">
        <f>N481+O481</f>
        <v>1.388316908164383E-4</v>
      </c>
      <c r="S481">
        <f>IF(H481&gt;$B$5,$B$5,($B$3 - $B$5)*(($B$5-H481)/($B$5-$B$6))^(1/$B$2)+$B$5)</f>
        <v>32.133333333333333</v>
      </c>
      <c r="T481">
        <f>K481*S481</f>
        <v>5.0350433336436625E-3</v>
      </c>
      <c r="U481" s="3">
        <f>S481*N481/Q481+$B$7*O481/Q481</f>
        <v>36.934095026311837</v>
      </c>
      <c r="V481">
        <f>IF(U481-H481&lt;=10,10,U481-H481)</f>
        <v>26.034095026311839</v>
      </c>
      <c r="X481">
        <f t="shared" si="40"/>
        <v>0</v>
      </c>
      <c r="Y481">
        <f t="shared" si="41"/>
        <v>1</v>
      </c>
      <c r="AA481">
        <f>((Y481*V481)+H481+273)/(Y481*V481)</f>
        <v>11.904930619369379</v>
      </c>
      <c r="AB481">
        <f t="shared" si="42"/>
        <v>1.1661696758699162E-5</v>
      </c>
      <c r="AD481">
        <f>AA481*$C$28</f>
        <v>6.7117231893880689</v>
      </c>
      <c r="AF481">
        <f>(Q481-X481)/AD481+X481</f>
        <v>2.0684954802061207E-5</v>
      </c>
      <c r="AH481">
        <f>Q481/AF481</f>
        <v>6.7117231893880689</v>
      </c>
      <c r="AL481" s="2"/>
      <c r="AT481" s="1"/>
    </row>
    <row r="482" spans="6:46" x14ac:dyDescent="0.35">
      <c r="F482" s="4">
        <v>44217</v>
      </c>
      <c r="H482">
        <v>11</v>
      </c>
      <c r="I482">
        <v>8.6125000000000007</v>
      </c>
      <c r="K482">
        <v>1.39512124273745E-4</v>
      </c>
      <c r="L482" s="2">
        <v>3.7530556150953302E-5</v>
      </c>
      <c r="N482">
        <f t="shared" si="38"/>
        <v>9.7658486991621487E-5</v>
      </c>
      <c r="O482" s="2">
        <f t="shared" si="39"/>
        <v>1.1259166845285992E-5</v>
      </c>
      <c r="Q482">
        <f>N482+O482</f>
        <v>1.0891765383690748E-4</v>
      </c>
      <c r="S482">
        <f>IF(H482&gt;$B$5,$B$5,($B$3 - $B$5)*(($B$5-H482)/($B$5-$B$6))^(1/$B$2)+$B$5)</f>
        <v>32</v>
      </c>
      <c r="T482">
        <f>K482*S482</f>
        <v>4.4643879767598399E-3</v>
      </c>
      <c r="U482" s="3">
        <f>S482*N482/Q482+$B$7*O482/Q482</f>
        <v>34.377583691155742</v>
      </c>
      <c r="V482">
        <f>IF(U482-H482&lt;=10,10,U482-H482)</f>
        <v>23.377583691155742</v>
      </c>
      <c r="X482">
        <f t="shared" si="40"/>
        <v>0</v>
      </c>
      <c r="Y482">
        <f t="shared" si="41"/>
        <v>1</v>
      </c>
      <c r="AA482">
        <f>((Y482*V482)+H482+273)/(Y482*V482)</f>
        <v>13.148389831556607</v>
      </c>
      <c r="AB482">
        <f t="shared" si="42"/>
        <v>8.2837256296965886E-6</v>
      </c>
      <c r="AD482">
        <f>AA482*$C$28</f>
        <v>7.4127565928013279</v>
      </c>
      <c r="AF482">
        <f>(Q482-X482)/AD482+X482</f>
        <v>1.4693272667644251E-5</v>
      </c>
      <c r="AH482">
        <f>Q482/AF482</f>
        <v>7.4127565928013279</v>
      </c>
      <c r="AL482" s="2"/>
      <c r="AT482" s="1"/>
    </row>
    <row r="483" spans="6:46" x14ac:dyDescent="0.35">
      <c r="F483" s="4">
        <v>44217.041666666664</v>
      </c>
      <c r="H483">
        <v>11.1</v>
      </c>
      <c r="I483">
        <v>8.6125000000000007</v>
      </c>
      <c r="K483">
        <v>1.39512124273745E-4</v>
      </c>
      <c r="L483" s="2">
        <v>1.56056199026532E-5</v>
      </c>
      <c r="N483">
        <f t="shared" si="38"/>
        <v>9.7658486991621487E-5</v>
      </c>
      <c r="O483" s="2">
        <f t="shared" si="39"/>
        <v>4.6816859707959604E-6</v>
      </c>
      <c r="Q483">
        <f>N483+O483</f>
        <v>1.0234017296241745E-4</v>
      </c>
      <c r="S483">
        <f>IF(H483&gt;$B$5,$B$5,($B$3 - $B$5)*(($B$5-H483)/($B$5-$B$6))^(1/$B$2)+$B$5)</f>
        <v>31.866666666666667</v>
      </c>
      <c r="T483">
        <f>K483*S483</f>
        <v>4.4457863601900073E-3</v>
      </c>
      <c r="U483" s="3">
        <f>S483*N483/Q483+$B$7*O483/Q483</f>
        <v>32.924931461315644</v>
      </c>
      <c r="V483">
        <f>IF(U483-H483&lt;=10,10,U483-H483)</f>
        <v>21.824931461315643</v>
      </c>
      <c r="X483">
        <f t="shared" si="40"/>
        <v>0</v>
      </c>
      <c r="Y483">
        <f t="shared" si="41"/>
        <v>1</v>
      </c>
      <c r="AA483">
        <f>((Y483*V483)+H483+273)/(Y483*V483)</f>
        <v>14.017223009545889</v>
      </c>
      <c r="AB483">
        <f t="shared" si="42"/>
        <v>7.3010305174372E-6</v>
      </c>
      <c r="AD483">
        <f>AA483*$C$28</f>
        <v>7.9025845451736618</v>
      </c>
      <c r="AF483">
        <f>(Q483-X483)/AD483+X483</f>
        <v>1.2950215512078206E-5</v>
      </c>
      <c r="AH483">
        <f>Q483/AF483</f>
        <v>7.9025845451736618</v>
      </c>
      <c r="AL483" s="2"/>
      <c r="AT483" s="1"/>
    </row>
    <row r="484" spans="6:46" x14ac:dyDescent="0.35">
      <c r="F484" s="4">
        <v>44217.083333333336</v>
      </c>
      <c r="H484">
        <v>11.2</v>
      </c>
      <c r="I484">
        <v>8.6125000000000007</v>
      </c>
      <c r="K484">
        <v>1.4073057077395299E-4</v>
      </c>
      <c r="L484" s="2">
        <v>3.0954506962448998E-6</v>
      </c>
      <c r="N484">
        <f t="shared" si="38"/>
        <v>9.8511399541767095E-5</v>
      </c>
      <c r="O484" s="2">
        <f t="shared" si="39"/>
        <v>9.2863520887347003E-7</v>
      </c>
      <c r="Q484">
        <f>N484+O484</f>
        <v>9.9440034750640567E-5</v>
      </c>
      <c r="S484">
        <f>IF(H484&gt;$B$5,$B$5,($B$3 - $B$5)*(($B$5-H484)/($B$5-$B$6))^(1/$B$2)+$B$5)</f>
        <v>31.733333333333334</v>
      </c>
      <c r="T484">
        <f>K484*S484</f>
        <v>4.4658501125601083E-3</v>
      </c>
      <c r="U484" s="3">
        <f>S484*N484/Q484+$B$7*O484/Q484</f>
        <v>31.950612479644676</v>
      </c>
      <c r="V484">
        <f>IF(U484-H484&lt;=10,10,U484-H484)</f>
        <v>20.750612479644676</v>
      </c>
      <c r="X484">
        <f t="shared" si="40"/>
        <v>0</v>
      </c>
      <c r="Y484">
        <f t="shared" si="41"/>
        <v>1</v>
      </c>
      <c r="AA484">
        <f>((Y484*V484)+H484+273)/(Y484*V484)</f>
        <v>14.695981276638756</v>
      </c>
      <c r="AB484">
        <f t="shared" si="42"/>
        <v>6.7664780512965069E-6</v>
      </c>
      <c r="AD484">
        <f>AA484*$C$28</f>
        <v>8.2852526804943345</v>
      </c>
      <c r="AF484">
        <f>(Q484-X484)/AD484+X484</f>
        <v>1.2002052150412814E-5</v>
      </c>
      <c r="AH484">
        <f>Q484/AF484</f>
        <v>8.2852526804943345</v>
      </c>
      <c r="AL484" s="2"/>
      <c r="AT484" s="1"/>
    </row>
    <row r="485" spans="6:46" x14ac:dyDescent="0.35">
      <c r="F485" s="4">
        <v>44217.125</v>
      </c>
      <c r="H485">
        <v>11.2</v>
      </c>
      <c r="I485">
        <v>8.6125000000000007</v>
      </c>
      <c r="K485">
        <v>1.43289308424388E-4</v>
      </c>
      <c r="L485" s="2">
        <v>6.2336942439434004E-6</v>
      </c>
      <c r="N485">
        <f t="shared" si="38"/>
        <v>1.0030251589707159E-4</v>
      </c>
      <c r="O485" s="2">
        <f t="shared" si="39"/>
        <v>1.8701082731830205E-6</v>
      </c>
      <c r="Q485">
        <f>N485+O485</f>
        <v>1.0217262417025461E-4</v>
      </c>
      <c r="S485">
        <f>IF(H485&gt;$B$5,$B$5,($B$3 - $B$5)*(($B$5-H485)/($B$5-$B$6))^(1/$B$2)+$B$5)</f>
        <v>31.733333333333334</v>
      </c>
      <c r="T485">
        <f>K485*S485</f>
        <v>4.5470473873339126E-3</v>
      </c>
      <c r="U485" s="3">
        <f>S485*N485/Q485+$B$7*O485/Q485</f>
        <v>32.159192864456081</v>
      </c>
      <c r="V485">
        <f>IF(U485-H485&lt;=10,10,U485-H485)</f>
        <v>20.959192864456082</v>
      </c>
      <c r="X485">
        <f t="shared" si="40"/>
        <v>0</v>
      </c>
      <c r="Y485">
        <f t="shared" si="41"/>
        <v>1</v>
      </c>
      <c r="AA485">
        <f>((Y485*V485)+H485+273)/(Y485*V485)</f>
        <v>14.559682466683354</v>
      </c>
      <c r="AB485">
        <f t="shared" si="42"/>
        <v>7.0175036031214482E-6</v>
      </c>
      <c r="AD485">
        <f>AA485*$C$28</f>
        <v>8.208410579291721</v>
      </c>
      <c r="AF485">
        <f>(Q485-X485)/AD485+X485</f>
        <v>1.2447309157270588E-5</v>
      </c>
      <c r="AH485">
        <f>Q485/AF485</f>
        <v>8.208410579291721</v>
      </c>
      <c r="AL485" s="2"/>
      <c r="AT485" s="1"/>
    </row>
    <row r="486" spans="6:46" x14ac:dyDescent="0.35">
      <c r="F486" s="4">
        <v>44217.166666666664</v>
      </c>
      <c r="H486">
        <v>11.8</v>
      </c>
      <c r="I486">
        <v>8.6125000000000007</v>
      </c>
      <c r="K486">
        <v>1.4511697817469899E-4</v>
      </c>
      <c r="L486" s="2">
        <v>2.1882106998050199E-5</v>
      </c>
      <c r="N486">
        <f t="shared" si="38"/>
        <v>1.0158188472228929E-4</v>
      </c>
      <c r="O486" s="2">
        <f t="shared" si="39"/>
        <v>6.5646320994150608E-6</v>
      </c>
      <c r="Q486">
        <f>N486+O486</f>
        <v>1.0814651682170435E-4</v>
      </c>
      <c r="S486">
        <f>IF(H486&gt;$B$5,$B$5,($B$3 - $B$5)*(($B$5-H486)/($B$5-$B$6))^(1/$B$2)+$B$5)</f>
        <v>30.933333333333334</v>
      </c>
      <c r="T486">
        <f>K486*S486</f>
        <v>4.4889518582040223E-3</v>
      </c>
      <c r="U486" s="3">
        <f>S486*N486/Q486+$B$7*O486/Q486</f>
        <v>32.394210827764248</v>
      </c>
      <c r="V486">
        <f>IF(U486-H486&lt;=10,10,U486-H486)</f>
        <v>20.594210827764247</v>
      </c>
      <c r="X486">
        <f t="shared" si="40"/>
        <v>0</v>
      </c>
      <c r="Y486">
        <f t="shared" si="41"/>
        <v>1</v>
      </c>
      <c r="AA486">
        <f>((Y486*V486)+H486+273)/(Y486*V486)</f>
        <v>14.829129087871852</v>
      </c>
      <c r="AB486">
        <f t="shared" si="42"/>
        <v>7.292843442178478E-6</v>
      </c>
      <c r="AD486">
        <f>AA486*$C$28</f>
        <v>8.3603183218526684</v>
      </c>
      <c r="AF486">
        <f>(Q486-X486)/AD486+X486</f>
        <v>1.2935693673173295E-5</v>
      </c>
      <c r="AH486">
        <f>Q486/AF486</f>
        <v>8.3603183218526684</v>
      </c>
      <c r="AL486" s="2"/>
      <c r="AT486" s="1"/>
    </row>
    <row r="487" spans="6:46" x14ac:dyDescent="0.35">
      <c r="F487" s="4">
        <v>44217.208333333336</v>
      </c>
      <c r="H487">
        <v>12</v>
      </c>
      <c r="I487">
        <v>8.6125000000000007</v>
      </c>
      <c r="K487">
        <v>1.4475144422463701E-4</v>
      </c>
      <c r="L487" s="2">
        <v>8.4604148701770398E-5</v>
      </c>
      <c r="N487">
        <f t="shared" si="38"/>
        <v>1.0132601095724591E-4</v>
      </c>
      <c r="O487" s="2">
        <f t="shared" si="39"/>
        <v>2.5381244610531124E-5</v>
      </c>
      <c r="Q487">
        <f>N487+O487</f>
        <v>1.2670725556777703E-4</v>
      </c>
      <c r="S487">
        <f>IF(H487&gt;$B$5,$B$5,($B$3 - $B$5)*(($B$5-H487)/($B$5-$B$6))^(1/$B$2)+$B$5)</f>
        <v>30.666666666666664</v>
      </c>
      <c r="T487">
        <f>K487*S487</f>
        <v>4.4390442895555346E-3</v>
      </c>
      <c r="U487" s="3">
        <f>S487*N487/Q487+$B$7*O487/Q487</f>
        <v>35.540975424720052</v>
      </c>
      <c r="V487">
        <f>IF(U487-H487&lt;=10,10,U487-H487)</f>
        <v>23.540975424720052</v>
      </c>
      <c r="X487">
        <f t="shared" si="40"/>
        <v>0</v>
      </c>
      <c r="Y487">
        <f t="shared" si="41"/>
        <v>1</v>
      </c>
      <c r="AA487">
        <f>((Y487*V487)+H487+273)/(Y487*V487)</f>
        <v>13.106550168720938</v>
      </c>
      <c r="AB487">
        <f t="shared" si="42"/>
        <v>9.6674757229531391E-6</v>
      </c>
      <c r="AD487">
        <f>AA487*$C$28</f>
        <v>7.3891683633299658</v>
      </c>
      <c r="AF487">
        <f>(Q487-X487)/AD487+X487</f>
        <v>1.7147701789633571E-5</v>
      </c>
      <c r="AH487">
        <f>Q487/AF487</f>
        <v>7.3891683633299667</v>
      </c>
      <c r="AL487" s="2"/>
      <c r="AT487" s="1"/>
    </row>
    <row r="488" spans="6:46" x14ac:dyDescent="0.35">
      <c r="F488" s="4">
        <v>44217.25</v>
      </c>
      <c r="H488">
        <v>11.6</v>
      </c>
      <c r="I488">
        <v>8.6125000000000007</v>
      </c>
      <c r="K488">
        <v>1.4292377447432599E-4</v>
      </c>
      <c r="L488">
        <v>1.8188963801576399E-4</v>
      </c>
      <c r="N488">
        <f t="shared" si="38"/>
        <v>1.0004664213202818E-4</v>
      </c>
      <c r="O488" s="2">
        <f t="shared" si="39"/>
        <v>5.4566891404729205E-5</v>
      </c>
      <c r="Q488">
        <f>N488+O488</f>
        <v>1.546135335367574E-4</v>
      </c>
      <c r="S488">
        <f>IF(H488&gt;$B$5,$B$5,($B$3 - $B$5)*(($B$5-H488)/($B$5-$B$6))^(1/$B$2)+$B$5)</f>
        <v>31.200000000000003</v>
      </c>
      <c r="T488">
        <f>K488*S488</f>
        <v>4.4592217635989716E-3</v>
      </c>
      <c r="U488" s="3">
        <f>S488*N488/Q488+$B$7*O488/Q488</f>
        <v>39.599601158612728</v>
      </c>
      <c r="V488">
        <f>IF(U488-H488&lt;=10,10,U488-H488)</f>
        <v>27.999601158612727</v>
      </c>
      <c r="X488">
        <f t="shared" si="40"/>
        <v>0</v>
      </c>
      <c r="Y488">
        <f t="shared" si="41"/>
        <v>1</v>
      </c>
      <c r="AA488">
        <f>((Y488*V488)+H488+273)/(Y488*V488)</f>
        <v>11.164430499841478</v>
      </c>
      <c r="AB488">
        <f t="shared" si="42"/>
        <v>1.3848761344248839E-5</v>
      </c>
      <c r="AD488">
        <f>AA488*$C$28</f>
        <v>6.2942464326656244</v>
      </c>
      <c r="AF488">
        <f>(Q488-X488)/AD488+X488</f>
        <v>2.4564264394598592E-5</v>
      </c>
      <c r="AH488">
        <f>Q488/AF488</f>
        <v>6.2942464326656244</v>
      </c>
      <c r="AT488" s="1"/>
    </row>
    <row r="489" spans="6:46" x14ac:dyDescent="0.35">
      <c r="F489" s="4">
        <v>44217.291666666664</v>
      </c>
      <c r="H489">
        <v>6.1</v>
      </c>
      <c r="I489">
        <v>8.6125000000000007</v>
      </c>
      <c r="K489">
        <v>1.3695338662330999E-4</v>
      </c>
      <c r="L489">
        <v>2.3837814320365699E-4</v>
      </c>
      <c r="N489">
        <f t="shared" si="38"/>
        <v>9.5867370636316989E-5</v>
      </c>
      <c r="O489" s="2">
        <f t="shared" si="39"/>
        <v>7.1513442961097115E-5</v>
      </c>
      <c r="Q489">
        <f>N489+O489</f>
        <v>1.6738081359741412E-4</v>
      </c>
      <c r="S489">
        <f>IF(H489&gt;$B$5,$B$5,($B$3 - $B$5)*(($B$5-H489)/($B$5-$B$6))^(1/$B$2)+$B$5)</f>
        <v>38.533333333333331</v>
      </c>
      <c r="T489">
        <f>K489*S489</f>
        <v>5.277270497884878E-3</v>
      </c>
      <c r="U489" s="3">
        <f>S489*N489/Q489+$B$7*O489/Q489</f>
        <v>45.568715717472116</v>
      </c>
      <c r="V489">
        <f>IF(U489-H489&lt;=10,10,U489-H489)</f>
        <v>39.468715717472115</v>
      </c>
      <c r="X489">
        <f t="shared" si="40"/>
        <v>0</v>
      </c>
      <c r="Y489">
        <f t="shared" si="41"/>
        <v>1</v>
      </c>
      <c r="AA489">
        <f>((Y489*V489)+H489+273)/(Y489*V489)</f>
        <v>8.0714234027241805</v>
      </c>
      <c r="AB489">
        <f t="shared" si="42"/>
        <v>2.0737459212079188E-5</v>
      </c>
      <c r="AD489">
        <f>AA489*$C$28</f>
        <v>4.5504809188298374</v>
      </c>
      <c r="AF489">
        <f>(Q489-X489)/AD489+X489</f>
        <v>3.6783104156045188E-5</v>
      </c>
      <c r="AH489">
        <f>Q489/AF489</f>
        <v>4.5504809188298374</v>
      </c>
      <c r="AT489" s="1"/>
    </row>
    <row r="490" spans="6:46" x14ac:dyDescent="0.35">
      <c r="F490" s="4">
        <v>44217.333333333336</v>
      </c>
      <c r="H490">
        <v>5.8</v>
      </c>
      <c r="I490">
        <v>8.6125000000000007</v>
      </c>
      <c r="K490">
        <v>1.29033484371962E-4</v>
      </c>
      <c r="L490">
        <v>2.28962987907939E-4</v>
      </c>
      <c r="N490">
        <f t="shared" si="38"/>
        <v>9.0323439060373395E-5</v>
      </c>
      <c r="O490" s="2">
        <f t="shared" si="39"/>
        <v>6.8688896372381706E-5</v>
      </c>
      <c r="Q490">
        <f>N490+O490</f>
        <v>1.590123354327551E-4</v>
      </c>
      <c r="S490">
        <f>IF(H490&gt;$B$5,$B$5,($B$3 - $B$5)*(($B$5-H490)/($B$5-$B$6))^(1/$B$2)+$B$5)</f>
        <v>38.933333333333337</v>
      </c>
      <c r="T490">
        <f>K490*S490</f>
        <v>5.0237036582150545E-3</v>
      </c>
      <c r="U490" s="3">
        <f>S490*N490/Q490+$B$7*O490/Q490</f>
        <v>45.873685468359803</v>
      </c>
      <c r="V490">
        <f>IF(U490-H490&lt;=10,10,U490-H490)</f>
        <v>40.073685468359805</v>
      </c>
      <c r="X490">
        <f t="shared" si="40"/>
        <v>0</v>
      </c>
      <c r="Y490">
        <f t="shared" si="41"/>
        <v>1</v>
      </c>
      <c r="AA490">
        <f>((Y490*V490)+H490+273)/(Y490*V490)</f>
        <v>7.9571839161168896</v>
      </c>
      <c r="AB490">
        <f t="shared" si="42"/>
        <v>1.9983493797432951E-5</v>
      </c>
      <c r="AD490">
        <f>AA490*$C$28</f>
        <v>4.4860753514291805</v>
      </c>
      <c r="AF490">
        <f>(Q490-X490)/AD490+X490</f>
        <v>3.5445756697353896E-5</v>
      </c>
      <c r="AH490">
        <f>Q490/AF490</f>
        <v>4.4860753514291805</v>
      </c>
      <c r="AT490" s="1"/>
    </row>
    <row r="491" spans="6:46" x14ac:dyDescent="0.35">
      <c r="F491" s="4">
        <v>44217.375</v>
      </c>
      <c r="H491">
        <v>5.6</v>
      </c>
      <c r="I491">
        <v>8.6125000000000007</v>
      </c>
      <c r="K491">
        <v>1.1709270866993E-4</v>
      </c>
      <c r="L491">
        <v>1.7561327224968699E-4</v>
      </c>
      <c r="N491">
        <f t="shared" si="38"/>
        <v>8.196489606895099E-5</v>
      </c>
      <c r="O491" s="2">
        <f t="shared" si="39"/>
        <v>5.2683981674906102E-5</v>
      </c>
      <c r="Q491">
        <f>N491+O491</f>
        <v>1.3464887774385711E-4</v>
      </c>
      <c r="S491">
        <f>IF(H491&gt;$B$5,$B$5,($B$3 - $B$5)*(($B$5-H491)/($B$5-$B$6))^(1/$B$2)+$B$5)</f>
        <v>39.200000000000003</v>
      </c>
      <c r="T491">
        <f>K491*S491</f>
        <v>4.5900341798612559E-3</v>
      </c>
      <c r="U491" s="3">
        <f>S491*N491/Q491+$B$7*O491/Q491</f>
        <v>45.382056058773884</v>
      </c>
      <c r="V491">
        <f>IF(U491-H491&lt;=10,10,U491-H491)</f>
        <v>39.782056058773883</v>
      </c>
      <c r="X491">
        <f t="shared" si="40"/>
        <v>0</v>
      </c>
      <c r="Y491">
        <f t="shared" si="41"/>
        <v>1</v>
      </c>
      <c r="AA491">
        <f>((Y491*V491)+H491+273)/(Y491*V491)</f>
        <v>8.0031573930818762</v>
      </c>
      <c r="AB491">
        <f t="shared" si="42"/>
        <v>1.6824469535017624E-5</v>
      </c>
      <c r="AD491">
        <f>AA491*$C$28</f>
        <v>4.5119941292287473</v>
      </c>
      <c r="AF491">
        <f>(Q491-X491)/AD491+X491</f>
        <v>2.9842431946353875E-5</v>
      </c>
      <c r="AH491">
        <f>Q491/AF491</f>
        <v>4.5119941292287473</v>
      </c>
      <c r="AT491" s="1"/>
    </row>
    <row r="492" spans="6:46" x14ac:dyDescent="0.35">
      <c r="F492" s="4">
        <v>44217.416666666664</v>
      </c>
      <c r="H492">
        <v>6.2</v>
      </c>
      <c r="I492">
        <v>8.6125000000000007</v>
      </c>
      <c r="K492">
        <v>1.06492224118125E-4</v>
      </c>
      <c r="L492">
        <v>1.44231443419306E-4</v>
      </c>
      <c r="N492">
        <f t="shared" si="38"/>
        <v>7.4544556882687502E-5</v>
      </c>
      <c r="O492" s="2">
        <f t="shared" si="39"/>
        <v>4.3269433025791807E-5</v>
      </c>
      <c r="Q492">
        <f>N492+O492</f>
        <v>1.178139899084793E-4</v>
      </c>
      <c r="S492">
        <f>IF(H492&gt;$B$5,$B$5,($B$3 - $B$5)*(($B$5-H492)/($B$5-$B$6))^(1/$B$2)+$B$5)</f>
        <v>38.400000000000006</v>
      </c>
      <c r="T492">
        <f>K492*S492</f>
        <v>4.0893014061360007E-3</v>
      </c>
      <c r="U492" s="3">
        <f>S492*N492/Q492+$B$7*O492/Q492</f>
        <v>44.49666635334323</v>
      </c>
      <c r="V492">
        <f>IF(U492-H492&lt;=10,10,U492-H492)</f>
        <v>38.296666353343227</v>
      </c>
      <c r="X492">
        <f t="shared" si="40"/>
        <v>0</v>
      </c>
      <c r="Y492">
        <f t="shared" si="41"/>
        <v>1</v>
      </c>
      <c r="AA492">
        <f>((Y492*V492)+H492+273)/(Y492*V492)</f>
        <v>8.2904517960902453</v>
      </c>
      <c r="AB492">
        <f t="shared" si="42"/>
        <v>1.4210804526243077E-5</v>
      </c>
      <c r="AD492">
        <f>AA492*$C$28</f>
        <v>4.6739640363624702</v>
      </c>
      <c r="AF492">
        <f>(Q492-X492)/AD492+X492</f>
        <v>2.5206439115044726E-5</v>
      </c>
      <c r="AH492">
        <f>Q492/AF492</f>
        <v>4.6739640363624702</v>
      </c>
      <c r="AT492" s="1"/>
    </row>
    <row r="493" spans="6:46" x14ac:dyDescent="0.35">
      <c r="F493" s="4">
        <v>44217.458333333336</v>
      </c>
      <c r="H493">
        <v>7.2</v>
      </c>
      <c r="I493">
        <v>8.6125000000000007</v>
      </c>
      <c r="K493" s="2">
        <v>9.8694166516798099E-5</v>
      </c>
      <c r="L493">
        <v>1.3481628812358801E-4</v>
      </c>
      <c r="N493">
        <f t="shared" si="38"/>
        <v>6.9085916561758667E-5</v>
      </c>
      <c r="O493" s="2">
        <f t="shared" si="39"/>
        <v>4.0444886437076405E-5</v>
      </c>
      <c r="Q493">
        <f>N493+O493</f>
        <v>1.0953080299883507E-4</v>
      </c>
      <c r="S493">
        <f>IF(H493&gt;$B$5,$B$5,($B$3 - $B$5)*(($B$5-H493)/($B$5-$B$6))^(1/$B$2)+$B$5)</f>
        <v>37.066666666666663</v>
      </c>
      <c r="T493">
        <f>K493*S493</f>
        <v>3.6582637722226492E-3</v>
      </c>
      <c r="U493" s="3">
        <f>S493*N493/Q493+$B$7*O493/Q493</f>
        <v>43.688654365529956</v>
      </c>
      <c r="V493">
        <f>IF(U493-H493&lt;=10,10,U493-H493)</f>
        <v>36.488654365529953</v>
      </c>
      <c r="X493">
        <f t="shared" si="40"/>
        <v>0</v>
      </c>
      <c r="Y493">
        <f t="shared" si="41"/>
        <v>1</v>
      </c>
      <c r="AA493">
        <f>((Y493*V493)+H493+273)/(Y493*V493)</f>
        <v>8.6790992946207108</v>
      </c>
      <c r="AB493">
        <f t="shared" si="42"/>
        <v>1.2620065663578945E-5</v>
      </c>
      <c r="AD493">
        <f>AA493*$C$28</f>
        <v>4.8930744631078857</v>
      </c>
      <c r="AF493">
        <f>(Q493-X493)/AD493+X493</f>
        <v>2.2384863305200034E-5</v>
      </c>
      <c r="AH493">
        <f>Q493/AF493</f>
        <v>4.8930744631078857</v>
      </c>
      <c r="AK493" s="2"/>
      <c r="AT493" s="1"/>
    </row>
    <row r="494" spans="6:46" x14ac:dyDescent="0.35">
      <c r="F494" s="4">
        <v>44217.5</v>
      </c>
      <c r="H494">
        <v>7.9</v>
      </c>
      <c r="I494">
        <v>8.6125000000000007</v>
      </c>
      <c r="K494" s="2">
        <v>9.2601934015761194E-5</v>
      </c>
      <c r="L494">
        <v>1.3167749859394599E-4</v>
      </c>
      <c r="N494">
        <f t="shared" si="38"/>
        <v>6.4821353811032835E-5</v>
      </c>
      <c r="O494" s="2">
        <f t="shared" si="39"/>
        <v>3.9503249578183801E-5</v>
      </c>
      <c r="Q494">
        <f>N494+O494</f>
        <v>1.0432460338921664E-4</v>
      </c>
      <c r="S494">
        <f>IF(H494&gt;$B$5,$B$5,($B$3 - $B$5)*(($B$5-H494)/($B$5-$B$6))^(1/$B$2)+$B$5)</f>
        <v>36.133333333333333</v>
      </c>
      <c r="T494">
        <f>K494*S494</f>
        <v>3.3460165491028377E-3</v>
      </c>
      <c r="U494" s="3">
        <f>S494*N494/Q494+$B$7*O494/Q494</f>
        <v>43.277330222170491</v>
      </c>
      <c r="V494">
        <f>IF(U494-H494&lt;=10,10,U494-H494)</f>
        <v>35.377330222170492</v>
      </c>
      <c r="X494">
        <f t="shared" si="40"/>
        <v>0</v>
      </c>
      <c r="Y494">
        <f t="shared" si="41"/>
        <v>1</v>
      </c>
      <c r="AA494">
        <f>((Y494*V494)+H494+273)/(Y494*V494)</f>
        <v>8.9401130112402818</v>
      </c>
      <c r="AB494">
        <f t="shared" si="42"/>
        <v>1.166927121145457E-5</v>
      </c>
      <c r="AD494">
        <f>AA494*$C$28</f>
        <v>5.0402279300700261</v>
      </c>
      <c r="AF494">
        <f>(Q494-X494)/AD494+X494</f>
        <v>2.0698390000740941E-5</v>
      </c>
      <c r="AH494">
        <f>Q494/AF494</f>
        <v>5.0402279300700261</v>
      </c>
      <c r="AK494" s="2"/>
      <c r="AT494" s="1"/>
    </row>
    <row r="495" spans="6:46" x14ac:dyDescent="0.35">
      <c r="F495" s="4">
        <v>44217.541666666664</v>
      </c>
      <c r="H495">
        <v>7.9</v>
      </c>
      <c r="I495">
        <v>8.6125000000000007</v>
      </c>
      <c r="K495" s="2">
        <v>9.1139798215512306E-5</v>
      </c>
      <c r="L495">
        <v>1.3167749859394599E-4</v>
      </c>
      <c r="N495">
        <f t="shared" si="38"/>
        <v>6.3797858750858617E-5</v>
      </c>
      <c r="O495" s="2">
        <f t="shared" si="39"/>
        <v>3.9503249578183801E-5</v>
      </c>
      <c r="Q495">
        <f>N495+O495</f>
        <v>1.0330110832904241E-4</v>
      </c>
      <c r="S495">
        <f>IF(H495&gt;$B$5,$B$5,($B$3 - $B$5)*(($B$5-H495)/($B$5-$B$6))^(1/$B$2)+$B$5)</f>
        <v>36.133333333333333</v>
      </c>
      <c r="T495">
        <f>K495*S495</f>
        <v>3.2931847088538448E-3</v>
      </c>
      <c r="U495" s="3">
        <f>S495*N495/Q495+$B$7*O495/Q495</f>
        <v>43.348112091251068</v>
      </c>
      <c r="V495">
        <f>IF(U495-H495&lt;=10,10,U495-H495)</f>
        <v>35.448112091251069</v>
      </c>
      <c r="X495">
        <f t="shared" si="40"/>
        <v>0</v>
      </c>
      <c r="Y495">
        <f t="shared" si="41"/>
        <v>1</v>
      </c>
      <c r="AA495">
        <f>((Y495*V495)+H495+273)/(Y495*V495)</f>
        <v>8.9242583999086609</v>
      </c>
      <c r="AB495">
        <f t="shared" si="42"/>
        <v>1.1575315695710882E-5</v>
      </c>
      <c r="AD495">
        <f>AA495*$C$28</f>
        <v>5.0312894686933554</v>
      </c>
      <c r="AF495">
        <f>(Q495-X495)/AD495+X495</f>
        <v>2.053173624213478E-5</v>
      </c>
      <c r="AH495">
        <f>Q495/AF495</f>
        <v>5.0312894686933554</v>
      </c>
      <c r="AK495" s="2"/>
      <c r="AT495" s="1"/>
    </row>
    <row r="496" spans="6:46" x14ac:dyDescent="0.35">
      <c r="F496" s="4">
        <v>44217.583333333336</v>
      </c>
      <c r="H496">
        <v>8.4</v>
      </c>
      <c r="I496">
        <v>8.6125000000000007</v>
      </c>
      <c r="K496" s="2">
        <v>9.4551448416093004E-5</v>
      </c>
      <c r="L496">
        <v>1.19125009720435E-4</v>
      </c>
      <c r="N496">
        <f t="shared" si="38"/>
        <v>6.6186013891265098E-5</v>
      </c>
      <c r="O496" s="2">
        <f t="shared" si="39"/>
        <v>3.5737502916130507E-5</v>
      </c>
      <c r="Q496">
        <f>N496+O496</f>
        <v>1.019235168073956E-4</v>
      </c>
      <c r="S496">
        <f>IF(H496&gt;$B$5,$B$5,($B$3 - $B$5)*(($B$5-H496)/($B$5-$B$6))^(1/$B$2)+$B$5)</f>
        <v>35.466666666666669</v>
      </c>
      <c r="T496">
        <f>K496*S496</f>
        <v>3.3534247038240986E-3</v>
      </c>
      <c r="U496" s="3">
        <f>S496*N496/Q496+$B$7*O496/Q496</f>
        <v>42.31565087392174</v>
      </c>
      <c r="V496">
        <f>IF(U496-H496&lt;=10,10,U496-H496)</f>
        <v>33.915650873921741</v>
      </c>
      <c r="X496">
        <f t="shared" si="40"/>
        <v>0</v>
      </c>
      <c r="Y496">
        <f t="shared" si="41"/>
        <v>1</v>
      </c>
      <c r="AA496">
        <f>((Y496*V496)+H496+273)/(Y496*V496)</f>
        <v>9.2970543907907945</v>
      </c>
      <c r="AB496">
        <f t="shared" si="42"/>
        <v>1.0962990268009621E-5</v>
      </c>
      <c r="AD496">
        <f>AA496*$C$28</f>
        <v>5.2414631838466033</v>
      </c>
      <c r="AF496">
        <f>(Q496-X496)/AD496+X496</f>
        <v>1.9445622955343551E-5</v>
      </c>
      <c r="AH496">
        <f>Q496/AF496</f>
        <v>5.2414631838466033</v>
      </c>
      <c r="AK496" s="2"/>
      <c r="AT496" s="1"/>
    </row>
    <row r="497" spans="6:46" x14ac:dyDescent="0.35">
      <c r="F497" s="4">
        <v>44217.625</v>
      </c>
      <c r="H497">
        <v>8.5</v>
      </c>
      <c r="I497">
        <v>8.6125000000000007</v>
      </c>
      <c r="K497" s="2">
        <v>9.9790768366984694E-5</v>
      </c>
      <c r="L497">
        <v>1.0657203552964101E-4</v>
      </c>
      <c r="N497">
        <f t="shared" si="38"/>
        <v>6.9853537856889286E-5</v>
      </c>
      <c r="O497" s="2">
        <f t="shared" si="39"/>
        <v>3.1971610658892304E-5</v>
      </c>
      <c r="Q497">
        <f>N497+O497</f>
        <v>1.0182514851578159E-4</v>
      </c>
      <c r="S497">
        <f>IF(H497&gt;$B$5,$B$5,($B$3 - $B$5)*(($B$5-H497)/($B$5-$B$6))^(1/$B$2)+$B$5)</f>
        <v>35.333333333333336</v>
      </c>
      <c r="T497">
        <f>K497*S497</f>
        <v>3.525940482300126E-3</v>
      </c>
      <c r="U497" s="3">
        <f>S497*N497/Q497+$B$7*O497/Q497</f>
        <v>41.50837966314478</v>
      </c>
      <c r="V497">
        <f>IF(U497-H497&lt;=10,10,U497-H497)</f>
        <v>33.00837966314478</v>
      </c>
      <c r="X497">
        <f t="shared" si="40"/>
        <v>0</v>
      </c>
      <c r="Y497">
        <f t="shared" si="41"/>
        <v>1</v>
      </c>
      <c r="AA497">
        <f>((Y497*V497)+H497+273)/(Y497*V497)</f>
        <v>9.5281374872910334</v>
      </c>
      <c r="AB497">
        <f t="shared" si="42"/>
        <v>1.0686784132953536E-5</v>
      </c>
      <c r="AD497">
        <f>AA497*$C$28</f>
        <v>5.3717424628314658</v>
      </c>
      <c r="AF497">
        <f>(Q497-X497)/AD497+X497</f>
        <v>1.8955701845413706E-5</v>
      </c>
      <c r="AH497">
        <f>Q497/AF497</f>
        <v>5.3717424628314658</v>
      </c>
      <c r="AK497" s="2"/>
      <c r="AT497" s="1"/>
    </row>
    <row r="498" spans="6:46" x14ac:dyDescent="0.35">
      <c r="F498" s="4">
        <v>44217.666666666664</v>
      </c>
      <c r="H498">
        <v>8.5</v>
      </c>
      <c r="I498">
        <v>8.6125000000000007</v>
      </c>
      <c r="K498">
        <v>1.07345136668271E-4</v>
      </c>
      <c r="L498" s="2">
        <v>9.4018940009526307E-5</v>
      </c>
      <c r="N498">
        <f t="shared" si="38"/>
        <v>7.5141595667789702E-5</v>
      </c>
      <c r="O498" s="2">
        <f t="shared" si="39"/>
        <v>2.8205682002857897E-5</v>
      </c>
      <c r="Q498">
        <f>N498+O498</f>
        <v>1.033472776706476E-4</v>
      </c>
      <c r="S498">
        <f>IF(H498&gt;$B$5,$B$5,($B$3 - $B$5)*(($B$5-H498)/($B$5-$B$6))^(1/$B$2)+$B$5)</f>
        <v>35.333333333333336</v>
      </c>
      <c r="T498">
        <f>K498*S498</f>
        <v>3.7928614956122425E-3</v>
      </c>
      <c r="U498" s="3">
        <f>S498*N498/Q498+$B$7*O498/Q498</f>
        <v>40.7007872088383</v>
      </c>
      <c r="V498">
        <f>IF(U498-H498&lt;=10,10,U498-H498)</f>
        <v>32.2007872088383</v>
      </c>
      <c r="X498">
        <f t="shared" si="40"/>
        <v>0</v>
      </c>
      <c r="Y498">
        <f t="shared" si="41"/>
        <v>1</v>
      </c>
      <c r="AA498">
        <f>((Y498*V498)+H498+273)/(Y498*V498)</f>
        <v>9.7420223044340784</v>
      </c>
      <c r="AB498">
        <f t="shared" si="42"/>
        <v>1.0608400847492324E-5</v>
      </c>
      <c r="AD498">
        <f>AA498*$C$28</f>
        <v>5.4923257516363062</v>
      </c>
      <c r="AF498">
        <f>(Q498-X498)/AD498+X498</f>
        <v>1.8816669357213154E-5</v>
      </c>
      <c r="AH498">
        <f>Q498/AF498</f>
        <v>5.4923257516363062</v>
      </c>
      <c r="AL498" s="2"/>
      <c r="AT498" s="1"/>
    </row>
    <row r="499" spans="6:46" x14ac:dyDescent="0.35">
      <c r="F499" s="4">
        <v>44217.708333333336</v>
      </c>
      <c r="H499">
        <v>8.1</v>
      </c>
      <c r="I499">
        <v>8.6125000000000007</v>
      </c>
      <c r="K499">
        <v>1.1745824261999199E-4</v>
      </c>
      <c r="L499">
        <v>1.3795386436002199E-4</v>
      </c>
      <c r="N499">
        <f t="shared" si="38"/>
        <v>8.2220769833994385E-5</v>
      </c>
      <c r="O499" s="2">
        <f t="shared" si="39"/>
        <v>4.1386159308006606E-5</v>
      </c>
      <c r="Q499">
        <f>N499+O499</f>
        <v>1.2360692914200098E-4</v>
      </c>
      <c r="S499">
        <f>IF(H499&gt;$B$5,$B$5,($B$3 - $B$5)*(($B$5-H499)/($B$5-$B$6))^(1/$B$2)+$B$5)</f>
        <v>35.866666666666667</v>
      </c>
      <c r="T499">
        <f>K499*S499</f>
        <v>4.2128356353037131E-3</v>
      </c>
      <c r="U499" s="3">
        <f>S499*N499/Q499+$B$7*O499/Q499</f>
        <v>42.272902845520647</v>
      </c>
      <c r="V499">
        <f>IF(U499-H499&lt;=10,10,U499-H499)</f>
        <v>34.172902845520646</v>
      </c>
      <c r="X499">
        <f t="shared" si="40"/>
        <v>0</v>
      </c>
      <c r="Y499">
        <f t="shared" si="41"/>
        <v>1</v>
      </c>
      <c r="AA499">
        <f>((Y499*V499)+H499+273)/(Y499*V499)</f>
        <v>9.2258156783085923</v>
      </c>
      <c r="AB499">
        <f t="shared" si="42"/>
        <v>1.3397940458817226E-5</v>
      </c>
      <c r="AD499">
        <f>AA499*$C$28</f>
        <v>5.2013004534757927</v>
      </c>
      <c r="AF499">
        <f>(Q499-X499)/AD499+X499</f>
        <v>2.3764620069082931E-5</v>
      </c>
      <c r="AH499">
        <f>Q499/AF499</f>
        <v>5.2013004534757927</v>
      </c>
      <c r="AT499" s="1"/>
    </row>
    <row r="500" spans="6:46" x14ac:dyDescent="0.35">
      <c r="F500" s="4">
        <v>44217.75</v>
      </c>
      <c r="H500">
        <v>8.1999999999999993</v>
      </c>
      <c r="I500">
        <v>8.6125000000000007</v>
      </c>
      <c r="K500">
        <v>1.2598736812144401E-4</v>
      </c>
      <c r="L500">
        <v>1.6619811695396899E-4</v>
      </c>
      <c r="N500">
        <f t="shared" si="38"/>
        <v>8.8191157685010797E-5</v>
      </c>
      <c r="O500" s="2">
        <f t="shared" si="39"/>
        <v>4.9859435086190706E-5</v>
      </c>
      <c r="Q500">
        <f>N500+O500</f>
        <v>1.380505927712015E-4</v>
      </c>
      <c r="S500">
        <f>IF(H500&gt;$B$5,$B$5,($B$3 - $B$5)*(($B$5-H500)/($B$5-$B$6))^(1/$B$2)+$B$5)</f>
        <v>35.733333333333334</v>
      </c>
      <c r="T500">
        <f>K500*S500</f>
        <v>4.5019486208729325E-3</v>
      </c>
      <c r="U500" s="3">
        <f>S500*N500/Q500+$B$7*O500/Q500</f>
        <v>42.691833812835334</v>
      </c>
      <c r="V500">
        <f>IF(U500-H500&lt;=10,10,U500-H500)</f>
        <v>34.491833812835338</v>
      </c>
      <c r="X500">
        <f t="shared" si="40"/>
        <v>0</v>
      </c>
      <c r="Y500">
        <f t="shared" si="41"/>
        <v>1</v>
      </c>
      <c r="AA500">
        <f>((Y500*V500)+H500+273)/(Y500*V500)</f>
        <v>9.1526543797551856</v>
      </c>
      <c r="AB500">
        <f t="shared" si="42"/>
        <v>1.5083120922445896E-5</v>
      </c>
      <c r="AD500">
        <f>AA500*$C$28</f>
        <v>5.160053813762687</v>
      </c>
      <c r="AF500">
        <f>(Q500-X500)/AD500+X500</f>
        <v>2.6753711832035268E-5</v>
      </c>
      <c r="AH500">
        <f>Q500/AF500</f>
        <v>5.160053813762687</v>
      </c>
      <c r="AT500" s="1"/>
    </row>
    <row r="501" spans="6:46" x14ac:dyDescent="0.35">
      <c r="F501" s="4">
        <v>44217.791666666664</v>
      </c>
      <c r="H501">
        <v>8.4</v>
      </c>
      <c r="I501">
        <v>8.6125000000000007</v>
      </c>
      <c r="K501">
        <v>1.3354173642272899E-4</v>
      </c>
      <c r="L501">
        <v>1.9758115907755799E-4</v>
      </c>
      <c r="N501">
        <f t="shared" si="38"/>
        <v>9.3479215495910291E-5</v>
      </c>
      <c r="O501" s="2">
        <f t="shared" si="39"/>
        <v>5.9274347723267405E-5</v>
      </c>
      <c r="Q501">
        <f>N501+O501</f>
        <v>1.527535632191777E-4</v>
      </c>
      <c r="S501">
        <f>IF(H501&gt;$B$5,$B$5,($B$3 - $B$5)*(($B$5-H501)/($B$5-$B$6))^(1/$B$2)+$B$5)</f>
        <v>35.466666666666669</v>
      </c>
      <c r="T501">
        <f>K501*S501</f>
        <v>4.7362802517927887E-3</v>
      </c>
      <c r="U501" s="3">
        <f>S501*N501/Q501+$B$7*O501/Q501</f>
        <v>43.046362798096283</v>
      </c>
      <c r="V501">
        <f>IF(U501-H501&lt;=10,10,U501-H501)</f>
        <v>34.646362798096284</v>
      </c>
      <c r="X501">
        <f t="shared" si="40"/>
        <v>0</v>
      </c>
      <c r="Y501">
        <f t="shared" si="41"/>
        <v>1</v>
      </c>
      <c r="AA501">
        <f>((Y501*V501)+H501+273)/(Y501*V501)</f>
        <v>9.1220646923278803</v>
      </c>
      <c r="AB501">
        <f t="shared" si="42"/>
        <v>1.6745503169655352E-5</v>
      </c>
      <c r="AD501">
        <f>AA501*$C$28</f>
        <v>5.1428080589551843</v>
      </c>
      <c r="AF501">
        <f>(Q501-X501)/AD501+X501</f>
        <v>2.9702365219170009E-5</v>
      </c>
      <c r="AH501">
        <f>Q501/AF501</f>
        <v>5.1428080589551843</v>
      </c>
      <c r="AT501" s="1"/>
    </row>
    <row r="502" spans="6:46" x14ac:dyDescent="0.35">
      <c r="F502" s="4">
        <v>44217.833333333336</v>
      </c>
      <c r="H502">
        <v>7</v>
      </c>
      <c r="I502">
        <v>8.6125000000000007</v>
      </c>
      <c r="K502">
        <v>1.3695338662330999E-4</v>
      </c>
      <c r="L502">
        <v>1.6306054071753501E-4</v>
      </c>
      <c r="N502">
        <f t="shared" si="38"/>
        <v>9.5867370636316989E-5</v>
      </c>
      <c r="O502" s="2">
        <f t="shared" si="39"/>
        <v>4.8918162215260513E-5</v>
      </c>
      <c r="Q502">
        <f>N502+O502</f>
        <v>1.4478553285157751E-4</v>
      </c>
      <c r="S502">
        <f>IF(H502&gt;$B$5,$B$5,($B$3 - $B$5)*(($B$5-H502)/($B$5-$B$6))^(1/$B$2)+$B$5)</f>
        <v>37.333333333333336</v>
      </c>
      <c r="T502">
        <f>K502*S502</f>
        <v>5.1129264339369066E-3</v>
      </c>
      <c r="U502" s="3">
        <f>S502*N502/Q502+$B$7*O502/Q502</f>
        <v>43.302305845862364</v>
      </c>
      <c r="V502">
        <f>IF(U502-H502&lt;=10,10,U502-H502)</f>
        <v>36.302305845862364</v>
      </c>
      <c r="X502">
        <f t="shared" si="40"/>
        <v>0</v>
      </c>
      <c r="Y502">
        <f t="shared" si="41"/>
        <v>1</v>
      </c>
      <c r="AA502">
        <f>((Y502*V502)+H502+273)/(Y502*V502)</f>
        <v>8.713008677434015</v>
      </c>
      <c r="AB502">
        <f t="shared" si="42"/>
        <v>1.6617168444530565E-5</v>
      </c>
      <c r="AD502">
        <f>AA502*$C$28</f>
        <v>4.9121917850178178</v>
      </c>
      <c r="AF502">
        <f>(Q502-X502)/AD502+X502</f>
        <v>2.9474731278443422E-5</v>
      </c>
      <c r="AH502">
        <f>Q502/AF502</f>
        <v>4.9121917850178178</v>
      </c>
      <c r="AT502" s="1"/>
    </row>
    <row r="503" spans="6:46" x14ac:dyDescent="0.35">
      <c r="F503" s="4">
        <v>44217.875</v>
      </c>
      <c r="H503">
        <v>6.6</v>
      </c>
      <c r="I503">
        <v>8.6125000000000007</v>
      </c>
      <c r="K503">
        <v>1.39512124273745E-4</v>
      </c>
      <c r="L503">
        <v>1.6306054071753501E-4</v>
      </c>
      <c r="N503">
        <f t="shared" si="38"/>
        <v>9.7658486991621487E-5</v>
      </c>
      <c r="O503" s="2">
        <f t="shared" si="39"/>
        <v>4.8918162215260513E-5</v>
      </c>
      <c r="Q503">
        <f>N503+O503</f>
        <v>1.4657664920688201E-4</v>
      </c>
      <c r="S503">
        <f>IF(H503&gt;$B$5,$B$5,($B$3 - $B$5)*(($B$5-H503)/($B$5-$B$6))^(1/$B$2)+$B$5)</f>
        <v>37.866666666666667</v>
      </c>
      <c r="T503">
        <f>K503*S503</f>
        <v>5.2828591058324773E-3</v>
      </c>
      <c r="U503" s="3">
        <f>S503*N503/Q503+$B$7*O503/Q503</f>
        <v>43.584706912662263</v>
      </c>
      <c r="V503">
        <f>IF(U503-H503&lt;=10,10,U503-H503)</f>
        <v>36.984706912662261</v>
      </c>
      <c r="X503">
        <f t="shared" si="40"/>
        <v>0</v>
      </c>
      <c r="Y503">
        <f t="shared" si="41"/>
        <v>1</v>
      </c>
      <c r="AA503">
        <f>((Y503*V503)+H503+273)/(Y503*V503)</f>
        <v>8.5598814574970934</v>
      </c>
      <c r="AB503">
        <f t="shared" si="42"/>
        <v>1.7123677463839664E-5</v>
      </c>
      <c r="AD503">
        <f>AA503*$C$28</f>
        <v>4.8258622173927019</v>
      </c>
      <c r="AF503">
        <f>(Q503-X503)/AD503+X503</f>
        <v>3.0373152527772305E-5</v>
      </c>
      <c r="AH503">
        <f>Q503/AF503</f>
        <v>4.8258622173927019</v>
      </c>
      <c r="AT503" s="1"/>
    </row>
    <row r="504" spans="6:46" x14ac:dyDescent="0.35">
      <c r="F504" s="4">
        <v>44217.916666666664</v>
      </c>
      <c r="H504">
        <v>7.6</v>
      </c>
      <c r="I504">
        <v>8.6125000000000007</v>
      </c>
      <c r="K504">
        <v>1.3878105637362101E-4</v>
      </c>
      <c r="L504">
        <v>1.2540113282786999E-4</v>
      </c>
      <c r="N504">
        <f t="shared" si="38"/>
        <v>9.7146739461534696E-5</v>
      </c>
      <c r="O504" s="2">
        <f t="shared" si="39"/>
        <v>3.7620339848361003E-5</v>
      </c>
      <c r="Q504">
        <f>N504+O504</f>
        <v>1.3476707930989569E-4</v>
      </c>
      <c r="S504">
        <f>IF(H504&gt;$B$5,$B$5,($B$3 - $B$5)*(($B$5-H504)/($B$5-$B$6))^(1/$B$2)+$B$5)</f>
        <v>36.533333333333331</v>
      </c>
      <c r="T504">
        <f>K504*S504</f>
        <v>5.0701345928496205E-3</v>
      </c>
      <c r="U504" s="3">
        <f>S504*N504/Q504+$B$7*O504/Q504</f>
        <v>41.688318359527244</v>
      </c>
      <c r="V504">
        <f>IF(U504-H504&lt;=10,10,U504-H504)</f>
        <v>34.088318359527243</v>
      </c>
      <c r="X504">
        <f t="shared" si="40"/>
        <v>0</v>
      </c>
      <c r="Y504">
        <f t="shared" si="41"/>
        <v>1</v>
      </c>
      <c r="AA504">
        <f>((Y504*V504)+H504+273)/(Y504*V504)</f>
        <v>9.2315588888994267</v>
      </c>
      <c r="AB504">
        <f t="shared" si="42"/>
        <v>1.4598518076069212E-5</v>
      </c>
      <c r="AD504">
        <f>AA504*$C$28</f>
        <v>5.2045383421234863</v>
      </c>
      <c r="AF504">
        <f>(Q504-X504)/AD504+X504</f>
        <v>2.589414669484591E-5</v>
      </c>
      <c r="AH504">
        <f>Q504/AF504</f>
        <v>5.2045383421234863</v>
      </c>
      <c r="AT504" s="1"/>
    </row>
    <row r="505" spans="6:46" x14ac:dyDescent="0.35">
      <c r="F505" s="4">
        <v>44217.958333333336</v>
      </c>
      <c r="H505">
        <v>8.8000000000000007</v>
      </c>
      <c r="I505">
        <v>8.6125000000000007</v>
      </c>
      <c r="K505">
        <v>1.38415522423559E-4</v>
      </c>
      <c r="L505" s="2">
        <v>9.7157122892564402E-5</v>
      </c>
      <c r="N505">
        <f t="shared" si="38"/>
        <v>9.6890865696491288E-5</v>
      </c>
      <c r="O505" s="2">
        <f t="shared" si="39"/>
        <v>2.9147136867769326E-5</v>
      </c>
      <c r="Q505">
        <f>N505+O505</f>
        <v>1.2603800256426063E-4</v>
      </c>
      <c r="S505">
        <f>IF(H505&gt;$B$5,$B$5,($B$3 - $B$5)*(($B$5-H505)/($B$5-$B$6))^(1/$B$2)+$B$5)</f>
        <v>34.93333333333333</v>
      </c>
      <c r="T505">
        <f>K505*S505</f>
        <v>4.8353155833296604E-3</v>
      </c>
      <c r="U505" s="3">
        <f>S505*N505/Q505+$B$7*O505/Q505</f>
        <v>39.573885134485785</v>
      </c>
      <c r="V505">
        <f>IF(U505-H505&lt;=10,10,U505-H505)</f>
        <v>30.773885134485784</v>
      </c>
      <c r="X505">
        <f t="shared" si="40"/>
        <v>0</v>
      </c>
      <c r="Y505">
        <f t="shared" si="41"/>
        <v>1</v>
      </c>
      <c r="AA505">
        <f>((Y505*V505)+H505+273)/(Y505*V505)</f>
        <v>10.157114831893933</v>
      </c>
      <c r="AB505">
        <f t="shared" si="42"/>
        <v>1.240883899121569E-5</v>
      </c>
      <c r="AD505">
        <f>AA505*$C$28</f>
        <v>5.7263452710580491</v>
      </c>
      <c r="AF505">
        <f>(Q505-X505)/AD505+X505</f>
        <v>2.2010199629644888E-5</v>
      </c>
      <c r="AH505">
        <f>Q505/AF505</f>
        <v>5.7263452710580491</v>
      </c>
      <c r="AL505" s="2"/>
      <c r="AT505" s="1"/>
    </row>
    <row r="506" spans="6:46" x14ac:dyDescent="0.35">
      <c r="F506" s="4">
        <v>44218</v>
      </c>
      <c r="H506">
        <v>10.199999999999999</v>
      </c>
      <c r="I506">
        <v>4.9291666666666698</v>
      </c>
      <c r="K506">
        <v>2.0786697293538001E-4</v>
      </c>
      <c r="L506" s="2">
        <v>3.7530556150953302E-5</v>
      </c>
      <c r="N506">
        <f t="shared" si="38"/>
        <v>1.4550688105476601E-4</v>
      </c>
      <c r="O506" s="2">
        <f t="shared" si="39"/>
        <v>1.1259166845285992E-5</v>
      </c>
      <c r="Q506">
        <f>N506+O506</f>
        <v>1.56766047900052E-4</v>
      </c>
      <c r="S506">
        <f>IF(H506&gt;$B$5,$B$5,($B$3 - $B$5)*(($B$5-H506)/($B$5-$B$6))^(1/$B$2)+$B$5)</f>
        <v>33.06666666666667</v>
      </c>
      <c r="T506">
        <f>K506*S506</f>
        <v>6.873467905063233E-3</v>
      </c>
      <c r="U506" s="3">
        <f>S506*N506/Q506+$B$7*O506/Q506</f>
        <v>34.64195074623165</v>
      </c>
      <c r="V506">
        <f>IF(U506-H506&lt;=10,10,U506-H506)</f>
        <v>24.441950746231651</v>
      </c>
      <c r="X506">
        <f t="shared" si="40"/>
        <v>0</v>
      </c>
      <c r="Y506">
        <f t="shared" si="41"/>
        <v>1</v>
      </c>
      <c r="AA506">
        <f>((Y506*V506)+H506+273)/(Y506*V506)</f>
        <v>12.586636555335605</v>
      </c>
      <c r="AB506">
        <f t="shared" si="42"/>
        <v>1.2454959449321452E-5</v>
      </c>
      <c r="AD506">
        <f>AA506*$C$28</f>
        <v>7.0960531519099659</v>
      </c>
      <c r="AF506">
        <f>(Q506-X506)/AD506+X506</f>
        <v>2.2092005872004639E-5</v>
      </c>
      <c r="AH506">
        <f>Q506/AF506</f>
        <v>7.0960531519099668</v>
      </c>
      <c r="AL506" s="2"/>
      <c r="AT506" s="1"/>
    </row>
    <row r="507" spans="6:46" x14ac:dyDescent="0.35">
      <c r="F507" s="4">
        <v>44218.041666666664</v>
      </c>
      <c r="H507">
        <v>10.199999999999999</v>
      </c>
      <c r="I507">
        <v>4.9291666666666698</v>
      </c>
      <c r="K507">
        <v>2.0823250688544199E-4</v>
      </c>
      <c r="L507" s="2">
        <v>1.56056199026532E-5</v>
      </c>
      <c r="N507">
        <f t="shared" si="38"/>
        <v>1.4576275481980938E-4</v>
      </c>
      <c r="O507" s="2">
        <f t="shared" si="39"/>
        <v>4.6816859707959604E-6</v>
      </c>
      <c r="Q507">
        <f>N507+O507</f>
        <v>1.5044444079060534E-4</v>
      </c>
      <c r="S507">
        <f>IF(H507&gt;$B$5,$B$5,($B$3 - $B$5)*(($B$5-H507)/($B$5-$B$6))^(1/$B$2)+$B$5)</f>
        <v>33.06666666666667</v>
      </c>
      <c r="T507">
        <f>K507*S507</f>
        <v>6.8855548943452822E-3</v>
      </c>
      <c r="U507" s="3">
        <f>S507*N507/Q507+$B$7*O507/Q507</f>
        <v>33.749210856533942</v>
      </c>
      <c r="V507">
        <f>IF(U507-H507&lt;=10,10,U507-H507)</f>
        <v>23.549210856533943</v>
      </c>
      <c r="X507">
        <f t="shared" si="40"/>
        <v>0</v>
      </c>
      <c r="Y507">
        <f t="shared" si="41"/>
        <v>1</v>
      </c>
      <c r="AA507">
        <f>((Y507*V507)+H507+273)/(Y507*V507)</f>
        <v>13.025880685569707</v>
      </c>
      <c r="AB507">
        <f t="shared" si="42"/>
        <v>1.1549655982744435E-5</v>
      </c>
      <c r="AD507">
        <f>AA507*$C$28</f>
        <v>7.3436887836454643</v>
      </c>
      <c r="AF507">
        <f>(Q507-X507)/AD507+X507</f>
        <v>2.0486222281865755E-5</v>
      </c>
      <c r="AH507">
        <f>Q507/AF507</f>
        <v>7.3436887836454643</v>
      </c>
      <c r="AL507" s="2"/>
      <c r="AT507" s="1"/>
    </row>
    <row r="508" spans="6:46" x14ac:dyDescent="0.35">
      <c r="F508" s="4">
        <v>44218.083333333336</v>
      </c>
      <c r="H508">
        <v>9.4</v>
      </c>
      <c r="I508">
        <v>4.9291666666666698</v>
      </c>
      <c r="K508">
        <v>2.0908541943558701E-4</v>
      </c>
      <c r="L508" s="2">
        <v>3.0954506962448998E-6</v>
      </c>
      <c r="N508">
        <f t="shared" si="38"/>
        <v>1.4635979360491089E-4</v>
      </c>
      <c r="O508" s="2">
        <f t="shared" si="39"/>
        <v>9.2863520887347003E-7</v>
      </c>
      <c r="Q508">
        <f>N508+O508</f>
        <v>1.4728842881378434E-4</v>
      </c>
      <c r="S508">
        <f>IF(H508&gt;$B$5,$B$5,($B$3 - $B$5)*(($B$5-H508)/($B$5-$B$6))^(1/$B$2)+$B$5)</f>
        <v>34.133333333333333</v>
      </c>
      <c r="T508">
        <f>K508*S508</f>
        <v>7.1367823167347031E-3</v>
      </c>
      <c r="U508" s="3">
        <f>S508*N508/Q508+$B$7*O508/Q508</f>
        <v>34.264895069136706</v>
      </c>
      <c r="V508">
        <f>IF(U508-H508&lt;=10,10,U508-H508)</f>
        <v>24.864895069136708</v>
      </c>
      <c r="X508">
        <f t="shared" si="40"/>
        <v>0</v>
      </c>
      <c r="Y508">
        <f t="shared" si="41"/>
        <v>1</v>
      </c>
      <c r="AA508">
        <f>((Y508*V508)+H508+273)/(Y508*V508)</f>
        <v>12.357377508120919</v>
      </c>
      <c r="AB508">
        <f t="shared" si="42"/>
        <v>1.1919068484958929E-5</v>
      </c>
      <c r="AD508">
        <f>AA508*$C$28</f>
        <v>6.9668022295178345</v>
      </c>
      <c r="AF508">
        <f>(Q508-X508)/AD508+X508</f>
        <v>2.1141468346802495E-5</v>
      </c>
      <c r="AH508">
        <f>Q508/AF508</f>
        <v>6.9668022295178345</v>
      </c>
      <c r="AL508" s="2"/>
      <c r="AT508" s="1"/>
    </row>
    <row r="509" spans="6:46" x14ac:dyDescent="0.35">
      <c r="F509" s="4">
        <v>44218.125</v>
      </c>
      <c r="H509">
        <v>7.3</v>
      </c>
      <c r="I509">
        <v>4.9291666666666698</v>
      </c>
      <c r="K509">
        <v>2.1225338033612601E-4</v>
      </c>
      <c r="L509" s="2">
        <v>6.2336942439434004E-6</v>
      </c>
      <c r="N509">
        <f t="shared" si="38"/>
        <v>1.4857736623528819E-4</v>
      </c>
      <c r="O509" s="2">
        <f t="shared" si="39"/>
        <v>1.8701082731830205E-6</v>
      </c>
      <c r="Q509">
        <f>N509+O509</f>
        <v>1.504474745084712E-4</v>
      </c>
      <c r="S509">
        <f>IF(H509&gt;$B$5,$B$5,($B$3 - $B$5)*(($B$5-H509)/($B$5-$B$6))^(1/$B$2)+$B$5)</f>
        <v>36.93333333333333</v>
      </c>
      <c r="T509">
        <f>K509*S509</f>
        <v>7.8392248470809198E-3</v>
      </c>
      <c r="U509" s="3">
        <f>S509*N509/Q509+$B$7*O509/Q509</f>
        <v>37.157907543784901</v>
      </c>
      <c r="V509">
        <f>IF(U509-H509&lt;=10,10,U509-H509)</f>
        <v>29.857907543784901</v>
      </c>
      <c r="X509">
        <f t="shared" si="40"/>
        <v>0</v>
      </c>
      <c r="Y509">
        <f t="shared" si="41"/>
        <v>1</v>
      </c>
      <c r="AA509">
        <f>((Y509*V509)+H509+273)/(Y509*V509)</f>
        <v>10.38779784179304</v>
      </c>
      <c r="AB509">
        <f t="shared" si="42"/>
        <v>1.4483096109473617E-5</v>
      </c>
      <c r="AD509">
        <f>AA509*$C$28</f>
        <v>5.8563989905159861</v>
      </c>
      <c r="AF509">
        <f>(Q509-X509)/AD509+X509</f>
        <v>2.56894167819013E-5</v>
      </c>
      <c r="AH509">
        <f>Q509/AF509</f>
        <v>5.8563989905159861</v>
      </c>
      <c r="AL509" s="2"/>
      <c r="AT509" s="1"/>
    </row>
    <row r="510" spans="6:46" x14ac:dyDescent="0.35">
      <c r="F510" s="4">
        <v>44218.166666666664</v>
      </c>
      <c r="H510">
        <v>4.3</v>
      </c>
      <c r="I510">
        <v>4.9291666666666698</v>
      </c>
      <c r="K510">
        <v>2.12618914286189E-4</v>
      </c>
      <c r="L510" s="2">
        <v>2.1882106998050199E-5</v>
      </c>
      <c r="N510">
        <f t="shared" si="38"/>
        <v>1.4883324000033229E-4</v>
      </c>
      <c r="O510" s="2">
        <f t="shared" si="39"/>
        <v>6.5646320994150608E-6</v>
      </c>
      <c r="Q510">
        <f>N510+O510</f>
        <v>1.5539787209974736E-4</v>
      </c>
      <c r="S510">
        <f>IF(H510&gt;$B$5,$B$5,($B$3 - $B$5)*(($B$5-H510)/($B$5-$B$6))^(1/$B$2)+$B$5)</f>
        <v>40.933333333333337</v>
      </c>
      <c r="T510">
        <f>K510*S510</f>
        <v>8.7032008914480034E-3</v>
      </c>
      <c r="U510" s="3">
        <f>S510*N510/Q510+$B$7*O510/Q510</f>
        <v>41.527565997423473</v>
      </c>
      <c r="V510">
        <f>IF(U510-H510&lt;=10,10,U510-H510)</f>
        <v>37.227565997423476</v>
      </c>
      <c r="X510">
        <f t="shared" si="40"/>
        <v>0</v>
      </c>
      <c r="Y510">
        <f t="shared" si="41"/>
        <v>1</v>
      </c>
      <c r="AA510">
        <f>((Y510*V510)+H510+273)/(Y510*V510)</f>
        <v>8.4487813686017503</v>
      </c>
      <c r="AB510">
        <f t="shared" si="42"/>
        <v>1.839293329062263E-5</v>
      </c>
      <c r="AD510">
        <f>AA510*$C$28</f>
        <v>4.7632265694563136</v>
      </c>
      <c r="AF510">
        <f>(Q510-X510)/AD510+X510</f>
        <v>3.262449724651348E-5</v>
      </c>
      <c r="AH510">
        <f>Q510/AF510</f>
        <v>4.7632265694563136</v>
      </c>
      <c r="AL510" s="2"/>
      <c r="AT510" s="1"/>
    </row>
    <row r="511" spans="6:46" x14ac:dyDescent="0.35">
      <c r="F511" s="4">
        <v>44218.208333333336</v>
      </c>
      <c r="H511">
        <v>3.7</v>
      </c>
      <c r="I511">
        <v>4.9291666666666698</v>
      </c>
      <c r="K511">
        <v>2.13715516136375E-4</v>
      </c>
      <c r="L511" s="2">
        <v>8.4604148701770398E-5</v>
      </c>
      <c r="N511">
        <f t="shared" si="38"/>
        <v>1.496008612954625E-4</v>
      </c>
      <c r="O511" s="2">
        <f t="shared" si="39"/>
        <v>2.5381244610531124E-5</v>
      </c>
      <c r="Q511">
        <f>N511+O511</f>
        <v>1.7498210590599362E-4</v>
      </c>
      <c r="S511">
        <f>IF(H511&gt;$B$5,$B$5,($B$3 - $B$5)*(($B$5-H511)/($B$5-$B$6))^(1/$B$2)+$B$5)</f>
        <v>41.733333333333334</v>
      </c>
      <c r="T511">
        <f>K511*S511</f>
        <v>8.9190608734247175E-3</v>
      </c>
      <c r="U511" s="3">
        <f>S511*N511/Q511+$B$7*O511/Q511</f>
        <v>43.657670168174867</v>
      </c>
      <c r="V511">
        <f>IF(U511-H511&lt;=10,10,U511-H511)</f>
        <v>39.957670168174865</v>
      </c>
      <c r="X511">
        <f t="shared" si="40"/>
        <v>0</v>
      </c>
      <c r="Y511">
        <f t="shared" si="41"/>
        <v>1</v>
      </c>
      <c r="AA511">
        <f>((Y511*V511)+H511+273)/(Y511*V511)</f>
        <v>7.9248281702966663</v>
      </c>
      <c r="AB511">
        <f t="shared" si="42"/>
        <v>2.2080239740951147E-5</v>
      </c>
      <c r="AD511">
        <f>AA511*$C$28</f>
        <v>4.4678339339463928</v>
      </c>
      <c r="AF511">
        <f>(Q511-X511)/AD511+X511</f>
        <v>3.9164863442324427E-5</v>
      </c>
      <c r="AH511">
        <f>Q511/AF511</f>
        <v>4.4678339339463928</v>
      </c>
      <c r="AL511" s="2"/>
      <c r="AT511" s="1"/>
    </row>
    <row r="512" spans="6:46" x14ac:dyDescent="0.35">
      <c r="F512" s="4">
        <v>44218.25</v>
      </c>
      <c r="H512">
        <v>3.6</v>
      </c>
      <c r="I512">
        <v>4.9291666666666698</v>
      </c>
      <c r="K512">
        <v>2.13715516136375E-4</v>
      </c>
      <c r="L512">
        <v>1.8188963801576399E-4</v>
      </c>
      <c r="N512">
        <f t="shared" si="38"/>
        <v>1.496008612954625E-4</v>
      </c>
      <c r="O512" s="2">
        <f t="shared" si="39"/>
        <v>5.4566891404729205E-5</v>
      </c>
      <c r="Q512">
        <f>N512+O512</f>
        <v>2.041677527001917E-4</v>
      </c>
      <c r="S512">
        <f>IF(H512&gt;$B$5,$B$5,($B$3 - $B$5)*(($B$5-H512)/($B$5-$B$6))^(1/$B$2)+$B$5)</f>
        <v>41.866666666666667</v>
      </c>
      <c r="T512">
        <f>K512*S512</f>
        <v>8.9475562755762326E-3</v>
      </c>
      <c r="U512" s="3">
        <f>S512*N512/Q512+$B$7*O512/Q512</f>
        <v>45.376746805690686</v>
      </c>
      <c r="V512">
        <f>IF(U512-H512&lt;=10,10,U512-H512)</f>
        <v>41.776746805690685</v>
      </c>
      <c r="X512">
        <f t="shared" si="40"/>
        <v>0</v>
      </c>
      <c r="Y512">
        <f t="shared" si="41"/>
        <v>1</v>
      </c>
      <c r="AA512">
        <f>((Y512*V512)+H512+273)/(Y512*V512)</f>
        <v>7.6209080684645958</v>
      </c>
      <c r="AB512">
        <f t="shared" si="42"/>
        <v>2.6790475736748507E-5</v>
      </c>
      <c r="AD512">
        <f>AA512*$C$28</f>
        <v>4.2964908442295418</v>
      </c>
      <c r="AF512">
        <f>(Q512-X512)/AD512+X512</f>
        <v>4.7519652689217733E-5</v>
      </c>
      <c r="AH512">
        <f>Q512/AF512</f>
        <v>4.2964908442295418</v>
      </c>
      <c r="AT512" s="1"/>
    </row>
    <row r="513" spans="6:46" x14ac:dyDescent="0.35">
      <c r="F513" s="4">
        <v>44218.291666666664</v>
      </c>
      <c r="H513">
        <v>4</v>
      </c>
      <c r="I513">
        <v>4.9291666666666698</v>
      </c>
      <c r="K513">
        <v>2.1225338033612601E-4</v>
      </c>
      <c r="L513">
        <v>2.3837814320365699E-4</v>
      </c>
      <c r="N513">
        <f t="shared" si="38"/>
        <v>1.4857736623528819E-4</v>
      </c>
      <c r="O513" s="2">
        <f t="shared" si="39"/>
        <v>7.1513442961097115E-5</v>
      </c>
      <c r="Q513">
        <f>N513+O513</f>
        <v>2.2009080919638529E-4</v>
      </c>
      <c r="S513">
        <f>IF(H513&gt;$B$5,$B$5,($B$3 - $B$5)*(($B$5-H513)/($B$5-$B$6))^(1/$B$2)+$B$5)</f>
        <v>41.333333333333329</v>
      </c>
      <c r="T513">
        <f>K513*S513</f>
        <v>8.7731397205598749E-3</v>
      </c>
      <c r="U513" s="3">
        <f>S513*N513/Q513+$B$7*O513/Q513</f>
        <v>45.774002122291762</v>
      </c>
      <c r="V513">
        <f>IF(U513-H513&lt;=10,10,U513-H513)</f>
        <v>41.774002122291762</v>
      </c>
      <c r="X513">
        <f t="shared" si="40"/>
        <v>0</v>
      </c>
      <c r="Y513">
        <f t="shared" si="41"/>
        <v>1</v>
      </c>
      <c r="AA513">
        <f>((Y513*V513)+H513+273)/(Y513*V513)</f>
        <v>7.6309184164134747</v>
      </c>
      <c r="AB513">
        <f t="shared" si="42"/>
        <v>2.8841981683749644E-5</v>
      </c>
      <c r="AD513">
        <f>AA513*$C$28</f>
        <v>4.3021344457431043</v>
      </c>
      <c r="AF513">
        <f>(Q513-X513)/AD513+X513</f>
        <v>5.1158514912094795E-5</v>
      </c>
      <c r="AH513">
        <f>Q513/AF513</f>
        <v>4.3021344457431043</v>
      </c>
      <c r="AT513" s="1"/>
    </row>
    <row r="514" spans="6:46" x14ac:dyDescent="0.35">
      <c r="F514" s="4">
        <v>44218.333333333336</v>
      </c>
      <c r="H514">
        <v>4.3</v>
      </c>
      <c r="I514">
        <v>4.9291666666666698</v>
      </c>
      <c r="K514">
        <v>2.0518639063492301E-4</v>
      </c>
      <c r="L514">
        <v>2.28962987907939E-4</v>
      </c>
      <c r="N514">
        <f t="shared" ref="N514:N577" si="43">$C$13*K514</f>
        <v>1.4363047344444609E-4</v>
      </c>
      <c r="O514" s="2">
        <f t="shared" ref="O514:O577" si="44">$C$14*L514</f>
        <v>6.8688896372381706E-5</v>
      </c>
      <c r="Q514">
        <f>N514+O514</f>
        <v>2.1231936981682781E-4</v>
      </c>
      <c r="S514">
        <f>IF(H514&gt;$B$5,$B$5,($B$3 - $B$5)*(($B$5-H514)/($B$5-$B$6))^(1/$B$2)+$B$5)</f>
        <v>40.933333333333337</v>
      </c>
      <c r="T514">
        <f>K514*S514</f>
        <v>8.3989629233228499E-3</v>
      </c>
      <c r="U514" s="3">
        <f>S514*N514/Q514+$B$7*O514/Q514</f>
        <v>45.484137199250434</v>
      </c>
      <c r="V514">
        <f>IF(U514-H514&lt;=10,10,U514-H514)</f>
        <v>41.184137199250436</v>
      </c>
      <c r="X514">
        <f t="shared" ref="X514:X577" si="45">IF(Q514-$C$20&lt;=0,0,Q514-$C$20)</f>
        <v>0</v>
      </c>
      <c r="Y514">
        <f t="shared" ref="Y514:Y577" si="46">1-(X514/Q514)</f>
        <v>1</v>
      </c>
      <c r="AA514">
        <f>((Y514*V514)+H514+273)/(Y514*V514)</f>
        <v>7.7331749274826844</v>
      </c>
      <c r="AB514">
        <f t="shared" ref="AB514:AB577" si="47">(Q514-X514)/AA514</f>
        <v>2.7455653312880944E-5</v>
      </c>
      <c r="AD514">
        <f>AA514*$C$28</f>
        <v>4.3597842900431205</v>
      </c>
      <c r="AF514">
        <f>(Q514-X514)/AD514+X514</f>
        <v>4.8699512565730137E-5</v>
      </c>
      <c r="AH514">
        <f>Q514/AF514</f>
        <v>4.3597842900431205</v>
      </c>
      <c r="AT514" s="1"/>
    </row>
    <row r="515" spans="6:46" x14ac:dyDescent="0.35">
      <c r="F515" s="4">
        <v>44218.375</v>
      </c>
      <c r="H515">
        <v>4.5</v>
      </c>
      <c r="I515">
        <v>4.9291666666666698</v>
      </c>
      <c r="K515">
        <v>1.96535420483451E-4</v>
      </c>
      <c r="L515">
        <v>1.7561327224968699E-4</v>
      </c>
      <c r="N515">
        <f t="shared" si="43"/>
        <v>1.3757479433841569E-4</v>
      </c>
      <c r="O515" s="2">
        <f t="shared" si="44"/>
        <v>5.2683981674906102E-5</v>
      </c>
      <c r="Q515">
        <f>N515+O515</f>
        <v>1.9025877601332181E-4</v>
      </c>
      <c r="S515">
        <f>IF(H515&gt;$B$5,$B$5,($B$3 - $B$5)*(($B$5-H515)/($B$5-$B$6))^(1/$B$2)+$B$5)</f>
        <v>40.666666666666671</v>
      </c>
      <c r="T515">
        <f>K515*S515</f>
        <v>7.9924404329936756E-3</v>
      </c>
      <c r="U515" s="3">
        <f>S515*N515/Q515+$B$7*O515/Q515</f>
        <v>44.635666607151833</v>
      </c>
      <c r="V515">
        <f>IF(U515-H515&lt;=10,10,U515-H515)</f>
        <v>40.135666607151833</v>
      </c>
      <c r="X515">
        <f t="shared" si="45"/>
        <v>0</v>
      </c>
      <c r="Y515">
        <f t="shared" si="46"/>
        <v>1</v>
      </c>
      <c r="AA515">
        <f>((Y515*V515)+H515+273)/(Y515*V515)</f>
        <v>7.914049857852663</v>
      </c>
      <c r="AB515">
        <f t="shared" si="47"/>
        <v>2.4040633990262117E-5</v>
      </c>
      <c r="AD515">
        <f>AA515*$C$28</f>
        <v>4.4617573718994716</v>
      </c>
      <c r="AF515">
        <f>(Q515-X515)/AD515+X515</f>
        <v>4.2642116133787953E-5</v>
      </c>
      <c r="AH515">
        <f>Q515/AF515</f>
        <v>4.4617573718994716</v>
      </c>
      <c r="AT515" s="1"/>
    </row>
    <row r="516" spans="6:46" x14ac:dyDescent="0.35">
      <c r="F516" s="4">
        <v>44218.416666666664</v>
      </c>
      <c r="H516">
        <v>5.0999999999999996</v>
      </c>
      <c r="I516">
        <v>4.9291666666666698</v>
      </c>
      <c r="K516">
        <v>1.8642231453173001E-4</v>
      </c>
      <c r="L516">
        <v>1.44231443419306E-4</v>
      </c>
      <c r="N516">
        <f t="shared" si="43"/>
        <v>1.3049562017221101E-4</v>
      </c>
      <c r="O516" s="2">
        <f t="shared" si="44"/>
        <v>4.3269433025791807E-5</v>
      </c>
      <c r="Q516">
        <f>N516+O516</f>
        <v>1.7376505319800282E-4</v>
      </c>
      <c r="S516">
        <f>IF(H516&gt;$B$5,$B$5,($B$3 - $B$5)*(($B$5-H516)/($B$5-$B$6))^(1/$B$2)+$B$5)</f>
        <v>39.866666666666667</v>
      </c>
      <c r="T516">
        <f>K516*S516</f>
        <v>7.43203627266497E-3</v>
      </c>
      <c r="U516" s="3">
        <f>S516*N516/Q516+$B$7*O516/Q516</f>
        <v>43.635035168113859</v>
      </c>
      <c r="V516">
        <f>IF(U516-H516&lt;=10,10,U516-H516)</f>
        <v>38.535035168113858</v>
      </c>
      <c r="X516">
        <f t="shared" si="45"/>
        <v>0</v>
      </c>
      <c r="Y516">
        <f t="shared" si="46"/>
        <v>1</v>
      </c>
      <c r="AA516">
        <f>((Y516*V516)+H516+273)/(Y516*V516)</f>
        <v>8.2168092954049303</v>
      </c>
      <c r="AB516">
        <f t="shared" si="47"/>
        <v>2.1147509568607988E-5</v>
      </c>
      <c r="AD516">
        <f>AA516*$C$28</f>
        <v>4.6324461060714714</v>
      </c>
      <c r="AF516">
        <f>(Q516-X516)/AD516+X516</f>
        <v>3.7510431685380928E-5</v>
      </c>
      <c r="AH516">
        <f>Q516/AF516</f>
        <v>4.6324461060714714</v>
      </c>
      <c r="AT516" s="1"/>
    </row>
    <row r="517" spans="6:46" x14ac:dyDescent="0.35">
      <c r="F517" s="4">
        <v>44218.458333333336</v>
      </c>
      <c r="H517">
        <v>5.5</v>
      </c>
      <c r="I517">
        <v>4.9291666666666698</v>
      </c>
      <c r="K517">
        <v>1.7582182997992601E-4</v>
      </c>
      <c r="L517">
        <v>1.3481628812358801E-4</v>
      </c>
      <c r="N517">
        <f t="shared" si="43"/>
        <v>1.2307528098594821E-4</v>
      </c>
      <c r="O517" s="2">
        <f t="shared" si="44"/>
        <v>4.0444886437076405E-5</v>
      </c>
      <c r="Q517">
        <f>N517+O517</f>
        <v>1.6352016742302462E-4</v>
      </c>
      <c r="S517">
        <f>IF(H517&gt;$B$5,$B$5,($B$3 - $B$5)*(($B$5-H517)/($B$5-$B$6))^(1/$B$2)+$B$5)</f>
        <v>39.333333333333329</v>
      </c>
      <c r="T517">
        <f>K517*S517</f>
        <v>6.9156586458770887E-3</v>
      </c>
      <c r="U517" s="3">
        <f>S517*N517/Q517+$B$7*O517/Q517</f>
        <v>43.20830829309871</v>
      </c>
      <c r="V517">
        <f>IF(U517-H517&lt;=10,10,U517-H517)</f>
        <v>37.70830829309871</v>
      </c>
      <c r="X517">
        <f t="shared" si="45"/>
        <v>0</v>
      </c>
      <c r="Y517">
        <f t="shared" si="46"/>
        <v>1</v>
      </c>
      <c r="AA517">
        <f>((Y517*V517)+H517+273)/(Y517*V517)</f>
        <v>8.3856402635535474</v>
      </c>
      <c r="AB517">
        <f t="shared" si="47"/>
        <v>1.9500021737604372E-5</v>
      </c>
      <c r="AD517">
        <f>AA517*$C$28</f>
        <v>4.727629081952597</v>
      </c>
      <c r="AF517">
        <f>(Q517-X517)/AD517+X517</f>
        <v>3.4588197294760656E-5</v>
      </c>
      <c r="AH517">
        <f>Q517/AF517</f>
        <v>4.727629081952597</v>
      </c>
      <c r="AT517" s="1"/>
    </row>
    <row r="518" spans="6:46" x14ac:dyDescent="0.35">
      <c r="F518" s="4">
        <v>44218.5</v>
      </c>
      <c r="H518">
        <v>6</v>
      </c>
      <c r="I518">
        <v>4.9291666666666698</v>
      </c>
      <c r="K518">
        <v>1.6643979192832901E-4</v>
      </c>
      <c r="L518">
        <v>1.3167749859394599E-4</v>
      </c>
      <c r="N518">
        <f t="shared" si="43"/>
        <v>1.165078543498303E-4</v>
      </c>
      <c r="O518" s="2">
        <f t="shared" si="44"/>
        <v>3.9503249578183801E-5</v>
      </c>
      <c r="Q518">
        <f>N518+O518</f>
        <v>1.560111039280141E-4</v>
      </c>
      <c r="S518">
        <f>IF(H518&gt;$B$5,$B$5,($B$3 - $B$5)*(($B$5-H518)/($B$5-$B$6))^(1/$B$2)+$B$5)</f>
        <v>38.666666666666671</v>
      </c>
      <c r="T518">
        <f>K518*S518</f>
        <v>6.4356719545620557E-3</v>
      </c>
      <c r="U518" s="3">
        <f>S518*N518/Q518+$B$7*O518/Q518</f>
        <v>42.80239628375886</v>
      </c>
      <c r="V518">
        <f>IF(U518-H518&lt;=10,10,U518-H518)</f>
        <v>36.80239628375886</v>
      </c>
      <c r="X518">
        <f t="shared" si="45"/>
        <v>0</v>
      </c>
      <c r="Y518">
        <f t="shared" si="46"/>
        <v>1</v>
      </c>
      <c r="AA518">
        <f>((Y518*V518)+H518+273)/(Y518*V518)</f>
        <v>8.5810280898237199</v>
      </c>
      <c r="AB518">
        <f t="shared" si="47"/>
        <v>1.818093383391069E-5</v>
      </c>
      <c r="AD518">
        <f>AA518*$C$28</f>
        <v>4.8377841972094648</v>
      </c>
      <c r="AF518">
        <f>(Q518-X518)/AD518+X518</f>
        <v>3.2248462843382836E-5</v>
      </c>
      <c r="AH518">
        <f>Q518/AF518</f>
        <v>4.8377841972094648</v>
      </c>
      <c r="AT518" s="1"/>
    </row>
    <row r="519" spans="6:46" x14ac:dyDescent="0.35">
      <c r="F519" s="4">
        <v>44218.541666666664</v>
      </c>
      <c r="H519">
        <v>6.2</v>
      </c>
      <c r="I519">
        <v>4.9291666666666698</v>
      </c>
      <c r="K519">
        <v>1.6412474357793501E-4</v>
      </c>
      <c r="L519">
        <v>1.3167749859394599E-4</v>
      </c>
      <c r="N519">
        <f t="shared" si="43"/>
        <v>1.148873205045545E-4</v>
      </c>
      <c r="O519" s="2">
        <f t="shared" si="44"/>
        <v>3.9503249578183801E-5</v>
      </c>
      <c r="Q519">
        <f>N519+O519</f>
        <v>1.543905700827383E-4</v>
      </c>
      <c r="S519">
        <f>IF(H519&gt;$B$5,$B$5,($B$3 - $B$5)*(($B$5-H519)/($B$5-$B$6))^(1/$B$2)+$B$5)</f>
        <v>38.400000000000006</v>
      </c>
      <c r="T519">
        <f>K519*S519</f>
        <v>6.3023901533927054E-3</v>
      </c>
      <c r="U519" s="3">
        <f>S519*N519/Q519+$B$7*O519/Q519</f>
        <v>42.647370436202365</v>
      </c>
      <c r="V519">
        <f>IF(U519-H519&lt;=10,10,U519-H519)</f>
        <v>36.447370436202362</v>
      </c>
      <c r="X519">
        <f t="shared" si="45"/>
        <v>0</v>
      </c>
      <c r="Y519">
        <f t="shared" si="46"/>
        <v>1</v>
      </c>
      <c r="AA519">
        <f>((Y519*V519)+H519+273)/(Y519*V519)</f>
        <v>8.6603605872942993</v>
      </c>
      <c r="AB519">
        <f t="shared" si="47"/>
        <v>1.7827268105816083E-5</v>
      </c>
      <c r="AD519">
        <f>AA519*$C$28</f>
        <v>4.8825100154413699</v>
      </c>
      <c r="AF519">
        <f>(Q519-X519)/AD519+X519</f>
        <v>3.1621147646285308E-5</v>
      </c>
      <c r="AH519">
        <f>Q519/AF519</f>
        <v>4.8825100154413699</v>
      </c>
      <c r="AT519" s="1"/>
    </row>
    <row r="520" spans="6:46" x14ac:dyDescent="0.35">
      <c r="F520" s="4">
        <v>44218.583333333336</v>
      </c>
      <c r="H520">
        <v>6.8</v>
      </c>
      <c r="I520">
        <v>4.9291666666666698</v>
      </c>
      <c r="K520">
        <v>1.64855811478059E-4</v>
      </c>
      <c r="L520">
        <v>1.19125009720435E-4</v>
      </c>
      <c r="N520">
        <f t="shared" si="43"/>
        <v>1.153990680346413E-4</v>
      </c>
      <c r="O520" s="2">
        <f t="shared" si="44"/>
        <v>3.5737502916130507E-5</v>
      </c>
      <c r="Q520">
        <f>N520+O520</f>
        <v>1.5113657095077181E-4</v>
      </c>
      <c r="S520">
        <f>IF(H520&gt;$B$5,$B$5,($B$3 - $B$5)*(($B$5-H520)/($B$5-$B$6))^(1/$B$2)+$B$5)</f>
        <v>37.6</v>
      </c>
      <c r="T520">
        <f>K520*S520</f>
        <v>6.1985785115750191E-3</v>
      </c>
      <c r="U520" s="3">
        <f>S520*N520/Q520+$B$7*O520/Q520</f>
        <v>41.714375143149262</v>
      </c>
      <c r="V520">
        <f>IF(U520-H520&lt;=10,10,U520-H520)</f>
        <v>34.914375143149265</v>
      </c>
      <c r="X520">
        <f t="shared" si="45"/>
        <v>0</v>
      </c>
      <c r="Y520">
        <f t="shared" si="46"/>
        <v>1</v>
      </c>
      <c r="AA520">
        <f>((Y520*V520)+H520+273)/(Y520*V520)</f>
        <v>9.013891093648887</v>
      </c>
      <c r="AB520">
        <f t="shared" si="47"/>
        <v>1.6767073107557443E-5</v>
      </c>
      <c r="AD520">
        <f>AA520*$C$28</f>
        <v>5.0818222981854317</v>
      </c>
      <c r="AF520">
        <f>(Q520-X520)/AD520+X520</f>
        <v>2.9740624933842769E-5</v>
      </c>
      <c r="AH520">
        <f>Q520/AF520</f>
        <v>5.0818222981854317</v>
      </c>
      <c r="AT520" s="1"/>
    </row>
    <row r="521" spans="6:46" x14ac:dyDescent="0.35">
      <c r="F521" s="4">
        <v>44218.625</v>
      </c>
      <c r="H521">
        <v>7.2</v>
      </c>
      <c r="I521">
        <v>4.9291666666666698</v>
      </c>
      <c r="K521">
        <v>1.67658238428536E-4</v>
      </c>
      <c r="L521">
        <v>1.0657203552964101E-4</v>
      </c>
      <c r="N521">
        <f t="shared" si="43"/>
        <v>1.1736076689997519E-4</v>
      </c>
      <c r="O521" s="2">
        <f t="shared" si="44"/>
        <v>3.1971610658892304E-5</v>
      </c>
      <c r="Q521">
        <f>N521+O521</f>
        <v>1.4933237755886748E-4</v>
      </c>
      <c r="S521">
        <f>IF(H521&gt;$B$5,$B$5,($B$3 - $B$5)*(($B$5-H521)/($B$5-$B$6))^(1/$B$2)+$B$5)</f>
        <v>37.066666666666663</v>
      </c>
      <c r="T521">
        <f>K521*S521</f>
        <v>6.2145320377510671E-3</v>
      </c>
      <c r="U521" s="3">
        <f>S521*N521/Q521+$B$7*O521/Q521</f>
        <v>40.906139127509583</v>
      </c>
      <c r="V521">
        <f>IF(U521-H521&lt;=10,10,U521-H521)</f>
        <v>33.70613912750958</v>
      </c>
      <c r="X521">
        <f t="shared" si="45"/>
        <v>0</v>
      </c>
      <c r="Y521">
        <f t="shared" si="46"/>
        <v>1</v>
      </c>
      <c r="AA521">
        <f>((Y521*V521)+H521+273)/(Y521*V521)</f>
        <v>9.3130256758274683</v>
      </c>
      <c r="AB521">
        <f t="shared" si="47"/>
        <v>1.6034786411731782E-5</v>
      </c>
      <c r="AD521">
        <f>AA521*$C$28</f>
        <v>5.2504674231464588</v>
      </c>
      <c r="AF521">
        <f>(Q521-X521)/AD521+X521</f>
        <v>2.8441730140166597E-5</v>
      </c>
      <c r="AH521">
        <f>Q521/AF521</f>
        <v>5.2504674231464588</v>
      </c>
      <c r="AT521" s="1"/>
    </row>
    <row r="522" spans="6:46" x14ac:dyDescent="0.35">
      <c r="F522" s="4">
        <v>44218.666666666664</v>
      </c>
      <c r="H522">
        <v>6.8</v>
      </c>
      <c r="I522">
        <v>4.9291666666666698</v>
      </c>
      <c r="K522">
        <v>1.7350678162953101E-4</v>
      </c>
      <c r="L522" s="2">
        <v>9.4018940009526307E-5</v>
      </c>
      <c r="N522">
        <f t="shared" si="43"/>
        <v>1.214547471406717E-4</v>
      </c>
      <c r="O522" s="2">
        <f t="shared" si="44"/>
        <v>2.8205682002857897E-5</v>
      </c>
      <c r="Q522">
        <f>N522+O522</f>
        <v>1.496604291435296E-4</v>
      </c>
      <c r="S522">
        <f>IF(H522&gt;$B$5,$B$5,($B$3 - $B$5)*(($B$5-H522)/($B$5-$B$6))^(1/$B$2)+$B$5)</f>
        <v>37.6</v>
      </c>
      <c r="T522">
        <f>K522*S522</f>
        <v>6.5238549892703661E-3</v>
      </c>
      <c r="U522" s="3">
        <f>S522*N522/Q522+$B$7*O522/Q522</f>
        <v>40.879282771393456</v>
      </c>
      <c r="V522">
        <f>IF(U522-H522&lt;=10,10,U522-H522)</f>
        <v>34.079282771393459</v>
      </c>
      <c r="X522">
        <f t="shared" si="45"/>
        <v>0</v>
      </c>
      <c r="Y522">
        <f t="shared" si="46"/>
        <v>1</v>
      </c>
      <c r="AA522">
        <f>((Y522*V522)+H522+273)/(Y522*V522)</f>
        <v>9.2102666853912574</v>
      </c>
      <c r="AB522">
        <f t="shared" si="47"/>
        <v>1.6249304635327391E-5</v>
      </c>
      <c r="AD522">
        <f>AA522*$C$28</f>
        <v>5.1925342926579283</v>
      </c>
      <c r="AF522">
        <f>(Q522-X522)/AD522+X522</f>
        <v>2.8822232210414962E-5</v>
      </c>
      <c r="AH522">
        <f>Q522/AF522</f>
        <v>5.1925342926579283</v>
      </c>
      <c r="AL522" s="2"/>
      <c r="AT522" s="1"/>
    </row>
    <row r="523" spans="6:46" x14ac:dyDescent="0.35">
      <c r="F523" s="4">
        <v>44218.708333333336</v>
      </c>
      <c r="H523">
        <v>5.5</v>
      </c>
      <c r="I523">
        <v>4.9291666666666698</v>
      </c>
      <c r="K523">
        <v>1.80939305280797E-4</v>
      </c>
      <c r="L523">
        <v>1.3795386436002199E-4</v>
      </c>
      <c r="N523">
        <f t="shared" si="43"/>
        <v>1.2665751369655788E-4</v>
      </c>
      <c r="O523" s="2">
        <f t="shared" si="44"/>
        <v>4.1386159308006606E-5</v>
      </c>
      <c r="Q523">
        <f>N523+O523</f>
        <v>1.680436730045645E-4</v>
      </c>
      <c r="S523">
        <f>IF(H523&gt;$B$5,$B$5,($B$3 - $B$5)*(($B$5-H523)/($B$5-$B$6))^(1/$B$2)+$B$5)</f>
        <v>39.333333333333329</v>
      </c>
      <c r="T523">
        <f>K523*S523</f>
        <v>7.1169460077113479E-3</v>
      </c>
      <c r="U523" s="3">
        <f>S523*N523/Q523+$B$7*O523/Q523</f>
        <v>43.19175389091356</v>
      </c>
      <c r="V523">
        <f>IF(U523-H523&lt;=10,10,U523-H523)</f>
        <v>37.69175389091356</v>
      </c>
      <c r="X523">
        <f t="shared" si="45"/>
        <v>0</v>
      </c>
      <c r="Y523">
        <f t="shared" si="46"/>
        <v>1</v>
      </c>
      <c r="AA523">
        <f>((Y523*V523)+H523+273)/(Y523*V523)</f>
        <v>8.3888840727875671</v>
      </c>
      <c r="AB523">
        <f t="shared" si="47"/>
        <v>2.0031707620048774E-5</v>
      </c>
      <c r="AD523">
        <f>AA523*$C$28</f>
        <v>4.7294578662062827</v>
      </c>
      <c r="AF523">
        <f>(Q523-X523)/AD523+X523</f>
        <v>3.5531276048635172E-5</v>
      </c>
      <c r="AH523">
        <f>Q523/AF523</f>
        <v>4.7294578662062827</v>
      </c>
      <c r="AT523" s="1"/>
    </row>
    <row r="524" spans="6:46" x14ac:dyDescent="0.35">
      <c r="F524" s="4">
        <v>44218.75</v>
      </c>
      <c r="H524">
        <v>3.1</v>
      </c>
      <c r="I524">
        <v>4.9291666666666698</v>
      </c>
      <c r="K524">
        <v>1.8959027543226901E-4</v>
      </c>
      <c r="L524">
        <v>1.6619811695396899E-4</v>
      </c>
      <c r="N524">
        <f t="shared" si="43"/>
        <v>1.3271319280258831E-4</v>
      </c>
      <c r="O524" s="2">
        <f t="shared" si="44"/>
        <v>4.9859435086190706E-5</v>
      </c>
      <c r="Q524">
        <f>N524+O524</f>
        <v>1.8257262788877901E-4</v>
      </c>
      <c r="S524">
        <f>IF(H524&gt;$B$5,$B$5,($B$3 - $B$5)*(($B$5-H524)/($B$5-$B$6))^(1/$B$2)+$B$5)</f>
        <v>42.533333333333331</v>
      </c>
      <c r="T524">
        <f>K524*S524</f>
        <v>8.0639063817191745E-3</v>
      </c>
      <c r="U524" s="3">
        <f>S524*N524/Q524+$B$7*O524/Q524</f>
        <v>45.937901502152727</v>
      </c>
      <c r="V524">
        <f>IF(U524-H524&lt;=10,10,U524-H524)</f>
        <v>42.837901502152725</v>
      </c>
      <c r="X524">
        <f t="shared" si="45"/>
        <v>0</v>
      </c>
      <c r="Y524">
        <f t="shared" si="46"/>
        <v>1</v>
      </c>
      <c r="AA524">
        <f>((Y524*V524)+H524+273)/(Y524*V524)</f>
        <v>7.4452270143560879</v>
      </c>
      <c r="AB524">
        <f t="shared" si="47"/>
        <v>2.4522103562018665E-5</v>
      </c>
      <c r="AD524">
        <f>AA524*$C$28</f>
        <v>4.1974459490935905</v>
      </c>
      <c r="AF524">
        <f>(Q524-X524)/AD524+X524</f>
        <v>4.349612361969886E-5</v>
      </c>
      <c r="AH524">
        <f>Q524/AF524</f>
        <v>4.1974459490935905</v>
      </c>
      <c r="AT524" s="1"/>
    </row>
    <row r="525" spans="6:46" x14ac:dyDescent="0.35">
      <c r="F525" s="4">
        <v>44218.791666666664</v>
      </c>
      <c r="H525">
        <v>2.6</v>
      </c>
      <c r="I525">
        <v>4.9291666666666698</v>
      </c>
      <c r="K525">
        <v>1.9848493488378301E-4</v>
      </c>
      <c r="L525">
        <v>1.9758115907755799E-4</v>
      </c>
      <c r="N525">
        <f t="shared" si="43"/>
        <v>1.3893945441864809E-4</v>
      </c>
      <c r="O525" s="2">
        <f t="shared" si="44"/>
        <v>5.9274347723267405E-5</v>
      </c>
      <c r="Q525">
        <f>N525+O525</f>
        <v>1.9821380214191548E-4</v>
      </c>
      <c r="S525">
        <f>IF(H525&gt;$B$5,$B$5,($B$3 - $B$5)*(($B$5-H525)/($B$5-$B$6))^(1/$B$2)+$B$5)</f>
        <v>43.2</v>
      </c>
      <c r="T525">
        <f>K525*S525</f>
        <v>8.5745491869794258E-3</v>
      </c>
      <c r="U525" s="3">
        <f>S525*N525/Q525+$B$7*O525/Q525</f>
        <v>46.728701309275017</v>
      </c>
      <c r="V525">
        <f>IF(U525-H525&lt;=10,10,U525-H525)</f>
        <v>44.128701309275016</v>
      </c>
      <c r="X525">
        <f t="shared" si="45"/>
        <v>0</v>
      </c>
      <c r="Y525">
        <f t="shared" si="46"/>
        <v>1</v>
      </c>
      <c r="AA525">
        <f>((Y525*V525)+H525+273)/(Y525*V525)</f>
        <v>7.2453684750082168</v>
      </c>
      <c r="AB525">
        <f t="shared" si="47"/>
        <v>2.7357311477756235E-5</v>
      </c>
      <c r="AD525">
        <f>AA525*$C$28</f>
        <v>4.0847703497116106</v>
      </c>
      <c r="AF525">
        <f>(Q525-X525)/AD525+X525</f>
        <v>4.8525078565532966E-5</v>
      </c>
      <c r="AH525">
        <f>Q525/AF525</f>
        <v>4.0847703497116106</v>
      </c>
      <c r="AT525" s="1"/>
    </row>
    <row r="526" spans="6:46" x14ac:dyDescent="0.35">
      <c r="F526" s="4">
        <v>44218.833333333336</v>
      </c>
      <c r="H526">
        <v>1.2</v>
      </c>
      <c r="I526">
        <v>4.9291666666666698</v>
      </c>
      <c r="K526">
        <v>2.0518639063492301E-4</v>
      </c>
      <c r="L526">
        <v>1.6306054071753501E-4</v>
      </c>
      <c r="N526">
        <f t="shared" si="43"/>
        <v>1.4363047344444609E-4</v>
      </c>
      <c r="O526" s="2">
        <f t="shared" si="44"/>
        <v>4.8918162215260513E-5</v>
      </c>
      <c r="Q526">
        <f>N526+O526</f>
        <v>1.9254863565970661E-4</v>
      </c>
      <c r="S526">
        <f>IF(H526&gt;$B$5,$B$5,($B$3 - $B$5)*(($B$5-H526)/($B$5-$B$6))^(1/$B$2)+$B$5)</f>
        <v>45.06666666666667</v>
      </c>
      <c r="T526">
        <f>K526*S526</f>
        <v>9.2470666712805311E-3</v>
      </c>
      <c r="U526" s="3">
        <f>S526*N526/Q526+$B$7*O526/Q526</f>
        <v>47.590290943065213</v>
      </c>
      <c r="V526">
        <f>IF(U526-H526&lt;=10,10,U526-H526)</f>
        <v>46.39029094306521</v>
      </c>
      <c r="X526">
        <f t="shared" si="45"/>
        <v>0</v>
      </c>
      <c r="Y526">
        <f t="shared" si="46"/>
        <v>1</v>
      </c>
      <c r="AA526">
        <f>((Y526*V526)+H526+273)/(Y526*V526)</f>
        <v>6.9107195584637653</v>
      </c>
      <c r="AB526">
        <f t="shared" si="47"/>
        <v>2.7862313617383956E-5</v>
      </c>
      <c r="AD526">
        <f>AA526*$C$28</f>
        <v>3.8961030684575206</v>
      </c>
      <c r="AF526">
        <f>(Q526-X526)/AD526+X526</f>
        <v>4.94208269844199E-5</v>
      </c>
      <c r="AH526">
        <f>Q526/AF526</f>
        <v>3.8961030684575206</v>
      </c>
      <c r="AT526" s="1"/>
    </row>
    <row r="527" spans="6:46" x14ac:dyDescent="0.35">
      <c r="F527" s="4">
        <v>44218.875</v>
      </c>
      <c r="H527">
        <v>0.7</v>
      </c>
      <c r="I527">
        <v>4.9291666666666698</v>
      </c>
      <c r="K527">
        <v>2.08719885485525E-4</v>
      </c>
      <c r="L527">
        <v>1.6306054071753501E-4</v>
      </c>
      <c r="N527">
        <f t="shared" si="43"/>
        <v>1.4610391983986749E-4</v>
      </c>
      <c r="O527" s="2">
        <f t="shared" si="44"/>
        <v>4.8918162215260513E-5</v>
      </c>
      <c r="Q527">
        <f>N527+O527</f>
        <v>1.9502208205512801E-4</v>
      </c>
      <c r="S527">
        <f>IF(H527&gt;$B$5,$B$5,($B$3 - $B$5)*(($B$5-H527)/($B$5-$B$6))^(1/$B$2)+$B$5)</f>
        <v>45.733333333333334</v>
      </c>
      <c r="T527">
        <f>K527*S527</f>
        <v>9.5454560962046769E-3</v>
      </c>
      <c r="U527" s="3">
        <f>S527*N527/Q527+$B$7*O527/Q527</f>
        <v>48.057728080932272</v>
      </c>
      <c r="V527">
        <f>IF(U527-H527&lt;=10,10,U527-H527)</f>
        <v>47.357728080932269</v>
      </c>
      <c r="X527">
        <f t="shared" si="45"/>
        <v>0</v>
      </c>
      <c r="Y527">
        <f t="shared" si="46"/>
        <v>1</v>
      </c>
      <c r="AA527">
        <f>((Y527*V527)+H527+273)/(Y527*V527)</f>
        <v>6.7794157593932463</v>
      </c>
      <c r="AB527">
        <f t="shared" si="47"/>
        <v>2.8766797756121445E-5</v>
      </c>
      <c r="AD527">
        <f>AA527*$C$28</f>
        <v>3.8220770382980072</v>
      </c>
      <c r="AF527">
        <f>(Q527-X527)/AD527+X527</f>
        <v>5.1025157290385876E-5</v>
      </c>
      <c r="AH527">
        <f>Q527/AF527</f>
        <v>3.8220770382980072</v>
      </c>
      <c r="AT527" s="1"/>
    </row>
    <row r="528" spans="6:46" x14ac:dyDescent="0.35">
      <c r="F528" s="4">
        <v>44218.916666666664</v>
      </c>
      <c r="H528">
        <v>0.8</v>
      </c>
      <c r="I528">
        <v>4.9291666666666698</v>
      </c>
      <c r="K528">
        <v>2.0908541943558701E-4</v>
      </c>
      <c r="L528">
        <v>1.2540113282786999E-4</v>
      </c>
      <c r="N528">
        <f t="shared" si="43"/>
        <v>1.4635979360491089E-4</v>
      </c>
      <c r="O528" s="2">
        <f t="shared" si="44"/>
        <v>3.7620339848361003E-5</v>
      </c>
      <c r="Q528">
        <f>N528+O528</f>
        <v>1.8398013345327188E-4</v>
      </c>
      <c r="S528">
        <f>IF(H528&gt;$B$5,$B$5,($B$3 - $B$5)*(($B$5-H528)/($B$5-$B$6))^(1/$B$2)+$B$5)</f>
        <v>45.6</v>
      </c>
      <c r="T528">
        <f>K528*S528</f>
        <v>9.5342951262627675E-3</v>
      </c>
      <c r="U528" s="3">
        <f>S528*N528/Q528+$B$7*O528/Q528</f>
        <v>47.522116197749199</v>
      </c>
      <c r="V528">
        <f>IF(U528-H528&lt;=10,10,U528-H528)</f>
        <v>46.722116197749202</v>
      </c>
      <c r="X528">
        <f t="shared" si="45"/>
        <v>0</v>
      </c>
      <c r="Y528">
        <f t="shared" si="46"/>
        <v>1</v>
      </c>
      <c r="AA528">
        <f>((Y528*V528)+H528+273)/(Y528*V528)</f>
        <v>6.8601797667116386</v>
      </c>
      <c r="AB528">
        <f t="shared" si="47"/>
        <v>2.6818558654398207E-5</v>
      </c>
      <c r="AD528">
        <f>AA528*$C$28</f>
        <v>3.867609908511028</v>
      </c>
      <c r="AF528">
        <f>(Q528-X528)/AD528+X528</f>
        <v>4.756946481298614E-5</v>
      </c>
      <c r="AH528">
        <f>Q528/AF528</f>
        <v>3.8676099085110276</v>
      </c>
      <c r="AT528" s="1"/>
    </row>
    <row r="529" spans="6:46" x14ac:dyDescent="0.35">
      <c r="F529" s="4">
        <v>44218.958333333336</v>
      </c>
      <c r="H529">
        <v>-0.7</v>
      </c>
      <c r="I529">
        <v>4.9291666666666698</v>
      </c>
      <c r="K529">
        <v>2.0518639063492301E-4</v>
      </c>
      <c r="L529" s="2">
        <v>9.7157122892564402E-5</v>
      </c>
      <c r="N529">
        <f t="shared" si="43"/>
        <v>1.4363047344444609E-4</v>
      </c>
      <c r="O529" s="2">
        <f t="shared" si="44"/>
        <v>2.9147136867769326E-5</v>
      </c>
      <c r="Q529">
        <f>N529+O529</f>
        <v>1.7277761031221541E-4</v>
      </c>
      <c r="S529">
        <f>IF(H529&gt;$B$5,$B$5,($B$3 - $B$5)*(($B$5-H529)/($B$5-$B$6))^(1/$B$2)+$B$5)</f>
        <v>47.599999999999994</v>
      </c>
      <c r="T529">
        <f>K529*S529</f>
        <v>9.7668721942223338E-3</v>
      </c>
      <c r="U529" s="3">
        <f>S529*N529/Q529+$B$7*O529/Q529</f>
        <v>48.848360898334768</v>
      </c>
      <c r="V529">
        <f>IF(U529-H529&lt;=10,10,U529-H529)</f>
        <v>49.548360898334771</v>
      </c>
      <c r="X529">
        <f t="shared" si="45"/>
        <v>0</v>
      </c>
      <c r="Y529">
        <f t="shared" si="46"/>
        <v>1</v>
      </c>
      <c r="AA529">
        <f>((Y529*V529)+H529+273)/(Y529*V529)</f>
        <v>6.4956409266234978</v>
      </c>
      <c r="AB529">
        <f t="shared" si="47"/>
        <v>2.659900882206354E-5</v>
      </c>
      <c r="AD529">
        <f>AA529*$C$28</f>
        <v>3.6620913830631401</v>
      </c>
      <c r="AF529">
        <f>(Q529-X529)/AD529+X529</f>
        <v>4.7180037918031513E-5</v>
      </c>
      <c r="AH529">
        <f>Q529/AF529</f>
        <v>3.6620913830631401</v>
      </c>
      <c r="AL529" s="2"/>
      <c r="AT529" s="1"/>
    </row>
    <row r="530" spans="6:46" x14ac:dyDescent="0.35">
      <c r="F530" s="4">
        <v>44219</v>
      </c>
      <c r="H530">
        <v>0</v>
      </c>
      <c r="I530">
        <v>3.35</v>
      </c>
      <c r="K530">
        <v>2.4368930004147699E-4</v>
      </c>
      <c r="L530" s="2">
        <v>6.5838870626293798E-5</v>
      </c>
      <c r="N530">
        <f t="shared" si="43"/>
        <v>1.7058251002903389E-4</v>
      </c>
      <c r="O530" s="2">
        <f t="shared" si="44"/>
        <v>1.9751661187888143E-5</v>
      </c>
      <c r="Q530">
        <f>N530+O530</f>
        <v>1.9033417121692203E-4</v>
      </c>
      <c r="S530">
        <f>IF(H530&gt;$B$5,$B$5,($B$3 - $B$5)*(($B$5-H530)/($B$5-$B$6))^(1/$B$2)+$B$5)</f>
        <v>46.666666666666664</v>
      </c>
      <c r="T530">
        <f>K530*S530</f>
        <v>1.1372167335268926E-2</v>
      </c>
      <c r="U530" s="3">
        <f>S530*N530/Q530+$B$7*O530/Q530</f>
        <v>47.531446624534262</v>
      </c>
      <c r="V530">
        <f>IF(U530-H530&lt;=10,10,U530-H530)</f>
        <v>47.531446624534262</v>
      </c>
      <c r="X530">
        <f t="shared" si="45"/>
        <v>0</v>
      </c>
      <c r="Y530">
        <f t="shared" si="46"/>
        <v>1</v>
      </c>
      <c r="AA530">
        <f>((Y530*V530)+H530+273)/(Y530*V530)</f>
        <v>6.7435659839371658</v>
      </c>
      <c r="AB530">
        <f t="shared" si="47"/>
        <v>2.822455829308832E-5</v>
      </c>
      <c r="AD530">
        <f>AA530*$C$28</f>
        <v>3.8018657681145882</v>
      </c>
      <c r="AF530">
        <f>(Q530-X530)/AD530+X530</f>
        <v>5.0063359104682979E-5</v>
      </c>
      <c r="AH530">
        <f>Q530/AF530</f>
        <v>3.8018657681145882</v>
      </c>
      <c r="AL530" s="2"/>
      <c r="AT530" s="1"/>
    </row>
    <row r="531" spans="6:46" x14ac:dyDescent="0.35">
      <c r="F531" s="4">
        <v>44219.041666666664</v>
      </c>
      <c r="H531">
        <v>0.6</v>
      </c>
      <c r="I531">
        <v>3.35</v>
      </c>
      <c r="K531">
        <v>2.4368930004147699E-4</v>
      </c>
      <c r="L531" s="2">
        <v>3.4520739689343903E-5</v>
      </c>
      <c r="N531">
        <f t="shared" si="43"/>
        <v>1.7058251002903389E-4</v>
      </c>
      <c r="O531" s="2">
        <f t="shared" si="44"/>
        <v>1.0356221906803173E-5</v>
      </c>
      <c r="Q531">
        <f>N531+O531</f>
        <v>1.8093873193583706E-4</v>
      </c>
      <c r="S531">
        <f>IF(H531&gt;$B$5,$B$5,($B$3 - $B$5)*(($B$5-H531)/($B$5-$B$6))^(1/$B$2)+$B$5)</f>
        <v>45.86666666666666</v>
      </c>
      <c r="T531">
        <f>K531*S531</f>
        <v>1.1177215895235744E-2</v>
      </c>
      <c r="U531" s="3">
        <f>S531*N531/Q531+$B$7*O531/Q531</f>
        <v>46.389422771657728</v>
      </c>
      <c r="V531">
        <f>IF(U531-H531&lt;=10,10,U531-H531)</f>
        <v>45.789422771657726</v>
      </c>
      <c r="X531">
        <f t="shared" si="45"/>
        <v>0</v>
      </c>
      <c r="Y531">
        <f t="shared" si="46"/>
        <v>1</v>
      </c>
      <c r="AA531">
        <f>((Y531*V531)+H531+273)/(Y531*V531)</f>
        <v>6.9751790574951329</v>
      </c>
      <c r="AB531">
        <f t="shared" si="47"/>
        <v>2.5940370912974704E-5</v>
      </c>
      <c r="AD531">
        <f>AA531*$C$28</f>
        <v>3.9324438358468972</v>
      </c>
      <c r="AF531">
        <f>(Q531-X531)/AD531+X531</f>
        <v>4.601177778725219E-5</v>
      </c>
      <c r="AH531">
        <f>Q531/AF531</f>
        <v>3.9324438358468972</v>
      </c>
      <c r="AL531" s="2"/>
      <c r="AT531" s="1"/>
    </row>
    <row r="532" spans="6:46" x14ac:dyDescent="0.35">
      <c r="F532" s="4">
        <v>44219.083333333336</v>
      </c>
      <c r="H532">
        <v>0.7</v>
      </c>
      <c r="I532">
        <v>3.35</v>
      </c>
      <c r="K532">
        <v>2.4454221259162198E-4</v>
      </c>
      <c r="L532" s="2">
        <v>1.8829461286190999E-5</v>
      </c>
      <c r="N532">
        <f t="shared" si="43"/>
        <v>1.7117954881413537E-4</v>
      </c>
      <c r="O532" s="2">
        <f t="shared" si="44"/>
        <v>5.6488383858573005E-6</v>
      </c>
      <c r="Q532">
        <f>N532+O532</f>
        <v>1.7682838719999266E-4</v>
      </c>
      <c r="S532">
        <f>IF(H532&gt;$B$5,$B$5,($B$3 - $B$5)*(($B$5-H532)/($B$5-$B$6))^(1/$B$2)+$B$5)</f>
        <v>45.733333333333334</v>
      </c>
      <c r="T532">
        <f>K532*S532</f>
        <v>1.1183730522523512E-2</v>
      </c>
      <c r="U532" s="3">
        <f>S532*N532/Q532+$B$7*O532/Q532</f>
        <v>46.029359911443834</v>
      </c>
      <c r="V532">
        <f>IF(U532-H532&lt;=10,10,U532-H532)</f>
        <v>45.329359911443831</v>
      </c>
      <c r="X532">
        <f t="shared" si="45"/>
        <v>0</v>
      </c>
      <c r="Y532">
        <f t="shared" si="46"/>
        <v>1</v>
      </c>
      <c r="AA532">
        <f>((Y532*V532)+H532+273)/(Y532*V532)</f>
        <v>7.0380292272978213</v>
      </c>
      <c r="AB532">
        <f t="shared" si="47"/>
        <v>2.5124702027968715E-5</v>
      </c>
      <c r="AD532">
        <f>AA532*$C$28</f>
        <v>3.9678773008210952</v>
      </c>
      <c r="AF532">
        <f>(Q532-X532)/AD532+X532</f>
        <v>4.4564983691254906E-5</v>
      </c>
      <c r="AH532">
        <f>Q532/AF532</f>
        <v>3.9678773008210957</v>
      </c>
      <c r="AL532" s="2"/>
      <c r="AT532" s="1"/>
    </row>
    <row r="533" spans="6:46" x14ac:dyDescent="0.35">
      <c r="F533" s="4">
        <v>44219.125</v>
      </c>
      <c r="H533">
        <v>1.5</v>
      </c>
      <c r="I533">
        <v>3.35</v>
      </c>
      <c r="K533">
        <v>2.48441241392286E-4</v>
      </c>
      <c r="L533" s="2">
        <v>9.4147306430955099E-6</v>
      </c>
      <c r="N533">
        <f t="shared" si="43"/>
        <v>1.7390886897460019E-4</v>
      </c>
      <c r="O533" s="2">
        <f t="shared" si="44"/>
        <v>2.8244191929286532E-6</v>
      </c>
      <c r="Q533">
        <f>N533+O533</f>
        <v>1.7673328816752884E-4</v>
      </c>
      <c r="S533">
        <f>IF(H533&gt;$B$5,$B$5,($B$3 - $B$5)*(($B$5-H533)/($B$5-$B$6))^(1/$B$2)+$B$5)</f>
        <v>44.666666666666671</v>
      </c>
      <c r="T533">
        <f>K533*S533</f>
        <v>1.1097042115522109E-2</v>
      </c>
      <c r="U533" s="3">
        <f>S533*N533/Q533+$B$7*O533/Q533</f>
        <v>44.83180626937655</v>
      </c>
      <c r="V533">
        <f>IF(U533-H533&lt;=10,10,U533-H533)</f>
        <v>43.33180626937655</v>
      </c>
      <c r="X533">
        <f t="shared" si="45"/>
        <v>0</v>
      </c>
      <c r="Y533">
        <f t="shared" si="46"/>
        <v>1</v>
      </c>
      <c r="AA533">
        <f>((Y533*V533)+H533+273)/(Y533*V533)</f>
        <v>7.3348386239323382</v>
      </c>
      <c r="AB533">
        <f t="shared" si="47"/>
        <v>2.4095047925236966E-5</v>
      </c>
      <c r="AD533">
        <f>AA533*$C$28</f>
        <v>4.1352115402142262</v>
      </c>
      <c r="AF533">
        <f>(Q533-X533)/AD533+X533</f>
        <v>4.2738632945093083E-5</v>
      </c>
      <c r="AH533">
        <f>Q533/AF533</f>
        <v>4.1352115402142262</v>
      </c>
      <c r="AL533" s="2"/>
      <c r="AT533" s="1"/>
    </row>
    <row r="534" spans="6:46" x14ac:dyDescent="0.35">
      <c r="F534" s="4">
        <v>44219.166666666664</v>
      </c>
      <c r="H534">
        <v>1.4</v>
      </c>
      <c r="I534">
        <v>3.35</v>
      </c>
      <c r="K534">
        <v>2.48441241392286E-4</v>
      </c>
      <c r="L534" s="2">
        <v>1.2552974190794001E-5</v>
      </c>
      <c r="N534">
        <f t="shared" si="43"/>
        <v>1.7390886897460019E-4</v>
      </c>
      <c r="O534" s="2">
        <f t="shared" si="44"/>
        <v>3.7658922572382009E-6</v>
      </c>
      <c r="Q534">
        <f>N534+O534</f>
        <v>1.7767476123183839E-4</v>
      </c>
      <c r="S534">
        <f>IF(H534&gt;$B$5,$B$5,($B$3 - $B$5)*(($B$5-H534)/($B$5-$B$6))^(1/$B$2)+$B$5)</f>
        <v>44.8</v>
      </c>
      <c r="T534">
        <f>K534*S534</f>
        <v>1.1130167614374412E-2</v>
      </c>
      <c r="U534" s="3">
        <f>S534*N534/Q534+$B$7*O534/Q534</f>
        <v>45.016193345399842</v>
      </c>
      <c r="V534">
        <f>IF(U534-H534&lt;=10,10,U534-H534)</f>
        <v>43.616193345399843</v>
      </c>
      <c r="X534">
        <f t="shared" si="45"/>
        <v>0</v>
      </c>
      <c r="Y534">
        <f t="shared" si="46"/>
        <v>1</v>
      </c>
      <c r="AA534">
        <f>((Y534*V534)+H534+273)/(Y534*V534)</f>
        <v>7.2912413705388328</v>
      </c>
      <c r="AB534">
        <f t="shared" si="47"/>
        <v>2.4368245707754972E-5</v>
      </c>
      <c r="AD534">
        <f>AA534*$C$28</f>
        <v>4.1106324220361881</v>
      </c>
      <c r="AF534">
        <f>(Q534-X534)/AD534+X534</f>
        <v>4.322321798450366E-5</v>
      </c>
      <c r="AH534">
        <f>Q534/AF534</f>
        <v>4.1106324220361881</v>
      </c>
      <c r="AL534" s="2"/>
      <c r="AT534" s="1"/>
    </row>
    <row r="535" spans="6:46" x14ac:dyDescent="0.35">
      <c r="F535" s="4">
        <v>44219.208333333336</v>
      </c>
      <c r="H535">
        <v>1.5</v>
      </c>
      <c r="I535">
        <v>3.35</v>
      </c>
      <c r="K535">
        <v>2.4929415394243102E-4</v>
      </c>
      <c r="L535" s="2">
        <v>2.1967644169229099E-5</v>
      </c>
      <c r="N535">
        <f t="shared" si="43"/>
        <v>1.745059077597017E-4</v>
      </c>
      <c r="O535" s="2">
        <f t="shared" si="44"/>
        <v>6.5902932507687308E-6</v>
      </c>
      <c r="Q535">
        <f>N535+O535</f>
        <v>1.8109620101047042E-4</v>
      </c>
      <c r="S535">
        <f>IF(H535&gt;$B$5,$B$5,($B$3 - $B$5)*(($B$5-H535)/($B$5-$B$6))^(1/$B$2)+$B$5)</f>
        <v>44.666666666666671</v>
      </c>
      <c r="T535">
        <f>K535*S535</f>
        <v>1.1135138876095253E-2</v>
      </c>
      <c r="U535" s="3">
        <f>S535*N535/Q535+$B$7*O535/Q535</f>
        <v>45.042708221070527</v>
      </c>
      <c r="V535">
        <f>IF(U535-H535&lt;=10,10,U535-H535)</f>
        <v>43.542708221070527</v>
      </c>
      <c r="X535">
        <f t="shared" si="45"/>
        <v>0</v>
      </c>
      <c r="Y535">
        <f t="shared" si="46"/>
        <v>1</v>
      </c>
      <c r="AA535">
        <f>((Y535*V535)+H535+273)/(Y535*V535)</f>
        <v>7.3041554192343083</v>
      </c>
      <c r="AB535">
        <f t="shared" si="47"/>
        <v>2.4793585379301071E-5</v>
      </c>
      <c r="AD535">
        <f>AA535*$C$28</f>
        <v>4.1179130625430123</v>
      </c>
      <c r="AF535">
        <f>(Q535-X535)/AD535+X535</f>
        <v>4.3977664962803919E-5</v>
      </c>
      <c r="AH535">
        <f>Q535/AF535</f>
        <v>4.1179130625430123</v>
      </c>
      <c r="AL535" s="2"/>
      <c r="AT535" s="1"/>
    </row>
    <row r="536" spans="6:46" x14ac:dyDescent="0.35">
      <c r="F536" s="4">
        <v>44219.25</v>
      </c>
      <c r="H536">
        <v>1.7</v>
      </c>
      <c r="I536">
        <v>3.35</v>
      </c>
      <c r="K536">
        <v>2.5051260044263798E-4</v>
      </c>
      <c r="L536" s="2">
        <v>3.7658922572381999E-5</v>
      </c>
      <c r="N536">
        <f t="shared" si="43"/>
        <v>1.7535882030984658E-4</v>
      </c>
      <c r="O536" s="2">
        <f t="shared" si="44"/>
        <v>1.1297676771714601E-5</v>
      </c>
      <c r="Q536">
        <f>N536+O536</f>
        <v>1.8665649708156118E-4</v>
      </c>
      <c r="S536">
        <f>IF(H536&gt;$B$5,$B$5,($B$3 - $B$5)*(($B$5-H536)/($B$5-$B$6))^(1/$B$2)+$B$5)</f>
        <v>44.4</v>
      </c>
      <c r="T536">
        <f>K536*S536</f>
        <v>1.1122759459653126E-2</v>
      </c>
      <c r="U536" s="3">
        <f>S536*N536/Q536+$B$7*O536/Q536</f>
        <v>45.04158159856523</v>
      </c>
      <c r="V536">
        <f>IF(U536-H536&lt;=10,10,U536-H536)</f>
        <v>43.341581598565227</v>
      </c>
      <c r="X536">
        <f t="shared" si="45"/>
        <v>0</v>
      </c>
      <c r="Y536">
        <f t="shared" si="46"/>
        <v>1</v>
      </c>
      <c r="AA536">
        <f>((Y536*V536)+H536+273)/(Y536*V536)</f>
        <v>7.3380243606314002</v>
      </c>
      <c r="AB536">
        <f t="shared" si="47"/>
        <v>2.5436887084073449E-5</v>
      </c>
      <c r="AD536">
        <f>AA536*$C$28</f>
        <v>4.1370075845224212</v>
      </c>
      <c r="AF536">
        <f>(Q536-X536)/AD536+X536</f>
        <v>4.5118722474643212E-5</v>
      </c>
      <c r="AH536">
        <f>Q536/AF536</f>
        <v>4.1370075845224212</v>
      </c>
      <c r="AL536" s="2"/>
      <c r="AT536" s="1"/>
    </row>
    <row r="537" spans="6:46" x14ac:dyDescent="0.35">
      <c r="F537" s="4">
        <v>44219.291666666664</v>
      </c>
      <c r="H537">
        <v>2.1</v>
      </c>
      <c r="I537">
        <v>3.35</v>
      </c>
      <c r="K537">
        <v>2.5173104694284598E-4</v>
      </c>
      <c r="L537">
        <v>1.00423672197031E-4</v>
      </c>
      <c r="N537">
        <f t="shared" si="43"/>
        <v>1.7621173285999219E-4</v>
      </c>
      <c r="O537" s="2">
        <f t="shared" si="44"/>
        <v>3.0127101659109304E-5</v>
      </c>
      <c r="Q537">
        <f>N537+O537</f>
        <v>2.0633883451910148E-4</v>
      </c>
      <c r="S537">
        <f>IF(H537&gt;$B$5,$B$5,($B$3 - $B$5)*(($B$5-H537)/($B$5-$B$6))^(1/$B$2)+$B$5)</f>
        <v>43.86666666666666</v>
      </c>
      <c r="T537">
        <f>K537*S537</f>
        <v>1.1042601925892842E-2</v>
      </c>
      <c r="U537" s="3">
        <f>S537*N537/Q537+$B$7*O537/Q537</f>
        <v>45.492221380687468</v>
      </c>
      <c r="V537">
        <f>IF(U537-H537&lt;=10,10,U537-H537)</f>
        <v>43.392221380687467</v>
      </c>
      <c r="X537">
        <f t="shared" si="45"/>
        <v>0</v>
      </c>
      <c r="Y537">
        <f t="shared" si="46"/>
        <v>1</v>
      </c>
      <c r="AA537">
        <f>((Y537*V537)+H537+273)/(Y537*V537)</f>
        <v>7.3398459734637713</v>
      </c>
      <c r="AB537">
        <f t="shared" si="47"/>
        <v>2.8112147756927307E-5</v>
      </c>
      <c r="AD537">
        <f>AA537*$C$28</f>
        <v>4.1380345674994761</v>
      </c>
      <c r="AF537">
        <f>(Q537-X537)/AD537+X537</f>
        <v>4.9863970721681897E-5</v>
      </c>
      <c r="AH537">
        <f>Q537/AF537</f>
        <v>4.1380345674994761</v>
      </c>
      <c r="AT537" s="1"/>
    </row>
    <row r="538" spans="6:46" x14ac:dyDescent="0.35">
      <c r="F538" s="4">
        <v>44219.333333333336</v>
      </c>
      <c r="H538">
        <v>2.5</v>
      </c>
      <c r="I538">
        <v>3.35</v>
      </c>
      <c r="K538">
        <v>2.4771017349216101E-4</v>
      </c>
      <c r="L538">
        <v>2.07123710160139E-4</v>
      </c>
      <c r="N538">
        <f t="shared" si="43"/>
        <v>1.733971214445127E-4</v>
      </c>
      <c r="O538" s="2">
        <f t="shared" si="44"/>
        <v>6.2137113048041704E-5</v>
      </c>
      <c r="Q538">
        <f>N538+O538</f>
        <v>2.3553423449255441E-4</v>
      </c>
      <c r="S538">
        <f>IF(H538&gt;$B$5,$B$5,($B$3 - $B$5)*(($B$5-H538)/($B$5-$B$6))^(1/$B$2)+$B$5)</f>
        <v>43.333333333333336</v>
      </c>
      <c r="T538">
        <f>K538*S538</f>
        <v>1.0734107517993644E-2</v>
      </c>
      <c r="U538" s="3">
        <f>S538*N538/Q538+$B$7*O538/Q538</f>
        <v>46.411157612773287</v>
      </c>
      <c r="V538">
        <f>IF(U538-H538&lt;=10,10,U538-H538)</f>
        <v>43.911157612773287</v>
      </c>
      <c r="X538">
        <f t="shared" si="45"/>
        <v>0</v>
      </c>
      <c r="Y538">
        <f t="shared" si="46"/>
        <v>1</v>
      </c>
      <c r="AA538">
        <f>((Y538*V538)+H538+273)/(Y538*V538)</f>
        <v>7.2740318173679848</v>
      </c>
      <c r="AB538">
        <f t="shared" si="47"/>
        <v>3.2380149057112517E-5</v>
      </c>
      <c r="AD538">
        <f>AA538*$C$28</f>
        <v>4.1009300759420535</v>
      </c>
      <c r="AF538">
        <f>(Q538-X538)/AD538+X538</f>
        <v>5.7434345412107078E-5</v>
      </c>
      <c r="AH538">
        <f>Q538/AF538</f>
        <v>4.1009300759420535</v>
      </c>
      <c r="AT538" s="1"/>
    </row>
    <row r="539" spans="6:46" x14ac:dyDescent="0.35">
      <c r="F539" s="4">
        <v>44219.375</v>
      </c>
      <c r="H539">
        <v>2.8</v>
      </c>
      <c r="I539">
        <v>3.35</v>
      </c>
      <c r="K539">
        <v>2.41252407041062E-4</v>
      </c>
      <c r="L539">
        <v>2.9185646794197901E-4</v>
      </c>
      <c r="N539">
        <f t="shared" si="43"/>
        <v>1.688766849287434E-4</v>
      </c>
      <c r="O539" s="2">
        <f t="shared" si="44"/>
        <v>8.7556940382593721E-5</v>
      </c>
      <c r="Q539">
        <f>N539+O539</f>
        <v>2.5643362531133714E-4</v>
      </c>
      <c r="S539">
        <f>IF(H539&gt;$B$5,$B$5,($B$3 - $B$5)*(($B$5-H539)/($B$5-$B$6))^(1/$B$2)+$B$5)</f>
        <v>42.933333333333337</v>
      </c>
      <c r="T539">
        <f>K539*S539</f>
        <v>1.035777000896293E-2</v>
      </c>
      <c r="U539" s="3">
        <f>S539*N539/Q539+$B$7*O539/Q539</f>
        <v>47.053387451303387</v>
      </c>
      <c r="V539">
        <f>IF(U539-H539&lt;=10,10,U539-H539)</f>
        <v>44.253387451303389</v>
      </c>
      <c r="X539">
        <f t="shared" si="45"/>
        <v>0</v>
      </c>
      <c r="Y539">
        <f t="shared" si="46"/>
        <v>1</v>
      </c>
      <c r="AA539">
        <f>((Y539*V539)+H539+273)/(Y539*V539)</f>
        <v>7.2322912636573058</v>
      </c>
      <c r="AB539">
        <f t="shared" si="47"/>
        <v>3.5456761344766542E-5</v>
      </c>
      <c r="AD539">
        <f>AA539*$C$28</f>
        <v>4.0773977218918702</v>
      </c>
      <c r="AF539">
        <f>(Q539-X539)/AD539+X539</f>
        <v>6.289149178029035E-5</v>
      </c>
      <c r="AH539">
        <f>Q539/AF539</f>
        <v>4.0773977218918702</v>
      </c>
      <c r="AT539" s="1"/>
    </row>
    <row r="540" spans="6:46" x14ac:dyDescent="0.35">
      <c r="F540" s="4">
        <v>44219.416666666664</v>
      </c>
      <c r="H540">
        <v>3.3</v>
      </c>
      <c r="I540">
        <v>3.35</v>
      </c>
      <c r="K540">
        <v>2.3211405828950699E-4</v>
      </c>
      <c r="L540">
        <v>2.9499525747162198E-4</v>
      </c>
      <c r="N540">
        <f t="shared" si="43"/>
        <v>1.6247984080265489E-4</v>
      </c>
      <c r="O540" s="2">
        <f t="shared" si="44"/>
        <v>8.8498577241486603E-5</v>
      </c>
      <c r="Q540">
        <f>N540+O540</f>
        <v>2.5097841804414152E-4</v>
      </c>
      <c r="S540">
        <f>IF(H540&gt;$B$5,$B$5,($B$3 - $B$5)*(($B$5-H540)/($B$5-$B$6))^(1/$B$2)+$B$5)</f>
        <v>42.266666666666666</v>
      </c>
      <c r="T540">
        <f>K540*S540</f>
        <v>9.8106875303698281E-3</v>
      </c>
      <c r="U540" s="3">
        <f>S540*N540/Q540+$B$7*O540/Q540</f>
        <v>46.756621987619411</v>
      </c>
      <c r="V540">
        <f>IF(U540-H540&lt;=10,10,U540-H540)</f>
        <v>43.456621987619414</v>
      </c>
      <c r="X540">
        <f t="shared" si="45"/>
        <v>0</v>
      </c>
      <c r="Y540">
        <f t="shared" si="46"/>
        <v>1</v>
      </c>
      <c r="AA540">
        <f>((Y540*V540)+H540+273)/(Y540*V540)</f>
        <v>7.3580643723001877</v>
      </c>
      <c r="AB540">
        <f t="shared" si="47"/>
        <v>3.4109299041873392E-5</v>
      </c>
      <c r="AD540">
        <f>AA540*$C$28</f>
        <v>4.148305677332317</v>
      </c>
      <c r="AF540">
        <f>(Q540-X540)/AD540+X540</f>
        <v>6.0501428189240902E-5</v>
      </c>
      <c r="AH540">
        <f>Q540/AF540</f>
        <v>4.148305677332317</v>
      </c>
      <c r="AT540" s="1"/>
    </row>
    <row r="541" spans="6:46" x14ac:dyDescent="0.35">
      <c r="F541" s="4">
        <v>44219.458333333336</v>
      </c>
      <c r="H541">
        <v>4.0999999999999996</v>
      </c>
      <c r="I541">
        <v>3.35</v>
      </c>
      <c r="K541">
        <v>2.20173282587474E-4</v>
      </c>
      <c r="L541">
        <v>2.5419706005231398E-4</v>
      </c>
      <c r="N541">
        <f t="shared" si="43"/>
        <v>1.5412129781123179E-4</v>
      </c>
      <c r="O541" s="2">
        <f t="shared" si="44"/>
        <v>7.6259118015694212E-5</v>
      </c>
      <c r="Q541">
        <f>N541+O541</f>
        <v>2.3038041582692601E-4</v>
      </c>
      <c r="S541">
        <f>IF(H541&gt;$B$5,$B$5,($B$3 - $B$5)*(($B$5-H541)/($B$5-$B$6))^(1/$B$2)+$B$5)</f>
        <v>41.2</v>
      </c>
      <c r="T541">
        <f>K541*S541</f>
        <v>9.0711392426039289E-3</v>
      </c>
      <c r="U541" s="3">
        <f>S541*N541/Q541+$B$7*O541/Q541</f>
        <v>45.767991705541412</v>
      </c>
      <c r="V541">
        <f>IF(U541-H541&lt;=10,10,U541-H541)</f>
        <v>41.667991705541411</v>
      </c>
      <c r="X541">
        <f t="shared" si="45"/>
        <v>0</v>
      </c>
      <c r="Y541">
        <f t="shared" si="46"/>
        <v>1</v>
      </c>
      <c r="AA541">
        <f>((Y541*V541)+H541+273)/(Y541*V541)</f>
        <v>7.6501885178005491</v>
      </c>
      <c r="AB541">
        <f t="shared" si="47"/>
        <v>3.0114344932922126E-5</v>
      </c>
      <c r="AD541">
        <f>AA541*$C$28</f>
        <v>4.3129984810303883</v>
      </c>
      <c r="AF541">
        <f>(Q541-X541)/AD541+X541</f>
        <v>5.3415371426675633E-5</v>
      </c>
      <c r="AH541">
        <f>Q541/AF541</f>
        <v>4.3129984810303883</v>
      </c>
      <c r="AT541" s="1"/>
    </row>
    <row r="542" spans="6:46" x14ac:dyDescent="0.35">
      <c r="F542" s="4">
        <v>44219.5</v>
      </c>
      <c r="H542">
        <v>5.2</v>
      </c>
      <c r="I542">
        <v>3.35</v>
      </c>
      <c r="K542">
        <v>2.09694642685691E-4</v>
      </c>
      <c r="L542">
        <v>2.4164432852016201E-4</v>
      </c>
      <c r="N542">
        <f t="shared" si="43"/>
        <v>1.4678624987998369E-4</v>
      </c>
      <c r="O542" s="2">
        <f t="shared" si="44"/>
        <v>7.2493298556048616E-5</v>
      </c>
      <c r="Q542">
        <f>N542+O542</f>
        <v>2.1927954843603231E-4</v>
      </c>
      <c r="S542">
        <f>IF(H542&gt;$B$5,$B$5,($B$3 - $B$5)*(($B$5-H542)/($B$5-$B$6))^(1/$B$2)+$B$5)</f>
        <v>39.733333333333334</v>
      </c>
      <c r="T542">
        <f>K542*S542</f>
        <v>8.3318671360447898E-3</v>
      </c>
      <c r="U542" s="3">
        <f>S542*N542/Q542+$B$7*O542/Q542</f>
        <v>44.780457119002726</v>
      </c>
      <c r="V542">
        <f>IF(U542-H542&lt;=10,10,U542-H542)</f>
        <v>39.580457119002723</v>
      </c>
      <c r="X542">
        <f t="shared" si="45"/>
        <v>0</v>
      </c>
      <c r="Y542">
        <f t="shared" si="46"/>
        <v>1</v>
      </c>
      <c r="AA542">
        <f>((Y542*V542)+H542+273)/(Y542*V542)</f>
        <v>8.0287212490639774</v>
      </c>
      <c r="AB542">
        <f t="shared" si="47"/>
        <v>2.7311889606529416E-5</v>
      </c>
      <c r="AD542">
        <f>AA542*$C$28</f>
        <v>4.5264064370775721</v>
      </c>
      <c r="AF542">
        <f>(Q542-X542)/AD542+X542</f>
        <v>4.8444511442858386E-5</v>
      </c>
      <c r="AH542">
        <f>Q542/AF542</f>
        <v>4.5264064370775721</v>
      </c>
      <c r="AT542" s="1"/>
    </row>
    <row r="543" spans="6:46" x14ac:dyDescent="0.35">
      <c r="F543" s="4">
        <v>44219.541666666664</v>
      </c>
      <c r="H543">
        <v>5.9</v>
      </c>
      <c r="I543">
        <v>3.35</v>
      </c>
      <c r="K543">
        <v>2.0567376923500601E-4</v>
      </c>
      <c r="L543">
        <v>2.60474639111599E-4</v>
      </c>
      <c r="N543">
        <f t="shared" si="43"/>
        <v>1.439716384645042E-4</v>
      </c>
      <c r="O543" s="2">
        <f t="shared" si="44"/>
        <v>7.8142391733479705E-5</v>
      </c>
      <c r="Q543">
        <f>N543+O543</f>
        <v>2.2211403019798391E-4</v>
      </c>
      <c r="S543">
        <f>IF(H543&gt;$B$5,$B$5,($B$3 - $B$5)*(($B$5-H543)/($B$5-$B$6))^(1/$B$2)+$B$5)</f>
        <v>38.799999999999997</v>
      </c>
      <c r="T543">
        <f>K543*S543</f>
        <v>7.9801422463182323E-3</v>
      </c>
      <c r="U543" s="3">
        <f>S543*N543/Q543+$B$7*O543/Q543</f>
        <v>44.499355168847231</v>
      </c>
      <c r="V543">
        <f>IF(U543-H543&lt;=10,10,U543-H543)</f>
        <v>38.599355168847232</v>
      </c>
      <c r="X543">
        <f t="shared" si="45"/>
        <v>0</v>
      </c>
      <c r="Y543">
        <f t="shared" si="46"/>
        <v>1</v>
      </c>
      <c r="AA543">
        <f>((Y543*V543)+H543+273)/(Y543*V543)</f>
        <v>8.2255093065672398</v>
      </c>
      <c r="AB543">
        <f t="shared" si="47"/>
        <v>2.7003073234705144E-5</v>
      </c>
      <c r="AD543">
        <f>AA543*$C$28</f>
        <v>4.6373509701595497</v>
      </c>
      <c r="AF543">
        <f>(Q543-X543)/AD543+X543</f>
        <v>4.7896747869040842E-5</v>
      </c>
      <c r="AH543">
        <f>Q543/AF543</f>
        <v>4.6373509701595497</v>
      </c>
      <c r="AT543" s="1"/>
    </row>
    <row r="544" spans="6:46" x14ac:dyDescent="0.35">
      <c r="F544" s="4">
        <v>44219.583333333336</v>
      </c>
      <c r="H544">
        <v>6.3</v>
      </c>
      <c r="I544">
        <v>3.35</v>
      </c>
      <c r="K544">
        <v>2.0457716738482001E-4</v>
      </c>
      <c r="L544">
        <v>2.4792190757944602E-4</v>
      </c>
      <c r="N544">
        <f t="shared" si="43"/>
        <v>1.4320401716937399E-4</v>
      </c>
      <c r="O544" s="2">
        <f t="shared" si="44"/>
        <v>7.4376572273833811E-5</v>
      </c>
      <c r="Q544">
        <f>N544+O544</f>
        <v>2.175805894432078E-4</v>
      </c>
      <c r="S544">
        <f>IF(H544&gt;$B$5,$B$5,($B$3 - $B$5)*(($B$5-H544)/($B$5-$B$6))^(1/$B$2)+$B$5)</f>
        <v>38.266666666666666</v>
      </c>
      <c r="T544">
        <f>K544*S544</f>
        <v>7.8284862719257796E-3</v>
      </c>
      <c r="U544" s="3">
        <f>S544*N544/Q544+$B$7*O544/Q544</f>
        <v>43.986698859031293</v>
      </c>
      <c r="V544">
        <f>IF(U544-H544&lt;=10,10,U544-H544)</f>
        <v>37.686698859031296</v>
      </c>
      <c r="X544">
        <f t="shared" si="45"/>
        <v>0</v>
      </c>
      <c r="Y544">
        <f t="shared" si="46"/>
        <v>1</v>
      </c>
      <c r="AA544">
        <f>((Y544*V544)+H544+273)/(Y544*V544)</f>
        <v>8.4111028149409837</v>
      </c>
      <c r="AB544">
        <f t="shared" si="47"/>
        <v>2.5868259398364571E-5</v>
      </c>
      <c r="AD544">
        <f>AA544*$C$28</f>
        <v>4.7419842766254661</v>
      </c>
      <c r="AF544">
        <f>(Q544-X544)/AD544+X544</f>
        <v>4.5883869863449752E-5</v>
      </c>
      <c r="AH544">
        <f>Q544/AF544</f>
        <v>4.7419842766254661</v>
      </c>
      <c r="AT544" s="1"/>
    </row>
    <row r="545" spans="6:46" x14ac:dyDescent="0.35">
      <c r="F545" s="4">
        <v>44219.625</v>
      </c>
      <c r="H545">
        <v>6.9</v>
      </c>
      <c r="I545">
        <v>3.35</v>
      </c>
      <c r="K545">
        <v>2.0567376923500601E-4</v>
      </c>
      <c r="L545">
        <v>2.5105948381587997E-4</v>
      </c>
      <c r="N545">
        <f t="shared" si="43"/>
        <v>1.439716384645042E-4</v>
      </c>
      <c r="O545" s="2">
        <f t="shared" si="44"/>
        <v>7.5317845144763998E-5</v>
      </c>
      <c r="Q545">
        <f>N545+O545</f>
        <v>2.192894836092682E-4</v>
      </c>
      <c r="S545">
        <f>IF(H545&gt;$B$5,$B$5,($B$3 - $B$5)*(($B$5-H545)/($B$5-$B$6))^(1/$B$2)+$B$5)</f>
        <v>37.466666666666669</v>
      </c>
      <c r="T545">
        <f>K545*S545</f>
        <v>7.7059105540048922E-3</v>
      </c>
      <c r="U545" s="3">
        <f>S545*N545/Q545+$B$7*O545/Q545</f>
        <v>43.488719631251769</v>
      </c>
      <c r="V545">
        <f>IF(U545-H545&lt;=10,10,U545-H545)</f>
        <v>36.58871963125177</v>
      </c>
      <c r="X545">
        <f t="shared" si="45"/>
        <v>0</v>
      </c>
      <c r="Y545">
        <f t="shared" si="46"/>
        <v>1</v>
      </c>
      <c r="AA545">
        <f>((Y545*V545)+H545+273)/(Y545*V545)</f>
        <v>8.6498987343882661</v>
      </c>
      <c r="AB545">
        <f t="shared" si="47"/>
        <v>2.5351682180678925E-5</v>
      </c>
      <c r="AD545">
        <f>AA545*$C$28</f>
        <v>4.8766118659268196</v>
      </c>
      <c r="AF545">
        <f>(Q545-X545)/AD545+X545</f>
        <v>4.4967590129831122E-5</v>
      </c>
      <c r="AH545">
        <f>Q545/AF545</f>
        <v>4.8766118659268196</v>
      </c>
      <c r="AT545" s="1"/>
    </row>
    <row r="546" spans="6:46" x14ac:dyDescent="0.35">
      <c r="F546" s="4">
        <v>44219.666666666664</v>
      </c>
      <c r="H546">
        <v>6.2</v>
      </c>
      <c r="I546">
        <v>3.35</v>
      </c>
      <c r="K546">
        <v>2.1018202128577401E-4</v>
      </c>
      <c r="L546">
        <v>2.79303736409827E-4</v>
      </c>
      <c r="N546">
        <f t="shared" si="43"/>
        <v>1.471274149000418E-4</v>
      </c>
      <c r="O546" s="2">
        <f t="shared" si="44"/>
        <v>8.3791120922948112E-5</v>
      </c>
      <c r="Q546">
        <f>N546+O546</f>
        <v>2.3091853582298991E-4</v>
      </c>
      <c r="S546">
        <f>IF(H546&gt;$B$5,$B$5,($B$3 - $B$5)*(($B$5-H546)/($B$5-$B$6))^(1/$B$2)+$B$5)</f>
        <v>38.400000000000006</v>
      </c>
      <c r="T546">
        <f>K546*S546</f>
        <v>8.0709896173737222E-3</v>
      </c>
      <c r="U546" s="3">
        <f>S546*N546/Q546+$B$7*O546/Q546</f>
        <v>44.423477510645384</v>
      </c>
      <c r="V546">
        <f>IF(U546-H546&lt;=10,10,U546-H546)</f>
        <v>38.223477510645381</v>
      </c>
      <c r="X546">
        <f t="shared" si="45"/>
        <v>0</v>
      </c>
      <c r="Y546">
        <f t="shared" si="46"/>
        <v>1</v>
      </c>
      <c r="AA546">
        <f>((Y546*V546)+H546+273)/(Y546*V546)</f>
        <v>8.3044112724239127</v>
      </c>
      <c r="AB546">
        <f t="shared" si="47"/>
        <v>2.7806731657160426E-5</v>
      </c>
      <c r="AD546">
        <f>AA546*$C$28</f>
        <v>4.6818340646739296</v>
      </c>
      <c r="AF546">
        <f>(Q546-X546)/AD546+X546</f>
        <v>4.9322238386309072E-5</v>
      </c>
      <c r="AH546">
        <f>Q546/AF546</f>
        <v>4.6818340646739296</v>
      </c>
      <c r="AT546" s="1"/>
    </row>
    <row r="547" spans="6:46" x14ac:dyDescent="0.35">
      <c r="F547" s="4">
        <v>44219.708333333336</v>
      </c>
      <c r="H547">
        <v>5.7</v>
      </c>
      <c r="I547">
        <v>3.35</v>
      </c>
      <c r="K547">
        <v>2.13715516136375E-4</v>
      </c>
      <c r="L547">
        <v>3.32654665361287E-4</v>
      </c>
      <c r="N547">
        <f t="shared" si="43"/>
        <v>1.496008612954625E-4</v>
      </c>
      <c r="O547" s="2">
        <f t="shared" si="44"/>
        <v>9.9796399608386113E-5</v>
      </c>
      <c r="Q547">
        <f>N547+O547</f>
        <v>2.493972609038486E-4</v>
      </c>
      <c r="S547">
        <f>IF(H547&gt;$B$5,$B$5,($B$3 - $B$5)*(($B$5-H547)/($B$5-$B$6))^(1/$B$2)+$B$5)</f>
        <v>39.066666666666663</v>
      </c>
      <c r="T547">
        <f>K547*S547</f>
        <v>8.349152830394382E-3</v>
      </c>
      <c r="U547" s="3">
        <f>S547*N547/Q547+$B$7*O547/Q547</f>
        <v>45.442395472445284</v>
      </c>
      <c r="V547">
        <f>IF(U547-H547&lt;=10,10,U547-H547)</f>
        <v>39.742395472445281</v>
      </c>
      <c r="X547">
        <f t="shared" si="45"/>
        <v>0</v>
      </c>
      <c r="Y547">
        <f t="shared" si="46"/>
        <v>1</v>
      </c>
      <c r="AA547">
        <f>((Y547*V547)+H547+273)/(Y547*V547)</f>
        <v>8.0126623392198884</v>
      </c>
      <c r="AB547">
        <f t="shared" si="47"/>
        <v>3.1125392578084086E-5</v>
      </c>
      <c r="AD547">
        <f>AA547*$C$28</f>
        <v>4.5173527969478675</v>
      </c>
      <c r="AF547">
        <f>(Q547-X547)/AD547+X547</f>
        <v>5.5208718936531351E-5</v>
      </c>
      <c r="AH547">
        <f>Q547/AF547</f>
        <v>4.5173527969478675</v>
      </c>
      <c r="AT547" s="1"/>
    </row>
    <row r="548" spans="6:46" x14ac:dyDescent="0.35">
      <c r="F548" s="4">
        <v>44219.75</v>
      </c>
      <c r="H548">
        <v>4.0999999999999996</v>
      </c>
      <c r="I548">
        <v>3.35</v>
      </c>
      <c r="K548">
        <v>2.20904350487599E-4</v>
      </c>
      <c r="L548">
        <v>3.51483762659515E-4</v>
      </c>
      <c r="N548">
        <f t="shared" si="43"/>
        <v>1.5463304534131929E-4</v>
      </c>
      <c r="O548" s="2">
        <f t="shared" si="44"/>
        <v>1.0544512879785452E-4</v>
      </c>
      <c r="Q548">
        <f>N548+O548</f>
        <v>2.600781741391738E-4</v>
      </c>
      <c r="S548">
        <f>IF(H548&gt;$B$5,$B$5,($B$3 - $B$5)*(($B$5-H548)/($B$5-$B$6))^(1/$B$2)+$B$5)</f>
        <v>41.2</v>
      </c>
      <c r="T548">
        <f>K548*S548</f>
        <v>9.1012592400890793E-3</v>
      </c>
      <c r="U548" s="3">
        <f>S548*N548/Q548+$B$7*O548/Q548</f>
        <v>46.795020736464082</v>
      </c>
      <c r="V548">
        <f>IF(U548-H548&lt;=10,10,U548-H548)</f>
        <v>42.69502073646408</v>
      </c>
      <c r="X548">
        <f t="shared" si="45"/>
        <v>0</v>
      </c>
      <c r="Y548">
        <f t="shared" si="46"/>
        <v>1</v>
      </c>
      <c r="AA548">
        <f>((Y548*V548)+H548+273)/(Y548*V548)</f>
        <v>7.4902181851697796</v>
      </c>
      <c r="AB548">
        <f t="shared" si="47"/>
        <v>3.4722376265902947E-5</v>
      </c>
      <c r="AD548">
        <f>AA548*$C$28</f>
        <v>4.2228109255157689</v>
      </c>
      <c r="AF548">
        <f>(Q548-X548)/AD548+X548</f>
        <v>6.1588874976070161E-5</v>
      </c>
      <c r="AH548">
        <f>Q548/AF548</f>
        <v>4.2228109255157689</v>
      </c>
      <c r="AT548" s="1"/>
    </row>
    <row r="549" spans="6:46" x14ac:dyDescent="0.35">
      <c r="F549" s="4">
        <v>44219.791666666664</v>
      </c>
      <c r="H549">
        <v>3.8</v>
      </c>
      <c r="I549">
        <v>3.35</v>
      </c>
      <c r="K549">
        <v>2.31261145739361E-4</v>
      </c>
      <c r="L549">
        <v>2.9813283370805599E-4</v>
      </c>
      <c r="N549">
        <f t="shared" si="43"/>
        <v>1.618828020175527E-4</v>
      </c>
      <c r="O549" s="2">
        <f t="shared" si="44"/>
        <v>8.9439850112416804E-5</v>
      </c>
      <c r="Q549">
        <f>N549+O549</f>
        <v>2.5132265212996949E-4</v>
      </c>
      <c r="S549">
        <f>IF(H549&gt;$B$5,$B$5,($B$3 - $B$5)*(($B$5-H549)/($B$5-$B$6))^(1/$B$2)+$B$5)</f>
        <v>41.599999999999994</v>
      </c>
      <c r="T549">
        <f>K549*S549</f>
        <v>9.6204636627574159E-3</v>
      </c>
      <c r="U549" s="3">
        <f>S549*N549/Q549+$B$7*O549/Q549</f>
        <v>46.368746395715227</v>
      </c>
      <c r="V549">
        <f>IF(U549-H549&lt;=10,10,U549-H549)</f>
        <v>42.56874639571523</v>
      </c>
      <c r="X549">
        <f t="shared" si="45"/>
        <v>0</v>
      </c>
      <c r="Y549">
        <f t="shared" si="46"/>
        <v>1</v>
      </c>
      <c r="AA549">
        <f>((Y549*V549)+H549+273)/(Y549*V549)</f>
        <v>7.502423102312954</v>
      </c>
      <c r="AB549">
        <f t="shared" si="47"/>
        <v>3.3498864127309506E-5</v>
      </c>
      <c r="AD549">
        <f>AA549*$C$28</f>
        <v>4.2296917741350066</v>
      </c>
      <c r="AF549">
        <f>(Q549-X549)/AD549+X549</f>
        <v>5.9418668203397927E-5</v>
      </c>
      <c r="AH549">
        <f>Q549/AF549</f>
        <v>4.2296917741350066</v>
      </c>
      <c r="AT549" s="1"/>
    </row>
    <row r="550" spans="6:46" x14ac:dyDescent="0.35">
      <c r="F550" s="4">
        <v>44219.833333333336</v>
      </c>
      <c r="H550">
        <v>3.1</v>
      </c>
      <c r="I550">
        <v>3.35</v>
      </c>
      <c r="K550">
        <v>2.3930289264072999E-4</v>
      </c>
      <c r="L550">
        <v>2.07123710160139E-4</v>
      </c>
      <c r="N550">
        <f t="shared" si="43"/>
        <v>1.6751202484851098E-4</v>
      </c>
      <c r="O550" s="2">
        <f t="shared" si="44"/>
        <v>6.2137113048041704E-5</v>
      </c>
      <c r="Q550">
        <f>N550+O550</f>
        <v>2.2964913789655269E-4</v>
      </c>
      <c r="S550">
        <f>IF(H550&gt;$B$5,$B$5,($B$3 - $B$5)*(($B$5-H550)/($B$5-$B$6))^(1/$B$2)+$B$5)</f>
        <v>42.533333333333331</v>
      </c>
      <c r="T550">
        <f>K550*S550</f>
        <v>1.0178349700319049E-2</v>
      </c>
      <c r="U550" s="3">
        <f>S550*N550/Q550+$B$7*O550/Q550</f>
        <v>45.906490677158686</v>
      </c>
      <c r="V550">
        <f>IF(U550-H550&lt;=10,10,U550-H550)</f>
        <v>42.806490677158685</v>
      </c>
      <c r="X550">
        <f t="shared" si="45"/>
        <v>0</v>
      </c>
      <c r="Y550">
        <f t="shared" si="46"/>
        <v>1</v>
      </c>
      <c r="AA550">
        <f>((Y550*V550)+H550+273)/(Y550*V550)</f>
        <v>7.4499564349320853</v>
      </c>
      <c r="AB550">
        <f t="shared" si="47"/>
        <v>3.0825567894565307E-5</v>
      </c>
      <c r="AD550">
        <f>AA550*$C$28</f>
        <v>4.2001122864933773</v>
      </c>
      <c r="AF550">
        <f>(Q550-X550)/AD550+X550</f>
        <v>5.4676904385402508E-5</v>
      </c>
      <c r="AH550">
        <f>Q550/AF550</f>
        <v>4.2001122864933773</v>
      </c>
      <c r="AT550" s="1"/>
    </row>
    <row r="551" spans="6:46" x14ac:dyDescent="0.35">
      <c r="F551" s="4">
        <v>44219.875</v>
      </c>
      <c r="H551">
        <v>3.9</v>
      </c>
      <c r="I551">
        <v>3.35</v>
      </c>
      <c r="K551">
        <v>2.4490774654168399E-4</v>
      </c>
      <c r="L551">
        <v>1.2552974190793999E-4</v>
      </c>
      <c r="N551">
        <f t="shared" si="43"/>
        <v>1.7143542257917879E-4</v>
      </c>
      <c r="O551" s="2">
        <f t="shared" si="44"/>
        <v>3.7658922572381999E-5</v>
      </c>
      <c r="Q551">
        <f>N551+O551</f>
        <v>2.0909434515156079E-4</v>
      </c>
      <c r="S551">
        <f>IF(H551&gt;$B$5,$B$5,($B$3 - $B$5)*(($B$5-H551)/($B$5-$B$6))^(1/$B$2)+$B$5)</f>
        <v>41.466666666666669</v>
      </c>
      <c r="T551">
        <f>K551*S551</f>
        <v>1.0155507889928497E-2</v>
      </c>
      <c r="U551" s="3">
        <f>S551*N551/Q551+$B$7*O551/Q551</f>
        <v>43.904086730690011</v>
      </c>
      <c r="V551">
        <f>IF(U551-H551&lt;=10,10,U551-H551)</f>
        <v>40.004086730690013</v>
      </c>
      <c r="X551">
        <f t="shared" si="45"/>
        <v>0</v>
      </c>
      <c r="Y551">
        <f t="shared" si="46"/>
        <v>1</v>
      </c>
      <c r="AA551">
        <f>((Y551*V551)+H551+273)/(Y551*V551)</f>
        <v>7.9217928124220887</v>
      </c>
      <c r="AB551">
        <f t="shared" si="47"/>
        <v>2.6394826285242138E-5</v>
      </c>
      <c r="AD551">
        <f>AA551*$C$28</f>
        <v>4.4661226697243439</v>
      </c>
      <c r="AF551">
        <f>(Q551-X551)/AD551+X551</f>
        <v>4.6817868790081044E-5</v>
      </c>
      <c r="AH551">
        <f>Q551/AF551</f>
        <v>4.4661226697243439</v>
      </c>
      <c r="AT551" s="1"/>
    </row>
    <row r="552" spans="6:46" x14ac:dyDescent="0.35">
      <c r="F552" s="4">
        <v>44219.916666666664</v>
      </c>
      <c r="H552">
        <v>2.9</v>
      </c>
      <c r="I552">
        <v>3.35</v>
      </c>
      <c r="K552">
        <v>2.4490774654168399E-4</v>
      </c>
      <c r="L552" s="2">
        <v>8.1594332240161007E-5</v>
      </c>
      <c r="N552">
        <f t="shared" si="43"/>
        <v>1.7143542257917879E-4</v>
      </c>
      <c r="O552" s="2">
        <f t="shared" si="44"/>
        <v>2.4478299672048307E-5</v>
      </c>
      <c r="Q552">
        <f>N552+O552</f>
        <v>1.9591372225122709E-4</v>
      </c>
      <c r="S552">
        <f>IF(H552&gt;$B$5,$B$5,($B$3 - $B$5)*(($B$5-H552)/($B$5-$B$6))^(1/$B$2)+$B$5)</f>
        <v>42.800000000000004</v>
      </c>
      <c r="T552">
        <f>K552*S552</f>
        <v>1.0482051551984076E-2</v>
      </c>
      <c r="U552" s="3">
        <f>S552*N552/Q552+$B$7*O552/Q552</f>
        <v>44.324320259792927</v>
      </c>
      <c r="V552">
        <f>IF(U552-H552&lt;=10,10,U552-H552)</f>
        <v>41.424320259792928</v>
      </c>
      <c r="X552">
        <f t="shared" si="45"/>
        <v>0</v>
      </c>
      <c r="Y552">
        <f t="shared" si="46"/>
        <v>1</v>
      </c>
      <c r="AA552">
        <f>((Y552*V552)+H552+273)/(Y552*V552)</f>
        <v>7.6603386191901546</v>
      </c>
      <c r="AB552">
        <f t="shared" si="47"/>
        <v>2.5575073373445593E-5</v>
      </c>
      <c r="AD552">
        <f>AA552*$C$28</f>
        <v>4.3187208722856898</v>
      </c>
      <c r="AF552">
        <f>(Q552-X552)/AD552+X552</f>
        <v>4.5363830644498089E-5</v>
      </c>
      <c r="AH552">
        <f>Q552/AF552</f>
        <v>4.3187208722856898</v>
      </c>
      <c r="AL552" s="2"/>
      <c r="AT552" s="1"/>
    </row>
    <row r="553" spans="6:46" x14ac:dyDescent="0.35">
      <c r="F553" s="4">
        <v>44219.958333333336</v>
      </c>
      <c r="H553">
        <v>4.2</v>
      </c>
      <c r="I553">
        <v>3.35</v>
      </c>
      <c r="K553">
        <v>2.3930289264072999E-4</v>
      </c>
      <c r="L553" s="2">
        <v>7.5317845144764106E-5</v>
      </c>
      <c r="N553">
        <f t="shared" si="43"/>
        <v>1.6751202484851098E-4</v>
      </c>
      <c r="O553" s="2">
        <f t="shared" si="44"/>
        <v>2.2595353543429236E-5</v>
      </c>
      <c r="Q553">
        <f>N553+O553</f>
        <v>1.9010737839194022E-4</v>
      </c>
      <c r="S553">
        <f>IF(H553&gt;$B$5,$B$5,($B$3 - $B$5)*(($B$5-H553)/($B$5-$B$6))^(1/$B$2)+$B$5)</f>
        <v>41.06666666666667</v>
      </c>
      <c r="T553">
        <f>K553*S553</f>
        <v>9.8273721244459787E-3</v>
      </c>
      <c r="U553" s="3">
        <f>S553*N553/Q553+$B$7*O553/Q553</f>
        <v>42.722723340364197</v>
      </c>
      <c r="V553">
        <f>IF(U553-H553&lt;=10,10,U553-H553)</f>
        <v>38.522723340364195</v>
      </c>
      <c r="X553">
        <f t="shared" si="45"/>
        <v>0</v>
      </c>
      <c r="Y553">
        <f t="shared" si="46"/>
        <v>1</v>
      </c>
      <c r="AA553">
        <f>((Y553*V553)+H553+273)/(Y553*V553)</f>
        <v>8.1957529469249444</v>
      </c>
      <c r="AB553">
        <f t="shared" si="47"/>
        <v>2.3195840531438753E-5</v>
      </c>
      <c r="AD553">
        <f>AA553*$C$28</f>
        <v>4.6205750261890719</v>
      </c>
      <c r="AF553">
        <f>(Q553-X553)/AD553+X553</f>
        <v>4.1143662274592638E-5</v>
      </c>
      <c r="AH553">
        <f>Q553/AF553</f>
        <v>4.6205750261890719</v>
      </c>
      <c r="AL553" s="2"/>
      <c r="AT553" s="1"/>
    </row>
    <row r="554" spans="6:46" x14ac:dyDescent="0.35">
      <c r="F554" s="4">
        <v>44220</v>
      </c>
      <c r="H554">
        <v>3.2</v>
      </c>
      <c r="I554">
        <v>1.24583333333333</v>
      </c>
      <c r="K554">
        <v>2.83288811298217E-4</v>
      </c>
      <c r="L554" s="2">
        <v>6.2764870953969994E-5</v>
      </c>
      <c r="N554">
        <f t="shared" si="43"/>
        <v>1.983021679087519E-4</v>
      </c>
      <c r="O554" s="2">
        <f t="shared" si="44"/>
        <v>1.8829461286190999E-5</v>
      </c>
      <c r="Q554">
        <f>N554+O554</f>
        <v>2.1713162919494291E-4</v>
      </c>
      <c r="S554">
        <f>IF(H554&gt;$B$5,$B$5,($B$3 - $B$5)*(($B$5-H554)/($B$5-$B$6))^(1/$B$2)+$B$5)</f>
        <v>42.400000000000006</v>
      </c>
      <c r="T554">
        <f>K554*S554</f>
        <v>1.2011445599044403E-2</v>
      </c>
      <c r="U554" s="3">
        <f>S554*N554/Q554+$B$7*O554/Q554</f>
        <v>43.492660765663949</v>
      </c>
      <c r="V554">
        <f>IF(U554-H554&lt;=10,10,U554-H554)</f>
        <v>40.292660765663946</v>
      </c>
      <c r="X554">
        <f t="shared" si="45"/>
        <v>0</v>
      </c>
      <c r="Y554">
        <f t="shared" si="46"/>
        <v>1</v>
      </c>
      <c r="AA554">
        <f>((Y554*V554)+H554+273)/(Y554*V554)</f>
        <v>7.8548463852098944</v>
      </c>
      <c r="AB554">
        <f t="shared" si="47"/>
        <v>2.7643014076479714E-5</v>
      </c>
      <c r="AD554">
        <f>AA554*$C$28</f>
        <v>4.42837983002768</v>
      </c>
      <c r="AF554">
        <f>(Q554-X554)/AD554+X554</f>
        <v>4.9031844044323026E-5</v>
      </c>
      <c r="AH554">
        <f>Q554/AF554</f>
        <v>4.42837983002768</v>
      </c>
      <c r="AL554" s="2"/>
      <c r="AT554" s="1"/>
    </row>
    <row r="555" spans="6:46" x14ac:dyDescent="0.35">
      <c r="F555" s="4">
        <v>44220.041666666664</v>
      </c>
      <c r="H555">
        <v>3</v>
      </c>
      <c r="I555">
        <v>1.24583333333333</v>
      </c>
      <c r="K555">
        <v>2.8243589874807199E-4</v>
      </c>
      <c r="L555" s="2">
        <v>5.0211896763176003E-5</v>
      </c>
      <c r="N555">
        <f t="shared" si="43"/>
        <v>1.9770512912365039E-4</v>
      </c>
      <c r="O555" s="2">
        <f t="shared" si="44"/>
        <v>1.5063569028952804E-5</v>
      </c>
      <c r="Q555">
        <f>N555+O555</f>
        <v>2.127686981526032E-4</v>
      </c>
      <c r="S555">
        <f>IF(H555&gt;$B$5,$B$5,($B$3 - $B$5)*(($B$5-H555)/($B$5-$B$6))^(1/$B$2)+$B$5)</f>
        <v>42.666666666666664</v>
      </c>
      <c r="T555">
        <f>K555*S555</f>
        <v>1.2050598346584404E-2</v>
      </c>
      <c r="U555" s="3">
        <f>S555*N555/Q555+$B$7*O555/Q555</f>
        <v>43.539840303751674</v>
      </c>
      <c r="V555">
        <f>IF(U555-H555&lt;=10,10,U555-H555)</f>
        <v>40.539840303751674</v>
      </c>
      <c r="X555">
        <f t="shared" si="45"/>
        <v>0</v>
      </c>
      <c r="Y555">
        <f t="shared" si="46"/>
        <v>1</v>
      </c>
      <c r="AA555">
        <f>((Y555*V555)+H555+273)/(Y555*V555)</f>
        <v>7.80811759326191</v>
      </c>
      <c r="AB555">
        <f t="shared" si="47"/>
        <v>2.7249679018181539E-5</v>
      </c>
      <c r="AD555">
        <f>AA555*$C$28</f>
        <v>4.4020352231956927</v>
      </c>
      <c r="AF555">
        <f>(Q555-X555)/AD555+X555</f>
        <v>4.8334165304143585E-5</v>
      </c>
      <c r="AH555">
        <f>Q555/AF555</f>
        <v>4.4020352231956927</v>
      </c>
      <c r="AL555" s="2"/>
      <c r="AT555" s="1"/>
    </row>
    <row r="556" spans="6:46" x14ac:dyDescent="0.35">
      <c r="F556" s="4">
        <v>44220.083333333336</v>
      </c>
      <c r="H556">
        <v>2.7</v>
      </c>
      <c r="I556">
        <v>1.24583333333333</v>
      </c>
      <c r="K556">
        <v>2.8401987919834102E-4</v>
      </c>
      <c r="L556" s="2">
        <v>3.4520739689343903E-5</v>
      </c>
      <c r="N556">
        <f t="shared" si="43"/>
        <v>1.9881391543883872E-4</v>
      </c>
      <c r="O556" s="2">
        <f t="shared" si="44"/>
        <v>1.0356221906803173E-5</v>
      </c>
      <c r="Q556">
        <f>N556+O556</f>
        <v>2.0917013734564189E-4</v>
      </c>
      <c r="S556">
        <f>IF(H556&gt;$B$5,$B$5,($B$3 - $B$5)*(($B$5-H556)/($B$5-$B$6))^(1/$B$2)+$B$5)</f>
        <v>43.066666666666663</v>
      </c>
      <c r="T556">
        <f>K556*S556</f>
        <v>1.2231789464141886E-2</v>
      </c>
      <c r="U556" s="3">
        <f>S556*N556/Q556+$B$7*O556/Q556</f>
        <v>43.657497889785446</v>
      </c>
      <c r="V556">
        <f>IF(U556-H556&lt;=10,10,U556-H556)</f>
        <v>40.957497889785444</v>
      </c>
      <c r="X556">
        <f t="shared" si="45"/>
        <v>0</v>
      </c>
      <c r="Y556">
        <f t="shared" si="46"/>
        <v>1</v>
      </c>
      <c r="AA556">
        <f>((Y556*V556)+H556+273)/(Y556*V556)</f>
        <v>7.7313682281543352</v>
      </c>
      <c r="AB556">
        <f t="shared" si="47"/>
        <v>2.7054737424604062E-5</v>
      </c>
      <c r="AD556">
        <f>AA556*$C$28</f>
        <v>4.3587657149530141</v>
      </c>
      <c r="AF556">
        <f>(Q556-X556)/AD556+X556</f>
        <v>4.7988387315260114E-5</v>
      </c>
      <c r="AH556">
        <f>Q556/AF556</f>
        <v>4.3587657149530141</v>
      </c>
      <c r="AL556" s="2"/>
      <c r="AT556" s="1"/>
    </row>
    <row r="557" spans="6:46" x14ac:dyDescent="0.35">
      <c r="F557" s="4">
        <v>44220.125</v>
      </c>
      <c r="H557">
        <v>0.3</v>
      </c>
      <c r="I557">
        <v>1.24583333333333</v>
      </c>
      <c r="K557">
        <v>2.8816259729904601E-4</v>
      </c>
      <c r="L557" s="2">
        <v>1.56912784031529E-5</v>
      </c>
      <c r="N557">
        <f t="shared" si="43"/>
        <v>2.0171381810933219E-4</v>
      </c>
      <c r="O557" s="2">
        <f t="shared" si="44"/>
        <v>4.7073835209458711E-6</v>
      </c>
      <c r="Q557">
        <f>N557+O557</f>
        <v>2.0642120163027805E-4</v>
      </c>
      <c r="S557">
        <f>IF(H557&gt;$B$5,$B$5,($B$3 - $B$5)*(($B$5-H557)/($B$5-$B$6))^(1/$B$2)+$B$5)</f>
        <v>46.266666666666666</v>
      </c>
      <c r="T557">
        <f>K557*S557</f>
        <v>1.3332322835035862E-2</v>
      </c>
      <c r="U557" s="3">
        <f>S557*N557/Q557+$B$7*O557/Q557</f>
        <v>46.465828134052636</v>
      </c>
      <c r="V557">
        <f>IF(U557-H557&lt;=10,10,U557-H557)</f>
        <v>46.165828134052639</v>
      </c>
      <c r="X557">
        <f t="shared" si="45"/>
        <v>0</v>
      </c>
      <c r="Y557">
        <f t="shared" si="46"/>
        <v>1</v>
      </c>
      <c r="AA557">
        <f>((Y557*V557)+H557+273)/(Y557*V557)</f>
        <v>6.9199631209130121</v>
      </c>
      <c r="AB557">
        <f t="shared" si="47"/>
        <v>2.9829812388226004E-5</v>
      </c>
      <c r="AD557">
        <f>AA557*$C$28</f>
        <v>3.9013143741279821</v>
      </c>
      <c r="AF557">
        <f>(Q557-X557)/AD557+X557</f>
        <v>5.2910681333240959E-5</v>
      </c>
      <c r="AH557">
        <f>Q557/AF557</f>
        <v>3.9013143741279821</v>
      </c>
      <c r="AL557" s="2"/>
      <c r="AT557" s="1"/>
    </row>
    <row r="558" spans="6:46" x14ac:dyDescent="0.35">
      <c r="F558" s="4">
        <v>44220.166666666664</v>
      </c>
      <c r="H558">
        <v>0.1</v>
      </c>
      <c r="I558">
        <v>1.24583333333333</v>
      </c>
      <c r="K558">
        <v>2.8816259729904601E-4</v>
      </c>
      <c r="L558" s="2">
        <v>1.2552974190794001E-5</v>
      </c>
      <c r="N558">
        <f t="shared" si="43"/>
        <v>2.0171381810933219E-4</v>
      </c>
      <c r="O558" s="2">
        <f t="shared" si="44"/>
        <v>3.7658922572382009E-6</v>
      </c>
      <c r="Q558">
        <f>N558+O558</f>
        <v>2.0547971036657039E-4</v>
      </c>
      <c r="S558">
        <f>IF(H558&gt;$B$5,$B$5,($B$3 - $B$5)*(($B$5-H558)/($B$5-$B$6))^(1/$B$2)+$B$5)</f>
        <v>46.533333333333331</v>
      </c>
      <c r="T558">
        <f>K558*S558</f>
        <v>1.3409166194315607E-2</v>
      </c>
      <c r="U558" s="3">
        <f>S558*N558/Q558+$B$7*O558/Q558</f>
        <v>46.688504636561937</v>
      </c>
      <c r="V558">
        <f>IF(U558-H558&lt;=10,10,U558-H558)</f>
        <v>46.588504636561936</v>
      </c>
      <c r="X558">
        <f t="shared" si="45"/>
        <v>0</v>
      </c>
      <c r="Y558">
        <f t="shared" si="46"/>
        <v>1</v>
      </c>
      <c r="AA558">
        <f>((Y558*V558)+H558+273)/(Y558*V558)</f>
        <v>6.8619610595029785</v>
      </c>
      <c r="AB558">
        <f t="shared" si="47"/>
        <v>2.9944750281263411E-5</v>
      </c>
      <c r="AD558">
        <f>AA558*$C$28</f>
        <v>3.8686141599860657</v>
      </c>
      <c r="AF558">
        <f>(Q558-X558)/AD558+X558</f>
        <v>5.3114552619874218E-5</v>
      </c>
      <c r="AH558">
        <f>Q558/AF558</f>
        <v>3.8686141599860657</v>
      </c>
      <c r="AL558" s="2"/>
      <c r="AT558" s="1"/>
    </row>
    <row r="559" spans="6:46" x14ac:dyDescent="0.35">
      <c r="F559" s="4">
        <v>44220.208333333336</v>
      </c>
      <c r="H559">
        <v>0.2</v>
      </c>
      <c r="I559">
        <v>1.24583333333333</v>
      </c>
      <c r="K559">
        <v>2.8901550984919102E-4</v>
      </c>
      <c r="L559" s="2">
        <v>9.4147306430955099E-6</v>
      </c>
      <c r="N559">
        <f t="shared" si="43"/>
        <v>2.023108568944337E-4</v>
      </c>
      <c r="O559" s="2">
        <f t="shared" si="44"/>
        <v>2.8244191929286532E-6</v>
      </c>
      <c r="Q559">
        <f>N559+O559</f>
        <v>2.0513527608736234E-4</v>
      </c>
      <c r="S559">
        <f>IF(H559&gt;$B$5,$B$5,($B$3 - $B$5)*(($B$5-H559)/($B$5-$B$6))^(1/$B$2)+$B$5)</f>
        <v>46.400000000000006</v>
      </c>
      <c r="T559">
        <f>K559*S559</f>
        <v>1.3410319657002465E-2</v>
      </c>
      <c r="U559" s="3">
        <f>S559*N559/Q559+$B$7*O559/Q559</f>
        <v>46.518409692971794</v>
      </c>
      <c r="V559">
        <f>IF(U559-H559&lt;=10,10,U559-H559)</f>
        <v>46.318409692971791</v>
      </c>
      <c r="X559">
        <f t="shared" si="45"/>
        <v>0</v>
      </c>
      <c r="Y559">
        <f t="shared" si="46"/>
        <v>1</v>
      </c>
      <c r="AA559">
        <f>((Y559*V559)+H559+273)/(Y559*V559)</f>
        <v>6.8983026794517617</v>
      </c>
      <c r="AB559">
        <f t="shared" si="47"/>
        <v>2.9737065133196698E-5</v>
      </c>
      <c r="AD559">
        <f>AA559*$C$28</f>
        <v>3.8891027206630451</v>
      </c>
      <c r="AF559">
        <f>(Q559-X559)/AD559+X559</f>
        <v>5.2746170729167382E-5</v>
      </c>
      <c r="AH559">
        <f>Q559/AF559</f>
        <v>3.8891027206630451</v>
      </c>
      <c r="AL559" s="2"/>
      <c r="AT559" s="1"/>
    </row>
    <row r="560" spans="6:46" x14ac:dyDescent="0.35">
      <c r="F560" s="4">
        <v>44220.25</v>
      </c>
      <c r="H560">
        <v>0.3</v>
      </c>
      <c r="I560">
        <v>1.24583333333333</v>
      </c>
      <c r="K560">
        <v>2.9145240284960598E-4</v>
      </c>
      <c r="L560" s="2">
        <v>2.8244252593946901E-5</v>
      </c>
      <c r="N560">
        <f t="shared" si="43"/>
        <v>2.0401668199472418E-4</v>
      </c>
      <c r="O560" s="2">
        <f t="shared" si="44"/>
        <v>8.473275778184072E-6</v>
      </c>
      <c r="Q560">
        <f>N560+O560</f>
        <v>2.1248995777290824E-4</v>
      </c>
      <c r="S560">
        <f>IF(H560&gt;$B$5,$B$5,($B$3 - $B$5)*(($B$5-H560)/($B$5-$B$6))^(1/$B$2)+$B$5)</f>
        <v>46.266666666666666</v>
      </c>
      <c r="T560">
        <f>K560*S560</f>
        <v>1.3484531171841769E-2</v>
      </c>
      <c r="U560" s="3">
        <f>S560*N560/Q560+$B$7*O560/Q560</f>
        <v>46.61491814439168</v>
      </c>
      <c r="V560">
        <f>IF(U560-H560&lt;=10,10,U560-H560)</f>
        <v>46.314918144391683</v>
      </c>
      <c r="X560">
        <f t="shared" si="45"/>
        <v>0</v>
      </c>
      <c r="Y560">
        <f t="shared" si="46"/>
        <v>1</v>
      </c>
      <c r="AA560">
        <f>((Y560*V560)+H560+273)/(Y560*V560)</f>
        <v>6.9009064670687357</v>
      </c>
      <c r="AB560">
        <f t="shared" si="47"/>
        <v>3.079160089865217E-5</v>
      </c>
      <c r="AD560">
        <f>AA560*$C$28</f>
        <v>3.890570675604391</v>
      </c>
      <c r="AF560">
        <f>(Q560-X560)/AD560+X560</f>
        <v>5.4616655367634063E-5</v>
      </c>
      <c r="AH560">
        <f>Q560/AF560</f>
        <v>3.890570675604391</v>
      </c>
      <c r="AL560" s="2"/>
      <c r="AT560" s="1"/>
    </row>
    <row r="561" spans="6:46" x14ac:dyDescent="0.35">
      <c r="F561" s="4">
        <v>44220.291666666664</v>
      </c>
      <c r="H561">
        <v>0.2</v>
      </c>
      <c r="I561">
        <v>1.24583333333333</v>
      </c>
      <c r="K561">
        <v>2.93889295850021E-4</v>
      </c>
      <c r="L561">
        <v>1.00423672197031E-4</v>
      </c>
      <c r="N561">
        <f t="shared" si="43"/>
        <v>2.0572250709501469E-4</v>
      </c>
      <c r="O561" s="2">
        <f t="shared" si="44"/>
        <v>3.0127101659109304E-5</v>
      </c>
      <c r="Q561">
        <f>N561+O561</f>
        <v>2.3584960875412398E-4</v>
      </c>
      <c r="S561">
        <f>IF(H561&gt;$B$5,$B$5,($B$3 - $B$5)*(($B$5-H561)/($B$5-$B$6))^(1/$B$2)+$B$5)</f>
        <v>46.400000000000006</v>
      </c>
      <c r="T561">
        <f>K561*S561</f>
        <v>1.3636463327440977E-2</v>
      </c>
      <c r="U561" s="3">
        <f>S561*N561/Q561+$B$7*O561/Q561</f>
        <v>47.498552063058327</v>
      </c>
      <c r="V561">
        <f>IF(U561-H561&lt;=10,10,U561-H561)</f>
        <v>47.298552063058324</v>
      </c>
      <c r="X561">
        <f t="shared" si="45"/>
        <v>0</v>
      </c>
      <c r="Y561">
        <f t="shared" si="46"/>
        <v>1</v>
      </c>
      <c r="AA561">
        <f>((Y561*V561)+H561+273)/(Y561*V561)</f>
        <v>6.7760753360012034</v>
      </c>
      <c r="AB561">
        <f t="shared" si="47"/>
        <v>3.4806225884334253E-5</v>
      </c>
      <c r="AD561">
        <f>AA561*$C$28</f>
        <v>3.8201937852275298</v>
      </c>
      <c r="AF561">
        <f>(Q561-X561)/AD561+X561</f>
        <v>6.1737603381833899E-5</v>
      </c>
      <c r="AH561">
        <f>Q561/AF561</f>
        <v>3.8201937852275298</v>
      </c>
      <c r="AT561" s="1"/>
    </row>
    <row r="562" spans="6:46" x14ac:dyDescent="0.35">
      <c r="F562" s="4">
        <v>44220.333333333336</v>
      </c>
      <c r="H562">
        <v>0.6</v>
      </c>
      <c r="I562">
        <v>1.24583333333333</v>
      </c>
      <c r="K562">
        <v>2.9023395634939902E-4</v>
      </c>
      <c r="L562">
        <v>2.1026249968978099E-4</v>
      </c>
      <c r="N562">
        <f t="shared" si="43"/>
        <v>2.0316376944457931E-4</v>
      </c>
      <c r="O562" s="2">
        <f t="shared" si="44"/>
        <v>6.3078749906934301E-5</v>
      </c>
      <c r="Q562">
        <f>N562+O562</f>
        <v>2.6624251935151359E-4</v>
      </c>
      <c r="S562">
        <f>IF(H562&gt;$B$5,$B$5,($B$3 - $B$5)*(($B$5-H562)/($B$5-$B$6))^(1/$B$2)+$B$5)</f>
        <v>45.86666666666666</v>
      </c>
      <c r="T562">
        <f>K562*S562</f>
        <v>1.3312064131225767E-2</v>
      </c>
      <c r="U562" s="3">
        <f>S562*N562/Q562+$B$7*O562/Q562</f>
        <v>48.030555629831717</v>
      </c>
      <c r="V562">
        <f>IF(U562-H562&lt;=10,10,U562-H562)</f>
        <v>47.430555629831716</v>
      </c>
      <c r="X562">
        <f t="shared" si="45"/>
        <v>0</v>
      </c>
      <c r="Y562">
        <f t="shared" si="46"/>
        <v>1</v>
      </c>
      <c r="AA562">
        <f>((Y562*V562)+H562+273)/(Y562*V562)</f>
        <v>6.7684333731042727</v>
      </c>
      <c r="AB562">
        <f t="shared" si="47"/>
        <v>3.9335914926706915E-5</v>
      </c>
      <c r="AD562">
        <f>AA562*$C$28</f>
        <v>3.8158854241603666</v>
      </c>
      <c r="AF562">
        <f>(Q562-X562)/AD562+X562</f>
        <v>6.9772147157719396E-5</v>
      </c>
      <c r="AH562">
        <f>Q562/AF562</f>
        <v>3.8158854241603666</v>
      </c>
      <c r="AT562" s="1"/>
    </row>
    <row r="563" spans="6:46" x14ac:dyDescent="0.35">
      <c r="F563" s="4">
        <v>44220.375</v>
      </c>
      <c r="H563">
        <v>0.8</v>
      </c>
      <c r="I563">
        <v>1.24583333333333</v>
      </c>
      <c r="K563">
        <v>2.8609123824869398E-4</v>
      </c>
      <c r="L563">
        <v>3.3579224159772101E-4</v>
      </c>
      <c r="N563">
        <f t="shared" si="43"/>
        <v>2.0026386677408578E-4</v>
      </c>
      <c r="O563" s="2">
        <f t="shared" si="44"/>
        <v>1.0073767247931631E-4</v>
      </c>
      <c r="Q563">
        <f>N563+O563</f>
        <v>3.0100153925340209E-4</v>
      </c>
      <c r="S563">
        <f>IF(H563&gt;$B$5,$B$5,($B$3 - $B$5)*(($B$5-H563)/($B$5-$B$6))^(1/$B$2)+$B$5)</f>
        <v>45.6</v>
      </c>
      <c r="T563">
        <f>K563*S563</f>
        <v>1.3045760464140447E-2</v>
      </c>
      <c r="U563" s="3">
        <f>S563*N563/Q563+$B$7*O563/Q563</f>
        <v>48.745944448172352</v>
      </c>
      <c r="V563">
        <f>IF(U563-H563&lt;=10,10,U563-H563)</f>
        <v>47.945944448172355</v>
      </c>
      <c r="X563">
        <f t="shared" si="45"/>
        <v>1.9529896075246944E-5</v>
      </c>
      <c r="Y563">
        <f t="shared" si="46"/>
        <v>0.93511695613355172</v>
      </c>
      <c r="AA563">
        <f>((Y563*V563)+H563+273)/(Y563*V563)</f>
        <v>7.106827237668055</v>
      </c>
      <c r="AB563">
        <f t="shared" si="47"/>
        <v>3.9605809141705506E-5</v>
      </c>
      <c r="AD563">
        <f>AA563*$C$28</f>
        <v>4.0066640200678574</v>
      </c>
      <c r="AF563">
        <f>(Q563-X563)/AD563+X563</f>
        <v>8.9780768563773724E-5</v>
      </c>
      <c r="AH563">
        <f>Q563/AF563</f>
        <v>3.3526282306170336</v>
      </c>
      <c r="AT563" s="1"/>
    </row>
    <row r="564" spans="6:46" x14ac:dyDescent="0.35">
      <c r="F564" s="4">
        <v>44220.416666666664</v>
      </c>
      <c r="H564">
        <v>1.2</v>
      </c>
      <c r="I564">
        <v>1.24583333333333</v>
      </c>
      <c r="K564">
        <v>2.75490753696889E-4</v>
      </c>
      <c r="L564">
        <v>3.6403649419166798E-4</v>
      </c>
      <c r="N564">
        <f t="shared" si="43"/>
        <v>1.928435275878223E-4</v>
      </c>
      <c r="O564" s="2">
        <f t="shared" si="44"/>
        <v>1.0921094825750041E-4</v>
      </c>
      <c r="Q564">
        <f>N564+O564</f>
        <v>3.0205447584532273E-4</v>
      </c>
      <c r="S564">
        <f>IF(H564&gt;$B$5,$B$5,($B$3 - $B$5)*(($B$5-H564)/($B$5-$B$6))^(1/$B$2)+$B$5)</f>
        <v>45.06666666666667</v>
      </c>
      <c r="T564">
        <f>K564*S564</f>
        <v>1.2415449966606465E-2</v>
      </c>
      <c r="U564" s="3">
        <f>S564*N564/Q564+$B$7*O564/Q564</f>
        <v>48.658167006647375</v>
      </c>
      <c r="V564">
        <f>IF(U564-H564&lt;=10,10,U564-H564)</f>
        <v>47.458167006647372</v>
      </c>
      <c r="X564">
        <f t="shared" si="45"/>
        <v>2.0582832667167584E-5</v>
      </c>
      <c r="Y564">
        <f t="shared" si="46"/>
        <v>0.93185721678328082</v>
      </c>
      <c r="AA564">
        <f>((Y564*V564)+H564+273)/(Y564*V564)</f>
        <v>7.2002202501210935</v>
      </c>
      <c r="AB564">
        <f t="shared" si="47"/>
        <v>3.9092087936257415E-5</v>
      </c>
      <c r="AD564">
        <f>AA564*$C$28</f>
        <v>4.0593168298530742</v>
      </c>
      <c r="AF564">
        <f>(Q564-X564)/AD564+X564</f>
        <v>8.9922491278723388E-5</v>
      </c>
      <c r="AH564">
        <f>Q564/AF564</f>
        <v>3.3590536866808538</v>
      </c>
      <c r="AT564" s="1"/>
    </row>
    <row r="565" spans="6:46" x14ac:dyDescent="0.35">
      <c r="F565" s="4">
        <v>44220.458333333336</v>
      </c>
      <c r="H565">
        <v>1.3</v>
      </c>
      <c r="I565">
        <v>1.24583333333333</v>
      </c>
      <c r="K565">
        <v>2.6160046359452498E-4</v>
      </c>
      <c r="L565">
        <v>3.5462133889594901E-4</v>
      </c>
      <c r="N565">
        <f t="shared" si="43"/>
        <v>1.8312032451616749E-4</v>
      </c>
      <c r="O565" s="2">
        <f t="shared" si="44"/>
        <v>1.0638640166878472E-4</v>
      </c>
      <c r="Q565">
        <f>N565+O565</f>
        <v>2.8950672618495221E-4</v>
      </c>
      <c r="S565">
        <f>IF(H565&gt;$B$5,$B$5,($B$3 - $B$5)*(($B$5-H565)/($B$5-$B$6))^(1/$B$2)+$B$5)</f>
        <v>44.93333333333333</v>
      </c>
      <c r="T565">
        <f>K565*S565</f>
        <v>1.1754580830847322E-2</v>
      </c>
      <c r="U565" s="3">
        <f>S565*N565/Q565+$B$7*O565/Q565</f>
        <v>48.632578796741257</v>
      </c>
      <c r="V565">
        <f>IF(U565-H565&lt;=10,10,U565-H565)</f>
        <v>47.332578796741259</v>
      </c>
      <c r="X565">
        <f t="shared" si="45"/>
        <v>8.0350830067970605E-6</v>
      </c>
      <c r="Y565">
        <f t="shared" si="46"/>
        <v>0.97224560854705733</v>
      </c>
      <c r="AA565">
        <f>((Y565*V565)+H565+273)/(Y565*V565)</f>
        <v>6.9605955036268963</v>
      </c>
      <c r="AB565">
        <f t="shared" si="47"/>
        <v>4.0437868143823498E-5</v>
      </c>
      <c r="AD565">
        <f>AA565*$C$28</f>
        <v>3.9242219671262277</v>
      </c>
      <c r="AF565">
        <f>(Q565-X565)/AD565+X565</f>
        <v>7.9761821589905671E-5</v>
      </c>
      <c r="AH565">
        <f>Q565/AF565</f>
        <v>3.6296403519148188</v>
      </c>
      <c r="AT565" s="1"/>
    </row>
    <row r="566" spans="6:46" x14ac:dyDescent="0.35">
      <c r="F566" s="4">
        <v>44220.5</v>
      </c>
      <c r="H566">
        <v>1.3</v>
      </c>
      <c r="I566">
        <v>1.24583333333333</v>
      </c>
      <c r="K566">
        <v>2.5051260044263798E-4</v>
      </c>
      <c r="L566">
        <v>3.0127162323769798E-4</v>
      </c>
      <c r="N566">
        <f t="shared" si="43"/>
        <v>1.7535882030984658E-4</v>
      </c>
      <c r="O566" s="2">
        <f t="shared" si="44"/>
        <v>9.0381486971309401E-5</v>
      </c>
      <c r="Q566">
        <f>N566+O566</f>
        <v>2.6574030728115596E-4</v>
      </c>
      <c r="S566">
        <f>IF(H566&gt;$B$5,$B$5,($B$3 - $B$5)*(($B$5-H566)/($B$5-$B$6))^(1/$B$2)+$B$5)</f>
        <v>44.93333333333333</v>
      </c>
      <c r="T566">
        <f>K566*S566</f>
        <v>1.1256366179889199E-2</v>
      </c>
      <c r="U566" s="3">
        <f>S566*N566/Q566+$B$7*O566/Q566</f>
        <v>48.357128208437572</v>
      </c>
      <c r="V566">
        <f>IF(U566-H566&lt;=10,10,U566-H566)</f>
        <v>47.057128208437575</v>
      </c>
      <c r="X566">
        <f t="shared" si="45"/>
        <v>0</v>
      </c>
      <c r="Y566">
        <f t="shared" si="46"/>
        <v>1</v>
      </c>
      <c r="AA566">
        <f>((Y566*V566)+H566+273)/(Y566*V566)</f>
        <v>6.8290849961136528</v>
      </c>
      <c r="AB566">
        <f t="shared" si="47"/>
        <v>3.8913017985921317E-5</v>
      </c>
      <c r="AD566">
        <f>AA566*$C$28</f>
        <v>3.8500793995510136</v>
      </c>
      <c r="AF566">
        <f>(Q566-X566)/AD566+X566</f>
        <v>6.9022032977331821E-5</v>
      </c>
      <c r="AH566">
        <f>Q566/AF566</f>
        <v>3.8500793995510136</v>
      </c>
      <c r="AT566" s="1"/>
    </row>
    <row r="567" spans="6:46" x14ac:dyDescent="0.35">
      <c r="F567" s="4">
        <v>44220.541666666664</v>
      </c>
      <c r="H567">
        <v>1.6</v>
      </c>
      <c r="I567">
        <v>1.24583333333333</v>
      </c>
      <c r="K567">
        <v>2.4527328049174599E-4</v>
      </c>
      <c r="L567">
        <v>2.60474639111599E-4</v>
      </c>
      <c r="N567">
        <f t="shared" si="43"/>
        <v>1.7169129634422219E-4</v>
      </c>
      <c r="O567" s="2">
        <f t="shared" si="44"/>
        <v>7.8142391733479705E-5</v>
      </c>
      <c r="Q567">
        <f>N567+O567</f>
        <v>2.4983368807770189E-4</v>
      </c>
      <c r="S567">
        <f>IF(H567&gt;$B$5,$B$5,($B$3 - $B$5)*(($B$5-H567)/($B$5-$B$6))^(1/$B$2)+$B$5)</f>
        <v>44.533333333333331</v>
      </c>
      <c r="T567">
        <f>K567*S567</f>
        <v>1.0922836757899087E-2</v>
      </c>
      <c r="U567" s="3">
        <f>S567*N567/Q567+$B$7*O567/Q567</f>
        <v>47.807072648089175</v>
      </c>
      <c r="V567">
        <f>IF(U567-H567&lt;=10,10,U567-H567)</f>
        <v>46.207072648089174</v>
      </c>
      <c r="X567">
        <f t="shared" si="45"/>
        <v>0</v>
      </c>
      <c r="Y567">
        <f t="shared" si="46"/>
        <v>1</v>
      </c>
      <c r="AA567">
        <f>((Y567*V567)+H567+273)/(Y567*V567)</f>
        <v>6.9428131725924356</v>
      </c>
      <c r="AB567">
        <f t="shared" si="47"/>
        <v>3.5984503956400482E-5</v>
      </c>
      <c r="AD567">
        <f>AA567*$C$28</f>
        <v>3.914196702185063</v>
      </c>
      <c r="AF567">
        <f>(Q567-X567)/AD567+X567</f>
        <v>6.3827576150742401E-5</v>
      </c>
      <c r="AH567">
        <f>Q567/AF567</f>
        <v>3.914196702185063</v>
      </c>
      <c r="AT567" s="1"/>
    </row>
    <row r="568" spans="6:46" x14ac:dyDescent="0.35">
      <c r="F568" s="4">
        <v>44220.583333333336</v>
      </c>
      <c r="H568">
        <v>2.4</v>
      </c>
      <c r="I568">
        <v>1.24583333333333</v>
      </c>
      <c r="K568">
        <v>2.4283638749133201E-4</v>
      </c>
      <c r="L568">
        <v>1.8829461286190999E-4</v>
      </c>
      <c r="N568">
        <f t="shared" si="43"/>
        <v>1.6998547124393241E-4</v>
      </c>
      <c r="O568" s="2">
        <f t="shared" si="44"/>
        <v>5.6488383858573005E-5</v>
      </c>
      <c r="Q568">
        <f>N568+O568</f>
        <v>2.2647385510250542E-4</v>
      </c>
      <c r="S568">
        <f>IF(H568&gt;$B$5,$B$5,($B$3 - $B$5)*(($B$5-H568)/($B$5-$B$6))^(1/$B$2)+$B$5)</f>
        <v>43.466666666666669</v>
      </c>
      <c r="T568">
        <f>K568*S568</f>
        <v>1.0555288309623231E-2</v>
      </c>
      <c r="U568" s="3">
        <f>S568*N568/Q568+$B$7*O568/Q568</f>
        <v>46.343375592769107</v>
      </c>
      <c r="V568">
        <f>IF(U568-H568&lt;=10,10,U568-H568)</f>
        <v>43.943375592769108</v>
      </c>
      <c r="X568">
        <f t="shared" si="45"/>
        <v>0</v>
      </c>
      <c r="Y568">
        <f t="shared" si="46"/>
        <v>1</v>
      </c>
      <c r="AA568">
        <f>((Y568*V568)+H568+273)/(Y568*V568)</f>
        <v>7.2671562274182033</v>
      </c>
      <c r="AB568">
        <f t="shared" si="47"/>
        <v>3.1164027305212428E-5</v>
      </c>
      <c r="AD568">
        <f>AA568*$C$28</f>
        <v>4.0970537781304905</v>
      </c>
      <c r="AF568">
        <f>(Q568-X568)/AD568+X568</f>
        <v>5.5277247350618557E-5</v>
      </c>
      <c r="AH568">
        <f>Q568/AF568</f>
        <v>4.0970537781304905</v>
      </c>
      <c r="AT568" s="1"/>
    </row>
    <row r="569" spans="6:46" x14ac:dyDescent="0.35">
      <c r="F569" s="4">
        <v>44220.625</v>
      </c>
      <c r="H569">
        <v>3.4</v>
      </c>
      <c r="I569">
        <v>1.24583333333333</v>
      </c>
      <c r="K569">
        <v>2.4283638749133201E-4</v>
      </c>
      <c r="L569">
        <v>1.2552974190793999E-4</v>
      </c>
      <c r="N569">
        <f t="shared" si="43"/>
        <v>1.6998547124393241E-4</v>
      </c>
      <c r="O569" s="2">
        <f t="shared" si="44"/>
        <v>3.7658922572381999E-5</v>
      </c>
      <c r="Q569">
        <f>N569+O569</f>
        <v>2.076443938163144E-4</v>
      </c>
      <c r="S569">
        <f>IF(H569&gt;$B$5,$B$5,($B$3 - $B$5)*(($B$5-H569)/($B$5-$B$6))^(1/$B$2)+$B$5)</f>
        <v>42.133333333333333</v>
      </c>
      <c r="T569">
        <f>K569*S569</f>
        <v>1.0231506459634788E-2</v>
      </c>
      <c r="U569" s="3">
        <f>S569*N569/Q569+$B$7*O569/Q569</f>
        <v>44.466865170428271</v>
      </c>
      <c r="V569">
        <f>IF(U569-H569&lt;=10,10,U569-H569)</f>
        <v>41.066865170428272</v>
      </c>
      <c r="X569">
        <f t="shared" si="45"/>
        <v>0</v>
      </c>
      <c r="Y569">
        <f t="shared" si="46"/>
        <v>1</v>
      </c>
      <c r="AA569">
        <f>((Y569*V569)+H569+273)/(Y569*V569)</f>
        <v>7.730486947395053</v>
      </c>
      <c r="AB569">
        <f t="shared" si="47"/>
        <v>2.6860454616805796E-5</v>
      </c>
      <c r="AD569">
        <f>AA569*$C$28</f>
        <v>4.3582688693436147</v>
      </c>
      <c r="AF569">
        <f>(Q569-X569)/AD569+X569</f>
        <v>4.7643777848792306E-5</v>
      </c>
      <c r="AH569">
        <f>Q569/AF569</f>
        <v>4.3582688693436147</v>
      </c>
      <c r="AT569" s="1"/>
    </row>
    <row r="570" spans="6:46" x14ac:dyDescent="0.35">
      <c r="F570" s="4">
        <v>44220.666666666664</v>
      </c>
      <c r="H570">
        <v>1.8</v>
      </c>
      <c r="I570">
        <v>1.24583333333333</v>
      </c>
      <c r="K570">
        <v>2.4649172699195399E-4</v>
      </c>
      <c r="L570">
        <v>1.00423672197031E-4</v>
      </c>
      <c r="N570">
        <f t="shared" si="43"/>
        <v>1.7254420889436779E-4</v>
      </c>
      <c r="O570" s="2">
        <f t="shared" si="44"/>
        <v>3.0127101659109304E-5</v>
      </c>
      <c r="Q570">
        <f>N570+O570</f>
        <v>2.0267131055347711E-4</v>
      </c>
      <c r="S570">
        <f>IF(H570&gt;$B$5,$B$5,($B$3 - $B$5)*(($B$5-H570)/($B$5-$B$6))^(1/$B$2)+$B$5)</f>
        <v>44.266666666666666</v>
      </c>
      <c r="T570">
        <f>K570*S570</f>
        <v>1.0911367114843831E-2</v>
      </c>
      <c r="U570" s="3">
        <f>S570*N570/Q570+$B$7*O570/Q570</f>
        <v>45.862177267507803</v>
      </c>
      <c r="V570">
        <f>IF(U570-H570&lt;=10,10,U570-H570)</f>
        <v>44.062177267507806</v>
      </c>
      <c r="X570">
        <f t="shared" si="45"/>
        <v>0</v>
      </c>
      <c r="Y570">
        <f t="shared" si="46"/>
        <v>1</v>
      </c>
      <c r="AA570">
        <f>((Y570*V570)+H570+273)/(Y570*V570)</f>
        <v>7.2366414244954296</v>
      </c>
      <c r="AB570">
        <f t="shared" si="47"/>
        <v>2.8006266811486827E-5</v>
      </c>
      <c r="AD570">
        <f>AA570*$C$28</f>
        <v>4.0798502414661799</v>
      </c>
      <c r="AF570">
        <f>(Q570-X570)/AD570+X570</f>
        <v>4.9676164211518437E-5</v>
      </c>
      <c r="AH570">
        <f>Q570/AF570</f>
        <v>4.0798502414661799</v>
      </c>
      <c r="AT570" s="1"/>
    </row>
    <row r="571" spans="6:46" x14ac:dyDescent="0.35">
      <c r="F571" s="4">
        <v>44220.708333333336</v>
      </c>
      <c r="H571">
        <v>1.4</v>
      </c>
      <c r="I571">
        <v>1.24583333333333</v>
      </c>
      <c r="K571">
        <v>2.4978153254251402E-4</v>
      </c>
      <c r="L571">
        <v>1.2552974190793999E-4</v>
      </c>
      <c r="N571">
        <f t="shared" si="43"/>
        <v>1.7484707277975981E-4</v>
      </c>
      <c r="O571" s="2">
        <f t="shared" si="44"/>
        <v>3.7658922572381999E-5</v>
      </c>
      <c r="Q571">
        <f>N571+O571</f>
        <v>2.1250599535214181E-4</v>
      </c>
      <c r="S571">
        <f>IF(H571&gt;$B$5,$B$5,($B$3 - $B$5)*(($B$5-H571)/($B$5-$B$6))^(1/$B$2)+$B$5)</f>
        <v>44.8</v>
      </c>
      <c r="T571">
        <f>K571*S571</f>
        <v>1.1190212657904628E-2</v>
      </c>
      <c r="U571" s="3">
        <f>S571*N571/Q571+$B$7*O571/Q571</f>
        <v>46.607577285533864</v>
      </c>
      <c r="V571">
        <f>IF(U571-H571&lt;=10,10,U571-H571)</f>
        <v>45.207577285533866</v>
      </c>
      <c r="X571">
        <f t="shared" si="45"/>
        <v>0</v>
      </c>
      <c r="Y571">
        <f t="shared" si="46"/>
        <v>1</v>
      </c>
      <c r="AA571">
        <f>((Y571*V571)+H571+273)/(Y571*V571)</f>
        <v>7.069778928140134</v>
      </c>
      <c r="AB571">
        <f t="shared" si="47"/>
        <v>3.005836498031012E-5</v>
      </c>
      <c r="AD571">
        <f>AA571*$C$28</f>
        <v>3.9857770442310043</v>
      </c>
      <c r="AF571">
        <f>(Q571-X571)/AD571+X571</f>
        <v>5.3316076888877171E-5</v>
      </c>
      <c r="AH571">
        <f>Q571/AF571</f>
        <v>3.9857770442310043</v>
      </c>
      <c r="AT571" s="1"/>
    </row>
    <row r="572" spans="6:46" x14ac:dyDescent="0.35">
      <c r="F572" s="4">
        <v>44220.75</v>
      </c>
      <c r="H572">
        <v>0.7</v>
      </c>
      <c r="I572">
        <v>1.24583333333333</v>
      </c>
      <c r="K572">
        <v>2.5623929899361297E-4</v>
      </c>
      <c r="L572">
        <v>1.6946551556368199E-4</v>
      </c>
      <c r="N572">
        <f t="shared" si="43"/>
        <v>1.7936750929552908E-4</v>
      </c>
      <c r="O572" s="2">
        <f t="shared" si="44"/>
        <v>5.0839654669104605E-5</v>
      </c>
      <c r="Q572">
        <f>N572+O572</f>
        <v>2.3020716396463369E-4</v>
      </c>
      <c r="S572">
        <f>IF(H572&gt;$B$5,$B$5,($B$3 - $B$5)*(($B$5-H572)/($B$5-$B$6))^(1/$B$2)+$B$5)</f>
        <v>45.733333333333334</v>
      </c>
      <c r="T572">
        <f>K572*S572</f>
        <v>1.1718677273974567E-2</v>
      </c>
      <c r="U572" s="3">
        <f>S572*N572/Q572+$B$7*O572/Q572</f>
        <v>47.779812361846162</v>
      </c>
      <c r="V572">
        <f>IF(U572-H572&lt;=10,10,U572-H572)</f>
        <v>47.079812361846159</v>
      </c>
      <c r="X572">
        <f t="shared" si="45"/>
        <v>0</v>
      </c>
      <c r="Y572">
        <f t="shared" si="46"/>
        <v>1</v>
      </c>
      <c r="AA572">
        <f>((Y572*V572)+H572+273)/(Y572*V572)</f>
        <v>6.8135320909181996</v>
      </c>
      <c r="AB572">
        <f t="shared" si="47"/>
        <v>3.3786758599328867E-5</v>
      </c>
      <c r="AD572">
        <f>AA572*$C$28</f>
        <v>3.8413110330816753</v>
      </c>
      <c r="AF572">
        <f>(Q572-X572)/AD572+X572</f>
        <v>5.99293215212388E-5</v>
      </c>
      <c r="AH572">
        <f>Q572/AF572</f>
        <v>3.8413110330816753</v>
      </c>
      <c r="AT572" s="1"/>
    </row>
    <row r="573" spans="6:46" x14ac:dyDescent="0.35">
      <c r="F573" s="4">
        <v>44220.791666666664</v>
      </c>
      <c r="H573">
        <v>0.4</v>
      </c>
      <c r="I573">
        <v>1.24583333333333</v>
      </c>
      <c r="K573">
        <v>2.6818007469564498E-4</v>
      </c>
      <c r="L573">
        <v>1.7574188132975799E-4</v>
      </c>
      <c r="N573">
        <f t="shared" si="43"/>
        <v>1.8772605228695147E-4</v>
      </c>
      <c r="O573" s="2">
        <f t="shared" si="44"/>
        <v>5.2722564398927402E-5</v>
      </c>
      <c r="Q573">
        <f>N573+O573</f>
        <v>2.4044861668587889E-4</v>
      </c>
      <c r="S573">
        <f>IF(H573&gt;$B$5,$B$5,($B$3 - $B$5)*(($B$5-H573)/($B$5-$B$6))^(1/$B$2)+$B$5)</f>
        <v>46.13333333333334</v>
      </c>
      <c r="T573">
        <f>K573*S573</f>
        <v>1.2372040779292423E-2</v>
      </c>
      <c r="U573" s="3">
        <f>S573*N573/Q573+$B$7*O573/Q573</f>
        <v>48.077505068568819</v>
      </c>
      <c r="V573">
        <f>IF(U573-H573&lt;=10,10,U573-H573)</f>
        <v>47.67750506856882</v>
      </c>
      <c r="X573">
        <f t="shared" si="45"/>
        <v>0</v>
      </c>
      <c r="Y573">
        <f t="shared" si="46"/>
        <v>1</v>
      </c>
      <c r="AA573">
        <f>((Y573*V573)+H573+273)/(Y573*V573)</f>
        <v>6.7343604621676763</v>
      </c>
      <c r="AB573">
        <f t="shared" si="47"/>
        <v>3.5704744056495387E-5</v>
      </c>
      <c r="AD573">
        <f>AA573*$C$28</f>
        <v>3.7966759088952347</v>
      </c>
      <c r="AF573">
        <f>(Q573-X573)/AD573+X573</f>
        <v>6.3331351544263149E-5</v>
      </c>
      <c r="AH573">
        <f>Q573/AF573</f>
        <v>3.7966759088952342</v>
      </c>
      <c r="AT573" s="1"/>
    </row>
    <row r="574" spans="6:46" x14ac:dyDescent="0.35">
      <c r="F574" s="4">
        <v>44220.833333333336</v>
      </c>
      <c r="H574">
        <v>0.8</v>
      </c>
      <c r="I574">
        <v>1.24583333333333</v>
      </c>
      <c r="K574">
        <v>2.7792764669730402E-4</v>
      </c>
      <c r="L574">
        <v>1.6632672603403899E-4</v>
      </c>
      <c r="N574">
        <f t="shared" si="43"/>
        <v>1.9454935268811282E-4</v>
      </c>
      <c r="O574" s="2">
        <f t="shared" si="44"/>
        <v>4.9898017810211702E-5</v>
      </c>
      <c r="Q574">
        <f>N574+O574</f>
        <v>2.4444737049832452E-4</v>
      </c>
      <c r="S574">
        <f>IF(H574&gt;$B$5,$B$5,($B$3 - $B$5)*(($B$5-H574)/($B$5-$B$6))^(1/$B$2)+$B$5)</f>
        <v>45.6</v>
      </c>
      <c r="T574">
        <f>K574*S574</f>
        <v>1.2673500689397064E-2</v>
      </c>
      <c r="U574" s="3">
        <f>S574*N574/Q574+$B$7*O574/Q574</f>
        <v>47.518782625723539</v>
      </c>
      <c r="V574">
        <f>IF(U574-H574&lt;=10,10,U574-H574)</f>
        <v>46.718782625723541</v>
      </c>
      <c r="X574">
        <f t="shared" si="45"/>
        <v>0</v>
      </c>
      <c r="Y574">
        <f t="shared" si="46"/>
        <v>1</v>
      </c>
      <c r="AA574">
        <f>((Y574*V574)+H574+273)/(Y574*V574)</f>
        <v>6.8605979139799897</v>
      </c>
      <c r="AB574">
        <f t="shared" si="47"/>
        <v>3.5630621931684527E-5</v>
      </c>
      <c r="AD574">
        <f>AA574*$C$28</f>
        <v>3.8678456502223661</v>
      </c>
      <c r="AF574">
        <f>(Q574-X574)/AD574+X574</f>
        <v>6.3199877297138529E-5</v>
      </c>
      <c r="AH574">
        <f>Q574/AF574</f>
        <v>3.8678456502223661</v>
      </c>
      <c r="AT574" s="1"/>
    </row>
    <row r="575" spans="6:46" x14ac:dyDescent="0.35">
      <c r="F575" s="4">
        <v>44220.875</v>
      </c>
      <c r="H575">
        <v>0.5</v>
      </c>
      <c r="I575">
        <v>1.24583333333333</v>
      </c>
      <c r="K575">
        <v>2.8401987919834102E-4</v>
      </c>
      <c r="L575">
        <v>1.6005036026796299E-4</v>
      </c>
      <c r="N575">
        <f t="shared" si="43"/>
        <v>1.9881391543883872E-4</v>
      </c>
      <c r="O575" s="2">
        <f t="shared" si="44"/>
        <v>4.8015108080388904E-5</v>
      </c>
      <c r="Q575">
        <f>N575+O575</f>
        <v>2.4682902351922764E-4</v>
      </c>
      <c r="S575">
        <f>IF(H575&gt;$B$5,$B$5,($B$3 - $B$5)*(($B$5-H575)/($B$5-$B$6))^(1/$B$2)+$B$5)</f>
        <v>46</v>
      </c>
      <c r="T575">
        <f>K575*S575</f>
        <v>1.3064914443123687E-2</v>
      </c>
      <c r="U575" s="3">
        <f>S575*N575/Q575+$B$7*O575/Q575</f>
        <v>47.750750242261674</v>
      </c>
      <c r="V575">
        <f>IF(U575-H575&lt;=10,10,U575-H575)</f>
        <v>47.250750242261674</v>
      </c>
      <c r="X575">
        <f t="shared" si="45"/>
        <v>0</v>
      </c>
      <c r="Y575">
        <f t="shared" si="46"/>
        <v>1</v>
      </c>
      <c r="AA575">
        <f>((Y575*V575)+H575+273)/(Y575*V575)</f>
        <v>6.7882678814140425</v>
      </c>
      <c r="AB575">
        <f t="shared" si="47"/>
        <v>3.6361120072328592E-5</v>
      </c>
      <c r="AD575">
        <f>AA575*$C$28</f>
        <v>3.827067658952747</v>
      </c>
      <c r="AF575">
        <f>(Q575-X575)/AD575+X575</f>
        <v>6.449559963796691E-5</v>
      </c>
      <c r="AH575">
        <f>Q575/AF575</f>
        <v>3.8270676589527466</v>
      </c>
      <c r="AT575" s="1"/>
    </row>
    <row r="576" spans="6:46" x14ac:dyDescent="0.35">
      <c r="F576" s="4">
        <v>44220.916666666664</v>
      </c>
      <c r="H576">
        <v>0.7</v>
      </c>
      <c r="I576">
        <v>1.24583333333333</v>
      </c>
      <c r="K576">
        <v>2.8450725779842403E-4</v>
      </c>
      <c r="L576">
        <v>1.3180610767401599E-4</v>
      </c>
      <c r="N576">
        <f t="shared" si="43"/>
        <v>1.991550804588968E-4</v>
      </c>
      <c r="O576" s="2">
        <f t="shared" si="44"/>
        <v>3.9541832302204804E-5</v>
      </c>
      <c r="Q576">
        <f>N576+O576</f>
        <v>2.3869691276110161E-4</v>
      </c>
      <c r="S576">
        <f>IF(H576&gt;$B$5,$B$5,($B$3 - $B$5)*(($B$5-H576)/($B$5-$B$6))^(1/$B$2)+$B$5)</f>
        <v>45.733333333333334</v>
      </c>
      <c r="T576">
        <f>K576*S576</f>
        <v>1.3011465256647925E-2</v>
      </c>
      <c r="U576" s="3">
        <f>S576*N576/Q576+$B$7*O576/Q576</f>
        <v>47.268422225331257</v>
      </c>
      <c r="V576">
        <f>IF(U576-H576&lt;=10,10,U576-H576)</f>
        <v>46.568422225331254</v>
      </c>
      <c r="X576">
        <f t="shared" si="45"/>
        <v>0</v>
      </c>
      <c r="Y576">
        <f t="shared" si="46"/>
        <v>1</v>
      </c>
      <c r="AA576">
        <f>((Y576*V576)+H576+273)/(Y576*V576)</f>
        <v>6.8773732697157772</v>
      </c>
      <c r="AB576">
        <f t="shared" si="47"/>
        <v>3.4707569794443668E-5</v>
      </c>
      <c r="AD576">
        <f>AA576*$C$28</f>
        <v>3.8773032058942096</v>
      </c>
      <c r="AF576">
        <f>(Q576-X576)/AD576+X576</f>
        <v>6.1562611971702051E-5</v>
      </c>
      <c r="AH576">
        <f>Q576/AF576</f>
        <v>3.8773032058942096</v>
      </c>
      <c r="AT576" s="1"/>
    </row>
    <row r="577" spans="6:46" x14ac:dyDescent="0.35">
      <c r="F577" s="4">
        <v>44220.958333333336</v>
      </c>
      <c r="H577">
        <v>1</v>
      </c>
      <c r="I577">
        <v>1.24583333333333</v>
      </c>
      <c r="K577">
        <v>2.7756211274724201E-4</v>
      </c>
      <c r="L577" s="2">
        <v>9.7242902722384896E-5</v>
      </c>
      <c r="N577">
        <f t="shared" si="43"/>
        <v>1.9429347892306939E-4</v>
      </c>
      <c r="O577" s="2">
        <f t="shared" si="44"/>
        <v>2.9172870816715474E-5</v>
      </c>
      <c r="Q577">
        <f>N577+O577</f>
        <v>2.2346634973978487E-4</v>
      </c>
      <c r="S577">
        <f>IF(H577&gt;$B$5,$B$5,($B$3 - $B$5)*(($B$5-H577)/($B$5-$B$6))^(1/$B$2)+$B$5)</f>
        <v>45.333333333333329</v>
      </c>
      <c r="T577">
        <f>K577*S577</f>
        <v>1.258281577787497E-2</v>
      </c>
      <c r="U577" s="3">
        <f>S577*N577/Q577+$B$7*O577/Q577</f>
        <v>46.595288067114481</v>
      </c>
      <c r="V577">
        <f>IF(U577-H577&lt;=10,10,U577-H577)</f>
        <v>45.595288067114481</v>
      </c>
      <c r="X577">
        <f t="shared" si="45"/>
        <v>0</v>
      </c>
      <c r="Y577">
        <f t="shared" si="46"/>
        <v>1</v>
      </c>
      <c r="AA577">
        <f>((Y577*V577)+H577+273)/(Y577*V577)</f>
        <v>7.0093928915786812</v>
      </c>
      <c r="AB577">
        <f t="shared" si="47"/>
        <v>3.1880985014874082E-5</v>
      </c>
      <c r="AD577">
        <f>AA577*$C$28</f>
        <v>3.9517328003069516</v>
      </c>
      <c r="AF577">
        <f>(Q577-X577)/AD577+X577</f>
        <v>5.6548952328565096E-5</v>
      </c>
      <c r="AH577">
        <f>Q577/AF577</f>
        <v>3.9517328003069516</v>
      </c>
      <c r="AL577" s="2"/>
      <c r="AT577" s="1"/>
    </row>
    <row r="578" spans="6:46" x14ac:dyDescent="0.35">
      <c r="F578" s="4">
        <v>44221</v>
      </c>
      <c r="H578">
        <v>1.3</v>
      </c>
      <c r="I578">
        <v>1.4</v>
      </c>
      <c r="K578">
        <v>2.83288811298217E-4</v>
      </c>
      <c r="L578" s="2">
        <v>3.7530556150953302E-5</v>
      </c>
      <c r="N578">
        <f t="shared" ref="N578:N641" si="48">$C$13*K578</f>
        <v>1.983021679087519E-4</v>
      </c>
      <c r="O578" s="2">
        <f t="shared" ref="O578:O641" si="49">$C$14*L578</f>
        <v>1.1259166845285992E-5</v>
      </c>
      <c r="Q578">
        <f>N578+O578</f>
        <v>2.0956133475403789E-4</v>
      </c>
      <c r="S578">
        <f>IF(H578&gt;$B$5,$B$5,($B$3 - $B$5)*(($B$5-H578)/($B$5-$B$6))^(1/$B$2)+$B$5)</f>
        <v>44.93333333333333</v>
      </c>
      <c r="T578">
        <f>K578*S578</f>
        <v>1.2729110587666549E-2</v>
      </c>
      <c r="U578" s="3">
        <f>S578*N578/Q578+$B$7*O578/Q578</f>
        <v>45.47418825635102</v>
      </c>
      <c r="V578">
        <f>IF(U578-H578&lt;=10,10,U578-H578)</f>
        <v>44.174188256351023</v>
      </c>
      <c r="X578">
        <f t="shared" ref="X578:X641" si="50">IF(Q578-$C$20&lt;=0,0,Q578-$C$20)</f>
        <v>0</v>
      </c>
      <c r="Y578">
        <f t="shared" ref="Y578:Y641" si="51">1-(X578/Q578)</f>
        <v>1</v>
      </c>
      <c r="AA578">
        <f>((Y578*V578)+H578+273)/(Y578*V578)</f>
        <v>7.2095085575355933</v>
      </c>
      <c r="AB578">
        <f t="shared" ref="AB578:AB641" si="52">(Q578-X578)/AA578</f>
        <v>2.9067353631891892E-5</v>
      </c>
      <c r="AD578">
        <f>AA578*$C$28</f>
        <v>4.0645533616949852</v>
      </c>
      <c r="AF578">
        <f>(Q578-X578)/AD578+X578</f>
        <v>5.1558268795036166E-5</v>
      </c>
      <c r="AH578">
        <f>Q578/AF578</f>
        <v>4.0645533616949852</v>
      </c>
      <c r="AL578" s="2"/>
      <c r="AT578" s="1"/>
    </row>
    <row r="579" spans="6:46" x14ac:dyDescent="0.35">
      <c r="F579" s="4">
        <v>44221.041666666664</v>
      </c>
      <c r="H579">
        <v>1.1000000000000001</v>
      </c>
      <c r="I579">
        <v>1.4</v>
      </c>
      <c r="K579">
        <v>2.8243589874807199E-4</v>
      </c>
      <c r="L579" s="2">
        <v>1.56056199026532E-5</v>
      </c>
      <c r="N579">
        <f t="shared" si="48"/>
        <v>1.9770512912365039E-4</v>
      </c>
      <c r="O579" s="2">
        <f t="shared" si="49"/>
        <v>4.6816859707959604E-6</v>
      </c>
      <c r="Q579">
        <f>N579+O579</f>
        <v>2.0238681509444635E-4</v>
      </c>
      <c r="S579">
        <f>IF(H579&gt;$B$5,$B$5,($B$3 - $B$5)*(($B$5-H579)/($B$5-$B$6))^(1/$B$2)+$B$5)</f>
        <v>45.2</v>
      </c>
      <c r="T579">
        <f>K579*S579</f>
        <v>1.2766102623412856E-2</v>
      </c>
      <c r="U579" s="3">
        <f>S579*N579/Q579+$B$7*O579/Q579</f>
        <v>45.426697191180125</v>
      </c>
      <c r="V579">
        <f>IF(U579-H579&lt;=10,10,U579-H579)</f>
        <v>44.326697191180124</v>
      </c>
      <c r="X579">
        <f t="shared" si="50"/>
        <v>0</v>
      </c>
      <c r="Y579">
        <f t="shared" si="51"/>
        <v>1</v>
      </c>
      <c r="AA579">
        <f>((Y579*V579)+H579+273)/(Y579*V579)</f>
        <v>7.1836323788756999</v>
      </c>
      <c r="AB579">
        <f t="shared" si="52"/>
        <v>2.8173325752245917E-5</v>
      </c>
      <c r="AD579">
        <f>AA579*$C$28</f>
        <v>4.0499649735794101</v>
      </c>
      <c r="AF579">
        <f>(Q579-X579)/AD579+X579</f>
        <v>4.9972485296724514E-5</v>
      </c>
      <c r="AH579">
        <f>Q579/AF579</f>
        <v>4.0499649735794101</v>
      </c>
      <c r="AL579" s="2"/>
      <c r="AT579" s="1"/>
    </row>
    <row r="580" spans="6:46" x14ac:dyDescent="0.35">
      <c r="F580" s="4">
        <v>44221.083333333336</v>
      </c>
      <c r="H580">
        <v>1.1000000000000001</v>
      </c>
      <c r="I580">
        <v>1.4</v>
      </c>
      <c r="K580">
        <v>2.8401987919834102E-4</v>
      </c>
      <c r="L580" s="2">
        <v>3.0954506962448998E-6</v>
      </c>
      <c r="N580">
        <f t="shared" si="48"/>
        <v>1.9881391543883872E-4</v>
      </c>
      <c r="O580" s="2">
        <f t="shared" si="49"/>
        <v>9.2863520887347003E-7</v>
      </c>
      <c r="Q580">
        <f>N580+O580</f>
        <v>1.9974255064771217E-4</v>
      </c>
      <c r="S580">
        <f>IF(H580&gt;$B$5,$B$5,($B$3 - $B$5)*(($B$5-H580)/($B$5-$B$6))^(1/$B$2)+$B$5)</f>
        <v>45.2</v>
      </c>
      <c r="T580">
        <f>K580*S580</f>
        <v>1.2837698539765015E-2</v>
      </c>
      <c r="U580" s="3">
        <f>S580*N580/Q580+$B$7*O580/Q580</f>
        <v>45.245561774481452</v>
      </c>
      <c r="V580">
        <f>IF(U580-H580&lt;=10,10,U580-H580)</f>
        <v>44.14556177448145</v>
      </c>
      <c r="X580">
        <f t="shared" si="50"/>
        <v>0</v>
      </c>
      <c r="Y580">
        <f t="shared" si="51"/>
        <v>1</v>
      </c>
      <c r="AA580">
        <f>((Y580*V580)+H580+273)/(Y580*V580)</f>
        <v>7.2090046877247991</v>
      </c>
      <c r="AB580">
        <f t="shared" si="52"/>
        <v>2.7707368672935626E-5</v>
      </c>
      <c r="AD580">
        <f>AA580*$C$28</f>
        <v>4.0642692916065766</v>
      </c>
      <c r="AF580">
        <f>(Q580-X580)/AD580+X580</f>
        <v>4.9145993121128884E-5</v>
      </c>
      <c r="AH580">
        <f>Q580/AF580</f>
        <v>4.0642692916065766</v>
      </c>
      <c r="AL580" s="2"/>
      <c r="AT580" s="1"/>
    </row>
    <row r="581" spans="6:46" x14ac:dyDescent="0.35">
      <c r="F581" s="4">
        <v>44221.125</v>
      </c>
      <c r="H581">
        <v>1.1000000000000001</v>
      </c>
      <c r="I581">
        <v>1.4</v>
      </c>
      <c r="K581">
        <v>2.8816259729904601E-4</v>
      </c>
      <c r="L581" s="2">
        <v>6.2336942439434004E-6</v>
      </c>
      <c r="N581">
        <f t="shared" si="48"/>
        <v>2.0171381810933219E-4</v>
      </c>
      <c r="O581" s="2">
        <f t="shared" si="49"/>
        <v>1.8701082731830205E-6</v>
      </c>
      <c r="Q581">
        <f>N581+O581</f>
        <v>2.0358392638251521E-4</v>
      </c>
      <c r="S581">
        <f>IF(H581&gt;$B$5,$B$5,($B$3 - $B$5)*(($B$5-H581)/($B$5-$B$6))^(1/$B$2)+$B$5)</f>
        <v>45.2</v>
      </c>
      <c r="T581">
        <f>K581*S581</f>
        <v>1.3024949397916881E-2</v>
      </c>
      <c r="U581" s="3">
        <f>S581*N581/Q581+$B$7*O581/Q581</f>
        <v>45.290022141741979</v>
      </c>
      <c r="V581">
        <f>IF(U581-H581&lt;=10,10,U581-H581)</f>
        <v>44.190022141741977</v>
      </c>
      <c r="X581">
        <f t="shared" si="50"/>
        <v>0</v>
      </c>
      <c r="Y581">
        <f t="shared" si="51"/>
        <v>1</v>
      </c>
      <c r="AA581">
        <f>((Y581*V581)+H581+273)/(Y581*V581)</f>
        <v>7.2027576976723129</v>
      </c>
      <c r="AB581">
        <f t="shared" si="52"/>
        <v>2.8264719559885603E-5</v>
      </c>
      <c r="AD581">
        <f>AA581*$C$28</f>
        <v>4.0607473838072208</v>
      </c>
      <c r="AF581">
        <f>(Q581-X581)/AD581+X581</f>
        <v>5.01345952211491E-5</v>
      </c>
      <c r="AH581">
        <f>Q581/AF581</f>
        <v>4.0607473838072208</v>
      </c>
      <c r="AL581" s="2"/>
      <c r="AT581" s="1"/>
    </row>
    <row r="582" spans="6:46" x14ac:dyDescent="0.35">
      <c r="F582" s="4">
        <v>44221.166666666664</v>
      </c>
      <c r="H582">
        <v>1</v>
      </c>
      <c r="I582">
        <v>1.4</v>
      </c>
      <c r="K582">
        <v>2.8816259729904601E-4</v>
      </c>
      <c r="L582" s="2">
        <v>2.1882106998050199E-5</v>
      </c>
      <c r="N582">
        <f t="shared" si="48"/>
        <v>2.0171381810933219E-4</v>
      </c>
      <c r="O582" s="2">
        <f t="shared" si="49"/>
        <v>6.5646320994150608E-6</v>
      </c>
      <c r="Q582">
        <f>N582+O582</f>
        <v>2.0827845020874726E-4</v>
      </c>
      <c r="S582">
        <f>IF(H582&gt;$B$5,$B$5,($B$3 - $B$5)*(($B$5-H582)/($B$5-$B$6))^(1/$B$2)+$B$5)</f>
        <v>45.333333333333329</v>
      </c>
      <c r="T582">
        <f>K582*S582</f>
        <v>1.3063371077556752E-2</v>
      </c>
      <c r="U582" s="3">
        <f>S582*N582/Q582+$B$7*O582/Q582</f>
        <v>45.638012527127721</v>
      </c>
      <c r="V582">
        <f>IF(U582-H582&lt;=10,10,U582-H582)</f>
        <v>44.638012527127721</v>
      </c>
      <c r="X582">
        <f t="shared" si="50"/>
        <v>0</v>
      </c>
      <c r="Y582">
        <f t="shared" si="51"/>
        <v>1</v>
      </c>
      <c r="AA582">
        <f>((Y582*V582)+H582+273)/(Y582*V582)</f>
        <v>7.1382661209094564</v>
      </c>
      <c r="AB582">
        <f t="shared" si="52"/>
        <v>2.9177736817440393E-5</v>
      </c>
      <c r="AD582">
        <f>AA582*$C$28</f>
        <v>4.0243885317383796</v>
      </c>
      <c r="AF582">
        <f>(Q582-X582)/AD582+X582</f>
        <v>5.1754061161380722E-5</v>
      </c>
      <c r="AH582">
        <f>Q582/AF582</f>
        <v>4.0243885317383796</v>
      </c>
      <c r="AL582" s="2"/>
      <c r="AT582" s="1"/>
    </row>
    <row r="583" spans="6:46" x14ac:dyDescent="0.35">
      <c r="F583" s="4">
        <v>44221.208333333336</v>
      </c>
      <c r="H583">
        <v>0.4</v>
      </c>
      <c r="I583">
        <v>1.4</v>
      </c>
      <c r="K583">
        <v>2.8901550984919102E-4</v>
      </c>
      <c r="L583" s="2">
        <v>8.4604148701770398E-5</v>
      </c>
      <c r="N583">
        <f t="shared" si="48"/>
        <v>2.023108568944337E-4</v>
      </c>
      <c r="O583" s="2">
        <f t="shared" si="49"/>
        <v>2.5381244610531124E-5</v>
      </c>
      <c r="Q583">
        <f>N583+O583</f>
        <v>2.2769210150496482E-4</v>
      </c>
      <c r="S583">
        <f>IF(H583&gt;$B$5,$B$5,($B$3 - $B$5)*(($B$5-H583)/($B$5-$B$6))^(1/$B$2)+$B$5)</f>
        <v>46.13333333333334</v>
      </c>
      <c r="T583">
        <f>K583*S583</f>
        <v>1.3333248854376015E-2</v>
      </c>
      <c r="U583" s="3">
        <f>S583*N583/Q583+$B$7*O583/Q583</f>
        <v>47.121716479078088</v>
      </c>
      <c r="V583">
        <f>IF(U583-H583&lt;=10,10,U583-H583)</f>
        <v>46.72171647907809</v>
      </c>
      <c r="X583">
        <f t="shared" si="50"/>
        <v>0</v>
      </c>
      <c r="Y583">
        <f t="shared" si="51"/>
        <v>1</v>
      </c>
      <c r="AA583">
        <f>((Y583*V583)+H583+273)/(Y583*V583)</f>
        <v>6.8516685730591274</v>
      </c>
      <c r="AB583">
        <f t="shared" si="52"/>
        <v>3.3231628044627535E-5</v>
      </c>
      <c r="AD583">
        <f>AA583*$C$28</f>
        <v>3.8628114953464867</v>
      </c>
      <c r="AF583">
        <f>(Q583-X583)/AD583+X583</f>
        <v>5.8944657739386085E-5</v>
      </c>
      <c r="AH583">
        <f>Q583/AF583</f>
        <v>3.8628114953464867</v>
      </c>
      <c r="AL583" s="2"/>
      <c r="AT583" s="1"/>
    </row>
    <row r="584" spans="6:46" x14ac:dyDescent="0.35">
      <c r="F584" s="4">
        <v>44221.25</v>
      </c>
      <c r="H584">
        <v>0.6</v>
      </c>
      <c r="I584">
        <v>1.4</v>
      </c>
      <c r="K584">
        <v>2.9145240284960598E-4</v>
      </c>
      <c r="L584">
        <v>1.8188963801576399E-4</v>
      </c>
      <c r="N584">
        <f t="shared" si="48"/>
        <v>2.0401668199472418E-4</v>
      </c>
      <c r="O584" s="2">
        <f t="shared" si="49"/>
        <v>5.4566891404729205E-5</v>
      </c>
      <c r="Q584">
        <f>N584+O584</f>
        <v>2.5858357339945341E-4</v>
      </c>
      <c r="S584">
        <f>IF(H584&gt;$B$5,$B$5,($B$3 - $B$5)*(($B$5-H584)/($B$5-$B$6))^(1/$B$2)+$B$5)</f>
        <v>45.86666666666666</v>
      </c>
      <c r="T584">
        <f>K584*S584</f>
        <v>1.3367950210701926E-2</v>
      </c>
      <c r="U584" s="3">
        <f>S584*N584/Q584+$B$7*O584/Q584</f>
        <v>47.794003355580422</v>
      </c>
      <c r="V584">
        <f>IF(U584-H584&lt;=10,10,U584-H584)</f>
        <v>47.194003355580421</v>
      </c>
      <c r="X584">
        <f t="shared" si="50"/>
        <v>0</v>
      </c>
      <c r="Y584">
        <f t="shared" si="51"/>
        <v>1</v>
      </c>
      <c r="AA584">
        <f>((Y584*V584)+H584+273)/(Y584*V584)</f>
        <v>6.7973467081946195</v>
      </c>
      <c r="AB584">
        <f t="shared" si="52"/>
        <v>3.8041839632472331E-5</v>
      </c>
      <c r="AD584">
        <f>AA584*$C$28</f>
        <v>3.8321860904819909</v>
      </c>
      <c r="AF584">
        <f>(Q584-X584)/AD584+X584</f>
        <v>6.747677886564486E-5</v>
      </c>
      <c r="AH584">
        <f>Q584/AF584</f>
        <v>3.8321860904819909</v>
      </c>
      <c r="AT584" s="1"/>
    </row>
    <row r="585" spans="6:46" x14ac:dyDescent="0.35">
      <c r="F585" s="4">
        <v>44221.291666666664</v>
      </c>
      <c r="H585">
        <v>0.4</v>
      </c>
      <c r="I585">
        <v>1.4</v>
      </c>
      <c r="K585">
        <v>2.93889295850021E-4</v>
      </c>
      <c r="L585">
        <v>2.3837814320365699E-4</v>
      </c>
      <c r="N585">
        <f t="shared" si="48"/>
        <v>2.0572250709501469E-4</v>
      </c>
      <c r="O585" s="2">
        <f t="shared" si="49"/>
        <v>7.1513442961097115E-5</v>
      </c>
      <c r="Q585">
        <f>N585+O585</f>
        <v>2.7723595005611182E-4</v>
      </c>
      <c r="S585">
        <f>IF(H585&gt;$B$5,$B$5,($B$3 - $B$5)*(($B$5-H585)/($B$5-$B$6))^(1/$B$2)+$B$5)</f>
        <v>46.13333333333334</v>
      </c>
      <c r="T585">
        <f>K585*S585</f>
        <v>1.3558092848547637E-2</v>
      </c>
      <c r="U585" s="3">
        <f>S585*N585/Q585+$B$7*O585/Q585</f>
        <v>48.420503741043412</v>
      </c>
      <c r="V585">
        <f>IF(U585-H585&lt;=10,10,U585-H585)</f>
        <v>48.020503741043413</v>
      </c>
      <c r="X585">
        <f t="shared" si="50"/>
        <v>0</v>
      </c>
      <c r="Y585">
        <f t="shared" si="51"/>
        <v>1</v>
      </c>
      <c r="AA585">
        <f>((Y585*V585)+H585+273)/(Y585*V585)</f>
        <v>6.6934013327795103</v>
      </c>
      <c r="AB585">
        <f t="shared" si="52"/>
        <v>4.1419292863615945E-5</v>
      </c>
      <c r="AD585">
        <f>AA585*$C$28</f>
        <v>3.7735841037162592</v>
      </c>
      <c r="AF585">
        <f>(Q585-X585)/AD585+X585</f>
        <v>7.3467542377838463E-5</v>
      </c>
      <c r="AH585">
        <f>Q585/AF585</f>
        <v>3.7735841037162587</v>
      </c>
      <c r="AT585" s="1"/>
    </row>
    <row r="586" spans="6:46" x14ac:dyDescent="0.35">
      <c r="F586" s="4">
        <v>44221.333333333336</v>
      </c>
      <c r="H586">
        <v>0.5</v>
      </c>
      <c r="I586">
        <v>1.4</v>
      </c>
      <c r="K586">
        <v>2.9023395634939902E-4</v>
      </c>
      <c r="L586">
        <v>2.28962987907939E-4</v>
      </c>
      <c r="N586">
        <f t="shared" si="48"/>
        <v>2.0316376944457931E-4</v>
      </c>
      <c r="O586" s="2">
        <f t="shared" si="49"/>
        <v>6.8688896372381706E-5</v>
      </c>
      <c r="Q586">
        <f>N586+O586</f>
        <v>2.7185266581696103E-4</v>
      </c>
      <c r="S586">
        <f>IF(H586&gt;$B$5,$B$5,($B$3 - $B$5)*(($B$5-H586)/($B$5-$B$6))^(1/$B$2)+$B$5)</f>
        <v>46</v>
      </c>
      <c r="T586">
        <f>K586*S586</f>
        <v>1.3350761992072354E-2</v>
      </c>
      <c r="U586" s="3">
        <f>S586*N586/Q586+$B$7*O586/Q586</f>
        <v>48.274026136523787</v>
      </c>
      <c r="V586">
        <f>IF(U586-H586&lt;=10,10,U586-H586)</f>
        <v>47.774026136523787</v>
      </c>
      <c r="X586">
        <f t="shared" si="50"/>
        <v>0</v>
      </c>
      <c r="Y586">
        <f t="shared" si="51"/>
        <v>1</v>
      </c>
      <c r="AA586">
        <f>((Y586*V586)+H586+273)/(Y586*V586)</f>
        <v>6.7248681368913585</v>
      </c>
      <c r="AB586">
        <f t="shared" si="52"/>
        <v>4.0424980874439537E-5</v>
      </c>
      <c r="AD586">
        <f>AA586*$C$28</f>
        <v>3.7913243565246044</v>
      </c>
      <c r="AF586">
        <f>(Q586-X586)/AD586+X586</f>
        <v>7.1703879766742083E-5</v>
      </c>
      <c r="AH586">
        <f>Q586/AF586</f>
        <v>3.7913243565246044</v>
      </c>
      <c r="AT586" s="1"/>
    </row>
    <row r="587" spans="6:46" x14ac:dyDescent="0.35">
      <c r="F587" s="4">
        <v>44221.375</v>
      </c>
      <c r="H587">
        <v>0.3</v>
      </c>
      <c r="I587">
        <v>1.4</v>
      </c>
      <c r="K587">
        <v>2.8609123824869398E-4</v>
      </c>
      <c r="L587">
        <v>1.7561327224968699E-4</v>
      </c>
      <c r="N587">
        <f t="shared" si="48"/>
        <v>2.0026386677408578E-4</v>
      </c>
      <c r="O587" s="2">
        <f t="shared" si="49"/>
        <v>5.2683981674906102E-5</v>
      </c>
      <c r="Q587">
        <f>N587+O587</f>
        <v>2.5294784844899189E-4</v>
      </c>
      <c r="S587">
        <f>IF(H587&gt;$B$5,$B$5,($B$3 - $B$5)*(($B$5-H587)/($B$5-$B$6))^(1/$B$2)+$B$5)</f>
        <v>46.266666666666666</v>
      </c>
      <c r="T587">
        <f>K587*S587</f>
        <v>1.3236487956306241E-2</v>
      </c>
      <c r="U587" s="3">
        <f>S587*N587/Q587+$B$7*O587/Q587</f>
        <v>48.085645464531247</v>
      </c>
      <c r="V587">
        <f>IF(U587-H587&lt;=10,10,U587-H587)</f>
        <v>47.78564546453125</v>
      </c>
      <c r="X587">
        <f t="shared" si="50"/>
        <v>0</v>
      </c>
      <c r="Y587">
        <f t="shared" si="51"/>
        <v>1</v>
      </c>
      <c r="AA587">
        <f>((Y587*V587)+H587+273)/(Y587*V587)</f>
        <v>6.7192907481569142</v>
      </c>
      <c r="AB587">
        <f t="shared" si="52"/>
        <v>3.7645022061052335E-5</v>
      </c>
      <c r="AD587">
        <f>AA587*$C$28</f>
        <v>3.7881799543855195</v>
      </c>
      <c r="AF587">
        <f>(Q587-X587)/AD587+X587</f>
        <v>6.6772923011790389E-5</v>
      </c>
      <c r="AH587">
        <f>Q587/AF587</f>
        <v>3.788179954385519</v>
      </c>
      <c r="AT587" s="1"/>
    </row>
    <row r="588" spans="6:46" x14ac:dyDescent="0.35">
      <c r="F588" s="4">
        <v>44221.416666666664</v>
      </c>
      <c r="H588">
        <v>0.7</v>
      </c>
      <c r="I588">
        <v>1.4</v>
      </c>
      <c r="K588">
        <v>2.75490753696889E-4</v>
      </c>
      <c r="L588">
        <v>1.44231443419306E-4</v>
      </c>
      <c r="N588">
        <f t="shared" si="48"/>
        <v>1.928435275878223E-4</v>
      </c>
      <c r="O588" s="2">
        <f t="shared" si="49"/>
        <v>4.3269433025791807E-5</v>
      </c>
      <c r="Q588">
        <f>N588+O588</f>
        <v>2.3611296061361412E-4</v>
      </c>
      <c r="S588">
        <f>IF(H588&gt;$B$5,$B$5,($B$3 - $B$5)*(($B$5-H588)/($B$5-$B$6))^(1/$B$2)+$B$5)</f>
        <v>45.733333333333334</v>
      </c>
      <c r="T588">
        <f>K588*S588</f>
        <v>1.2599110469071058E-2</v>
      </c>
      <c r="U588" s="3">
        <f>S588*N588/Q588+$B$7*O588/Q588</f>
        <v>47.431518014359057</v>
      </c>
      <c r="V588">
        <f>IF(U588-H588&lt;=10,10,U588-H588)</f>
        <v>46.731518014359054</v>
      </c>
      <c r="X588">
        <f t="shared" si="50"/>
        <v>0</v>
      </c>
      <c r="Y588">
        <f t="shared" si="51"/>
        <v>1</v>
      </c>
      <c r="AA588">
        <f>((Y588*V588)+H588+273)/(Y588*V588)</f>
        <v>6.8568608859635383</v>
      </c>
      <c r="AB588">
        <f t="shared" si="52"/>
        <v>3.443455606587461E-5</v>
      </c>
      <c r="AD588">
        <f>AA588*$C$28</f>
        <v>3.8657388006825122</v>
      </c>
      <c r="AF588">
        <f>(Q588-X588)/AD588+X588</f>
        <v>6.1078353398301874E-5</v>
      </c>
      <c r="AH588">
        <f>Q588/AF588</f>
        <v>3.8657388006825122</v>
      </c>
      <c r="AT588" s="1"/>
    </row>
    <row r="589" spans="6:46" x14ac:dyDescent="0.35">
      <c r="F589" s="4">
        <v>44221.458333333336</v>
      </c>
      <c r="H589">
        <v>1.1000000000000001</v>
      </c>
      <c r="I589">
        <v>1.4</v>
      </c>
      <c r="K589">
        <v>2.6160046359452498E-4</v>
      </c>
      <c r="L589">
        <v>1.3481628812358801E-4</v>
      </c>
      <c r="N589">
        <f t="shared" si="48"/>
        <v>1.8312032451616749E-4</v>
      </c>
      <c r="O589" s="2">
        <f t="shared" si="49"/>
        <v>4.0444886437076405E-5</v>
      </c>
      <c r="Q589">
        <f>N589+O589</f>
        <v>2.2356521095324389E-4</v>
      </c>
      <c r="S589">
        <f>IF(H589&gt;$B$5,$B$5,($B$3 - $B$5)*(($B$5-H589)/($B$5-$B$6))^(1/$B$2)+$B$5)</f>
        <v>45.2</v>
      </c>
      <c r="T589">
        <f>K589*S589</f>
        <v>1.182434095447253E-2</v>
      </c>
      <c r="U589" s="3">
        <f>S589*N589/Q589+$B$7*O589/Q589</f>
        <v>46.972905030229612</v>
      </c>
      <c r="V589">
        <f>IF(U589-H589&lt;=10,10,U589-H589)</f>
        <v>45.87290503022961</v>
      </c>
      <c r="X589">
        <f t="shared" si="50"/>
        <v>0</v>
      </c>
      <c r="Y589">
        <f t="shared" si="51"/>
        <v>1</v>
      </c>
      <c r="AA589">
        <f>((Y589*V589)+H589+273)/(Y589*V589)</f>
        <v>6.9752047492822165</v>
      </c>
      <c r="AB589">
        <f t="shared" si="52"/>
        <v>3.205141913235592E-5</v>
      </c>
      <c r="AD589">
        <f>AA589*$C$28</f>
        <v>3.9324583202793275</v>
      </c>
      <c r="AF589">
        <f>(Q589-X589)/AD589+X589</f>
        <v>5.6851260139322662E-5</v>
      </c>
      <c r="AH589">
        <f>Q589/AF589</f>
        <v>3.9324583202793275</v>
      </c>
      <c r="AT589" s="1"/>
    </row>
    <row r="590" spans="6:46" x14ac:dyDescent="0.35">
      <c r="F590" s="4">
        <v>44221.5</v>
      </c>
      <c r="H590">
        <v>2</v>
      </c>
      <c r="I590">
        <v>1.4</v>
      </c>
      <c r="K590">
        <v>2.5051260044263798E-4</v>
      </c>
      <c r="L590">
        <v>1.3167749859394599E-4</v>
      </c>
      <c r="N590">
        <f t="shared" si="48"/>
        <v>1.7535882030984658E-4</v>
      </c>
      <c r="O590" s="2">
        <f t="shared" si="49"/>
        <v>3.9503249578183801E-5</v>
      </c>
      <c r="Q590">
        <f>N590+O590</f>
        <v>2.1486206988803038E-4</v>
      </c>
      <c r="S590">
        <f>IF(H590&gt;$B$5,$B$5,($B$3 - $B$5)*(($B$5-H590)/($B$5-$B$6))^(1/$B$2)+$B$5)</f>
        <v>44</v>
      </c>
      <c r="T590">
        <f>K590*S590</f>
        <v>1.1022554419476071E-2</v>
      </c>
      <c r="U590" s="3">
        <f>S590*N590/Q590+$B$7*O590/Q590</f>
        <v>46.022393927352873</v>
      </c>
      <c r="V590">
        <f>IF(U590-H590&lt;=10,10,U590-H590)</f>
        <v>44.022393927352873</v>
      </c>
      <c r="X590">
        <f t="shared" si="50"/>
        <v>0</v>
      </c>
      <c r="Y590">
        <f t="shared" si="51"/>
        <v>1</v>
      </c>
      <c r="AA590">
        <f>((Y590*V590)+H590+273)/(Y590*V590)</f>
        <v>7.2468206625431044</v>
      </c>
      <c r="AB590">
        <f t="shared" si="52"/>
        <v>2.9649149591709297E-5</v>
      </c>
      <c r="AD590">
        <f>AA590*$C$28</f>
        <v>4.0855890592921087</v>
      </c>
      <c r="AF590">
        <f>(Q590-X590)/AD590+X590</f>
        <v>5.2590230385348287E-5</v>
      </c>
      <c r="AH590">
        <f>Q590/AF590</f>
        <v>4.0855890592921087</v>
      </c>
      <c r="AT590" s="1"/>
    </row>
    <row r="591" spans="6:46" x14ac:dyDescent="0.35">
      <c r="F591" s="4">
        <v>44221.541666666664</v>
      </c>
      <c r="H591">
        <v>3</v>
      </c>
      <c r="I591">
        <v>1.4</v>
      </c>
      <c r="K591">
        <v>2.4527328049174599E-4</v>
      </c>
      <c r="L591">
        <v>1.3167749859394599E-4</v>
      </c>
      <c r="N591">
        <f t="shared" si="48"/>
        <v>1.7169129634422219E-4</v>
      </c>
      <c r="O591" s="2">
        <f t="shared" si="49"/>
        <v>3.9503249578183801E-5</v>
      </c>
      <c r="Q591">
        <f>N591+O591</f>
        <v>2.1119454592240599E-4</v>
      </c>
      <c r="S591">
        <f>IF(H591&gt;$B$5,$B$5,($B$3 - $B$5)*(($B$5-H591)/($B$5-$B$6))^(1/$B$2)+$B$5)</f>
        <v>42.666666666666664</v>
      </c>
      <c r="T591">
        <f>K591*S591</f>
        <v>1.0464993300981162E-2</v>
      </c>
      <c r="U591" s="3">
        <f>S591*N591/Q591+$B$7*O591/Q591</f>
        <v>44.973576358248387</v>
      </c>
      <c r="V591">
        <f>IF(U591-H591&lt;=10,10,U591-H591)</f>
        <v>41.973576358248387</v>
      </c>
      <c r="X591">
        <f t="shared" si="50"/>
        <v>0</v>
      </c>
      <c r="Y591">
        <f t="shared" si="51"/>
        <v>1</v>
      </c>
      <c r="AA591">
        <f>((Y591*V591)+H591+273)/(Y591*V591)</f>
        <v>7.5755654853976298</v>
      </c>
      <c r="AB591">
        <f t="shared" si="52"/>
        <v>2.7878386944116122E-5</v>
      </c>
      <c r="AD591">
        <f>AA591*$C$28</f>
        <v>4.2709277497464733</v>
      </c>
      <c r="AF591">
        <f>(Q591-X591)/AD591+X591</f>
        <v>4.9449337075520118E-5</v>
      </c>
      <c r="AH591">
        <f>Q591/AF591</f>
        <v>4.2709277497464733</v>
      </c>
      <c r="AT591" s="1"/>
    </row>
    <row r="592" spans="6:46" x14ac:dyDescent="0.35">
      <c r="F592" s="4">
        <v>44221.583333333336</v>
      </c>
      <c r="H592">
        <v>3.3</v>
      </c>
      <c r="I592">
        <v>1.4</v>
      </c>
      <c r="K592">
        <v>2.4283638749133201E-4</v>
      </c>
      <c r="L592">
        <v>1.19125009720435E-4</v>
      </c>
      <c r="N592">
        <f t="shared" si="48"/>
        <v>1.6998547124393241E-4</v>
      </c>
      <c r="O592" s="2">
        <f t="shared" si="49"/>
        <v>3.5737502916130507E-5</v>
      </c>
      <c r="Q592">
        <f>N592+O592</f>
        <v>2.0572297416006293E-4</v>
      </c>
      <c r="S592">
        <f>IF(H592&gt;$B$5,$B$5,($B$3 - $B$5)*(($B$5-H592)/($B$5-$B$6))^(1/$B$2)+$B$5)</f>
        <v>42.266666666666666</v>
      </c>
      <c r="T592">
        <f>K592*S592</f>
        <v>1.0263884644633632E-2</v>
      </c>
      <c r="U592" s="3">
        <f>S592*N592/Q592+$B$7*O592/Q592</f>
        <v>44.478658492032764</v>
      </c>
      <c r="V592">
        <f>IF(U592-H592&lt;=10,10,U592-H592)</f>
        <v>41.178658492032767</v>
      </c>
      <c r="X592">
        <f t="shared" si="50"/>
        <v>0</v>
      </c>
      <c r="Y592">
        <f t="shared" si="51"/>
        <v>1</v>
      </c>
      <c r="AA592">
        <f>((Y592*V592)+H592+273)/(Y592*V592)</f>
        <v>7.7097863339442787</v>
      </c>
      <c r="AB592">
        <f t="shared" si="52"/>
        <v>2.6683356094359666E-5</v>
      </c>
      <c r="AD592">
        <f>AA592*$C$28</f>
        <v>4.3465983446027083</v>
      </c>
      <c r="AF592">
        <f>(Q592-X592)/AD592+X592</f>
        <v>4.7329649038199E-5</v>
      </c>
      <c r="AH592">
        <f>Q592/AF592</f>
        <v>4.3465983446027083</v>
      </c>
      <c r="AT592" s="1"/>
    </row>
    <row r="593" spans="6:46" x14ac:dyDescent="0.35">
      <c r="F593" s="4">
        <v>44221.625</v>
      </c>
      <c r="H593">
        <v>3.9</v>
      </c>
      <c r="I593">
        <v>1.4</v>
      </c>
      <c r="K593">
        <v>2.4283638749133201E-4</v>
      </c>
      <c r="L593">
        <v>1.0657203552964101E-4</v>
      </c>
      <c r="N593">
        <f t="shared" si="48"/>
        <v>1.6998547124393241E-4</v>
      </c>
      <c r="O593" s="2">
        <f t="shared" si="49"/>
        <v>3.1971610658892304E-5</v>
      </c>
      <c r="Q593">
        <f>N593+O593</f>
        <v>2.019570819028247E-4</v>
      </c>
      <c r="S593">
        <f>IF(H593&gt;$B$5,$B$5,($B$3 - $B$5)*(($B$5-H593)/($B$5-$B$6))^(1/$B$2)+$B$5)</f>
        <v>41.466666666666669</v>
      </c>
      <c r="T593">
        <f>K593*S593</f>
        <v>1.0069615534640568E-2</v>
      </c>
      <c r="U593" s="3">
        <f>S593*N593/Q593+$B$7*O593/Q593</f>
        <v>43.609114260846781</v>
      </c>
      <c r="V593">
        <f>IF(U593-H593&lt;=10,10,U593-H593)</f>
        <v>39.709114260846782</v>
      </c>
      <c r="X593">
        <f t="shared" si="50"/>
        <v>0</v>
      </c>
      <c r="Y593">
        <f t="shared" si="51"/>
        <v>1</v>
      </c>
      <c r="AA593">
        <f>((Y593*V593)+H593+273)/(Y593*V593)</f>
        <v>7.9732101849731674</v>
      </c>
      <c r="AB593">
        <f t="shared" si="52"/>
        <v>2.5329456670218755E-5</v>
      </c>
      <c r="AD593">
        <f>AA593*$C$28</f>
        <v>4.495110589328597</v>
      </c>
      <c r="AF593">
        <f>(Q593-X593)/AD593+X593</f>
        <v>4.4928167592199241E-5</v>
      </c>
      <c r="AH593">
        <f>Q593/AF593</f>
        <v>4.495110589328597</v>
      </c>
      <c r="AT593" s="1"/>
    </row>
    <row r="594" spans="6:46" x14ac:dyDescent="0.35">
      <c r="F594" s="4">
        <v>44221.666666666664</v>
      </c>
      <c r="H594">
        <v>3.6</v>
      </c>
      <c r="I594">
        <v>1.4</v>
      </c>
      <c r="K594">
        <v>2.4649172699195399E-4</v>
      </c>
      <c r="L594" s="2">
        <v>9.4018940009526307E-5</v>
      </c>
      <c r="N594">
        <f t="shared" si="48"/>
        <v>1.7254420889436779E-4</v>
      </c>
      <c r="O594" s="2">
        <f t="shared" si="49"/>
        <v>2.8205682002857897E-5</v>
      </c>
      <c r="Q594">
        <f>N594+O594</f>
        <v>2.0074989089722569E-4</v>
      </c>
      <c r="S594">
        <f>IF(H594&gt;$B$5,$B$5,($B$3 - $B$5)*(($B$5-H594)/($B$5-$B$6))^(1/$B$2)+$B$5)</f>
        <v>41.866666666666667</v>
      </c>
      <c r="T594">
        <f>K594*S594</f>
        <v>1.031978697006314E-2</v>
      </c>
      <c r="U594" s="3">
        <f>S594*N594/Q594+$B$7*O594/Q594</f>
        <v>43.711921087388511</v>
      </c>
      <c r="V594">
        <f>IF(U594-H594&lt;=10,10,U594-H594)</f>
        <v>40.111921087388509</v>
      </c>
      <c r="X594">
        <f t="shared" si="50"/>
        <v>0</v>
      </c>
      <c r="Y594">
        <f t="shared" si="51"/>
        <v>1</v>
      </c>
      <c r="AA594">
        <f>((Y594*V594)+H594+273)/(Y594*V594)</f>
        <v>7.8957056281945359</v>
      </c>
      <c r="AB594">
        <f t="shared" si="52"/>
        <v>2.5425199513565196E-5</v>
      </c>
      <c r="AD594">
        <f>AA594*$C$28</f>
        <v>4.4514153215739034</v>
      </c>
      <c r="AF594">
        <f>(Q594-X594)/AD594+X594</f>
        <v>4.5097991626233118E-5</v>
      </c>
      <c r="AH594">
        <f>Q594/AF594</f>
        <v>4.4514153215739034</v>
      </c>
      <c r="AL594" s="2"/>
      <c r="AT594" s="1"/>
    </row>
    <row r="595" spans="6:46" x14ac:dyDescent="0.35">
      <c r="F595" s="4">
        <v>44221.708333333336</v>
      </c>
      <c r="H595">
        <v>2.6</v>
      </c>
      <c r="I595">
        <v>1.4</v>
      </c>
      <c r="K595">
        <v>2.4978153254251402E-4</v>
      </c>
      <c r="L595">
        <v>1.3795386436002199E-4</v>
      </c>
      <c r="N595">
        <f t="shared" si="48"/>
        <v>1.7484707277975981E-4</v>
      </c>
      <c r="O595" s="2">
        <f t="shared" si="49"/>
        <v>4.1386159308006606E-5</v>
      </c>
      <c r="Q595">
        <f>N595+O595</f>
        <v>2.1623323208776641E-4</v>
      </c>
      <c r="S595">
        <f>IF(H595&gt;$B$5,$B$5,($B$3 - $B$5)*(($B$5-H595)/($B$5-$B$6))^(1/$B$2)+$B$5)</f>
        <v>43.2</v>
      </c>
      <c r="T595">
        <f>K595*S595</f>
        <v>1.0790562205836607E-2</v>
      </c>
      <c r="U595" s="3">
        <f>S595*N595/Q595+$B$7*O595/Q595</f>
        <v>45.458471906095639</v>
      </c>
      <c r="V595">
        <f>IF(U595-H595&lt;=10,10,U595-H595)</f>
        <v>42.858471906095637</v>
      </c>
      <c r="X595">
        <f t="shared" si="50"/>
        <v>0</v>
      </c>
      <c r="Y595">
        <f t="shared" si="51"/>
        <v>1</v>
      </c>
      <c r="AA595">
        <f>((Y595*V595)+H595+273)/(Y595*V595)</f>
        <v>7.4304672505321445</v>
      </c>
      <c r="AB595">
        <f t="shared" si="52"/>
        <v>2.9100892958283413E-5</v>
      </c>
      <c r="AD595">
        <f>AA595*$C$28</f>
        <v>4.1891247372953568</v>
      </c>
      <c r="AF595">
        <f>(Q595-X595)/AD595+X595</f>
        <v>5.1617759233250722E-5</v>
      </c>
      <c r="AH595">
        <f>Q595/AF595</f>
        <v>4.1891247372953568</v>
      </c>
      <c r="AT595" s="1"/>
    </row>
    <row r="596" spans="6:46" x14ac:dyDescent="0.35">
      <c r="F596" s="4">
        <v>44221.75</v>
      </c>
      <c r="H596">
        <v>0</v>
      </c>
      <c r="I596">
        <v>1.4</v>
      </c>
      <c r="K596">
        <v>2.5623929899361297E-4</v>
      </c>
      <c r="L596">
        <v>1.6619811695396899E-4</v>
      </c>
      <c r="N596">
        <f t="shared" si="48"/>
        <v>1.7936750929552908E-4</v>
      </c>
      <c r="O596" s="2">
        <f t="shared" si="49"/>
        <v>4.9859435086190706E-5</v>
      </c>
      <c r="Q596">
        <f>N596+O596</f>
        <v>2.2922694438171979E-4</v>
      </c>
      <c r="S596">
        <f>IF(H596&gt;$B$5,$B$5,($B$3 - $B$5)*(($B$5-H596)/($B$5-$B$6))^(1/$B$2)+$B$5)</f>
        <v>46.666666666666664</v>
      </c>
      <c r="T596">
        <f>K596*S596</f>
        <v>1.1957833953035272E-2</v>
      </c>
      <c r="U596" s="3">
        <f>S596*N596/Q596+$B$7*O596/Q596</f>
        <v>48.479260266889419</v>
      </c>
      <c r="V596">
        <f>IF(U596-H596&lt;=10,10,U596-H596)</f>
        <v>48.479260266889419</v>
      </c>
      <c r="X596">
        <f t="shared" si="50"/>
        <v>0</v>
      </c>
      <c r="Y596">
        <f t="shared" si="51"/>
        <v>1</v>
      </c>
      <c r="AA596">
        <f>((Y596*V596)+H596+273)/(Y596*V596)</f>
        <v>6.6312740437265862</v>
      </c>
      <c r="AB596">
        <f t="shared" si="52"/>
        <v>3.4567557134601667E-5</v>
      </c>
      <c r="AD596">
        <f>AA596*$C$28</f>
        <v>3.7385581821076195</v>
      </c>
      <c r="AF596">
        <f>(Q596-X596)/AD596+X596</f>
        <v>6.1314264274066392E-5</v>
      </c>
      <c r="AH596">
        <f>Q596/AF596</f>
        <v>3.738558182107619</v>
      </c>
      <c r="AT596" s="1"/>
    </row>
    <row r="597" spans="6:46" x14ac:dyDescent="0.35">
      <c r="F597" s="4">
        <v>44221.791666666664</v>
      </c>
      <c r="H597">
        <v>0.8</v>
      </c>
      <c r="I597">
        <v>1.4</v>
      </c>
      <c r="K597">
        <v>2.6818007469564498E-4</v>
      </c>
      <c r="L597">
        <v>1.9758115907755799E-4</v>
      </c>
      <c r="N597">
        <f t="shared" si="48"/>
        <v>1.8772605228695147E-4</v>
      </c>
      <c r="O597" s="2">
        <f t="shared" si="49"/>
        <v>5.9274347723267405E-5</v>
      </c>
      <c r="Q597">
        <f>N597+O597</f>
        <v>2.4700040001021889E-4</v>
      </c>
      <c r="S597">
        <f>IF(H597&gt;$B$5,$B$5,($B$3 - $B$5)*(($B$5-H597)/($B$5-$B$6))^(1/$B$2)+$B$5)</f>
        <v>45.6</v>
      </c>
      <c r="T597">
        <f>K597*S597</f>
        <v>1.2229011406121412E-2</v>
      </c>
      <c r="U597" s="3">
        <f>S597*N597/Q597+$B$7*O597/Q597</f>
        <v>47.855781239931844</v>
      </c>
      <c r="V597">
        <f>IF(U597-H597&lt;=10,10,U597-H597)</f>
        <v>47.055781239931846</v>
      </c>
      <c r="X597">
        <f t="shared" si="50"/>
        <v>0</v>
      </c>
      <c r="Y597">
        <f t="shared" si="51"/>
        <v>1</v>
      </c>
      <c r="AA597">
        <f>((Y597*V597)+H597+273)/(Y597*V597)</f>
        <v>6.8186261663349352</v>
      </c>
      <c r="AB597">
        <f t="shared" si="52"/>
        <v>3.6224364554507252E-5</v>
      </c>
      <c r="AD597">
        <f>AA597*$C$28</f>
        <v>3.8441829544053805</v>
      </c>
      <c r="AF597">
        <f>(Q597-X597)/AD597+X597</f>
        <v>6.4253029301625684E-5</v>
      </c>
      <c r="AH597">
        <f>Q597/AF597</f>
        <v>3.8441829544053805</v>
      </c>
      <c r="AT597" s="1"/>
    </row>
    <row r="598" spans="6:46" x14ac:dyDescent="0.35">
      <c r="F598" s="4">
        <v>44221.833333333336</v>
      </c>
      <c r="H598">
        <v>0.8</v>
      </c>
      <c r="I598">
        <v>1.4</v>
      </c>
      <c r="K598">
        <v>2.7792764669730402E-4</v>
      </c>
      <c r="L598">
        <v>1.6306054071753501E-4</v>
      </c>
      <c r="N598">
        <f t="shared" si="48"/>
        <v>1.9454935268811282E-4</v>
      </c>
      <c r="O598" s="2">
        <f t="shared" si="49"/>
        <v>4.8918162215260513E-5</v>
      </c>
      <c r="Q598">
        <f>N598+O598</f>
        <v>2.4346751490337333E-4</v>
      </c>
      <c r="S598">
        <f>IF(H598&gt;$B$5,$B$5,($B$3 - $B$5)*(($B$5-H598)/($B$5-$B$6))^(1/$B$2)+$B$5)</f>
        <v>45.6</v>
      </c>
      <c r="T598">
        <f>K598*S598</f>
        <v>1.2673500689397064E-2</v>
      </c>
      <c r="U598" s="3">
        <f>S598*N598/Q598+$B$7*O598/Q598</f>
        <v>47.488673833985388</v>
      </c>
      <c r="V598">
        <f>IF(U598-H598&lt;=10,10,U598-H598)</f>
        <v>46.688673833985391</v>
      </c>
      <c r="X598">
        <f t="shared" si="50"/>
        <v>0</v>
      </c>
      <c r="Y598">
        <f t="shared" si="51"/>
        <v>1</v>
      </c>
      <c r="AA598">
        <f>((Y598*V598)+H598+273)/(Y598*V598)</f>
        <v>6.86437732143715</v>
      </c>
      <c r="AB598">
        <f t="shared" si="52"/>
        <v>3.546825931946295E-5</v>
      </c>
      <c r="AD598">
        <f>AA598*$C$28</f>
        <v>3.8699763923059107</v>
      </c>
      <c r="AF598">
        <f>(Q598-X598)/AD598+X598</f>
        <v>6.2911886332801147E-5</v>
      </c>
      <c r="AH598">
        <f>Q598/AF598</f>
        <v>3.8699763923059112</v>
      </c>
      <c r="AT598" s="1"/>
    </row>
    <row r="599" spans="6:46" x14ac:dyDescent="0.35">
      <c r="F599" s="4">
        <v>44221.875</v>
      </c>
      <c r="H599">
        <v>0.9</v>
      </c>
      <c r="I599">
        <v>1.4</v>
      </c>
      <c r="K599">
        <v>2.8401987919834102E-4</v>
      </c>
      <c r="L599">
        <v>1.6306054071753501E-4</v>
      </c>
      <c r="N599">
        <f t="shared" si="48"/>
        <v>1.9881391543883872E-4</v>
      </c>
      <c r="O599" s="2">
        <f t="shared" si="49"/>
        <v>4.8918162215260513E-5</v>
      </c>
      <c r="Q599">
        <f>N599+O599</f>
        <v>2.4773207765409921E-4</v>
      </c>
      <c r="S599">
        <f>IF(H599&gt;$B$5,$B$5,($B$3 - $B$5)*(($B$5-H599)/($B$5-$B$6))^(1/$B$2)+$B$5)</f>
        <v>45.466666666666669</v>
      </c>
      <c r="T599">
        <f>K599*S599</f>
        <v>1.2913437174217906E-2</v>
      </c>
      <c r="U599" s="3">
        <f>S599*N599/Q599+$B$7*O599/Q599</f>
        <v>47.349156616568536</v>
      </c>
      <c r="V599">
        <f>IF(U599-H599&lt;=10,10,U599-H599)</f>
        <v>46.449156616568537</v>
      </c>
      <c r="X599">
        <f t="shared" si="50"/>
        <v>0</v>
      </c>
      <c r="Y599">
        <f t="shared" si="51"/>
        <v>1</v>
      </c>
      <c r="AA599">
        <f>((Y599*V599)+H599+273)/(Y599*V599)</f>
        <v>6.8967701450643588</v>
      </c>
      <c r="AB599">
        <f t="shared" si="52"/>
        <v>3.5920013635859316E-5</v>
      </c>
      <c r="AD599">
        <f>AA599*$C$28</f>
        <v>3.8882387133945162</v>
      </c>
      <c r="AF599">
        <f>(Q599-X599)/AD599+X599</f>
        <v>6.3713186333105498E-5</v>
      </c>
      <c r="AH599">
        <f>Q599/AF599</f>
        <v>3.8882387133945162</v>
      </c>
      <c r="AT599" s="1"/>
    </row>
    <row r="600" spans="6:46" x14ac:dyDescent="0.35">
      <c r="F600" s="4">
        <v>44221.916666666664</v>
      </c>
      <c r="H600">
        <v>1.4</v>
      </c>
      <c r="I600">
        <v>1.4</v>
      </c>
      <c r="K600">
        <v>2.8450725779842403E-4</v>
      </c>
      <c r="L600">
        <v>1.2540113282786999E-4</v>
      </c>
      <c r="N600">
        <f t="shared" si="48"/>
        <v>1.991550804588968E-4</v>
      </c>
      <c r="O600" s="2">
        <f t="shared" si="49"/>
        <v>3.7620339848361003E-5</v>
      </c>
      <c r="Q600">
        <f>N600+O600</f>
        <v>2.367754203072578E-4</v>
      </c>
      <c r="S600">
        <f>IF(H600&gt;$B$5,$B$5,($B$3 - $B$5)*(($B$5-H600)/($B$5-$B$6))^(1/$B$2)+$B$5)</f>
        <v>44.8</v>
      </c>
      <c r="T600">
        <f>K600*S600</f>
        <v>1.2745925149369395E-2</v>
      </c>
      <c r="U600" s="3">
        <f>S600*N600/Q600+$B$7*O600/Q600</f>
        <v>46.420638941133873</v>
      </c>
      <c r="V600">
        <f>IF(U600-H600&lt;=10,10,U600-H600)</f>
        <v>45.020638941133875</v>
      </c>
      <c r="X600">
        <f t="shared" si="50"/>
        <v>0</v>
      </c>
      <c r="Y600">
        <f t="shared" si="51"/>
        <v>1</v>
      </c>
      <c r="AA600">
        <f>((Y600*V600)+H600+273)/(Y600*V600)</f>
        <v>7.0949823559542988</v>
      </c>
      <c r="AB600">
        <f t="shared" si="52"/>
        <v>3.3372235254193342E-5</v>
      </c>
      <c r="AD600">
        <f>AA600*$C$28</f>
        <v>3.9999861510558001</v>
      </c>
      <c r="AF600">
        <f>(Q600-X600)/AD600+X600</f>
        <v>5.9194060020622996E-5</v>
      </c>
      <c r="AH600">
        <f>Q600/AF600</f>
        <v>3.9999861510558001</v>
      </c>
      <c r="AT600" s="1"/>
    </row>
    <row r="601" spans="6:46" x14ac:dyDescent="0.35">
      <c r="F601" s="4">
        <v>44221.958333333336</v>
      </c>
      <c r="H601">
        <v>1.7</v>
      </c>
      <c r="I601">
        <v>1.4</v>
      </c>
      <c r="K601">
        <v>2.7756211274724201E-4</v>
      </c>
      <c r="L601" s="2">
        <v>9.7157122892564402E-5</v>
      </c>
      <c r="N601">
        <f t="shared" si="48"/>
        <v>1.9429347892306939E-4</v>
      </c>
      <c r="O601" s="2">
        <f t="shared" si="49"/>
        <v>2.9147136867769326E-5</v>
      </c>
      <c r="Q601">
        <f>N601+O601</f>
        <v>2.2344061579083872E-4</v>
      </c>
      <c r="S601">
        <f>IF(H601&gt;$B$5,$B$5,($B$3 - $B$5)*(($B$5-H601)/($B$5-$B$6))^(1/$B$2)+$B$5)</f>
        <v>44.4</v>
      </c>
      <c r="T601">
        <f>K601*S601</f>
        <v>1.2323757805977545E-2</v>
      </c>
      <c r="U601" s="3">
        <f>S601*N601/Q601+$B$7*O601/Q601</f>
        <v>45.782737197106414</v>
      </c>
      <c r="V601">
        <f>IF(U601-H601&lt;=10,10,U601-H601)</f>
        <v>44.082737197106411</v>
      </c>
      <c r="X601">
        <f t="shared" si="50"/>
        <v>0</v>
      </c>
      <c r="Y601">
        <f t="shared" si="51"/>
        <v>1</v>
      </c>
      <c r="AA601">
        <f>((Y601*V601)+H601+273)/(Y601*V601)</f>
        <v>7.2314642299033851</v>
      </c>
      <c r="AB601">
        <f t="shared" si="52"/>
        <v>3.0898391900615673E-5</v>
      </c>
      <c r="AD601">
        <f>AA601*$C$28</f>
        <v>4.0769314594832879</v>
      </c>
      <c r="AF601">
        <f>(Q601-X601)/AD601+X601</f>
        <v>5.4806076092129759E-5</v>
      </c>
      <c r="AH601">
        <f>Q601/AF601</f>
        <v>4.0769314594832879</v>
      </c>
      <c r="AL601" s="2"/>
      <c r="AT601" s="1"/>
    </row>
    <row r="602" spans="6:46" x14ac:dyDescent="0.35">
      <c r="F602" s="4">
        <v>44222</v>
      </c>
      <c r="H602">
        <v>2.4</v>
      </c>
      <c r="I602">
        <v>3.1</v>
      </c>
      <c r="K602">
        <v>2.4368930004147699E-4</v>
      </c>
      <c r="L602" s="2">
        <v>3.7530556150953302E-5</v>
      </c>
      <c r="N602">
        <f t="shared" si="48"/>
        <v>1.7058251002903389E-4</v>
      </c>
      <c r="O602" s="2">
        <f t="shared" si="49"/>
        <v>1.1259166845285992E-5</v>
      </c>
      <c r="Q602">
        <f>N602+O602</f>
        <v>1.8184167687431988E-4</v>
      </c>
      <c r="S602">
        <f>IF(H602&gt;$B$5,$B$5,($B$3 - $B$5)*(($B$5-H602)/($B$5-$B$6))^(1/$B$2)+$B$5)</f>
        <v>43.466666666666669</v>
      </c>
      <c r="T602">
        <f>K602*S602</f>
        <v>1.0592361575136201E-2</v>
      </c>
      <c r="U602" s="3">
        <f>S602*N602/Q602+$B$7*O602/Q602</f>
        <v>44.180780870376125</v>
      </c>
      <c r="V602">
        <f>IF(U602-H602&lt;=10,10,U602-H602)</f>
        <v>41.780780870376127</v>
      </c>
      <c r="X602">
        <f t="shared" si="50"/>
        <v>0</v>
      </c>
      <c r="Y602">
        <f t="shared" si="51"/>
        <v>1</v>
      </c>
      <c r="AA602">
        <f>((Y602*V602)+H602+273)/(Y602*V602)</f>
        <v>7.5915474594508394</v>
      </c>
      <c r="AB602">
        <f t="shared" si="52"/>
        <v>2.3953176588251748E-5</v>
      </c>
      <c r="AD602">
        <f>AA602*$C$28</f>
        <v>4.2799380152654178</v>
      </c>
      <c r="AF602">
        <f>(Q602-X602)/AD602+X602</f>
        <v>4.2486988415658883E-5</v>
      </c>
      <c r="AH602">
        <f>Q602/AF602</f>
        <v>4.2799380152654178</v>
      </c>
      <c r="AL602" s="2"/>
      <c r="AT602" s="1"/>
    </row>
    <row r="603" spans="6:46" x14ac:dyDescent="0.35">
      <c r="F603" s="4">
        <v>44222.041666666664</v>
      </c>
      <c r="H603">
        <v>2.5</v>
      </c>
      <c r="I603">
        <v>3.1</v>
      </c>
      <c r="K603">
        <v>2.4368930004147699E-4</v>
      </c>
      <c r="L603" s="2">
        <v>1.56056199026532E-5</v>
      </c>
      <c r="N603">
        <f t="shared" si="48"/>
        <v>1.7058251002903389E-4</v>
      </c>
      <c r="O603" s="2">
        <f t="shared" si="49"/>
        <v>4.6816859707959604E-6</v>
      </c>
      <c r="Q603">
        <f>N603+O603</f>
        <v>1.7526419599982985E-4</v>
      </c>
      <c r="S603">
        <f>IF(H603&gt;$B$5,$B$5,($B$3 - $B$5)*(($B$5-H603)/($B$5-$B$6))^(1/$B$2)+$B$5)</f>
        <v>43.333333333333336</v>
      </c>
      <c r="T603">
        <f>K603*S603</f>
        <v>1.0559869668464004E-2</v>
      </c>
      <c r="U603" s="3">
        <f>S603*N603/Q603+$B$7*O603/Q603</f>
        <v>43.644975248258952</v>
      </c>
      <c r="V603">
        <f>IF(U603-H603&lt;=10,10,U603-H603)</f>
        <v>41.144975248258952</v>
      </c>
      <c r="X603">
        <f t="shared" si="50"/>
        <v>0</v>
      </c>
      <c r="Y603">
        <f t="shared" si="51"/>
        <v>1</v>
      </c>
      <c r="AA603">
        <f>((Y603*V603)+H603+273)/(Y603*V603)</f>
        <v>7.6958358423525306</v>
      </c>
      <c r="AB603">
        <f t="shared" si="52"/>
        <v>2.2773900014251545E-5</v>
      </c>
      <c r="AD603">
        <f>AA603*$C$28</f>
        <v>4.338733381679921</v>
      </c>
      <c r="AF603">
        <f>(Q603-X603)/AD603+X603</f>
        <v>4.0395244552217454E-5</v>
      </c>
      <c r="AH603">
        <f>Q603/AF603</f>
        <v>4.338733381679921</v>
      </c>
      <c r="AL603" s="2"/>
      <c r="AT603" s="1"/>
    </row>
    <row r="604" spans="6:46" x14ac:dyDescent="0.35">
      <c r="F604" s="4">
        <v>44222.083333333336</v>
      </c>
      <c r="H604">
        <v>2.6</v>
      </c>
      <c r="I604">
        <v>3.1</v>
      </c>
      <c r="K604">
        <v>2.4454221259162198E-4</v>
      </c>
      <c r="L604" s="2">
        <v>3.0954506962448998E-6</v>
      </c>
      <c r="N604">
        <f t="shared" si="48"/>
        <v>1.7117954881413537E-4</v>
      </c>
      <c r="O604" s="2">
        <f t="shared" si="49"/>
        <v>9.2863520887347003E-7</v>
      </c>
      <c r="Q604">
        <f>N604+O604</f>
        <v>1.7210818402300883E-4</v>
      </c>
      <c r="S604">
        <f>IF(H604&gt;$B$5,$B$5,($B$3 - $B$5)*(($B$5-H604)/($B$5-$B$6))^(1/$B$2)+$B$5)</f>
        <v>43.2</v>
      </c>
      <c r="T604">
        <f>K604*S604</f>
        <v>1.056422358395807E-2</v>
      </c>
      <c r="U604" s="3">
        <f>S604*N604/Q604+$B$7*O604/Q604</f>
        <v>43.263668648454527</v>
      </c>
      <c r="V604">
        <f>IF(U604-H604&lt;=10,10,U604-H604)</f>
        <v>40.663668648454525</v>
      </c>
      <c r="X604">
        <f t="shared" si="50"/>
        <v>0</v>
      </c>
      <c r="Y604">
        <f t="shared" si="51"/>
        <v>1</v>
      </c>
      <c r="AA604">
        <f>((Y604*V604)+H604+273)/(Y604*V604)</f>
        <v>7.777548833151692</v>
      </c>
      <c r="AB604">
        <f t="shared" si="52"/>
        <v>2.212884646759145E-5</v>
      </c>
      <c r="AD604">
        <f>AA604*$C$28</f>
        <v>4.3848012667231719</v>
      </c>
      <c r="AF604">
        <f>(Q604-X604)/AD604+X604</f>
        <v>3.9251079707798901E-5</v>
      </c>
      <c r="AH604">
        <f>Q604/AF604</f>
        <v>4.3848012667231719</v>
      </c>
      <c r="AL604" s="2"/>
      <c r="AT604" s="1"/>
    </row>
    <row r="605" spans="6:46" x14ac:dyDescent="0.35">
      <c r="F605" s="4">
        <v>44222.125</v>
      </c>
      <c r="H605">
        <v>2.5</v>
      </c>
      <c r="I605">
        <v>3.1</v>
      </c>
      <c r="K605">
        <v>2.48441241392286E-4</v>
      </c>
      <c r="L605" s="2">
        <v>6.2336942439434004E-6</v>
      </c>
      <c r="N605">
        <f t="shared" si="48"/>
        <v>1.7390886897460019E-4</v>
      </c>
      <c r="O605" s="2">
        <f t="shared" si="49"/>
        <v>1.8701082731830205E-6</v>
      </c>
      <c r="Q605">
        <f>N605+O605</f>
        <v>1.7577897724778321E-4</v>
      </c>
      <c r="S605">
        <f>IF(H605&gt;$B$5,$B$5,($B$3 - $B$5)*(($B$5-H605)/($B$5-$B$6))^(1/$B$2)+$B$5)</f>
        <v>43.333333333333336</v>
      </c>
      <c r="T605">
        <f>K605*S605</f>
        <v>1.0765787126999061E-2</v>
      </c>
      <c r="U605" s="3">
        <f>S605*N605/Q605+$B$7*O605/Q605</f>
        <v>43.457454716876526</v>
      </c>
      <c r="V605">
        <f>IF(U605-H605&lt;=10,10,U605-H605)</f>
        <v>40.957454716876526</v>
      </c>
      <c r="X605">
        <f t="shared" si="50"/>
        <v>0</v>
      </c>
      <c r="Y605">
        <f t="shared" si="51"/>
        <v>1</v>
      </c>
      <c r="AA605">
        <f>((Y605*V605)+H605+273)/(Y605*V605)</f>
        <v>7.7264922076927842</v>
      </c>
      <c r="AB605">
        <f t="shared" si="52"/>
        <v>2.2750165602027151E-5</v>
      </c>
      <c r="AD605">
        <f>AA605*$C$28</f>
        <v>4.3560167279450193</v>
      </c>
      <c r="AF605">
        <f>(Q605-X605)/AD605+X605</f>
        <v>4.0353145597470683E-5</v>
      </c>
      <c r="AH605">
        <f>Q605/AF605</f>
        <v>4.3560167279450193</v>
      </c>
      <c r="AL605" s="2"/>
      <c r="AT605" s="1"/>
    </row>
    <row r="606" spans="6:46" x14ac:dyDescent="0.35">
      <c r="F606" s="4">
        <v>44222.166666666664</v>
      </c>
      <c r="H606">
        <v>3</v>
      </c>
      <c r="I606">
        <v>3.1</v>
      </c>
      <c r="K606">
        <v>2.48441241392286E-4</v>
      </c>
      <c r="L606" s="2">
        <v>2.1882106998050199E-5</v>
      </c>
      <c r="N606">
        <f t="shared" si="48"/>
        <v>1.7390886897460019E-4</v>
      </c>
      <c r="O606" s="2">
        <f t="shared" si="49"/>
        <v>6.5646320994150608E-6</v>
      </c>
      <c r="Q606">
        <f>N606+O606</f>
        <v>1.8047350107401527E-4</v>
      </c>
      <c r="S606">
        <f>IF(H606&gt;$B$5,$B$5,($B$3 - $B$5)*(($B$5-H606)/($B$5-$B$6))^(1/$B$2)+$B$5)</f>
        <v>42.666666666666664</v>
      </c>
      <c r="T606">
        <f>K606*S606</f>
        <v>1.0600159632737536E-2</v>
      </c>
      <c r="U606" s="3">
        <f>S606*N606/Q606+$B$7*O606/Q606</f>
        <v>43.115285413524028</v>
      </c>
      <c r="V606">
        <f>IF(U606-H606&lt;=10,10,U606-H606)</f>
        <v>40.115285413524028</v>
      </c>
      <c r="X606">
        <f t="shared" si="50"/>
        <v>0</v>
      </c>
      <c r="Y606">
        <f t="shared" si="51"/>
        <v>1</v>
      </c>
      <c r="AA606">
        <f>((Y606*V606)+H606+273)/(Y606*V606)</f>
        <v>7.8801704177069718</v>
      </c>
      <c r="AB606">
        <f t="shared" si="52"/>
        <v>2.2902233264966715E-5</v>
      </c>
      <c r="AD606">
        <f>AA606*$C$28</f>
        <v>4.4426569309696138</v>
      </c>
      <c r="AF606">
        <f>(Q606-X606)/AD606+X606</f>
        <v>4.0622875877707438E-5</v>
      </c>
      <c r="AH606">
        <f>Q606/AF606</f>
        <v>4.4426569309696138</v>
      </c>
      <c r="AL606" s="2"/>
      <c r="AT606" s="1"/>
    </row>
    <row r="607" spans="6:46" x14ac:dyDescent="0.35">
      <c r="F607" s="4">
        <v>44222.208333333336</v>
      </c>
      <c r="H607">
        <v>3.2</v>
      </c>
      <c r="I607">
        <v>3.1</v>
      </c>
      <c r="K607">
        <v>2.4929415394243102E-4</v>
      </c>
      <c r="L607" s="2">
        <v>8.4604148701770398E-5</v>
      </c>
      <c r="N607">
        <f t="shared" si="48"/>
        <v>1.745059077597017E-4</v>
      </c>
      <c r="O607" s="2">
        <f t="shared" si="49"/>
        <v>2.5381244610531124E-5</v>
      </c>
      <c r="Q607">
        <f>N607+O607</f>
        <v>1.9988715237023282E-4</v>
      </c>
      <c r="S607">
        <f>IF(H607&gt;$B$5,$B$5,($B$3 - $B$5)*(($B$5-H607)/($B$5-$B$6))^(1/$B$2)+$B$5)</f>
        <v>42.400000000000006</v>
      </c>
      <c r="T607">
        <f>K607*S607</f>
        <v>1.0570072127159076E-2</v>
      </c>
      <c r="U607" s="3">
        <f>S607*N607/Q607+$B$7*O607/Q607</f>
        <v>43.999921147009736</v>
      </c>
      <c r="V607">
        <f>IF(U607-H607&lt;=10,10,U607-H607)</f>
        <v>40.799921147009734</v>
      </c>
      <c r="X607">
        <f t="shared" si="50"/>
        <v>0</v>
      </c>
      <c r="Y607">
        <f t="shared" si="51"/>
        <v>1</v>
      </c>
      <c r="AA607">
        <f>((Y607*V607)+H607+273)/(Y607*V607)</f>
        <v>7.7696209265895346</v>
      </c>
      <c r="AB607">
        <f t="shared" si="52"/>
        <v>2.5726757361632705E-5</v>
      </c>
      <c r="AD607">
        <f>AA607*$C$28</f>
        <v>4.3803316972634425</v>
      </c>
      <c r="AF607">
        <f>(Q607-X607)/AD607+X607</f>
        <v>4.5632880380978872E-5</v>
      </c>
      <c r="AH607">
        <f>Q607/AF607</f>
        <v>4.3803316972634425</v>
      </c>
      <c r="AL607" s="2"/>
      <c r="AT607" s="1"/>
    </row>
    <row r="608" spans="6:46" x14ac:dyDescent="0.35">
      <c r="F608" s="4">
        <v>44222.25</v>
      </c>
      <c r="H608">
        <v>2.8</v>
      </c>
      <c r="I608">
        <v>3.1</v>
      </c>
      <c r="K608">
        <v>2.5051260044263798E-4</v>
      </c>
      <c r="L608">
        <v>1.8188963801576399E-4</v>
      </c>
      <c r="N608">
        <f t="shared" si="48"/>
        <v>1.7535882030984658E-4</v>
      </c>
      <c r="O608" s="2">
        <f t="shared" si="49"/>
        <v>5.4566891404729205E-5</v>
      </c>
      <c r="Q608">
        <f>N608+O608</f>
        <v>2.2992571171457577E-4</v>
      </c>
      <c r="S608">
        <f>IF(H608&gt;$B$5,$B$5,($B$3 - $B$5)*(($B$5-H608)/($B$5-$B$6))^(1/$B$2)+$B$5)</f>
        <v>42.933333333333337</v>
      </c>
      <c r="T608">
        <f>K608*S608</f>
        <v>1.0755340979003925E-2</v>
      </c>
      <c r="U608" s="3">
        <f>S608*N608/Q608+$B$7*O608/Q608</f>
        <v>45.797043027682086</v>
      </c>
      <c r="V608">
        <f>IF(U608-H608&lt;=10,10,U608-H608)</f>
        <v>42.997043027682089</v>
      </c>
      <c r="X608">
        <f t="shared" si="50"/>
        <v>0</v>
      </c>
      <c r="Y608">
        <f t="shared" si="51"/>
        <v>1</v>
      </c>
      <c r="AA608">
        <f>((Y608*V608)+H608+273)/(Y608*V608)</f>
        <v>7.4143945857494469</v>
      </c>
      <c r="AB608">
        <f t="shared" si="52"/>
        <v>3.1010719628612115E-5</v>
      </c>
      <c r="AD608">
        <f>AA608*$C$28</f>
        <v>4.180063342450957</v>
      </c>
      <c r="AF608">
        <f>(Q608-X608)/AD608+X608</f>
        <v>5.5005317594005673E-5</v>
      </c>
      <c r="AH608">
        <f>Q608/AF608</f>
        <v>4.180063342450957</v>
      </c>
      <c r="AT608" s="1"/>
    </row>
    <row r="609" spans="6:46" x14ac:dyDescent="0.35">
      <c r="F609" s="4">
        <v>44222.291666666664</v>
      </c>
      <c r="H609">
        <v>2.9</v>
      </c>
      <c r="I609">
        <v>3.1</v>
      </c>
      <c r="K609">
        <v>2.5173104694284598E-4</v>
      </c>
      <c r="L609">
        <v>2.3837814320365699E-4</v>
      </c>
      <c r="N609">
        <f t="shared" si="48"/>
        <v>1.7621173285999219E-4</v>
      </c>
      <c r="O609" s="2">
        <f t="shared" si="49"/>
        <v>7.1513442961097115E-5</v>
      </c>
      <c r="Q609">
        <f>N609+O609</f>
        <v>2.4772517582108931E-4</v>
      </c>
      <c r="S609">
        <f>IF(H609&gt;$B$5,$B$5,($B$3 - $B$5)*(($B$5-H609)/($B$5-$B$6))^(1/$B$2)+$B$5)</f>
        <v>42.800000000000004</v>
      </c>
      <c r="T609">
        <f>K609*S609</f>
        <v>1.0774088809153809E-2</v>
      </c>
      <c r="U609" s="3">
        <f>S609*N609/Q609+$B$7*O609/Q609</f>
        <v>46.321902855588206</v>
      </c>
      <c r="V609">
        <f>IF(U609-H609&lt;=10,10,U609-H609)</f>
        <v>43.421902855588208</v>
      </c>
      <c r="X609">
        <f t="shared" si="50"/>
        <v>0</v>
      </c>
      <c r="Y609">
        <f t="shared" si="51"/>
        <v>1</v>
      </c>
      <c r="AA609">
        <f>((Y609*V609)+H609+273)/(Y609*V609)</f>
        <v>7.3539361901661309</v>
      </c>
      <c r="AB609">
        <f t="shared" si="52"/>
        <v>3.3686065450547924E-5</v>
      </c>
      <c r="AD609">
        <f>AA609*$C$28</f>
        <v>4.1459783041921421</v>
      </c>
      <c r="AF609">
        <f>(Q609-X609)/AD609+X609</f>
        <v>5.9750716874375781E-5</v>
      </c>
      <c r="AH609">
        <f>Q609/AF609</f>
        <v>4.1459783041921421</v>
      </c>
      <c r="AT609" s="1"/>
    </row>
    <row r="610" spans="6:46" x14ac:dyDescent="0.35">
      <c r="F610" s="4">
        <v>44222.333333333336</v>
      </c>
      <c r="H610">
        <v>2.9</v>
      </c>
      <c r="I610">
        <v>3.1</v>
      </c>
      <c r="K610">
        <v>2.4771017349216101E-4</v>
      </c>
      <c r="L610">
        <v>2.28962987907939E-4</v>
      </c>
      <c r="N610">
        <f t="shared" si="48"/>
        <v>1.733971214445127E-4</v>
      </c>
      <c r="O610" s="2">
        <f t="shared" si="49"/>
        <v>6.8688896372381706E-5</v>
      </c>
      <c r="Q610">
        <f>N610+O610</f>
        <v>2.4208601781689442E-4</v>
      </c>
      <c r="S610">
        <f>IF(H610&gt;$B$5,$B$5,($B$3 - $B$5)*(($B$5-H610)/($B$5-$B$6))^(1/$B$2)+$B$5)</f>
        <v>42.800000000000004</v>
      </c>
      <c r="T610">
        <f>K610*S610</f>
        <v>1.0601995425464493E-2</v>
      </c>
      <c r="U610" s="3">
        <f>S610*N610/Q610+$B$7*O610/Q610</f>
        <v>46.261598250490017</v>
      </c>
      <c r="V610">
        <f>IF(U610-H610&lt;=10,10,U610-H610)</f>
        <v>43.361598250490019</v>
      </c>
      <c r="X610">
        <f t="shared" si="50"/>
        <v>0</v>
      </c>
      <c r="Y610">
        <f t="shared" si="51"/>
        <v>1</v>
      </c>
      <c r="AA610">
        <f>((Y610*V610)+H610+273)/(Y610*V610)</f>
        <v>7.3627728481360144</v>
      </c>
      <c r="AB610">
        <f t="shared" si="52"/>
        <v>3.2879734688295018E-5</v>
      </c>
      <c r="AD610">
        <f>AA610*$C$28</f>
        <v>4.1509602065743927</v>
      </c>
      <c r="AF610">
        <f>(Q610-X610)/AD610+X610</f>
        <v>5.8320486289767999E-5</v>
      </c>
      <c r="AH610">
        <f>Q610/AF610</f>
        <v>4.1509602065743927</v>
      </c>
      <c r="AT610" s="1"/>
    </row>
    <row r="611" spans="6:46" x14ac:dyDescent="0.35">
      <c r="F611" s="4">
        <v>44222.375</v>
      </c>
      <c r="H611">
        <v>3</v>
      </c>
      <c r="I611">
        <v>3.1</v>
      </c>
      <c r="K611">
        <v>2.41252407041062E-4</v>
      </c>
      <c r="L611">
        <v>1.7561327224968699E-4</v>
      </c>
      <c r="N611">
        <f t="shared" si="48"/>
        <v>1.688766849287434E-4</v>
      </c>
      <c r="O611" s="2">
        <f t="shared" si="49"/>
        <v>5.2683981674906102E-5</v>
      </c>
      <c r="Q611">
        <f>N611+O611</f>
        <v>2.2156066660364949E-4</v>
      </c>
      <c r="S611">
        <f>IF(H611&gt;$B$5,$B$5,($B$3 - $B$5)*(($B$5-H611)/($B$5-$B$6))^(1/$B$2)+$B$5)</f>
        <v>42.666666666666664</v>
      </c>
      <c r="T611">
        <f>K611*S611</f>
        <v>1.0293436033751978E-2</v>
      </c>
      <c r="U611" s="3">
        <f>S611*N611/Q611+$B$7*O611/Q611</f>
        <v>45.59935827336875</v>
      </c>
      <c r="V611">
        <f>IF(U611-H611&lt;=10,10,U611-H611)</f>
        <v>42.59935827336875</v>
      </c>
      <c r="X611">
        <f t="shared" si="50"/>
        <v>0</v>
      </c>
      <c r="Y611">
        <f t="shared" si="51"/>
        <v>1</v>
      </c>
      <c r="AA611">
        <f>((Y611*V611)+H611+273)/(Y611*V611)</f>
        <v>7.4789708386885039</v>
      </c>
      <c r="AB611">
        <f t="shared" si="52"/>
        <v>2.9624485959688793E-5</v>
      </c>
      <c r="AD611">
        <f>AA611*$C$28</f>
        <v>4.2164699329799005</v>
      </c>
      <c r="AF611">
        <f>(Q611-X611)/AD611+X611</f>
        <v>5.2546483225380481E-5</v>
      </c>
      <c r="AH611">
        <f>Q611/AF611</f>
        <v>4.2164699329799005</v>
      </c>
      <c r="AT611" s="1"/>
    </row>
    <row r="612" spans="6:46" x14ac:dyDescent="0.35">
      <c r="F612" s="4">
        <v>44222.416666666664</v>
      </c>
      <c r="H612">
        <v>3.1</v>
      </c>
      <c r="I612">
        <v>3.1</v>
      </c>
      <c r="K612">
        <v>2.3211405828950699E-4</v>
      </c>
      <c r="L612">
        <v>1.44231443419306E-4</v>
      </c>
      <c r="N612">
        <f t="shared" si="48"/>
        <v>1.6247984080265489E-4</v>
      </c>
      <c r="O612" s="2">
        <f t="shared" si="49"/>
        <v>4.3269433025791807E-5</v>
      </c>
      <c r="Q612">
        <f>N612+O612</f>
        <v>2.057492738284467E-4</v>
      </c>
      <c r="S612">
        <f>IF(H612&gt;$B$5,$B$5,($B$3 - $B$5)*(($B$5-H612)/($B$5-$B$6))^(1/$B$2)+$B$5)</f>
        <v>42.533333333333331</v>
      </c>
      <c r="T612">
        <f>K612*S612</f>
        <v>9.8725846125803634E-3</v>
      </c>
      <c r="U612" s="3">
        <f>S612*N612/Q612+$B$7*O612/Q612</f>
        <v>45.155095191107741</v>
      </c>
      <c r="V612">
        <f>IF(U612-H612&lt;=10,10,U612-H612)</f>
        <v>42.055095191107739</v>
      </c>
      <c r="X612">
        <f t="shared" si="50"/>
        <v>0</v>
      </c>
      <c r="Y612">
        <f t="shared" si="51"/>
        <v>1</v>
      </c>
      <c r="AA612">
        <f>((Y612*V612)+H612+273)/(Y612*V612)</f>
        <v>7.5651973618259571</v>
      </c>
      <c r="AB612">
        <f t="shared" si="52"/>
        <v>2.7196815097866327E-5</v>
      </c>
      <c r="AD612">
        <f>AA612*$C$28</f>
        <v>4.2650824426521829</v>
      </c>
      <c r="AF612">
        <f>(Q612-X612)/AD612+X612</f>
        <v>4.8240397834022723E-5</v>
      </c>
      <c r="AH612">
        <f>Q612/AF612</f>
        <v>4.2650824426521829</v>
      </c>
      <c r="AT612" s="1"/>
    </row>
    <row r="613" spans="6:46" x14ac:dyDescent="0.35">
      <c r="F613" s="4">
        <v>44222.458333333336</v>
      </c>
      <c r="H613">
        <v>3.4</v>
      </c>
      <c r="I613">
        <v>3.1</v>
      </c>
      <c r="K613">
        <v>2.20173282587474E-4</v>
      </c>
      <c r="L613">
        <v>1.3481628812358801E-4</v>
      </c>
      <c r="N613">
        <f t="shared" si="48"/>
        <v>1.5412129781123179E-4</v>
      </c>
      <c r="O613" s="2">
        <f t="shared" si="49"/>
        <v>4.0444886437076405E-5</v>
      </c>
      <c r="Q613">
        <f>N613+O613</f>
        <v>1.945661842483082E-4</v>
      </c>
      <c r="S613">
        <f>IF(H613&gt;$B$5,$B$5,($B$3 - $B$5)*(($B$5-H613)/($B$5-$B$6))^(1/$B$2)+$B$5)</f>
        <v>42.133333333333333</v>
      </c>
      <c r="T613">
        <f>K613*S613</f>
        <v>9.2766343063522376E-3</v>
      </c>
      <c r="U613" s="3">
        <f>S613*N613/Q613+$B$7*O613/Q613</f>
        <v>44.807954692474141</v>
      </c>
      <c r="V613">
        <f>IF(U613-H613&lt;=10,10,U613-H613)</f>
        <v>41.407954692474142</v>
      </c>
      <c r="X613">
        <f t="shared" si="50"/>
        <v>0</v>
      </c>
      <c r="Y613">
        <f t="shared" si="51"/>
        <v>1</v>
      </c>
      <c r="AA613">
        <f>((Y613*V613)+H613+273)/(Y613*V613)</f>
        <v>7.6750459435330534</v>
      </c>
      <c r="AB613">
        <f t="shared" si="52"/>
        <v>2.5350491147515341E-5</v>
      </c>
      <c r="AD613">
        <f>AA613*$C$28</f>
        <v>4.3270125199233069</v>
      </c>
      <c r="AF613">
        <f>(Q613-X613)/AD613+X613</f>
        <v>4.4965477532696566E-5</v>
      </c>
      <c r="AH613">
        <f>Q613/AF613</f>
        <v>4.3270125199233069</v>
      </c>
      <c r="AT613" s="1"/>
    </row>
    <row r="614" spans="6:46" x14ac:dyDescent="0.35">
      <c r="F614" s="4">
        <v>44222.5</v>
      </c>
      <c r="H614">
        <v>3.7</v>
      </c>
      <c r="I614">
        <v>3.1</v>
      </c>
      <c r="K614">
        <v>2.09694642685691E-4</v>
      </c>
      <c r="L614">
        <v>1.3167749859394599E-4</v>
      </c>
      <c r="N614">
        <f t="shared" si="48"/>
        <v>1.4678624987998369E-4</v>
      </c>
      <c r="O614" s="2">
        <f t="shared" si="49"/>
        <v>3.9503249578183801E-5</v>
      </c>
      <c r="Q614">
        <f>N614+O614</f>
        <v>1.862894994581675E-4</v>
      </c>
      <c r="S614">
        <f>IF(H614&gt;$B$5,$B$5,($B$3 - $B$5)*(($B$5-H614)/($B$5-$B$6))^(1/$B$2)+$B$5)</f>
        <v>41.733333333333334</v>
      </c>
      <c r="T614">
        <f>K614*S614</f>
        <v>8.7512564214161717E-3</v>
      </c>
      <c r="U614" s="3">
        <f>S614*N614/Q614+$B$7*O614/Q614</f>
        <v>44.546569967326171</v>
      </c>
      <c r="V614">
        <f>IF(U614-H614&lt;=10,10,U614-H614)</f>
        <v>40.846569967326168</v>
      </c>
      <c r="X614">
        <f t="shared" si="50"/>
        <v>0</v>
      </c>
      <c r="Y614">
        <f t="shared" si="51"/>
        <v>1</v>
      </c>
      <c r="AA614">
        <f>((Y614*V614)+H614+273)/(Y614*V614)</f>
        <v>7.7741306117340274</v>
      </c>
      <c r="AB614">
        <f t="shared" si="52"/>
        <v>2.3962743715289269E-5</v>
      </c>
      <c r="AD614">
        <f>AA614*$C$28</f>
        <v>4.3828741529340265</v>
      </c>
      <c r="AF614">
        <f>(Q614-X614)/AD614+X614</f>
        <v>4.2503958123794119E-5</v>
      </c>
      <c r="AH614">
        <f>Q614/AF614</f>
        <v>4.3828741529340265</v>
      </c>
      <c r="AT614" s="1"/>
    </row>
    <row r="615" spans="6:46" x14ac:dyDescent="0.35">
      <c r="F615" s="4">
        <v>44222.541666666664</v>
      </c>
      <c r="H615">
        <v>4.2</v>
      </c>
      <c r="I615">
        <v>3.1</v>
      </c>
      <c r="K615">
        <v>2.0567376923500601E-4</v>
      </c>
      <c r="L615">
        <v>1.3167749859394599E-4</v>
      </c>
      <c r="N615">
        <f t="shared" si="48"/>
        <v>1.439716384645042E-4</v>
      </c>
      <c r="O615" s="2">
        <f t="shared" si="49"/>
        <v>3.9503249578183801E-5</v>
      </c>
      <c r="Q615">
        <f>N615+O615</f>
        <v>1.8347488804268801E-4</v>
      </c>
      <c r="S615">
        <f>IF(H615&gt;$B$5,$B$5,($B$3 - $B$5)*(($B$5-H615)/($B$5-$B$6))^(1/$B$2)+$B$5)</f>
        <v>41.06666666666667</v>
      </c>
      <c r="T615">
        <f>K615*S615</f>
        <v>8.4463361232509134E-3</v>
      </c>
      <c r="U615" s="3">
        <f>S615*N615/Q615+$B$7*O615/Q615</f>
        <v>44.066597338348743</v>
      </c>
      <c r="V615">
        <f>IF(U615-H615&lt;=10,10,U615-H615)</f>
        <v>39.86659733834874</v>
      </c>
      <c r="X615">
        <f t="shared" si="50"/>
        <v>0</v>
      </c>
      <c r="Y615">
        <f t="shared" si="51"/>
        <v>1</v>
      </c>
      <c r="AA615">
        <f>((Y615*V615)+H615+273)/(Y615*V615)</f>
        <v>7.9531893491535568</v>
      </c>
      <c r="AB615">
        <f t="shared" si="52"/>
        <v>2.3069347401142273E-5</v>
      </c>
      <c r="AD615">
        <f>AA615*$C$28</f>
        <v>4.4838233074167819</v>
      </c>
      <c r="AF615">
        <f>(Q615-X615)/AD615+X615</f>
        <v>4.0919294865878973E-5</v>
      </c>
      <c r="AH615">
        <f>Q615/AF615</f>
        <v>4.4838233074167819</v>
      </c>
      <c r="AT615" s="1"/>
    </row>
    <row r="616" spans="6:46" x14ac:dyDescent="0.35">
      <c r="F616" s="4">
        <v>44222.583333333336</v>
      </c>
      <c r="H616">
        <v>5</v>
      </c>
      <c r="I616">
        <v>3.1</v>
      </c>
      <c r="K616">
        <v>2.0457716738482001E-4</v>
      </c>
      <c r="L616">
        <v>1.19125009720435E-4</v>
      </c>
      <c r="N616">
        <f t="shared" si="48"/>
        <v>1.4320401716937399E-4</v>
      </c>
      <c r="O616" s="2">
        <f t="shared" si="49"/>
        <v>3.5737502916130507E-5</v>
      </c>
      <c r="Q616">
        <f>N616+O616</f>
        <v>1.7894152008550451E-4</v>
      </c>
      <c r="S616">
        <f>IF(H616&gt;$B$5,$B$5,($B$3 - $B$5)*(($B$5-H616)/($B$5-$B$6))^(1/$B$2)+$B$5)</f>
        <v>40</v>
      </c>
      <c r="T616">
        <f>K616*S616</f>
        <v>8.1830866953927998E-3</v>
      </c>
      <c r="U616" s="3">
        <f>S616*N616/Q616+$B$7*O616/Q616</f>
        <v>42.995741533243972</v>
      </c>
      <c r="V616">
        <f>IF(U616-H616&lt;=10,10,U616-H616)</f>
        <v>37.995741533243972</v>
      </c>
      <c r="X616">
        <f t="shared" si="50"/>
        <v>0</v>
      </c>
      <c r="Y616">
        <f t="shared" si="51"/>
        <v>1</v>
      </c>
      <c r="AA616">
        <f>((Y616*V616)+H616+273)/(Y616*V616)</f>
        <v>8.3166094088930169</v>
      </c>
      <c r="AB616">
        <f t="shared" si="52"/>
        <v>2.1516162571511522E-5</v>
      </c>
      <c r="AD616">
        <f>AA616*$C$28</f>
        <v>4.6887110905067217</v>
      </c>
      <c r="AF616">
        <f>(Q616-X616)/AD616+X616</f>
        <v>3.8164330587100815E-5</v>
      </c>
      <c r="AH616">
        <f>Q616/AF616</f>
        <v>4.6887110905067217</v>
      </c>
      <c r="AT616" s="1"/>
    </row>
    <row r="617" spans="6:46" x14ac:dyDescent="0.35">
      <c r="F617" s="4">
        <v>44222.625</v>
      </c>
      <c r="H617">
        <v>5.4</v>
      </c>
      <c r="I617">
        <v>3.1</v>
      </c>
      <c r="K617">
        <v>2.0567376923500601E-4</v>
      </c>
      <c r="L617">
        <v>1.0657203552964101E-4</v>
      </c>
      <c r="N617">
        <f t="shared" si="48"/>
        <v>1.439716384645042E-4</v>
      </c>
      <c r="O617" s="2">
        <f t="shared" si="49"/>
        <v>3.1971610658892304E-5</v>
      </c>
      <c r="Q617">
        <f>N617+O617</f>
        <v>1.7594324912339652E-4</v>
      </c>
      <c r="S617">
        <f>IF(H617&gt;$B$5,$B$5,($B$3 - $B$5)*(($B$5-H617)/($B$5-$B$6))^(1/$B$2)+$B$5)</f>
        <v>39.466666666666669</v>
      </c>
      <c r="T617">
        <f>K617*S617</f>
        <v>8.1172580924749049E-3</v>
      </c>
      <c r="U617" s="3">
        <f>S617*N617/Q617+$B$7*O617/Q617</f>
        <v>42.28931367382647</v>
      </c>
      <c r="V617">
        <f>IF(U617-H617&lt;=10,10,U617-H617)</f>
        <v>36.889313673826472</v>
      </c>
      <c r="X617">
        <f t="shared" si="50"/>
        <v>0</v>
      </c>
      <c r="Y617">
        <f t="shared" si="51"/>
        <v>1</v>
      </c>
      <c r="AA617">
        <f>((Y617*V617)+H617+273)/(Y617*V617)</f>
        <v>8.5469010473222511</v>
      </c>
      <c r="AB617">
        <f t="shared" si="52"/>
        <v>2.0585619062305586E-5</v>
      </c>
      <c r="AD617">
        <f>AA617*$C$28</f>
        <v>4.8185441638261812</v>
      </c>
      <c r="AF617">
        <f>(Q617-X617)/AD617+X617</f>
        <v>3.6513777427680189E-5</v>
      </c>
      <c r="AH617">
        <f>Q617/AF617</f>
        <v>4.8185441638261812</v>
      </c>
      <c r="AT617" s="1"/>
    </row>
    <row r="618" spans="6:46" x14ac:dyDescent="0.35">
      <c r="F618" s="4">
        <v>44222.666666666664</v>
      </c>
      <c r="H618">
        <v>5.2</v>
      </c>
      <c r="I618">
        <v>3.1</v>
      </c>
      <c r="K618">
        <v>2.1018202128577401E-4</v>
      </c>
      <c r="L618" s="2">
        <v>9.4018940009526307E-5</v>
      </c>
      <c r="N618">
        <f t="shared" si="48"/>
        <v>1.471274149000418E-4</v>
      </c>
      <c r="O618" s="2">
        <f t="shared" si="49"/>
        <v>2.8205682002857897E-5</v>
      </c>
      <c r="Q618">
        <f>N618+O618</f>
        <v>1.753330969028997E-4</v>
      </c>
      <c r="S618">
        <f>IF(H618&gt;$B$5,$B$5,($B$3 - $B$5)*(($B$5-H618)/($B$5-$B$6))^(1/$B$2)+$B$5)</f>
        <v>39.733333333333334</v>
      </c>
      <c r="T618">
        <f>K618*S618</f>
        <v>8.3512323124214204E-3</v>
      </c>
      <c r="U618" s="3">
        <f>S618*N618/Q618+$B$7*O618/Q618</f>
        <v>42.189268652163086</v>
      </c>
      <c r="V618">
        <f>IF(U618-H618&lt;=10,10,U618-H618)</f>
        <v>36.989268652163084</v>
      </c>
      <c r="X618">
        <f t="shared" si="50"/>
        <v>0</v>
      </c>
      <c r="Y618">
        <f t="shared" si="51"/>
        <v>1</v>
      </c>
      <c r="AA618">
        <f>((Y618*V618)+H618+273)/(Y618*V618)</f>
        <v>8.5211003119882243</v>
      </c>
      <c r="AB618">
        <f t="shared" si="52"/>
        <v>2.0576344660116942E-5</v>
      </c>
      <c r="AD618">
        <f>AA618*$C$28</f>
        <v>4.8039983089042799</v>
      </c>
      <c r="AF618">
        <f>(Q618-X618)/AD618+X618</f>
        <v>3.6497326940752099E-5</v>
      </c>
      <c r="AH618">
        <f>Q618/AF618</f>
        <v>4.8039983089042799</v>
      </c>
      <c r="AL618" s="2"/>
      <c r="AT618" s="1"/>
    </row>
    <row r="619" spans="6:46" x14ac:dyDescent="0.35">
      <c r="F619" s="4">
        <v>44222.708333333336</v>
      </c>
      <c r="H619">
        <v>4.9000000000000004</v>
      </c>
      <c r="I619">
        <v>3.1</v>
      </c>
      <c r="K619">
        <v>2.13715516136375E-4</v>
      </c>
      <c r="L619">
        <v>1.3795386436002199E-4</v>
      </c>
      <c r="N619">
        <f t="shared" si="48"/>
        <v>1.496008612954625E-4</v>
      </c>
      <c r="O619" s="2">
        <f t="shared" si="49"/>
        <v>4.1386159308006606E-5</v>
      </c>
      <c r="Q619">
        <f>N619+O619</f>
        <v>1.9098702060346912E-4</v>
      </c>
      <c r="S619">
        <f>IF(H619&gt;$B$5,$B$5,($B$3 - $B$5)*(($B$5-H619)/($B$5-$B$6))^(1/$B$2)+$B$5)</f>
        <v>40.133333333333333</v>
      </c>
      <c r="T619">
        <f>K619*S619</f>
        <v>8.5771160476065169E-3</v>
      </c>
      <c r="U619" s="3">
        <f>S619*N619/Q619+$B$7*O619/Q619</f>
        <v>43.354883327157999</v>
      </c>
      <c r="V619">
        <f>IF(U619-H619&lt;=10,10,U619-H619)</f>
        <v>38.454883327158001</v>
      </c>
      <c r="X619">
        <f t="shared" si="50"/>
        <v>0</v>
      </c>
      <c r="Y619">
        <f t="shared" si="51"/>
        <v>1</v>
      </c>
      <c r="AA619">
        <f>((Y619*V619)+H619+273)/(Y619*V619)</f>
        <v>8.2266504525769459</v>
      </c>
      <c r="AB619">
        <f t="shared" si="52"/>
        <v>2.3215647936475002E-5</v>
      </c>
      <c r="AD619">
        <f>AA619*$C$28</f>
        <v>4.6379943217573629</v>
      </c>
      <c r="AF619">
        <f>(Q619-X619)/AD619+X619</f>
        <v>4.1178795693545182E-5</v>
      </c>
      <c r="AH619">
        <f>Q619/AF619</f>
        <v>4.6379943217573629</v>
      </c>
      <c r="AT619" s="1"/>
    </row>
    <row r="620" spans="6:46" x14ac:dyDescent="0.35">
      <c r="F620" s="4">
        <v>44222.75</v>
      </c>
      <c r="H620">
        <v>2.1</v>
      </c>
      <c r="I620">
        <v>3.1</v>
      </c>
      <c r="K620">
        <v>2.20904350487599E-4</v>
      </c>
      <c r="L620">
        <v>1.6619811695396899E-4</v>
      </c>
      <c r="N620">
        <f t="shared" si="48"/>
        <v>1.5463304534131929E-4</v>
      </c>
      <c r="O620" s="2">
        <f t="shared" si="49"/>
        <v>4.9859435086190706E-5</v>
      </c>
      <c r="Q620">
        <f>N620+O620</f>
        <v>2.0449248042751E-4</v>
      </c>
      <c r="S620">
        <f>IF(H620&gt;$B$5,$B$5,($B$3 - $B$5)*(($B$5-H620)/($B$5-$B$6))^(1/$B$2)+$B$5)</f>
        <v>43.86666666666666</v>
      </c>
      <c r="T620">
        <f>K620*S620</f>
        <v>9.6903375080560072E-3</v>
      </c>
      <c r="U620" s="3">
        <f>S620*N620/Q620+$B$7*O620/Q620</f>
        <v>46.581200274287667</v>
      </c>
      <c r="V620">
        <f>IF(U620-H620&lt;=10,10,U620-H620)</f>
        <v>44.481200274287666</v>
      </c>
      <c r="X620">
        <f t="shared" si="50"/>
        <v>0</v>
      </c>
      <c r="Y620">
        <f t="shared" si="51"/>
        <v>1</v>
      </c>
      <c r="AA620">
        <f>((Y620*V620)+H620+273)/(Y620*V620)</f>
        <v>7.1846352684646728</v>
      </c>
      <c r="AB620">
        <f t="shared" si="52"/>
        <v>2.8462472037388364E-5</v>
      </c>
      <c r="AD620">
        <f>AA620*$C$28</f>
        <v>4.0505303794205618</v>
      </c>
      <c r="AF620">
        <f>(Q620-X620)/AD620+X620</f>
        <v>5.0485359020258267E-5</v>
      </c>
      <c r="AH620">
        <f>Q620/AF620</f>
        <v>4.0505303794205618</v>
      </c>
      <c r="AT620" s="1"/>
    </row>
    <row r="621" spans="6:46" x14ac:dyDescent="0.35">
      <c r="F621" s="4">
        <v>44222.791666666664</v>
      </c>
      <c r="H621">
        <v>1.9</v>
      </c>
      <c r="I621">
        <v>3.1</v>
      </c>
      <c r="K621">
        <v>2.31261145739361E-4</v>
      </c>
      <c r="L621">
        <v>1.9758115907755799E-4</v>
      </c>
      <c r="N621">
        <f t="shared" si="48"/>
        <v>1.618828020175527E-4</v>
      </c>
      <c r="O621" s="2">
        <f t="shared" si="49"/>
        <v>5.9274347723267405E-5</v>
      </c>
      <c r="Q621">
        <f>N621+O621</f>
        <v>2.211571497408201E-4</v>
      </c>
      <c r="S621">
        <f>IF(H621&gt;$B$5,$B$5,($B$3 - $B$5)*(($B$5-H621)/($B$5-$B$6))^(1/$B$2)+$B$5)</f>
        <v>44.13333333333334</v>
      </c>
      <c r="T621">
        <f>K621*S621</f>
        <v>1.0206325231963801E-2</v>
      </c>
      <c r="U621" s="3">
        <f>S621*N621/Q621+$B$7*O621/Q621</f>
        <v>47.045807921415587</v>
      </c>
      <c r="V621">
        <f>IF(U621-H621&lt;=10,10,U621-H621)</f>
        <v>45.145807921415589</v>
      </c>
      <c r="X621">
        <f t="shared" si="50"/>
        <v>0</v>
      </c>
      <c r="Y621">
        <f t="shared" si="51"/>
        <v>1</v>
      </c>
      <c r="AA621">
        <f>((Y621*V621)+H621+273)/(Y621*V621)</f>
        <v>7.089158942033178</v>
      </c>
      <c r="AB621">
        <f t="shared" si="52"/>
        <v>3.1196528607862192E-5</v>
      </c>
      <c r="AD621">
        <f>AA621*$C$28</f>
        <v>3.9967030456345722</v>
      </c>
      <c r="AF621">
        <f>(Q621-X621)/AD621+X621</f>
        <v>5.5334896592425245E-5</v>
      </c>
      <c r="AH621">
        <f>Q621/AF621</f>
        <v>3.9967030456345722</v>
      </c>
      <c r="AT621" s="1"/>
    </row>
    <row r="622" spans="6:46" x14ac:dyDescent="0.35">
      <c r="F622" s="4">
        <v>44222.833333333336</v>
      </c>
      <c r="H622">
        <v>1.3</v>
      </c>
      <c r="I622">
        <v>3.1</v>
      </c>
      <c r="K622">
        <v>2.3930289264072999E-4</v>
      </c>
      <c r="L622">
        <v>1.6306054071753501E-4</v>
      </c>
      <c r="N622">
        <f t="shared" si="48"/>
        <v>1.6751202484851098E-4</v>
      </c>
      <c r="O622" s="2">
        <f t="shared" si="49"/>
        <v>4.8918162215260513E-5</v>
      </c>
      <c r="Q622">
        <f>N622+O622</f>
        <v>2.164301870637715E-4</v>
      </c>
      <c r="S622">
        <f>IF(H622&gt;$B$5,$B$5,($B$3 - $B$5)*(($B$5-H622)/($B$5-$B$6))^(1/$B$2)+$B$5)</f>
        <v>44.93333333333333</v>
      </c>
      <c r="T622">
        <f>K622*S622</f>
        <v>1.07526766426568E-2</v>
      </c>
      <c r="U622" s="3">
        <f>S622*N622/Q622+$B$7*O622/Q622</f>
        <v>47.208629767937694</v>
      </c>
      <c r="V622">
        <f>IF(U622-H622&lt;=10,10,U622-H622)</f>
        <v>45.908629767937697</v>
      </c>
      <c r="X622">
        <f t="shared" si="50"/>
        <v>0</v>
      </c>
      <c r="Y622">
        <f t="shared" si="51"/>
        <v>1</v>
      </c>
      <c r="AA622">
        <f>((Y622*V622)+H622+273)/(Y622*V622)</f>
        <v>6.9749115010958009</v>
      </c>
      <c r="AB622">
        <f t="shared" si="52"/>
        <v>3.1029811206890436E-5</v>
      </c>
      <c r="AD622">
        <f>AA622*$C$28</f>
        <v>3.9322929937674864</v>
      </c>
      <c r="AF622">
        <f>(Q622-X622)/AD622+X622</f>
        <v>5.5039181314007868E-5</v>
      </c>
      <c r="AH622">
        <f>Q622/AF622</f>
        <v>3.9322929937674864</v>
      </c>
      <c r="AT622" s="1"/>
    </row>
    <row r="623" spans="6:46" x14ac:dyDescent="0.35">
      <c r="F623" s="4">
        <v>44222.875</v>
      </c>
      <c r="H623">
        <v>2</v>
      </c>
      <c r="I623">
        <v>3.1</v>
      </c>
      <c r="K623">
        <v>2.4490774654168399E-4</v>
      </c>
      <c r="L623">
        <v>1.6306054071753501E-4</v>
      </c>
      <c r="N623">
        <f t="shared" si="48"/>
        <v>1.7143542257917879E-4</v>
      </c>
      <c r="O623" s="2">
        <f t="shared" si="49"/>
        <v>4.8918162215260513E-5</v>
      </c>
      <c r="Q623">
        <f>N623+O623</f>
        <v>2.2035358479443931E-4</v>
      </c>
      <c r="S623">
        <f>IF(H623&gt;$B$5,$B$5,($B$3 - $B$5)*(($B$5-H623)/($B$5-$B$6))^(1/$B$2)+$B$5)</f>
        <v>44</v>
      </c>
      <c r="T623">
        <f>K623*S623</f>
        <v>1.0775940847834096E-2</v>
      </c>
      <c r="U623" s="3">
        <f>S623*N623/Q623+$B$7*O623/Q623</f>
        <v>46.441983346310614</v>
      </c>
      <c r="V623">
        <f>IF(U623-H623&lt;=10,10,U623-H623)</f>
        <v>44.441983346310614</v>
      </c>
      <c r="X623">
        <f t="shared" si="50"/>
        <v>0</v>
      </c>
      <c r="Y623">
        <f t="shared" si="51"/>
        <v>1</v>
      </c>
      <c r="AA623">
        <f>((Y623*V623)+H623+273)/(Y623*V623)</f>
        <v>7.1878426499799621</v>
      </c>
      <c r="AB623">
        <f t="shared" si="52"/>
        <v>3.0656428573189984E-5</v>
      </c>
      <c r="AD623">
        <f>AA623*$C$28</f>
        <v>4.0523386265730785</v>
      </c>
      <c r="AF623">
        <f>(Q623-X623)/AD623+X623</f>
        <v>5.4376893221479036E-5</v>
      </c>
      <c r="AH623">
        <f>Q623/AF623</f>
        <v>4.0523386265730785</v>
      </c>
      <c r="AT623" s="1"/>
    </row>
    <row r="624" spans="6:46" x14ac:dyDescent="0.35">
      <c r="F624" s="4">
        <v>44222.916666666664</v>
      </c>
      <c r="H624">
        <v>2.4</v>
      </c>
      <c r="I624">
        <v>3.1</v>
      </c>
      <c r="K624">
        <v>2.4490774654168399E-4</v>
      </c>
      <c r="L624">
        <v>1.2540113282786999E-4</v>
      </c>
      <c r="N624">
        <f t="shared" si="48"/>
        <v>1.7143542257917879E-4</v>
      </c>
      <c r="O624" s="2">
        <f t="shared" si="49"/>
        <v>3.7620339848361003E-5</v>
      </c>
      <c r="Q624">
        <f>N624+O624</f>
        <v>2.0905576242753979E-4</v>
      </c>
      <c r="S624">
        <f>IF(H624&gt;$B$5,$B$5,($B$3 - $B$5)*(($B$5-H624)/($B$5-$B$6))^(1/$B$2)+$B$5)</f>
        <v>43.466666666666669</v>
      </c>
      <c r="T624">
        <f>K624*S624</f>
        <v>1.0645323383011865E-2</v>
      </c>
      <c r="U624" s="3">
        <f>S624*N624/Q624+$B$7*O624/Q624</f>
        <v>45.54213167440507</v>
      </c>
      <c r="V624">
        <f>IF(U624-H624&lt;=10,10,U624-H624)</f>
        <v>43.142131674405071</v>
      </c>
      <c r="X624">
        <f t="shared" si="50"/>
        <v>0</v>
      </c>
      <c r="Y624">
        <f t="shared" si="51"/>
        <v>1</v>
      </c>
      <c r="AA624">
        <f>((Y624*V624)+H624+273)/(Y624*V624)</f>
        <v>7.3835510511731748</v>
      </c>
      <c r="AB624">
        <f t="shared" si="52"/>
        <v>2.8313715308343788E-5</v>
      </c>
      <c r="AD624">
        <f>AA624*$C$28</f>
        <v>4.1626744745207693</v>
      </c>
      <c r="AF624">
        <f>(Q624-X624)/AD624+X624</f>
        <v>5.0221501514746113E-5</v>
      </c>
      <c r="AH624">
        <f>Q624/AF624</f>
        <v>4.1626744745207693</v>
      </c>
      <c r="AT624" s="1"/>
    </row>
    <row r="625" spans="6:46" x14ac:dyDescent="0.35">
      <c r="F625" s="4">
        <v>44222.958333333336</v>
      </c>
      <c r="H625">
        <v>2</v>
      </c>
      <c r="I625">
        <v>3.1</v>
      </c>
      <c r="K625">
        <v>2.3930289264072999E-4</v>
      </c>
      <c r="L625" s="2">
        <v>9.7157122892564402E-5</v>
      </c>
      <c r="N625">
        <f t="shared" si="48"/>
        <v>1.6751202484851098E-4</v>
      </c>
      <c r="O625" s="2">
        <f t="shared" si="49"/>
        <v>2.9147136867769326E-5</v>
      </c>
      <c r="Q625">
        <f>N625+O625</f>
        <v>1.966591617162803E-4</v>
      </c>
      <c r="S625">
        <f>IF(H625&gt;$B$5,$B$5,($B$3 - $B$5)*(($B$5-H625)/($B$5-$B$6))^(1/$B$2)+$B$5)</f>
        <v>44</v>
      </c>
      <c r="T625">
        <f>K625*S625</f>
        <v>1.0529327276192119E-2</v>
      </c>
      <c r="U625" s="3">
        <f>S625*N625/Q625+$B$7*O625/Q625</f>
        <v>45.63032580199858</v>
      </c>
      <c r="V625">
        <f>IF(U625-H625&lt;=10,10,U625-H625)</f>
        <v>43.63032580199858</v>
      </c>
      <c r="X625">
        <f t="shared" si="50"/>
        <v>0</v>
      </c>
      <c r="Y625">
        <f t="shared" si="51"/>
        <v>1</v>
      </c>
      <c r="AA625">
        <f>((Y625*V625)+H625+273)/(Y625*V625)</f>
        <v>7.3029554546072868</v>
      </c>
      <c r="AB625">
        <f t="shared" si="52"/>
        <v>2.6928708923208894E-5</v>
      </c>
      <c r="AD625">
        <f>AA625*$C$28</f>
        <v>4.1172365503758162</v>
      </c>
      <c r="AF625">
        <f>(Q625-X625)/AD625+X625</f>
        <v>4.7764844042864015E-5</v>
      </c>
      <c r="AH625">
        <f>Q625/AF625</f>
        <v>4.1172365503758162</v>
      </c>
      <c r="AL625" s="2"/>
      <c r="AT625" s="1"/>
    </row>
    <row r="626" spans="6:46" x14ac:dyDescent="0.35">
      <c r="F626" s="4">
        <v>44223</v>
      </c>
      <c r="H626">
        <v>2.1</v>
      </c>
      <c r="I626">
        <v>2.9833333333333298</v>
      </c>
      <c r="K626">
        <v>2.4368930004147699E-4</v>
      </c>
      <c r="L626" s="2">
        <v>3.7530556150953302E-5</v>
      </c>
      <c r="N626">
        <f t="shared" si="48"/>
        <v>1.7058251002903389E-4</v>
      </c>
      <c r="O626" s="2">
        <f t="shared" si="49"/>
        <v>1.1259166845285992E-5</v>
      </c>
      <c r="Q626">
        <f>N626+O626</f>
        <v>1.8184167687431988E-4</v>
      </c>
      <c r="S626">
        <f>IF(H626&gt;$B$5,$B$5,($B$3 - $B$5)*(($B$5-H626)/($B$5-$B$6))^(1/$B$2)+$B$5)</f>
        <v>43.86666666666666</v>
      </c>
      <c r="T626">
        <f>K626*S626</f>
        <v>1.0689837295152788E-2</v>
      </c>
      <c r="U626" s="3">
        <f>S626*N626/Q626+$B$7*O626/Q626</f>
        <v>44.556013903773483</v>
      </c>
      <c r="V626">
        <f>IF(U626-H626&lt;=10,10,U626-H626)</f>
        <v>42.456013903773481</v>
      </c>
      <c r="X626">
        <f t="shared" si="50"/>
        <v>0</v>
      </c>
      <c r="Y626">
        <f t="shared" si="51"/>
        <v>1</v>
      </c>
      <c r="AA626">
        <f>((Y626*V626)+H626+273)/(Y626*V626)</f>
        <v>7.4796473975044835</v>
      </c>
      <c r="AB626">
        <f t="shared" si="52"/>
        <v>2.4311530639130087E-5</v>
      </c>
      <c r="AD626">
        <f>AA626*$C$28</f>
        <v>4.2168513611158032</v>
      </c>
      <c r="AF626">
        <f>(Q626-X626)/AD626+X626</f>
        <v>4.3122619533405491E-5</v>
      </c>
      <c r="AH626">
        <f>Q626/AF626</f>
        <v>4.2168513611158032</v>
      </c>
      <c r="AL626" s="2"/>
      <c r="AT626" s="1"/>
    </row>
    <row r="627" spans="6:46" x14ac:dyDescent="0.35">
      <c r="F627" s="4">
        <v>44223.041666666664</v>
      </c>
      <c r="H627">
        <v>1.9</v>
      </c>
      <c r="I627">
        <v>2.9833333333333298</v>
      </c>
      <c r="K627">
        <v>2.4368930004147699E-4</v>
      </c>
      <c r="L627" s="2">
        <v>1.56056199026532E-5</v>
      </c>
      <c r="N627">
        <f t="shared" si="48"/>
        <v>1.7058251002903389E-4</v>
      </c>
      <c r="O627" s="2">
        <f t="shared" si="49"/>
        <v>4.6816859707959604E-6</v>
      </c>
      <c r="Q627">
        <f>N627+O627</f>
        <v>1.7526419599982985E-4</v>
      </c>
      <c r="S627">
        <f>IF(H627&gt;$B$5,$B$5,($B$3 - $B$5)*(($B$5-H627)/($B$5-$B$6))^(1/$B$2)+$B$5)</f>
        <v>44.13333333333334</v>
      </c>
      <c r="T627">
        <f>K627*S627</f>
        <v>1.0754821108497186E-2</v>
      </c>
      <c r="U627" s="3">
        <f>S627*N627/Q627+$B$7*O627/Q627</f>
        <v>44.423605516949777</v>
      </c>
      <c r="V627">
        <f>IF(U627-H627&lt;=10,10,U627-H627)</f>
        <v>42.523605516949779</v>
      </c>
      <c r="X627">
        <f t="shared" si="50"/>
        <v>0</v>
      </c>
      <c r="Y627">
        <f t="shared" si="51"/>
        <v>1</v>
      </c>
      <c r="AA627">
        <f>((Y627*V627)+H627+273)/(Y627*V627)</f>
        <v>7.4646446757772154</v>
      </c>
      <c r="AB627">
        <f t="shared" si="52"/>
        <v>2.3479241626672795E-5</v>
      </c>
      <c r="AD627">
        <f>AA627*$C$28</f>
        <v>4.2083931752984904</v>
      </c>
      <c r="AF627">
        <f>(Q627-X627)/AD627+X627</f>
        <v>4.1646345457586386E-5</v>
      </c>
      <c r="AH627">
        <f>Q627/AF627</f>
        <v>4.2083931752984904</v>
      </c>
      <c r="AL627" s="2"/>
      <c r="AT627" s="1"/>
    </row>
    <row r="628" spans="6:46" x14ac:dyDescent="0.35">
      <c r="F628" s="4">
        <v>44223.083333333336</v>
      </c>
      <c r="H628">
        <v>1.1000000000000001</v>
      </c>
      <c r="I628">
        <v>2.9833333333333298</v>
      </c>
      <c r="K628">
        <v>2.4454221259162198E-4</v>
      </c>
      <c r="L628" s="2">
        <v>3.0954506962448998E-6</v>
      </c>
      <c r="N628">
        <f t="shared" si="48"/>
        <v>1.7117954881413537E-4</v>
      </c>
      <c r="O628" s="2">
        <f t="shared" si="49"/>
        <v>9.2863520887347003E-7</v>
      </c>
      <c r="Q628">
        <f>N628+O628</f>
        <v>1.7210818402300883E-4</v>
      </c>
      <c r="S628">
        <f>IF(H628&gt;$B$5,$B$5,($B$3 - $B$5)*(($B$5-H628)/($B$5-$B$6))^(1/$B$2)+$B$5)</f>
        <v>45.2</v>
      </c>
      <c r="T628">
        <f>K628*S628</f>
        <v>1.1053308009141314E-2</v>
      </c>
      <c r="U628" s="3">
        <f>S628*N628/Q628+$B$7*O628/Q628</f>
        <v>45.252877352106303</v>
      </c>
      <c r="V628">
        <f>IF(U628-H628&lt;=10,10,U628-H628)</f>
        <v>44.152877352106302</v>
      </c>
      <c r="X628">
        <f t="shared" si="50"/>
        <v>0</v>
      </c>
      <c r="Y628">
        <f t="shared" si="51"/>
        <v>1</v>
      </c>
      <c r="AA628">
        <f>((Y628*V628)+H628+273)/(Y628*V628)</f>
        <v>7.2079759335758018</v>
      </c>
      <c r="AB628">
        <f t="shared" si="52"/>
        <v>2.3877463744198125E-5</v>
      </c>
      <c r="AD628">
        <f>AA628*$C$28</f>
        <v>4.0636893039276254</v>
      </c>
      <c r="AF628">
        <f>(Q628-X628)/AD628+X628</f>
        <v>4.235269262752527E-5</v>
      </c>
      <c r="AH628">
        <f>Q628/AF628</f>
        <v>4.0636893039276254</v>
      </c>
      <c r="AL628" s="2"/>
      <c r="AT628" s="1"/>
    </row>
    <row r="629" spans="6:46" x14ac:dyDescent="0.35">
      <c r="F629" s="4">
        <v>44223.125</v>
      </c>
      <c r="H629">
        <v>2</v>
      </c>
      <c r="I629">
        <v>2.9833333333333298</v>
      </c>
      <c r="K629">
        <v>2.48441241392286E-4</v>
      </c>
      <c r="L629" s="2">
        <v>6.2336942439434004E-6</v>
      </c>
      <c r="N629">
        <f t="shared" si="48"/>
        <v>1.7390886897460019E-4</v>
      </c>
      <c r="O629" s="2">
        <f t="shared" si="49"/>
        <v>1.8701082731830205E-6</v>
      </c>
      <c r="Q629">
        <f>N629+O629</f>
        <v>1.7577897724778321E-4</v>
      </c>
      <c r="S629">
        <f>IF(H629&gt;$B$5,$B$5,($B$3 - $B$5)*(($B$5-H629)/($B$5-$B$6))^(1/$B$2)+$B$5)</f>
        <v>44</v>
      </c>
      <c r="T629">
        <f>K629*S629</f>
        <v>1.0931414621260585E-2</v>
      </c>
      <c r="U629" s="3">
        <f>S629*N629/Q629+$B$7*O629/Q629</f>
        <v>44.117028733055008</v>
      </c>
      <c r="V629">
        <f>IF(U629-H629&lt;=10,10,U629-H629)</f>
        <v>42.117028733055008</v>
      </c>
      <c r="X629">
        <f t="shared" si="50"/>
        <v>0</v>
      </c>
      <c r="Y629">
        <f t="shared" si="51"/>
        <v>1</v>
      </c>
      <c r="AA629">
        <f>((Y629*V629)+H629+273)/(Y629*V629)</f>
        <v>7.529425466905499</v>
      </c>
      <c r="AB629">
        <f t="shared" si="52"/>
        <v>2.3345602930847021E-5</v>
      </c>
      <c r="AD629">
        <f>AA629*$C$28</f>
        <v>4.2449150797046524</v>
      </c>
      <c r="AF629">
        <f>(Q629-X629)/AD629+X629</f>
        <v>4.1409303589652342E-5</v>
      </c>
      <c r="AH629">
        <f>Q629/AF629</f>
        <v>4.2449150797046524</v>
      </c>
      <c r="AL629" s="2"/>
      <c r="AT629" s="1"/>
    </row>
    <row r="630" spans="6:46" x14ac:dyDescent="0.35">
      <c r="F630" s="4">
        <v>44223.166666666664</v>
      </c>
      <c r="H630">
        <v>1.9</v>
      </c>
      <c r="I630">
        <v>2.9833333333333298</v>
      </c>
      <c r="K630">
        <v>2.48441241392286E-4</v>
      </c>
      <c r="L630" s="2">
        <v>2.1882106998050199E-5</v>
      </c>
      <c r="N630">
        <f t="shared" si="48"/>
        <v>1.7390886897460019E-4</v>
      </c>
      <c r="O630" s="2">
        <f t="shared" si="49"/>
        <v>6.5646320994150608E-6</v>
      </c>
      <c r="Q630">
        <f>N630+O630</f>
        <v>1.8047350107401527E-4</v>
      </c>
      <c r="S630">
        <f>IF(H630&gt;$B$5,$B$5,($B$3 - $B$5)*(($B$5-H630)/($B$5-$B$6))^(1/$B$2)+$B$5)</f>
        <v>44.13333333333334</v>
      </c>
      <c r="T630">
        <f>K630*S630</f>
        <v>1.096454012011289E-2</v>
      </c>
      <c r="U630" s="3">
        <f>S630*N630/Q630+$B$7*O630/Q630</f>
        <v>44.528602823807667</v>
      </c>
      <c r="V630">
        <f>IF(U630-H630&lt;=10,10,U630-H630)</f>
        <v>42.628602823807668</v>
      </c>
      <c r="X630">
        <f t="shared" si="50"/>
        <v>0</v>
      </c>
      <c r="Y630">
        <f t="shared" si="51"/>
        <v>1</v>
      </c>
      <c r="AA630">
        <f>((Y630*V630)+H630+273)/(Y630*V630)</f>
        <v>7.4487217921782545</v>
      </c>
      <c r="AB630">
        <f t="shared" si="52"/>
        <v>2.4228787986621634E-5</v>
      </c>
      <c r="AD630">
        <f>AA630*$C$28</f>
        <v>4.199416223604274</v>
      </c>
      <c r="AF630">
        <f>(Q630-X630)/AD630+X630</f>
        <v>4.2975854610362608E-5</v>
      </c>
      <c r="AH630">
        <f>Q630/AF630</f>
        <v>4.199416223604274</v>
      </c>
      <c r="AL630" s="2"/>
      <c r="AT630" s="1"/>
    </row>
    <row r="631" spans="6:46" x14ac:dyDescent="0.35">
      <c r="F631" s="4">
        <v>44223.208333333336</v>
      </c>
      <c r="H631">
        <v>2.1</v>
      </c>
      <c r="I631">
        <v>2.9833333333333298</v>
      </c>
      <c r="K631">
        <v>2.4929415394243102E-4</v>
      </c>
      <c r="L631" s="2">
        <v>8.4604148701770398E-5</v>
      </c>
      <c r="N631">
        <f t="shared" si="48"/>
        <v>1.745059077597017E-4</v>
      </c>
      <c r="O631" s="2">
        <f t="shared" si="49"/>
        <v>2.5381244610531124E-5</v>
      </c>
      <c r="Q631">
        <f>N631+O631</f>
        <v>1.9988715237023282E-4</v>
      </c>
      <c r="S631">
        <f>IF(H631&gt;$B$5,$B$5,($B$3 - $B$5)*(($B$5-H631)/($B$5-$B$6))^(1/$B$2)+$B$5)</f>
        <v>43.86666666666666</v>
      </c>
      <c r="T631">
        <f>K631*S631</f>
        <v>1.0935703552941305E-2</v>
      </c>
      <c r="U631" s="3">
        <f>S631*N631/Q631+$B$7*O631/Q631</f>
        <v>45.280353606087957</v>
      </c>
      <c r="V631">
        <f>IF(U631-H631&lt;=10,10,U631-H631)</f>
        <v>43.180353606087955</v>
      </c>
      <c r="X631">
        <f t="shared" si="50"/>
        <v>0</v>
      </c>
      <c r="Y631">
        <f t="shared" si="51"/>
        <v>1</v>
      </c>
      <c r="AA631">
        <f>((Y631*V631)+H631+273)/(Y631*V631)</f>
        <v>7.3709529224701376</v>
      </c>
      <c r="AB631">
        <f t="shared" si="52"/>
        <v>2.7118223989856536E-5</v>
      </c>
      <c r="AD631">
        <f>AA631*$C$28</f>
        <v>4.1555719423630855</v>
      </c>
      <c r="AF631">
        <f>(Q631-X631)/AD631+X631</f>
        <v>4.810099672021706E-5</v>
      </c>
      <c r="AH631">
        <f>Q631/AF631</f>
        <v>4.1555719423630855</v>
      </c>
      <c r="AL631" s="2"/>
      <c r="AT631" s="1"/>
    </row>
    <row r="632" spans="6:46" x14ac:dyDescent="0.35">
      <c r="F632" s="4">
        <v>44223.25</v>
      </c>
      <c r="H632">
        <v>1.9</v>
      </c>
      <c r="I632">
        <v>2.9833333333333298</v>
      </c>
      <c r="K632">
        <v>2.5051260044263798E-4</v>
      </c>
      <c r="L632">
        <v>1.8188963801576399E-4</v>
      </c>
      <c r="N632">
        <f t="shared" si="48"/>
        <v>1.7535882030984658E-4</v>
      </c>
      <c r="O632" s="2">
        <f t="shared" si="49"/>
        <v>5.4566891404729205E-5</v>
      </c>
      <c r="Q632">
        <f>N632+O632</f>
        <v>2.2992571171457577E-4</v>
      </c>
      <c r="S632">
        <f>IF(H632&gt;$B$5,$B$5,($B$3 - $B$5)*(($B$5-H632)/($B$5-$B$6))^(1/$B$2)+$B$5)</f>
        <v>44.13333333333334</v>
      </c>
      <c r="T632">
        <f>K632*S632</f>
        <v>1.1055956099535091E-2</v>
      </c>
      <c r="U632" s="3">
        <f>S632*N632/Q632+$B$7*O632/Q632</f>
        <v>46.712254218299343</v>
      </c>
      <c r="V632">
        <f>IF(U632-H632&lt;=10,10,U632-H632)</f>
        <v>44.812254218299344</v>
      </c>
      <c r="X632">
        <f t="shared" si="50"/>
        <v>0</v>
      </c>
      <c r="Y632">
        <f t="shared" si="51"/>
        <v>1</v>
      </c>
      <c r="AA632">
        <f>((Y632*V632)+H632+273)/(Y632*V632)</f>
        <v>7.1344827390482619</v>
      </c>
      <c r="AB632">
        <f t="shared" si="52"/>
        <v>3.2227383557346415E-5</v>
      </c>
      <c r="AD632">
        <f>AA632*$C$28</f>
        <v>4.0222555489782135</v>
      </c>
      <c r="AF632">
        <f>(Q632-X632)/AD632+X632</f>
        <v>5.7163377342591907E-5</v>
      </c>
      <c r="AH632">
        <f>Q632/AF632</f>
        <v>4.0222555489782135</v>
      </c>
      <c r="AT632" s="1"/>
    </row>
    <row r="633" spans="6:46" x14ac:dyDescent="0.35">
      <c r="F633" s="4">
        <v>44223.291666666664</v>
      </c>
      <c r="H633">
        <v>2.1</v>
      </c>
      <c r="I633">
        <v>2.9833333333333298</v>
      </c>
      <c r="K633">
        <v>2.5173104694284598E-4</v>
      </c>
      <c r="L633">
        <v>2.3837814320365699E-4</v>
      </c>
      <c r="N633">
        <f t="shared" si="48"/>
        <v>1.7621173285999219E-4</v>
      </c>
      <c r="O633" s="2">
        <f t="shared" si="49"/>
        <v>7.1513442961097115E-5</v>
      </c>
      <c r="Q633">
        <f>N633+O633</f>
        <v>2.4772517582108931E-4</v>
      </c>
      <c r="S633">
        <f>IF(H633&gt;$B$5,$B$5,($B$3 - $B$5)*(($B$5-H633)/($B$5-$B$6))^(1/$B$2)+$B$5)</f>
        <v>43.86666666666666</v>
      </c>
      <c r="T633">
        <f>K633*S633</f>
        <v>1.1042601925892842E-2</v>
      </c>
      <c r="U633" s="3">
        <f>S633*N633/Q633+$B$7*O633/Q633</f>
        <v>47.080643589525842</v>
      </c>
      <c r="V633">
        <f>IF(U633-H633&lt;=10,10,U633-H633)</f>
        <v>44.98064358952584</v>
      </c>
      <c r="X633">
        <f t="shared" si="50"/>
        <v>0</v>
      </c>
      <c r="Y633">
        <f t="shared" si="51"/>
        <v>1</v>
      </c>
      <c r="AA633">
        <f>((Y633*V633)+H633+273)/(Y633*V633)</f>
        <v>7.1159640691326072</v>
      </c>
      <c r="AB633">
        <f t="shared" si="52"/>
        <v>3.4812595091038104E-5</v>
      </c>
      <c r="AD633">
        <f>AA633*$C$28</f>
        <v>4.0118151532897839</v>
      </c>
      <c r="AF633">
        <f>(Q633-X633)/AD633+X633</f>
        <v>6.1748900773244439E-5</v>
      </c>
      <c r="AH633">
        <f>Q633/AF633</f>
        <v>4.0118151532897839</v>
      </c>
      <c r="AT633" s="1"/>
    </row>
    <row r="634" spans="6:46" x14ac:dyDescent="0.35">
      <c r="F634" s="4">
        <v>44223.333333333336</v>
      </c>
      <c r="H634">
        <v>1.2</v>
      </c>
      <c r="I634">
        <v>2.9833333333333298</v>
      </c>
      <c r="K634">
        <v>2.4771017349216101E-4</v>
      </c>
      <c r="L634">
        <v>2.28962987907939E-4</v>
      </c>
      <c r="N634">
        <f t="shared" si="48"/>
        <v>1.733971214445127E-4</v>
      </c>
      <c r="O634" s="2">
        <f t="shared" si="49"/>
        <v>6.8688896372381706E-5</v>
      </c>
      <c r="Q634">
        <f>N634+O634</f>
        <v>2.4208601781689442E-4</v>
      </c>
      <c r="S634">
        <f>IF(H634&gt;$B$5,$B$5,($B$3 - $B$5)*(($B$5-H634)/($B$5-$B$6))^(1/$B$2)+$B$5)</f>
        <v>45.06666666666667</v>
      </c>
      <c r="T634">
        <f>K634*S634</f>
        <v>1.116347181871339E-2</v>
      </c>
      <c r="U634" s="3">
        <f>S634*N634/Q634+$B$7*O634/Q634</f>
        <v>47.885126444388042</v>
      </c>
      <c r="V634">
        <f>IF(U634-H634&lt;=10,10,U634-H634)</f>
        <v>46.68512644438804</v>
      </c>
      <c r="X634">
        <f t="shared" si="50"/>
        <v>0</v>
      </c>
      <c r="Y634">
        <f t="shared" si="51"/>
        <v>1</v>
      </c>
      <c r="AA634">
        <f>((Y634*V634)+H634+273)/(Y634*V634)</f>
        <v>6.8733909680341299</v>
      </c>
      <c r="AB634">
        <f t="shared" si="52"/>
        <v>3.5220754783593209E-5</v>
      </c>
      <c r="AD634">
        <f>AA634*$C$28</f>
        <v>3.8750580767625564</v>
      </c>
      <c r="AF634">
        <f>(Q634-X634)/AD634+X634</f>
        <v>6.2472874734085751E-5</v>
      </c>
      <c r="AH634">
        <f>Q634/AF634</f>
        <v>3.875058076762556</v>
      </c>
      <c r="AT634" s="1"/>
    </row>
    <row r="635" spans="6:46" x14ac:dyDescent="0.35">
      <c r="F635" s="4">
        <v>44223.375</v>
      </c>
      <c r="H635">
        <v>1.1000000000000001</v>
      </c>
      <c r="I635">
        <v>2.9833333333333298</v>
      </c>
      <c r="K635">
        <v>2.41252407041062E-4</v>
      </c>
      <c r="L635">
        <v>1.7561327224968699E-4</v>
      </c>
      <c r="N635">
        <f t="shared" si="48"/>
        <v>1.688766849287434E-4</v>
      </c>
      <c r="O635" s="2">
        <f t="shared" si="49"/>
        <v>5.2683981674906102E-5</v>
      </c>
      <c r="Q635">
        <f>N635+O635</f>
        <v>2.2156066660364949E-4</v>
      </c>
      <c r="S635">
        <f>IF(H635&gt;$B$5,$B$5,($B$3 - $B$5)*(($B$5-H635)/($B$5-$B$6))^(1/$B$2)+$B$5)</f>
        <v>45.2</v>
      </c>
      <c r="T635">
        <f>K635*S635</f>
        <v>1.0904608798256003E-2</v>
      </c>
      <c r="U635" s="3">
        <f>S635*N635/Q635+$B$7*O635/Q635</f>
        <v>47.530300898298421</v>
      </c>
      <c r="V635">
        <f>IF(U635-H635&lt;=10,10,U635-H635)</f>
        <v>46.43030089829842</v>
      </c>
      <c r="X635">
        <f t="shared" si="50"/>
        <v>0</v>
      </c>
      <c r="Y635">
        <f t="shared" si="51"/>
        <v>1</v>
      </c>
      <c r="AA635">
        <f>((Y635*V635)+H635+273)/(Y635*V635)</f>
        <v>6.903472402653442</v>
      </c>
      <c r="AB635">
        <f t="shared" si="52"/>
        <v>3.2094090289763406E-5</v>
      </c>
      <c r="AD635">
        <f>AA635*$C$28</f>
        <v>3.8920172904496999</v>
      </c>
      <c r="AF635">
        <f>(Q635-X635)/AD635+X635</f>
        <v>5.6926948178601088E-5</v>
      </c>
      <c r="AH635">
        <f>Q635/AF635</f>
        <v>3.8920172904496999</v>
      </c>
      <c r="AT635" s="1"/>
    </row>
    <row r="636" spans="6:46" x14ac:dyDescent="0.35">
      <c r="F636" s="4">
        <v>44223.416666666664</v>
      </c>
      <c r="H636">
        <v>1.2</v>
      </c>
      <c r="I636">
        <v>2.9833333333333298</v>
      </c>
      <c r="K636">
        <v>2.3211405828950699E-4</v>
      </c>
      <c r="L636">
        <v>1.44231443419306E-4</v>
      </c>
      <c r="N636">
        <f t="shared" si="48"/>
        <v>1.6247984080265489E-4</v>
      </c>
      <c r="O636" s="2">
        <f t="shared" si="49"/>
        <v>4.3269433025791807E-5</v>
      </c>
      <c r="Q636">
        <f>N636+O636</f>
        <v>2.057492738284467E-4</v>
      </c>
      <c r="S636">
        <f>IF(H636&gt;$B$5,$B$5,($B$3 - $B$5)*(($B$5-H636)/($B$5-$B$6))^(1/$B$2)+$B$5)</f>
        <v>45.06666666666667</v>
      </c>
      <c r="T636">
        <f>K636*S636</f>
        <v>1.046060689358045E-2</v>
      </c>
      <c r="U636" s="3">
        <f>S636*N636/Q636+$B$7*O636/Q636</f>
        <v>47.155664082754299</v>
      </c>
      <c r="V636">
        <f>IF(U636-H636&lt;=10,10,U636-H636)</f>
        <v>45.955664082754296</v>
      </c>
      <c r="X636">
        <f t="shared" si="50"/>
        <v>0</v>
      </c>
      <c r="Y636">
        <f t="shared" si="51"/>
        <v>1</v>
      </c>
      <c r="AA636">
        <f>((Y636*V636)+H636+273)/(Y636*V636)</f>
        <v>6.9666203388169201</v>
      </c>
      <c r="AB636">
        <f t="shared" si="52"/>
        <v>2.9533584984105407E-5</v>
      </c>
      <c r="AD636">
        <f>AA636*$C$28</f>
        <v>3.9276186291774398</v>
      </c>
      <c r="AF636">
        <f>(Q636-X636)/AD636+X636</f>
        <v>5.238524746266842E-5</v>
      </c>
      <c r="AH636">
        <f>Q636/AF636</f>
        <v>3.9276186291774398</v>
      </c>
      <c r="AT636" s="1"/>
    </row>
    <row r="637" spans="6:46" x14ac:dyDescent="0.35">
      <c r="F637" s="4">
        <v>44223.458333333336</v>
      </c>
      <c r="H637">
        <v>2</v>
      </c>
      <c r="I637">
        <v>2.9833333333333298</v>
      </c>
      <c r="K637">
        <v>2.20173282587474E-4</v>
      </c>
      <c r="L637">
        <v>1.3481628812358801E-4</v>
      </c>
      <c r="N637">
        <f t="shared" si="48"/>
        <v>1.5412129781123179E-4</v>
      </c>
      <c r="O637" s="2">
        <f t="shared" si="49"/>
        <v>4.0444886437076405E-5</v>
      </c>
      <c r="Q637">
        <f>N637+O637</f>
        <v>1.945661842483082E-4</v>
      </c>
      <c r="S637">
        <f>IF(H637&gt;$B$5,$B$5,($B$3 - $B$5)*(($B$5-H637)/($B$5-$B$6))^(1/$B$2)+$B$5)</f>
        <v>44</v>
      </c>
      <c r="T637">
        <f>K637*S637</f>
        <v>9.6876244338488567E-3</v>
      </c>
      <c r="U637" s="3">
        <f>S637*N637/Q637+$B$7*O637/Q637</f>
        <v>46.286593389939028</v>
      </c>
      <c r="V637">
        <f>IF(U637-H637&lt;=10,10,U637-H637)</f>
        <v>44.286593389939028</v>
      </c>
      <c r="X637">
        <f t="shared" si="50"/>
        <v>0</v>
      </c>
      <c r="Y637">
        <f t="shared" si="51"/>
        <v>1</v>
      </c>
      <c r="AA637">
        <f>((Y637*V637)+H637+273)/(Y637*V637)</f>
        <v>7.2095541551063205</v>
      </c>
      <c r="AB637">
        <f t="shared" si="52"/>
        <v>2.6987269956284683E-5</v>
      </c>
      <c r="AD637">
        <f>AA637*$C$28</f>
        <v>4.0645790685455845</v>
      </c>
      <c r="AF637">
        <f>(Q637-X637)/AD637+X637</f>
        <v>4.786871677660073E-5</v>
      </c>
      <c r="AH637">
        <f>Q637/AF637</f>
        <v>4.0645790685455845</v>
      </c>
      <c r="AT637" s="1"/>
    </row>
    <row r="638" spans="6:46" x14ac:dyDescent="0.35">
      <c r="F638" s="4">
        <v>44223.5</v>
      </c>
      <c r="H638">
        <v>2.2999999999999998</v>
      </c>
      <c r="I638">
        <v>2.9833333333333298</v>
      </c>
      <c r="K638">
        <v>2.09694642685691E-4</v>
      </c>
      <c r="L638">
        <v>1.3167749859394599E-4</v>
      </c>
      <c r="N638">
        <f t="shared" si="48"/>
        <v>1.4678624987998369E-4</v>
      </c>
      <c r="O638" s="2">
        <f t="shared" si="49"/>
        <v>3.9503249578183801E-5</v>
      </c>
      <c r="Q638">
        <f>N638+O638</f>
        <v>1.862894994581675E-4</v>
      </c>
      <c r="S638">
        <f>IF(H638&gt;$B$5,$B$5,($B$3 - $B$5)*(($B$5-H638)/($B$5-$B$6))^(1/$B$2)+$B$5)</f>
        <v>43.599999999999994</v>
      </c>
      <c r="T638">
        <f>K638*S638</f>
        <v>9.1426864210961273E-3</v>
      </c>
      <c r="U638" s="3">
        <f>S638*N638/Q638+$B$7*O638/Q638</f>
        <v>46.017404343782779</v>
      </c>
      <c r="V638">
        <f>IF(U638-H638&lt;=10,10,U638-H638)</f>
        <v>43.717404343782782</v>
      </c>
      <c r="X638">
        <f t="shared" si="50"/>
        <v>0</v>
      </c>
      <c r="Y638">
        <f t="shared" si="51"/>
        <v>1</v>
      </c>
      <c r="AA638">
        <f>((Y638*V638)+H638+273)/(Y638*V638)</f>
        <v>7.2972631640046464</v>
      </c>
      <c r="AB638">
        <f t="shared" si="52"/>
        <v>2.5528680447908387E-5</v>
      </c>
      <c r="AD638">
        <f>AA638*$C$28</f>
        <v>4.1140273692339866</v>
      </c>
      <c r="AF638">
        <f>(Q638-X638)/AD638+X638</f>
        <v>4.5281541112560408E-5</v>
      </c>
      <c r="AH638">
        <f>Q638/AF638</f>
        <v>4.1140273692339866</v>
      </c>
      <c r="AT638" s="1"/>
    </row>
    <row r="639" spans="6:46" x14ac:dyDescent="0.35">
      <c r="F639" s="4">
        <v>44223.541666666664</v>
      </c>
      <c r="H639">
        <v>2.9</v>
      </c>
      <c r="I639">
        <v>2.9833333333333298</v>
      </c>
      <c r="K639">
        <v>2.0567376923500601E-4</v>
      </c>
      <c r="L639">
        <v>1.3167749859394599E-4</v>
      </c>
      <c r="N639">
        <f t="shared" si="48"/>
        <v>1.439716384645042E-4</v>
      </c>
      <c r="O639" s="2">
        <f t="shared" si="49"/>
        <v>3.9503249578183801E-5</v>
      </c>
      <c r="Q639">
        <f>N639+O639</f>
        <v>1.8347488804268801E-4</v>
      </c>
      <c r="S639">
        <f>IF(H639&gt;$B$5,$B$5,($B$3 - $B$5)*(($B$5-H639)/($B$5-$B$6))^(1/$B$2)+$B$5)</f>
        <v>42.800000000000004</v>
      </c>
      <c r="T639">
        <f>K639*S639</f>
        <v>8.8028373232582578E-3</v>
      </c>
      <c r="U639" s="3">
        <f>S639*N639/Q639+$B$7*O639/Q639</f>
        <v>45.426733554630715</v>
      </c>
      <c r="V639">
        <f>IF(U639-H639&lt;=10,10,U639-H639)</f>
        <v>42.526733554630717</v>
      </c>
      <c r="X639">
        <f t="shared" si="50"/>
        <v>0</v>
      </c>
      <c r="Y639">
        <f t="shared" si="51"/>
        <v>1</v>
      </c>
      <c r="AA639">
        <f>((Y639*V639)+H639+273)/(Y639*V639)</f>
        <v>7.4876837917864805</v>
      </c>
      <c r="AB639">
        <f t="shared" si="52"/>
        <v>2.4503557194008173E-5</v>
      </c>
      <c r="AD639">
        <f>AA639*$C$28</f>
        <v>4.2213820934305115</v>
      </c>
      <c r="AF639">
        <f>(Q639-X639)/AD639+X639</f>
        <v>4.3463226967352512E-5</v>
      </c>
      <c r="AH639">
        <f>Q639/AF639</f>
        <v>4.2213820934305115</v>
      </c>
      <c r="AT639" s="1"/>
    </row>
    <row r="640" spans="6:46" x14ac:dyDescent="0.35">
      <c r="F640" s="4">
        <v>44223.583333333336</v>
      </c>
      <c r="H640">
        <v>3.5</v>
      </c>
      <c r="I640">
        <v>2.9833333333333298</v>
      </c>
      <c r="K640">
        <v>2.0457716738482001E-4</v>
      </c>
      <c r="L640">
        <v>1.19125009720435E-4</v>
      </c>
      <c r="N640">
        <f t="shared" si="48"/>
        <v>1.4320401716937399E-4</v>
      </c>
      <c r="O640" s="2">
        <f t="shared" si="49"/>
        <v>3.5737502916130507E-5</v>
      </c>
      <c r="Q640">
        <f>N640+O640</f>
        <v>1.7894152008550451E-4</v>
      </c>
      <c r="S640">
        <f>IF(H640&gt;$B$5,$B$5,($B$3 - $B$5)*(($B$5-H640)/($B$5-$B$6))^(1/$B$2)+$B$5)</f>
        <v>42</v>
      </c>
      <c r="T640">
        <f>K640*S640</f>
        <v>8.5922410301624407E-3</v>
      </c>
      <c r="U640" s="3">
        <f>S640*N640/Q640+$B$7*O640/Q640</f>
        <v>44.596309328811444</v>
      </c>
      <c r="V640">
        <f>IF(U640-H640&lt;=10,10,U640-H640)</f>
        <v>41.096309328811444</v>
      </c>
      <c r="X640">
        <f t="shared" si="50"/>
        <v>0</v>
      </c>
      <c r="Y640">
        <f t="shared" si="51"/>
        <v>1</v>
      </c>
      <c r="AA640">
        <f>((Y640*V640)+H640+273)/(Y640*V640)</f>
        <v>7.7280980826702557</v>
      </c>
      <c r="AB640">
        <f t="shared" si="52"/>
        <v>2.3154664727505067E-5</v>
      </c>
      <c r="AD640">
        <f>AA640*$C$28</f>
        <v>4.356922082933651</v>
      </c>
      <c r="AF640">
        <f>(Q640-X640)/AD640+X640</f>
        <v>4.107062662112553E-5</v>
      </c>
      <c r="AH640">
        <f>Q640/AF640</f>
        <v>4.356922082933651</v>
      </c>
      <c r="AT640" s="1"/>
    </row>
    <row r="641" spans="6:46" x14ac:dyDescent="0.35">
      <c r="F641" s="4">
        <v>44223.625</v>
      </c>
      <c r="H641">
        <v>4</v>
      </c>
      <c r="I641">
        <v>2.9833333333333298</v>
      </c>
      <c r="K641">
        <v>2.0567376923500601E-4</v>
      </c>
      <c r="L641">
        <v>1.0657203552964101E-4</v>
      </c>
      <c r="N641">
        <f t="shared" si="48"/>
        <v>1.439716384645042E-4</v>
      </c>
      <c r="O641" s="2">
        <f t="shared" si="49"/>
        <v>3.1971610658892304E-5</v>
      </c>
      <c r="Q641">
        <f>N641+O641</f>
        <v>1.7594324912339652E-4</v>
      </c>
      <c r="S641">
        <f>IF(H641&gt;$B$5,$B$5,($B$3 - $B$5)*(($B$5-H641)/($B$5-$B$6))^(1/$B$2)+$B$5)</f>
        <v>41.333333333333329</v>
      </c>
      <c r="T641">
        <f>K641*S641</f>
        <v>8.5011824617135801E-3</v>
      </c>
      <c r="U641" s="3">
        <f>S641*N641/Q641+$B$7*O641/Q641</f>
        <v>43.81677812504045</v>
      </c>
      <c r="V641">
        <f>IF(U641-H641&lt;=10,10,U641-H641)</f>
        <v>39.81677812504045</v>
      </c>
      <c r="X641">
        <f t="shared" si="50"/>
        <v>0</v>
      </c>
      <c r="Y641">
        <f t="shared" si="51"/>
        <v>1</v>
      </c>
      <c r="AA641">
        <f>((Y641*V641)+H641+273)/(Y641*V641)</f>
        <v>7.9568662519631879</v>
      </c>
      <c r="AB641">
        <f t="shared" si="52"/>
        <v>2.2112128512903716E-5</v>
      </c>
      <c r="AD641">
        <f>AA641*$C$28</f>
        <v>4.4858962597624581</v>
      </c>
      <c r="AF641">
        <f>(Q641-X641)/AD641+X641</f>
        <v>3.9221426206747198E-5</v>
      </c>
      <c r="AH641">
        <f>Q641/AF641</f>
        <v>4.4858962597624581</v>
      </c>
      <c r="AT641" s="1"/>
    </row>
    <row r="642" spans="6:46" x14ac:dyDescent="0.35">
      <c r="F642" s="4">
        <v>44223.666666666664</v>
      </c>
      <c r="H642">
        <v>4.3</v>
      </c>
      <c r="I642">
        <v>2.9833333333333298</v>
      </c>
      <c r="K642">
        <v>2.1018202128577401E-4</v>
      </c>
      <c r="L642" s="2">
        <v>9.4018940009526307E-5</v>
      </c>
      <c r="N642">
        <f t="shared" ref="N642:N705" si="53">$C$13*K642</f>
        <v>1.471274149000418E-4</v>
      </c>
      <c r="O642" s="2">
        <f t="shared" ref="O642:O705" si="54">$C$14*L642</f>
        <v>2.8205682002857897E-5</v>
      </c>
      <c r="Q642">
        <f>N642+O642</f>
        <v>1.753330969028997E-4</v>
      </c>
      <c r="S642">
        <f>IF(H642&gt;$B$5,$B$5,($B$3 - $B$5)*(($B$5-H642)/($B$5-$B$6))^(1/$B$2)+$B$5)</f>
        <v>40.933333333333337</v>
      </c>
      <c r="T642">
        <f>K642*S642</f>
        <v>8.6034507379643497E-3</v>
      </c>
      <c r="U642" s="3">
        <f>S642*N642/Q642+$B$7*O642/Q642</f>
        <v>43.196225701338037</v>
      </c>
      <c r="V642">
        <f>IF(U642-H642&lt;=10,10,U642-H642)</f>
        <v>38.896225701338039</v>
      </c>
      <c r="X642">
        <f t="shared" ref="X642:X705" si="55">IF(Q642-$C$20&lt;=0,0,Q642-$C$20)</f>
        <v>0</v>
      </c>
      <c r="Y642">
        <f t="shared" ref="Y642:Y705" si="56">1-(X642/Q642)</f>
        <v>1</v>
      </c>
      <c r="AA642">
        <f>((Y642*V642)+H642+273)/(Y642*V642)</f>
        <v>8.1292264223585278</v>
      </c>
      <c r="AB642">
        <f t="shared" ref="AB642:AB705" si="57">(Q642-X642)/AA642</f>
        <v>2.156823882044491E-5</v>
      </c>
      <c r="AD642">
        <f>AA642*$C$28</f>
        <v>4.5830689178447406</v>
      </c>
      <c r="AF642">
        <f>(Q642-X642)/AD642+X642</f>
        <v>3.8256700923745397E-5</v>
      </c>
      <c r="AH642">
        <f>Q642/AF642</f>
        <v>4.5830689178447406</v>
      </c>
      <c r="AL642" s="2"/>
      <c r="AT642" s="1"/>
    </row>
    <row r="643" spans="6:46" x14ac:dyDescent="0.35">
      <c r="F643" s="4">
        <v>44223.708333333336</v>
      </c>
      <c r="H643">
        <v>4.4000000000000004</v>
      </c>
      <c r="I643">
        <v>2.9833333333333298</v>
      </c>
      <c r="K643">
        <v>2.13715516136375E-4</v>
      </c>
      <c r="L643">
        <v>1.3795386436002199E-4</v>
      </c>
      <c r="N643">
        <f t="shared" si="53"/>
        <v>1.496008612954625E-4</v>
      </c>
      <c r="O643" s="2">
        <f t="shared" si="54"/>
        <v>4.1386159308006606E-5</v>
      </c>
      <c r="Q643">
        <f>N643+O643</f>
        <v>1.9098702060346912E-4</v>
      </c>
      <c r="S643">
        <f>IF(H643&gt;$B$5,$B$5,($B$3 - $B$5)*(($B$5-H643)/($B$5-$B$6))^(1/$B$2)+$B$5)</f>
        <v>40.799999999999997</v>
      </c>
      <c r="T643">
        <f>K643*S643</f>
        <v>8.7195930583640995E-3</v>
      </c>
      <c r="U643" s="3">
        <f>S643*N643/Q643+$B$7*O643/Q643</f>
        <v>43.877085868541045</v>
      </c>
      <c r="V643">
        <f>IF(U643-H643&lt;=10,10,U643-H643)</f>
        <v>39.477085868541046</v>
      </c>
      <c r="X643">
        <f t="shared" si="55"/>
        <v>0</v>
      </c>
      <c r="Y643">
        <f t="shared" si="56"/>
        <v>1</v>
      </c>
      <c r="AA643">
        <f>((Y643*V643)+H643+273)/(Y643*V643)</f>
        <v>8.0268611245456114</v>
      </c>
      <c r="AB643">
        <f t="shared" si="57"/>
        <v>2.3793487596221568E-5</v>
      </c>
      <c r="AD643">
        <f>AA643*$C$28</f>
        <v>4.5253577421070394</v>
      </c>
      <c r="AF643">
        <f>(Q643-X643)/AD643+X643</f>
        <v>4.220373978976172E-5</v>
      </c>
      <c r="AH643">
        <f>Q643/AF643</f>
        <v>4.5253577421070394</v>
      </c>
      <c r="AT643" s="1"/>
    </row>
    <row r="644" spans="6:46" x14ac:dyDescent="0.35">
      <c r="F644" s="4">
        <v>44223.75</v>
      </c>
      <c r="H644">
        <v>4.5999999999999996</v>
      </c>
      <c r="I644">
        <v>2.9833333333333298</v>
      </c>
      <c r="K644">
        <v>2.20904350487599E-4</v>
      </c>
      <c r="L644">
        <v>1.6619811695396899E-4</v>
      </c>
      <c r="N644">
        <f t="shared" si="53"/>
        <v>1.5463304534131929E-4</v>
      </c>
      <c r="O644" s="2">
        <f t="shared" si="54"/>
        <v>4.9859435086190706E-5</v>
      </c>
      <c r="Q644">
        <f>N644+O644</f>
        <v>2.0449248042751E-4</v>
      </c>
      <c r="S644">
        <f>IF(H644&gt;$B$5,$B$5,($B$3 - $B$5)*(($B$5-H644)/($B$5-$B$6))^(1/$B$2)+$B$5)</f>
        <v>40.533333333333331</v>
      </c>
      <c r="T644">
        <f>K644*S644</f>
        <v>8.953989673097346E-3</v>
      </c>
      <c r="U644" s="3">
        <f>S644*N644/Q644+$B$7*O644/Q644</f>
        <v>44.060601554014525</v>
      </c>
      <c r="V644">
        <f>IF(U644-H644&lt;=10,10,U644-H644)</f>
        <v>39.460601554014524</v>
      </c>
      <c r="X644">
        <f t="shared" si="55"/>
        <v>0</v>
      </c>
      <c r="Y644">
        <f t="shared" si="56"/>
        <v>1</v>
      </c>
      <c r="AA644">
        <f>((Y644*V644)+H644+273)/(Y644*V644)</f>
        <v>8.0348648795942736</v>
      </c>
      <c r="AB644">
        <f t="shared" si="57"/>
        <v>2.5450643351433185E-5</v>
      </c>
      <c r="AD644">
        <f>AA644*$C$28</f>
        <v>4.5298700731805939</v>
      </c>
      <c r="AF644">
        <f>(Q644-X644)/AD644+X644</f>
        <v>4.5143122677672753E-5</v>
      </c>
      <c r="AH644">
        <f>Q644/AF644</f>
        <v>4.5298700731805939</v>
      </c>
      <c r="AT644" s="1"/>
    </row>
    <row r="645" spans="6:46" x14ac:dyDescent="0.35">
      <c r="F645" s="4">
        <v>44223.791666666664</v>
      </c>
      <c r="H645">
        <v>4.8</v>
      </c>
      <c r="I645">
        <v>2.9833333333333298</v>
      </c>
      <c r="K645">
        <v>2.31261145739361E-4</v>
      </c>
      <c r="L645">
        <v>1.9758115907755799E-4</v>
      </c>
      <c r="N645">
        <f t="shared" si="53"/>
        <v>1.618828020175527E-4</v>
      </c>
      <c r="O645" s="2">
        <f t="shared" si="54"/>
        <v>5.9274347723267405E-5</v>
      </c>
      <c r="Q645">
        <f>N645+O645</f>
        <v>2.211571497408201E-4</v>
      </c>
      <c r="S645">
        <f>IF(H645&gt;$B$5,$B$5,($B$3 - $B$5)*(($B$5-H645)/($B$5-$B$6))^(1/$B$2)+$B$5)</f>
        <v>40.266666666666666</v>
      </c>
      <c r="T645">
        <f>K645*S645</f>
        <v>9.3121154684382701E-3</v>
      </c>
      <c r="U645" s="3">
        <f>S645*N645/Q645+$B$7*O645/Q645</f>
        <v>44.215481905722967</v>
      </c>
      <c r="V645">
        <f>IF(U645-H645&lt;=10,10,U645-H645)</f>
        <v>39.41548190572297</v>
      </c>
      <c r="X645">
        <f t="shared" si="55"/>
        <v>0</v>
      </c>
      <c r="Y645">
        <f t="shared" si="56"/>
        <v>1</v>
      </c>
      <c r="AA645">
        <f>((Y645*V645)+H645+273)/(Y645*V645)</f>
        <v>8.0479919708825012</v>
      </c>
      <c r="AB645">
        <f t="shared" si="57"/>
        <v>2.7479792542159947E-5</v>
      </c>
      <c r="AD645">
        <f>AA645*$C$28</f>
        <v>4.5372708221496856</v>
      </c>
      <c r="AF645">
        <f>(Q645-X645)/AD645+X645</f>
        <v>4.8742329565427928E-5</v>
      </c>
      <c r="AH645">
        <f>Q645/AF645</f>
        <v>4.5372708221496856</v>
      </c>
      <c r="AT645" s="1"/>
    </row>
    <row r="646" spans="6:46" x14ac:dyDescent="0.35">
      <c r="F646" s="4">
        <v>44223.833333333336</v>
      </c>
      <c r="H646">
        <v>4.8</v>
      </c>
      <c r="I646">
        <v>2.9833333333333298</v>
      </c>
      <c r="K646">
        <v>2.3930289264072999E-4</v>
      </c>
      <c r="L646">
        <v>1.6306054071753501E-4</v>
      </c>
      <c r="N646">
        <f t="shared" si="53"/>
        <v>1.6751202484851098E-4</v>
      </c>
      <c r="O646" s="2">
        <f t="shared" si="54"/>
        <v>4.8918162215260513E-5</v>
      </c>
      <c r="Q646">
        <f>N646+O646</f>
        <v>2.164301870637715E-4</v>
      </c>
      <c r="S646">
        <f>IF(H646&gt;$B$5,$B$5,($B$3 - $B$5)*(($B$5-H646)/($B$5-$B$6))^(1/$B$2)+$B$5)</f>
        <v>40.266666666666666</v>
      </c>
      <c r="T646">
        <f>K646*S646</f>
        <v>9.6359298103333938E-3</v>
      </c>
      <c r="U646" s="3">
        <f>S646*N646/Q646+$B$7*O646/Q646</f>
        <v>43.59673628287571</v>
      </c>
      <c r="V646">
        <f>IF(U646-H646&lt;=10,10,U646-H646)</f>
        <v>38.796736282875713</v>
      </c>
      <c r="X646">
        <f t="shared" si="55"/>
        <v>0</v>
      </c>
      <c r="Y646">
        <f t="shared" si="56"/>
        <v>1</v>
      </c>
      <c r="AA646">
        <f>((Y646*V646)+H646+273)/(Y646*V646)</f>
        <v>8.1603961213257179</v>
      </c>
      <c r="AB646">
        <f t="shared" si="57"/>
        <v>2.6522019745851599E-5</v>
      </c>
      <c r="AD646">
        <f>AA646*$C$28</f>
        <v>4.6006416696778309</v>
      </c>
      <c r="AF646">
        <f>(Q646-X646)/AD646+X646</f>
        <v>4.7043478410899028E-5</v>
      </c>
      <c r="AH646">
        <f>Q646/AF646</f>
        <v>4.6006416696778309</v>
      </c>
      <c r="AT646" s="1"/>
    </row>
    <row r="647" spans="6:46" x14ac:dyDescent="0.35">
      <c r="F647" s="4">
        <v>44223.875</v>
      </c>
      <c r="H647">
        <v>4.9000000000000004</v>
      </c>
      <c r="I647">
        <v>2.9833333333333298</v>
      </c>
      <c r="K647">
        <v>2.4490774654168399E-4</v>
      </c>
      <c r="L647">
        <v>1.6306054071753501E-4</v>
      </c>
      <c r="N647">
        <f t="shared" si="53"/>
        <v>1.7143542257917879E-4</v>
      </c>
      <c r="O647" s="2">
        <f t="shared" si="54"/>
        <v>4.8918162215260513E-5</v>
      </c>
      <c r="Q647">
        <f>N647+O647</f>
        <v>2.2035358479443931E-4</v>
      </c>
      <c r="S647">
        <f>IF(H647&gt;$B$5,$B$5,($B$3 - $B$5)*(($B$5-H647)/($B$5-$B$6))^(1/$B$2)+$B$5)</f>
        <v>40.133333333333333</v>
      </c>
      <c r="T647">
        <f>K647*S647</f>
        <v>9.8289642278729175E-3</v>
      </c>
      <c r="U647" s="3">
        <f>S647*N647/Q647+$B$7*O647/Q647</f>
        <v>43.433710825619805</v>
      </c>
      <c r="V647">
        <f>IF(U647-H647&lt;=10,10,U647-H647)</f>
        <v>38.533710825619806</v>
      </c>
      <c r="X647">
        <f t="shared" si="55"/>
        <v>0</v>
      </c>
      <c r="Y647">
        <f t="shared" si="56"/>
        <v>1</v>
      </c>
      <c r="AA647">
        <f>((Y647*V647)+H647+273)/(Y647*V647)</f>
        <v>8.2118670651162251</v>
      </c>
      <c r="AB647">
        <f t="shared" si="57"/>
        <v>2.6833554786888232E-5</v>
      </c>
      <c r="AD647">
        <f>AA647*$C$28</f>
        <v>4.6296597915017728</v>
      </c>
      <c r="AF647">
        <f>(Q647-X647)/AD647+X647</f>
        <v>4.759606422893567E-5</v>
      </c>
      <c r="AH647">
        <f>Q647/AF647</f>
        <v>4.6296597915017728</v>
      </c>
      <c r="AT647" s="1"/>
    </row>
    <row r="648" spans="6:46" x14ac:dyDescent="0.35">
      <c r="F648" s="4">
        <v>44223.916666666664</v>
      </c>
      <c r="H648">
        <v>5.2</v>
      </c>
      <c r="I648">
        <v>2.9833333333333298</v>
      </c>
      <c r="K648">
        <v>2.4490774654168399E-4</v>
      </c>
      <c r="L648">
        <v>1.2540113282786999E-4</v>
      </c>
      <c r="N648">
        <f t="shared" si="53"/>
        <v>1.7143542257917879E-4</v>
      </c>
      <c r="O648" s="2">
        <f t="shared" si="54"/>
        <v>3.7620339848361003E-5</v>
      </c>
      <c r="Q648">
        <f>N648+O648</f>
        <v>2.0905576242753979E-4</v>
      </c>
      <c r="S648">
        <f>IF(H648&gt;$B$5,$B$5,($B$3 - $B$5)*(($B$5-H648)/($B$5-$B$6))^(1/$B$2)+$B$5)</f>
        <v>39.733333333333334</v>
      </c>
      <c r="T648">
        <f>K648*S648</f>
        <v>9.7310011292562441E-3</v>
      </c>
      <c r="U648" s="3">
        <f>S648*N648/Q648+$B$7*O648/Q648</f>
        <v>42.480625164385899</v>
      </c>
      <c r="V648">
        <f>IF(U648-H648&lt;=10,10,U648-H648)</f>
        <v>37.280625164385896</v>
      </c>
      <c r="X648">
        <f t="shared" si="55"/>
        <v>0</v>
      </c>
      <c r="Y648">
        <f t="shared" si="56"/>
        <v>1</v>
      </c>
      <c r="AA648">
        <f>((Y648*V648)+H648+273)/(Y648*V648)</f>
        <v>8.4623212130510055</v>
      </c>
      <c r="AB648">
        <f t="shared" si="57"/>
        <v>2.4704304784025898E-5</v>
      </c>
      <c r="AD648">
        <f>AA648*$C$28</f>
        <v>4.7708600190644042</v>
      </c>
      <c r="AF648">
        <f>(Q648-X648)/AD648+X648</f>
        <v>4.3819303352467036E-5</v>
      </c>
      <c r="AH648">
        <f>Q648/AF648</f>
        <v>4.7708600190644042</v>
      </c>
      <c r="AT648" s="1"/>
    </row>
    <row r="649" spans="6:46" x14ac:dyDescent="0.35">
      <c r="F649" s="4">
        <v>44223.958333333336</v>
      </c>
      <c r="H649">
        <v>5.3</v>
      </c>
      <c r="I649">
        <v>2.9833333333333298</v>
      </c>
      <c r="K649">
        <v>2.3930289264072999E-4</v>
      </c>
      <c r="L649" s="2">
        <v>9.7157122892564402E-5</v>
      </c>
      <c r="N649">
        <f t="shared" si="53"/>
        <v>1.6751202484851098E-4</v>
      </c>
      <c r="O649" s="2">
        <f t="shared" si="54"/>
        <v>2.9147136867769326E-5</v>
      </c>
      <c r="Q649">
        <f>N649+O649</f>
        <v>1.966591617162803E-4</v>
      </c>
      <c r="S649">
        <f>IF(H649&gt;$B$5,$B$5,($B$3 - $B$5)*(($B$5-H649)/($B$5-$B$6))^(1/$B$2)+$B$5)</f>
        <v>39.6</v>
      </c>
      <c r="T649">
        <f>K649*S649</f>
        <v>9.4763945485729084E-3</v>
      </c>
      <c r="U649" s="3">
        <f>S649*N649/Q649+$B$7*O649/Q649</f>
        <v>41.882456122798011</v>
      </c>
      <c r="V649">
        <f>IF(U649-H649&lt;=10,10,U649-H649)</f>
        <v>36.582456122798014</v>
      </c>
      <c r="X649">
        <f t="shared" si="55"/>
        <v>0</v>
      </c>
      <c r="Y649">
        <f t="shared" si="56"/>
        <v>1</v>
      </c>
      <c r="AA649">
        <f>((Y649*V649)+H649+273)/(Y649*V649)</f>
        <v>8.6074717090021942</v>
      </c>
      <c r="AB649">
        <f t="shared" si="57"/>
        <v>2.2847494405424851E-5</v>
      </c>
      <c r="AD649">
        <f>AA649*$C$28</f>
        <v>4.8526924951009915</v>
      </c>
      <c r="AF649">
        <f>(Q649-X649)/AD649+X649</f>
        <v>4.052578273088939E-5</v>
      </c>
      <c r="AH649">
        <f>Q649/AF649</f>
        <v>4.8526924951009915</v>
      </c>
      <c r="AL649" s="2"/>
      <c r="AT649" s="1"/>
    </row>
    <row r="650" spans="6:46" x14ac:dyDescent="0.35">
      <c r="F650" s="4">
        <v>44224</v>
      </c>
      <c r="H650">
        <v>5.3</v>
      </c>
      <c r="I650">
        <v>5.0083333333333302</v>
      </c>
      <c r="K650">
        <v>2.0786697293538001E-4</v>
      </c>
      <c r="L650" s="2">
        <v>3.7530556150953302E-5</v>
      </c>
      <c r="N650">
        <f t="shared" si="53"/>
        <v>1.4550688105476601E-4</v>
      </c>
      <c r="O650" s="2">
        <f t="shared" si="54"/>
        <v>1.1259166845285992E-5</v>
      </c>
      <c r="Q650">
        <f>N650+O650</f>
        <v>1.56766047900052E-4</v>
      </c>
      <c r="S650">
        <f>IF(H650&gt;$B$5,$B$5,($B$3 - $B$5)*(($B$5-H650)/($B$5-$B$6))^(1/$B$2)+$B$5)</f>
        <v>39.6</v>
      </c>
      <c r="T650">
        <f>K650*S650</f>
        <v>8.2315321282410495E-3</v>
      </c>
      <c r="U650" s="3">
        <f>S650*N650/Q650+$B$7*O650/Q650</f>
        <v>40.706050523949884</v>
      </c>
      <c r="V650">
        <f>IF(U650-H650&lt;=10,10,U650-H650)</f>
        <v>35.406050523949887</v>
      </c>
      <c r="X650">
        <f t="shared" si="55"/>
        <v>0</v>
      </c>
      <c r="Y650">
        <f t="shared" si="56"/>
        <v>1</v>
      </c>
      <c r="AA650">
        <f>((Y650*V650)+H650+273)/(Y650*V650)</f>
        <v>8.8602384587275047</v>
      </c>
      <c r="AB650">
        <f t="shared" si="57"/>
        <v>1.7693208668174663E-5</v>
      </c>
      <c r="AD650">
        <f>AA650*$C$28</f>
        <v>4.9951965138037462</v>
      </c>
      <c r="AF650">
        <f>(Q650-X650)/AD650+X650</f>
        <v>3.1383359486827812E-5</v>
      </c>
      <c r="AH650">
        <f>Q650/AF650</f>
        <v>4.9951965138037462</v>
      </c>
      <c r="AL650" s="2"/>
      <c r="AT650" s="1"/>
    </row>
    <row r="651" spans="6:46" x14ac:dyDescent="0.35">
      <c r="F651" s="4">
        <v>44224.041666666664</v>
      </c>
      <c r="H651">
        <v>5.4</v>
      </c>
      <c r="I651">
        <v>5.0083333333333302</v>
      </c>
      <c r="K651">
        <v>2.0823250688544199E-4</v>
      </c>
      <c r="L651" s="2">
        <v>1.56056199026532E-5</v>
      </c>
      <c r="N651">
        <f t="shared" si="53"/>
        <v>1.4576275481980938E-4</v>
      </c>
      <c r="O651" s="2">
        <f t="shared" si="54"/>
        <v>4.6816859707959604E-6</v>
      </c>
      <c r="Q651">
        <f>N651+O651</f>
        <v>1.5044444079060534E-4</v>
      </c>
      <c r="S651">
        <f>IF(H651&gt;$B$5,$B$5,($B$3 - $B$5)*(($B$5-H651)/($B$5-$B$6))^(1/$B$2)+$B$5)</f>
        <v>39.466666666666669</v>
      </c>
      <c r="T651">
        <f>K651*S651</f>
        <v>8.2182429384121108E-3</v>
      </c>
      <c r="U651" s="3">
        <f>S651*N651/Q651+$B$7*O651/Q651</f>
        <v>39.950049026055957</v>
      </c>
      <c r="V651">
        <f>IF(U651-H651&lt;=10,10,U651-H651)</f>
        <v>34.550049026055959</v>
      </c>
      <c r="X651">
        <f t="shared" si="55"/>
        <v>0</v>
      </c>
      <c r="Y651">
        <f t="shared" si="56"/>
        <v>1</v>
      </c>
      <c r="AA651">
        <f>((Y651*V651)+H651+273)/(Y651*V651)</f>
        <v>9.0578756860820757</v>
      </c>
      <c r="AB651">
        <f t="shared" si="57"/>
        <v>1.6609241063196693E-5</v>
      </c>
      <c r="AD651">
        <f>AA651*$C$28</f>
        <v>5.1066197891115284</v>
      </c>
      <c r="AF651">
        <f>(Q651-X651)/AD651+X651</f>
        <v>2.9460670072087019E-5</v>
      </c>
      <c r="AH651">
        <f>Q651/AF651</f>
        <v>5.1066197891115284</v>
      </c>
      <c r="AL651" s="2"/>
      <c r="AT651" s="1"/>
    </row>
    <row r="652" spans="6:46" x14ac:dyDescent="0.35">
      <c r="F652" s="4">
        <v>44224.083333333336</v>
      </c>
      <c r="H652">
        <v>5.2</v>
      </c>
      <c r="I652">
        <v>5.0083333333333302</v>
      </c>
      <c r="K652">
        <v>2.0908541943558701E-4</v>
      </c>
      <c r="L652" s="2">
        <v>3.0954506962448998E-6</v>
      </c>
      <c r="N652">
        <f t="shared" si="53"/>
        <v>1.4635979360491089E-4</v>
      </c>
      <c r="O652" s="2">
        <f t="shared" si="54"/>
        <v>9.2863520887347003E-7</v>
      </c>
      <c r="Q652">
        <f>N652+O652</f>
        <v>1.4728842881378434E-4</v>
      </c>
      <c r="S652">
        <f>IF(H652&gt;$B$5,$B$5,($B$3 - $B$5)*(($B$5-H652)/($B$5-$B$6))^(1/$B$2)+$B$5)</f>
        <v>39.733333333333334</v>
      </c>
      <c r="T652">
        <f>K652*S652</f>
        <v>8.3076606655739897E-3</v>
      </c>
      <c r="U652" s="3">
        <f>S652*N652/Q652+$B$7*O652/Q652</f>
        <v>39.829587766237402</v>
      </c>
      <c r="V652">
        <f>IF(U652-H652&lt;=10,10,U652-H652)</f>
        <v>34.6295877662374</v>
      </c>
      <c r="X652">
        <f t="shared" si="55"/>
        <v>0</v>
      </c>
      <c r="Y652">
        <f t="shared" si="56"/>
        <v>1</v>
      </c>
      <c r="AA652">
        <f>((Y652*V652)+H652+273)/(Y652*V652)</f>
        <v>9.0335925994254822</v>
      </c>
      <c r="AB652">
        <f t="shared" si="57"/>
        <v>1.6304524162751328E-5</v>
      </c>
      <c r="AD652">
        <f>AA652*$C$28</f>
        <v>5.0929295492408473</v>
      </c>
      <c r="AF652">
        <f>(Q652-X652)/AD652+X652</f>
        <v>2.8920177942720448E-5</v>
      </c>
      <c r="AH652">
        <f>Q652/AF652</f>
        <v>5.0929295492408473</v>
      </c>
      <c r="AL652" s="2"/>
      <c r="AT652" s="1"/>
    </row>
    <row r="653" spans="6:46" x14ac:dyDescent="0.35">
      <c r="F653" s="4">
        <v>44224.125</v>
      </c>
      <c r="H653">
        <v>5.0999999999999996</v>
      </c>
      <c r="I653">
        <v>5.0083333333333302</v>
      </c>
      <c r="K653">
        <v>2.1225338033612601E-4</v>
      </c>
      <c r="L653" s="2">
        <v>6.2336942439434004E-6</v>
      </c>
      <c r="N653">
        <f t="shared" si="53"/>
        <v>1.4857736623528819E-4</v>
      </c>
      <c r="O653" s="2">
        <f t="shared" si="54"/>
        <v>1.8701082731830205E-6</v>
      </c>
      <c r="Q653">
        <f>N653+O653</f>
        <v>1.504474745084712E-4</v>
      </c>
      <c r="S653">
        <f>IF(H653&gt;$B$5,$B$5,($B$3 - $B$5)*(($B$5-H653)/($B$5-$B$6))^(1/$B$2)+$B$5)</f>
        <v>39.866666666666667</v>
      </c>
      <c r="T653">
        <f>K653*S653</f>
        <v>8.4618347627335565E-3</v>
      </c>
      <c r="U653" s="3">
        <f>S653*N653/Q653+$B$7*O653/Q653</f>
        <v>40.054778643686987</v>
      </c>
      <c r="V653">
        <f>IF(U653-H653&lt;=10,10,U653-H653)</f>
        <v>34.954778643686986</v>
      </c>
      <c r="X653">
        <f t="shared" si="55"/>
        <v>0</v>
      </c>
      <c r="Y653">
        <f t="shared" si="56"/>
        <v>1</v>
      </c>
      <c r="AA653">
        <f>((Y653*V653)+H653+273)/(Y653*V653)</f>
        <v>8.9559937379327756</v>
      </c>
      <c r="AB653">
        <f t="shared" si="57"/>
        <v>1.6798523861317204E-5</v>
      </c>
      <c r="AD653">
        <f>AA653*$C$28</f>
        <v>5.0491811146801844</v>
      </c>
      <c r="AF653">
        <f>(Q653-X653)/AD653+X653</f>
        <v>2.9796410762738219E-5</v>
      </c>
      <c r="AH653">
        <f>Q653/AF653</f>
        <v>5.0491811146801844</v>
      </c>
      <c r="AL653" s="2"/>
      <c r="AT653" s="1"/>
    </row>
    <row r="654" spans="6:46" x14ac:dyDescent="0.35">
      <c r="F654" s="4">
        <v>44224.166666666664</v>
      </c>
      <c r="H654">
        <v>5.2</v>
      </c>
      <c r="I654">
        <v>5.0083333333333302</v>
      </c>
      <c r="K654">
        <v>2.12618914286189E-4</v>
      </c>
      <c r="L654" s="2">
        <v>2.1882106998050199E-5</v>
      </c>
      <c r="N654">
        <f t="shared" si="53"/>
        <v>1.4883324000033229E-4</v>
      </c>
      <c r="O654" s="2">
        <f t="shared" si="54"/>
        <v>6.5646320994150608E-6</v>
      </c>
      <c r="Q654">
        <f>N654+O654</f>
        <v>1.5539787209974736E-4</v>
      </c>
      <c r="S654">
        <f>IF(H654&gt;$B$5,$B$5,($B$3 - $B$5)*(($B$5-H654)/($B$5-$B$6))^(1/$B$2)+$B$5)</f>
        <v>39.733333333333334</v>
      </c>
      <c r="T654">
        <f>K654*S654</f>
        <v>8.4480581943045755E-3</v>
      </c>
      <c r="U654" s="3">
        <f>S654*N654/Q654+$B$7*O654/Q654</f>
        <v>40.378258831326896</v>
      </c>
      <c r="V654">
        <f>IF(U654-H654&lt;=10,10,U654-H654)</f>
        <v>35.178258831326893</v>
      </c>
      <c r="X654">
        <f t="shared" si="55"/>
        <v>0</v>
      </c>
      <c r="Y654">
        <f t="shared" si="56"/>
        <v>1</v>
      </c>
      <c r="AA654">
        <f>((Y654*V654)+H654+273)/(Y654*V654)</f>
        <v>8.9082936234540906</v>
      </c>
      <c r="AB654">
        <f t="shared" si="57"/>
        <v>1.7444179398241882E-5</v>
      </c>
      <c r="AD654">
        <f>AA654*$C$28</f>
        <v>5.0222888987808183</v>
      </c>
      <c r="AF654">
        <f>(Q654-X654)/AD654+X654</f>
        <v>3.0941643388430092E-5</v>
      </c>
      <c r="AH654">
        <f>Q654/AF654</f>
        <v>5.0222888987808183</v>
      </c>
      <c r="AL654" s="2"/>
      <c r="AT654" s="1"/>
    </row>
    <row r="655" spans="6:46" x14ac:dyDescent="0.35">
      <c r="F655" s="4">
        <v>44224.208333333336</v>
      </c>
      <c r="H655">
        <v>5.2</v>
      </c>
      <c r="I655">
        <v>5.0083333333333302</v>
      </c>
      <c r="K655">
        <v>2.13715516136375E-4</v>
      </c>
      <c r="L655" s="2">
        <v>8.4604148701770398E-5</v>
      </c>
      <c r="N655">
        <f t="shared" si="53"/>
        <v>1.496008612954625E-4</v>
      </c>
      <c r="O655" s="2">
        <f t="shared" si="54"/>
        <v>2.5381244610531124E-5</v>
      </c>
      <c r="Q655">
        <f>N655+O655</f>
        <v>1.7498210590599362E-4</v>
      </c>
      <c r="S655">
        <f>IF(H655&gt;$B$5,$B$5,($B$3 - $B$5)*(($B$5-H655)/($B$5-$B$6))^(1/$B$2)+$B$5)</f>
        <v>39.733333333333334</v>
      </c>
      <c r="T655">
        <f>K655*S655</f>
        <v>8.4916298411519663E-3</v>
      </c>
      <c r="U655" s="3">
        <f>S655*N655/Q655+$B$7*O655/Q655</f>
        <v>41.947771198552992</v>
      </c>
      <c r="V655">
        <f>IF(U655-H655&lt;=10,10,U655-H655)</f>
        <v>36.747771198552989</v>
      </c>
      <c r="X655">
        <f t="shared" si="55"/>
        <v>0</v>
      </c>
      <c r="Y655">
        <f t="shared" si="56"/>
        <v>1</v>
      </c>
      <c r="AA655">
        <f>((Y655*V655)+H655+273)/(Y655*V655)</f>
        <v>8.570527161956278</v>
      </c>
      <c r="AB655">
        <f t="shared" si="57"/>
        <v>2.0416726135904669E-5</v>
      </c>
      <c r="AD655">
        <f>AA655*$C$28</f>
        <v>4.83186401813985</v>
      </c>
      <c r="AF655">
        <f>(Q655-X655)/AD655+X655</f>
        <v>3.621420330726887E-5</v>
      </c>
      <c r="AH655">
        <f>Q655/AF655</f>
        <v>4.83186401813985</v>
      </c>
      <c r="AL655" s="2"/>
      <c r="AT655" s="1"/>
    </row>
    <row r="656" spans="6:46" x14ac:dyDescent="0.35">
      <c r="F656" s="4">
        <v>44224.25</v>
      </c>
      <c r="H656">
        <v>4.8</v>
      </c>
      <c r="I656">
        <v>5.0083333333333302</v>
      </c>
      <c r="K656">
        <v>2.13715516136375E-4</v>
      </c>
      <c r="L656">
        <v>1.8188963801576399E-4</v>
      </c>
      <c r="N656">
        <f t="shared" si="53"/>
        <v>1.496008612954625E-4</v>
      </c>
      <c r="O656" s="2">
        <f t="shared" si="54"/>
        <v>5.4566891404729205E-5</v>
      </c>
      <c r="Q656">
        <f>N656+O656</f>
        <v>2.041677527001917E-4</v>
      </c>
      <c r="S656">
        <f>IF(H656&gt;$B$5,$B$5,($B$3 - $B$5)*(($B$5-H656)/($B$5-$B$6))^(1/$B$2)+$B$5)</f>
        <v>40.266666666666666</v>
      </c>
      <c r="T656">
        <f>K656*S656</f>
        <v>8.6056114497580338E-3</v>
      </c>
      <c r="U656" s="3">
        <f>S656*N656/Q656+$B$7*O656/Q656</f>
        <v>44.204370782018486</v>
      </c>
      <c r="V656">
        <f>IF(U656-H656&lt;=10,10,U656-H656)</f>
        <v>39.404370782018489</v>
      </c>
      <c r="X656">
        <f t="shared" si="55"/>
        <v>0</v>
      </c>
      <c r="Y656">
        <f t="shared" si="56"/>
        <v>1</v>
      </c>
      <c r="AA656">
        <f>((Y656*V656)+H656+273)/(Y656*V656)</f>
        <v>8.0499793420573855</v>
      </c>
      <c r="AB656">
        <f t="shared" si="57"/>
        <v>2.5362518836975203E-5</v>
      </c>
      <c r="AD656">
        <f>AA656*$C$28</f>
        <v>4.5383912558277029</v>
      </c>
      <c r="AF656">
        <f>(Q656-X656)/AD656+X656</f>
        <v>4.4986811667685529E-5</v>
      </c>
      <c r="AH656">
        <f>Q656/AF656</f>
        <v>4.5383912558277029</v>
      </c>
      <c r="AT656" s="1"/>
    </row>
    <row r="657" spans="6:46" x14ac:dyDescent="0.35">
      <c r="F657" s="4">
        <v>44224.291666666664</v>
      </c>
      <c r="H657">
        <v>4.5</v>
      </c>
      <c r="I657">
        <v>5.0083333333333302</v>
      </c>
      <c r="K657">
        <v>2.1225338033612601E-4</v>
      </c>
      <c r="L657">
        <v>2.3837814320365699E-4</v>
      </c>
      <c r="N657">
        <f t="shared" si="53"/>
        <v>1.4857736623528819E-4</v>
      </c>
      <c r="O657" s="2">
        <f t="shared" si="54"/>
        <v>7.1513442961097115E-5</v>
      </c>
      <c r="Q657">
        <f>N657+O657</f>
        <v>2.2009080919638529E-4</v>
      </c>
      <c r="S657">
        <f>IF(H657&gt;$B$5,$B$5,($B$3 - $B$5)*(($B$5-H657)/($B$5-$B$6))^(1/$B$2)+$B$5)</f>
        <v>40.666666666666671</v>
      </c>
      <c r="T657">
        <f>K657*S657</f>
        <v>8.6316374670024586E-3</v>
      </c>
      <c r="U657" s="3">
        <f>S657*N657/Q657+$B$7*O657/Q657</f>
        <v>45.323953445330396</v>
      </c>
      <c r="V657">
        <f>IF(U657-H657&lt;=10,10,U657-H657)</f>
        <v>40.823953445330396</v>
      </c>
      <c r="X657">
        <f t="shared" si="55"/>
        <v>0</v>
      </c>
      <c r="Y657">
        <f t="shared" si="56"/>
        <v>1</v>
      </c>
      <c r="AA657">
        <f>((Y657*V657)+H657+273)/(Y657*V657)</f>
        <v>7.7974798269260113</v>
      </c>
      <c r="AB657">
        <f t="shared" si="57"/>
        <v>2.8225890169843678E-5</v>
      </c>
      <c r="AD657">
        <f>AA657*$C$28</f>
        <v>4.3960378977779557</v>
      </c>
      <c r="AF657">
        <f>(Q657-X657)/AD657+X657</f>
        <v>5.006572152338212E-5</v>
      </c>
      <c r="AH657">
        <f>Q657/AF657</f>
        <v>4.3960378977779557</v>
      </c>
      <c r="AT657" s="1"/>
    </row>
    <row r="658" spans="6:46" x14ac:dyDescent="0.35">
      <c r="F658" s="4">
        <v>44224.333333333336</v>
      </c>
      <c r="H658">
        <v>4.5</v>
      </c>
      <c r="I658">
        <v>5.0083333333333302</v>
      </c>
      <c r="K658">
        <v>2.0518639063492301E-4</v>
      </c>
      <c r="L658">
        <v>2.28962987907939E-4</v>
      </c>
      <c r="N658">
        <f t="shared" si="53"/>
        <v>1.4363047344444609E-4</v>
      </c>
      <c r="O658" s="2">
        <f t="shared" si="54"/>
        <v>6.8688896372381706E-5</v>
      </c>
      <c r="Q658">
        <f>N658+O658</f>
        <v>2.1231936981682781E-4</v>
      </c>
      <c r="S658">
        <f>IF(H658&gt;$B$5,$B$5,($B$3 - $B$5)*(($B$5-H658)/($B$5-$B$6))^(1/$B$2)+$B$5)</f>
        <v>40.666666666666671</v>
      </c>
      <c r="T658">
        <f>K658*S658</f>
        <v>8.3442465524868701E-3</v>
      </c>
      <c r="U658" s="3">
        <f>S658*N658/Q658+$B$7*O658/Q658</f>
        <v>45.303741695918688</v>
      </c>
      <c r="V658">
        <f>IF(U658-H658&lt;=10,10,U658-H658)</f>
        <v>40.803741695918688</v>
      </c>
      <c r="X658">
        <f t="shared" si="55"/>
        <v>0</v>
      </c>
      <c r="Y658">
        <f t="shared" si="56"/>
        <v>1</v>
      </c>
      <c r="AA658">
        <f>((Y658*V658)+H658+273)/(Y658*V658)</f>
        <v>7.8008468945816398</v>
      </c>
      <c r="AB658">
        <f t="shared" si="57"/>
        <v>2.7217476856814341E-5</v>
      </c>
      <c r="AD658">
        <f>AA658*$C$28</f>
        <v>4.3979361722649779</v>
      </c>
      <c r="AF658">
        <f>(Q658-X658)/AD658+X658</f>
        <v>4.8277046664704407E-5</v>
      </c>
      <c r="AH658">
        <f>Q658/AF658</f>
        <v>4.3979361722649779</v>
      </c>
      <c r="AT658" s="1"/>
    </row>
    <row r="659" spans="6:46" x14ac:dyDescent="0.35">
      <c r="F659" s="4">
        <v>44224.375</v>
      </c>
      <c r="H659">
        <v>4.4000000000000004</v>
      </c>
      <c r="I659">
        <v>5.0083333333333302</v>
      </c>
      <c r="K659">
        <v>1.96535420483451E-4</v>
      </c>
      <c r="L659">
        <v>1.7561327224968699E-4</v>
      </c>
      <c r="N659">
        <f t="shared" si="53"/>
        <v>1.3757479433841569E-4</v>
      </c>
      <c r="O659" s="2">
        <f t="shared" si="54"/>
        <v>5.2683981674906102E-5</v>
      </c>
      <c r="Q659">
        <f>N659+O659</f>
        <v>1.9025877601332181E-4</v>
      </c>
      <c r="S659">
        <f>IF(H659&gt;$B$5,$B$5,($B$3 - $B$5)*(($B$5-H659)/($B$5-$B$6))^(1/$B$2)+$B$5)</f>
        <v>40.799999999999997</v>
      </c>
      <c r="T659">
        <f>K659*S659</f>
        <v>8.0186451557248007E-3</v>
      </c>
      <c r="U659" s="3">
        <f>S659*N659/Q659+$B$7*O659/Q659</f>
        <v>44.732079010806231</v>
      </c>
      <c r="V659">
        <f>IF(U659-H659&lt;=10,10,U659-H659)</f>
        <v>40.332079010806233</v>
      </c>
      <c r="X659">
        <f t="shared" si="55"/>
        <v>0</v>
      </c>
      <c r="Y659">
        <f t="shared" si="56"/>
        <v>1</v>
      </c>
      <c r="AA659">
        <f>((Y659*V659)+H659+273)/(Y659*V659)</f>
        <v>7.8778998455714566</v>
      </c>
      <c r="AB659">
        <f t="shared" si="57"/>
        <v>2.4150951363043202E-5</v>
      </c>
      <c r="AD659">
        <f>AA659*$C$28</f>
        <v>4.4413768351721368</v>
      </c>
      <c r="AF659">
        <f>(Q659-X659)/AD659+X659</f>
        <v>4.2837791764622436E-5</v>
      </c>
      <c r="AH659">
        <f>Q659/AF659</f>
        <v>4.4413768351721368</v>
      </c>
      <c r="AT659" s="1"/>
    </row>
    <row r="660" spans="6:46" x14ac:dyDescent="0.35">
      <c r="F660" s="4">
        <v>44224.416666666664</v>
      </c>
      <c r="H660">
        <v>4.4000000000000004</v>
      </c>
      <c r="I660">
        <v>5.0083333333333302</v>
      </c>
      <c r="K660">
        <v>1.8642231453173001E-4</v>
      </c>
      <c r="L660">
        <v>1.44231443419306E-4</v>
      </c>
      <c r="N660">
        <f t="shared" si="53"/>
        <v>1.3049562017221101E-4</v>
      </c>
      <c r="O660" s="2">
        <f t="shared" si="54"/>
        <v>4.3269433025791807E-5</v>
      </c>
      <c r="Q660">
        <f>N660+O660</f>
        <v>1.7376505319800282E-4</v>
      </c>
      <c r="S660">
        <f>IF(H660&gt;$B$5,$B$5,($B$3 - $B$5)*(($B$5-H660)/($B$5-$B$6))^(1/$B$2)+$B$5)</f>
        <v>40.799999999999997</v>
      </c>
      <c r="T660">
        <f>K660*S660</f>
        <v>7.6060304328945836E-3</v>
      </c>
      <c r="U660" s="3">
        <f>S660*N660/Q660+$B$7*O660/Q660</f>
        <v>44.335958109287446</v>
      </c>
      <c r="V660">
        <f>IF(U660-H660&lt;=10,10,U660-H660)</f>
        <v>39.935958109287448</v>
      </c>
      <c r="X660">
        <f t="shared" si="55"/>
        <v>0</v>
      </c>
      <c r="Y660">
        <f t="shared" si="56"/>
        <v>1</v>
      </c>
      <c r="AA660">
        <f>((Y660*V660)+H660+273)/(Y660*V660)</f>
        <v>7.9461210681580781</v>
      </c>
      <c r="AB660">
        <f t="shared" si="57"/>
        <v>2.1867909097725565E-5</v>
      </c>
      <c r="AD660">
        <f>AA660*$C$28</f>
        <v>4.4798383748721706</v>
      </c>
      <c r="AF660">
        <f>(Q660-X660)/AD660+X660</f>
        <v>3.8788241596542219E-5</v>
      </c>
      <c r="AH660">
        <f>Q660/AF660</f>
        <v>4.4798383748721706</v>
      </c>
      <c r="AT660" s="1"/>
    </row>
    <row r="661" spans="6:46" x14ac:dyDescent="0.35">
      <c r="F661" s="4">
        <v>44224.458333333336</v>
      </c>
      <c r="H661">
        <v>4.5</v>
      </c>
      <c r="I661">
        <v>5.0083333333333302</v>
      </c>
      <c r="K661">
        <v>1.7582182997992601E-4</v>
      </c>
      <c r="L661">
        <v>1.3481628812358801E-4</v>
      </c>
      <c r="N661">
        <f t="shared" si="53"/>
        <v>1.2307528098594821E-4</v>
      </c>
      <c r="O661" s="2">
        <f t="shared" si="54"/>
        <v>4.0444886437076405E-5</v>
      </c>
      <c r="Q661">
        <f>N661+O661</f>
        <v>1.6352016742302462E-4</v>
      </c>
      <c r="S661">
        <f>IF(H661&gt;$B$5,$B$5,($B$3 - $B$5)*(($B$5-H661)/($B$5-$B$6))^(1/$B$2)+$B$5)</f>
        <v>40.666666666666671</v>
      </c>
      <c r="T661">
        <f>K661*S661</f>
        <v>7.1500877525169917E-3</v>
      </c>
      <c r="U661" s="3">
        <f>S661*N661/Q661+$B$7*O661/Q661</f>
        <v>44.211856523473301</v>
      </c>
      <c r="V661">
        <f>IF(U661-H661&lt;=10,10,U661-H661)</f>
        <v>39.711856523473301</v>
      </c>
      <c r="X661">
        <f t="shared" si="55"/>
        <v>0</v>
      </c>
      <c r="Y661">
        <f t="shared" si="56"/>
        <v>1</v>
      </c>
      <c r="AA661">
        <f>((Y661*V661)+H661+273)/(Y661*V661)</f>
        <v>7.9878374947283666</v>
      </c>
      <c r="AB661">
        <f t="shared" si="57"/>
        <v>2.047114347668452E-5</v>
      </c>
      <c r="AD661">
        <f>AA661*$C$28</f>
        <v>4.5033571266013634</v>
      </c>
      <c r="AF661">
        <f>(Q661-X661)/AD661+X661</f>
        <v>3.6310726159626512E-5</v>
      </c>
      <c r="AH661">
        <f>Q661/AF661</f>
        <v>4.5033571266013634</v>
      </c>
      <c r="AT661" s="1"/>
    </row>
    <row r="662" spans="6:46" x14ac:dyDescent="0.35">
      <c r="F662" s="4">
        <v>44224.5</v>
      </c>
      <c r="H662">
        <v>4.8</v>
      </c>
      <c r="I662">
        <v>5.0083333333333302</v>
      </c>
      <c r="K662">
        <v>1.6643979192832901E-4</v>
      </c>
      <c r="L662">
        <v>1.3167749859394599E-4</v>
      </c>
      <c r="N662">
        <f t="shared" si="53"/>
        <v>1.165078543498303E-4</v>
      </c>
      <c r="O662" s="2">
        <f t="shared" si="54"/>
        <v>3.9503249578183801E-5</v>
      </c>
      <c r="Q662">
        <f>N662+O662</f>
        <v>1.560111039280141E-4</v>
      </c>
      <c r="S662">
        <f>IF(H662&gt;$B$5,$B$5,($B$3 - $B$5)*(($B$5-H662)/($B$5-$B$6))^(1/$B$2)+$B$5)</f>
        <v>40.266666666666666</v>
      </c>
      <c r="T662">
        <f>K662*S662</f>
        <v>6.7019756216473809E-3</v>
      </c>
      <c r="U662" s="3">
        <f>S662*N662/Q662+$B$7*O662/Q662</f>
        <v>43.99726358657432</v>
      </c>
      <c r="V662">
        <f>IF(U662-H662&lt;=10,10,U662-H662)</f>
        <v>39.197263586574323</v>
      </c>
      <c r="X662">
        <f t="shared" si="55"/>
        <v>0</v>
      </c>
      <c r="Y662">
        <f t="shared" si="56"/>
        <v>1</v>
      </c>
      <c r="AA662">
        <f>((Y662*V662)+H662+273)/(Y662*V662)</f>
        <v>8.0872294283101649</v>
      </c>
      <c r="AB662">
        <f t="shared" si="57"/>
        <v>1.9291044641553192E-5</v>
      </c>
      <c r="AD662">
        <f>AA662*$C$28</f>
        <v>4.5593919886923455</v>
      </c>
      <c r="AF662">
        <f>(Q662-X662)/AD662+X662</f>
        <v>3.4217523809081133E-5</v>
      </c>
      <c r="AH662">
        <f>Q662/AF662</f>
        <v>4.5593919886923455</v>
      </c>
      <c r="AT662" s="1"/>
    </row>
    <row r="663" spans="6:46" x14ac:dyDescent="0.35">
      <c r="F663" s="4">
        <v>44224.541666666664</v>
      </c>
      <c r="H663">
        <v>5.4</v>
      </c>
      <c r="I663">
        <v>5.0083333333333302</v>
      </c>
      <c r="K663">
        <v>1.6412474357793501E-4</v>
      </c>
      <c r="L663">
        <v>1.3167749859394599E-4</v>
      </c>
      <c r="N663">
        <f t="shared" si="53"/>
        <v>1.148873205045545E-4</v>
      </c>
      <c r="O663" s="2">
        <f t="shared" si="54"/>
        <v>3.9503249578183801E-5</v>
      </c>
      <c r="Q663">
        <f>N663+O663</f>
        <v>1.543905700827383E-4</v>
      </c>
      <c r="S663">
        <f>IF(H663&gt;$B$5,$B$5,($B$3 - $B$5)*(($B$5-H663)/($B$5-$B$6))^(1/$B$2)+$B$5)</f>
        <v>39.466666666666669</v>
      </c>
      <c r="T663">
        <f>K663*S663</f>
        <v>6.4774565465425026E-3</v>
      </c>
      <c r="U663" s="3">
        <f>S663*N663/Q663+$B$7*O663/Q663</f>
        <v>43.441113701345984</v>
      </c>
      <c r="V663">
        <f>IF(U663-H663&lt;=10,10,U663-H663)</f>
        <v>38.041113701345985</v>
      </c>
      <c r="X663">
        <f t="shared" si="55"/>
        <v>0</v>
      </c>
      <c r="Y663">
        <f t="shared" si="56"/>
        <v>1</v>
      </c>
      <c r="AA663">
        <f>((Y663*V663)+H663+273)/(Y663*V663)</f>
        <v>8.3183977258307653</v>
      </c>
      <c r="AB663">
        <f t="shared" si="57"/>
        <v>1.8560133233749556E-5</v>
      </c>
      <c r="AD663">
        <f>AA663*$C$28</f>
        <v>4.6897193020322501</v>
      </c>
      <c r="AF663">
        <f>(Q663-X663)/AD663+X663</f>
        <v>3.2921068434913463E-5</v>
      </c>
      <c r="AH663">
        <f>Q663/AF663</f>
        <v>4.6897193020322501</v>
      </c>
      <c r="AT663" s="1"/>
    </row>
    <row r="664" spans="6:46" x14ac:dyDescent="0.35">
      <c r="F664" s="4">
        <v>44224.583333333336</v>
      </c>
      <c r="H664">
        <v>5.5</v>
      </c>
      <c r="I664">
        <v>5.0083333333333302</v>
      </c>
      <c r="K664">
        <v>1.64855811478059E-4</v>
      </c>
      <c r="L664">
        <v>1.19125009720435E-4</v>
      </c>
      <c r="N664">
        <f t="shared" si="53"/>
        <v>1.153990680346413E-4</v>
      </c>
      <c r="O664" s="2">
        <f t="shared" si="54"/>
        <v>3.5737502916130507E-5</v>
      </c>
      <c r="Q664">
        <f>N664+O664</f>
        <v>1.5113657095077181E-4</v>
      </c>
      <c r="S664">
        <f>IF(H664&gt;$B$5,$B$5,($B$3 - $B$5)*(($B$5-H664)/($B$5-$B$6))^(1/$B$2)+$B$5)</f>
        <v>39.333333333333329</v>
      </c>
      <c r="T664">
        <f>K664*S664</f>
        <v>6.4843285848036536E-3</v>
      </c>
      <c r="U664" s="3">
        <f>S664*N664/Q664+$B$7*O664/Q664</f>
        <v>43.037847351111402</v>
      </c>
      <c r="V664">
        <f>IF(U664-H664&lt;=10,10,U664-H664)</f>
        <v>37.537847351111402</v>
      </c>
      <c r="X664">
        <f t="shared" si="55"/>
        <v>0</v>
      </c>
      <c r="Y664">
        <f t="shared" si="56"/>
        <v>1</v>
      </c>
      <c r="AA664">
        <f>((Y664*V664)+H664+273)/(Y664*V664)</f>
        <v>8.4191787663006288</v>
      </c>
      <c r="AB664">
        <f t="shared" si="57"/>
        <v>1.7951462386773968E-5</v>
      </c>
      <c r="AD664">
        <f>AA664*$C$28</f>
        <v>4.7465373103011697</v>
      </c>
      <c r="AF664">
        <f>(Q664-X664)/AD664+X664</f>
        <v>3.1841437467007317E-5</v>
      </c>
      <c r="AH664">
        <f>Q664/AF664</f>
        <v>4.7465373103011697</v>
      </c>
      <c r="AT664" s="1"/>
    </row>
    <row r="665" spans="6:46" x14ac:dyDescent="0.35">
      <c r="F665" s="4">
        <v>44224.625</v>
      </c>
      <c r="H665">
        <v>5.3</v>
      </c>
      <c r="I665">
        <v>5.0083333333333302</v>
      </c>
      <c r="K665">
        <v>1.67658238428536E-4</v>
      </c>
      <c r="L665">
        <v>1.0657203552964101E-4</v>
      </c>
      <c r="N665">
        <f t="shared" si="53"/>
        <v>1.1736076689997519E-4</v>
      </c>
      <c r="O665" s="2">
        <f t="shared" si="54"/>
        <v>3.1971610658892304E-5</v>
      </c>
      <c r="Q665">
        <f>N665+O665</f>
        <v>1.4933237755886748E-4</v>
      </c>
      <c r="S665">
        <f>IF(H665&gt;$B$5,$B$5,($B$3 - $B$5)*(($B$5-H665)/($B$5-$B$6))^(1/$B$2)+$B$5)</f>
        <v>39.6</v>
      </c>
      <c r="T665">
        <f>K665*S665</f>
        <v>6.6392662417700263E-3</v>
      </c>
      <c r="U665" s="3">
        <f>S665*N665/Q665+$B$7*O665/Q665</f>
        <v>42.897093451504517</v>
      </c>
      <c r="V665">
        <f>IF(U665-H665&lt;=10,10,U665-H665)</f>
        <v>37.59709345150452</v>
      </c>
      <c r="X665">
        <f t="shared" si="55"/>
        <v>0</v>
      </c>
      <c r="Y665">
        <f t="shared" si="56"/>
        <v>1</v>
      </c>
      <c r="AA665">
        <f>((Y665*V665)+H665+273)/(Y665*V665)</f>
        <v>8.4021679457475003</v>
      </c>
      <c r="AB665">
        <f t="shared" si="57"/>
        <v>1.7773076963362472E-5</v>
      </c>
      <c r="AD665">
        <f>AA665*$C$28</f>
        <v>4.7369470050379707</v>
      </c>
      <c r="AF665">
        <f>(Q665-X665)/AD665+X665</f>
        <v>3.1525026013600176E-5</v>
      </c>
      <c r="AH665">
        <f>Q665/AF665</f>
        <v>4.7369470050379707</v>
      </c>
      <c r="AT665" s="1"/>
    </row>
    <row r="666" spans="6:46" x14ac:dyDescent="0.35">
      <c r="F666" s="4">
        <v>44224.666666666664</v>
      </c>
      <c r="H666">
        <v>5.3</v>
      </c>
      <c r="I666">
        <v>5.0083333333333302</v>
      </c>
      <c r="K666">
        <v>1.7350678162953101E-4</v>
      </c>
      <c r="L666" s="2">
        <v>9.4018940009526307E-5</v>
      </c>
      <c r="N666">
        <f t="shared" si="53"/>
        <v>1.214547471406717E-4</v>
      </c>
      <c r="O666" s="2">
        <f t="shared" si="54"/>
        <v>2.8205682002857897E-5</v>
      </c>
      <c r="Q666">
        <f>N666+O666</f>
        <v>1.496604291435296E-4</v>
      </c>
      <c r="S666">
        <f>IF(H666&gt;$B$5,$B$5,($B$3 - $B$5)*(($B$5-H666)/($B$5-$B$6))^(1/$B$2)+$B$5)</f>
        <v>39.6</v>
      </c>
      <c r="T666">
        <f>K666*S666</f>
        <v>6.8708685525294281E-3</v>
      </c>
      <c r="U666" s="3">
        <f>S666*N666/Q666+$B$7*O666/Q666</f>
        <v>42.502353717210298</v>
      </c>
      <c r="V666">
        <f>IF(U666-H666&lt;=10,10,U666-H666)</f>
        <v>37.2023537172103</v>
      </c>
      <c r="X666">
        <f t="shared" si="55"/>
        <v>0</v>
      </c>
      <c r="Y666">
        <f t="shared" si="56"/>
        <v>1</v>
      </c>
      <c r="AA666">
        <f>((Y666*V666)+H666+273)/(Y666*V666)</f>
        <v>8.4807094764881708</v>
      </c>
      <c r="AB666">
        <f t="shared" si="57"/>
        <v>1.7647159068288637E-5</v>
      </c>
      <c r="AD666">
        <f>AA666*$C$28</f>
        <v>4.7812268946111631</v>
      </c>
      <c r="AF666">
        <f>(Q666-X666)/AD666+X666</f>
        <v>3.1301678929357914E-5</v>
      </c>
      <c r="AH666">
        <f>Q666/AF666</f>
        <v>4.7812268946111631</v>
      </c>
      <c r="AL666" s="2"/>
      <c r="AT666" s="1"/>
    </row>
    <row r="667" spans="6:46" x14ac:dyDescent="0.35">
      <c r="F667" s="4">
        <v>44224.708333333336</v>
      </c>
      <c r="H667">
        <v>5.2</v>
      </c>
      <c r="I667">
        <v>5.0083333333333302</v>
      </c>
      <c r="K667">
        <v>1.80939305280797E-4</v>
      </c>
      <c r="L667">
        <v>1.3795386436002199E-4</v>
      </c>
      <c r="N667">
        <f t="shared" si="53"/>
        <v>1.2665751369655788E-4</v>
      </c>
      <c r="O667" s="2">
        <f t="shared" si="54"/>
        <v>4.1386159308006606E-5</v>
      </c>
      <c r="Q667">
        <f>N667+O667</f>
        <v>1.680436730045645E-4</v>
      </c>
      <c r="S667">
        <f>IF(H667&gt;$B$5,$B$5,($B$3 - $B$5)*(($B$5-H667)/($B$5-$B$6))^(1/$B$2)+$B$5)</f>
        <v>39.733333333333334</v>
      </c>
      <c r="T667">
        <f>K667*S667</f>
        <v>7.1893217298236679E-3</v>
      </c>
      <c r="U667" s="3">
        <f>S667*N667/Q667+$B$7*O667/Q667</f>
        <v>43.493241025613649</v>
      </c>
      <c r="V667">
        <f>IF(U667-H667&lt;=10,10,U667-H667)</f>
        <v>38.293241025613646</v>
      </c>
      <c r="X667">
        <f t="shared" si="55"/>
        <v>0</v>
      </c>
      <c r="Y667">
        <f t="shared" si="56"/>
        <v>1</v>
      </c>
      <c r="AA667">
        <f>((Y667*V667)+H667+273)/(Y667*V667)</f>
        <v>8.2649896574154464</v>
      </c>
      <c r="AB667">
        <f t="shared" si="57"/>
        <v>2.0331988298835163E-5</v>
      </c>
      <c r="AD667">
        <f>AA667*$C$28</f>
        <v>4.6596090743673946</v>
      </c>
      <c r="AF667">
        <f>(Q667-X667)/AD667+X667</f>
        <v>3.6063899422158865E-5</v>
      </c>
      <c r="AH667">
        <f>Q667/AF667</f>
        <v>4.6596090743673946</v>
      </c>
      <c r="AT667" s="1"/>
    </row>
    <row r="668" spans="6:46" x14ac:dyDescent="0.35">
      <c r="F668" s="4">
        <v>44224.75</v>
      </c>
      <c r="H668">
        <v>5.0999999999999996</v>
      </c>
      <c r="I668">
        <v>5.0083333333333302</v>
      </c>
      <c r="K668">
        <v>1.8959027543226901E-4</v>
      </c>
      <c r="L668">
        <v>1.6619811695396899E-4</v>
      </c>
      <c r="N668">
        <f t="shared" si="53"/>
        <v>1.3271319280258831E-4</v>
      </c>
      <c r="O668" s="2">
        <f t="shared" si="54"/>
        <v>4.9859435086190706E-5</v>
      </c>
      <c r="Q668">
        <f>N668+O668</f>
        <v>1.8257262788877901E-4</v>
      </c>
      <c r="S668">
        <f>IF(H668&gt;$B$5,$B$5,($B$3 - $B$5)*(($B$5-H668)/($B$5-$B$6))^(1/$B$2)+$B$5)</f>
        <v>39.866666666666667</v>
      </c>
      <c r="T668">
        <f>K668*S668</f>
        <v>7.5583323138997916E-3</v>
      </c>
      <c r="U668" s="3">
        <f>S668*N668/Q668+$B$7*O668/Q668</f>
        <v>43.999484711169345</v>
      </c>
      <c r="V668">
        <f>IF(U668-H668&lt;=10,10,U668-H668)</f>
        <v>38.899484711169343</v>
      </c>
      <c r="X668">
        <f t="shared" si="55"/>
        <v>0</v>
      </c>
      <c r="Y668">
        <f t="shared" si="56"/>
        <v>1</v>
      </c>
      <c r="AA668">
        <f>((Y668*V668)+H668+273)/(Y668*V668)</f>
        <v>8.1491949588768762</v>
      </c>
      <c r="AB668">
        <f t="shared" si="57"/>
        <v>2.2403762434214879E-5</v>
      </c>
      <c r="AD668">
        <f>AA668*$C$28</f>
        <v>4.5943267146260416</v>
      </c>
      <c r="AF668">
        <f>(Q668-X668)/AD668+X668</f>
        <v>3.9738712379239153E-5</v>
      </c>
      <c r="AH668">
        <f>Q668/AF668</f>
        <v>4.5943267146260416</v>
      </c>
      <c r="AT668" s="1"/>
    </row>
    <row r="669" spans="6:46" x14ac:dyDescent="0.35">
      <c r="F669" s="4">
        <v>44224.791666666664</v>
      </c>
      <c r="H669">
        <v>5</v>
      </c>
      <c r="I669">
        <v>5.0083333333333302</v>
      </c>
      <c r="K669">
        <v>1.9848493488378301E-4</v>
      </c>
      <c r="L669">
        <v>1.9758115907755799E-4</v>
      </c>
      <c r="N669">
        <f t="shared" si="53"/>
        <v>1.3893945441864809E-4</v>
      </c>
      <c r="O669" s="2">
        <f t="shared" si="54"/>
        <v>5.9274347723267405E-5</v>
      </c>
      <c r="Q669">
        <f>N669+O669</f>
        <v>1.9821380214191548E-4</v>
      </c>
      <c r="S669">
        <f>IF(H669&gt;$B$5,$B$5,($B$3 - $B$5)*(($B$5-H669)/($B$5-$B$6))^(1/$B$2)+$B$5)</f>
        <v>40</v>
      </c>
      <c r="T669">
        <f>K669*S669</f>
        <v>7.9393973953513202E-3</v>
      </c>
      <c r="U669" s="3">
        <f>S669*N669/Q669+$B$7*O669/Q669</f>
        <v>44.48563725755298</v>
      </c>
      <c r="V669">
        <f>IF(U669-H669&lt;=10,10,U669-H669)</f>
        <v>39.48563725755298</v>
      </c>
      <c r="X669">
        <f t="shared" si="55"/>
        <v>0</v>
      </c>
      <c r="Y669">
        <f t="shared" si="56"/>
        <v>1</v>
      </c>
      <c r="AA669">
        <f>((Y669*V669)+H669+273)/(Y669*V669)</f>
        <v>8.0405347186545146</v>
      </c>
      <c r="AB669">
        <f t="shared" si="57"/>
        <v>2.4651818452079783E-5</v>
      </c>
      <c r="AD669">
        <f>AA669*$C$28</f>
        <v>4.5330665966646366</v>
      </c>
      <c r="AF669">
        <f>(Q669-X669)/AD669+X669</f>
        <v>4.3726205630369131E-5</v>
      </c>
      <c r="AH669">
        <f>Q669/AF669</f>
        <v>4.5330665966646366</v>
      </c>
      <c r="AT669" s="1"/>
    </row>
    <row r="670" spans="6:46" x14ac:dyDescent="0.35">
      <c r="F670" s="4">
        <v>44224.833333333336</v>
      </c>
      <c r="H670">
        <v>4.8</v>
      </c>
      <c r="I670">
        <v>5.0083333333333302</v>
      </c>
      <c r="K670">
        <v>2.0518639063492301E-4</v>
      </c>
      <c r="L670">
        <v>1.6306054071753501E-4</v>
      </c>
      <c r="N670">
        <f t="shared" si="53"/>
        <v>1.4363047344444609E-4</v>
      </c>
      <c r="O670" s="2">
        <f t="shared" si="54"/>
        <v>4.8918162215260513E-5</v>
      </c>
      <c r="Q670">
        <f>N670+O670</f>
        <v>1.9254863565970661E-4</v>
      </c>
      <c r="S670">
        <f>IF(H670&gt;$B$5,$B$5,($B$3 - $B$5)*(($B$5-H670)/($B$5-$B$6))^(1/$B$2)+$B$5)</f>
        <v>40.266666666666666</v>
      </c>
      <c r="T670">
        <f>K670*S670</f>
        <v>8.2621719962328987E-3</v>
      </c>
      <c r="U670" s="3">
        <f>S670*N670/Q670+$B$7*O670/Q670</f>
        <v>44.009760392063171</v>
      </c>
      <c r="V670">
        <f>IF(U670-H670&lt;=10,10,U670-H670)</f>
        <v>39.209760392063174</v>
      </c>
      <c r="X670">
        <f t="shared" si="55"/>
        <v>0</v>
      </c>
      <c r="Y670">
        <f t="shared" si="56"/>
        <v>1</v>
      </c>
      <c r="AA670">
        <f>((Y670*V670)+H670+273)/(Y670*V670)</f>
        <v>8.0849706099257919</v>
      </c>
      <c r="AB670">
        <f t="shared" si="57"/>
        <v>2.3815625924888046E-5</v>
      </c>
      <c r="AD670">
        <f>AA670*$C$28</f>
        <v>4.5581185193865821</v>
      </c>
      <c r="AF670">
        <f>(Q670-X670)/AD670+X670</f>
        <v>4.2243007688536197E-5</v>
      </c>
      <c r="AH670">
        <f>Q670/AF670</f>
        <v>4.5581185193865821</v>
      </c>
      <c r="AT670" s="1"/>
    </row>
    <row r="671" spans="6:46" x14ac:dyDescent="0.35">
      <c r="F671" s="4">
        <v>44224.875</v>
      </c>
      <c r="H671">
        <v>4.8</v>
      </c>
      <c r="I671">
        <v>5.0083333333333302</v>
      </c>
      <c r="K671">
        <v>2.08719885485525E-4</v>
      </c>
      <c r="L671">
        <v>1.6306054071753501E-4</v>
      </c>
      <c r="N671">
        <f t="shared" si="53"/>
        <v>1.4610391983986749E-4</v>
      </c>
      <c r="O671" s="2">
        <f t="shared" si="54"/>
        <v>4.8918162215260513E-5</v>
      </c>
      <c r="Q671">
        <f>N671+O671</f>
        <v>1.9502208205512801E-4</v>
      </c>
      <c r="S671">
        <f>IF(H671&gt;$B$5,$B$5,($B$3 - $B$5)*(($B$5-H671)/($B$5-$B$6))^(1/$B$2)+$B$5)</f>
        <v>40.266666666666666</v>
      </c>
      <c r="T671">
        <f>K671*S671</f>
        <v>8.4044540555504726E-3</v>
      </c>
      <c r="U671" s="3">
        <f>S671*N671/Q671+$B$7*O671/Q671</f>
        <v>43.96228709270526</v>
      </c>
      <c r="V671">
        <f>IF(U671-H671&lt;=10,10,U671-H671)</f>
        <v>39.162287092705263</v>
      </c>
      <c r="X671">
        <f t="shared" si="55"/>
        <v>0</v>
      </c>
      <c r="Y671">
        <f t="shared" si="56"/>
        <v>1</v>
      </c>
      <c r="AA671">
        <f>((Y671*V671)+H671+273)/(Y671*V671)</f>
        <v>8.0935591514966863</v>
      </c>
      <c r="AB671">
        <f t="shared" si="57"/>
        <v>2.4095960553900928E-5</v>
      </c>
      <c r="AD671">
        <f>AA671*$C$28</f>
        <v>4.562960539509791</v>
      </c>
      <c r="AF671">
        <f>(Q671-X671)/AD671+X671</f>
        <v>4.2740251721764764E-5</v>
      </c>
      <c r="AH671">
        <f>Q671/AF671</f>
        <v>4.562960539509791</v>
      </c>
      <c r="AT671" s="1"/>
    </row>
    <row r="672" spans="6:46" x14ac:dyDescent="0.35">
      <c r="F672" s="4">
        <v>44224.916666666664</v>
      </c>
      <c r="H672">
        <v>5.0999999999999996</v>
      </c>
      <c r="I672">
        <v>5.0083333333333302</v>
      </c>
      <c r="K672">
        <v>2.0908541943558701E-4</v>
      </c>
      <c r="L672">
        <v>1.2540113282786999E-4</v>
      </c>
      <c r="N672">
        <f t="shared" si="53"/>
        <v>1.4635979360491089E-4</v>
      </c>
      <c r="O672" s="2">
        <f t="shared" si="54"/>
        <v>3.7620339848361003E-5</v>
      </c>
      <c r="Q672">
        <f>N672+O672</f>
        <v>1.8398013345327188E-4</v>
      </c>
      <c r="S672">
        <f>IF(H672&gt;$B$5,$B$5,($B$3 - $B$5)*(($B$5-H672)/($B$5-$B$6))^(1/$B$2)+$B$5)</f>
        <v>39.866666666666667</v>
      </c>
      <c r="T672">
        <f>K672*S672</f>
        <v>8.3355387214987357E-3</v>
      </c>
      <c r="U672" s="3">
        <f>S672*N672/Q672+$B$7*O672/Q672</f>
        <v>42.961137424745168</v>
      </c>
      <c r="V672">
        <f>IF(U672-H672&lt;=10,10,U672-H672)</f>
        <v>37.861137424745166</v>
      </c>
      <c r="X672">
        <f t="shared" si="55"/>
        <v>0</v>
      </c>
      <c r="Y672">
        <f t="shared" si="56"/>
        <v>1</v>
      </c>
      <c r="AA672">
        <f>((Y672*V672)+H672+273)/(Y672*V672)</f>
        <v>8.3452626866471338</v>
      </c>
      <c r="AB672">
        <f t="shared" si="57"/>
        <v>2.2046056590603184E-5</v>
      </c>
      <c r="AD672">
        <f>AA672*$C$28</f>
        <v>4.7048651425464199</v>
      </c>
      <c r="AF672">
        <f>(Q672-X672)/AD672+X672</f>
        <v>3.9104231020253238E-5</v>
      </c>
      <c r="AH672">
        <f>Q672/AF672</f>
        <v>4.7048651425464199</v>
      </c>
      <c r="AT672" s="1"/>
    </row>
    <row r="673" spans="6:46" x14ac:dyDescent="0.35">
      <c r="F673" s="4">
        <v>44224.958333333336</v>
      </c>
      <c r="H673">
        <v>5.4</v>
      </c>
      <c r="I673">
        <v>5.0083333333333302</v>
      </c>
      <c r="K673">
        <v>2.0518639063492301E-4</v>
      </c>
      <c r="L673" s="2">
        <v>9.7157122892564402E-5</v>
      </c>
      <c r="N673">
        <f t="shared" si="53"/>
        <v>1.4363047344444609E-4</v>
      </c>
      <c r="O673" s="2">
        <f t="shared" si="54"/>
        <v>2.9147136867769326E-5</v>
      </c>
      <c r="Q673">
        <f>N673+O673</f>
        <v>1.7277761031221541E-4</v>
      </c>
      <c r="S673">
        <f>IF(H673&gt;$B$5,$B$5,($B$3 - $B$5)*(($B$5-H673)/($B$5-$B$6))^(1/$B$2)+$B$5)</f>
        <v>39.466666666666669</v>
      </c>
      <c r="T673">
        <f>K673*S673</f>
        <v>8.0980228837249611E-3</v>
      </c>
      <c r="U673" s="3">
        <f>S673*N673/Q673+$B$7*O673/Q673</f>
        <v>42.087099903711739</v>
      </c>
      <c r="V673">
        <f>IF(U673-H673&lt;=10,10,U673-H673)</f>
        <v>36.68709990371174</v>
      </c>
      <c r="X673">
        <f t="shared" si="55"/>
        <v>0</v>
      </c>
      <c r="Y673">
        <f t="shared" si="56"/>
        <v>1</v>
      </c>
      <c r="AA673">
        <f>((Y673*V673)+H673+273)/(Y673*V673)</f>
        <v>8.588498429439321</v>
      </c>
      <c r="AB673">
        <f t="shared" si="57"/>
        <v>2.0117324551166599E-5</v>
      </c>
      <c r="AD673">
        <f>AA673*$C$28</f>
        <v>4.8419958010594746</v>
      </c>
      <c r="AF673">
        <f>(Q673-X673)/AD673+X673</f>
        <v>3.5683139228334323E-5</v>
      </c>
      <c r="AH673">
        <f>Q673/AF673</f>
        <v>4.8419958010594746</v>
      </c>
      <c r="AL673" s="2"/>
      <c r="AT673" s="1"/>
    </row>
    <row r="674" spans="6:46" x14ac:dyDescent="0.35">
      <c r="F674" s="4">
        <v>44225</v>
      </c>
      <c r="H674">
        <v>6</v>
      </c>
      <c r="I674">
        <v>8.5333333333333297</v>
      </c>
      <c r="K674">
        <v>1.39512124273745E-4</v>
      </c>
      <c r="L674" s="2">
        <v>3.7530556150953302E-5</v>
      </c>
      <c r="N674">
        <f t="shared" si="53"/>
        <v>9.7658486991621487E-5</v>
      </c>
      <c r="O674" s="2">
        <f t="shared" si="54"/>
        <v>1.1259166845285992E-5</v>
      </c>
      <c r="Q674">
        <f>N674+O674</f>
        <v>1.0891765383690748E-4</v>
      </c>
      <c r="S674">
        <f>IF(H674&gt;$B$5,$B$5,($B$3 - $B$5)*(($B$5-H674)/($B$5-$B$6))^(1/$B$2)+$B$5)</f>
        <v>38.666666666666671</v>
      </c>
      <c r="T674">
        <f>K674*S674</f>
        <v>5.3944688052514735E-3</v>
      </c>
      <c r="U674" s="3">
        <f>S674*N674/Q674+$B$7*O674/Q674</f>
        <v>40.355095664733788</v>
      </c>
      <c r="V674">
        <f>IF(U674-H674&lt;=10,10,U674-H674)</f>
        <v>34.355095664733788</v>
      </c>
      <c r="X674">
        <f t="shared" si="55"/>
        <v>0</v>
      </c>
      <c r="Y674">
        <f t="shared" si="56"/>
        <v>1</v>
      </c>
      <c r="AA674">
        <f>((Y674*V674)+H674+273)/(Y674*V674)</f>
        <v>9.1210660195133499</v>
      </c>
      <c r="AB674">
        <f t="shared" si="57"/>
        <v>1.1941329402055872E-5</v>
      </c>
      <c r="AD674">
        <f>AA674*$C$28</f>
        <v>5.1422450304334566</v>
      </c>
      <c r="AF674">
        <f>(Q674-X674)/AD674+X674</f>
        <v>2.1180953687017606E-5</v>
      </c>
      <c r="AH674">
        <f>Q674/AF674</f>
        <v>5.1422450304334566</v>
      </c>
      <c r="AL674" s="2"/>
      <c r="AT674" s="1"/>
    </row>
    <row r="675" spans="6:46" x14ac:dyDescent="0.35">
      <c r="F675" s="4">
        <v>44225.041666666664</v>
      </c>
      <c r="H675">
        <v>6.4</v>
      </c>
      <c r="I675">
        <v>8.5333333333333297</v>
      </c>
      <c r="K675">
        <v>1.39512124273745E-4</v>
      </c>
      <c r="L675" s="2">
        <v>1.56056199026532E-5</v>
      </c>
      <c r="N675">
        <f t="shared" si="53"/>
        <v>9.7658486991621487E-5</v>
      </c>
      <c r="O675" s="2">
        <f t="shared" si="54"/>
        <v>4.6816859707959604E-6</v>
      </c>
      <c r="Q675">
        <f>N675+O675</f>
        <v>1.0234017296241745E-4</v>
      </c>
      <c r="S675">
        <f>IF(H675&gt;$B$5,$B$5,($B$3 - $B$5)*(($B$5-H675)/($B$5-$B$6))^(1/$B$2)+$B$5)</f>
        <v>38.133333333333333</v>
      </c>
      <c r="T675">
        <f>K675*S675</f>
        <v>5.3200623389721424E-3</v>
      </c>
      <c r="U675" s="3">
        <f>S675*N675/Q675+$B$7*O675/Q675</f>
        <v>38.90492120954714</v>
      </c>
      <c r="V675">
        <f>IF(U675-H675&lt;=10,10,U675-H675)</f>
        <v>32.504921209547142</v>
      </c>
      <c r="X675">
        <f t="shared" si="55"/>
        <v>0</v>
      </c>
      <c r="Y675">
        <f t="shared" si="56"/>
        <v>1</v>
      </c>
      <c r="AA675">
        <f>((Y675*V675)+H675+273)/(Y675*V675)</f>
        <v>9.5956215121646373</v>
      </c>
      <c r="AB675">
        <f t="shared" si="57"/>
        <v>1.0665299046307522E-5</v>
      </c>
      <c r="AD675">
        <f>AA675*$C$28</f>
        <v>5.4097883875948138</v>
      </c>
      <c r="AF675">
        <f>(Q675-X675)/AD675+X675</f>
        <v>1.8917592635803223E-5</v>
      </c>
      <c r="AH675">
        <f>Q675/AF675</f>
        <v>5.4097883875948138</v>
      </c>
      <c r="AL675" s="2"/>
      <c r="AT675" s="1"/>
    </row>
    <row r="676" spans="6:46" x14ac:dyDescent="0.35">
      <c r="F676" s="4">
        <v>44225.083333333336</v>
      </c>
      <c r="H676">
        <v>7</v>
      </c>
      <c r="I676">
        <v>8.5333333333333297</v>
      </c>
      <c r="K676">
        <v>1.4073057077395299E-4</v>
      </c>
      <c r="L676" s="2">
        <v>3.0954506962448998E-6</v>
      </c>
      <c r="N676">
        <f t="shared" si="53"/>
        <v>9.8511399541767095E-5</v>
      </c>
      <c r="O676" s="2">
        <f t="shared" si="54"/>
        <v>9.2863520887347003E-7</v>
      </c>
      <c r="Q676">
        <f>N676+O676</f>
        <v>9.9440034750640567E-5</v>
      </c>
      <c r="S676">
        <f>IF(H676&gt;$B$5,$B$5,($B$3 - $B$5)*(($B$5-H676)/($B$5-$B$6))^(1/$B$2)+$B$5)</f>
        <v>37.333333333333336</v>
      </c>
      <c r="T676">
        <f>K676*S676</f>
        <v>5.2539413088942451E-3</v>
      </c>
      <c r="U676" s="3">
        <f>S676*N676/Q676+$B$7*O676/Q676</f>
        <v>37.498316066205852</v>
      </c>
      <c r="V676">
        <f>IF(U676-H676&lt;=10,10,U676-H676)</f>
        <v>30.498316066205852</v>
      </c>
      <c r="X676">
        <f t="shared" si="55"/>
        <v>0</v>
      </c>
      <c r="Y676">
        <f t="shared" si="56"/>
        <v>1</v>
      </c>
      <c r="AA676">
        <f>((Y676*V676)+H676+273)/(Y676*V676)</f>
        <v>10.180834751406438</v>
      </c>
      <c r="AB676">
        <f t="shared" si="57"/>
        <v>9.7673753850982955E-6</v>
      </c>
      <c r="AD676">
        <f>AA676*$C$28</f>
        <v>5.7397180103819956</v>
      </c>
      <c r="AF676">
        <f>(Q676-X676)/AD676+X676</f>
        <v>1.7324898988203523E-5</v>
      </c>
      <c r="AH676">
        <f>Q676/AF676</f>
        <v>5.7397180103819956</v>
      </c>
      <c r="AL676" s="2"/>
      <c r="AT676" s="1"/>
    </row>
    <row r="677" spans="6:46" x14ac:dyDescent="0.35">
      <c r="F677" s="4">
        <v>44225.125</v>
      </c>
      <c r="H677">
        <v>7.4</v>
      </c>
      <c r="I677">
        <v>8.5333333333333297</v>
      </c>
      <c r="K677">
        <v>1.43289308424388E-4</v>
      </c>
      <c r="L677" s="2">
        <v>6.2336942439434004E-6</v>
      </c>
      <c r="N677">
        <f t="shared" si="53"/>
        <v>1.0030251589707159E-4</v>
      </c>
      <c r="O677" s="2">
        <f t="shared" si="54"/>
        <v>1.8701082731830205E-6</v>
      </c>
      <c r="Q677">
        <f>N677+O677</f>
        <v>1.0217262417025461E-4</v>
      </c>
      <c r="S677">
        <f>IF(H677&gt;$B$5,$B$5,($B$3 - $B$5)*(($B$5-H677)/($B$5-$B$6))^(1/$B$2)+$B$5)</f>
        <v>36.799999999999997</v>
      </c>
      <c r="T677">
        <f>K677*S677</f>
        <v>5.2730465500174777E-3</v>
      </c>
      <c r="U677" s="3">
        <f>S677*N677/Q677+$B$7*O677/Q677</f>
        <v>37.133122212024382</v>
      </c>
      <c r="V677">
        <f>IF(U677-H677&lt;=10,10,U677-H677)</f>
        <v>29.733122212024384</v>
      </c>
      <c r="X677">
        <f t="shared" si="55"/>
        <v>0</v>
      </c>
      <c r="Y677">
        <f t="shared" si="56"/>
        <v>1</v>
      </c>
      <c r="AA677">
        <f>((Y677*V677)+H677+273)/(Y677*V677)</f>
        <v>10.430560235164382</v>
      </c>
      <c r="AB677">
        <f t="shared" si="57"/>
        <v>9.7955068439949817E-6</v>
      </c>
      <c r="AD677">
        <f>AA677*$C$28</f>
        <v>5.8805074340173036</v>
      </c>
      <c r="AF677">
        <f>(Q677-X677)/AD677+X677</f>
        <v>1.7374797212092761E-5</v>
      </c>
      <c r="AH677">
        <f>Q677/AF677</f>
        <v>5.8805074340173045</v>
      </c>
      <c r="AL677" s="2"/>
      <c r="AT677" s="1"/>
    </row>
    <row r="678" spans="6:46" x14ac:dyDescent="0.35">
      <c r="F678" s="4">
        <v>44225.166666666664</v>
      </c>
      <c r="H678">
        <v>7.5</v>
      </c>
      <c r="I678">
        <v>8.5333333333333297</v>
      </c>
      <c r="K678">
        <v>1.4511697817469899E-4</v>
      </c>
      <c r="L678" s="2">
        <v>2.1882106998050199E-5</v>
      </c>
      <c r="N678">
        <f t="shared" si="53"/>
        <v>1.0158188472228929E-4</v>
      </c>
      <c r="O678" s="2">
        <f t="shared" si="54"/>
        <v>6.5646320994150608E-6</v>
      </c>
      <c r="Q678">
        <f>N678+O678</f>
        <v>1.0814651682170435E-4</v>
      </c>
      <c r="S678">
        <f>IF(H678&gt;$B$5,$B$5,($B$3 - $B$5)*(($B$5-H678)/($B$5-$B$6))^(1/$B$2)+$B$5)</f>
        <v>36.666666666666671</v>
      </c>
      <c r="T678">
        <f>K678*S678</f>
        <v>5.3209558664056309E-3</v>
      </c>
      <c r="U678" s="3">
        <f>S678*N678/Q678+$B$7*O678/Q678</f>
        <v>37.779523483753934</v>
      </c>
      <c r="V678">
        <f>IF(U678-H678&lt;=10,10,U678-H678)</f>
        <v>30.279523483753934</v>
      </c>
      <c r="X678">
        <f t="shared" si="55"/>
        <v>0</v>
      </c>
      <c r="Y678">
        <f t="shared" si="56"/>
        <v>1</v>
      </c>
      <c r="AA678">
        <f>((Y678*V678)+H678+273)/(Y678*V678)</f>
        <v>10.26368607321375</v>
      </c>
      <c r="AB678">
        <f t="shared" si="57"/>
        <v>1.0536810659471162E-5</v>
      </c>
      <c r="AD678">
        <f>AA678*$C$28</f>
        <v>5.7864276599906077</v>
      </c>
      <c r="AF678">
        <f>(Q678-X678)/AD678+X678</f>
        <v>1.8689686137349875E-5</v>
      </c>
      <c r="AH678">
        <f>Q678/AF678</f>
        <v>5.7864276599906077</v>
      </c>
      <c r="AL678" s="2"/>
      <c r="AT678" s="1"/>
    </row>
    <row r="679" spans="6:46" x14ac:dyDescent="0.35">
      <c r="F679" s="4">
        <v>44225.208333333336</v>
      </c>
      <c r="H679">
        <v>7.8</v>
      </c>
      <c r="I679">
        <v>8.5333333333333297</v>
      </c>
      <c r="K679">
        <v>1.4475144422463701E-4</v>
      </c>
      <c r="L679" s="2">
        <v>8.4604148701770398E-5</v>
      </c>
      <c r="N679">
        <f t="shared" si="53"/>
        <v>1.0132601095724591E-4</v>
      </c>
      <c r="O679" s="2">
        <f t="shared" si="54"/>
        <v>2.5381244610531124E-5</v>
      </c>
      <c r="Q679">
        <f>N679+O679</f>
        <v>1.2670725556777703E-4</v>
      </c>
      <c r="S679">
        <f>IF(H679&gt;$B$5,$B$5,($B$3 - $B$5)*(($B$5-H679)/($B$5-$B$6))^(1/$B$2)+$B$5)</f>
        <v>36.266666666666666</v>
      </c>
      <c r="T679">
        <f>K679*S679</f>
        <v>5.2496523772135022E-3</v>
      </c>
      <c r="U679" s="3">
        <f>S679*N679/Q679+$B$7*O679/Q679</f>
        <v>40.019216696839266</v>
      </c>
      <c r="V679">
        <f>IF(U679-H679&lt;=10,10,U679-H679)</f>
        <v>32.219216696839268</v>
      </c>
      <c r="X679">
        <f t="shared" si="55"/>
        <v>0</v>
      </c>
      <c r="Y679">
        <f t="shared" si="56"/>
        <v>1</v>
      </c>
      <c r="AA679">
        <f>((Y679*V679)+H679+273)/(Y679*V679)</f>
        <v>9.7152956771772399</v>
      </c>
      <c r="AB679">
        <f t="shared" si="57"/>
        <v>1.3042038016962503E-5</v>
      </c>
      <c r="AD679">
        <f>AA679*$C$28</f>
        <v>5.4772579003678574</v>
      </c>
      <c r="AF679">
        <f>(Q679-X679)/AD679+X679</f>
        <v>2.3133337497083578E-5</v>
      </c>
      <c r="AH679">
        <f>Q679/AF679</f>
        <v>5.4772579003678574</v>
      </c>
      <c r="AL679" s="2"/>
      <c r="AT679" s="1"/>
    </row>
    <row r="680" spans="6:46" x14ac:dyDescent="0.35">
      <c r="F680" s="4">
        <v>44225.25</v>
      </c>
      <c r="H680">
        <v>8</v>
      </c>
      <c r="I680">
        <v>8.5333333333333297</v>
      </c>
      <c r="K680">
        <v>1.4292377447432599E-4</v>
      </c>
      <c r="L680">
        <v>1.8188963801576399E-4</v>
      </c>
      <c r="N680">
        <f t="shared" si="53"/>
        <v>1.0004664213202818E-4</v>
      </c>
      <c r="O680" s="2">
        <f t="shared" si="54"/>
        <v>5.4566891404729205E-5</v>
      </c>
      <c r="Q680">
        <f>N680+O680</f>
        <v>1.546135335367574E-4</v>
      </c>
      <c r="S680">
        <f>IF(H680&gt;$B$5,$B$5,($B$3 - $B$5)*(($B$5-H680)/($B$5-$B$6))^(1/$B$2)+$B$5)</f>
        <v>36</v>
      </c>
      <c r="T680">
        <f>K680*S680</f>
        <v>5.1452558810757354E-3</v>
      </c>
      <c r="U680" s="3">
        <f>S680*N680/Q680+$B$7*O680/Q680</f>
        <v>42.705563950153021</v>
      </c>
      <c r="V680">
        <f>IF(U680-H680&lt;=10,10,U680-H680)</f>
        <v>34.705563950153021</v>
      </c>
      <c r="X680">
        <f t="shared" si="55"/>
        <v>0</v>
      </c>
      <c r="Y680">
        <f t="shared" si="56"/>
        <v>1</v>
      </c>
      <c r="AA680">
        <f>((Y680*V680)+H680+273)/(Y680*V680)</f>
        <v>9.0966844510463876</v>
      </c>
      <c r="AB680">
        <f t="shared" si="57"/>
        <v>1.6996690867843861E-5</v>
      </c>
      <c r="AD680">
        <f>AA680*$C$28</f>
        <v>5.1284992688069995</v>
      </c>
      <c r="AF680">
        <f>(Q680-X680)/AD680+X680</f>
        <v>3.0147909833420699E-5</v>
      </c>
      <c r="AH680">
        <f>Q680/AF680</f>
        <v>5.1284992688069995</v>
      </c>
      <c r="AT680" s="1"/>
    </row>
    <row r="681" spans="6:46" x14ac:dyDescent="0.35">
      <c r="F681" s="4">
        <v>44225.291666666664</v>
      </c>
      <c r="H681">
        <v>8.1</v>
      </c>
      <c r="I681">
        <v>8.5333333333333297</v>
      </c>
      <c r="K681">
        <v>1.3695338662330999E-4</v>
      </c>
      <c r="L681">
        <v>2.3837814320365699E-4</v>
      </c>
      <c r="N681">
        <f t="shared" si="53"/>
        <v>9.5867370636316989E-5</v>
      </c>
      <c r="O681" s="2">
        <f t="shared" si="54"/>
        <v>7.1513442961097115E-5</v>
      </c>
      <c r="Q681">
        <f>N681+O681</f>
        <v>1.6738081359741412E-4</v>
      </c>
      <c r="S681">
        <f>IF(H681&gt;$B$5,$B$5,($B$3 - $B$5)*(($B$5-H681)/($B$5-$B$6))^(1/$B$2)+$B$5)</f>
        <v>35.866666666666667</v>
      </c>
      <c r="T681">
        <f>K681*S681</f>
        <v>4.9120614668893853E-3</v>
      </c>
      <c r="U681" s="3">
        <f>S681*N681/Q681+$B$7*O681/Q681</f>
        <v>44.041382230423075</v>
      </c>
      <c r="V681">
        <f>IF(U681-H681&lt;=10,10,U681-H681)</f>
        <v>35.941382230423073</v>
      </c>
      <c r="X681">
        <f t="shared" si="55"/>
        <v>0</v>
      </c>
      <c r="Y681">
        <f t="shared" si="56"/>
        <v>1</v>
      </c>
      <c r="AA681">
        <f>((Y681*V681)+H681+273)/(Y681*V681)</f>
        <v>8.8210681547483478</v>
      </c>
      <c r="AB681">
        <f t="shared" si="57"/>
        <v>1.8975118507310665E-5</v>
      </c>
      <c r="AD681">
        <f>AA681*$C$28</f>
        <v>4.9731132068145776</v>
      </c>
      <c r="AF681">
        <f>(Q681-X681)/AD681+X681</f>
        <v>3.3657149281873348E-5</v>
      </c>
      <c r="AH681">
        <f>Q681/AF681</f>
        <v>4.9731132068145776</v>
      </c>
      <c r="AT681" s="1"/>
    </row>
    <row r="682" spans="6:46" x14ac:dyDescent="0.35">
      <c r="F682" s="4">
        <v>44225.333333333336</v>
      </c>
      <c r="H682">
        <v>9.1</v>
      </c>
      <c r="I682">
        <v>8.5333333333333297</v>
      </c>
      <c r="K682">
        <v>1.29033484371962E-4</v>
      </c>
      <c r="L682">
        <v>2.28962987907939E-4</v>
      </c>
      <c r="N682">
        <f t="shared" si="53"/>
        <v>9.0323439060373395E-5</v>
      </c>
      <c r="O682" s="2">
        <f t="shared" si="54"/>
        <v>6.8688896372381706E-5</v>
      </c>
      <c r="Q682">
        <f>N682+O682</f>
        <v>1.590123354327551E-4</v>
      </c>
      <c r="S682">
        <f>IF(H682&gt;$B$5,$B$5,($B$3 - $B$5)*(($B$5-H682)/($B$5-$B$6))^(1/$B$2)+$B$5)</f>
        <v>34.533333333333331</v>
      </c>
      <c r="T682">
        <f>K682*S682</f>
        <v>4.4559563269784205E-3</v>
      </c>
      <c r="U682" s="3">
        <f>S682*N682/Q682+$B$7*O682/Q682</f>
        <v>43.374362816541321</v>
      </c>
      <c r="V682">
        <f>IF(U682-H682&lt;=10,10,U682-H682)</f>
        <v>34.27436281654132</v>
      </c>
      <c r="X682">
        <f t="shared" si="55"/>
        <v>0</v>
      </c>
      <c r="Y682">
        <f t="shared" si="56"/>
        <v>1</v>
      </c>
      <c r="AA682">
        <f>((Y682*V682)+H682+273)/(Y682*V682)</f>
        <v>9.2306417047045528</v>
      </c>
      <c r="AB682">
        <f t="shared" si="57"/>
        <v>1.7226574329248613E-5</v>
      </c>
      <c r="AD682">
        <f>AA682*$C$28</f>
        <v>5.2040212549915665</v>
      </c>
      <c r="AF682">
        <f>(Q682-X682)/AD682+X682</f>
        <v>3.055566602081697E-5</v>
      </c>
      <c r="AH682">
        <f>Q682/AF682</f>
        <v>5.2040212549915665</v>
      </c>
      <c r="AT682" s="1"/>
    </row>
    <row r="683" spans="6:46" x14ac:dyDescent="0.35">
      <c r="F683" s="4">
        <v>44225.375</v>
      </c>
      <c r="H683">
        <v>9.1999999999999993</v>
      </c>
      <c r="I683">
        <v>8.5333333333333297</v>
      </c>
      <c r="K683">
        <v>1.1709270866993E-4</v>
      </c>
      <c r="L683">
        <v>1.7561327224968699E-4</v>
      </c>
      <c r="N683">
        <f t="shared" si="53"/>
        <v>8.196489606895099E-5</v>
      </c>
      <c r="O683" s="2">
        <f t="shared" si="54"/>
        <v>5.2683981674906102E-5</v>
      </c>
      <c r="Q683">
        <f>N683+O683</f>
        <v>1.3464887774385711E-4</v>
      </c>
      <c r="S683">
        <f>IF(H683&gt;$B$5,$B$5,($B$3 - $B$5)*(($B$5-H683)/($B$5-$B$6))^(1/$B$2)+$B$5)</f>
        <v>34.400000000000006</v>
      </c>
      <c r="T683">
        <f>K683*S683</f>
        <v>4.0279891782455928E-3</v>
      </c>
      <c r="U683" s="3">
        <f>S683*N683/Q683+$B$7*O683/Q683</f>
        <v>42.460149038654563</v>
      </c>
      <c r="V683">
        <f>IF(U683-H683&lt;=10,10,U683-H683)</f>
        <v>33.260149038654561</v>
      </c>
      <c r="X683">
        <f t="shared" si="55"/>
        <v>0</v>
      </c>
      <c r="Y683">
        <f t="shared" si="56"/>
        <v>1</v>
      </c>
      <c r="AA683">
        <f>((Y683*V683)+H683+273)/(Y683*V683)</f>
        <v>9.4846282460138838</v>
      </c>
      <c r="AB683">
        <f t="shared" si="57"/>
        <v>1.4196537202229951E-5</v>
      </c>
      <c r="AD683">
        <f>AA683*$C$28</f>
        <v>5.3472129638390564</v>
      </c>
      <c r="AF683">
        <f>(Q683-X683)/AD683+X683</f>
        <v>2.5181132424392037E-5</v>
      </c>
      <c r="AH683">
        <f>Q683/AF683</f>
        <v>5.3472129638390564</v>
      </c>
      <c r="AT683" s="1"/>
    </row>
    <row r="684" spans="6:46" x14ac:dyDescent="0.35">
      <c r="F684" s="4">
        <v>44225.416666666664</v>
      </c>
      <c r="H684">
        <v>9.4</v>
      </c>
      <c r="I684">
        <v>8.5333333333333297</v>
      </c>
      <c r="K684">
        <v>1.06492224118125E-4</v>
      </c>
      <c r="L684">
        <v>1.44231443419306E-4</v>
      </c>
      <c r="N684">
        <f t="shared" si="53"/>
        <v>7.4544556882687502E-5</v>
      </c>
      <c r="O684" s="2">
        <f t="shared" si="54"/>
        <v>4.3269433025791807E-5</v>
      </c>
      <c r="Q684">
        <f>N684+O684</f>
        <v>1.178139899084793E-4</v>
      </c>
      <c r="S684">
        <f>IF(H684&gt;$B$5,$B$5,($B$3 - $B$5)*(($B$5-H684)/($B$5-$B$6))^(1/$B$2)+$B$5)</f>
        <v>34.133333333333333</v>
      </c>
      <c r="T684">
        <f>K684*S684</f>
        <v>3.6349345832319998E-3</v>
      </c>
      <c r="U684" s="3">
        <f>S684*N684/Q684+$B$7*O684/Q684</f>
        <v>41.797014331712575</v>
      </c>
      <c r="V684">
        <f>IF(U684-H684&lt;=10,10,U684-H684)</f>
        <v>32.397014331712576</v>
      </c>
      <c r="X684">
        <f t="shared" si="55"/>
        <v>0</v>
      </c>
      <c r="Y684">
        <f t="shared" si="56"/>
        <v>1</v>
      </c>
      <c r="AA684">
        <f>((Y684*V684)+H684+273)/(Y684*V684)</f>
        <v>9.7168526429167326</v>
      </c>
      <c r="AB684">
        <f t="shared" si="57"/>
        <v>1.2124706861162687E-5</v>
      </c>
      <c r="AD684">
        <f>AA684*$C$28</f>
        <v>5.4781356814648623</v>
      </c>
      <c r="AF684">
        <f>(Q684-X684)/AD684+X684</f>
        <v>2.1506219772376222E-5</v>
      </c>
      <c r="AH684">
        <f>Q684/AF684</f>
        <v>5.4781356814648623</v>
      </c>
      <c r="AT684" s="1"/>
    </row>
    <row r="685" spans="6:46" x14ac:dyDescent="0.35">
      <c r="F685" s="4">
        <v>44225.458333333336</v>
      </c>
      <c r="H685">
        <v>9.4</v>
      </c>
      <c r="I685">
        <v>8.5333333333333297</v>
      </c>
      <c r="K685" s="2">
        <v>9.8694166516798099E-5</v>
      </c>
      <c r="L685">
        <v>1.3481628812358801E-4</v>
      </c>
      <c r="N685">
        <f t="shared" si="53"/>
        <v>6.9085916561758667E-5</v>
      </c>
      <c r="O685" s="2">
        <f t="shared" si="54"/>
        <v>4.0444886437076405E-5</v>
      </c>
      <c r="Q685">
        <f>N685+O685</f>
        <v>1.0953080299883507E-4</v>
      </c>
      <c r="S685">
        <f>IF(H685&gt;$B$5,$B$5,($B$3 - $B$5)*(($B$5-H685)/($B$5-$B$6))^(1/$B$2)+$B$5)</f>
        <v>34.133333333333333</v>
      </c>
      <c r="T685">
        <f>K685*S685</f>
        <v>3.368760883773375E-3</v>
      </c>
      <c r="U685" s="3">
        <f>S685*N685/Q685+$B$7*O685/Q685</f>
        <v>41.83847143647165</v>
      </c>
      <c r="V685">
        <f>IF(U685-H685&lt;=10,10,U685-H685)</f>
        <v>32.438471436471652</v>
      </c>
      <c r="X685">
        <f t="shared" si="55"/>
        <v>0</v>
      </c>
      <c r="Y685">
        <f t="shared" si="56"/>
        <v>1</v>
      </c>
      <c r="AA685">
        <f>((Y685*V685)+H685+273)/(Y685*V685)</f>
        <v>9.7057123068532842</v>
      </c>
      <c r="AB685">
        <f t="shared" si="57"/>
        <v>1.1285189539514215E-5</v>
      </c>
      <c r="AD685">
        <f>AA685*$C$28</f>
        <v>5.4718550189154334</v>
      </c>
      <c r="AF685">
        <f>(Q685-X685)/AD685+X685</f>
        <v>2.0017124470623307E-5</v>
      </c>
      <c r="AH685">
        <f>Q685/AF685</f>
        <v>5.4718550189154334</v>
      </c>
      <c r="AK685" s="2"/>
      <c r="AT685" s="1"/>
    </row>
    <row r="686" spans="6:46" x14ac:dyDescent="0.35">
      <c r="F686" s="4">
        <v>44225.5</v>
      </c>
      <c r="H686">
        <v>9.9</v>
      </c>
      <c r="I686">
        <v>8.5333333333333297</v>
      </c>
      <c r="K686" s="2">
        <v>9.2601934015761194E-5</v>
      </c>
      <c r="L686">
        <v>1.3167749859394599E-4</v>
      </c>
      <c r="N686">
        <f t="shared" si="53"/>
        <v>6.4821353811032835E-5</v>
      </c>
      <c r="O686" s="2">
        <f t="shared" si="54"/>
        <v>3.9503249578183801E-5</v>
      </c>
      <c r="Q686">
        <f>N686+O686</f>
        <v>1.0432460338921664E-4</v>
      </c>
      <c r="S686">
        <f>IF(H686&gt;$B$5,$B$5,($B$3 - $B$5)*(($B$5-H686)/($B$5-$B$6))^(1/$B$2)+$B$5)</f>
        <v>33.466666666666669</v>
      </c>
      <c r="T686">
        <f>K686*S686</f>
        <v>3.0990780583941414E-3</v>
      </c>
      <c r="U686" s="3">
        <f>S686*N686/Q686+$B$7*O686/Q686</f>
        <v>41.62041576594018</v>
      </c>
      <c r="V686">
        <f>IF(U686-H686&lt;=10,10,U686-H686)</f>
        <v>31.720415765940182</v>
      </c>
      <c r="X686">
        <f t="shared" si="55"/>
        <v>0</v>
      </c>
      <c r="Y686">
        <f t="shared" si="56"/>
        <v>1</v>
      </c>
      <c r="AA686">
        <f>((Y686*V686)+H686+273)/(Y686*V686)</f>
        <v>9.9185464051755599</v>
      </c>
      <c r="AB686">
        <f t="shared" si="57"/>
        <v>1.0518134324075896E-5</v>
      </c>
      <c r="AD686">
        <f>AA686*$C$28</f>
        <v>5.5918459368698787</v>
      </c>
      <c r="AF686">
        <f>(Q686-X686)/AD686+X686</f>
        <v>1.8656558955129929E-5</v>
      </c>
      <c r="AH686">
        <f>Q686/AF686</f>
        <v>5.5918459368698787</v>
      </c>
      <c r="AK686" s="2"/>
      <c r="AT686" s="1"/>
    </row>
    <row r="687" spans="6:46" x14ac:dyDescent="0.35">
      <c r="F687" s="4">
        <v>44225.541666666664</v>
      </c>
      <c r="H687">
        <v>9.8000000000000007</v>
      </c>
      <c r="I687">
        <v>8.5333333333333297</v>
      </c>
      <c r="K687" s="2">
        <v>9.1139798215512306E-5</v>
      </c>
      <c r="L687">
        <v>1.3167749859394599E-4</v>
      </c>
      <c r="N687">
        <f t="shared" si="53"/>
        <v>6.3797858750858617E-5</v>
      </c>
      <c r="O687" s="2">
        <f t="shared" si="54"/>
        <v>3.9503249578183801E-5</v>
      </c>
      <c r="Q687">
        <f>N687+O687</f>
        <v>1.0330110832904241E-4</v>
      </c>
      <c r="S687">
        <f>IF(H687&gt;$B$5,$B$5,($B$3 - $B$5)*(($B$5-H687)/($B$5-$B$6))^(1/$B$2)+$B$5)</f>
        <v>33.599999999999994</v>
      </c>
      <c r="T687">
        <f>K687*S687</f>
        <v>3.062297220041213E-3</v>
      </c>
      <c r="U687" s="3">
        <f>S687*N687/Q687+$B$7*O687/Q687</f>
        <v>41.783547637072772</v>
      </c>
      <c r="V687">
        <f>IF(U687-H687&lt;=10,10,U687-H687)</f>
        <v>31.983547637072771</v>
      </c>
      <c r="X687">
        <f t="shared" si="55"/>
        <v>0</v>
      </c>
      <c r="Y687">
        <f t="shared" si="56"/>
        <v>1</v>
      </c>
      <c r="AA687">
        <f>((Y687*V687)+H687+273)/(Y687*V687)</f>
        <v>9.8420460171904409</v>
      </c>
      <c r="AB687">
        <f t="shared" si="57"/>
        <v>1.049589771767103E-5</v>
      </c>
      <c r="AD687">
        <f>AA687*$C$28</f>
        <v>5.5487167961421271</v>
      </c>
      <c r="AF687">
        <f>(Q687-X687)/AD687+X687</f>
        <v>1.8617116736046951E-5</v>
      </c>
      <c r="AH687">
        <f>Q687/AF687</f>
        <v>5.5487167961421271</v>
      </c>
      <c r="AK687" s="2"/>
      <c r="AT687" s="1"/>
    </row>
    <row r="688" spans="6:46" x14ac:dyDescent="0.35">
      <c r="F688" s="4">
        <v>44225.583333333336</v>
      </c>
      <c r="H688">
        <v>10.7</v>
      </c>
      <c r="I688">
        <v>8.5333333333333297</v>
      </c>
      <c r="K688" s="2">
        <v>9.4551448416093004E-5</v>
      </c>
      <c r="L688">
        <v>1.19125009720435E-4</v>
      </c>
      <c r="N688">
        <f t="shared" si="53"/>
        <v>6.6186013891265098E-5</v>
      </c>
      <c r="O688" s="2">
        <f t="shared" si="54"/>
        <v>3.5737502916130507E-5</v>
      </c>
      <c r="Q688">
        <f>N688+O688</f>
        <v>1.019235168073956E-4</v>
      </c>
      <c r="S688">
        <f>IF(H688&gt;$B$5,$B$5,($B$3 - $B$5)*(($B$5-H688)/($B$5-$B$6))^(1/$B$2)+$B$5)</f>
        <v>32.4</v>
      </c>
      <c r="T688">
        <f>K688*S688</f>
        <v>3.0634669286814134E-3</v>
      </c>
      <c r="U688" s="3">
        <f>S688*N688/Q688+$B$7*O688/Q688</f>
        <v>40.324251352421392</v>
      </c>
      <c r="V688">
        <f>IF(U688-H688&lt;=10,10,U688-H688)</f>
        <v>29.624251352421393</v>
      </c>
      <c r="X688">
        <f t="shared" si="55"/>
        <v>0</v>
      </c>
      <c r="Y688">
        <f t="shared" si="56"/>
        <v>1</v>
      </c>
      <c r="AA688">
        <f>((Y688*V688)+H688+273)/(Y688*V688)</f>
        <v>10.576613316738257</v>
      </c>
      <c r="AB688">
        <f t="shared" si="57"/>
        <v>9.6366874494782044E-6</v>
      </c>
      <c r="AD688">
        <f>AA688*$C$28</f>
        <v>5.9628487668501098</v>
      </c>
      <c r="AF688">
        <f>(Q688-X688)/AD688+X688</f>
        <v>1.7093091036289517E-5</v>
      </c>
      <c r="AH688">
        <f>Q688/AF688</f>
        <v>5.9628487668501098</v>
      </c>
      <c r="AK688" s="2"/>
      <c r="AT688" s="1"/>
    </row>
    <row r="689" spans="6:46" x14ac:dyDescent="0.35">
      <c r="F689" s="4">
        <v>44225.625</v>
      </c>
      <c r="H689">
        <v>10.5</v>
      </c>
      <c r="I689">
        <v>8.5333333333333297</v>
      </c>
      <c r="K689" s="2">
        <v>9.9790768366984694E-5</v>
      </c>
      <c r="L689">
        <v>1.0657203552964101E-4</v>
      </c>
      <c r="N689">
        <f t="shared" si="53"/>
        <v>6.9853537856889286E-5</v>
      </c>
      <c r="O689" s="2">
        <f t="shared" si="54"/>
        <v>3.1971610658892304E-5</v>
      </c>
      <c r="Q689">
        <f>N689+O689</f>
        <v>1.0182514851578159E-4</v>
      </c>
      <c r="S689">
        <f>IF(H689&gt;$B$5,$B$5,($B$3 - $B$5)*(($B$5-H689)/($B$5-$B$6))^(1/$B$2)+$B$5)</f>
        <v>32.666666666666664</v>
      </c>
      <c r="T689">
        <f>K689*S689</f>
        <v>3.2598317666548333E-3</v>
      </c>
      <c r="U689" s="3">
        <f>S689*N689/Q689+$B$7*O689/Q689</f>
        <v>39.679007414079663</v>
      </c>
      <c r="V689">
        <f>IF(U689-H689&lt;=10,10,U689-H689)</f>
        <v>29.179007414079663</v>
      </c>
      <c r="X689">
        <f t="shared" si="55"/>
        <v>0</v>
      </c>
      <c r="Y689">
        <f t="shared" si="56"/>
        <v>1</v>
      </c>
      <c r="AA689">
        <f>((Y689*V689)+H689+273)/(Y689*V689)</f>
        <v>10.715889097146038</v>
      </c>
      <c r="AB689">
        <f t="shared" si="57"/>
        <v>9.5022585240174501E-6</v>
      </c>
      <c r="AD689">
        <f>AA689*$C$28</f>
        <v>6.041369214803173</v>
      </c>
      <c r="AF689">
        <f>(Q689-X689)/AD689+X689</f>
        <v>1.685464749717321E-5</v>
      </c>
      <c r="AH689">
        <f>Q689/AF689</f>
        <v>6.0413692148031739</v>
      </c>
      <c r="AK689" s="2"/>
      <c r="AT689" s="1"/>
    </row>
    <row r="690" spans="6:46" x14ac:dyDescent="0.35">
      <c r="F690" s="4">
        <v>44225.666666666664</v>
      </c>
      <c r="H690">
        <v>10.1</v>
      </c>
      <c r="I690">
        <v>8.5333333333333297</v>
      </c>
      <c r="K690">
        <v>1.07345136668271E-4</v>
      </c>
      <c r="L690" s="2">
        <v>9.4018940009526307E-5</v>
      </c>
      <c r="N690">
        <f t="shared" si="53"/>
        <v>7.5141595667789702E-5</v>
      </c>
      <c r="O690" s="2">
        <f t="shared" si="54"/>
        <v>2.8205682002857897E-5</v>
      </c>
      <c r="Q690">
        <f>N690+O690</f>
        <v>1.033472776706476E-4</v>
      </c>
      <c r="S690">
        <f>IF(H690&gt;$B$5,$B$5,($B$3 - $B$5)*(($B$5-H690)/($B$5-$B$6))^(1/$B$2)+$B$5)</f>
        <v>33.200000000000003</v>
      </c>
      <c r="T690">
        <f>K690*S690</f>
        <v>3.5638585373865975E-3</v>
      </c>
      <c r="U690" s="3">
        <f>S690*N690/Q690+$B$7*O690/Q690</f>
        <v>39.149686160305507</v>
      </c>
      <c r="V690">
        <f>IF(U690-H690&lt;=10,10,U690-H690)</f>
        <v>29.049686160305505</v>
      </c>
      <c r="X690">
        <f t="shared" si="55"/>
        <v>0</v>
      </c>
      <c r="Y690">
        <f t="shared" si="56"/>
        <v>1</v>
      </c>
      <c r="AA690">
        <f>((Y690*V690)+H690+273)/(Y690*V690)</f>
        <v>10.745372064874065</v>
      </c>
      <c r="AB690">
        <f t="shared" si="57"/>
        <v>9.6178407826829233E-6</v>
      </c>
      <c r="AD690">
        <f>AA690*$C$28</f>
        <v>6.0579910267665484</v>
      </c>
      <c r="AF690">
        <f>(Q690-X690)/AD690+X690</f>
        <v>1.7059661728454093E-5</v>
      </c>
      <c r="AH690">
        <f>Q690/AF690</f>
        <v>6.0579910267665484</v>
      </c>
      <c r="AL690" s="2"/>
      <c r="AT690" s="1"/>
    </row>
    <row r="691" spans="6:46" x14ac:dyDescent="0.35">
      <c r="F691" s="4">
        <v>44225.708333333336</v>
      </c>
      <c r="H691">
        <v>8.6999999999999993</v>
      </c>
      <c r="I691">
        <v>8.5333333333333297</v>
      </c>
      <c r="K691">
        <v>1.1745824261999199E-4</v>
      </c>
      <c r="L691">
        <v>1.3795386436002199E-4</v>
      </c>
      <c r="N691">
        <f t="shared" si="53"/>
        <v>8.2220769833994385E-5</v>
      </c>
      <c r="O691" s="2">
        <f t="shared" si="54"/>
        <v>4.1386159308006606E-5</v>
      </c>
      <c r="Q691">
        <f>N691+O691</f>
        <v>1.2360692914200098E-4</v>
      </c>
      <c r="S691">
        <f>IF(H691&gt;$B$5,$B$5,($B$3 - $B$5)*(($B$5-H691)/($B$5-$B$6))^(1/$B$2)+$B$5)</f>
        <v>35.06666666666667</v>
      </c>
      <c r="T691">
        <f>K691*S691</f>
        <v>4.1188690412077194E-3</v>
      </c>
      <c r="U691" s="3">
        <f>S691*N691/Q691+$B$7*O691/Q691</f>
        <v>41.740759410490156</v>
      </c>
      <c r="V691">
        <f>IF(U691-H691&lt;=10,10,U691-H691)</f>
        <v>33.040759410490153</v>
      </c>
      <c r="X691">
        <f t="shared" si="55"/>
        <v>0</v>
      </c>
      <c r="Y691">
        <f t="shared" si="56"/>
        <v>1</v>
      </c>
      <c r="AA691">
        <f>((Y691*V691)+H691+273)/(Y691*V691)</f>
        <v>9.5258330930058079</v>
      </c>
      <c r="AB691">
        <f t="shared" si="57"/>
        <v>1.297597049362091E-5</v>
      </c>
      <c r="AD691">
        <f>AA691*$C$28</f>
        <v>5.3704432988920745</v>
      </c>
      <c r="AF691">
        <f>(Q691-X691)/AD691+X691</f>
        <v>2.3016150113250644E-5</v>
      </c>
      <c r="AH691">
        <f>Q691/AF691</f>
        <v>5.3704432988920745</v>
      </c>
      <c r="AT691" s="1"/>
    </row>
    <row r="692" spans="6:46" x14ac:dyDescent="0.35">
      <c r="F692" s="4">
        <v>44225.75</v>
      </c>
      <c r="H692">
        <v>8.1</v>
      </c>
      <c r="I692">
        <v>8.5333333333333297</v>
      </c>
      <c r="K692">
        <v>1.2598736812144401E-4</v>
      </c>
      <c r="L692">
        <v>1.6619811695396899E-4</v>
      </c>
      <c r="N692">
        <f t="shared" si="53"/>
        <v>8.8191157685010797E-5</v>
      </c>
      <c r="O692" s="2">
        <f t="shared" si="54"/>
        <v>4.9859435086190706E-5</v>
      </c>
      <c r="Q692">
        <f>N692+O692</f>
        <v>1.380505927712015E-4</v>
      </c>
      <c r="S692">
        <f>IF(H692&gt;$B$5,$B$5,($B$3 - $B$5)*(($B$5-H692)/($B$5-$B$6))^(1/$B$2)+$B$5)</f>
        <v>35.866666666666667</v>
      </c>
      <c r="T692">
        <f>K692*S692</f>
        <v>4.518746936622459E-3</v>
      </c>
      <c r="U692" s="3">
        <f>S692*N692/Q692+$B$7*O692/Q692</f>
        <v>42.777011433507752</v>
      </c>
      <c r="V692">
        <f>IF(U692-H692&lt;=10,10,U692-H692)</f>
        <v>34.677011433507751</v>
      </c>
      <c r="X692">
        <f t="shared" si="55"/>
        <v>0</v>
      </c>
      <c r="Y692">
        <f t="shared" si="56"/>
        <v>1</v>
      </c>
      <c r="AA692">
        <f>((Y692*V692)+H692+273)/(Y692*V692)</f>
        <v>9.1062348910603728</v>
      </c>
      <c r="AB692">
        <f t="shared" si="57"/>
        <v>1.516000788720334E-5</v>
      </c>
      <c r="AD692">
        <f>AA692*$C$28</f>
        <v>5.1338835849160267</v>
      </c>
      <c r="AF692">
        <f>(Q692-X692)/AD692+X692</f>
        <v>2.6890090218798671E-5</v>
      </c>
      <c r="AH692">
        <f>Q692/AF692</f>
        <v>5.1338835849160267</v>
      </c>
      <c r="AT692" s="1"/>
    </row>
    <row r="693" spans="6:46" x14ac:dyDescent="0.35">
      <c r="F693" s="4">
        <v>44225.791666666664</v>
      </c>
      <c r="H693">
        <v>8.1</v>
      </c>
      <c r="I693">
        <v>8.5333333333333297</v>
      </c>
      <c r="K693">
        <v>1.3354173642272899E-4</v>
      </c>
      <c r="L693">
        <v>1.9758115907755799E-4</v>
      </c>
      <c r="N693">
        <f t="shared" si="53"/>
        <v>9.3479215495910291E-5</v>
      </c>
      <c r="O693" s="2">
        <f t="shared" si="54"/>
        <v>5.9274347723267405E-5</v>
      </c>
      <c r="Q693">
        <f>N693+O693</f>
        <v>1.527535632191777E-4</v>
      </c>
      <c r="S693">
        <f>IF(H693&gt;$B$5,$B$5,($B$3 - $B$5)*(($B$5-H693)/($B$5-$B$6))^(1/$B$2)+$B$5)</f>
        <v>35.866666666666667</v>
      </c>
      <c r="T693">
        <f>K693*S693</f>
        <v>4.7896969463618799E-3</v>
      </c>
      <c r="U693" s="3">
        <f>S693*N693/Q693+$B$7*O693/Q693</f>
        <v>43.29114717765745</v>
      </c>
      <c r="V693">
        <f>IF(U693-H693&lt;=10,10,U693-H693)</f>
        <v>35.191147177657449</v>
      </c>
      <c r="X693">
        <f t="shared" si="55"/>
        <v>0</v>
      </c>
      <c r="Y693">
        <f t="shared" si="56"/>
        <v>1</v>
      </c>
      <c r="AA693">
        <f>((Y693*V693)+H693+273)/(Y693*V693)</f>
        <v>8.9878043924202586</v>
      </c>
      <c r="AB693">
        <f t="shared" si="57"/>
        <v>1.6995648386384591E-5</v>
      </c>
      <c r="AD693">
        <f>AA693*$C$28</f>
        <v>5.0671152223385594</v>
      </c>
      <c r="AF693">
        <f>(Q693-X693)/AD693+X693</f>
        <v>3.0146060730128678E-5</v>
      </c>
      <c r="AH693">
        <f>Q693/AF693</f>
        <v>5.0671152223385594</v>
      </c>
      <c r="AT693" s="1"/>
    </row>
    <row r="694" spans="6:46" x14ac:dyDescent="0.35">
      <c r="F694" s="4">
        <v>44225.833333333336</v>
      </c>
      <c r="H694">
        <v>8.1</v>
      </c>
      <c r="I694">
        <v>8.5333333333333297</v>
      </c>
      <c r="K694">
        <v>1.3695338662330999E-4</v>
      </c>
      <c r="L694">
        <v>1.6306054071753501E-4</v>
      </c>
      <c r="N694">
        <f t="shared" si="53"/>
        <v>9.5867370636316989E-5</v>
      </c>
      <c r="O694" s="2">
        <f t="shared" si="54"/>
        <v>4.8918162215260513E-5</v>
      </c>
      <c r="Q694">
        <f>N694+O694</f>
        <v>1.4478553285157751E-4</v>
      </c>
      <c r="S694">
        <f>IF(H694&gt;$B$5,$B$5,($B$3 - $B$5)*(($B$5-H694)/($B$5-$B$6))^(1/$B$2)+$B$5)</f>
        <v>35.866666666666667</v>
      </c>
      <c r="T694">
        <f>K694*S694</f>
        <v>4.9120614668893853E-3</v>
      </c>
      <c r="U694" s="3">
        <f>S694*N694/Q694+$B$7*O694/Q694</f>
        <v>42.331176519858488</v>
      </c>
      <c r="V694">
        <f>IF(U694-H694&lt;=10,10,U694-H694)</f>
        <v>34.231176519858487</v>
      </c>
      <c r="X694">
        <f t="shared" si="55"/>
        <v>0</v>
      </c>
      <c r="Y694">
        <f t="shared" si="56"/>
        <v>1</v>
      </c>
      <c r="AA694">
        <f>((Y694*V694)+H694+273)/(Y694*V694)</f>
        <v>9.2118124054814725</v>
      </c>
      <c r="AB694">
        <f t="shared" si="57"/>
        <v>1.5717377479965087E-5</v>
      </c>
      <c r="AD694">
        <f>AA694*$C$28</f>
        <v>5.1934057337192412</v>
      </c>
      <c r="AF694">
        <f>(Q694-X694)/AD694+X694</f>
        <v>2.7878725498284881E-5</v>
      </c>
      <c r="AH694">
        <f>Q694/AF694</f>
        <v>5.1934057337192412</v>
      </c>
      <c r="AT694" s="1"/>
    </row>
    <row r="695" spans="6:46" x14ac:dyDescent="0.35">
      <c r="F695" s="4">
        <v>44225.875</v>
      </c>
      <c r="H695">
        <v>8.6</v>
      </c>
      <c r="I695">
        <v>8.5333333333333297</v>
      </c>
      <c r="K695">
        <v>1.39512124273745E-4</v>
      </c>
      <c r="L695">
        <v>1.6306054071753501E-4</v>
      </c>
      <c r="N695">
        <f t="shared" si="53"/>
        <v>9.7658486991621487E-5</v>
      </c>
      <c r="O695" s="2">
        <f t="shared" si="54"/>
        <v>4.8918162215260513E-5</v>
      </c>
      <c r="Q695">
        <f>N695+O695</f>
        <v>1.4657664920688201E-4</v>
      </c>
      <c r="S695">
        <f>IF(H695&gt;$B$5,$B$5,($B$3 - $B$5)*(($B$5-H695)/($B$5-$B$6))^(1/$B$2)+$B$5)</f>
        <v>35.200000000000003</v>
      </c>
      <c r="T695">
        <f>K695*S695</f>
        <v>4.9108267744358246E-3</v>
      </c>
      <c r="U695" s="3">
        <f>S695*N695/Q695+$B$7*O695/Q695</f>
        <v>41.808007599457952</v>
      </c>
      <c r="V695">
        <f>IF(U695-H695&lt;=10,10,U695-H695)</f>
        <v>33.20800759945795</v>
      </c>
      <c r="X695">
        <f t="shared" si="55"/>
        <v>0</v>
      </c>
      <c r="Y695">
        <f t="shared" si="56"/>
        <v>1</v>
      </c>
      <c r="AA695">
        <f>((Y695*V695)+H695+273)/(Y695*V695)</f>
        <v>9.4798824246413531</v>
      </c>
      <c r="AB695">
        <f t="shared" si="57"/>
        <v>1.5461863622472865E-5</v>
      </c>
      <c r="AD695">
        <f>AA695*$C$28</f>
        <v>5.3445373800513707</v>
      </c>
      <c r="AF695">
        <f>(Q695-X695)/AD695+X695</f>
        <v>2.7425507351484395E-5</v>
      </c>
      <c r="AH695">
        <f>Q695/AF695</f>
        <v>5.3445373800513707</v>
      </c>
      <c r="AT695" s="1"/>
    </row>
    <row r="696" spans="6:46" x14ac:dyDescent="0.35">
      <c r="F696" s="4">
        <v>44225.916666666664</v>
      </c>
      <c r="H696">
        <v>8.6999999999999993</v>
      </c>
      <c r="I696">
        <v>8.5333333333333297</v>
      </c>
      <c r="K696">
        <v>1.3878105637362101E-4</v>
      </c>
      <c r="L696">
        <v>1.2540113282786999E-4</v>
      </c>
      <c r="N696">
        <f t="shared" si="53"/>
        <v>9.7146739461534696E-5</v>
      </c>
      <c r="O696" s="2">
        <f t="shared" si="54"/>
        <v>3.7620339848361003E-5</v>
      </c>
      <c r="Q696">
        <f>N696+O696</f>
        <v>1.3476707930989569E-4</v>
      </c>
      <c r="S696">
        <f>IF(H696&gt;$B$5,$B$5,($B$3 - $B$5)*(($B$5-H696)/($B$5-$B$6))^(1/$B$2)+$B$5)</f>
        <v>35.06666666666667</v>
      </c>
      <c r="T696">
        <f>K696*S696</f>
        <v>4.8665890435016434E-3</v>
      </c>
      <c r="U696" s="3">
        <f>S696*N696/Q696+$B$7*O696/Q696</f>
        <v>40.631072886276712</v>
      </c>
      <c r="V696">
        <f>IF(U696-H696&lt;=10,10,U696-H696)</f>
        <v>31.931072886276713</v>
      </c>
      <c r="X696">
        <f t="shared" si="55"/>
        <v>0</v>
      </c>
      <c r="Y696">
        <f t="shared" si="56"/>
        <v>1</v>
      </c>
      <c r="AA696">
        <f>((Y696*V696)+H696+273)/(Y696*V696)</f>
        <v>9.8221276185514128</v>
      </c>
      <c r="AB696">
        <f t="shared" si="57"/>
        <v>1.3720762399315213E-5</v>
      </c>
      <c r="AD696">
        <f>AA696*$C$28</f>
        <v>5.537487265931885</v>
      </c>
      <c r="AF696">
        <f>(Q696-X696)/AD696+X696</f>
        <v>2.4337226044567021E-5</v>
      </c>
      <c r="AH696">
        <f>Q696/AF696</f>
        <v>5.537487265931885</v>
      </c>
      <c r="AT696" s="1"/>
    </row>
    <row r="697" spans="6:46" x14ac:dyDescent="0.35">
      <c r="F697" s="4">
        <v>44225.958333333336</v>
      </c>
      <c r="H697">
        <v>8.1999999999999993</v>
      </c>
      <c r="I697">
        <v>8.5333333333333297</v>
      </c>
      <c r="K697">
        <v>1.38415522423559E-4</v>
      </c>
      <c r="L697" s="2">
        <v>9.7157122892564402E-5</v>
      </c>
      <c r="N697">
        <f t="shared" si="53"/>
        <v>9.6890865696491288E-5</v>
      </c>
      <c r="O697" s="2">
        <f t="shared" si="54"/>
        <v>2.9147136867769326E-5</v>
      </c>
      <c r="Q697">
        <f>N697+O697</f>
        <v>1.2603800256426063E-4</v>
      </c>
      <c r="S697">
        <f>IF(H697&gt;$B$5,$B$5,($B$3 - $B$5)*(($B$5-H697)/($B$5-$B$6))^(1/$B$2)+$B$5)</f>
        <v>35.733333333333334</v>
      </c>
      <c r="T697">
        <f>K697*S697</f>
        <v>4.9460480012685085E-3</v>
      </c>
      <c r="U697" s="3">
        <f>S697*N697/Q697+$B$7*O697/Q697</f>
        <v>40.188879747064433</v>
      </c>
      <c r="V697">
        <f>IF(U697-H697&lt;=10,10,U697-H697)</f>
        <v>31.988879747064434</v>
      </c>
      <c r="X697">
        <f t="shared" si="55"/>
        <v>0</v>
      </c>
      <c r="Y697">
        <f t="shared" si="56"/>
        <v>1</v>
      </c>
      <c r="AA697">
        <f>((Y697*V697)+H697+273)/(Y697*V697)</f>
        <v>9.7905547872712013</v>
      </c>
      <c r="AB697">
        <f t="shared" si="57"/>
        <v>1.2873428043947408E-5</v>
      </c>
      <c r="AD697">
        <f>AA697*$C$28</f>
        <v>5.5196872374702952</v>
      </c>
      <c r="AF697">
        <f>(Q697-X697)/AD697+X697</f>
        <v>2.2834265265729906E-5</v>
      </c>
      <c r="AH697">
        <f>Q697/AF697</f>
        <v>5.5196872374702952</v>
      </c>
      <c r="AL697" s="2"/>
      <c r="AT697" s="1"/>
    </row>
    <row r="698" spans="6:46" x14ac:dyDescent="0.35">
      <c r="F698" s="4">
        <v>44226</v>
      </c>
      <c r="H698">
        <v>7</v>
      </c>
      <c r="I698">
        <v>2.0708333333333302</v>
      </c>
      <c r="K698">
        <v>2.6415920124496099E-4</v>
      </c>
      <c r="L698" s="2">
        <v>6.5838870626293798E-5</v>
      </c>
      <c r="N698">
        <f t="shared" si="53"/>
        <v>1.8491144087147269E-4</v>
      </c>
      <c r="O698" s="2">
        <f t="shared" si="54"/>
        <v>1.9751661187888143E-5</v>
      </c>
      <c r="Q698">
        <f>N698+O698</f>
        <v>2.0466310205936083E-4</v>
      </c>
      <c r="S698">
        <f>IF(H698&gt;$B$5,$B$5,($B$3 - $B$5)*(($B$5-H698)/($B$5-$B$6))^(1/$B$2)+$B$5)</f>
        <v>37.333333333333336</v>
      </c>
      <c r="T698">
        <f>K698*S698</f>
        <v>9.8619435131452118E-3</v>
      </c>
      <c r="U698" s="3">
        <f>S698*N698/Q698+$B$7*O698/Q698</f>
        <v>39.038310981029447</v>
      </c>
      <c r="V698">
        <f>IF(U698-H698&lt;=10,10,U698-H698)</f>
        <v>32.038310981029447</v>
      </c>
      <c r="X698">
        <f t="shared" si="55"/>
        <v>0</v>
      </c>
      <c r="Y698">
        <f t="shared" si="56"/>
        <v>1</v>
      </c>
      <c r="AA698">
        <f>((Y698*V698)+H698+273)/(Y698*V698)</f>
        <v>9.7395368677766392</v>
      </c>
      <c r="AB698">
        <f t="shared" si="57"/>
        <v>2.1013638003311108E-5</v>
      </c>
      <c r="AD698">
        <f>AA698*$C$28</f>
        <v>5.4909245202152386</v>
      </c>
      <c r="AF698">
        <f>(Q698-X698)/AD698+X698</f>
        <v>3.7272976764819606E-5</v>
      </c>
      <c r="AH698">
        <f>Q698/AF698</f>
        <v>5.4909245202152386</v>
      </c>
      <c r="AL698" s="2"/>
      <c r="AT698" s="1"/>
    </row>
    <row r="699" spans="6:46" x14ac:dyDescent="0.35">
      <c r="F699" s="4">
        <v>44226.041666666664</v>
      </c>
      <c r="H699">
        <v>6.5</v>
      </c>
      <c r="I699">
        <v>2.0708333333333302</v>
      </c>
      <c r="K699">
        <v>2.6415920124496099E-4</v>
      </c>
      <c r="L699" s="2">
        <v>3.4520739689343903E-5</v>
      </c>
      <c r="N699">
        <f t="shared" si="53"/>
        <v>1.8491144087147269E-4</v>
      </c>
      <c r="O699" s="2">
        <f t="shared" si="54"/>
        <v>1.0356221906803173E-5</v>
      </c>
      <c r="Q699">
        <f>N699+O699</f>
        <v>1.9526766277827586E-4</v>
      </c>
      <c r="S699">
        <f>IF(H699&gt;$B$5,$B$5,($B$3 - $B$5)*(($B$5-H699)/($B$5-$B$6))^(1/$B$2)+$B$5)</f>
        <v>38</v>
      </c>
      <c r="T699">
        <f>K699*S699</f>
        <v>1.0038049647308518E-2</v>
      </c>
      <c r="U699" s="3">
        <f>S699*N699/Q699+$B$7*O699/Q699</f>
        <v>38.901612534869962</v>
      </c>
      <c r="V699">
        <f>IF(U699-H699&lt;=10,10,U699-H699)</f>
        <v>32.401612534869962</v>
      </c>
      <c r="X699">
        <f t="shared" si="55"/>
        <v>0</v>
      </c>
      <c r="Y699">
        <f t="shared" si="56"/>
        <v>1</v>
      </c>
      <c r="AA699">
        <f>((Y699*V699)+H699+273)/(Y699*V699)</f>
        <v>9.62611389168387</v>
      </c>
      <c r="AB699">
        <f t="shared" si="57"/>
        <v>2.0285201793318718E-5</v>
      </c>
      <c r="AD699">
        <f>AA699*$C$28</f>
        <v>5.4269792824653713</v>
      </c>
      <c r="AF699">
        <f>(Q699-X699)/AD699+X699</f>
        <v>3.5980911777052071E-5</v>
      </c>
      <c r="AH699">
        <f>Q699/AF699</f>
        <v>5.4269792824653713</v>
      </c>
      <c r="AL699" s="2"/>
      <c r="AT699" s="1"/>
    </row>
    <row r="700" spans="6:46" x14ac:dyDescent="0.35">
      <c r="F700" s="4">
        <v>44226.083333333336</v>
      </c>
      <c r="H700">
        <v>5.8</v>
      </c>
      <c r="I700">
        <v>2.0708333333333302</v>
      </c>
      <c r="K700">
        <v>2.6489026914508501E-4</v>
      </c>
      <c r="L700" s="2">
        <v>1.8829461286190999E-5</v>
      </c>
      <c r="N700">
        <f t="shared" si="53"/>
        <v>1.8542318840155951E-4</v>
      </c>
      <c r="O700" s="2">
        <f t="shared" si="54"/>
        <v>5.6488383858573005E-6</v>
      </c>
      <c r="Q700">
        <f>N700+O700</f>
        <v>1.910720267874168E-4</v>
      </c>
      <c r="S700">
        <f>IF(H700&gt;$B$5,$B$5,($B$3 - $B$5)*(($B$5-H700)/($B$5-$B$6))^(1/$B$2)+$B$5)</f>
        <v>38.933333333333337</v>
      </c>
      <c r="T700">
        <f>K700*S700</f>
        <v>1.0313061145381977E-2</v>
      </c>
      <c r="U700" s="3">
        <f>S700*N700/Q700+$B$7*O700/Q700</f>
        <v>39.408327004177764</v>
      </c>
      <c r="V700">
        <f>IF(U700-H700&lt;=10,10,U700-H700)</f>
        <v>33.608327004177767</v>
      </c>
      <c r="X700">
        <f t="shared" si="55"/>
        <v>0</v>
      </c>
      <c r="Y700">
        <f t="shared" si="56"/>
        <v>1</v>
      </c>
      <c r="AA700">
        <f>((Y700*V700)+H700+273)/(Y700*V700)</f>
        <v>9.2955631788914417</v>
      </c>
      <c r="AB700">
        <f t="shared" si="57"/>
        <v>2.0555185641823954E-5</v>
      </c>
      <c r="AD700">
        <f>AA700*$C$28</f>
        <v>5.2406224732364217</v>
      </c>
      <c r="AF700">
        <f>(Q700-X700)/AD700+X700</f>
        <v>3.6459796095446947E-5</v>
      </c>
      <c r="AH700">
        <f>Q700/AF700</f>
        <v>5.2406224732364217</v>
      </c>
      <c r="AL700" s="2"/>
      <c r="AT700" s="1"/>
    </row>
    <row r="701" spans="6:46" x14ac:dyDescent="0.35">
      <c r="F701" s="4">
        <v>44226.125</v>
      </c>
      <c r="H701">
        <v>3</v>
      </c>
      <c r="I701">
        <v>2.0708333333333302</v>
      </c>
      <c r="K701">
        <v>2.6903298724579E-4</v>
      </c>
      <c r="L701" s="2">
        <v>9.4147306430955099E-6</v>
      </c>
      <c r="N701">
        <f t="shared" si="53"/>
        <v>1.8832309107205298E-4</v>
      </c>
      <c r="O701" s="2">
        <f t="shared" si="54"/>
        <v>2.8244191929286532E-6</v>
      </c>
      <c r="Q701">
        <f>N701+O701</f>
        <v>1.9114751026498163E-4</v>
      </c>
      <c r="S701">
        <f>IF(H701&gt;$B$5,$B$5,($B$3 - $B$5)*(($B$5-H701)/($B$5-$B$6))^(1/$B$2)+$B$5)</f>
        <v>42.666666666666664</v>
      </c>
      <c r="T701">
        <f>K701*S701</f>
        <v>1.1478740789153705E-2</v>
      </c>
      <c r="U701" s="3">
        <f>S701*N701/Q701+$B$7*O701/Q701</f>
        <v>42.848905521523648</v>
      </c>
      <c r="V701">
        <f>IF(U701-H701&lt;=10,10,U701-H701)</f>
        <v>39.848905521523648</v>
      </c>
      <c r="X701">
        <f t="shared" si="55"/>
        <v>0</v>
      </c>
      <c r="Y701">
        <f t="shared" si="56"/>
        <v>1</v>
      </c>
      <c r="AA701">
        <f>((Y701*V701)+H701+273)/(Y701*V701)</f>
        <v>7.9261626232350029</v>
      </c>
      <c r="AB701">
        <f t="shared" si="57"/>
        <v>2.4116021756183224E-5</v>
      </c>
      <c r="AD701">
        <f>AA701*$C$28</f>
        <v>4.468586267497737</v>
      </c>
      <c r="AF701">
        <f>(Q701-X701)/AD701+X701</f>
        <v>4.2775835314021589E-5</v>
      </c>
      <c r="AH701">
        <f>Q701/AF701</f>
        <v>4.468586267497737</v>
      </c>
      <c r="AL701" s="2"/>
      <c r="AT701" s="1"/>
    </row>
    <row r="702" spans="6:46" x14ac:dyDescent="0.35">
      <c r="F702" s="4">
        <v>44226.166666666664</v>
      </c>
      <c r="H702">
        <v>2.2000000000000002</v>
      </c>
      <c r="I702">
        <v>2.0708333333333302</v>
      </c>
      <c r="K702">
        <v>2.6939852119585298E-4</v>
      </c>
      <c r="L702" s="2">
        <v>1.2552974190794001E-5</v>
      </c>
      <c r="N702">
        <f t="shared" si="53"/>
        <v>1.8857896483709708E-4</v>
      </c>
      <c r="O702" s="2">
        <f t="shared" si="54"/>
        <v>3.7658922572382009E-6</v>
      </c>
      <c r="Q702">
        <f>N702+O702</f>
        <v>1.9234485709433528E-4</v>
      </c>
      <c r="S702">
        <f>IF(H702&gt;$B$5,$B$5,($B$3 - $B$5)*(($B$5-H702)/($B$5-$B$6))^(1/$B$2)+$B$5)</f>
        <v>43.733333333333334</v>
      </c>
      <c r="T702">
        <f>K702*S702</f>
        <v>1.1781695326965304E-2</v>
      </c>
      <c r="U702" s="3">
        <f>S702*N702/Q702+$B$7*O702/Q702</f>
        <v>43.95392177747393</v>
      </c>
      <c r="V702">
        <f>IF(U702-H702&lt;=10,10,U702-H702)</f>
        <v>41.753921777473927</v>
      </c>
      <c r="X702">
        <f t="shared" si="55"/>
        <v>0</v>
      </c>
      <c r="Y702">
        <f t="shared" si="56"/>
        <v>1</v>
      </c>
      <c r="AA702">
        <f>((Y702*V702)+H702+273)/(Y702*V702)</f>
        <v>7.5909976424889809</v>
      </c>
      <c r="AB702">
        <f t="shared" si="57"/>
        <v>2.5338547863290881E-5</v>
      </c>
      <c r="AD702">
        <f>AA702*$C$28</f>
        <v>4.2796280412411409</v>
      </c>
      <c r="AF702">
        <f>(Q702-X702)/AD702+X702</f>
        <v>4.4944293111639929E-5</v>
      </c>
      <c r="AH702">
        <f>Q702/AF702</f>
        <v>4.2796280412411409</v>
      </c>
      <c r="AL702" s="2"/>
      <c r="AT702" s="1"/>
    </row>
    <row r="703" spans="6:46" x14ac:dyDescent="0.35">
      <c r="F703" s="4">
        <v>44226.208333333336</v>
      </c>
      <c r="H703">
        <v>1.2</v>
      </c>
      <c r="I703">
        <v>2.0708333333333302</v>
      </c>
      <c r="K703">
        <v>2.7025143374599799E-4</v>
      </c>
      <c r="L703" s="2">
        <v>2.1967644169229099E-5</v>
      </c>
      <c r="N703">
        <f t="shared" si="53"/>
        <v>1.8917600362219859E-4</v>
      </c>
      <c r="O703" s="2">
        <f t="shared" si="54"/>
        <v>6.5902932507687308E-6</v>
      </c>
      <c r="Q703">
        <f>N703+O703</f>
        <v>1.9576629687296731E-4</v>
      </c>
      <c r="S703">
        <f>IF(H703&gt;$B$5,$B$5,($B$3 - $B$5)*(($B$5-H703)/($B$5-$B$6))^(1/$B$2)+$B$5)</f>
        <v>45.06666666666667</v>
      </c>
      <c r="T703">
        <f>K703*S703</f>
        <v>1.2179331280819643E-2</v>
      </c>
      <c r="U703" s="3">
        <f>S703*N703/Q703+$B$7*O703/Q703</f>
        <v>45.401063243963023</v>
      </c>
      <c r="V703">
        <f>IF(U703-H703&lt;=10,10,U703-H703)</f>
        <v>44.20106324396302</v>
      </c>
      <c r="X703">
        <f t="shared" si="55"/>
        <v>0</v>
      </c>
      <c r="Y703">
        <f t="shared" si="56"/>
        <v>1</v>
      </c>
      <c r="AA703">
        <f>((Y703*V703)+H703+273)/(Y703*V703)</f>
        <v>7.2034706831956177</v>
      </c>
      <c r="AB703">
        <f t="shared" si="57"/>
        <v>2.7176663233967809E-5</v>
      </c>
      <c r="AD703">
        <f>AA703*$C$28</f>
        <v>4.0611493484740855</v>
      </c>
      <c r="AF703">
        <f>(Q703-X703)/AD703+X703</f>
        <v>4.8204653430567258E-5</v>
      </c>
      <c r="AH703">
        <f>Q703/AF703</f>
        <v>4.0611493484740855</v>
      </c>
      <c r="AL703" s="2"/>
      <c r="AT703" s="1"/>
    </row>
    <row r="704" spans="6:46" x14ac:dyDescent="0.35">
      <c r="F704" s="4">
        <v>44226.25</v>
      </c>
      <c r="H704">
        <v>0.6</v>
      </c>
      <c r="I704">
        <v>2.0708333333333302</v>
      </c>
      <c r="K704">
        <v>2.7183541419626702E-4</v>
      </c>
      <c r="L704" s="2">
        <v>3.7658922572381999E-5</v>
      </c>
      <c r="N704">
        <f t="shared" si="53"/>
        <v>1.9028478993738692E-4</v>
      </c>
      <c r="O704" s="2">
        <f t="shared" si="54"/>
        <v>1.1297676771714601E-5</v>
      </c>
      <c r="Q704">
        <f>N704+O704</f>
        <v>2.0158246670910152E-4</v>
      </c>
      <c r="S704">
        <f>IF(H704&gt;$B$5,$B$5,($B$3 - $B$5)*(($B$5-H704)/($B$5-$B$6))^(1/$B$2)+$B$5)</f>
        <v>45.86666666666666</v>
      </c>
      <c r="T704">
        <f>K704*S704</f>
        <v>1.2468184331135446E-2</v>
      </c>
      <c r="U704" s="3">
        <f>S704*N704/Q704+$B$7*O704/Q704</f>
        <v>46.378543763583181</v>
      </c>
      <c r="V704">
        <f>IF(U704-H704&lt;=10,10,U704-H704)</f>
        <v>45.77854376358318</v>
      </c>
      <c r="X704">
        <f t="shared" si="55"/>
        <v>0</v>
      </c>
      <c r="Y704">
        <f t="shared" si="56"/>
        <v>1</v>
      </c>
      <c r="AA704">
        <f>((Y704*V704)+H704+273)/(Y704*V704)</f>
        <v>6.9765990244899125</v>
      </c>
      <c r="AB704">
        <f t="shared" si="57"/>
        <v>2.8894088079519523E-5</v>
      </c>
      <c r="AD704">
        <f>AA704*$C$28</f>
        <v>3.9332443802357511</v>
      </c>
      <c r="AF704">
        <f>(Q704-X704)/AD704+X704</f>
        <v>5.1250938721742752E-5</v>
      </c>
      <c r="AH704">
        <f>Q704/AF704</f>
        <v>3.9332443802357511</v>
      </c>
      <c r="AL704" s="2"/>
      <c r="AT704" s="1"/>
    </row>
    <row r="705" spans="6:46" x14ac:dyDescent="0.35">
      <c r="F705" s="4">
        <v>44226.291666666664</v>
      </c>
      <c r="H705">
        <v>0.5</v>
      </c>
      <c r="I705">
        <v>2.0708333333333302</v>
      </c>
      <c r="K705">
        <v>2.7256648209639201E-4</v>
      </c>
      <c r="L705">
        <v>1.00423672197031E-4</v>
      </c>
      <c r="N705">
        <f t="shared" si="53"/>
        <v>1.9079653746747441E-4</v>
      </c>
      <c r="O705" s="2">
        <f t="shared" si="54"/>
        <v>3.0127101659109304E-5</v>
      </c>
      <c r="Q705">
        <f>N705+O705</f>
        <v>2.2092363912658373E-4</v>
      </c>
      <c r="S705">
        <f>IF(H705&gt;$B$5,$B$5,($B$3 - $B$5)*(($B$5-H705)/($B$5-$B$6))^(1/$B$2)+$B$5)</f>
        <v>46</v>
      </c>
      <c r="T705">
        <f>K705*S705</f>
        <v>1.2538058176434032E-2</v>
      </c>
      <c r="U705" s="3">
        <f>S705*N705/Q705+$B$7*O705/Q705</f>
        <v>47.22731961144558</v>
      </c>
      <c r="V705">
        <f>IF(U705-H705&lt;=10,10,U705-H705)</f>
        <v>46.72731961144558</v>
      </c>
      <c r="X705">
        <f t="shared" si="55"/>
        <v>0</v>
      </c>
      <c r="Y705">
        <f t="shared" si="56"/>
        <v>1</v>
      </c>
      <c r="AA705">
        <f>((Y705*V705)+H705+273)/(Y705*V705)</f>
        <v>6.8531069677064851</v>
      </c>
      <c r="AB705">
        <f t="shared" si="57"/>
        <v>3.2237004349651901E-5</v>
      </c>
      <c r="AD705">
        <f>AA705*$C$28</f>
        <v>3.8636224288175693</v>
      </c>
      <c r="AF705">
        <f>(Q705-X705)/AD705+X705</f>
        <v>5.7180442239589036E-5</v>
      </c>
      <c r="AH705">
        <f>Q705/AF705</f>
        <v>3.8636224288175693</v>
      </c>
      <c r="AT705" s="1"/>
    </row>
    <row r="706" spans="6:46" x14ac:dyDescent="0.35">
      <c r="F706" s="4">
        <v>44226.333333333336</v>
      </c>
      <c r="H706">
        <v>0.4</v>
      </c>
      <c r="I706">
        <v>2.0708333333333302</v>
      </c>
      <c r="K706">
        <v>2.6818007469564498E-4</v>
      </c>
      <c r="L706">
        <v>2.07123710160139E-4</v>
      </c>
      <c r="N706">
        <f t="shared" ref="N706:N769" si="58">$C$13*K706</f>
        <v>1.8772605228695147E-4</v>
      </c>
      <c r="O706" s="2">
        <f t="shared" ref="O706:O769" si="59">$C$14*L706</f>
        <v>6.2137113048041704E-5</v>
      </c>
      <c r="Q706">
        <f>N706+O706</f>
        <v>2.4986316533499316E-4</v>
      </c>
      <c r="S706">
        <f>IF(H706&gt;$B$5,$B$5,($B$3 - $B$5)*(($B$5-H706)/($B$5-$B$6))^(1/$B$2)+$B$5)</f>
        <v>46.13333333333334</v>
      </c>
      <c r="T706">
        <f>K706*S706</f>
        <v>1.2372040779292423E-2</v>
      </c>
      <c r="U706" s="3">
        <f>S706*N706/Q706+$B$7*O706/Q706</f>
        <v>48.338336492911935</v>
      </c>
      <c r="V706">
        <f>IF(U706-H706&lt;=10,10,U706-H706)</f>
        <v>47.938336492911937</v>
      </c>
      <c r="X706">
        <f t="shared" ref="X706:X769" si="60">IF(Q706-$C$20&lt;=0,0,Q706-$C$20)</f>
        <v>0</v>
      </c>
      <c r="Y706">
        <f t="shared" ref="Y706:Y769" si="61">1-(X706/Q706)</f>
        <v>1</v>
      </c>
      <c r="AA706">
        <f>((Y706*V706)+H706+273)/(Y706*V706)</f>
        <v>6.703159934229765</v>
      </c>
      <c r="AB706">
        <f t="shared" ref="AB706:AB769" si="62">(Q706-X706)/AA706</f>
        <v>3.7275429467088199E-5</v>
      </c>
      <c r="AD706">
        <f>AA706*$C$28</f>
        <v>3.7790857764049774</v>
      </c>
      <c r="AF706">
        <f>(Q706-X706)/AD706+X706</f>
        <v>6.6117357508801118E-5</v>
      </c>
      <c r="AH706">
        <f>Q706/AF706</f>
        <v>3.7790857764049779</v>
      </c>
      <c r="AT706" s="1"/>
    </row>
    <row r="707" spans="6:46" x14ac:dyDescent="0.35">
      <c r="F707" s="4">
        <v>44226.375</v>
      </c>
      <c r="H707">
        <v>0.4</v>
      </c>
      <c r="I707">
        <v>2.0708333333333302</v>
      </c>
      <c r="K707">
        <v>2.6172230824454598E-4</v>
      </c>
      <c r="L707">
        <v>2.9185646794197901E-4</v>
      </c>
      <c r="N707">
        <f t="shared" si="58"/>
        <v>1.8320561577118218E-4</v>
      </c>
      <c r="O707" s="2">
        <f t="shared" si="59"/>
        <v>8.7556940382593721E-5</v>
      </c>
      <c r="Q707">
        <f>N707+O707</f>
        <v>2.7076255615377589E-4</v>
      </c>
      <c r="S707">
        <f>IF(H707&gt;$B$5,$B$5,($B$3 - $B$5)*(($B$5-H707)/($B$5-$B$6))^(1/$B$2)+$B$5)</f>
        <v>46.13333333333334</v>
      </c>
      <c r="T707">
        <f>K707*S707</f>
        <v>1.2074122487015056E-2</v>
      </c>
      <c r="U707" s="3">
        <f>S707*N707/Q707+$B$7*O707/Q707</f>
        <v>49.000562154606371</v>
      </c>
      <c r="V707">
        <f>IF(U707-H707&lt;=10,10,U707-H707)</f>
        <v>48.600562154606372</v>
      </c>
      <c r="X707">
        <f t="shared" si="60"/>
        <v>0</v>
      </c>
      <c r="Y707">
        <f t="shared" si="61"/>
        <v>1</v>
      </c>
      <c r="AA707">
        <f>((Y707*V707)+H707+273)/(Y707*V707)</f>
        <v>6.6254493339041982</v>
      </c>
      <c r="AB707">
        <f t="shared" si="62"/>
        <v>4.0867048030721687E-5</v>
      </c>
      <c r="AD707">
        <f>AA707*$C$28</f>
        <v>3.7352743460873765</v>
      </c>
      <c r="AF707">
        <f>(Q707-X707)/AD707+X707</f>
        <v>7.2487997150033739E-5</v>
      </c>
      <c r="AH707">
        <f>Q707/AF707</f>
        <v>3.7352743460873765</v>
      </c>
      <c r="AT707" s="1"/>
    </row>
    <row r="708" spans="6:46" x14ac:dyDescent="0.35">
      <c r="F708" s="4">
        <v>44226.416666666664</v>
      </c>
      <c r="H708">
        <v>0.6</v>
      </c>
      <c r="I708">
        <v>2.0708333333333302</v>
      </c>
      <c r="K708">
        <v>2.5075628974268003E-4</v>
      </c>
      <c r="L708">
        <v>2.9499525747162198E-4</v>
      </c>
      <c r="N708">
        <f t="shared" si="58"/>
        <v>1.7552940281987601E-4</v>
      </c>
      <c r="O708" s="2">
        <f t="shared" si="59"/>
        <v>8.8498577241486603E-5</v>
      </c>
      <c r="Q708">
        <f>N708+O708</f>
        <v>2.6402798006136259E-4</v>
      </c>
      <c r="S708">
        <f>IF(H708&gt;$B$5,$B$5,($B$3 - $B$5)*(($B$5-H708)/($B$5-$B$6))^(1/$B$2)+$B$5)</f>
        <v>45.86666666666666</v>
      </c>
      <c r="T708">
        <f>K708*S708</f>
        <v>1.1501355156197589E-2</v>
      </c>
      <c r="U708" s="3">
        <f>S708*N708/Q708+$B$7*O708/Q708</f>
        <v>48.92803540979908</v>
      </c>
      <c r="V708">
        <f>IF(U708-H708&lt;=10,10,U708-H708)</f>
        <v>48.328035409799078</v>
      </c>
      <c r="X708">
        <f t="shared" si="60"/>
        <v>0</v>
      </c>
      <c r="Y708">
        <f t="shared" si="61"/>
        <v>1</v>
      </c>
      <c r="AA708">
        <f>((Y708*V708)+H708+273)/(Y708*V708)</f>
        <v>6.6613102039013228</v>
      </c>
      <c r="AB708">
        <f t="shared" si="62"/>
        <v>3.9636043357766106E-5</v>
      </c>
      <c r="AD708">
        <f>AA708*$C$28</f>
        <v>3.755491871115177</v>
      </c>
      <c r="AF708">
        <f>(Q708-X708)/AD708+X708</f>
        <v>7.0304500481573566E-5</v>
      </c>
      <c r="AH708">
        <f>Q708/AF708</f>
        <v>3.755491871115177</v>
      </c>
      <c r="AT708" s="1"/>
    </row>
    <row r="709" spans="6:46" x14ac:dyDescent="0.35">
      <c r="F709" s="4">
        <v>44226.458333333336</v>
      </c>
      <c r="H709">
        <v>0.8</v>
      </c>
      <c r="I709">
        <v>2.0708333333333302</v>
      </c>
      <c r="K709">
        <v>2.3869366939062699E-4</v>
      </c>
      <c r="L709">
        <v>2.5419706005231398E-4</v>
      </c>
      <c r="N709">
        <f t="shared" si="58"/>
        <v>1.6708556857343888E-4</v>
      </c>
      <c r="O709" s="2">
        <f t="shared" si="59"/>
        <v>7.6259118015694212E-5</v>
      </c>
      <c r="Q709">
        <f>N709+O709</f>
        <v>2.4334468658913309E-4</v>
      </c>
      <c r="S709">
        <f>IF(H709&gt;$B$5,$B$5,($B$3 - $B$5)*(($B$5-H709)/($B$5-$B$6))^(1/$B$2)+$B$5)</f>
        <v>45.6</v>
      </c>
      <c r="T709">
        <f>K709*S709</f>
        <v>1.0884431324212591E-2</v>
      </c>
      <c r="U709" s="3">
        <f>S709*N709/Q709+$B$7*O709/Q709</f>
        <v>48.54576273431374</v>
      </c>
      <c r="V709">
        <f>IF(U709-H709&lt;=10,10,U709-H709)</f>
        <v>47.745762734313743</v>
      </c>
      <c r="X709">
        <f t="shared" si="60"/>
        <v>0</v>
      </c>
      <c r="Y709">
        <f t="shared" si="61"/>
        <v>1</v>
      </c>
      <c r="AA709">
        <f>((Y709*V709)+H709+273)/(Y709*V709)</f>
        <v>6.734540288393517</v>
      </c>
      <c r="AB709">
        <f t="shared" si="62"/>
        <v>3.6133822973562081E-5</v>
      </c>
      <c r="AD709">
        <f>AA709*$C$28</f>
        <v>3.7967772907418516</v>
      </c>
      <c r="AF709">
        <f>(Q709-X709)/AD709+X709</f>
        <v>6.409243101577496E-5</v>
      </c>
      <c r="AH709">
        <f>Q709/AF709</f>
        <v>3.796777290741852</v>
      </c>
      <c r="AT709" s="1"/>
    </row>
    <row r="710" spans="6:46" x14ac:dyDescent="0.35">
      <c r="F710" s="4">
        <v>44226.5</v>
      </c>
      <c r="H710">
        <v>1.3</v>
      </c>
      <c r="I710">
        <v>2.0708333333333302</v>
      </c>
      <c r="K710">
        <v>2.26996582988636E-4</v>
      </c>
      <c r="L710">
        <v>2.4164432852016201E-4</v>
      </c>
      <c r="N710">
        <f t="shared" si="58"/>
        <v>1.5889760809204519E-4</v>
      </c>
      <c r="O710" s="2">
        <f t="shared" si="59"/>
        <v>7.2493298556048616E-5</v>
      </c>
      <c r="Q710">
        <f>N710+O710</f>
        <v>2.3139090664809381E-4</v>
      </c>
      <c r="S710">
        <f>IF(H710&gt;$B$5,$B$5,($B$3 - $B$5)*(($B$5-H710)/($B$5-$B$6))^(1/$B$2)+$B$5)</f>
        <v>44.93333333333333</v>
      </c>
      <c r="T710">
        <f>K710*S710</f>
        <v>1.0199713128956043E-2</v>
      </c>
      <c r="U710" s="3">
        <f>S710*N710/Q710+$B$7*O710/Q710</f>
        <v>48.087155938993192</v>
      </c>
      <c r="V710">
        <f>IF(U710-H710&lt;=10,10,U710-H710)</f>
        <v>46.787155938993195</v>
      </c>
      <c r="X710">
        <f t="shared" si="60"/>
        <v>0</v>
      </c>
      <c r="Y710">
        <f t="shared" si="61"/>
        <v>1</v>
      </c>
      <c r="AA710">
        <f>((Y710*V710)+H710+273)/(Y710*V710)</f>
        <v>6.8627201097169879</v>
      </c>
      <c r="AB710">
        <f t="shared" si="62"/>
        <v>3.3717083452152641E-5</v>
      </c>
      <c r="AD710">
        <f>AA710*$C$28</f>
        <v>3.8690420948549167</v>
      </c>
      <c r="AF710">
        <f>(Q710-X710)/AD710+X710</f>
        <v>5.98057351083875E-5</v>
      </c>
      <c r="AH710">
        <f>Q710/AF710</f>
        <v>3.8690420948549167</v>
      </c>
      <c r="AT710" s="1"/>
    </row>
    <row r="711" spans="6:46" x14ac:dyDescent="0.35">
      <c r="F711" s="4">
        <v>44226.541666666664</v>
      </c>
      <c r="H711">
        <v>1.8</v>
      </c>
      <c r="I711">
        <v>2.0708333333333302</v>
      </c>
      <c r="K711">
        <v>2.22975709537951E-4</v>
      </c>
      <c r="L711">
        <v>2.60474639111599E-4</v>
      </c>
      <c r="N711">
        <f t="shared" si="58"/>
        <v>1.560829966765657E-4</v>
      </c>
      <c r="O711" s="2">
        <f t="shared" si="59"/>
        <v>7.8142391733479705E-5</v>
      </c>
      <c r="Q711">
        <f>N711+O711</f>
        <v>2.3422538841004541E-4</v>
      </c>
      <c r="S711">
        <f>IF(H711&gt;$B$5,$B$5,($B$3 - $B$5)*(($B$5-H711)/($B$5-$B$6))^(1/$B$2)+$B$5)</f>
        <v>44.266666666666666</v>
      </c>
      <c r="T711">
        <f>K711*S711</f>
        <v>9.8703914088799638E-3</v>
      </c>
      <c r="U711" s="3">
        <f>S711*N711/Q711+$B$7*O711/Q711</f>
        <v>47.847526724719096</v>
      </c>
      <c r="V711">
        <f>IF(U711-H711&lt;=10,10,U711-H711)</f>
        <v>46.047526724719098</v>
      </c>
      <c r="X711">
        <f t="shared" si="60"/>
        <v>0</v>
      </c>
      <c r="Y711">
        <f t="shared" si="61"/>
        <v>1</v>
      </c>
      <c r="AA711">
        <f>((Y711*V711)+H711+273)/(Y711*V711)</f>
        <v>6.9677472287014854</v>
      </c>
      <c r="AB711">
        <f t="shared" si="62"/>
        <v>3.3615655207069822E-5</v>
      </c>
      <c r="AD711">
        <f>AA711*$C$28</f>
        <v>3.9282539435032384</v>
      </c>
      <c r="AF711">
        <f>(Q711-X711)/AD711+X711</f>
        <v>5.9625826583187218E-5</v>
      </c>
      <c r="AH711">
        <f>Q711/AF711</f>
        <v>3.9282539435032384</v>
      </c>
      <c r="AT711" s="1"/>
    </row>
    <row r="712" spans="6:46" x14ac:dyDescent="0.35">
      <c r="F712" s="4">
        <v>44226.583333333336</v>
      </c>
      <c r="H712">
        <v>2.2000000000000002</v>
      </c>
      <c r="I712">
        <v>2.0708333333333302</v>
      </c>
      <c r="K712">
        <v>2.2126988443766101E-4</v>
      </c>
      <c r="L712">
        <v>2.4792190757944602E-4</v>
      </c>
      <c r="N712">
        <f t="shared" si="58"/>
        <v>1.5488891910636269E-4</v>
      </c>
      <c r="O712" s="2">
        <f t="shared" si="59"/>
        <v>7.4376572273833811E-5</v>
      </c>
      <c r="Q712">
        <f>N712+O712</f>
        <v>2.292654913801965E-4</v>
      </c>
      <c r="S712">
        <f>IF(H712&gt;$B$5,$B$5,($B$3 - $B$5)*(($B$5-H712)/($B$5-$B$6))^(1/$B$2)+$B$5)</f>
        <v>43.733333333333334</v>
      </c>
      <c r="T712">
        <f>K712*S712</f>
        <v>9.6768696127403752E-3</v>
      </c>
      <c r="U712" s="3">
        <f>S712*N712/Q712+$B$7*O712/Q712</f>
        <v>47.388379902155556</v>
      </c>
      <c r="V712">
        <f>IF(U712-H712&lt;=10,10,U712-H712)</f>
        <v>45.188379902155553</v>
      </c>
      <c r="X712">
        <f t="shared" si="60"/>
        <v>0</v>
      </c>
      <c r="Y712">
        <f t="shared" si="61"/>
        <v>1</v>
      </c>
      <c r="AA712">
        <f>((Y712*V712)+H712+273)/(Y712*V712)</f>
        <v>7.0900612191868504</v>
      </c>
      <c r="AB712">
        <f t="shared" si="62"/>
        <v>3.2336179377375058E-5</v>
      </c>
      <c r="AD712">
        <f>AA712*$C$28</f>
        <v>3.9972117285231312</v>
      </c>
      <c r="AF712">
        <f>(Q712-X712)/AD712+X712</f>
        <v>5.7356354116599248E-5</v>
      </c>
      <c r="AH712">
        <f>Q712/AF712</f>
        <v>3.9972117285231312</v>
      </c>
      <c r="AT712" s="1"/>
    </row>
    <row r="713" spans="6:46" x14ac:dyDescent="0.35">
      <c r="F713" s="4">
        <v>44226.625</v>
      </c>
      <c r="H713">
        <v>2.7</v>
      </c>
      <c r="I713">
        <v>2.0708333333333302</v>
      </c>
      <c r="K713">
        <v>2.22488330937868E-4</v>
      </c>
      <c r="L713">
        <v>2.5105948381587997E-4</v>
      </c>
      <c r="N713">
        <f t="shared" si="58"/>
        <v>1.5574183165650759E-4</v>
      </c>
      <c r="O713" s="2">
        <f t="shared" si="59"/>
        <v>7.5317845144763998E-5</v>
      </c>
      <c r="Q713">
        <f>N713+O713</f>
        <v>2.3105967680127159E-4</v>
      </c>
      <c r="S713">
        <f>IF(H713&gt;$B$5,$B$5,($B$3 - $B$5)*(($B$5-H713)/($B$5-$B$6))^(1/$B$2)+$B$5)</f>
        <v>43.066666666666663</v>
      </c>
      <c r="T713">
        <f>K713*S713</f>
        <v>9.5818307857241814E-3</v>
      </c>
      <c r="U713" s="3">
        <f>S713*N713/Q713+$B$7*O713/Q713</f>
        <v>46.956540332654171</v>
      </c>
      <c r="V713">
        <f>IF(U713-H713&lt;=10,10,U713-H713)</f>
        <v>44.256540332654168</v>
      </c>
      <c r="X713">
        <f t="shared" si="60"/>
        <v>0</v>
      </c>
      <c r="Y713">
        <f t="shared" si="61"/>
        <v>1</v>
      </c>
      <c r="AA713">
        <f>((Y713*V713)+H713+273)/(Y713*V713)</f>
        <v>7.229587715797523</v>
      </c>
      <c r="AB713">
        <f t="shared" si="62"/>
        <v>3.196028402786763E-5</v>
      </c>
      <c r="AD713">
        <f>AA713*$C$28</f>
        <v>4.0758735244442512</v>
      </c>
      <c r="AF713">
        <f>(Q713-X713)/AD713+X713</f>
        <v>5.6689609090060458E-5</v>
      </c>
      <c r="AH713">
        <f>Q713/AF713</f>
        <v>4.0758735244442512</v>
      </c>
      <c r="AT713" s="1"/>
    </row>
    <row r="714" spans="6:46" x14ac:dyDescent="0.35">
      <c r="F714" s="4">
        <v>44226.666666666664</v>
      </c>
      <c r="H714">
        <v>3</v>
      </c>
      <c r="I714">
        <v>2.0708333333333302</v>
      </c>
      <c r="K714">
        <v>2.2736211693869801E-4</v>
      </c>
      <c r="L714">
        <v>2.79303736409827E-4</v>
      </c>
      <c r="N714">
        <f t="shared" si="58"/>
        <v>1.5915348185708859E-4</v>
      </c>
      <c r="O714" s="2">
        <f t="shared" si="59"/>
        <v>8.3791120922948112E-5</v>
      </c>
      <c r="Q714">
        <f>N714+O714</f>
        <v>2.429446027800367E-4</v>
      </c>
      <c r="S714">
        <f>IF(H714&gt;$B$5,$B$5,($B$3 - $B$5)*(($B$5-H714)/($B$5-$B$6))^(1/$B$2)+$B$5)</f>
        <v>42.666666666666664</v>
      </c>
      <c r="T714">
        <f>K714*S714</f>
        <v>9.7007836560511138E-3</v>
      </c>
      <c r="U714" s="3">
        <f>S714*N714/Q714+$B$7*O714/Q714</f>
        <v>46.920409342531045</v>
      </c>
      <c r="V714">
        <f>IF(U714-H714&lt;=10,10,U714-H714)</f>
        <v>43.920409342531045</v>
      </c>
      <c r="X714">
        <f t="shared" si="60"/>
        <v>0</v>
      </c>
      <c r="Y714">
        <f t="shared" si="61"/>
        <v>1</v>
      </c>
      <c r="AA714">
        <f>((Y714*V714)+H714+273)/(Y714*V714)</f>
        <v>7.284094436540939</v>
      </c>
      <c r="AB714">
        <f t="shared" si="62"/>
        <v>3.3352753028749296E-5</v>
      </c>
      <c r="AD714">
        <f>AA714*$C$28</f>
        <v>4.1066031467568642</v>
      </c>
      <c r="AF714">
        <f>(Q714-X714)/AD714+X714</f>
        <v>5.9159503389534728E-5</v>
      </c>
      <c r="AH714">
        <f>Q714/AF714</f>
        <v>4.1066031467568642</v>
      </c>
      <c r="AT714" s="1"/>
    </row>
    <row r="715" spans="6:46" x14ac:dyDescent="0.35">
      <c r="F715" s="4">
        <v>44226.708333333336</v>
      </c>
      <c r="H715">
        <v>2.6</v>
      </c>
      <c r="I715">
        <v>2.0708333333333302</v>
      </c>
      <c r="K715">
        <v>2.3223590293952701E-4</v>
      </c>
      <c r="L715">
        <v>3.32654665361287E-4</v>
      </c>
      <c r="N715">
        <f t="shared" si="58"/>
        <v>1.625651320576689E-4</v>
      </c>
      <c r="O715" s="2">
        <f t="shared" si="59"/>
        <v>9.9796399608386113E-5</v>
      </c>
      <c r="Q715">
        <f>N715+O715</f>
        <v>2.62361531666055E-4</v>
      </c>
      <c r="S715">
        <f>IF(H715&gt;$B$5,$B$5,($B$3 - $B$5)*(($B$5-H715)/($B$5-$B$6))^(1/$B$2)+$B$5)</f>
        <v>43.2</v>
      </c>
      <c r="T715">
        <f>K715*S715</f>
        <v>1.0032591006987567E-2</v>
      </c>
      <c r="U715" s="3">
        <f>S715*N715/Q715+$B$7*O715/Q715</f>
        <v>47.688453424939802</v>
      </c>
      <c r="V715">
        <f>IF(U715-H715&lt;=10,10,U715-H715)</f>
        <v>45.0884534249398</v>
      </c>
      <c r="X715">
        <f t="shared" si="60"/>
        <v>0</v>
      </c>
      <c r="Y715">
        <f t="shared" si="61"/>
        <v>1</v>
      </c>
      <c r="AA715">
        <f>((Y715*V715)+H715+273)/(Y715*V715)</f>
        <v>7.1124296591543148</v>
      </c>
      <c r="AB715">
        <f t="shared" si="62"/>
        <v>3.6887750633621091E-5</v>
      </c>
      <c r="AD715">
        <f>AA715*$C$28</f>
        <v>4.0098225350906054</v>
      </c>
      <c r="AF715">
        <f>(Q715-X715)/AD715+X715</f>
        <v>6.5429711507201829E-5</v>
      </c>
      <c r="AH715">
        <f>Q715/AF715</f>
        <v>4.0098225350906054</v>
      </c>
      <c r="AT715" s="1"/>
    </row>
    <row r="716" spans="6:46" x14ac:dyDescent="0.35">
      <c r="F716" s="4">
        <v>44226.75</v>
      </c>
      <c r="H716">
        <v>2</v>
      </c>
      <c r="I716">
        <v>2.0708333333333302</v>
      </c>
      <c r="K716">
        <v>2.3954658194077201E-4</v>
      </c>
      <c r="L716">
        <v>3.51483762659515E-4</v>
      </c>
      <c r="N716">
        <f t="shared" si="58"/>
        <v>1.6768260735854039E-4</v>
      </c>
      <c r="O716" s="2">
        <f t="shared" si="59"/>
        <v>1.0544512879785452E-4</v>
      </c>
      <c r="Q716">
        <f>N716+O716</f>
        <v>2.7312773615639492E-4</v>
      </c>
      <c r="S716">
        <f>IF(H716&gt;$B$5,$B$5,($B$3 - $B$5)*(($B$5-H716)/($B$5-$B$6))^(1/$B$2)+$B$5)</f>
        <v>44</v>
      </c>
      <c r="T716">
        <f>K716*S716</f>
        <v>1.0540049605393969E-2</v>
      </c>
      <c r="U716" s="3">
        <f>S716*N716/Q716+$B$7*O716/Q716</f>
        <v>48.246717792557817</v>
      </c>
      <c r="V716">
        <f>IF(U716-H716&lt;=10,10,U716-H716)</f>
        <v>46.246717792557817</v>
      </c>
      <c r="X716">
        <f t="shared" si="60"/>
        <v>0</v>
      </c>
      <c r="Y716">
        <f t="shared" si="61"/>
        <v>1</v>
      </c>
      <c r="AA716">
        <f>((Y716*V716)+H716+273)/(Y716*V716)</f>
        <v>6.946367939742828</v>
      </c>
      <c r="AB716">
        <f t="shared" si="62"/>
        <v>3.9319503159878224E-5</v>
      </c>
      <c r="AD716">
        <f>AA716*$C$28</f>
        <v>3.9162007972847306</v>
      </c>
      <c r="AF716">
        <f>(Q716-X716)/AD716+X716</f>
        <v>6.9743036757912428E-5</v>
      </c>
      <c r="AH716">
        <f>Q716/AF716</f>
        <v>3.9162007972847306</v>
      </c>
      <c r="AT716" s="1"/>
    </row>
    <row r="717" spans="6:46" x14ac:dyDescent="0.35">
      <c r="F717" s="4">
        <v>44226.791666666664</v>
      </c>
      <c r="H717">
        <v>1.6</v>
      </c>
      <c r="I717">
        <v>2.0708333333333302</v>
      </c>
      <c r="K717">
        <v>2.5075628974268003E-4</v>
      </c>
      <c r="L717">
        <v>2.9813283370805599E-4</v>
      </c>
      <c r="N717">
        <f t="shared" si="58"/>
        <v>1.7552940281987601E-4</v>
      </c>
      <c r="O717" s="2">
        <f t="shared" si="59"/>
        <v>8.9439850112416804E-5</v>
      </c>
      <c r="Q717">
        <f>N717+O717</f>
        <v>2.6496925293229283E-4</v>
      </c>
      <c r="S717">
        <f>IF(H717&gt;$B$5,$B$5,($B$3 - $B$5)*(($B$5-H717)/($B$5-$B$6))^(1/$B$2)+$B$5)</f>
        <v>44.533333333333331</v>
      </c>
      <c r="T717">
        <f>K717*S717</f>
        <v>1.1167013436540684E-2</v>
      </c>
      <c r="U717" s="3">
        <f>S717*N717/Q717+$B$7*O717/Q717</f>
        <v>48.066336077929151</v>
      </c>
      <c r="V717">
        <f>IF(U717-H717&lt;=10,10,U717-H717)</f>
        <v>46.466336077929149</v>
      </c>
      <c r="X717">
        <f t="shared" si="60"/>
        <v>0</v>
      </c>
      <c r="Y717">
        <f t="shared" si="61"/>
        <v>1</v>
      </c>
      <c r="AA717">
        <f>((Y717*V717)+H717+273)/(Y717*V717)</f>
        <v>6.9096546699844295</v>
      </c>
      <c r="AB717">
        <f t="shared" si="62"/>
        <v>3.8347683869545672E-5</v>
      </c>
      <c r="AD717">
        <f>AA717*$C$28</f>
        <v>3.8955027090829568</v>
      </c>
      <c r="AF717">
        <f>(Q717-X717)/AD717+X717</f>
        <v>6.8019270610305757E-5</v>
      </c>
      <c r="AH717">
        <f>Q717/AF717</f>
        <v>3.8955027090829568</v>
      </c>
      <c r="AT717" s="1"/>
    </row>
    <row r="718" spans="6:46" x14ac:dyDescent="0.35">
      <c r="F718" s="4">
        <v>44226.833333333336</v>
      </c>
      <c r="H718">
        <v>1.4</v>
      </c>
      <c r="I718">
        <v>2.0708333333333302</v>
      </c>
      <c r="K718">
        <v>2.59650949194194E-4</v>
      </c>
      <c r="L718">
        <v>2.07123710160139E-4</v>
      </c>
      <c r="N718">
        <f t="shared" si="58"/>
        <v>1.8175566443593579E-4</v>
      </c>
      <c r="O718" s="2">
        <f t="shared" si="59"/>
        <v>6.2137113048041704E-5</v>
      </c>
      <c r="Q718">
        <f>N718+O718</f>
        <v>2.4389277748397748E-4</v>
      </c>
      <c r="S718">
        <f>IF(H718&gt;$B$5,$B$5,($B$3 - $B$5)*(($B$5-H718)/($B$5-$B$6))^(1/$B$2)+$B$5)</f>
        <v>44.8</v>
      </c>
      <c r="T718">
        <f>K718*S718</f>
        <v>1.1632362523899891E-2</v>
      </c>
      <c r="U718" s="3">
        <f>S718*N718/Q718+$B$7*O718/Q718</f>
        <v>47.398677007283098</v>
      </c>
      <c r="V718">
        <f>IF(U718-H718&lt;=10,10,U718-H718)</f>
        <v>45.998677007283099</v>
      </c>
      <c r="X718">
        <f t="shared" si="60"/>
        <v>0</v>
      </c>
      <c r="Y718">
        <f t="shared" si="61"/>
        <v>1</v>
      </c>
      <c r="AA718">
        <f>((Y718*V718)+H718+273)/(Y718*V718)</f>
        <v>6.9653889601336463</v>
      </c>
      <c r="AB718">
        <f t="shared" si="62"/>
        <v>3.501495449570671E-5</v>
      </c>
      <c r="AD718">
        <f>AA718*$C$28</f>
        <v>3.9269244064954529</v>
      </c>
      <c r="AF718">
        <f>(Q718-X718)/AD718+X718</f>
        <v>6.2107836117384632E-5</v>
      </c>
      <c r="AH718">
        <f>Q718/AF718</f>
        <v>3.9269244064954525</v>
      </c>
      <c r="AT718" s="1"/>
    </row>
    <row r="719" spans="6:46" x14ac:dyDescent="0.35">
      <c r="F719" s="4">
        <v>44226.875</v>
      </c>
      <c r="H719">
        <v>1.1000000000000001</v>
      </c>
      <c r="I719">
        <v>2.0708333333333302</v>
      </c>
      <c r="K719">
        <v>2.6574318169523002E-4</v>
      </c>
      <c r="L719">
        <v>1.2552974190793999E-4</v>
      </c>
      <c r="N719">
        <f t="shared" si="58"/>
        <v>1.8602022718666102E-4</v>
      </c>
      <c r="O719" s="2">
        <f t="shared" si="59"/>
        <v>3.7658922572381999E-5</v>
      </c>
      <c r="Q719">
        <f>N719+O719</f>
        <v>2.2367914975904301E-4</v>
      </c>
      <c r="S719">
        <f>IF(H719&gt;$B$5,$B$5,($B$3 - $B$5)*(($B$5-H719)/($B$5-$B$6))^(1/$B$2)+$B$5)</f>
        <v>45.2</v>
      </c>
      <c r="T719">
        <f>K719*S719</f>
        <v>1.2011591812624397E-2</v>
      </c>
      <c r="U719" s="3">
        <f>S719*N719/Q719+$B$7*O719/Q719</f>
        <v>46.849941184088507</v>
      </c>
      <c r="V719">
        <f>IF(U719-H719&lt;=10,10,U719-H719)</f>
        <v>45.749941184088506</v>
      </c>
      <c r="X719">
        <f t="shared" si="60"/>
        <v>0</v>
      </c>
      <c r="Y719">
        <f t="shared" si="61"/>
        <v>1</v>
      </c>
      <c r="AA719">
        <f>((Y719*V719)+H719+273)/(Y719*V719)</f>
        <v>6.9912645329329948</v>
      </c>
      <c r="AB719">
        <f t="shared" si="62"/>
        <v>3.1994090440346204E-5</v>
      </c>
      <c r="AD719">
        <f>AA719*$C$28</f>
        <v>3.941512453040934</v>
      </c>
      <c r="AF719">
        <f>(Q719-X719)/AD719+X719</f>
        <v>5.6749573272684018E-5</v>
      </c>
      <c r="AH719">
        <f>Q719/AF719</f>
        <v>3.941512453040934</v>
      </c>
      <c r="AT719" s="1"/>
    </row>
    <row r="720" spans="6:46" x14ac:dyDescent="0.35">
      <c r="F720" s="4">
        <v>44226.916666666664</v>
      </c>
      <c r="H720">
        <v>0.7</v>
      </c>
      <c r="I720">
        <v>2.0708333333333302</v>
      </c>
      <c r="K720">
        <v>2.6537764774516801E-4</v>
      </c>
      <c r="L720" s="2">
        <v>8.1594332240161007E-5</v>
      </c>
      <c r="N720">
        <f t="shared" si="58"/>
        <v>1.8576435342161759E-4</v>
      </c>
      <c r="O720" s="2">
        <f t="shared" si="59"/>
        <v>2.4478299672048307E-5</v>
      </c>
      <c r="Q720">
        <f>N720+O720</f>
        <v>2.102426530936659E-4</v>
      </c>
      <c r="S720">
        <f>IF(H720&gt;$B$5,$B$5,($B$3 - $B$5)*(($B$5-H720)/($B$5-$B$6))^(1/$B$2)+$B$5)</f>
        <v>45.733333333333334</v>
      </c>
      <c r="T720">
        <f>K720*S720</f>
        <v>1.2136604423545683E-2</v>
      </c>
      <c r="U720" s="3">
        <f>S720*N720/Q720+$B$7*O720/Q720</f>
        <v>46.81224020731856</v>
      </c>
      <c r="V720">
        <f>IF(U720-H720&lt;=10,10,U720-H720)</f>
        <v>46.112240207318557</v>
      </c>
      <c r="X720">
        <f t="shared" si="60"/>
        <v>0</v>
      </c>
      <c r="Y720">
        <f t="shared" si="61"/>
        <v>1</v>
      </c>
      <c r="AA720">
        <f>((Y720*V720)+H720+273)/(Y720*V720)</f>
        <v>6.9355173110102024</v>
      </c>
      <c r="AB720">
        <f t="shared" si="62"/>
        <v>3.0313910796517456E-5</v>
      </c>
      <c r="AD720">
        <f>AA720*$C$28</f>
        <v>3.910083464995056</v>
      </c>
      <c r="AF720">
        <f>(Q720-X720)/AD720+X720</f>
        <v>5.3769351722503891E-5</v>
      </c>
      <c r="AH720">
        <f>Q720/AF720</f>
        <v>3.910083464995056</v>
      </c>
      <c r="AL720" s="2"/>
      <c r="AT720" s="1"/>
    </row>
    <row r="721" spans="6:46" x14ac:dyDescent="0.35">
      <c r="F721" s="4">
        <v>44226.958333333336</v>
      </c>
      <c r="H721">
        <v>0.3</v>
      </c>
      <c r="I721">
        <v>2.0708333333333302</v>
      </c>
      <c r="K721">
        <v>2.59650949194194E-4</v>
      </c>
      <c r="L721" s="2">
        <v>7.5317845144764106E-5</v>
      </c>
      <c r="N721">
        <f t="shared" si="58"/>
        <v>1.8175566443593579E-4</v>
      </c>
      <c r="O721" s="2">
        <f t="shared" si="59"/>
        <v>2.2595353543429236E-5</v>
      </c>
      <c r="Q721">
        <f>N721+O721</f>
        <v>2.0435101797936504E-4</v>
      </c>
      <c r="S721">
        <f>IF(H721&gt;$B$5,$B$5,($B$3 - $B$5)*(($B$5-H721)/($B$5-$B$6))^(1/$B$2)+$B$5)</f>
        <v>46.266666666666666</v>
      </c>
      <c r="T721">
        <f>K721*S721</f>
        <v>1.2013183916051376E-2</v>
      </c>
      <c r="U721" s="3">
        <f>S721*N721/Q721+$B$7*O721/Q721</f>
        <v>47.232322508416416</v>
      </c>
      <c r="V721">
        <f>IF(U721-H721&lt;=10,10,U721-H721)</f>
        <v>46.932322508416419</v>
      </c>
      <c r="X721">
        <f t="shared" si="60"/>
        <v>0</v>
      </c>
      <c r="Y721">
        <f t="shared" si="61"/>
        <v>1</v>
      </c>
      <c r="AA721">
        <f>((Y721*V721)+H721+273)/(Y721*V721)</f>
        <v>6.8232788277415599</v>
      </c>
      <c r="AB721">
        <f t="shared" si="62"/>
        <v>2.9949093850383259E-5</v>
      </c>
      <c r="AD721">
        <f>AA721*$C$28</f>
        <v>3.8468060167695075</v>
      </c>
      <c r="AF721">
        <f>(Q721-X721)/AD721+X721</f>
        <v>5.3122257033115512E-5</v>
      </c>
      <c r="AH721">
        <f>Q721/AF721</f>
        <v>3.8468060167695075</v>
      </c>
      <c r="AL721" s="2"/>
      <c r="AT721" s="1"/>
    </row>
    <row r="722" spans="6:46" x14ac:dyDescent="0.35">
      <c r="F722" s="4">
        <v>44227</v>
      </c>
      <c r="H722">
        <v>-0.2</v>
      </c>
      <c r="I722">
        <v>0.40416666666666701</v>
      </c>
      <c r="K722">
        <v>3.0351502320165899E-4</v>
      </c>
      <c r="L722" s="2">
        <v>6.2764870953969994E-5</v>
      </c>
      <c r="N722">
        <f t="shared" si="58"/>
        <v>2.1246051624116129E-4</v>
      </c>
      <c r="O722" s="2">
        <f t="shared" si="59"/>
        <v>1.8829461286190999E-5</v>
      </c>
      <c r="Q722">
        <f>N722+O722</f>
        <v>2.3128997752735228E-4</v>
      </c>
      <c r="S722">
        <f>IF(H722&gt;$B$5,$B$5,($B$3 - $B$5)*(($B$5-H722)/($B$5-$B$6))^(1/$B$2)+$B$5)</f>
        <v>46.933333333333337</v>
      </c>
      <c r="T722">
        <f>K722*S722</f>
        <v>1.4244971755597862E-2</v>
      </c>
      <c r="U722" s="3">
        <f>S722*N722/Q722+$B$7*O722/Q722</f>
        <v>47.590045696456144</v>
      </c>
      <c r="V722">
        <f>IF(U722-H722&lt;=10,10,U722-H722)</f>
        <v>47.790045696456147</v>
      </c>
      <c r="X722">
        <f t="shared" si="60"/>
        <v>0</v>
      </c>
      <c r="Y722">
        <f t="shared" si="61"/>
        <v>1</v>
      </c>
      <c r="AA722">
        <f>((Y722*V722)+H722+273)/(Y722*V722)</f>
        <v>6.7083017189964602</v>
      </c>
      <c r="AB722">
        <f t="shared" si="62"/>
        <v>3.4478171557547727E-5</v>
      </c>
      <c r="AD722">
        <f>AA722*$C$28</f>
        <v>3.7819845951513313</v>
      </c>
      <c r="AF722">
        <f>(Q722-X722)/AD722+X722</f>
        <v>6.1155716452117786E-5</v>
      </c>
      <c r="AH722">
        <f>Q722/AF722</f>
        <v>3.7819845951513309</v>
      </c>
      <c r="AL722" s="2"/>
      <c r="AT722" s="1"/>
    </row>
    <row r="723" spans="6:46" x14ac:dyDescent="0.35">
      <c r="F723" s="4">
        <v>44227.041666666664</v>
      </c>
      <c r="H723">
        <v>-0.5</v>
      </c>
      <c r="I723">
        <v>0.40416666666666701</v>
      </c>
      <c r="K723">
        <v>3.0266211065151398E-4</v>
      </c>
      <c r="L723" s="2">
        <v>5.0211896763176003E-5</v>
      </c>
      <c r="N723">
        <f t="shared" si="58"/>
        <v>2.1186347745605978E-4</v>
      </c>
      <c r="O723" s="2">
        <f t="shared" si="59"/>
        <v>1.5063569028952804E-5</v>
      </c>
      <c r="Q723">
        <f>N723+O723</f>
        <v>2.2692704648501259E-4</v>
      </c>
      <c r="S723">
        <f>IF(H723&gt;$B$5,$B$5,($B$3 - $B$5)*(($B$5-H723)/($B$5-$B$6))^(1/$B$2)+$B$5)</f>
        <v>47.333333333333336</v>
      </c>
      <c r="T723">
        <f>K723*S723</f>
        <v>1.4326006570838328E-2</v>
      </c>
      <c r="U723" s="3">
        <f>S723*N723/Q723+$B$7*O723/Q723</f>
        <v>47.84225179124369</v>
      </c>
      <c r="V723">
        <f>IF(U723-H723&lt;=10,10,U723-H723)</f>
        <v>48.34225179124369</v>
      </c>
      <c r="X723">
        <f t="shared" si="60"/>
        <v>0</v>
      </c>
      <c r="Y723">
        <f t="shared" si="61"/>
        <v>1</v>
      </c>
      <c r="AA723">
        <f>((Y723*V723)+H723+273)/(Y723*V723)</f>
        <v>6.6368909163920735</v>
      </c>
      <c r="AB723">
        <f t="shared" si="62"/>
        <v>3.4191769812660108E-5</v>
      </c>
      <c r="AD723">
        <f>AA723*$C$28</f>
        <v>3.7417248443693425</v>
      </c>
      <c r="AF723">
        <f>(Q723-X723)/AD723+X723</f>
        <v>6.0647710861609476E-5</v>
      </c>
      <c r="AH723">
        <f>Q723/AF723</f>
        <v>3.7417248443693425</v>
      </c>
      <c r="AL723" s="2"/>
      <c r="AT723" s="1"/>
    </row>
    <row r="724" spans="6:46" x14ac:dyDescent="0.35">
      <c r="F724" s="4">
        <v>44227.083333333336</v>
      </c>
      <c r="H724">
        <v>-0.7</v>
      </c>
      <c r="I724">
        <v>0.40416666666666701</v>
      </c>
      <c r="K724">
        <v>3.0400240180174199E-4</v>
      </c>
      <c r="L724" s="2">
        <v>3.4520739689343903E-5</v>
      </c>
      <c r="N724">
        <f t="shared" si="58"/>
        <v>2.1280168126121938E-4</v>
      </c>
      <c r="O724" s="2">
        <f t="shared" si="59"/>
        <v>1.0356221906803173E-5</v>
      </c>
      <c r="Q724">
        <f>N724+O724</f>
        <v>2.2315790316802255E-4</v>
      </c>
      <c r="S724">
        <f>IF(H724&gt;$B$5,$B$5,($B$3 - $B$5)*(($B$5-H724)/($B$5-$B$6))^(1/$B$2)+$B$5)</f>
        <v>47.599999999999994</v>
      </c>
      <c r="T724">
        <f>K724*S724</f>
        <v>1.4470514325762917E-2</v>
      </c>
      <c r="U724" s="3">
        <f>S724*N724/Q724+$B$7*O724/Q724</f>
        <v>47.943416213463166</v>
      </c>
      <c r="V724">
        <f>IF(U724-H724&lt;=10,10,U724-H724)</f>
        <v>48.643416213463169</v>
      </c>
      <c r="X724">
        <f t="shared" si="60"/>
        <v>0</v>
      </c>
      <c r="Y724">
        <f t="shared" si="61"/>
        <v>1</v>
      </c>
      <c r="AA724">
        <f>((Y724*V724)+H724+273)/(Y724*V724)</f>
        <v>6.5978798611729648</v>
      </c>
      <c r="AB724">
        <f t="shared" si="62"/>
        <v>3.3822668472831175E-5</v>
      </c>
      <c r="AD724">
        <f>AA724*$C$28</f>
        <v>3.7197313181298375</v>
      </c>
      <c r="AF724">
        <f>(Q724-X724)/AD724+X724</f>
        <v>5.9993016721492463E-5</v>
      </c>
      <c r="AH724">
        <f>Q724/AF724</f>
        <v>3.7197313181298375</v>
      </c>
      <c r="AL724" s="2"/>
      <c r="AT724" s="1"/>
    </row>
    <row r="725" spans="6:46" x14ac:dyDescent="0.35">
      <c r="F725" s="4">
        <v>44227.125</v>
      </c>
      <c r="H725">
        <v>-1.2</v>
      </c>
      <c r="I725">
        <v>0.40416666666666701</v>
      </c>
      <c r="K725">
        <v>3.0814511990244698E-4</v>
      </c>
      <c r="L725" s="2">
        <v>1.56912784031529E-5</v>
      </c>
      <c r="N725">
        <f t="shared" si="58"/>
        <v>2.1570158393171288E-4</v>
      </c>
      <c r="O725" s="2">
        <f t="shared" si="59"/>
        <v>4.7073835209458711E-6</v>
      </c>
      <c r="Q725">
        <f>N725+O725</f>
        <v>2.2040896745265874E-4</v>
      </c>
      <c r="S725">
        <f>IF(H725&gt;$B$5,$B$5,($B$3 - $B$5)*(($B$5-H725)/($B$5-$B$6))^(1/$B$2)+$B$5)</f>
        <v>48.266666666666666</v>
      </c>
      <c r="T725">
        <f>K725*S725</f>
        <v>1.487313778729144E-2</v>
      </c>
      <c r="U725" s="3">
        <f>S725*N725/Q725+$B$7*O725/Q725</f>
        <v>48.410473802740547</v>
      </c>
      <c r="V725">
        <f>IF(U725-H725&lt;=10,10,U725-H725)</f>
        <v>49.61047380274055</v>
      </c>
      <c r="X725">
        <f t="shared" si="60"/>
        <v>0</v>
      </c>
      <c r="Y725">
        <f t="shared" si="61"/>
        <v>1</v>
      </c>
      <c r="AA725">
        <f>((Y725*V725)+H725+273)/(Y725*V725)</f>
        <v>6.4786818017647194</v>
      </c>
      <c r="AB725">
        <f t="shared" si="62"/>
        <v>3.4020650218169667E-5</v>
      </c>
      <c r="AD725">
        <f>AA725*$C$28</f>
        <v>3.6525302226309075</v>
      </c>
      <c r="AF725">
        <f>(Q725-X725)/AD725+X725</f>
        <v>6.0344187184821913E-5</v>
      </c>
      <c r="AH725">
        <f>Q725/AF725</f>
        <v>3.6525302226309075</v>
      </c>
      <c r="AL725" s="2"/>
      <c r="AT725" s="1"/>
    </row>
    <row r="726" spans="6:46" x14ac:dyDescent="0.35">
      <c r="F726" s="4">
        <v>44227.166666666664</v>
      </c>
      <c r="H726">
        <v>-1.5</v>
      </c>
      <c r="I726">
        <v>0.40416666666666701</v>
      </c>
      <c r="K726">
        <v>3.0765774130236397E-4</v>
      </c>
      <c r="L726" s="2">
        <v>1.2552974190794001E-5</v>
      </c>
      <c r="N726">
        <f t="shared" si="58"/>
        <v>2.1536041891165477E-4</v>
      </c>
      <c r="O726" s="2">
        <f t="shared" si="59"/>
        <v>3.7658922572382009E-6</v>
      </c>
      <c r="Q726">
        <f>N726+O726</f>
        <v>2.1912631116889297E-4</v>
      </c>
      <c r="S726">
        <f>IF(H726&gt;$B$5,$B$5,($B$3 - $B$5)*(($B$5-H726)/($B$5-$B$6))^(1/$B$2)+$B$5)</f>
        <v>48.666666666666671</v>
      </c>
      <c r="T726">
        <f>K726*S726</f>
        <v>1.4972676743381715E-2</v>
      </c>
      <c r="U726" s="3">
        <f>S726*N726/Q726+$B$7*O726/Q726</f>
        <v>48.775510971283865</v>
      </c>
      <c r="V726">
        <f>IF(U726-H726&lt;=10,10,U726-H726)</f>
        <v>50.275510971283865</v>
      </c>
      <c r="X726">
        <f t="shared" si="60"/>
        <v>0</v>
      </c>
      <c r="Y726">
        <f t="shared" si="61"/>
        <v>1</v>
      </c>
      <c r="AA726">
        <f>((Y726*V726)+H726+273)/(Y726*V726)</f>
        <v>6.4002434735088851</v>
      </c>
      <c r="AB726">
        <f t="shared" si="62"/>
        <v>3.4237183644008879E-5</v>
      </c>
      <c r="AD726">
        <f>AA726*$C$28</f>
        <v>3.6083085162200383</v>
      </c>
      <c r="AF726">
        <f>(Q726-X726)/AD726+X726</f>
        <v>6.0728263723536443E-5</v>
      </c>
      <c r="AH726">
        <f>Q726/AF726</f>
        <v>3.6083085162200383</v>
      </c>
      <c r="AL726" s="2"/>
      <c r="AT726" s="1"/>
    </row>
    <row r="727" spans="6:46" x14ac:dyDescent="0.35">
      <c r="F727" s="4">
        <v>44227.208333333336</v>
      </c>
      <c r="H727">
        <v>-1.9</v>
      </c>
      <c r="I727">
        <v>0.40416666666666701</v>
      </c>
      <c r="K727">
        <v>3.0887618780257203E-4</v>
      </c>
      <c r="L727" s="2">
        <v>9.4147306430955099E-6</v>
      </c>
      <c r="N727">
        <f t="shared" si="58"/>
        <v>2.162133314618004E-4</v>
      </c>
      <c r="O727" s="2">
        <f t="shared" si="59"/>
        <v>2.8244191929286532E-6</v>
      </c>
      <c r="Q727">
        <f>N727+O727</f>
        <v>2.1903775065472905E-4</v>
      </c>
      <c r="S727">
        <f>IF(H727&gt;$B$5,$B$5,($B$3 - $B$5)*(($B$5-H727)/($B$5-$B$6))^(1/$B$2)+$B$5)</f>
        <v>49.2</v>
      </c>
      <c r="T727">
        <f>K727*S727</f>
        <v>1.5196708439886545E-2</v>
      </c>
      <c r="U727" s="3">
        <f>S727*N727/Q727+$B$7*O727/Q727</f>
        <v>49.274789077544945</v>
      </c>
      <c r="V727">
        <f>IF(U727-H727&lt;=10,10,U727-H727)</f>
        <v>51.174789077544943</v>
      </c>
      <c r="X727">
        <f t="shared" si="60"/>
        <v>0</v>
      </c>
      <c r="Y727">
        <f t="shared" si="61"/>
        <v>1</v>
      </c>
      <c r="AA727">
        <f>((Y727*V727)+H727+273)/(Y727*V727)</f>
        <v>6.297530383353477</v>
      </c>
      <c r="AB727">
        <f t="shared" si="62"/>
        <v>3.4781531381527048E-5</v>
      </c>
      <c r="AD727">
        <f>AA727*$C$28</f>
        <v>3.5504012632430131</v>
      </c>
      <c r="AF727">
        <f>(Q727-X727)/AD727+X727</f>
        <v>6.1693801464754786E-5</v>
      </c>
      <c r="AH727">
        <f>Q727/AF727</f>
        <v>3.5504012632430131</v>
      </c>
      <c r="AL727" s="2"/>
      <c r="AT727" s="1"/>
    </row>
    <row r="728" spans="6:46" x14ac:dyDescent="0.35">
      <c r="F728" s="4">
        <v>44227.25</v>
      </c>
      <c r="H728">
        <v>-2</v>
      </c>
      <c r="I728">
        <v>0.40416666666666701</v>
      </c>
      <c r="K728">
        <v>3.1058201290286199E-4</v>
      </c>
      <c r="L728" s="2">
        <v>2.8244252593946901E-5</v>
      </c>
      <c r="N728">
        <f t="shared" si="58"/>
        <v>2.1740740903200339E-4</v>
      </c>
      <c r="O728" s="2">
        <f t="shared" si="59"/>
        <v>8.473275778184072E-6</v>
      </c>
      <c r="Q728">
        <f>N728+O728</f>
        <v>2.2588068481018745E-4</v>
      </c>
      <c r="S728">
        <f>IF(H728&gt;$B$5,$B$5,($B$3 - $B$5)*(($B$5-H728)/($B$5-$B$6))^(1/$B$2)+$B$5)</f>
        <v>49.333333333333329</v>
      </c>
      <c r="T728">
        <f>K728*S728</f>
        <v>1.5322045969874524E-2</v>
      </c>
      <c r="U728" s="3">
        <f>S728*N728/Q728+$B$7*O728/Q728</f>
        <v>49.545902325011653</v>
      </c>
      <c r="V728">
        <f>IF(U728-H728&lt;=10,10,U728-H728)</f>
        <v>51.545902325011653</v>
      </c>
      <c r="X728">
        <f t="shared" si="60"/>
        <v>0</v>
      </c>
      <c r="Y728">
        <f t="shared" si="61"/>
        <v>1</v>
      </c>
      <c r="AA728">
        <f>((Y728*V728)+H728+273)/(Y728*V728)</f>
        <v>6.2574499189337596</v>
      </c>
      <c r="AB728">
        <f t="shared" si="62"/>
        <v>3.6097881363256117E-5</v>
      </c>
      <c r="AD728">
        <f>AA728*$C$28</f>
        <v>3.5278048289513606</v>
      </c>
      <c r="AF728">
        <f>(Q728-X728)/AD728+X728</f>
        <v>6.4028679522310888E-5</v>
      </c>
      <c r="AH728">
        <f>Q728/AF728</f>
        <v>3.5278048289513606</v>
      </c>
      <c r="AL728" s="2"/>
      <c r="AT728" s="1"/>
    </row>
    <row r="729" spans="6:46" x14ac:dyDescent="0.35">
      <c r="F729" s="4">
        <v>44227.291666666664</v>
      </c>
      <c r="H729">
        <v>-3</v>
      </c>
      <c r="I729">
        <v>0.40416666666666701</v>
      </c>
      <c r="K729">
        <v>3.1387181845342202E-4</v>
      </c>
      <c r="L729">
        <v>1.00423672197031E-4</v>
      </c>
      <c r="N729">
        <f t="shared" si="58"/>
        <v>2.1971027291739541E-4</v>
      </c>
      <c r="O729" s="2">
        <f t="shared" si="59"/>
        <v>3.0127101659109304E-5</v>
      </c>
      <c r="Q729">
        <f>N729+O729</f>
        <v>2.4983737457650473E-4</v>
      </c>
      <c r="S729">
        <f>IF(H729&gt;$B$5,$B$5,($B$3 - $B$5)*(($B$5-H729)/($B$5-$B$6))^(1/$B$2)+$B$5)</f>
        <v>50.666666666666671</v>
      </c>
      <c r="T729">
        <f>K729*S729</f>
        <v>1.5902838801640052E-2</v>
      </c>
      <c r="U729" s="3">
        <f>S729*N729/Q729+$B$7*O729/Q729</f>
        <v>51.189209677204765</v>
      </c>
      <c r="V729">
        <f>IF(U729-H729&lt;=10,10,U729-H729)</f>
        <v>54.189209677204765</v>
      </c>
      <c r="X729">
        <f t="shared" si="60"/>
        <v>0</v>
      </c>
      <c r="Y729">
        <f t="shared" si="61"/>
        <v>1</v>
      </c>
      <c r="AA729">
        <f>((Y729*V729)+H729+273)/(Y729*V729)</f>
        <v>5.9825417570830197</v>
      </c>
      <c r="AB729">
        <f t="shared" si="62"/>
        <v>4.1761074927844876E-5</v>
      </c>
      <c r="AD729">
        <f>AA729*$C$28</f>
        <v>3.372817996701901</v>
      </c>
      <c r="AF729">
        <f>(Q729-X729)/AD729+X729</f>
        <v>7.4073778905593893E-5</v>
      </c>
      <c r="AH729">
        <f>Q729/AF729</f>
        <v>3.372817996701901</v>
      </c>
      <c r="AT729" s="1"/>
    </row>
    <row r="730" spans="6:46" x14ac:dyDescent="0.35">
      <c r="F730" s="4">
        <v>44227.333333333336</v>
      </c>
      <c r="H730">
        <v>-3.4</v>
      </c>
      <c r="I730">
        <v>0.40416666666666701</v>
      </c>
      <c r="K730">
        <v>3.0972910035271698E-4</v>
      </c>
      <c r="L730">
        <v>2.1026249968978099E-4</v>
      </c>
      <c r="N730">
        <f t="shared" si="58"/>
        <v>2.1681037024690188E-4</v>
      </c>
      <c r="O730" s="2">
        <f t="shared" si="59"/>
        <v>6.3078749906934301E-5</v>
      </c>
      <c r="Q730">
        <f>N730+O730</f>
        <v>2.7988912015383617E-4</v>
      </c>
      <c r="S730">
        <f>IF(H730&gt;$B$5,$B$5,($B$3 - $B$5)*(($B$5-H730)/($B$5-$B$6))^(1/$B$2)+$B$5)</f>
        <v>51.199999999999996</v>
      </c>
      <c r="T730">
        <f>K730*S730</f>
        <v>1.5858129938059108E-2</v>
      </c>
      <c r="U730" s="3">
        <f>S730*N730/Q730+$B$7*O730/Q730</f>
        <v>52.056407885789213</v>
      </c>
      <c r="V730">
        <f>IF(U730-H730&lt;=10,10,U730-H730)</f>
        <v>55.456407885789211</v>
      </c>
      <c r="X730">
        <f t="shared" si="60"/>
        <v>0</v>
      </c>
      <c r="Y730">
        <f t="shared" si="61"/>
        <v>1</v>
      </c>
      <c r="AA730">
        <f>((Y730*V730)+H730+273)/(Y730*V730)</f>
        <v>5.8614760724357229</v>
      </c>
      <c r="AB730">
        <f t="shared" si="62"/>
        <v>4.7750620610744709E-5</v>
      </c>
      <c r="AD730">
        <f>AA730*$C$28</f>
        <v>3.3045639775004476</v>
      </c>
      <c r="AF730">
        <f>(Q730-X730)/AD730+X730</f>
        <v>8.469774592336464E-5</v>
      </c>
      <c r="AH730">
        <f>Q730/AF730</f>
        <v>3.3045639775004476</v>
      </c>
      <c r="AT730" s="1"/>
    </row>
    <row r="731" spans="6:46" x14ac:dyDescent="0.35">
      <c r="F731" s="4">
        <v>44227.375</v>
      </c>
      <c r="H731">
        <v>-2.9</v>
      </c>
      <c r="I731">
        <v>0.40416666666666701</v>
      </c>
      <c r="K731">
        <v>3.06073760852095E-4</v>
      </c>
      <c r="L731">
        <v>3.3579224159772101E-4</v>
      </c>
      <c r="N731">
        <f t="shared" si="58"/>
        <v>2.1425163259646649E-4</v>
      </c>
      <c r="O731" s="2">
        <f t="shared" si="59"/>
        <v>1.0073767247931631E-4</v>
      </c>
      <c r="Q731">
        <f>N731+O731</f>
        <v>3.1498930507578278E-4</v>
      </c>
      <c r="S731">
        <f>IF(H731&gt;$B$5,$B$5,($B$3 - $B$5)*(($B$5-H731)/($B$5-$B$6))^(1/$B$2)+$B$5)</f>
        <v>50.533333333333331</v>
      </c>
      <c r="T731">
        <f>K731*S731</f>
        <v>1.5466927381725866E-2</v>
      </c>
      <c r="U731" s="3">
        <f>S731*N731/Q731+$B$7*O731/Q731</f>
        <v>51.961831369584729</v>
      </c>
      <c r="V731">
        <f>IF(U731-H731&lt;=10,10,U731-H731)</f>
        <v>54.861831369584728</v>
      </c>
      <c r="X731">
        <f t="shared" si="60"/>
        <v>3.3517661897627634E-5</v>
      </c>
      <c r="Y731">
        <f t="shared" si="61"/>
        <v>0.89359111132499036</v>
      </c>
      <c r="AA731">
        <f>((Y731*V731)+H731+273)/(Y731*V731)</f>
        <v>6.509541302752873</v>
      </c>
      <c r="AB731">
        <f t="shared" si="62"/>
        <v>4.3239858246098122E-5</v>
      </c>
      <c r="AD731">
        <f>AA731*$C$28</f>
        <v>3.6699280920530231</v>
      </c>
      <c r="AF731">
        <f>(Q731-X731)/AD731+X731</f>
        <v>1.1021443527246914E-4</v>
      </c>
      <c r="AH731">
        <f>Q731/AF731</f>
        <v>2.8579677815984339</v>
      </c>
      <c r="AT731" s="1"/>
    </row>
    <row r="732" spans="6:46" x14ac:dyDescent="0.35">
      <c r="F732" s="4">
        <v>44227.416666666664</v>
      </c>
      <c r="H732">
        <v>-1.3</v>
      </c>
      <c r="I732">
        <v>0.40416666666666701</v>
      </c>
      <c r="K732">
        <v>2.9656987815047698E-4</v>
      </c>
      <c r="L732">
        <v>3.6403649419166798E-4</v>
      </c>
      <c r="N732">
        <f t="shared" si="58"/>
        <v>2.0759891470533388E-4</v>
      </c>
      <c r="O732" s="2">
        <f t="shared" si="59"/>
        <v>1.0921094825750041E-4</v>
      </c>
      <c r="Q732">
        <f>N732+O732</f>
        <v>3.1680986296283431E-4</v>
      </c>
      <c r="S732">
        <f>IF(H732&gt;$B$5,$B$5,($B$3 - $B$5)*(($B$5-H732)/($B$5-$B$6))^(1/$B$2)+$B$5)</f>
        <v>48.400000000000006</v>
      </c>
      <c r="T732">
        <f>K732*S732</f>
        <v>1.4353982102483087E-2</v>
      </c>
      <c r="U732" s="3">
        <f>S732*N732/Q732+$B$7*O732/Q732</f>
        <v>50.675157256022871</v>
      </c>
      <c r="V732">
        <f>IF(U732-H732&lt;=10,10,U732-H732)</f>
        <v>51.975157256022868</v>
      </c>
      <c r="X732">
        <f t="shared" si="60"/>
        <v>3.5338219784679164E-5</v>
      </c>
      <c r="Y732">
        <f t="shared" si="61"/>
        <v>0.88845606177095326</v>
      </c>
      <c r="AA732">
        <f>((Y732*V732)+H732+273)/(Y732*V732)</f>
        <v>6.8837995890652968</v>
      </c>
      <c r="AB732">
        <f t="shared" si="62"/>
        <v>4.0888994447959261E-5</v>
      </c>
      <c r="AD732">
        <f>AA732*$C$28</f>
        <v>3.88092621538327</v>
      </c>
      <c r="AF732">
        <f>(Q732-X732)/AD732+X732</f>
        <v>1.0786514443025833E-4</v>
      </c>
      <c r="AH732">
        <f>Q732/AF732</f>
        <v>2.9370920943574319</v>
      </c>
      <c r="AT732" s="1"/>
    </row>
    <row r="733" spans="6:46" x14ac:dyDescent="0.35">
      <c r="F733" s="4">
        <v>44227.458333333336</v>
      </c>
      <c r="H733">
        <v>0.4</v>
      </c>
      <c r="I733">
        <v>0.40416666666666701</v>
      </c>
      <c r="K733">
        <v>2.82923277348155E-4</v>
      </c>
      <c r="L733">
        <v>3.5462133889594901E-4</v>
      </c>
      <c r="N733">
        <f t="shared" si="58"/>
        <v>1.9804629414370848E-4</v>
      </c>
      <c r="O733" s="2">
        <f t="shared" si="59"/>
        <v>1.0638640166878472E-4</v>
      </c>
      <c r="Q733">
        <f>N733+O733</f>
        <v>3.0443269581249322E-4</v>
      </c>
      <c r="S733">
        <f>IF(H733&gt;$B$5,$B$5,($B$3 - $B$5)*(($B$5-H733)/($B$5-$B$6))^(1/$B$2)+$B$5)</f>
        <v>46.13333333333334</v>
      </c>
      <c r="T733">
        <f>K733*S733</f>
        <v>1.3052193861661553E-2</v>
      </c>
      <c r="U733" s="3">
        <f>S733*N733/Q733+$B$7*O733/Q733</f>
        <v>49.23185978741769</v>
      </c>
      <c r="V733">
        <f>IF(U733-H733&lt;=10,10,U733-H733)</f>
        <v>48.831859787417692</v>
      </c>
      <c r="X733">
        <f t="shared" si="60"/>
        <v>2.2961052634338076E-5</v>
      </c>
      <c r="Y733">
        <f t="shared" si="61"/>
        <v>0.924577573466418</v>
      </c>
      <c r="AA733">
        <f>((Y733*V733)+H733+273)/(Y733*V733)</f>
        <v>7.0555262390893647</v>
      </c>
      <c r="AB733">
        <f t="shared" si="62"/>
        <v>3.9893784480416566E-5</v>
      </c>
      <c r="AD733">
        <f>AA733*$C$28</f>
        <v>3.9777417094044791</v>
      </c>
      <c r="AF733">
        <f>(Q733-X733)/AD733+X733</f>
        <v>9.3722721878140036E-5</v>
      </c>
      <c r="AH733">
        <f>Q733/AF733</f>
        <v>3.24822721440295</v>
      </c>
      <c r="AT733" s="1"/>
    </row>
    <row r="734" spans="6:46" x14ac:dyDescent="0.35">
      <c r="F734" s="4">
        <v>44227.5</v>
      </c>
      <c r="H734">
        <v>2</v>
      </c>
      <c r="I734">
        <v>0.40416666666666701</v>
      </c>
      <c r="K734">
        <v>2.71713569546247E-4</v>
      </c>
      <c r="L734">
        <v>3.0127162323769798E-4</v>
      </c>
      <c r="N734">
        <f t="shared" si="58"/>
        <v>1.901994986823729E-4</v>
      </c>
      <c r="O734" s="2">
        <f t="shared" si="59"/>
        <v>9.0381486971309401E-5</v>
      </c>
      <c r="Q734">
        <f>N734+O734</f>
        <v>2.8058098565368232E-4</v>
      </c>
      <c r="S734">
        <f>IF(H734&gt;$B$5,$B$5,($B$3 - $B$5)*(($B$5-H734)/($B$5-$B$6))^(1/$B$2)+$B$5)</f>
        <v>44</v>
      </c>
      <c r="T734">
        <f>K734*S734</f>
        <v>1.1955397060034869E-2</v>
      </c>
      <c r="U734" s="3">
        <f>S734*N734/Q734+$B$7*O734/Q734</f>
        <v>47.543349006234962</v>
      </c>
      <c r="V734">
        <f>IF(U734-H734&lt;=10,10,U734-H734)</f>
        <v>45.543349006234962</v>
      </c>
      <c r="X734">
        <f t="shared" si="60"/>
        <v>0</v>
      </c>
      <c r="Y734">
        <f t="shared" si="61"/>
        <v>1</v>
      </c>
      <c r="AA734">
        <f>((Y734*V734)+H734+273)/(Y734*V734)</f>
        <v>7.0382032942362676</v>
      </c>
      <c r="AB734">
        <f t="shared" si="62"/>
        <v>3.9865427854784471E-5</v>
      </c>
      <c r="AD734">
        <f>AA734*$C$28</f>
        <v>3.9679754357153358</v>
      </c>
      <c r="AF734">
        <f>(Q734-X734)/AD734+X734</f>
        <v>7.0711371630026212E-5</v>
      </c>
      <c r="AH734">
        <f>Q734/AF734</f>
        <v>3.9679754357153363</v>
      </c>
      <c r="AT734" s="1"/>
    </row>
    <row r="735" spans="6:46" x14ac:dyDescent="0.35">
      <c r="F735" s="4">
        <v>44227.541666666664</v>
      </c>
      <c r="H735">
        <v>2.7</v>
      </c>
      <c r="I735">
        <v>0.40416666666666701</v>
      </c>
      <c r="K735">
        <v>2.6720531749547898E-4</v>
      </c>
      <c r="L735">
        <v>2.60474639111599E-4</v>
      </c>
      <c r="N735">
        <f t="shared" si="58"/>
        <v>1.8704372224683527E-4</v>
      </c>
      <c r="O735" s="2">
        <f t="shared" si="59"/>
        <v>7.8142391733479705E-5</v>
      </c>
      <c r="Q735">
        <f>N735+O735</f>
        <v>2.6518611398031498E-4</v>
      </c>
      <c r="S735">
        <f>IF(H735&gt;$B$5,$B$5,($B$3 - $B$5)*(($B$5-H735)/($B$5-$B$6))^(1/$B$2)+$B$5)</f>
        <v>43.066666666666663</v>
      </c>
      <c r="T735">
        <f>K735*S735</f>
        <v>1.1507642340138628E-2</v>
      </c>
      <c r="U735" s="3">
        <f>S735*N735/Q735+$B$7*O735/Q735</f>
        <v>46.583061978710589</v>
      </c>
      <c r="V735">
        <f>IF(U735-H735&lt;=10,10,U735-H735)</f>
        <v>43.883061978710586</v>
      </c>
      <c r="X735">
        <f t="shared" si="60"/>
        <v>0</v>
      </c>
      <c r="Y735">
        <f t="shared" si="61"/>
        <v>1</v>
      </c>
      <c r="AA735">
        <f>((Y735*V735)+H735+273)/(Y735*V735)</f>
        <v>7.282606262383263</v>
      </c>
      <c r="AB735">
        <f t="shared" si="62"/>
        <v>3.641362781756812E-5</v>
      </c>
      <c r="AD735">
        <f>AA735*$C$28</f>
        <v>4.1057641487548375</v>
      </c>
      <c r="AF735">
        <f>(Q735-X735)/AD735+X735</f>
        <v>6.4588735341931036E-5</v>
      </c>
      <c r="AH735">
        <f>Q735/AF735</f>
        <v>4.1057641487548375</v>
      </c>
      <c r="AT735" s="1"/>
    </row>
    <row r="736" spans="6:46" x14ac:dyDescent="0.35">
      <c r="F736" s="4">
        <v>44227.583333333336</v>
      </c>
      <c r="H736">
        <v>3.1</v>
      </c>
      <c r="I736">
        <v>0.40416666666666701</v>
      </c>
      <c r="K736">
        <v>2.64646579845044E-4</v>
      </c>
      <c r="L736">
        <v>1.8829461286190999E-4</v>
      </c>
      <c r="N736">
        <f t="shared" si="58"/>
        <v>1.8525260589153078E-4</v>
      </c>
      <c r="O736" s="2">
        <f t="shared" si="59"/>
        <v>5.6488383858573005E-5</v>
      </c>
      <c r="Q736">
        <f>N736+O736</f>
        <v>2.4174098975010379E-4</v>
      </c>
      <c r="S736">
        <f>IF(H736&gt;$B$5,$B$5,($B$3 - $B$5)*(($B$5-H736)/($B$5-$B$6))^(1/$B$2)+$B$5)</f>
        <v>42.533333333333331</v>
      </c>
      <c r="T736">
        <f>K736*S736</f>
        <v>1.1256301196075871E-2</v>
      </c>
      <c r="U736" s="3">
        <f>S736*N736/Q736+$B$7*O736/Q736</f>
        <v>45.446458876632889</v>
      </c>
      <c r="V736">
        <f>IF(U736-H736&lt;=10,10,U736-H736)</f>
        <v>42.346458876632887</v>
      </c>
      <c r="X736">
        <f t="shared" si="60"/>
        <v>0</v>
      </c>
      <c r="Y736">
        <f t="shared" si="61"/>
        <v>1</v>
      </c>
      <c r="AA736">
        <f>((Y736*V736)+H736+273)/(Y736*V736)</f>
        <v>7.5200256957578615</v>
      </c>
      <c r="AB736">
        <f t="shared" si="62"/>
        <v>3.2146298367899574E-5</v>
      </c>
      <c r="AD736">
        <f>AA736*$C$28</f>
        <v>4.2396157072006337</v>
      </c>
      <c r="AF736">
        <f>(Q736-X736)/AD736+X736</f>
        <v>5.7019552347522176E-5</v>
      </c>
      <c r="AH736">
        <f>Q736/AF736</f>
        <v>4.2396157072006337</v>
      </c>
      <c r="AT736" s="1"/>
    </row>
    <row r="737" spans="6:46" x14ac:dyDescent="0.35">
      <c r="F737" s="4">
        <v>44227.625</v>
      </c>
      <c r="H737">
        <v>3.6</v>
      </c>
      <c r="I737">
        <v>0.40416666666666701</v>
      </c>
      <c r="K737">
        <v>2.6428104589498199E-4</v>
      </c>
      <c r="L737">
        <v>1.2552974190793999E-4</v>
      </c>
      <c r="N737">
        <f t="shared" si="58"/>
        <v>1.8499673212648738E-4</v>
      </c>
      <c r="O737" s="2">
        <f t="shared" si="59"/>
        <v>3.7658922572381999E-5</v>
      </c>
      <c r="Q737">
        <f>N737+O737</f>
        <v>2.2265565469886938E-4</v>
      </c>
      <c r="S737">
        <f>IF(H737&gt;$B$5,$B$5,($B$3 - $B$5)*(($B$5-H737)/($B$5-$B$6))^(1/$B$2)+$B$5)</f>
        <v>41.866666666666667</v>
      </c>
      <c r="T737">
        <f>K737*S737</f>
        <v>1.1064566454803247E-2</v>
      </c>
      <c r="U737" s="3">
        <f>S737*N737/Q737+$B$7*O737/Q737</f>
        <v>44.087976445599466</v>
      </c>
      <c r="V737">
        <f>IF(U737-H737&lt;=10,10,U737-H737)</f>
        <v>40.487976445599465</v>
      </c>
      <c r="X737">
        <f t="shared" si="60"/>
        <v>0</v>
      </c>
      <c r="Y737">
        <f t="shared" si="61"/>
        <v>1</v>
      </c>
      <c r="AA737">
        <f>((Y737*V737)+H737+273)/(Y737*V737)</f>
        <v>7.8316577977574608</v>
      </c>
      <c r="AB737">
        <f t="shared" si="62"/>
        <v>2.8430207300761433E-5</v>
      </c>
      <c r="AD737">
        <f>AA737*$C$28</f>
        <v>4.4153066433700081</v>
      </c>
      <c r="AF737">
        <f>(Q737-X737)/AD737+X737</f>
        <v>5.0428129387843869E-5</v>
      </c>
      <c r="AH737">
        <f>Q737/AF737</f>
        <v>4.4153066433700081</v>
      </c>
      <c r="AT737" s="1"/>
    </row>
    <row r="738" spans="6:46" x14ac:dyDescent="0.35">
      <c r="F738" s="4">
        <v>44227.666666666664</v>
      </c>
      <c r="H738">
        <v>3.4</v>
      </c>
      <c r="I738">
        <v>0.40416666666666701</v>
      </c>
      <c r="K738">
        <v>2.6793638539560402E-4</v>
      </c>
      <c r="L738">
        <v>1.00423672197031E-4</v>
      </c>
      <c r="N738">
        <f t="shared" si="58"/>
        <v>1.875554697769228E-4</v>
      </c>
      <c r="O738" s="2">
        <f t="shared" si="59"/>
        <v>3.0127101659109304E-5</v>
      </c>
      <c r="Q738">
        <f>N738+O738</f>
        <v>2.1768257143603209E-4</v>
      </c>
      <c r="S738">
        <f>IF(H738&gt;$B$5,$B$5,($B$3 - $B$5)*(($B$5-H738)/($B$5-$B$6))^(1/$B$2)+$B$5)</f>
        <v>42.133333333333333</v>
      </c>
      <c r="T738">
        <f>K738*S738</f>
        <v>1.1289053038001449E-2</v>
      </c>
      <c r="U738" s="3">
        <f>S738*N738/Q738+$B$7*O738/Q738</f>
        <v>43.914070174704435</v>
      </c>
      <c r="V738">
        <f>IF(U738-H738&lt;=10,10,U738-H738)</f>
        <v>40.514070174704436</v>
      </c>
      <c r="X738">
        <f t="shared" si="60"/>
        <v>0</v>
      </c>
      <c r="Y738">
        <f t="shared" si="61"/>
        <v>1</v>
      </c>
      <c r="AA738">
        <f>((Y738*V738)+H738+273)/(Y738*V738)</f>
        <v>7.8223212036734449</v>
      </c>
      <c r="AB738">
        <f t="shared" si="62"/>
        <v>2.7828385688611974E-5</v>
      </c>
      <c r="AD738">
        <f>AA738*$C$28</f>
        <v>4.4100428886261005</v>
      </c>
      <c r="AF738">
        <f>(Q738-X738)/AD738+X738</f>
        <v>4.9360647262060676E-5</v>
      </c>
      <c r="AH738">
        <f>Q738/AF738</f>
        <v>4.4100428886261005</v>
      </c>
      <c r="AT738" s="1"/>
    </row>
    <row r="739" spans="6:46" x14ac:dyDescent="0.35">
      <c r="F739" s="4">
        <v>44227.708333333336</v>
      </c>
      <c r="H739">
        <v>2.1</v>
      </c>
      <c r="I739">
        <v>0.40416666666666701</v>
      </c>
      <c r="K739">
        <v>2.7086065699610102E-4</v>
      </c>
      <c r="L739">
        <v>1.2552974190793999E-4</v>
      </c>
      <c r="N739">
        <f t="shared" si="58"/>
        <v>1.8960245989727069E-4</v>
      </c>
      <c r="O739" s="2">
        <f t="shared" si="59"/>
        <v>3.7658922572381999E-5</v>
      </c>
      <c r="Q739">
        <f>N739+O739</f>
        <v>2.2726138246965269E-4</v>
      </c>
      <c r="S739">
        <f>IF(H739&gt;$B$5,$B$5,($B$3 - $B$5)*(($B$5-H739)/($B$5-$B$6))^(1/$B$2)+$B$5)</f>
        <v>43.86666666666666</v>
      </c>
      <c r="T739">
        <f>K739*S739</f>
        <v>1.1881754153562296E-2</v>
      </c>
      <c r="U739" s="3">
        <f>S739*N739/Q739+$B$7*O739/Q739</f>
        <v>45.711543844726187</v>
      </c>
      <c r="V739">
        <f>IF(U739-H739&lt;=10,10,U739-H739)</f>
        <v>43.611543844726185</v>
      </c>
      <c r="X739">
        <f t="shared" si="60"/>
        <v>0</v>
      </c>
      <c r="Y739">
        <f t="shared" si="61"/>
        <v>1</v>
      </c>
      <c r="AA739">
        <f>((Y739*V739)+H739+273)/(Y739*V739)</f>
        <v>7.3079628866031765</v>
      </c>
      <c r="AB739">
        <f t="shared" si="62"/>
        <v>3.1097774577682116E-5</v>
      </c>
      <c r="AD739">
        <f>AA739*$C$28</f>
        <v>4.1200596241526108</v>
      </c>
      <c r="AF739">
        <f>(Q739-X739)/AD739+X739</f>
        <v>5.5159731460535464E-5</v>
      </c>
      <c r="AH739">
        <f>Q739/AF739</f>
        <v>4.1200596241526108</v>
      </c>
      <c r="AT739" s="1"/>
    </row>
    <row r="740" spans="6:46" x14ac:dyDescent="0.35">
      <c r="F740" s="4">
        <v>44227.75</v>
      </c>
      <c r="H740">
        <v>1.8</v>
      </c>
      <c r="I740">
        <v>0.40416666666666701</v>
      </c>
      <c r="K740">
        <v>2.7744026809722102E-4</v>
      </c>
      <c r="L740">
        <v>1.6946551556368199E-4</v>
      </c>
      <c r="N740">
        <f t="shared" si="58"/>
        <v>1.942081876680547E-4</v>
      </c>
      <c r="O740" s="2">
        <f t="shared" si="59"/>
        <v>5.0839654669104605E-5</v>
      </c>
      <c r="Q740">
        <f>N740+O740</f>
        <v>2.4504784233715931E-4</v>
      </c>
      <c r="S740">
        <f>IF(H740&gt;$B$5,$B$5,($B$3 - $B$5)*(($B$5-H740)/($B$5-$B$6))^(1/$B$2)+$B$5)</f>
        <v>44.266666666666666</v>
      </c>
      <c r="T740">
        <f>K740*S740</f>
        <v>1.2281355867770316E-2</v>
      </c>
      <c r="U740" s="3">
        <f>S740*N740/Q740+$B$7*O740/Q740</f>
        <v>46.493492885214884</v>
      </c>
      <c r="V740">
        <f>IF(U740-H740&lt;=10,10,U740-H740)</f>
        <v>44.693492885214887</v>
      </c>
      <c r="X740">
        <f t="shared" si="60"/>
        <v>0</v>
      </c>
      <c r="Y740">
        <f t="shared" si="61"/>
        <v>1</v>
      </c>
      <c r="AA740">
        <f>((Y740*V740)+H740+273)/(Y740*V740)</f>
        <v>7.1485460692401368</v>
      </c>
      <c r="AB740">
        <f t="shared" si="62"/>
        <v>3.4279396112670918E-5</v>
      </c>
      <c r="AD740">
        <f>AA740*$C$28</f>
        <v>4.0301841276811636</v>
      </c>
      <c r="AF740">
        <f>(Q740-X740)/AD740+X740</f>
        <v>6.0803138162859036E-5</v>
      </c>
      <c r="AH740">
        <f>Q740/AF740</f>
        <v>4.0301841276811636</v>
      </c>
      <c r="AT740" s="1"/>
    </row>
    <row r="741" spans="6:46" x14ac:dyDescent="0.35">
      <c r="F741" s="4">
        <v>44227.791666666664</v>
      </c>
      <c r="H741">
        <v>1.9</v>
      </c>
      <c r="I741">
        <v>0.40416666666666701</v>
      </c>
      <c r="K741">
        <v>2.8864997589912901E-4</v>
      </c>
      <c r="L741">
        <v>1.7574188132975799E-4</v>
      </c>
      <c r="N741">
        <f t="shared" si="58"/>
        <v>2.020549831293903E-4</v>
      </c>
      <c r="O741" s="2">
        <f t="shared" si="59"/>
        <v>5.2722564398927402E-5</v>
      </c>
      <c r="Q741">
        <f>N741+O741</f>
        <v>2.5477754752831769E-4</v>
      </c>
      <c r="S741">
        <f>IF(H741&gt;$B$5,$B$5,($B$3 - $B$5)*(($B$5-H741)/($B$5-$B$6))^(1/$B$2)+$B$5)</f>
        <v>44.13333333333334</v>
      </c>
      <c r="T741">
        <f>K741*S741</f>
        <v>1.2739085603014896E-2</v>
      </c>
      <c r="U741" s="3">
        <f>S741*N741/Q741+$B$7*O741/Q741</f>
        <v>46.382034361713139</v>
      </c>
      <c r="V741">
        <f>IF(U741-H741&lt;=10,10,U741-H741)</f>
        <v>44.48203436171314</v>
      </c>
      <c r="X741">
        <f t="shared" si="60"/>
        <v>0</v>
      </c>
      <c r="Y741">
        <f t="shared" si="61"/>
        <v>1</v>
      </c>
      <c r="AA741">
        <f>((Y741*V741)+H741+273)/(Y741*V741)</f>
        <v>7.1800231024643439</v>
      </c>
      <c r="AB741">
        <f t="shared" si="62"/>
        <v>3.5484223921350945E-5</v>
      </c>
      <c r="AD741">
        <f>AA741*$C$28</f>
        <v>4.047930147425312</v>
      </c>
      <c r="AF741">
        <f>(Q741-X741)/AD741+X741</f>
        <v>6.2940203573020912E-5</v>
      </c>
      <c r="AH741">
        <f>Q741/AF741</f>
        <v>4.047930147425312</v>
      </c>
      <c r="AT741" s="1"/>
    </row>
    <row r="742" spans="6:46" x14ac:dyDescent="0.35">
      <c r="F742" s="4">
        <v>44227.833333333336</v>
      </c>
      <c r="H742">
        <v>1.6</v>
      </c>
      <c r="I742">
        <v>0.40416666666666701</v>
      </c>
      <c r="K742">
        <v>2.9778832465068503E-4</v>
      </c>
      <c r="L742">
        <v>1.6632672603403899E-4</v>
      </c>
      <c r="N742">
        <f t="shared" si="58"/>
        <v>2.0845182725547952E-4</v>
      </c>
      <c r="O742" s="2">
        <f t="shared" si="59"/>
        <v>4.9898017810211702E-5</v>
      </c>
      <c r="Q742">
        <f>N742+O742</f>
        <v>2.583498450656912E-4</v>
      </c>
      <c r="S742">
        <f>IF(H742&gt;$B$5,$B$5,($B$3 - $B$5)*(($B$5-H742)/($B$5-$B$6))^(1/$B$2)+$B$5)</f>
        <v>44.533333333333331</v>
      </c>
      <c r="T742">
        <f>K742*S742</f>
        <v>1.3261506724443839E-2</v>
      </c>
      <c r="U742" s="3">
        <f>S742*N742/Q742+$B$7*O742/Q742</f>
        <v>46.554878651520326</v>
      </c>
      <c r="V742">
        <f>IF(U742-H742&lt;=10,10,U742-H742)</f>
        <v>44.954878651520325</v>
      </c>
      <c r="X742">
        <f t="shared" si="60"/>
        <v>0</v>
      </c>
      <c r="Y742">
        <f t="shared" si="61"/>
        <v>1</v>
      </c>
      <c r="AA742">
        <f>((Y742*V742)+H742+273)/(Y742*V742)</f>
        <v>7.108347041232939</v>
      </c>
      <c r="AB742">
        <f t="shared" si="62"/>
        <v>3.6344574001114126E-5</v>
      </c>
      <c r="AD742">
        <f>AA742*$C$28</f>
        <v>4.0075208499945392</v>
      </c>
      <c r="AF742">
        <f>(Q742-X742)/AD742+X742</f>
        <v>6.4466251015523284E-5</v>
      </c>
      <c r="AH742">
        <f>Q742/AF742</f>
        <v>4.0075208499945392</v>
      </c>
      <c r="AT742" s="1"/>
    </row>
    <row r="743" spans="6:46" x14ac:dyDescent="0.35">
      <c r="F743" s="4">
        <v>44227.875</v>
      </c>
      <c r="H743">
        <v>1.7</v>
      </c>
      <c r="I743">
        <v>0.40416666666666701</v>
      </c>
      <c r="K743">
        <v>3.0400240180174199E-4</v>
      </c>
      <c r="L743">
        <v>1.6005036026796299E-4</v>
      </c>
      <c r="N743">
        <f t="shared" si="58"/>
        <v>2.1280168126121938E-4</v>
      </c>
      <c r="O743" s="2">
        <f t="shared" si="59"/>
        <v>4.8015108080388904E-5</v>
      </c>
      <c r="Q743">
        <f>N743+O743</f>
        <v>2.6081678934160828E-4</v>
      </c>
      <c r="S743">
        <f>IF(H743&gt;$B$5,$B$5,($B$3 - $B$5)*(($B$5-H743)/($B$5-$B$6))^(1/$B$2)+$B$5)</f>
        <v>44.4</v>
      </c>
      <c r="T743">
        <f>K743*S743</f>
        <v>1.3497706639997343E-2</v>
      </c>
      <c r="U743" s="3">
        <f>S743*N743/Q743+$B$7*O743/Q743</f>
        <v>46.351408676323771</v>
      </c>
      <c r="V743">
        <f>IF(U743-H743&lt;=10,10,U743-H743)</f>
        <v>44.651408676323769</v>
      </c>
      <c r="X743">
        <f t="shared" si="60"/>
        <v>0</v>
      </c>
      <c r="Y743">
        <f t="shared" si="61"/>
        <v>1</v>
      </c>
      <c r="AA743">
        <f>((Y743*V743)+H743+273)/(Y743*V743)</f>
        <v>7.1521015381908564</v>
      </c>
      <c r="AB743">
        <f t="shared" si="62"/>
        <v>3.646715415726363E-5</v>
      </c>
      <c r="AD743">
        <f>AA743*$C$28</f>
        <v>4.0321886184395446</v>
      </c>
      <c r="AF743">
        <f>(Q743-X743)/AD743+X743</f>
        <v>6.4683677779573775E-5</v>
      </c>
      <c r="AH743">
        <f>Q743/AF743</f>
        <v>4.0321886184395446</v>
      </c>
      <c r="AT743" s="1"/>
    </row>
    <row r="744" spans="6:46" x14ac:dyDescent="0.35">
      <c r="F744" s="4">
        <v>44227.916666666664</v>
      </c>
      <c r="H744">
        <v>2</v>
      </c>
      <c r="I744">
        <v>0.40416666666666701</v>
      </c>
      <c r="K744">
        <v>3.0473346970186698E-4</v>
      </c>
      <c r="L744">
        <v>1.3180610767401599E-4</v>
      </c>
      <c r="N744">
        <f t="shared" si="58"/>
        <v>2.1331342879130687E-4</v>
      </c>
      <c r="O744" s="2">
        <f t="shared" si="59"/>
        <v>3.9541832302204804E-5</v>
      </c>
      <c r="Q744">
        <f>N744+O744</f>
        <v>2.5285526109351168E-4</v>
      </c>
      <c r="S744">
        <f>IF(H744&gt;$B$5,$B$5,($B$3 - $B$5)*(($B$5-H744)/($B$5-$B$6))^(1/$B$2)+$B$5)</f>
        <v>44</v>
      </c>
      <c r="T744">
        <f>K744*S744</f>
        <v>1.3408272666882147E-2</v>
      </c>
      <c r="U744" s="3">
        <f>S744*N744/Q744+$B$7*O744/Q744</f>
        <v>45.720194206927715</v>
      </c>
      <c r="V744">
        <f>IF(U744-H744&lt;=10,10,U744-H744)</f>
        <v>43.720194206927715</v>
      </c>
      <c r="X744">
        <f t="shared" si="60"/>
        <v>0</v>
      </c>
      <c r="Y744">
        <f t="shared" si="61"/>
        <v>1</v>
      </c>
      <c r="AA744">
        <f>((Y744*V744)+H744+273)/(Y744*V744)</f>
        <v>7.289999506828007</v>
      </c>
      <c r="AB744">
        <f t="shared" si="62"/>
        <v>3.4685223346953688E-5</v>
      </c>
      <c r="AD744">
        <f>AA744*$C$28</f>
        <v>4.1099322881393601</v>
      </c>
      <c r="AF744">
        <f>(Q744-X744)/AD744+X744</f>
        <v>6.1522974921804322E-5</v>
      </c>
      <c r="AH744">
        <f>Q744/AF744</f>
        <v>4.1099322881393601</v>
      </c>
      <c r="AT744" s="1"/>
    </row>
    <row r="745" spans="6:46" x14ac:dyDescent="0.35">
      <c r="F745" s="4">
        <v>44227.958333333336</v>
      </c>
      <c r="H745">
        <v>2</v>
      </c>
      <c r="I745">
        <v>0.40416666666666701</v>
      </c>
      <c r="K745">
        <v>2.9778832465068503E-4</v>
      </c>
      <c r="L745" s="2">
        <v>9.7242902722384896E-5</v>
      </c>
      <c r="N745">
        <f t="shared" si="58"/>
        <v>2.0845182725547952E-4</v>
      </c>
      <c r="O745" s="2">
        <f t="shared" si="59"/>
        <v>2.9172870816715474E-5</v>
      </c>
      <c r="Q745">
        <f>N745+O745</f>
        <v>2.3762469807219499E-4</v>
      </c>
      <c r="S745">
        <f>IF(H745&gt;$B$5,$B$5,($B$3 - $B$5)*(($B$5-H745)/($B$5-$B$6))^(1/$B$2)+$B$5)</f>
        <v>44</v>
      </c>
      <c r="T745">
        <f>K745*S745</f>
        <v>1.3102686284630141E-2</v>
      </c>
      <c r="U745" s="3">
        <f>S745*N745/Q745+$B$7*O745/Q745</f>
        <v>45.350455493840855</v>
      </c>
      <c r="V745">
        <f>IF(U745-H745&lt;=10,10,U745-H745)</f>
        <v>43.350455493840855</v>
      </c>
      <c r="X745">
        <f t="shared" si="60"/>
        <v>0</v>
      </c>
      <c r="Y745">
        <f t="shared" si="61"/>
        <v>1</v>
      </c>
      <c r="AA745">
        <f>((Y745*V745)+H745+273)/(Y745*V745)</f>
        <v>7.3436473012162802</v>
      </c>
      <c r="AB745">
        <f t="shared" si="62"/>
        <v>3.2357858203898051E-5</v>
      </c>
      <c r="AD745">
        <f>AA745*$C$28</f>
        <v>4.1401776677360678</v>
      </c>
      <c r="AF745">
        <f>(Q745-X745)/AD745+X745</f>
        <v>5.7394806972651719E-5</v>
      </c>
      <c r="AH745">
        <f>Q745/AF745</f>
        <v>4.1401776677360678</v>
      </c>
      <c r="AL745" s="2"/>
      <c r="AT745" s="1"/>
    </row>
    <row r="746" spans="6:46" x14ac:dyDescent="0.35">
      <c r="F746" s="4">
        <v>44228</v>
      </c>
      <c r="H746">
        <v>2.2000000000000002</v>
      </c>
      <c r="I746">
        <v>3.6041666666666701</v>
      </c>
      <c r="K746">
        <v>2.25899981138449E-4</v>
      </c>
      <c r="L746" s="2">
        <v>3.7530556150953302E-5</v>
      </c>
      <c r="N746">
        <f t="shared" si="58"/>
        <v>1.581299867969143E-4</v>
      </c>
      <c r="O746" s="2">
        <f t="shared" si="59"/>
        <v>1.1259166845285992E-5</v>
      </c>
      <c r="Q746">
        <f>N746+O746</f>
        <v>1.6938915364220029E-4</v>
      </c>
      <c r="S746">
        <f>IF(H746&gt;$B$5,$B$5,($B$3 - $B$5)*(($B$5-H746)/($B$5-$B$6))^(1/$B$2)+$B$5)</f>
        <v>43.733333333333334</v>
      </c>
      <c r="T746">
        <f>K746*S746</f>
        <v>9.8793591751215031E-3</v>
      </c>
      <c r="U746" s="3">
        <f>S746*N746/Q746+$B$7*O746/Q746</f>
        <v>44.482220006786896</v>
      </c>
      <c r="V746">
        <f>IF(U746-H746&lt;=10,10,U746-H746)</f>
        <v>42.282220006786893</v>
      </c>
      <c r="X746">
        <f t="shared" si="60"/>
        <v>0</v>
      </c>
      <c r="Y746">
        <f t="shared" si="61"/>
        <v>1</v>
      </c>
      <c r="AA746">
        <f>((Y746*V746)+H746+273)/(Y746*V746)</f>
        <v>7.5086459499010818</v>
      </c>
      <c r="AB746">
        <f t="shared" si="62"/>
        <v>2.2559214373988669E-5</v>
      </c>
      <c r="AD746">
        <f>AA746*$C$28</f>
        <v>4.2332000709740756</v>
      </c>
      <c r="AF746">
        <f>(Q746-X746)/AD746+X746</f>
        <v>4.0014445526365874E-5</v>
      </c>
      <c r="AH746">
        <f>Q746/AF746</f>
        <v>4.2332000709740756</v>
      </c>
      <c r="AL746" s="2"/>
      <c r="AT746" s="1"/>
    </row>
    <row r="747" spans="6:46" x14ac:dyDescent="0.35">
      <c r="F747" s="4">
        <v>44228.041666666664</v>
      </c>
      <c r="H747">
        <v>2.4</v>
      </c>
      <c r="I747">
        <v>3.6041666666666701</v>
      </c>
      <c r="K747">
        <v>2.25899981138449E-4</v>
      </c>
      <c r="L747" s="2">
        <v>1.56056199026532E-5</v>
      </c>
      <c r="N747">
        <f t="shared" si="58"/>
        <v>1.581299867969143E-4</v>
      </c>
      <c r="O747" s="2">
        <f t="shared" si="59"/>
        <v>4.6816859707959604E-6</v>
      </c>
      <c r="Q747">
        <f>N747+O747</f>
        <v>1.6281167276771026E-4</v>
      </c>
      <c r="S747">
        <f>IF(H747&gt;$B$5,$B$5,($B$3 - $B$5)*(($B$5-H747)/($B$5-$B$6))^(1/$B$2)+$B$5)</f>
        <v>43.466666666666669</v>
      </c>
      <c r="T747">
        <f>K747*S747</f>
        <v>9.819119180151251E-3</v>
      </c>
      <c r="U747" s="3">
        <f>S747*N747/Q747+$B$7*O747/Q747</f>
        <v>43.798310239546218</v>
      </c>
      <c r="V747">
        <f>IF(U747-H747&lt;=10,10,U747-H747)</f>
        <v>41.39831023954622</v>
      </c>
      <c r="X747">
        <f t="shared" si="60"/>
        <v>0</v>
      </c>
      <c r="Y747">
        <f t="shared" si="61"/>
        <v>1</v>
      </c>
      <c r="AA747">
        <f>((Y747*V747)+H747+273)/(Y747*V747)</f>
        <v>7.6524454357299083</v>
      </c>
      <c r="AB747">
        <f t="shared" si="62"/>
        <v>2.1275770488676592E-5</v>
      </c>
      <c r="AD747">
        <f>AA747*$C$28</f>
        <v>4.3142708789037849</v>
      </c>
      <c r="AF747">
        <f>(Q747-X747)/AD747+X747</f>
        <v>3.7737934714261417E-5</v>
      </c>
      <c r="AH747">
        <f>Q747/AF747</f>
        <v>4.3142708789037849</v>
      </c>
      <c r="AL747" s="2"/>
      <c r="AT747" s="1"/>
    </row>
    <row r="748" spans="6:46" x14ac:dyDescent="0.35">
      <c r="F748" s="4">
        <v>44228.083333333336</v>
      </c>
      <c r="H748">
        <v>2.4</v>
      </c>
      <c r="I748">
        <v>3.6041666666666701</v>
      </c>
      <c r="K748">
        <v>2.26265515088511E-4</v>
      </c>
      <c r="L748" s="2">
        <v>3.0954506962448998E-6</v>
      </c>
      <c r="N748">
        <f t="shared" si="58"/>
        <v>1.5838586056195769E-4</v>
      </c>
      <c r="O748" s="2">
        <f t="shared" si="59"/>
        <v>9.2863520887347003E-7</v>
      </c>
      <c r="Q748">
        <f>N748+O748</f>
        <v>1.5931449577083115E-4</v>
      </c>
      <c r="S748">
        <f>IF(H748&gt;$B$5,$B$5,($B$3 - $B$5)*(($B$5-H748)/($B$5-$B$6))^(1/$B$2)+$B$5)</f>
        <v>43.466666666666669</v>
      </c>
      <c r="T748">
        <f>K748*S748</f>
        <v>9.835007722513946E-3</v>
      </c>
      <c r="U748" s="3">
        <f>S748*N748/Q748+$B$7*O748/Q748</f>
        <v>43.533893816068151</v>
      </c>
      <c r="V748">
        <f>IF(U748-H748&lt;=10,10,U748-H748)</f>
        <v>41.133893816068152</v>
      </c>
      <c r="X748">
        <f t="shared" si="60"/>
        <v>0</v>
      </c>
      <c r="Y748">
        <f t="shared" si="61"/>
        <v>1</v>
      </c>
      <c r="AA748">
        <f>((Y748*V748)+H748+273)/(Y748*V748)</f>
        <v>7.6952086090235481</v>
      </c>
      <c r="AB748">
        <f t="shared" si="62"/>
        <v>2.0703076922959039E-5</v>
      </c>
      <c r="AD748">
        <f>AA748*$C$28</f>
        <v>4.3383797621071674</v>
      </c>
      <c r="AF748">
        <f>(Q748-X748)/AD748+X748</f>
        <v>3.6722118511232293E-5</v>
      </c>
      <c r="AH748">
        <f>Q748/AF748</f>
        <v>4.3383797621071674</v>
      </c>
      <c r="AL748" s="2"/>
      <c r="AT748" s="1"/>
    </row>
    <row r="749" spans="6:46" x14ac:dyDescent="0.35">
      <c r="F749" s="4">
        <v>44228.125</v>
      </c>
      <c r="H749">
        <v>2.6</v>
      </c>
      <c r="I749">
        <v>3.6041666666666701</v>
      </c>
      <c r="K749">
        <v>2.30286388539196E-4</v>
      </c>
      <c r="L749" s="2">
        <v>6.2336942439434004E-6</v>
      </c>
      <c r="N749">
        <f t="shared" si="58"/>
        <v>1.6120047197743718E-4</v>
      </c>
      <c r="O749" s="2">
        <f t="shared" si="59"/>
        <v>1.8701082731830205E-6</v>
      </c>
      <c r="Q749">
        <f>N749+O749</f>
        <v>1.630705802506202E-4</v>
      </c>
      <c r="S749">
        <f>IF(H749&gt;$B$5,$B$5,($B$3 - $B$5)*(($B$5-H749)/($B$5-$B$6))^(1/$B$2)+$B$5)</f>
        <v>43.2</v>
      </c>
      <c r="T749">
        <f>K749*S749</f>
        <v>9.9483719848932686E-3</v>
      </c>
      <c r="U749" s="3">
        <f>S749*N749/Q749+$B$7*O749/Q749</f>
        <v>43.335323475207154</v>
      </c>
      <c r="V749">
        <f>IF(U749-H749&lt;=10,10,U749-H749)</f>
        <v>40.735323475207153</v>
      </c>
      <c r="X749">
        <f t="shared" si="60"/>
        <v>0</v>
      </c>
      <c r="Y749">
        <f t="shared" si="61"/>
        <v>1</v>
      </c>
      <c r="AA749">
        <f>((Y749*V749)+H749+273)/(Y749*V749)</f>
        <v>7.7656268930266172</v>
      </c>
      <c r="AB749">
        <f t="shared" si="62"/>
        <v>2.0999023323803314E-5</v>
      </c>
      <c r="AD749">
        <f>AA749*$C$28</f>
        <v>4.3780799539698014</v>
      </c>
      <c r="AF749">
        <f>(Q749-X749)/AD749+X749</f>
        <v>3.7247053951757278E-5</v>
      </c>
      <c r="AH749">
        <f>Q749/AF749</f>
        <v>4.3780799539698014</v>
      </c>
      <c r="AL749" s="2"/>
      <c r="AT749" s="1"/>
    </row>
    <row r="750" spans="6:46" x14ac:dyDescent="0.35">
      <c r="F750" s="4">
        <v>44228.166666666664</v>
      </c>
      <c r="H750">
        <v>2.4</v>
      </c>
      <c r="I750">
        <v>3.6041666666666701</v>
      </c>
      <c r="K750">
        <v>2.3065192248925801E-4</v>
      </c>
      <c r="L750" s="2">
        <v>2.1882106998050199E-5</v>
      </c>
      <c r="N750">
        <f t="shared" si="58"/>
        <v>1.6145634574248061E-4</v>
      </c>
      <c r="O750" s="2">
        <f t="shared" si="59"/>
        <v>6.5646320994150608E-6</v>
      </c>
      <c r="Q750">
        <f>N750+O750</f>
        <v>1.6802097784189568E-4</v>
      </c>
      <c r="S750">
        <f>IF(H750&gt;$B$5,$B$5,($B$3 - $B$5)*(($B$5-H750)/($B$5-$B$6))^(1/$B$2)+$B$5)</f>
        <v>43.466666666666669</v>
      </c>
      <c r="T750">
        <f>K750*S750</f>
        <v>1.0025670230866415E-2</v>
      </c>
      <c r="U750" s="3">
        <f>S750*N750/Q750+$B$7*O750/Q750</f>
        <v>43.917277603382544</v>
      </c>
      <c r="V750">
        <f>IF(U750-H750&lt;=10,10,U750-H750)</f>
        <v>41.517277603382546</v>
      </c>
      <c r="X750">
        <f t="shared" si="60"/>
        <v>0</v>
      </c>
      <c r="Y750">
        <f t="shared" si="61"/>
        <v>1</v>
      </c>
      <c r="AA750">
        <f>((Y750*V750)+H750+273)/(Y750*V750)</f>
        <v>7.6333829166477498</v>
      </c>
      <c r="AB750">
        <f t="shared" si="62"/>
        <v>2.2011338835820279E-5</v>
      </c>
      <c r="AD750">
        <f>AA750*$C$28</f>
        <v>4.3035238736953954</v>
      </c>
      <c r="AF750">
        <f>(Q750-X750)/AD750+X750</f>
        <v>3.9042650342640638E-5</v>
      </c>
      <c r="AH750">
        <f>Q750/AF750</f>
        <v>4.3035238736953954</v>
      </c>
      <c r="AL750" s="2"/>
      <c r="AT750" s="1"/>
    </row>
    <row r="751" spans="6:46" x14ac:dyDescent="0.35">
      <c r="F751" s="4">
        <v>44228.208333333336</v>
      </c>
      <c r="H751">
        <v>2.2000000000000002</v>
      </c>
      <c r="I751">
        <v>3.6041666666666701</v>
      </c>
      <c r="K751">
        <v>2.3101745643931999E-4</v>
      </c>
      <c r="L751" s="2">
        <v>8.4604148701770398E-5</v>
      </c>
      <c r="N751">
        <f t="shared" si="58"/>
        <v>1.6171221950752397E-4</v>
      </c>
      <c r="O751" s="2">
        <f t="shared" si="59"/>
        <v>2.5381244610531124E-5</v>
      </c>
      <c r="Q751">
        <f>N751+O751</f>
        <v>1.870934641180551E-4</v>
      </c>
      <c r="S751">
        <f>IF(H751&gt;$B$5,$B$5,($B$3 - $B$5)*(($B$5-H751)/($B$5-$B$6))^(1/$B$2)+$B$5)</f>
        <v>43.733333333333334</v>
      </c>
      <c r="T751">
        <f>K751*S751</f>
        <v>1.0103163428279594E-2</v>
      </c>
      <c r="U751" s="3">
        <f>S751*N751/Q751+$B$7*O751/Q751</f>
        <v>45.261778081309906</v>
      </c>
      <c r="V751">
        <f>IF(U751-H751&lt;=10,10,U751-H751)</f>
        <v>43.061778081309903</v>
      </c>
      <c r="X751">
        <f t="shared" si="60"/>
        <v>0</v>
      </c>
      <c r="Y751">
        <f t="shared" si="61"/>
        <v>1</v>
      </c>
      <c r="AA751">
        <f>((Y751*V751)+H751+273)/(Y751*V751)</f>
        <v>7.3908183141059149</v>
      </c>
      <c r="AB751">
        <f t="shared" si="62"/>
        <v>2.5314309751191366E-5</v>
      </c>
      <c r="AD751">
        <f>AA751*$C$28</f>
        <v>4.1667715884568803</v>
      </c>
      <c r="AF751">
        <f>(Q751-X751)/AD751+X751</f>
        <v>4.4901300718368192E-5</v>
      </c>
      <c r="AH751">
        <f>Q751/AF751</f>
        <v>4.1667715884568803</v>
      </c>
      <c r="AL751" s="2"/>
      <c r="AT751" s="1"/>
    </row>
    <row r="752" spans="6:46" x14ac:dyDescent="0.35">
      <c r="F752" s="4">
        <v>44228.25</v>
      </c>
      <c r="H752">
        <v>3</v>
      </c>
      <c r="I752">
        <v>3.6041666666666701</v>
      </c>
      <c r="K752">
        <v>2.3223590293952701E-4</v>
      </c>
      <c r="L752">
        <v>1.8188963801576399E-4</v>
      </c>
      <c r="N752">
        <f t="shared" si="58"/>
        <v>1.625651320576689E-4</v>
      </c>
      <c r="O752" s="2">
        <f t="shared" si="59"/>
        <v>5.4566891404729205E-5</v>
      </c>
      <c r="Q752">
        <f>N752+O752</f>
        <v>2.171320234623981E-4</v>
      </c>
      <c r="S752">
        <f>IF(H752&gt;$B$5,$B$5,($B$3 - $B$5)*(($B$5-H752)/($B$5-$B$6))^(1/$B$2)+$B$5)</f>
        <v>42.666666666666664</v>
      </c>
      <c r="T752">
        <f>K752*S752</f>
        <v>9.9087318587531524E-3</v>
      </c>
      <c r="U752" s="3">
        <f>S752*N752/Q752+$B$7*O752/Q752</f>
        <v>45.766125005085698</v>
      </c>
      <c r="V752">
        <f>IF(U752-H752&lt;=10,10,U752-H752)</f>
        <v>42.766125005085698</v>
      </c>
      <c r="X752">
        <f t="shared" si="60"/>
        <v>0</v>
      </c>
      <c r="Y752">
        <f t="shared" si="61"/>
        <v>1</v>
      </c>
      <c r="AA752">
        <f>((Y752*V752)+H752+273)/(Y752*V752)</f>
        <v>7.4537060574737231</v>
      </c>
      <c r="AB752">
        <f t="shared" si="62"/>
        <v>2.913074674371992E-5</v>
      </c>
      <c r="AD752">
        <f>AA752*$C$28</f>
        <v>4.2022262365338099</v>
      </c>
      <c r="AF752">
        <f>(Q752-X752)/AD752+X752</f>
        <v>5.1670712436819823E-5</v>
      </c>
      <c r="AH752">
        <f>Q752/AF752</f>
        <v>4.2022262365338099</v>
      </c>
      <c r="AT752" s="1"/>
    </row>
    <row r="753" spans="6:46" x14ac:dyDescent="0.35">
      <c r="F753" s="4">
        <v>44228.291666666664</v>
      </c>
      <c r="H753">
        <v>3.3</v>
      </c>
      <c r="I753">
        <v>3.6041666666666701</v>
      </c>
      <c r="K753">
        <v>2.31382990389382E-4</v>
      </c>
      <c r="L753">
        <v>2.3837814320365699E-4</v>
      </c>
      <c r="N753">
        <f t="shared" si="58"/>
        <v>1.619680932725674E-4</v>
      </c>
      <c r="O753" s="2">
        <f t="shared" si="59"/>
        <v>7.1513442961097115E-5</v>
      </c>
      <c r="Q753">
        <f>N753+O753</f>
        <v>2.3348153623366452E-4</v>
      </c>
      <c r="S753">
        <f>IF(H753&gt;$B$5,$B$5,($B$3 - $B$5)*(($B$5-H753)/($B$5-$B$6))^(1/$B$2)+$B$5)</f>
        <v>42.266666666666666</v>
      </c>
      <c r="T753">
        <f>K753*S753</f>
        <v>9.7797877271245462E-3</v>
      </c>
      <c r="U753" s="3">
        <f>S753*N753/Q753+$B$7*O753/Q753</f>
        <v>46.1667802333628</v>
      </c>
      <c r="V753">
        <f>IF(U753-H753&lt;=10,10,U753-H753)</f>
        <v>42.866780233362803</v>
      </c>
      <c r="X753">
        <f t="shared" si="60"/>
        <v>0</v>
      </c>
      <c r="Y753">
        <f t="shared" si="61"/>
        <v>1</v>
      </c>
      <c r="AA753">
        <f>((Y753*V753)+H753+273)/(Y753*V753)</f>
        <v>7.4455505754303983</v>
      </c>
      <c r="AB753">
        <f t="shared" si="62"/>
        <v>3.1358532034438282E-5</v>
      </c>
      <c r="AD753">
        <f>AA753*$C$28</f>
        <v>4.1976283653070965</v>
      </c>
      <c r="AF753">
        <f>(Q753-X753)/AD753+X753</f>
        <v>5.5622250450602508E-5</v>
      </c>
      <c r="AH753">
        <f>Q753/AF753</f>
        <v>4.1976283653070965</v>
      </c>
      <c r="AT753" s="1"/>
    </row>
    <row r="754" spans="6:46" x14ac:dyDescent="0.35">
      <c r="F754" s="4">
        <v>44228.333333333336</v>
      </c>
      <c r="H754">
        <v>3.4</v>
      </c>
      <c r="I754">
        <v>3.6041666666666701</v>
      </c>
      <c r="K754">
        <v>2.2553444718838699E-4</v>
      </c>
      <c r="L754">
        <v>2.28962987907939E-4</v>
      </c>
      <c r="N754">
        <f t="shared" si="58"/>
        <v>1.5787411303187088E-4</v>
      </c>
      <c r="O754" s="2">
        <f t="shared" si="59"/>
        <v>6.8688896372381706E-5</v>
      </c>
      <c r="Q754">
        <f>N754+O754</f>
        <v>2.265630094042526E-4</v>
      </c>
      <c r="S754">
        <f>IF(H754&gt;$B$5,$B$5,($B$3 - $B$5)*(($B$5-H754)/($B$5-$B$6))^(1/$B$2)+$B$5)</f>
        <v>42.133333333333333</v>
      </c>
      <c r="T754">
        <f>K754*S754</f>
        <v>9.5025180415373722E-3</v>
      </c>
      <c r="U754" s="3">
        <f>S754*N754/Q754+$B$7*O754/Q754</f>
        <v>46.034222254470933</v>
      </c>
      <c r="V754">
        <f>IF(U754-H754&lt;=10,10,U754-H754)</f>
        <v>42.634222254470934</v>
      </c>
      <c r="X754">
        <f t="shared" si="60"/>
        <v>0</v>
      </c>
      <c r="Y754">
        <f t="shared" si="61"/>
        <v>1</v>
      </c>
      <c r="AA754">
        <f>((Y754*V754)+H754+273)/(Y754*V754)</f>
        <v>7.4830548180344651</v>
      </c>
      <c r="AB754">
        <f t="shared" si="62"/>
        <v>3.0276807388638469E-5</v>
      </c>
      <c r="AD754">
        <f>AA754*$C$28</f>
        <v>4.2187723856155062</v>
      </c>
      <c r="AF754">
        <f>(Q754-X754)/AD754+X754</f>
        <v>5.3703539488584601E-5</v>
      </c>
      <c r="AH754">
        <f>Q754/AF754</f>
        <v>4.2187723856155062</v>
      </c>
      <c r="AT754" s="1"/>
    </row>
    <row r="755" spans="6:46" x14ac:dyDescent="0.35">
      <c r="F755" s="4">
        <v>44228.375</v>
      </c>
      <c r="H755">
        <v>3.7</v>
      </c>
      <c r="I755">
        <v>3.6041666666666701</v>
      </c>
      <c r="K755">
        <v>2.19198525387308E-4</v>
      </c>
      <c r="L755">
        <v>1.7561327224968699E-4</v>
      </c>
      <c r="N755">
        <f t="shared" si="58"/>
        <v>1.534389677711156E-4</v>
      </c>
      <c r="O755" s="2">
        <f t="shared" si="59"/>
        <v>5.2683981674906102E-5</v>
      </c>
      <c r="Q755">
        <f>N755+O755</f>
        <v>2.0612294944602168E-4</v>
      </c>
      <c r="S755">
        <f>IF(H755&gt;$B$5,$B$5,($B$3 - $B$5)*(($B$5-H755)/($B$5-$B$6))^(1/$B$2)+$B$5)</f>
        <v>41.733333333333334</v>
      </c>
      <c r="T755">
        <f>K755*S755</f>
        <v>9.1478851261636539E-3</v>
      </c>
      <c r="U755" s="3">
        <f>S755*N755/Q755+$B$7*O755/Q755</f>
        <v>45.12422612538893</v>
      </c>
      <c r="V755">
        <f>IF(U755-H755&lt;=10,10,U755-H755)</f>
        <v>41.424226125388927</v>
      </c>
      <c r="X755">
        <f t="shared" si="60"/>
        <v>0</v>
      </c>
      <c r="Y755">
        <f t="shared" si="61"/>
        <v>1</v>
      </c>
      <c r="AA755">
        <f>((Y755*V755)+H755+273)/(Y755*V755)</f>
        <v>7.6796661249010141</v>
      </c>
      <c r="AB755">
        <f t="shared" si="62"/>
        <v>2.6840092537053944E-5</v>
      </c>
      <c r="AD755">
        <f>AA755*$C$28</f>
        <v>4.3296172707965344</v>
      </c>
      <c r="AF755">
        <f>(Q755-X755)/AD755+X755</f>
        <v>4.7607660574603291E-5</v>
      </c>
      <c r="AH755">
        <f>Q755/AF755</f>
        <v>4.3296172707965344</v>
      </c>
      <c r="AT755" s="1"/>
    </row>
    <row r="756" spans="6:46" x14ac:dyDescent="0.35">
      <c r="F756" s="4">
        <v>44228.416666666664</v>
      </c>
      <c r="H756">
        <v>4</v>
      </c>
      <c r="I756">
        <v>3.6041666666666701</v>
      </c>
      <c r="K756">
        <v>2.0896357478556601E-4</v>
      </c>
      <c r="L756">
        <v>1.44231443419306E-4</v>
      </c>
      <c r="N756">
        <f t="shared" si="58"/>
        <v>1.4627450234989619E-4</v>
      </c>
      <c r="O756" s="2">
        <f t="shared" si="59"/>
        <v>4.3269433025791807E-5</v>
      </c>
      <c r="Q756">
        <f>N756+O756</f>
        <v>1.8954393537568801E-4</v>
      </c>
      <c r="S756">
        <f>IF(H756&gt;$B$5,$B$5,($B$3 - $B$5)*(($B$5-H756)/($B$5-$B$6))^(1/$B$2)+$B$5)</f>
        <v>41.333333333333329</v>
      </c>
      <c r="T756">
        <f>K756*S756</f>
        <v>8.6371610911367275E-3</v>
      </c>
      <c r="U756" s="3">
        <f>S756*N756/Q756+$B$7*O756/Q756</f>
        <v>44.453184764333031</v>
      </c>
      <c r="V756">
        <f>IF(U756-H756&lt;=10,10,U756-H756)</f>
        <v>40.453184764333031</v>
      </c>
      <c r="X756">
        <f t="shared" si="60"/>
        <v>0</v>
      </c>
      <c r="Y756">
        <f t="shared" si="61"/>
        <v>1</v>
      </c>
      <c r="AA756">
        <f>((Y756*V756)+H756+273)/(Y756*V756)</f>
        <v>7.8474213245189732</v>
      </c>
      <c r="AB756">
        <f t="shared" si="62"/>
        <v>2.4153658576157381E-5</v>
      </c>
      <c r="AD756">
        <f>AA756*$C$28</f>
        <v>4.4241937533830349</v>
      </c>
      <c r="AF756">
        <f>(Q756-X756)/AD756+X756</f>
        <v>4.2842593688567553E-5</v>
      </c>
      <c r="AH756">
        <f>Q756/AF756</f>
        <v>4.4241937533830349</v>
      </c>
      <c r="AT756" s="1"/>
    </row>
    <row r="757" spans="6:46" x14ac:dyDescent="0.35">
      <c r="F757" s="4">
        <v>44228.458333333336</v>
      </c>
      <c r="H757">
        <v>4.5</v>
      </c>
      <c r="I757">
        <v>3.6041666666666701</v>
      </c>
      <c r="K757">
        <v>1.97510177683617E-4</v>
      </c>
      <c r="L757">
        <v>1.3481628812358801E-4</v>
      </c>
      <c r="N757">
        <f t="shared" si="58"/>
        <v>1.3825712437853189E-4</v>
      </c>
      <c r="O757" s="2">
        <f t="shared" si="59"/>
        <v>4.0444886437076405E-5</v>
      </c>
      <c r="Q757">
        <f>N757+O757</f>
        <v>1.7870201081560829E-4</v>
      </c>
      <c r="S757">
        <f>IF(H757&gt;$B$5,$B$5,($B$3 - $B$5)*(($B$5-H757)/($B$5-$B$6))^(1/$B$2)+$B$5)</f>
        <v>40.666666666666671</v>
      </c>
      <c r="T757">
        <f>K757*S757</f>
        <v>8.0320805591337589E-3</v>
      </c>
      <c r="U757" s="3">
        <f>S757*N757/Q757+$B$7*O757/Q757</f>
        <v>43.910670672472719</v>
      </c>
      <c r="V757">
        <f>IF(U757-H757&lt;=10,10,U757-H757)</f>
        <v>39.410670672472719</v>
      </c>
      <c r="X757">
        <f t="shared" si="60"/>
        <v>0</v>
      </c>
      <c r="Y757">
        <f t="shared" si="61"/>
        <v>1</v>
      </c>
      <c r="AA757">
        <f>((Y757*V757)+H757+273)/(Y757*V757)</f>
        <v>8.0412402343060414</v>
      </c>
      <c r="AB757">
        <f t="shared" si="62"/>
        <v>2.2223190155819324E-5</v>
      </c>
      <c r="AD757">
        <f>AA757*$C$28</f>
        <v>4.5334643499914078</v>
      </c>
      <c r="AF757">
        <f>(Q757-X757)/AD757+X757</f>
        <v>3.9418421988020483E-5</v>
      </c>
      <c r="AH757">
        <f>Q757/AF757</f>
        <v>4.5334643499914078</v>
      </c>
      <c r="AT757" s="1"/>
    </row>
    <row r="758" spans="6:46" x14ac:dyDescent="0.35">
      <c r="F758" s="4">
        <v>44228.5</v>
      </c>
      <c r="H758">
        <v>5.0999999999999996</v>
      </c>
      <c r="I758">
        <v>3.6041666666666701</v>
      </c>
      <c r="K758">
        <v>1.8837182893206199E-4</v>
      </c>
      <c r="L758">
        <v>1.3167749859394599E-4</v>
      </c>
      <c r="N758">
        <f t="shared" si="58"/>
        <v>1.3186028025244338E-4</v>
      </c>
      <c r="O758" s="2">
        <f t="shared" si="59"/>
        <v>3.9503249578183801E-5</v>
      </c>
      <c r="Q758">
        <f>N758+O758</f>
        <v>1.7136352983062719E-4</v>
      </c>
      <c r="S758">
        <f>IF(H758&gt;$B$5,$B$5,($B$3 - $B$5)*(($B$5-H758)/($B$5-$B$6))^(1/$B$2)+$B$5)</f>
        <v>39.866666666666667</v>
      </c>
      <c r="T758">
        <f>K758*S758</f>
        <v>7.5097569134248716E-3</v>
      </c>
      <c r="U758" s="3">
        <f>S758*N758/Q758+$B$7*O758/Q758</f>
        <v>43.355249355219975</v>
      </c>
      <c r="V758">
        <f>IF(U758-H758&lt;=10,10,U758-H758)</f>
        <v>38.255249355219973</v>
      </c>
      <c r="X758">
        <f t="shared" si="60"/>
        <v>0</v>
      </c>
      <c r="Y758">
        <f t="shared" si="61"/>
        <v>1</v>
      </c>
      <c r="AA758">
        <f>((Y758*V758)+H758+273)/(Y758*V758)</f>
        <v>8.2695905708964599</v>
      </c>
      <c r="AB758">
        <f t="shared" si="62"/>
        <v>2.0722129875899121E-5</v>
      </c>
      <c r="AD758">
        <f>AA758*$C$28</f>
        <v>4.6622029624537848</v>
      </c>
      <c r="AF758">
        <f>(Q758-X758)/AD758+X758</f>
        <v>3.6755913719473953E-5</v>
      </c>
      <c r="AH758">
        <f>Q758/AF758</f>
        <v>4.6622029624537848</v>
      </c>
      <c r="AT758" s="1"/>
    </row>
    <row r="759" spans="6:46" x14ac:dyDescent="0.35">
      <c r="F759" s="4">
        <v>44228.541666666664</v>
      </c>
      <c r="H759">
        <v>5</v>
      </c>
      <c r="I759">
        <v>3.6041666666666701</v>
      </c>
      <c r="K759">
        <v>1.8447280013139799E-4</v>
      </c>
      <c r="L759">
        <v>1.3167749859394599E-4</v>
      </c>
      <c r="N759">
        <f t="shared" si="58"/>
        <v>1.2913096009197858E-4</v>
      </c>
      <c r="O759" s="2">
        <f t="shared" si="59"/>
        <v>3.9503249578183801E-5</v>
      </c>
      <c r="Q759">
        <f>N759+O759</f>
        <v>1.6863420967016239E-4</v>
      </c>
      <c r="S759">
        <f>IF(H759&gt;$B$5,$B$5,($B$3 - $B$5)*(($B$5-H759)/($B$5-$B$6))^(1/$B$2)+$B$5)</f>
        <v>40</v>
      </c>
      <c r="T759">
        <f>K759*S759</f>
        <v>7.3789120052559195E-3</v>
      </c>
      <c r="U759" s="3">
        <f>S759*N759/Q759+$B$7*O759/Q759</f>
        <v>43.513811016351568</v>
      </c>
      <c r="V759">
        <f>IF(U759-H759&lt;=10,10,U759-H759)</f>
        <v>38.513811016351568</v>
      </c>
      <c r="X759">
        <f t="shared" si="60"/>
        <v>0</v>
      </c>
      <c r="Y759">
        <f t="shared" si="61"/>
        <v>1</v>
      </c>
      <c r="AA759">
        <f>((Y759*V759)+H759+273)/(Y759*V759)</f>
        <v>8.2181898561524136</v>
      </c>
      <c r="AB759">
        <f t="shared" si="62"/>
        <v>2.0519629337099962E-5</v>
      </c>
      <c r="AD759">
        <f>AA759*$C$28</f>
        <v>4.6332244341339779</v>
      </c>
      <c r="AF759">
        <f>(Q759-X759)/AD759+X759</f>
        <v>3.6396728038425528E-5</v>
      </c>
      <c r="AH759">
        <f>Q759/AF759</f>
        <v>4.6332244341339779</v>
      </c>
      <c r="AT759" s="1"/>
    </row>
    <row r="760" spans="6:46" x14ac:dyDescent="0.35">
      <c r="F760" s="4">
        <v>44228.583333333336</v>
      </c>
      <c r="H760">
        <v>5</v>
      </c>
      <c r="I760">
        <v>3.6041666666666701</v>
      </c>
      <c r="K760">
        <v>1.8483833408146E-4</v>
      </c>
      <c r="L760">
        <v>1.19125009720435E-4</v>
      </c>
      <c r="N760">
        <f t="shared" si="58"/>
        <v>1.29386833857022E-4</v>
      </c>
      <c r="O760" s="2">
        <f t="shared" si="59"/>
        <v>3.5737502916130507E-5</v>
      </c>
      <c r="Q760">
        <f>N760+O760</f>
        <v>1.651243367731525E-4</v>
      </c>
      <c r="S760">
        <f>IF(H760&gt;$B$5,$B$5,($B$3 - $B$5)*(($B$5-H760)/($B$5-$B$6))^(1/$B$2)+$B$5)</f>
        <v>40</v>
      </c>
      <c r="T760">
        <f>K760*S760</f>
        <v>7.3935333632583998E-3</v>
      </c>
      <c r="U760" s="3">
        <f>S760*N760/Q760+$B$7*O760/Q760</f>
        <v>43.2464175433958</v>
      </c>
      <c r="V760">
        <f>IF(U760-H760&lt;=10,10,U760-H760)</f>
        <v>38.2464175433958</v>
      </c>
      <c r="X760">
        <f t="shared" si="60"/>
        <v>0</v>
      </c>
      <c r="Y760">
        <f t="shared" si="61"/>
        <v>1</v>
      </c>
      <c r="AA760">
        <f>((Y760*V760)+H760+273)/(Y760*V760)</f>
        <v>8.2686546311055391</v>
      </c>
      <c r="AB760">
        <f t="shared" si="62"/>
        <v>1.9969915801293416E-5</v>
      </c>
      <c r="AD760">
        <f>AA760*$C$28</f>
        <v>4.6616753013527301</v>
      </c>
      <c r="AF760">
        <f>(Q760-X760)/AD760+X760</f>
        <v>3.5421672703209623E-5</v>
      </c>
      <c r="AH760">
        <f>Q760/AF760</f>
        <v>4.6616753013527301</v>
      </c>
      <c r="AT760" s="1"/>
    </row>
    <row r="761" spans="6:46" x14ac:dyDescent="0.35">
      <c r="F761" s="4">
        <v>44228.625</v>
      </c>
      <c r="H761">
        <v>4.8</v>
      </c>
      <c r="I761">
        <v>3.6041666666666701</v>
      </c>
      <c r="K761">
        <v>1.8642231453173001E-4</v>
      </c>
      <c r="L761">
        <v>1.0657203552964101E-4</v>
      </c>
      <c r="N761">
        <f t="shared" si="58"/>
        <v>1.3049562017221101E-4</v>
      </c>
      <c r="O761" s="2">
        <f t="shared" si="59"/>
        <v>3.1971610658892304E-5</v>
      </c>
      <c r="Q761">
        <f>N761+O761</f>
        <v>1.6246723083110332E-4</v>
      </c>
      <c r="S761">
        <f>IF(H761&gt;$B$5,$B$5,($B$3 - $B$5)*(($B$5-H761)/($B$5-$B$6))^(1/$B$2)+$B$5)</f>
        <v>40.266666666666666</v>
      </c>
      <c r="T761">
        <f>K761*S761</f>
        <v>7.5066051984776618E-3</v>
      </c>
      <c r="U761" s="3">
        <f>S761*N761/Q761+$B$7*O761/Q761</f>
        <v>43.166010704423435</v>
      </c>
      <c r="V761">
        <f>IF(U761-H761&lt;=10,10,U761-H761)</f>
        <v>38.366010704423438</v>
      </c>
      <c r="X761">
        <f t="shared" si="60"/>
        <v>0</v>
      </c>
      <c r="Y761">
        <f t="shared" si="61"/>
        <v>1</v>
      </c>
      <c r="AA761">
        <f>((Y761*V761)+H761+273)/(Y761*V761)</f>
        <v>8.2407840924667948</v>
      </c>
      <c r="AB761">
        <f t="shared" si="62"/>
        <v>1.9715020926178691E-5</v>
      </c>
      <c r="AD761">
        <f>AA761*$C$28</f>
        <v>4.6459625394338957</v>
      </c>
      <c r="AF761">
        <f>(Q761-X761)/AD761+X761</f>
        <v>3.4969552477472134E-5</v>
      </c>
      <c r="AH761">
        <f>Q761/AF761</f>
        <v>4.6459625394338957</v>
      </c>
      <c r="AT761" s="1"/>
    </row>
    <row r="762" spans="6:46" x14ac:dyDescent="0.35">
      <c r="F762" s="4">
        <v>44228.666666666664</v>
      </c>
      <c r="H762">
        <v>4.9000000000000004</v>
      </c>
      <c r="I762">
        <v>3.6041666666666701</v>
      </c>
      <c r="K762">
        <v>1.9190532378266301E-4</v>
      </c>
      <c r="L762" s="2">
        <v>9.4018940009526307E-5</v>
      </c>
      <c r="N762">
        <f t="shared" si="58"/>
        <v>1.343337266478641E-4</v>
      </c>
      <c r="O762" s="2">
        <f t="shared" si="59"/>
        <v>2.8205682002857897E-5</v>
      </c>
      <c r="Q762">
        <f>N762+O762</f>
        <v>1.62539408650722E-4</v>
      </c>
      <c r="S762">
        <f>IF(H762&gt;$B$5,$B$5,($B$3 - $B$5)*(($B$5-H762)/($B$5-$B$6))^(1/$B$2)+$B$5)</f>
        <v>40.133333333333333</v>
      </c>
      <c r="T762">
        <f>K762*S762</f>
        <v>7.7018003278108756E-3</v>
      </c>
      <c r="U762" s="3">
        <f>S762*N762/Q762+$B$7*O762/Q762</f>
        <v>42.713165977757228</v>
      </c>
      <c r="V762">
        <f>IF(U762-H762&lt;=10,10,U762-H762)</f>
        <v>37.81316597775723</v>
      </c>
      <c r="X762">
        <f t="shared" si="60"/>
        <v>0</v>
      </c>
      <c r="Y762">
        <f t="shared" si="61"/>
        <v>1</v>
      </c>
      <c r="AA762">
        <f>((Y762*V762)+H762+273)/(Y762*V762)</f>
        <v>8.3492920472056902</v>
      </c>
      <c r="AB762">
        <f t="shared" si="62"/>
        <v>1.9467447986218195E-5</v>
      </c>
      <c r="AD762">
        <f>AA762*$C$28</f>
        <v>4.7071368023791331</v>
      </c>
      <c r="AF762">
        <f>(Q762-X762)/AD762+X762</f>
        <v>3.4530419546882414E-5</v>
      </c>
      <c r="AH762">
        <f>Q762/AF762</f>
        <v>4.7071368023791331</v>
      </c>
      <c r="AL762" s="2"/>
      <c r="AT762" s="1"/>
    </row>
    <row r="763" spans="6:46" x14ac:dyDescent="0.35">
      <c r="F763" s="4">
        <v>44228.708333333336</v>
      </c>
      <c r="H763">
        <v>4.7</v>
      </c>
      <c r="I763">
        <v>3.6041666666666701</v>
      </c>
      <c r="K763">
        <v>1.97510177683617E-4</v>
      </c>
      <c r="L763">
        <v>1.3795386436002199E-4</v>
      </c>
      <c r="N763">
        <f t="shared" si="58"/>
        <v>1.3825712437853189E-4</v>
      </c>
      <c r="O763" s="2">
        <f t="shared" si="59"/>
        <v>4.1386159308006606E-5</v>
      </c>
      <c r="Q763">
        <f>N763+O763</f>
        <v>1.7964328368653851E-4</v>
      </c>
      <c r="S763">
        <f>IF(H763&gt;$B$5,$B$5,($B$3 - $B$5)*(($B$5-H763)/($B$5-$B$6))^(1/$B$2)+$B$5)</f>
        <v>40.4</v>
      </c>
      <c r="T763">
        <f>K763*S763</f>
        <v>7.9794111784181262E-3</v>
      </c>
      <c r="U763" s="3">
        <f>S763*N763/Q763+$B$7*O763/Q763</f>
        <v>43.76354309216056</v>
      </c>
      <c r="V763">
        <f>IF(U763-H763&lt;=10,10,U763-H763)</f>
        <v>39.063543092160558</v>
      </c>
      <c r="X763">
        <f t="shared" si="60"/>
        <v>0</v>
      </c>
      <c r="Y763">
        <f t="shared" si="61"/>
        <v>1</v>
      </c>
      <c r="AA763">
        <f>((Y763*V763)+H763+273)/(Y763*V763)</f>
        <v>8.1089301691051681</v>
      </c>
      <c r="AB763">
        <f t="shared" si="62"/>
        <v>2.2153758873269765E-5</v>
      </c>
      <c r="AD763">
        <f>AA763*$C$28</f>
        <v>4.5716263619850173</v>
      </c>
      <c r="AF763">
        <f>(Q763-X763)/AD763+X763</f>
        <v>3.9295268130472661E-5</v>
      </c>
      <c r="AH763">
        <f>Q763/AF763</f>
        <v>4.5716263619850173</v>
      </c>
      <c r="AT763" s="1"/>
    </row>
    <row r="764" spans="6:46" x14ac:dyDescent="0.35">
      <c r="F764" s="4">
        <v>44228.75</v>
      </c>
      <c r="H764">
        <v>4.3</v>
      </c>
      <c r="I764">
        <v>3.6041666666666701</v>
      </c>
      <c r="K764">
        <v>2.0457716738482001E-4</v>
      </c>
      <c r="L764">
        <v>1.6619811695396899E-4</v>
      </c>
      <c r="N764">
        <f t="shared" si="58"/>
        <v>1.4320401716937399E-4</v>
      </c>
      <c r="O764" s="2">
        <f t="shared" si="59"/>
        <v>4.9859435086190706E-5</v>
      </c>
      <c r="Q764">
        <f>N764+O764</f>
        <v>1.9306345225556469E-4</v>
      </c>
      <c r="S764">
        <f>IF(H764&gt;$B$5,$B$5,($B$3 - $B$5)*(($B$5-H764)/($B$5-$B$6))^(1/$B$2)+$B$5)</f>
        <v>40.933333333333337</v>
      </c>
      <c r="T764">
        <f>K764*S764</f>
        <v>8.3740253849519664E-3</v>
      </c>
      <c r="U764" s="3">
        <f>S764*N764/Q764+$B$7*O764/Q764</f>
        <v>44.566108181973988</v>
      </c>
      <c r="V764">
        <f>IF(U764-H764&lt;=10,10,U764-H764)</f>
        <v>40.266108181973991</v>
      </c>
      <c r="X764">
        <f t="shared" si="60"/>
        <v>0</v>
      </c>
      <c r="Y764">
        <f t="shared" si="61"/>
        <v>1</v>
      </c>
      <c r="AA764">
        <f>((Y764*V764)+H764+273)/(Y764*V764)</f>
        <v>7.886684919903419</v>
      </c>
      <c r="AB764">
        <f t="shared" si="62"/>
        <v>2.4479671017202114E-5</v>
      </c>
      <c r="AD764">
        <f>AA764*$C$28</f>
        <v>4.4463296558982313</v>
      </c>
      <c r="AF764">
        <f>(Q764-X764)/AD764+X764</f>
        <v>4.3420858819916429E-5</v>
      </c>
      <c r="AH764">
        <f>Q764/AF764</f>
        <v>4.4463296558982313</v>
      </c>
      <c r="AT764" s="1"/>
    </row>
    <row r="765" spans="6:46" x14ac:dyDescent="0.35">
      <c r="F765" s="4">
        <v>44228.791666666664</v>
      </c>
      <c r="H765">
        <v>3.9</v>
      </c>
      <c r="I765">
        <v>3.6041666666666701</v>
      </c>
      <c r="K765">
        <v>2.1444658403649999E-4</v>
      </c>
      <c r="L765">
        <v>1.9758115907755799E-4</v>
      </c>
      <c r="N765">
        <f t="shared" si="58"/>
        <v>1.5011260882554999E-4</v>
      </c>
      <c r="O765" s="2">
        <f t="shared" si="59"/>
        <v>5.9274347723267405E-5</v>
      </c>
      <c r="Q765">
        <f>N765+O765</f>
        <v>2.0938695654881741E-4</v>
      </c>
      <c r="S765">
        <f>IF(H765&gt;$B$5,$B$5,($B$3 - $B$5)*(($B$5-H765)/($B$5-$B$6))^(1/$B$2)+$B$5)</f>
        <v>41.466666666666669</v>
      </c>
      <c r="T765">
        <f>K765*S765</f>
        <v>8.892385018046867E-3</v>
      </c>
      <c r="U765" s="3">
        <f>S765*N765/Q765+$B$7*O765/Q765</f>
        <v>45.29775299160621</v>
      </c>
      <c r="V765">
        <f>IF(U765-H765&lt;=10,10,U765-H765)</f>
        <v>41.397752991606211</v>
      </c>
      <c r="X765">
        <f t="shared" si="60"/>
        <v>0</v>
      </c>
      <c r="Y765">
        <f t="shared" si="61"/>
        <v>1</v>
      </c>
      <c r="AA765">
        <f>((Y765*V765)+H765+273)/(Y765*V765)</f>
        <v>7.688768833809509</v>
      </c>
      <c r="AB765">
        <f t="shared" si="62"/>
        <v>2.7232832859805681E-5</v>
      </c>
      <c r="AD765">
        <f>AA765*$C$28</f>
        <v>4.3347491665144311</v>
      </c>
      <c r="AF765">
        <f>(Q765-X765)/AD765+X765</f>
        <v>4.8304284401578267E-5</v>
      </c>
      <c r="AH765">
        <f>Q765/AF765</f>
        <v>4.3347491665144311</v>
      </c>
      <c r="AT765" s="1"/>
    </row>
    <row r="766" spans="6:46" x14ac:dyDescent="0.35">
      <c r="F766" s="4">
        <v>44228.833333333336</v>
      </c>
      <c r="H766">
        <v>3.6</v>
      </c>
      <c r="I766">
        <v>3.6041666666666701</v>
      </c>
      <c r="K766">
        <v>2.21879107687765E-4</v>
      </c>
      <c r="L766">
        <v>1.6306054071753501E-4</v>
      </c>
      <c r="N766">
        <f t="shared" si="58"/>
        <v>1.5531537538143549E-4</v>
      </c>
      <c r="O766" s="2">
        <f t="shared" si="59"/>
        <v>4.8918162215260513E-5</v>
      </c>
      <c r="Q766">
        <f>N766+O766</f>
        <v>2.0423353759669601E-4</v>
      </c>
      <c r="S766">
        <f>IF(H766&gt;$B$5,$B$5,($B$3 - $B$5)*(($B$5-H766)/($B$5-$B$6))^(1/$B$2)+$B$5)</f>
        <v>41.866666666666667</v>
      </c>
      <c r="T766">
        <f>K766*S766</f>
        <v>9.2893386418610949E-3</v>
      </c>
      <c r="U766" s="3">
        <f>S766*N766/Q766+$B$7*O766/Q766</f>
        <v>45.012372009614623</v>
      </c>
      <c r="V766">
        <f>IF(U766-H766&lt;=10,10,U766-H766)</f>
        <v>41.412372009614622</v>
      </c>
      <c r="X766">
        <f t="shared" si="60"/>
        <v>0</v>
      </c>
      <c r="Y766">
        <f t="shared" si="61"/>
        <v>1</v>
      </c>
      <c r="AA766">
        <f>((Y766*V766)+H766+273)/(Y766*V766)</f>
        <v>7.6791634136721845</v>
      </c>
      <c r="AB766">
        <f t="shared" si="62"/>
        <v>2.6595805635946391E-5</v>
      </c>
      <c r="AD766">
        <f>AA766*$C$28</f>
        <v>4.3293338538897101</v>
      </c>
      <c r="AF766">
        <f>(Q766-X766)/AD766+X766</f>
        <v>4.717435626111427E-5</v>
      </c>
      <c r="AH766">
        <f>Q766/AF766</f>
        <v>4.3293338538897101</v>
      </c>
      <c r="AT766" s="1"/>
    </row>
    <row r="767" spans="6:46" x14ac:dyDescent="0.35">
      <c r="F767" s="4">
        <v>44228.875</v>
      </c>
      <c r="H767">
        <v>3.2</v>
      </c>
      <c r="I767">
        <v>3.6041666666666701</v>
      </c>
      <c r="K767">
        <v>2.2663104903857301E-4</v>
      </c>
      <c r="L767">
        <v>1.6306054071753501E-4</v>
      </c>
      <c r="N767">
        <f t="shared" si="58"/>
        <v>1.5864173432700109E-4</v>
      </c>
      <c r="O767" s="2">
        <f t="shared" si="59"/>
        <v>4.8918162215260513E-5</v>
      </c>
      <c r="Q767">
        <f>N767+O767</f>
        <v>2.0755989654226161E-4</v>
      </c>
      <c r="S767">
        <f>IF(H767&gt;$B$5,$B$5,($B$3 - $B$5)*(($B$5-H767)/($B$5-$B$6))^(1/$B$2)+$B$5)</f>
        <v>42.400000000000006</v>
      </c>
      <c r="T767">
        <f>K767*S767</f>
        <v>9.6091564792354974E-3</v>
      </c>
      <c r="U767" s="3">
        <f>S767*N767/Q767+$B$7*O767/Q767</f>
        <v>45.369595062342796</v>
      </c>
      <c r="V767">
        <f>IF(U767-H767&lt;=10,10,U767-H767)</f>
        <v>42.169595062342793</v>
      </c>
      <c r="X767">
        <f t="shared" si="60"/>
        <v>0</v>
      </c>
      <c r="Y767">
        <f t="shared" si="61"/>
        <v>1</v>
      </c>
      <c r="AA767">
        <f>((Y767*V767)+H767+273)/(Y767*V767)</f>
        <v>7.5497427611451036</v>
      </c>
      <c r="AB767">
        <f t="shared" si="62"/>
        <v>2.7492313726299737E-5</v>
      </c>
      <c r="AD767">
        <f>AA767*$C$28</f>
        <v>4.2563694979833873</v>
      </c>
      <c r="AF767">
        <f>(Q767-X767)/AD767+X767</f>
        <v>4.8764539037459223E-5</v>
      </c>
      <c r="AH767">
        <f>Q767/AF767</f>
        <v>4.2563694979833873</v>
      </c>
      <c r="AT767" s="1"/>
    </row>
    <row r="768" spans="6:46" x14ac:dyDescent="0.35">
      <c r="F768" s="4">
        <v>44228.916666666664</v>
      </c>
      <c r="H768">
        <v>3.1</v>
      </c>
      <c r="I768">
        <v>3.6041666666666701</v>
      </c>
      <c r="K768">
        <v>2.26265515088511E-4</v>
      </c>
      <c r="L768">
        <v>1.2540113282786999E-4</v>
      </c>
      <c r="N768">
        <f t="shared" si="58"/>
        <v>1.5838586056195769E-4</v>
      </c>
      <c r="O768" s="2">
        <f t="shared" si="59"/>
        <v>3.7620339848361003E-5</v>
      </c>
      <c r="Q768">
        <f>N768+O768</f>
        <v>1.9600620041031869E-4</v>
      </c>
      <c r="S768">
        <f>IF(H768&gt;$B$5,$B$5,($B$3 - $B$5)*(($B$5-H768)/($B$5-$B$6))^(1/$B$2)+$B$5)</f>
        <v>42.533333333333331</v>
      </c>
      <c r="T768">
        <f>K768*S768</f>
        <v>9.6238265750980007E-3</v>
      </c>
      <c r="U768" s="3">
        <f>S768*N768/Q768+$B$7*O768/Q768</f>
        <v>44.926115989159683</v>
      </c>
      <c r="V768">
        <f>IF(U768-H768&lt;=10,10,U768-H768)</f>
        <v>41.826115989159682</v>
      </c>
      <c r="X768">
        <f t="shared" si="60"/>
        <v>0</v>
      </c>
      <c r="Y768">
        <f t="shared" si="61"/>
        <v>1</v>
      </c>
      <c r="AA768">
        <f>((Y768*V768)+H768+273)/(Y768*V768)</f>
        <v>7.6011388691113098</v>
      </c>
      <c r="AB768">
        <f t="shared" si="62"/>
        <v>2.5786425400912962E-5</v>
      </c>
      <c r="AD768">
        <f>AA768*$C$28</f>
        <v>4.2853454291089195</v>
      </c>
      <c r="AF768">
        <f>(Q768-X768)/AD768+X768</f>
        <v>4.5738716668886028E-5</v>
      </c>
      <c r="AH768">
        <f>Q768/AF768</f>
        <v>4.2853454291089195</v>
      </c>
      <c r="AT768" s="1"/>
    </row>
    <row r="769" spans="6:46" x14ac:dyDescent="0.35">
      <c r="F769" s="4">
        <v>44228.958333333336</v>
      </c>
      <c r="H769">
        <v>2.8</v>
      </c>
      <c r="I769">
        <v>3.6041666666666701</v>
      </c>
      <c r="K769">
        <v>2.2236648628784801E-4</v>
      </c>
      <c r="L769" s="2">
        <v>9.7157122892564402E-5</v>
      </c>
      <c r="N769">
        <f t="shared" si="58"/>
        <v>1.556565404014936E-4</v>
      </c>
      <c r="O769" s="2">
        <f t="shared" si="59"/>
        <v>2.9147136867769326E-5</v>
      </c>
      <c r="Q769">
        <f>N769+O769</f>
        <v>1.8480367726926293E-4</v>
      </c>
      <c r="S769">
        <f>IF(H769&gt;$B$5,$B$5,($B$3 - $B$5)*(($B$5-H769)/($B$5-$B$6))^(1/$B$2)+$B$5)</f>
        <v>42.933333333333337</v>
      </c>
      <c r="T769">
        <f>K769*S769</f>
        <v>9.5469344779582754E-3</v>
      </c>
      <c r="U769" s="3">
        <f>S769*N769/Q769+$B$7*O769/Q769</f>
        <v>44.836481528586162</v>
      </c>
      <c r="V769">
        <f>IF(U769-H769&lt;=10,10,U769-H769)</f>
        <v>42.036481528586165</v>
      </c>
      <c r="X769">
        <f t="shared" si="60"/>
        <v>0</v>
      </c>
      <c r="Y769">
        <f t="shared" si="61"/>
        <v>1</v>
      </c>
      <c r="AA769">
        <f>((Y769*V769)+H769+273)/(Y769*V769)</f>
        <v>7.560967758741822</v>
      </c>
      <c r="AB769">
        <f t="shared" si="62"/>
        <v>2.4441802050484484E-5</v>
      </c>
      <c r="AD769">
        <f>AA769*$C$28</f>
        <v>4.2626978907375745</v>
      </c>
      <c r="AF769">
        <f>(Q769-X769)/AD769+X769</f>
        <v>4.3353688674682585E-5</v>
      </c>
      <c r="AH769">
        <f>Q769/AF769</f>
        <v>4.2626978907375745</v>
      </c>
      <c r="AL769" s="2"/>
      <c r="AT769" s="1"/>
    </row>
    <row r="770" spans="6:46" x14ac:dyDescent="0.35">
      <c r="F770" s="4">
        <v>44229</v>
      </c>
      <c r="H770">
        <v>2.6</v>
      </c>
      <c r="I770">
        <v>6.2166666666666703</v>
      </c>
      <c r="K770">
        <v>1.9129610053255901E-4</v>
      </c>
      <c r="L770" s="2">
        <v>3.7530556150953302E-5</v>
      </c>
      <c r="N770">
        <f t="shared" ref="N770:N833" si="63">$C$13*K770</f>
        <v>1.339072703727913E-4</v>
      </c>
      <c r="O770" s="2">
        <f t="shared" ref="O770:O833" si="64">$C$14*L770</f>
        <v>1.1259166845285992E-5</v>
      </c>
      <c r="Q770">
        <f>N770+O770</f>
        <v>1.4516643721807729E-4</v>
      </c>
      <c r="S770">
        <f>IF(H770&gt;$B$5,$B$5,($B$3 - $B$5)*(($B$5-H770)/($B$5-$B$6))^(1/$B$2)+$B$5)</f>
        <v>43.2</v>
      </c>
      <c r="T770">
        <f>K770*S770</f>
        <v>8.2639915430065495E-3</v>
      </c>
      <c r="U770" s="3">
        <f>S770*N770/Q770+$B$7*O770/Q770</f>
        <v>44.115212712527949</v>
      </c>
      <c r="V770">
        <f>IF(U770-H770&lt;=10,10,U770-H770)</f>
        <v>41.515212712527948</v>
      </c>
      <c r="X770">
        <f t="shared" ref="X770:X833" si="65">IF(Q770-$C$20&lt;=0,0,Q770-$C$20)</f>
        <v>0</v>
      </c>
      <c r="Y770">
        <f t="shared" ref="Y770:Y833" si="66">1-(X770/Q770)</f>
        <v>1</v>
      </c>
      <c r="AA770">
        <f>((Y770*V770)+H770+273)/(Y770*V770)</f>
        <v>7.6385303601451344</v>
      </c>
      <c r="AB770">
        <f t="shared" ref="AB770:AB833" si="67">(Q770-X770)/AA770</f>
        <v>1.900449829662248E-5</v>
      </c>
      <c r="AD770">
        <f>AA770*$C$28</f>
        <v>4.3064258827025927</v>
      </c>
      <c r="AF770">
        <f>(Q770-X770)/AD770+X770</f>
        <v>3.3709261733996196E-5</v>
      </c>
      <c r="AH770">
        <f>Q770/AF770</f>
        <v>4.3064258827025927</v>
      </c>
      <c r="AL770" s="2"/>
      <c r="AT770" s="1"/>
    </row>
    <row r="771" spans="6:46" x14ac:dyDescent="0.35">
      <c r="F771" s="4">
        <v>44229.041666666664</v>
      </c>
      <c r="H771">
        <v>2.8</v>
      </c>
      <c r="I771">
        <v>6.2166666666666703</v>
      </c>
      <c r="K771">
        <v>1.90930566582497E-4</v>
      </c>
      <c r="L771" s="2">
        <v>1.56056199026532E-5</v>
      </c>
      <c r="N771">
        <f t="shared" si="63"/>
        <v>1.336513966077479E-4</v>
      </c>
      <c r="O771" s="2">
        <f t="shared" si="64"/>
        <v>4.6816859707959604E-6</v>
      </c>
      <c r="Q771">
        <f>N771+O771</f>
        <v>1.3833308257854386E-4</v>
      </c>
      <c r="S771">
        <f>IF(H771&gt;$B$5,$B$5,($B$3 - $B$5)*(($B$5-H771)/($B$5-$B$6))^(1/$B$2)+$B$5)</f>
        <v>42.933333333333337</v>
      </c>
      <c r="T771">
        <f>K771*S771</f>
        <v>8.1972856586085378E-3</v>
      </c>
      <c r="U771" s="3">
        <f>S771*N771/Q771+$B$7*O771/Q771</f>
        <v>43.341712464301736</v>
      </c>
      <c r="V771">
        <f>IF(U771-H771&lt;=10,10,U771-H771)</f>
        <v>40.541712464301739</v>
      </c>
      <c r="X771">
        <f t="shared" si="65"/>
        <v>0</v>
      </c>
      <c r="Y771">
        <f t="shared" si="66"/>
        <v>1</v>
      </c>
      <c r="AA771">
        <f>((Y771*V771)+H771+273)/(Y771*V771)</f>
        <v>7.8028700130230222</v>
      </c>
      <c r="AB771">
        <f t="shared" si="67"/>
        <v>1.7728487383189183E-5</v>
      </c>
      <c r="AD771">
        <f>AA771*$C$28</f>
        <v>4.3990767594210096</v>
      </c>
      <c r="AF771">
        <f>(Q771-X771)/AD771+X771</f>
        <v>3.1445935168621782E-5</v>
      </c>
      <c r="AH771">
        <f>Q771/AF771</f>
        <v>4.3990767594210096</v>
      </c>
      <c r="AL771" s="2"/>
      <c r="AT771" s="1"/>
    </row>
    <row r="772" spans="6:46" x14ac:dyDescent="0.35">
      <c r="F772" s="4">
        <v>44229.083333333336</v>
      </c>
      <c r="H772">
        <v>3.2</v>
      </c>
      <c r="I772">
        <v>6.2166666666666703</v>
      </c>
      <c r="K772">
        <v>1.9214901308270399E-4</v>
      </c>
      <c r="L772" s="2">
        <v>3.0954506962448998E-6</v>
      </c>
      <c r="N772">
        <f t="shared" si="63"/>
        <v>1.3450430915789278E-4</v>
      </c>
      <c r="O772" s="2">
        <f t="shared" si="64"/>
        <v>9.2863520887347003E-7</v>
      </c>
      <c r="Q772">
        <f>N772+O772</f>
        <v>1.3543294436676624E-4</v>
      </c>
      <c r="S772">
        <f>IF(H772&gt;$B$5,$B$5,($B$3 - $B$5)*(($B$5-H772)/($B$5-$B$6))^(1/$B$2)+$B$5)</f>
        <v>42.400000000000006</v>
      </c>
      <c r="T772">
        <f>K772*S772</f>
        <v>8.1471181547066503E-3</v>
      </c>
      <c r="U772" s="3">
        <f>S772*N772/Q772+$B$7*O772/Q772</f>
        <v>42.48639554937327</v>
      </c>
      <c r="V772">
        <f>IF(U772-H772&lt;=10,10,U772-H772)</f>
        <v>39.286395549373267</v>
      </c>
      <c r="X772">
        <f t="shared" si="65"/>
        <v>0</v>
      </c>
      <c r="Y772">
        <f t="shared" si="66"/>
        <v>1</v>
      </c>
      <c r="AA772">
        <f>((Y772*V772)+H772+273)/(Y772*V772)</f>
        <v>8.0304235381656479</v>
      </c>
      <c r="AB772">
        <f t="shared" si="67"/>
        <v>1.6864981494824437E-5</v>
      </c>
      <c r="AD772">
        <f>AA772*$C$28</f>
        <v>4.5273661481085741</v>
      </c>
      <c r="AF772">
        <f>(Q772-X772)/AD772+X772</f>
        <v>2.9914290105152397E-5</v>
      </c>
      <c r="AH772">
        <f>Q772/AF772</f>
        <v>4.5273661481085741</v>
      </c>
      <c r="AL772" s="2"/>
      <c r="AT772" s="1"/>
    </row>
    <row r="773" spans="6:46" x14ac:dyDescent="0.35">
      <c r="F773" s="4">
        <v>44229.125</v>
      </c>
      <c r="H773">
        <v>3.3</v>
      </c>
      <c r="I773">
        <v>6.2166666666666703</v>
      </c>
      <c r="K773">
        <v>1.9446406143309799E-4</v>
      </c>
      <c r="L773" s="2">
        <v>6.2336942439434004E-6</v>
      </c>
      <c r="N773">
        <f t="shared" si="63"/>
        <v>1.3612484300316857E-4</v>
      </c>
      <c r="O773" s="2">
        <f t="shared" si="64"/>
        <v>1.8701082731830205E-6</v>
      </c>
      <c r="Q773">
        <f>N773+O773</f>
        <v>1.3799495127635159E-4</v>
      </c>
      <c r="S773">
        <f>IF(H773&gt;$B$5,$B$5,($B$3 - $B$5)*(($B$5-H773)/($B$5-$B$6))^(1/$B$2)+$B$5)</f>
        <v>42.266666666666666</v>
      </c>
      <c r="T773">
        <f>K773*S773</f>
        <v>8.2193476632389413E-3</v>
      </c>
      <c r="U773" s="3">
        <f>S773*N773/Q773+$B$7*O773/Q773</f>
        <v>42.439228863990657</v>
      </c>
      <c r="V773">
        <f>IF(U773-H773&lt;=10,10,U773-H773)</f>
        <v>39.13922886399066</v>
      </c>
      <c r="X773">
        <f t="shared" si="65"/>
        <v>0</v>
      </c>
      <c r="Y773">
        <f t="shared" si="66"/>
        <v>1</v>
      </c>
      <c r="AA773">
        <f>((Y773*V773)+H773+273)/(Y773*V773)</f>
        <v>8.059413484106857</v>
      </c>
      <c r="AB773">
        <f t="shared" si="67"/>
        <v>1.7122207657973783E-5</v>
      </c>
      <c r="AD773">
        <f>AA773*$C$28</f>
        <v>4.5437100058473288</v>
      </c>
      <c r="AF773">
        <f>(Q773-X773)/AD773+X773</f>
        <v>3.037054545707473E-5</v>
      </c>
      <c r="AH773">
        <f>Q773/AF773</f>
        <v>4.5437100058473288</v>
      </c>
      <c r="AL773" s="2"/>
      <c r="AT773" s="1"/>
    </row>
    <row r="774" spans="6:46" x14ac:dyDescent="0.35">
      <c r="F774" s="4">
        <v>44229.166666666664</v>
      </c>
      <c r="H774">
        <v>3.3</v>
      </c>
      <c r="I774">
        <v>6.2166666666666703</v>
      </c>
      <c r="K774">
        <v>1.9641357583343E-4</v>
      </c>
      <c r="L774" s="2">
        <v>2.1882106998050199E-5</v>
      </c>
      <c r="N774">
        <f t="shared" si="63"/>
        <v>1.37489503083401E-4</v>
      </c>
      <c r="O774" s="2">
        <f t="shared" si="64"/>
        <v>6.5646320994150608E-6</v>
      </c>
      <c r="Q774">
        <f>N774+O774</f>
        <v>1.4405413518281607E-4</v>
      </c>
      <c r="S774">
        <f>IF(H774&gt;$B$5,$B$5,($B$3 - $B$5)*(($B$5-H774)/($B$5-$B$6))^(1/$B$2)+$B$5)</f>
        <v>42.266666666666666</v>
      </c>
      <c r="T774">
        <f>K774*S774</f>
        <v>8.3017471385596411E-3</v>
      </c>
      <c r="U774" s="3">
        <f>S774*N774/Q774+$B$7*O774/Q774</f>
        <v>42.846932194112092</v>
      </c>
      <c r="V774">
        <f>IF(U774-H774&lt;=10,10,U774-H774)</f>
        <v>39.546932194112095</v>
      </c>
      <c r="X774">
        <f t="shared" si="65"/>
        <v>0</v>
      </c>
      <c r="Y774">
        <f t="shared" si="66"/>
        <v>1</v>
      </c>
      <c r="AA774">
        <f>((Y774*V774)+H774+273)/(Y774*V774)</f>
        <v>7.9866354903032564</v>
      </c>
      <c r="AB774">
        <f t="shared" si="67"/>
        <v>1.8036898686275999E-5</v>
      </c>
      <c r="AD774">
        <f>AA774*$C$28</f>
        <v>4.502679464443414</v>
      </c>
      <c r="AF774">
        <f>(Q774-X774)/AD774+X774</f>
        <v>3.1992980251065447E-5</v>
      </c>
      <c r="AH774">
        <f>Q774/AF774</f>
        <v>4.5026794644434132</v>
      </c>
      <c r="AL774" s="2"/>
      <c r="AT774" s="1"/>
    </row>
    <row r="775" spans="6:46" x14ac:dyDescent="0.35">
      <c r="F775" s="4">
        <v>44229.208333333336</v>
      </c>
      <c r="H775">
        <v>3.5</v>
      </c>
      <c r="I775">
        <v>6.2166666666666703</v>
      </c>
      <c r="K775">
        <v>1.9641357583343E-4</v>
      </c>
      <c r="L775" s="2">
        <v>8.4604148701770398E-5</v>
      </c>
      <c r="N775">
        <f t="shared" si="63"/>
        <v>1.37489503083401E-4</v>
      </c>
      <c r="O775" s="2">
        <f t="shared" si="64"/>
        <v>2.5381244610531124E-5</v>
      </c>
      <c r="Q775">
        <f>N775+O775</f>
        <v>1.6287074769393212E-4</v>
      </c>
      <c r="S775">
        <f>IF(H775&gt;$B$5,$B$5,($B$3 - $B$5)*(($B$5-H775)/($B$5-$B$6))^(1/$B$2)+$B$5)</f>
        <v>42</v>
      </c>
      <c r="T775">
        <f>K775*S775</f>
        <v>8.2493701850040596E-3</v>
      </c>
      <c r="U775" s="3">
        <f>S775*N775/Q775+$B$7*O775/Q775</f>
        <v>44.025877480202645</v>
      </c>
      <c r="V775">
        <f>IF(U775-H775&lt;=10,10,U775-H775)</f>
        <v>40.525877480202645</v>
      </c>
      <c r="X775">
        <f t="shared" si="65"/>
        <v>0</v>
      </c>
      <c r="Y775">
        <f t="shared" si="66"/>
        <v>1</v>
      </c>
      <c r="AA775">
        <f>((Y775*V775)+H775+273)/(Y775*V775)</f>
        <v>7.822801064210724</v>
      </c>
      <c r="AB775">
        <f t="shared" si="67"/>
        <v>2.0820003775765816E-5</v>
      </c>
      <c r="AD775">
        <f>AA775*$C$28</f>
        <v>4.4103134228441236</v>
      </c>
      <c r="AF775">
        <f>(Q775-X775)/AD775+X775</f>
        <v>3.6929517718697643E-5</v>
      </c>
      <c r="AH775">
        <f>Q775/AF775</f>
        <v>4.4103134228441236</v>
      </c>
      <c r="AL775" s="2"/>
      <c r="AT775" s="1"/>
    </row>
    <row r="776" spans="6:46" x14ac:dyDescent="0.35">
      <c r="F776" s="4">
        <v>44229.25</v>
      </c>
      <c r="H776">
        <v>4</v>
      </c>
      <c r="I776">
        <v>6.2166666666666703</v>
      </c>
      <c r="K776">
        <v>1.9604804188336799E-4</v>
      </c>
      <c r="L776">
        <v>1.8188963801576399E-4</v>
      </c>
      <c r="N776">
        <f t="shared" si="63"/>
        <v>1.3723362931835758E-4</v>
      </c>
      <c r="O776" s="2">
        <f t="shared" si="64"/>
        <v>5.4566891404729205E-5</v>
      </c>
      <c r="Q776">
        <f>N776+O776</f>
        <v>1.9180052072308677E-4</v>
      </c>
      <c r="S776">
        <f>IF(H776&gt;$B$5,$B$5,($B$3 - $B$5)*(($B$5-H776)/($B$5-$B$6))^(1/$B$2)+$B$5)</f>
        <v>41.333333333333329</v>
      </c>
      <c r="T776">
        <f>K776*S776</f>
        <v>8.1033190645125423E-3</v>
      </c>
      <c r="U776" s="3">
        <f>S776*N776/Q776+$B$7*O776/Q776</f>
        <v>45.221474580568582</v>
      </c>
      <c r="V776">
        <f>IF(U776-H776&lt;=10,10,U776-H776)</f>
        <v>41.221474580568582</v>
      </c>
      <c r="X776">
        <f t="shared" si="65"/>
        <v>0</v>
      </c>
      <c r="Y776">
        <f t="shared" si="66"/>
        <v>1</v>
      </c>
      <c r="AA776">
        <f>((Y776*V776)+H776+273)/(Y776*V776)</f>
        <v>7.7197984259052985</v>
      </c>
      <c r="AB776">
        <f t="shared" si="67"/>
        <v>2.4845275762572049E-5</v>
      </c>
      <c r="AD776">
        <f>AA776*$C$28</f>
        <v>4.3522429293497824</v>
      </c>
      <c r="AF776">
        <f>(Q776-X776)/AD776+X776</f>
        <v>4.4069350869562199E-5</v>
      </c>
      <c r="AH776">
        <f>Q776/AF776</f>
        <v>4.3522429293497824</v>
      </c>
      <c r="AT776" s="1"/>
    </row>
    <row r="777" spans="6:46" x14ac:dyDescent="0.35">
      <c r="F777" s="4">
        <v>44229.291666666664</v>
      </c>
      <c r="H777">
        <v>4.3</v>
      </c>
      <c r="I777">
        <v>6.2166666666666703</v>
      </c>
      <c r="K777">
        <v>1.9251454703276701E-4</v>
      </c>
      <c r="L777">
        <v>2.3837814320365699E-4</v>
      </c>
      <c r="N777">
        <f t="shared" si="63"/>
        <v>1.3476018292293691E-4</v>
      </c>
      <c r="O777" s="2">
        <f t="shared" si="64"/>
        <v>7.1513442961097115E-5</v>
      </c>
      <c r="Q777">
        <f>N777+O777</f>
        <v>2.0627362588403403E-4</v>
      </c>
      <c r="S777">
        <f>IF(H777&gt;$B$5,$B$5,($B$3 - $B$5)*(($B$5-H777)/($B$5-$B$6))^(1/$B$2)+$B$5)</f>
        <v>40.933333333333337</v>
      </c>
      <c r="T777">
        <f>K777*S777</f>
        <v>7.8802621252079298E-3</v>
      </c>
      <c r="U777" s="3">
        <f>S777*N777/Q777+$B$7*O777/Q777</f>
        <v>45.810135978403309</v>
      </c>
      <c r="V777">
        <f>IF(U777-H777&lt;=10,10,U777-H777)</f>
        <v>41.510135978403312</v>
      </c>
      <c r="X777">
        <f t="shared" si="65"/>
        <v>0</v>
      </c>
      <c r="Y777">
        <f t="shared" si="66"/>
        <v>1</v>
      </c>
      <c r="AA777">
        <f>((Y777*V777)+H777+273)/(Y777*V777)</f>
        <v>7.6802961123584916</v>
      </c>
      <c r="AB777">
        <f t="shared" si="67"/>
        <v>2.6857509510878848E-5</v>
      </c>
      <c r="AD777">
        <f>AA777*$C$28</f>
        <v>4.329972443082923</v>
      </c>
      <c r="AF777">
        <f>(Q777-X777)/AD777+X777</f>
        <v>4.7638553962058944E-5</v>
      </c>
      <c r="AH777">
        <f>Q777/AF777</f>
        <v>4.329972443082923</v>
      </c>
      <c r="AT777" s="1"/>
    </row>
    <row r="778" spans="6:46" x14ac:dyDescent="0.35">
      <c r="F778" s="4">
        <v>44229.333333333336</v>
      </c>
      <c r="H778">
        <v>4.4000000000000004</v>
      </c>
      <c r="I778">
        <v>6.2166666666666703</v>
      </c>
      <c r="K778">
        <v>1.8483833408146E-4</v>
      </c>
      <c r="L778">
        <v>2.28962987907939E-4</v>
      </c>
      <c r="N778">
        <f t="shared" si="63"/>
        <v>1.29386833857022E-4</v>
      </c>
      <c r="O778" s="2">
        <f t="shared" si="64"/>
        <v>6.8688896372381706E-5</v>
      </c>
      <c r="Q778">
        <f>N778+O778</f>
        <v>1.9807573022940372E-4</v>
      </c>
      <c r="S778">
        <f>IF(H778&gt;$B$5,$B$5,($B$3 - $B$5)*(($B$5-H778)/($B$5-$B$6))^(1/$B$2)+$B$5)</f>
        <v>40.799999999999997</v>
      </c>
      <c r="T778">
        <f>K778*S778</f>
        <v>7.5414040305235679E-3</v>
      </c>
      <c r="U778" s="3">
        <f>S778*N778/Q778+$B$7*O778/Q778</f>
        <v>45.724289953939177</v>
      </c>
      <c r="V778">
        <f>IF(U778-H778&lt;=10,10,U778-H778)</f>
        <v>41.324289953939179</v>
      </c>
      <c r="X778">
        <f t="shared" si="65"/>
        <v>0</v>
      </c>
      <c r="Y778">
        <f t="shared" si="66"/>
        <v>1</v>
      </c>
      <c r="AA778">
        <f>((Y778*V778)+H778+273)/(Y778*V778)</f>
        <v>7.7127590167718605</v>
      </c>
      <c r="AB778">
        <f t="shared" si="67"/>
        <v>2.5681566064578976E-5</v>
      </c>
      <c r="AD778">
        <f>AA778*$C$28</f>
        <v>4.3482742740899516</v>
      </c>
      <c r="AF778">
        <f>(Q778-X778)/AD778+X778</f>
        <v>4.555272223964274E-5</v>
      </c>
      <c r="AH778">
        <f>Q778/AF778</f>
        <v>4.3482742740899516</v>
      </c>
      <c r="AT778" s="1"/>
    </row>
    <row r="779" spans="6:46" x14ac:dyDescent="0.35">
      <c r="F779" s="4">
        <v>44229.375</v>
      </c>
      <c r="H779">
        <v>4.3</v>
      </c>
      <c r="I779">
        <v>6.2166666666666703</v>
      </c>
      <c r="K779">
        <v>1.75456296029863E-4</v>
      </c>
      <c r="L779">
        <v>1.7561327224968699E-4</v>
      </c>
      <c r="N779">
        <f t="shared" si="63"/>
        <v>1.2281940722090408E-4</v>
      </c>
      <c r="O779" s="2">
        <f t="shared" si="64"/>
        <v>5.2683981674906102E-5</v>
      </c>
      <c r="Q779">
        <f>N779+O779</f>
        <v>1.7550338889581017E-4</v>
      </c>
      <c r="S779">
        <f>IF(H779&gt;$B$5,$B$5,($B$3 - $B$5)*(($B$5-H779)/($B$5-$B$6))^(1/$B$2)+$B$5)</f>
        <v>40.933333333333337</v>
      </c>
      <c r="T779">
        <f>K779*S779</f>
        <v>7.1820110508223926E-3</v>
      </c>
      <c r="U779" s="3">
        <f>S779*N779/Q779+$B$7*O779/Q779</f>
        <v>45.155975491734253</v>
      </c>
      <c r="V779">
        <f>IF(U779-H779&lt;=10,10,U779-H779)</f>
        <v>40.855975491734256</v>
      </c>
      <c r="X779">
        <f t="shared" si="65"/>
        <v>0</v>
      </c>
      <c r="Y779">
        <f t="shared" si="66"/>
        <v>1</v>
      </c>
      <c r="AA779">
        <f>((Y779*V779)+H779+273)/(Y779*V779)</f>
        <v>7.7872568617557967</v>
      </c>
      <c r="AB779">
        <f t="shared" si="67"/>
        <v>2.2537254390275671E-5</v>
      </c>
      <c r="AD779">
        <f>AA779*$C$28</f>
        <v>4.3902744276166423</v>
      </c>
      <c r="AF779">
        <f>(Q779-X779)/AD779+X779</f>
        <v>3.9975493967261195E-5</v>
      </c>
      <c r="AH779">
        <f>Q779/AF779</f>
        <v>4.3902744276166423</v>
      </c>
      <c r="AT779" s="1"/>
    </row>
    <row r="780" spans="6:46" x14ac:dyDescent="0.35">
      <c r="F780" s="4">
        <v>44229.416666666664</v>
      </c>
      <c r="H780">
        <v>4.3</v>
      </c>
      <c r="I780">
        <v>6.2166666666666703</v>
      </c>
      <c r="K780">
        <v>1.63881054277893E-4</v>
      </c>
      <c r="L780">
        <v>1.44231443419306E-4</v>
      </c>
      <c r="N780">
        <f t="shared" si="63"/>
        <v>1.1471673799452509E-4</v>
      </c>
      <c r="O780" s="2">
        <f t="shared" si="64"/>
        <v>4.3269433025791807E-5</v>
      </c>
      <c r="Q780">
        <f>N780+O780</f>
        <v>1.579861710203169E-4</v>
      </c>
      <c r="S780">
        <f>IF(H780&gt;$B$5,$B$5,($B$3 - $B$5)*(($B$5-H780)/($B$5-$B$6))^(1/$B$2)+$B$5)</f>
        <v>40.933333333333337</v>
      </c>
      <c r="T780">
        <f>K780*S780</f>
        <v>6.7081978217750872E-3</v>
      </c>
      <c r="U780" s="3">
        <f>S780*N780/Q780+$B$7*O780/Q780</f>
        <v>44.785928071838626</v>
      </c>
      <c r="V780">
        <f>IF(U780-H780&lt;=10,10,U780-H780)</f>
        <v>40.485928071838629</v>
      </c>
      <c r="X780">
        <f t="shared" si="65"/>
        <v>0</v>
      </c>
      <c r="Y780">
        <f t="shared" si="66"/>
        <v>1</v>
      </c>
      <c r="AA780">
        <f>((Y780*V780)+H780+273)/(Y780*V780)</f>
        <v>7.849293401597615</v>
      </c>
      <c r="AB780">
        <f t="shared" si="67"/>
        <v>2.0127438603347532E-5</v>
      </c>
      <c r="AD780">
        <f>AA780*$C$28</f>
        <v>4.4252491869292498</v>
      </c>
      <c r="AF780">
        <f>(Q780-X780)/AD780+X780</f>
        <v>3.5701079045888937E-5</v>
      </c>
      <c r="AH780">
        <f>Q780/AF780</f>
        <v>4.4252491869292498</v>
      </c>
      <c r="AT780" s="1"/>
    </row>
    <row r="781" spans="6:46" x14ac:dyDescent="0.35">
      <c r="F781" s="4">
        <v>44229.458333333336</v>
      </c>
      <c r="H781">
        <v>4.9000000000000004</v>
      </c>
      <c r="I781">
        <v>6.2166666666666703</v>
      </c>
      <c r="K781">
        <v>1.5425532692625501E-4</v>
      </c>
      <c r="L781">
        <v>1.3481628812358801E-4</v>
      </c>
      <c r="N781">
        <f t="shared" si="63"/>
        <v>1.079787288483785E-4</v>
      </c>
      <c r="O781" s="2">
        <f t="shared" si="64"/>
        <v>4.0444886437076405E-5</v>
      </c>
      <c r="Q781">
        <f>N781+O781</f>
        <v>1.4842361528545492E-4</v>
      </c>
      <c r="S781">
        <f>IF(H781&gt;$B$5,$B$5,($B$3 - $B$5)*(($B$5-H781)/($B$5-$B$6))^(1/$B$2)+$B$5)</f>
        <v>40.133333333333333</v>
      </c>
      <c r="T781">
        <f>K781*S781</f>
        <v>6.1907804539737005E-3</v>
      </c>
      <c r="U781" s="3">
        <f>S781*N781/Q781+$B$7*O781/Q781</f>
        <v>44.184445037321893</v>
      </c>
      <c r="V781">
        <f>IF(U781-H781&lt;=10,10,U781-H781)</f>
        <v>39.284445037321895</v>
      </c>
      <c r="X781">
        <f t="shared" si="65"/>
        <v>0</v>
      </c>
      <c r="Y781">
        <f t="shared" si="66"/>
        <v>1</v>
      </c>
      <c r="AA781">
        <f>((Y781*V781)+H781+273)/(Y781*V781)</f>
        <v>8.0740467311166846</v>
      </c>
      <c r="AB781">
        <f t="shared" si="67"/>
        <v>1.8382803596298623E-5</v>
      </c>
      <c r="AD781">
        <f>AA781*$C$28</f>
        <v>4.5519598904062617</v>
      </c>
      <c r="AF781">
        <f>(Q781-X781)/AD781+X781</f>
        <v>3.2606529683680522E-5</v>
      </c>
      <c r="AH781">
        <f>Q781/AF781</f>
        <v>4.5519598904062617</v>
      </c>
      <c r="AT781" s="1"/>
    </row>
    <row r="782" spans="6:46" x14ac:dyDescent="0.35">
      <c r="F782" s="4">
        <v>44229.5</v>
      </c>
      <c r="H782">
        <v>5.5</v>
      </c>
      <c r="I782">
        <v>6.2166666666666703</v>
      </c>
      <c r="K782">
        <v>1.4572620142480299E-4</v>
      </c>
      <c r="L782">
        <v>1.3167749859394599E-4</v>
      </c>
      <c r="N782">
        <f t="shared" si="63"/>
        <v>1.0200834099736209E-4</v>
      </c>
      <c r="O782" s="2">
        <f t="shared" si="64"/>
        <v>3.9503249578183801E-5</v>
      </c>
      <c r="Q782">
        <f>N782+O782</f>
        <v>1.4151159057554589E-4</v>
      </c>
      <c r="S782">
        <f>IF(H782&gt;$B$5,$B$5,($B$3 - $B$5)*(($B$5-H782)/($B$5-$B$6))^(1/$B$2)+$B$5)</f>
        <v>39.333333333333329</v>
      </c>
      <c r="T782">
        <f>K782*S782</f>
        <v>5.7318972560422505E-3</v>
      </c>
      <c r="U782" s="3">
        <f>S782*N782/Q782+$B$7*O782/Q782</f>
        <v>43.70671533599802</v>
      </c>
      <c r="V782">
        <f>IF(U782-H782&lt;=10,10,U782-H782)</f>
        <v>38.20671533599802</v>
      </c>
      <c r="X782">
        <f t="shared" si="65"/>
        <v>0</v>
      </c>
      <c r="Y782">
        <f t="shared" si="66"/>
        <v>1</v>
      </c>
      <c r="AA782">
        <f>((Y782*V782)+H782+273)/(Y782*V782)</f>
        <v>8.2892945010009758</v>
      </c>
      <c r="AB782">
        <f t="shared" si="67"/>
        <v>1.7071608513662727E-5</v>
      </c>
      <c r="AD782">
        <f>AA782*$C$28</f>
        <v>4.673311580288936</v>
      </c>
      <c r="AF782">
        <f>(Q782-X782)/AD782+X782</f>
        <v>3.0280795137309607E-5</v>
      </c>
      <c r="AH782">
        <f>Q782/AF782</f>
        <v>4.673311580288936</v>
      </c>
      <c r="AT782" s="1"/>
    </row>
    <row r="783" spans="6:46" x14ac:dyDescent="0.35">
      <c r="F783" s="4">
        <v>44229.541666666664</v>
      </c>
      <c r="H783">
        <v>6.4</v>
      </c>
      <c r="I783">
        <v>6.2166666666666703</v>
      </c>
      <c r="K783">
        <v>1.4377668702447101E-4</v>
      </c>
      <c r="L783">
        <v>1.3167749859394599E-4</v>
      </c>
      <c r="N783">
        <f t="shared" si="63"/>
        <v>1.0064368091712969E-4</v>
      </c>
      <c r="O783" s="2">
        <f t="shared" si="64"/>
        <v>3.9503249578183801E-5</v>
      </c>
      <c r="Q783">
        <f>N783+O783</f>
        <v>1.4014693049531349E-4</v>
      </c>
      <c r="S783">
        <f>IF(H783&gt;$B$5,$B$5,($B$3 - $B$5)*(($B$5-H783)/($B$5-$B$6))^(1/$B$2)+$B$5)</f>
        <v>38.133333333333333</v>
      </c>
      <c r="T783">
        <f>K783*S783</f>
        <v>5.4826843318664942E-3</v>
      </c>
      <c r="U783" s="3">
        <f>S783*N783/Q783+$B$7*O783/Q783</f>
        <v>42.887544792196842</v>
      </c>
      <c r="V783">
        <f>IF(U783-H783&lt;=10,10,U783-H783)</f>
        <v>36.487544792196843</v>
      </c>
      <c r="X783">
        <f t="shared" si="65"/>
        <v>0</v>
      </c>
      <c r="Y783">
        <f t="shared" si="66"/>
        <v>1</v>
      </c>
      <c r="AA783">
        <f>((Y783*V783)+H783+273)/(Y783*V783)</f>
        <v>8.6574075233407299</v>
      </c>
      <c r="AB783">
        <f t="shared" si="67"/>
        <v>1.6188094428669499E-5</v>
      </c>
      <c r="AD783">
        <f>AA783*$C$28</f>
        <v>4.8808451466193148</v>
      </c>
      <c r="AF783">
        <f>(Q783-X783)/AD783+X783</f>
        <v>2.871366050045356E-5</v>
      </c>
      <c r="AH783">
        <f>Q783/AF783</f>
        <v>4.8808451466193148</v>
      </c>
      <c r="AT783" s="1"/>
    </row>
    <row r="784" spans="6:46" x14ac:dyDescent="0.35">
      <c r="F784" s="4">
        <v>44229.583333333336</v>
      </c>
      <c r="H784">
        <v>7.3</v>
      </c>
      <c r="I784">
        <v>6.2166666666666703</v>
      </c>
      <c r="K784">
        <v>1.4536066747474101E-4</v>
      </c>
      <c r="L784">
        <v>1.19125009720435E-4</v>
      </c>
      <c r="N784">
        <f t="shared" si="63"/>
        <v>1.017524672323187E-4</v>
      </c>
      <c r="O784" s="2">
        <f t="shared" si="64"/>
        <v>3.5737502916130507E-5</v>
      </c>
      <c r="Q784">
        <f>N784+O784</f>
        <v>1.374899701484492E-4</v>
      </c>
      <c r="S784">
        <f>IF(H784&gt;$B$5,$B$5,($B$3 - $B$5)*(($B$5-H784)/($B$5-$B$6))^(1/$B$2)+$B$5)</f>
        <v>36.93333333333333</v>
      </c>
      <c r="T784">
        <f>K784*S784</f>
        <v>5.3686539854004341E-3</v>
      </c>
      <c r="U784" s="3">
        <f>S784*N784/Q784+$B$7*O784/Q784</f>
        <v>41.62936717483926</v>
      </c>
      <c r="V784">
        <f>IF(U784-H784&lt;=10,10,U784-H784)</f>
        <v>34.329367174839263</v>
      </c>
      <c r="X784">
        <f t="shared" si="65"/>
        <v>0</v>
      </c>
      <c r="Y784">
        <f t="shared" si="66"/>
        <v>1</v>
      </c>
      <c r="AA784">
        <f>((Y784*V784)+H784+273)/(Y784*V784)</f>
        <v>9.1650208864158138</v>
      </c>
      <c r="AB784">
        <f t="shared" si="67"/>
        <v>1.5001599216455002E-5</v>
      </c>
      <c r="AD784">
        <f>AA784*$C$28</f>
        <v>5.1670257627962091</v>
      </c>
      <c r="AF784">
        <f>(Q784-X784)/AD784+X784</f>
        <v>2.66091125649903E-5</v>
      </c>
      <c r="AH784">
        <f>Q784/AF784</f>
        <v>5.1670257627962091</v>
      </c>
      <c r="AT784" s="1"/>
    </row>
    <row r="785" spans="6:46" x14ac:dyDescent="0.35">
      <c r="F785" s="4">
        <v>44229.625</v>
      </c>
      <c r="H785">
        <v>8.8000000000000007</v>
      </c>
      <c r="I785">
        <v>6.2166666666666703</v>
      </c>
      <c r="K785">
        <v>1.49990764175529E-4</v>
      </c>
      <c r="L785">
        <v>1.0657203552964101E-4</v>
      </c>
      <c r="N785">
        <f t="shared" si="63"/>
        <v>1.049935349228703E-4</v>
      </c>
      <c r="O785" s="2">
        <f t="shared" si="64"/>
        <v>3.1971610658892304E-5</v>
      </c>
      <c r="Q785">
        <f>N785+O785</f>
        <v>1.3696514558176259E-4</v>
      </c>
      <c r="S785">
        <f>IF(H785&gt;$B$5,$B$5,($B$3 - $B$5)*(($B$5-H785)/($B$5-$B$6))^(1/$B$2)+$B$5)</f>
        <v>34.93333333333333</v>
      </c>
      <c r="T785">
        <f>K785*S785</f>
        <v>5.2396773618651462E-3</v>
      </c>
      <c r="U785" s="3">
        <f>S785*N785/Q785+$B$7*O785/Q785</f>
        <v>39.617471412137121</v>
      </c>
      <c r="V785">
        <f>IF(U785-H785&lt;=10,10,U785-H785)</f>
        <v>30.81747141213712</v>
      </c>
      <c r="X785">
        <f t="shared" si="65"/>
        <v>0</v>
      </c>
      <c r="Y785">
        <f t="shared" si="66"/>
        <v>1</v>
      </c>
      <c r="AA785">
        <f>((Y785*V785)+H785+273)/(Y785*V785)</f>
        <v>10.144163589262426</v>
      </c>
      <c r="AB785">
        <f t="shared" si="67"/>
        <v>1.350186680021011E-5</v>
      </c>
      <c r="AD785">
        <f>AA785*$C$28</f>
        <v>5.7190436614745499</v>
      </c>
      <c r="AF785">
        <f>(Q785-X785)/AD785+X785</f>
        <v>2.3948959596935243E-5</v>
      </c>
      <c r="AH785">
        <f>Q785/AF785</f>
        <v>5.7190436614745499</v>
      </c>
      <c r="AT785" s="1"/>
    </row>
    <row r="786" spans="6:46" x14ac:dyDescent="0.35">
      <c r="F786" s="4">
        <v>44229.666666666664</v>
      </c>
      <c r="H786">
        <v>10.3</v>
      </c>
      <c r="I786">
        <v>6.2166666666666703</v>
      </c>
      <c r="K786">
        <v>1.56570375276649E-4</v>
      </c>
      <c r="L786" s="2">
        <v>9.4018940009526307E-5</v>
      </c>
      <c r="N786">
        <f t="shared" si="63"/>
        <v>1.095992626936543E-4</v>
      </c>
      <c r="O786" s="2">
        <f t="shared" si="64"/>
        <v>2.8205682002857897E-5</v>
      </c>
      <c r="Q786">
        <f>N786+O786</f>
        <v>1.378049446965122E-4</v>
      </c>
      <c r="S786">
        <f>IF(H786&gt;$B$5,$B$5,($B$3 - $B$5)*(($B$5-H786)/($B$5-$B$6))^(1/$B$2)+$B$5)</f>
        <v>32.93333333333333</v>
      </c>
      <c r="T786">
        <f>K786*S786</f>
        <v>5.1563843591109736E-3</v>
      </c>
      <c r="U786" s="3">
        <f>S786*N786/Q786+$B$7*O786/Q786</f>
        <v>37.449901183883156</v>
      </c>
      <c r="V786">
        <f>IF(U786-H786&lt;=10,10,U786-H786)</f>
        <v>27.149901183883156</v>
      </c>
      <c r="X786">
        <f t="shared" si="65"/>
        <v>0</v>
      </c>
      <c r="Y786">
        <f t="shared" si="66"/>
        <v>1</v>
      </c>
      <c r="AA786">
        <f>((Y786*V786)+H786+273)/(Y786*V786)</f>
        <v>11.434660446137235</v>
      </c>
      <c r="AB786">
        <f t="shared" si="67"/>
        <v>1.2051511747606319E-5</v>
      </c>
      <c r="AD786">
        <f>AA786*$C$28</f>
        <v>6.4465957957160409</v>
      </c>
      <c r="AF786">
        <f>(Q786-X786)/AD786+X786</f>
        <v>2.137638981306813E-5</v>
      </c>
      <c r="AH786">
        <f>Q786/AF786</f>
        <v>6.4465957957160409</v>
      </c>
      <c r="AL786" s="2"/>
      <c r="AT786" s="1"/>
    </row>
    <row r="787" spans="6:46" x14ac:dyDescent="0.35">
      <c r="F787" s="4">
        <v>44229.708333333336</v>
      </c>
      <c r="H787">
        <v>10.6</v>
      </c>
      <c r="I787">
        <v>6.2166666666666703</v>
      </c>
      <c r="K787">
        <v>1.6509950077810099E-4</v>
      </c>
      <c r="L787">
        <v>1.3795386436002199E-4</v>
      </c>
      <c r="N787">
        <f t="shared" si="63"/>
        <v>1.1556965054467068E-4</v>
      </c>
      <c r="O787" s="2">
        <f t="shared" si="64"/>
        <v>4.1386159308006606E-5</v>
      </c>
      <c r="Q787">
        <f>N787+O787</f>
        <v>1.5695580985267729E-4</v>
      </c>
      <c r="S787">
        <f>IF(H787&gt;$B$5,$B$5,($B$3 - $B$5)*(($B$5-H787)/($B$5-$B$6))^(1/$B$2)+$B$5)</f>
        <v>32.533333333333331</v>
      </c>
      <c r="T787">
        <f>K787*S787</f>
        <v>5.3712370919808856E-3</v>
      </c>
      <c r="U787" s="3">
        <f>S787*N787/Q787+$B$7*O787/Q787</f>
        <v>38.457351352540719</v>
      </c>
      <c r="V787">
        <f>IF(U787-H787&lt;=10,10,U787-H787)</f>
        <v>27.857351352540718</v>
      </c>
      <c r="X787">
        <f t="shared" si="65"/>
        <v>0</v>
      </c>
      <c r="Y787">
        <f t="shared" si="66"/>
        <v>1</v>
      </c>
      <c r="AA787">
        <f>((Y787*V787)+H787+273)/(Y787*V787)</f>
        <v>11.180436625542091</v>
      </c>
      <c r="AB787">
        <f t="shared" si="67"/>
        <v>1.4038432944032467E-5</v>
      </c>
      <c r="AD787">
        <f>AA787*$C$28</f>
        <v>6.3032703143220434</v>
      </c>
      <c r="AF787">
        <f>(Q787-X787)/AD787+X787</f>
        <v>2.4900694722872419E-5</v>
      </c>
      <c r="AH787">
        <f>Q787/AF787</f>
        <v>6.3032703143220434</v>
      </c>
      <c r="AT787" s="1"/>
    </row>
    <row r="788" spans="6:46" x14ac:dyDescent="0.35">
      <c r="F788" s="4">
        <v>44229.75</v>
      </c>
      <c r="H788">
        <v>9.9</v>
      </c>
      <c r="I788">
        <v>6.2166666666666703</v>
      </c>
      <c r="K788">
        <v>1.7399416022961399E-4</v>
      </c>
      <c r="L788">
        <v>1.6619811695396899E-4</v>
      </c>
      <c r="N788">
        <f t="shared" si="63"/>
        <v>1.2179591216072978E-4</v>
      </c>
      <c r="O788" s="2">
        <f t="shared" si="64"/>
        <v>4.9859435086190706E-5</v>
      </c>
      <c r="Q788">
        <f>N788+O788</f>
        <v>1.716553472469205E-4</v>
      </c>
      <c r="S788">
        <f>IF(H788&gt;$B$5,$B$5,($B$3 - $B$5)*(($B$5-H788)/($B$5-$B$6))^(1/$B$2)+$B$5)</f>
        <v>33.466666666666669</v>
      </c>
      <c r="T788">
        <f>K788*S788</f>
        <v>5.823004562351082E-3</v>
      </c>
      <c r="U788" s="3">
        <f>S788*N788/Q788+$B$7*O788/Q788</f>
        <v>39.721291720544215</v>
      </c>
      <c r="V788">
        <f>IF(U788-H788&lt;=10,10,U788-H788)</f>
        <v>29.821291720544217</v>
      </c>
      <c r="X788">
        <f t="shared" si="65"/>
        <v>0</v>
      </c>
      <c r="Y788">
        <f t="shared" si="66"/>
        <v>1</v>
      </c>
      <c r="AA788">
        <f>((Y788*V788)+H788+273)/(Y788*V788)</f>
        <v>10.486510599576311</v>
      </c>
      <c r="AB788">
        <f t="shared" si="67"/>
        <v>1.6369157844922783E-5</v>
      </c>
      <c r="AD788">
        <f>AA788*$C$28</f>
        <v>5.9120509490771296</v>
      </c>
      <c r="AF788">
        <f>(Q788-X788)/AD788+X788</f>
        <v>2.9034822048297113E-5</v>
      </c>
      <c r="AH788">
        <f>Q788/AF788</f>
        <v>5.9120509490771296</v>
      </c>
      <c r="AT788" s="1"/>
    </row>
    <row r="789" spans="6:46" x14ac:dyDescent="0.35">
      <c r="F789" s="4">
        <v>44229.791666666664</v>
      </c>
      <c r="H789">
        <v>9.1999999999999993</v>
      </c>
      <c r="I789">
        <v>6.2166666666666703</v>
      </c>
      <c r="K789">
        <v>1.8252328573106601E-4</v>
      </c>
      <c r="L789">
        <v>1.9758115907755799E-4</v>
      </c>
      <c r="N789">
        <f t="shared" si="63"/>
        <v>1.2776630001174621E-4</v>
      </c>
      <c r="O789" s="2">
        <f t="shared" si="64"/>
        <v>5.9274347723267405E-5</v>
      </c>
      <c r="Q789">
        <f>N789+O789</f>
        <v>1.870406477350136E-4</v>
      </c>
      <c r="S789">
        <f>IF(H789&gt;$B$5,$B$5,($B$3 - $B$5)*(($B$5-H789)/($B$5-$B$6))^(1/$B$2)+$B$5)</f>
        <v>34.400000000000006</v>
      </c>
      <c r="T789">
        <f>K789*S789</f>
        <v>6.2788010291486718E-3</v>
      </c>
      <c r="U789" s="3">
        <f>S789*N789/Q789+$B$7*O789/Q789</f>
        <v>40.928268469371488</v>
      </c>
      <c r="V789">
        <f>IF(U789-H789&lt;=10,10,U789-H789)</f>
        <v>31.728268469371489</v>
      </c>
      <c r="X789">
        <f t="shared" si="65"/>
        <v>0</v>
      </c>
      <c r="Y789">
        <f t="shared" si="66"/>
        <v>1</v>
      </c>
      <c r="AA789">
        <f>((Y789*V789)+H789+273)/(Y789*V789)</f>
        <v>9.8942767321960368</v>
      </c>
      <c r="AB789">
        <f t="shared" si="67"/>
        <v>1.8903923227291815E-5</v>
      </c>
      <c r="AD789">
        <f>AA789*$C$28</f>
        <v>5.578163259318571</v>
      </c>
      <c r="AF789">
        <f>(Q789-X789)/AD789+X789</f>
        <v>3.3530866530762407E-5</v>
      </c>
      <c r="AH789">
        <f>Q789/AF789</f>
        <v>5.578163259318571</v>
      </c>
      <c r="AT789" s="1"/>
    </row>
    <row r="790" spans="6:46" x14ac:dyDescent="0.35">
      <c r="F790" s="4">
        <v>44229.833333333336</v>
      </c>
      <c r="H790">
        <v>9.1</v>
      </c>
      <c r="I790">
        <v>6.2166666666666703</v>
      </c>
      <c r="K790">
        <v>1.8788445033197899E-4</v>
      </c>
      <c r="L790">
        <v>1.6306054071753501E-4</v>
      </c>
      <c r="N790">
        <f t="shared" si="63"/>
        <v>1.3151911523238529E-4</v>
      </c>
      <c r="O790" s="2">
        <f t="shared" si="64"/>
        <v>4.8918162215260513E-5</v>
      </c>
      <c r="Q790">
        <f>N790+O790</f>
        <v>1.8043727744764581E-4</v>
      </c>
      <c r="S790">
        <f>IF(H790&gt;$B$5,$B$5,($B$3 - $B$5)*(($B$5-H790)/($B$5-$B$6))^(1/$B$2)+$B$5)</f>
        <v>34.533333333333331</v>
      </c>
      <c r="T790">
        <f>K790*S790</f>
        <v>6.4882763514643406E-3</v>
      </c>
      <c r="U790" s="3">
        <f>S790*N790/Q790+$B$7*O790/Q790</f>
        <v>40.08203000049604</v>
      </c>
      <c r="V790">
        <f>IF(U790-H790&lt;=10,10,U790-H790)</f>
        <v>30.982030000496039</v>
      </c>
      <c r="X790">
        <f t="shared" si="65"/>
        <v>0</v>
      </c>
      <c r="Y790">
        <f t="shared" si="66"/>
        <v>1</v>
      </c>
      <c r="AA790">
        <f>((Y790*V790)+H790+273)/(Y790*V790)</f>
        <v>10.105278123979721</v>
      </c>
      <c r="AB790">
        <f t="shared" si="67"/>
        <v>1.7855745802727587E-5</v>
      </c>
      <c r="AD790">
        <f>AA790*$C$28</f>
        <v>5.6971209399222333</v>
      </c>
      <c r="AF790">
        <f>(Q790-X790)/AD790+X790</f>
        <v>3.1671660010452367E-5</v>
      </c>
      <c r="AH790">
        <f>Q790/AF790</f>
        <v>5.6971209399222333</v>
      </c>
      <c r="AT790" s="1"/>
    </row>
    <row r="791" spans="6:46" x14ac:dyDescent="0.35">
      <c r="F791" s="4">
        <v>44229.875</v>
      </c>
      <c r="H791">
        <v>9.6</v>
      </c>
      <c r="I791">
        <v>6.2166666666666703</v>
      </c>
      <c r="K791">
        <v>1.9178347913264201E-4</v>
      </c>
      <c r="L791">
        <v>1.6306054071753501E-4</v>
      </c>
      <c r="N791">
        <f t="shared" si="63"/>
        <v>1.3424843539284941E-4</v>
      </c>
      <c r="O791" s="2">
        <f t="shared" si="64"/>
        <v>4.8918162215260513E-5</v>
      </c>
      <c r="Q791">
        <f>N791+O791</f>
        <v>1.8316659760810993E-4</v>
      </c>
      <c r="S791">
        <f>IF(H791&gt;$B$5,$B$5,($B$3 - $B$5)*(($B$5-H791)/($B$5-$B$6))^(1/$B$2)+$B$5)</f>
        <v>33.866666666666667</v>
      </c>
      <c r="T791">
        <f>K791*S791</f>
        <v>6.4950671599588094E-3</v>
      </c>
      <c r="U791" s="3">
        <f>S791*N791/Q791+$B$7*O791/Q791</f>
        <v>39.510729730834214</v>
      </c>
      <c r="V791">
        <f>IF(U791-H791&lt;=10,10,U791-H791)</f>
        <v>29.910729730834213</v>
      </c>
      <c r="X791">
        <f t="shared" si="65"/>
        <v>0</v>
      </c>
      <c r="Y791">
        <f t="shared" si="66"/>
        <v>1</v>
      </c>
      <c r="AA791">
        <f>((Y791*V791)+H791+273)/(Y791*V791)</f>
        <v>10.448114524222886</v>
      </c>
      <c r="AB791">
        <f t="shared" si="67"/>
        <v>1.7531067178049865E-5</v>
      </c>
      <c r="AD791">
        <f>AA791*$C$28</f>
        <v>5.8904041341925639</v>
      </c>
      <c r="AF791">
        <f>(Q791-X791)/AD791+X791</f>
        <v>3.109576073819216E-5</v>
      </c>
      <c r="AH791">
        <f>Q791/AF791</f>
        <v>5.8904041341925648</v>
      </c>
      <c r="AT791" s="1"/>
    </row>
    <row r="792" spans="6:46" x14ac:dyDescent="0.35">
      <c r="F792" s="4">
        <v>44229.916666666664</v>
      </c>
      <c r="H792">
        <v>9.3000000000000007</v>
      </c>
      <c r="I792">
        <v>6.2166666666666703</v>
      </c>
      <c r="K792">
        <v>1.9129610053255901E-4</v>
      </c>
      <c r="L792">
        <v>1.2540113282786999E-4</v>
      </c>
      <c r="N792">
        <f t="shared" si="63"/>
        <v>1.339072703727913E-4</v>
      </c>
      <c r="O792" s="2">
        <f t="shared" si="64"/>
        <v>3.7620339848361003E-5</v>
      </c>
      <c r="Q792">
        <f>N792+O792</f>
        <v>1.7152761022115229E-4</v>
      </c>
      <c r="S792">
        <f>IF(H792&gt;$B$5,$B$5,($B$3 - $B$5)*(($B$5-H792)/($B$5-$B$6))^(1/$B$2)+$B$5)</f>
        <v>34.266666666666666</v>
      </c>
      <c r="T792">
        <f>K792*S792</f>
        <v>6.5550797115823548E-3</v>
      </c>
      <c r="U792" s="3">
        <f>S792*N792/Q792+$B$7*O792/Q792</f>
        <v>38.814010649269214</v>
      </c>
      <c r="V792">
        <f>IF(U792-H792&lt;=10,10,U792-H792)</f>
        <v>29.514010649269213</v>
      </c>
      <c r="X792">
        <f t="shared" si="65"/>
        <v>0</v>
      </c>
      <c r="Y792">
        <f t="shared" si="66"/>
        <v>1</v>
      </c>
      <c r="AA792">
        <f>((Y792*V792)+H792+273)/(Y792*V792)</f>
        <v>10.564948774828403</v>
      </c>
      <c r="AB792">
        <f t="shared" si="67"/>
        <v>1.6235536383273971E-5</v>
      </c>
      <c r="AD792">
        <f>AA792*$C$28</f>
        <v>5.9562725692280445</v>
      </c>
      <c r="AF792">
        <f>(Q792-X792)/AD792+X792</f>
        <v>2.8797810749514259E-5</v>
      </c>
      <c r="AH792">
        <f>Q792/AF792</f>
        <v>5.9562725692280445</v>
      </c>
      <c r="AT792" s="1"/>
    </row>
    <row r="793" spans="6:46" x14ac:dyDescent="0.35">
      <c r="F793" s="4">
        <v>44229.958333333336</v>
      </c>
      <c r="H793">
        <v>8.3000000000000007</v>
      </c>
      <c r="I793">
        <v>6.2166666666666703</v>
      </c>
      <c r="K793">
        <v>1.8861551823210301E-4</v>
      </c>
      <c r="L793" s="2">
        <v>9.7157122892564402E-5</v>
      </c>
      <c r="N793">
        <f t="shared" si="63"/>
        <v>1.3203086276247208E-4</v>
      </c>
      <c r="O793" s="2">
        <f t="shared" si="64"/>
        <v>2.9147136867769326E-5</v>
      </c>
      <c r="Q793">
        <f>N793+O793</f>
        <v>1.6117799963024141E-4</v>
      </c>
      <c r="S793">
        <f>IF(H793&gt;$B$5,$B$5,($B$3 - $B$5)*(($B$5-H793)/($B$5-$B$6))^(1/$B$2)+$B$5)</f>
        <v>35.599999999999994</v>
      </c>
      <c r="T793">
        <f>K793*S793</f>
        <v>6.7147124490628662E-3</v>
      </c>
      <c r="U793" s="3">
        <f>S793*N793/Q793+$B$7*O793/Q793</f>
        <v>39.108260783307486</v>
      </c>
      <c r="V793">
        <f>IF(U793-H793&lt;=10,10,U793-H793)</f>
        <v>30.808260783307485</v>
      </c>
      <c r="X793">
        <f t="shared" si="65"/>
        <v>0</v>
      </c>
      <c r="Y793">
        <f t="shared" si="66"/>
        <v>1</v>
      </c>
      <c r="AA793">
        <f>((Y793*V793)+H793+273)/(Y793*V793)</f>
        <v>10.130667971767295</v>
      </c>
      <c r="AB793">
        <f t="shared" si="67"/>
        <v>1.590990841664352E-5</v>
      </c>
      <c r="AD793">
        <f>AA793*$C$28</f>
        <v>5.7114351459952735</v>
      </c>
      <c r="AF793">
        <f>(Q793-X793)/AD793+X793</f>
        <v>2.8220227580322908E-5</v>
      </c>
      <c r="AH793">
        <f>Q793/AF793</f>
        <v>5.7114351459952735</v>
      </c>
      <c r="AL793" s="2"/>
      <c r="AT793" s="1"/>
    </row>
    <row r="794" spans="6:46" x14ac:dyDescent="0.35">
      <c r="F794" s="4">
        <v>44230</v>
      </c>
      <c r="H794">
        <v>8.6999999999999993</v>
      </c>
      <c r="I794">
        <v>9.25</v>
      </c>
      <c r="K794">
        <v>1.39512124273745E-4</v>
      </c>
      <c r="L794" s="2">
        <v>3.7530556150953302E-5</v>
      </c>
      <c r="N794">
        <f t="shared" si="63"/>
        <v>9.7658486991621487E-5</v>
      </c>
      <c r="O794" s="2">
        <f t="shared" si="64"/>
        <v>1.1259166845285992E-5</v>
      </c>
      <c r="Q794">
        <f>N794+O794</f>
        <v>1.0891765383690748E-4</v>
      </c>
      <c r="S794">
        <f>IF(H794&gt;$B$5,$B$5,($B$3 - $B$5)*(($B$5-H794)/($B$5-$B$6))^(1/$B$2)+$B$5)</f>
        <v>35.06666666666667</v>
      </c>
      <c r="T794">
        <f>K794*S794</f>
        <v>4.892225157865992E-3</v>
      </c>
      <c r="U794" s="3">
        <f>S794*N794/Q794+$B$7*O794/Q794</f>
        <v>37.127239199001643</v>
      </c>
      <c r="V794">
        <f>IF(U794-H794&lt;=10,10,U794-H794)</f>
        <v>28.427239199001644</v>
      </c>
      <c r="X794">
        <f t="shared" si="65"/>
        <v>0</v>
      </c>
      <c r="Y794">
        <f t="shared" si="66"/>
        <v>1</v>
      </c>
      <c r="AA794">
        <f>((Y794*V794)+H794+273)/(Y794*V794)</f>
        <v>10.909509609005337</v>
      </c>
      <c r="AB794">
        <f t="shared" si="67"/>
        <v>9.9837350843891807E-6</v>
      </c>
      <c r="AD794">
        <f>AA794*$C$28</f>
        <v>6.1505279592710247</v>
      </c>
      <c r="AF794">
        <f>(Q794-X794)/AD794+X794</f>
        <v>1.7708667379152386E-5</v>
      </c>
      <c r="AH794">
        <f>Q794/AF794</f>
        <v>6.1505279592710238</v>
      </c>
      <c r="AL794" s="2"/>
      <c r="AT794" s="1"/>
    </row>
    <row r="795" spans="6:46" x14ac:dyDescent="0.35">
      <c r="F795" s="4">
        <v>44230.041666666664</v>
      </c>
      <c r="H795">
        <v>8.8000000000000007</v>
      </c>
      <c r="I795">
        <v>9.25</v>
      </c>
      <c r="K795">
        <v>1.39512124273745E-4</v>
      </c>
      <c r="L795" s="2">
        <v>1.56056199026532E-5</v>
      </c>
      <c r="N795">
        <f t="shared" si="63"/>
        <v>9.7658486991621487E-5</v>
      </c>
      <c r="O795" s="2">
        <f t="shared" si="64"/>
        <v>4.6816859707959604E-6</v>
      </c>
      <c r="Q795">
        <f>N795+O795</f>
        <v>1.0234017296241745E-4</v>
      </c>
      <c r="S795">
        <f>IF(H795&gt;$B$5,$B$5,($B$3 - $B$5)*(($B$5-H795)/($B$5-$B$6))^(1/$B$2)+$B$5)</f>
        <v>34.93333333333333</v>
      </c>
      <c r="T795">
        <f>K795*S795</f>
        <v>4.8736235412961577E-3</v>
      </c>
      <c r="U795" s="3">
        <f>S795*N795/Q795+$B$7*O795/Q795</f>
        <v>35.851309423216158</v>
      </c>
      <c r="V795">
        <f>IF(U795-H795&lt;=10,10,U795-H795)</f>
        <v>27.051309423216157</v>
      </c>
      <c r="X795">
        <f t="shared" si="65"/>
        <v>0</v>
      </c>
      <c r="Y795">
        <f t="shared" si="66"/>
        <v>1</v>
      </c>
      <c r="AA795">
        <f>((Y795*V795)+H795+273)/(Y795*V795)</f>
        <v>11.417240644112839</v>
      </c>
      <c r="AB795">
        <f t="shared" si="67"/>
        <v>8.9636520900685325E-6</v>
      </c>
      <c r="AD795">
        <f>AA795*$C$28</f>
        <v>6.4367749162048691</v>
      </c>
      <c r="AF795">
        <f>(Q795-X795)/AD795+X795</f>
        <v>1.5899293403094068E-5</v>
      </c>
      <c r="AH795">
        <f>Q795/AF795</f>
        <v>6.4367749162048691</v>
      </c>
      <c r="AL795" s="2"/>
      <c r="AT795" s="1"/>
    </row>
    <row r="796" spans="6:46" x14ac:dyDescent="0.35">
      <c r="F796" s="4">
        <v>44230.083333333336</v>
      </c>
      <c r="H796">
        <v>9.3000000000000007</v>
      </c>
      <c r="I796">
        <v>9.25</v>
      </c>
      <c r="K796">
        <v>1.4073057077395299E-4</v>
      </c>
      <c r="L796" s="2">
        <v>3.0954506962448998E-6</v>
      </c>
      <c r="N796">
        <f t="shared" si="63"/>
        <v>9.8511399541767095E-5</v>
      </c>
      <c r="O796" s="2">
        <f t="shared" si="64"/>
        <v>9.2863520887347003E-7</v>
      </c>
      <c r="Q796">
        <f>N796+O796</f>
        <v>9.9440034750640567E-5</v>
      </c>
      <c r="S796">
        <f>IF(H796&gt;$B$5,$B$5,($B$3 - $B$5)*(($B$5-H796)/($B$5-$B$6))^(1/$B$2)+$B$5)</f>
        <v>34.266666666666666</v>
      </c>
      <c r="T796">
        <f>K796*S796</f>
        <v>4.8223675585207888E-3</v>
      </c>
      <c r="U796" s="3">
        <f>S796*N796/Q796+$B$7*O796/Q796</f>
        <v>34.460287911660444</v>
      </c>
      <c r="V796">
        <f>IF(U796-H796&lt;=10,10,U796-H796)</f>
        <v>25.160287911660443</v>
      </c>
      <c r="X796">
        <f t="shared" si="65"/>
        <v>0</v>
      </c>
      <c r="Y796">
        <f t="shared" si="66"/>
        <v>1</v>
      </c>
      <c r="AA796">
        <f>((Y796*V796)+H796+273)/(Y796*V796)</f>
        <v>12.220062385262654</v>
      </c>
      <c r="AB796">
        <f t="shared" si="67"/>
        <v>8.1374408424104975E-6</v>
      </c>
      <c r="AD796">
        <f>AA796*$C$28</f>
        <v>6.8893871547216818</v>
      </c>
      <c r="AF796">
        <f>(Q796-X796)/AD796+X796</f>
        <v>1.4433799773103005E-5</v>
      </c>
      <c r="AH796">
        <f>Q796/AF796</f>
        <v>6.8893871547216818</v>
      </c>
      <c r="AL796" s="2"/>
      <c r="AT796" s="1"/>
    </row>
    <row r="797" spans="6:46" x14ac:dyDescent="0.35">
      <c r="F797" s="4">
        <v>44230.125</v>
      </c>
      <c r="H797">
        <v>9.4</v>
      </c>
      <c r="I797">
        <v>9.25</v>
      </c>
      <c r="K797">
        <v>1.43289308424388E-4</v>
      </c>
      <c r="L797" s="2">
        <v>6.2336942439434004E-6</v>
      </c>
      <c r="N797">
        <f t="shared" si="63"/>
        <v>1.0030251589707159E-4</v>
      </c>
      <c r="O797" s="2">
        <f t="shared" si="64"/>
        <v>1.8701082731830205E-6</v>
      </c>
      <c r="Q797">
        <f>N797+O797</f>
        <v>1.0217262417025461E-4</v>
      </c>
      <c r="S797">
        <f>IF(H797&gt;$B$5,$B$5,($B$3 - $B$5)*(($B$5-H797)/($B$5-$B$6))^(1/$B$2)+$B$5)</f>
        <v>34.133333333333333</v>
      </c>
      <c r="T797">
        <f>K797*S797</f>
        <v>4.8909417275524439E-3</v>
      </c>
      <c r="U797" s="3">
        <f>S797*N797/Q797+$B$7*O797/Q797</f>
        <v>34.515264660672642</v>
      </c>
      <c r="V797">
        <f>IF(U797-H797&lt;=10,10,U797-H797)</f>
        <v>25.115264660672644</v>
      </c>
      <c r="X797">
        <f t="shared" si="65"/>
        <v>0</v>
      </c>
      <c r="Y797">
        <f t="shared" si="66"/>
        <v>1</v>
      </c>
      <c r="AA797">
        <f>((Y797*V797)+H797+273)/(Y797*V797)</f>
        <v>12.244157838487881</v>
      </c>
      <c r="AB797">
        <f t="shared" si="67"/>
        <v>8.3446020149371602E-6</v>
      </c>
      <c r="AD797">
        <f>AA797*$C$28</f>
        <v>6.902971611224725</v>
      </c>
      <c r="AF797">
        <f>(Q797-X797)/AD797+X797</f>
        <v>1.4801252261289127E-5</v>
      </c>
      <c r="AH797">
        <f>Q797/AF797</f>
        <v>6.902971611224725</v>
      </c>
      <c r="AL797" s="2"/>
      <c r="AT797" s="1"/>
    </row>
    <row r="798" spans="6:46" x14ac:dyDescent="0.35">
      <c r="F798" s="4">
        <v>44230.166666666664</v>
      </c>
      <c r="H798">
        <v>9.1999999999999993</v>
      </c>
      <c r="I798">
        <v>9.25</v>
      </c>
      <c r="K798">
        <v>1.4511697817469899E-4</v>
      </c>
      <c r="L798" s="2">
        <v>2.1882106998050199E-5</v>
      </c>
      <c r="N798">
        <f t="shared" si="63"/>
        <v>1.0158188472228929E-4</v>
      </c>
      <c r="O798" s="2">
        <f t="shared" si="64"/>
        <v>6.5646320994150608E-6</v>
      </c>
      <c r="Q798">
        <f>N798+O798</f>
        <v>1.0814651682170435E-4</v>
      </c>
      <c r="S798">
        <f>IF(H798&gt;$B$5,$B$5,($B$3 - $B$5)*(($B$5-H798)/($B$5-$B$6))^(1/$B$2)+$B$5)</f>
        <v>34.400000000000006</v>
      </c>
      <c r="T798">
        <f>K798*S798</f>
        <v>4.9920240492096462E-3</v>
      </c>
      <c r="U798" s="3">
        <f>S798*N798/Q798+$B$7*O798/Q798</f>
        <v>35.650446387199878</v>
      </c>
      <c r="V798">
        <f>IF(U798-H798&lt;=10,10,U798-H798)</f>
        <v>26.450446387199879</v>
      </c>
      <c r="X798">
        <f t="shared" si="65"/>
        <v>0</v>
      </c>
      <c r="Y798">
        <f t="shared" si="66"/>
        <v>1</v>
      </c>
      <c r="AA798">
        <f>((Y798*V798)+H798+273)/(Y798*V798)</f>
        <v>11.669007088536871</v>
      </c>
      <c r="AB798">
        <f t="shared" si="67"/>
        <v>9.2678422423740592E-6</v>
      </c>
      <c r="AD798">
        <f>AA798*$C$28</f>
        <v>6.5787149860278102</v>
      </c>
      <c r="AF798">
        <f>(Q798-X798)/AD798+X798</f>
        <v>1.6438851212036255E-5</v>
      </c>
      <c r="AH798">
        <f>Q798/AF798</f>
        <v>6.5787149860278102</v>
      </c>
      <c r="AL798" s="2"/>
      <c r="AT798" s="1"/>
    </row>
    <row r="799" spans="6:46" x14ac:dyDescent="0.35">
      <c r="F799" s="4">
        <v>44230.208333333336</v>
      </c>
      <c r="H799">
        <v>9.6</v>
      </c>
      <c r="I799">
        <v>9.25</v>
      </c>
      <c r="K799">
        <v>1.4475144422463701E-4</v>
      </c>
      <c r="L799" s="2">
        <v>8.4604148701770398E-5</v>
      </c>
      <c r="N799">
        <f t="shared" si="63"/>
        <v>1.0132601095724591E-4</v>
      </c>
      <c r="O799" s="2">
        <f t="shared" si="64"/>
        <v>2.5381244610531124E-5</v>
      </c>
      <c r="Q799">
        <f>N799+O799</f>
        <v>1.2670725556777703E-4</v>
      </c>
      <c r="S799">
        <f>IF(H799&gt;$B$5,$B$5,($B$3 - $B$5)*(($B$5-H799)/($B$5-$B$6))^(1/$B$2)+$B$5)</f>
        <v>33.866666666666667</v>
      </c>
      <c r="T799">
        <f>K799*S799</f>
        <v>4.9022489110743736E-3</v>
      </c>
      <c r="U799" s="3">
        <f>S799*N799/Q799+$B$7*O799/Q799</f>
        <v>38.099970437359602</v>
      </c>
      <c r="V799">
        <f>IF(U799-H799&lt;=10,10,U799-H799)</f>
        <v>28.4999704373596</v>
      </c>
      <c r="X799">
        <f t="shared" si="65"/>
        <v>0</v>
      </c>
      <c r="Y799">
        <f t="shared" si="66"/>
        <v>1</v>
      </c>
      <c r="AA799">
        <f>((Y799*V799)+H799+273)/(Y799*V799)</f>
        <v>10.915799759200793</v>
      </c>
      <c r="AB799">
        <f t="shared" si="67"/>
        <v>1.1607693285228785E-5</v>
      </c>
      <c r="AD799">
        <f>AA799*$C$28</f>
        <v>6.1540741997558612</v>
      </c>
      <c r="AF799">
        <f>(Q799-X799)/AD799+X799</f>
        <v>2.0589166047559785E-5</v>
      </c>
      <c r="AH799">
        <f>Q799/AF799</f>
        <v>6.1540741997558612</v>
      </c>
      <c r="AL799" s="2"/>
      <c r="AT799" s="1"/>
    </row>
    <row r="800" spans="6:46" x14ac:dyDescent="0.35">
      <c r="F800" s="4">
        <v>44230.25</v>
      </c>
      <c r="H800">
        <v>9.8000000000000007</v>
      </c>
      <c r="I800">
        <v>9.25</v>
      </c>
      <c r="K800">
        <v>1.4292377447432599E-4</v>
      </c>
      <c r="L800">
        <v>1.8188963801576399E-4</v>
      </c>
      <c r="N800">
        <f t="shared" si="63"/>
        <v>1.0004664213202818E-4</v>
      </c>
      <c r="O800" s="2">
        <f t="shared" si="64"/>
        <v>5.4566891404729205E-5</v>
      </c>
      <c r="Q800">
        <f>N800+O800</f>
        <v>1.546135335367574E-4</v>
      </c>
      <c r="S800">
        <f>IF(H800&gt;$B$5,$B$5,($B$3 - $B$5)*(($B$5-H800)/($B$5-$B$6))^(1/$B$2)+$B$5)</f>
        <v>33.599999999999994</v>
      </c>
      <c r="T800">
        <f>K800*S800</f>
        <v>4.8022388223373522E-3</v>
      </c>
      <c r="U800" s="3">
        <f>S800*N800/Q800+$B$7*O800/Q800</f>
        <v>41.152582554382867</v>
      </c>
      <c r="V800">
        <f>IF(U800-H800&lt;=10,10,U800-H800)</f>
        <v>31.352582554382867</v>
      </c>
      <c r="X800">
        <f t="shared" si="65"/>
        <v>0</v>
      </c>
      <c r="Y800">
        <f t="shared" si="66"/>
        <v>1</v>
      </c>
      <c r="AA800">
        <f>((Y800*V800)+H800+273)/(Y800*V800)</f>
        <v>10.019990602352042</v>
      </c>
      <c r="AB800">
        <f t="shared" si="67"/>
        <v>1.5430506841040769E-5</v>
      </c>
      <c r="AD800">
        <f>AA800*$C$28</f>
        <v>5.6490378174769349</v>
      </c>
      <c r="AF800">
        <f>(Q800-X800)/AD800+X800</f>
        <v>2.7369888206167719E-5</v>
      </c>
      <c r="AH800">
        <f>Q800/AF800</f>
        <v>5.6490378174769349</v>
      </c>
      <c r="AT800" s="1"/>
    </row>
    <row r="801" spans="6:46" x14ac:dyDescent="0.35">
      <c r="F801" s="4">
        <v>44230.291666666664</v>
      </c>
      <c r="H801">
        <v>10.199999999999999</v>
      </c>
      <c r="I801">
        <v>9.25</v>
      </c>
      <c r="K801">
        <v>1.3695338662330999E-4</v>
      </c>
      <c r="L801">
        <v>2.3837814320365699E-4</v>
      </c>
      <c r="N801">
        <f t="shared" si="63"/>
        <v>9.5867370636316989E-5</v>
      </c>
      <c r="O801" s="2">
        <f t="shared" si="64"/>
        <v>7.1513442961097115E-5</v>
      </c>
      <c r="Q801">
        <f>N801+O801</f>
        <v>1.6738081359741412E-4</v>
      </c>
      <c r="S801">
        <f>IF(H801&gt;$B$5,$B$5,($B$3 - $B$5)*(($B$5-H801)/($B$5-$B$6))^(1/$B$2)+$B$5)</f>
        <v>33.06666666666667</v>
      </c>
      <c r="T801">
        <f>K801*S801</f>
        <v>4.5285919843441177E-3</v>
      </c>
      <c r="U801" s="3">
        <f>S801*N801/Q801+$B$7*O801/Q801</f>
        <v>42.437682069021577</v>
      </c>
      <c r="V801">
        <f>IF(U801-H801&lt;=10,10,U801-H801)</f>
        <v>32.237682069021574</v>
      </c>
      <c r="X801">
        <f t="shared" si="65"/>
        <v>0</v>
      </c>
      <c r="Y801">
        <f t="shared" si="66"/>
        <v>1</v>
      </c>
      <c r="AA801">
        <f>((Y801*V801)+H801+273)/(Y801*V801)</f>
        <v>9.7847506962089472</v>
      </c>
      <c r="AB801">
        <f t="shared" si="67"/>
        <v>1.7106293128374233E-5</v>
      </c>
      <c r="AD801">
        <f>AA801*$C$28</f>
        <v>5.5164150258277953</v>
      </c>
      <c r="AF801">
        <f>(Q801-X801)/AD801+X801</f>
        <v>3.0342317032663236E-5</v>
      </c>
      <c r="AH801">
        <f>Q801/AF801</f>
        <v>5.5164150258277953</v>
      </c>
      <c r="AT801" s="1"/>
    </row>
    <row r="802" spans="6:46" x14ac:dyDescent="0.35">
      <c r="F802" s="4">
        <v>44230.333333333336</v>
      </c>
      <c r="H802">
        <v>9.5</v>
      </c>
      <c r="I802">
        <v>9.25</v>
      </c>
      <c r="K802">
        <v>1.29033484371962E-4</v>
      </c>
      <c r="L802">
        <v>2.28962987907939E-4</v>
      </c>
      <c r="N802">
        <f t="shared" si="63"/>
        <v>9.0323439060373395E-5</v>
      </c>
      <c r="O802" s="2">
        <f t="shared" si="64"/>
        <v>6.8688896372381706E-5</v>
      </c>
      <c r="Q802">
        <f>N802+O802</f>
        <v>1.590123354327551E-4</v>
      </c>
      <c r="S802">
        <f>IF(H802&gt;$B$5,$B$5,($B$3 - $B$5)*(($B$5-H802)/($B$5-$B$6))^(1/$B$2)+$B$5)</f>
        <v>34</v>
      </c>
      <c r="T802">
        <f>K802*S802</f>
        <v>4.3871384686467079E-3</v>
      </c>
      <c r="U802" s="3">
        <f>S802*N802/Q802+$B$7*O802/Q802</f>
        <v>43.071414616320894</v>
      </c>
      <c r="V802">
        <f>IF(U802-H802&lt;=10,10,U802-H802)</f>
        <v>33.571414616320894</v>
      </c>
      <c r="X802">
        <f t="shared" si="65"/>
        <v>0</v>
      </c>
      <c r="Y802">
        <f t="shared" si="66"/>
        <v>1</v>
      </c>
      <c r="AA802">
        <f>((Y802*V802)+H802+273)/(Y802*V802)</f>
        <v>9.4148971149598619</v>
      </c>
      <c r="AB802">
        <f t="shared" si="67"/>
        <v>1.6889439522402364E-5</v>
      </c>
      <c r="AD802">
        <f>AA802*$C$28</f>
        <v>5.3079001728383197</v>
      </c>
      <c r="AF802">
        <f>(Q802-X802)/AD802+X802</f>
        <v>2.9957672573884456E-5</v>
      </c>
      <c r="AH802">
        <f>Q802/AF802</f>
        <v>5.3079001728383197</v>
      </c>
      <c r="AT802" s="1"/>
    </row>
    <row r="803" spans="6:46" x14ac:dyDescent="0.35">
      <c r="F803" s="4">
        <v>44230.375</v>
      </c>
      <c r="H803">
        <v>9.4</v>
      </c>
      <c r="I803">
        <v>9.25</v>
      </c>
      <c r="K803">
        <v>1.1709270866993E-4</v>
      </c>
      <c r="L803">
        <v>1.7561327224968699E-4</v>
      </c>
      <c r="N803">
        <f t="shared" si="63"/>
        <v>8.196489606895099E-5</v>
      </c>
      <c r="O803" s="2">
        <f t="shared" si="64"/>
        <v>5.2683981674906102E-5</v>
      </c>
      <c r="Q803">
        <f>N803+O803</f>
        <v>1.3464887774385711E-4</v>
      </c>
      <c r="S803">
        <f>IF(H803&gt;$B$5,$B$5,($B$3 - $B$5)*(($B$5-H803)/($B$5-$B$6))^(1/$B$2)+$B$5)</f>
        <v>34.133333333333333</v>
      </c>
      <c r="T803">
        <f>K803*S803</f>
        <v>3.9967644559336102E-3</v>
      </c>
      <c r="U803" s="3">
        <f>S803*N803/Q803+$B$7*O803/Q803</f>
        <v>42.297820870870154</v>
      </c>
      <c r="V803">
        <f>IF(U803-H803&lt;=10,10,U803-H803)</f>
        <v>32.897820870870156</v>
      </c>
      <c r="X803">
        <f t="shared" si="65"/>
        <v>0</v>
      </c>
      <c r="Y803">
        <f t="shared" si="66"/>
        <v>1</v>
      </c>
      <c r="AA803">
        <f>((Y803*V803)+H803+273)/(Y803*V803)</f>
        <v>9.5841551970408805</v>
      </c>
      <c r="AB803">
        <f t="shared" si="67"/>
        <v>1.4049112830041621E-5</v>
      </c>
      <c r="AD803">
        <f>AA803*$C$28</f>
        <v>5.403323945627573</v>
      </c>
      <c r="AF803">
        <f>(Q803-X803)/AD803+X803</f>
        <v>2.4919638189158807E-5</v>
      </c>
      <c r="AH803">
        <f>Q803/AF803</f>
        <v>5.403323945627573</v>
      </c>
      <c r="AT803" s="1"/>
    </row>
    <row r="804" spans="6:46" x14ac:dyDescent="0.35">
      <c r="F804" s="4">
        <v>44230.416666666664</v>
      </c>
      <c r="H804">
        <v>8.6</v>
      </c>
      <c r="I804">
        <v>9.25</v>
      </c>
      <c r="K804">
        <v>1.06492224118125E-4</v>
      </c>
      <c r="L804">
        <v>1.44231443419306E-4</v>
      </c>
      <c r="N804">
        <f t="shared" si="63"/>
        <v>7.4544556882687502E-5</v>
      </c>
      <c r="O804" s="2">
        <f t="shared" si="64"/>
        <v>4.3269433025791807E-5</v>
      </c>
      <c r="Q804">
        <f>N804+O804</f>
        <v>1.178139899084793E-4</v>
      </c>
      <c r="S804">
        <f>IF(H804&gt;$B$5,$B$5,($B$3 - $B$5)*(($B$5-H804)/($B$5-$B$6))^(1/$B$2)+$B$5)</f>
        <v>35.200000000000003</v>
      </c>
      <c r="T804">
        <f>K804*S804</f>
        <v>3.7485262889580002E-3</v>
      </c>
      <c r="U804" s="3">
        <f>S804*N804/Q804+$B$7*O804/Q804</f>
        <v>42.471927337120235</v>
      </c>
      <c r="V804">
        <f>IF(U804-H804&lt;=10,10,U804-H804)</f>
        <v>33.871927337120233</v>
      </c>
      <c r="X804">
        <f t="shared" si="65"/>
        <v>0</v>
      </c>
      <c r="Y804">
        <f t="shared" si="66"/>
        <v>1</v>
      </c>
      <c r="AA804">
        <f>((Y804*V804)+H804+273)/(Y804*V804)</f>
        <v>9.3136692281278801</v>
      </c>
      <c r="AB804">
        <f t="shared" si="67"/>
        <v>1.2649578487571094E-5</v>
      </c>
      <c r="AD804">
        <f>AA804*$C$28</f>
        <v>5.2508302429760194</v>
      </c>
      <c r="AF804">
        <f>(Q804-X804)/AD804+X804</f>
        <v>2.2437211727817298E-5</v>
      </c>
      <c r="AH804">
        <f>Q804/AF804</f>
        <v>5.2508302429760194</v>
      </c>
      <c r="AT804" s="1"/>
    </row>
    <row r="805" spans="6:46" x14ac:dyDescent="0.35">
      <c r="F805" s="4">
        <v>44230.458333333336</v>
      </c>
      <c r="H805">
        <v>8.9</v>
      </c>
      <c r="I805">
        <v>9.25</v>
      </c>
      <c r="K805" s="2">
        <v>9.8694166516798099E-5</v>
      </c>
      <c r="L805">
        <v>1.3481628812358801E-4</v>
      </c>
      <c r="N805">
        <f t="shared" si="63"/>
        <v>6.9085916561758667E-5</v>
      </c>
      <c r="O805" s="2">
        <f t="shared" si="64"/>
        <v>4.0444886437076405E-5</v>
      </c>
      <c r="Q805">
        <f>N805+O805</f>
        <v>1.0953080299883507E-4</v>
      </c>
      <c r="S805">
        <f>IF(H805&gt;$B$5,$B$5,($B$3 - $B$5)*(($B$5-H805)/($B$5-$B$6))^(1/$B$2)+$B$5)</f>
        <v>34.799999999999997</v>
      </c>
      <c r="T805">
        <f>K805*S805</f>
        <v>3.4345569947845738E-3</v>
      </c>
      <c r="U805" s="3">
        <f>S805*N805/Q805+$B$7*O805/Q805</f>
        <v>42.258967556712179</v>
      </c>
      <c r="V805">
        <f>IF(U805-H805&lt;=10,10,U805-H805)</f>
        <v>33.35896755671218</v>
      </c>
      <c r="X805">
        <f t="shared" si="65"/>
        <v>0</v>
      </c>
      <c r="Y805">
        <f t="shared" si="66"/>
        <v>1</v>
      </c>
      <c r="AA805">
        <f>((Y805*V805)+H805+273)/(Y805*V805)</f>
        <v>9.4505013388305148</v>
      </c>
      <c r="AB805">
        <f t="shared" si="67"/>
        <v>1.1589946297218274E-5</v>
      </c>
      <c r="AD805">
        <f>AA805*$C$28</f>
        <v>5.3279730067449727</v>
      </c>
      <c r="AF805">
        <f>(Q805-X805)/AD805+X805</f>
        <v>2.0557687296871444E-5</v>
      </c>
      <c r="AH805">
        <f>Q805/AF805</f>
        <v>5.3279730067449727</v>
      </c>
      <c r="AK805" s="2"/>
      <c r="AT805" s="1"/>
    </row>
    <row r="806" spans="6:46" x14ac:dyDescent="0.35">
      <c r="F806" s="4">
        <v>44230.5</v>
      </c>
      <c r="H806">
        <v>8.6999999999999993</v>
      </c>
      <c r="I806">
        <v>9.25</v>
      </c>
      <c r="K806" s="2">
        <v>9.2601934015761194E-5</v>
      </c>
      <c r="L806">
        <v>1.3167749859394599E-4</v>
      </c>
      <c r="N806">
        <f t="shared" si="63"/>
        <v>6.4821353811032835E-5</v>
      </c>
      <c r="O806" s="2">
        <f t="shared" si="64"/>
        <v>3.9503249578183801E-5</v>
      </c>
      <c r="Q806">
        <f>N806+O806</f>
        <v>1.0432460338921664E-4</v>
      </c>
      <c r="S806">
        <f>IF(H806&gt;$B$5,$B$5,($B$3 - $B$5)*(($B$5-H806)/($B$5-$B$6))^(1/$B$2)+$B$5)</f>
        <v>35.06666666666667</v>
      </c>
      <c r="T806">
        <f>K806*S806</f>
        <v>3.2472411528193597E-3</v>
      </c>
      <c r="U806" s="3">
        <f>S806*N806/Q806+$B$7*O806/Q806</f>
        <v>42.614564439678368</v>
      </c>
      <c r="V806">
        <f>IF(U806-H806&lt;=10,10,U806-H806)</f>
        <v>33.914564439678372</v>
      </c>
      <c r="X806">
        <f t="shared" si="65"/>
        <v>0</v>
      </c>
      <c r="Y806">
        <f t="shared" si="66"/>
        <v>1</v>
      </c>
      <c r="AA806">
        <f>((Y806*V806)+H806+273)/(Y806*V806)</f>
        <v>9.3061659394459113</v>
      </c>
      <c r="AB806">
        <f t="shared" si="67"/>
        <v>1.1210266834703372E-5</v>
      </c>
      <c r="AD806">
        <f>AA806*$C$28</f>
        <v>5.2466000632081924</v>
      </c>
      <c r="AF806">
        <f>(Q806-X806)/AD806+X806</f>
        <v>1.9884230193338618E-5</v>
      </c>
      <c r="AH806">
        <f>Q806/AF806</f>
        <v>5.2466000632081924</v>
      </c>
      <c r="AK806" s="2"/>
      <c r="AT806" s="1"/>
    </row>
    <row r="807" spans="6:46" x14ac:dyDescent="0.35">
      <c r="F807" s="4">
        <v>44230.541666666664</v>
      </c>
      <c r="H807">
        <v>9.4</v>
      </c>
      <c r="I807">
        <v>9.25</v>
      </c>
      <c r="K807" s="2">
        <v>9.1139798215512306E-5</v>
      </c>
      <c r="L807">
        <v>1.3167749859394599E-4</v>
      </c>
      <c r="N807">
        <f t="shared" si="63"/>
        <v>6.3797858750858617E-5</v>
      </c>
      <c r="O807" s="2">
        <f t="shared" si="64"/>
        <v>3.9503249578183801E-5</v>
      </c>
      <c r="Q807">
        <f>N807+O807</f>
        <v>1.0330110832904241E-4</v>
      </c>
      <c r="S807">
        <f>IF(H807&gt;$B$5,$B$5,($B$3 - $B$5)*(($B$5-H807)/($B$5-$B$6))^(1/$B$2)+$B$5)</f>
        <v>34.133333333333333</v>
      </c>
      <c r="T807">
        <f>K807*S807</f>
        <v>3.1109051124228199E-3</v>
      </c>
      <c r="U807" s="3">
        <f>S807*N807/Q807+$B$7*O807/Q807</f>
        <v>42.112929627426098</v>
      </c>
      <c r="V807">
        <f>IF(U807-H807&lt;=10,10,U807-H807)</f>
        <v>32.712929627426099</v>
      </c>
      <c r="X807">
        <f t="shared" si="65"/>
        <v>0</v>
      </c>
      <c r="Y807">
        <f t="shared" si="66"/>
        <v>1</v>
      </c>
      <c r="AA807">
        <f>((Y807*V807)+H807+273)/(Y807*V807)</f>
        <v>9.632672255781074</v>
      </c>
      <c r="AB807">
        <f t="shared" si="67"/>
        <v>1.0724034368245631E-5</v>
      </c>
      <c r="AD807">
        <f>AA807*$C$28</f>
        <v>5.430676735714199</v>
      </c>
      <c r="AF807">
        <f>(Q807-X807)/AD807+X807</f>
        <v>1.9021774514711026E-5</v>
      </c>
      <c r="AH807">
        <f>Q807/AF807</f>
        <v>5.430676735714199</v>
      </c>
      <c r="AK807" s="2"/>
      <c r="AT807" s="1"/>
    </row>
    <row r="808" spans="6:46" x14ac:dyDescent="0.35">
      <c r="F808" s="4">
        <v>44230.583333333336</v>
      </c>
      <c r="H808">
        <v>9.5</v>
      </c>
      <c r="I808">
        <v>9.25</v>
      </c>
      <c r="K808" s="2">
        <v>9.4551448416093004E-5</v>
      </c>
      <c r="L808">
        <v>1.19125009720435E-4</v>
      </c>
      <c r="N808">
        <f t="shared" si="63"/>
        <v>6.6186013891265098E-5</v>
      </c>
      <c r="O808" s="2">
        <f t="shared" si="64"/>
        <v>3.5737502916130507E-5</v>
      </c>
      <c r="Q808">
        <f>N808+O808</f>
        <v>1.019235168073956E-4</v>
      </c>
      <c r="S808">
        <f>IF(H808&gt;$B$5,$B$5,($B$3 - $B$5)*(($B$5-H808)/($B$5-$B$6))^(1/$B$2)+$B$5)</f>
        <v>34</v>
      </c>
      <c r="T808">
        <f>K808*S808</f>
        <v>3.2147492461471619E-3</v>
      </c>
      <c r="U808" s="3">
        <f>S808*N808/Q808+$B$7*O808/Q808</f>
        <v>41.363242407117227</v>
      </c>
      <c r="V808">
        <f>IF(U808-H808&lt;=10,10,U808-H808)</f>
        <v>31.863242407117227</v>
      </c>
      <c r="X808">
        <f t="shared" si="65"/>
        <v>0</v>
      </c>
      <c r="Y808">
        <f t="shared" si="66"/>
        <v>1</v>
      </c>
      <c r="AA808">
        <f>((Y808*V808)+H808+273)/(Y808*V808)</f>
        <v>9.8660154666776343</v>
      </c>
      <c r="AB808">
        <f t="shared" si="67"/>
        <v>1.033076799358781E-5</v>
      </c>
      <c r="AD808">
        <f>AA808*$C$28</f>
        <v>5.5622302146662399</v>
      </c>
      <c r="AF808">
        <f>(Q808-X808)/AD808+X808</f>
        <v>1.8324217602257495E-5</v>
      </c>
      <c r="AH808">
        <f>Q808/AF808</f>
        <v>5.5622302146662408</v>
      </c>
      <c r="AK808" s="2"/>
      <c r="AT808" s="1"/>
    </row>
    <row r="809" spans="6:46" x14ac:dyDescent="0.35">
      <c r="F809" s="4">
        <v>44230.625</v>
      </c>
      <c r="H809">
        <v>10.6</v>
      </c>
      <c r="I809">
        <v>9.25</v>
      </c>
      <c r="K809" s="2">
        <v>9.9790768366984694E-5</v>
      </c>
      <c r="L809">
        <v>1.0657203552964101E-4</v>
      </c>
      <c r="N809">
        <f t="shared" si="63"/>
        <v>6.9853537856889286E-5</v>
      </c>
      <c r="O809" s="2">
        <f t="shared" si="64"/>
        <v>3.1971610658892304E-5</v>
      </c>
      <c r="Q809">
        <f>N809+O809</f>
        <v>1.0182514851578159E-4</v>
      </c>
      <c r="S809">
        <f>IF(H809&gt;$B$5,$B$5,($B$3 - $B$5)*(($B$5-H809)/($B$5-$B$6))^(1/$B$2)+$B$5)</f>
        <v>32.533333333333331</v>
      </c>
      <c r="T809">
        <f>K809*S809</f>
        <v>3.2465263308725685E-3</v>
      </c>
      <c r="U809" s="3">
        <f>S809*N809/Q809+$B$7*O809/Q809</f>
        <v>39.587538801626401</v>
      </c>
      <c r="V809">
        <f>IF(U809-H809&lt;=10,10,U809-H809)</f>
        <v>28.9875388016264</v>
      </c>
      <c r="X809">
        <f t="shared" si="65"/>
        <v>0</v>
      </c>
      <c r="Y809">
        <f t="shared" si="66"/>
        <v>1</v>
      </c>
      <c r="AA809">
        <f>((Y809*V809)+H809+273)/(Y809*V809)</f>
        <v>10.783514286631609</v>
      </c>
      <c r="AB809">
        <f t="shared" si="67"/>
        <v>9.4426682998894783E-6</v>
      </c>
      <c r="AD809">
        <f>AA809*$C$28</f>
        <v>6.0794947248938076</v>
      </c>
      <c r="AF809">
        <f>(Q809-X809)/AD809+X809</f>
        <v>1.6748949234027044E-5</v>
      </c>
      <c r="AH809">
        <f>Q809/AF809</f>
        <v>6.0794947248938076</v>
      </c>
      <c r="AK809" s="2"/>
      <c r="AT809" s="1"/>
    </row>
    <row r="810" spans="6:46" x14ac:dyDescent="0.35">
      <c r="F810" s="4">
        <v>44230.666666666664</v>
      </c>
      <c r="H810">
        <v>11.7</v>
      </c>
      <c r="I810">
        <v>9.25</v>
      </c>
      <c r="K810">
        <v>1.07345136668271E-4</v>
      </c>
      <c r="L810" s="2">
        <v>9.4018940009526307E-5</v>
      </c>
      <c r="N810">
        <f t="shared" si="63"/>
        <v>7.5141595667789702E-5</v>
      </c>
      <c r="O810" s="2">
        <f t="shared" si="64"/>
        <v>2.8205682002857897E-5</v>
      </c>
      <c r="Q810">
        <f>N810+O810</f>
        <v>1.033472776706476E-4</v>
      </c>
      <c r="S810">
        <f>IF(H810&gt;$B$5,$B$5,($B$3 - $B$5)*(($B$5-H810)/($B$5-$B$6))^(1/$B$2)+$B$5)</f>
        <v>31.066666666666666</v>
      </c>
      <c r="T810">
        <f>K810*S810</f>
        <v>3.3348555791609526E-3</v>
      </c>
      <c r="U810" s="3">
        <f>S810*N810/Q810+$B$7*O810/Q810</f>
        <v>37.598585111772714</v>
      </c>
      <c r="V810">
        <f>IF(U810-H810&lt;=10,10,U810-H810)</f>
        <v>25.898585111772714</v>
      </c>
      <c r="X810">
        <f t="shared" si="65"/>
        <v>0</v>
      </c>
      <c r="Y810">
        <f t="shared" si="66"/>
        <v>1</v>
      </c>
      <c r="AA810">
        <f>((Y810*V810)+H810+273)/(Y810*V810)</f>
        <v>11.992878521019435</v>
      </c>
      <c r="AB810">
        <f t="shared" si="67"/>
        <v>8.6173871843623683E-6</v>
      </c>
      <c r="AD810">
        <f>AA810*$C$28</f>
        <v>6.7613061722575623</v>
      </c>
      <c r="AF810">
        <f>(Q810-X810)/AD810+X810</f>
        <v>1.5285105427512464E-5</v>
      </c>
      <c r="AH810">
        <f>Q810/AF810</f>
        <v>6.7613061722575623</v>
      </c>
      <c r="AL810" s="2"/>
      <c r="AT810" s="1"/>
    </row>
    <row r="811" spans="6:46" x14ac:dyDescent="0.35">
      <c r="F811" s="4">
        <v>44230.708333333336</v>
      </c>
      <c r="H811">
        <v>11.3</v>
      </c>
      <c r="I811">
        <v>9.25</v>
      </c>
      <c r="K811">
        <v>1.1745824261999199E-4</v>
      </c>
      <c r="L811">
        <v>1.3795386436002199E-4</v>
      </c>
      <c r="N811">
        <f t="shared" si="63"/>
        <v>8.2220769833994385E-5</v>
      </c>
      <c r="O811" s="2">
        <f t="shared" si="64"/>
        <v>4.1386159308006606E-5</v>
      </c>
      <c r="Q811">
        <f>N811+O811</f>
        <v>1.2360692914200098E-4</v>
      </c>
      <c r="S811">
        <f>IF(H811&gt;$B$5,$B$5,($B$3 - $B$5)*(($B$5-H811)/($B$5-$B$6))^(1/$B$2)+$B$5)</f>
        <v>31.6</v>
      </c>
      <c r="T811">
        <f>K811*S811</f>
        <v>3.7116804667917474E-3</v>
      </c>
      <c r="U811" s="3">
        <f>S811*N811/Q811+$B$7*O811/Q811</f>
        <v>39.434804525358004</v>
      </c>
      <c r="V811">
        <f>IF(U811-H811&lt;=10,10,U811-H811)</f>
        <v>28.134804525358003</v>
      </c>
      <c r="X811">
        <f t="shared" si="65"/>
        <v>0</v>
      </c>
      <c r="Y811">
        <f t="shared" si="66"/>
        <v>1</v>
      </c>
      <c r="AA811">
        <f>((Y811*V811)+H811+273)/(Y811*V811)</f>
        <v>11.104921814678306</v>
      </c>
      <c r="AB811">
        <f t="shared" si="67"/>
        <v>1.1130823899959326E-5</v>
      </c>
      <c r="AD811">
        <f>AA811*$C$28</f>
        <v>6.2606968190685643</v>
      </c>
      <c r="AF811">
        <f>(Q811-X811)/AD811+X811</f>
        <v>1.9743318150389304E-5</v>
      </c>
      <c r="AH811">
        <f>Q811/AF811</f>
        <v>6.2606968190685643</v>
      </c>
      <c r="AT811" s="1"/>
    </row>
    <row r="812" spans="6:46" x14ac:dyDescent="0.35">
      <c r="F812" s="4">
        <v>44230.75</v>
      </c>
      <c r="H812">
        <v>9.6999999999999993</v>
      </c>
      <c r="I812">
        <v>9.25</v>
      </c>
      <c r="K812">
        <v>1.2598736812144401E-4</v>
      </c>
      <c r="L812">
        <v>1.6619811695396899E-4</v>
      </c>
      <c r="N812">
        <f t="shared" si="63"/>
        <v>8.8191157685010797E-5</v>
      </c>
      <c r="O812" s="2">
        <f t="shared" si="64"/>
        <v>4.9859435086190706E-5</v>
      </c>
      <c r="Q812">
        <f>N812+O812</f>
        <v>1.380505927712015E-4</v>
      </c>
      <c r="S812">
        <f>IF(H812&gt;$B$5,$B$5,($B$3 - $B$5)*(($B$5-H812)/($B$5-$B$6))^(1/$B$2)+$B$5)</f>
        <v>33.733333333333334</v>
      </c>
      <c r="T812">
        <f>K812*S812</f>
        <v>4.2499738846300443E-3</v>
      </c>
      <c r="U812" s="3">
        <f>S812*N812/Q812+$B$7*O812/Q812</f>
        <v>41.414169502749033</v>
      </c>
      <c r="V812">
        <f>IF(U812-H812&lt;=10,10,U812-H812)</f>
        <v>31.714169502749034</v>
      </c>
      <c r="X812">
        <f t="shared" si="65"/>
        <v>0</v>
      </c>
      <c r="Y812">
        <f t="shared" si="66"/>
        <v>1</v>
      </c>
      <c r="AA812">
        <f>((Y812*V812)+H812+273)/(Y812*V812)</f>
        <v>9.9139966277690199</v>
      </c>
      <c r="AB812">
        <f t="shared" si="67"/>
        <v>1.3924817402552163E-5</v>
      </c>
      <c r="AD812">
        <f>AA812*$C$28</f>
        <v>5.5892808781137751</v>
      </c>
      <c r="AF812">
        <f>(Q812-X812)/AD812+X812</f>
        <v>2.4699168959601418E-5</v>
      </c>
      <c r="AH812">
        <f>Q812/AF812</f>
        <v>5.5892808781137751</v>
      </c>
      <c r="AT812" s="1"/>
    </row>
    <row r="813" spans="6:46" x14ac:dyDescent="0.35">
      <c r="F813" s="4">
        <v>44230.791666666664</v>
      </c>
      <c r="H813">
        <v>8.6</v>
      </c>
      <c r="I813">
        <v>9.25</v>
      </c>
      <c r="K813">
        <v>1.3354173642272899E-4</v>
      </c>
      <c r="L813">
        <v>1.9758115907755799E-4</v>
      </c>
      <c r="N813">
        <f t="shared" si="63"/>
        <v>9.3479215495910291E-5</v>
      </c>
      <c r="O813" s="2">
        <f t="shared" si="64"/>
        <v>5.9274347723267405E-5</v>
      </c>
      <c r="Q813">
        <f>N813+O813</f>
        <v>1.527535632191777E-4</v>
      </c>
      <c r="S813">
        <f>IF(H813&gt;$B$5,$B$5,($B$3 - $B$5)*(($B$5-H813)/($B$5-$B$6))^(1/$B$2)+$B$5)</f>
        <v>35.200000000000003</v>
      </c>
      <c r="T813">
        <f>K813*S813</f>
        <v>4.7006691220800607E-3</v>
      </c>
      <c r="U813" s="3">
        <f>S813*N813/Q813+$B$7*O813/Q813</f>
        <v>42.883173211722166</v>
      </c>
      <c r="V813">
        <f>IF(U813-H813&lt;=10,10,U813-H813)</f>
        <v>34.283173211722165</v>
      </c>
      <c r="X813">
        <f t="shared" si="65"/>
        <v>0</v>
      </c>
      <c r="Y813">
        <f t="shared" si="66"/>
        <v>1</v>
      </c>
      <c r="AA813">
        <f>((Y813*V813)+H813+273)/(Y813*V813)</f>
        <v>9.2139421068442644</v>
      </c>
      <c r="AB813">
        <f t="shared" si="67"/>
        <v>1.6578524311077437E-5</v>
      </c>
      <c r="AD813">
        <f>AA813*$C$28</f>
        <v>5.1946064098491691</v>
      </c>
      <c r="AF813">
        <f>(Q813-X813)/AD813+X813</f>
        <v>2.9406186179871337E-5</v>
      </c>
      <c r="AH813">
        <f>Q813/AF813</f>
        <v>5.1946064098491691</v>
      </c>
      <c r="AT813" s="1"/>
    </row>
    <row r="814" spans="6:46" x14ac:dyDescent="0.35">
      <c r="F814" s="4">
        <v>44230.833333333336</v>
      </c>
      <c r="H814">
        <v>8.3000000000000007</v>
      </c>
      <c r="I814">
        <v>9.25</v>
      </c>
      <c r="K814">
        <v>1.3695338662330999E-4</v>
      </c>
      <c r="L814">
        <v>1.6306054071753501E-4</v>
      </c>
      <c r="N814">
        <f t="shared" si="63"/>
        <v>9.5867370636316989E-5</v>
      </c>
      <c r="O814" s="2">
        <f t="shared" si="64"/>
        <v>4.8918162215260513E-5</v>
      </c>
      <c r="Q814">
        <f>N814+O814</f>
        <v>1.4478553285157751E-4</v>
      </c>
      <c r="S814">
        <f>IF(H814&gt;$B$5,$B$5,($B$3 - $B$5)*(($B$5-H814)/($B$5-$B$6))^(1/$B$2)+$B$5)</f>
        <v>35.599999999999994</v>
      </c>
      <c r="T814">
        <f>K814*S814</f>
        <v>4.8755405637898345E-3</v>
      </c>
      <c r="U814" s="3">
        <f>S814*N814/Q814+$B$7*O814/Q814</f>
        <v>42.154607551494145</v>
      </c>
      <c r="V814">
        <f>IF(U814-H814&lt;=10,10,U814-H814)</f>
        <v>33.854607551494141</v>
      </c>
      <c r="X814">
        <f t="shared" si="65"/>
        <v>0</v>
      </c>
      <c r="Y814">
        <f t="shared" si="66"/>
        <v>1</v>
      </c>
      <c r="AA814">
        <f>((Y814*V814)+H814+273)/(Y814*V814)</f>
        <v>9.3090610213729992</v>
      </c>
      <c r="AB814">
        <f t="shared" si="67"/>
        <v>1.5553183346758533E-5</v>
      </c>
      <c r="AD814">
        <f>AA814*$C$28</f>
        <v>5.2482322431113326</v>
      </c>
      <c r="AF814">
        <f>(Q814-X814)/AD814+X814</f>
        <v>2.7587485870431614E-5</v>
      </c>
      <c r="AH814">
        <f>Q814/AF814</f>
        <v>5.2482322431113326</v>
      </c>
      <c r="AT814" s="1"/>
    </row>
    <row r="815" spans="6:46" x14ac:dyDescent="0.35">
      <c r="F815" s="4">
        <v>44230.875</v>
      </c>
      <c r="H815">
        <v>8</v>
      </c>
      <c r="I815">
        <v>9.25</v>
      </c>
      <c r="K815">
        <v>1.39512124273745E-4</v>
      </c>
      <c r="L815">
        <v>1.6306054071753501E-4</v>
      </c>
      <c r="N815">
        <f t="shared" si="63"/>
        <v>9.7658486991621487E-5</v>
      </c>
      <c r="O815" s="2">
        <f t="shared" si="64"/>
        <v>4.8918162215260513E-5</v>
      </c>
      <c r="Q815">
        <f>N815+O815</f>
        <v>1.4657664920688201E-4</v>
      </c>
      <c r="S815">
        <f>IF(H815&gt;$B$5,$B$5,($B$3 - $B$5)*(($B$5-H815)/($B$5-$B$6))^(1/$B$2)+$B$5)</f>
        <v>36</v>
      </c>
      <c r="T815">
        <f>K815*S815</f>
        <v>5.0224364738548199E-3</v>
      </c>
      <c r="U815" s="3">
        <f>S815*N815/Q815+$B$7*O815/Q815</f>
        <v>42.341017393419243</v>
      </c>
      <c r="V815">
        <f>IF(U815-H815&lt;=10,10,U815-H815)</f>
        <v>34.341017393419243</v>
      </c>
      <c r="X815">
        <f t="shared" si="65"/>
        <v>0</v>
      </c>
      <c r="Y815">
        <f t="shared" si="66"/>
        <v>1</v>
      </c>
      <c r="AA815">
        <f>((Y815*V815)+H815+273)/(Y815*V815)</f>
        <v>9.1826346837891855</v>
      </c>
      <c r="AB815">
        <f t="shared" si="67"/>
        <v>1.5962374008588742E-5</v>
      </c>
      <c r="AD815">
        <f>AA815*$C$28</f>
        <v>5.1769560123763032</v>
      </c>
      <c r="AF815">
        <f>(Q815-X815)/AD815+X815</f>
        <v>2.8313288514808349E-5</v>
      </c>
      <c r="AH815">
        <f>Q815/AF815</f>
        <v>5.1769560123763032</v>
      </c>
      <c r="AT815" s="1"/>
    </row>
    <row r="816" spans="6:46" x14ac:dyDescent="0.35">
      <c r="F816" s="4">
        <v>44230.916666666664</v>
      </c>
      <c r="H816">
        <v>7.3</v>
      </c>
      <c r="I816">
        <v>9.25</v>
      </c>
      <c r="K816">
        <v>1.3878105637362101E-4</v>
      </c>
      <c r="L816">
        <v>1.2540113282786999E-4</v>
      </c>
      <c r="N816">
        <f t="shared" si="63"/>
        <v>9.7146739461534696E-5</v>
      </c>
      <c r="O816" s="2">
        <f t="shared" si="64"/>
        <v>3.7620339848361003E-5</v>
      </c>
      <c r="Q816">
        <f>N816+O816</f>
        <v>1.3476707930989569E-4</v>
      </c>
      <c r="S816">
        <f>IF(H816&gt;$B$5,$B$5,($B$3 - $B$5)*(($B$5-H816)/($B$5-$B$6))^(1/$B$2)+$B$5)</f>
        <v>36.93333333333333</v>
      </c>
      <c r="T816">
        <f>K816*S816</f>
        <v>5.1256470153990688E-3</v>
      </c>
      <c r="U816" s="3">
        <f>S816*N816/Q816+$B$7*O816/Q816</f>
        <v>41.976658034050125</v>
      </c>
      <c r="V816">
        <f>IF(U816-H816&lt;=10,10,U816-H816)</f>
        <v>34.676658034050128</v>
      </c>
      <c r="X816">
        <f t="shared" si="65"/>
        <v>0</v>
      </c>
      <c r="Y816">
        <f t="shared" si="66"/>
        <v>1</v>
      </c>
      <c r="AA816">
        <f>((Y816*V816)+H816+273)/(Y816*V816)</f>
        <v>9.0832472300175056</v>
      </c>
      <c r="AB816">
        <f t="shared" si="67"/>
        <v>1.4836883319054608E-5</v>
      </c>
      <c r="AD816">
        <f>AA816*$C$28</f>
        <v>5.1209236758981467</v>
      </c>
      <c r="AF816">
        <f>(Q816-X816)/AD816+X816</f>
        <v>2.6316947456995482E-5</v>
      </c>
      <c r="AH816">
        <f>Q816/AF816</f>
        <v>5.1209236758981467</v>
      </c>
      <c r="AT816" s="1"/>
    </row>
    <row r="817" spans="6:46" x14ac:dyDescent="0.35">
      <c r="F817" s="4">
        <v>44230.958333333336</v>
      </c>
      <c r="H817">
        <v>7.5</v>
      </c>
      <c r="I817">
        <v>9.25</v>
      </c>
      <c r="K817">
        <v>1.38415522423559E-4</v>
      </c>
      <c r="L817" s="2">
        <v>9.7157122892564402E-5</v>
      </c>
      <c r="N817">
        <f t="shared" si="63"/>
        <v>9.6890865696491288E-5</v>
      </c>
      <c r="O817" s="2">
        <f t="shared" si="64"/>
        <v>2.9147136867769326E-5</v>
      </c>
      <c r="Q817">
        <f>N817+O817</f>
        <v>1.2603800256426063E-4</v>
      </c>
      <c r="S817">
        <f>IF(H817&gt;$B$5,$B$5,($B$3 - $B$5)*(($B$5-H817)/($B$5-$B$6))^(1/$B$2)+$B$5)</f>
        <v>36.666666666666671</v>
      </c>
      <c r="T817">
        <f>K817*S817</f>
        <v>5.0752358221971636E-3</v>
      </c>
      <c r="U817" s="3">
        <f>S817*N817/Q817+$B$7*O817/Q817</f>
        <v>40.906373461739513</v>
      </c>
      <c r="V817">
        <f>IF(U817-H817&lt;=10,10,U817-H817)</f>
        <v>33.406373461739513</v>
      </c>
      <c r="X817">
        <f t="shared" si="65"/>
        <v>0</v>
      </c>
      <c r="Y817">
        <f t="shared" si="66"/>
        <v>1</v>
      </c>
      <c r="AA817">
        <f>((Y817*V817)+H817+273)/(Y817*V817)</f>
        <v>9.3966013348098993</v>
      </c>
      <c r="AB817">
        <f t="shared" si="67"/>
        <v>1.3413147804552514E-5</v>
      </c>
      <c r="AD817">
        <f>AA817*$C$28</f>
        <v>5.2975854372193938</v>
      </c>
      <c r="AF817">
        <f>(Q817-X817)/AD817+X817</f>
        <v>2.3791594124891675E-5</v>
      </c>
      <c r="AH817">
        <f>Q817/AF817</f>
        <v>5.2975854372193938</v>
      </c>
      <c r="AL817" s="2"/>
      <c r="AT817" s="1"/>
    </row>
    <row r="818" spans="6:46" x14ac:dyDescent="0.35">
      <c r="F818" s="4">
        <v>44231</v>
      </c>
      <c r="H818">
        <v>7.8</v>
      </c>
      <c r="I818">
        <v>7.4749999999999996</v>
      </c>
      <c r="K818">
        <v>1.74359694179677E-4</v>
      </c>
      <c r="L818" s="2">
        <v>3.7530556150953302E-5</v>
      </c>
      <c r="N818">
        <f t="shared" si="63"/>
        <v>1.220517859257739E-4</v>
      </c>
      <c r="O818" s="2">
        <f t="shared" si="64"/>
        <v>1.1259166845285992E-5</v>
      </c>
      <c r="Q818">
        <f>N818+O818</f>
        <v>1.3331095277105989E-4</v>
      </c>
      <c r="S818">
        <f>IF(H818&gt;$B$5,$B$5,($B$3 - $B$5)*(($B$5-H818)/($B$5-$B$6))^(1/$B$2)+$B$5)</f>
        <v>36.266666666666666</v>
      </c>
      <c r="T818">
        <f>K818*S818</f>
        <v>6.3234449089162861E-3</v>
      </c>
      <c r="U818" s="3">
        <f>S818*N818/Q818+$B$7*O818/Q818</f>
        <v>37.848845183765569</v>
      </c>
      <c r="V818">
        <f>IF(U818-H818&lt;=10,10,U818-H818)</f>
        <v>30.048845183765568</v>
      </c>
      <c r="X818">
        <f t="shared" si="65"/>
        <v>0</v>
      </c>
      <c r="Y818">
        <f t="shared" si="66"/>
        <v>1</v>
      </c>
      <c r="AA818">
        <f>((Y818*V818)+H818+273)/(Y818*V818)</f>
        <v>10.34478507519175</v>
      </c>
      <c r="AB818">
        <f t="shared" si="67"/>
        <v>1.2886778391438824E-5</v>
      </c>
      <c r="AD818">
        <f>AA818*$C$28</f>
        <v>5.8321493924067855</v>
      </c>
      <c r="AF818">
        <f>(Q818-X818)/AD818+X818</f>
        <v>2.2857945467690722E-5</v>
      </c>
      <c r="AH818">
        <f>Q818/AF818</f>
        <v>5.8321493924067855</v>
      </c>
      <c r="AL818" s="2"/>
      <c r="AT818" s="1"/>
    </row>
    <row r="819" spans="6:46" x14ac:dyDescent="0.35">
      <c r="F819" s="4">
        <v>44231.041666666664</v>
      </c>
      <c r="H819">
        <v>7.7</v>
      </c>
      <c r="I819">
        <v>7.4749999999999996</v>
      </c>
      <c r="K819">
        <v>1.74359694179677E-4</v>
      </c>
      <c r="L819" s="2">
        <v>1.56056199026532E-5</v>
      </c>
      <c r="N819">
        <f t="shared" si="63"/>
        <v>1.220517859257739E-4</v>
      </c>
      <c r="O819" s="2">
        <f t="shared" si="64"/>
        <v>4.6816859707959604E-6</v>
      </c>
      <c r="Q819">
        <f>N819+O819</f>
        <v>1.2673347189656986E-4</v>
      </c>
      <c r="S819">
        <f>IF(H819&gt;$B$5,$B$5,($B$3 - $B$5)*(($B$5-H819)/($B$5-$B$6))^(1/$B$2)+$B$5)</f>
        <v>36.400000000000006</v>
      </c>
      <c r="T819">
        <f>K819*S819</f>
        <v>6.3466928681402439E-3</v>
      </c>
      <c r="U819" s="3">
        <f>S819*N819/Q819+$B$7*O819/Q819</f>
        <v>37.087106237631311</v>
      </c>
      <c r="V819">
        <f>IF(U819-H819&lt;=10,10,U819-H819)</f>
        <v>29.387106237631311</v>
      </c>
      <c r="X819">
        <f t="shared" si="65"/>
        <v>0</v>
      </c>
      <c r="Y819">
        <f t="shared" si="66"/>
        <v>1</v>
      </c>
      <c r="AA819">
        <f>((Y819*V819)+H819+273)/(Y819*V819)</f>
        <v>10.551808120547539</v>
      </c>
      <c r="AB819">
        <f t="shared" si="67"/>
        <v>1.2010592919120821E-5</v>
      </c>
      <c r="AD819">
        <f>AA819*$C$28</f>
        <v>5.9488641737589338</v>
      </c>
      <c r="AF819">
        <f>(Q819-X819)/AD819+X819</f>
        <v>2.1303809970246848E-5</v>
      </c>
      <c r="AH819">
        <f>Q819/AF819</f>
        <v>5.9488641737589338</v>
      </c>
      <c r="AL819" s="2"/>
      <c r="AT819" s="1"/>
    </row>
    <row r="820" spans="6:46" x14ac:dyDescent="0.35">
      <c r="F820" s="4">
        <v>44231.083333333336</v>
      </c>
      <c r="H820">
        <v>7.8</v>
      </c>
      <c r="I820">
        <v>7.4749999999999996</v>
      </c>
      <c r="K820">
        <v>1.7509076207980099E-4</v>
      </c>
      <c r="L820" s="2">
        <v>3.0954506962448998E-6</v>
      </c>
      <c r="N820">
        <f t="shared" si="63"/>
        <v>1.2256353345586069E-4</v>
      </c>
      <c r="O820" s="2">
        <f t="shared" si="64"/>
        <v>9.2863520887347003E-7</v>
      </c>
      <c r="Q820">
        <f>N820+O820</f>
        <v>1.2349216866473415E-4</v>
      </c>
      <c r="S820">
        <f>IF(H820&gt;$B$5,$B$5,($B$3 - $B$5)*(($B$5-H820)/($B$5-$B$6))^(1/$B$2)+$B$5)</f>
        <v>36.266666666666666</v>
      </c>
      <c r="T820">
        <f>K820*S820</f>
        <v>6.3499583047607827E-3</v>
      </c>
      <c r="U820" s="3">
        <f>S820*N820/Q820+$B$7*O820/Q820</f>
        <v>36.407537404471306</v>
      </c>
      <c r="V820">
        <f>IF(U820-H820&lt;=10,10,U820-H820)</f>
        <v>28.607537404471305</v>
      </c>
      <c r="X820">
        <f t="shared" si="65"/>
        <v>0</v>
      </c>
      <c r="Y820">
        <f t="shared" si="66"/>
        <v>1</v>
      </c>
      <c r="AA820">
        <f>((Y820*V820)+H820+273)/(Y820*V820)</f>
        <v>10.815594961211568</v>
      </c>
      <c r="AB820">
        <f t="shared" si="67"/>
        <v>1.1417972761333926E-5</v>
      </c>
      <c r="AD820">
        <f>AA820*$C$28</f>
        <v>6.0975810636045269</v>
      </c>
      <c r="AF820">
        <f>(Q820-X820)/AD820+X820</f>
        <v>2.0252648940059016E-5</v>
      </c>
      <c r="AH820">
        <f>Q820/AF820</f>
        <v>6.0975810636045269</v>
      </c>
      <c r="AL820" s="2"/>
      <c r="AT820" s="1"/>
    </row>
    <row r="821" spans="6:46" x14ac:dyDescent="0.35">
      <c r="F821" s="4">
        <v>44231.125</v>
      </c>
      <c r="H821">
        <v>7.9</v>
      </c>
      <c r="I821">
        <v>7.4749999999999996</v>
      </c>
      <c r="K821">
        <v>1.7777134438025699E-4</v>
      </c>
      <c r="L821" s="2">
        <v>6.2336942439434004E-6</v>
      </c>
      <c r="N821">
        <f t="shared" si="63"/>
        <v>1.2443994106617988E-4</v>
      </c>
      <c r="O821" s="2">
        <f t="shared" si="64"/>
        <v>1.8701082731830205E-6</v>
      </c>
      <c r="Q821">
        <f>N821+O821</f>
        <v>1.2631004933936289E-4</v>
      </c>
      <c r="S821">
        <f>IF(H821&gt;$B$5,$B$5,($B$3 - $B$5)*(($B$5-H821)/($B$5-$B$6))^(1/$B$2)+$B$5)</f>
        <v>36.133333333333333</v>
      </c>
      <c r="T821">
        <f>K821*S821</f>
        <v>6.4234712436066193E-3</v>
      </c>
      <c r="U821" s="3">
        <f>S821*N821/Q821+$B$7*O821/Q821</f>
        <v>36.412667476620094</v>
      </c>
      <c r="V821">
        <f>IF(U821-H821&lt;=10,10,U821-H821)</f>
        <v>28.512667476620095</v>
      </c>
      <c r="X821">
        <f t="shared" si="65"/>
        <v>0</v>
      </c>
      <c r="Y821">
        <f t="shared" si="66"/>
        <v>1</v>
      </c>
      <c r="AA821">
        <f>((Y821*V821)+H821+273)/(Y821*V821)</f>
        <v>10.851761510224648</v>
      </c>
      <c r="AB821">
        <f t="shared" si="67"/>
        <v>1.1639589500778485E-5</v>
      </c>
      <c r="AD821">
        <f>AA821*$C$28</f>
        <v>6.1179709233569461</v>
      </c>
      <c r="AF821">
        <f>(Q821-X821)/AD821+X821</f>
        <v>2.0645742015075851E-5</v>
      </c>
      <c r="AH821">
        <f>Q821/AF821</f>
        <v>6.1179709233569453</v>
      </c>
      <c r="AL821" s="2"/>
      <c r="AT821" s="1"/>
    </row>
    <row r="822" spans="6:46" x14ac:dyDescent="0.35">
      <c r="F822" s="4">
        <v>44231.166666666664</v>
      </c>
      <c r="H822">
        <v>7.9</v>
      </c>
      <c r="I822">
        <v>7.4749999999999996</v>
      </c>
      <c r="K822">
        <v>1.79355324830527E-4</v>
      </c>
      <c r="L822" s="2">
        <v>2.1882106998050199E-5</v>
      </c>
      <c r="N822">
        <f t="shared" si="63"/>
        <v>1.2554872738136888E-4</v>
      </c>
      <c r="O822" s="2">
        <f t="shared" si="64"/>
        <v>6.5646320994150608E-6</v>
      </c>
      <c r="Q822">
        <f>N822+O822</f>
        <v>1.3211335948078395E-4</v>
      </c>
      <c r="S822">
        <f>IF(H822&gt;$B$5,$B$5,($B$3 - $B$5)*(($B$5-H822)/($B$5-$B$6))^(1/$B$2)+$B$5)</f>
        <v>36.133333333333333</v>
      </c>
      <c r="T822">
        <f>K822*S822</f>
        <v>6.4807057372097089E-3</v>
      </c>
      <c r="U822" s="3">
        <f>S822*N822/Q822+$B$7*O822/Q822</f>
        <v>37.070806470764055</v>
      </c>
      <c r="V822">
        <f>IF(U822-H822&lt;=10,10,U822-H822)</f>
        <v>29.170806470764056</v>
      </c>
      <c r="X822">
        <f t="shared" si="65"/>
        <v>0</v>
      </c>
      <c r="Y822">
        <f t="shared" si="66"/>
        <v>1</v>
      </c>
      <c r="AA822">
        <f>((Y822*V822)+H822+273)/(Y822*V822)</f>
        <v>10.629490370159195</v>
      </c>
      <c r="AB822">
        <f t="shared" si="67"/>
        <v>1.2428945780098141E-5</v>
      </c>
      <c r="AD822">
        <f>AA822*$C$28</f>
        <v>5.9926596206029572</v>
      </c>
      <c r="AF822">
        <f>(Q822-X822)/AD822+X822</f>
        <v>2.2045864081212614E-5</v>
      </c>
      <c r="AH822">
        <f>Q822/AF822</f>
        <v>5.9926596206029572</v>
      </c>
      <c r="AL822" s="2"/>
      <c r="AT822" s="1"/>
    </row>
    <row r="823" spans="6:46" x14ac:dyDescent="0.35">
      <c r="F823" s="4">
        <v>44231.208333333336</v>
      </c>
      <c r="H823">
        <v>7.6</v>
      </c>
      <c r="I823">
        <v>7.4749999999999996</v>
      </c>
      <c r="K823">
        <v>1.7898979088046499E-4</v>
      </c>
      <c r="L823" s="2">
        <v>8.4604148701770398E-5</v>
      </c>
      <c r="N823">
        <f t="shared" si="63"/>
        <v>1.2529285361632548E-4</v>
      </c>
      <c r="O823" s="2">
        <f t="shared" si="64"/>
        <v>2.5381244610531124E-5</v>
      </c>
      <c r="Q823">
        <f>N823+O823</f>
        <v>1.5067409822685661E-4</v>
      </c>
      <c r="S823">
        <f>IF(H823&gt;$B$5,$B$5,($B$3 - $B$5)*(($B$5-H823)/($B$5-$B$6))^(1/$B$2)+$B$5)</f>
        <v>36.533333333333331</v>
      </c>
      <c r="T823">
        <f>K823*S823</f>
        <v>6.5390936934996537E-3</v>
      </c>
      <c r="U823" s="3">
        <f>S823*N823/Q823+$B$7*O823/Q823</f>
        <v>39.644066958578712</v>
      </c>
      <c r="V823">
        <f>IF(U823-H823&lt;=10,10,U823-H823)</f>
        <v>32.044066958578711</v>
      </c>
      <c r="X823">
        <f t="shared" si="65"/>
        <v>0</v>
      </c>
      <c r="Y823">
        <f t="shared" si="66"/>
        <v>1</v>
      </c>
      <c r="AA823">
        <f>((Y823*V823)+H823+273)/(Y823*V823)</f>
        <v>9.7566912265759971</v>
      </c>
      <c r="AB823">
        <f t="shared" si="67"/>
        <v>1.544315534106884E-5</v>
      </c>
      <c r="AD823">
        <f>AA823*$C$28</f>
        <v>5.5005957490055524</v>
      </c>
      <c r="AF823">
        <f>(Q823-X823)/AD823+X823</f>
        <v>2.7392323504976135E-5</v>
      </c>
      <c r="AH823">
        <f>Q823/AF823</f>
        <v>5.5005957490055524</v>
      </c>
      <c r="AL823" s="2"/>
      <c r="AT823" s="1"/>
    </row>
    <row r="824" spans="6:46" x14ac:dyDescent="0.35">
      <c r="F824" s="4">
        <v>44231.25</v>
      </c>
      <c r="H824">
        <v>7</v>
      </c>
      <c r="I824">
        <v>7.4749999999999996</v>
      </c>
      <c r="K824">
        <v>1.7862425693040201E-4</v>
      </c>
      <c r="L824">
        <v>1.8188963801576399E-4</v>
      </c>
      <c r="N824">
        <f t="shared" si="63"/>
        <v>1.2503697985128138E-4</v>
      </c>
      <c r="O824" s="2">
        <f t="shared" si="64"/>
        <v>5.4566891404729205E-5</v>
      </c>
      <c r="Q824">
        <f>N824+O824</f>
        <v>1.7960387125601058E-4</v>
      </c>
      <c r="S824">
        <f>IF(H824&gt;$B$5,$B$5,($B$3 - $B$5)*(($B$5-H824)/($B$5-$B$6))^(1/$B$2)+$B$5)</f>
        <v>37.333333333333336</v>
      </c>
      <c r="T824">
        <f>K824*S824</f>
        <v>6.6686389254016756E-3</v>
      </c>
      <c r="U824" s="3">
        <f>S824*N824/Q824+$B$7*O824/Q824</f>
        <v>42.700784907411183</v>
      </c>
      <c r="V824">
        <f>IF(U824-H824&lt;=10,10,U824-H824)</f>
        <v>35.700784907411183</v>
      </c>
      <c r="X824">
        <f t="shared" si="65"/>
        <v>0</v>
      </c>
      <c r="Y824">
        <f t="shared" si="66"/>
        <v>1</v>
      </c>
      <c r="AA824">
        <f>((Y824*V824)+H824+273)/(Y824*V824)</f>
        <v>8.8429648178932432</v>
      </c>
      <c r="AB824">
        <f t="shared" si="67"/>
        <v>2.0310368180204928E-5</v>
      </c>
      <c r="AD824">
        <f>AA824*$C$28</f>
        <v>4.9854580365745012</v>
      </c>
      <c r="AF824">
        <f>(Q824-X824)/AD824+X824</f>
        <v>3.6025550699332749E-5</v>
      </c>
      <c r="AH824">
        <f>Q824/AF824</f>
        <v>4.9854580365745012</v>
      </c>
      <c r="AT824" s="1"/>
    </row>
    <row r="825" spans="6:46" x14ac:dyDescent="0.35">
      <c r="F825" s="4">
        <v>44231.291666666664</v>
      </c>
      <c r="H825">
        <v>6.3</v>
      </c>
      <c r="I825">
        <v>7.4749999999999996</v>
      </c>
      <c r="K825">
        <v>1.7362862627955201E-4</v>
      </c>
      <c r="L825">
        <v>2.3837814320365699E-4</v>
      </c>
      <c r="N825">
        <f t="shared" si="63"/>
        <v>1.215400383956864E-4</v>
      </c>
      <c r="O825" s="2">
        <f t="shared" si="64"/>
        <v>7.1513442961097115E-5</v>
      </c>
      <c r="Q825">
        <f>N825+O825</f>
        <v>1.9305348135678353E-4</v>
      </c>
      <c r="S825">
        <f>IF(H825&gt;$B$5,$B$5,($B$3 - $B$5)*(($B$5-H825)/($B$5-$B$6))^(1/$B$2)+$B$5)</f>
        <v>38.266666666666666</v>
      </c>
      <c r="T825">
        <f>K825*S825</f>
        <v>6.644188765630857E-3</v>
      </c>
      <c r="U825" s="3">
        <f>S825*N825/Q825+$B$7*O825/Q825</f>
        <v>44.46525096813702</v>
      </c>
      <c r="V825">
        <f>IF(U825-H825&lt;=10,10,U825-H825)</f>
        <v>38.165250968137023</v>
      </c>
      <c r="X825">
        <f t="shared" si="65"/>
        <v>0</v>
      </c>
      <c r="Y825">
        <f t="shared" si="66"/>
        <v>1</v>
      </c>
      <c r="AA825">
        <f>((Y825*V825)+H825+273)/(Y825*V825)</f>
        <v>8.3181753798285989</v>
      </c>
      <c r="AB825">
        <f t="shared" si="67"/>
        <v>2.3208633208784487E-5</v>
      </c>
      <c r="AD825">
        <f>AA825*$C$28</f>
        <v>4.6895939485239833</v>
      </c>
      <c r="AF825">
        <f>(Q825-X825)/AD825+X825</f>
        <v>4.1166353308167707E-5</v>
      </c>
      <c r="AH825">
        <f>Q825/AF825</f>
        <v>4.6895939485239833</v>
      </c>
      <c r="AT825" s="1"/>
    </row>
    <row r="826" spans="6:46" x14ac:dyDescent="0.35">
      <c r="F826" s="4">
        <v>44231.333333333336</v>
      </c>
      <c r="H826">
        <v>4.8</v>
      </c>
      <c r="I826">
        <v>7.4749999999999996</v>
      </c>
      <c r="K826">
        <v>1.6558687937818299E-4</v>
      </c>
      <c r="L826">
        <v>2.28962987907939E-4</v>
      </c>
      <c r="N826">
        <f t="shared" si="63"/>
        <v>1.1591081556472809E-4</v>
      </c>
      <c r="O826" s="2">
        <f t="shared" si="64"/>
        <v>6.8688896372381706E-5</v>
      </c>
      <c r="Q826">
        <f>N826+O826</f>
        <v>1.845997119371098E-4</v>
      </c>
      <c r="S826">
        <f>IF(H826&gt;$B$5,$B$5,($B$3 - $B$5)*(($B$5-H826)/($B$5-$B$6))^(1/$B$2)+$B$5)</f>
        <v>40.266666666666666</v>
      </c>
      <c r="T826">
        <f>K826*S826</f>
        <v>6.6676316762948346E-3</v>
      </c>
      <c r="U826" s="3">
        <f>S826*N826/Q826+$B$7*O826/Q826</f>
        <v>45.748887608039908</v>
      </c>
      <c r="V826">
        <f>IF(U826-H826&lt;=10,10,U826-H826)</f>
        <v>40.948887608039911</v>
      </c>
      <c r="X826">
        <f t="shared" si="65"/>
        <v>0</v>
      </c>
      <c r="Y826">
        <f t="shared" si="66"/>
        <v>1</v>
      </c>
      <c r="AA826">
        <f>((Y826*V826)+H826+273)/(Y826*V826)</f>
        <v>7.7840670706145563</v>
      </c>
      <c r="AB826">
        <f t="shared" si="67"/>
        <v>2.3715072116219001E-5</v>
      </c>
      <c r="AD826">
        <f>AA826*$C$28</f>
        <v>4.38847609750818</v>
      </c>
      <c r="AF826">
        <f>(Q826-X826)/AD826+X826</f>
        <v>4.2064650196437742E-5</v>
      </c>
      <c r="AH826">
        <f>Q826/AF826</f>
        <v>4.38847609750818</v>
      </c>
      <c r="AT826" s="1"/>
    </row>
    <row r="827" spans="6:46" x14ac:dyDescent="0.35">
      <c r="F827" s="4">
        <v>44231.375</v>
      </c>
      <c r="H827">
        <v>5.5</v>
      </c>
      <c r="I827">
        <v>7.4749999999999996</v>
      </c>
      <c r="K827">
        <v>1.5413348227623399E-4</v>
      </c>
      <c r="L827">
        <v>1.7561327224968699E-4</v>
      </c>
      <c r="N827">
        <f t="shared" si="63"/>
        <v>1.0789343759336379E-4</v>
      </c>
      <c r="O827" s="2">
        <f t="shared" si="64"/>
        <v>5.2683981674906102E-5</v>
      </c>
      <c r="Q827">
        <f>N827+O827</f>
        <v>1.6057741926826989E-4</v>
      </c>
      <c r="S827">
        <f>IF(H827&gt;$B$5,$B$5,($B$3 - $B$5)*(($B$5-H827)/($B$5-$B$6))^(1/$B$2)+$B$5)</f>
        <v>39.333333333333329</v>
      </c>
      <c r="T827">
        <f>K827*S827</f>
        <v>6.0625836361985364E-3</v>
      </c>
      <c r="U827" s="3">
        <f>S827*N827/Q827+$B$7*O827/Q827</f>
        <v>44.473423287043431</v>
      </c>
      <c r="V827">
        <f>IF(U827-H827&lt;=10,10,U827-H827)</f>
        <v>38.973423287043431</v>
      </c>
      <c r="X827">
        <f t="shared" si="65"/>
        <v>0</v>
      </c>
      <c r="Y827">
        <f t="shared" si="66"/>
        <v>1</v>
      </c>
      <c r="AA827">
        <f>((Y827*V827)+H827+273)/(Y827*V827)</f>
        <v>8.1458952411959746</v>
      </c>
      <c r="AB827">
        <f t="shared" si="67"/>
        <v>1.9712679148657211E-5</v>
      </c>
      <c r="AD827">
        <f>AA827*$C$28</f>
        <v>4.5924664104894255</v>
      </c>
      <c r="AF827">
        <f>(Q827-X827)/AD827+X827</f>
        <v>3.4965398745541815E-5</v>
      </c>
      <c r="AH827">
        <f>Q827/AF827</f>
        <v>4.5924664104894255</v>
      </c>
      <c r="AT827" s="1"/>
    </row>
    <row r="828" spans="6:46" x14ac:dyDescent="0.35">
      <c r="F828" s="4">
        <v>44231.416666666664</v>
      </c>
      <c r="H828">
        <v>6.7</v>
      </c>
      <c r="I828">
        <v>7.4749999999999996</v>
      </c>
      <c r="K828">
        <v>1.42192706574202E-4</v>
      </c>
      <c r="L828">
        <v>1.44231443419306E-4</v>
      </c>
      <c r="N828">
        <f t="shared" si="63"/>
        <v>9.9534894601941394E-5</v>
      </c>
      <c r="O828" s="2">
        <f t="shared" si="64"/>
        <v>4.3269433025791807E-5</v>
      </c>
      <c r="Q828">
        <f>N828+O828</f>
        <v>1.4280432762773319E-4</v>
      </c>
      <c r="S828">
        <f>IF(H828&gt;$B$5,$B$5,($B$3 - $B$5)*(($B$5-H828)/($B$5-$B$6))^(1/$B$2)+$B$5)</f>
        <v>37.733333333333334</v>
      </c>
      <c r="T828">
        <f>K828*S828</f>
        <v>5.3654047947332226E-3</v>
      </c>
      <c r="U828" s="3">
        <f>S828*N828/Q828+$B$7*O828/Q828</f>
        <v>42.965099690299894</v>
      </c>
      <c r="V828">
        <f>IF(U828-H828&lt;=10,10,U828-H828)</f>
        <v>36.265099690299891</v>
      </c>
      <c r="X828">
        <f t="shared" si="65"/>
        <v>0</v>
      </c>
      <c r="Y828">
        <f t="shared" si="66"/>
        <v>1</v>
      </c>
      <c r="AA828">
        <f>((Y828*V828)+H828+273)/(Y828*V828)</f>
        <v>8.7126494174456539</v>
      </c>
      <c r="AB828">
        <f t="shared" si="67"/>
        <v>1.6390459524492162E-5</v>
      </c>
      <c r="AD828">
        <f>AA828*$C$28</f>
        <v>4.9119892425862828</v>
      </c>
      <c r="AF828">
        <f>(Q828-X828)/AD828+X828</f>
        <v>2.9072605939288093E-5</v>
      </c>
      <c r="AH828">
        <f>Q828/AF828</f>
        <v>4.9119892425862828</v>
      </c>
      <c r="AT828" s="1"/>
    </row>
    <row r="829" spans="6:46" x14ac:dyDescent="0.35">
      <c r="F829" s="4">
        <v>44231.458333333336</v>
      </c>
      <c r="H829">
        <v>7.7</v>
      </c>
      <c r="I829">
        <v>7.4749999999999996</v>
      </c>
      <c r="K829">
        <v>1.33419891772709E-4</v>
      </c>
      <c r="L829">
        <v>1.3481628812358801E-4</v>
      </c>
      <c r="N829">
        <f t="shared" si="63"/>
        <v>9.3393924240896292E-5</v>
      </c>
      <c r="O829" s="2">
        <f t="shared" si="64"/>
        <v>4.0444886437076405E-5</v>
      </c>
      <c r="Q829">
        <f>N829+O829</f>
        <v>1.338388106779727E-4</v>
      </c>
      <c r="S829">
        <f>IF(H829&gt;$B$5,$B$5,($B$3 - $B$5)*(($B$5-H829)/($B$5-$B$6))^(1/$B$2)+$B$5)</f>
        <v>36.400000000000006</v>
      </c>
      <c r="T829">
        <f>K829*S829</f>
        <v>4.8564840605266084E-3</v>
      </c>
      <c r="U829" s="3">
        <f>S829*N829/Q829+$B$7*O829/Q829</f>
        <v>42.02075293346455</v>
      </c>
      <c r="V829">
        <f>IF(U829-H829&lt;=10,10,U829-H829)</f>
        <v>34.320752933464547</v>
      </c>
      <c r="X829">
        <f t="shared" si="65"/>
        <v>0</v>
      </c>
      <c r="Y829">
        <f t="shared" si="66"/>
        <v>1</v>
      </c>
      <c r="AA829">
        <f>((Y829*V829)+H829+273)/(Y829*V829)</f>
        <v>9.1787249989583621</v>
      </c>
      <c r="AB829">
        <f t="shared" si="67"/>
        <v>1.4581416339759743E-5</v>
      </c>
      <c r="AD829">
        <f>AA829*$C$28</f>
        <v>5.1747518229373881</v>
      </c>
      <c r="AF829">
        <f>(Q829-X829)/AD829+X829</f>
        <v>2.5863812460478665E-5</v>
      </c>
      <c r="AH829">
        <f>Q829/AF829</f>
        <v>5.1747518229373881</v>
      </c>
      <c r="AT829" s="1"/>
    </row>
    <row r="830" spans="6:46" x14ac:dyDescent="0.35">
      <c r="F830" s="4">
        <v>44231.5</v>
      </c>
      <c r="H830">
        <v>8.3000000000000007</v>
      </c>
      <c r="I830">
        <v>7.4749999999999996</v>
      </c>
      <c r="K830">
        <v>1.2586552347142299E-4</v>
      </c>
      <c r="L830">
        <v>1.3167749859394599E-4</v>
      </c>
      <c r="N830">
        <f t="shared" si="63"/>
        <v>8.8105866429996093E-5</v>
      </c>
      <c r="O830" s="2">
        <f t="shared" si="64"/>
        <v>3.9503249578183801E-5</v>
      </c>
      <c r="Q830">
        <f>N830+O830</f>
        <v>1.2760911600817989E-4</v>
      </c>
      <c r="S830">
        <f>IF(H830&gt;$B$5,$B$5,($B$3 - $B$5)*(($B$5-H830)/($B$5-$B$6))^(1/$B$2)+$B$5)</f>
        <v>35.599999999999994</v>
      </c>
      <c r="T830">
        <f>K830*S830</f>
        <v>4.4808126355826575E-3</v>
      </c>
      <c r="U830" s="3">
        <f>S830*N830/Q830+$B$7*O830/Q830</f>
        <v>41.605550902551826</v>
      </c>
      <c r="V830">
        <f>IF(U830-H830&lt;=10,10,U830-H830)</f>
        <v>33.305550902551829</v>
      </c>
      <c r="X830">
        <f t="shared" si="65"/>
        <v>0</v>
      </c>
      <c r="Y830">
        <f t="shared" si="66"/>
        <v>1</v>
      </c>
      <c r="AA830">
        <f>((Y830*V830)+H830+273)/(Y830*V830)</f>
        <v>9.4460395452713311</v>
      </c>
      <c r="AB830">
        <f t="shared" si="67"/>
        <v>1.3509271837853014E-5</v>
      </c>
      <c r="AD830">
        <f>AA830*$C$28</f>
        <v>5.3254575512370916</v>
      </c>
      <c r="AF830">
        <f>(Q830-X830)/AD830+X830</f>
        <v>2.3962094295266062E-5</v>
      </c>
      <c r="AH830">
        <f>Q830/AF830</f>
        <v>5.3254575512370916</v>
      </c>
      <c r="AT830" s="1"/>
    </row>
    <row r="831" spans="6:46" x14ac:dyDescent="0.35">
      <c r="F831" s="4">
        <v>44231.541666666664</v>
      </c>
      <c r="H831">
        <v>8.9</v>
      </c>
      <c r="I831">
        <v>7.4749999999999996</v>
      </c>
      <c r="K831">
        <v>1.2428154302115301E-4</v>
      </c>
      <c r="L831">
        <v>1.3167749859394599E-4</v>
      </c>
      <c r="N831">
        <f t="shared" si="63"/>
        <v>8.6997080114807103E-5</v>
      </c>
      <c r="O831" s="2">
        <f t="shared" si="64"/>
        <v>3.9503249578183801E-5</v>
      </c>
      <c r="Q831">
        <f>N831+O831</f>
        <v>1.2650032969299091E-4</v>
      </c>
      <c r="S831">
        <f>IF(H831&gt;$B$5,$B$5,($B$3 - $B$5)*(($B$5-H831)/($B$5-$B$6))^(1/$B$2)+$B$5)</f>
        <v>34.799999999999997</v>
      </c>
      <c r="T831">
        <f>K831*S831</f>
        <v>4.3249976971361246E-3</v>
      </c>
      <c r="U831" s="3">
        <f>S831*N831/Q831+$B$7*O831/Q831</f>
        <v>41.108012346022576</v>
      </c>
      <c r="V831">
        <f>IF(U831-H831&lt;=10,10,U831-H831)</f>
        <v>32.208012346022578</v>
      </c>
      <c r="X831">
        <f t="shared" si="65"/>
        <v>0</v>
      </c>
      <c r="Y831">
        <f t="shared" si="66"/>
        <v>1</v>
      </c>
      <c r="AA831">
        <f>((Y831*V831)+H831+273)/(Y831*V831)</f>
        <v>9.7524804999279109</v>
      </c>
      <c r="AB831">
        <f t="shared" si="67"/>
        <v>1.2971092810072881E-5</v>
      </c>
      <c r="AD831">
        <f>AA831*$C$28</f>
        <v>5.4982218391868631</v>
      </c>
      <c r="AF831">
        <f>(Q831-X831)/AD831+X831</f>
        <v>2.3007498313618273E-5</v>
      </c>
      <c r="AH831">
        <f>Q831/AF831</f>
        <v>5.4982218391868631</v>
      </c>
      <c r="AT831" s="1"/>
    </row>
    <row r="832" spans="6:46" x14ac:dyDescent="0.35">
      <c r="F832" s="4">
        <v>44231.583333333336</v>
      </c>
      <c r="H832">
        <v>9.3000000000000007</v>
      </c>
      <c r="I832">
        <v>7.4749999999999996</v>
      </c>
      <c r="K832">
        <v>1.2696212532160899E-4</v>
      </c>
      <c r="L832">
        <v>1.19125009720435E-4</v>
      </c>
      <c r="N832">
        <f t="shared" si="63"/>
        <v>8.8873487725126292E-5</v>
      </c>
      <c r="O832" s="2">
        <f t="shared" si="64"/>
        <v>3.5737502916130507E-5</v>
      </c>
      <c r="Q832">
        <f>N832+O832</f>
        <v>1.2461099064125679E-4</v>
      </c>
      <c r="S832">
        <f>IF(H832&gt;$B$5,$B$5,($B$3 - $B$5)*(($B$5-H832)/($B$5-$B$6))^(1/$B$2)+$B$5)</f>
        <v>34.266666666666666</v>
      </c>
      <c r="T832">
        <f>K832*S832</f>
        <v>4.3505688276871349E-3</v>
      </c>
      <c r="U832" s="3">
        <f>S832*N832/Q832+$B$7*O832/Q832</f>
        <v>40.212832062255671</v>
      </c>
      <c r="V832">
        <f>IF(U832-H832&lt;=10,10,U832-H832)</f>
        <v>30.912832062255671</v>
      </c>
      <c r="X832">
        <f t="shared" si="65"/>
        <v>0</v>
      </c>
      <c r="Y832">
        <f t="shared" si="66"/>
        <v>1</v>
      </c>
      <c r="AA832">
        <f>((Y832*V832)+H832+273)/(Y832*V832)</f>
        <v>10.132129965687811</v>
      </c>
      <c r="AB832">
        <f t="shared" si="67"/>
        <v>1.2298597734459446E-5</v>
      </c>
      <c r="AD832">
        <f>AA832*$C$28</f>
        <v>5.7122593841880693</v>
      </c>
      <c r="AF832">
        <f>(Q832-X832)/AD832+X832</f>
        <v>2.1814659009741164E-5</v>
      </c>
      <c r="AH832">
        <f>Q832/AF832</f>
        <v>5.7122593841880693</v>
      </c>
      <c r="AT832" s="1"/>
    </row>
    <row r="833" spans="6:46" x14ac:dyDescent="0.35">
      <c r="F833" s="4">
        <v>44231.625</v>
      </c>
      <c r="H833">
        <v>10</v>
      </c>
      <c r="I833">
        <v>7.4749999999999996</v>
      </c>
      <c r="K833">
        <v>1.32323289922522E-4</v>
      </c>
      <c r="L833">
        <v>1.0657203552964101E-4</v>
      </c>
      <c r="N833">
        <f t="shared" si="63"/>
        <v>9.2626302945765388E-5</v>
      </c>
      <c r="O833" s="2">
        <f t="shared" si="64"/>
        <v>3.1971610658892304E-5</v>
      </c>
      <c r="Q833">
        <f>N833+O833</f>
        <v>1.2459791360465769E-4</v>
      </c>
      <c r="S833">
        <f>IF(H833&gt;$B$5,$B$5,($B$3 - $B$5)*(($B$5-H833)/($B$5-$B$6))^(1/$B$2)+$B$5)</f>
        <v>33.333333333333329</v>
      </c>
      <c r="T833">
        <f>K833*S833</f>
        <v>4.4107763307507323E-3</v>
      </c>
      <c r="U833" s="3">
        <f>S833*N833/Q833+$B$7*O833/Q833</f>
        <v>38.892962791821887</v>
      </c>
      <c r="V833">
        <f>IF(U833-H833&lt;=10,10,U833-H833)</f>
        <v>28.892962791821887</v>
      </c>
      <c r="X833">
        <f t="shared" si="65"/>
        <v>0</v>
      </c>
      <c r="Y833">
        <f t="shared" si="66"/>
        <v>1</v>
      </c>
      <c r="AA833">
        <f>((Y833*V833)+H833+273)/(Y833*V833)</f>
        <v>10.794772590095979</v>
      </c>
      <c r="AB833">
        <f t="shared" si="67"/>
        <v>1.1542430613033401E-5</v>
      </c>
      <c r="AD833">
        <f>AA833*$C$28</f>
        <v>6.0858418947220843</v>
      </c>
      <c r="AF833">
        <f>(Q833-X833)/AD833+X833</f>
        <v>2.0473406269839939E-5</v>
      </c>
      <c r="AH833">
        <f>Q833/AF833</f>
        <v>6.0858418947220843</v>
      </c>
      <c r="AT833" s="1"/>
    </row>
    <row r="834" spans="6:46" x14ac:dyDescent="0.35">
      <c r="F834" s="4">
        <v>44231.666666666664</v>
      </c>
      <c r="H834">
        <v>9.5</v>
      </c>
      <c r="I834">
        <v>7.4749999999999996</v>
      </c>
      <c r="K834">
        <v>1.39512124273745E-4</v>
      </c>
      <c r="L834" s="2">
        <v>9.4018940009526307E-5</v>
      </c>
      <c r="N834">
        <f t="shared" ref="N834:N897" si="68">$C$13*K834</f>
        <v>9.7658486991621487E-5</v>
      </c>
      <c r="O834" s="2">
        <f t="shared" ref="O834:O897" si="69">$C$14*L834</f>
        <v>2.8205682002857897E-5</v>
      </c>
      <c r="Q834">
        <f>N834+O834</f>
        <v>1.2586416899447938E-4</v>
      </c>
      <c r="S834">
        <f>IF(H834&gt;$B$5,$B$5,($B$3 - $B$5)*(($B$5-H834)/($B$5-$B$6))^(1/$B$2)+$B$5)</f>
        <v>34</v>
      </c>
      <c r="T834">
        <f>K834*S834</f>
        <v>4.7434122253073299E-3</v>
      </c>
      <c r="U834" s="3">
        <f>S834*N834/Q834+$B$7*O834/Q834</f>
        <v>38.70602020250891</v>
      </c>
      <c r="V834">
        <f>IF(U834-H834&lt;=10,10,U834-H834)</f>
        <v>29.20602020250891</v>
      </c>
      <c r="X834">
        <f t="shared" ref="X834:X897" si="70">IF(Q834-$C$20&lt;=0,0,Q834-$C$20)</f>
        <v>0</v>
      </c>
      <c r="Y834">
        <f t="shared" ref="Y834:Y897" si="71">1-(X834/Q834)</f>
        <v>1</v>
      </c>
      <c r="AA834">
        <f>((Y834*V834)+H834+273)/(Y834*V834)</f>
        <v>10.672663308495972</v>
      </c>
      <c r="AB834">
        <f t="shared" ref="AB834:AB897" si="72">(Q834-X834)/AA834</f>
        <v>1.1793135917094398E-5</v>
      </c>
      <c r="AD834">
        <f>AA834*$C$28</f>
        <v>6.0169995198139219</v>
      </c>
      <c r="AF834">
        <f>(Q834-X834)/AD834+X834</f>
        <v>2.0918095236672344E-5</v>
      </c>
      <c r="AH834">
        <f>Q834/AF834</f>
        <v>6.0169995198139219</v>
      </c>
      <c r="AL834" s="2"/>
      <c r="AT834" s="1"/>
    </row>
    <row r="835" spans="6:46" x14ac:dyDescent="0.35">
      <c r="F835" s="4">
        <v>44231.708333333336</v>
      </c>
      <c r="H835">
        <v>7.2</v>
      </c>
      <c r="I835">
        <v>7.4749999999999996</v>
      </c>
      <c r="K835">
        <v>1.4986891952550801E-4</v>
      </c>
      <c r="L835">
        <v>1.3795386436002199E-4</v>
      </c>
      <c r="N835">
        <f t="shared" si="68"/>
        <v>1.0490824366785559E-4</v>
      </c>
      <c r="O835" s="2">
        <f t="shared" si="69"/>
        <v>4.1386159308006606E-5</v>
      </c>
      <c r="Q835">
        <f>N835+O835</f>
        <v>1.462944029758622E-4</v>
      </c>
      <c r="S835">
        <f>IF(H835&gt;$B$5,$B$5,($B$3 - $B$5)*(($B$5-H835)/($B$5-$B$6))^(1/$B$2)+$B$5)</f>
        <v>37.066666666666663</v>
      </c>
      <c r="T835">
        <f>K835*S835</f>
        <v>5.5551412837454963E-3</v>
      </c>
      <c r="U835" s="3">
        <f>S835*N835/Q835+$B$7*O835/Q835</f>
        <v>42.139942028946763</v>
      </c>
      <c r="V835">
        <f>IF(U835-H835&lt;=10,10,U835-H835)</f>
        <v>34.93994202894676</v>
      </c>
      <c r="X835">
        <f t="shared" si="70"/>
        <v>0</v>
      </c>
      <c r="Y835">
        <f t="shared" si="71"/>
        <v>1</v>
      </c>
      <c r="AA835">
        <f>((Y835*V835)+H835+273)/(Y835*V835)</f>
        <v>9.019475240338469</v>
      </c>
      <c r="AB835">
        <f t="shared" si="72"/>
        <v>1.6219835309440051E-5</v>
      </c>
      <c r="AD835">
        <f>AA835*$C$28</f>
        <v>5.084970510302556</v>
      </c>
      <c r="AF835">
        <f>(Q835-X835)/AD835+X835</f>
        <v>2.8769960942636358E-5</v>
      </c>
      <c r="AH835">
        <f>Q835/AF835</f>
        <v>5.084970510302556</v>
      </c>
      <c r="AT835" s="1"/>
    </row>
    <row r="836" spans="6:46" x14ac:dyDescent="0.35">
      <c r="F836" s="4">
        <v>44231.75</v>
      </c>
      <c r="H836">
        <v>7.6</v>
      </c>
      <c r="I836">
        <v>7.4749999999999996</v>
      </c>
      <c r="K836">
        <v>1.5864173432700101E-4</v>
      </c>
      <c r="L836">
        <v>1.6619811695396899E-4</v>
      </c>
      <c r="N836">
        <f t="shared" si="68"/>
        <v>1.110492140289007E-4</v>
      </c>
      <c r="O836" s="2">
        <f t="shared" si="69"/>
        <v>4.9859435086190706E-5</v>
      </c>
      <c r="Q836">
        <f>N836+O836</f>
        <v>1.609086491150914E-4</v>
      </c>
      <c r="S836">
        <f>IF(H836&gt;$B$5,$B$5,($B$3 - $B$5)*(($B$5-H836)/($B$5-$B$6))^(1/$B$2)+$B$5)</f>
        <v>36.533333333333331</v>
      </c>
      <c r="T836">
        <f>K836*S836</f>
        <v>5.7957113607464365E-3</v>
      </c>
      <c r="U836" s="3">
        <f>S836*N836/Q836+$B$7*O836/Q836</f>
        <v>42.255446923799326</v>
      </c>
      <c r="V836">
        <f>IF(U836-H836&lt;=10,10,U836-H836)</f>
        <v>34.655446923799325</v>
      </c>
      <c r="X836">
        <f t="shared" si="70"/>
        <v>0</v>
      </c>
      <c r="Y836">
        <f t="shared" si="71"/>
        <v>1</v>
      </c>
      <c r="AA836">
        <f>((Y836*V836)+H836+273)/(Y836*V836)</f>
        <v>9.0968512862346156</v>
      </c>
      <c r="AB836">
        <f t="shared" si="72"/>
        <v>1.7688389537441255E-5</v>
      </c>
      <c r="AD836">
        <f>AA836*$C$28</f>
        <v>5.1285933266085468</v>
      </c>
      <c r="AF836">
        <f>(Q836-X836)/AD836+X836</f>
        <v>3.137481154535168E-5</v>
      </c>
      <c r="AH836">
        <f>Q836/AF836</f>
        <v>5.1285933266085468</v>
      </c>
      <c r="AT836" s="1"/>
    </row>
    <row r="837" spans="6:46" x14ac:dyDescent="0.35">
      <c r="F837" s="4">
        <v>44231.791666666664</v>
      </c>
      <c r="H837">
        <v>4.4000000000000004</v>
      </c>
      <c r="I837">
        <v>7.4749999999999996</v>
      </c>
      <c r="K837">
        <v>1.67049015178432E-4</v>
      </c>
      <c r="L837">
        <v>1.9758115907755799E-4</v>
      </c>
      <c r="N837">
        <f t="shared" si="68"/>
        <v>1.1693431062490239E-4</v>
      </c>
      <c r="O837" s="2">
        <f t="shared" si="69"/>
        <v>5.9274347723267405E-5</v>
      </c>
      <c r="Q837">
        <f>N837+O837</f>
        <v>1.7620865834816978E-4</v>
      </c>
      <c r="S837">
        <f>IF(H837&gt;$B$5,$B$5,($B$3 - $B$5)*(($B$5-H837)/($B$5-$B$6))^(1/$B$2)+$B$5)</f>
        <v>40.799999999999997</v>
      </c>
      <c r="T837">
        <f>K837*S837</f>
        <v>6.8155998192800252E-3</v>
      </c>
      <c r="U837" s="3">
        <f>S837*N837/Q837+$B$7*O837/Q837</f>
        <v>45.57669908823263</v>
      </c>
      <c r="V837">
        <f>IF(U837-H837&lt;=10,10,U837-H837)</f>
        <v>41.176699088232631</v>
      </c>
      <c r="X837">
        <f t="shared" si="70"/>
        <v>0</v>
      </c>
      <c r="Y837">
        <f t="shared" si="71"/>
        <v>1</v>
      </c>
      <c r="AA837">
        <f>((Y837*V837)+H837+273)/(Y837*V837)</f>
        <v>7.7368197583199345</v>
      </c>
      <c r="AB837">
        <f t="shared" si="72"/>
        <v>2.2775334549920269E-5</v>
      </c>
      <c r="AD837">
        <f>AA837*$C$28</f>
        <v>4.3618391609561824</v>
      </c>
      <c r="AF837">
        <f>(Q837-X837)/AD837+X837</f>
        <v>4.0397789062341792E-5</v>
      </c>
      <c r="AH837">
        <f>Q837/AF837</f>
        <v>4.3618391609561824</v>
      </c>
      <c r="AT837" s="1"/>
    </row>
    <row r="838" spans="6:46" x14ac:dyDescent="0.35">
      <c r="F838" s="4">
        <v>44231.833333333336</v>
      </c>
      <c r="H838">
        <v>6.4</v>
      </c>
      <c r="I838">
        <v>7.4749999999999996</v>
      </c>
      <c r="K838">
        <v>1.7204464582928301E-4</v>
      </c>
      <c r="L838">
        <v>1.6306054071753501E-4</v>
      </c>
      <c r="N838">
        <f t="shared" si="68"/>
        <v>1.2043125208049809E-4</v>
      </c>
      <c r="O838" s="2">
        <f t="shared" si="69"/>
        <v>4.8918162215260513E-5</v>
      </c>
      <c r="Q838">
        <f>N838+O838</f>
        <v>1.693494142957586E-4</v>
      </c>
      <c r="S838">
        <f>IF(H838&gt;$B$5,$B$5,($B$3 - $B$5)*(($B$5-H838)/($B$5-$B$6))^(1/$B$2)+$B$5)</f>
        <v>38.133333333333333</v>
      </c>
      <c r="T838">
        <f>K838*S838</f>
        <v>6.5606358276233253E-3</v>
      </c>
      <c r="U838" s="3">
        <f>S838*N838/Q838+$B$7*O838/Q838</f>
        <v>43.005427751030957</v>
      </c>
      <c r="V838">
        <f>IF(U838-H838&lt;=10,10,U838-H838)</f>
        <v>36.605427751030959</v>
      </c>
      <c r="X838">
        <f t="shared" si="70"/>
        <v>0</v>
      </c>
      <c r="Y838">
        <f t="shared" si="71"/>
        <v>1</v>
      </c>
      <c r="AA838">
        <f>((Y838*V838)+H838+273)/(Y838*V838)</f>
        <v>8.6327478509558162</v>
      </c>
      <c r="AB838">
        <f t="shared" si="72"/>
        <v>1.9617092636038043E-5</v>
      </c>
      <c r="AD838">
        <f>AA838*$C$28</f>
        <v>4.8669425964675943</v>
      </c>
      <c r="AF838">
        <f>(Q838-X838)/AD838+X838</f>
        <v>3.4795852003405932E-5</v>
      </c>
      <c r="AH838">
        <f>Q838/AF838</f>
        <v>4.8669425964675943</v>
      </c>
      <c r="AT838" s="1"/>
    </row>
    <row r="839" spans="6:46" x14ac:dyDescent="0.35">
      <c r="F839" s="4">
        <v>44231.875</v>
      </c>
      <c r="H839">
        <v>8.1999999999999993</v>
      </c>
      <c r="I839">
        <v>7.4749999999999996</v>
      </c>
      <c r="K839">
        <v>1.74359694179677E-4</v>
      </c>
      <c r="L839">
        <v>1.6306054071753501E-4</v>
      </c>
      <c r="N839">
        <f t="shared" si="68"/>
        <v>1.220517859257739E-4</v>
      </c>
      <c r="O839" s="2">
        <f t="shared" si="69"/>
        <v>4.8918162215260513E-5</v>
      </c>
      <c r="Q839">
        <f>N839+O839</f>
        <v>1.7096994814103442E-4</v>
      </c>
      <c r="S839">
        <f>IF(H839&gt;$B$5,$B$5,($B$3 - $B$5)*(($B$5-H839)/($B$5-$B$6))^(1/$B$2)+$B$5)</f>
        <v>35.733333333333334</v>
      </c>
      <c r="T839">
        <f>K839*S839</f>
        <v>6.2304530720204586E-3</v>
      </c>
      <c r="U839" s="3">
        <f>S839*N839/Q839+$B$7*O839/Q839</f>
        <v>41.245939119292188</v>
      </c>
      <c r="V839">
        <f>IF(U839-H839&lt;=10,10,U839-H839)</f>
        <v>33.045939119292186</v>
      </c>
      <c r="X839">
        <f t="shared" si="70"/>
        <v>0</v>
      </c>
      <c r="Y839">
        <f t="shared" si="71"/>
        <v>1</v>
      </c>
      <c r="AA839">
        <f>((Y839*V839)+H839+273)/(Y839*V839)</f>
        <v>9.5093662790123492</v>
      </c>
      <c r="AB839">
        <f t="shared" si="72"/>
        <v>1.797911060786182E-5</v>
      </c>
      <c r="AD839">
        <f>AA839*$C$28</f>
        <v>5.3611596918834445</v>
      </c>
      <c r="AF839">
        <f>(Q839-X839)/AD839+X839</f>
        <v>3.1890478546997074E-5</v>
      </c>
      <c r="AH839">
        <f>Q839/AF839</f>
        <v>5.3611596918834437</v>
      </c>
      <c r="AT839" s="1"/>
    </row>
    <row r="840" spans="6:46" x14ac:dyDescent="0.35">
      <c r="F840" s="4">
        <v>44231.916666666664</v>
      </c>
      <c r="H840">
        <v>7.6</v>
      </c>
      <c r="I840">
        <v>7.4749999999999996</v>
      </c>
      <c r="K840">
        <v>1.7399416022961399E-4</v>
      </c>
      <c r="L840">
        <v>1.2540113282786999E-4</v>
      </c>
      <c r="N840">
        <f t="shared" si="68"/>
        <v>1.2179591216072978E-4</v>
      </c>
      <c r="O840" s="2">
        <f t="shared" si="69"/>
        <v>3.7620339848361003E-5</v>
      </c>
      <c r="Q840">
        <f>N840+O840</f>
        <v>1.5941625200909079E-4</v>
      </c>
      <c r="S840">
        <f>IF(H840&gt;$B$5,$B$5,($B$3 - $B$5)*(($B$5-H840)/($B$5-$B$6))^(1/$B$2)+$B$5)</f>
        <v>36.533333333333331</v>
      </c>
      <c r="T840">
        <f>K840*S840</f>
        <v>6.3565866537218978E-3</v>
      </c>
      <c r="U840" s="3">
        <f>S840*N840/Q840+$B$7*O840/Q840</f>
        <v>40.891247078707188</v>
      </c>
      <c r="V840">
        <f>IF(U840-H840&lt;=10,10,U840-H840)</f>
        <v>33.291247078707187</v>
      </c>
      <c r="X840">
        <f t="shared" si="70"/>
        <v>0</v>
      </c>
      <c r="Y840">
        <f t="shared" si="71"/>
        <v>1</v>
      </c>
      <c r="AA840">
        <f>((Y840*V840)+H840+273)/(Y840*V840)</f>
        <v>9.4286418990735097</v>
      </c>
      <c r="AB840">
        <f t="shared" si="72"/>
        <v>1.690765793372167E-5</v>
      </c>
      <c r="AD840">
        <f>AA840*$C$28</f>
        <v>5.3156491626659976</v>
      </c>
      <c r="AF840">
        <f>(Q840-X840)/AD840+X840</f>
        <v>2.9989987512482401E-5</v>
      </c>
      <c r="AH840">
        <f>Q840/AF840</f>
        <v>5.3156491626659976</v>
      </c>
      <c r="AT840" s="1"/>
    </row>
    <row r="841" spans="6:46" x14ac:dyDescent="0.35">
      <c r="F841" s="4">
        <v>44231.958333333336</v>
      </c>
      <c r="H841">
        <v>7.3</v>
      </c>
      <c r="I841">
        <v>7.4749999999999996</v>
      </c>
      <c r="K841">
        <v>1.7204464582928301E-4</v>
      </c>
      <c r="L841" s="2">
        <v>9.7157122892564402E-5</v>
      </c>
      <c r="N841">
        <f t="shared" si="68"/>
        <v>1.2043125208049809E-4</v>
      </c>
      <c r="O841" s="2">
        <f t="shared" si="69"/>
        <v>2.9147136867769326E-5</v>
      </c>
      <c r="Q841">
        <f>N841+O841</f>
        <v>1.495783889482674E-4</v>
      </c>
      <c r="S841">
        <f>IF(H841&gt;$B$5,$B$5,($B$3 - $B$5)*(($B$5-H841)/($B$5-$B$6))^(1/$B$2)+$B$5)</f>
        <v>36.93333333333333</v>
      </c>
      <c r="T841">
        <f>K841*S841</f>
        <v>6.3541822526281848E-3</v>
      </c>
      <c r="U841" s="3">
        <f>S841*N841/Q841+$B$7*O841/Q841</f>
        <v>40.453839268584609</v>
      </c>
      <c r="V841">
        <f>IF(U841-H841&lt;=10,10,U841-H841)</f>
        <v>33.153839268584612</v>
      </c>
      <c r="X841">
        <f t="shared" si="70"/>
        <v>0</v>
      </c>
      <c r="Y841">
        <f t="shared" si="71"/>
        <v>1</v>
      </c>
      <c r="AA841">
        <f>((Y841*V841)+H841+273)/(Y841*V841)</f>
        <v>9.4545261177519855</v>
      </c>
      <c r="AB841">
        <f t="shared" si="72"/>
        <v>1.5820823496104831E-5</v>
      </c>
      <c r="AD841">
        <f>AA841*$C$28</f>
        <v>5.3302420835571835</v>
      </c>
      <c r="AF841">
        <f>(Q841-X841)/AD841+X841</f>
        <v>2.8062213048388406E-5</v>
      </c>
      <c r="AH841">
        <f>Q841/AF841</f>
        <v>5.3302420835571835</v>
      </c>
      <c r="AL841" s="2"/>
      <c r="AT841" s="1"/>
    </row>
    <row r="842" spans="6:46" x14ac:dyDescent="0.35">
      <c r="F842" s="4">
        <v>44232</v>
      </c>
      <c r="H842">
        <v>5.6</v>
      </c>
      <c r="I842">
        <v>7.81666666666667</v>
      </c>
      <c r="K842">
        <v>1.5742328782679399E-4</v>
      </c>
      <c r="L842" s="2">
        <v>3.7530556150953302E-5</v>
      </c>
      <c r="N842">
        <f t="shared" si="68"/>
        <v>1.1019630147875578E-4</v>
      </c>
      <c r="O842" s="2">
        <f t="shared" si="69"/>
        <v>1.1259166845285992E-5</v>
      </c>
      <c r="Q842">
        <f>N842+O842</f>
        <v>1.2145546832404177E-4</v>
      </c>
      <c r="S842">
        <f>IF(H842&gt;$B$5,$B$5,($B$3 - $B$5)*(($B$5-H842)/($B$5-$B$6))^(1/$B$2)+$B$5)</f>
        <v>39.200000000000003</v>
      </c>
      <c r="T842">
        <f>K842*S842</f>
        <v>6.170992882810325E-3</v>
      </c>
      <c r="U842" s="3">
        <f>S842*N842/Q842+$B$7*O842/Q842</f>
        <v>40.664691862871891</v>
      </c>
      <c r="V842">
        <f>IF(U842-H842&lt;=10,10,U842-H842)</f>
        <v>35.064691862871889</v>
      </c>
      <c r="X842">
        <f t="shared" si="70"/>
        <v>0</v>
      </c>
      <c r="Y842">
        <f t="shared" si="71"/>
        <v>1</v>
      </c>
      <c r="AA842">
        <f>((Y842*V842)+H842+273)/(Y842*V842)</f>
        <v>8.9453143660730277</v>
      </c>
      <c r="AB842">
        <f t="shared" si="72"/>
        <v>1.3577551705134813E-5</v>
      </c>
      <c r="AD842">
        <f>AA842*$C$28</f>
        <v>5.0431603330350949</v>
      </c>
      <c r="AF842">
        <f>(Q842-X842)/AD842+X842</f>
        <v>2.4083205827990593E-5</v>
      </c>
      <c r="AH842">
        <f>Q842/AF842</f>
        <v>5.0431603330350949</v>
      </c>
      <c r="AL842" s="2"/>
      <c r="AT842" s="1"/>
    </row>
    <row r="843" spans="6:46" x14ac:dyDescent="0.35">
      <c r="F843" s="4">
        <v>44232.041666666664</v>
      </c>
      <c r="H843">
        <v>7</v>
      </c>
      <c r="I843">
        <v>7.81666666666667</v>
      </c>
      <c r="K843">
        <v>1.5791066642687699E-4</v>
      </c>
      <c r="L843" s="2">
        <v>1.56056199026532E-5</v>
      </c>
      <c r="N843">
        <f t="shared" si="68"/>
        <v>1.1053746649881389E-4</v>
      </c>
      <c r="O843" s="2">
        <f t="shared" si="69"/>
        <v>4.6816859707959604E-6</v>
      </c>
      <c r="Q843">
        <f>N843+O843</f>
        <v>1.1521915246960985E-4</v>
      </c>
      <c r="S843">
        <f>IF(H843&gt;$B$5,$B$5,($B$3 - $B$5)*(($B$5-H843)/($B$5-$B$6))^(1/$B$2)+$B$5)</f>
        <v>37.333333333333336</v>
      </c>
      <c r="T843">
        <f>K843*S843</f>
        <v>5.8953315466034077E-3</v>
      </c>
      <c r="U843" s="3">
        <f>S843*N843/Q843+$B$7*O843/Q843</f>
        <v>38.05118087613554</v>
      </c>
      <c r="V843">
        <f>IF(U843-H843&lt;=10,10,U843-H843)</f>
        <v>31.05118087613554</v>
      </c>
      <c r="X843">
        <f t="shared" si="70"/>
        <v>0</v>
      </c>
      <c r="Y843">
        <f t="shared" si="71"/>
        <v>1</v>
      </c>
      <c r="AA843">
        <f>((Y843*V843)+H843+273)/(Y843*V843)</f>
        <v>10.017370421979496</v>
      </c>
      <c r="AB843">
        <f t="shared" si="72"/>
        <v>1.1501935898946404E-5</v>
      </c>
      <c r="AD843">
        <f>AA843*$C$28</f>
        <v>5.6475606206809967</v>
      </c>
      <c r="AF843">
        <f>(Q843-X843)/AD843+X843</f>
        <v>2.0401578700666773E-5</v>
      </c>
      <c r="AH843">
        <f>Q843/AF843</f>
        <v>5.6475606206809967</v>
      </c>
      <c r="AL843" s="2"/>
      <c r="AT843" s="1"/>
    </row>
    <row r="844" spans="6:46" x14ac:dyDescent="0.35">
      <c r="F844" s="4">
        <v>44232.083333333336</v>
      </c>
      <c r="H844">
        <v>7.4</v>
      </c>
      <c r="I844">
        <v>7.81666666666667</v>
      </c>
      <c r="K844">
        <v>1.5864173432700101E-4</v>
      </c>
      <c r="L844" s="2">
        <v>3.0954506962448998E-6</v>
      </c>
      <c r="N844">
        <f t="shared" si="68"/>
        <v>1.110492140289007E-4</v>
      </c>
      <c r="O844" s="2">
        <f t="shared" si="69"/>
        <v>9.2863520887347003E-7</v>
      </c>
      <c r="Q844">
        <f>N844+O844</f>
        <v>1.1197784923777417E-4</v>
      </c>
      <c r="S844">
        <f>IF(H844&gt;$B$5,$B$5,($B$3 - $B$5)*(($B$5-H844)/($B$5-$B$6))^(1/$B$2)+$B$5)</f>
        <v>36.799999999999997</v>
      </c>
      <c r="T844">
        <f>K844*S844</f>
        <v>5.8380158232336369E-3</v>
      </c>
      <c r="U844" s="3">
        <f>S844*N844/Q844+$B$7*O844/Q844</f>
        <v>36.950933072179382</v>
      </c>
      <c r="V844">
        <f>IF(U844-H844&lt;=10,10,U844-H844)</f>
        <v>29.550933072179383</v>
      </c>
      <c r="X844">
        <f t="shared" si="70"/>
        <v>0</v>
      </c>
      <c r="Y844">
        <f t="shared" si="71"/>
        <v>1</v>
      </c>
      <c r="AA844">
        <f>((Y844*V844)+H844+273)/(Y844*V844)</f>
        <v>10.488702076347685</v>
      </c>
      <c r="AB844">
        <f t="shared" si="72"/>
        <v>1.0676044416428542E-5</v>
      </c>
      <c r="AD844">
        <f>AA844*$C$28</f>
        <v>5.9132864527466342</v>
      </c>
      <c r="AF844">
        <f>(Q844-X844)/AD844+X844</f>
        <v>1.8936652254646334E-5</v>
      </c>
      <c r="AH844">
        <f>Q844/AF844</f>
        <v>5.9132864527466342</v>
      </c>
      <c r="AL844" s="2"/>
      <c r="AT844" s="1"/>
    </row>
    <row r="845" spans="6:46" x14ac:dyDescent="0.35">
      <c r="F845" s="4">
        <v>44232.125</v>
      </c>
      <c r="H845">
        <v>6.7</v>
      </c>
      <c r="I845">
        <v>7.81666666666667</v>
      </c>
      <c r="K845">
        <v>1.6132231662745799E-4</v>
      </c>
      <c r="L845" s="2">
        <v>6.2336942439434004E-6</v>
      </c>
      <c r="N845">
        <f t="shared" si="68"/>
        <v>1.1292562163922059E-4</v>
      </c>
      <c r="O845" s="2">
        <f t="shared" si="69"/>
        <v>1.8701082731830205E-6</v>
      </c>
      <c r="Q845">
        <f>N845+O845</f>
        <v>1.147957299124036E-4</v>
      </c>
      <c r="S845">
        <f>IF(H845&gt;$B$5,$B$5,($B$3 - $B$5)*(($B$5-H845)/($B$5-$B$6))^(1/$B$2)+$B$5)</f>
        <v>37.733333333333334</v>
      </c>
      <c r="T845">
        <f>K845*S845</f>
        <v>6.0872287474094148E-3</v>
      </c>
      <c r="U845" s="3">
        <f>S845*N845/Q845+$B$7*O845/Q845</f>
        <v>38.01462024364146</v>
      </c>
      <c r="V845">
        <f>IF(U845-H845&lt;=10,10,U845-H845)</f>
        <v>31.31462024364146</v>
      </c>
      <c r="X845">
        <f t="shared" si="70"/>
        <v>0</v>
      </c>
      <c r="Y845">
        <f t="shared" si="71"/>
        <v>1</v>
      </c>
      <c r="AA845">
        <f>((Y845*V845)+H845+273)/(Y845*V845)</f>
        <v>9.9319301279661545</v>
      </c>
      <c r="AB845">
        <f t="shared" si="72"/>
        <v>1.1558249850063263E-5</v>
      </c>
      <c r="AD845">
        <f>AA845*$C$28</f>
        <v>5.5993913687153887</v>
      </c>
      <c r="AF845">
        <f>(Q845-X845)/AD845+X845</f>
        <v>2.0501465668891084E-5</v>
      </c>
      <c r="AH845">
        <f>Q845/AF845</f>
        <v>5.5993913687153887</v>
      </c>
      <c r="AL845" s="2"/>
      <c r="AT845" s="1"/>
    </row>
    <row r="846" spans="6:46" x14ac:dyDescent="0.35">
      <c r="F846" s="4">
        <v>44232.166666666664</v>
      </c>
      <c r="H846">
        <v>7.3</v>
      </c>
      <c r="I846">
        <v>7.81666666666667</v>
      </c>
      <c r="K846">
        <v>1.6314998637776901E-4</v>
      </c>
      <c r="L846" s="2">
        <v>2.1882106998050199E-5</v>
      </c>
      <c r="N846">
        <f t="shared" si="68"/>
        <v>1.142049904644383E-4</v>
      </c>
      <c r="O846" s="2">
        <f t="shared" si="69"/>
        <v>6.5646320994150608E-6</v>
      </c>
      <c r="Q846">
        <f>N846+O846</f>
        <v>1.2076962256385336E-4</v>
      </c>
      <c r="S846">
        <f>IF(H846&gt;$B$5,$B$5,($B$3 - $B$5)*(($B$5-H846)/($B$5-$B$6))^(1/$B$2)+$B$5)</f>
        <v>36.93333333333333</v>
      </c>
      <c r="T846">
        <f>K846*S846</f>
        <v>6.0256728302189345E-3</v>
      </c>
      <c r="U846" s="3">
        <f>S846*N846/Q846+$B$7*O846/Q846</f>
        <v>37.915376809263918</v>
      </c>
      <c r="V846">
        <f>IF(U846-H846&lt;=10,10,U846-H846)</f>
        <v>30.615376809263918</v>
      </c>
      <c r="X846">
        <f t="shared" si="70"/>
        <v>0</v>
      </c>
      <c r="Y846">
        <f t="shared" si="71"/>
        <v>1</v>
      </c>
      <c r="AA846">
        <f>((Y846*V846)+H846+273)/(Y846*V846)</f>
        <v>10.155529972611147</v>
      </c>
      <c r="AB846">
        <f t="shared" si="72"/>
        <v>1.1892005920868902E-5</v>
      </c>
      <c r="AD846">
        <f>AA846*$C$28</f>
        <v>5.7254517642296356</v>
      </c>
      <c r="AF846">
        <f>(Q846-X846)/AD846+X846</f>
        <v>2.10934660769259E-5</v>
      </c>
      <c r="AH846">
        <f>Q846/AF846</f>
        <v>5.7254517642296348</v>
      </c>
      <c r="AL846" s="2"/>
      <c r="AT846" s="1"/>
    </row>
    <row r="847" spans="6:46" x14ac:dyDescent="0.35">
      <c r="F847" s="4">
        <v>44232.208333333336</v>
      </c>
      <c r="H847">
        <v>7.6</v>
      </c>
      <c r="I847">
        <v>7.81666666666667</v>
      </c>
      <c r="K847">
        <v>1.6314998637776901E-4</v>
      </c>
      <c r="L847" s="2">
        <v>8.4604148701770398E-5</v>
      </c>
      <c r="N847">
        <f t="shared" si="68"/>
        <v>1.142049904644383E-4</v>
      </c>
      <c r="O847" s="2">
        <f t="shared" si="69"/>
        <v>2.5381244610531124E-5</v>
      </c>
      <c r="Q847">
        <f>N847+O847</f>
        <v>1.3958623507496942E-4</v>
      </c>
      <c r="S847">
        <f>IF(H847&gt;$B$5,$B$5,($B$3 - $B$5)*(($B$5-H847)/($B$5-$B$6))^(1/$B$2)+$B$5)</f>
        <v>36.533333333333331</v>
      </c>
      <c r="T847">
        <f>K847*S847</f>
        <v>5.9604128356678275E-3</v>
      </c>
      <c r="U847" s="3">
        <f>S847*N847/Q847+$B$7*O847/Q847</f>
        <v>39.891164308257714</v>
      </c>
      <c r="V847">
        <f>IF(U847-H847&lt;=10,10,U847-H847)</f>
        <v>32.291164308257713</v>
      </c>
      <c r="X847">
        <f t="shared" si="70"/>
        <v>0</v>
      </c>
      <c r="Y847">
        <f t="shared" si="71"/>
        <v>1</v>
      </c>
      <c r="AA847">
        <f>((Y847*V847)+H847+273)/(Y847*V847)</f>
        <v>9.6896835716835117</v>
      </c>
      <c r="AB847">
        <f t="shared" si="72"/>
        <v>1.4405654636946759E-5</v>
      </c>
      <c r="AD847">
        <f>AA847*$C$28</f>
        <v>5.4628183905657908</v>
      </c>
      <c r="AF847">
        <f>(Q847-X847)/AD847+X847</f>
        <v>2.5552054836022528E-5</v>
      </c>
      <c r="AH847">
        <f>Q847/AF847</f>
        <v>5.4628183905657908</v>
      </c>
      <c r="AL847" s="2"/>
      <c r="AT847" s="1"/>
    </row>
    <row r="848" spans="6:46" x14ac:dyDescent="0.35">
      <c r="F848" s="4">
        <v>44232.25</v>
      </c>
      <c r="H848">
        <v>7.9</v>
      </c>
      <c r="I848">
        <v>7.81666666666667</v>
      </c>
      <c r="K848">
        <v>1.6132231662745799E-4</v>
      </c>
      <c r="L848">
        <v>1.8188963801576399E-4</v>
      </c>
      <c r="N848">
        <f t="shared" si="68"/>
        <v>1.1292562163922059E-4</v>
      </c>
      <c r="O848" s="2">
        <f t="shared" si="69"/>
        <v>5.4566891404729205E-5</v>
      </c>
      <c r="Q848">
        <f>N848+O848</f>
        <v>1.6749251304394979E-4</v>
      </c>
      <c r="S848">
        <f>IF(H848&gt;$B$5,$B$5,($B$3 - $B$5)*(($B$5-H848)/($B$5-$B$6))^(1/$B$2)+$B$5)</f>
        <v>36.133333333333333</v>
      </c>
      <c r="T848">
        <f>K848*S848</f>
        <v>5.8291130408054817E-3</v>
      </c>
      <c r="U848" s="3">
        <f>S848*N848/Q848+$B$7*O848/Q848</f>
        <v>42.279848974298645</v>
      </c>
      <c r="V848">
        <f>IF(U848-H848&lt;=10,10,U848-H848)</f>
        <v>34.379848974298646</v>
      </c>
      <c r="X848">
        <f t="shared" si="70"/>
        <v>0</v>
      </c>
      <c r="Y848">
        <f t="shared" si="71"/>
        <v>1</v>
      </c>
      <c r="AA848">
        <f>((Y848*V848)+H848+273)/(Y848*V848)</f>
        <v>9.170483826441254</v>
      </c>
      <c r="AB848">
        <f t="shared" si="72"/>
        <v>1.8264304938962834E-5</v>
      </c>
      <c r="AD848">
        <f>AA848*$C$28</f>
        <v>5.1701056414131692</v>
      </c>
      <c r="AF848">
        <f>(Q848-X848)/AD848+X848</f>
        <v>3.2396342485212404E-5</v>
      </c>
      <c r="AH848">
        <f>Q848/AF848</f>
        <v>5.1701056414131692</v>
      </c>
      <c r="AT848" s="1"/>
    </row>
    <row r="849" spans="6:46" x14ac:dyDescent="0.35">
      <c r="F849" s="4">
        <v>44232.291666666664</v>
      </c>
      <c r="H849">
        <v>7.5</v>
      </c>
      <c r="I849">
        <v>7.81666666666667</v>
      </c>
      <c r="K849">
        <v>1.5523008412642099E-4</v>
      </c>
      <c r="L849">
        <v>2.3837814320365699E-4</v>
      </c>
      <c r="N849">
        <f t="shared" si="68"/>
        <v>1.0866105888849469E-4</v>
      </c>
      <c r="O849" s="2">
        <f t="shared" si="69"/>
        <v>7.1513442961097115E-5</v>
      </c>
      <c r="Q849">
        <f>N849+O849</f>
        <v>1.8017450184959179E-4</v>
      </c>
      <c r="S849">
        <f>IF(H849&gt;$B$5,$B$5,($B$3 - $B$5)*(($B$5-H849)/($B$5-$B$6))^(1/$B$2)+$B$5)</f>
        <v>36.666666666666671</v>
      </c>
      <c r="T849">
        <f>K849*S849</f>
        <v>5.691769751302104E-3</v>
      </c>
      <c r="U849" s="3">
        <f>S849*N849/Q849+$B$7*O849/Q849</f>
        <v>43.943388811926674</v>
      </c>
      <c r="V849">
        <f>IF(U849-H849&lt;=10,10,U849-H849)</f>
        <v>36.443388811926674</v>
      </c>
      <c r="X849">
        <f t="shared" si="70"/>
        <v>0</v>
      </c>
      <c r="Y849">
        <f t="shared" si="71"/>
        <v>1</v>
      </c>
      <c r="AA849">
        <f>((Y849*V849)+H849+273)/(Y849*V849)</f>
        <v>8.6968692853339142</v>
      </c>
      <c r="AB849">
        <f t="shared" si="72"/>
        <v>2.0717167976001613E-5</v>
      </c>
      <c r="AD849">
        <f>AA849*$C$28</f>
        <v>4.903092770862739</v>
      </c>
      <c r="AF849">
        <f>(Q849-X849)/AD849+X849</f>
        <v>3.674711254094599E-5</v>
      </c>
      <c r="AH849">
        <f>Q849/AF849</f>
        <v>4.903092770862739</v>
      </c>
      <c r="AT849" s="1"/>
    </row>
    <row r="850" spans="6:46" x14ac:dyDescent="0.35">
      <c r="F850" s="4">
        <v>44232.333333333336</v>
      </c>
      <c r="H850">
        <v>7.3</v>
      </c>
      <c r="I850">
        <v>7.81666666666667</v>
      </c>
      <c r="K850">
        <v>1.4645726932492801E-4</v>
      </c>
      <c r="L850">
        <v>2.28962987907939E-4</v>
      </c>
      <c r="N850">
        <f t="shared" si="68"/>
        <v>1.025200885274496E-4</v>
      </c>
      <c r="O850" s="2">
        <f t="shared" si="69"/>
        <v>6.8688896372381706E-5</v>
      </c>
      <c r="Q850">
        <f>N850+O850</f>
        <v>1.7120898489983129E-4</v>
      </c>
      <c r="S850">
        <f>IF(H850&gt;$B$5,$B$5,($B$3 - $B$5)*(($B$5-H850)/($B$5-$B$6))^(1/$B$2)+$B$5)</f>
        <v>36.93333333333333</v>
      </c>
      <c r="T850">
        <f>K850*S850</f>
        <v>5.4091551470673406E-3</v>
      </c>
      <c r="U850" s="3">
        <f>S850*N850/Q850+$B$7*O850/Q850</f>
        <v>44.181664343455765</v>
      </c>
      <c r="V850">
        <f>IF(U850-H850&lt;=10,10,U850-H850)</f>
        <v>36.881664343455768</v>
      </c>
      <c r="X850">
        <f t="shared" si="70"/>
        <v>0</v>
      </c>
      <c r="Y850">
        <f t="shared" si="71"/>
        <v>1</v>
      </c>
      <c r="AA850">
        <f>((Y850*V850)+H850+273)/(Y850*V850)</f>
        <v>8.5999824029019454</v>
      </c>
      <c r="AB850">
        <f t="shared" si="72"/>
        <v>1.990806223534355E-5</v>
      </c>
      <c r="AD850">
        <f>AA850*$C$28</f>
        <v>4.8484701983877549</v>
      </c>
      <c r="AF850">
        <f>(Q850-X850)/AD850+X850</f>
        <v>3.5311959833590979E-5</v>
      </c>
      <c r="AH850">
        <f>Q850/AF850</f>
        <v>4.8484701983877549</v>
      </c>
      <c r="AT850" s="1"/>
    </row>
    <row r="851" spans="6:46" x14ac:dyDescent="0.35">
      <c r="F851" s="4">
        <v>44232.375</v>
      </c>
      <c r="H851">
        <v>7.2</v>
      </c>
      <c r="I851">
        <v>7.81666666666667</v>
      </c>
      <c r="K851">
        <v>1.33298047122688E-4</v>
      </c>
      <c r="L851">
        <v>1.7561327224968699E-4</v>
      </c>
      <c r="N851">
        <f t="shared" si="68"/>
        <v>9.3308632985881601E-5</v>
      </c>
      <c r="O851" s="2">
        <f t="shared" si="69"/>
        <v>5.2683981674906102E-5</v>
      </c>
      <c r="Q851">
        <f>N851+O851</f>
        <v>1.4599261466078772E-4</v>
      </c>
      <c r="S851">
        <f>IF(H851&gt;$B$5,$B$5,($B$3 - $B$5)*(($B$5-H851)/($B$5-$B$6))^(1/$B$2)+$B$5)</f>
        <v>37.066666666666663</v>
      </c>
      <c r="T851">
        <f>K851*S851</f>
        <v>4.9409142800143019E-3</v>
      </c>
      <c r="U851" s="3">
        <f>S851*N851/Q851+$B$7*O851/Q851</f>
        <v>43.538222826535076</v>
      </c>
      <c r="V851">
        <f>IF(U851-H851&lt;=10,10,U851-H851)</f>
        <v>36.338222826535073</v>
      </c>
      <c r="X851">
        <f t="shared" si="70"/>
        <v>0</v>
      </c>
      <c r="Y851">
        <f t="shared" si="71"/>
        <v>1</v>
      </c>
      <c r="AA851">
        <f>((Y851*V851)+H851+273)/(Y851*V851)</f>
        <v>8.7108889264499467</v>
      </c>
      <c r="AB851">
        <f t="shared" si="72"/>
        <v>1.6759783748073324E-5</v>
      </c>
      <c r="AD851">
        <f>AA851*$C$28</f>
        <v>4.9109967186801482</v>
      </c>
      <c r="AF851">
        <f>(Q851-X851)/AD851+X851</f>
        <v>2.9727695419846232E-5</v>
      </c>
      <c r="AH851">
        <f>Q851/AF851</f>
        <v>4.9109967186801482</v>
      </c>
      <c r="AT851" s="1"/>
    </row>
    <row r="852" spans="6:46" x14ac:dyDescent="0.35">
      <c r="F852" s="4">
        <v>44232.416666666664</v>
      </c>
      <c r="H852">
        <v>7.7</v>
      </c>
      <c r="I852">
        <v>7.81666666666667</v>
      </c>
      <c r="K852">
        <v>1.21113582120614E-4</v>
      </c>
      <c r="L852">
        <v>1.44231443419306E-4</v>
      </c>
      <c r="N852">
        <f t="shared" si="68"/>
        <v>8.4779507484429801E-5</v>
      </c>
      <c r="O852" s="2">
        <f t="shared" si="69"/>
        <v>4.3269433025791807E-5</v>
      </c>
      <c r="Q852">
        <f>N852+O852</f>
        <v>1.2804894051022161E-4</v>
      </c>
      <c r="S852">
        <f>IF(H852&gt;$B$5,$B$5,($B$3 - $B$5)*(($B$5-H852)/($B$5-$B$6))^(1/$B$2)+$B$5)</f>
        <v>36.400000000000006</v>
      </c>
      <c r="T852">
        <f>K852*S852</f>
        <v>4.4085343891903505E-3</v>
      </c>
      <c r="U852" s="3">
        <f>S852*N852/Q852+$B$7*O852/Q852</f>
        <v>42.685186359784701</v>
      </c>
      <c r="V852">
        <f>IF(U852-H852&lt;=10,10,U852-H852)</f>
        <v>34.985186359784699</v>
      </c>
      <c r="X852">
        <f t="shared" si="70"/>
        <v>0</v>
      </c>
      <c r="Y852">
        <f t="shared" si="71"/>
        <v>1</v>
      </c>
      <c r="AA852">
        <f>((Y852*V852)+H852+273)/(Y852*V852)</f>
        <v>9.0233958771379683</v>
      </c>
      <c r="AB852">
        <f t="shared" si="72"/>
        <v>1.4190770553983059E-5</v>
      </c>
      <c r="AD852">
        <f>AA852*$C$28</f>
        <v>5.0871808742068652</v>
      </c>
      <c r="AF852">
        <f>(Q852-X852)/AD852+X852</f>
        <v>2.5170903822087029E-5</v>
      </c>
      <c r="AH852">
        <f>Q852/AF852</f>
        <v>5.0871808742068652</v>
      </c>
      <c r="AT852" s="1"/>
    </row>
    <row r="853" spans="6:46" x14ac:dyDescent="0.35">
      <c r="F853" s="4">
        <v>44232.458333333336</v>
      </c>
      <c r="H853">
        <v>8.1</v>
      </c>
      <c r="I853">
        <v>7.81666666666667</v>
      </c>
      <c r="K853">
        <v>1.12828145919204E-4</v>
      </c>
      <c r="L853">
        <v>1.3481628812358801E-4</v>
      </c>
      <c r="N853">
        <f t="shared" si="68"/>
        <v>7.8979702143442798E-5</v>
      </c>
      <c r="O853" s="2">
        <f t="shared" si="69"/>
        <v>4.0444886437076405E-5</v>
      </c>
      <c r="Q853">
        <f>N853+O853</f>
        <v>1.194245885805192E-4</v>
      </c>
      <c r="S853">
        <f>IF(H853&gt;$B$5,$B$5,($B$3 - $B$5)*(($B$5-H853)/($B$5-$B$6))^(1/$B$2)+$B$5)</f>
        <v>35.866666666666667</v>
      </c>
      <c r="T853">
        <f>K853*S853</f>
        <v>4.046769500302117E-3</v>
      </c>
      <c r="U853" s="3">
        <f>S853*N853/Q853+$B$7*O853/Q853</f>
        <v>42.346450294371181</v>
      </c>
      <c r="V853">
        <f>IF(U853-H853&lt;=10,10,U853-H853)</f>
        <v>34.246450294371179</v>
      </c>
      <c r="X853">
        <f t="shared" si="70"/>
        <v>0</v>
      </c>
      <c r="Y853">
        <f t="shared" si="71"/>
        <v>1</v>
      </c>
      <c r="AA853">
        <f>((Y853*V853)+H853+273)/(Y853*V853)</f>
        <v>9.2081499712746044</v>
      </c>
      <c r="AB853">
        <f t="shared" si="72"/>
        <v>1.2969444345831858E-5</v>
      </c>
      <c r="AD853">
        <f>AA853*$C$28</f>
        <v>5.1913409384355251</v>
      </c>
      <c r="AF853">
        <f>(Q853-X853)/AD853+X853</f>
        <v>2.3004574347318686E-5</v>
      </c>
      <c r="AH853">
        <f>Q853/AF853</f>
        <v>5.1913409384355251</v>
      </c>
      <c r="AT853" s="1"/>
    </row>
    <row r="854" spans="6:46" x14ac:dyDescent="0.35">
      <c r="F854" s="4">
        <v>44232.5</v>
      </c>
      <c r="H854">
        <v>8.5</v>
      </c>
      <c r="I854">
        <v>7.81666666666667</v>
      </c>
      <c r="K854">
        <v>1.06004845518042E-4</v>
      </c>
      <c r="L854">
        <v>1.3167749859394599E-4</v>
      </c>
      <c r="N854">
        <f t="shared" si="68"/>
        <v>7.4203391862629389E-5</v>
      </c>
      <c r="O854" s="2">
        <f t="shared" si="69"/>
        <v>3.9503249578183801E-5</v>
      </c>
      <c r="Q854">
        <f>N854+O854</f>
        <v>1.1370664144081318E-4</v>
      </c>
      <c r="S854">
        <f>IF(H854&gt;$B$5,$B$5,($B$3 - $B$5)*(($B$5-H854)/($B$5-$B$6))^(1/$B$2)+$B$5)</f>
        <v>35.333333333333336</v>
      </c>
      <c r="T854">
        <f>K854*S854</f>
        <v>3.7455045416374842E-3</v>
      </c>
      <c r="U854" s="3">
        <f>S854*N854/Q854+$B$7*O854/Q854</f>
        <v>42.165803555476643</v>
      </c>
      <c r="V854">
        <f>IF(U854-H854&lt;=10,10,U854-H854)</f>
        <v>33.665803555476643</v>
      </c>
      <c r="X854">
        <f t="shared" si="70"/>
        <v>0</v>
      </c>
      <c r="Y854">
        <f t="shared" si="71"/>
        <v>1</v>
      </c>
      <c r="AA854">
        <f>((Y854*V854)+H854+273)/(Y854*V854)</f>
        <v>9.361600504682043</v>
      </c>
      <c r="AB854">
        <f t="shared" si="72"/>
        <v>1.2146068547140498E-5</v>
      </c>
      <c r="AD854">
        <f>AA854*$C$28</f>
        <v>5.2778527826808821</v>
      </c>
      <c r="AF854">
        <f>(Q854-X854)/AD854+X854</f>
        <v>2.1544110099837981E-5</v>
      </c>
      <c r="AH854">
        <f>Q854/AF854</f>
        <v>5.2778527826808821</v>
      </c>
      <c r="AT854" s="1"/>
    </row>
    <row r="855" spans="6:46" x14ac:dyDescent="0.35">
      <c r="F855" s="4">
        <v>44232.541666666664</v>
      </c>
      <c r="H855">
        <v>9.5</v>
      </c>
      <c r="I855">
        <v>7.81666666666667</v>
      </c>
      <c r="K855">
        <v>1.04908243667856E-4</v>
      </c>
      <c r="L855">
        <v>1.3167749859394599E-4</v>
      </c>
      <c r="N855">
        <f t="shared" si="68"/>
        <v>7.343577056749919E-5</v>
      </c>
      <c r="O855" s="2">
        <f t="shared" si="69"/>
        <v>3.9503249578183801E-5</v>
      </c>
      <c r="Q855">
        <f>N855+O855</f>
        <v>1.12939020145683E-4</v>
      </c>
      <c r="S855">
        <f>IF(H855&gt;$B$5,$B$5,($B$3 - $B$5)*(($B$5-H855)/($B$5-$B$6))^(1/$B$2)+$B$5)</f>
        <v>34</v>
      </c>
      <c r="T855">
        <f>K855*S855</f>
        <v>3.5668802847071039E-3</v>
      </c>
      <c r="U855" s="3">
        <f>S855*N855/Q855+$B$7*O855/Q855</f>
        <v>41.345275707826914</v>
      </c>
      <c r="V855">
        <f>IF(U855-H855&lt;=10,10,U855-H855)</f>
        <v>31.845275707826914</v>
      </c>
      <c r="X855">
        <f t="shared" si="70"/>
        <v>0</v>
      </c>
      <c r="Y855">
        <f t="shared" si="71"/>
        <v>1</v>
      </c>
      <c r="AA855">
        <f>((Y855*V855)+H855+273)/(Y855*V855)</f>
        <v>9.8710175597747227</v>
      </c>
      <c r="AB855">
        <f t="shared" si="72"/>
        <v>1.1441476976590497E-5</v>
      </c>
      <c r="AD855">
        <f>AA855*$C$28</f>
        <v>5.5650502784959759</v>
      </c>
      <c r="AF855">
        <f>(Q855-X855)/AD855+X855</f>
        <v>2.0294339582535844E-5</v>
      </c>
      <c r="AH855">
        <f>Q855/AF855</f>
        <v>5.5650502784959759</v>
      </c>
      <c r="AT855" s="1"/>
    </row>
    <row r="856" spans="6:46" x14ac:dyDescent="0.35">
      <c r="F856" s="4">
        <v>44232.583333333336</v>
      </c>
      <c r="H856">
        <v>11</v>
      </c>
      <c r="I856">
        <v>7.81666666666667</v>
      </c>
      <c r="K856">
        <v>1.0831989386843601E-4</v>
      </c>
      <c r="L856">
        <v>1.19125009720435E-4</v>
      </c>
      <c r="N856">
        <f t="shared" si="68"/>
        <v>7.5823925707905196E-5</v>
      </c>
      <c r="O856" s="2">
        <f t="shared" si="69"/>
        <v>3.5737502916130507E-5</v>
      </c>
      <c r="Q856">
        <f>N856+O856</f>
        <v>1.115614286240357E-4</v>
      </c>
      <c r="S856">
        <f>IF(H856&gt;$B$5,$B$5,($B$3 - $B$5)*(($B$5-H856)/($B$5-$B$6))^(1/$B$2)+$B$5)</f>
        <v>32</v>
      </c>
      <c r="T856">
        <f>K856*S856</f>
        <v>3.4662366037899522E-3</v>
      </c>
      <c r="U856" s="3">
        <f>S856*N856/Q856+$B$7*O856/Q856</f>
        <v>39.36780244936655</v>
      </c>
      <c r="V856">
        <f>IF(U856-H856&lt;=10,10,U856-H856)</f>
        <v>28.36780244936655</v>
      </c>
      <c r="X856">
        <f t="shared" si="70"/>
        <v>0</v>
      </c>
      <c r="Y856">
        <f t="shared" si="71"/>
        <v>1</v>
      </c>
      <c r="AA856">
        <f>((Y856*V856)+H856+273)/(Y856*V856)</f>
        <v>11.011350033436999</v>
      </c>
      <c r="AB856">
        <f t="shared" si="72"/>
        <v>1.0131494166044031E-5</v>
      </c>
      <c r="AD856">
        <f>AA856*$C$28</f>
        <v>6.2079432235954561</v>
      </c>
      <c r="AF856">
        <f>(Q856-X856)/AD856+X856</f>
        <v>1.7970755305880946E-5</v>
      </c>
      <c r="AH856">
        <f>Q856/AF856</f>
        <v>6.2079432235954561</v>
      </c>
      <c r="AT856" s="1"/>
    </row>
    <row r="857" spans="6:46" x14ac:dyDescent="0.35">
      <c r="F857" s="4">
        <v>44232.625</v>
      </c>
      <c r="H857">
        <v>10.6</v>
      </c>
      <c r="I857">
        <v>7.81666666666667</v>
      </c>
      <c r="K857">
        <v>1.14655815669515E-4</v>
      </c>
      <c r="L857">
        <v>1.0657203552964101E-4</v>
      </c>
      <c r="N857">
        <f t="shared" si="68"/>
        <v>8.0259070968660492E-5</v>
      </c>
      <c r="O857" s="2">
        <f t="shared" si="69"/>
        <v>3.1971610658892304E-5</v>
      </c>
      <c r="Q857">
        <f>N857+O857</f>
        <v>1.122306816275528E-4</v>
      </c>
      <c r="S857">
        <f>IF(H857&gt;$B$5,$B$5,($B$3 - $B$5)*(($B$5-H857)/($B$5-$B$6))^(1/$B$2)+$B$5)</f>
        <v>32.533333333333331</v>
      </c>
      <c r="T857">
        <f>K857*S857</f>
        <v>3.7301358697815544E-3</v>
      </c>
      <c r="U857" s="3">
        <f>S857*N857/Q857+$B$7*O857/Q857</f>
        <v>38.933504026883128</v>
      </c>
      <c r="V857">
        <f>IF(U857-H857&lt;=10,10,U857-H857)</f>
        <v>28.333504026883126</v>
      </c>
      <c r="X857">
        <f t="shared" si="70"/>
        <v>0</v>
      </c>
      <c r="Y857">
        <f t="shared" si="71"/>
        <v>1</v>
      </c>
      <c r="AA857">
        <f>((Y857*V857)+H857+273)/(Y857*V857)</f>
        <v>11.009351463585915</v>
      </c>
      <c r="AB857">
        <f t="shared" si="72"/>
        <v>1.0194122878060751E-5</v>
      </c>
      <c r="AD857">
        <f>AA857*$C$28</f>
        <v>6.2068164763640779</v>
      </c>
      <c r="AF857">
        <f>(Q857-X857)/AD857+X857</f>
        <v>1.8081843092176776E-5</v>
      </c>
      <c r="AH857">
        <f>Q857/AF857</f>
        <v>6.2068164763640779</v>
      </c>
      <c r="AT857" s="1"/>
    </row>
    <row r="858" spans="6:46" x14ac:dyDescent="0.35">
      <c r="F858" s="4">
        <v>44232.666666666664</v>
      </c>
      <c r="H858">
        <v>10.7</v>
      </c>
      <c r="I858">
        <v>7.81666666666667</v>
      </c>
      <c r="K858">
        <v>1.2306309652094599E-4</v>
      </c>
      <c r="L858" s="2">
        <v>9.4018940009526307E-5</v>
      </c>
      <c r="N858">
        <f t="shared" si="68"/>
        <v>8.6144167564662186E-5</v>
      </c>
      <c r="O858" s="2">
        <f t="shared" si="69"/>
        <v>2.8205682002857897E-5</v>
      </c>
      <c r="Q858">
        <f>N858+O858</f>
        <v>1.1434984956752008E-4</v>
      </c>
      <c r="S858">
        <f>IF(H858&gt;$B$5,$B$5,($B$3 - $B$5)*(($B$5-H858)/($B$5-$B$6))^(1/$B$2)+$B$5)</f>
        <v>32.4</v>
      </c>
      <c r="T858">
        <f>K858*S858</f>
        <v>3.9872443272786495E-3</v>
      </c>
      <c r="U858" s="3">
        <f>S858*N858/Q858+$B$7*O858/Q858</f>
        <v>37.974545272035485</v>
      </c>
      <c r="V858">
        <f>IF(U858-H858&lt;=10,10,U858-H858)</f>
        <v>27.274545272035486</v>
      </c>
      <c r="X858">
        <f t="shared" si="70"/>
        <v>0</v>
      </c>
      <c r="Y858">
        <f t="shared" si="71"/>
        <v>1</v>
      </c>
      <c r="AA858">
        <f>((Y858*V858)+H858+273)/(Y858*V858)</f>
        <v>11.401639960277423</v>
      </c>
      <c r="AB858">
        <f t="shared" si="72"/>
        <v>1.0029245789720388E-5</v>
      </c>
      <c r="AD858">
        <f>AA858*$C$28</f>
        <v>6.4279796132487892</v>
      </c>
      <c r="AF858">
        <f>(Q858-X858)/AD858+X858</f>
        <v>1.7789392071473308E-5</v>
      </c>
      <c r="AH858">
        <f>Q858/AF858</f>
        <v>6.4279796132487892</v>
      </c>
      <c r="AL858" s="2"/>
      <c r="AT858" s="1"/>
    </row>
    <row r="859" spans="6:46" x14ac:dyDescent="0.35">
      <c r="F859" s="4">
        <v>44232.708333333336</v>
      </c>
      <c r="H859">
        <v>9.5</v>
      </c>
      <c r="I859">
        <v>7.81666666666667</v>
      </c>
      <c r="K859">
        <v>1.3476018292293699E-4</v>
      </c>
      <c r="L859">
        <v>1.3795386436002199E-4</v>
      </c>
      <c r="N859">
        <f t="shared" si="68"/>
        <v>9.4332128046055886E-5</v>
      </c>
      <c r="O859" s="2">
        <f t="shared" si="69"/>
        <v>4.1386159308006606E-5</v>
      </c>
      <c r="Q859">
        <f>N859+O859</f>
        <v>1.3571828735406248E-4</v>
      </c>
      <c r="S859">
        <f>IF(H859&gt;$B$5,$B$5,($B$3 - $B$5)*(($B$5-H859)/($B$5-$B$6))^(1/$B$2)+$B$5)</f>
        <v>34</v>
      </c>
      <c r="T859">
        <f>K859*S859</f>
        <v>4.5818462193798577E-3</v>
      </c>
      <c r="U859" s="3">
        <f>S859*N859/Q859+$B$7*O859/Q859</f>
        <v>40.403774777976693</v>
      </c>
      <c r="V859">
        <f>IF(U859-H859&lt;=10,10,U859-H859)</f>
        <v>30.903774777976693</v>
      </c>
      <c r="X859">
        <f t="shared" si="70"/>
        <v>0</v>
      </c>
      <c r="Y859">
        <f t="shared" si="71"/>
        <v>1</v>
      </c>
      <c r="AA859">
        <f>((Y859*V859)+H859+273)/(Y859*V859)</f>
        <v>10.141278113420668</v>
      </c>
      <c r="AB859">
        <f t="shared" si="72"/>
        <v>1.3382759632087882E-5</v>
      </c>
      <c r="AD859">
        <f>AA859*$C$28</f>
        <v>5.7174168972590547</v>
      </c>
      <c r="AF859">
        <f>(Q859-X859)/AD859+X859</f>
        <v>2.3737693051406869E-5</v>
      </c>
      <c r="AH859">
        <f>Q859/AF859</f>
        <v>5.7174168972590547</v>
      </c>
      <c r="AT859" s="1"/>
    </row>
    <row r="860" spans="6:46" x14ac:dyDescent="0.35">
      <c r="F860" s="4">
        <v>44232.75</v>
      </c>
      <c r="H860">
        <v>7.8</v>
      </c>
      <c r="I860">
        <v>7.81666666666667</v>
      </c>
      <c r="K860">
        <v>1.43898531674492E-4</v>
      </c>
      <c r="L860">
        <v>1.6619811695396899E-4</v>
      </c>
      <c r="N860">
        <f t="shared" si="68"/>
        <v>1.007289721721444E-4</v>
      </c>
      <c r="O860" s="2">
        <f t="shared" si="69"/>
        <v>4.9859435086190706E-5</v>
      </c>
      <c r="Q860">
        <f>N860+O860</f>
        <v>1.505884072583351E-4</v>
      </c>
      <c r="S860">
        <f>IF(H860&gt;$B$5,$B$5,($B$3 - $B$5)*(($B$5-H860)/($B$5-$B$6))^(1/$B$2)+$B$5)</f>
        <v>36.266666666666666</v>
      </c>
      <c r="T860">
        <f>K860*S860</f>
        <v>5.2187200820615768E-3</v>
      </c>
      <c r="U860" s="3">
        <f>S860*N860/Q860+$B$7*O860/Q860</f>
        <v>42.469225245289309</v>
      </c>
      <c r="V860">
        <f>IF(U860-H860&lt;=10,10,U860-H860)</f>
        <v>34.669225245289311</v>
      </c>
      <c r="X860">
        <f t="shared" si="70"/>
        <v>0</v>
      </c>
      <c r="Y860">
        <f t="shared" si="71"/>
        <v>1</v>
      </c>
      <c r="AA860">
        <f>((Y860*V860)+H860+273)/(Y860*V860)</f>
        <v>9.0994022223831994</v>
      </c>
      <c r="AB860">
        <f t="shared" si="72"/>
        <v>1.6549263740414687E-5</v>
      </c>
      <c r="AD860">
        <f>AA860*$C$28</f>
        <v>5.1300314851203863</v>
      </c>
      <c r="AF860">
        <f>(Q860-X860)/AD860+X860</f>
        <v>2.9354285192033523E-5</v>
      </c>
      <c r="AH860">
        <f>Q860/AF860</f>
        <v>5.1300314851203863</v>
      </c>
      <c r="AT860" s="1"/>
    </row>
    <row r="861" spans="6:46" x14ac:dyDescent="0.35">
      <c r="F861" s="4">
        <v>44232.791666666664</v>
      </c>
      <c r="H861">
        <v>7.4</v>
      </c>
      <c r="I861">
        <v>7.81666666666667</v>
      </c>
      <c r="K861">
        <v>1.52183967875902E-4</v>
      </c>
      <c r="L861">
        <v>1.9758115907755799E-4</v>
      </c>
      <c r="N861">
        <f t="shared" si="68"/>
        <v>1.065287775131314E-4</v>
      </c>
      <c r="O861" s="2">
        <f t="shared" si="69"/>
        <v>5.9274347723267405E-5</v>
      </c>
      <c r="Q861">
        <f>N861+O861</f>
        <v>1.6580312523639879E-4</v>
      </c>
      <c r="S861">
        <f>IF(H861&gt;$B$5,$B$5,($B$3 - $B$5)*(($B$5-H861)/($B$5-$B$6))^(1/$B$2)+$B$5)</f>
        <v>36.799999999999997</v>
      </c>
      <c r="T861">
        <f>K861*S861</f>
        <v>5.6003700178331936E-3</v>
      </c>
      <c r="U861" s="3">
        <f>S861*N861/Q861+$B$7*O861/Q861</f>
        <v>43.306470411974118</v>
      </c>
      <c r="V861">
        <f>IF(U861-H861&lt;=10,10,U861-H861)</f>
        <v>35.906470411974119</v>
      </c>
      <c r="X861">
        <f t="shared" si="70"/>
        <v>0</v>
      </c>
      <c r="Y861">
        <f t="shared" si="71"/>
        <v>1</v>
      </c>
      <c r="AA861">
        <f>((Y861*V861)+H861+273)/(Y861*V861)</f>
        <v>8.8091774764498165</v>
      </c>
      <c r="AB861">
        <f t="shared" si="72"/>
        <v>1.8821635241162046E-5</v>
      </c>
      <c r="AD861">
        <f>AA861*$C$28</f>
        <v>4.9664095187524264</v>
      </c>
      <c r="AF861">
        <f>(Q861-X861)/AD861+X861</f>
        <v>3.3384908072995342E-5</v>
      </c>
      <c r="AH861">
        <f>Q861/AF861</f>
        <v>4.9664095187524264</v>
      </c>
      <c r="AT861" s="1"/>
    </row>
    <row r="862" spans="6:46" x14ac:dyDescent="0.35">
      <c r="F862" s="4">
        <v>44232.833333333336</v>
      </c>
      <c r="H862">
        <v>7.1</v>
      </c>
      <c r="I862">
        <v>7.81666666666667</v>
      </c>
      <c r="K862">
        <v>1.5596115202654501E-4</v>
      </c>
      <c r="L862">
        <v>1.6306054071753501E-4</v>
      </c>
      <c r="N862">
        <f t="shared" si="68"/>
        <v>1.0917280641858149E-4</v>
      </c>
      <c r="O862" s="2">
        <f t="shared" si="69"/>
        <v>4.8918162215260513E-5</v>
      </c>
      <c r="Q862">
        <f>N862+O862</f>
        <v>1.58090968633842E-4</v>
      </c>
      <c r="S862">
        <f>IF(H862&gt;$B$5,$B$5,($B$3 - $B$5)*(($B$5-H862)/($B$5-$B$6))^(1/$B$2)+$B$5)</f>
        <v>37.200000000000003</v>
      </c>
      <c r="T862">
        <f>K862*S862</f>
        <v>5.8017548553874745E-3</v>
      </c>
      <c r="U862" s="3">
        <f>S862*N862/Q862+$B$7*O862/Q862</f>
        <v>42.707862308367446</v>
      </c>
      <c r="V862">
        <f>IF(U862-H862&lt;=10,10,U862-H862)</f>
        <v>35.607862308367444</v>
      </c>
      <c r="X862">
        <f t="shared" si="70"/>
        <v>0</v>
      </c>
      <c r="Y862">
        <f t="shared" si="71"/>
        <v>1</v>
      </c>
      <c r="AA862">
        <f>((Y862*V862)+H862+273)/(Y862*V862)</f>
        <v>8.866240258241497</v>
      </c>
      <c r="AB862">
        <f t="shared" si="72"/>
        <v>1.7830665990230822E-5</v>
      </c>
      <c r="AD862">
        <f>AA862*$C$28</f>
        <v>4.9985801888762058</v>
      </c>
      <c r="AF862">
        <f>(Q862-X862)/AD862+X862</f>
        <v>3.162717464964475E-5</v>
      </c>
      <c r="AH862">
        <f>Q862/AF862</f>
        <v>4.9985801888762058</v>
      </c>
      <c r="AT862" s="1"/>
    </row>
    <row r="863" spans="6:46" x14ac:dyDescent="0.35">
      <c r="F863" s="4">
        <v>44232.875</v>
      </c>
      <c r="H863">
        <v>6</v>
      </c>
      <c r="I863">
        <v>7.81666666666667</v>
      </c>
      <c r="K863">
        <v>1.58276200376939E-4</v>
      </c>
      <c r="L863">
        <v>1.6306054071753501E-4</v>
      </c>
      <c r="N863">
        <f t="shared" si="68"/>
        <v>1.1079334026385729E-4</v>
      </c>
      <c r="O863" s="2">
        <f t="shared" si="69"/>
        <v>4.8918162215260513E-5</v>
      </c>
      <c r="Q863">
        <f>N863+O863</f>
        <v>1.5971150247911779E-4</v>
      </c>
      <c r="S863">
        <f>IF(H863&gt;$B$5,$B$5,($B$3 - $B$5)*(($B$5-H863)/($B$5-$B$6))^(1/$B$2)+$B$5)</f>
        <v>38.666666666666671</v>
      </c>
      <c r="T863">
        <f>K863*S863</f>
        <v>6.1200130812416424E-3</v>
      </c>
      <c r="U863" s="3">
        <f>S863*N863/Q863+$B$7*O863/Q863</f>
        <v>43.669416231435122</v>
      </c>
      <c r="V863">
        <f>IF(U863-H863&lt;=10,10,U863-H863)</f>
        <v>37.669416231435122</v>
      </c>
      <c r="X863">
        <f t="shared" si="70"/>
        <v>0</v>
      </c>
      <c r="Y863">
        <f t="shared" si="71"/>
        <v>1</v>
      </c>
      <c r="AA863">
        <f>((Y863*V863)+H863+273)/(Y863*V863)</f>
        <v>8.406538988708153</v>
      </c>
      <c r="AB863">
        <f t="shared" si="72"/>
        <v>1.8998484714535409E-5</v>
      </c>
      <c r="AD863">
        <f>AA863*$C$28</f>
        <v>4.7394112974676208</v>
      </c>
      <c r="AF863">
        <f>(Q863-X863)/AD863+X863</f>
        <v>3.3698595132364947E-5</v>
      </c>
      <c r="AH863">
        <f>Q863/AF863</f>
        <v>4.7394112974676208</v>
      </c>
      <c r="AT863" s="1"/>
    </row>
    <row r="864" spans="6:46" x14ac:dyDescent="0.35">
      <c r="F864" s="4">
        <v>44232.916666666664</v>
      </c>
      <c r="H864">
        <v>5.8</v>
      </c>
      <c r="I864">
        <v>7.81666666666667</v>
      </c>
      <c r="K864">
        <v>1.5742328782679399E-4</v>
      </c>
      <c r="L864">
        <v>1.2540113282786999E-4</v>
      </c>
      <c r="N864">
        <f t="shared" si="68"/>
        <v>1.1019630147875578E-4</v>
      </c>
      <c r="O864" s="2">
        <f t="shared" si="69"/>
        <v>3.7620339848361003E-5</v>
      </c>
      <c r="Q864">
        <f>N864+O864</f>
        <v>1.4781664132711679E-4</v>
      </c>
      <c r="S864">
        <f>IF(H864&gt;$B$5,$B$5,($B$3 - $B$5)*(($B$5-H864)/($B$5-$B$6))^(1/$B$2)+$B$5)</f>
        <v>38.933333333333337</v>
      </c>
      <c r="T864">
        <f>K864*S864</f>
        <v>6.129013339389847E-3</v>
      </c>
      <c r="U864" s="3">
        <f>S864*N864/Q864+$B$7*O864/Q864</f>
        <v>43.022409196535563</v>
      </c>
      <c r="V864">
        <f>IF(U864-H864&lt;=10,10,U864-H864)</f>
        <v>37.222409196535565</v>
      </c>
      <c r="X864">
        <f t="shared" si="70"/>
        <v>0</v>
      </c>
      <c r="Y864">
        <f t="shared" si="71"/>
        <v>1</v>
      </c>
      <c r="AA864">
        <f>((Y864*V864)+H864+273)/(Y864*V864)</f>
        <v>8.4901116294737058</v>
      </c>
      <c r="AB864">
        <f t="shared" si="72"/>
        <v>1.7410447327213741E-5</v>
      </c>
      <c r="AD864">
        <f>AA864*$C$28</f>
        <v>4.7865276099400305</v>
      </c>
      <c r="AF864">
        <f>(Q864-X864)/AD864+X864</f>
        <v>3.0881811069082865E-5</v>
      </c>
      <c r="AH864">
        <f>Q864/AF864</f>
        <v>4.7865276099400305</v>
      </c>
      <c r="AT864" s="1"/>
    </row>
    <row r="865" spans="6:46" x14ac:dyDescent="0.35">
      <c r="F865" s="4">
        <v>44232.958333333336</v>
      </c>
      <c r="H865">
        <v>6.4</v>
      </c>
      <c r="I865">
        <v>7.81666666666667</v>
      </c>
      <c r="K865">
        <v>1.5669221992667E-4</v>
      </c>
      <c r="L865" s="2">
        <v>9.7157122892564402E-5</v>
      </c>
      <c r="N865">
        <f t="shared" si="68"/>
        <v>1.0968455394866899E-4</v>
      </c>
      <c r="O865" s="2">
        <f t="shared" si="69"/>
        <v>2.9147136867769326E-5</v>
      </c>
      <c r="Q865">
        <f>N865+O865</f>
        <v>1.388316908164383E-4</v>
      </c>
      <c r="S865">
        <f>IF(H865&gt;$B$5,$B$5,($B$3 - $B$5)*(($B$5-H865)/($B$5-$B$6))^(1/$B$2)+$B$5)</f>
        <v>38.133333333333333</v>
      </c>
      <c r="T865">
        <f>K865*S865</f>
        <v>5.9751966532036824E-3</v>
      </c>
      <c r="U865" s="3">
        <f>S865*N865/Q865+$B$7*O865/Q865</f>
        <v>41.67441994652156</v>
      </c>
      <c r="V865">
        <f>IF(U865-H865&lt;=10,10,U865-H865)</f>
        <v>35.274419946521562</v>
      </c>
      <c r="X865">
        <f t="shared" si="70"/>
        <v>0</v>
      </c>
      <c r="Y865">
        <f t="shared" si="71"/>
        <v>1</v>
      </c>
      <c r="AA865">
        <f>((Y865*V865)+H865+273)/(Y865*V865)</f>
        <v>8.920753918096727</v>
      </c>
      <c r="AB865">
        <f t="shared" si="72"/>
        <v>1.5562775533444882E-5</v>
      </c>
      <c r="AD865">
        <f>AA865*$C$28</f>
        <v>5.029313723298781</v>
      </c>
      <c r="AF865">
        <f>(Q865-X865)/AD865+X865</f>
        <v>2.760450002816231E-5</v>
      </c>
      <c r="AH865">
        <f>Q865/AF865</f>
        <v>5.029313723298781</v>
      </c>
      <c r="AL865" s="2"/>
      <c r="AT865" s="1"/>
    </row>
    <row r="866" spans="6:46" x14ac:dyDescent="0.35">
      <c r="F866" s="4">
        <v>44233</v>
      </c>
      <c r="H866">
        <v>6.6</v>
      </c>
      <c r="I866">
        <v>4.7750000000000004</v>
      </c>
      <c r="K866">
        <v>2.0786697293538001E-4</v>
      </c>
      <c r="L866" s="2">
        <v>6.5838870626293798E-5</v>
      </c>
      <c r="N866">
        <f t="shared" si="68"/>
        <v>1.4550688105476601E-4</v>
      </c>
      <c r="O866" s="2">
        <f t="shared" si="69"/>
        <v>1.9751661187888143E-5</v>
      </c>
      <c r="Q866">
        <f>N866+O866</f>
        <v>1.6525854224265415E-4</v>
      </c>
      <c r="S866">
        <f>IF(H866&gt;$B$5,$B$5,($B$3 - $B$5)*(($B$5-H866)/($B$5-$B$6))^(1/$B$2)+$B$5)</f>
        <v>37.866666666666667</v>
      </c>
      <c r="T866">
        <f>K866*S866</f>
        <v>7.8712293751530566E-3</v>
      </c>
      <c r="U866" s="3">
        <f>S866*N866/Q866+$B$7*O866/Q866</f>
        <v>39.914438542339212</v>
      </c>
      <c r="V866">
        <f>IF(U866-H866&lt;=10,10,U866-H866)</f>
        <v>33.314438542339211</v>
      </c>
      <c r="X866">
        <f t="shared" si="70"/>
        <v>0</v>
      </c>
      <c r="Y866">
        <f t="shared" si="71"/>
        <v>1</v>
      </c>
      <c r="AA866">
        <f>((Y866*V866)+H866+273)/(Y866*V866)</f>
        <v>9.3927573818978605</v>
      </c>
      <c r="AB866">
        <f t="shared" si="72"/>
        <v>1.7594252201291577E-5</v>
      </c>
      <c r="AD866">
        <f>AA866*$C$28</f>
        <v>5.2954183059085516</v>
      </c>
      <c r="AF866">
        <f>(Q866-X866)/AD866+X866</f>
        <v>3.1207835282485812E-5</v>
      </c>
      <c r="AH866">
        <f>Q866/AF866</f>
        <v>5.2954183059085516</v>
      </c>
      <c r="AL866" s="2"/>
      <c r="AT866" s="1"/>
    </row>
    <row r="867" spans="6:46" x14ac:dyDescent="0.35">
      <c r="F867" s="4">
        <v>44233.041666666664</v>
      </c>
      <c r="H867">
        <v>6.5</v>
      </c>
      <c r="I867">
        <v>4.7750000000000004</v>
      </c>
      <c r="K867">
        <v>2.0823250688544199E-4</v>
      </c>
      <c r="L867" s="2">
        <v>3.4520739689343903E-5</v>
      </c>
      <c r="N867">
        <f t="shared" si="68"/>
        <v>1.4576275481980938E-4</v>
      </c>
      <c r="O867" s="2">
        <f t="shared" si="69"/>
        <v>1.0356221906803173E-5</v>
      </c>
      <c r="Q867">
        <f>N867+O867</f>
        <v>1.5611897672661255E-4</v>
      </c>
      <c r="S867">
        <f>IF(H867&gt;$B$5,$B$5,($B$3 - $B$5)*(($B$5-H867)/($B$5-$B$6))^(1/$B$2)+$B$5)</f>
        <v>38</v>
      </c>
      <c r="T867">
        <f>K867*S867</f>
        <v>7.9128352616467963E-3</v>
      </c>
      <c r="U867" s="3">
        <f>S867*N867/Q867+$B$7*O867/Q867</f>
        <v>39.127702577271904</v>
      </c>
      <c r="V867">
        <f>IF(U867-H867&lt;=10,10,U867-H867)</f>
        <v>32.627702577271904</v>
      </c>
      <c r="X867">
        <f t="shared" si="70"/>
        <v>0</v>
      </c>
      <c r="Y867">
        <f t="shared" si="71"/>
        <v>1</v>
      </c>
      <c r="AA867">
        <f>((Y867*V867)+H867+273)/(Y867*V867)</f>
        <v>9.5663401932165648</v>
      </c>
      <c r="AB867">
        <f t="shared" si="72"/>
        <v>1.6319613726189207E-5</v>
      </c>
      <c r="AD867">
        <f>AA867*$C$28</f>
        <v>5.3932802605268666</v>
      </c>
      <c r="AF867">
        <f>(Q867-X867)/AD867+X867</f>
        <v>2.8946943081975378E-5</v>
      </c>
      <c r="AH867">
        <f>Q867/AF867</f>
        <v>5.3932802605268666</v>
      </c>
      <c r="AL867" s="2"/>
      <c r="AT867" s="1"/>
    </row>
    <row r="868" spans="6:46" x14ac:dyDescent="0.35">
      <c r="F868" s="4">
        <v>44233.083333333336</v>
      </c>
      <c r="H868">
        <v>8.1</v>
      </c>
      <c r="I868">
        <v>4.7750000000000004</v>
      </c>
      <c r="K868">
        <v>2.0908541943558701E-4</v>
      </c>
      <c r="L868" s="2">
        <v>1.8829461286190999E-5</v>
      </c>
      <c r="N868">
        <f t="shared" si="68"/>
        <v>1.4635979360491089E-4</v>
      </c>
      <c r="O868" s="2">
        <f t="shared" si="69"/>
        <v>5.6488383858573005E-6</v>
      </c>
      <c r="Q868">
        <f>N868+O868</f>
        <v>1.5200863199076818E-4</v>
      </c>
      <c r="S868">
        <f>IF(H868&gt;$B$5,$B$5,($B$3 - $B$5)*(($B$5-H868)/($B$5-$B$6))^(1/$B$2)+$B$5)</f>
        <v>35.866666666666667</v>
      </c>
      <c r="T868">
        <f>K868*S868</f>
        <v>7.4991970437563874E-3</v>
      </c>
      <c r="U868" s="3">
        <f>S868*N868/Q868+$B$7*O868/Q868</f>
        <v>36.57768620790759</v>
      </c>
      <c r="V868">
        <f>IF(U868-H868&lt;=10,10,U868-H868)</f>
        <v>28.477686207907588</v>
      </c>
      <c r="X868">
        <f t="shared" si="70"/>
        <v>0</v>
      </c>
      <c r="Y868">
        <f t="shared" si="71"/>
        <v>1</v>
      </c>
      <c r="AA868">
        <f>((Y868*V868)+H868+273)/(Y868*V868)</f>
        <v>10.870886207108537</v>
      </c>
      <c r="AB868">
        <f t="shared" si="72"/>
        <v>1.3983094762906159E-5</v>
      </c>
      <c r="AD868">
        <f>AA868*$C$28</f>
        <v>6.1287529829648184</v>
      </c>
      <c r="AF868">
        <f>(Q868-X868)/AD868+X868</f>
        <v>2.4802538528357061E-5</v>
      </c>
      <c r="AH868">
        <f>Q868/AF868</f>
        <v>6.1287529829648184</v>
      </c>
      <c r="AL868" s="2"/>
      <c r="AT868" s="1"/>
    </row>
    <row r="869" spans="6:46" x14ac:dyDescent="0.35">
      <c r="F869" s="4">
        <v>44233.125</v>
      </c>
      <c r="H869">
        <v>7.1</v>
      </c>
      <c r="I869">
        <v>4.7750000000000004</v>
      </c>
      <c r="K869">
        <v>2.1225338033612601E-4</v>
      </c>
      <c r="L869" s="2">
        <v>9.4147306430955099E-6</v>
      </c>
      <c r="N869">
        <f t="shared" si="68"/>
        <v>1.4857736623528819E-4</v>
      </c>
      <c r="O869" s="2">
        <f t="shared" si="69"/>
        <v>2.8244191929286532E-6</v>
      </c>
      <c r="Q869">
        <f>N869+O869</f>
        <v>1.5140178542821683E-4</v>
      </c>
      <c r="S869">
        <f>IF(H869&gt;$B$5,$B$5,($B$3 - $B$5)*(($B$5-H869)/($B$5-$B$6))^(1/$B$2)+$B$5)</f>
        <v>37.200000000000003</v>
      </c>
      <c r="T869">
        <f>K869*S869</f>
        <v>7.8958257485038878E-3</v>
      </c>
      <c r="U869" s="3">
        <f>S869*N869/Q869+$B$7*O869/Q869</f>
        <v>37.532061220361015</v>
      </c>
      <c r="V869">
        <f>IF(U869-H869&lt;=10,10,U869-H869)</f>
        <v>30.432061220361014</v>
      </c>
      <c r="X869">
        <f t="shared" si="70"/>
        <v>0</v>
      </c>
      <c r="Y869">
        <f t="shared" si="71"/>
        <v>1</v>
      </c>
      <c r="AA869">
        <f>((Y869*V869)+H869+273)/(Y869*V869)</f>
        <v>10.204108718491767</v>
      </c>
      <c r="AB869">
        <f t="shared" si="72"/>
        <v>1.4837335587560752E-5</v>
      </c>
      <c r="AD869">
        <f>AA869*$C$28</f>
        <v>5.7528393320923046</v>
      </c>
      <c r="AF869">
        <f>(Q869-X869)/AD869+X869</f>
        <v>2.6317749669040745E-5</v>
      </c>
      <c r="AH869">
        <f>Q869/AF869</f>
        <v>5.7528393320923046</v>
      </c>
      <c r="AL869" s="2"/>
      <c r="AT869" s="1"/>
    </row>
    <row r="870" spans="6:46" x14ac:dyDescent="0.35">
      <c r="F870" s="4">
        <v>44233.166666666664</v>
      </c>
      <c r="H870">
        <v>5.9</v>
      </c>
      <c r="I870">
        <v>4.7750000000000004</v>
      </c>
      <c r="K870">
        <v>2.12618914286189E-4</v>
      </c>
      <c r="L870" s="2">
        <v>1.2552974190794001E-5</v>
      </c>
      <c r="N870">
        <f t="shared" si="68"/>
        <v>1.4883324000033229E-4</v>
      </c>
      <c r="O870" s="2">
        <f t="shared" si="69"/>
        <v>3.7658922572382009E-6</v>
      </c>
      <c r="Q870">
        <f>N870+O870</f>
        <v>1.5259913225757049E-4</v>
      </c>
      <c r="S870">
        <f>IF(H870&gt;$B$5,$B$5,($B$3 - $B$5)*(($B$5-H870)/($B$5-$B$6))^(1/$B$2)+$B$5)</f>
        <v>38.799999999999997</v>
      </c>
      <c r="T870">
        <f>K870*S870</f>
        <v>8.249613874304132E-3</v>
      </c>
      <c r="U870" s="3">
        <f>S870*N870/Q870+$B$7*O870/Q870</f>
        <v>39.199789000531702</v>
      </c>
      <c r="V870">
        <f>IF(U870-H870&lt;=10,10,U870-H870)</f>
        <v>33.299789000531703</v>
      </c>
      <c r="X870">
        <f t="shared" si="70"/>
        <v>0</v>
      </c>
      <c r="Y870">
        <f t="shared" si="71"/>
        <v>1</v>
      </c>
      <c r="AA870">
        <f>((Y870*V870)+H870+273)/(Y870*V870)</f>
        <v>9.3754284447732328</v>
      </c>
      <c r="AB870">
        <f t="shared" si="72"/>
        <v>1.6276496925603857E-5</v>
      </c>
      <c r="AD870">
        <f>AA870*$C$28</f>
        <v>5.2856486539159917</v>
      </c>
      <c r="AF870">
        <f>(Q870-X870)/AD870+X870</f>
        <v>2.8870464582339196E-5</v>
      </c>
      <c r="AH870">
        <f>Q870/AF870</f>
        <v>5.2856486539159917</v>
      </c>
      <c r="AL870" s="2"/>
      <c r="AT870" s="1"/>
    </row>
    <row r="871" spans="6:46" x14ac:dyDescent="0.35">
      <c r="F871" s="4">
        <v>44233.208333333336</v>
      </c>
      <c r="H871">
        <v>6.9</v>
      </c>
      <c r="I871">
        <v>4.7750000000000004</v>
      </c>
      <c r="K871">
        <v>2.13715516136375E-4</v>
      </c>
      <c r="L871" s="2">
        <v>2.1967644169229099E-5</v>
      </c>
      <c r="N871">
        <f t="shared" si="68"/>
        <v>1.496008612954625E-4</v>
      </c>
      <c r="O871" s="2">
        <f t="shared" si="69"/>
        <v>6.5902932507687308E-6</v>
      </c>
      <c r="Q871">
        <f>N871+O871</f>
        <v>1.5619115454623122E-4</v>
      </c>
      <c r="S871">
        <f>IF(H871&gt;$B$5,$B$5,($B$3 - $B$5)*(($B$5-H871)/($B$5-$B$6))^(1/$B$2)+$B$5)</f>
        <v>37.466666666666669</v>
      </c>
      <c r="T871">
        <f>K871*S871</f>
        <v>8.0072080045761832E-3</v>
      </c>
      <c r="U871" s="3">
        <f>S871*N871/Q871+$B$7*O871/Q871</f>
        <v>38.206464055743169</v>
      </c>
      <c r="V871">
        <f>IF(U871-H871&lt;=10,10,U871-H871)</f>
        <v>31.30646405574317</v>
      </c>
      <c r="X871">
        <f t="shared" si="70"/>
        <v>0</v>
      </c>
      <c r="Y871">
        <f t="shared" si="71"/>
        <v>1</v>
      </c>
      <c r="AA871">
        <f>((Y871*V871)+H871+273)/(Y871*V871)</f>
        <v>9.9406455964372107</v>
      </c>
      <c r="AB871">
        <f t="shared" si="72"/>
        <v>1.5712375321197561E-5</v>
      </c>
      <c r="AD871">
        <f>AA871*$C$28</f>
        <v>5.6043049472748807</v>
      </c>
      <c r="AF871">
        <f>(Q871-X871)/AD871+X871</f>
        <v>2.7869852910516567E-5</v>
      </c>
      <c r="AH871">
        <f>Q871/AF871</f>
        <v>5.6043049472748807</v>
      </c>
      <c r="AL871" s="2"/>
      <c r="AT871" s="1"/>
    </row>
    <row r="872" spans="6:46" x14ac:dyDescent="0.35">
      <c r="F872" s="4">
        <v>44233.25</v>
      </c>
      <c r="H872">
        <v>6.2</v>
      </c>
      <c r="I872">
        <v>4.7750000000000004</v>
      </c>
      <c r="K872">
        <v>2.13715516136375E-4</v>
      </c>
      <c r="L872" s="2">
        <v>3.7658922572381999E-5</v>
      </c>
      <c r="N872">
        <f t="shared" si="68"/>
        <v>1.496008612954625E-4</v>
      </c>
      <c r="O872" s="2">
        <f t="shared" si="69"/>
        <v>1.1297676771714601E-5</v>
      </c>
      <c r="Q872">
        <f>N872+O872</f>
        <v>1.6089853806717711E-4</v>
      </c>
      <c r="S872">
        <f>IF(H872&gt;$B$5,$B$5,($B$3 - $B$5)*(($B$5-H872)/($B$5-$B$6))^(1/$B$2)+$B$5)</f>
        <v>38.400000000000006</v>
      </c>
      <c r="T872">
        <f>K872*S872</f>
        <v>8.2066758196368012E-3</v>
      </c>
      <c r="U872" s="3">
        <f>S872*N872/Q872+$B$7*O872/Q872</f>
        <v>39.565588181616434</v>
      </c>
      <c r="V872">
        <f>IF(U872-H872&lt;=10,10,U872-H872)</f>
        <v>33.365588181616431</v>
      </c>
      <c r="X872">
        <f t="shared" si="70"/>
        <v>0</v>
      </c>
      <c r="Y872">
        <f t="shared" si="71"/>
        <v>1</v>
      </c>
      <c r="AA872">
        <f>((Y872*V872)+H872+273)/(Y872*V872)</f>
        <v>9.3679028369064365</v>
      </c>
      <c r="AB872">
        <f t="shared" si="72"/>
        <v>1.7175513118399364E-5</v>
      </c>
      <c r="AD872">
        <f>AA872*$C$28</f>
        <v>5.2814058911104995</v>
      </c>
      <c r="AF872">
        <f>(Q872-X872)/AD872+X872</f>
        <v>3.0465096109730289E-5</v>
      </c>
      <c r="AH872">
        <f>Q872/AF872</f>
        <v>5.2814058911104995</v>
      </c>
      <c r="AL872" s="2"/>
      <c r="AT872" s="1"/>
    </row>
    <row r="873" spans="6:46" x14ac:dyDescent="0.35">
      <c r="F873" s="4">
        <v>44233.291666666664</v>
      </c>
      <c r="H873">
        <v>6.3</v>
      </c>
      <c r="I873">
        <v>4.7750000000000004</v>
      </c>
      <c r="K873">
        <v>2.1225338033612601E-4</v>
      </c>
      <c r="L873">
        <v>1.00423672197031E-4</v>
      </c>
      <c r="N873">
        <f t="shared" si="68"/>
        <v>1.4857736623528819E-4</v>
      </c>
      <c r="O873" s="2">
        <f t="shared" si="69"/>
        <v>3.0127101659109304E-5</v>
      </c>
      <c r="Q873">
        <f>N873+O873</f>
        <v>1.787044678943975E-4</v>
      </c>
      <c r="S873">
        <f>IF(H873&gt;$B$5,$B$5,($B$3 - $B$5)*(($B$5-H873)/($B$5-$B$6))^(1/$B$2)+$B$5)</f>
        <v>38.266666666666666</v>
      </c>
      <c r="T873">
        <f>K873*S873</f>
        <v>8.122229354195756E-3</v>
      </c>
      <c r="U873" s="3">
        <f>S873*N873/Q873+$B$7*O873/Q873</f>
        <v>41.087675231080404</v>
      </c>
      <c r="V873">
        <f>IF(U873-H873&lt;=10,10,U873-H873)</f>
        <v>34.787675231080406</v>
      </c>
      <c r="X873">
        <f t="shared" si="70"/>
        <v>0</v>
      </c>
      <c r="Y873">
        <f t="shared" si="71"/>
        <v>1</v>
      </c>
      <c r="AA873">
        <f>((Y873*V873)+H873+273)/(Y873*V873)</f>
        <v>9.028705515523054</v>
      </c>
      <c r="AB873">
        <f t="shared" si="72"/>
        <v>1.9792922428043633E-5</v>
      </c>
      <c r="AD873">
        <f>AA873*$C$28</f>
        <v>5.0901743249220228</v>
      </c>
      <c r="AF873">
        <f>(Q873-X873)/AD873+X873</f>
        <v>3.5107730401185248E-5</v>
      </c>
      <c r="AH873">
        <f>Q873/AF873</f>
        <v>5.0901743249220228</v>
      </c>
      <c r="AT873" s="1"/>
    </row>
    <row r="874" spans="6:46" x14ac:dyDescent="0.35">
      <c r="F874" s="4">
        <v>44233.333333333336</v>
      </c>
      <c r="H874">
        <v>6.2</v>
      </c>
      <c r="I874">
        <v>4.7750000000000004</v>
      </c>
      <c r="K874">
        <v>2.0518639063492301E-4</v>
      </c>
      <c r="L874">
        <v>2.07123710160139E-4</v>
      </c>
      <c r="N874">
        <f t="shared" si="68"/>
        <v>1.4363047344444609E-4</v>
      </c>
      <c r="O874" s="2">
        <f t="shared" si="69"/>
        <v>6.2137113048041704E-5</v>
      </c>
      <c r="Q874">
        <f>N874+O874</f>
        <v>2.0576758649248781E-4</v>
      </c>
      <c r="S874">
        <f>IF(H874&gt;$B$5,$B$5,($B$3 - $B$5)*(($B$5-H874)/($B$5-$B$6))^(1/$B$2)+$B$5)</f>
        <v>38.400000000000006</v>
      </c>
      <c r="T874">
        <f>K874*S874</f>
        <v>7.8791574003810438E-3</v>
      </c>
      <c r="U874" s="3">
        <f>S874*N874/Q874+$B$7*O874/Q874</f>
        <v>43.41282098983627</v>
      </c>
      <c r="V874">
        <f>IF(U874-H874&lt;=10,10,U874-H874)</f>
        <v>37.212820989836267</v>
      </c>
      <c r="X874">
        <f t="shared" si="70"/>
        <v>0</v>
      </c>
      <c r="Y874">
        <f t="shared" si="71"/>
        <v>1</v>
      </c>
      <c r="AA874">
        <f>((Y874*V874)+H874+273)/(Y874*V874)</f>
        <v>8.5027905053544952</v>
      </c>
      <c r="AB874">
        <f t="shared" si="72"/>
        <v>2.4200006616993444E-5</v>
      </c>
      <c r="AD874">
        <f>AA874*$C$28</f>
        <v>4.7936756654798094</v>
      </c>
      <c r="AF874">
        <f>(Q874-X874)/AD874+X874</f>
        <v>4.2924803606188921E-5</v>
      </c>
      <c r="AH874">
        <f>Q874/AF874</f>
        <v>4.7936756654798094</v>
      </c>
      <c r="AT874" s="1"/>
    </row>
    <row r="875" spans="6:46" x14ac:dyDescent="0.35">
      <c r="F875" s="4">
        <v>44233.375</v>
      </c>
      <c r="H875">
        <v>5.9</v>
      </c>
      <c r="I875">
        <v>4.7750000000000004</v>
      </c>
      <c r="K875">
        <v>1.96535420483451E-4</v>
      </c>
      <c r="L875">
        <v>2.9185646794197901E-4</v>
      </c>
      <c r="N875">
        <f t="shared" si="68"/>
        <v>1.3757479433841569E-4</v>
      </c>
      <c r="O875" s="2">
        <f t="shared" si="69"/>
        <v>8.7556940382593721E-5</v>
      </c>
      <c r="Q875">
        <f>N875+O875</f>
        <v>2.251317347210094E-4</v>
      </c>
      <c r="S875">
        <f>IF(H875&gt;$B$5,$B$5,($B$3 - $B$5)*(($B$5-H875)/($B$5-$B$6))^(1/$B$2)+$B$5)</f>
        <v>38.799999999999997</v>
      </c>
      <c r="T875">
        <f>K875*S875</f>
        <v>7.6255743147578981E-3</v>
      </c>
      <c r="U875" s="3">
        <f>S875*N875/Q875+$B$7*O875/Q875</f>
        <v>45.100410894784659</v>
      </c>
      <c r="V875">
        <f>IF(U875-H875&lt;=10,10,U875-H875)</f>
        <v>39.20041089478466</v>
      </c>
      <c r="X875">
        <f t="shared" si="70"/>
        <v>0</v>
      </c>
      <c r="Y875">
        <f t="shared" si="71"/>
        <v>1</v>
      </c>
      <c r="AA875">
        <f>((Y875*V875)+H875+273)/(Y875*V875)</f>
        <v>8.1147213417884281</v>
      </c>
      <c r="AB875">
        <f t="shared" si="72"/>
        <v>2.7743618694784649E-5</v>
      </c>
      <c r="AD875">
        <f>AA875*$C$28</f>
        <v>4.574891290545688</v>
      </c>
      <c r="AF875">
        <f>(Q875-X875)/AD875+X875</f>
        <v>4.921029166010105E-5</v>
      </c>
      <c r="AH875">
        <f>Q875/AF875</f>
        <v>4.574891290545688</v>
      </c>
      <c r="AT875" s="1"/>
    </row>
    <row r="876" spans="6:46" x14ac:dyDescent="0.35">
      <c r="F876" s="4">
        <v>44233.416666666664</v>
      </c>
      <c r="H876">
        <v>6.1</v>
      </c>
      <c r="I876">
        <v>4.7750000000000004</v>
      </c>
      <c r="K876">
        <v>1.8642231453173001E-4</v>
      </c>
      <c r="L876">
        <v>2.9499525747162198E-4</v>
      </c>
      <c r="N876">
        <f t="shared" si="68"/>
        <v>1.3049562017221101E-4</v>
      </c>
      <c r="O876" s="2">
        <f t="shared" si="69"/>
        <v>8.8498577241486603E-5</v>
      </c>
      <c r="Q876">
        <f>N876+O876</f>
        <v>2.1899419741369761E-4</v>
      </c>
      <c r="S876">
        <f>IF(H876&gt;$B$5,$B$5,($B$3 - $B$5)*(($B$5-H876)/($B$5-$B$6))^(1/$B$2)+$B$5)</f>
        <v>38.533333333333331</v>
      </c>
      <c r="T876">
        <f>K876*S876</f>
        <v>7.1834731866226628E-3</v>
      </c>
      <c r="U876" s="3">
        <f>S876*N876/Q876+$B$7*O876/Q876</f>
        <v>45.187740569324617</v>
      </c>
      <c r="V876">
        <f>IF(U876-H876&lt;=10,10,U876-H876)</f>
        <v>39.087740569324616</v>
      </c>
      <c r="X876">
        <f t="shared" si="70"/>
        <v>0</v>
      </c>
      <c r="Y876">
        <f t="shared" si="71"/>
        <v>1</v>
      </c>
      <c r="AA876">
        <f>((Y876*V876)+H876+273)/(Y876*V876)</f>
        <v>8.1403462040738379</v>
      </c>
      <c r="AB876">
        <f t="shared" si="72"/>
        <v>2.6902319867440272E-5</v>
      </c>
      <c r="AD876">
        <f>AA876*$C$28</f>
        <v>4.589337992330413</v>
      </c>
      <c r="AF876">
        <f>(Q876-X876)/AD876+X876</f>
        <v>4.7718036409537772E-5</v>
      </c>
      <c r="AH876">
        <f>Q876/AF876</f>
        <v>4.589337992330413</v>
      </c>
      <c r="AT876" s="1"/>
    </row>
    <row r="877" spans="6:46" x14ac:dyDescent="0.35">
      <c r="F877" s="4">
        <v>44233.458333333336</v>
      </c>
      <c r="H877">
        <v>6.3</v>
      </c>
      <c r="I877">
        <v>4.7750000000000004</v>
      </c>
      <c r="K877">
        <v>1.7582182997992601E-4</v>
      </c>
      <c r="L877">
        <v>2.5419706005231398E-4</v>
      </c>
      <c r="N877">
        <f t="shared" si="68"/>
        <v>1.2307528098594821E-4</v>
      </c>
      <c r="O877" s="2">
        <f t="shared" si="69"/>
        <v>7.6259118015694212E-5</v>
      </c>
      <c r="Q877">
        <f>N877+O877</f>
        <v>1.9933439900164242E-4</v>
      </c>
      <c r="S877">
        <f>IF(H877&gt;$B$5,$B$5,($B$3 - $B$5)*(($B$5-H877)/($B$5-$B$6))^(1/$B$2)+$B$5)</f>
        <v>38.266666666666666</v>
      </c>
      <c r="T877">
        <f>K877*S877</f>
        <v>6.7281153605651687E-3</v>
      </c>
      <c r="U877" s="3">
        <f>S877*N877/Q877+$B$7*O877/Q877</f>
        <v>44.668317600242368</v>
      </c>
      <c r="V877">
        <f>IF(U877-H877&lt;=10,10,U877-H877)</f>
        <v>38.368317600242371</v>
      </c>
      <c r="X877">
        <f t="shared" si="70"/>
        <v>0</v>
      </c>
      <c r="Y877">
        <f t="shared" si="71"/>
        <v>1</v>
      </c>
      <c r="AA877">
        <f>((Y877*V877)+H877+273)/(Y877*V877)</f>
        <v>8.2794434958033101</v>
      </c>
      <c r="AB877">
        <f t="shared" si="72"/>
        <v>2.4075820929592814E-5</v>
      </c>
      <c r="AD877">
        <f>AA877*$C$28</f>
        <v>4.6677578125150703</v>
      </c>
      <c r="AF877">
        <f>(Q877-X877)/AD877+X877</f>
        <v>4.2704529028303962E-5</v>
      </c>
      <c r="AH877">
        <f>Q877/AF877</f>
        <v>4.6677578125150703</v>
      </c>
      <c r="AT877" s="1"/>
    </row>
    <row r="878" spans="6:46" x14ac:dyDescent="0.35">
      <c r="F878" s="4">
        <v>44233.5</v>
      </c>
      <c r="H878">
        <v>6</v>
      </c>
      <c r="I878">
        <v>4.7750000000000004</v>
      </c>
      <c r="K878">
        <v>1.6643979192832901E-4</v>
      </c>
      <c r="L878">
        <v>2.4164432852016201E-4</v>
      </c>
      <c r="N878">
        <f t="shared" si="68"/>
        <v>1.165078543498303E-4</v>
      </c>
      <c r="O878" s="2">
        <f t="shared" si="69"/>
        <v>7.2493298556048616E-5</v>
      </c>
      <c r="Q878">
        <f>N878+O878</f>
        <v>1.8900115290587893E-4</v>
      </c>
      <c r="S878">
        <f>IF(H878&gt;$B$5,$B$5,($B$3 - $B$5)*(($B$5-H878)/($B$5-$B$6))^(1/$B$2)+$B$5)</f>
        <v>38.666666666666671</v>
      </c>
      <c r="T878">
        <f>K878*S878</f>
        <v>6.4356719545620557E-3</v>
      </c>
      <c r="U878" s="3">
        <f>S878*N878/Q878+$B$7*O878/Q878</f>
        <v>44.931481412735678</v>
      </c>
      <c r="V878">
        <f>IF(U878-H878&lt;=10,10,U878-H878)</f>
        <v>38.931481412735678</v>
      </c>
      <c r="X878">
        <f t="shared" si="70"/>
        <v>0</v>
      </c>
      <c r="Y878">
        <f t="shared" si="71"/>
        <v>1</v>
      </c>
      <c r="AA878">
        <f>((Y878*V878)+H878+273)/(Y878*V878)</f>
        <v>8.1664367723939364</v>
      </c>
      <c r="AB878">
        <f t="shared" si="72"/>
        <v>2.3143649816133274E-5</v>
      </c>
      <c r="AD878">
        <f>AA878*$C$28</f>
        <v>4.6040472483535773</v>
      </c>
      <c r="AF878">
        <f>(Q878-X878)/AD878+X878</f>
        <v>4.1051088903022528E-5</v>
      </c>
      <c r="AH878">
        <f>Q878/AF878</f>
        <v>4.6040472483535773</v>
      </c>
      <c r="AT878" s="1"/>
    </row>
    <row r="879" spans="6:46" x14ac:dyDescent="0.35">
      <c r="F879" s="4">
        <v>44233.541666666664</v>
      </c>
      <c r="H879">
        <v>5.2</v>
      </c>
      <c r="I879">
        <v>4.7750000000000004</v>
      </c>
      <c r="K879">
        <v>1.6412474357793501E-4</v>
      </c>
      <c r="L879">
        <v>2.60474639111599E-4</v>
      </c>
      <c r="N879">
        <f t="shared" si="68"/>
        <v>1.148873205045545E-4</v>
      </c>
      <c r="O879" s="2">
        <f t="shared" si="69"/>
        <v>7.8142391733479705E-5</v>
      </c>
      <c r="Q879">
        <f>N879+O879</f>
        <v>1.930297122380342E-4</v>
      </c>
      <c r="S879">
        <f>IF(H879&gt;$B$5,$B$5,($B$3 - $B$5)*(($B$5-H879)/($B$5-$B$6))^(1/$B$2)+$B$5)</f>
        <v>39.733333333333334</v>
      </c>
      <c r="T879">
        <f>K879*S879</f>
        <v>6.5212231448299515E-3</v>
      </c>
      <c r="U879" s="3">
        <f>S879*N879/Q879+$B$7*O879/Q879</f>
        <v>45.91359352902802</v>
      </c>
      <c r="V879">
        <f>IF(U879-H879&lt;=10,10,U879-H879)</f>
        <v>40.713593529028017</v>
      </c>
      <c r="X879">
        <f t="shared" si="70"/>
        <v>0</v>
      </c>
      <c r="Y879">
        <f t="shared" si="71"/>
        <v>1</v>
      </c>
      <c r="AA879">
        <f>((Y879*V879)+H879+273)/(Y879*V879)</f>
        <v>7.8330986259330988</v>
      </c>
      <c r="AB879">
        <f t="shared" si="72"/>
        <v>2.4642829288395433E-5</v>
      </c>
      <c r="AD879">
        <f>AA879*$C$28</f>
        <v>4.4161189488077754</v>
      </c>
      <c r="AF879">
        <f>(Q879-X879)/AD879+X879</f>
        <v>4.3710261085731546E-5</v>
      </c>
      <c r="AH879">
        <f>Q879/AF879</f>
        <v>4.4161189488077754</v>
      </c>
      <c r="AT879" s="1"/>
    </row>
    <row r="880" spans="6:46" x14ac:dyDescent="0.35">
      <c r="F880" s="4">
        <v>44233.583333333336</v>
      </c>
      <c r="H880">
        <v>4.7</v>
      </c>
      <c r="I880">
        <v>4.7750000000000004</v>
      </c>
      <c r="K880">
        <v>1.64855811478059E-4</v>
      </c>
      <c r="L880">
        <v>2.4792190757944602E-4</v>
      </c>
      <c r="N880">
        <f t="shared" si="68"/>
        <v>1.153990680346413E-4</v>
      </c>
      <c r="O880" s="2">
        <f t="shared" si="69"/>
        <v>7.4376572273833811E-5</v>
      </c>
      <c r="Q880">
        <f>N880+O880</f>
        <v>1.8977564030847512E-4</v>
      </c>
      <c r="S880">
        <f>IF(H880&gt;$B$5,$B$5,($B$3 - $B$5)*(($B$5-H880)/($B$5-$B$6))^(1/$B$2)+$B$5)</f>
        <v>40.4</v>
      </c>
      <c r="T880">
        <f>K880*S880</f>
        <v>6.6601747837135832E-3</v>
      </c>
      <c r="U880" s="3">
        <f>S880*N880/Q880+$B$7*O880/Q880</f>
        <v>46.122009175850366</v>
      </c>
      <c r="V880">
        <f>IF(U880-H880&lt;=10,10,U880-H880)</f>
        <v>41.422009175850363</v>
      </c>
      <c r="X880">
        <f t="shared" si="70"/>
        <v>0</v>
      </c>
      <c r="Y880">
        <f t="shared" si="71"/>
        <v>1</v>
      </c>
      <c r="AA880">
        <f>((Y880*V880)+H880+273)/(Y880*V880)</f>
        <v>7.70416538273337</v>
      </c>
      <c r="AB880">
        <f t="shared" si="72"/>
        <v>2.463286168983361E-5</v>
      </c>
      <c r="AD880">
        <f>AA880*$C$28</f>
        <v>4.3434293829518706</v>
      </c>
      <c r="AF880">
        <f>(Q880-X880)/AD880+X880</f>
        <v>4.3692581040537205E-5</v>
      </c>
      <c r="AH880">
        <f>Q880/AF880</f>
        <v>4.3434293829518706</v>
      </c>
      <c r="AT880" s="1"/>
    </row>
    <row r="881" spans="6:46" x14ac:dyDescent="0.35">
      <c r="F881" s="4">
        <v>44233.625</v>
      </c>
      <c r="H881">
        <v>4.5999999999999996</v>
      </c>
      <c r="I881">
        <v>4.7750000000000004</v>
      </c>
      <c r="K881">
        <v>1.67658238428536E-4</v>
      </c>
      <c r="L881">
        <v>2.5105948381587997E-4</v>
      </c>
      <c r="N881">
        <f t="shared" si="68"/>
        <v>1.1736076689997519E-4</v>
      </c>
      <c r="O881" s="2">
        <f t="shared" si="69"/>
        <v>7.5317845144763998E-5</v>
      </c>
      <c r="Q881">
        <f>N881+O881</f>
        <v>1.9267861204473919E-4</v>
      </c>
      <c r="S881">
        <f>IF(H881&gt;$B$5,$B$5,($B$3 - $B$5)*(($B$5-H881)/($B$5-$B$6))^(1/$B$2)+$B$5)</f>
        <v>40.533333333333331</v>
      </c>
      <c r="T881">
        <f>K881*S881</f>
        <v>6.7957472643033253E-3</v>
      </c>
      <c r="U881" s="3">
        <f>S881*N881/Q881+$B$7*O881/Q881</f>
        <v>46.188336492209729</v>
      </c>
      <c r="V881">
        <f>IF(U881-H881&lt;=10,10,U881-H881)</f>
        <v>41.588336492209727</v>
      </c>
      <c r="X881">
        <f t="shared" si="70"/>
        <v>0</v>
      </c>
      <c r="Y881">
        <f t="shared" si="71"/>
        <v>1</v>
      </c>
      <c r="AA881">
        <f>((Y881*V881)+H881+273)/(Y881*V881)</f>
        <v>7.6749483969381576</v>
      </c>
      <c r="AB881">
        <f t="shared" si="72"/>
        <v>2.5104873945681037E-5</v>
      </c>
      <c r="AD881">
        <f>AA881*$C$28</f>
        <v>4.3269575254202772</v>
      </c>
      <c r="AF881">
        <f>(Q881-X881)/AD881+X881</f>
        <v>4.4529813595991868E-5</v>
      </c>
      <c r="AH881">
        <f>Q881/AF881</f>
        <v>4.3269575254202772</v>
      </c>
      <c r="AT881" s="1"/>
    </row>
    <row r="882" spans="6:46" x14ac:dyDescent="0.35">
      <c r="F882" s="4">
        <v>44233.666666666664</v>
      </c>
      <c r="H882">
        <v>4.0999999999999996</v>
      </c>
      <c r="I882">
        <v>4.7750000000000004</v>
      </c>
      <c r="K882">
        <v>1.7350678162953101E-4</v>
      </c>
      <c r="L882">
        <v>2.79303736409827E-4</v>
      </c>
      <c r="N882">
        <f t="shared" si="68"/>
        <v>1.214547471406717E-4</v>
      </c>
      <c r="O882" s="2">
        <f t="shared" si="69"/>
        <v>8.3791120922948112E-5</v>
      </c>
      <c r="Q882">
        <f>N882+O882</f>
        <v>2.052458680636198E-4</v>
      </c>
      <c r="S882">
        <f>IF(H882&gt;$B$5,$B$5,($B$3 - $B$5)*(($B$5-H882)/($B$5-$B$6))^(1/$B$2)+$B$5)</f>
        <v>41.2</v>
      </c>
      <c r="T882">
        <f>K882*S882</f>
        <v>7.1484794031366778E-3</v>
      </c>
      <c r="U882" s="3">
        <f>S882*N882/Q882+$B$7*O882/Q882</f>
        <v>46.833816064829442</v>
      </c>
      <c r="V882">
        <f>IF(U882-H882&lt;=10,10,U882-H882)</f>
        <v>42.733816064829441</v>
      </c>
      <c r="X882">
        <f t="shared" si="70"/>
        <v>0</v>
      </c>
      <c r="Y882">
        <f t="shared" si="71"/>
        <v>1</v>
      </c>
      <c r="AA882">
        <f>((Y882*V882)+H882+273)/(Y882*V882)</f>
        <v>7.4843261266352794</v>
      </c>
      <c r="AB882">
        <f t="shared" si="72"/>
        <v>2.7423426583882972E-5</v>
      </c>
      <c r="AD882">
        <f>AA882*$C$28</f>
        <v>4.2194891198569531</v>
      </c>
      <c r="AF882">
        <f>(Q882-X882)/AD882+X882</f>
        <v>4.8642350349413373E-5</v>
      </c>
      <c r="AH882">
        <f>Q882/AF882</f>
        <v>4.2194891198569531</v>
      </c>
      <c r="AT882" s="1"/>
    </row>
    <row r="883" spans="6:46" x14ac:dyDescent="0.35">
      <c r="F883" s="4">
        <v>44233.708333333336</v>
      </c>
      <c r="H883">
        <v>3.4</v>
      </c>
      <c r="I883">
        <v>4.7750000000000004</v>
      </c>
      <c r="K883">
        <v>1.80939305280797E-4</v>
      </c>
      <c r="L883">
        <v>3.32654665361287E-4</v>
      </c>
      <c r="N883">
        <f t="shared" si="68"/>
        <v>1.2665751369655788E-4</v>
      </c>
      <c r="O883" s="2">
        <f t="shared" si="69"/>
        <v>9.9796399608386113E-5</v>
      </c>
      <c r="Q883">
        <f>N883+O883</f>
        <v>2.2645391330494398E-4</v>
      </c>
      <c r="S883">
        <f>IF(H883&gt;$B$5,$B$5,($B$3 - $B$5)*(($B$5-H883)/($B$5-$B$6))^(1/$B$2)+$B$5)</f>
        <v>42.133333333333333</v>
      </c>
      <c r="T883">
        <f>K883*S883</f>
        <v>7.62357606249758E-3</v>
      </c>
      <c r="U883" s="3">
        <f>S883*N883/Q883+$B$7*O883/Q883</f>
        <v>47.803568788992976</v>
      </c>
      <c r="V883">
        <f>IF(U883-H883&lt;=10,10,U883-H883)</f>
        <v>44.403568788992978</v>
      </c>
      <c r="X883">
        <f t="shared" si="70"/>
        <v>0</v>
      </c>
      <c r="Y883">
        <f t="shared" si="71"/>
        <v>1</v>
      </c>
      <c r="AA883">
        <f>((Y883*V883)+H883+273)/(Y883*V883)</f>
        <v>7.2247248934755817</v>
      </c>
      <c r="AB883">
        <f t="shared" si="72"/>
        <v>3.1344295685147438E-5</v>
      </c>
      <c r="AD883">
        <f>AA883*$C$28</f>
        <v>4.0731319782406183</v>
      </c>
      <c r="AF883">
        <f>(Q883-X883)/AD883+X883</f>
        <v>5.5596998701417065E-5</v>
      </c>
      <c r="AH883">
        <f>Q883/AF883</f>
        <v>4.0731319782406183</v>
      </c>
      <c r="AT883" s="1"/>
    </row>
    <row r="884" spans="6:46" x14ac:dyDescent="0.35">
      <c r="F884" s="4">
        <v>44233.75</v>
      </c>
      <c r="H884">
        <v>2.7</v>
      </c>
      <c r="I884">
        <v>4.7750000000000004</v>
      </c>
      <c r="K884">
        <v>1.8959027543226901E-4</v>
      </c>
      <c r="L884">
        <v>3.51483762659515E-4</v>
      </c>
      <c r="N884">
        <f t="shared" si="68"/>
        <v>1.3271319280258831E-4</v>
      </c>
      <c r="O884" s="2">
        <f t="shared" si="69"/>
        <v>1.0544512879785452E-4</v>
      </c>
      <c r="Q884">
        <f>N884+O884</f>
        <v>2.3815832160044282E-4</v>
      </c>
      <c r="S884">
        <f>IF(H884&gt;$B$5,$B$5,($B$3 - $B$5)*(($B$5-H884)/($B$5-$B$6))^(1/$B$2)+$B$5)</f>
        <v>43.066666666666663</v>
      </c>
      <c r="T884">
        <f>K884*S884</f>
        <v>8.1650211952830516E-3</v>
      </c>
      <c r="U884" s="3">
        <f>S884*N884/Q884+$B$7*O884/Q884</f>
        <v>48.350176652230502</v>
      </c>
      <c r="V884">
        <f>IF(U884-H884&lt;=10,10,U884-H884)</f>
        <v>45.650176652230499</v>
      </c>
      <c r="X884">
        <f t="shared" si="70"/>
        <v>0</v>
      </c>
      <c r="Y884">
        <f t="shared" si="71"/>
        <v>1</v>
      </c>
      <c r="AA884">
        <f>((Y884*V884)+H884+273)/(Y884*V884)</f>
        <v>7.0394070783191403</v>
      </c>
      <c r="AB884">
        <f t="shared" si="72"/>
        <v>3.3832156451635403E-5</v>
      </c>
      <c r="AD884">
        <f>AA884*$C$28</f>
        <v>3.968654101202969</v>
      </c>
      <c r="AF884">
        <f>(Q884-X884)/AD884+X884</f>
        <v>6.000984604031196E-5</v>
      </c>
      <c r="AH884">
        <f>Q884/AF884</f>
        <v>3.968654101202969</v>
      </c>
      <c r="AT884" s="1"/>
    </row>
    <row r="885" spans="6:46" x14ac:dyDescent="0.35">
      <c r="F885" s="4">
        <v>44233.791666666664</v>
      </c>
      <c r="H885">
        <v>2.2999999999999998</v>
      </c>
      <c r="I885">
        <v>4.7750000000000004</v>
      </c>
      <c r="K885">
        <v>1.9848493488378301E-4</v>
      </c>
      <c r="L885">
        <v>2.9813283370805599E-4</v>
      </c>
      <c r="N885">
        <f t="shared" si="68"/>
        <v>1.3893945441864809E-4</v>
      </c>
      <c r="O885" s="2">
        <f t="shared" si="69"/>
        <v>8.9439850112416804E-5</v>
      </c>
      <c r="Q885">
        <f>N885+O885</f>
        <v>2.2837930453106488E-4</v>
      </c>
      <c r="S885">
        <f>IF(H885&gt;$B$5,$B$5,($B$3 - $B$5)*(($B$5-H885)/($B$5-$B$6))^(1/$B$2)+$B$5)</f>
        <v>43.599999999999994</v>
      </c>
      <c r="T885">
        <f>K885*S885</f>
        <v>8.6539431609329379E-3</v>
      </c>
      <c r="U885" s="3">
        <f>S885*N885/Q885+$B$7*O885/Q885</f>
        <v>48.064565181924621</v>
      </c>
      <c r="V885">
        <f>IF(U885-H885&lt;=10,10,U885-H885)</f>
        <v>45.764565181924624</v>
      </c>
      <c r="X885">
        <f t="shared" si="70"/>
        <v>0</v>
      </c>
      <c r="Y885">
        <f t="shared" si="71"/>
        <v>1</v>
      </c>
      <c r="AA885">
        <f>((Y885*V885)+H885+273)/(Y885*V885)</f>
        <v>7.0155711936870695</v>
      </c>
      <c r="AB885">
        <f t="shared" si="72"/>
        <v>3.2553201760188958E-5</v>
      </c>
      <c r="AD885">
        <f>AA885*$C$28</f>
        <v>3.9552159834398668</v>
      </c>
      <c r="AF885">
        <f>(Q885-X885)/AD885+X885</f>
        <v>5.7741297943593593E-5</v>
      </c>
      <c r="AH885">
        <f>Q885/AF885</f>
        <v>3.9552159834398668</v>
      </c>
      <c r="AT885" s="1"/>
    </row>
    <row r="886" spans="6:46" x14ac:dyDescent="0.35">
      <c r="F886" s="4">
        <v>44233.833333333336</v>
      </c>
      <c r="H886">
        <v>1.8</v>
      </c>
      <c r="I886">
        <v>4.7750000000000004</v>
      </c>
      <c r="K886">
        <v>2.0518639063492301E-4</v>
      </c>
      <c r="L886">
        <v>2.07123710160139E-4</v>
      </c>
      <c r="N886">
        <f t="shared" si="68"/>
        <v>1.4363047344444609E-4</v>
      </c>
      <c r="O886" s="2">
        <f t="shared" si="69"/>
        <v>6.2137113048041704E-5</v>
      </c>
      <c r="Q886">
        <f>N886+O886</f>
        <v>2.0576758649248781E-4</v>
      </c>
      <c r="S886">
        <f>IF(H886&gt;$B$5,$B$5,($B$3 - $B$5)*(($B$5-H886)/($B$5-$B$6))^(1/$B$2)+$B$5)</f>
        <v>44.266666666666666</v>
      </c>
      <c r="T886">
        <f>K886*S886</f>
        <v>9.0829175587725918E-3</v>
      </c>
      <c r="U886" s="3">
        <f>S886*N886/Q886+$B$7*O886/Q886</f>
        <v>47.507888270536696</v>
      </c>
      <c r="V886">
        <f>IF(U886-H886&lt;=10,10,U886-H886)</f>
        <v>45.707888270536699</v>
      </c>
      <c r="X886">
        <f t="shared" si="70"/>
        <v>0</v>
      </c>
      <c r="Y886">
        <f t="shared" si="71"/>
        <v>1</v>
      </c>
      <c r="AA886">
        <f>((Y886*V886)+H886+273)/(Y886*V886)</f>
        <v>7.0120913566058585</v>
      </c>
      <c r="AB886">
        <f t="shared" si="72"/>
        <v>2.9344681355105419E-5</v>
      </c>
      <c r="AD886">
        <f>AA886*$C$28</f>
        <v>3.9532541321716823</v>
      </c>
      <c r="AF886">
        <f>(Q886-X886)/AD886+X886</f>
        <v>5.2050179323900779E-5</v>
      </c>
      <c r="AH886">
        <f>Q886/AF886</f>
        <v>3.9532541321716823</v>
      </c>
      <c r="AT886" s="1"/>
    </row>
    <row r="887" spans="6:46" x14ac:dyDescent="0.35">
      <c r="F887" s="4">
        <v>44233.875</v>
      </c>
      <c r="H887">
        <v>1</v>
      </c>
      <c r="I887">
        <v>4.7750000000000004</v>
      </c>
      <c r="K887">
        <v>2.08719885485525E-4</v>
      </c>
      <c r="L887">
        <v>1.2552974190793999E-4</v>
      </c>
      <c r="N887">
        <f t="shared" si="68"/>
        <v>1.4610391983986749E-4</v>
      </c>
      <c r="O887" s="2">
        <f t="shared" si="69"/>
        <v>3.7658922572381999E-5</v>
      </c>
      <c r="Q887">
        <f>N887+O887</f>
        <v>1.8376284241224949E-4</v>
      </c>
      <c r="S887">
        <f>IF(H887&gt;$B$5,$B$5,($B$3 - $B$5)*(($B$5-H887)/($B$5-$B$6))^(1/$B$2)+$B$5)</f>
        <v>45.333333333333329</v>
      </c>
      <c r="T887">
        <f>K887*S887</f>
        <v>9.4619681420104653E-3</v>
      </c>
      <c r="U887" s="3">
        <f>S887*N887/Q887+$B$7*O887/Q887</f>
        <v>47.314344547321596</v>
      </c>
      <c r="V887">
        <f>IF(U887-H887&lt;=10,10,U887-H887)</f>
        <v>46.314344547321596</v>
      </c>
      <c r="X887">
        <f t="shared" si="70"/>
        <v>0</v>
      </c>
      <c r="Y887">
        <f t="shared" si="71"/>
        <v>1</v>
      </c>
      <c r="AA887">
        <f>((Y887*V887)+H887+273)/(Y887*V887)</f>
        <v>6.9160936569023663</v>
      </c>
      <c r="AB887">
        <f t="shared" si="72"/>
        <v>2.6570323007244325E-5</v>
      </c>
      <c r="AD887">
        <f>AA887*$C$28</f>
        <v>3.8991328602526725</v>
      </c>
      <c r="AF887">
        <f>(Q887-X887)/AD887+X887</f>
        <v>4.7129156404365569E-5</v>
      </c>
      <c r="AH887">
        <f>Q887/AF887</f>
        <v>3.8991328602526725</v>
      </c>
      <c r="AT887" s="1"/>
    </row>
    <row r="888" spans="6:46" x14ac:dyDescent="0.35">
      <c r="F888" s="4">
        <v>44233.916666666664</v>
      </c>
      <c r="H888">
        <v>0.3</v>
      </c>
      <c r="I888">
        <v>4.7750000000000004</v>
      </c>
      <c r="K888">
        <v>2.0908541943558701E-4</v>
      </c>
      <c r="L888" s="2">
        <v>8.1594332240161007E-5</v>
      </c>
      <c r="N888">
        <f t="shared" si="68"/>
        <v>1.4635979360491089E-4</v>
      </c>
      <c r="O888" s="2">
        <f t="shared" si="69"/>
        <v>2.4478299672048307E-5</v>
      </c>
      <c r="Q888">
        <f>N888+O888</f>
        <v>1.7083809327695919E-4</v>
      </c>
      <c r="S888">
        <f>IF(H888&gt;$B$5,$B$5,($B$3 - $B$5)*(($B$5-H888)/($B$5-$B$6))^(1/$B$2)+$B$5)</f>
        <v>46.266666666666666</v>
      </c>
      <c r="T888">
        <f>K888*S888</f>
        <v>9.6736854058864924E-3</v>
      </c>
      <c r="U888" s="3">
        <f>S888*N888/Q888+$B$7*O888/Q888</f>
        <v>47.518010242145763</v>
      </c>
      <c r="V888">
        <f>IF(U888-H888&lt;=10,10,U888-H888)</f>
        <v>47.218010242145766</v>
      </c>
      <c r="X888">
        <f t="shared" si="70"/>
        <v>0</v>
      </c>
      <c r="Y888">
        <f t="shared" si="71"/>
        <v>1</v>
      </c>
      <c r="AA888">
        <f>((Y888*V888)+H888+273)/(Y888*V888)</f>
        <v>6.7880456757590846</v>
      </c>
      <c r="AB888">
        <f t="shared" si="72"/>
        <v>2.5167493183942803E-5</v>
      </c>
      <c r="AD888">
        <f>AA888*$C$28</f>
        <v>3.8269423845689747</v>
      </c>
      <c r="AF888">
        <f>(Q888-X888)/AD888+X888</f>
        <v>4.4640884578198464E-5</v>
      </c>
      <c r="AH888">
        <f>Q888/AF888</f>
        <v>3.8269423845689747</v>
      </c>
      <c r="AL888" s="2"/>
      <c r="AT888" s="1"/>
    </row>
    <row r="889" spans="6:46" x14ac:dyDescent="0.35">
      <c r="F889" s="4">
        <v>44233.958333333336</v>
      </c>
      <c r="H889">
        <v>0.4</v>
      </c>
      <c r="I889">
        <v>4.7750000000000004</v>
      </c>
      <c r="K889">
        <v>2.0518639063492301E-4</v>
      </c>
      <c r="L889" s="2">
        <v>7.5317845144764106E-5</v>
      </c>
      <c r="N889">
        <f t="shared" si="68"/>
        <v>1.4363047344444609E-4</v>
      </c>
      <c r="O889" s="2">
        <f t="shared" si="69"/>
        <v>2.2595353543429236E-5</v>
      </c>
      <c r="Q889">
        <f>N889+O889</f>
        <v>1.6622582698787533E-4</v>
      </c>
      <c r="S889">
        <f>IF(H889&gt;$B$5,$B$5,($B$3 - $B$5)*(($B$5-H889)/($B$5-$B$6))^(1/$B$2)+$B$5)</f>
        <v>46.13333333333334</v>
      </c>
      <c r="T889">
        <f>K889*S889</f>
        <v>9.4659321546244502E-3</v>
      </c>
      <c r="U889" s="3">
        <f>S889*N889/Q889+$B$7*O889/Q889</f>
        <v>47.338594102465713</v>
      </c>
      <c r="V889">
        <f>IF(U889-H889&lt;=10,10,U889-H889)</f>
        <v>46.938594102465714</v>
      </c>
      <c r="X889">
        <f t="shared" si="70"/>
        <v>0</v>
      </c>
      <c r="Y889">
        <f t="shared" si="71"/>
        <v>1</v>
      </c>
      <c r="AA889">
        <f>((Y889*V889)+H889+273)/(Y889*V889)</f>
        <v>6.8246312065328372</v>
      </c>
      <c r="AB889">
        <f t="shared" si="72"/>
        <v>2.4356748658998109E-5</v>
      </c>
      <c r="AD889">
        <f>AA889*$C$28</f>
        <v>3.8475684565001083</v>
      </c>
      <c r="AF889">
        <f>(Q889-X889)/AD889+X889</f>
        <v>4.3202825074379712E-5</v>
      </c>
      <c r="AH889">
        <f>Q889/AF889</f>
        <v>3.8475684565001083</v>
      </c>
      <c r="AL889" s="2"/>
      <c r="AT889" s="1"/>
    </row>
    <row r="890" spans="6:46" x14ac:dyDescent="0.35">
      <c r="F890" s="4">
        <v>44234</v>
      </c>
      <c r="H890">
        <v>0.3</v>
      </c>
      <c r="I890">
        <v>-2.2166666666666699</v>
      </c>
      <c r="K890">
        <v>3.4396744700854502E-4</v>
      </c>
      <c r="L890" s="2">
        <v>6.2764870953969994E-5</v>
      </c>
      <c r="N890">
        <f t="shared" si="68"/>
        <v>2.4077721290598149E-4</v>
      </c>
      <c r="O890" s="2">
        <f t="shared" si="69"/>
        <v>1.8829461286190999E-5</v>
      </c>
      <c r="Q890">
        <f>N890+O890</f>
        <v>2.5960667419217247E-4</v>
      </c>
      <c r="S890">
        <f>IF(H890&gt;$B$5,$B$5,($B$3 - $B$5)*(($B$5-H890)/($B$5-$B$6))^(1/$B$2)+$B$5)</f>
        <v>46.266666666666666</v>
      </c>
      <c r="T890">
        <f>K890*S890</f>
        <v>1.5914227214928682E-2</v>
      </c>
      <c r="U890" s="3">
        <f>S890*N890/Q890+$B$7*O890/Q890</f>
        <v>46.90010169837803</v>
      </c>
      <c r="V890">
        <f>IF(U890-H890&lt;=10,10,U890-H890)</f>
        <v>46.600101698378033</v>
      </c>
      <c r="X890">
        <f t="shared" si="70"/>
        <v>0</v>
      </c>
      <c r="Y890">
        <f t="shared" si="71"/>
        <v>1</v>
      </c>
      <c r="AA890">
        <f>((Y890*V890)+H890+273)/(Y890*V890)</f>
        <v>6.8647940678102106</v>
      </c>
      <c r="AB890">
        <f t="shared" si="72"/>
        <v>3.7817110262563783E-5</v>
      </c>
      <c r="AD890">
        <f>AA890*$C$28</f>
        <v>3.8702113442250434</v>
      </c>
      <c r="AF890">
        <f>(Q890-X890)/AD890+X890</f>
        <v>6.707816475695726E-5</v>
      </c>
      <c r="AH890">
        <f>Q890/AF890</f>
        <v>3.870211344225043</v>
      </c>
      <c r="AJ890">
        <v>2.183514702599417</v>
      </c>
      <c r="AL890" s="2"/>
      <c r="AT890" s="1"/>
    </row>
    <row r="891" spans="6:46" x14ac:dyDescent="0.35">
      <c r="F891" s="4">
        <v>44234.041666666664</v>
      </c>
      <c r="H891">
        <v>0.3</v>
      </c>
      <c r="I891">
        <v>-2.2166666666666699</v>
      </c>
      <c r="K891">
        <v>3.4360191305848198E-4</v>
      </c>
      <c r="L891" s="2">
        <v>5.0211896763176003E-5</v>
      </c>
      <c r="N891">
        <f t="shared" si="68"/>
        <v>2.4052133914093736E-4</v>
      </c>
      <c r="O891" s="2">
        <f t="shared" si="69"/>
        <v>1.5063569028952804E-5</v>
      </c>
      <c r="Q891">
        <f>N891+O891</f>
        <v>2.5558490816989015E-4</v>
      </c>
      <c r="S891">
        <f>IF(H891&gt;$B$5,$B$5,($B$3 - $B$5)*(($B$5-H891)/($B$5-$B$6))^(1/$B$2)+$B$5)</f>
        <v>46.266666666666666</v>
      </c>
      <c r="T891">
        <f>K891*S891</f>
        <v>1.5897315177505766E-2</v>
      </c>
      <c r="U891" s="3">
        <f>S891*N891/Q891+$B$7*O891/Q891</f>
        <v>46.781388644820701</v>
      </c>
      <c r="V891">
        <f>IF(U891-H891&lt;=10,10,U891-H891)</f>
        <v>46.481388644820704</v>
      </c>
      <c r="X891">
        <f t="shared" si="70"/>
        <v>0</v>
      </c>
      <c r="Y891">
        <f t="shared" si="71"/>
        <v>1</v>
      </c>
      <c r="AA891">
        <f>((Y891*V891)+H891+273)/(Y891*V891)</f>
        <v>6.879772699743838</v>
      </c>
      <c r="AB891">
        <f t="shared" si="72"/>
        <v>3.7150196572541795E-5</v>
      </c>
      <c r="AD891">
        <f>AA891*$C$28</f>
        <v>3.8786559487765953</v>
      </c>
      <c r="AF891">
        <f>(Q891-X891)/AD891+X891</f>
        <v>6.5895225445429542E-5</v>
      </c>
      <c r="AH891">
        <f>Q891/AF891</f>
        <v>3.8786559487765948</v>
      </c>
      <c r="AJ891">
        <v>2.1655218654979076</v>
      </c>
      <c r="AL891" s="2"/>
      <c r="AT891" s="1"/>
    </row>
    <row r="892" spans="6:46" x14ac:dyDescent="0.35">
      <c r="F892" s="4">
        <v>44234.083333333336</v>
      </c>
      <c r="H892">
        <v>0.2</v>
      </c>
      <c r="I892">
        <v>-2.2166666666666699</v>
      </c>
      <c r="K892">
        <v>3.4445482560862699E-4</v>
      </c>
      <c r="L892" s="2">
        <v>3.4520739689343903E-5</v>
      </c>
      <c r="N892">
        <f t="shared" si="68"/>
        <v>2.4111837792603887E-4</v>
      </c>
      <c r="O892" s="2">
        <f t="shared" si="69"/>
        <v>1.0356221906803173E-5</v>
      </c>
      <c r="Q892">
        <f>N892+O892</f>
        <v>2.5147459983284205E-4</v>
      </c>
      <c r="S892">
        <f>IF(H892&gt;$B$5,$B$5,($B$3 - $B$5)*(($B$5-H892)/($B$5-$B$6))^(1/$B$2)+$B$5)</f>
        <v>46.400000000000006</v>
      </c>
      <c r="T892">
        <f>K892*S892</f>
        <v>1.5982703908240293E-2</v>
      </c>
      <c r="U892" s="3">
        <f>S892*N892/Q892+$B$7*O892/Q892</f>
        <v>46.754165026836546</v>
      </c>
      <c r="V892">
        <f>IF(U892-H892&lt;=10,10,U892-H892)</f>
        <v>46.554165026836543</v>
      </c>
      <c r="X892">
        <f t="shared" si="70"/>
        <v>0</v>
      </c>
      <c r="Y892">
        <f t="shared" si="71"/>
        <v>1</v>
      </c>
      <c r="AA892">
        <f>((Y892*V892)+H892+273)/(Y892*V892)</f>
        <v>6.8684330358521413</v>
      </c>
      <c r="AB892">
        <f t="shared" si="72"/>
        <v>3.661309625065632E-5</v>
      </c>
      <c r="AD892">
        <f>AA892*$C$28</f>
        <v>3.8722629098303676</v>
      </c>
      <c r="AF892">
        <f>(Q892-X892)/AD892+X892</f>
        <v>6.4942542820228697E-5</v>
      </c>
      <c r="AH892">
        <f>Q892/AF892</f>
        <v>3.872262909830368</v>
      </c>
      <c r="AJ892">
        <v>2.1609333621621336</v>
      </c>
      <c r="AL892" s="2"/>
      <c r="AT892" s="1"/>
    </row>
    <row r="893" spans="6:46" x14ac:dyDescent="0.35">
      <c r="F893" s="4">
        <v>44234.125</v>
      </c>
      <c r="H893">
        <v>0</v>
      </c>
      <c r="I893">
        <v>-2.2166666666666699</v>
      </c>
      <c r="K893">
        <v>3.4786647580920801E-4</v>
      </c>
      <c r="L893" s="2">
        <v>1.56912784031529E-5</v>
      </c>
      <c r="N893">
        <f t="shared" si="68"/>
        <v>2.4350653306644558E-4</v>
      </c>
      <c r="O893" s="2">
        <f t="shared" si="69"/>
        <v>4.7073835209458711E-6</v>
      </c>
      <c r="Q893">
        <f>N893+O893</f>
        <v>2.4821391658739144E-4</v>
      </c>
      <c r="S893">
        <f>IF(H893&gt;$B$5,$B$5,($B$3 - $B$5)*(($B$5-H893)/($B$5-$B$6))^(1/$B$2)+$B$5)</f>
        <v>46.666666666666664</v>
      </c>
      <c r="T893">
        <f>K893*S893</f>
        <v>1.6233768871096375E-2</v>
      </c>
      <c r="U893" s="3">
        <f>S893*N893/Q893+$B$7*O893/Q893</f>
        <v>46.824708554676882</v>
      </c>
      <c r="V893">
        <f>IF(U893-H893&lt;=10,10,U893-H893)</f>
        <v>46.824708554676882</v>
      </c>
      <c r="X893">
        <f t="shared" si="70"/>
        <v>0</v>
      </c>
      <c r="Y893">
        <f t="shared" si="71"/>
        <v>1</v>
      </c>
      <c r="AA893">
        <f>((Y893*V893)+H893+273)/(Y893*V893)</f>
        <v>6.8302551884806677</v>
      </c>
      <c r="AB893">
        <f t="shared" si="72"/>
        <v>3.6340357678876786E-5</v>
      </c>
      <c r="AD893">
        <f>AA893*$C$28</f>
        <v>3.8507391268099833</v>
      </c>
      <c r="AF893">
        <f>(Q893-X893)/AD893+X893</f>
        <v>6.4458772306659988E-5</v>
      </c>
      <c r="AH893">
        <f>Q893/AF893</f>
        <v>3.8507391268099838</v>
      </c>
      <c r="AJ893">
        <v>2.1780953755213606</v>
      </c>
      <c r="AL893" s="2"/>
      <c r="AT893" s="1"/>
    </row>
    <row r="894" spans="6:46" x14ac:dyDescent="0.35">
      <c r="F894" s="4">
        <v>44234.166666666664</v>
      </c>
      <c r="H894">
        <v>0</v>
      </c>
      <c r="I894">
        <v>-2.2166666666666699</v>
      </c>
      <c r="K894">
        <v>3.4823200975927002E-4</v>
      </c>
      <c r="L894" s="2">
        <v>1.2552974190794001E-5</v>
      </c>
      <c r="N894">
        <f t="shared" si="68"/>
        <v>2.43762406831489E-4</v>
      </c>
      <c r="O894" s="2">
        <f t="shared" si="69"/>
        <v>3.7658922572382009E-6</v>
      </c>
      <c r="Q894">
        <f>N894+O894</f>
        <v>2.4752829908872721E-4</v>
      </c>
      <c r="S894">
        <f>IF(H894&gt;$B$5,$B$5,($B$3 - $B$5)*(($B$5-H894)/($B$5-$B$6))^(1/$B$2)+$B$5)</f>
        <v>46.666666666666664</v>
      </c>
      <c r="T894">
        <f>K894*S894</f>
        <v>1.6250827122099267E-2</v>
      </c>
      <c r="U894" s="3">
        <f>S894*N894/Q894+$B$7*O894/Q894</f>
        <v>46.793449889403291</v>
      </c>
      <c r="V894">
        <f>IF(U894-H894&lt;=10,10,U894-H894)</f>
        <v>46.793449889403291</v>
      </c>
      <c r="X894">
        <f t="shared" si="70"/>
        <v>0</v>
      </c>
      <c r="Y894">
        <f t="shared" si="71"/>
        <v>1</v>
      </c>
      <c r="AA894">
        <f>((Y894*V894)+H894+273)/(Y894*V894)</f>
        <v>6.8341498787808499</v>
      </c>
      <c r="AB894">
        <f t="shared" si="72"/>
        <v>3.6219325516589927E-5</v>
      </c>
      <c r="AD894">
        <f>AA894*$C$28</f>
        <v>3.8529348626810251</v>
      </c>
      <c r="AF894">
        <f>(Q894-X894)/AD894+X894</f>
        <v>6.4244091299401609E-5</v>
      </c>
      <c r="AH894">
        <f>Q894/AF894</f>
        <v>3.8529348626810256</v>
      </c>
      <c r="AJ894">
        <v>2.1764033671994065</v>
      </c>
      <c r="AL894" s="2"/>
      <c r="AT894" s="1"/>
    </row>
    <row r="895" spans="6:46" x14ac:dyDescent="0.35">
      <c r="F895" s="4">
        <v>44234.208333333336</v>
      </c>
      <c r="H895">
        <v>-0.2</v>
      </c>
      <c r="I895">
        <v>-2.2166666666666699</v>
      </c>
      <c r="K895">
        <v>3.4908492230941601E-4</v>
      </c>
      <c r="L895" s="2">
        <v>9.4147306430955099E-6</v>
      </c>
      <c r="N895">
        <f t="shared" si="68"/>
        <v>2.4435944561659119E-4</v>
      </c>
      <c r="O895" s="2">
        <f t="shared" si="69"/>
        <v>2.8244191929286532E-6</v>
      </c>
      <c r="Q895">
        <f>N895+O895</f>
        <v>2.4718386480951983E-4</v>
      </c>
      <c r="S895">
        <f>IF(H895&gt;$B$5,$B$5,($B$3 - $B$5)*(($B$5-H895)/($B$5-$B$6))^(1/$B$2)+$B$5)</f>
        <v>46.933333333333337</v>
      </c>
      <c r="T895">
        <f>K895*S895</f>
        <v>1.6383719020388592E-2</v>
      </c>
      <c r="U895" s="3">
        <f>S895*N895/Q895+$B$7*O895/Q895</f>
        <v>47.025506211097216</v>
      </c>
      <c r="V895">
        <f>IF(U895-H895&lt;=10,10,U895-H895)</f>
        <v>47.225506211097219</v>
      </c>
      <c r="X895">
        <f t="shared" si="70"/>
        <v>0</v>
      </c>
      <c r="Y895">
        <f t="shared" si="71"/>
        <v>1</v>
      </c>
      <c r="AA895">
        <f>((Y895*V895)+H895+273)/(Y895*V895)</f>
        <v>6.7765394568898545</v>
      </c>
      <c r="AB895">
        <f t="shared" si="72"/>
        <v>3.6476414899082844E-5</v>
      </c>
      <c r="AD895">
        <f>AA895*$C$28</f>
        <v>3.8204554457974762</v>
      </c>
      <c r="AF895">
        <f>(Q895-X895)/AD895+X895</f>
        <v>6.470010403639796E-5</v>
      </c>
      <c r="AH895">
        <f>Q895/AF895</f>
        <v>3.8204554457974758</v>
      </c>
      <c r="AJ895">
        <v>2.1976109830402115</v>
      </c>
      <c r="AL895" s="2"/>
      <c r="AT895" s="1"/>
    </row>
    <row r="896" spans="6:46" x14ac:dyDescent="0.35">
      <c r="F896" s="4">
        <v>44234.25</v>
      </c>
      <c r="H896">
        <v>-0.9</v>
      </c>
      <c r="I896">
        <v>-2.2166666666666699</v>
      </c>
      <c r="K896">
        <v>3.5115628135976799E-4</v>
      </c>
      <c r="L896" s="2">
        <v>2.8244252593946901E-5</v>
      </c>
      <c r="N896">
        <f t="shared" si="68"/>
        <v>2.458093969518376E-4</v>
      </c>
      <c r="O896" s="2">
        <f t="shared" si="69"/>
        <v>8.473275778184072E-6</v>
      </c>
      <c r="Q896">
        <f>N896+O896</f>
        <v>2.5428267273002169E-4</v>
      </c>
      <c r="S896">
        <f>IF(H896&gt;$B$5,$B$5,($B$3 - $B$5)*(($B$5-H896)/($B$5-$B$6))^(1/$B$2)+$B$5)</f>
        <v>47.866666666666667</v>
      </c>
      <c r="T896">
        <f>K896*S896</f>
        <v>1.6808680667754226E-2</v>
      </c>
      <c r="U896" s="3">
        <f>S896*N896/Q896+$B$7*O896/Q896</f>
        <v>48.104365523227052</v>
      </c>
      <c r="V896">
        <f>IF(U896-H896&lt;=10,10,U896-H896)</f>
        <v>49.004365523227051</v>
      </c>
      <c r="X896">
        <f t="shared" si="70"/>
        <v>0</v>
      </c>
      <c r="Y896">
        <f t="shared" si="71"/>
        <v>1</v>
      </c>
      <c r="AA896">
        <f>((Y896*V896)+H896+273)/(Y896*V896)</f>
        <v>6.552566533506698</v>
      </c>
      <c r="AB896">
        <f t="shared" si="72"/>
        <v>3.8806576236920519E-5</v>
      </c>
      <c r="AD896">
        <f>AA896*$C$28</f>
        <v>3.6941847171617308</v>
      </c>
      <c r="AF896">
        <f>(Q896-X896)/AD896+X896</f>
        <v>6.883323174088299E-5</v>
      </c>
      <c r="AH896">
        <f>Q896/AF896</f>
        <v>3.6941847171617308</v>
      </c>
      <c r="AJ896">
        <v>2.3044213652800369</v>
      </c>
      <c r="AL896" s="2"/>
      <c r="AT896" s="1"/>
    </row>
    <row r="897" spans="6:46" x14ac:dyDescent="0.35">
      <c r="F897" s="4">
        <v>44234.291666666664</v>
      </c>
      <c r="H897">
        <v>-1.3</v>
      </c>
      <c r="I897">
        <v>-2.2166666666666699</v>
      </c>
      <c r="K897">
        <v>3.5334948506014101E-4</v>
      </c>
      <c r="L897">
        <v>1.00423672197031E-4</v>
      </c>
      <c r="N897">
        <f t="shared" si="68"/>
        <v>2.4734463954209868E-4</v>
      </c>
      <c r="O897" s="2">
        <f t="shared" si="69"/>
        <v>3.0127101659109304E-5</v>
      </c>
      <c r="Q897">
        <f>N897+O897</f>
        <v>2.7747174120120799E-4</v>
      </c>
      <c r="S897">
        <f>IF(H897&gt;$B$5,$B$5,($B$3 - $B$5)*(($B$5-H897)/($B$5-$B$6))^(1/$B$2)+$B$5)</f>
        <v>48.400000000000006</v>
      </c>
      <c r="T897">
        <f>K897*S897</f>
        <v>1.7102115076910826E-2</v>
      </c>
      <c r="U897" s="3">
        <f>S897*N897/Q897+$B$7*O897/Q897</f>
        <v>49.116609446746992</v>
      </c>
      <c r="V897">
        <f>IF(U897-H897&lt;=10,10,U897-H897)</f>
        <v>50.416609446746989</v>
      </c>
      <c r="X897">
        <f t="shared" si="70"/>
        <v>0</v>
      </c>
      <c r="Y897">
        <f t="shared" si="71"/>
        <v>1</v>
      </c>
      <c r="AA897">
        <f>((Y897*V897)+H897+273)/(Y897*V897)</f>
        <v>6.3890970253956816</v>
      </c>
      <c r="AB897">
        <f t="shared" si="72"/>
        <v>4.3428944669066745E-5</v>
      </c>
      <c r="AD897">
        <f>AA897*$C$28</f>
        <v>3.6020244078390138</v>
      </c>
      <c r="AF897">
        <f>(Q897-X897)/AD897+X897</f>
        <v>7.7032165744727273E-5</v>
      </c>
      <c r="AH897">
        <f>Q897/AF897</f>
        <v>3.6020244078390133</v>
      </c>
      <c r="AJ897">
        <v>2.4688976735175587</v>
      </c>
      <c r="AT897" s="1"/>
    </row>
    <row r="898" spans="6:46" x14ac:dyDescent="0.35">
      <c r="F898" s="4">
        <v>44234.333333333336</v>
      </c>
      <c r="H898">
        <v>-1.7</v>
      </c>
      <c r="I898">
        <v>-2.2166666666666699</v>
      </c>
      <c r="K898">
        <v>3.4993783485956102E-4</v>
      </c>
      <c r="L898">
        <v>2.1026249968978099E-4</v>
      </c>
      <c r="N898">
        <f t="shared" ref="N898:N961" si="73">$C$13*K898</f>
        <v>2.449564844016927E-4</v>
      </c>
      <c r="O898" s="2">
        <f t="shared" ref="O898:O961" si="74">$C$14*L898</f>
        <v>6.3078749906934301E-5</v>
      </c>
      <c r="Q898">
        <f>N898+O898</f>
        <v>3.0803523430862699E-4</v>
      </c>
      <c r="S898">
        <f>IF(H898&gt;$B$5,$B$5,($B$3 - $B$5)*(($B$5-H898)/($B$5-$B$6))^(1/$B$2)+$B$5)</f>
        <v>48.93333333333333</v>
      </c>
      <c r="T898">
        <f>K898*S898</f>
        <v>1.7123624719127852E-2</v>
      </c>
      <c r="U898" s="3">
        <f>S898*N898/Q898+$B$7*O898/Q898</f>
        <v>50.175651441176768</v>
      </c>
      <c r="V898">
        <f>IF(U898-H898&lt;=10,10,U898-H898)</f>
        <v>51.875651441176771</v>
      </c>
      <c r="X898">
        <f t="shared" ref="X898:X961" si="75">IF(Q898-$C$20&lt;=0,0,Q898-$C$20)</f>
        <v>2.6563591130471839E-5</v>
      </c>
      <c r="Y898">
        <f t="shared" ref="Y898:Y961" si="76">1-(X898/Q898)</f>
        <v>0.91376443935028151</v>
      </c>
      <c r="AA898">
        <f>((Y898*V898)+H898+273)/(Y898*V898)</f>
        <v>6.7233720391877965</v>
      </c>
      <c r="AB898">
        <f t="shared" ref="AB898:AB961" si="77">(Q898-X898)/AA898</f>
        <v>4.1864653857851629E-5</v>
      </c>
      <c r="AD898">
        <f>AA898*$C$28</f>
        <v>3.7904808914115655</v>
      </c>
      <c r="AF898">
        <f>(Q898-X898)/AD898+X898</f>
        <v>1.0082109334237082E-4</v>
      </c>
      <c r="AH898">
        <f>Q898/AF898</f>
        <v>3.0552657593445565</v>
      </c>
      <c r="AJ898">
        <v>2.6529338676665377</v>
      </c>
      <c r="AT898" s="1"/>
    </row>
    <row r="899" spans="6:46" x14ac:dyDescent="0.35">
      <c r="F899" s="4">
        <v>44234.375</v>
      </c>
      <c r="H899">
        <v>-2.1</v>
      </c>
      <c r="I899">
        <v>-2.2166666666666699</v>
      </c>
      <c r="K899">
        <v>3.4616065070891799E-4</v>
      </c>
      <c r="L899">
        <v>3.3579224159772101E-4</v>
      </c>
      <c r="N899">
        <f t="shared" si="73"/>
        <v>2.4231245549624256E-4</v>
      </c>
      <c r="O899" s="2">
        <f t="shared" si="74"/>
        <v>1.0073767247931631E-4</v>
      </c>
      <c r="Q899">
        <f>N899+O899</f>
        <v>3.4305012797555888E-4</v>
      </c>
      <c r="S899">
        <f>IF(H899&gt;$B$5,$B$5,($B$3 - $B$5)*(($B$5-H899)/($B$5-$B$6))^(1/$B$2)+$B$5)</f>
        <v>49.466666666666669</v>
      </c>
      <c r="T899">
        <f>K899*S899</f>
        <v>1.7123413521734476E-2</v>
      </c>
      <c r="U899" s="3">
        <f>S899*N899/Q899+$B$7*O899/Q899</f>
        <v>51.09154616851</v>
      </c>
      <c r="V899">
        <f>IF(U899-H899&lt;=10,10,U899-H899)</f>
        <v>53.191546168510001</v>
      </c>
      <c r="X899">
        <f t="shared" si="75"/>
        <v>6.1578484797403731E-5</v>
      </c>
      <c r="Y899">
        <f t="shared" si="76"/>
        <v>0.82049712337728387</v>
      </c>
      <c r="AA899">
        <f>((Y899*V899)+H899+273)/(Y899*V899)</f>
        <v>7.2071083686035573</v>
      </c>
      <c r="AB899">
        <f t="shared" si="77"/>
        <v>3.905472608186865E-5</v>
      </c>
      <c r="AD899">
        <f>AA899*$C$28</f>
        <v>4.0632001909601767</v>
      </c>
      <c r="AF899">
        <f>(Q899-X899)/AD899+X899</f>
        <v>1.3085187275509635E-4</v>
      </c>
      <c r="AH899">
        <f>Q899/AF899</f>
        <v>2.6216676976233644</v>
      </c>
      <c r="AJ899">
        <v>2.8594327311596981</v>
      </c>
      <c r="AT899" s="1"/>
    </row>
    <row r="900" spans="6:46" x14ac:dyDescent="0.35">
      <c r="F900" s="4">
        <v>44234.416666666664</v>
      </c>
      <c r="H900">
        <v>-2.5</v>
      </c>
      <c r="I900">
        <v>-2.2166666666666699</v>
      </c>
      <c r="K900">
        <v>3.3763152520746603E-4</v>
      </c>
      <c r="L900">
        <v>3.6403649419166798E-4</v>
      </c>
      <c r="N900">
        <f t="shared" si="73"/>
        <v>2.3634206764522621E-4</v>
      </c>
      <c r="O900" s="2">
        <f t="shared" si="74"/>
        <v>1.0921094825750041E-4</v>
      </c>
      <c r="Q900">
        <f>N900+O900</f>
        <v>3.4555301590272664E-4</v>
      </c>
      <c r="S900">
        <f>IF(H900&gt;$B$5,$B$5,($B$3 - $B$5)*(($B$5-H900)/($B$5-$B$6))^(1/$B$2)+$B$5)</f>
        <v>50</v>
      </c>
      <c r="T900">
        <f>K900*S900</f>
        <v>1.6881576260373302E-2</v>
      </c>
      <c r="U900" s="3">
        <f>S900*N900/Q900+$B$7*O900/Q900</f>
        <v>51.580234337880057</v>
      </c>
      <c r="V900">
        <f>IF(U900-H900&lt;=10,10,U900-H900)</f>
        <v>54.080234337880057</v>
      </c>
      <c r="X900">
        <f t="shared" si="75"/>
        <v>6.4081372724571488E-5</v>
      </c>
      <c r="Y900">
        <f t="shared" si="76"/>
        <v>0.81455415008558218</v>
      </c>
      <c r="AA900">
        <f>((Y900*V900)+H900+273)/(Y900*V900)</f>
        <v>7.1405708118086597</v>
      </c>
      <c r="AB900">
        <f t="shared" si="77"/>
        <v>3.9418647415788353E-5</v>
      </c>
      <c r="AD900">
        <f>AA900*$C$28</f>
        <v>4.0256878629018384</v>
      </c>
      <c r="AF900">
        <f>(Q900-X900)/AD900+X900</f>
        <v>1.3400026677793753E-4</v>
      </c>
      <c r="AH900">
        <f>Q900/AF900</f>
        <v>2.5787487160407667</v>
      </c>
      <c r="AJ900">
        <v>2.8648393707364725</v>
      </c>
      <c r="AT900" s="1"/>
    </row>
    <row r="901" spans="6:46" x14ac:dyDescent="0.35">
      <c r="F901" s="4">
        <v>44234.458333333336</v>
      </c>
      <c r="H901">
        <v>-2.9</v>
      </c>
      <c r="I901">
        <v>-2.2166666666666699</v>
      </c>
      <c r="K901">
        <v>3.2581259415545398E-4</v>
      </c>
      <c r="L901">
        <v>3.5462133889594901E-4</v>
      </c>
      <c r="N901">
        <f t="shared" si="73"/>
        <v>2.2806881590881778E-4</v>
      </c>
      <c r="O901" s="2">
        <f t="shared" si="74"/>
        <v>1.0638640166878472E-4</v>
      </c>
      <c r="Q901">
        <f>N901+O901</f>
        <v>3.3445521757760252E-4</v>
      </c>
      <c r="S901">
        <f>IF(H901&gt;$B$5,$B$5,($B$3 - $B$5)*(($B$5-H901)/($B$5-$B$6))^(1/$B$2)+$B$5)</f>
        <v>50.533333333333331</v>
      </c>
      <c r="T901">
        <f>K901*S901</f>
        <v>1.6464396424655608E-2</v>
      </c>
      <c r="U901" s="3">
        <f>S901*N901/Q901+$B$7*O901/Q901</f>
        <v>51.954129210169413</v>
      </c>
      <c r="V901">
        <f>IF(U901-H901&lt;=10,10,U901-H901)</f>
        <v>54.854129210169411</v>
      </c>
      <c r="X901">
        <f t="shared" si="75"/>
        <v>5.2983574399447376E-5</v>
      </c>
      <c r="Y901">
        <f t="shared" si="76"/>
        <v>0.84158245524409026</v>
      </c>
      <c r="AA901">
        <f>((Y901*V901)+H901+273)/(Y901*V901)</f>
        <v>6.8508449058764311</v>
      </c>
      <c r="AB901">
        <f t="shared" si="77"/>
        <v>4.1085683159564445E-5</v>
      </c>
      <c r="AD901">
        <f>AA901*$C$28</f>
        <v>3.8623471309325148</v>
      </c>
      <c r="AF901">
        <f>(Q901-X901)/AD901+X901</f>
        <v>1.258593759875344E-4</v>
      </c>
      <c r="AH901">
        <f>Q901/AF901</f>
        <v>2.6573722851663293</v>
      </c>
      <c r="AJ901">
        <v>2.7838036103865873</v>
      </c>
      <c r="AT901" s="1"/>
    </row>
    <row r="902" spans="6:46" x14ac:dyDescent="0.35">
      <c r="F902" s="4">
        <v>44234.5</v>
      </c>
      <c r="H902">
        <v>-3.2</v>
      </c>
      <c r="I902">
        <v>-2.2166666666666699</v>
      </c>
      <c r="K902">
        <v>3.1521210960364998E-4</v>
      </c>
      <c r="L902">
        <v>3.0127162323769798E-4</v>
      </c>
      <c r="N902">
        <f t="shared" si="73"/>
        <v>2.2064847672255498E-4</v>
      </c>
      <c r="O902" s="2">
        <f t="shared" si="74"/>
        <v>9.0381486971309401E-5</v>
      </c>
      <c r="Q902">
        <f>N902+O902</f>
        <v>3.1102996369386439E-4</v>
      </c>
      <c r="S902">
        <f>IF(H902&gt;$B$5,$B$5,($B$3 - $B$5)*(($B$5-H902)/($B$5-$B$6))^(1/$B$2)+$B$5)</f>
        <v>50.933333333333337</v>
      </c>
      <c r="T902">
        <f>K902*S902</f>
        <v>1.6054803449145907E-2</v>
      </c>
      <c r="U902" s="3">
        <f>S902*N902/Q902+$B$7*O902/Q902</f>
        <v>52.115056714530645</v>
      </c>
      <c r="V902">
        <f>IF(U902-H902&lt;=10,10,U902-H902)</f>
        <v>55.315056714530648</v>
      </c>
      <c r="X902">
        <f t="shared" si="75"/>
        <v>2.9558320515709246E-5</v>
      </c>
      <c r="Y902">
        <f t="shared" si="76"/>
        <v>0.90496632490108753</v>
      </c>
      <c r="AA902">
        <f>((Y902*V902)+H902+273)/(Y902*V902)</f>
        <v>6.3897195122042731</v>
      </c>
      <c r="AB902">
        <f t="shared" si="77"/>
        <v>4.4050704047423104E-5</v>
      </c>
      <c r="AD902">
        <f>AA902*$C$28</f>
        <v>3.6023753514338899</v>
      </c>
      <c r="AF902">
        <f>(Q902-X902)/AD902+X902</f>
        <v>1.0769333303352423E-4</v>
      </c>
      <c r="AH902">
        <f>Q902/AF902</f>
        <v>2.8881078794083082</v>
      </c>
      <c r="AJ902">
        <v>2.6448145230255715</v>
      </c>
      <c r="AT902" s="1"/>
    </row>
    <row r="903" spans="6:46" x14ac:dyDescent="0.35">
      <c r="F903" s="4">
        <v>44234.541666666664</v>
      </c>
      <c r="H903">
        <v>-3.2</v>
      </c>
      <c r="I903">
        <v>-2.2166666666666699</v>
      </c>
      <c r="K903">
        <v>3.1058201290286199E-4</v>
      </c>
      <c r="L903">
        <v>2.60474639111599E-4</v>
      </c>
      <c r="N903">
        <f t="shared" si="73"/>
        <v>2.1740740903200339E-4</v>
      </c>
      <c r="O903" s="2">
        <f t="shared" si="74"/>
        <v>7.8142391733479705E-5</v>
      </c>
      <c r="Q903">
        <f>N903+O903</f>
        <v>2.955498007654831E-4</v>
      </c>
      <c r="S903">
        <f>IF(H903&gt;$B$5,$B$5,($B$3 - $B$5)*(($B$5-H903)/($B$5-$B$6))^(1/$B$2)+$B$5)</f>
        <v>50.933333333333337</v>
      </c>
      <c r="T903">
        <f>K903*S903</f>
        <v>1.5818977190519105E-2</v>
      </c>
      <c r="U903" s="3">
        <f>S903*N903/Q903+$B$7*O903/Q903</f>
        <v>52.008546576221988</v>
      </c>
      <c r="V903">
        <f>IF(U903-H903&lt;=10,10,U903-H903)</f>
        <v>55.208546576221991</v>
      </c>
      <c r="X903">
        <f t="shared" si="75"/>
        <v>1.4078157587327949E-5</v>
      </c>
      <c r="Y903">
        <f t="shared" si="76"/>
        <v>0.95236620850068221</v>
      </c>
      <c r="AA903">
        <f>((Y903*V903)+H903+273)/(Y903*V903)</f>
        <v>6.1313501852527033</v>
      </c>
      <c r="AB903">
        <f t="shared" si="77"/>
        <v>4.5906959262440874E-5</v>
      </c>
      <c r="AD903">
        <f>AA903*$C$28</f>
        <v>3.456712729905794</v>
      </c>
      <c r="AF903">
        <f>(Q903-X903)/AD903+X903</f>
        <v>9.5505706004354236E-5</v>
      </c>
      <c r="AH903">
        <f>Q903/AF903</f>
        <v>3.0945774145893292</v>
      </c>
      <c r="AJ903">
        <v>2.5526997856931404</v>
      </c>
      <c r="AT903" s="1"/>
    </row>
    <row r="904" spans="6:46" x14ac:dyDescent="0.35">
      <c r="F904" s="4">
        <v>44234.583333333336</v>
      </c>
      <c r="H904">
        <v>-3</v>
      </c>
      <c r="I904">
        <v>-2.2166666666666699</v>
      </c>
      <c r="K904">
        <v>3.0887618780257203E-4</v>
      </c>
      <c r="L904">
        <v>1.8829461286190999E-4</v>
      </c>
      <c r="N904">
        <f t="shared" si="73"/>
        <v>2.162133314618004E-4</v>
      </c>
      <c r="O904" s="2">
        <f t="shared" si="74"/>
        <v>5.6488383858573005E-5</v>
      </c>
      <c r="Q904">
        <f>N904+O904</f>
        <v>2.7270171532037339E-4</v>
      </c>
      <c r="S904">
        <f>IF(H904&gt;$B$5,$B$5,($B$3 - $B$5)*(($B$5-H904)/($B$5-$B$6))^(1/$B$2)+$B$5)</f>
        <v>50.666666666666671</v>
      </c>
      <c r="T904">
        <f>K904*S904</f>
        <v>1.5649726848663652E-2</v>
      </c>
      <c r="U904" s="3">
        <f>S904*N904/Q904+$B$7*O904/Q904</f>
        <v>51.564288437886226</v>
      </c>
      <c r="V904">
        <f>IF(U904-H904&lt;=10,10,U904-H904)</f>
        <v>54.564288437886226</v>
      </c>
      <c r="X904">
        <f t="shared" si="75"/>
        <v>0</v>
      </c>
      <c r="Y904">
        <f t="shared" si="76"/>
        <v>1</v>
      </c>
      <c r="AA904">
        <f>((Y904*V904)+H904+273)/(Y904*V904)</f>
        <v>5.9482914142160404</v>
      </c>
      <c r="AB904">
        <f t="shared" si="77"/>
        <v>4.5845385898315865E-5</v>
      </c>
      <c r="AD904">
        <f>AA904*$C$28</f>
        <v>3.3535084494382836</v>
      </c>
      <c r="AF904">
        <f>(Q904-X904)/AD904+X904</f>
        <v>8.1318332555879274E-5</v>
      </c>
      <c r="AH904">
        <f>Q904/AF904</f>
        <v>3.3535084494382832</v>
      </c>
      <c r="AJ904">
        <v>2.4265147929266022</v>
      </c>
      <c r="AT904" s="1"/>
    </row>
    <row r="905" spans="6:46" x14ac:dyDescent="0.35">
      <c r="F905" s="4">
        <v>44234.625</v>
      </c>
      <c r="H905">
        <v>-3.1</v>
      </c>
      <c r="I905">
        <v>-2.2166666666666699</v>
      </c>
      <c r="K905">
        <v>3.0851065385251002E-4</v>
      </c>
      <c r="L905">
        <v>1.2552974190793999E-4</v>
      </c>
      <c r="N905">
        <f t="shared" si="73"/>
        <v>2.1595745769675701E-4</v>
      </c>
      <c r="O905" s="2">
        <f t="shared" si="74"/>
        <v>3.7658922572381999E-5</v>
      </c>
      <c r="Q905">
        <f>N905+O905</f>
        <v>2.5361638026913901E-4</v>
      </c>
      <c r="S905">
        <f>IF(H905&gt;$B$5,$B$5,($B$3 - $B$5)*(($B$5-H905)/($B$5-$B$6))^(1/$B$2)+$B$5)</f>
        <v>50.8</v>
      </c>
      <c r="T905">
        <f>K905*S905</f>
        <v>1.5672341215707507E-2</v>
      </c>
      <c r="U905" s="3">
        <f>S905*N905/Q905+$B$7*O905/Q905</f>
        <v>51.423648498713504</v>
      </c>
      <c r="V905">
        <f>IF(U905-H905&lt;=10,10,U905-H905)</f>
        <v>54.523648498713506</v>
      </c>
      <c r="X905">
        <f t="shared" si="75"/>
        <v>0</v>
      </c>
      <c r="Y905">
        <f t="shared" si="76"/>
        <v>1</v>
      </c>
      <c r="AA905">
        <f>((Y905*V905)+H905+273)/(Y905*V905)</f>
        <v>5.9501456236254686</v>
      </c>
      <c r="AB905">
        <f t="shared" si="77"/>
        <v>4.2623558533111771E-5</v>
      </c>
      <c r="AD905">
        <f>AA905*$C$28</f>
        <v>3.3545538096078751</v>
      </c>
      <c r="AF905">
        <f>(Q905-X905)/AD905+X905</f>
        <v>7.5603610692649784E-5</v>
      </c>
      <c r="AH905">
        <f>Q905/AF905</f>
        <v>3.3545538096078751</v>
      </c>
      <c r="AJ905">
        <v>2.3494727816734615</v>
      </c>
      <c r="AT905" s="1"/>
    </row>
    <row r="906" spans="6:46" x14ac:dyDescent="0.35">
      <c r="F906" s="4">
        <v>44234.666666666664</v>
      </c>
      <c r="H906">
        <v>-3.2</v>
      </c>
      <c r="I906">
        <v>-2.2166666666666699</v>
      </c>
      <c r="K906">
        <v>3.1143492545300701E-4</v>
      </c>
      <c r="L906">
        <v>1.00423672197031E-4</v>
      </c>
      <c r="N906">
        <f t="shared" si="73"/>
        <v>2.180044478171049E-4</v>
      </c>
      <c r="O906" s="2">
        <f t="shared" si="74"/>
        <v>3.0127101659109304E-5</v>
      </c>
      <c r="Q906">
        <f>N906+O906</f>
        <v>2.4813154947621422E-4</v>
      </c>
      <c r="S906">
        <f>IF(H906&gt;$B$5,$B$5,($B$3 - $B$5)*(($B$5-H906)/($B$5-$B$6))^(1/$B$2)+$B$5)</f>
        <v>50.933333333333337</v>
      </c>
      <c r="T906">
        <f>K906*S906</f>
        <v>1.5862418869739825E-2</v>
      </c>
      <c r="U906" s="3">
        <f>S906*N906/Q906+$B$7*O906/Q906</f>
        <v>51.427091101497041</v>
      </c>
      <c r="V906">
        <f>IF(U906-H906&lt;=10,10,U906-H906)</f>
        <v>54.627091101497044</v>
      </c>
      <c r="X906">
        <f t="shared" si="75"/>
        <v>0</v>
      </c>
      <c r="Y906">
        <f t="shared" si="76"/>
        <v>1</v>
      </c>
      <c r="AA906">
        <f>((Y906*V906)+H906+273)/(Y906*V906)</f>
        <v>5.9389413669988764</v>
      </c>
      <c r="AB906">
        <f t="shared" si="77"/>
        <v>4.1780434279923271E-5</v>
      </c>
      <c r="AD906">
        <f>AA906*$C$28</f>
        <v>3.3482371101305843</v>
      </c>
      <c r="AF906">
        <f>(Q906-X906)/AD906+X906</f>
        <v>7.4108117589837257E-5</v>
      </c>
      <c r="AH906">
        <f>Q906/AF906</f>
        <v>3.3482371101305843</v>
      </c>
      <c r="AJ906">
        <v>2.3456348286598336</v>
      </c>
      <c r="AT906" s="1"/>
    </row>
    <row r="907" spans="6:46" x14ac:dyDescent="0.35">
      <c r="F907" s="4">
        <v>44234.708333333336</v>
      </c>
      <c r="H907">
        <v>-3.5</v>
      </c>
      <c r="I907">
        <v>-2.2166666666666699</v>
      </c>
      <c r="K907">
        <v>3.1399366310344302E-4</v>
      </c>
      <c r="L907">
        <v>1.2552974190793999E-4</v>
      </c>
      <c r="N907">
        <f t="shared" si="73"/>
        <v>2.197955641724101E-4</v>
      </c>
      <c r="O907" s="2">
        <f t="shared" si="74"/>
        <v>3.7658922572381999E-5</v>
      </c>
      <c r="Q907">
        <f>N907+O907</f>
        <v>2.574544867447921E-4</v>
      </c>
      <c r="S907">
        <f>IF(H907&gt;$B$5,$B$5,($B$3 - $B$5)*(($B$5-H907)/($B$5-$B$6))^(1/$B$2)+$B$5)</f>
        <v>51.333333333333329</v>
      </c>
      <c r="T907">
        <f>K907*S907</f>
        <v>1.6118341372643407E-2</v>
      </c>
      <c r="U907" s="3">
        <f>S907*N907/Q907+$B$7*O907/Q907</f>
        <v>51.869671689073897</v>
      </c>
      <c r="V907">
        <f>IF(U907-H907&lt;=10,10,U907-H907)</f>
        <v>55.369671689073897</v>
      </c>
      <c r="X907">
        <f t="shared" si="75"/>
        <v>0</v>
      </c>
      <c r="Y907">
        <f t="shared" si="76"/>
        <v>1</v>
      </c>
      <c r="AA907">
        <f>((Y907*V907)+H907+273)/(Y907*V907)</f>
        <v>5.8672854972549979</v>
      </c>
      <c r="AB907">
        <f t="shared" si="77"/>
        <v>4.3879658977774622E-5</v>
      </c>
      <c r="AD907">
        <f>AA907*$C$28</f>
        <v>3.3078391961911886</v>
      </c>
      <c r="AF907">
        <f>(Q907-X907)/AD907+X907</f>
        <v>7.7831621029594809E-5</v>
      </c>
      <c r="AH907">
        <f>Q907/AF907</f>
        <v>3.3078391961911886</v>
      </c>
      <c r="AJ907">
        <v>2.4241309810572713</v>
      </c>
      <c r="AT907" s="1"/>
    </row>
    <row r="908" spans="6:46" x14ac:dyDescent="0.35">
      <c r="F908" s="4">
        <v>44234.75</v>
      </c>
      <c r="H908">
        <v>-3.8</v>
      </c>
      <c r="I908">
        <v>-2.2166666666666699</v>
      </c>
      <c r="K908">
        <v>3.2032958490452098E-4</v>
      </c>
      <c r="L908">
        <v>1.6946551556368199E-4</v>
      </c>
      <c r="N908">
        <f t="shared" si="73"/>
        <v>2.2423070943316468E-4</v>
      </c>
      <c r="O908" s="2">
        <f t="shared" si="74"/>
        <v>5.0839654669104605E-5</v>
      </c>
      <c r="Q908">
        <f>N908+O908</f>
        <v>2.7507036410226926E-4</v>
      </c>
      <c r="S908">
        <f>IF(H908&gt;$B$5,$B$5,($B$3 - $B$5)*(($B$5-H908)/($B$5-$B$6))^(1/$B$2)+$B$5)</f>
        <v>51.733333333333334</v>
      </c>
      <c r="T908">
        <f>K908*S908</f>
        <v>1.6571717192393885E-2</v>
      </c>
      <c r="U908" s="3">
        <f>S908*N908/Q908+$B$7*O908/Q908</f>
        <v>52.337092323489991</v>
      </c>
      <c r="V908">
        <f>IF(U908-H908&lt;=10,10,U908-H908)</f>
        <v>56.137092323489988</v>
      </c>
      <c r="X908">
        <f t="shared" si="75"/>
        <v>0</v>
      </c>
      <c r="Y908">
        <f t="shared" si="76"/>
        <v>1</v>
      </c>
      <c r="AA908">
        <f>((Y908*V908)+H908+273)/(Y908*V908)</f>
        <v>5.7954033395376987</v>
      </c>
      <c r="AB908">
        <f t="shared" si="77"/>
        <v>4.7463541014595146E-5</v>
      </c>
      <c r="AD908">
        <f>AA908*$C$28</f>
        <v>3.2673137063517523</v>
      </c>
      <c r="AF908">
        <f>(Q908-X908)/AD908+X908</f>
        <v>8.4188537993007688E-5</v>
      </c>
      <c r="AH908">
        <f>Q908/AF908</f>
        <v>3.2673137063517523</v>
      </c>
      <c r="AJ908">
        <v>2.5561050740420495</v>
      </c>
      <c r="AT908" s="1"/>
    </row>
    <row r="909" spans="6:46" x14ac:dyDescent="0.35">
      <c r="F909" s="4">
        <v>44234.791666666664</v>
      </c>
      <c r="H909">
        <v>-3.7</v>
      </c>
      <c r="I909">
        <v>-2.2166666666666699</v>
      </c>
      <c r="K909">
        <v>3.30930069456326E-4</v>
      </c>
      <c r="L909">
        <v>1.7574188132975799E-4</v>
      </c>
      <c r="N909">
        <f t="shared" si="73"/>
        <v>2.3165104861942818E-4</v>
      </c>
      <c r="O909" s="2">
        <f t="shared" si="74"/>
        <v>5.2722564398927402E-5</v>
      </c>
      <c r="Q909">
        <f>N909+O909</f>
        <v>2.8437361301835557E-4</v>
      </c>
      <c r="S909">
        <f>IF(H909&gt;$B$5,$B$5,($B$3 - $B$5)*(($B$5-H909)/($B$5-$B$6))^(1/$B$2)+$B$5)</f>
        <v>51.599999999999994</v>
      </c>
      <c r="T909">
        <f>K909*S909</f>
        <v>1.7075991583946421E-2</v>
      </c>
      <c r="U909" s="3">
        <f>S909*N909/Q909+$B$7*O909/Q909</f>
        <v>52.230356371864858</v>
      </c>
      <c r="V909">
        <f>IF(U909-H909&lt;=10,10,U909-H909)</f>
        <v>55.93035637186486</v>
      </c>
      <c r="X909">
        <f t="shared" si="75"/>
        <v>2.9019698402004226E-6</v>
      </c>
      <c r="Y909">
        <f t="shared" si="76"/>
        <v>0.98979522111985441</v>
      </c>
      <c r="AA909">
        <f>((Y909*V909)+H909+273)/(Y909*V909)</f>
        <v>5.8645583180482026</v>
      </c>
      <c r="AB909">
        <f t="shared" si="77"/>
        <v>4.7995369457223228E-5</v>
      </c>
      <c r="AD909">
        <f>AA909*$C$28</f>
        <v>3.3063016759393626</v>
      </c>
      <c r="AF909">
        <f>(Q909-X909)/AD909+X909</f>
        <v>8.8033839453455074E-5</v>
      </c>
      <c r="AH909">
        <f>Q909/AF909</f>
        <v>3.2302761618014917</v>
      </c>
      <c r="AJ909">
        <v>2.6326991915856928</v>
      </c>
      <c r="AT909" s="1"/>
    </row>
    <row r="910" spans="6:46" x14ac:dyDescent="0.35">
      <c r="F910" s="4">
        <v>44234.833333333336</v>
      </c>
      <c r="H910">
        <v>-3.8</v>
      </c>
      <c r="I910">
        <v>-2.2166666666666699</v>
      </c>
      <c r="K910">
        <v>3.39337350307756E-4</v>
      </c>
      <c r="L910">
        <v>1.6632672603403899E-4</v>
      </c>
      <c r="N910">
        <f t="shared" si="73"/>
        <v>2.3753614521542917E-4</v>
      </c>
      <c r="O910" s="2">
        <f t="shared" si="74"/>
        <v>4.9898017810211702E-5</v>
      </c>
      <c r="Q910">
        <f>N910+O910</f>
        <v>2.8743416302564088E-4</v>
      </c>
      <c r="S910">
        <f>IF(H910&gt;$B$5,$B$5,($B$3 - $B$5)*(($B$5-H910)/($B$5-$B$6))^(1/$B$2)+$B$5)</f>
        <v>51.733333333333334</v>
      </c>
      <c r="T910">
        <f>K910*S910</f>
        <v>1.7555052255921244E-2</v>
      </c>
      <c r="U910" s="3">
        <f>S910*N910/Q910+$B$7*O910/Q910</f>
        <v>52.300420383103464</v>
      </c>
      <c r="V910">
        <f>IF(U910-H910&lt;=10,10,U910-H910)</f>
        <v>56.100420383103462</v>
      </c>
      <c r="X910">
        <f t="shared" si="75"/>
        <v>5.9625198474857317E-6</v>
      </c>
      <c r="Y910">
        <f t="shared" si="76"/>
        <v>0.9792560502039076</v>
      </c>
      <c r="AA910">
        <f>((Y910*V910)+H910+273)/(Y910*V910)</f>
        <v>5.900187255818234</v>
      </c>
      <c r="AB910">
        <f t="shared" si="77"/>
        <v>4.7705544074146655E-5</v>
      </c>
      <c r="AD910">
        <f>AA910*$C$28</f>
        <v>3.3263884429680859</v>
      </c>
      <c r="AF910">
        <f>(Q910-X910)/AD910+X910</f>
        <v>9.0580311186071028E-5</v>
      </c>
      <c r="AH910">
        <f>Q910/AF910</f>
        <v>3.1732521037070693</v>
      </c>
      <c r="AJ910">
        <v>2.6933046876065725</v>
      </c>
      <c r="AT910" s="1"/>
    </row>
    <row r="911" spans="6:46" x14ac:dyDescent="0.35">
      <c r="F911" s="4">
        <v>44234.875</v>
      </c>
      <c r="H911">
        <v>-3.8</v>
      </c>
      <c r="I911">
        <v>-2.2166666666666699</v>
      </c>
      <c r="K911">
        <v>3.4445482560862699E-4</v>
      </c>
      <c r="L911">
        <v>1.6005036026796299E-4</v>
      </c>
      <c r="N911">
        <f t="shared" si="73"/>
        <v>2.4111837792603887E-4</v>
      </c>
      <c r="O911" s="2">
        <f t="shared" si="74"/>
        <v>4.8015108080388904E-5</v>
      </c>
      <c r="Q911">
        <f>N911+O911</f>
        <v>2.8913348600642777E-4</v>
      </c>
      <c r="S911">
        <f>IF(H911&gt;$B$5,$B$5,($B$3 - $B$5)*(($B$5-H911)/($B$5-$B$6))^(1/$B$2)+$B$5)</f>
        <v>51.733333333333334</v>
      </c>
      <c r="T911">
        <f>K911*S911</f>
        <v>1.7819796311486304E-2</v>
      </c>
      <c r="U911" s="3">
        <f>S911*N911/Q911+$B$7*O911/Q911</f>
        <v>52.275814092753627</v>
      </c>
      <c r="V911">
        <f>IF(U911-H911&lt;=10,10,U911-H911)</f>
        <v>56.075814092753625</v>
      </c>
      <c r="X911">
        <f t="shared" si="75"/>
        <v>7.6618428282726209E-6</v>
      </c>
      <c r="Y911">
        <f t="shared" si="76"/>
        <v>0.97350067287570319</v>
      </c>
      <c r="AA911">
        <f>((Y911*V911)+H911+273)/(Y911*V911)</f>
        <v>5.9313203048812619</v>
      </c>
      <c r="AB911">
        <f t="shared" si="77"/>
        <v>4.7455141302437198E-5</v>
      </c>
      <c r="AD911">
        <f>AA911*$C$28</f>
        <v>3.3439405324370246</v>
      </c>
      <c r="AF911">
        <f>(Q911-X911)/AD911+X911</f>
        <v>9.1835481817307491E-5</v>
      </c>
      <c r="AH911">
        <f>Q911/AF911</f>
        <v>3.1483853548197653</v>
      </c>
      <c r="AJ911">
        <v>2.7242738511159357</v>
      </c>
      <c r="AT911" s="1"/>
    </row>
    <row r="912" spans="6:46" x14ac:dyDescent="0.35">
      <c r="F912" s="4">
        <v>44234.916666666664</v>
      </c>
      <c r="H912">
        <v>-4</v>
      </c>
      <c r="I912">
        <v>-2.2166666666666699</v>
      </c>
      <c r="K912">
        <v>3.4530773815877298E-4</v>
      </c>
      <c r="L912">
        <v>1.3180610767401599E-4</v>
      </c>
      <c r="N912">
        <f t="shared" si="73"/>
        <v>2.4171541671114106E-4</v>
      </c>
      <c r="O912" s="2">
        <f t="shared" si="74"/>
        <v>3.9541832302204804E-5</v>
      </c>
      <c r="Q912">
        <f>N912+O912</f>
        <v>2.8125724901334584E-4</v>
      </c>
      <c r="S912">
        <f>IF(H912&gt;$B$5,$B$5,($B$3 - $B$5)*(($B$5-H912)/($B$5-$B$6))^(1/$B$2)+$B$5)</f>
        <v>52</v>
      </c>
      <c r="T912">
        <f>K912*S912</f>
        <v>1.7956002384256195E-2</v>
      </c>
      <c r="U912" s="3">
        <f>S912*N912/Q912+$B$7*O912/Q912</f>
        <v>52.421768673777315</v>
      </c>
      <c r="V912">
        <f>IF(U912-H912&lt;=10,10,U912-H912)</f>
        <v>56.421768673777315</v>
      </c>
      <c r="X912">
        <f t="shared" si="75"/>
        <v>0</v>
      </c>
      <c r="Y912">
        <f t="shared" si="76"/>
        <v>1</v>
      </c>
      <c r="AA912">
        <f>((Y912*V912)+H912+273)/(Y912*V912)</f>
        <v>5.7676633739597909</v>
      </c>
      <c r="AB912">
        <f t="shared" si="77"/>
        <v>4.8764504926411577E-5</v>
      </c>
      <c r="AD912">
        <f>AA912*$C$28</f>
        <v>3.2516745584898445</v>
      </c>
      <c r="AF912">
        <f>(Q912-X912)/AD912+X912</f>
        <v>8.6496124982436259E-5</v>
      </c>
      <c r="AH912">
        <f>Q912/AF912</f>
        <v>3.2516745584898445</v>
      </c>
      <c r="AJ912">
        <v>2.7091448928827222</v>
      </c>
      <c r="AT912" s="1"/>
    </row>
    <row r="913" spans="6:46" x14ac:dyDescent="0.35">
      <c r="F913" s="4">
        <v>44234.958333333336</v>
      </c>
      <c r="H913">
        <v>-4.0999999999999996</v>
      </c>
      <c r="I913">
        <v>-2.2166666666666699</v>
      </c>
      <c r="K913">
        <v>3.39337350307756E-4</v>
      </c>
      <c r="L913" s="2">
        <v>9.7242902722384896E-5</v>
      </c>
      <c r="N913">
        <f t="shared" si="73"/>
        <v>2.3753614521542917E-4</v>
      </c>
      <c r="O913" s="2">
        <f t="shared" si="74"/>
        <v>2.9172870816715474E-5</v>
      </c>
      <c r="Q913">
        <f>N913+O913</f>
        <v>2.6670901603214464E-4</v>
      </c>
      <c r="S913">
        <f>IF(H913&gt;$B$5,$B$5,($B$3 - $B$5)*(($B$5-H913)/($B$5-$B$6))^(1/$B$2)+$B$5)</f>
        <v>52.133333333333333</v>
      </c>
      <c r="T913">
        <f>K913*S913</f>
        <v>1.7690787196044347E-2</v>
      </c>
      <c r="U913" s="3">
        <f>S913*N913/Q913+$B$7*O913/Q913</f>
        <v>52.446891898339523</v>
      </c>
      <c r="V913">
        <f>IF(U913-H913&lt;=10,10,U913-H913)</f>
        <v>56.546891898339524</v>
      </c>
      <c r="X913">
        <f t="shared" si="75"/>
        <v>0</v>
      </c>
      <c r="Y913">
        <f t="shared" si="76"/>
        <v>1</v>
      </c>
      <c r="AA913">
        <f>((Y913*V913)+H913+273)/(Y913*V913)</f>
        <v>5.7553453598021029</v>
      </c>
      <c r="AB913">
        <f t="shared" si="77"/>
        <v>4.6341096729826029E-5</v>
      </c>
      <c r="AD913">
        <f>AA913*$C$28</f>
        <v>3.2447299484024201</v>
      </c>
      <c r="AF913">
        <f>(Q913-X913)/AD913+X913</f>
        <v>8.2197600500917464E-5</v>
      </c>
      <c r="AH913">
        <f>Q913/AF913</f>
        <v>3.2447299484024197</v>
      </c>
      <c r="AJ913">
        <v>2.6257799014785967</v>
      </c>
      <c r="AL913" s="2"/>
      <c r="AT913" s="1"/>
    </row>
    <row r="914" spans="6:46" x14ac:dyDescent="0.35">
      <c r="F914" s="4">
        <v>44235</v>
      </c>
      <c r="H914">
        <v>-4.3</v>
      </c>
      <c r="I914">
        <v>-5.7708333333333304</v>
      </c>
      <c r="K914">
        <v>4.3583831312418101E-4</v>
      </c>
      <c r="L914" s="2">
        <v>3.7530556150953302E-5</v>
      </c>
      <c r="N914">
        <f t="shared" si="73"/>
        <v>3.0508681918692667E-4</v>
      </c>
      <c r="O914" s="2">
        <f t="shared" si="74"/>
        <v>1.1259166845285992E-5</v>
      </c>
      <c r="P914">
        <f>SUM(N914:O1033)/5</f>
        <v>8.2268358948002634E-3</v>
      </c>
      <c r="Q914">
        <f>N914+O914</f>
        <v>3.1634598603221263E-4</v>
      </c>
      <c r="S914">
        <f>IF(H914&gt;$B$5,$B$5,($B$3 - $B$5)*(($B$5-H914)/($B$5-$B$6))^(1/$B$2)+$B$5)</f>
        <v>52.400000000000006</v>
      </c>
      <c r="T914">
        <f>K914*S914</f>
        <v>2.2837927607707087E-2</v>
      </c>
      <c r="U914" s="3">
        <f>S914*N914/Q914+$B$7*O914/Q914</f>
        <v>52.492537396048284</v>
      </c>
      <c r="V914">
        <f>IF(U914-H914&lt;=10,10,U914-H914)</f>
        <v>56.792537396048282</v>
      </c>
      <c r="X914">
        <f t="shared" si="75"/>
        <v>3.4874342854057487E-5</v>
      </c>
      <c r="Y914">
        <f t="shared" si="76"/>
        <v>0.8897588577257739</v>
      </c>
      <c r="AA914">
        <f>((Y914*V914)+H914+273)/(Y914*V914)</f>
        <v>6.3174580645001832</v>
      </c>
      <c r="AB914">
        <f t="shared" si="77"/>
        <v>4.4554572472721951E-5</v>
      </c>
      <c r="AD914">
        <f>AA914*$C$28</f>
        <v>3.5616360267153402</v>
      </c>
      <c r="AF914">
        <f>(Q914-X914)/AD914+X914</f>
        <v>1.1390309286300709E-4</v>
      </c>
      <c r="AH914">
        <f>Q914/AF914</f>
        <v>2.777325690468182</v>
      </c>
      <c r="AL914" s="2"/>
      <c r="AT914" s="1"/>
    </row>
    <row r="915" spans="6:46" x14ac:dyDescent="0.35">
      <c r="F915" s="4">
        <v>44235.041666666664</v>
      </c>
      <c r="H915">
        <v>-4.4000000000000004</v>
      </c>
      <c r="I915">
        <v>-5.7708333333333304</v>
      </c>
      <c r="K915">
        <v>4.34985400574036E-4</v>
      </c>
      <c r="L915" s="2">
        <v>1.56056199026532E-5</v>
      </c>
      <c r="N915">
        <f t="shared" si="73"/>
        <v>3.0448978040182516E-4</v>
      </c>
      <c r="O915" s="2">
        <f t="shared" si="74"/>
        <v>4.6816859707959604E-6</v>
      </c>
      <c r="Q915">
        <f>N915+O915</f>
        <v>3.0917146637262114E-4</v>
      </c>
      <c r="S915">
        <f>IF(H915&gt;$B$5,$B$5,($B$3 - $B$5)*(($B$5-H915)/($B$5-$B$6))^(1/$B$2)+$B$5)</f>
        <v>52.533333333333331</v>
      </c>
      <c r="T915">
        <f>K915*S915</f>
        <v>2.2851233043489357E-2</v>
      </c>
      <c r="U915" s="3">
        <f>S915*N915/Q915+$B$7*O915/Q915</f>
        <v>52.570685288426247</v>
      </c>
      <c r="V915">
        <f>IF(U915-H915&lt;=10,10,U915-H915)</f>
        <v>56.970685288426246</v>
      </c>
      <c r="X915">
        <f t="shared" si="75"/>
        <v>2.7699823194465996E-5</v>
      </c>
      <c r="Y915">
        <f t="shared" si="76"/>
        <v>0.91040627545789921</v>
      </c>
      <c r="AA915">
        <f>((Y915*V915)+H915+273)/(Y915*V915)</f>
        <v>6.1786829350049013</v>
      </c>
      <c r="AB915">
        <f t="shared" si="77"/>
        <v>4.5555281949086108E-5</v>
      </c>
      <c r="AD915">
        <f>AA915*$C$28</f>
        <v>3.4833978341106397</v>
      </c>
      <c r="AF915">
        <f>(Q915-X915)/AD915+X915</f>
        <v>1.0850358336847977E-4</v>
      </c>
      <c r="AH915">
        <f>Q915/AF915</f>
        <v>2.8494124965686183</v>
      </c>
      <c r="AL915" s="2"/>
      <c r="AT915" s="1"/>
    </row>
    <row r="916" spans="6:46" x14ac:dyDescent="0.35">
      <c r="F916" s="4">
        <v>44235.083333333336</v>
      </c>
      <c r="H916">
        <v>-4.5</v>
      </c>
      <c r="I916">
        <v>-5.7708333333333304</v>
      </c>
      <c r="K916">
        <v>4.3632569172426402E-4</v>
      </c>
      <c r="L916" s="2">
        <v>3.0954506962448998E-6</v>
      </c>
      <c r="N916">
        <f t="shared" si="73"/>
        <v>3.0542798420698478E-4</v>
      </c>
      <c r="O916" s="2">
        <f t="shared" si="74"/>
        <v>9.2863520887347003E-7</v>
      </c>
      <c r="Q916">
        <f>N916+O916</f>
        <v>3.0635661941585826E-4</v>
      </c>
      <c r="S916">
        <f>IF(H916&gt;$B$5,$B$5,($B$3 - $B$5)*(($B$5-H916)/($B$5-$B$6))^(1/$B$2)+$B$5)</f>
        <v>52.666666666666664</v>
      </c>
      <c r="T916">
        <f>K916*S916</f>
        <v>2.2979819764144569E-2</v>
      </c>
      <c r="U916" s="3">
        <f>S916*N916/Q916+$B$7*O916/Q916</f>
        <v>52.673739520164986</v>
      </c>
      <c r="V916">
        <f>IF(U916-H916&lt;=10,10,U916-H916)</f>
        <v>57.173739520164986</v>
      </c>
      <c r="X916">
        <f t="shared" si="75"/>
        <v>2.4884976237703118E-5</v>
      </c>
      <c r="Y916">
        <f t="shared" si="76"/>
        <v>0.91877121413223506</v>
      </c>
      <c r="AA916">
        <f>((Y916*V916)+H916+273)/(Y916*V916)</f>
        <v>6.1114052110459589</v>
      </c>
      <c r="AB916">
        <f t="shared" si="77"/>
        <v>4.6056779653460689E-5</v>
      </c>
      <c r="AD916">
        <f>AA916*$C$28</f>
        <v>3.4454682170081421</v>
      </c>
      <c r="AF916">
        <f>(Q916-X916)/AD916+X916</f>
        <v>1.0657826883251041E-4</v>
      </c>
      <c r="AH916">
        <f>Q916/AF916</f>
        <v>2.8744754702039961</v>
      </c>
      <c r="AL916" s="2"/>
      <c r="AT916" s="1"/>
    </row>
    <row r="917" spans="6:46" x14ac:dyDescent="0.35">
      <c r="F917" s="4">
        <v>44235.125</v>
      </c>
      <c r="H917">
        <v>-4.5999999999999996</v>
      </c>
      <c r="I917">
        <v>-5.7708333333333304</v>
      </c>
      <c r="K917">
        <v>4.4071209912501099E-4</v>
      </c>
      <c r="L917" s="2">
        <v>6.2336942439434004E-6</v>
      </c>
      <c r="N917">
        <f t="shared" si="73"/>
        <v>3.0849846938750769E-4</v>
      </c>
      <c r="O917" s="2">
        <f t="shared" si="74"/>
        <v>1.8701082731830205E-6</v>
      </c>
      <c r="Q917">
        <f>N917+O917</f>
        <v>3.1036857766069071E-4</v>
      </c>
      <c r="S917">
        <f>IF(H917&gt;$B$5,$B$5,($B$3 - $B$5)*(($B$5-H917)/($B$5-$B$6))^(1/$B$2)+$B$5)</f>
        <v>52.800000000000004</v>
      </c>
      <c r="T917">
        <f>K917*S917</f>
        <v>2.3269598833800583E-2</v>
      </c>
      <c r="U917" s="3">
        <f>S917*N917/Q917+$B$7*O917/Q917</f>
        <v>52.813255975305275</v>
      </c>
      <c r="V917">
        <f>IF(U917-H917&lt;=10,10,U917-H917)</f>
        <v>57.413255975305276</v>
      </c>
      <c r="X917">
        <f t="shared" si="75"/>
        <v>2.8896934482535558E-5</v>
      </c>
      <c r="Y917">
        <f t="shared" si="76"/>
        <v>0.90689478071415131</v>
      </c>
      <c r="AA917">
        <f>((Y917*V917)+H917+273)/(Y917*V917)</f>
        <v>6.1548191361766449</v>
      </c>
      <c r="AB917">
        <f t="shared" si="77"/>
        <v>4.5731911360924972E-5</v>
      </c>
      <c r="AD917">
        <f>AA917*$C$28</f>
        <v>3.4699439789725082</v>
      </c>
      <c r="AF917">
        <f>(Q917-X917)/AD917+X917</f>
        <v>1.1001399138139139E-4</v>
      </c>
      <c r="AH917">
        <f>Q917/AF917</f>
        <v>2.8211736867606172</v>
      </c>
      <c r="AL917" s="2"/>
      <c r="AT917" s="1"/>
    </row>
    <row r="918" spans="6:46" x14ac:dyDescent="0.35">
      <c r="F918" s="4">
        <v>44235.166666666664</v>
      </c>
      <c r="H918">
        <v>-4.7</v>
      </c>
      <c r="I918">
        <v>-5.7708333333333304</v>
      </c>
      <c r="K918">
        <v>4.4071209912501099E-4</v>
      </c>
      <c r="L918" s="2">
        <v>2.1882106998050199E-5</v>
      </c>
      <c r="N918">
        <f t="shared" si="73"/>
        <v>3.0849846938750769E-4</v>
      </c>
      <c r="O918" s="2">
        <f t="shared" si="74"/>
        <v>6.5646320994150608E-6</v>
      </c>
      <c r="Q918">
        <f>N918+O918</f>
        <v>3.1506310148692274E-4</v>
      </c>
      <c r="S918">
        <f>IF(H918&gt;$B$5,$B$5,($B$3 - $B$5)*(($B$5-H918)/($B$5-$B$6))^(1/$B$2)+$B$5)</f>
        <v>52.933333333333337</v>
      </c>
      <c r="T918">
        <f>K918*S918</f>
        <v>2.3328360447017249E-2</v>
      </c>
      <c r="U918" s="3">
        <f>S918*N918/Q918+$B$7*O918/Q918</f>
        <v>52.976394251209037</v>
      </c>
      <c r="V918">
        <f>IF(U918-H918&lt;=10,10,U918-H918)</f>
        <v>57.67639425120904</v>
      </c>
      <c r="X918">
        <f t="shared" si="75"/>
        <v>3.3591458308767589E-5</v>
      </c>
      <c r="Y918">
        <f t="shared" si="76"/>
        <v>0.89338180780220033</v>
      </c>
      <c r="AA918">
        <f>((Y918*V918)+H918+273)/(Y918*V918)</f>
        <v>6.2069746855140435</v>
      </c>
      <c r="AB918">
        <f t="shared" si="77"/>
        <v>4.5347638332577556E-5</v>
      </c>
      <c r="AD918">
        <f>AA918*$C$28</f>
        <v>3.4993480654922191</v>
      </c>
      <c r="AF918">
        <f>(Q918-X918)/AD918+X918</f>
        <v>1.1402691025874767E-4</v>
      </c>
      <c r="AH918">
        <f>Q918/AF918</f>
        <v>2.7630591828892634</v>
      </c>
      <c r="AL918" s="2"/>
      <c r="AT918" s="1"/>
    </row>
    <row r="919" spans="6:46" x14ac:dyDescent="0.35">
      <c r="F919" s="4">
        <v>44235.208333333336</v>
      </c>
      <c r="H919">
        <v>-5.0999999999999996</v>
      </c>
      <c r="I919">
        <v>-5.7708333333333304</v>
      </c>
      <c r="K919">
        <v>4.41565011675156E-4</v>
      </c>
      <c r="L919" s="2">
        <v>8.4604148701770398E-5</v>
      </c>
      <c r="N919">
        <f t="shared" si="73"/>
        <v>3.090955081726092E-4</v>
      </c>
      <c r="O919" s="2">
        <f t="shared" si="74"/>
        <v>2.5381244610531124E-5</v>
      </c>
      <c r="Q919">
        <f>N919+O919</f>
        <v>3.3447675278314029E-4</v>
      </c>
      <c r="S919">
        <f>IF(H919&gt;$B$5,$B$5,($B$3 - $B$5)*(($B$5-H919)/($B$5-$B$6))^(1/$B$2)+$B$5)</f>
        <v>53.466666666666669</v>
      </c>
      <c r="T919">
        <f>K919*S919</f>
        <v>2.360900929089834E-2</v>
      </c>
      <c r="U919" s="3">
        <f>S919*N919/Q919+$B$7*O919/Q919</f>
        <v>53.583021265540829</v>
      </c>
      <c r="V919">
        <f>IF(U919-H919&lt;=10,10,U919-H919)</f>
        <v>58.68302126554083</v>
      </c>
      <c r="X919">
        <f t="shared" si="75"/>
        <v>5.3005109604985147E-5</v>
      </c>
      <c r="Y919">
        <f t="shared" si="76"/>
        <v>0.84152827015947718</v>
      </c>
      <c r="AA919">
        <f>((Y919*V919)+H919+273)/(Y919*V919)</f>
        <v>6.4248975172206944</v>
      </c>
      <c r="AB919">
        <f t="shared" si="77"/>
        <v>4.380951484809289E-5</v>
      </c>
      <c r="AD919">
        <f>AA919*$C$28</f>
        <v>3.6222078930566841</v>
      </c>
      <c r="AF919">
        <f>(Q919-X919)/AD919+X919</f>
        <v>1.3071231236319811E-4</v>
      </c>
      <c r="AH919">
        <f>Q919/AF919</f>
        <v>2.5588771764190121</v>
      </c>
      <c r="AL919" s="2"/>
      <c r="AT919" s="1"/>
    </row>
    <row r="920" spans="6:46" x14ac:dyDescent="0.35">
      <c r="F920" s="4">
        <v>44235.25</v>
      </c>
      <c r="H920">
        <v>-5.6</v>
      </c>
      <c r="I920">
        <v>-5.7708333333333304</v>
      </c>
      <c r="K920">
        <v>4.4461112792567399E-4</v>
      </c>
      <c r="L920">
        <v>1.8188963801576399E-4</v>
      </c>
      <c r="N920">
        <f t="shared" si="73"/>
        <v>3.1122778954797178E-4</v>
      </c>
      <c r="O920" s="2">
        <f t="shared" si="74"/>
        <v>5.4566891404729205E-5</v>
      </c>
      <c r="Q920">
        <f>N920+O920</f>
        <v>3.6579468095270098E-4</v>
      </c>
      <c r="S920">
        <f>IF(H920&gt;$B$5,$B$5,($B$3 - $B$5)*(($B$5-H920)/($B$5-$B$6))^(1/$B$2)+$B$5)</f>
        <v>54.133333333333333</v>
      </c>
      <c r="T920">
        <f>K920*S920</f>
        <v>2.4068282391709817E-2</v>
      </c>
      <c r="U920" s="3">
        <f>S920*N920/Q920+$B$7*O920/Q920</f>
        <v>54.262617077320343</v>
      </c>
      <c r="V920">
        <f>IF(U920-H920&lt;=10,10,U920-H920)</f>
        <v>59.862617077320344</v>
      </c>
      <c r="X920">
        <f t="shared" si="75"/>
        <v>8.4323037774545833E-5</v>
      </c>
      <c r="Y920">
        <f t="shared" si="76"/>
        <v>0.76947986899391463</v>
      </c>
      <c r="AA920">
        <f>((Y920*V920)+H920+273)/(Y920*V920)</f>
        <v>6.8050831007803776</v>
      </c>
      <c r="AB920">
        <f t="shared" si="77"/>
        <v>4.1361970017071088E-5</v>
      </c>
      <c r="AD920">
        <f>AA920*$C$28</f>
        <v>3.8365476888129848</v>
      </c>
      <c r="AF920">
        <f>(Q920-X920)/AD920+X920</f>
        <v>1.5768890365414905E-4</v>
      </c>
      <c r="AH920">
        <f>Q920/AF920</f>
        <v>2.3197236614377101</v>
      </c>
      <c r="AT920" s="1"/>
    </row>
    <row r="921" spans="6:46" x14ac:dyDescent="0.35">
      <c r="F921" s="4">
        <v>44235.291666666664</v>
      </c>
      <c r="H921">
        <v>-6</v>
      </c>
      <c r="I921">
        <v>-5.7708333333333304</v>
      </c>
      <c r="K921">
        <v>4.47291710226131E-4</v>
      </c>
      <c r="L921">
        <v>2.3837814320365699E-4</v>
      </c>
      <c r="N921">
        <f t="shared" si="73"/>
        <v>3.1310419715829168E-4</v>
      </c>
      <c r="O921" s="2">
        <f t="shared" si="74"/>
        <v>7.1513442961097115E-5</v>
      </c>
      <c r="Q921">
        <f>N921+O921</f>
        <v>3.8461764011938878E-4</v>
      </c>
      <c r="S921">
        <f>IF(H921&gt;$B$5,$B$5,($B$3 - $B$5)*(($B$5-H921)/($B$5-$B$6))^(1/$B$2)+$B$5)</f>
        <v>54.666666666666671</v>
      </c>
      <c r="T921">
        <f>K921*S921</f>
        <v>2.4451946825695164E-2</v>
      </c>
      <c r="U921" s="3">
        <f>S921*N921/Q921+$B$7*O921/Q921</f>
        <v>54.728644620441663</v>
      </c>
      <c r="V921">
        <f>IF(U921-H921&lt;=10,10,U921-H921)</f>
        <v>60.728644620441663</v>
      </c>
      <c r="X921">
        <f t="shared" si="75"/>
        <v>1.0314599694123363E-4</v>
      </c>
      <c r="Y921">
        <f t="shared" si="76"/>
        <v>0.73182198063194348</v>
      </c>
      <c r="AA921">
        <f>((Y921*V921)+H921+273)/(Y921*V921)</f>
        <v>7.0077551360680896</v>
      </c>
      <c r="AB921">
        <f t="shared" si="77"/>
        <v>4.0165736061389159E-5</v>
      </c>
      <c r="AD921">
        <f>AA921*$C$28</f>
        <v>3.9508094718147131</v>
      </c>
      <c r="AF921">
        <f>(Q921-X921)/AD921+X921</f>
        <v>1.7439004077229886E-4</v>
      </c>
      <c r="AH921">
        <f>Q921/AF921</f>
        <v>2.2055023235047244</v>
      </c>
      <c r="AT921" s="1"/>
    </row>
    <row r="922" spans="6:46" x14ac:dyDescent="0.35">
      <c r="F922" s="4">
        <v>44235.333333333336</v>
      </c>
      <c r="H922">
        <v>-6.2</v>
      </c>
      <c r="I922">
        <v>-5.7708333333333304</v>
      </c>
      <c r="K922">
        <v>4.4339268142546702E-4</v>
      </c>
      <c r="L922">
        <v>2.28962987907939E-4</v>
      </c>
      <c r="N922">
        <f t="shared" si="73"/>
        <v>3.1037487699782688E-4</v>
      </c>
      <c r="O922" s="2">
        <f t="shared" si="74"/>
        <v>6.8688896372381706E-5</v>
      </c>
      <c r="Q922">
        <f>N922+O922</f>
        <v>3.790637733702086E-4</v>
      </c>
      <c r="S922">
        <f>IF(H922&gt;$B$5,$B$5,($B$3 - $B$5)*(($B$5-H922)/($B$5-$B$6))^(1/$B$2)+$B$5)</f>
        <v>54.93333333333333</v>
      </c>
      <c r="T922">
        <f>K922*S922</f>
        <v>2.4357037966305655E-2</v>
      </c>
      <c r="U922" s="3">
        <f>S922*N922/Q922+$B$7*O922/Q922</f>
        <v>54.945413780160109</v>
      </c>
      <c r="V922">
        <f>IF(U922-H922&lt;=10,10,U922-H922)</f>
        <v>61.145413780160112</v>
      </c>
      <c r="X922">
        <f t="shared" si="75"/>
        <v>9.7592130192053451E-5</v>
      </c>
      <c r="Y922">
        <f t="shared" si="76"/>
        <v>0.74254429716568793</v>
      </c>
      <c r="AA922">
        <f>((Y922*V922)+H922+273)/(Y922*V922)</f>
        <v>6.8762406066685307</v>
      </c>
      <c r="AB922">
        <f t="shared" si="77"/>
        <v>4.0933943309835012E-5</v>
      </c>
      <c r="AD922">
        <f>AA922*$C$28</f>
        <v>3.8766646367934707</v>
      </c>
      <c r="AF922">
        <f>(Q922-X922)/AD922+X922</f>
        <v>1.7019878295915236E-4</v>
      </c>
      <c r="AH922">
        <f>Q922/AF922</f>
        <v>2.227182631859264</v>
      </c>
      <c r="AT922" s="1"/>
    </row>
    <row r="923" spans="6:46" x14ac:dyDescent="0.35">
      <c r="F923" s="4">
        <v>44235.375</v>
      </c>
      <c r="H923">
        <v>-6.4</v>
      </c>
      <c r="I923">
        <v>-5.7708333333333304</v>
      </c>
      <c r="K923">
        <v>4.3851889542463699E-4</v>
      </c>
      <c r="L923">
        <v>1.7561327224968699E-4</v>
      </c>
      <c r="N923">
        <f t="shared" si="73"/>
        <v>3.0696322679724585E-4</v>
      </c>
      <c r="O923" s="2">
        <f t="shared" si="74"/>
        <v>5.2683981674906102E-5</v>
      </c>
      <c r="Q923">
        <f>N923+O923</f>
        <v>3.5964720847215197E-4</v>
      </c>
      <c r="S923">
        <f>IF(H923&gt;$B$5,$B$5,($B$3 - $B$5)*(($B$5-H923)/($B$5-$B$6))^(1/$B$2)+$B$5)</f>
        <v>55.2</v>
      </c>
      <c r="T923">
        <f>K923*S923</f>
        <v>2.4206243027439962E-2</v>
      </c>
      <c r="U923" s="3">
        <f>S923*N923/Q923+$B$7*O923/Q923</f>
        <v>55.170702410343345</v>
      </c>
      <c r="V923">
        <f>IF(U923-H923&lt;=10,10,U923-H923)</f>
        <v>61.570702410343344</v>
      </c>
      <c r="X923">
        <f t="shared" si="75"/>
        <v>7.8175565293996823E-5</v>
      </c>
      <c r="Y923">
        <f t="shared" si="76"/>
        <v>0.78263263706091002</v>
      </c>
      <c r="AA923">
        <f>((Y923*V923)+H923+273)/(Y923*V923)</f>
        <v>6.5325848377926521</v>
      </c>
      <c r="AB923">
        <f t="shared" si="77"/>
        <v>4.3087330691791499E-5</v>
      </c>
      <c r="AD923">
        <f>AA923*$C$28</f>
        <v>3.6829195015317415</v>
      </c>
      <c r="AF923">
        <f>(Q923-X923)/AD923+X923</f>
        <v>1.5460179265549358E-4</v>
      </c>
      <c r="AH923">
        <f>Q923/AF923</f>
        <v>2.3262809718744379</v>
      </c>
      <c r="AT923" s="1"/>
    </row>
    <row r="924" spans="6:46" x14ac:dyDescent="0.35">
      <c r="F924" s="4">
        <v>44235.416666666664</v>
      </c>
      <c r="H924">
        <v>-6.2</v>
      </c>
      <c r="I924">
        <v>-5.7708333333333304</v>
      </c>
      <c r="K924">
        <v>4.2694365367266699E-4</v>
      </c>
      <c r="L924">
        <v>1.44231443419306E-4</v>
      </c>
      <c r="N924">
        <f t="shared" si="73"/>
        <v>2.9886055757086689E-4</v>
      </c>
      <c r="O924" s="2">
        <f t="shared" si="74"/>
        <v>4.3269433025791807E-5</v>
      </c>
      <c r="Q924">
        <f>N924+O924</f>
        <v>3.4212999059665867E-4</v>
      </c>
      <c r="S924">
        <f>IF(H924&gt;$B$5,$B$5,($B$3 - $B$5)*(($B$5-H924)/($B$5-$B$6))^(1/$B$2)+$B$5)</f>
        <v>54.93333333333333</v>
      </c>
      <c r="T924">
        <f>K924*S924</f>
        <v>2.3453438041751838E-2</v>
      </c>
      <c r="U924" s="3">
        <f>S924*N924/Q924+$B$7*O924/Q924</f>
        <v>54.941764715988086</v>
      </c>
      <c r="V924">
        <f>IF(U924-H924&lt;=10,10,U924-H924)</f>
        <v>61.141764715988089</v>
      </c>
      <c r="X924">
        <f t="shared" si="75"/>
        <v>6.0658347418503526E-5</v>
      </c>
      <c r="Y924">
        <f t="shared" si="76"/>
        <v>0.82270379947481886</v>
      </c>
      <c r="AA924">
        <f>((Y924*V924)+H924+273)/(Y924*V924)</f>
        <v>6.3040102266748512</v>
      </c>
      <c r="AB924">
        <f t="shared" si="77"/>
        <v>4.4649617157525103E-5</v>
      </c>
      <c r="AD924">
        <f>AA924*$C$28</f>
        <v>3.5540544483034036</v>
      </c>
      <c r="AF924">
        <f>(Q924-X924)/AD924+X924</f>
        <v>1.3985568310156293E-4</v>
      </c>
      <c r="AH924">
        <f>Q924/AF924</f>
        <v>2.4463073863663056</v>
      </c>
      <c r="AT924" s="1"/>
    </row>
    <row r="925" spans="6:46" x14ac:dyDescent="0.35">
      <c r="F925" s="4">
        <v>44235.458333333336</v>
      </c>
      <c r="H925">
        <v>-6.1</v>
      </c>
      <c r="I925">
        <v>-5.7708333333333304</v>
      </c>
      <c r="K925">
        <v>4.1195676172011699E-4</v>
      </c>
      <c r="L925">
        <v>1.3481628812358801E-4</v>
      </c>
      <c r="N925">
        <f t="shared" si="73"/>
        <v>2.8836973320408188E-4</v>
      </c>
      <c r="O925" s="2">
        <f t="shared" si="74"/>
        <v>4.0444886437076405E-5</v>
      </c>
      <c r="Q925">
        <f>N925+O925</f>
        <v>3.2881461964115829E-4</v>
      </c>
      <c r="S925">
        <f>IF(H925&gt;$B$5,$B$5,($B$3 - $B$5)*(($B$5-H925)/($B$5-$B$6))^(1/$B$2)+$B$5)</f>
        <v>54.8</v>
      </c>
      <c r="T925">
        <f>K925*S925</f>
        <v>2.257523054226241E-2</v>
      </c>
      <c r="U925" s="3">
        <f>S925*N925/Q925+$B$7*O925/Q925</f>
        <v>54.824600418607432</v>
      </c>
      <c r="V925">
        <f>IF(U925-H925&lt;=10,10,U925-H925)</f>
        <v>60.924600418607433</v>
      </c>
      <c r="X925">
        <f t="shared" si="75"/>
        <v>4.7342976463003142E-5</v>
      </c>
      <c r="Y925">
        <f t="shared" si="76"/>
        <v>0.8560192472139182</v>
      </c>
      <c r="AA925">
        <f>((Y925*V925)+H925+273)/(Y925*V925)</f>
        <v>6.1176709016435913</v>
      </c>
      <c r="AB925">
        <f t="shared" si="77"/>
        <v>4.6009608510084152E-5</v>
      </c>
      <c r="AD925">
        <f>AA925*$C$28</f>
        <v>3.4490006677402141</v>
      </c>
      <c r="AF925">
        <f>(Q925-X925)/AD925+X925</f>
        <v>1.2895259916063381E-4</v>
      </c>
      <c r="AH925">
        <f>Q925/AF925</f>
        <v>2.5498874918493124</v>
      </c>
      <c r="AT925" s="1"/>
    </row>
    <row r="926" spans="6:46" x14ac:dyDescent="0.35">
      <c r="F926" s="4">
        <v>44235.5</v>
      </c>
      <c r="H926">
        <v>-5.9</v>
      </c>
      <c r="I926">
        <v>-5.7708333333333304</v>
      </c>
      <c r="K926">
        <v>3.9916307346793899E-4</v>
      </c>
      <c r="L926">
        <v>1.3167749859394599E-4</v>
      </c>
      <c r="N926">
        <f t="shared" si="73"/>
        <v>2.7941415142755725E-4</v>
      </c>
      <c r="O926" s="2">
        <f t="shared" si="74"/>
        <v>3.9503249578183801E-5</v>
      </c>
      <c r="Q926">
        <f>N926+O926</f>
        <v>3.1891740100574103E-4</v>
      </c>
      <c r="S926">
        <f>IF(H926&gt;$B$5,$B$5,($B$3 - $B$5)*(($B$5-H926)/($B$5-$B$6))^(1/$B$2)+$B$5)</f>
        <v>54.533333333333331</v>
      </c>
      <c r="T926">
        <f>K926*S926</f>
        <v>2.1767692939784939E-2</v>
      </c>
      <c r="U926" s="3">
        <f>S926*N926/Q926+$B$7*O926/Q926</f>
        <v>54.591137798517785</v>
      </c>
      <c r="V926">
        <f>IF(U926-H926&lt;=10,10,U926-H926)</f>
        <v>60.491137798517784</v>
      </c>
      <c r="X926">
        <f t="shared" si="75"/>
        <v>3.7445757827585886E-5</v>
      </c>
      <c r="Y926">
        <f t="shared" si="76"/>
        <v>0.88258477678076963</v>
      </c>
      <c r="AA926">
        <f>((Y926*V926)+H926+273)/(Y926*V926)</f>
        <v>6.0029446992427253</v>
      </c>
      <c r="AB926">
        <f t="shared" si="77"/>
        <v>4.6888928231116796E-5</v>
      </c>
      <c r="AD926">
        <f>AA926*$C$28</f>
        <v>3.384320701287364</v>
      </c>
      <c r="AF926">
        <f>(Q926-X926)/AD926+X926</f>
        <v>1.2061507540174072E-4</v>
      </c>
      <c r="AH926">
        <f>Q926/AF926</f>
        <v>2.6440923735569659</v>
      </c>
      <c r="AT926" s="1"/>
    </row>
    <row r="927" spans="6:46" x14ac:dyDescent="0.35">
      <c r="F927" s="4">
        <v>44235.541666666664</v>
      </c>
      <c r="H927">
        <v>-5.5</v>
      </c>
      <c r="I927">
        <v>-5.7708333333333304</v>
      </c>
      <c r="K927">
        <v>3.9380190886702699E-4</v>
      </c>
      <c r="L927">
        <v>1.3167749859394599E-4</v>
      </c>
      <c r="N927">
        <f t="shared" si="73"/>
        <v>2.7566133620691887E-4</v>
      </c>
      <c r="O927" s="2">
        <f t="shared" si="74"/>
        <v>3.9503249578183801E-5</v>
      </c>
      <c r="Q927">
        <f>N927+O927</f>
        <v>3.1516458578510266E-4</v>
      </c>
      <c r="S927">
        <f>IF(H927&gt;$B$5,$B$5,($B$3 - $B$5)*(($B$5-H927)/($B$5-$B$6))^(1/$B$2)+$B$5)</f>
        <v>54</v>
      </c>
      <c r="T927">
        <f>K927*S927</f>
        <v>2.1265303078819457E-2</v>
      </c>
      <c r="U927" s="3">
        <f>S927*N927/Q927+$B$7*O927/Q927</f>
        <v>54.125341651187682</v>
      </c>
      <c r="V927">
        <f>IF(U927-H927&lt;=10,10,U927-H927)</f>
        <v>59.625341651187682</v>
      </c>
      <c r="X927">
        <f t="shared" si="75"/>
        <v>3.3692942606947508E-5</v>
      </c>
      <c r="Y927">
        <f t="shared" si="76"/>
        <v>0.89309413517062697</v>
      </c>
      <c r="AA927">
        <f>((Y927*V927)+H927+273)/(Y927*V927)</f>
        <v>6.0233757922898858</v>
      </c>
      <c r="AB927">
        <f t="shared" si="77"/>
        <v>4.6729882525086328E-5</v>
      </c>
      <c r="AD927">
        <f>AA927*$C$28</f>
        <v>3.3958392766888923</v>
      </c>
      <c r="AF927">
        <f>(Q927-X927)/AD927+X927</f>
        <v>1.1658015258486014E-4</v>
      </c>
      <c r="AH927">
        <f>Q927/AF927</f>
        <v>2.7034154510622246</v>
      </c>
      <c r="AT927" s="1"/>
    </row>
    <row r="928" spans="6:46" x14ac:dyDescent="0.35">
      <c r="F928" s="4">
        <v>44235.583333333336</v>
      </c>
      <c r="H928">
        <v>-5.6</v>
      </c>
      <c r="I928">
        <v>-5.7708333333333304</v>
      </c>
      <c r="K928">
        <v>3.9160870516665298E-4</v>
      </c>
      <c r="L928">
        <v>1.19125009720435E-4</v>
      </c>
      <c r="N928">
        <f t="shared" si="73"/>
        <v>2.7412609361665709E-4</v>
      </c>
      <c r="O928" s="2">
        <f t="shared" si="74"/>
        <v>3.5737502916130507E-5</v>
      </c>
      <c r="Q928">
        <f>N928+O928</f>
        <v>3.0986359653278759E-4</v>
      </c>
      <c r="S928">
        <f>IF(H928&gt;$B$5,$B$5,($B$3 - $B$5)*(($B$5-H928)/($B$5-$B$6))^(1/$B$2)+$B$5)</f>
        <v>54.133333333333333</v>
      </c>
      <c r="T928">
        <f>K928*S928</f>
        <v>2.1199084573021481E-2</v>
      </c>
      <c r="U928" s="3">
        <f>S928*N928/Q928+$B$7*O928/Q928</f>
        <v>54.233288613249655</v>
      </c>
      <c r="V928">
        <f>IF(U928-H928&lt;=10,10,U928-H928)</f>
        <v>59.833288613249657</v>
      </c>
      <c r="X928">
        <f t="shared" si="75"/>
        <v>2.8391953354632441E-5</v>
      </c>
      <c r="Y928">
        <f t="shared" si="76"/>
        <v>0.90837273667406038</v>
      </c>
      <c r="AA928">
        <f>((Y928*V928)+H928+273)/(Y928*V928)</f>
        <v>5.919879185883052</v>
      </c>
      <c r="AB928">
        <f t="shared" si="77"/>
        <v>4.7546855998239225E-5</v>
      </c>
      <c r="AD928">
        <f>AA928*$C$28</f>
        <v>3.3374902954597592</v>
      </c>
      <c r="AF928">
        <f>(Q928-X928)/AD928+X928</f>
        <v>1.1272827144402505E-4</v>
      </c>
      <c r="AH928">
        <f>Q928/AF928</f>
        <v>2.7487656163223404</v>
      </c>
      <c r="AT928" s="1"/>
    </row>
    <row r="929" spans="6:46" x14ac:dyDescent="0.35">
      <c r="F929" s="4">
        <v>44235.625</v>
      </c>
      <c r="H929">
        <v>-5.8</v>
      </c>
      <c r="I929">
        <v>-5.7708333333333304</v>
      </c>
      <c r="K929">
        <v>3.9112132656656998E-4</v>
      </c>
      <c r="L929">
        <v>1.0657203552964101E-4</v>
      </c>
      <c r="N929">
        <f t="shared" si="73"/>
        <v>2.7378492859659898E-4</v>
      </c>
      <c r="O929" s="2">
        <f t="shared" si="74"/>
        <v>3.1971610658892304E-5</v>
      </c>
      <c r="Q929">
        <f>N929+O929</f>
        <v>3.057565392554913E-4</v>
      </c>
      <c r="S929">
        <f>IF(H929&gt;$B$5,$B$5,($B$3 - $B$5)*(($B$5-H929)/($B$5-$B$6))^(1/$B$2)+$B$5)</f>
        <v>54.4</v>
      </c>
      <c r="T929">
        <f>K929*S929</f>
        <v>2.1277000165221407E-2</v>
      </c>
      <c r="U929" s="3">
        <f>S929*N929/Q929+$B$7*O929/Q929</f>
        <v>54.462739349555839</v>
      </c>
      <c r="V929">
        <f>IF(U929-H929&lt;=10,10,U929-H929)</f>
        <v>60.262739349555837</v>
      </c>
      <c r="X929">
        <f t="shared" si="75"/>
        <v>2.4284896077336152E-5</v>
      </c>
      <c r="Y929">
        <f t="shared" si="76"/>
        <v>0.92057440165803417</v>
      </c>
      <c r="AA929">
        <f>((Y929*V929)+H929+273)/(Y929*V929)</f>
        <v>5.816468120059386</v>
      </c>
      <c r="AB929">
        <f t="shared" si="77"/>
        <v>4.8392192197776771E-5</v>
      </c>
      <c r="AD929">
        <f>AA929*$C$28</f>
        <v>3.2791895400232862</v>
      </c>
      <c r="AF929">
        <f>(Q929-X929)/AD929+X929</f>
        <v>1.1012063071320486E-4</v>
      </c>
      <c r="AH929">
        <f>Q929/AF929</f>
        <v>2.7765600076501125</v>
      </c>
      <c r="AT929" s="1"/>
    </row>
    <row r="930" spans="6:46" x14ac:dyDescent="0.35">
      <c r="F930" s="4">
        <v>44235.666666666664</v>
      </c>
      <c r="H930">
        <v>-5.7</v>
      </c>
      <c r="I930">
        <v>-5.7708333333333304</v>
      </c>
      <c r="K930">
        <v>3.9477666606719202E-4</v>
      </c>
      <c r="L930" s="2">
        <v>9.4018940009526307E-5</v>
      </c>
      <c r="N930">
        <f t="shared" si="73"/>
        <v>2.763436662470344E-4</v>
      </c>
      <c r="O930" s="2">
        <f t="shared" si="74"/>
        <v>2.8205682002857897E-5</v>
      </c>
      <c r="Q930">
        <f>N930+O930</f>
        <v>3.0454934824989229E-4</v>
      </c>
      <c r="S930">
        <f>IF(H930&gt;$B$5,$B$5,($B$3 - $B$5)*(($B$5-H930)/($B$5-$B$6))^(1/$B$2)+$B$5)</f>
        <v>54.266666666666666</v>
      </c>
      <c r="T930">
        <f>K930*S930</f>
        <v>2.1423213745246285E-2</v>
      </c>
      <c r="U930" s="3">
        <f>S930*N930/Q930+$B$7*O930/Q930</f>
        <v>54.334583957972512</v>
      </c>
      <c r="V930">
        <f>IF(U930-H930&lt;=10,10,U930-H930)</f>
        <v>60.034583957972515</v>
      </c>
      <c r="X930">
        <f t="shared" si="75"/>
        <v>2.3077705071737143E-5</v>
      </c>
      <c r="Y930">
        <f t="shared" si="76"/>
        <v>0.92422342978451832</v>
      </c>
      <c r="AA930">
        <f>((Y930*V930)+H930+273)/(Y930*V930)</f>
        <v>5.8174862018138143</v>
      </c>
      <c r="AB930">
        <f t="shared" si="77"/>
        <v>4.838372338388977E-5</v>
      </c>
      <c r="AD930">
        <f>AA930*$C$28</f>
        <v>3.2797635108542265</v>
      </c>
      <c r="AF930">
        <f>(Q930-X930)/AD930+X930</f>
        <v>1.0889841813432159E-4</v>
      </c>
      <c r="AH930">
        <f>Q930/AF930</f>
        <v>2.7966370262077045</v>
      </c>
      <c r="AL930" s="2"/>
      <c r="AT930" s="1"/>
    </row>
    <row r="931" spans="6:46" x14ac:dyDescent="0.35">
      <c r="F931" s="4">
        <v>44235.708333333336</v>
      </c>
      <c r="H931">
        <v>-5.9</v>
      </c>
      <c r="I931">
        <v>-5.7708333333333304</v>
      </c>
      <c r="K931">
        <v>3.9782278231771098E-4</v>
      </c>
      <c r="L931">
        <v>1.3795386436002199E-4</v>
      </c>
      <c r="N931">
        <f t="shared" si="73"/>
        <v>2.7847594762239769E-4</v>
      </c>
      <c r="O931" s="2">
        <f t="shared" si="74"/>
        <v>4.1386159308006606E-5</v>
      </c>
      <c r="Q931">
        <f>N931+O931</f>
        <v>3.1986210693040428E-4</v>
      </c>
      <c r="S931">
        <f>IF(H931&gt;$B$5,$B$5,($B$3 - $B$5)*(($B$5-H931)/($B$5-$B$6))^(1/$B$2)+$B$5)</f>
        <v>54.533333333333331</v>
      </c>
      <c r="T931">
        <f>K931*S931</f>
        <v>2.1694602395725838E-2</v>
      </c>
      <c r="U931" s="3">
        <f>S931*N931/Q931+$B$7*O931/Q931</f>
        <v>54.593714168049104</v>
      </c>
      <c r="V931">
        <f>IF(U931-H931&lt;=10,10,U931-H931)</f>
        <v>60.493714168049102</v>
      </c>
      <c r="X931">
        <f t="shared" si="75"/>
        <v>3.839046375224913E-5</v>
      </c>
      <c r="Y931">
        <f t="shared" si="76"/>
        <v>0.87997808142806322</v>
      </c>
      <c r="AA931">
        <f>((Y931*V931)+H931+273)/(Y931*V931)</f>
        <v>6.0175508582674766</v>
      </c>
      <c r="AB931">
        <f t="shared" si="77"/>
        <v>4.6775116622644401E-5</v>
      </c>
      <c r="AD931">
        <f>AA931*$C$28</f>
        <v>3.3925553142698885</v>
      </c>
      <c r="AF931">
        <f>(Q931-X931)/AD931+X931</f>
        <v>1.2135790778896651E-4</v>
      </c>
      <c r="AH931">
        <f>Q931/AF931</f>
        <v>2.6356923315341234</v>
      </c>
      <c r="AT931" s="1"/>
    </row>
    <row r="932" spans="6:46" x14ac:dyDescent="0.35">
      <c r="F932" s="4">
        <v>44235.75</v>
      </c>
      <c r="H932">
        <v>-6</v>
      </c>
      <c r="I932">
        <v>-5.7708333333333304</v>
      </c>
      <c r="K932">
        <v>4.05742684569059E-4</v>
      </c>
      <c r="L932">
        <v>1.6619811695396899E-4</v>
      </c>
      <c r="N932">
        <f t="shared" si="73"/>
        <v>2.8401987919834129E-4</v>
      </c>
      <c r="O932" s="2">
        <f t="shared" si="74"/>
        <v>4.9859435086190706E-5</v>
      </c>
      <c r="Q932">
        <f>N932+O932</f>
        <v>3.3387931428453203E-4</v>
      </c>
      <c r="S932">
        <f>IF(H932&gt;$B$5,$B$5,($B$3 - $B$5)*(($B$5-H932)/($B$5-$B$6))^(1/$B$2)+$B$5)</f>
        <v>54.666666666666671</v>
      </c>
      <c r="T932">
        <f>K932*S932</f>
        <v>2.2180600089775227E-2</v>
      </c>
      <c r="U932" s="3">
        <f>S932*N932/Q932+$B$7*O932/Q932</f>
        <v>54.716444568394458</v>
      </c>
      <c r="V932">
        <f>IF(U932-H932&lt;=10,10,U932-H932)</f>
        <v>60.716444568394458</v>
      </c>
      <c r="X932">
        <f t="shared" si="75"/>
        <v>5.2407671106376879E-5</v>
      </c>
      <c r="Y932">
        <f t="shared" si="76"/>
        <v>0.84303408787489287</v>
      </c>
      <c r="AA932">
        <f>((Y932*V932)+H932+273)/(Y932*V932)</f>
        <v>6.2162667653289674</v>
      </c>
      <c r="AB932">
        <f t="shared" si="77"/>
        <v>4.5279852651764303E-5</v>
      </c>
      <c r="AD932">
        <f>AA932*$C$28</f>
        <v>3.5045867241258111</v>
      </c>
      <c r="AF932">
        <f>(Q932-X932)/AD932+X932</f>
        <v>1.3272288808773602E-4</v>
      </c>
      <c r="AH932">
        <f>Q932/AF932</f>
        <v>2.5156121833622413</v>
      </c>
      <c r="AT932" s="1"/>
    </row>
    <row r="933" spans="6:46" x14ac:dyDescent="0.35">
      <c r="F933" s="4">
        <v>44235.791666666664</v>
      </c>
      <c r="H933">
        <v>-6.3</v>
      </c>
      <c r="I933">
        <v>-5.7708333333333304</v>
      </c>
      <c r="K933">
        <v>4.1817083887117401E-4</v>
      </c>
      <c r="L933">
        <v>1.9758115907755799E-4</v>
      </c>
      <c r="N933">
        <f t="shared" si="73"/>
        <v>2.9271958720982177E-4</v>
      </c>
      <c r="O933" s="2">
        <f t="shared" si="74"/>
        <v>5.9274347723267405E-5</v>
      </c>
      <c r="Q933">
        <f>N933+O933</f>
        <v>3.5199393493308916E-4</v>
      </c>
      <c r="S933">
        <f>IF(H933&gt;$B$5,$B$5,($B$3 - $B$5)*(($B$5-H933)/($B$5-$B$6))^(1/$B$2)+$B$5)</f>
        <v>55.06666666666667</v>
      </c>
      <c r="T933">
        <f>K933*S933</f>
        <v>2.3027274193839316E-2</v>
      </c>
      <c r="U933" s="3">
        <f>S933*N933/Q933+$B$7*O933/Q933</f>
        <v>55.055440271012145</v>
      </c>
      <c r="V933">
        <f>IF(U933-H933&lt;=10,10,U933-H933)</f>
        <v>61.355440271012142</v>
      </c>
      <c r="X933">
        <f t="shared" si="75"/>
        <v>7.0522291754934014E-5</v>
      </c>
      <c r="Y933">
        <f t="shared" si="76"/>
        <v>0.7996491281352911</v>
      </c>
      <c r="AA933">
        <f>((Y933*V933)+H933+273)/(Y933*V933)</f>
        <v>6.435887633894894</v>
      </c>
      <c r="AB933">
        <f t="shared" si="77"/>
        <v>4.3734704393496864E-5</v>
      </c>
      <c r="AD933">
        <f>AA933*$C$28</f>
        <v>3.6284038654058466</v>
      </c>
      <c r="AF933">
        <f>(Q933-X933)/AD933+X933</f>
        <v>1.4809679933987501E-4</v>
      </c>
      <c r="AH933">
        <f>Q933/AF933</f>
        <v>2.3767828643297015</v>
      </c>
      <c r="AT933" s="1"/>
    </row>
    <row r="934" spans="6:46" x14ac:dyDescent="0.35">
      <c r="F934" s="4">
        <v>44235.833333333336</v>
      </c>
      <c r="H934">
        <v>-6.7</v>
      </c>
      <c r="I934">
        <v>-5.7708333333333304</v>
      </c>
      <c r="K934">
        <v>4.2962423597312399E-4</v>
      </c>
      <c r="L934">
        <v>1.6306054071753501E-4</v>
      </c>
      <c r="N934">
        <f t="shared" si="73"/>
        <v>3.0073696518118678E-4</v>
      </c>
      <c r="O934" s="2">
        <f t="shared" si="74"/>
        <v>4.8918162215260513E-5</v>
      </c>
      <c r="Q934">
        <f>N934+O934</f>
        <v>3.4965512739644727E-4</v>
      </c>
      <c r="S934">
        <f>IF(H934&gt;$B$5,$B$5,($B$3 - $B$5)*(($B$5-H934)/($B$5-$B$6))^(1/$B$2)+$B$5)</f>
        <v>55.6</v>
      </c>
      <c r="T934">
        <f>K934*S934</f>
        <v>2.3887107520105696E-2</v>
      </c>
      <c r="U934" s="3">
        <f>S934*N934/Q934+$B$7*O934/Q934</f>
        <v>55.516057580657531</v>
      </c>
      <c r="V934">
        <f>IF(U934-H934&lt;=10,10,U934-H934)</f>
        <v>62.216057580657534</v>
      </c>
      <c r="X934">
        <f t="shared" si="75"/>
        <v>6.8183484218292125E-5</v>
      </c>
      <c r="Y934">
        <f t="shared" si="76"/>
        <v>0.8049978997133822</v>
      </c>
      <c r="AA934">
        <f>((Y934*V934)+H934+273)/(Y934*V934)</f>
        <v>6.3170890181089678</v>
      </c>
      <c r="AB934">
        <f t="shared" si="77"/>
        <v>4.4557175365309988E-5</v>
      </c>
      <c r="AD934">
        <f>AA934*$C$28</f>
        <v>3.5614279669373308</v>
      </c>
      <c r="AF934">
        <f>(Q934-X934)/AD934+X934</f>
        <v>1.4721685111247312E-4</v>
      </c>
      <c r="AH934">
        <f>Q934/AF934</f>
        <v>2.3751026105653628</v>
      </c>
      <c r="AT934" s="1"/>
    </row>
    <row r="935" spans="6:46" x14ac:dyDescent="0.35">
      <c r="F935" s="4">
        <v>44235.875</v>
      </c>
      <c r="H935">
        <v>-6.8</v>
      </c>
      <c r="I935">
        <v>-5.7708333333333304</v>
      </c>
      <c r="K935">
        <v>4.3669122567432603E-4</v>
      </c>
      <c r="L935">
        <v>1.6306054071753501E-4</v>
      </c>
      <c r="N935">
        <f t="shared" si="73"/>
        <v>3.0568385797202817E-4</v>
      </c>
      <c r="O935" s="2">
        <f t="shared" si="74"/>
        <v>4.8918162215260513E-5</v>
      </c>
      <c r="Q935">
        <f>N935+O935</f>
        <v>3.5460202018728867E-4</v>
      </c>
      <c r="S935">
        <f>IF(H935&gt;$B$5,$B$5,($B$3 - $B$5)*(($B$5-H935)/($B$5-$B$6))^(1/$B$2)+$B$5)</f>
        <v>55.733333333333334</v>
      </c>
      <c r="T935">
        <f>K935*S935</f>
        <v>2.4338257644249104E-2</v>
      </c>
      <c r="U935" s="3">
        <f>S935*N935/Q935+$B$7*O935/Q935</f>
        <v>55.632168317581559</v>
      </c>
      <c r="V935">
        <f>IF(U935-H935&lt;=10,10,U935-H935)</f>
        <v>62.432168317581556</v>
      </c>
      <c r="X935">
        <f t="shared" si="75"/>
        <v>7.313037700913352E-5</v>
      </c>
      <c r="Y935">
        <f t="shared" si="76"/>
        <v>0.7937677372212697</v>
      </c>
      <c r="AA935">
        <f>((Y935*V935)+H935+273)/(Y935*V935)</f>
        <v>6.3716312236108141</v>
      </c>
      <c r="AB935">
        <f t="shared" si="77"/>
        <v>4.4175758655825766E-5</v>
      </c>
      <c r="AD935">
        <f>AA935*$C$28</f>
        <v>3.592177594732012</v>
      </c>
      <c r="AF935">
        <f>(Q935-X935)/AD935+X935</f>
        <v>1.5148720535496419E-4</v>
      </c>
      <c r="AH935">
        <f>Q935/AF935</f>
        <v>2.3408050822271536</v>
      </c>
      <c r="AT935" s="1"/>
    </row>
    <row r="936" spans="6:46" x14ac:dyDescent="0.35">
      <c r="F936" s="4">
        <v>44235.916666666664</v>
      </c>
      <c r="H936">
        <v>-7</v>
      </c>
      <c r="I936">
        <v>-5.7708333333333304</v>
      </c>
      <c r="K936">
        <v>4.3669122567432603E-4</v>
      </c>
      <c r="L936">
        <v>1.2540113282786999E-4</v>
      </c>
      <c r="N936">
        <f t="shared" si="73"/>
        <v>3.0568385797202817E-4</v>
      </c>
      <c r="O936" s="2">
        <f t="shared" si="74"/>
        <v>3.7620339848361003E-5</v>
      </c>
      <c r="Q936">
        <f>N936+O936</f>
        <v>3.433041978203892E-4</v>
      </c>
      <c r="S936">
        <f>IF(H936&gt;$B$5,$B$5,($B$3 - $B$5)*(($B$5-H936)/($B$5-$B$6))^(1/$B$2)+$B$5)</f>
        <v>56</v>
      </c>
      <c r="T936">
        <f>K936*S936</f>
        <v>2.4454708637762258E-2</v>
      </c>
      <c r="U936" s="3">
        <f>S936*N936/Q936+$B$7*O936/Q936</f>
        <v>55.890416895315553</v>
      </c>
      <c r="V936">
        <f>IF(U936-H936&lt;=10,10,U936-H936)</f>
        <v>62.890416895315553</v>
      </c>
      <c r="X936">
        <f t="shared" si="75"/>
        <v>6.1832554642234051E-5</v>
      </c>
      <c r="Y936">
        <f t="shared" si="76"/>
        <v>0.81988989638109877</v>
      </c>
      <c r="AA936">
        <f>((Y936*V936)+H936+273)/(Y936*V936)</f>
        <v>6.1587161053103934</v>
      </c>
      <c r="AB936">
        <f t="shared" si="77"/>
        <v>4.5702974185716136E-5</v>
      </c>
      <c r="AD936">
        <f>AA936*$C$28</f>
        <v>3.4721409995969506</v>
      </c>
      <c r="AF936">
        <f>(Q936-X936)/AD936+X936</f>
        <v>1.4289828417649795E-4</v>
      </c>
      <c r="AH936">
        <f>Q936/AF936</f>
        <v>2.4024375086013201</v>
      </c>
      <c r="AT936" s="1"/>
    </row>
    <row r="937" spans="6:46" x14ac:dyDescent="0.35">
      <c r="F937" s="4">
        <v>44235.958333333336</v>
      </c>
      <c r="H937">
        <v>-7.2</v>
      </c>
      <c r="I937">
        <v>-5.7708333333333304</v>
      </c>
      <c r="K937">
        <v>4.2925870202306101E-4</v>
      </c>
      <c r="L937" s="2">
        <v>9.7157122892564402E-5</v>
      </c>
      <c r="N937">
        <f t="shared" si="73"/>
        <v>3.0048109141614268E-4</v>
      </c>
      <c r="O937" s="2">
        <f t="shared" si="74"/>
        <v>2.9147136867769326E-5</v>
      </c>
      <c r="Q937">
        <f>N937+O937</f>
        <v>3.2962822828391201E-4</v>
      </c>
      <c r="S937">
        <f>IF(H937&gt;$B$5,$B$5,($B$3 - $B$5)*(($B$5-H937)/($B$5-$B$6))^(1/$B$2)+$B$5)</f>
        <v>56.266666666666666</v>
      </c>
      <c r="T937">
        <f>K937*S937</f>
        <v>2.4152956300497564E-2</v>
      </c>
      <c r="U937" s="3">
        <f>S937*N937/Q937+$B$7*O937/Q937</f>
        <v>56.154662585913684</v>
      </c>
      <c r="V937">
        <f>IF(U937-H937&lt;=10,10,U937-H937)</f>
        <v>63.354662585913687</v>
      </c>
      <c r="X937">
        <f t="shared" si="75"/>
        <v>4.8156585105756859E-5</v>
      </c>
      <c r="Y937">
        <f t="shared" si="76"/>
        <v>0.85390636792101704</v>
      </c>
      <c r="AA937">
        <f>((Y937*V937)+H937+273)/(Y937*V937)</f>
        <v>5.9132192193443522</v>
      </c>
      <c r="AB937">
        <f t="shared" si="77"/>
        <v>4.760040728024358E-5</v>
      </c>
      <c r="AD937">
        <f>AA937*$C$28</f>
        <v>3.3337355611158555</v>
      </c>
      <c r="AF937">
        <f>(Q937-X937)/AD937+X937</f>
        <v>1.3258788987425565E-4</v>
      </c>
      <c r="AH937">
        <f>Q937/AF937</f>
        <v>2.4861111267139591</v>
      </c>
      <c r="AL937" s="2"/>
      <c r="AT937" s="1"/>
    </row>
    <row r="938" spans="6:46" x14ac:dyDescent="0.35">
      <c r="F938" s="4">
        <v>44236</v>
      </c>
      <c r="H938">
        <v>-7.5</v>
      </c>
      <c r="I938">
        <v>-7.3208333333333302</v>
      </c>
      <c r="K938">
        <v>4.5971986452824601E-4</v>
      </c>
      <c r="L938" s="2">
        <v>3.7530556150953302E-5</v>
      </c>
      <c r="N938">
        <f t="shared" si="73"/>
        <v>3.2180390516977221E-4</v>
      </c>
      <c r="O938" s="2">
        <f t="shared" si="74"/>
        <v>1.1259166845285992E-5</v>
      </c>
      <c r="Q938">
        <f>N938+O938</f>
        <v>3.3306307201505818E-4</v>
      </c>
      <c r="S938">
        <f>IF(H938&gt;$B$5,$B$5,($B$3 - $B$5)*(($B$5-H938)/($B$5-$B$6))^(1/$B$2)+$B$5)</f>
        <v>56.666666666666664</v>
      </c>
      <c r="T938">
        <f>K938*S938</f>
        <v>2.6050792323267274E-2</v>
      </c>
      <c r="U938" s="3">
        <f>S938*N938/Q938+$B$7*O938/Q938</f>
        <v>56.610325151643877</v>
      </c>
      <c r="V938">
        <f>IF(U938-H938&lt;=10,10,U938-H938)</f>
        <v>64.110325151643877</v>
      </c>
      <c r="X938">
        <f t="shared" si="75"/>
        <v>5.1591428836903028E-5</v>
      </c>
      <c r="Y938">
        <f t="shared" si="76"/>
        <v>0.84510012315454019</v>
      </c>
      <c r="AA938">
        <f>((Y938*V938)+H938+273)/(Y938*V938)</f>
        <v>5.9003644535311102</v>
      </c>
      <c r="AB938">
        <f t="shared" si="77"/>
        <v>4.7704111397679285E-5</v>
      </c>
      <c r="AD938">
        <f>AA938*$C$28</f>
        <v>3.3264883429201846</v>
      </c>
      <c r="AF938">
        <f>(Q938-X938)/AD938+X938</f>
        <v>1.3620667896312562E-4</v>
      </c>
      <c r="AH938">
        <f>Q938/AF938</f>
        <v>2.4452770932417072</v>
      </c>
      <c r="AL938" s="2"/>
      <c r="AT938" s="1"/>
    </row>
    <row r="939" spans="6:46" x14ac:dyDescent="0.35">
      <c r="F939" s="4">
        <v>44236.041666666664</v>
      </c>
      <c r="H939">
        <v>-7.7</v>
      </c>
      <c r="I939">
        <v>-7.3208333333333302</v>
      </c>
      <c r="K939">
        <v>4.58866951978101E-4</v>
      </c>
      <c r="L939" s="2">
        <v>1.56056199026532E-5</v>
      </c>
      <c r="N939">
        <f t="shared" si="73"/>
        <v>3.212068663846707E-4</v>
      </c>
      <c r="O939" s="2">
        <f t="shared" si="74"/>
        <v>4.6816859707959604E-6</v>
      </c>
      <c r="Q939">
        <f>N939+O939</f>
        <v>3.2588855235546668E-4</v>
      </c>
      <c r="S939">
        <f>IF(H939&gt;$B$5,$B$5,($B$3 - $B$5)*(($B$5-H939)/($B$5-$B$6))^(1/$B$2)+$B$5)</f>
        <v>56.933333333333337</v>
      </c>
      <c r="T939">
        <f>K939*S939</f>
        <v>2.6124825132619885E-2</v>
      </c>
      <c r="U939" s="3">
        <f>S939*N939/Q939+$B$7*O939/Q939</f>
        <v>56.905559238545052</v>
      </c>
      <c r="V939">
        <f>IF(U939-H939&lt;=10,10,U939-H939)</f>
        <v>64.605559238545055</v>
      </c>
      <c r="X939">
        <f t="shared" si="75"/>
        <v>4.4416909177311537E-5</v>
      </c>
      <c r="Y939">
        <f t="shared" si="76"/>
        <v>0.86370521806834355</v>
      </c>
      <c r="AA939">
        <f>((Y939*V939)+H939+273)/(Y939*V939)</f>
        <v>5.7544667705429786</v>
      </c>
      <c r="AB939">
        <f t="shared" si="77"/>
        <v>4.8913592588457353E-5</v>
      </c>
      <c r="AD939">
        <f>AA939*$C$28</f>
        <v>3.2442346201982541</v>
      </c>
      <c r="AF939">
        <f>(Q939-X939)/AD939+X939</f>
        <v>1.3117747865824337E-4</v>
      </c>
      <c r="AH939">
        <f>Q939/AF939</f>
        <v>2.484333101145388</v>
      </c>
      <c r="AL939" s="2"/>
      <c r="AT939" s="1"/>
    </row>
    <row r="940" spans="6:46" x14ac:dyDescent="0.35">
      <c r="F940" s="4">
        <v>44236.083333333336</v>
      </c>
      <c r="H940">
        <v>-8.1999999999999993</v>
      </c>
      <c r="I940">
        <v>-7.3208333333333302</v>
      </c>
      <c r="K940">
        <v>4.5971986452824601E-4</v>
      </c>
      <c r="L940" s="2">
        <v>3.0954506962448998E-6</v>
      </c>
      <c r="N940">
        <f t="shared" si="73"/>
        <v>3.2180390516977221E-4</v>
      </c>
      <c r="O940" s="2">
        <f t="shared" si="74"/>
        <v>9.2863520887347003E-7</v>
      </c>
      <c r="Q940">
        <f>N940+O940</f>
        <v>3.2273254037864569E-4</v>
      </c>
      <c r="S940">
        <f>IF(H940&gt;$B$5,$B$5,($B$3 - $B$5)*(($B$5-H940)/($B$5-$B$6))^(1/$B$2)+$B$5)</f>
        <v>57.599999999999994</v>
      </c>
      <c r="T940">
        <f>K940*S940</f>
        <v>2.6479864196826967E-2</v>
      </c>
      <c r="U940" s="3">
        <f>S940*N940/Q940+$B$7*O940/Q940</f>
        <v>57.592518722964094</v>
      </c>
      <c r="V940">
        <f>IF(U940-H940&lt;=10,10,U940-H940)</f>
        <v>65.79251872296409</v>
      </c>
      <c r="X940">
        <f t="shared" si="75"/>
        <v>4.1260897200490546E-5</v>
      </c>
      <c r="Y940">
        <f t="shared" si="76"/>
        <v>0.87215141940108909</v>
      </c>
      <c r="AA940">
        <f>((Y940*V940)+H940+273)/(Y940*V940)</f>
        <v>5.6147648510007562</v>
      </c>
      <c r="AB940">
        <f t="shared" si="77"/>
        <v>5.0130620007708182E-5</v>
      </c>
      <c r="AD940">
        <f>AA940*$C$28</f>
        <v>3.1654739249054975</v>
      </c>
      <c r="AF940">
        <f>(Q940-X940)/AD940+X940</f>
        <v>1.3018017117194118E-4</v>
      </c>
      <c r="AH940">
        <f>Q940/AF940</f>
        <v>2.4791221080235215</v>
      </c>
      <c r="AL940" s="2"/>
      <c r="AT940" s="1"/>
    </row>
    <row r="941" spans="6:46" x14ac:dyDescent="0.35">
      <c r="F941" s="4">
        <v>44236.125</v>
      </c>
      <c r="H941">
        <v>-8.6</v>
      </c>
      <c r="I941">
        <v>-7.3208333333333302</v>
      </c>
      <c r="K941">
        <v>4.6556840772924102E-4</v>
      </c>
      <c r="L941" s="2">
        <v>6.2336942439434004E-6</v>
      </c>
      <c r="N941">
        <f t="shared" si="73"/>
        <v>3.258978854104687E-4</v>
      </c>
      <c r="O941" s="2">
        <f t="shared" si="74"/>
        <v>1.8701082731830205E-6</v>
      </c>
      <c r="Q941">
        <f>N941+O941</f>
        <v>3.2776799368365171E-4</v>
      </c>
      <c r="S941">
        <f>IF(H941&gt;$B$5,$B$5,($B$3 - $B$5)*(($B$5-H941)/($B$5-$B$6))^(1/$B$2)+$B$5)</f>
        <v>58.133333333333333</v>
      </c>
      <c r="T941">
        <f>K941*S941</f>
        <v>2.7065043435993211E-2</v>
      </c>
      <c r="U941" s="3">
        <f>S941*N941/Q941+$B$7*O941/Q941</f>
        <v>58.115455832472279</v>
      </c>
      <c r="V941">
        <f>IF(U941-H941&lt;=10,10,U941-H941)</f>
        <v>66.715455832472273</v>
      </c>
      <c r="X941">
        <f t="shared" si="75"/>
        <v>4.6296350505496567E-5</v>
      </c>
      <c r="Y941">
        <f t="shared" si="76"/>
        <v>0.85875268056166609</v>
      </c>
      <c r="AA941">
        <f>((Y941*V941)+H941+273)/(Y941*V941)</f>
        <v>5.614948802855884</v>
      </c>
      <c r="AB941">
        <f t="shared" si="77"/>
        <v>5.0128977673846752E-5</v>
      </c>
      <c r="AD941">
        <f>AA941*$C$28</f>
        <v>3.1655776326860185</v>
      </c>
      <c r="AF941">
        <f>(Q941-X941)/AD941+X941</f>
        <v>1.3521271138441904E-4</v>
      </c>
      <c r="AH941">
        <f>Q941/AF941</f>
        <v>2.4240915689633997</v>
      </c>
      <c r="AL941" s="2"/>
      <c r="AT941" s="1"/>
    </row>
    <row r="942" spans="6:46" x14ac:dyDescent="0.35">
      <c r="F942" s="4">
        <v>44236.166666666664</v>
      </c>
      <c r="H942">
        <v>-8.8000000000000007</v>
      </c>
      <c r="I942">
        <v>-7.3208333333333302</v>
      </c>
      <c r="K942">
        <v>4.6556840772924102E-4</v>
      </c>
      <c r="L942" s="2">
        <v>2.1882106998050199E-5</v>
      </c>
      <c r="N942">
        <f t="shared" si="73"/>
        <v>3.258978854104687E-4</v>
      </c>
      <c r="O942" s="2">
        <f t="shared" si="74"/>
        <v>6.5646320994150608E-6</v>
      </c>
      <c r="Q942">
        <f>N942+O942</f>
        <v>3.3246251750988374E-4</v>
      </c>
      <c r="S942">
        <f>IF(H942&gt;$B$5,$B$5,($B$3 - $B$5)*(($B$5-H942)/($B$5-$B$6))^(1/$B$2)+$B$5)</f>
        <v>58.400000000000006</v>
      </c>
      <c r="T942">
        <f>K942*S942</f>
        <v>2.7189195011387678E-2</v>
      </c>
      <c r="U942" s="3">
        <f>S942*N942/Q942+$B$7*O942/Q942</f>
        <v>58.332865366883517</v>
      </c>
      <c r="V942">
        <f>IF(U942-H942&lt;=10,10,U942-H942)</f>
        <v>67.132865366883522</v>
      </c>
      <c r="X942">
        <f t="shared" si="75"/>
        <v>5.0990874331728598E-5</v>
      </c>
      <c r="Y942">
        <f t="shared" si="76"/>
        <v>0.84662669730817797</v>
      </c>
      <c r="AA942">
        <f>((Y942*V942)+H942+273)/(Y942*V942)</f>
        <v>5.6484233047520425</v>
      </c>
      <c r="AB942">
        <f t="shared" si="77"/>
        <v>4.9831896087064127E-5</v>
      </c>
      <c r="AD942">
        <f>AA942*$C$28</f>
        <v>3.1844497788423447</v>
      </c>
      <c r="AF942">
        <f>(Q942-X942)/AD942+X942</f>
        <v>1.3938028623210392E-4</v>
      </c>
      <c r="AH942">
        <f>Q942/AF942</f>
        <v>2.3852908219477209</v>
      </c>
      <c r="AL942" s="2"/>
      <c r="AT942" s="1"/>
    </row>
    <row r="943" spans="6:46" x14ac:dyDescent="0.35">
      <c r="F943" s="4">
        <v>44236.208333333336</v>
      </c>
      <c r="H943">
        <v>-9</v>
      </c>
      <c r="I943">
        <v>-7.3208333333333302</v>
      </c>
      <c r="K943">
        <v>4.6642132027938701E-4</v>
      </c>
      <c r="L943" s="2">
        <v>8.4604148701770398E-5</v>
      </c>
      <c r="N943">
        <f t="shared" si="73"/>
        <v>3.2649492419557091E-4</v>
      </c>
      <c r="O943" s="2">
        <f t="shared" si="74"/>
        <v>2.5381244610531124E-5</v>
      </c>
      <c r="Q943">
        <f>N943+O943</f>
        <v>3.5187616880610201E-4</v>
      </c>
      <c r="S943">
        <f>IF(H943&gt;$B$5,$B$5,($B$3 - $B$5)*(($B$5-H943)/($B$5-$B$6))^(1/$B$2)+$B$5)</f>
        <v>58.666666666666664</v>
      </c>
      <c r="T943">
        <f>K943*S943</f>
        <v>2.7363384123057371E-2</v>
      </c>
      <c r="U943" s="3">
        <f>S943*N943/Q943+$B$7*O943/Q943</f>
        <v>58.402185659363127</v>
      </c>
      <c r="V943">
        <f>IF(U943-H943&lt;=10,10,U943-H943)</f>
        <v>67.402185659363127</v>
      </c>
      <c r="X943">
        <f t="shared" si="75"/>
        <v>7.0404525627946861E-5</v>
      </c>
      <c r="Y943">
        <f t="shared" si="76"/>
        <v>0.79991675518457006</v>
      </c>
      <c r="AA943">
        <f>((Y943*V943)+H943+273)/(Y943*V943)</f>
        <v>5.8964931749808391</v>
      </c>
      <c r="AB943">
        <f t="shared" si="77"/>
        <v>4.7735431013887304E-5</v>
      </c>
      <c r="AD943">
        <f>AA943*$C$28</f>
        <v>3.3243058060496078</v>
      </c>
      <c r="AF943">
        <f>(Q943-X943)/AD943+X943</f>
        <v>1.5507532897760559E-4</v>
      </c>
      <c r="AH943">
        <f>Q943/AF943</f>
        <v>2.269066079859269</v>
      </c>
      <c r="AL943" s="2"/>
      <c r="AT943" s="1"/>
    </row>
    <row r="944" spans="6:46" x14ac:dyDescent="0.35">
      <c r="F944" s="4">
        <v>44236.25</v>
      </c>
      <c r="H944">
        <v>-9.1</v>
      </c>
      <c r="I944">
        <v>-7.3208333333333302</v>
      </c>
      <c r="K944">
        <v>4.6958928117992599E-4</v>
      </c>
      <c r="L944">
        <v>1.8188963801576399E-4</v>
      </c>
      <c r="N944">
        <f t="shared" si="73"/>
        <v>3.2871249682594816E-4</v>
      </c>
      <c r="O944" s="2">
        <f t="shared" si="74"/>
        <v>5.4566891404729205E-5</v>
      </c>
      <c r="Q944">
        <f>N944+O944</f>
        <v>3.8327938823067736E-4</v>
      </c>
      <c r="S944">
        <f>IF(H944&gt;$B$5,$B$5,($B$3 - $B$5)*(($B$5-H944)/($B$5-$B$6))^(1/$B$2)+$B$5)</f>
        <v>58.800000000000004</v>
      </c>
      <c r="T944">
        <f>K944*S944</f>
        <v>2.7611849733379649E-2</v>
      </c>
      <c r="U944" s="3">
        <f>S944*N944/Q944+$B$7*O944/Q944</f>
        <v>58.258999900059401</v>
      </c>
      <c r="V944">
        <f>IF(U944-H944&lt;=10,10,U944-H944)</f>
        <v>67.358999900059402</v>
      </c>
      <c r="X944">
        <f t="shared" si="75"/>
        <v>1.0180774505252221E-4</v>
      </c>
      <c r="Y944">
        <f t="shared" si="76"/>
        <v>0.73437719799518919</v>
      </c>
      <c r="AA944">
        <f>((Y944*V944)+H944+273)/(Y944*V944)</f>
        <v>6.3348790284350702</v>
      </c>
      <c r="AB944">
        <f t="shared" si="77"/>
        <v>4.4432047070627043E-5</v>
      </c>
      <c r="AD944">
        <f>AA944*$C$28</f>
        <v>3.5714575612846415</v>
      </c>
      <c r="AF944">
        <f>(Q944-X944)/AD944+X944</f>
        <v>1.8061916541752039E-4</v>
      </c>
      <c r="AH944">
        <f>Q944/AF944</f>
        <v>2.1220305571930105</v>
      </c>
      <c r="AT944" s="1"/>
    </row>
    <row r="945" spans="6:46" x14ac:dyDescent="0.35">
      <c r="F945" s="4">
        <v>44236.291666666664</v>
      </c>
      <c r="H945">
        <v>-9.4</v>
      </c>
      <c r="I945">
        <v>-7.3208333333333302</v>
      </c>
      <c r="K945">
        <v>4.7226986348038202E-4</v>
      </c>
      <c r="L945">
        <v>2.3837814320365699E-4</v>
      </c>
      <c r="N945">
        <f t="shared" si="73"/>
        <v>3.305889044362674E-4</v>
      </c>
      <c r="O945" s="2">
        <f t="shared" si="74"/>
        <v>7.1513442961097115E-5</v>
      </c>
      <c r="Q945">
        <f>N945+O945</f>
        <v>4.021023473973645E-4</v>
      </c>
      <c r="S945">
        <f>IF(H945&gt;$B$5,$B$5,($B$3 - $B$5)*(($B$5-H945)/($B$5-$B$6))^(1/$B$2)+$B$5)</f>
        <v>59.2</v>
      </c>
      <c r="T945">
        <f>K945*S945</f>
        <v>2.7958375918038618E-2</v>
      </c>
      <c r="U945" s="3">
        <f>S945*N945/Q945+$B$7*O945/Q945</f>
        <v>58.453034799770052</v>
      </c>
      <c r="V945">
        <f>IF(U945-H945&lt;=10,10,U945-H945)</f>
        <v>67.853034799770057</v>
      </c>
      <c r="X945">
        <f t="shared" si="75"/>
        <v>1.2063070421920936E-4</v>
      </c>
      <c r="Y945">
        <f t="shared" si="76"/>
        <v>0.7</v>
      </c>
      <c r="AA945">
        <f>((Y945*V945)+H945+273)/(Y945*V945)</f>
        <v>6.5498096685382858</v>
      </c>
      <c r="AB945">
        <f t="shared" si="77"/>
        <v>4.2974018700145049E-5</v>
      </c>
      <c r="AD945">
        <f>AA945*$C$28</f>
        <v>3.69263046076746</v>
      </c>
      <c r="AF945">
        <f>(Q945-X945)/AD945+X945</f>
        <v>1.9685594423947807E-4</v>
      </c>
      <c r="AH945">
        <f>Q945/AF945</f>
        <v>2.0426223294949186</v>
      </c>
      <c r="AT945" s="1"/>
    </row>
    <row r="946" spans="6:46" x14ac:dyDescent="0.35">
      <c r="F946" s="4">
        <v>44236.333333333336</v>
      </c>
      <c r="H946">
        <v>-9.5</v>
      </c>
      <c r="I946">
        <v>-7.3208333333333302</v>
      </c>
      <c r="K946">
        <v>4.6824899002969803E-4</v>
      </c>
      <c r="L946">
        <v>2.28962987907939E-4</v>
      </c>
      <c r="N946">
        <f t="shared" si="73"/>
        <v>3.2777429302078859E-4</v>
      </c>
      <c r="O946" s="2">
        <f t="shared" si="74"/>
        <v>6.8688896372381706E-5</v>
      </c>
      <c r="Q946">
        <f>N946+O946</f>
        <v>3.9646318939317031E-4</v>
      </c>
      <c r="S946">
        <f>IF(H946&gt;$B$5,$B$5,($B$3 - $B$5)*(($B$5-H946)/($B$5-$B$6))^(1/$B$2)+$B$5)</f>
        <v>59.333333333333329</v>
      </c>
      <c r="T946">
        <f>K946*S946</f>
        <v>2.7782773408428746E-2</v>
      </c>
      <c r="U946" s="3">
        <f>S946*N946/Q946+$B$7*O946/Q946</f>
        <v>58.582565311878646</v>
      </c>
      <c r="V946">
        <f>IF(U946-H946&lt;=10,10,U946-H946)</f>
        <v>68.082565311878653</v>
      </c>
      <c r="X946">
        <f t="shared" si="75"/>
        <v>1.1499154621501516E-4</v>
      </c>
      <c r="Y946">
        <f t="shared" si="76"/>
        <v>0.70995656269874097</v>
      </c>
      <c r="AA946">
        <f>((Y946*V946)+H946+273)/(Y946*V946)</f>
        <v>6.4514612592354013</v>
      </c>
      <c r="AB946">
        <f t="shared" si="77"/>
        <v>4.3629130187400972E-5</v>
      </c>
      <c r="AD946">
        <f>AA946*$C$28</f>
        <v>3.6371839134113895</v>
      </c>
      <c r="AF946">
        <f>(Q946-X946)/AD946+X946</f>
        <v>1.923787913692359E-4</v>
      </c>
      <c r="AH946">
        <f>Q946/AF946</f>
        <v>2.0608466586747172</v>
      </c>
      <c r="AT946" s="1"/>
    </row>
    <row r="947" spans="6:46" x14ac:dyDescent="0.35">
      <c r="F947" s="4">
        <v>44236.375</v>
      </c>
      <c r="H947">
        <v>-9.4</v>
      </c>
      <c r="I947">
        <v>-7.3208333333333302</v>
      </c>
      <c r="K947">
        <v>4.63253359378847E-4</v>
      </c>
      <c r="L947">
        <v>1.7561327224968699E-4</v>
      </c>
      <c r="N947">
        <f t="shared" si="73"/>
        <v>3.242773515651929E-4</v>
      </c>
      <c r="O947" s="2">
        <f t="shared" si="74"/>
        <v>5.2683981674906102E-5</v>
      </c>
      <c r="Q947">
        <f>N947+O947</f>
        <v>3.7696133324009902E-4</v>
      </c>
      <c r="S947">
        <f>IF(H947&gt;$B$5,$B$5,($B$3 - $B$5)*(($B$5-H947)/($B$5-$B$6))^(1/$B$2)+$B$5)</f>
        <v>59.2</v>
      </c>
      <c r="T947">
        <f>K947*S947</f>
        <v>2.7424598875227742E-2</v>
      </c>
      <c r="U947" s="3">
        <f>S947*N947/Q947+$B$7*O947/Q947</f>
        <v>58.613009495874024</v>
      </c>
      <c r="V947">
        <f>IF(U947-H947&lt;=10,10,U947-H947)</f>
        <v>68.01300949587403</v>
      </c>
      <c r="X947">
        <f t="shared" si="75"/>
        <v>9.5489690061943873E-5</v>
      </c>
      <c r="Y947">
        <f t="shared" si="76"/>
        <v>0.74668571643361803</v>
      </c>
      <c r="AA947">
        <f>((Y947*V947)+H947+273)/(Y947*V947)</f>
        <v>6.190576186872593</v>
      </c>
      <c r="AB947">
        <f t="shared" si="77"/>
        <v>4.5467761752941341E-5</v>
      </c>
      <c r="AD947">
        <f>AA947*$C$28</f>
        <v>3.4901029730912692</v>
      </c>
      <c r="AF947">
        <f>(Q947-X947)/AD947+X947</f>
        <v>1.7613821113662403E-4</v>
      </c>
      <c r="AH947">
        <f>Q947/AF947</f>
        <v>2.1401451213087648</v>
      </c>
      <c r="AT947" s="1"/>
    </row>
    <row r="948" spans="6:46" x14ac:dyDescent="0.35">
      <c r="F948" s="4">
        <v>44236.416666666664</v>
      </c>
      <c r="H948">
        <v>-8</v>
      </c>
      <c r="I948">
        <v>-7.3208333333333302</v>
      </c>
      <c r="K948">
        <v>4.5119073902679399E-4</v>
      </c>
      <c r="L948">
        <v>1.44231443419306E-4</v>
      </c>
      <c r="N948">
        <f t="shared" si="73"/>
        <v>3.1583351731875577E-4</v>
      </c>
      <c r="O948" s="2">
        <f t="shared" si="74"/>
        <v>4.3269433025791807E-5</v>
      </c>
      <c r="Q948">
        <f>N948+O948</f>
        <v>3.5910295034454756E-4</v>
      </c>
      <c r="S948">
        <f>IF(H948&gt;$B$5,$B$5,($B$3 - $B$5)*(($B$5-H948)/($B$5-$B$6))^(1/$B$2)+$B$5)</f>
        <v>57.333333333333336</v>
      </c>
      <c r="T948">
        <f>K948*S948</f>
        <v>2.5868269037536189E-2</v>
      </c>
      <c r="U948" s="3">
        <f>S948*N948/Q948+$B$7*O948/Q948</f>
        <v>57.05218273210145</v>
      </c>
      <c r="V948">
        <f>IF(U948-H948&lt;=10,10,U948-H948)</f>
        <v>65.052182732101443</v>
      </c>
      <c r="X948">
        <f t="shared" si="75"/>
        <v>7.7631307166392408E-5</v>
      </c>
      <c r="Y948">
        <f t="shared" si="76"/>
        <v>0.78381879878205485</v>
      </c>
      <c r="AA948">
        <f>((Y948*V948)+H948+273)/(Y948*V948)</f>
        <v>6.1971867847279523</v>
      </c>
      <c r="AB948">
        <f t="shared" si="77"/>
        <v>4.5419260860718328E-5</v>
      </c>
      <c r="AD948">
        <f>AA948*$C$28</f>
        <v>3.49382987451893</v>
      </c>
      <c r="AF948">
        <f>(Q948-X948)/AD948+X948</f>
        <v>1.581937996995789E-4</v>
      </c>
      <c r="AH948">
        <f>Q948/AF948</f>
        <v>2.2700191222823474</v>
      </c>
      <c r="AT948" s="1"/>
    </row>
    <row r="949" spans="6:46" x14ac:dyDescent="0.35">
      <c r="F949" s="4">
        <v>44236.458333333336</v>
      </c>
      <c r="H949">
        <v>-7.2</v>
      </c>
      <c r="I949">
        <v>-7.3208333333333302</v>
      </c>
      <c r="K949">
        <v>4.3474171127399499E-4</v>
      </c>
      <c r="L949">
        <v>1.3481628812358801E-4</v>
      </c>
      <c r="N949">
        <f t="shared" si="73"/>
        <v>3.0431919789179648E-4</v>
      </c>
      <c r="O949" s="2">
        <f t="shared" si="74"/>
        <v>4.0444886437076405E-5</v>
      </c>
      <c r="Q949">
        <f>N949+O949</f>
        <v>3.4476408432887289E-4</v>
      </c>
      <c r="S949">
        <f>IF(H949&gt;$B$5,$B$5,($B$3 - $B$5)*(($B$5-H949)/($B$5-$B$6))^(1/$B$2)+$B$5)</f>
        <v>56.266666666666666</v>
      </c>
      <c r="T949">
        <f>K949*S949</f>
        <v>2.4461466954350117E-2</v>
      </c>
      <c r="U949" s="3">
        <f>S949*N949/Q949+$B$7*O949/Q949</f>
        <v>56.118071752591767</v>
      </c>
      <c r="V949">
        <f>IF(U949-H949&lt;=10,10,U949-H949)</f>
        <v>63.31807175259177</v>
      </c>
      <c r="X949">
        <f t="shared" si="75"/>
        <v>6.3292441150717739E-5</v>
      </c>
      <c r="Y949">
        <f t="shared" si="76"/>
        <v>0.81641811305860201</v>
      </c>
      <c r="AA949">
        <f>((Y949*V949)+H949+273)/(Y949*V949)</f>
        <v>6.1417938978671796</v>
      </c>
      <c r="AB949">
        <f t="shared" si="77"/>
        <v>4.5828897527137791E-5</v>
      </c>
      <c r="AD949">
        <f>AA949*$C$28</f>
        <v>3.4626006523455803</v>
      </c>
      <c r="AF949">
        <f>(Q949-X949)/AD949+X949</f>
        <v>1.4458152742969277E-4</v>
      </c>
      <c r="AH949">
        <f>Q949/AF949</f>
        <v>2.38456523774467</v>
      </c>
      <c r="AT949" s="1"/>
    </row>
    <row r="950" spans="6:46" x14ac:dyDescent="0.35">
      <c r="F950" s="4">
        <v>44236.5</v>
      </c>
      <c r="H950">
        <v>-5.5</v>
      </c>
      <c r="I950">
        <v>-7.3208333333333302</v>
      </c>
      <c r="K950">
        <v>4.2085142117162999E-4</v>
      </c>
      <c r="L950">
        <v>1.3167749859394599E-4</v>
      </c>
      <c r="N950">
        <f t="shared" si="73"/>
        <v>2.9459599482014096E-4</v>
      </c>
      <c r="O950" s="2">
        <f t="shared" si="74"/>
        <v>3.9503249578183801E-5</v>
      </c>
      <c r="Q950">
        <f>N950+O950</f>
        <v>3.3409924439832474E-4</v>
      </c>
      <c r="S950">
        <f>IF(H950&gt;$B$5,$B$5,($B$3 - $B$5)*(($B$5-H950)/($B$5-$B$6))^(1/$B$2)+$B$5)</f>
        <v>54</v>
      </c>
      <c r="T950">
        <f>K950*S950</f>
        <v>2.2725976743268018E-2</v>
      </c>
      <c r="U950" s="3">
        <f>S950*N950/Q950+$B$7*O950/Q950</f>
        <v>54.118238069198043</v>
      </c>
      <c r="V950">
        <f>IF(U950-H950&lt;=10,10,U950-H950)</f>
        <v>59.618238069198043</v>
      </c>
      <c r="X950">
        <f t="shared" si="75"/>
        <v>5.2627601220169593E-5</v>
      </c>
      <c r="Y950">
        <f t="shared" si="76"/>
        <v>0.84247913725472201</v>
      </c>
      <c r="AA950">
        <f>((Y950*V950)+H950+273)/(Y950*V950)</f>
        <v>6.3258078614971263</v>
      </c>
      <c r="AB950">
        <f t="shared" si="77"/>
        <v>4.4495762334384177E-5</v>
      </c>
      <c r="AD950">
        <f>AA950*$C$28</f>
        <v>3.5663434481966449</v>
      </c>
      <c r="AF950">
        <f>(Q950-X950)/AD950+X950</f>
        <v>1.3155203664449305E-4</v>
      </c>
      <c r="AH950">
        <f>Q950/AF950</f>
        <v>2.5396736753015565</v>
      </c>
      <c r="AT950" s="1"/>
    </row>
    <row r="951" spans="6:46" x14ac:dyDescent="0.35">
      <c r="F951" s="4">
        <v>44236.541666666664</v>
      </c>
      <c r="H951">
        <v>-5.3</v>
      </c>
      <c r="I951">
        <v>-7.3208333333333302</v>
      </c>
      <c r="K951">
        <v>4.1549025657071798E-4</v>
      </c>
      <c r="L951">
        <v>1.3167749859394599E-4</v>
      </c>
      <c r="N951">
        <f t="shared" si="73"/>
        <v>2.9084317959950258E-4</v>
      </c>
      <c r="O951" s="2">
        <f t="shared" si="74"/>
        <v>3.9503249578183801E-5</v>
      </c>
      <c r="Q951">
        <f>N951+O951</f>
        <v>3.3034642917768636E-4</v>
      </c>
      <c r="S951">
        <f>IF(H951&gt;$B$5,$B$5,($B$3 - $B$5)*(($B$5-H951)/($B$5-$B$6))^(1/$B$2)+$B$5)</f>
        <v>53.733333333333334</v>
      </c>
      <c r="T951">
        <f>K951*S951</f>
        <v>2.232567645306658E-2</v>
      </c>
      <c r="U951" s="3">
        <f>S951*N951/Q951+$B$7*O951/Q951</f>
        <v>53.884802957479891</v>
      </c>
      <c r="V951">
        <f>IF(U951-H951&lt;=10,10,U951-H951)</f>
        <v>59.184802957479889</v>
      </c>
      <c r="X951">
        <f t="shared" si="75"/>
        <v>4.8874785999531215E-5</v>
      </c>
      <c r="Y951">
        <f t="shared" si="76"/>
        <v>0.85204990372926814</v>
      </c>
      <c r="AA951">
        <f>((Y951*V951)+H951+273)/(Y951*V951)</f>
        <v>6.3085160334722454</v>
      </c>
      <c r="AB951">
        <f t="shared" si="77"/>
        <v>4.4617726527871159E-5</v>
      </c>
      <c r="AD951">
        <f>AA951*$C$28</f>
        <v>3.5565947174520343</v>
      </c>
      <c r="AF951">
        <f>(Q951-X951)/AD951+X951</f>
        <v>1.280155556230668E-4</v>
      </c>
      <c r="AH951">
        <f>Q951/AF951</f>
        <v>2.5805178719871296</v>
      </c>
      <c r="AT951" s="1"/>
    </row>
    <row r="952" spans="6:46" x14ac:dyDescent="0.35">
      <c r="F952" s="4">
        <v>44236.583333333336</v>
      </c>
      <c r="H952">
        <v>-5</v>
      </c>
      <c r="I952">
        <v>-7.3208333333333302</v>
      </c>
      <c r="K952">
        <v>4.1317520822032401E-4</v>
      </c>
      <c r="L952">
        <v>1.19125009720435E-4</v>
      </c>
      <c r="N952">
        <f t="shared" si="73"/>
        <v>2.8922264575422679E-4</v>
      </c>
      <c r="O952" s="2">
        <f t="shared" si="74"/>
        <v>3.5737502916130507E-5</v>
      </c>
      <c r="Q952">
        <f>N952+O952</f>
        <v>3.2496014867035728E-4</v>
      </c>
      <c r="S952">
        <f>IF(H952&gt;$B$5,$B$5,($B$3 - $B$5)*(($B$5-H952)/($B$5-$B$6))^(1/$B$2)+$B$5)</f>
        <v>53.333333333333336</v>
      </c>
      <c r="T952">
        <f>K952*S952</f>
        <v>2.203601110508395E-2</v>
      </c>
      <c r="U952" s="3">
        <f>S952*N952/Q952+$B$7*O952/Q952</f>
        <v>53.516625054191813</v>
      </c>
      <c r="V952">
        <f>IF(U952-H952&lt;=10,10,U952-H952)</f>
        <v>58.516625054191813</v>
      </c>
      <c r="X952">
        <f t="shared" si="75"/>
        <v>4.3488505492202134E-5</v>
      </c>
      <c r="Y952">
        <f t="shared" si="76"/>
        <v>0.8661728040495289</v>
      </c>
      <c r="AA952">
        <f>((Y952*V952)+H952+273)/(Y952*V952)</f>
        <v>6.2875073012890104</v>
      </c>
      <c r="AB952">
        <f t="shared" si="77"/>
        <v>4.4766809753119536E-5</v>
      </c>
      <c r="AD952">
        <f>AA952*$C$28</f>
        <v>3.5447504825310476</v>
      </c>
      <c r="AF952">
        <f>(Q952-X952)/AD952+X952</f>
        <v>1.2289371174445624E-4</v>
      </c>
      <c r="AH952">
        <f>Q952/AF952</f>
        <v>2.6442373987863239</v>
      </c>
      <c r="AT952" s="1"/>
    </row>
    <row r="953" spans="6:46" x14ac:dyDescent="0.35">
      <c r="F953" s="4">
        <v>44236.625</v>
      </c>
      <c r="H953">
        <v>-4.5</v>
      </c>
      <c r="I953">
        <v>-7.3208333333333302</v>
      </c>
      <c r="K953">
        <v>4.12809674270262E-4</v>
      </c>
      <c r="L953">
        <v>1.0657203552964101E-4</v>
      </c>
      <c r="N953">
        <f t="shared" si="73"/>
        <v>2.8896677198918339E-4</v>
      </c>
      <c r="O953" s="2">
        <f t="shared" si="74"/>
        <v>3.1971610658892304E-5</v>
      </c>
      <c r="Q953">
        <f>N953+O953</f>
        <v>3.2093838264807571E-4</v>
      </c>
      <c r="S953">
        <f>IF(H953&gt;$B$5,$B$5,($B$3 - $B$5)*(($B$5-H953)/($B$5-$B$6))^(1/$B$2)+$B$5)</f>
        <v>52.666666666666664</v>
      </c>
      <c r="T953">
        <f>K953*S953</f>
        <v>2.1741309511567133E-2</v>
      </c>
      <c r="U953" s="3">
        <f>S953*N953/Q953+$B$7*O953/Q953</f>
        <v>52.899111362920245</v>
      </c>
      <c r="V953">
        <f>IF(U953-H953&lt;=10,10,U953-H953)</f>
        <v>57.399111362920245</v>
      </c>
      <c r="X953">
        <f t="shared" si="75"/>
        <v>3.9466739469920563E-5</v>
      </c>
      <c r="Y953">
        <f t="shared" si="76"/>
        <v>0.87702705066225206</v>
      </c>
      <c r="AA953">
        <f>((Y953*V953)+H953+273)/(Y953*V953)</f>
        <v>6.3336698836777883</v>
      </c>
      <c r="AB953">
        <f t="shared" si="77"/>
        <v>4.4440529479365966E-5</v>
      </c>
      <c r="AD953">
        <f>AA953*$C$28</f>
        <v>3.570775873573369</v>
      </c>
      <c r="AF953">
        <f>(Q953-X953)/AD953+X953</f>
        <v>1.1829320552209512E-4</v>
      </c>
      <c r="AH953">
        <f>Q953/AF953</f>
        <v>2.7130753726014296</v>
      </c>
      <c r="AT953" s="1"/>
    </row>
    <row r="954" spans="6:46" x14ac:dyDescent="0.35">
      <c r="F954" s="4">
        <v>44236.666666666664</v>
      </c>
      <c r="H954">
        <v>-4.5</v>
      </c>
      <c r="I954">
        <v>-7.3208333333333302</v>
      </c>
      <c r="K954">
        <v>4.16830547720946E-4</v>
      </c>
      <c r="L954" s="2">
        <v>9.4018940009526307E-5</v>
      </c>
      <c r="N954">
        <f t="shared" si="73"/>
        <v>2.917813834046622E-4</v>
      </c>
      <c r="O954" s="2">
        <f t="shared" si="74"/>
        <v>2.8205682002857897E-5</v>
      </c>
      <c r="Q954">
        <f>N954+O954</f>
        <v>3.199870654075201E-4</v>
      </c>
      <c r="S954">
        <f>IF(H954&gt;$B$5,$B$5,($B$3 - $B$5)*(($B$5-H954)/($B$5-$B$6))^(1/$B$2)+$B$5)</f>
        <v>52.666666666666664</v>
      </c>
      <c r="T954">
        <f>K954*S954</f>
        <v>2.1953075513303156E-2</v>
      </c>
      <c r="U954" s="3">
        <f>S954*N954/Q954+$B$7*O954/Q954</f>
        <v>52.872341411434398</v>
      </c>
      <c r="V954">
        <f>IF(U954-H954&lt;=10,10,U954-H954)</f>
        <v>57.372341411434398</v>
      </c>
      <c r="X954">
        <f t="shared" si="75"/>
        <v>3.8515422229364949E-5</v>
      </c>
      <c r="Y954">
        <f t="shared" si="76"/>
        <v>0.879634440284911</v>
      </c>
      <c r="AA954">
        <f>((Y954*V954)+H954+273)/(Y954*V954)</f>
        <v>6.3203412725974077</v>
      </c>
      <c r="AB954">
        <f t="shared" si="77"/>
        <v>4.4534247604398984E-5</v>
      </c>
      <c r="AD954">
        <f>AA954*$C$28</f>
        <v>3.5632615124291744</v>
      </c>
      <c r="AF954">
        <f>(Q954-X954)/AD954+X954</f>
        <v>1.1750812096796191E-4</v>
      </c>
      <c r="AH954">
        <f>Q954/AF954</f>
        <v>2.7231059672442828</v>
      </c>
      <c r="AL954" s="2"/>
      <c r="AT954" s="1"/>
    </row>
    <row r="955" spans="6:46" x14ac:dyDescent="0.35">
      <c r="F955" s="4">
        <v>44236.708333333336</v>
      </c>
      <c r="H955">
        <v>-5.4</v>
      </c>
      <c r="I955">
        <v>-7.3208333333333302</v>
      </c>
      <c r="K955">
        <v>4.1987666397146501E-4</v>
      </c>
      <c r="L955">
        <v>1.3795386436002199E-4</v>
      </c>
      <c r="N955">
        <f t="shared" si="73"/>
        <v>2.9391366478002549E-4</v>
      </c>
      <c r="O955" s="2">
        <f t="shared" si="74"/>
        <v>4.1386159308006606E-5</v>
      </c>
      <c r="Q955">
        <f>N955+O955</f>
        <v>3.3529982408803208E-4</v>
      </c>
      <c r="S955">
        <f>IF(H955&gt;$B$5,$B$5,($B$3 - $B$5)*(($B$5-H955)/($B$5-$B$6))^(1/$B$2)+$B$5)</f>
        <v>53.86666666666666</v>
      </c>
      <c r="T955">
        <f>K955*S955</f>
        <v>2.2617356299262911E-2</v>
      </c>
      <c r="U955" s="3">
        <f>S955*N955/Q955+$B$7*O955/Q955</f>
        <v>54.006554344836431</v>
      </c>
      <c r="V955">
        <f>IF(U955-H955&lt;=10,10,U955-H955)</f>
        <v>59.406554344836429</v>
      </c>
      <c r="X955">
        <f t="shared" si="75"/>
        <v>5.3828180909876937E-5</v>
      </c>
      <c r="Y955">
        <f t="shared" si="76"/>
        <v>0.83946254354209116</v>
      </c>
      <c r="AA955">
        <f>((Y955*V955)+H955+273)/(Y955*V955)</f>
        <v>6.3659969655439719</v>
      </c>
      <c r="AB955">
        <f t="shared" si="77"/>
        <v>4.4214856636222651E-5</v>
      </c>
      <c r="AD955">
        <f>AA955*$C$28</f>
        <v>3.5890011309850753</v>
      </c>
      <c r="AF955">
        <f>(Q955-X955)/AD955+X955</f>
        <v>1.3225435936608138E-4</v>
      </c>
      <c r="AH955">
        <f>Q955/AF955</f>
        <v>2.5352648161858986</v>
      </c>
      <c r="AT955" s="1"/>
    </row>
    <row r="956" spans="6:46" x14ac:dyDescent="0.35">
      <c r="F956" s="4">
        <v>44236.75</v>
      </c>
      <c r="H956">
        <v>-6</v>
      </c>
      <c r="I956">
        <v>-7.3208333333333302</v>
      </c>
      <c r="K956">
        <v>4.28405789472916E-4</v>
      </c>
      <c r="L956">
        <v>1.6619811695396899E-4</v>
      </c>
      <c r="N956">
        <f t="shared" si="73"/>
        <v>2.9988405263104117E-4</v>
      </c>
      <c r="O956" s="2">
        <f t="shared" si="74"/>
        <v>4.9859435086190706E-5</v>
      </c>
      <c r="Q956">
        <f>N956+O956</f>
        <v>3.4974348771723185E-4</v>
      </c>
      <c r="S956">
        <f>IF(H956&gt;$B$5,$B$5,($B$3 - $B$5)*(($B$5-H956)/($B$5-$B$6))^(1/$B$2)+$B$5)</f>
        <v>54.666666666666671</v>
      </c>
      <c r="T956">
        <f>K956*S956</f>
        <v>2.3419516491186076E-2</v>
      </c>
      <c r="U956" s="3">
        <f>S956*N956/Q956+$B$7*O956/Q956</f>
        <v>54.714186669980748</v>
      </c>
      <c r="V956">
        <f>IF(U956-H956&lt;=10,10,U956-H956)</f>
        <v>60.714186669980748</v>
      </c>
      <c r="X956">
        <f t="shared" si="75"/>
        <v>6.8271844539076704E-5</v>
      </c>
      <c r="Y956">
        <f t="shared" si="76"/>
        <v>0.80479452245219618</v>
      </c>
      <c r="AA956">
        <f>((Y956*V956)+H956+273)/(Y956*V956)</f>
        <v>6.4643192890979133</v>
      </c>
      <c r="AB956">
        <f t="shared" si="77"/>
        <v>4.3542348480969624E-5</v>
      </c>
      <c r="AD956">
        <f>AA956*$C$28</f>
        <v>3.6444329718021757</v>
      </c>
      <c r="AF956">
        <f>(Q956-X956)/AD956+X956</f>
        <v>1.4550516049137069E-4</v>
      </c>
      <c r="AH956">
        <f>Q956/AF956</f>
        <v>2.403650059806461</v>
      </c>
      <c r="AT956" s="1"/>
    </row>
    <row r="957" spans="6:46" x14ac:dyDescent="0.35">
      <c r="F957" s="4">
        <v>44236.791666666664</v>
      </c>
      <c r="H957">
        <v>-6.4</v>
      </c>
      <c r="I957">
        <v>-7.3208333333333302</v>
      </c>
      <c r="K957">
        <v>4.4180870097519702E-4</v>
      </c>
      <c r="L957">
        <v>1.9758115907755799E-4</v>
      </c>
      <c r="N957">
        <f t="shared" si="73"/>
        <v>3.0926609068263788E-4</v>
      </c>
      <c r="O957" s="2">
        <f t="shared" si="74"/>
        <v>5.9274347723267405E-5</v>
      </c>
      <c r="Q957">
        <f>N957+O957</f>
        <v>3.6854043840590527E-4</v>
      </c>
      <c r="S957">
        <f>IF(H957&gt;$B$5,$B$5,($B$3 - $B$5)*(($B$5-H957)/($B$5-$B$6))^(1/$B$2)+$B$5)</f>
        <v>55.2</v>
      </c>
      <c r="T957">
        <f>K957*S957</f>
        <v>2.4387840293830877E-2</v>
      </c>
      <c r="U957" s="3">
        <f>S957*N957/Q957+$B$7*O957/Q957</f>
        <v>55.167832920599075</v>
      </c>
      <c r="V957">
        <f>IF(U957-H957&lt;=10,10,U957-H957)</f>
        <v>61.567832920599074</v>
      </c>
      <c r="X957">
        <f t="shared" si="75"/>
        <v>8.7068795227750119E-5</v>
      </c>
      <c r="Y957">
        <f t="shared" si="76"/>
        <v>0.76374697006287873</v>
      </c>
      <c r="AA957">
        <f>((Y957*V957)+H957+273)/(Y957*V957)</f>
        <v>6.6696568868829358</v>
      </c>
      <c r="AB957">
        <f t="shared" si="77"/>
        <v>4.2201817567515218E-5</v>
      </c>
      <c r="AD957">
        <f>AA957*$C$28</f>
        <v>3.7601975369870151</v>
      </c>
      <c r="AF957">
        <f>(Q957-X957)/AD957+X957</f>
        <v>1.6192434215300388E-4</v>
      </c>
      <c r="AH957">
        <f>Q957/AF957</f>
        <v>2.276003925695544</v>
      </c>
      <c r="AT957" s="1"/>
    </row>
    <row r="958" spans="6:46" x14ac:dyDescent="0.35">
      <c r="F958" s="4">
        <v>44236.833333333336</v>
      </c>
      <c r="H958">
        <v>-6.6</v>
      </c>
      <c r="I958">
        <v>-7.3208333333333302</v>
      </c>
      <c r="K958">
        <v>4.5350578737718802E-4</v>
      </c>
      <c r="L958">
        <v>1.6306054071753501E-4</v>
      </c>
      <c r="N958">
        <f t="shared" si="73"/>
        <v>3.1745405116403162E-4</v>
      </c>
      <c r="O958" s="2">
        <f t="shared" si="74"/>
        <v>4.8918162215260513E-5</v>
      </c>
      <c r="Q958">
        <f>N958+O958</f>
        <v>3.6637221337929211E-4</v>
      </c>
      <c r="S958">
        <f>IF(H958&gt;$B$5,$B$5,($B$3 - $B$5)*(($B$5-H958)/($B$5-$B$6))^(1/$B$2)+$B$5)</f>
        <v>55.466666666666669</v>
      </c>
      <c r="T958">
        <f>K958*S958</f>
        <v>2.5154454339854696E-2</v>
      </c>
      <c r="U958" s="3">
        <f>S958*N958/Q958+$B$7*O958/Q958</f>
        <v>55.404357149550478</v>
      </c>
      <c r="V958">
        <f>IF(U958-H958&lt;=10,10,U958-H958)</f>
        <v>62.004357149550479</v>
      </c>
      <c r="X958">
        <f t="shared" si="75"/>
        <v>8.4900570201136962E-5</v>
      </c>
      <c r="Y958">
        <f t="shared" si="76"/>
        <v>0.76826689606713594</v>
      </c>
      <c r="AA958">
        <f>((Y958*V958)+H958+273)/(Y958*V958)</f>
        <v>6.5924214280954487</v>
      </c>
      <c r="AB958">
        <f t="shared" si="77"/>
        <v>4.2696245415771654E-5</v>
      </c>
      <c r="AD958">
        <f>AA958*$C$28</f>
        <v>3.7166539804253671</v>
      </c>
      <c r="AF958">
        <f>(Q958-X958)/AD958+X958</f>
        <v>1.6063310937766288E-4</v>
      </c>
      <c r="AH958">
        <f>Q958/AF958</f>
        <v>2.2808013540839709</v>
      </c>
      <c r="AT958" s="1"/>
    </row>
    <row r="959" spans="6:46" x14ac:dyDescent="0.35">
      <c r="F959" s="4">
        <v>44236.875</v>
      </c>
      <c r="H959">
        <v>-7</v>
      </c>
      <c r="I959">
        <v>-7.3208333333333302</v>
      </c>
      <c r="K959">
        <v>4.6106015567847403E-4</v>
      </c>
      <c r="L959">
        <v>1.6306054071753501E-4</v>
      </c>
      <c r="N959">
        <f t="shared" si="73"/>
        <v>3.2274210897493177E-4</v>
      </c>
      <c r="O959" s="2">
        <f t="shared" si="74"/>
        <v>4.8918162215260513E-5</v>
      </c>
      <c r="Q959">
        <f>N959+O959</f>
        <v>3.7166027119019227E-4</v>
      </c>
      <c r="S959">
        <f>IF(H959&gt;$B$5,$B$5,($B$3 - $B$5)*(($B$5-H959)/($B$5-$B$6))^(1/$B$2)+$B$5)</f>
        <v>56</v>
      </c>
      <c r="T959">
        <f>K959*S959</f>
        <v>2.5819368717994545E-2</v>
      </c>
      <c r="U959" s="3">
        <f>S959*N959/Q959+$B$7*O959/Q959</f>
        <v>55.868379361456618</v>
      </c>
      <c r="V959">
        <f>IF(U959-H959&lt;=10,10,U959-H959)</f>
        <v>62.868379361456618</v>
      </c>
      <c r="X959">
        <f t="shared" si="75"/>
        <v>9.018862801203712E-5</v>
      </c>
      <c r="Y959">
        <f t="shared" si="76"/>
        <v>0.75733583865926768</v>
      </c>
      <c r="AA959">
        <f>((Y959*V959)+H959+273)/(Y959*V959)</f>
        <v>6.5867709018345764</v>
      </c>
      <c r="AB959">
        <f t="shared" si="77"/>
        <v>4.2732872810220017E-5</v>
      </c>
      <c r="AD959">
        <f>AA959*$C$28</f>
        <v>3.7134683450487409</v>
      </c>
      <c r="AF959">
        <f>(Q959-X959)/AD959+X959</f>
        <v>1.6598613509283619E-4</v>
      </c>
      <c r="AH959">
        <f>Q959/AF959</f>
        <v>2.2391043142387907</v>
      </c>
      <c r="AT959" s="1"/>
    </row>
    <row r="960" spans="6:46" x14ac:dyDescent="0.35">
      <c r="F960" s="4">
        <v>44236.916666666664</v>
      </c>
      <c r="H960">
        <v>-7.8</v>
      </c>
      <c r="I960">
        <v>-7.3208333333333302</v>
      </c>
      <c r="K960">
        <v>4.6106015567847403E-4</v>
      </c>
      <c r="L960">
        <v>1.2540113282786999E-4</v>
      </c>
      <c r="N960">
        <f t="shared" si="73"/>
        <v>3.2274210897493177E-4</v>
      </c>
      <c r="O960" s="2">
        <f t="shared" si="74"/>
        <v>3.7620339848361003E-5</v>
      </c>
      <c r="Q960">
        <f>N960+O960</f>
        <v>3.603624488232928E-4</v>
      </c>
      <c r="S960">
        <f>IF(H960&gt;$B$5,$B$5,($B$3 - $B$5)*(($B$5-H960)/($B$5-$B$6))^(1/$B$2)+$B$5)</f>
        <v>57.066666666666663</v>
      </c>
      <c r="T960">
        <f>K960*S960</f>
        <v>2.6311166217384916E-2</v>
      </c>
      <c r="U960" s="3">
        <f>S960*N960/Q960+$B$7*O960/Q960</f>
        <v>56.850915268020231</v>
      </c>
      <c r="V960">
        <f>IF(U960-H960&lt;=10,10,U960-H960)</f>
        <v>64.650915268020228</v>
      </c>
      <c r="X960">
        <f t="shared" si="75"/>
        <v>7.8890805645137651E-5</v>
      </c>
      <c r="Y960">
        <f t="shared" si="76"/>
        <v>0.78107928308639474</v>
      </c>
      <c r="AA960">
        <f>((Y960*V960)+H960+273)/(Y960*V960)</f>
        <v>6.2517461188628154</v>
      </c>
      <c r="AB960">
        <f t="shared" si="77"/>
        <v>4.5022884459254794E-5</v>
      </c>
      <c r="AD960">
        <f>AA960*$C$28</f>
        <v>3.5245891590388032</v>
      </c>
      <c r="AF960">
        <f>(Q960-X960)/AD960+X960</f>
        <v>1.5875022485044321E-4</v>
      </c>
      <c r="AH960">
        <f>Q960/AF960</f>
        <v>2.2699964624477613</v>
      </c>
      <c r="AT960" s="1"/>
    </row>
    <row r="961" spans="6:46" x14ac:dyDescent="0.35">
      <c r="F961" s="4">
        <v>44236.958333333336</v>
      </c>
      <c r="H961">
        <v>-9.3000000000000007</v>
      </c>
      <c r="I961">
        <v>-7.3208333333333302</v>
      </c>
      <c r="K961">
        <v>4.5350578737718802E-4</v>
      </c>
      <c r="L961" s="2">
        <v>9.7157122892564402E-5</v>
      </c>
      <c r="N961">
        <f t="shared" si="73"/>
        <v>3.1745405116403162E-4</v>
      </c>
      <c r="O961" s="2">
        <f t="shared" si="74"/>
        <v>2.9147136867769326E-5</v>
      </c>
      <c r="Q961">
        <f>N961+O961</f>
        <v>3.4660118803180094E-4</v>
      </c>
      <c r="S961">
        <f>IF(H961&gt;$B$5,$B$5,($B$3 - $B$5)*(($B$5-H961)/($B$5-$B$6))^(1/$B$2)+$B$5)</f>
        <v>59.06666666666667</v>
      </c>
      <c r="T961">
        <f>K961*S961</f>
        <v>2.6787075174412575E-2</v>
      </c>
      <c r="U961" s="3">
        <f>S961*N961/Q961+$B$7*O961/Q961</f>
        <v>58.724683736365655</v>
      </c>
      <c r="V961">
        <f>IF(U961-H961&lt;=10,10,U961-H961)</f>
        <v>68.02468373636566</v>
      </c>
      <c r="X961">
        <f t="shared" si="75"/>
        <v>6.5129544853645795E-5</v>
      </c>
      <c r="Y961">
        <f t="shared" si="76"/>
        <v>0.81209082050904535</v>
      </c>
      <c r="AA961">
        <f>((Y961*V961)+H961+273)/(Y961*V961)</f>
        <v>5.7735227535565201</v>
      </c>
      <c r="AB961">
        <f t="shared" si="77"/>
        <v>4.8752149284380522E-5</v>
      </c>
      <c r="AD961">
        <f>AA961*$C$28</f>
        <v>3.2549779405230681</v>
      </c>
      <c r="AF961">
        <f>(Q961-X961)/AD961+X961</f>
        <v>1.5160375399465251E-4</v>
      </c>
      <c r="AH961">
        <f>Q961/AF961</f>
        <v>2.2862309072110873</v>
      </c>
      <c r="AL961" s="2"/>
      <c r="AT961" s="1"/>
    </row>
    <row r="962" spans="6:46" x14ac:dyDescent="0.35">
      <c r="F962" s="4">
        <v>44237</v>
      </c>
      <c r="H962">
        <v>-9.6999999999999993</v>
      </c>
      <c r="I962">
        <v>-6.9749999999999996</v>
      </c>
      <c r="K962">
        <v>4.5971986452824601E-4</v>
      </c>
      <c r="L962" s="2">
        <v>3.7530556150953302E-5</v>
      </c>
      <c r="N962">
        <f t="shared" ref="N962:N1025" si="78">$C$13*K962</f>
        <v>3.2180390516977221E-4</v>
      </c>
      <c r="O962" s="2">
        <f t="shared" ref="O962:O1025" si="79">$C$14*L962</f>
        <v>1.1259166845285992E-5</v>
      </c>
      <c r="Q962">
        <f>N962+O962</f>
        <v>3.3306307201505818E-4</v>
      </c>
      <c r="S962">
        <f>IF(H962&gt;$B$5,$B$5,($B$3 - $B$5)*(($B$5-H962)/($B$5-$B$6))^(1/$B$2)+$B$5)</f>
        <v>59.6</v>
      </c>
      <c r="T962">
        <f>K962*S962</f>
        <v>2.7399303925883464E-2</v>
      </c>
      <c r="U962" s="3">
        <f>S962*N962/Q962+$B$7*O962/Q962</f>
        <v>59.444497418537075</v>
      </c>
      <c r="V962">
        <f>IF(U962-H962&lt;=10,10,U962-H962)</f>
        <v>69.144497418537071</v>
      </c>
      <c r="X962">
        <f t="shared" ref="X962:X1025" si="80">IF(Q962-$C$20&lt;=0,0,Q962-$C$20)</f>
        <v>5.1591428836903028E-5</v>
      </c>
      <c r="Y962">
        <f t="shared" ref="Y962:Y1025" si="81">1-(X962/Q962)</f>
        <v>0.84510012315454019</v>
      </c>
      <c r="AA962">
        <f>((Y962*V962)+H962+273)/(Y962*V962)</f>
        <v>5.5059365281237742</v>
      </c>
      <c r="AB962">
        <f t="shared" ref="AB962:AB1025" si="82">(Q962-X962)/AA962</f>
        <v>5.112148346433456E-5</v>
      </c>
      <c r="AD962">
        <f>AA962*$C$28</f>
        <v>3.1041190458499868</v>
      </c>
      <c r="AF962">
        <f>(Q962-X962)/AD962+X962</f>
        <v>1.4226824857887301E-4</v>
      </c>
      <c r="AH962">
        <f>Q962/AF962</f>
        <v>2.3410920942799769</v>
      </c>
      <c r="AL962" s="2"/>
      <c r="AT962" s="1"/>
    </row>
    <row r="963" spans="6:46" x14ac:dyDescent="0.35">
      <c r="F963" s="4">
        <v>44237.041666666664</v>
      </c>
      <c r="H963">
        <v>-10.1</v>
      </c>
      <c r="I963">
        <v>-6.9749999999999996</v>
      </c>
      <c r="K963">
        <v>4.58866951978101E-4</v>
      </c>
      <c r="L963" s="2">
        <v>1.56056199026532E-5</v>
      </c>
      <c r="N963">
        <f t="shared" si="78"/>
        <v>3.212068663846707E-4</v>
      </c>
      <c r="O963" s="2">
        <f t="shared" si="79"/>
        <v>4.6816859707959604E-6</v>
      </c>
      <c r="Q963">
        <f>N963+O963</f>
        <v>3.2588855235546668E-4</v>
      </c>
      <c r="S963">
        <f>IF(H963&gt;$B$5,$B$5,($B$3 - $B$5)*(($B$5-H963)/($B$5-$B$6))^(1/$B$2)+$B$5)</f>
        <v>60.13333333333334</v>
      </c>
      <c r="T963">
        <f>K963*S963</f>
        <v>2.7593199378949811E-2</v>
      </c>
      <c r="U963" s="3">
        <f>S963*N963/Q963+$B$7*O963/Q963</f>
        <v>60.059588323033402</v>
      </c>
      <c r="V963">
        <f>IF(U963-H963&lt;=10,10,U963-H963)</f>
        <v>70.159588323033404</v>
      </c>
      <c r="X963">
        <f t="shared" si="80"/>
        <v>4.4416909177311537E-5</v>
      </c>
      <c r="Y963">
        <f t="shared" si="81"/>
        <v>0.86370521806834355</v>
      </c>
      <c r="AA963">
        <f>((Y963*V963)+H963+273)/(Y963*V963)</f>
        <v>5.3384841051136167</v>
      </c>
      <c r="AB963">
        <f t="shared" si="82"/>
        <v>5.2725012875572605E-5</v>
      </c>
      <c r="AD963">
        <f>AA963*$C$28</f>
        <v>3.0097132616778461</v>
      </c>
      <c r="AF963">
        <f>(Q963-X963)/AD963+X963</f>
        <v>1.3793799198678859E-4</v>
      </c>
      <c r="AH963">
        <f>Q963/AF963</f>
        <v>2.3625728319046404</v>
      </c>
      <c r="AL963" s="2"/>
      <c r="AT963" s="1"/>
    </row>
    <row r="964" spans="6:46" x14ac:dyDescent="0.35">
      <c r="F964" s="4">
        <v>44237.083333333336</v>
      </c>
      <c r="H964">
        <v>-11.6</v>
      </c>
      <c r="I964">
        <v>-6.9749999999999996</v>
      </c>
      <c r="K964">
        <v>4.5971986452824601E-4</v>
      </c>
      <c r="L964" s="2">
        <v>3.0954506962448998E-6</v>
      </c>
      <c r="N964">
        <f t="shared" si="78"/>
        <v>3.2180390516977221E-4</v>
      </c>
      <c r="O964" s="2">
        <f t="shared" si="79"/>
        <v>9.2863520887347003E-7</v>
      </c>
      <c r="Q964">
        <f>N964+O964</f>
        <v>3.2273254037864569E-4</v>
      </c>
      <c r="S964">
        <f>IF(H964&gt;$B$5,$B$5,($B$3 - $B$5)*(($B$5-H964)/($B$5-$B$6))^(1/$B$2)+$B$5)</f>
        <v>62.13333333333334</v>
      </c>
      <c r="T964">
        <f>K964*S964</f>
        <v>2.8563927582688355E-2</v>
      </c>
      <c r="U964" s="3">
        <f>S964*N964/Q964+$B$7*O964/Q964</f>
        <v>62.112807778388699</v>
      </c>
      <c r="V964">
        <f>IF(U964-H964&lt;=10,10,U964-H964)</f>
        <v>73.712807778388694</v>
      </c>
      <c r="X964">
        <f t="shared" si="80"/>
        <v>4.1260897200490546E-5</v>
      </c>
      <c r="Y964">
        <f t="shared" si="81"/>
        <v>0.87215141940108909</v>
      </c>
      <c r="AA964">
        <f>((Y964*V964)+H964+273)/(Y964*V964)</f>
        <v>5.0660314844708756</v>
      </c>
      <c r="AB964">
        <f t="shared" si="82"/>
        <v>5.5560579132001507E-5</v>
      </c>
      <c r="AD964">
        <f>AA964*$C$28</f>
        <v>2.8561108064898879</v>
      </c>
      <c r="AF964">
        <f>(Q964-X964)/AD964+X964</f>
        <v>1.3981157056322296E-4</v>
      </c>
      <c r="AH964">
        <f>Q964/AF964</f>
        <v>2.3083392817814432</v>
      </c>
      <c r="AL964" s="2"/>
      <c r="AT964" s="1"/>
    </row>
    <row r="965" spans="6:46" x14ac:dyDescent="0.35">
      <c r="F965" s="4">
        <v>44237.125</v>
      </c>
      <c r="H965">
        <v>-10.5</v>
      </c>
      <c r="I965">
        <v>-6.9749999999999996</v>
      </c>
      <c r="K965">
        <v>4.6556840772924102E-4</v>
      </c>
      <c r="L965" s="2">
        <v>6.2336942439434004E-6</v>
      </c>
      <c r="N965">
        <f t="shared" si="78"/>
        <v>3.258978854104687E-4</v>
      </c>
      <c r="O965" s="2">
        <f t="shared" si="79"/>
        <v>1.8701082731830205E-6</v>
      </c>
      <c r="Q965">
        <f>N965+O965</f>
        <v>3.2776799368365171E-4</v>
      </c>
      <c r="S965">
        <f>IF(H965&gt;$B$5,$B$5,($B$3 - $B$5)*(($B$5-H965)/($B$5-$B$6))^(1/$B$2)+$B$5)</f>
        <v>60.666666666666664</v>
      </c>
      <c r="T965">
        <f>K965*S965</f>
        <v>2.824448340224062E-2</v>
      </c>
      <c r="U965" s="3">
        <f>S965*N965/Q965+$B$7*O965/Q965</f>
        <v>60.63433501617326</v>
      </c>
      <c r="V965">
        <f>IF(U965-H965&lt;=10,10,U965-H965)</f>
        <v>71.134335016173253</v>
      </c>
      <c r="X965">
        <f t="shared" si="80"/>
        <v>4.6296350505496567E-5</v>
      </c>
      <c r="Y965">
        <f t="shared" si="81"/>
        <v>0.85875268056166609</v>
      </c>
      <c r="AA965">
        <f>((Y965*V965)+H965+273)/(Y965*V965)</f>
        <v>5.2971639738782725</v>
      </c>
      <c r="AB965">
        <f t="shared" si="82"/>
        <v>5.3136290393532626E-5</v>
      </c>
      <c r="AD965">
        <f>AA965*$C$28</f>
        <v>2.9864179320478188</v>
      </c>
      <c r="AF965">
        <f>(Q965-X965)/AD965+X965</f>
        <v>1.4054693752402114E-4</v>
      </c>
      <c r="AH965">
        <f>Q965/AF965</f>
        <v>2.3320891899735083</v>
      </c>
      <c r="AL965" s="2"/>
      <c r="AT965" s="1"/>
    </row>
    <row r="966" spans="6:46" x14ac:dyDescent="0.35">
      <c r="F966" s="4">
        <v>44237.166666666664</v>
      </c>
      <c r="H966">
        <v>-10.4</v>
      </c>
      <c r="I966">
        <v>-6.9749999999999996</v>
      </c>
      <c r="K966">
        <v>4.6556840772924102E-4</v>
      </c>
      <c r="L966" s="2">
        <v>2.1882106998050199E-5</v>
      </c>
      <c r="N966">
        <f t="shared" si="78"/>
        <v>3.258978854104687E-4</v>
      </c>
      <c r="O966" s="2">
        <f t="shared" si="79"/>
        <v>6.5646320994150608E-6</v>
      </c>
      <c r="Q966">
        <f>N966+O966</f>
        <v>3.3246251750988374E-4</v>
      </c>
      <c r="S966">
        <f>IF(H966&gt;$B$5,$B$5,($B$3 - $B$5)*(($B$5-H966)/($B$5-$B$6))^(1/$B$2)+$B$5)</f>
        <v>60.533333333333331</v>
      </c>
      <c r="T966">
        <f>K966*S966</f>
        <v>2.8182407614543388E-2</v>
      </c>
      <c r="U966" s="3">
        <f>S966*N966/Q966+$B$7*O966/Q966</f>
        <v>60.424075008849634</v>
      </c>
      <c r="V966">
        <f>IF(U966-H966&lt;=10,10,U966-H966)</f>
        <v>70.824075008849633</v>
      </c>
      <c r="X966">
        <f t="shared" si="80"/>
        <v>5.0990874331728598E-5</v>
      </c>
      <c r="Y966">
        <f t="shared" si="81"/>
        <v>0.84662669730817797</v>
      </c>
      <c r="AA966">
        <f>((Y966*V966)+H966+273)/(Y966*V966)</f>
        <v>5.3794729807896546</v>
      </c>
      <c r="AB966">
        <f t="shared" si="82"/>
        <v>5.2323274823259331E-5</v>
      </c>
      <c r="AD966">
        <f>AA966*$C$28</f>
        <v>3.0328218371225621</v>
      </c>
      <c r="AF966">
        <f>(Q966-X966)/AD966+X966</f>
        <v>1.4379937357585361E-4</v>
      </c>
      <c r="AH966">
        <f>Q966/AF966</f>
        <v>2.3119886355729573</v>
      </c>
      <c r="AL966" s="2"/>
      <c r="AT966" s="1"/>
    </row>
    <row r="967" spans="6:46" x14ac:dyDescent="0.35">
      <c r="F967" s="4">
        <v>44237.208333333336</v>
      </c>
      <c r="H967">
        <v>-10.8</v>
      </c>
      <c r="I967">
        <v>-6.9749999999999996</v>
      </c>
      <c r="K967">
        <v>4.6642132027938701E-4</v>
      </c>
      <c r="L967" s="2">
        <v>8.4604148701770398E-5</v>
      </c>
      <c r="N967">
        <f t="shared" si="78"/>
        <v>3.2649492419557091E-4</v>
      </c>
      <c r="O967" s="2">
        <f t="shared" si="79"/>
        <v>2.5381244610531124E-5</v>
      </c>
      <c r="Q967">
        <f>N967+O967</f>
        <v>3.5187616880610201E-4</v>
      </c>
      <c r="S967">
        <f>IF(H967&gt;$B$5,$B$5,($B$3 - $B$5)*(($B$5-H967)/($B$5-$B$6))^(1/$B$2)+$B$5)</f>
        <v>61.066666666666663</v>
      </c>
      <c r="T967">
        <f>K967*S967</f>
        <v>2.8482795291727897E-2</v>
      </c>
      <c r="U967" s="3">
        <f>S967*N967/Q967+$B$7*O967/Q967</f>
        <v>60.629070818218999</v>
      </c>
      <c r="V967">
        <f>IF(U967-H967&lt;=10,10,U967-H967)</f>
        <v>71.429070818219003</v>
      </c>
      <c r="X967">
        <f t="shared" si="80"/>
        <v>7.0404525627946861E-5</v>
      </c>
      <c r="Y967">
        <f t="shared" si="81"/>
        <v>0.79991675518457006</v>
      </c>
      <c r="AA967">
        <f>((Y967*V967)+H967+273)/(Y967*V967)</f>
        <v>5.5889454273266104</v>
      </c>
      <c r="AB967">
        <f t="shared" si="82"/>
        <v>5.036220998006648E-5</v>
      </c>
      <c r="AD967">
        <f>AA967*$C$28</f>
        <v>3.1509175339317901</v>
      </c>
      <c r="AF967">
        <f>(Q967-X967)/AD967+X967</f>
        <v>1.5973458271355015E-4</v>
      </c>
      <c r="AH967">
        <f>Q967/AF967</f>
        <v>2.2028803207700909</v>
      </c>
      <c r="AL967" s="2"/>
      <c r="AT967" s="1"/>
    </row>
    <row r="968" spans="6:46" x14ac:dyDescent="0.35">
      <c r="F968" s="4">
        <v>44237.25</v>
      </c>
      <c r="H968">
        <v>-10.7</v>
      </c>
      <c r="I968">
        <v>-6.9749999999999996</v>
      </c>
      <c r="K968">
        <v>4.6958928117992599E-4</v>
      </c>
      <c r="L968">
        <v>1.8188963801576399E-4</v>
      </c>
      <c r="N968">
        <f t="shared" si="78"/>
        <v>3.2871249682594816E-4</v>
      </c>
      <c r="O968" s="2">
        <f t="shared" si="79"/>
        <v>5.4566891404729205E-5</v>
      </c>
      <c r="Q968">
        <f>N968+O968</f>
        <v>3.8327938823067736E-4</v>
      </c>
      <c r="S968">
        <f>IF(H968&gt;$B$5,$B$5,($B$3 - $B$5)*(($B$5-H968)/($B$5-$B$6))^(1/$B$2)+$B$5)</f>
        <v>60.93333333333333</v>
      </c>
      <c r="T968">
        <f>K968*S968</f>
        <v>2.8613640199896821E-2</v>
      </c>
      <c r="U968" s="3">
        <f>S968*N968/Q968+$B$7*O968/Q968</f>
        <v>60.088613879040103</v>
      </c>
      <c r="V968">
        <f>IF(U968-H968&lt;=10,10,U968-H968)</f>
        <v>70.788613879040099</v>
      </c>
      <c r="X968">
        <f t="shared" si="80"/>
        <v>1.0180774505252221E-4</v>
      </c>
      <c r="Y968">
        <f t="shared" si="81"/>
        <v>0.73437719799518919</v>
      </c>
      <c r="AA968">
        <f>((Y968*V968)+H968+273)/(Y968*V968)</f>
        <v>6.0456334640226563</v>
      </c>
      <c r="AB968">
        <f t="shared" si="82"/>
        <v>4.6557841267285321E-5</v>
      </c>
      <c r="AD968">
        <f>AA968*$C$28</f>
        <v>3.4083876347001159</v>
      </c>
      <c r="AF968">
        <f>(Q968-X968)/AD968+X968</f>
        <v>1.8438979655175557E-4</v>
      </c>
      <c r="AH968">
        <f>Q968/AF968</f>
        <v>2.0786366458357488</v>
      </c>
      <c r="AT968" s="1"/>
    </row>
    <row r="969" spans="6:46" x14ac:dyDescent="0.35">
      <c r="F969" s="4">
        <v>44237.291666666664</v>
      </c>
      <c r="H969">
        <v>-10.4</v>
      </c>
      <c r="I969">
        <v>-6.9749999999999996</v>
      </c>
      <c r="K969">
        <v>4.7226986348038202E-4</v>
      </c>
      <c r="L969">
        <v>2.3837814320365699E-4</v>
      </c>
      <c r="N969">
        <f t="shared" si="78"/>
        <v>3.305889044362674E-4</v>
      </c>
      <c r="O969" s="2">
        <f t="shared" si="79"/>
        <v>7.1513442961097115E-5</v>
      </c>
      <c r="Q969">
        <f>N969+O969</f>
        <v>4.021023473973645E-4</v>
      </c>
      <c r="S969">
        <f>IF(H969&gt;$B$5,$B$5,($B$3 - $B$5)*(($B$5-H969)/($B$5-$B$6))^(1/$B$2)+$B$5)</f>
        <v>60.533333333333331</v>
      </c>
      <c r="T969">
        <f>K969*S969</f>
        <v>2.858806906934579E-2</v>
      </c>
      <c r="U969" s="3">
        <f>S969*N969/Q969+$B$7*O969/Q969</f>
        <v>59.549236323506562</v>
      </c>
      <c r="V969">
        <f>IF(U969-H969&lt;=10,10,U969-H969)</f>
        <v>69.949236323506568</v>
      </c>
      <c r="X969">
        <f t="shared" si="80"/>
        <v>1.2063070421920936E-4</v>
      </c>
      <c r="Y969">
        <f t="shared" si="81"/>
        <v>0.7</v>
      </c>
      <c r="AA969">
        <f>((Y969*V969)+H969+273)/(Y969*V969)</f>
        <v>6.3630729491865763</v>
      </c>
      <c r="AB969">
        <f t="shared" si="82"/>
        <v>4.4235174643744588E-5</v>
      </c>
      <c r="AD969">
        <f>AA969*$C$28</f>
        <v>3.5873526385226202</v>
      </c>
      <c r="AF969">
        <f>(Q969-X969)/AD969+X969</f>
        <v>1.9909292177640878E-4</v>
      </c>
      <c r="AH969">
        <f>Q969/AF969</f>
        <v>2.0196717382496669</v>
      </c>
      <c r="AT969" s="1"/>
    </row>
    <row r="970" spans="6:46" x14ac:dyDescent="0.35">
      <c r="F970" s="4">
        <v>44237.333333333336</v>
      </c>
      <c r="H970">
        <v>-10.6</v>
      </c>
      <c r="I970">
        <v>-6.9749999999999996</v>
      </c>
      <c r="K970">
        <v>4.6824899002969803E-4</v>
      </c>
      <c r="L970">
        <v>2.28962987907939E-4</v>
      </c>
      <c r="N970">
        <f t="shared" si="78"/>
        <v>3.2777429302078859E-4</v>
      </c>
      <c r="O970" s="2">
        <f t="shared" si="79"/>
        <v>6.8688896372381706E-5</v>
      </c>
      <c r="Q970">
        <f>N970+O970</f>
        <v>3.9646318939317031E-4</v>
      </c>
      <c r="S970">
        <f>IF(H970&gt;$B$5,$B$5,($B$3 - $B$5)*(($B$5-H970)/($B$5-$B$6))^(1/$B$2)+$B$5)</f>
        <v>60.8</v>
      </c>
      <c r="T970">
        <f>K970*S970</f>
        <v>2.8469538593805639E-2</v>
      </c>
      <c r="U970" s="3">
        <f>S970*N970/Q970+$B$7*O970/Q970</f>
        <v>59.795125878976037</v>
      </c>
      <c r="V970">
        <f>IF(U970-H970&lt;=10,10,U970-H970)</f>
        <v>70.395125878976032</v>
      </c>
      <c r="X970">
        <f t="shared" si="80"/>
        <v>1.1499154621501516E-4</v>
      </c>
      <c r="Y970">
        <f t="shared" si="81"/>
        <v>0.70995656269874097</v>
      </c>
      <c r="AA970">
        <f>((Y970*V970)+H970+273)/(Y970*V970)</f>
        <v>6.2503645962252579</v>
      </c>
      <c r="AB970">
        <f t="shared" si="82"/>
        <v>4.5032835900187723E-5</v>
      </c>
      <c r="AD970">
        <f>AA970*$C$28</f>
        <v>3.5238102886850293</v>
      </c>
      <c r="AF970">
        <f>(Q970-X970)/AD970+X970</f>
        <v>1.9486861680589282E-4</v>
      </c>
      <c r="AH970">
        <f>Q970/AF970</f>
        <v>2.0345153359819057</v>
      </c>
      <c r="AT970" s="1"/>
    </row>
    <row r="971" spans="6:46" x14ac:dyDescent="0.35">
      <c r="F971" s="4">
        <v>44237.375</v>
      </c>
      <c r="H971">
        <v>-10.1</v>
      </c>
      <c r="I971">
        <v>-6.9749999999999996</v>
      </c>
      <c r="K971">
        <v>4.63253359378847E-4</v>
      </c>
      <c r="L971">
        <v>1.7561327224968699E-4</v>
      </c>
      <c r="N971">
        <f t="shared" si="78"/>
        <v>3.242773515651929E-4</v>
      </c>
      <c r="O971" s="2">
        <f t="shared" si="79"/>
        <v>5.2683981674906102E-5</v>
      </c>
      <c r="Q971">
        <f>N971+O971</f>
        <v>3.7696133324009902E-4</v>
      </c>
      <c r="S971">
        <f>IF(H971&gt;$B$5,$B$5,($B$3 - $B$5)*(($B$5-H971)/($B$5-$B$6))^(1/$B$2)+$B$5)</f>
        <v>60.13333333333334</v>
      </c>
      <c r="T971">
        <f>K971*S971</f>
        <v>2.7856968677314669E-2</v>
      </c>
      <c r="U971" s="3">
        <f>S971*N971/Q971+$B$7*O971/Q971</f>
        <v>59.415900494957143</v>
      </c>
      <c r="V971">
        <f>IF(U971-H971&lt;=10,10,U971-H971)</f>
        <v>69.515900494957137</v>
      </c>
      <c r="X971">
        <f t="shared" si="80"/>
        <v>9.5489690061943873E-5</v>
      </c>
      <c r="Y971">
        <f t="shared" si="81"/>
        <v>0.74668571643361803</v>
      </c>
      <c r="AA971">
        <f>((Y971*V971)+H971+273)/(Y971*V971)</f>
        <v>6.0648733440526712</v>
      </c>
      <c r="AB971">
        <f t="shared" si="82"/>
        <v>4.6410143660159287E-5</v>
      </c>
      <c r="AD971">
        <f>AA971*$C$28</f>
        <v>3.4192346318886924</v>
      </c>
      <c r="AF971">
        <f>(Q971-X971)/AD971+X971</f>
        <v>1.7780976267500051E-4</v>
      </c>
      <c r="AH971">
        <f>Q971/AF971</f>
        <v>2.1200260748849118</v>
      </c>
      <c r="AT971" s="1"/>
    </row>
    <row r="972" spans="6:46" x14ac:dyDescent="0.35">
      <c r="F972" s="4">
        <v>44237.416666666664</v>
      </c>
      <c r="H972">
        <v>-8.3000000000000007</v>
      </c>
      <c r="I972">
        <v>-6.9749999999999996</v>
      </c>
      <c r="K972">
        <v>4.5119073902679399E-4</v>
      </c>
      <c r="L972">
        <v>1.44231443419306E-4</v>
      </c>
      <c r="N972">
        <f t="shared" si="78"/>
        <v>3.1583351731875577E-4</v>
      </c>
      <c r="O972" s="2">
        <f t="shared" si="79"/>
        <v>4.3269433025791807E-5</v>
      </c>
      <c r="Q972">
        <f>N972+O972</f>
        <v>3.5910295034454756E-4</v>
      </c>
      <c r="S972">
        <f>IF(H972&gt;$B$5,$B$5,($B$3 - $B$5)*(($B$5-H972)/($B$5-$B$6))^(1/$B$2)+$B$5)</f>
        <v>57.733333333333334</v>
      </c>
      <c r="T972">
        <f>K972*S972</f>
        <v>2.6048745333146908E-2</v>
      </c>
      <c r="U972" s="3">
        <f>S972*N972/Q972+$B$7*O972/Q972</f>
        <v>57.403985486175984</v>
      </c>
      <c r="V972">
        <f>IF(U972-H972&lt;=10,10,U972-H972)</f>
        <v>65.703985486175981</v>
      </c>
      <c r="X972">
        <f t="shared" si="80"/>
        <v>7.7631307166392408E-5</v>
      </c>
      <c r="Y972">
        <f t="shared" si="81"/>
        <v>0.78381879878205485</v>
      </c>
      <c r="AA972">
        <f>((Y972*V972)+H972+273)/(Y972*V972)</f>
        <v>6.1398039311034092</v>
      </c>
      <c r="AB972">
        <f t="shared" si="82"/>
        <v>4.5843751093134785E-5</v>
      </c>
      <c r="AD972">
        <f>AA972*$C$28</f>
        <v>3.4614787553348765</v>
      </c>
      <c r="AF972">
        <f>(Q972-X972)/AD972+X972</f>
        <v>1.5894673998375329E-4</v>
      </c>
      <c r="AH972">
        <f>Q972/AF972</f>
        <v>2.259265904926727</v>
      </c>
      <c r="AT972" s="1"/>
    </row>
    <row r="973" spans="6:46" x14ac:dyDescent="0.35">
      <c r="F973" s="4">
        <v>44237.458333333336</v>
      </c>
      <c r="H973">
        <v>-6.7</v>
      </c>
      <c r="I973">
        <v>-6.9749999999999996</v>
      </c>
      <c r="K973">
        <v>4.3474171127399499E-4</v>
      </c>
      <c r="L973">
        <v>1.3481628812358801E-4</v>
      </c>
      <c r="N973">
        <f t="shared" si="78"/>
        <v>3.0431919789179648E-4</v>
      </c>
      <c r="O973" s="2">
        <f t="shared" si="79"/>
        <v>4.0444886437076405E-5</v>
      </c>
      <c r="Q973">
        <f>N973+O973</f>
        <v>3.4476408432887289E-4</v>
      </c>
      <c r="S973">
        <f>IF(H973&gt;$B$5,$B$5,($B$3 - $B$5)*(($B$5-H973)/($B$5-$B$6))^(1/$B$2)+$B$5)</f>
        <v>55.6</v>
      </c>
      <c r="T973">
        <f>K973*S973</f>
        <v>2.4171639146834123E-2</v>
      </c>
      <c r="U973" s="3">
        <f>S973*N973/Q973+$B$7*O973/Q973</f>
        <v>55.529612935438209</v>
      </c>
      <c r="V973">
        <f>IF(U973-H973&lt;=10,10,U973-H973)</f>
        <v>62.229612935438212</v>
      </c>
      <c r="X973">
        <f t="shared" si="80"/>
        <v>6.3292441150717739E-5</v>
      </c>
      <c r="Y973">
        <f t="shared" si="81"/>
        <v>0.81641811305860201</v>
      </c>
      <c r="AA973">
        <f>((Y973*V973)+H973+273)/(Y973*V973)</f>
        <v>6.2415705460493829</v>
      </c>
      <c r="AB973">
        <f t="shared" si="82"/>
        <v>4.5096284837525917E-5</v>
      </c>
      <c r="AD973">
        <f>AA973*$C$28</f>
        <v>3.5188524075867531</v>
      </c>
      <c r="AF973">
        <f>(Q973-X973)/AD973+X973</f>
        <v>1.4328205440397433E-4</v>
      </c>
      <c r="AH973">
        <f>Q973/AF973</f>
        <v>2.4061916599606623</v>
      </c>
      <c r="AT973" s="1"/>
    </row>
    <row r="974" spans="6:46" x14ac:dyDescent="0.35">
      <c r="F974" s="4">
        <v>44237.5</v>
      </c>
      <c r="H974">
        <v>-5.2</v>
      </c>
      <c r="I974">
        <v>-6.9749999999999996</v>
      </c>
      <c r="K974">
        <v>4.2085142117162999E-4</v>
      </c>
      <c r="L974">
        <v>1.3167749859394599E-4</v>
      </c>
      <c r="N974">
        <f t="shared" si="78"/>
        <v>2.9459599482014096E-4</v>
      </c>
      <c r="O974" s="2">
        <f t="shared" si="79"/>
        <v>3.9503249578183801E-5</v>
      </c>
      <c r="Q974">
        <f>N974+O974</f>
        <v>3.3409924439832474E-4</v>
      </c>
      <c r="S974">
        <f>IF(H974&gt;$B$5,$B$5,($B$3 - $B$5)*(($B$5-H974)/($B$5-$B$6))^(1/$B$2)+$B$5)</f>
        <v>53.6</v>
      </c>
      <c r="T974">
        <f>K974*S974</f>
        <v>2.2557636174799368E-2</v>
      </c>
      <c r="U974" s="3">
        <f>S974*N974/Q974+$B$7*O974/Q974</f>
        <v>53.765533296877273</v>
      </c>
      <c r="V974">
        <f>IF(U974-H974&lt;=10,10,U974-H974)</f>
        <v>58.965533296877275</v>
      </c>
      <c r="X974">
        <f t="shared" si="80"/>
        <v>5.2627601220169593E-5</v>
      </c>
      <c r="Y974">
        <f t="shared" si="81"/>
        <v>0.84247913725472201</v>
      </c>
      <c r="AA974">
        <f>((Y974*V974)+H974+273)/(Y974*V974)</f>
        <v>6.3907995930615744</v>
      </c>
      <c r="AB974">
        <f t="shared" si="82"/>
        <v>4.4043259232185283E-5</v>
      </c>
      <c r="AD974">
        <f>AA974*$C$28</f>
        <v>3.6029842759180499</v>
      </c>
      <c r="AF974">
        <f>(Q974-X974)/AD974+X974</f>
        <v>1.3074940848407598E-4</v>
      </c>
      <c r="AH974">
        <f>Q974/AF974</f>
        <v>2.5552639072857817</v>
      </c>
      <c r="AT974" s="1"/>
    </row>
    <row r="975" spans="6:46" x14ac:dyDescent="0.35">
      <c r="F975" s="4">
        <v>44237.541666666664</v>
      </c>
      <c r="H975">
        <v>-4.3</v>
      </c>
      <c r="I975">
        <v>-6.9749999999999996</v>
      </c>
      <c r="K975">
        <v>4.1549025657071798E-4</v>
      </c>
      <c r="L975">
        <v>1.3167749859394599E-4</v>
      </c>
      <c r="N975">
        <f t="shared" si="78"/>
        <v>2.9084317959950258E-4</v>
      </c>
      <c r="O975" s="2">
        <f t="shared" si="79"/>
        <v>3.9503249578183801E-5</v>
      </c>
      <c r="Q975">
        <f>N975+O975</f>
        <v>3.3034642917768636E-4</v>
      </c>
      <c r="S975">
        <f>IF(H975&gt;$B$5,$B$5,($B$3 - $B$5)*(($B$5-H975)/($B$5-$B$6))^(1/$B$2)+$B$5)</f>
        <v>52.400000000000006</v>
      </c>
      <c r="T975">
        <f>K975*S975</f>
        <v>2.1771689444305624E-2</v>
      </c>
      <c r="U975" s="3">
        <f>S975*N975/Q975+$B$7*O975/Q975</f>
        <v>52.710911333774504</v>
      </c>
      <c r="V975">
        <f>IF(U975-H975&lt;=10,10,U975-H975)</f>
        <v>57.010911333774501</v>
      </c>
      <c r="X975">
        <f t="shared" si="80"/>
        <v>4.8874785999531215E-5</v>
      </c>
      <c r="Y975">
        <f t="shared" si="81"/>
        <v>0.85204990372926814</v>
      </c>
      <c r="AA975">
        <f>((Y975*V975)+H975+273)/(Y975*V975)</f>
        <v>6.5315220935269931</v>
      </c>
      <c r="AB975">
        <f t="shared" si="82"/>
        <v>4.3094341433385814E-5</v>
      </c>
      <c r="AD975">
        <f>AA975*$C$28</f>
        <v>3.6823203510150129</v>
      </c>
      <c r="AF975">
        <f>(Q975-X975)/AD975+X975</f>
        <v>1.2531344867606041E-4</v>
      </c>
      <c r="AH975">
        <f>Q975/AF975</f>
        <v>2.6361610239587554</v>
      </c>
      <c r="AT975" s="1"/>
    </row>
    <row r="976" spans="6:46" x14ac:dyDescent="0.35">
      <c r="F976" s="4">
        <v>44237.583333333336</v>
      </c>
      <c r="H976">
        <v>-3.4</v>
      </c>
      <c r="I976">
        <v>-6.9749999999999996</v>
      </c>
      <c r="K976">
        <v>4.1317520822032401E-4</v>
      </c>
      <c r="L976">
        <v>1.19125009720435E-4</v>
      </c>
      <c r="N976">
        <f t="shared" si="78"/>
        <v>2.8922264575422679E-4</v>
      </c>
      <c r="O976" s="2">
        <f t="shared" si="79"/>
        <v>3.5737502916130507E-5</v>
      </c>
      <c r="Q976">
        <f>N976+O976</f>
        <v>3.2496014867035728E-4</v>
      </c>
      <c r="S976">
        <f>IF(H976&gt;$B$5,$B$5,($B$3 - $B$5)*(($B$5-H976)/($B$5-$B$6))^(1/$B$2)+$B$5)</f>
        <v>51.199999999999996</v>
      </c>
      <c r="T976">
        <f>K976*S976</f>
        <v>2.1154570660880587E-2</v>
      </c>
      <c r="U976" s="3">
        <f>S976*N976/Q976+$B$7*O976/Q976</f>
        <v>51.617905123557335</v>
      </c>
      <c r="V976">
        <f>IF(U976-H976&lt;=10,10,U976-H976)</f>
        <v>55.017905123557334</v>
      </c>
      <c r="X976">
        <f t="shared" si="80"/>
        <v>4.3488505492202134E-5</v>
      </c>
      <c r="Y976">
        <f t="shared" si="81"/>
        <v>0.8661728040495289</v>
      </c>
      <c r="AA976">
        <f>((Y976*V976)+H976+273)/(Y976*V976)</f>
        <v>6.6573271552751105</v>
      </c>
      <c r="AB976">
        <f t="shared" si="82"/>
        <v>4.227997762662506E-5</v>
      </c>
      <c r="AD976">
        <f>AA976*$C$28</f>
        <v>3.7532463208735392</v>
      </c>
      <c r="AF976">
        <f>(Q976-X976)/AD976+X976</f>
        <v>1.184826889575295E-4</v>
      </c>
      <c r="AH976">
        <f>Q976/AF976</f>
        <v>2.7426803993859412</v>
      </c>
      <c r="AT976" s="1"/>
    </row>
    <row r="977" spans="6:46" x14ac:dyDescent="0.35">
      <c r="F977" s="4">
        <v>44237.625</v>
      </c>
      <c r="H977">
        <v>-3.4</v>
      </c>
      <c r="I977">
        <v>-6.9749999999999996</v>
      </c>
      <c r="K977">
        <v>4.12809674270262E-4</v>
      </c>
      <c r="L977">
        <v>1.0657203552964101E-4</v>
      </c>
      <c r="N977">
        <f t="shared" si="78"/>
        <v>2.8896677198918339E-4</v>
      </c>
      <c r="O977" s="2">
        <f t="shared" si="79"/>
        <v>3.1971610658892304E-5</v>
      </c>
      <c r="Q977">
        <f>N977+O977</f>
        <v>3.2093838264807571E-4</v>
      </c>
      <c r="S977">
        <f>IF(H977&gt;$B$5,$B$5,($B$3 - $B$5)*(($B$5-H977)/($B$5-$B$6))^(1/$B$2)+$B$5)</f>
        <v>51.199999999999996</v>
      </c>
      <c r="T977">
        <f>K977*S977</f>
        <v>2.1135855322637412E-2</v>
      </c>
      <c r="U977" s="3">
        <f>S977*N977/Q977+$B$7*O977/Q977</f>
        <v>51.578552791041545</v>
      </c>
      <c r="V977">
        <f>IF(U977-H977&lt;=10,10,U977-H977)</f>
        <v>54.978552791041544</v>
      </c>
      <c r="X977">
        <f t="shared" si="80"/>
        <v>3.9466739469920563E-5</v>
      </c>
      <c r="Y977">
        <f t="shared" si="81"/>
        <v>0.87702705066225206</v>
      </c>
      <c r="AA977">
        <f>((Y977*V977)+H977+273)/(Y977*V977)</f>
        <v>6.591310306929353</v>
      </c>
      <c r="AB977">
        <f t="shared" si="82"/>
        <v>4.27034428772452E-5</v>
      </c>
      <c r="AD977">
        <f>AA977*$C$28</f>
        <v>3.7160275561365461</v>
      </c>
      <c r="AF977">
        <f>(Q977-X977)/AD977+X977</f>
        <v>1.1521204515618777E-4</v>
      </c>
      <c r="AH977">
        <f>Q977/AF977</f>
        <v>2.7856321985517574</v>
      </c>
      <c r="AT977" s="1"/>
    </row>
    <row r="978" spans="6:46" x14ac:dyDescent="0.35">
      <c r="F978" s="4">
        <v>44237.666666666664</v>
      </c>
      <c r="H978">
        <v>-2.6</v>
      </c>
      <c r="I978">
        <v>-6.9749999999999996</v>
      </c>
      <c r="K978">
        <v>4.16830547720946E-4</v>
      </c>
      <c r="L978" s="2">
        <v>9.4018940009526307E-5</v>
      </c>
      <c r="N978">
        <f t="shared" si="78"/>
        <v>2.917813834046622E-4</v>
      </c>
      <c r="O978" s="2">
        <f t="shared" si="79"/>
        <v>2.8205682002857897E-5</v>
      </c>
      <c r="Q978">
        <f>N978+O978</f>
        <v>3.199870654075201E-4</v>
      </c>
      <c r="S978">
        <f>IF(H978&gt;$B$5,$B$5,($B$3 - $B$5)*(($B$5-H978)/($B$5-$B$6))^(1/$B$2)+$B$5)</f>
        <v>50.13333333333334</v>
      </c>
      <c r="T978">
        <f>K978*S978</f>
        <v>2.0897104792410096E-2</v>
      </c>
      <c r="U978" s="3">
        <f>S978*N978/Q978+$B$7*O978/Q978</f>
        <v>50.562312086706044</v>
      </c>
      <c r="V978">
        <f>IF(U978-H978&lt;=10,10,U978-H978)</f>
        <v>53.162312086706045</v>
      </c>
      <c r="X978">
        <f t="shared" si="80"/>
        <v>3.8515422229364949E-5</v>
      </c>
      <c r="Y978">
        <f t="shared" si="81"/>
        <v>0.879634440284911</v>
      </c>
      <c r="AA978">
        <f>((Y978*V978)+H978+273)/(Y978*V978)</f>
        <v>6.782299754054419</v>
      </c>
      <c r="AB978">
        <f t="shared" si="82"/>
        <v>4.1500914643280553E-5</v>
      </c>
      <c r="AD978">
        <f>AA978*$C$28</f>
        <v>3.8237029674583143</v>
      </c>
      <c r="AF978">
        <f>(Q978-X978)/AD978+X978</f>
        <v>1.1212774138010027E-4</v>
      </c>
      <c r="AH978">
        <f>Q978/AF978</f>
        <v>2.8537725050823988</v>
      </c>
      <c r="AL978" s="2"/>
      <c r="AT978" s="1"/>
    </row>
    <row r="979" spans="6:46" x14ac:dyDescent="0.35">
      <c r="F979" s="4">
        <v>44237.708333333336</v>
      </c>
      <c r="H979">
        <v>-2.6</v>
      </c>
      <c r="I979">
        <v>-6.9749999999999996</v>
      </c>
      <c r="K979">
        <v>4.1987666397146501E-4</v>
      </c>
      <c r="L979">
        <v>1.3795386436002199E-4</v>
      </c>
      <c r="N979">
        <f t="shared" si="78"/>
        <v>2.9391366478002549E-4</v>
      </c>
      <c r="O979" s="2">
        <f t="shared" si="79"/>
        <v>4.1386159308006606E-5</v>
      </c>
      <c r="Q979">
        <f>N979+O979</f>
        <v>3.3529982408803208E-4</v>
      </c>
      <c r="S979">
        <f>IF(H979&gt;$B$5,$B$5,($B$3 - $B$5)*(($B$5-H979)/($B$5-$B$6))^(1/$B$2)+$B$5)</f>
        <v>50.13333333333334</v>
      </c>
      <c r="T979">
        <f>K979*S979</f>
        <v>2.1049816753769449E-2</v>
      </c>
      <c r="U979" s="3">
        <f>S979*N979/Q979+$B$7*O979/Q979</f>
        <v>50.734027480768241</v>
      </c>
      <c r="V979">
        <f>IF(U979-H979&lt;=10,10,U979-H979)</f>
        <v>53.334027480768242</v>
      </c>
      <c r="X979">
        <f t="shared" si="80"/>
        <v>5.3828180909876937E-5</v>
      </c>
      <c r="Y979">
        <f t="shared" si="81"/>
        <v>0.83946254354209116</v>
      </c>
      <c r="AA979">
        <f>((Y979*V979)+H979+273)/(Y979*V979)</f>
        <v>7.0394999782549457</v>
      </c>
      <c r="AB979">
        <f t="shared" si="82"/>
        <v>3.9984607436269994E-5</v>
      </c>
      <c r="AD979">
        <f>AA979*$C$28</f>
        <v>3.9687064760276005</v>
      </c>
      <c r="AF979">
        <f>(Q979-X979)/AD979+X979</f>
        <v>1.2475094752875996E-4</v>
      </c>
      <c r="AH979">
        <f>Q979/AF979</f>
        <v>2.6877537263653442</v>
      </c>
      <c r="AT979" s="1"/>
    </row>
    <row r="980" spans="6:46" x14ac:dyDescent="0.35">
      <c r="F980" s="4">
        <v>44237.75</v>
      </c>
      <c r="H980">
        <v>-2.8</v>
      </c>
      <c r="I980">
        <v>-6.9749999999999996</v>
      </c>
      <c r="K980">
        <v>4.28405789472916E-4</v>
      </c>
      <c r="L980">
        <v>1.6619811695396899E-4</v>
      </c>
      <c r="N980">
        <f t="shared" si="78"/>
        <v>2.9988405263104117E-4</v>
      </c>
      <c r="O980" s="2">
        <f t="shared" si="79"/>
        <v>4.9859435086190706E-5</v>
      </c>
      <c r="Q980">
        <f>N980+O980</f>
        <v>3.4974348771723185E-4</v>
      </c>
      <c r="S980">
        <f>IF(H980&gt;$B$5,$B$5,($B$3 - $B$5)*(($B$5-H980)/($B$5-$B$6))^(1/$B$2)+$B$5)</f>
        <v>50.4</v>
      </c>
      <c r="T980">
        <f>K980*S980</f>
        <v>2.1591651789434965E-2</v>
      </c>
      <c r="U980" s="3">
        <f>S980*N980/Q980+$B$7*O980/Q980</f>
        <v>51.055776045734156</v>
      </c>
      <c r="V980">
        <f>IF(U980-H980&lt;=10,10,U980-H980)</f>
        <v>53.855776045734153</v>
      </c>
      <c r="X980">
        <f t="shared" si="80"/>
        <v>6.8271844539076704E-5</v>
      </c>
      <c r="Y980">
        <f t="shared" si="81"/>
        <v>0.80479452245219618</v>
      </c>
      <c r="AA980">
        <f>((Y980*V980)+H980+273)/(Y980*V980)</f>
        <v>7.2340178936594928</v>
      </c>
      <c r="AB980">
        <f t="shared" si="82"/>
        <v>3.8909448015723156E-5</v>
      </c>
      <c r="AD980">
        <f>AA980*$C$28</f>
        <v>4.0783711557568543</v>
      </c>
      <c r="AF980">
        <f>(Q980-X980)/AD980+X980</f>
        <v>1.37287545275593E-4</v>
      </c>
      <c r="AH980">
        <f>Q980/AF980</f>
        <v>2.5475252472112579</v>
      </c>
      <c r="AT980" s="1"/>
    </row>
    <row r="981" spans="6:46" x14ac:dyDescent="0.35">
      <c r="F981" s="4">
        <v>44237.791666666664</v>
      </c>
      <c r="H981">
        <v>-2.8</v>
      </c>
      <c r="I981">
        <v>-6.9749999999999996</v>
      </c>
      <c r="K981">
        <v>4.4180870097519702E-4</v>
      </c>
      <c r="L981">
        <v>1.9758115907755799E-4</v>
      </c>
      <c r="N981">
        <f t="shared" si="78"/>
        <v>3.0926609068263788E-4</v>
      </c>
      <c r="O981" s="2">
        <f t="shared" si="79"/>
        <v>5.9274347723267405E-5</v>
      </c>
      <c r="Q981">
        <f>N981+O981</f>
        <v>3.6854043840590527E-4</v>
      </c>
      <c r="S981">
        <f>IF(H981&gt;$B$5,$B$5,($B$3 - $B$5)*(($B$5-H981)/($B$5-$B$6))^(1/$B$2)+$B$5)</f>
        <v>50.4</v>
      </c>
      <c r="T981">
        <f>K981*S981</f>
        <v>2.2267158529149927E-2</v>
      </c>
      <c r="U981" s="3">
        <f>S981*N981/Q981+$B$7*O981/Q981</f>
        <v>51.139842826221219</v>
      </c>
      <c r="V981">
        <f>IF(U981-H981&lt;=10,10,U981-H981)</f>
        <v>53.939842826221216</v>
      </c>
      <c r="X981">
        <f t="shared" si="80"/>
        <v>8.7068795227750119E-5</v>
      </c>
      <c r="Y981">
        <f t="shared" si="81"/>
        <v>0.76374697006287873</v>
      </c>
      <c r="AA981">
        <f>((Y981*V981)+H981+273)/(Y981*V981)</f>
        <v>7.558826877866557</v>
      </c>
      <c r="AB981">
        <f t="shared" si="82"/>
        <v>3.7237477154338423E-5</v>
      </c>
      <c r="AD981">
        <f>AA981*$C$28</f>
        <v>4.2614909118583482</v>
      </c>
      <c r="AF981">
        <f>(Q981-X981)/AD981+X981</f>
        <v>1.5311883475614869E-4</v>
      </c>
      <c r="AH981">
        <f>Q981/AF981</f>
        <v>2.4068916080299916</v>
      </c>
      <c r="AT981" s="1"/>
    </row>
    <row r="982" spans="6:46" x14ac:dyDescent="0.35">
      <c r="F982" s="4">
        <v>44237.833333333336</v>
      </c>
      <c r="H982">
        <v>-3.7</v>
      </c>
      <c r="I982">
        <v>-6.9749999999999996</v>
      </c>
      <c r="K982">
        <v>4.5350578737718802E-4</v>
      </c>
      <c r="L982">
        <v>1.6306054071753501E-4</v>
      </c>
      <c r="N982">
        <f t="shared" si="78"/>
        <v>3.1745405116403162E-4</v>
      </c>
      <c r="O982" s="2">
        <f t="shared" si="79"/>
        <v>4.8918162215260513E-5</v>
      </c>
      <c r="Q982">
        <f>N982+O982</f>
        <v>3.6637221337929211E-4</v>
      </c>
      <c r="S982">
        <f>IF(H982&gt;$B$5,$B$5,($B$3 - $B$5)*(($B$5-H982)/($B$5-$B$6))^(1/$B$2)+$B$5)</f>
        <v>51.599999999999994</v>
      </c>
      <c r="T982">
        <f>K982*S982</f>
        <v>2.3400898628662899E-2</v>
      </c>
      <c r="U982" s="3">
        <f>S982*N982/Q982+$B$7*O982/Q982</f>
        <v>52.053969338989411</v>
      </c>
      <c r="V982">
        <f>IF(U982-H982&lt;=10,10,U982-H982)</f>
        <v>55.753969338989414</v>
      </c>
      <c r="X982">
        <f t="shared" si="80"/>
        <v>8.4900570201136962E-5</v>
      </c>
      <c r="Y982">
        <f t="shared" si="81"/>
        <v>0.76826689606713594</v>
      </c>
      <c r="AA982">
        <f>((Y982*V982)+H982+273)/(Y982*V982)</f>
        <v>7.2870721059561783</v>
      </c>
      <c r="AB982">
        <f t="shared" si="82"/>
        <v>3.8626164128126413E-5</v>
      </c>
      <c r="AD982">
        <f>AA982*$C$28</f>
        <v>4.1082818875663305</v>
      </c>
      <c r="AF982">
        <f>(Q982-X982)/AD982+X982</f>
        <v>1.5341379565190897E-4</v>
      </c>
      <c r="AH982">
        <f>Q982/AF982</f>
        <v>2.3881308184993939</v>
      </c>
      <c r="AT982" s="1"/>
    </row>
    <row r="983" spans="6:46" x14ac:dyDescent="0.35">
      <c r="F983" s="4">
        <v>44237.875</v>
      </c>
      <c r="H983">
        <v>-4</v>
      </c>
      <c r="I983">
        <v>-6.9749999999999996</v>
      </c>
      <c r="K983">
        <v>4.6106015567847403E-4</v>
      </c>
      <c r="L983">
        <v>1.6306054071753501E-4</v>
      </c>
      <c r="N983">
        <f t="shared" si="78"/>
        <v>3.2274210897493177E-4</v>
      </c>
      <c r="O983" s="2">
        <f t="shared" si="79"/>
        <v>4.8918162215260513E-5</v>
      </c>
      <c r="Q983">
        <f>N983+O983</f>
        <v>3.7166027119019227E-4</v>
      </c>
      <c r="S983">
        <f>IF(H983&gt;$B$5,$B$5,($B$3 - $B$5)*(($B$5-H983)/($B$5-$B$6))^(1/$B$2)+$B$5)</f>
        <v>52</v>
      </c>
      <c r="T983">
        <f>K983*S983</f>
        <v>2.397512809528065E-2</v>
      </c>
      <c r="U983" s="3">
        <f>S983*N983/Q983+$B$7*O983/Q983</f>
        <v>52.394861915630159</v>
      </c>
      <c r="V983">
        <f>IF(U983-H983&lt;=10,10,U983-H983)</f>
        <v>56.394861915630159</v>
      </c>
      <c r="X983">
        <f t="shared" si="80"/>
        <v>9.018862801203712E-5</v>
      </c>
      <c r="Y983">
        <f t="shared" si="81"/>
        <v>0.75733583865926768</v>
      </c>
      <c r="AA983">
        <f>((Y983*V983)+H983+273)/(Y983*V983)</f>
        <v>7.2983129118202816</v>
      </c>
      <c r="AB983">
        <f t="shared" si="82"/>
        <v>3.8566672404835672E-5</v>
      </c>
      <c r="AD983">
        <f>AA983*$C$28</f>
        <v>4.1146191926542546</v>
      </c>
      <c r="AF983">
        <f>(Q983-X983)/AD983+X983</f>
        <v>1.5859632991569339E-4</v>
      </c>
      <c r="AH983">
        <f>Q983/AF983</f>
        <v>2.3434355094330326</v>
      </c>
      <c r="AT983" s="1"/>
    </row>
    <row r="984" spans="6:46" x14ac:dyDescent="0.35">
      <c r="F984" s="4">
        <v>44237.916666666664</v>
      </c>
      <c r="H984">
        <v>-5.8</v>
      </c>
      <c r="I984">
        <v>-6.9749999999999996</v>
      </c>
      <c r="K984">
        <v>4.6106015567847403E-4</v>
      </c>
      <c r="L984">
        <v>1.2540113282786999E-4</v>
      </c>
      <c r="N984">
        <f t="shared" si="78"/>
        <v>3.2274210897493177E-4</v>
      </c>
      <c r="O984" s="2">
        <f t="shared" si="79"/>
        <v>3.7620339848361003E-5</v>
      </c>
      <c r="Q984">
        <f>N984+O984</f>
        <v>3.603624488232928E-4</v>
      </c>
      <c r="S984">
        <f>IF(H984&gt;$B$5,$B$5,($B$3 - $B$5)*(($B$5-H984)/($B$5-$B$6))^(1/$B$2)+$B$5)</f>
        <v>54.4</v>
      </c>
      <c r="T984">
        <f>K984*S984</f>
        <v>2.5081672468908987E-2</v>
      </c>
      <c r="U984" s="3">
        <f>S984*N984/Q984+$B$7*O984/Q984</f>
        <v>54.462637502832834</v>
      </c>
      <c r="V984">
        <f>IF(U984-H984&lt;=10,10,U984-H984)</f>
        <v>60.262637502832831</v>
      </c>
      <c r="X984">
        <f t="shared" si="80"/>
        <v>7.8890805645137651E-5</v>
      </c>
      <c r="Y984">
        <f t="shared" si="81"/>
        <v>0.78107928308639474</v>
      </c>
      <c r="AA984">
        <f>((Y984*V984)+H984+273)/(Y984*V984)</f>
        <v>6.6766641329152252</v>
      </c>
      <c r="AB984">
        <f t="shared" si="82"/>
        <v>4.2157526209912324E-5</v>
      </c>
      <c r="AD984">
        <f>AA984*$C$28</f>
        <v>3.7641480594379519</v>
      </c>
      <c r="AF984">
        <f>(Q984-X984)/AD984+X984</f>
        <v>1.5366779069821322E-4</v>
      </c>
      <c r="AH984">
        <f>Q984/AF984</f>
        <v>2.345074704243034</v>
      </c>
      <c r="AT984" s="1"/>
    </row>
    <row r="985" spans="6:46" x14ac:dyDescent="0.35">
      <c r="F985" s="4">
        <v>44237.958333333336</v>
      </c>
      <c r="H985">
        <v>-6.9</v>
      </c>
      <c r="I985">
        <v>-6.9749999999999996</v>
      </c>
      <c r="K985">
        <v>4.5350578737718802E-4</v>
      </c>
      <c r="L985" s="2">
        <v>9.7157122892564402E-5</v>
      </c>
      <c r="N985">
        <f t="shared" si="78"/>
        <v>3.1745405116403162E-4</v>
      </c>
      <c r="O985" s="2">
        <f t="shared" si="79"/>
        <v>2.9147136867769326E-5</v>
      </c>
      <c r="Q985">
        <f>N985+O985</f>
        <v>3.4660118803180094E-4</v>
      </c>
      <c r="S985">
        <f>IF(H985&gt;$B$5,$B$5,($B$3 - $B$5)*(($B$5-H985)/($B$5-$B$6))^(1/$B$2)+$B$5)</f>
        <v>55.866666666666667</v>
      </c>
      <c r="T985">
        <f>K985*S985</f>
        <v>2.5335856654805571E-2</v>
      </c>
      <c r="U985" s="3">
        <f>S985*N985/Q985+$B$7*O985/Q985</f>
        <v>55.793785058569725</v>
      </c>
      <c r="V985">
        <f>IF(U985-H985&lt;=10,10,U985-H985)</f>
        <v>62.693785058569723</v>
      </c>
      <c r="X985">
        <f t="shared" si="80"/>
        <v>6.5129544853645795E-5</v>
      </c>
      <c r="Y985">
        <f t="shared" si="81"/>
        <v>0.81209082050904535</v>
      </c>
      <c r="AA985">
        <f>((Y985*V985)+H985+273)/(Y985*V985)</f>
        <v>6.2265580996510774</v>
      </c>
      <c r="AB985">
        <f t="shared" si="82"/>
        <v>4.5205013536118486E-5</v>
      </c>
      <c r="AD985">
        <f>AA985*$C$28</f>
        <v>3.5103887392259301</v>
      </c>
      <c r="AF985">
        <f>(Q985-X985)/AD985+X985</f>
        <v>1.4531201582414634E-4</v>
      </c>
      <c r="AH985">
        <f>Q985/AF985</f>
        <v>2.3852204242438608</v>
      </c>
      <c r="AL985" s="2"/>
      <c r="AT985" s="1"/>
    </row>
    <row r="986" spans="6:46" x14ac:dyDescent="0.35">
      <c r="F986" s="4">
        <v>44238</v>
      </c>
      <c r="H986">
        <v>-8.6</v>
      </c>
      <c r="I986">
        <v>-6.49583333333333</v>
      </c>
      <c r="K986">
        <v>4.3583831312418101E-4</v>
      </c>
      <c r="L986" s="2">
        <v>3.7530556150953302E-5</v>
      </c>
      <c r="N986">
        <f t="shared" si="78"/>
        <v>3.0508681918692667E-4</v>
      </c>
      <c r="O986" s="2">
        <f t="shared" si="79"/>
        <v>1.1259166845285992E-5</v>
      </c>
      <c r="Q986">
        <f>N986+O986</f>
        <v>3.1634598603221263E-4</v>
      </c>
      <c r="S986">
        <f>IF(H986&gt;$B$5,$B$5,($B$3 - $B$5)*(($B$5-H986)/($B$5-$B$6))^(1/$B$2)+$B$5)</f>
        <v>58.133333333333333</v>
      </c>
      <c r="T986">
        <f>K986*S986</f>
        <v>2.5336733936285723E-2</v>
      </c>
      <c r="U986" s="3">
        <f>S986*N986/Q986+$B$7*O986/Q986</f>
        <v>58.021813907326447</v>
      </c>
      <c r="V986">
        <f>IF(U986-H986&lt;=10,10,U986-H986)</f>
        <v>66.621813907326441</v>
      </c>
      <c r="X986">
        <f t="shared" si="80"/>
        <v>3.4874342854057487E-5</v>
      </c>
      <c r="Y986">
        <f t="shared" si="81"/>
        <v>0.8897588577257739</v>
      </c>
      <c r="AA986">
        <f>((Y986*V986)+H986+273)/(Y986*V986)</f>
        <v>5.4603883991766828</v>
      </c>
      <c r="AB986">
        <f t="shared" si="82"/>
        <v>5.1547916119043005E-5</v>
      </c>
      <c r="AD986">
        <f>AA986*$C$28</f>
        <v>3.0784400693769913</v>
      </c>
      <c r="AF986">
        <f>(Q986-X986)/AD986+X986</f>
        <v>1.2630754825510297E-4</v>
      </c>
      <c r="AH986">
        <f>Q986/AF986</f>
        <v>2.5045691283096527</v>
      </c>
      <c r="AL986" s="2"/>
      <c r="AT986" s="1"/>
    </row>
    <row r="987" spans="6:46" x14ac:dyDescent="0.35">
      <c r="F987" s="4">
        <v>44238.041666666664</v>
      </c>
      <c r="H987">
        <v>-9.3000000000000007</v>
      </c>
      <c r="I987">
        <v>-6.49583333333333</v>
      </c>
      <c r="K987">
        <v>4.34985400574036E-4</v>
      </c>
      <c r="L987" s="2">
        <v>1.56056199026532E-5</v>
      </c>
      <c r="N987">
        <f t="shared" si="78"/>
        <v>3.0448978040182516E-4</v>
      </c>
      <c r="O987" s="2">
        <f t="shared" si="79"/>
        <v>4.6816859707959604E-6</v>
      </c>
      <c r="Q987">
        <f>N987+O987</f>
        <v>3.0917146637262114E-4</v>
      </c>
      <c r="S987">
        <f>IF(H987&gt;$B$5,$B$5,($B$3 - $B$5)*(($B$5-H987)/($B$5-$B$6))^(1/$B$2)+$B$5)</f>
        <v>59.06666666666667</v>
      </c>
      <c r="T987">
        <f>K987*S987</f>
        <v>2.5693137660573063E-2</v>
      </c>
      <c r="U987" s="3">
        <f>S987*N987/Q987+$B$7*O987/Q987</f>
        <v>59.005086416378326</v>
      </c>
      <c r="V987">
        <f>IF(U987-H987&lt;=10,10,U987-H987)</f>
        <v>68.30508641637833</v>
      </c>
      <c r="X987">
        <f t="shared" si="80"/>
        <v>2.7699823194465996E-5</v>
      </c>
      <c r="Y987">
        <f t="shared" si="81"/>
        <v>0.91040627545789921</v>
      </c>
      <c r="AA987">
        <f>((Y987*V987)+H987+273)/(Y987*V987)</f>
        <v>5.2405466186282501</v>
      </c>
      <c r="AB987">
        <f t="shared" si="82"/>
        <v>5.37103595601316E-5</v>
      </c>
      <c r="AD987">
        <f>AA987*$C$28</f>
        <v>2.9544983830556442</v>
      </c>
      <c r="AF987">
        <f>(Q987-X987)/AD987+X987</f>
        <v>1.2296866639046309E-4</v>
      </c>
      <c r="AH987">
        <f>Q987/AF987</f>
        <v>2.514229644411262</v>
      </c>
      <c r="AL987" s="2"/>
      <c r="AT987" s="1"/>
    </row>
    <row r="988" spans="6:46" x14ac:dyDescent="0.35">
      <c r="F988" s="4">
        <v>44238.083333333336</v>
      </c>
      <c r="H988">
        <v>-10.4</v>
      </c>
      <c r="I988">
        <v>-6.49583333333333</v>
      </c>
      <c r="K988">
        <v>4.3632569172426402E-4</v>
      </c>
      <c r="L988" s="2">
        <v>3.0954506962448998E-6</v>
      </c>
      <c r="N988">
        <f t="shared" si="78"/>
        <v>3.0542798420698478E-4</v>
      </c>
      <c r="O988" s="2">
        <f t="shared" si="79"/>
        <v>9.2863520887347003E-7</v>
      </c>
      <c r="Q988">
        <f>N988+O988</f>
        <v>3.0635661941585826E-4</v>
      </c>
      <c r="S988">
        <f>IF(H988&gt;$B$5,$B$5,($B$3 - $B$5)*(($B$5-H988)/($B$5-$B$6))^(1/$B$2)+$B$5)</f>
        <v>60.533333333333331</v>
      </c>
      <c r="T988">
        <f>K988*S988</f>
        <v>2.6412248539042116E-2</v>
      </c>
      <c r="U988" s="3">
        <f>S988*N988/Q988+$B$7*O988/Q988</f>
        <v>60.51656056646587</v>
      </c>
      <c r="V988">
        <f>IF(U988-H988&lt;=10,10,U988-H988)</f>
        <v>70.916560566465876</v>
      </c>
      <c r="X988">
        <f t="shared" si="80"/>
        <v>2.4884976237703118E-5</v>
      </c>
      <c r="Y988">
        <f t="shared" si="81"/>
        <v>0.91877121413223506</v>
      </c>
      <c r="AA988">
        <f>((Y988*V988)+H988+273)/(Y988*V988)</f>
        <v>5.0303213721084319</v>
      </c>
      <c r="AB988">
        <f t="shared" si="82"/>
        <v>5.595500214734349E-5</v>
      </c>
      <c r="AD988">
        <f>AA988*$C$28</f>
        <v>2.8359782751126188</v>
      </c>
      <c r="AF988">
        <f>(Q988-X988)/AD988+X988</f>
        <v>1.2413525810630373E-4</v>
      </c>
      <c r="AH988">
        <f>Q988/AF988</f>
        <v>2.4679259067033841</v>
      </c>
      <c r="AL988" s="2"/>
      <c r="AT988" s="1"/>
    </row>
    <row r="989" spans="6:46" x14ac:dyDescent="0.35">
      <c r="F989" s="4">
        <v>44238.125</v>
      </c>
      <c r="H989">
        <v>-10.7</v>
      </c>
      <c r="I989">
        <v>-6.49583333333333</v>
      </c>
      <c r="K989">
        <v>4.4071209912501099E-4</v>
      </c>
      <c r="L989" s="2">
        <v>6.2336942439434004E-6</v>
      </c>
      <c r="N989">
        <f t="shared" si="78"/>
        <v>3.0849846938750769E-4</v>
      </c>
      <c r="O989" s="2">
        <f t="shared" si="79"/>
        <v>1.8701082731830205E-6</v>
      </c>
      <c r="Q989">
        <f>N989+O989</f>
        <v>3.1036857766069071E-4</v>
      </c>
      <c r="S989">
        <f>IF(H989&gt;$B$5,$B$5,($B$3 - $B$5)*(($B$5-H989)/($B$5-$B$6))^(1/$B$2)+$B$5)</f>
        <v>60.93333333333333</v>
      </c>
      <c r="T989">
        <f>K989*S989</f>
        <v>2.6854057240017336E-2</v>
      </c>
      <c r="U989" s="3">
        <f>S989*N989/Q989+$B$7*O989/Q989</f>
        <v>60.89758236963123</v>
      </c>
      <c r="V989">
        <f>IF(U989-H989&lt;=10,10,U989-H989)</f>
        <v>71.597582369631226</v>
      </c>
      <c r="X989">
        <f t="shared" si="80"/>
        <v>2.8896934482535558E-5</v>
      </c>
      <c r="Y989">
        <f t="shared" si="81"/>
        <v>0.90689478071415131</v>
      </c>
      <c r="AA989">
        <f>((Y989*V989)+H989+273)/(Y989*V989)</f>
        <v>5.0396434086545483</v>
      </c>
      <c r="AB989">
        <f t="shared" si="82"/>
        <v>5.5851499868975976E-5</v>
      </c>
      <c r="AD989">
        <f>AA989*$C$28</f>
        <v>2.841233822655004</v>
      </c>
      <c r="AF989">
        <f>(Q989-X989)/AD989+X989</f>
        <v>1.2796362900580879E-4</v>
      </c>
      <c r="AH989">
        <f>Q989/AF989</f>
        <v>2.4254436989013635</v>
      </c>
      <c r="AL989" s="2"/>
      <c r="AT989" s="1"/>
    </row>
    <row r="990" spans="6:46" x14ac:dyDescent="0.35">
      <c r="F990" s="4">
        <v>44238.166666666664</v>
      </c>
      <c r="H990">
        <v>-11.2</v>
      </c>
      <c r="I990">
        <v>-6.49583333333333</v>
      </c>
      <c r="K990">
        <v>4.4071209912501099E-4</v>
      </c>
      <c r="L990" s="2">
        <v>2.1882106998050199E-5</v>
      </c>
      <c r="N990">
        <f t="shared" si="78"/>
        <v>3.0849846938750769E-4</v>
      </c>
      <c r="O990" s="2">
        <f t="shared" si="79"/>
        <v>6.5646320994150608E-6</v>
      </c>
      <c r="Q990">
        <f>N990+O990</f>
        <v>3.1506310148692274E-4</v>
      </c>
      <c r="S990">
        <f>IF(H990&gt;$B$5,$B$5,($B$3 - $B$5)*(($B$5-H990)/($B$5-$B$6))^(1/$B$2)+$B$5)</f>
        <v>61.6</v>
      </c>
      <c r="T990">
        <f>K990*S990</f>
        <v>2.7147865306100676E-2</v>
      </c>
      <c r="U990" s="3">
        <f>S990*N990/Q990+$B$7*O990/Q990</f>
        <v>61.462482875171162</v>
      </c>
      <c r="V990">
        <f>IF(U990-H990&lt;=10,10,U990-H990)</f>
        <v>72.662482875171165</v>
      </c>
      <c r="X990">
        <f t="shared" si="80"/>
        <v>3.3591458308767589E-5</v>
      </c>
      <c r="Y990">
        <f t="shared" si="81"/>
        <v>0.89338180780220033</v>
      </c>
      <c r="AA990">
        <f>((Y990*V990)+H990+273)/(Y990*V990)</f>
        <v>5.0329450442392494</v>
      </c>
      <c r="AB990">
        <f t="shared" si="82"/>
        <v>5.5925832828301972E-5</v>
      </c>
      <c r="AD990">
        <f>AA990*$C$28</f>
        <v>2.8374574404807151</v>
      </c>
      <c r="AF990">
        <f>(Q990-X990)/AD990+X990</f>
        <v>1.327900010472514E-4</v>
      </c>
      <c r="AH990">
        <f>Q990/AF990</f>
        <v>2.3726417576788186</v>
      </c>
      <c r="AL990" s="2"/>
      <c r="AT990" s="1"/>
    </row>
    <row r="991" spans="6:46" x14ac:dyDescent="0.35">
      <c r="F991" s="4">
        <v>44238.208333333336</v>
      </c>
      <c r="H991">
        <v>-11.5</v>
      </c>
      <c r="I991">
        <v>-6.49583333333333</v>
      </c>
      <c r="K991">
        <v>4.41565011675156E-4</v>
      </c>
      <c r="L991" s="2">
        <v>8.4604148701770398E-5</v>
      </c>
      <c r="N991">
        <f t="shared" si="78"/>
        <v>3.090955081726092E-4</v>
      </c>
      <c r="O991" s="2">
        <f t="shared" si="79"/>
        <v>2.5381244610531124E-5</v>
      </c>
      <c r="Q991">
        <f>N991+O991</f>
        <v>3.3447675278314029E-4</v>
      </c>
      <c r="S991">
        <f>IF(H991&gt;$B$5,$B$5,($B$3 - $B$5)*(($B$5-H991)/($B$5-$B$6))^(1/$B$2)+$B$5)</f>
        <v>62</v>
      </c>
      <c r="T991">
        <f>K991*S991</f>
        <v>2.7377030723859674E-2</v>
      </c>
      <c r="U991" s="3">
        <f>S991*N991/Q991+$B$7*O991/Q991</f>
        <v>61.468815961661441</v>
      </c>
      <c r="V991">
        <f>IF(U991-H991&lt;=10,10,U991-H991)</f>
        <v>72.968815961661448</v>
      </c>
      <c r="X991">
        <f t="shared" si="80"/>
        <v>5.3005109604985147E-5</v>
      </c>
      <c r="Y991">
        <f t="shared" si="81"/>
        <v>0.84152827015947718</v>
      </c>
      <c r="AA991">
        <f>((Y991*V991)+H991+273)/(Y991*V991)</f>
        <v>5.2585885674433417</v>
      </c>
      <c r="AB991">
        <f t="shared" si="82"/>
        <v>5.3526082059506517E-5</v>
      </c>
      <c r="AD991">
        <f>AA991*$C$28</f>
        <v>2.9646700144675053</v>
      </c>
      <c r="AF991">
        <f>(Q991-X991)/AD991+X991</f>
        <v>1.4794709026542342E-4</v>
      </c>
      <c r="AH991">
        <f>Q991/AF991</f>
        <v>2.2607862863884289</v>
      </c>
      <c r="AL991" s="2"/>
      <c r="AT991" s="1"/>
    </row>
    <row r="992" spans="6:46" x14ac:dyDescent="0.35">
      <c r="F992" s="4">
        <v>44238.25</v>
      </c>
      <c r="H992">
        <v>-11.3</v>
      </c>
      <c r="I992">
        <v>-6.49583333333333</v>
      </c>
      <c r="K992">
        <v>4.4461112792567399E-4</v>
      </c>
      <c r="L992">
        <v>1.8188963801576399E-4</v>
      </c>
      <c r="N992">
        <f t="shared" si="78"/>
        <v>3.1122778954797178E-4</v>
      </c>
      <c r="O992" s="2">
        <f t="shared" si="79"/>
        <v>5.4566891404729205E-5</v>
      </c>
      <c r="Q992">
        <f>N992+O992</f>
        <v>3.6579468095270098E-4</v>
      </c>
      <c r="S992">
        <f>IF(H992&gt;$B$5,$B$5,($B$3 - $B$5)*(($B$5-H992)/($B$5-$B$6))^(1/$B$2)+$B$5)</f>
        <v>61.733333333333334</v>
      </c>
      <c r="T992">
        <f>K992*S992</f>
        <v>2.7447326963944942E-2</v>
      </c>
      <c r="U992" s="3">
        <f>S992*N992/Q992+$B$7*O992/Q992</f>
        <v>60.728898091588107</v>
      </c>
      <c r="V992">
        <f>IF(U992-H992&lt;=10,10,U992-H992)</f>
        <v>72.028898091588104</v>
      </c>
      <c r="X992">
        <f t="shared" si="80"/>
        <v>8.4323037774545833E-5</v>
      </c>
      <c r="Y992">
        <f t="shared" si="81"/>
        <v>0.76947986899391463</v>
      </c>
      <c r="AA992">
        <f>((Y992*V992)+H992+273)/(Y992*V992)</f>
        <v>5.7217141255278072</v>
      </c>
      <c r="AB992">
        <f t="shared" si="82"/>
        <v>4.9193587271749691E-5</v>
      </c>
      <c r="AD992">
        <f>AA992*$C$28</f>
        <v>3.2257694401740662</v>
      </c>
      <c r="AF992">
        <f>(Q992-X992)/AD992+X992</f>
        <v>1.7158024830939627E-4</v>
      </c>
      <c r="AH992">
        <f>Q992/AF992</f>
        <v>2.1319160250490725</v>
      </c>
      <c r="AT992" s="1"/>
    </row>
    <row r="993" spans="6:46" x14ac:dyDescent="0.35">
      <c r="F993" s="4">
        <v>44238.291666666664</v>
      </c>
      <c r="H993">
        <v>-10.9</v>
      </c>
      <c r="I993">
        <v>-6.49583333333333</v>
      </c>
      <c r="K993">
        <v>4.47291710226131E-4</v>
      </c>
      <c r="L993">
        <v>2.3837814320365699E-4</v>
      </c>
      <c r="N993">
        <f t="shared" si="78"/>
        <v>3.1310419715829168E-4</v>
      </c>
      <c r="O993" s="2">
        <f t="shared" si="79"/>
        <v>7.1513442961097115E-5</v>
      </c>
      <c r="Q993">
        <f>N993+O993</f>
        <v>3.8461764011938878E-4</v>
      </c>
      <c r="S993">
        <f>IF(H993&gt;$B$5,$B$5,($B$3 - $B$5)*(($B$5-H993)/($B$5-$B$6))^(1/$B$2)+$B$5)</f>
        <v>61.2</v>
      </c>
      <c r="T993">
        <f>K993*S993</f>
        <v>2.7374252665839219E-2</v>
      </c>
      <c r="U993" s="3">
        <f>S993*N993/Q993+$B$7*O993/Q993</f>
        <v>60.047210059785172</v>
      </c>
      <c r="V993">
        <f>IF(U993-H993&lt;=10,10,U993-H993)</f>
        <v>70.947210059785178</v>
      </c>
      <c r="X993">
        <f t="shared" si="80"/>
        <v>1.0314599694123363E-4</v>
      </c>
      <c r="Y993">
        <f t="shared" si="81"/>
        <v>0.73182198063194348</v>
      </c>
      <c r="AA993">
        <f>((Y993*V993)+H993+273)/(Y993*V993)</f>
        <v>6.0480802403033307</v>
      </c>
      <c r="AB993">
        <f t="shared" si="82"/>
        <v>4.6539006096922822E-5</v>
      </c>
      <c r="AD993">
        <f>AA993*$C$28</f>
        <v>3.4097670702993059</v>
      </c>
      <c r="AF993">
        <f>(Q993-X993)/AD993+X993</f>
        <v>1.8569463952444911E-4</v>
      </c>
      <c r="AH993">
        <f>Q993/AF993</f>
        <v>2.0712371725127201</v>
      </c>
      <c r="AT993" s="1"/>
    </row>
    <row r="994" spans="6:46" x14ac:dyDescent="0.35">
      <c r="F994" s="4">
        <v>44238.333333333336</v>
      </c>
      <c r="H994">
        <v>-11.2</v>
      </c>
      <c r="I994">
        <v>-6.49583333333333</v>
      </c>
      <c r="K994">
        <v>4.4339268142546702E-4</v>
      </c>
      <c r="L994">
        <v>2.28962987907939E-4</v>
      </c>
      <c r="N994">
        <f t="shared" si="78"/>
        <v>3.1037487699782688E-4</v>
      </c>
      <c r="O994" s="2">
        <f t="shared" si="79"/>
        <v>6.8688896372381706E-5</v>
      </c>
      <c r="Q994">
        <f>N994+O994</f>
        <v>3.790637733702086E-4</v>
      </c>
      <c r="S994">
        <f>IF(H994&gt;$B$5,$B$5,($B$3 - $B$5)*(($B$5-H994)/($B$5-$B$6))^(1/$B$2)+$B$5)</f>
        <v>61.6</v>
      </c>
      <c r="T994">
        <f>K994*S994</f>
        <v>2.731298917580877E-2</v>
      </c>
      <c r="U994" s="3">
        <f>S994*N994/Q994+$B$7*O994/Q994</f>
        <v>60.404035764148411</v>
      </c>
      <c r="V994">
        <f>IF(U994-H994&lt;=10,10,U994-H994)</f>
        <v>71.604035764148406</v>
      </c>
      <c r="X994">
        <f t="shared" si="80"/>
        <v>9.7592130192053451E-5</v>
      </c>
      <c r="Y994">
        <f t="shared" si="81"/>
        <v>0.74254429716568793</v>
      </c>
      <c r="AA994">
        <f>((Y994*V994)+H994+273)/(Y994*V994)</f>
        <v>5.9239062378721279</v>
      </c>
      <c r="AB994">
        <f t="shared" si="82"/>
        <v>4.7514533801814524E-5</v>
      </c>
      <c r="AD994">
        <f>AA994*$C$28</f>
        <v>3.3397606537746558</v>
      </c>
      <c r="AF994">
        <f>(Q994-X994)/AD994+X994</f>
        <v>1.8187111672961594E-4</v>
      </c>
      <c r="AH994">
        <f>Q994/AF994</f>
        <v>2.0842439425593615</v>
      </c>
      <c r="AT994" s="1"/>
    </row>
    <row r="995" spans="6:46" x14ac:dyDescent="0.35">
      <c r="F995" s="4">
        <v>44238.375</v>
      </c>
      <c r="H995">
        <v>-10.5</v>
      </c>
      <c r="I995">
        <v>-6.49583333333333</v>
      </c>
      <c r="K995">
        <v>4.3851889542463699E-4</v>
      </c>
      <c r="L995">
        <v>1.7561327224968699E-4</v>
      </c>
      <c r="N995">
        <f t="shared" si="78"/>
        <v>3.0696322679724585E-4</v>
      </c>
      <c r="O995" s="2">
        <f t="shared" si="79"/>
        <v>5.2683981674906102E-5</v>
      </c>
      <c r="Q995">
        <f>N995+O995</f>
        <v>3.5964720847215197E-4</v>
      </c>
      <c r="S995">
        <f>IF(H995&gt;$B$5,$B$5,($B$3 - $B$5)*(($B$5-H995)/($B$5-$B$6))^(1/$B$2)+$B$5)</f>
        <v>60.666666666666664</v>
      </c>
      <c r="T995">
        <f>K995*S995</f>
        <v>2.6603479655761309E-2</v>
      </c>
      <c r="U995" s="3">
        <f>S995*N995/Q995+$B$7*O995/Q995</f>
        <v>59.836568293061234</v>
      </c>
      <c r="V995">
        <f>IF(U995-H995&lt;=10,10,U995-H995)</f>
        <v>70.336568293061234</v>
      </c>
      <c r="X995">
        <f t="shared" si="80"/>
        <v>7.8175565293996823E-5</v>
      </c>
      <c r="Y995">
        <f t="shared" si="81"/>
        <v>0.78263263706091002</v>
      </c>
      <c r="AA995">
        <f>((Y995*V995)+H995+273)/(Y995*V995)</f>
        <v>5.7685921295373594</v>
      </c>
      <c r="AB995">
        <f t="shared" si="82"/>
        <v>4.879381950700147E-5</v>
      </c>
      <c r="AD995">
        <f>AA995*$C$28</f>
        <v>3.2521981692983863</v>
      </c>
      <c r="AF995">
        <f>(Q995-X995)/AD995+X995</f>
        <v>1.6472368706447262E-4</v>
      </c>
      <c r="AH995">
        <f>Q995/AF995</f>
        <v>2.1833363184214458</v>
      </c>
      <c r="AT995" s="1"/>
    </row>
    <row r="996" spans="6:46" x14ac:dyDescent="0.35">
      <c r="F996" s="4">
        <v>44238.416666666664</v>
      </c>
      <c r="H996">
        <v>-7.3</v>
      </c>
      <c r="I996">
        <v>-6.49583333333333</v>
      </c>
      <c r="K996">
        <v>4.2694365367266699E-4</v>
      </c>
      <c r="L996">
        <v>1.44231443419306E-4</v>
      </c>
      <c r="N996">
        <f t="shared" si="78"/>
        <v>2.9886055757086689E-4</v>
      </c>
      <c r="O996" s="2">
        <f t="shared" si="79"/>
        <v>4.3269433025791807E-5</v>
      </c>
      <c r="Q996">
        <f>N996+O996</f>
        <v>3.4212999059665867E-4</v>
      </c>
      <c r="S996">
        <f>IF(H996&gt;$B$5,$B$5,($B$3 - $B$5)*(($B$5-H996)/($B$5-$B$6))^(1/$B$2)+$B$5)</f>
        <v>56.4</v>
      </c>
      <c r="T996">
        <f>K996*S996</f>
        <v>2.4079622067138418E-2</v>
      </c>
      <c r="U996" s="3">
        <f>S996*N996/Q996+$B$7*O996/Q996</f>
        <v>56.22294096425027</v>
      </c>
      <c r="V996">
        <f>IF(U996-H996&lt;=10,10,U996-H996)</f>
        <v>63.522940964250267</v>
      </c>
      <c r="X996">
        <f t="shared" si="80"/>
        <v>6.0658347418503526E-5</v>
      </c>
      <c r="Y996">
        <f t="shared" si="81"/>
        <v>0.82270379947481886</v>
      </c>
      <c r="AA996">
        <f>((Y996*V996)+H996+273)/(Y996*V996)</f>
        <v>6.0841394574312542</v>
      </c>
      <c r="AB996">
        <f t="shared" si="82"/>
        <v>4.6263180709042051E-5</v>
      </c>
      <c r="AD996">
        <f>AA996*$C$28</f>
        <v>3.4300964188294771</v>
      </c>
      <c r="AF996">
        <f>(Q996-X996)/AD996+X996</f>
        <v>1.4271774424275011E-4</v>
      </c>
      <c r="AH996">
        <f>Q996/AF996</f>
        <v>2.397249146642384</v>
      </c>
      <c r="AT996" s="1"/>
    </row>
    <row r="997" spans="6:46" x14ac:dyDescent="0.35">
      <c r="F997" s="4">
        <v>44238.458333333336</v>
      </c>
      <c r="H997">
        <v>-4.5999999999999996</v>
      </c>
      <c r="I997">
        <v>-6.49583333333333</v>
      </c>
      <c r="K997">
        <v>4.1195676172011699E-4</v>
      </c>
      <c r="L997">
        <v>1.3481628812358801E-4</v>
      </c>
      <c r="N997">
        <f t="shared" si="78"/>
        <v>2.8836973320408188E-4</v>
      </c>
      <c r="O997" s="2">
        <f t="shared" si="79"/>
        <v>4.0444886437076405E-5</v>
      </c>
      <c r="Q997">
        <f>N997+O997</f>
        <v>3.2881461964115829E-4</v>
      </c>
      <c r="S997">
        <f>IF(H997&gt;$B$5,$B$5,($B$3 - $B$5)*(($B$5-H997)/($B$5-$B$6))^(1/$B$2)+$B$5)</f>
        <v>52.800000000000004</v>
      </c>
      <c r="T997">
        <f>K997*S997</f>
        <v>2.1751317018822179E-2</v>
      </c>
      <c r="U997" s="3">
        <f>S997*N997/Q997+$B$7*O997/Q997</f>
        <v>53.070604604681733</v>
      </c>
      <c r="V997">
        <f>IF(U997-H997&lt;=10,10,U997-H997)</f>
        <v>57.670604604681735</v>
      </c>
      <c r="X997">
        <f t="shared" si="80"/>
        <v>4.7342976463003142E-5</v>
      </c>
      <c r="Y997">
        <f t="shared" si="81"/>
        <v>0.8560192472139182</v>
      </c>
      <c r="AA997">
        <f>((Y997*V997)+H997+273)/(Y997*V997)</f>
        <v>6.436814022567142</v>
      </c>
      <c r="AB997">
        <f t="shared" si="82"/>
        <v>4.3728410078546606E-5</v>
      </c>
      <c r="AD997">
        <f>AA997*$C$28</f>
        <v>3.6289261418081797</v>
      </c>
      <c r="AF997">
        <f>(Q997-X997)/AD997+X997</f>
        <v>1.2490631949591113E-4</v>
      </c>
      <c r="AH997">
        <f>Q997/AF997</f>
        <v>2.6324898609467251</v>
      </c>
      <c r="AT997" s="1"/>
    </row>
    <row r="998" spans="6:46" x14ac:dyDescent="0.35">
      <c r="F998" s="4">
        <v>44238.5</v>
      </c>
      <c r="H998">
        <v>-2.7</v>
      </c>
      <c r="I998">
        <v>-6.49583333333333</v>
      </c>
      <c r="K998">
        <v>3.9916307346793899E-4</v>
      </c>
      <c r="L998">
        <v>1.3167749859394599E-4</v>
      </c>
      <c r="N998">
        <f t="shared" si="78"/>
        <v>2.7941415142755725E-4</v>
      </c>
      <c r="O998" s="2">
        <f t="shared" si="79"/>
        <v>3.9503249578183801E-5</v>
      </c>
      <c r="Q998">
        <f>N998+O998</f>
        <v>3.1891740100574103E-4</v>
      </c>
      <c r="S998">
        <f>IF(H998&gt;$B$5,$B$5,($B$3 - $B$5)*(($B$5-H998)/($B$5-$B$6))^(1/$B$2)+$B$5)</f>
        <v>50.266666666666666</v>
      </c>
      <c r="T998">
        <f>K998*S998</f>
        <v>2.0064597159655067E-2</v>
      </c>
      <c r="U998" s="3">
        <f>S998*N998/Q998+$B$7*O998/Q998</f>
        <v>50.85296909925183</v>
      </c>
      <c r="V998">
        <f>IF(U998-H998&lt;=10,10,U998-H998)</f>
        <v>53.552969099251833</v>
      </c>
      <c r="X998">
        <f t="shared" si="80"/>
        <v>3.7445757827585886E-5</v>
      </c>
      <c r="Y998">
        <f t="shared" si="81"/>
        <v>0.88258477678076963</v>
      </c>
      <c r="AA998">
        <f>((Y998*V998)+H998+273)/(Y998*V998)</f>
        <v>6.7188151539043837</v>
      </c>
      <c r="AB998">
        <f t="shared" si="82"/>
        <v>4.1893047617865868E-5</v>
      </c>
      <c r="AD998">
        <f>AA998*$C$28</f>
        <v>3.7879118253996813</v>
      </c>
      <c r="AF998">
        <f>(Q998-X998)/AD998+X998</f>
        <v>1.1175362352043519E-4</v>
      </c>
      <c r="AH998">
        <f>Q998/AF998</f>
        <v>2.8537544551960234</v>
      </c>
      <c r="AT998" s="1"/>
    </row>
    <row r="999" spans="6:46" x14ac:dyDescent="0.35">
      <c r="F999" s="4">
        <v>44238.541666666664</v>
      </c>
      <c r="H999">
        <v>-1.6</v>
      </c>
      <c r="I999">
        <v>-6.49583333333333</v>
      </c>
      <c r="K999">
        <v>3.9380190886702699E-4</v>
      </c>
      <c r="L999">
        <v>1.3167749859394599E-4</v>
      </c>
      <c r="N999">
        <f t="shared" si="78"/>
        <v>2.7566133620691887E-4</v>
      </c>
      <c r="O999" s="2">
        <f t="shared" si="79"/>
        <v>3.9503249578183801E-5</v>
      </c>
      <c r="Q999">
        <f>N999+O999</f>
        <v>3.1516458578510266E-4</v>
      </c>
      <c r="S999">
        <f>IF(H999&gt;$B$5,$B$5,($B$3 - $B$5)*(($B$5-H999)/($B$5-$B$6))^(1/$B$2)+$B$5)</f>
        <v>48.800000000000004</v>
      </c>
      <c r="T999">
        <f>K999*S999</f>
        <v>1.9217533152710919E-2</v>
      </c>
      <c r="U999" s="3">
        <f>S999*N999/Q999+$B$7*O999/Q999</f>
        <v>49.577118237363578</v>
      </c>
      <c r="V999">
        <f>IF(U999-H999&lt;=10,10,U999-H999)</f>
        <v>51.17711823736358</v>
      </c>
      <c r="X999">
        <f t="shared" si="80"/>
        <v>3.3692942606947508E-5</v>
      </c>
      <c r="Y999">
        <f t="shared" si="81"/>
        <v>0.89309413517062697</v>
      </c>
      <c r="AA999">
        <f>((Y999*V999)+H999+273)/(Y999*V999)</f>
        <v>6.9379533124839199</v>
      </c>
      <c r="AB999">
        <f t="shared" si="82"/>
        <v>4.0569838178600098E-5</v>
      </c>
      <c r="AD999">
        <f>AA999*$C$28</f>
        <v>3.9114568260085116</v>
      </c>
      <c r="AF999">
        <f>(Q999-X999)/AD999+X999</f>
        <v>1.0565376326756718E-4</v>
      </c>
      <c r="AH999">
        <f>Q999/AF999</f>
        <v>2.9829944153238657</v>
      </c>
      <c r="AT999" s="1"/>
    </row>
    <row r="1000" spans="6:46" x14ac:dyDescent="0.35">
      <c r="F1000" s="4">
        <v>44238.583333333336</v>
      </c>
      <c r="H1000">
        <v>-1.3</v>
      </c>
      <c r="I1000">
        <v>-6.49583333333333</v>
      </c>
      <c r="K1000">
        <v>3.9160870516665298E-4</v>
      </c>
      <c r="L1000">
        <v>1.19125009720435E-4</v>
      </c>
      <c r="N1000">
        <f t="shared" si="78"/>
        <v>2.7412609361665709E-4</v>
      </c>
      <c r="O1000" s="2">
        <f t="shared" si="79"/>
        <v>3.5737502916130507E-5</v>
      </c>
      <c r="Q1000">
        <f>N1000+O1000</f>
        <v>3.0986359653278759E-4</v>
      </c>
      <c r="S1000">
        <f>IF(H1000&gt;$B$5,$B$5,($B$3 - $B$5)*(($B$5-H1000)/($B$5-$B$6))^(1/$B$2)+$B$5)</f>
        <v>48.400000000000006</v>
      </c>
      <c r="T1000">
        <f>K1000*S1000</f>
        <v>1.8953861330066008E-2</v>
      </c>
      <c r="U1000" s="3">
        <f>S1000*N1000/Q1000+$B$7*O1000/Q1000</f>
        <v>49.161197900901229</v>
      </c>
      <c r="V1000">
        <f>IF(U1000-H1000&lt;=10,10,U1000-H1000)</f>
        <v>50.461197900901226</v>
      </c>
      <c r="X1000">
        <f t="shared" si="80"/>
        <v>2.8391953354632441E-5</v>
      </c>
      <c r="Y1000">
        <f t="shared" si="81"/>
        <v>0.90837273667406038</v>
      </c>
      <c r="AA1000">
        <f>((Y1000*V1000)+H1000+273)/(Y1000*V1000)</f>
        <v>6.9274512559927341</v>
      </c>
      <c r="AB1000">
        <f t="shared" si="82"/>
        <v>4.0631342289801366E-5</v>
      </c>
      <c r="AD1000">
        <f>AA1000*$C$28</f>
        <v>3.9055360106470616</v>
      </c>
      <c r="AF1000">
        <f>(Q1000-X1000)/AD1000+X1000</f>
        <v>1.0046186703890583E-4</v>
      </c>
      <c r="AH1000">
        <f>Q1000/AF1000</f>
        <v>3.0843901837180354</v>
      </c>
      <c r="AT1000" s="1"/>
    </row>
    <row r="1001" spans="6:46" x14ac:dyDescent="0.35">
      <c r="F1001" s="4">
        <v>44238.625</v>
      </c>
      <c r="H1001">
        <v>-0.4</v>
      </c>
      <c r="I1001">
        <v>-6.49583333333333</v>
      </c>
      <c r="K1001">
        <v>3.9112132656656998E-4</v>
      </c>
      <c r="L1001">
        <v>1.0657203552964101E-4</v>
      </c>
      <c r="N1001">
        <f t="shared" si="78"/>
        <v>2.7378492859659898E-4</v>
      </c>
      <c r="O1001" s="2">
        <f t="shared" si="79"/>
        <v>3.1971610658892304E-5</v>
      </c>
      <c r="Q1001">
        <f>N1001+O1001</f>
        <v>3.057565392554913E-4</v>
      </c>
      <c r="S1001">
        <f>IF(H1001&gt;$B$5,$B$5,($B$3 - $B$5)*(($B$5-H1001)/($B$5-$B$6))^(1/$B$2)+$B$5)</f>
        <v>47.199999999999996</v>
      </c>
      <c r="T1001">
        <f>K1001*S1001</f>
        <v>1.8460926613942101E-2</v>
      </c>
      <c r="U1001" s="3">
        <f>S1001*N1001/Q1001+$B$7*O1001/Q1001</f>
        <v>48.015611544225962</v>
      </c>
      <c r="V1001">
        <f>IF(U1001-H1001&lt;=10,10,U1001-H1001)</f>
        <v>48.41561154422596</v>
      </c>
      <c r="X1001">
        <f t="shared" si="80"/>
        <v>2.4284896077336152E-5</v>
      </c>
      <c r="Y1001">
        <f t="shared" si="81"/>
        <v>0.92057440165803417</v>
      </c>
      <c r="AA1001">
        <f>((Y1001*V1001)+H1001+273)/(Y1001*V1001)</f>
        <v>7.1161979845534082</v>
      </c>
      <c r="AB1001">
        <f t="shared" si="82"/>
        <v>3.9553655447631492E-5</v>
      </c>
      <c r="AD1001">
        <f>AA1001*$C$28</f>
        <v>4.0119470293673807</v>
      </c>
      <c r="AF1001">
        <f>(Q1001-X1001)/AD1001+X1001</f>
        <v>9.4443260860766179E-5</v>
      </c>
      <c r="AH1001">
        <f>Q1001/AF1001</f>
        <v>3.2374627524377373</v>
      </c>
      <c r="AT1001" s="1"/>
    </row>
    <row r="1002" spans="6:46" x14ac:dyDescent="0.35">
      <c r="F1002" s="4">
        <v>44238.666666666664</v>
      </c>
      <c r="H1002">
        <v>-0.9</v>
      </c>
      <c r="I1002">
        <v>-6.49583333333333</v>
      </c>
      <c r="K1002">
        <v>3.9477666606719202E-4</v>
      </c>
      <c r="L1002" s="2">
        <v>9.4018940009526307E-5</v>
      </c>
      <c r="N1002">
        <f t="shared" si="78"/>
        <v>2.763436662470344E-4</v>
      </c>
      <c r="O1002" s="2">
        <f t="shared" si="79"/>
        <v>2.8205682002857897E-5</v>
      </c>
      <c r="Q1002">
        <f>N1002+O1002</f>
        <v>3.0454934824989229E-4</v>
      </c>
      <c r="S1002">
        <f>IF(H1002&gt;$B$5,$B$5,($B$3 - $B$5)*(($B$5-H1002)/($B$5-$B$6))^(1/$B$2)+$B$5)</f>
        <v>47.866666666666667</v>
      </c>
      <c r="T1002">
        <f>K1002*S1002</f>
        <v>1.8896643082416259E-2</v>
      </c>
      <c r="U1002" s="3">
        <f>S1002*N1002/Q1002+$B$7*O1002/Q1002</f>
        <v>48.527316682096334</v>
      </c>
      <c r="V1002">
        <f>IF(U1002-H1002&lt;=10,10,U1002-H1002)</f>
        <v>49.427316682096333</v>
      </c>
      <c r="X1002">
        <f t="shared" si="80"/>
        <v>2.3077705071737143E-5</v>
      </c>
      <c r="Y1002">
        <f t="shared" si="81"/>
        <v>0.92422342978451832</v>
      </c>
      <c r="AA1002">
        <f>((Y1002*V1002)+H1002+273)/(Y1002*V1002)</f>
        <v>6.9564093090525363</v>
      </c>
      <c r="AB1002">
        <f t="shared" si="82"/>
        <v>4.0462202649845458E-5</v>
      </c>
      <c r="AD1002">
        <f>AA1002*$C$28</f>
        <v>3.921861887920532</v>
      </c>
      <c r="AF1002">
        <f>(Q1002-X1002)/AD1002+X1002</f>
        <v>9.4847607027004205E-5</v>
      </c>
      <c r="AH1002">
        <f>Q1002/AF1002</f>
        <v>3.2109333887905427</v>
      </c>
      <c r="AL1002" s="2"/>
      <c r="AT1002" s="1"/>
    </row>
    <row r="1003" spans="6:46" x14ac:dyDescent="0.35">
      <c r="F1003" s="4">
        <v>44238.708333333336</v>
      </c>
      <c r="H1003">
        <v>-1.6</v>
      </c>
      <c r="I1003">
        <v>-6.49583333333333</v>
      </c>
      <c r="K1003">
        <v>3.9782278231771098E-4</v>
      </c>
      <c r="L1003">
        <v>1.3795386436002199E-4</v>
      </c>
      <c r="N1003">
        <f t="shared" si="78"/>
        <v>2.7847594762239769E-4</v>
      </c>
      <c r="O1003" s="2">
        <f t="shared" si="79"/>
        <v>4.1386159308006606E-5</v>
      </c>
      <c r="Q1003">
        <f>N1003+O1003</f>
        <v>3.1986210693040428E-4</v>
      </c>
      <c r="S1003">
        <f>IF(H1003&gt;$B$5,$B$5,($B$3 - $B$5)*(($B$5-H1003)/($B$5-$B$6))^(1/$B$2)+$B$5)</f>
        <v>48.800000000000004</v>
      </c>
      <c r="T1003">
        <f>K1003*S1003</f>
        <v>1.9413751777104298E-2</v>
      </c>
      <c r="U1003" s="3">
        <f>S1003*N1003/Q1003+$B$7*O1003/Q1003</f>
        <v>49.602202518366681</v>
      </c>
      <c r="V1003">
        <f>IF(U1003-H1003&lt;=10,10,U1003-H1003)</f>
        <v>51.202202518366683</v>
      </c>
      <c r="X1003">
        <f t="shared" si="80"/>
        <v>3.839046375224913E-5</v>
      </c>
      <c r="Y1003">
        <f t="shared" si="81"/>
        <v>0.87997808142806322</v>
      </c>
      <c r="AA1003">
        <f>((Y1003*V1003)+H1003+273)/(Y1003*V1003)</f>
        <v>7.0235059747555173</v>
      </c>
      <c r="AB1003">
        <f t="shared" si="82"/>
        <v>4.0075660815245898E-5</v>
      </c>
      <c r="AD1003">
        <f>AA1003*$C$28</f>
        <v>3.9596894285864659</v>
      </c>
      <c r="AF1003">
        <f>(Q1003-X1003)/AD1003+X1003</f>
        <v>1.0947473645962537E-4</v>
      </c>
      <c r="AH1003">
        <f>Q1003/AF1003</f>
        <v>2.9217892390028308</v>
      </c>
      <c r="AT1003" s="1"/>
    </row>
    <row r="1004" spans="6:46" x14ac:dyDescent="0.35">
      <c r="F1004" s="4">
        <v>44238.75</v>
      </c>
      <c r="H1004">
        <v>-2.7</v>
      </c>
      <c r="I1004">
        <v>-6.49583333333333</v>
      </c>
      <c r="K1004">
        <v>4.05742684569059E-4</v>
      </c>
      <c r="L1004">
        <v>1.6619811695396899E-4</v>
      </c>
      <c r="N1004">
        <f t="shared" si="78"/>
        <v>2.8401987919834129E-4</v>
      </c>
      <c r="O1004" s="2">
        <f t="shared" si="79"/>
        <v>4.9859435086190706E-5</v>
      </c>
      <c r="Q1004">
        <f>N1004+O1004</f>
        <v>3.3387931428453203E-4</v>
      </c>
      <c r="S1004">
        <f>IF(H1004&gt;$B$5,$B$5,($B$3 - $B$5)*(($B$5-H1004)/($B$5-$B$6))^(1/$B$2)+$B$5)</f>
        <v>50.266666666666666</v>
      </c>
      <c r="T1004">
        <f>K1004*S1004</f>
        <v>2.0395332277671364E-2</v>
      </c>
      <c r="U1004" s="3">
        <f>S1004*N1004/Q1004+$B$7*O1004/Q1004</f>
        <v>50.973512871201258</v>
      </c>
      <c r="V1004">
        <f>IF(U1004-H1004&lt;=10,10,U1004-H1004)</f>
        <v>53.673512871201261</v>
      </c>
      <c r="X1004">
        <f t="shared" si="80"/>
        <v>5.2407671106376879E-5</v>
      </c>
      <c r="Y1004">
        <f t="shared" si="81"/>
        <v>0.84303408787489287</v>
      </c>
      <c r="AA1004">
        <f>((Y1004*V1004)+H1004+273)/(Y1004*V1004)</f>
        <v>6.9736653559881034</v>
      </c>
      <c r="AB1004">
        <f t="shared" si="82"/>
        <v>4.0362080600334923E-5</v>
      </c>
      <c r="AD1004">
        <f>AA1004*$C$28</f>
        <v>3.93159044611861</v>
      </c>
      <c r="AF1004">
        <f>(Q1004-X1004)/AD1004+X1004</f>
        <v>1.2399998140309986E-4</v>
      </c>
      <c r="AH1004">
        <f>Q1004/AF1004</f>
        <v>2.6925755190168554</v>
      </c>
      <c r="AT1004" s="1"/>
    </row>
    <row r="1005" spans="6:46" x14ac:dyDescent="0.35">
      <c r="F1005" s="4">
        <v>44238.791666666664</v>
      </c>
      <c r="H1005">
        <v>-4.3</v>
      </c>
      <c r="I1005">
        <v>-6.49583333333333</v>
      </c>
      <c r="K1005">
        <v>4.1817083887117401E-4</v>
      </c>
      <c r="L1005">
        <v>1.9758115907755799E-4</v>
      </c>
      <c r="N1005">
        <f t="shared" si="78"/>
        <v>2.9271958720982177E-4</v>
      </c>
      <c r="O1005" s="2">
        <f t="shared" si="79"/>
        <v>5.9274347723267405E-5</v>
      </c>
      <c r="Q1005">
        <f>N1005+O1005</f>
        <v>3.5199393493308916E-4</v>
      </c>
      <c r="S1005">
        <f>IF(H1005&gt;$B$5,$B$5,($B$3 - $B$5)*(($B$5-H1005)/($B$5-$B$6))^(1/$B$2)+$B$5)</f>
        <v>52.400000000000006</v>
      </c>
      <c r="T1005">
        <f>K1005*S1005</f>
        <v>2.1912151956849521E-2</v>
      </c>
      <c r="U1005" s="3">
        <f>S1005*N1005/Q1005+$B$7*O1005/Q1005</f>
        <v>52.837829430526391</v>
      </c>
      <c r="V1005">
        <f>IF(U1005-H1005&lt;=10,10,U1005-H1005)</f>
        <v>57.137829430526388</v>
      </c>
      <c r="X1005">
        <f t="shared" si="80"/>
        <v>7.0522291754934014E-5</v>
      </c>
      <c r="Y1005">
        <f t="shared" si="81"/>
        <v>0.7996491281352911</v>
      </c>
      <c r="AA1005">
        <f>((Y1005*V1005)+H1005+273)/(Y1005*V1005)</f>
        <v>6.8809090115267768</v>
      </c>
      <c r="AB1005">
        <f t="shared" si="82"/>
        <v>4.0906171365823737E-5</v>
      </c>
      <c r="AD1005">
        <f>AA1005*$C$28</f>
        <v>3.8792965749497137</v>
      </c>
      <c r="AF1005">
        <f>(Q1005-X1005)/AD1005+X1005</f>
        <v>1.4307968398829369E-4</v>
      </c>
      <c r="AH1005">
        <f>Q1005/AF1005</f>
        <v>2.4601251912318185</v>
      </c>
      <c r="AT1005" s="1"/>
    </row>
    <row r="1006" spans="6:46" x14ac:dyDescent="0.35">
      <c r="F1006" s="4">
        <v>44238.833333333336</v>
      </c>
      <c r="H1006">
        <v>-4.3</v>
      </c>
      <c r="I1006">
        <v>-6.49583333333333</v>
      </c>
      <c r="K1006">
        <v>4.2962423597312399E-4</v>
      </c>
      <c r="L1006">
        <v>1.6306054071753501E-4</v>
      </c>
      <c r="N1006">
        <f t="shared" si="78"/>
        <v>3.0073696518118678E-4</v>
      </c>
      <c r="O1006" s="2">
        <f t="shared" si="79"/>
        <v>4.8918162215260513E-5</v>
      </c>
      <c r="Q1006">
        <f>N1006+O1006</f>
        <v>3.4965512739644727E-4</v>
      </c>
      <c r="S1006">
        <f>IF(H1006&gt;$B$5,$B$5,($B$3 - $B$5)*(($B$5-H1006)/($B$5-$B$6))^(1/$B$2)+$B$5)</f>
        <v>52.400000000000006</v>
      </c>
      <c r="T1006">
        <f>K1006*S1006</f>
        <v>2.2512309964991699E-2</v>
      </c>
      <c r="U1006" s="3">
        <f>S1006*N1006/Q1006+$B$7*O1006/Q1006</f>
        <v>52.763750483817361</v>
      </c>
      <c r="V1006">
        <f>IF(U1006-H1006&lt;=10,10,U1006-H1006)</f>
        <v>57.063750483817358</v>
      </c>
      <c r="X1006">
        <f t="shared" si="80"/>
        <v>6.8183484218292125E-5</v>
      </c>
      <c r="Y1006">
        <f t="shared" si="81"/>
        <v>0.8049978997133822</v>
      </c>
      <c r="AA1006">
        <f>((Y1006*V1006)+H1006+273)/(Y1006*V1006)</f>
        <v>6.8494173257153017</v>
      </c>
      <c r="AB1006">
        <f t="shared" si="82"/>
        <v>4.109424638522232E-5</v>
      </c>
      <c r="AD1006">
        <f>AA1006*$C$28</f>
        <v>3.861542294417418</v>
      </c>
      <c r="AF1006">
        <f>(Q1006-X1006)/AD1006+X1006</f>
        <v>1.4107447484270534E-4</v>
      </c>
      <c r="AH1006">
        <f>Q1006/AF1006</f>
        <v>2.4785144710714277</v>
      </c>
      <c r="AT1006" s="1"/>
    </row>
    <row r="1007" spans="6:46" x14ac:dyDescent="0.35">
      <c r="F1007" s="4">
        <v>44238.875</v>
      </c>
      <c r="H1007">
        <v>-5.8</v>
      </c>
      <c r="I1007">
        <v>-6.49583333333333</v>
      </c>
      <c r="K1007">
        <v>4.3669122567432603E-4</v>
      </c>
      <c r="L1007">
        <v>1.6306054071753501E-4</v>
      </c>
      <c r="N1007">
        <f t="shared" si="78"/>
        <v>3.0568385797202817E-4</v>
      </c>
      <c r="O1007" s="2">
        <f t="shared" si="79"/>
        <v>4.8918162215260513E-5</v>
      </c>
      <c r="Q1007">
        <f>N1007+O1007</f>
        <v>3.5460202018728867E-4</v>
      </c>
      <c r="S1007">
        <f>IF(H1007&gt;$B$5,$B$5,($B$3 - $B$5)*(($B$5-H1007)/($B$5-$B$6))^(1/$B$2)+$B$5)</f>
        <v>54.4</v>
      </c>
      <c r="T1007">
        <f>K1007*S1007</f>
        <v>2.3756002676683336E-2</v>
      </c>
      <c r="U1007" s="3">
        <f>S1007*N1007/Q1007+$B$7*O1007/Q1007</f>
        <v>54.482771376524177</v>
      </c>
      <c r="V1007">
        <f>IF(U1007-H1007&lt;=10,10,U1007-H1007)</f>
        <v>60.282771376524174</v>
      </c>
      <c r="X1007">
        <f t="shared" si="80"/>
        <v>7.313037700913352E-5</v>
      </c>
      <c r="Y1007">
        <f t="shared" si="81"/>
        <v>0.7937677372212697</v>
      </c>
      <c r="AA1007">
        <f>((Y1007*V1007)+H1007+273)/(Y1007*V1007)</f>
        <v>6.5840564621300324</v>
      </c>
      <c r="AB1007">
        <f t="shared" si="82"/>
        <v>4.2750490491251838E-5</v>
      </c>
      <c r="AD1007">
        <f>AA1007*$C$28</f>
        <v>3.7119380070321935</v>
      </c>
      <c r="AF1007">
        <f>(Q1007-X1007)/AD1007+X1007</f>
        <v>1.4895913348214374E-4</v>
      </c>
      <c r="AH1007">
        <f>Q1007/AF1007</f>
        <v>2.3805322432934002</v>
      </c>
      <c r="AT1007" s="1"/>
    </row>
    <row r="1008" spans="6:46" x14ac:dyDescent="0.35">
      <c r="F1008" s="4">
        <v>44238.916666666664</v>
      </c>
      <c r="H1008">
        <v>-6</v>
      </c>
      <c r="I1008">
        <v>-6.49583333333333</v>
      </c>
      <c r="K1008">
        <v>4.3669122567432603E-4</v>
      </c>
      <c r="L1008">
        <v>1.2540113282786999E-4</v>
      </c>
      <c r="N1008">
        <f t="shared" si="78"/>
        <v>3.0568385797202817E-4</v>
      </c>
      <c r="O1008" s="2">
        <f t="shared" si="79"/>
        <v>3.7620339848361003E-5</v>
      </c>
      <c r="Q1008">
        <f>N1008+O1008</f>
        <v>3.433041978203892E-4</v>
      </c>
      <c r="S1008">
        <f>IF(H1008&gt;$B$5,$B$5,($B$3 - $B$5)*(($B$5-H1008)/($B$5-$B$6))^(1/$B$2)+$B$5)</f>
        <v>54.666666666666671</v>
      </c>
      <c r="T1008">
        <f>K1008*S1008</f>
        <v>2.387245367019649E-2</v>
      </c>
      <c r="U1008" s="3">
        <f>S1008*N1008/Q1008+$B$7*O1008/Q1008</f>
        <v>54.703194368228154</v>
      </c>
      <c r="V1008">
        <f>IF(U1008-H1008&lt;=10,10,U1008-H1008)</f>
        <v>60.703194368228154</v>
      </c>
      <c r="X1008">
        <f t="shared" si="80"/>
        <v>6.1832554642234051E-5</v>
      </c>
      <c r="Y1008">
        <f t="shared" si="81"/>
        <v>0.81988989638109877</v>
      </c>
      <c r="AA1008">
        <f>((Y1008*V1008)+H1008+273)/(Y1008*V1008)</f>
        <v>6.364684443069593</v>
      </c>
      <c r="AB1008">
        <f t="shared" si="82"/>
        <v>4.4223974604843965E-5</v>
      </c>
      <c r="AD1008">
        <f>AA1008*$C$28</f>
        <v>3.5882611613196036</v>
      </c>
      <c r="AF1008">
        <f>(Q1008-X1008)/AD1008+X1008</f>
        <v>1.4027490611105589E-4</v>
      </c>
      <c r="AH1008">
        <f>Q1008/AF1008</f>
        <v>2.447367154525804</v>
      </c>
      <c r="AT1008" s="1"/>
    </row>
    <row r="1009" spans="6:46" x14ac:dyDescent="0.35">
      <c r="F1009" s="4">
        <v>44238.958333333336</v>
      </c>
      <c r="H1009">
        <v>-6.8</v>
      </c>
      <c r="I1009">
        <v>-6.49583333333333</v>
      </c>
      <c r="K1009">
        <v>4.2925870202306101E-4</v>
      </c>
      <c r="L1009" s="2">
        <v>9.7157122892564402E-5</v>
      </c>
      <c r="N1009">
        <f t="shared" si="78"/>
        <v>3.0048109141614268E-4</v>
      </c>
      <c r="O1009" s="2">
        <f t="shared" si="79"/>
        <v>2.9147136867769326E-5</v>
      </c>
      <c r="Q1009">
        <f>N1009+O1009</f>
        <v>3.2962822828391201E-4</v>
      </c>
      <c r="S1009">
        <f>IF(H1009&gt;$B$5,$B$5,($B$3 - $B$5)*(($B$5-H1009)/($B$5-$B$6))^(1/$B$2)+$B$5)</f>
        <v>55.733333333333334</v>
      </c>
      <c r="T1009">
        <f>K1009*S1009</f>
        <v>2.3924018326085268E-2</v>
      </c>
      <c r="U1009" s="3">
        <f>S1009*N1009/Q1009+$B$7*O1009/Q1009</f>
        <v>55.668488865528978</v>
      </c>
      <c r="V1009">
        <f>IF(U1009-H1009&lt;=10,10,U1009-H1009)</f>
        <v>62.468488865528975</v>
      </c>
      <c r="X1009">
        <f t="shared" si="80"/>
        <v>4.8156585105756859E-5</v>
      </c>
      <c r="Y1009">
        <f t="shared" si="81"/>
        <v>0.85390636792101704</v>
      </c>
      <c r="AA1009">
        <f>((Y1009*V1009)+H1009+273)/(Y1009*V1009)</f>
        <v>5.9904165595744239</v>
      </c>
      <c r="AB1009">
        <f t="shared" si="82"/>
        <v>4.6986990032985566E-5</v>
      </c>
      <c r="AD1009">
        <f>AA1009*$C$28</f>
        <v>3.3772576273207822</v>
      </c>
      <c r="AF1009">
        <f>(Q1009-X1009)/AD1009+X1009</f>
        <v>1.3149983997063665E-4</v>
      </c>
      <c r="AH1009">
        <f>Q1009/AF1009</f>
        <v>2.5066815925975012</v>
      </c>
      <c r="AL1009" s="2"/>
      <c r="AT1009" s="1"/>
    </row>
    <row r="1010" spans="6:46" x14ac:dyDescent="0.35">
      <c r="F1010" s="4">
        <v>44239</v>
      </c>
      <c r="H1010">
        <v>-7.8</v>
      </c>
      <c r="I1010">
        <v>-6.6666666666666696</v>
      </c>
      <c r="K1010">
        <v>4.5971986452824601E-4</v>
      </c>
      <c r="L1010" s="2">
        <v>3.7530556150953302E-5</v>
      </c>
      <c r="N1010">
        <f t="shared" si="78"/>
        <v>3.2180390516977221E-4</v>
      </c>
      <c r="O1010" s="2">
        <f t="shared" si="79"/>
        <v>1.1259166845285992E-5</v>
      </c>
      <c r="Q1010">
        <f>N1010+O1010</f>
        <v>3.3306307201505818E-4</v>
      </c>
      <c r="S1010">
        <f>IF(H1010&gt;$B$5,$B$5,($B$3 - $B$5)*(($B$5-H1010)/($B$5-$B$6))^(1/$B$2)+$B$5)</f>
        <v>57.066666666666663</v>
      </c>
      <c r="T1010">
        <f>K1010*S1010</f>
        <v>2.6234680269078572E-2</v>
      </c>
      <c r="U1010" s="3">
        <f>S1010*N1010/Q1010+$B$7*O1010/Q1010</f>
        <v>56.996803188038399</v>
      </c>
      <c r="V1010">
        <f>IF(U1010-H1010&lt;=10,10,U1010-H1010)</f>
        <v>64.796803188038396</v>
      </c>
      <c r="X1010">
        <f t="shared" si="80"/>
        <v>5.1591428836903028E-5</v>
      </c>
      <c r="Y1010">
        <f t="shared" si="81"/>
        <v>0.84510012315454019</v>
      </c>
      <c r="AA1010">
        <f>((Y1010*V1010)+H1010+273)/(Y1010*V1010)</f>
        <v>5.8429699539816733</v>
      </c>
      <c r="AB1010">
        <f t="shared" si="82"/>
        <v>4.8172700766045729E-5</v>
      </c>
      <c r="AD1010">
        <f>AA1010*$C$28</f>
        <v>3.2941306580343501</v>
      </c>
      <c r="AF1010">
        <f>(Q1010-X1010)/AD1010+X1010</f>
        <v>1.3703784016598882E-4</v>
      </c>
      <c r="AH1010">
        <f>Q1010/AF1010</f>
        <v>2.4304460112012225</v>
      </c>
      <c r="AL1010" s="2"/>
      <c r="AT1010" s="1"/>
    </row>
    <row r="1011" spans="6:46" x14ac:dyDescent="0.35">
      <c r="F1011" s="4">
        <v>44239.041666666664</v>
      </c>
      <c r="H1011">
        <v>-6.9</v>
      </c>
      <c r="I1011">
        <v>-6.6666666666666696</v>
      </c>
      <c r="K1011">
        <v>4.58866951978101E-4</v>
      </c>
      <c r="L1011" s="2">
        <v>1.56056199026532E-5</v>
      </c>
      <c r="N1011">
        <f t="shared" si="78"/>
        <v>3.212068663846707E-4</v>
      </c>
      <c r="O1011" s="2">
        <f t="shared" si="79"/>
        <v>4.6816859707959604E-6</v>
      </c>
      <c r="Q1011">
        <f>N1011+O1011</f>
        <v>3.2588855235546668E-4</v>
      </c>
      <c r="S1011">
        <f>IF(H1011&gt;$B$5,$B$5,($B$3 - $B$5)*(($B$5-H1011)/($B$5-$B$6))^(1/$B$2)+$B$5)</f>
        <v>55.866666666666667</v>
      </c>
      <c r="T1011">
        <f>K1011*S1011</f>
        <v>2.5635367050509908E-2</v>
      </c>
      <c r="U1011" s="3">
        <f>S1011*N1011/Q1011+$B$7*O1011/Q1011</f>
        <v>55.854216210382262</v>
      </c>
      <c r="V1011">
        <f>IF(U1011-H1011&lt;=10,10,U1011-H1011)</f>
        <v>62.75421621038226</v>
      </c>
      <c r="X1011">
        <f t="shared" si="80"/>
        <v>4.4416909177311537E-5</v>
      </c>
      <c r="Y1011">
        <f t="shared" si="81"/>
        <v>0.86370521806834355</v>
      </c>
      <c r="AA1011">
        <f>((Y1011*V1011)+H1011+273)/(Y1011*V1011)</f>
        <v>5.9094904715704892</v>
      </c>
      <c r="AB1011">
        <f t="shared" si="82"/>
        <v>4.7630442003801395E-5</v>
      </c>
      <c r="AD1011">
        <f>AA1011*$C$28</f>
        <v>3.3316333797843241</v>
      </c>
      <c r="AF1011">
        <f>(Q1011-X1011)/AD1011+X1011</f>
        <v>1.2890148808868517E-4</v>
      </c>
      <c r="AH1011">
        <f>Q1011/AF1011</f>
        <v>2.5281985273222989</v>
      </c>
      <c r="AL1011" s="2"/>
      <c r="AT1011" s="1"/>
    </row>
    <row r="1012" spans="6:46" x14ac:dyDescent="0.35">
      <c r="F1012" s="4">
        <v>44239.083333333336</v>
      </c>
      <c r="H1012">
        <v>-8.1</v>
      </c>
      <c r="I1012">
        <v>-6.6666666666666696</v>
      </c>
      <c r="K1012">
        <v>4.5971986452824601E-4</v>
      </c>
      <c r="L1012" s="2">
        <v>3.0954506962448998E-6</v>
      </c>
      <c r="N1012">
        <f t="shared" si="78"/>
        <v>3.2180390516977221E-4</v>
      </c>
      <c r="O1012" s="2">
        <f t="shared" si="79"/>
        <v>9.2863520887347003E-7</v>
      </c>
      <c r="Q1012">
        <f>N1012+O1012</f>
        <v>3.2273254037864569E-4</v>
      </c>
      <c r="S1012">
        <f>IF(H1012&gt;$B$5,$B$5,($B$3 - $B$5)*(($B$5-H1012)/($B$5-$B$6))^(1/$B$2)+$B$5)</f>
        <v>57.466666666666669</v>
      </c>
      <c r="T1012">
        <f>K1012*S1012</f>
        <v>2.6418568214889873E-2</v>
      </c>
      <c r="U1012" s="3">
        <f>S1012*N1012/Q1012+$B$7*O1012/Q1012</f>
        <v>57.459569044863372</v>
      </c>
      <c r="V1012">
        <f>IF(U1012-H1012&lt;=10,10,U1012-H1012)</f>
        <v>65.559569044863366</v>
      </c>
      <c r="X1012">
        <f t="shared" si="80"/>
        <v>4.1260897200490546E-5</v>
      </c>
      <c r="Y1012">
        <f t="shared" si="81"/>
        <v>0.87215141940108909</v>
      </c>
      <c r="AA1012">
        <f>((Y1012*V1012)+H1012+273)/(Y1012*V1012)</f>
        <v>5.6329112023706553</v>
      </c>
      <c r="AB1012">
        <f t="shared" si="82"/>
        <v>4.9969124856734044E-5</v>
      </c>
      <c r="AD1012">
        <f>AA1012*$C$28</f>
        <v>3.1757044160512398</v>
      </c>
      <c r="AF1012">
        <f>(Q1012-X1012)/AD1012+X1012</f>
        <v>1.2989371886849231E-4</v>
      </c>
      <c r="AH1012">
        <f>Q1012/AF1012</f>
        <v>2.4845892718291354</v>
      </c>
      <c r="AL1012" s="2"/>
      <c r="AT1012" s="1"/>
    </row>
    <row r="1013" spans="6:46" x14ac:dyDescent="0.35">
      <c r="F1013" s="4">
        <v>44239.125</v>
      </c>
      <c r="H1013">
        <v>-9.3000000000000007</v>
      </c>
      <c r="I1013">
        <v>-6.6666666666666696</v>
      </c>
      <c r="K1013">
        <v>4.6556840772924102E-4</v>
      </c>
      <c r="L1013" s="2">
        <v>6.2336942439434004E-6</v>
      </c>
      <c r="N1013">
        <f t="shared" si="78"/>
        <v>3.258978854104687E-4</v>
      </c>
      <c r="O1013" s="2">
        <f t="shared" si="79"/>
        <v>1.8701082731830205E-6</v>
      </c>
      <c r="Q1013">
        <f>N1013+O1013</f>
        <v>3.2776799368365171E-4</v>
      </c>
      <c r="S1013">
        <f>IF(H1013&gt;$B$5,$B$5,($B$3 - $B$5)*(($B$5-H1013)/($B$5-$B$6))^(1/$B$2)+$B$5)</f>
        <v>59.06666666666667</v>
      </c>
      <c r="T1013">
        <f>K1013*S1013</f>
        <v>2.7499573949873839E-2</v>
      </c>
      <c r="U1013" s="3">
        <f>S1013*N1013/Q1013+$B$7*O1013/Q1013</f>
        <v>59.043463952783171</v>
      </c>
      <c r="V1013">
        <f>IF(U1013-H1013&lt;=10,10,U1013-H1013)</f>
        <v>68.343463952783168</v>
      </c>
      <c r="X1013">
        <f t="shared" si="80"/>
        <v>4.6296350505496567E-5</v>
      </c>
      <c r="Y1013">
        <f t="shared" si="81"/>
        <v>0.85875268056166609</v>
      </c>
      <c r="AA1013">
        <f>((Y1013*V1013)+H1013+273)/(Y1013*V1013)</f>
        <v>5.4930891635846244</v>
      </c>
      <c r="AB1013">
        <f t="shared" si="82"/>
        <v>5.1241047577402738E-5</v>
      </c>
      <c r="AD1013">
        <f>AA1013*$C$28</f>
        <v>3.0968760003206293</v>
      </c>
      <c r="AF1013">
        <f>(Q1013-X1013)/AD1013+X1013</f>
        <v>1.3718524729988338E-4</v>
      </c>
      <c r="AH1013">
        <f>Q1013/AF1013</f>
        <v>2.389236453152717</v>
      </c>
      <c r="AL1013" s="2"/>
      <c r="AT1013" s="1"/>
    </row>
    <row r="1014" spans="6:46" x14ac:dyDescent="0.35">
      <c r="F1014" s="4">
        <v>44239.166666666664</v>
      </c>
      <c r="H1014">
        <v>-10.7</v>
      </c>
      <c r="I1014">
        <v>-6.6666666666666696</v>
      </c>
      <c r="K1014">
        <v>4.6556840772924102E-4</v>
      </c>
      <c r="L1014" s="2">
        <v>2.1882106998050199E-5</v>
      </c>
      <c r="N1014">
        <f t="shared" si="78"/>
        <v>3.258978854104687E-4</v>
      </c>
      <c r="O1014" s="2">
        <f t="shared" si="79"/>
        <v>6.5646320994150608E-6</v>
      </c>
      <c r="Q1014">
        <f>N1014+O1014</f>
        <v>3.3246251750988374E-4</v>
      </c>
      <c r="S1014">
        <f>IF(H1014&gt;$B$5,$B$5,($B$3 - $B$5)*(($B$5-H1014)/($B$5-$B$6))^(1/$B$2)+$B$5)</f>
        <v>60.93333333333333</v>
      </c>
      <c r="T1014">
        <f>K1014*S1014</f>
        <v>2.8368634977635084E-2</v>
      </c>
      <c r="U1014" s="3">
        <f>S1014*N1014/Q1014+$B$7*O1014/Q1014</f>
        <v>60.816176816718283</v>
      </c>
      <c r="V1014">
        <f>IF(U1014-H1014&lt;=10,10,U1014-H1014)</f>
        <v>71.516176816718286</v>
      </c>
      <c r="X1014">
        <f t="shared" si="80"/>
        <v>5.0990874331728598E-5</v>
      </c>
      <c r="Y1014">
        <f t="shared" si="81"/>
        <v>0.84662669730817797</v>
      </c>
      <c r="AA1014">
        <f>((Y1014*V1014)+H1014+273)/(Y1014*V1014)</f>
        <v>5.3321355984676995</v>
      </c>
      <c r="AB1014">
        <f t="shared" si="82"/>
        <v>5.2787787928544413E-5</v>
      </c>
      <c r="AD1014">
        <f>AA1014*$C$28</f>
        <v>3.0061341211825576</v>
      </c>
      <c r="AF1014">
        <f>(Q1014-X1014)/AD1014+X1014</f>
        <v>1.4462330450002375E-4</v>
      </c>
      <c r="AH1014">
        <f>Q1014/AF1014</f>
        <v>2.2988170451452321</v>
      </c>
      <c r="AL1014" s="2"/>
      <c r="AT1014" s="1"/>
    </row>
    <row r="1015" spans="6:46" x14ac:dyDescent="0.35">
      <c r="F1015" s="4">
        <v>44239.208333333336</v>
      </c>
      <c r="H1015">
        <v>-11.1</v>
      </c>
      <c r="I1015">
        <v>-6.6666666666666696</v>
      </c>
      <c r="K1015">
        <v>4.6642132027938701E-4</v>
      </c>
      <c r="L1015" s="2">
        <v>8.4604148701770398E-5</v>
      </c>
      <c r="N1015">
        <f t="shared" si="78"/>
        <v>3.2649492419557091E-4</v>
      </c>
      <c r="O1015" s="2">
        <f t="shared" si="79"/>
        <v>2.5381244610531124E-5</v>
      </c>
      <c r="Q1015">
        <f>N1015+O1015</f>
        <v>3.5187616880610201E-4</v>
      </c>
      <c r="S1015">
        <f>IF(H1015&gt;$B$5,$B$5,($B$3 - $B$5)*(($B$5-H1015)/($B$5-$B$6))^(1/$B$2)+$B$5)</f>
        <v>61.466666666666669</v>
      </c>
      <c r="T1015">
        <f>K1015*S1015</f>
        <v>2.8669363819839654E-2</v>
      </c>
      <c r="U1015" s="3">
        <f>S1015*N1015/Q1015+$B$7*O1015/Q1015</f>
        <v>61.000218344694979</v>
      </c>
      <c r="V1015">
        <f>IF(U1015-H1015&lt;=10,10,U1015-H1015)</f>
        <v>72.10021834469498</v>
      </c>
      <c r="X1015">
        <f t="shared" si="80"/>
        <v>7.0404525627946861E-5</v>
      </c>
      <c r="Y1015">
        <f t="shared" si="81"/>
        <v>0.79991675518457006</v>
      </c>
      <c r="AA1015">
        <f>((Y1015*V1015)+H1015+273)/(Y1015*V1015)</f>
        <v>5.5410274254526843</v>
      </c>
      <c r="AB1015">
        <f t="shared" si="82"/>
        <v>5.0797735070795074E-5</v>
      </c>
      <c r="AD1015">
        <f>AA1015*$C$28</f>
        <v>3.1239024781831151</v>
      </c>
      <c r="AF1015">
        <f>(Q1015-X1015)/AD1015+X1015</f>
        <v>1.6050709609674753E-4</v>
      </c>
      <c r="AH1015">
        <f>Q1015/AF1015</f>
        <v>2.1922779575677112</v>
      </c>
      <c r="AL1015" s="2"/>
      <c r="AT1015" s="1"/>
    </row>
    <row r="1016" spans="6:46" x14ac:dyDescent="0.35">
      <c r="F1016" s="4">
        <v>44239.25</v>
      </c>
      <c r="H1016">
        <v>-9.4</v>
      </c>
      <c r="I1016">
        <v>-6.6666666666666696</v>
      </c>
      <c r="K1016">
        <v>4.6958928117992599E-4</v>
      </c>
      <c r="L1016">
        <v>1.8188963801576399E-4</v>
      </c>
      <c r="N1016">
        <f t="shared" si="78"/>
        <v>3.2871249682594816E-4</v>
      </c>
      <c r="O1016" s="2">
        <f t="shared" si="79"/>
        <v>5.4566891404729205E-5</v>
      </c>
      <c r="Q1016">
        <f>N1016+O1016</f>
        <v>3.8327938823067736E-4</v>
      </c>
      <c r="S1016">
        <f>IF(H1016&gt;$B$5,$B$5,($B$3 - $B$5)*(($B$5-H1016)/($B$5-$B$6))^(1/$B$2)+$B$5)</f>
        <v>59.2</v>
      </c>
      <c r="T1016">
        <f>K1016*S1016</f>
        <v>2.7799685445851621E-2</v>
      </c>
      <c r="U1016" s="3">
        <f>S1016*N1016/Q1016+$B$7*O1016/Q1016</f>
        <v>58.602052521118289</v>
      </c>
      <c r="V1016">
        <f>IF(U1016-H1016&lt;=10,10,U1016-H1016)</f>
        <v>68.002052521118287</v>
      </c>
      <c r="X1016">
        <f t="shared" si="80"/>
        <v>1.0180774505252221E-4</v>
      </c>
      <c r="Y1016">
        <f t="shared" si="81"/>
        <v>0.73437719799518919</v>
      </c>
      <c r="AA1016">
        <f>((Y1016*V1016)+H1016+273)/(Y1016*V1016)</f>
        <v>6.278423124303381</v>
      </c>
      <c r="AB1016">
        <f t="shared" si="82"/>
        <v>4.4831582326555233E-5</v>
      </c>
      <c r="AD1016">
        <f>AA1016*$C$28</f>
        <v>3.5396290346805448</v>
      </c>
      <c r="AF1016">
        <f>(Q1016-X1016)/AD1016+X1016</f>
        <v>1.8132784176897324E-4</v>
      </c>
      <c r="AH1016">
        <f>Q1016/AF1016</f>
        <v>2.1137371100407578</v>
      </c>
      <c r="AT1016" s="1"/>
    </row>
    <row r="1017" spans="6:46" x14ac:dyDescent="0.35">
      <c r="F1017" s="4">
        <v>44239.291666666664</v>
      </c>
      <c r="H1017">
        <v>-9.1999999999999993</v>
      </c>
      <c r="I1017">
        <v>-6.6666666666666696</v>
      </c>
      <c r="K1017">
        <v>4.7226986348038202E-4</v>
      </c>
      <c r="L1017">
        <v>2.3837814320365699E-4</v>
      </c>
      <c r="N1017">
        <f t="shared" si="78"/>
        <v>3.305889044362674E-4</v>
      </c>
      <c r="O1017" s="2">
        <f t="shared" si="79"/>
        <v>7.1513442961097115E-5</v>
      </c>
      <c r="Q1017">
        <f>N1017+O1017</f>
        <v>4.021023473973645E-4</v>
      </c>
      <c r="S1017">
        <f>IF(H1017&gt;$B$5,$B$5,($B$3 - $B$5)*(($B$5-H1017)/($B$5-$B$6))^(1/$B$2)+$B$5)</f>
        <v>58.93333333333333</v>
      </c>
      <c r="T1017">
        <f>K1017*S1017</f>
        <v>2.7832437287777179E-2</v>
      </c>
      <c r="U1017" s="3">
        <f>S1017*N1017/Q1017+$B$7*O1017/Q1017</f>
        <v>58.233794495022735</v>
      </c>
      <c r="V1017">
        <f>IF(U1017-H1017&lt;=10,10,U1017-H1017)</f>
        <v>67.433794495022738</v>
      </c>
      <c r="X1017">
        <f t="shared" si="80"/>
        <v>1.2063070421920936E-4</v>
      </c>
      <c r="Y1017">
        <f t="shared" si="81"/>
        <v>0.7</v>
      </c>
      <c r="AA1017">
        <f>((Y1017*V1017)+H1017+273)/(Y1017*V1017)</f>
        <v>6.5885501576655106</v>
      </c>
      <c r="AB1017">
        <f t="shared" si="82"/>
        <v>4.2721332682073357E-5</v>
      </c>
      <c r="AD1017">
        <f>AA1017*$C$28</f>
        <v>3.7144714481328451</v>
      </c>
      <c r="AF1017">
        <f>(Q1017-X1017)/AD1017+X1017</f>
        <v>1.964077419777423E-4</v>
      </c>
      <c r="AH1017">
        <f>Q1017/AF1017</f>
        <v>2.0472835915140877</v>
      </c>
      <c r="AT1017" s="1"/>
    </row>
    <row r="1018" spans="6:46" x14ac:dyDescent="0.35">
      <c r="F1018" s="4">
        <v>44239.333333333336</v>
      </c>
      <c r="H1018">
        <v>-10.8</v>
      </c>
      <c r="I1018">
        <v>-6.6666666666666696</v>
      </c>
      <c r="K1018">
        <v>4.6824899002969803E-4</v>
      </c>
      <c r="L1018">
        <v>2.28962987907939E-4</v>
      </c>
      <c r="N1018">
        <f t="shared" si="78"/>
        <v>3.2777429302078859E-4</v>
      </c>
      <c r="O1018" s="2">
        <f t="shared" si="79"/>
        <v>6.8688896372381706E-5</v>
      </c>
      <c r="Q1018">
        <f>N1018+O1018</f>
        <v>3.9646318939317031E-4</v>
      </c>
      <c r="S1018">
        <f>IF(H1018&gt;$B$5,$B$5,($B$3 - $B$5)*(($B$5-H1018)/($B$5-$B$6))^(1/$B$2)+$B$5)</f>
        <v>61.066666666666663</v>
      </c>
      <c r="T1018">
        <f>K1018*S1018</f>
        <v>2.8594404991146891E-2</v>
      </c>
      <c r="U1018" s="3">
        <f>S1018*N1018/Q1018+$B$7*O1018/Q1018</f>
        <v>60.01559143663011</v>
      </c>
      <c r="V1018">
        <f>IF(U1018-H1018&lt;=10,10,U1018-H1018)</f>
        <v>70.815591436630115</v>
      </c>
      <c r="X1018">
        <f t="shared" si="80"/>
        <v>1.1499154621501516E-4</v>
      </c>
      <c r="Y1018">
        <f t="shared" si="81"/>
        <v>0.70995656269874097</v>
      </c>
      <c r="AA1018">
        <f>((Y1018*V1018)+H1018+273)/(Y1018*V1018)</f>
        <v>6.2152126642446994</v>
      </c>
      <c r="AB1018">
        <f t="shared" si="82"/>
        <v>4.5287532122178936E-5</v>
      </c>
      <c r="AD1018">
        <f>AA1018*$C$28</f>
        <v>3.5039924464338661</v>
      </c>
      <c r="AF1018">
        <f>(Q1018-X1018)/AD1018+X1018</f>
        <v>1.9532038467030881E-4</v>
      </c>
      <c r="AH1018">
        <f>Q1018/AF1018</f>
        <v>2.0298095872705795</v>
      </c>
      <c r="AT1018" s="1"/>
    </row>
    <row r="1019" spans="6:46" x14ac:dyDescent="0.35">
      <c r="F1019" s="4">
        <v>44239.375</v>
      </c>
      <c r="H1019">
        <v>-8.6</v>
      </c>
      <c r="I1019">
        <v>-6.6666666666666696</v>
      </c>
      <c r="K1019">
        <v>4.63253359378847E-4</v>
      </c>
      <c r="L1019">
        <v>1.7561327224968699E-4</v>
      </c>
      <c r="N1019">
        <f t="shared" si="78"/>
        <v>3.242773515651929E-4</v>
      </c>
      <c r="O1019" s="2">
        <f t="shared" si="79"/>
        <v>5.2683981674906102E-5</v>
      </c>
      <c r="Q1019">
        <f>N1019+O1019</f>
        <v>3.7696133324009902E-4</v>
      </c>
      <c r="S1019">
        <f>IF(H1019&gt;$B$5,$B$5,($B$3 - $B$5)*(($B$5-H1019)/($B$5-$B$6))^(1/$B$2)+$B$5)</f>
        <v>58.133333333333333</v>
      </c>
      <c r="T1019">
        <f>K1019*S1019</f>
        <v>2.6930461958556973E-2</v>
      </c>
      <c r="U1019" s="3">
        <f>S1019*N1019/Q1019+$B$7*O1019/Q1019</f>
        <v>57.695419782636179</v>
      </c>
      <c r="V1019">
        <f>IF(U1019-H1019&lt;=10,10,U1019-H1019)</f>
        <v>66.295419782636174</v>
      </c>
      <c r="X1019">
        <f t="shared" si="80"/>
        <v>9.5489690061943873E-5</v>
      </c>
      <c r="Y1019">
        <f t="shared" si="81"/>
        <v>0.74668571643361803</v>
      </c>
      <c r="AA1019">
        <f>((Y1019*V1019)+H1019+273)/(Y1019*V1019)</f>
        <v>6.3412152737623906</v>
      </c>
      <c r="AB1019">
        <f t="shared" si="82"/>
        <v>4.4387649847306236E-5</v>
      </c>
      <c r="AD1019">
        <f>AA1019*$C$28</f>
        <v>3.5750297891334823</v>
      </c>
      <c r="AF1019">
        <f>(Q1019-X1019)/AD1019+X1019</f>
        <v>1.7422236077526353E-4</v>
      </c>
      <c r="AH1019">
        <f>Q1019/AF1019</f>
        <v>2.1636794012127796</v>
      </c>
      <c r="AT1019" s="1"/>
    </row>
    <row r="1020" spans="6:46" x14ac:dyDescent="0.35">
      <c r="F1020" s="4">
        <v>44239.416666666664</v>
      </c>
      <c r="H1020">
        <v>-6.9</v>
      </c>
      <c r="I1020">
        <v>-6.6666666666666696</v>
      </c>
      <c r="K1020">
        <v>4.5119073902679399E-4</v>
      </c>
      <c r="L1020">
        <v>1.44231443419306E-4</v>
      </c>
      <c r="N1020">
        <f t="shared" si="78"/>
        <v>3.1583351731875577E-4</v>
      </c>
      <c r="O1020" s="2">
        <f t="shared" si="79"/>
        <v>4.3269433025791807E-5</v>
      </c>
      <c r="Q1020">
        <f>N1020+O1020</f>
        <v>3.5910295034454756E-4</v>
      </c>
      <c r="S1020">
        <f>IF(H1020&gt;$B$5,$B$5,($B$3 - $B$5)*(($B$5-H1020)/($B$5-$B$6))^(1/$B$2)+$B$5)</f>
        <v>55.866666666666667</v>
      </c>
      <c r="T1020">
        <f>K1020*S1020</f>
        <v>2.5206522620296892E-2</v>
      </c>
      <c r="U1020" s="3">
        <f>S1020*N1020/Q1020+$B$7*O1020/Q1020</f>
        <v>55.762239300494819</v>
      </c>
      <c r="V1020">
        <f>IF(U1020-H1020&lt;=10,10,U1020-H1020)</f>
        <v>62.662239300494818</v>
      </c>
      <c r="X1020">
        <f t="shared" si="80"/>
        <v>7.7631307166392408E-5</v>
      </c>
      <c r="Y1020">
        <f t="shared" si="81"/>
        <v>0.78381879878205485</v>
      </c>
      <c r="AA1020">
        <f>((Y1020*V1020)+H1020+273)/(Y1020*V1020)</f>
        <v>6.4178039882287923</v>
      </c>
      <c r="AB1020">
        <f t="shared" si="82"/>
        <v>4.3857937028680841E-5</v>
      </c>
      <c r="AD1020">
        <f>AA1020*$C$28</f>
        <v>3.6182087262785019</v>
      </c>
      <c r="AF1020">
        <f>(Q1020-X1020)/AD1020+X1020</f>
        <v>1.554243988512002E-4</v>
      </c>
      <c r="AH1020">
        <f>Q1020/AF1020</f>
        <v>2.3104670373429887</v>
      </c>
      <c r="AT1020" s="1"/>
    </row>
    <row r="1021" spans="6:46" x14ac:dyDescent="0.35">
      <c r="F1021" s="4">
        <v>44239.458333333336</v>
      </c>
      <c r="H1021">
        <v>-5.3</v>
      </c>
      <c r="I1021">
        <v>-6.6666666666666696</v>
      </c>
      <c r="K1021">
        <v>4.3474171127399499E-4</v>
      </c>
      <c r="L1021">
        <v>1.3481628812358801E-4</v>
      </c>
      <c r="N1021">
        <f t="shared" si="78"/>
        <v>3.0431919789179648E-4</v>
      </c>
      <c r="O1021" s="2">
        <f t="shared" si="79"/>
        <v>4.0444886437076405E-5</v>
      </c>
      <c r="Q1021">
        <f>N1021+O1021</f>
        <v>3.4476408432887289E-4</v>
      </c>
      <c r="S1021">
        <f>IF(H1021&gt;$B$5,$B$5,($B$3 - $B$5)*(($B$5-H1021)/($B$5-$B$6))^(1/$B$2)+$B$5)</f>
        <v>53.733333333333334</v>
      </c>
      <c r="T1021">
        <f>K1021*S1021</f>
        <v>2.3360121285789331E-2</v>
      </c>
      <c r="U1021" s="3">
        <f>S1021*N1021/Q1021+$B$7*O1021/Q1021</f>
        <v>53.881928247408247</v>
      </c>
      <c r="V1021">
        <f>IF(U1021-H1021&lt;=10,10,U1021-H1021)</f>
        <v>59.181928247408244</v>
      </c>
      <c r="X1021">
        <f t="shared" si="80"/>
        <v>6.3292441150717739E-5</v>
      </c>
      <c r="Y1021">
        <f t="shared" si="81"/>
        <v>0.81641811305860201</v>
      </c>
      <c r="AA1021">
        <f>((Y1021*V1021)+H1021+273)/(Y1021*V1021)</f>
        <v>6.5404702682548557</v>
      </c>
      <c r="AB1021">
        <f t="shared" si="82"/>
        <v>4.3035383028085856E-5</v>
      </c>
      <c r="AD1021">
        <f>AA1021*$C$28</f>
        <v>3.6873651239535445</v>
      </c>
      <c r="AF1021">
        <f>(Q1021-X1021)/AD1021+X1021</f>
        <v>1.396265262538401E-4</v>
      </c>
      <c r="AH1021">
        <f>Q1021/AF1021</f>
        <v>2.4691875790284583</v>
      </c>
      <c r="AT1021" s="1"/>
    </row>
    <row r="1022" spans="6:46" x14ac:dyDescent="0.35">
      <c r="F1022" s="4">
        <v>44239.5</v>
      </c>
      <c r="H1022">
        <v>-4.9000000000000004</v>
      </c>
      <c r="I1022">
        <v>-6.6666666666666696</v>
      </c>
      <c r="K1022">
        <v>4.2085142117162999E-4</v>
      </c>
      <c r="L1022">
        <v>1.3167749859394599E-4</v>
      </c>
      <c r="N1022">
        <f t="shared" si="78"/>
        <v>2.9459599482014096E-4</v>
      </c>
      <c r="O1022" s="2">
        <f t="shared" si="79"/>
        <v>3.9503249578183801E-5</v>
      </c>
      <c r="Q1022">
        <f>N1022+O1022</f>
        <v>3.3409924439832474E-4</v>
      </c>
      <c r="S1022">
        <f>IF(H1022&gt;$B$5,$B$5,($B$3 - $B$5)*(($B$5-H1022)/($B$5-$B$6))^(1/$B$2)+$B$5)</f>
        <v>53.199999999999996</v>
      </c>
      <c r="T1022">
        <f>K1022*S1022</f>
        <v>2.2389295606330715E-2</v>
      </c>
      <c r="U1022" s="3">
        <f>S1022*N1022/Q1022+$B$7*O1022/Q1022</f>
        <v>53.412828524556488</v>
      </c>
      <c r="V1022">
        <f>IF(U1022-H1022&lt;=10,10,U1022-H1022)</f>
        <v>58.312828524556487</v>
      </c>
      <c r="X1022">
        <f t="shared" si="80"/>
        <v>5.2627601220169593E-5</v>
      </c>
      <c r="Y1022">
        <f t="shared" si="81"/>
        <v>0.84247913725472201</v>
      </c>
      <c r="AA1022">
        <f>((Y1022*V1022)+H1022+273)/(Y1022*V1022)</f>
        <v>6.4572462502205052</v>
      </c>
      <c r="AB1022">
        <f t="shared" si="82"/>
        <v>4.359004322756675E-5</v>
      </c>
      <c r="AD1022">
        <f>AA1022*$C$28</f>
        <v>3.6404453568743151</v>
      </c>
      <c r="AF1022">
        <f>(Q1022-X1022)/AD1022+X1022</f>
        <v>1.2994551581175861E-4</v>
      </c>
      <c r="AH1022">
        <f>Q1022/AF1022</f>
        <v>2.5710717473491496</v>
      </c>
      <c r="AT1022" s="1"/>
    </row>
    <row r="1023" spans="6:46" x14ac:dyDescent="0.35">
      <c r="F1023" s="4">
        <v>44239.541666666664</v>
      </c>
      <c r="H1023">
        <v>-3.6</v>
      </c>
      <c r="I1023">
        <v>-6.6666666666666696</v>
      </c>
      <c r="K1023">
        <v>4.1549025657071798E-4</v>
      </c>
      <c r="L1023">
        <v>1.3167749859394599E-4</v>
      </c>
      <c r="N1023">
        <f t="shared" si="78"/>
        <v>2.9084317959950258E-4</v>
      </c>
      <c r="O1023" s="2">
        <f t="shared" si="79"/>
        <v>3.9503249578183801E-5</v>
      </c>
      <c r="Q1023">
        <f>N1023+O1023</f>
        <v>3.3034642917768636E-4</v>
      </c>
      <c r="S1023">
        <f>IF(H1023&gt;$B$5,$B$5,($B$3 - $B$5)*(($B$5-H1023)/($B$5-$B$6))^(1/$B$2)+$B$5)</f>
        <v>51.466666666666669</v>
      </c>
      <c r="T1023">
        <f>K1023*S1023</f>
        <v>2.1383898538172953E-2</v>
      </c>
      <c r="U1023" s="3">
        <f>S1023*N1023/Q1023+$B$7*O1023/Q1023</f>
        <v>51.889187197180739</v>
      </c>
      <c r="V1023">
        <f>IF(U1023-H1023&lt;=10,10,U1023-H1023)</f>
        <v>55.48918719718074</v>
      </c>
      <c r="X1023">
        <f t="shared" si="80"/>
        <v>4.8874785999531215E-5</v>
      </c>
      <c r="Y1023">
        <f t="shared" si="81"/>
        <v>0.85204990372926814</v>
      </c>
      <c r="AA1023">
        <f>((Y1023*V1023)+H1023+273)/(Y1023*V1023)</f>
        <v>6.6980229790604966</v>
      </c>
      <c r="AB1023">
        <f t="shared" si="82"/>
        <v>4.2023093091513401E-5</v>
      </c>
      <c r="AD1023">
        <f>AA1023*$C$28</f>
        <v>3.7761896804734034</v>
      </c>
      <c r="AF1023">
        <f>(Q1023-X1023)/AD1023+X1023</f>
        <v>1.2341332007625915E-4</v>
      </c>
      <c r="AH1023">
        <f>Q1023/AF1023</f>
        <v>2.6767485792745855</v>
      </c>
      <c r="AT1023" s="1"/>
    </row>
    <row r="1024" spans="6:46" x14ac:dyDescent="0.35">
      <c r="F1024" s="4">
        <v>44239.583333333336</v>
      </c>
      <c r="H1024">
        <v>-3.4</v>
      </c>
      <c r="I1024">
        <v>-6.6666666666666696</v>
      </c>
      <c r="K1024">
        <v>4.1317520822032401E-4</v>
      </c>
      <c r="L1024">
        <v>1.19125009720435E-4</v>
      </c>
      <c r="N1024">
        <f t="shared" si="78"/>
        <v>2.8922264575422679E-4</v>
      </c>
      <c r="O1024" s="2">
        <f t="shared" si="79"/>
        <v>3.5737502916130507E-5</v>
      </c>
      <c r="Q1024">
        <f>N1024+O1024</f>
        <v>3.2496014867035728E-4</v>
      </c>
      <c r="S1024">
        <f>IF(H1024&gt;$B$5,$B$5,($B$3 - $B$5)*(($B$5-H1024)/($B$5-$B$6))^(1/$B$2)+$B$5)</f>
        <v>51.199999999999996</v>
      </c>
      <c r="T1024">
        <f>K1024*S1024</f>
        <v>2.1154570660880587E-2</v>
      </c>
      <c r="U1024" s="3">
        <f>S1024*N1024/Q1024+$B$7*O1024/Q1024</f>
        <v>51.617905123557335</v>
      </c>
      <c r="V1024">
        <f>IF(U1024-H1024&lt;=10,10,U1024-H1024)</f>
        <v>55.017905123557334</v>
      </c>
      <c r="X1024">
        <f t="shared" si="80"/>
        <v>4.3488505492202134E-5</v>
      </c>
      <c r="Y1024">
        <f t="shared" si="81"/>
        <v>0.8661728040495289</v>
      </c>
      <c r="AA1024">
        <f>((Y1024*V1024)+H1024+273)/(Y1024*V1024)</f>
        <v>6.6573271552751105</v>
      </c>
      <c r="AB1024">
        <f t="shared" si="82"/>
        <v>4.227997762662506E-5</v>
      </c>
      <c r="AD1024">
        <f>AA1024*$C$28</f>
        <v>3.7532463208735392</v>
      </c>
      <c r="AF1024">
        <f>(Q1024-X1024)/AD1024+X1024</f>
        <v>1.184826889575295E-4</v>
      </c>
      <c r="AH1024">
        <f>Q1024/AF1024</f>
        <v>2.7426803993859412</v>
      </c>
      <c r="AT1024" s="1"/>
    </row>
    <row r="1025" spans="6:46" x14ac:dyDescent="0.35">
      <c r="F1025" s="4">
        <v>44239.625</v>
      </c>
      <c r="H1025">
        <v>-3.2</v>
      </c>
      <c r="I1025">
        <v>-6.6666666666666696</v>
      </c>
      <c r="K1025">
        <v>4.12809674270262E-4</v>
      </c>
      <c r="L1025">
        <v>1.0657203552964101E-4</v>
      </c>
      <c r="N1025">
        <f t="shared" si="78"/>
        <v>2.8896677198918339E-4</v>
      </c>
      <c r="O1025" s="2">
        <f t="shared" si="79"/>
        <v>3.1971610658892304E-5</v>
      </c>
      <c r="Q1025">
        <f>N1025+O1025</f>
        <v>3.2093838264807571E-4</v>
      </c>
      <c r="S1025">
        <f>IF(H1025&gt;$B$5,$B$5,($B$3 - $B$5)*(($B$5-H1025)/($B$5-$B$6))^(1/$B$2)+$B$5)</f>
        <v>50.933333333333337</v>
      </c>
      <c r="T1025">
        <f>K1025*S1025</f>
        <v>2.1025772742832013E-2</v>
      </c>
      <c r="U1025" s="3">
        <f>S1025*N1025/Q1025+$B$7*O1025/Q1025</f>
        <v>51.338451232518153</v>
      </c>
      <c r="V1025">
        <f>IF(U1025-H1025&lt;=10,10,U1025-H1025)</f>
        <v>54.538451232518156</v>
      </c>
      <c r="X1025">
        <f t="shared" si="80"/>
        <v>3.9466739469920563E-5</v>
      </c>
      <c r="Y1025">
        <f t="shared" si="81"/>
        <v>0.87702705066225206</v>
      </c>
      <c r="AA1025">
        <f>((Y1025*V1025)+H1025+273)/(Y1025*V1025)</f>
        <v>6.6406110746749558</v>
      </c>
      <c r="AB1025">
        <f t="shared" si="82"/>
        <v>4.2386406915410659E-5</v>
      </c>
      <c r="AD1025">
        <f>AA1025*$C$28</f>
        <v>3.7438221831454959</v>
      </c>
      <c r="AF1025">
        <f>(Q1025-X1025)/AD1025+X1025</f>
        <v>1.146497020703685E-4</v>
      </c>
      <c r="AH1025">
        <f>Q1025/AF1025</f>
        <v>2.7992953915492382</v>
      </c>
      <c r="AT1025" s="1"/>
    </row>
    <row r="1026" spans="6:46" x14ac:dyDescent="0.35">
      <c r="F1026" s="4">
        <v>44239.666666666664</v>
      </c>
      <c r="H1026">
        <v>-3.3</v>
      </c>
      <c r="I1026">
        <v>-6.6666666666666696</v>
      </c>
      <c r="K1026">
        <v>4.16830547720946E-4</v>
      </c>
      <c r="L1026" s="2">
        <v>9.4018940009526307E-5</v>
      </c>
      <c r="N1026">
        <f t="shared" ref="N1026:N1089" si="83">$C$13*K1026</f>
        <v>2.917813834046622E-4</v>
      </c>
      <c r="O1026" s="2">
        <f t="shared" ref="O1026:O1089" si="84">$C$14*L1026</f>
        <v>2.8205682002857897E-5</v>
      </c>
      <c r="Q1026">
        <f>N1026+O1026</f>
        <v>3.199870654075201E-4</v>
      </c>
      <c r="S1026">
        <f>IF(H1026&gt;$B$5,$B$5,($B$3 - $B$5)*(($B$5-H1026)/($B$5-$B$6))^(1/$B$2)+$B$5)</f>
        <v>51.06666666666667</v>
      </c>
      <c r="T1026">
        <f>K1026*S1026</f>
        <v>2.1286146636949645E-2</v>
      </c>
      <c r="U1026" s="3">
        <f>S1026*N1026/Q1026+$B$7*O1026/Q1026</f>
        <v>51.413375522132284</v>
      </c>
      <c r="V1026">
        <f>IF(U1026-H1026&lt;=10,10,U1026-H1026)</f>
        <v>54.713375522132282</v>
      </c>
      <c r="X1026">
        <f t="shared" ref="X1026:X1089" si="85">IF(Q1026-$C$20&lt;=0,0,Q1026-$C$20)</f>
        <v>3.8515422229364949E-5</v>
      </c>
      <c r="Y1026">
        <f t="shared" ref="Y1026:Y1089" si="86">1-(X1026/Q1026)</f>
        <v>0.879634440284911</v>
      </c>
      <c r="AA1026">
        <f>((Y1026*V1026)+H1026+273)/(Y1026*V1026)</f>
        <v>6.6038333598761092</v>
      </c>
      <c r="AB1026">
        <f t="shared" ref="AB1026:AB1089" si="87">(Q1026-X1026)/AA1026</f>
        <v>4.2622463020998407E-5</v>
      </c>
      <c r="AD1026">
        <f>AA1026*$C$28</f>
        <v>3.7230877623277459</v>
      </c>
      <c r="AF1026">
        <f>(Q1026-X1026)/AD1026+X1026</f>
        <v>1.1411708975550827E-4</v>
      </c>
      <c r="AH1026">
        <f>Q1026/AF1026</f>
        <v>2.8040240606650659</v>
      </c>
      <c r="AL1026" s="2"/>
      <c r="AT1026" s="1"/>
    </row>
    <row r="1027" spans="6:46" x14ac:dyDescent="0.35">
      <c r="F1027" s="4">
        <v>44239.708333333336</v>
      </c>
      <c r="H1027">
        <v>-3.4</v>
      </c>
      <c r="I1027">
        <v>-6.6666666666666696</v>
      </c>
      <c r="K1027">
        <v>4.1987666397146501E-4</v>
      </c>
      <c r="L1027">
        <v>1.3795386436002199E-4</v>
      </c>
      <c r="N1027">
        <f t="shared" si="83"/>
        <v>2.9391366478002549E-4</v>
      </c>
      <c r="O1027" s="2">
        <f t="shared" si="84"/>
        <v>4.1386159308006606E-5</v>
      </c>
      <c r="Q1027">
        <f>N1027+O1027</f>
        <v>3.3529982408803208E-4</v>
      </c>
      <c r="S1027">
        <f>IF(H1027&gt;$B$5,$B$5,($B$3 - $B$5)*(($B$5-H1027)/($B$5-$B$6))^(1/$B$2)+$B$5)</f>
        <v>51.199999999999996</v>
      </c>
      <c r="T1027">
        <f>K1027*S1027</f>
        <v>2.1497685195339008E-2</v>
      </c>
      <c r="U1027" s="3">
        <f>S1027*N1027/Q1027+$B$7*O1027/Q1027</f>
        <v>51.669035156216289</v>
      </c>
      <c r="V1027">
        <f>IF(U1027-H1027&lt;=10,10,U1027-H1027)</f>
        <v>55.069035156216287</v>
      </c>
      <c r="X1027">
        <f t="shared" si="85"/>
        <v>5.3828180909876937E-5</v>
      </c>
      <c r="Y1027">
        <f t="shared" si="86"/>
        <v>0.83946254354209116</v>
      </c>
      <c r="AA1027">
        <f>((Y1027*V1027)+H1027+273)/(Y1027*V1027)</f>
        <v>6.8319138186410502</v>
      </c>
      <c r="AB1027">
        <f t="shared" si="87"/>
        <v>4.1199530709850676E-5</v>
      </c>
      <c r="AD1027">
        <f>AA1027*$C$28</f>
        <v>3.851674223944606</v>
      </c>
      <c r="AF1027">
        <f>(Q1027-X1027)/AD1027+X1027</f>
        <v>1.2690591978725587E-4</v>
      </c>
      <c r="AH1027">
        <f>Q1027/AF1027</f>
        <v>2.6421133438859763</v>
      </c>
      <c r="AT1027" s="1"/>
    </row>
    <row r="1028" spans="6:46" x14ac:dyDescent="0.35">
      <c r="F1028" s="4">
        <v>44239.75</v>
      </c>
      <c r="H1028">
        <v>-4.0999999999999996</v>
      </c>
      <c r="I1028">
        <v>-6.6666666666666696</v>
      </c>
      <c r="K1028">
        <v>4.28405789472916E-4</v>
      </c>
      <c r="L1028">
        <v>1.6619811695396899E-4</v>
      </c>
      <c r="N1028">
        <f t="shared" si="83"/>
        <v>2.9988405263104117E-4</v>
      </c>
      <c r="O1028" s="2">
        <f t="shared" si="84"/>
        <v>4.9859435086190706E-5</v>
      </c>
      <c r="Q1028">
        <f>N1028+O1028</f>
        <v>3.4974348771723185E-4</v>
      </c>
      <c r="S1028">
        <f>IF(H1028&gt;$B$5,$B$5,($B$3 - $B$5)*(($B$5-H1028)/($B$5-$B$6))^(1/$B$2)+$B$5)</f>
        <v>52.133333333333333</v>
      </c>
      <c r="T1028">
        <f>K1028*S1028</f>
        <v>2.2334221824521355E-2</v>
      </c>
      <c r="U1028" s="3">
        <f>S1028*N1028/Q1028+$B$7*O1028/Q1028</f>
        <v>52.542005361834327</v>
      </c>
      <c r="V1028">
        <f>IF(U1028-H1028&lt;=10,10,U1028-H1028)</f>
        <v>56.642005361834329</v>
      </c>
      <c r="X1028">
        <f t="shared" si="85"/>
        <v>6.8271844539076704E-5</v>
      </c>
      <c r="Y1028">
        <f t="shared" si="86"/>
        <v>0.80479452245219618</v>
      </c>
      <c r="AA1028">
        <f>((Y1028*V1028)+H1028+273)/(Y1028*V1028)</f>
        <v>6.8988475119569896</v>
      </c>
      <c r="AB1028">
        <f t="shared" si="87"/>
        <v>4.0799806444527477E-5</v>
      </c>
      <c r="AD1028">
        <f>AA1028*$C$28</f>
        <v>3.8894098845665224</v>
      </c>
      <c r="AF1028">
        <f>(Q1028-X1028)/AD1028+X1028</f>
        <v>1.4064057180926138E-4</v>
      </c>
      <c r="AH1028">
        <f>Q1028/AF1028</f>
        <v>2.4867894322241426</v>
      </c>
      <c r="AT1028" s="1"/>
    </row>
    <row r="1029" spans="6:46" x14ac:dyDescent="0.35">
      <c r="F1029" s="4">
        <v>44239.791666666664</v>
      </c>
      <c r="H1029">
        <v>-5</v>
      </c>
      <c r="I1029">
        <v>-6.6666666666666696</v>
      </c>
      <c r="K1029">
        <v>4.4180870097519702E-4</v>
      </c>
      <c r="L1029">
        <v>1.9758115907755799E-4</v>
      </c>
      <c r="N1029">
        <f t="shared" si="83"/>
        <v>3.0926609068263788E-4</v>
      </c>
      <c r="O1029" s="2">
        <f t="shared" si="84"/>
        <v>5.9274347723267405E-5</v>
      </c>
      <c r="Q1029">
        <f>N1029+O1029</f>
        <v>3.6854043840590527E-4</v>
      </c>
      <c r="S1029">
        <f>IF(H1029&gt;$B$5,$B$5,($B$3 - $B$5)*(($B$5-H1029)/($B$5-$B$6))^(1/$B$2)+$B$5)</f>
        <v>53.333333333333336</v>
      </c>
      <c r="T1029">
        <f>K1029*S1029</f>
        <v>2.3563130718677175E-2</v>
      </c>
      <c r="U1029" s="3">
        <f>S1029*N1029/Q1029+$B$7*O1029/Q1029</f>
        <v>53.601392328341028</v>
      </c>
      <c r="V1029">
        <f>IF(U1029-H1029&lt;=10,10,U1029-H1029)</f>
        <v>58.601392328341028</v>
      </c>
      <c r="X1029">
        <f t="shared" si="85"/>
        <v>8.7068795227750119E-5</v>
      </c>
      <c r="Y1029">
        <f t="shared" si="86"/>
        <v>0.76374697006287873</v>
      </c>
      <c r="AA1029">
        <f>((Y1029*V1029)+H1029+273)/(Y1029*V1029)</f>
        <v>6.9879388836229266</v>
      </c>
      <c r="AB1029">
        <f t="shared" si="87"/>
        <v>4.0279637224334881E-5</v>
      </c>
      <c r="AD1029">
        <f>AA1029*$C$28</f>
        <v>3.9396375292544956</v>
      </c>
      <c r="AF1029">
        <f>(Q1029-X1029)/AD1029+X1029</f>
        <v>1.5851487144365482E-4</v>
      </c>
      <c r="AH1029">
        <f>Q1029/AF1029</f>
        <v>2.32495812569173</v>
      </c>
      <c r="AT1029" s="1"/>
    </row>
    <row r="1030" spans="6:46" x14ac:dyDescent="0.35">
      <c r="F1030" s="4">
        <v>44239.833333333336</v>
      </c>
      <c r="H1030">
        <v>-5.6</v>
      </c>
      <c r="I1030">
        <v>-6.6666666666666696</v>
      </c>
      <c r="K1030">
        <v>4.5350578737718802E-4</v>
      </c>
      <c r="L1030">
        <v>1.6306054071753501E-4</v>
      </c>
      <c r="N1030">
        <f t="shared" si="83"/>
        <v>3.1745405116403162E-4</v>
      </c>
      <c r="O1030" s="2">
        <f t="shared" si="84"/>
        <v>4.8918162215260513E-5</v>
      </c>
      <c r="Q1030">
        <f>N1030+O1030</f>
        <v>3.6637221337929211E-4</v>
      </c>
      <c r="S1030">
        <f>IF(H1030&gt;$B$5,$B$5,($B$3 - $B$5)*(($B$5-H1030)/($B$5-$B$6))^(1/$B$2)+$B$5)</f>
        <v>54.133333333333333</v>
      </c>
      <c r="T1030">
        <f>K1030*S1030</f>
        <v>2.454977995668511E-2</v>
      </c>
      <c r="U1030" s="3">
        <f>S1030*N1030/Q1030+$B$7*O1030/Q1030</f>
        <v>54.249051007977691</v>
      </c>
      <c r="V1030">
        <f>IF(U1030-H1030&lt;=10,10,U1030-H1030)</f>
        <v>59.849051007977693</v>
      </c>
      <c r="X1030">
        <f t="shared" si="85"/>
        <v>8.4900570201136962E-5</v>
      </c>
      <c r="Y1030">
        <f t="shared" si="86"/>
        <v>0.76826689606713594</v>
      </c>
      <c r="AA1030">
        <f>((Y1030*V1030)+H1030+273)/(Y1030*V1030)</f>
        <v>6.8155663404147875</v>
      </c>
      <c r="AB1030">
        <f t="shared" si="87"/>
        <v>4.1298349853788541E-5</v>
      </c>
      <c r="AD1030">
        <f>AA1030*$C$28</f>
        <v>3.8424578956679247</v>
      </c>
      <c r="AF1030">
        <f>(Q1030-X1030)/AD1030+X1030</f>
        <v>1.5815358970604624E-4</v>
      </c>
      <c r="AH1030">
        <f>Q1030/AF1030</f>
        <v>2.3165595802172652</v>
      </c>
      <c r="AT1030" s="1"/>
    </row>
    <row r="1031" spans="6:46" x14ac:dyDescent="0.35">
      <c r="F1031" s="4">
        <v>44239.875</v>
      </c>
      <c r="H1031">
        <v>-6</v>
      </c>
      <c r="I1031">
        <v>-6.6666666666666696</v>
      </c>
      <c r="K1031">
        <v>4.6106015567847403E-4</v>
      </c>
      <c r="L1031">
        <v>1.6306054071753501E-4</v>
      </c>
      <c r="N1031">
        <f t="shared" si="83"/>
        <v>3.2274210897493177E-4</v>
      </c>
      <c r="O1031" s="2">
        <f t="shared" si="84"/>
        <v>4.8918162215260513E-5</v>
      </c>
      <c r="Q1031">
        <f>N1031+O1031</f>
        <v>3.7166027119019227E-4</v>
      </c>
      <c r="S1031">
        <f>IF(H1031&gt;$B$5,$B$5,($B$3 - $B$5)*(($B$5-H1031)/($B$5-$B$6))^(1/$B$2)+$B$5)</f>
        <v>54.666666666666671</v>
      </c>
      <c r="T1031">
        <f>K1031*S1031</f>
        <v>2.5204621843756582E-2</v>
      </c>
      <c r="U1031" s="3">
        <f>S1031*N1031/Q1031+$B$7*O1031/Q1031</f>
        <v>54.710540212847803</v>
      </c>
      <c r="V1031">
        <f>IF(U1031-H1031&lt;=10,10,U1031-H1031)</f>
        <v>60.710540212847803</v>
      </c>
      <c r="X1031">
        <f t="shared" si="85"/>
        <v>9.018862801203712E-5</v>
      </c>
      <c r="Y1031">
        <f t="shared" si="86"/>
        <v>0.75733583865926768</v>
      </c>
      <c r="AA1031">
        <f>((Y1031*V1031)+H1031+273)/(Y1031*V1031)</f>
        <v>6.807091312203899</v>
      </c>
      <c r="AB1031">
        <f t="shared" si="87"/>
        <v>4.1349767509879992E-5</v>
      </c>
      <c r="AD1031">
        <f>AA1031*$C$28</f>
        <v>3.837679871738815</v>
      </c>
      <c r="AF1031">
        <f>(Q1031-X1031)/AD1031+X1031</f>
        <v>1.6353284967339813E-4</v>
      </c>
      <c r="AH1031">
        <f>Q1031/AF1031</f>
        <v>2.2726948862718328</v>
      </c>
      <c r="AT1031" s="1"/>
    </row>
    <row r="1032" spans="6:46" x14ac:dyDescent="0.35">
      <c r="F1032" s="4">
        <v>44239.916666666664</v>
      </c>
      <c r="H1032">
        <v>-6.4</v>
      </c>
      <c r="I1032">
        <v>-6.6666666666666696</v>
      </c>
      <c r="K1032">
        <v>4.6106015567847403E-4</v>
      </c>
      <c r="L1032">
        <v>1.2540113282786999E-4</v>
      </c>
      <c r="N1032">
        <f t="shared" si="83"/>
        <v>3.2274210897493177E-4</v>
      </c>
      <c r="O1032" s="2">
        <f t="shared" si="84"/>
        <v>3.7620339848361003E-5</v>
      </c>
      <c r="Q1032">
        <f>N1032+O1032</f>
        <v>3.603624488232928E-4</v>
      </c>
      <c r="S1032">
        <f>IF(H1032&gt;$B$5,$B$5,($B$3 - $B$5)*(($B$5-H1032)/($B$5-$B$6))^(1/$B$2)+$B$5)</f>
        <v>55.2</v>
      </c>
      <c r="T1032">
        <f>K1032*S1032</f>
        <v>2.5450520593451768E-2</v>
      </c>
      <c r="U1032" s="3">
        <f>S1032*N1032/Q1032+$B$7*O1032/Q1032</f>
        <v>55.17912083238906</v>
      </c>
      <c r="V1032">
        <f>IF(U1032-H1032&lt;=10,10,U1032-H1032)</f>
        <v>61.579120832389059</v>
      </c>
      <c r="X1032">
        <f t="shared" si="85"/>
        <v>7.8890805645137651E-5</v>
      </c>
      <c r="Y1032">
        <f t="shared" si="86"/>
        <v>0.78107928308639474</v>
      </c>
      <c r="AA1032">
        <f>((Y1032*V1032)+H1032+273)/(Y1032*V1032)</f>
        <v>6.5428297837834881</v>
      </c>
      <c r="AB1032">
        <f t="shared" si="87"/>
        <v>4.3019863343501198E-5</v>
      </c>
      <c r="AD1032">
        <f>AA1032*$C$28</f>
        <v>3.6886953639688436</v>
      </c>
      <c r="AF1032">
        <f>(Q1032-X1032)/AD1032+X1032</f>
        <v>1.551973626808768E-4</v>
      </c>
      <c r="AH1032">
        <f>Q1032/AF1032</f>
        <v>2.3219624521860265</v>
      </c>
      <c r="AT1032" s="1"/>
    </row>
    <row r="1033" spans="6:46" x14ac:dyDescent="0.35">
      <c r="F1033" s="4">
        <v>44239.958333333336</v>
      </c>
      <c r="H1033">
        <v>-7</v>
      </c>
      <c r="I1033">
        <v>-6.6666666666666696</v>
      </c>
      <c r="K1033">
        <v>4.5350578737718802E-4</v>
      </c>
      <c r="L1033" s="2">
        <v>9.7157122892564402E-5</v>
      </c>
      <c r="N1033">
        <f t="shared" si="83"/>
        <v>3.1745405116403162E-4</v>
      </c>
      <c r="O1033" s="2">
        <f t="shared" si="84"/>
        <v>2.9147136867769326E-5</v>
      </c>
      <c r="Q1033">
        <f>N1033+O1033</f>
        <v>3.4660118803180094E-4</v>
      </c>
      <c r="S1033">
        <f>IF(H1033&gt;$B$5,$B$5,($B$3 - $B$5)*(($B$5-H1033)/($B$5-$B$6))^(1/$B$2)+$B$5)</f>
        <v>56</v>
      </c>
      <c r="T1033">
        <f>K1033*S1033</f>
        <v>2.5396324093122528E-2</v>
      </c>
      <c r="U1033" s="3">
        <f>S1033*N1033/Q1033+$B$7*O1033/Q1033</f>
        <v>55.91590583681122</v>
      </c>
      <c r="V1033">
        <f>IF(U1033-H1033&lt;=10,10,U1033-H1033)</f>
        <v>62.91590583681122</v>
      </c>
      <c r="X1033">
        <f t="shared" si="85"/>
        <v>6.5129544853645795E-5</v>
      </c>
      <c r="Y1033">
        <f t="shared" si="86"/>
        <v>0.81209082050904535</v>
      </c>
      <c r="AA1033">
        <f>((Y1033*V1033)+H1033+273)/(Y1033*V1033)</f>
        <v>6.2061488554056643</v>
      </c>
      <c r="AB1033">
        <f t="shared" si="87"/>
        <v>4.5353672581183487E-5</v>
      </c>
      <c r="AD1033">
        <f>AA1033*$C$28</f>
        <v>3.4988824816710178</v>
      </c>
      <c r="AF1033">
        <f>(Q1033-X1033)/AD1033+X1033</f>
        <v>1.4557570006253073E-4</v>
      </c>
      <c r="AH1033">
        <f>Q1033/AF1033</f>
        <v>2.3809000257798623</v>
      </c>
      <c r="AL1033" s="2"/>
      <c r="AT1033" s="1"/>
    </row>
    <row r="1034" spans="6:46" x14ac:dyDescent="0.35">
      <c r="F1034" s="4">
        <v>44240</v>
      </c>
      <c r="H1034">
        <v>-7.4</v>
      </c>
      <c r="I1034">
        <v>-6.0958333333333403</v>
      </c>
      <c r="K1034">
        <v>4.3583831312418101E-4</v>
      </c>
      <c r="L1034" s="2">
        <v>6.5838870626293798E-5</v>
      </c>
      <c r="N1034">
        <f t="shared" si="83"/>
        <v>3.0508681918692667E-4</v>
      </c>
      <c r="O1034" s="2">
        <f t="shared" si="84"/>
        <v>1.9751661187888143E-5</v>
      </c>
      <c r="Q1034">
        <f>N1034+O1034</f>
        <v>3.2483848037481483E-4</v>
      </c>
      <c r="S1034">
        <f>IF(H1034&gt;$B$5,$B$5,($B$3 - $B$5)*(($B$5-H1034)/($B$5-$B$6))^(1/$B$2)+$B$5)</f>
        <v>56.533333333333331</v>
      </c>
      <c r="T1034">
        <f>K1034*S1034</f>
        <v>2.4639392635287031E-2</v>
      </c>
      <c r="U1034" s="3">
        <f>S1034*N1034/Q1034+$B$7*O1034/Q1034</f>
        <v>56.44009967316736</v>
      </c>
      <c r="V1034">
        <f>IF(U1034-H1034&lt;=10,10,U1034-H1034)</f>
        <v>63.840099673167359</v>
      </c>
      <c r="X1034">
        <f t="shared" si="85"/>
        <v>4.3366837196659686E-5</v>
      </c>
      <c r="Y1034">
        <f t="shared" si="86"/>
        <v>0.86649722918719219</v>
      </c>
      <c r="AA1034">
        <f>((Y1034*V1034)+H1034+273)/(Y1034*V1034)</f>
        <v>5.8013938957422546</v>
      </c>
      <c r="AB1034">
        <f t="shared" si="87"/>
        <v>4.8517933489179581E-5</v>
      </c>
      <c r="AD1034">
        <f>AA1034*$C$28</f>
        <v>3.2706910427076683</v>
      </c>
      <c r="AF1034">
        <f>(Q1034-X1034)/AD1034+X1034</f>
        <v>1.2942560566570364E-4</v>
      </c>
      <c r="AH1034">
        <f>Q1034/AF1034</f>
        <v>2.5098470948155929</v>
      </c>
      <c r="AL1034" s="2"/>
      <c r="AT1034" s="1"/>
    </row>
    <row r="1035" spans="6:46" x14ac:dyDescent="0.35">
      <c r="F1035" s="4">
        <v>44240.041666666664</v>
      </c>
      <c r="H1035">
        <v>-8.1</v>
      </c>
      <c r="I1035">
        <v>-6.0958333333333403</v>
      </c>
      <c r="K1035">
        <v>4.34985400574036E-4</v>
      </c>
      <c r="L1035" s="2">
        <v>3.4520739689343903E-5</v>
      </c>
      <c r="N1035">
        <f t="shared" si="83"/>
        <v>3.0448978040182516E-4</v>
      </c>
      <c r="O1035" s="2">
        <f t="shared" si="84"/>
        <v>1.0356221906803173E-5</v>
      </c>
      <c r="Q1035">
        <f>N1035+O1035</f>
        <v>3.1484600230862831E-4</v>
      </c>
      <c r="S1035">
        <f>IF(H1035&gt;$B$5,$B$5,($B$3 - $B$5)*(($B$5-H1035)/($B$5-$B$6))^(1/$B$2)+$B$5)</f>
        <v>57.466666666666669</v>
      </c>
      <c r="T1035">
        <f>K1035*S1035</f>
        <v>2.4997161019654605E-2</v>
      </c>
      <c r="U1035" s="3">
        <f>S1035*N1035/Q1035+$B$7*O1035/Q1035</f>
        <v>57.385530659911616</v>
      </c>
      <c r="V1035">
        <f>IF(U1035-H1035&lt;=10,10,U1035-H1035)</f>
        <v>65.485530659911618</v>
      </c>
      <c r="X1035">
        <f t="shared" si="85"/>
        <v>3.3374359130473158E-5</v>
      </c>
      <c r="Y1035">
        <f t="shared" si="86"/>
        <v>0.89399783104834252</v>
      </c>
      <c r="AA1035">
        <f>((Y1035*V1035)+H1035+273)/(Y1035*V1035)</f>
        <v>5.5248078579899129</v>
      </c>
      <c r="AB1035">
        <f t="shared" si="87"/>
        <v>5.0946865558608365E-5</v>
      </c>
      <c r="AD1035">
        <f>AA1035*$C$28</f>
        <v>3.1147582630219945</v>
      </c>
      <c r="AF1035">
        <f>(Q1035-X1035)/AD1035+X1035</f>
        <v>1.2374145006004863E-4</v>
      </c>
      <c r="AH1035">
        <f>Q1035/AF1035</f>
        <v>2.5443859123668053</v>
      </c>
      <c r="AL1035" s="2"/>
      <c r="AT1035" s="1"/>
    </row>
    <row r="1036" spans="6:46" x14ac:dyDescent="0.35">
      <c r="F1036" s="4">
        <v>44240.083333333336</v>
      </c>
      <c r="H1036">
        <v>-8.4</v>
      </c>
      <c r="I1036">
        <v>-6.0958333333333403</v>
      </c>
      <c r="K1036">
        <v>4.3632569172426402E-4</v>
      </c>
      <c r="L1036" s="2">
        <v>1.8829461286190999E-5</v>
      </c>
      <c r="N1036">
        <f t="shared" si="83"/>
        <v>3.0542798420698478E-4</v>
      </c>
      <c r="O1036" s="2">
        <f t="shared" si="84"/>
        <v>5.6488383858573005E-6</v>
      </c>
      <c r="Q1036">
        <f>N1036+O1036</f>
        <v>3.1107682259284207E-4</v>
      </c>
      <c r="S1036">
        <f>IF(H1036&gt;$B$5,$B$5,($B$3 - $B$5)*(($B$5-H1036)/($B$5-$B$6))^(1/$B$2)+$B$5)</f>
        <v>57.866666666666667</v>
      </c>
      <c r="T1036">
        <f>K1036*S1036</f>
        <v>2.5248713361110744E-2</v>
      </c>
      <c r="U1036" s="3">
        <f>S1036*N1036/Q1036+$B$7*O1036/Q1036</f>
        <v>57.814610918600472</v>
      </c>
      <c r="V1036">
        <f>IF(U1036-H1036&lt;=10,10,U1036-H1036)</f>
        <v>66.214610918600471</v>
      </c>
      <c r="X1036">
        <f t="shared" si="85"/>
        <v>2.9605179414686923E-5</v>
      </c>
      <c r="Y1036">
        <f t="shared" si="86"/>
        <v>0.90483000575894357</v>
      </c>
      <c r="AA1036">
        <f>((Y1036*V1036)+H1036+273)/(Y1036*V1036)</f>
        <v>5.416406234344791</v>
      </c>
      <c r="AB1036">
        <f t="shared" si="87"/>
        <v>5.1966494202996956E-5</v>
      </c>
      <c r="AD1036">
        <f>AA1036*$C$28</f>
        <v>3.0536439470760843</v>
      </c>
      <c r="AF1036">
        <f>(Q1036-X1036)/AD1036+X1036</f>
        <v>1.2178083841634264E-4</v>
      </c>
      <c r="AH1036">
        <f>Q1036/AF1036</f>
        <v>2.5543987595925146</v>
      </c>
      <c r="AL1036" s="2"/>
      <c r="AT1036" s="1"/>
    </row>
    <row r="1037" spans="6:46" x14ac:dyDescent="0.35">
      <c r="F1037" s="4">
        <v>44240.125</v>
      </c>
      <c r="H1037">
        <v>-10.199999999999999</v>
      </c>
      <c r="I1037">
        <v>-6.0958333333333403</v>
      </c>
      <c r="K1037">
        <v>4.4071209912501099E-4</v>
      </c>
      <c r="L1037" s="2">
        <v>9.4147306430955099E-6</v>
      </c>
      <c r="N1037">
        <f t="shared" si="83"/>
        <v>3.0849846938750769E-4</v>
      </c>
      <c r="O1037" s="2">
        <f t="shared" si="84"/>
        <v>2.8244191929286532E-6</v>
      </c>
      <c r="Q1037">
        <f>N1037+O1037</f>
        <v>3.1132288858043633E-4</v>
      </c>
      <c r="S1037">
        <f>IF(H1037&gt;$B$5,$B$5,($B$3 - $B$5)*(($B$5-H1037)/($B$5-$B$6))^(1/$B$2)+$B$5)</f>
        <v>60.266666666666666</v>
      </c>
      <c r="T1037">
        <f>K1037*S1037</f>
        <v>2.6560249173933997E-2</v>
      </c>
      <c r="U1037" s="3">
        <f>S1037*N1037/Q1037+$B$7*O1037/Q1037</f>
        <v>60.218885809679513</v>
      </c>
      <c r="V1037">
        <f>IF(U1037-H1037&lt;=10,10,U1037-H1037)</f>
        <v>70.418885809679509</v>
      </c>
      <c r="X1037">
        <f t="shared" si="85"/>
        <v>2.9851245402281188E-5</v>
      </c>
      <c r="Y1037">
        <f t="shared" si="86"/>
        <v>0.904114838653861</v>
      </c>
      <c r="AA1037">
        <f>((Y1037*V1037)+H1037+273)/(Y1037*V1037)</f>
        <v>5.1277426670586639</v>
      </c>
      <c r="AB1037">
        <f t="shared" si="87"/>
        <v>5.4891920568941253E-5</v>
      </c>
      <c r="AD1037">
        <f>AA1037*$C$28</f>
        <v>2.89090213694461</v>
      </c>
      <c r="AF1037">
        <f>(Q1037-X1037)/AD1037+X1037</f>
        <v>1.2721588448191536E-4</v>
      </c>
      <c r="AH1037">
        <f>Q1037/AF1037</f>
        <v>2.4472013840747464</v>
      </c>
      <c r="AL1037" s="2"/>
      <c r="AT1037" s="1"/>
    </row>
    <row r="1038" spans="6:46" x14ac:dyDescent="0.35">
      <c r="F1038" s="4">
        <v>44240.166666666664</v>
      </c>
      <c r="H1038">
        <v>-10.8</v>
      </c>
      <c r="I1038">
        <v>-6.0958333333333403</v>
      </c>
      <c r="K1038">
        <v>4.4071209912501099E-4</v>
      </c>
      <c r="L1038" s="2">
        <v>1.2552974190794001E-5</v>
      </c>
      <c r="N1038">
        <f t="shared" si="83"/>
        <v>3.0849846938750769E-4</v>
      </c>
      <c r="O1038" s="2">
        <f t="shared" si="84"/>
        <v>3.7658922572382009E-6</v>
      </c>
      <c r="Q1038">
        <f>N1038+O1038</f>
        <v>3.1226436164474587E-4</v>
      </c>
      <c r="S1038">
        <f>IF(H1038&gt;$B$5,$B$5,($B$3 - $B$5)*(($B$5-H1038)/($B$5-$B$6))^(1/$B$2)+$B$5)</f>
        <v>61.066666666666663</v>
      </c>
      <c r="T1038">
        <f>K1038*S1038</f>
        <v>2.6912818853234002E-2</v>
      </c>
      <c r="U1038" s="3">
        <f>S1038*N1038/Q1038+$B$7*O1038/Q1038</f>
        <v>60.993502976430264</v>
      </c>
      <c r="V1038">
        <f>IF(U1038-H1038&lt;=10,10,U1038-H1038)</f>
        <v>71.793502976430261</v>
      </c>
      <c r="X1038">
        <f t="shared" si="85"/>
        <v>3.0792718466590718E-5</v>
      </c>
      <c r="Y1038">
        <f t="shared" si="86"/>
        <v>0.90138894395633051</v>
      </c>
      <c r="AA1038">
        <f>((Y1038*V1038)+H1038+273)/(Y1038*V1038)</f>
        <v>5.0516816670883911</v>
      </c>
      <c r="AB1038">
        <f t="shared" si="87"/>
        <v>5.5718404627895992E-5</v>
      </c>
      <c r="AD1038">
        <f>AA1038*$C$28</f>
        <v>2.8480207129673936</v>
      </c>
      <c r="AF1038">
        <f>(Q1038-X1038)/AD1038+X1038</f>
        <v>1.2962333507572551E-4</v>
      </c>
      <c r="AH1038">
        <f>Q1038/AF1038</f>
        <v>2.4090134809625297</v>
      </c>
      <c r="AL1038" s="2"/>
      <c r="AT1038" s="1"/>
    </row>
    <row r="1039" spans="6:46" x14ac:dyDescent="0.35">
      <c r="F1039" s="4">
        <v>44240.208333333336</v>
      </c>
      <c r="H1039">
        <v>-11.6</v>
      </c>
      <c r="I1039">
        <v>-6.0958333333333403</v>
      </c>
      <c r="K1039">
        <v>4.41565011675156E-4</v>
      </c>
      <c r="L1039" s="2">
        <v>2.1967644169229099E-5</v>
      </c>
      <c r="N1039">
        <f t="shared" si="83"/>
        <v>3.090955081726092E-4</v>
      </c>
      <c r="O1039" s="2">
        <f t="shared" si="84"/>
        <v>6.5902932507687308E-6</v>
      </c>
      <c r="Q1039">
        <f>N1039+O1039</f>
        <v>3.1568580142337792E-4</v>
      </c>
      <c r="S1039">
        <f>IF(H1039&gt;$B$5,$B$5,($B$3 - $B$5)*(($B$5-H1039)/($B$5-$B$6))^(1/$B$2)+$B$5)</f>
        <v>62.13333333333334</v>
      </c>
      <c r="T1039">
        <f>K1039*S1039</f>
        <v>2.7435906058749696E-2</v>
      </c>
      <c r="U1039" s="3">
        <f>S1039*N1039/Q1039+$B$7*O1039/Q1039</f>
        <v>61.984417042799564</v>
      </c>
      <c r="V1039">
        <f>IF(U1039-H1039&lt;=10,10,U1039-H1039)</f>
        <v>73.584417042799558</v>
      </c>
      <c r="X1039">
        <f t="shared" si="85"/>
        <v>3.4214158245222774E-5</v>
      </c>
      <c r="Y1039">
        <f t="shared" si="86"/>
        <v>0.89161958475497949</v>
      </c>
      <c r="AA1039">
        <f>((Y1039*V1039)+H1039+273)/(Y1039*V1039)</f>
        <v>4.9841908181299228</v>
      </c>
      <c r="AB1039">
        <f t="shared" si="87"/>
        <v>5.6472886662827209E-5</v>
      </c>
      <c r="AD1039">
        <f>AA1039*$C$28</f>
        <v>2.8099709409436038</v>
      </c>
      <c r="AF1039">
        <f>(Q1039-X1039)/AD1039+X1039</f>
        <v>1.3438303866917313E-4</v>
      </c>
      <c r="AH1039">
        <f>Q1039/AF1039</f>
        <v>2.3491491526734976</v>
      </c>
      <c r="AL1039" s="2"/>
      <c r="AT1039" s="1"/>
    </row>
    <row r="1040" spans="6:46" x14ac:dyDescent="0.35">
      <c r="F1040" s="4">
        <v>44240.25</v>
      </c>
      <c r="H1040">
        <v>-11.9</v>
      </c>
      <c r="I1040">
        <v>-6.0958333333333403</v>
      </c>
      <c r="K1040">
        <v>4.4461112792567399E-4</v>
      </c>
      <c r="L1040" s="2">
        <v>3.7658922572381999E-5</v>
      </c>
      <c r="N1040">
        <f t="shared" si="83"/>
        <v>3.1122778954797178E-4</v>
      </c>
      <c r="O1040" s="2">
        <f t="shared" si="84"/>
        <v>1.1297676771714601E-5</v>
      </c>
      <c r="Q1040">
        <f>N1040+O1040</f>
        <v>3.2252546631968636E-4</v>
      </c>
      <c r="S1040">
        <f>IF(H1040&gt;$B$5,$B$5,($B$3 - $B$5)*(($B$5-H1040)/($B$5-$B$6))^(1/$B$2)+$B$5)</f>
        <v>62.533333333333331</v>
      </c>
      <c r="T1040">
        <f>K1040*S1040</f>
        <v>2.7803015866285478E-2</v>
      </c>
      <c r="U1040" s="3">
        <f>S1040*N1040/Q1040+$B$7*O1040/Q1040</f>
        <v>62.269449783346545</v>
      </c>
      <c r="V1040">
        <f>IF(U1040-H1040&lt;=10,10,U1040-H1040)</f>
        <v>74.16944978334655</v>
      </c>
      <c r="X1040">
        <f t="shared" si="85"/>
        <v>4.1053823141531216E-5</v>
      </c>
      <c r="Y1040">
        <f t="shared" si="86"/>
        <v>0.8727113749807317</v>
      </c>
      <c r="AA1040">
        <f>((Y1040*V1040)+H1040+273)/(Y1040*V1040)</f>
        <v>5.033770429287614</v>
      </c>
      <c r="AB1040">
        <f t="shared" si="87"/>
        <v>5.5916662694923376E-5</v>
      </c>
      <c r="AD1040">
        <f>AA1040*$C$28</f>
        <v>2.8379227733874242</v>
      </c>
      <c r="AF1040">
        <f>(Q1040-X1040)/AD1040+X1040</f>
        <v>1.4023610034006917E-4</v>
      </c>
      <c r="AH1040">
        <f>Q1040/AF1040</f>
        <v>2.2998747507779371</v>
      </c>
      <c r="AL1040" s="2"/>
      <c r="AT1040" s="1"/>
    </row>
    <row r="1041" spans="6:46" x14ac:dyDescent="0.35">
      <c r="F1041" s="4">
        <v>44240.291666666664</v>
      </c>
      <c r="H1041">
        <v>-13.2</v>
      </c>
      <c r="I1041">
        <v>-6.0958333333333403</v>
      </c>
      <c r="K1041">
        <v>4.47291710226131E-4</v>
      </c>
      <c r="L1041">
        <v>1.00423672197031E-4</v>
      </c>
      <c r="N1041">
        <f t="shared" si="83"/>
        <v>3.1310419715829168E-4</v>
      </c>
      <c r="O1041" s="2">
        <f t="shared" si="84"/>
        <v>3.0127101659109304E-5</v>
      </c>
      <c r="Q1041">
        <f>N1041+O1041</f>
        <v>3.4323129881740099E-4</v>
      </c>
      <c r="S1041">
        <f>IF(H1041&gt;$B$5,$B$5,($B$3 - $B$5)*(($B$5-H1041)/($B$5-$B$6))^(1/$B$2)+$B$5)</f>
        <v>64.266666666666666</v>
      </c>
      <c r="T1041">
        <f>K1041*S1041</f>
        <v>2.8745947243866019E-2</v>
      </c>
      <c r="U1041" s="3">
        <f>S1041*N1041/Q1041+$B$7*O1041/Q1041</f>
        <v>63.453285691010741</v>
      </c>
      <c r="V1041">
        <f>IF(U1041-H1041&lt;=10,10,U1041-H1041)</f>
        <v>76.653285691010737</v>
      </c>
      <c r="X1041">
        <f t="shared" si="85"/>
        <v>6.1759655639245846E-5</v>
      </c>
      <c r="Y1041">
        <f t="shared" si="86"/>
        <v>0.82006403305281905</v>
      </c>
      <c r="AA1041">
        <f>((Y1041*V1041)+H1041+273)/(Y1041*V1041)</f>
        <v>5.1329543340477048</v>
      </c>
      <c r="AB1041">
        <f t="shared" si="87"/>
        <v>5.4836186893600207E-5</v>
      </c>
      <c r="AD1041">
        <f>AA1041*$C$28</f>
        <v>2.8938403536637236</v>
      </c>
      <c r="AF1041">
        <f>(Q1041-X1041)/AD1041+X1041</f>
        <v>1.5902543701581701E-4</v>
      </c>
      <c r="AH1041">
        <f>Q1041/AF1041</f>
        <v>2.1583421197154924</v>
      </c>
      <c r="AT1041" s="1"/>
    </row>
    <row r="1042" spans="6:46" x14ac:dyDescent="0.35">
      <c r="F1042" s="4">
        <v>44240.333333333336</v>
      </c>
      <c r="H1042">
        <v>-13.4</v>
      </c>
      <c r="I1042">
        <v>-6.0958333333333403</v>
      </c>
      <c r="K1042">
        <v>4.4339268142546702E-4</v>
      </c>
      <c r="L1042">
        <v>2.07123710160139E-4</v>
      </c>
      <c r="N1042">
        <f t="shared" si="83"/>
        <v>3.1037487699782688E-4</v>
      </c>
      <c r="O1042" s="2">
        <f t="shared" si="84"/>
        <v>6.2137113048041704E-5</v>
      </c>
      <c r="Q1042">
        <f>N1042+O1042</f>
        <v>3.725119900458686E-4</v>
      </c>
      <c r="S1042">
        <f>IF(H1042&gt;$B$5,$B$5,($B$3 - $B$5)*(($B$5-H1042)/($B$5-$B$6))^(1/$B$2)+$B$5)</f>
        <v>64.533333333333331</v>
      </c>
      <c r="T1042">
        <f>K1042*S1042</f>
        <v>2.8613607707990138E-2</v>
      </c>
      <c r="U1042" s="3">
        <f>S1042*N1042/Q1042+$B$7*O1042/Q1042</f>
        <v>62.943119254626609</v>
      </c>
      <c r="V1042">
        <f>IF(U1042-H1042&lt;=10,10,U1042-H1042)</f>
        <v>76.343119254626615</v>
      </c>
      <c r="X1042">
        <f t="shared" si="85"/>
        <v>9.1040346867713449E-5</v>
      </c>
      <c r="Y1042">
        <f t="shared" si="86"/>
        <v>0.75560425086853344</v>
      </c>
      <c r="AA1042">
        <f>((Y1042*V1042)+H1042+273)/(Y1042*V1042)</f>
        <v>5.5002889051973769</v>
      </c>
      <c r="AB1042">
        <f t="shared" si="87"/>
        <v>5.1173974318364391E-5</v>
      </c>
      <c r="AD1042">
        <f>AA1042*$C$28</f>
        <v>3.1009350473058586</v>
      </c>
      <c r="AF1042">
        <f>(Q1042-X1042)/AD1042+X1042</f>
        <v>1.8181027235283516E-4</v>
      </c>
      <c r="AH1042">
        <f>Q1042/AF1042</f>
        <v>2.0489050768426487</v>
      </c>
      <c r="AT1042" s="1"/>
    </row>
    <row r="1043" spans="6:46" x14ac:dyDescent="0.35">
      <c r="F1043" s="4">
        <v>44240.375</v>
      </c>
      <c r="H1043">
        <v>-11.7</v>
      </c>
      <c r="I1043">
        <v>-6.0958333333333403</v>
      </c>
      <c r="K1043">
        <v>4.3851889542463699E-4</v>
      </c>
      <c r="L1043">
        <v>2.9185646794197901E-4</v>
      </c>
      <c r="N1043">
        <f t="shared" si="83"/>
        <v>3.0696322679724585E-4</v>
      </c>
      <c r="O1043" s="2">
        <f t="shared" si="84"/>
        <v>8.7556940382593721E-5</v>
      </c>
      <c r="Q1043">
        <f>N1043+O1043</f>
        <v>3.9452016717983956E-4</v>
      </c>
      <c r="S1043">
        <f>IF(H1043&gt;$B$5,$B$5,($B$3 - $B$5)*(($B$5-H1043)/($B$5-$B$6))^(1/$B$2)+$B$5)</f>
        <v>62.266666666666666</v>
      </c>
      <c r="T1043">
        <f>K1043*S1043</f>
        <v>2.7305109888440728E-2</v>
      </c>
      <c r="U1043" s="3">
        <f>S1043*N1043/Q1043+$B$7*O1043/Q1043</f>
        <v>60.653955446701367</v>
      </c>
      <c r="V1043">
        <f>IF(U1043-H1043&lt;=10,10,U1043-H1043)</f>
        <v>72.353955446701363</v>
      </c>
      <c r="X1043">
        <f t="shared" si="85"/>
        <v>1.1304852400168442E-4</v>
      </c>
      <c r="Y1043">
        <f t="shared" si="86"/>
        <v>0.71345311746724482</v>
      </c>
      <c r="AA1043">
        <f>((Y1043*V1043)+H1043+273)/(Y1043*V1043)</f>
        <v>6.0618782090929928</v>
      </c>
      <c r="AB1043">
        <f t="shared" si="87"/>
        <v>4.6433074613069515E-5</v>
      </c>
      <c r="AD1043">
        <f>AA1043*$C$28</f>
        <v>3.4175460444112051</v>
      </c>
      <c r="AF1043">
        <f>(Q1043-X1043)/AD1043+X1043</f>
        <v>1.9540927043213923E-4</v>
      </c>
      <c r="AH1043">
        <f>Q1043/AF1043</f>
        <v>2.0189429411786612</v>
      </c>
      <c r="AT1043" s="1"/>
    </row>
    <row r="1044" spans="6:46" x14ac:dyDescent="0.35">
      <c r="F1044" s="4">
        <v>44240.416666666664</v>
      </c>
      <c r="H1044">
        <v>-7.4</v>
      </c>
      <c r="I1044">
        <v>-6.0958333333333403</v>
      </c>
      <c r="K1044">
        <v>4.2694365367266699E-4</v>
      </c>
      <c r="L1044">
        <v>2.9499525747162198E-4</v>
      </c>
      <c r="N1044">
        <f t="shared" si="83"/>
        <v>2.9886055757086689E-4</v>
      </c>
      <c r="O1044" s="2">
        <f t="shared" si="84"/>
        <v>8.8498577241486603E-5</v>
      </c>
      <c r="Q1044">
        <f>N1044+O1044</f>
        <v>3.8735913481235349E-4</v>
      </c>
      <c r="S1044">
        <f>IF(H1044&gt;$B$5,$B$5,($B$3 - $B$5)*(($B$5-H1044)/($B$5-$B$6))^(1/$B$2)+$B$5)</f>
        <v>56.533333333333331</v>
      </c>
      <c r="T1044">
        <f>K1044*S1044</f>
        <v>2.4136547887628108E-2</v>
      </c>
      <c r="U1044" s="3">
        <f>S1044*N1044/Q1044+$B$7*O1044/Q1044</f>
        <v>56.18301806710712</v>
      </c>
      <c r="V1044">
        <f>IF(U1044-H1044&lt;=10,10,U1044-H1044)</f>
        <v>63.583018067107119</v>
      </c>
      <c r="X1044">
        <f t="shared" si="85"/>
        <v>1.0588749163419834E-4</v>
      </c>
      <c r="Y1044">
        <f t="shared" si="86"/>
        <v>0.72664258534785064</v>
      </c>
      <c r="AA1044">
        <f>((Y1044*V1044)+H1044+273)/(Y1044*V1044)</f>
        <v>6.7486528837798696</v>
      </c>
      <c r="AB1044">
        <f t="shared" si="87"/>
        <v>4.1707826439653093E-5</v>
      </c>
      <c r="AD1044">
        <f>AA1044*$C$28</f>
        <v>3.8047336440164288</v>
      </c>
      <c r="AF1044">
        <f>(Q1044-X1044)/AD1044+X1044</f>
        <v>1.7986682094173494E-4</v>
      </c>
      <c r="AH1044">
        <f>Q1044/AF1044</f>
        <v>2.1535885984098893</v>
      </c>
      <c r="AT1044" s="1"/>
    </row>
    <row r="1045" spans="6:46" x14ac:dyDescent="0.35">
      <c r="F1045" s="4">
        <v>44240.458333333336</v>
      </c>
      <c r="H1045">
        <v>-5.2</v>
      </c>
      <c r="I1045">
        <v>-6.0958333333333403</v>
      </c>
      <c r="K1045">
        <v>4.1195676172011699E-4</v>
      </c>
      <c r="L1045">
        <v>2.5419706005231398E-4</v>
      </c>
      <c r="N1045">
        <f t="shared" si="83"/>
        <v>2.8836973320408188E-4</v>
      </c>
      <c r="O1045" s="2">
        <f t="shared" si="84"/>
        <v>7.6259118015694212E-5</v>
      </c>
      <c r="Q1045">
        <f>N1045+O1045</f>
        <v>3.6462885121977607E-4</v>
      </c>
      <c r="S1045">
        <f>IF(H1045&gt;$B$5,$B$5,($B$3 - $B$5)*(($B$5-H1045)/($B$5-$B$6))^(1/$B$2)+$B$5)</f>
        <v>53.6</v>
      </c>
      <c r="T1045">
        <f>K1045*S1045</f>
        <v>2.2080882428198272E-2</v>
      </c>
      <c r="U1045" s="3">
        <f>S1045*N1045/Q1045+$B$7*O1045/Q1045</f>
        <v>53.892798457568091</v>
      </c>
      <c r="V1045">
        <f>IF(U1045-H1045&lt;=10,10,U1045-H1045)</f>
        <v>59.092798457568094</v>
      </c>
      <c r="X1045">
        <f t="shared" si="85"/>
        <v>8.3157208041620921E-5</v>
      </c>
      <c r="Y1045">
        <f t="shared" si="86"/>
        <v>0.77194013100324077</v>
      </c>
      <c r="AA1045">
        <f>((Y1045*V1045)+H1045+273)/(Y1045*V1045)</f>
        <v>6.8707339039890316</v>
      </c>
      <c r="AB1045">
        <f t="shared" si="87"/>
        <v>4.0966750730185822E-5</v>
      </c>
      <c r="AD1045">
        <f>AA1045*$C$28</f>
        <v>3.8735600858092822</v>
      </c>
      <c r="AF1045">
        <f>(Q1045-X1045)/AD1045+X1045</f>
        <v>1.5582205302732836E-4</v>
      </c>
      <c r="AH1045">
        <f>Q1045/AF1045</f>
        <v>2.340033673897409</v>
      </c>
      <c r="AT1045" s="1"/>
    </row>
    <row r="1046" spans="6:46" x14ac:dyDescent="0.35">
      <c r="F1046" s="4">
        <v>44240.5</v>
      </c>
      <c r="H1046">
        <v>-1.6</v>
      </c>
      <c r="I1046">
        <v>-6.0958333333333403</v>
      </c>
      <c r="K1046">
        <v>3.9916307346793899E-4</v>
      </c>
      <c r="L1046">
        <v>2.4164432852016201E-4</v>
      </c>
      <c r="N1046">
        <f t="shared" si="83"/>
        <v>2.7941415142755725E-4</v>
      </c>
      <c r="O1046" s="2">
        <f t="shared" si="84"/>
        <v>7.2493298556048616E-5</v>
      </c>
      <c r="Q1046">
        <f>N1046+O1046</f>
        <v>3.5190744998360587E-4</v>
      </c>
      <c r="S1046">
        <f>IF(H1046&gt;$B$5,$B$5,($B$3 - $B$5)*(($B$5-H1046)/($B$5-$B$6))^(1/$B$2)+$B$5)</f>
        <v>48.800000000000004</v>
      </c>
      <c r="T1046">
        <f>K1046*S1046</f>
        <v>1.9479157985235425E-2</v>
      </c>
      <c r="U1046" s="3">
        <f>S1046*N1046/Q1046+$B$7*O1046/Q1046</f>
        <v>50.077206410573126</v>
      </c>
      <c r="V1046">
        <f>IF(U1046-H1046&lt;=10,10,U1046-H1046)</f>
        <v>51.677206410573127</v>
      </c>
      <c r="X1046">
        <f t="shared" si="85"/>
        <v>7.0435806805450721E-5</v>
      </c>
      <c r="Y1046">
        <f t="shared" si="86"/>
        <v>0.79984565030171406</v>
      </c>
      <c r="AA1046">
        <f>((Y1046*V1046)+H1046+273)/(Y1046*V1046)</f>
        <v>7.5660566837535823</v>
      </c>
      <c r="AB1046">
        <f t="shared" si="87"/>
        <v>3.7201894585663453E-5</v>
      </c>
      <c r="AD1046">
        <f>AA1046*$C$28</f>
        <v>4.2655669083826604</v>
      </c>
      <c r="AF1046">
        <f>(Q1046-X1046)/AD1046+X1046</f>
        <v>1.3642273169109937E-4</v>
      </c>
      <c r="AH1046">
        <f>Q1046/AF1046</f>
        <v>2.5795367503740243</v>
      </c>
      <c r="AT1046" s="1"/>
    </row>
    <row r="1047" spans="6:46" x14ac:dyDescent="0.35">
      <c r="F1047" s="4">
        <v>44240.541666666664</v>
      </c>
      <c r="H1047">
        <v>-0.7</v>
      </c>
      <c r="I1047">
        <v>-6.0958333333333403</v>
      </c>
      <c r="K1047">
        <v>3.9380190886702699E-4</v>
      </c>
      <c r="L1047">
        <v>2.60474639111599E-4</v>
      </c>
      <c r="N1047">
        <f t="shared" si="83"/>
        <v>2.7566133620691887E-4</v>
      </c>
      <c r="O1047" s="2">
        <f t="shared" si="84"/>
        <v>7.8142391733479705E-5</v>
      </c>
      <c r="Q1047">
        <f>N1047+O1047</f>
        <v>3.5380372794039858E-4</v>
      </c>
      <c r="S1047">
        <f>IF(H1047&gt;$B$5,$B$5,($B$3 - $B$5)*(($B$5-H1047)/($B$5-$B$6))^(1/$B$2)+$B$5)</f>
        <v>47.599999999999994</v>
      </c>
      <c r="T1047">
        <f>K1047*S1047</f>
        <v>1.8744970862070481E-2</v>
      </c>
      <c r="U1047" s="3">
        <f>S1047*N1047/Q1047+$B$7*O1047/Q1047</f>
        <v>49.234391198176297</v>
      </c>
      <c r="V1047">
        <f>IF(U1047-H1047&lt;=10,10,U1047-H1047)</f>
        <v>49.9343911981763</v>
      </c>
      <c r="X1047">
        <f t="shared" si="85"/>
        <v>7.2332084762243432E-5</v>
      </c>
      <c r="Y1047">
        <f t="shared" si="86"/>
        <v>0.79555872635002756</v>
      </c>
      <c r="AA1047">
        <f>((Y1047*V1047)+H1047+273)/(Y1047*V1047)</f>
        <v>7.8544977502653452</v>
      </c>
      <c r="AB1047">
        <f t="shared" si="87"/>
        <v>3.5835727773764571E-5</v>
      </c>
      <c r="AD1047">
        <f>AA1047*$C$28</f>
        <v>4.4281832777489001</v>
      </c>
      <c r="AF1047">
        <f>(Q1047-X1047)/AD1047+X1047</f>
        <v>1.3589576890163239E-4</v>
      </c>
      <c r="AH1047">
        <f>Q1047/AF1047</f>
        <v>2.6034933302191181</v>
      </c>
      <c r="AT1047" s="1"/>
    </row>
    <row r="1048" spans="6:46" x14ac:dyDescent="0.35">
      <c r="F1048" s="4">
        <v>44240.583333333336</v>
      </c>
      <c r="H1048">
        <v>0</v>
      </c>
      <c r="I1048">
        <v>-6.0958333333333403</v>
      </c>
      <c r="K1048">
        <v>3.9160870516665298E-4</v>
      </c>
      <c r="L1048">
        <v>2.4792190757944602E-4</v>
      </c>
      <c r="N1048">
        <f t="shared" si="83"/>
        <v>2.7412609361665709E-4</v>
      </c>
      <c r="O1048" s="2">
        <f t="shared" si="84"/>
        <v>7.4376572273833811E-5</v>
      </c>
      <c r="Q1048">
        <f>N1048+O1048</f>
        <v>3.4850266589049091E-4</v>
      </c>
      <c r="S1048">
        <f>IF(H1048&gt;$B$5,$B$5,($B$3 - $B$5)*(($B$5-H1048)/($B$5-$B$6))^(1/$B$2)+$B$5)</f>
        <v>46.666666666666664</v>
      </c>
      <c r="T1048">
        <f>K1048*S1048</f>
        <v>1.8275072907777138E-2</v>
      </c>
      <c r="U1048" s="3">
        <f>S1048*N1048/Q1048+$B$7*O1048/Q1048</f>
        <v>48.445145942757414</v>
      </c>
      <c r="V1048">
        <f>IF(U1048-H1048&lt;=10,10,U1048-H1048)</f>
        <v>48.445145942757414</v>
      </c>
      <c r="X1048">
        <f t="shared" si="85"/>
        <v>6.7031022712335758E-5</v>
      </c>
      <c r="Y1048">
        <f t="shared" si="86"/>
        <v>0.80765994274087205</v>
      </c>
      <c r="AA1048">
        <f>((Y1048*V1048)+H1048+273)/(Y1048*V1048)</f>
        <v>7.9772427748224262</v>
      </c>
      <c r="AB1048">
        <f t="shared" si="87"/>
        <v>3.5284327069313835E-5</v>
      </c>
      <c r="AD1048">
        <f>AA1048*$C$28</f>
        <v>4.4973840697603533</v>
      </c>
      <c r="AF1048">
        <f>(Q1048-X1048)/AD1048+X1048</f>
        <v>1.2961665889820714E-4</v>
      </c>
      <c r="AH1048">
        <f>Q1048/AF1048</f>
        <v>2.6887181698162981</v>
      </c>
      <c r="AT1048" s="1"/>
    </row>
    <row r="1049" spans="6:46" x14ac:dyDescent="0.35">
      <c r="F1049" s="4">
        <v>44240.625</v>
      </c>
      <c r="H1049">
        <v>0.3</v>
      </c>
      <c r="I1049">
        <v>-6.0958333333333403</v>
      </c>
      <c r="K1049">
        <v>3.9112132656656998E-4</v>
      </c>
      <c r="L1049">
        <v>2.5105948381587997E-4</v>
      </c>
      <c r="N1049">
        <f t="shared" si="83"/>
        <v>2.7378492859659898E-4</v>
      </c>
      <c r="O1049" s="2">
        <f t="shared" si="84"/>
        <v>7.5317845144763998E-5</v>
      </c>
      <c r="Q1049">
        <f>N1049+O1049</f>
        <v>3.4910277374136298E-4</v>
      </c>
      <c r="S1049">
        <f>IF(H1049&gt;$B$5,$B$5,($B$3 - $B$5)*(($B$5-H1049)/($B$5-$B$6))^(1/$B$2)+$B$5)</f>
        <v>46.266666666666666</v>
      </c>
      <c r="T1049">
        <f>K1049*S1049</f>
        <v>1.8095880042479969E-2</v>
      </c>
      <c r="U1049" s="3">
        <f>S1049*N1049/Q1049+$B$7*O1049/Q1049</f>
        <v>48.150856358281452</v>
      </c>
      <c r="V1049">
        <f>IF(U1049-H1049&lt;=10,10,U1049-H1049)</f>
        <v>47.850856358281455</v>
      </c>
      <c r="X1049">
        <f t="shared" si="85"/>
        <v>6.7631130563207832E-5</v>
      </c>
      <c r="Y1049">
        <f t="shared" si="86"/>
        <v>0.80627157487636247</v>
      </c>
      <c r="AA1049">
        <f>((Y1049*V1049)+H1049+273)/(Y1049*V1049)</f>
        <v>8.0838371424365096</v>
      </c>
      <c r="AB1049">
        <f t="shared" si="87"/>
        <v>3.4819064043306316E-5</v>
      </c>
      <c r="AD1049">
        <f>AA1049*$C$28</f>
        <v>4.55747949676012</v>
      </c>
      <c r="AF1049">
        <f>(Q1049-X1049)/AD1049+X1049</f>
        <v>1.293915056517302E-4</v>
      </c>
      <c r="AH1049">
        <f>Q1049/AF1049</f>
        <v>2.6980347124254584</v>
      </c>
      <c r="AT1049" s="1"/>
    </row>
    <row r="1050" spans="6:46" x14ac:dyDescent="0.35">
      <c r="F1050" s="4">
        <v>44240.666666666664</v>
      </c>
      <c r="H1050">
        <v>0.7</v>
      </c>
      <c r="I1050">
        <v>-6.0958333333333403</v>
      </c>
      <c r="K1050">
        <v>3.9477666606719202E-4</v>
      </c>
      <c r="L1050">
        <v>2.79303736409827E-4</v>
      </c>
      <c r="N1050">
        <f t="shared" si="83"/>
        <v>2.763436662470344E-4</v>
      </c>
      <c r="O1050" s="2">
        <f t="shared" si="84"/>
        <v>8.3791120922948112E-5</v>
      </c>
      <c r="Q1050">
        <f>N1050+O1050</f>
        <v>3.6013478716998254E-4</v>
      </c>
      <c r="S1050">
        <f>IF(H1050&gt;$B$5,$B$5,($B$3 - $B$5)*(($B$5-H1050)/($B$5-$B$6))^(1/$B$2)+$B$5)</f>
        <v>45.733333333333334</v>
      </c>
      <c r="T1050">
        <f>K1050*S1050</f>
        <v>1.8054452861472916E-2</v>
      </c>
      <c r="U1050" s="3">
        <f>S1050*N1050/Q1050+$B$7*O1050/Q1050</f>
        <v>47.889371613669823</v>
      </c>
      <c r="V1050">
        <f>IF(U1050-H1050&lt;=10,10,U1050-H1050)</f>
        <v>47.18937161366982</v>
      </c>
      <c r="X1050">
        <f t="shared" si="85"/>
        <v>7.8663143991827388E-5</v>
      </c>
      <c r="Y1050">
        <f t="shared" si="86"/>
        <v>0.78157304766368318</v>
      </c>
      <c r="AA1050">
        <f>((Y1050*V1050)+H1050+273)/(Y1050*V1050)</f>
        <v>8.4209760293917153</v>
      </c>
      <c r="AB1050">
        <f t="shared" si="87"/>
        <v>3.3425061678804838E-5</v>
      </c>
      <c r="AD1050">
        <f>AA1050*$C$28</f>
        <v>4.7475505654600232</v>
      </c>
      <c r="AF1050">
        <f>(Q1050-X1050)/AD1050+X1050</f>
        <v>1.3795090497450193E-4</v>
      </c>
      <c r="AH1050">
        <f>Q1050/AF1050</f>
        <v>2.6106011210042284</v>
      </c>
      <c r="AT1050" s="1"/>
    </row>
    <row r="1051" spans="6:46" x14ac:dyDescent="0.35">
      <c r="F1051" s="4">
        <v>44240.708333333336</v>
      </c>
      <c r="H1051">
        <v>0.5</v>
      </c>
      <c r="I1051">
        <v>-6.0958333333333403</v>
      </c>
      <c r="K1051">
        <v>3.9782278231771098E-4</v>
      </c>
      <c r="L1051">
        <v>3.32654665361287E-4</v>
      </c>
      <c r="N1051">
        <f t="shared" si="83"/>
        <v>2.7847594762239769E-4</v>
      </c>
      <c r="O1051" s="2">
        <f t="shared" si="84"/>
        <v>9.9796399608386113E-5</v>
      </c>
      <c r="Q1051">
        <f>N1051+O1051</f>
        <v>3.7827234723078381E-4</v>
      </c>
      <c r="S1051">
        <f>IF(H1051&gt;$B$5,$B$5,($B$3 - $B$5)*(($B$5-H1051)/($B$5-$B$6))^(1/$B$2)+$B$5)</f>
        <v>46</v>
      </c>
      <c r="T1051">
        <f>K1051*S1051</f>
        <v>1.8299847986614704E-2</v>
      </c>
      <c r="U1051" s="3">
        <f>S1051*N1051/Q1051+$B$7*O1051/Q1051</f>
        <v>48.37439401280767</v>
      </c>
      <c r="V1051">
        <f>IF(U1051-H1051&lt;=10,10,U1051-H1051)</f>
        <v>47.87439401280767</v>
      </c>
      <c r="X1051">
        <f t="shared" si="85"/>
        <v>9.6800704052628665E-5</v>
      </c>
      <c r="Y1051">
        <f t="shared" si="86"/>
        <v>0.74409785763808267</v>
      </c>
      <c r="AA1051">
        <f>((Y1051*V1051)+H1051+273)/(Y1051*V1051)</f>
        <v>8.6775735701437302</v>
      </c>
      <c r="AB1051">
        <f t="shared" si="87"/>
        <v>3.2436676094178363E-5</v>
      </c>
      <c r="AD1051">
        <f>AA1051*$C$28</f>
        <v>4.8922142951085776</v>
      </c>
      <c r="AF1051">
        <f>(Q1051-X1051)/AD1051+X1051</f>
        <v>1.5433531439453075E-4</v>
      </c>
      <c r="AH1051">
        <f>Q1051/AF1051</f>
        <v>2.4509772680010093</v>
      </c>
      <c r="AT1051" s="1"/>
    </row>
    <row r="1052" spans="6:46" x14ac:dyDescent="0.35">
      <c r="F1052" s="4">
        <v>44240.75</v>
      </c>
      <c r="H1052">
        <v>-1.7</v>
      </c>
      <c r="I1052">
        <v>-6.0958333333333403</v>
      </c>
      <c r="K1052">
        <v>4.05742684569059E-4</v>
      </c>
      <c r="L1052">
        <v>3.51483762659515E-4</v>
      </c>
      <c r="N1052">
        <f t="shared" si="83"/>
        <v>2.8401987919834129E-4</v>
      </c>
      <c r="O1052" s="2">
        <f t="shared" si="84"/>
        <v>1.0544512879785452E-4</v>
      </c>
      <c r="Q1052">
        <f>N1052+O1052</f>
        <v>3.894650079961958E-4</v>
      </c>
      <c r="S1052">
        <f>IF(H1052&gt;$B$5,$B$5,($B$3 - $B$5)*(($B$5-H1052)/($B$5-$B$6))^(1/$B$2)+$B$5)</f>
        <v>48.93333333333333</v>
      </c>
      <c r="T1052">
        <f>K1052*S1052</f>
        <v>1.9854342031579285E-2</v>
      </c>
      <c r="U1052" s="3">
        <f>S1052*N1052/Q1052+$B$7*O1052/Q1052</f>
        <v>50.575844046507768</v>
      </c>
      <c r="V1052">
        <f>IF(U1052-H1052&lt;=10,10,U1052-H1052)</f>
        <v>52.275844046507771</v>
      </c>
      <c r="X1052">
        <f t="shared" si="85"/>
        <v>1.0799336481804065E-4</v>
      </c>
      <c r="Y1052">
        <f t="shared" si="86"/>
        <v>0.72271356193546532</v>
      </c>
      <c r="AA1052">
        <f>((Y1052*V1052)+H1052+273)/(Y1052*V1052)</f>
        <v>8.1809604636533173</v>
      </c>
      <c r="AB1052">
        <f t="shared" si="87"/>
        <v>3.4405696547329384E-5</v>
      </c>
      <c r="AD1052">
        <f>AA1052*$C$28</f>
        <v>4.6122353679266981</v>
      </c>
      <c r="AF1052">
        <f>(Q1052-X1052)/AD1052+X1052</f>
        <v>1.6902052859539204E-4</v>
      </c>
      <c r="AH1052">
        <f>Q1052/AF1052</f>
        <v>2.3042467754228384</v>
      </c>
      <c r="AT1052" s="1"/>
    </row>
    <row r="1053" spans="6:46" x14ac:dyDescent="0.35">
      <c r="F1053" s="4">
        <v>44240.791666666664</v>
      </c>
      <c r="H1053">
        <v>-2.2999999999999998</v>
      </c>
      <c r="I1053">
        <v>-6.0958333333333403</v>
      </c>
      <c r="K1053">
        <v>4.1817083887117401E-4</v>
      </c>
      <c r="L1053">
        <v>2.9813283370805599E-4</v>
      </c>
      <c r="N1053">
        <f t="shared" si="83"/>
        <v>2.9271958720982177E-4</v>
      </c>
      <c r="O1053" s="2">
        <f t="shared" si="84"/>
        <v>8.9439850112416804E-5</v>
      </c>
      <c r="Q1053">
        <f>N1053+O1053</f>
        <v>3.8215943732223856E-4</v>
      </c>
      <c r="S1053">
        <f>IF(H1053&gt;$B$5,$B$5,($B$3 - $B$5)*(($B$5-H1053)/($B$5-$B$6))^(1/$B$2)+$B$5)</f>
        <v>49.733333333333334</v>
      </c>
      <c r="T1053">
        <f>K1053*S1053</f>
        <v>2.0797029719859722E-2</v>
      </c>
      <c r="U1053" s="3">
        <f>S1053*N1053/Q1053+$B$7*O1053/Q1053</f>
        <v>50.965933738440008</v>
      </c>
      <c r="V1053">
        <f>IF(U1053-H1053&lt;=10,10,U1053-H1053)</f>
        <v>53.265933738440005</v>
      </c>
      <c r="X1053">
        <f t="shared" si="85"/>
        <v>1.0068779414408341E-4</v>
      </c>
      <c r="Y1053">
        <f t="shared" si="86"/>
        <v>0.7365293531684185</v>
      </c>
      <c r="AA1053">
        <f>((Y1053*V1053)+H1053+273)/(Y1053*V1053)</f>
        <v>7.899993023952411</v>
      </c>
      <c r="AB1053">
        <f t="shared" si="87"/>
        <v>3.5629353383572141E-5</v>
      </c>
      <c r="AD1053">
        <f>AA1053*$C$28</f>
        <v>4.4538324556547524</v>
      </c>
      <c r="AF1053">
        <f>(Q1053-X1053)/AD1053+X1053</f>
        <v>1.6388542135181282E-4</v>
      </c>
      <c r="AH1053">
        <f>Q1053/AF1053</f>
        <v>2.3318696328812365</v>
      </c>
      <c r="AT1053" s="1"/>
    </row>
    <row r="1054" spans="6:46" x14ac:dyDescent="0.35">
      <c r="F1054" s="4">
        <v>44240.833333333336</v>
      </c>
      <c r="H1054">
        <v>-4.0999999999999996</v>
      </c>
      <c r="I1054">
        <v>-6.0958333333333403</v>
      </c>
      <c r="K1054">
        <v>4.2962423597312399E-4</v>
      </c>
      <c r="L1054">
        <v>2.07123710160139E-4</v>
      </c>
      <c r="N1054">
        <f t="shared" si="83"/>
        <v>3.0073696518118678E-4</v>
      </c>
      <c r="O1054" s="2">
        <f t="shared" si="84"/>
        <v>6.2137113048041704E-5</v>
      </c>
      <c r="Q1054">
        <f>N1054+O1054</f>
        <v>3.628740782292285E-4</v>
      </c>
      <c r="S1054">
        <f>IF(H1054&gt;$B$5,$B$5,($B$3 - $B$5)*(($B$5-H1054)/($B$5-$B$6))^(1/$B$2)+$B$5)</f>
        <v>52.133333333333333</v>
      </c>
      <c r="T1054">
        <f>K1054*S1054</f>
        <v>2.2397743502065529E-2</v>
      </c>
      <c r="U1054" s="3">
        <f>S1054*N1054/Q1054+$B$7*O1054/Q1054</f>
        <v>52.624209925034094</v>
      </c>
      <c r="V1054">
        <f>IF(U1054-H1054&lt;=10,10,U1054-H1054)</f>
        <v>56.724209925034096</v>
      </c>
      <c r="X1054">
        <f t="shared" si="85"/>
        <v>8.140243505107335E-5</v>
      </c>
      <c r="Y1054">
        <f t="shared" si="86"/>
        <v>0.77567305041929391</v>
      </c>
      <c r="AA1054">
        <f>((Y1054*V1054)+H1054+273)/(Y1054*V1054)</f>
        <v>7.1114412870621733</v>
      </c>
      <c r="AB1054">
        <f t="shared" si="87"/>
        <v>3.9580112078016556E-5</v>
      </c>
      <c r="AD1054">
        <f>AA1054*$C$28</f>
        <v>4.0092653138767513</v>
      </c>
      <c r="AF1054">
        <f>(Q1054-X1054)/AD1054+X1054</f>
        <v>1.5160772732842248E-4</v>
      </c>
      <c r="AH1054">
        <f>Q1054/AF1054</f>
        <v>2.3935064829719872</v>
      </c>
      <c r="AT1054" s="1"/>
    </row>
    <row r="1055" spans="6:46" x14ac:dyDescent="0.35">
      <c r="F1055" s="4">
        <v>44240.875</v>
      </c>
      <c r="H1055">
        <v>-6.4</v>
      </c>
      <c r="I1055">
        <v>-6.0958333333333403</v>
      </c>
      <c r="K1055">
        <v>4.3669122567432603E-4</v>
      </c>
      <c r="L1055">
        <v>1.2552974190793999E-4</v>
      </c>
      <c r="N1055">
        <f t="shared" si="83"/>
        <v>3.0568385797202817E-4</v>
      </c>
      <c r="O1055" s="2">
        <f t="shared" si="84"/>
        <v>3.7658922572381999E-5</v>
      </c>
      <c r="Q1055">
        <f>N1055+O1055</f>
        <v>3.433427805444102E-4</v>
      </c>
      <c r="S1055">
        <f>IF(H1055&gt;$B$5,$B$5,($B$3 - $B$5)*(($B$5-H1055)/($B$5-$B$6))^(1/$B$2)+$B$5)</f>
        <v>55.2</v>
      </c>
      <c r="T1055">
        <f>K1055*S1055</f>
        <v>2.4105355657222799E-2</v>
      </c>
      <c r="U1055" s="3">
        <f>S1055*N1055/Q1055+$B$7*O1055/Q1055</f>
        <v>55.178063367161712</v>
      </c>
      <c r="V1055">
        <f>IF(U1055-H1055&lt;=10,10,U1055-H1055)</f>
        <v>61.578063367161711</v>
      </c>
      <c r="X1055">
        <f t="shared" si="85"/>
        <v>6.1871137366255053E-5</v>
      </c>
      <c r="Y1055">
        <f t="shared" si="86"/>
        <v>0.81979776225918854</v>
      </c>
      <c r="AA1055">
        <f>((Y1055*V1055)+H1055+273)/(Y1055*V1055)</f>
        <v>6.2811364712903766</v>
      </c>
      <c r="AB1055">
        <f t="shared" si="87"/>
        <v>4.4812215825065573E-5</v>
      </c>
      <c r="AD1055">
        <f>AA1055*$C$28</f>
        <v>3.5411587566483353</v>
      </c>
      <c r="AF1055">
        <f>(Q1055-X1055)/AD1055+X1055</f>
        <v>1.4135688271718215E-4</v>
      </c>
      <c r="AH1055">
        <f>Q1055/AF1055</f>
        <v>2.4289074146559142</v>
      </c>
      <c r="AT1055" s="1"/>
    </row>
    <row r="1056" spans="6:46" x14ac:dyDescent="0.35">
      <c r="F1056" s="4">
        <v>44240.916666666664</v>
      </c>
      <c r="H1056">
        <v>-6.8</v>
      </c>
      <c r="I1056">
        <v>-6.0958333333333403</v>
      </c>
      <c r="K1056">
        <v>4.3669122567432603E-4</v>
      </c>
      <c r="L1056" s="2">
        <v>8.1594332240161007E-5</v>
      </c>
      <c r="N1056">
        <f t="shared" si="83"/>
        <v>3.0568385797202817E-4</v>
      </c>
      <c r="O1056" s="2">
        <f t="shared" si="84"/>
        <v>2.4478299672048307E-5</v>
      </c>
      <c r="Q1056">
        <f>N1056+O1056</f>
        <v>3.301621576440765E-4</v>
      </c>
      <c r="S1056">
        <f>IF(H1056&gt;$B$5,$B$5,($B$3 - $B$5)*(($B$5-H1056)/($B$5-$B$6))^(1/$B$2)+$B$5)</f>
        <v>55.733333333333334</v>
      </c>
      <c r="T1056">
        <f>K1056*S1056</f>
        <v>2.4338257644249104E-2</v>
      </c>
      <c r="U1056" s="3">
        <f>S1056*N1056/Q1056+$B$7*O1056/Q1056</f>
        <v>55.678963828296993</v>
      </c>
      <c r="V1056">
        <f>IF(U1056-H1056&lt;=10,10,U1056-H1056)</f>
        <v>62.47896382829699</v>
      </c>
      <c r="X1056">
        <f t="shared" si="85"/>
        <v>4.8690514465921358E-5</v>
      </c>
      <c r="Y1056">
        <f t="shared" si="86"/>
        <v>0.85252545351241915</v>
      </c>
      <c r="AA1056">
        <f>((Y1056*V1056)+H1056+273)/(Y1056*V1056)</f>
        <v>5.997661971631933</v>
      </c>
      <c r="AB1056">
        <f t="shared" si="87"/>
        <v>4.6930227897049715E-5</v>
      </c>
      <c r="AD1056">
        <f>AA1056*$C$28</f>
        <v>3.3813424222412949</v>
      </c>
      <c r="AF1056">
        <f>(Q1056-X1056)/AD1056+X1056</f>
        <v>1.3193308739397873E-4</v>
      </c>
      <c r="AH1056">
        <f>Q1056/AF1056</f>
        <v>2.502497016977598</v>
      </c>
      <c r="AL1056" s="2"/>
      <c r="AT1056" s="1"/>
    </row>
    <row r="1057" spans="6:46" x14ac:dyDescent="0.35">
      <c r="F1057" s="4">
        <v>44240.958333333336</v>
      </c>
      <c r="H1057">
        <v>-4.9000000000000004</v>
      </c>
      <c r="I1057">
        <v>-6.0958333333333403</v>
      </c>
      <c r="K1057">
        <v>4.2925870202306101E-4</v>
      </c>
      <c r="L1057" s="2">
        <v>7.5317845144764106E-5</v>
      </c>
      <c r="N1057">
        <f t="shared" si="83"/>
        <v>3.0048109141614268E-4</v>
      </c>
      <c r="O1057" s="2">
        <f t="shared" si="84"/>
        <v>2.2595353543429236E-5</v>
      </c>
      <c r="Q1057">
        <f>N1057+O1057</f>
        <v>3.230764449595719E-4</v>
      </c>
      <c r="S1057">
        <f>IF(H1057&gt;$B$5,$B$5,($B$3 - $B$5)*(($B$5-H1057)/($B$5-$B$6))^(1/$B$2)+$B$5)</f>
        <v>53.199999999999996</v>
      </c>
      <c r="T1057">
        <f>K1057*S1057</f>
        <v>2.2836562947626843E-2</v>
      </c>
      <c r="U1057" s="3">
        <f>S1057*N1057/Q1057+$B$7*O1057/Q1057</f>
        <v>53.325888584614269</v>
      </c>
      <c r="V1057">
        <f>IF(U1057-H1057&lt;=10,10,U1057-H1057)</f>
        <v>58.225888584614268</v>
      </c>
      <c r="X1057">
        <f t="shared" si="85"/>
        <v>4.1604801781416748E-5</v>
      </c>
      <c r="Y1057">
        <f t="shared" si="86"/>
        <v>0.871223042005978</v>
      </c>
      <c r="AA1057">
        <f>((Y1057*V1057)+H1057+273)/(Y1057*V1057)</f>
        <v>6.2850772047634749</v>
      </c>
      <c r="AB1057">
        <f t="shared" si="87"/>
        <v>4.4784118636574126E-5</v>
      </c>
      <c r="AD1057">
        <f>AA1057*$C$28</f>
        <v>3.5433804505901345</v>
      </c>
      <c r="AF1057">
        <f>(Q1057-X1057)/AD1057+X1057</f>
        <v>1.2104070969564517E-4</v>
      </c>
      <c r="AH1057">
        <f>Q1057/AF1057</f>
        <v>2.6691552434874364</v>
      </c>
      <c r="AL1057" s="2"/>
      <c r="AT1057" s="1"/>
    </row>
    <row r="1058" spans="6:46" x14ac:dyDescent="0.35">
      <c r="F1058" s="4">
        <v>44241</v>
      </c>
      <c r="H1058">
        <v>-4.9000000000000004</v>
      </c>
      <c r="I1058">
        <v>-0.75</v>
      </c>
      <c r="K1058">
        <v>3.2361939045508101E-4</v>
      </c>
      <c r="L1058" s="2">
        <v>6.2764870953969994E-5</v>
      </c>
      <c r="N1058">
        <f t="shared" si="83"/>
        <v>2.265335733185567E-4</v>
      </c>
      <c r="O1058" s="2">
        <f t="shared" si="84"/>
        <v>1.8829461286190999E-5</v>
      </c>
      <c r="Q1058">
        <f>N1058+O1058</f>
        <v>2.4536303460474769E-4</v>
      </c>
      <c r="S1058">
        <f>IF(H1058&gt;$B$5,$B$5,($B$3 - $B$5)*(($B$5-H1058)/($B$5-$B$6))^(1/$B$2)+$B$5)</f>
        <v>53.199999999999996</v>
      </c>
      <c r="T1058">
        <f>K1058*S1058</f>
        <v>1.7216551572210307E-2</v>
      </c>
      <c r="U1058" s="3">
        <f>S1058*N1058/Q1058+$B$7*O1058/Q1058</f>
        <v>53.338134215570584</v>
      </c>
      <c r="V1058">
        <f>IF(U1058-H1058&lt;=10,10,U1058-H1058)</f>
        <v>58.238134215570582</v>
      </c>
      <c r="X1058">
        <f t="shared" si="85"/>
        <v>0</v>
      </c>
      <c r="Y1058">
        <f t="shared" si="86"/>
        <v>1</v>
      </c>
      <c r="AA1058">
        <f>((Y1058*V1058)+H1058+273)/(Y1058*V1058)</f>
        <v>5.6035128633691809</v>
      </c>
      <c r="AB1058">
        <f t="shared" si="87"/>
        <v>4.3787359927147581E-5</v>
      </c>
      <c r="AD1058">
        <f>AA1058*$C$28</f>
        <v>3.1591303157969586</v>
      </c>
      <c r="AF1058">
        <f>(Q1058-X1058)/AD1058+X1058</f>
        <v>7.766790542885521E-5</v>
      </c>
      <c r="AH1058">
        <f>Q1058/AF1058</f>
        <v>3.1591303157969586</v>
      </c>
      <c r="AL1058" s="2"/>
      <c r="AT1058" s="1"/>
    </row>
    <row r="1059" spans="6:46" x14ac:dyDescent="0.35">
      <c r="F1059" s="4">
        <v>44241.041666666664</v>
      </c>
      <c r="H1059">
        <v>-4.8</v>
      </c>
      <c r="I1059">
        <v>-0.75</v>
      </c>
      <c r="K1059">
        <v>3.22766477904936E-4</v>
      </c>
      <c r="L1059" s="2">
        <v>5.0211896763176003E-5</v>
      </c>
      <c r="N1059">
        <f t="shared" si="83"/>
        <v>2.2593653453345519E-4</v>
      </c>
      <c r="O1059" s="2">
        <f t="shared" si="84"/>
        <v>1.5063569028952804E-5</v>
      </c>
      <c r="Q1059">
        <f>N1059+O1059</f>
        <v>2.41000103562408E-4</v>
      </c>
      <c r="S1059">
        <f>IF(H1059&gt;$B$5,$B$5,($B$3 - $B$5)*(($B$5-H1059)/($B$5-$B$6))^(1/$B$2)+$B$5)</f>
        <v>53.066666666666663</v>
      </c>
      <c r="T1059">
        <f>K1059*S1059</f>
        <v>1.712814109415527E-2</v>
      </c>
      <c r="U1059" s="3">
        <f>S1059*N1059/Q1059+$B$7*O1059/Q1059</f>
        <v>53.187508523961128</v>
      </c>
      <c r="V1059">
        <f>IF(U1059-H1059&lt;=10,10,U1059-H1059)</f>
        <v>57.987508523961125</v>
      </c>
      <c r="X1059">
        <f t="shared" si="85"/>
        <v>0</v>
      </c>
      <c r="Y1059">
        <f t="shared" si="86"/>
        <v>1</v>
      </c>
      <c r="AA1059">
        <f>((Y1059*V1059)+H1059+273)/(Y1059*V1059)</f>
        <v>5.6251340474332778</v>
      </c>
      <c r="AB1059">
        <f t="shared" si="87"/>
        <v>4.2843441868265383E-5</v>
      </c>
      <c r="AD1059">
        <f>AA1059*$C$28</f>
        <v>3.1713198368537991</v>
      </c>
      <c r="AF1059">
        <f>(Q1059-X1059)/AD1059+X1059</f>
        <v>7.5993629138806511E-5</v>
      </c>
      <c r="AH1059">
        <f>Q1059/AF1059</f>
        <v>3.1713198368537996</v>
      </c>
      <c r="AL1059" s="2"/>
      <c r="AT1059" s="1"/>
    </row>
    <row r="1060" spans="6:46" x14ac:dyDescent="0.35">
      <c r="F1060" s="4">
        <v>44241.083333333336</v>
      </c>
      <c r="H1060">
        <v>-4.0999999999999996</v>
      </c>
      <c r="I1060">
        <v>-0.75</v>
      </c>
      <c r="K1060">
        <v>3.2398492440514302E-4</v>
      </c>
      <c r="L1060" s="2">
        <v>3.4520739689343903E-5</v>
      </c>
      <c r="N1060">
        <f t="shared" si="83"/>
        <v>2.2678944708360009E-4</v>
      </c>
      <c r="O1060" s="2">
        <f t="shared" si="84"/>
        <v>1.0356221906803173E-5</v>
      </c>
      <c r="Q1060">
        <f>N1060+O1060</f>
        <v>2.3714566899040327E-4</v>
      </c>
      <c r="S1060">
        <f>IF(H1060&gt;$B$5,$B$5,($B$3 - $B$5)*(($B$5-H1060)/($B$5-$B$6))^(1/$B$2)+$B$5)</f>
        <v>52.133333333333333</v>
      </c>
      <c r="T1060">
        <f>K1060*S1060</f>
        <v>1.6890414058988123E-2</v>
      </c>
      <c r="U1060" s="3">
        <f>S1060*N1060/Q1060+$B$7*O1060/Q1060</f>
        <v>52.258521519393085</v>
      </c>
      <c r="V1060">
        <f>IF(U1060-H1060&lt;=10,10,U1060-H1060)</f>
        <v>56.358521519393086</v>
      </c>
      <c r="X1060">
        <f t="shared" si="85"/>
        <v>0</v>
      </c>
      <c r="Y1060">
        <f t="shared" si="86"/>
        <v>1</v>
      </c>
      <c r="AA1060">
        <f>((Y1060*V1060)+H1060+273)/(Y1060*V1060)</f>
        <v>5.7712394284060649</v>
      </c>
      <c r="AB1060">
        <f t="shared" si="87"/>
        <v>4.1090942757143512E-5</v>
      </c>
      <c r="AD1060">
        <f>AA1060*$C$28</f>
        <v>3.2536906548721722</v>
      </c>
      <c r="AF1060">
        <f>(Q1060-X1060)/AD1060+X1060</f>
        <v>7.2885130808392727E-5</v>
      </c>
      <c r="AH1060">
        <f>Q1060/AF1060</f>
        <v>3.2536906548721722</v>
      </c>
      <c r="AL1060" s="2"/>
      <c r="AT1060" s="1"/>
    </row>
    <row r="1061" spans="6:46" x14ac:dyDescent="0.35">
      <c r="F1061" s="4">
        <v>44241.125</v>
      </c>
      <c r="H1061">
        <v>-4.7</v>
      </c>
      <c r="I1061">
        <v>-0.75</v>
      </c>
      <c r="K1061">
        <v>3.2776210855578599E-4</v>
      </c>
      <c r="L1061" s="2">
        <v>1.56912784031529E-5</v>
      </c>
      <c r="N1061">
        <f t="shared" si="83"/>
        <v>2.2943347598905017E-4</v>
      </c>
      <c r="O1061" s="2">
        <f t="shared" si="84"/>
        <v>4.7073835209458711E-6</v>
      </c>
      <c r="Q1061">
        <f>N1061+O1061</f>
        <v>2.3414085950999603E-4</v>
      </c>
      <c r="S1061">
        <f>IF(H1061&gt;$B$5,$B$5,($B$3 - $B$5)*(($B$5-H1061)/($B$5-$B$6))^(1/$B$2)+$B$5)</f>
        <v>52.933333333333337</v>
      </c>
      <c r="T1061">
        <f>K1061*S1061</f>
        <v>1.7349540946219606E-2</v>
      </c>
      <c r="U1061" s="3">
        <f>S1061*N1061/Q1061+$B$7*O1061/Q1061</f>
        <v>52.974883503732109</v>
      </c>
      <c r="V1061">
        <f>IF(U1061-H1061&lt;=10,10,U1061-H1061)</f>
        <v>57.674883503732111</v>
      </c>
      <c r="X1061">
        <f t="shared" si="85"/>
        <v>0</v>
      </c>
      <c r="Y1061">
        <f t="shared" si="86"/>
        <v>1</v>
      </c>
      <c r="AA1061">
        <f>((Y1061*V1061)+H1061+273)/(Y1061*V1061)</f>
        <v>5.651938308338992</v>
      </c>
      <c r="AB1061">
        <f t="shared" si="87"/>
        <v>4.1426648122563464E-5</v>
      </c>
      <c r="AD1061">
        <f>AA1061*$C$28</f>
        <v>3.1864314561691263</v>
      </c>
      <c r="AF1061">
        <f>(Q1061-X1061)/AD1061+X1061</f>
        <v>7.3480588781122213E-5</v>
      </c>
      <c r="AH1061">
        <f>Q1061/AF1061</f>
        <v>3.1864314561691263</v>
      </c>
      <c r="AL1061" s="2"/>
      <c r="AT1061" s="1"/>
    </row>
    <row r="1062" spans="6:46" x14ac:dyDescent="0.35">
      <c r="F1062" s="4">
        <v>44241.166666666664</v>
      </c>
      <c r="H1062">
        <v>-5.2</v>
      </c>
      <c r="I1062">
        <v>-0.75</v>
      </c>
      <c r="K1062">
        <v>3.2776210855578599E-4</v>
      </c>
      <c r="L1062" s="2">
        <v>1.2552974190794001E-5</v>
      </c>
      <c r="N1062">
        <f t="shared" si="83"/>
        <v>2.2943347598905017E-4</v>
      </c>
      <c r="O1062" s="2">
        <f t="shared" si="84"/>
        <v>3.7658922572382009E-6</v>
      </c>
      <c r="Q1062">
        <f>N1062+O1062</f>
        <v>2.3319936824628838E-4</v>
      </c>
      <c r="S1062">
        <f>IF(H1062&gt;$B$5,$B$5,($B$3 - $B$5)*(($B$5-H1062)/($B$5-$B$6))^(1/$B$2)+$B$5)</f>
        <v>53.6</v>
      </c>
      <c r="T1062">
        <f>K1062*S1062</f>
        <v>1.7568049018590128E-2</v>
      </c>
      <c r="U1062" s="3">
        <f>S1062*N1062/Q1062+$B$7*O1062/Q1062</f>
        <v>53.62260833380374</v>
      </c>
      <c r="V1062">
        <f>IF(U1062-H1062&lt;=10,10,U1062-H1062)</f>
        <v>58.822608333803743</v>
      </c>
      <c r="X1062">
        <f t="shared" si="85"/>
        <v>0</v>
      </c>
      <c r="Y1062">
        <f t="shared" si="86"/>
        <v>1</v>
      </c>
      <c r="AA1062">
        <f>((Y1062*V1062)+H1062+273)/(Y1062*V1062)</f>
        <v>5.5526712872081641</v>
      </c>
      <c r="AB1062">
        <f t="shared" si="87"/>
        <v>4.1997690153839275E-5</v>
      </c>
      <c r="AD1062">
        <f>AA1062*$C$28</f>
        <v>3.1304670168147921</v>
      </c>
      <c r="AF1062">
        <f>(Q1062-X1062)/AD1062+X1062</f>
        <v>7.4493475572077927E-5</v>
      </c>
      <c r="AH1062">
        <f>Q1062/AF1062</f>
        <v>3.1304670168147921</v>
      </c>
      <c r="AL1062" s="2"/>
      <c r="AT1062" s="1"/>
    </row>
    <row r="1063" spans="6:46" x14ac:dyDescent="0.35">
      <c r="F1063" s="4">
        <v>44241.208333333336</v>
      </c>
      <c r="H1063">
        <v>-5</v>
      </c>
      <c r="I1063">
        <v>-0.75</v>
      </c>
      <c r="K1063">
        <v>3.2861502110593101E-4</v>
      </c>
      <c r="L1063" s="2">
        <v>9.4147306430955099E-6</v>
      </c>
      <c r="N1063">
        <f t="shared" si="83"/>
        <v>2.3003051477415168E-4</v>
      </c>
      <c r="O1063" s="2">
        <f t="shared" si="84"/>
        <v>2.8244191929286532E-6</v>
      </c>
      <c r="Q1063">
        <f>N1063+O1063</f>
        <v>2.3285493396708033E-4</v>
      </c>
      <c r="S1063">
        <f>IF(H1063&gt;$B$5,$B$5,($B$3 - $B$5)*(($B$5-H1063)/($B$5-$B$6))^(1/$B$2)+$B$5)</f>
        <v>53.333333333333336</v>
      </c>
      <c r="T1063">
        <f>K1063*S1063</f>
        <v>1.7526134458982989E-2</v>
      </c>
      <c r="U1063" s="3">
        <f>S1063*N1063/Q1063+$B$7*O1063/Q1063</f>
        <v>53.3535492043967</v>
      </c>
      <c r="V1063">
        <f>IF(U1063-H1063&lt;=10,10,U1063-H1063)</f>
        <v>58.3535492043967</v>
      </c>
      <c r="X1063">
        <f t="shared" si="85"/>
        <v>0</v>
      </c>
      <c r="Y1063">
        <f t="shared" si="86"/>
        <v>1</v>
      </c>
      <c r="AA1063">
        <f>((Y1063*V1063)+H1063+273)/(Y1063*V1063)</f>
        <v>5.5926940803766447</v>
      </c>
      <c r="AB1063">
        <f t="shared" si="87"/>
        <v>4.1635557143043035E-5</v>
      </c>
      <c r="AD1063">
        <f>AA1063*$C$28</f>
        <v>3.1530309373953895</v>
      </c>
      <c r="AF1063">
        <f>(Q1063-X1063)/AD1063+X1063</f>
        <v>7.385114151763883E-5</v>
      </c>
      <c r="AH1063">
        <f>Q1063/AF1063</f>
        <v>3.1530309373953895</v>
      </c>
      <c r="AL1063" s="2"/>
      <c r="AT1063" s="1"/>
    </row>
    <row r="1064" spans="6:46" x14ac:dyDescent="0.35">
      <c r="F1064" s="4">
        <v>44241.25</v>
      </c>
      <c r="H1064">
        <v>-4.3</v>
      </c>
      <c r="I1064">
        <v>-0.75</v>
      </c>
      <c r="K1064">
        <v>3.3068638015628401E-4</v>
      </c>
      <c r="L1064" s="2">
        <v>2.8244252593946901E-5</v>
      </c>
      <c r="N1064">
        <f t="shared" si="83"/>
        <v>2.314804661093988E-4</v>
      </c>
      <c r="O1064" s="2">
        <f t="shared" si="84"/>
        <v>8.473275778184072E-6</v>
      </c>
      <c r="Q1064">
        <f>N1064+O1064</f>
        <v>2.3995374188758286E-4</v>
      </c>
      <c r="S1064">
        <f>IF(H1064&gt;$B$5,$B$5,($B$3 - $B$5)*(($B$5-H1064)/($B$5-$B$6))^(1/$B$2)+$B$5)</f>
        <v>52.400000000000006</v>
      </c>
      <c r="T1064">
        <f>K1064*S1064</f>
        <v>1.7327966320189285E-2</v>
      </c>
      <c r="U1064" s="3">
        <f>S1064*N1064/Q1064+$B$7*O1064/Q1064</f>
        <v>52.491811516878116</v>
      </c>
      <c r="V1064">
        <f>IF(U1064-H1064&lt;=10,10,U1064-H1064)</f>
        <v>56.791811516878113</v>
      </c>
      <c r="X1064">
        <f t="shared" si="85"/>
        <v>0</v>
      </c>
      <c r="Y1064">
        <f t="shared" si="86"/>
        <v>1</v>
      </c>
      <c r="AA1064">
        <f>((Y1064*V1064)+H1064+273)/(Y1064*V1064)</f>
        <v>5.7313158855681916</v>
      </c>
      <c r="AB1064">
        <f t="shared" si="87"/>
        <v>4.1867129063990565E-5</v>
      </c>
      <c r="AD1064">
        <f>AA1064*$C$28</f>
        <v>3.2311826893212001</v>
      </c>
      <c r="AF1064">
        <f>(Q1064-X1064)/AD1064+X1064</f>
        <v>7.4261892613070358E-5</v>
      </c>
      <c r="AH1064">
        <f>Q1064/AF1064</f>
        <v>3.2311826893212001</v>
      </c>
      <c r="AL1064" s="2"/>
      <c r="AT1064" s="1"/>
    </row>
    <row r="1065" spans="6:46" x14ac:dyDescent="0.35">
      <c r="F1065" s="4">
        <v>44241.291666666664</v>
      </c>
      <c r="H1065">
        <v>-4.8</v>
      </c>
      <c r="I1065">
        <v>-0.75</v>
      </c>
      <c r="K1065">
        <v>3.3312327315669898E-4</v>
      </c>
      <c r="L1065">
        <v>1.00423672197031E-4</v>
      </c>
      <c r="N1065">
        <f t="shared" si="83"/>
        <v>2.3318629120968926E-4</v>
      </c>
      <c r="O1065" s="2">
        <f t="shared" si="84"/>
        <v>3.0127101659109304E-5</v>
      </c>
      <c r="Q1065">
        <f>N1065+O1065</f>
        <v>2.6331339286879857E-4</v>
      </c>
      <c r="S1065">
        <f>IF(H1065&gt;$B$5,$B$5,($B$3 - $B$5)*(($B$5-H1065)/($B$5-$B$6))^(1/$B$2)+$B$5)</f>
        <v>53.066666666666663</v>
      </c>
      <c r="T1065">
        <f>K1065*S1065</f>
        <v>1.7677741695515493E-2</v>
      </c>
      <c r="U1065" s="3">
        <f>S1065*N1065/Q1065+$B$7*O1065/Q1065</f>
        <v>53.287869732867321</v>
      </c>
      <c r="V1065">
        <f>IF(U1065-H1065&lt;=10,10,U1065-H1065)</f>
        <v>58.087869732867318</v>
      </c>
      <c r="X1065">
        <f t="shared" si="85"/>
        <v>0</v>
      </c>
      <c r="Y1065">
        <f t="shared" si="86"/>
        <v>1</v>
      </c>
      <c r="AA1065">
        <f>((Y1065*V1065)+H1065+273)/(Y1065*V1065)</f>
        <v>5.6171429806840871</v>
      </c>
      <c r="AB1065">
        <f t="shared" si="87"/>
        <v>4.687674744514529E-5</v>
      </c>
      <c r="AD1065">
        <f>AA1065*$C$28</f>
        <v>3.166814659148586</v>
      </c>
      <c r="AF1065">
        <f>(Q1065-X1065)/AD1065+X1065</f>
        <v>8.3147711883963462E-5</v>
      </c>
      <c r="AH1065">
        <f>Q1065/AF1065</f>
        <v>3.166814659148586</v>
      </c>
      <c r="AT1065" s="1"/>
    </row>
    <row r="1066" spans="6:46" x14ac:dyDescent="0.35">
      <c r="F1066" s="4">
        <v>44241.333333333336</v>
      </c>
      <c r="H1066">
        <v>-4.5</v>
      </c>
      <c r="I1066">
        <v>-0.75</v>
      </c>
      <c r="K1066">
        <v>3.2946793365607699E-4</v>
      </c>
      <c r="L1066">
        <v>2.1026249968978099E-4</v>
      </c>
      <c r="N1066">
        <f t="shared" si="83"/>
        <v>2.3062755355925387E-4</v>
      </c>
      <c r="O1066" s="2">
        <f t="shared" si="84"/>
        <v>6.3078749906934301E-5</v>
      </c>
      <c r="Q1066">
        <f>N1066+O1066</f>
        <v>2.9370630346618818E-4</v>
      </c>
      <c r="S1066">
        <f>IF(H1066&gt;$B$5,$B$5,($B$3 - $B$5)*(($B$5-H1066)/($B$5-$B$6))^(1/$B$2)+$B$5)</f>
        <v>52.666666666666664</v>
      </c>
      <c r="T1066">
        <f>K1066*S1066</f>
        <v>1.7351977839220056E-2</v>
      </c>
      <c r="U1066" s="3">
        <f>S1066*N1066/Q1066+$B$7*O1066/Q1066</f>
        <v>53.167792274274845</v>
      </c>
      <c r="V1066">
        <f>IF(U1066-H1066&lt;=10,10,U1066-H1066)</f>
        <v>57.667792274274845</v>
      </c>
      <c r="X1066">
        <f t="shared" si="85"/>
        <v>1.2234660288033036E-5</v>
      </c>
      <c r="Y1066">
        <f t="shared" si="86"/>
        <v>0.95834389611783899</v>
      </c>
      <c r="AA1066">
        <f>((Y1066*V1066)+H1066+273)/(Y1066*V1066)</f>
        <v>5.8583587812419076</v>
      </c>
      <c r="AB1066">
        <f t="shared" si="87"/>
        <v>4.8046159972210894E-5</v>
      </c>
      <c r="AD1066">
        <f>AA1066*$C$28</f>
        <v>3.3028065211773034</v>
      </c>
      <c r="AF1066">
        <f>(Q1066-X1066)/AD1066+X1066</f>
        <v>9.7456619665121539E-5</v>
      </c>
      <c r="AH1066">
        <f>Q1066/AF1066</f>
        <v>3.0137132241546634</v>
      </c>
      <c r="AT1066" s="1"/>
    </row>
    <row r="1067" spans="6:46" x14ac:dyDescent="0.35">
      <c r="F1067" s="4">
        <v>44241.375</v>
      </c>
      <c r="H1067">
        <v>-3.7</v>
      </c>
      <c r="I1067">
        <v>-0.75</v>
      </c>
      <c r="K1067">
        <v>3.2569074950543402E-4</v>
      </c>
      <c r="L1067">
        <v>3.3579224159772101E-4</v>
      </c>
      <c r="N1067">
        <f t="shared" si="83"/>
        <v>2.2798352465380379E-4</v>
      </c>
      <c r="O1067" s="2">
        <f t="shared" si="84"/>
        <v>1.0073767247931631E-4</v>
      </c>
      <c r="Q1067">
        <f>N1067+O1067</f>
        <v>3.2872119713312008E-4</v>
      </c>
      <c r="S1067">
        <f>IF(H1067&gt;$B$5,$B$5,($B$3 - $B$5)*(($B$5-H1067)/($B$5-$B$6))^(1/$B$2)+$B$5)</f>
        <v>51.599999999999994</v>
      </c>
      <c r="T1067">
        <f>K1067*S1067</f>
        <v>1.6805642674480394E-2</v>
      </c>
      <c r="U1067" s="3">
        <f>S1067*N1067/Q1067+$B$7*O1067/Q1067</f>
        <v>52.641940980432032</v>
      </c>
      <c r="V1067">
        <f>IF(U1067-H1067&lt;=10,10,U1067-H1067)</f>
        <v>56.341940980432035</v>
      </c>
      <c r="X1067">
        <f t="shared" si="85"/>
        <v>4.7249553954964928E-5</v>
      </c>
      <c r="Y1067">
        <f t="shared" si="86"/>
        <v>0.85626252773766032</v>
      </c>
      <c r="AA1067">
        <f>((Y1067*V1067)+H1067+273)/(Y1067*V1067)</f>
        <v>6.5820999757990837</v>
      </c>
      <c r="AB1067">
        <f t="shared" si="87"/>
        <v>4.2763197796001844E-5</v>
      </c>
      <c r="AD1067">
        <f>AA1067*$C$28</f>
        <v>3.7108349855113638</v>
      </c>
      <c r="AF1067">
        <f>(Q1067-X1067)/AD1067+X1067</f>
        <v>1.2310085003176086E-4</v>
      </c>
      <c r="AH1067">
        <f>Q1067/AF1067</f>
        <v>2.6703405951161812</v>
      </c>
      <c r="AT1067" s="1"/>
    </row>
    <row r="1068" spans="6:46" x14ac:dyDescent="0.35">
      <c r="F1068" s="4">
        <v>44241.416666666664</v>
      </c>
      <c r="H1068">
        <v>-2.2999999999999998</v>
      </c>
      <c r="I1068">
        <v>-0.75</v>
      </c>
      <c r="K1068">
        <v>3.1643055610385798E-4</v>
      </c>
      <c r="L1068">
        <v>3.6403649419166798E-4</v>
      </c>
      <c r="N1068">
        <f t="shared" si="83"/>
        <v>2.2150138927270056E-4</v>
      </c>
      <c r="O1068" s="2">
        <f t="shared" si="84"/>
        <v>1.0921094825750041E-4</v>
      </c>
      <c r="Q1068">
        <f>N1068+O1068</f>
        <v>3.3071233753020099E-4</v>
      </c>
      <c r="S1068">
        <f>IF(H1068&gt;$B$5,$B$5,($B$3 - $B$5)*(($B$5-H1068)/($B$5-$B$6))^(1/$B$2)+$B$5)</f>
        <v>49.733333333333334</v>
      </c>
      <c r="T1068">
        <f>K1068*S1068</f>
        <v>1.5737146323565203E-2</v>
      </c>
      <c r="U1068" s="3">
        <f>S1068*N1068/Q1068+$B$7*O1068/Q1068</f>
        <v>51.472541689206381</v>
      </c>
      <c r="V1068">
        <f>IF(U1068-H1068&lt;=10,10,U1068-H1068)</f>
        <v>53.772541689206378</v>
      </c>
      <c r="X1068">
        <f t="shared" si="85"/>
        <v>4.9240694352045841E-5</v>
      </c>
      <c r="Y1068">
        <f t="shared" si="86"/>
        <v>0.85110717453185691</v>
      </c>
      <c r="AA1068">
        <f>((Y1068*V1068)+H1068+273)/(Y1068*V1068)</f>
        <v>6.9148459674276719</v>
      </c>
      <c r="AB1068">
        <f t="shared" si="87"/>
        <v>4.0705410431993009E-5</v>
      </c>
      <c r="AD1068">
        <f>AA1068*$C$28</f>
        <v>3.8984294419255772</v>
      </c>
      <c r="AF1068">
        <f>(Q1068-X1068)/AD1068+X1068</f>
        <v>1.2144198653167959E-4</v>
      </c>
      <c r="AH1068">
        <f>Q1068/AF1068</f>
        <v>2.7232125146761388</v>
      </c>
      <c r="AT1068" s="1"/>
    </row>
    <row r="1069" spans="6:46" x14ac:dyDescent="0.35">
      <c r="F1069" s="4">
        <v>44241.458333333336</v>
      </c>
      <c r="H1069">
        <v>-0.4</v>
      </c>
      <c r="I1069">
        <v>-0.75</v>
      </c>
      <c r="K1069">
        <v>3.0388055715172203E-4</v>
      </c>
      <c r="L1069">
        <v>3.5462133889594901E-4</v>
      </c>
      <c r="N1069">
        <f t="shared" si="83"/>
        <v>2.1271639000620542E-4</v>
      </c>
      <c r="O1069" s="2">
        <f t="shared" si="84"/>
        <v>1.0638640166878472E-4</v>
      </c>
      <c r="Q1069">
        <f>N1069+O1069</f>
        <v>3.1910279167499014E-4</v>
      </c>
      <c r="S1069">
        <f>IF(H1069&gt;$B$5,$B$5,($B$3 - $B$5)*(($B$5-H1069)/($B$5-$B$6))^(1/$B$2)+$B$5)</f>
        <v>47.199999999999996</v>
      </c>
      <c r="T1069">
        <f>K1069*S1069</f>
        <v>1.4343162297561279E-2</v>
      </c>
      <c r="U1069" s="3">
        <f>S1069*N1069/Q1069+$B$7*O1069/Q1069</f>
        <v>49.800459647064741</v>
      </c>
      <c r="V1069">
        <f>IF(U1069-H1069&lt;=10,10,U1069-H1069)</f>
        <v>50.20045964706474</v>
      </c>
      <c r="X1069">
        <f t="shared" si="85"/>
        <v>3.7631148496834993E-5</v>
      </c>
      <c r="Y1069">
        <f t="shared" si="86"/>
        <v>0.88207201729791584</v>
      </c>
      <c r="AA1069">
        <f>((Y1069*V1069)+H1069+273)/(Y1069*V1069)</f>
        <v>7.1562197383864801</v>
      </c>
      <c r="AB1069">
        <f t="shared" si="87"/>
        <v>3.9332448341171096E-5</v>
      </c>
      <c r="AD1069">
        <f>AA1069*$C$28</f>
        <v>4.0345103639948308</v>
      </c>
      <c r="AF1069">
        <f>(Q1069-X1069)/AD1069+X1069</f>
        <v>1.0739714679246257E-4</v>
      </c>
      <c r="AH1069">
        <f>Q1069/AF1069</f>
        <v>2.9712408681734703</v>
      </c>
      <c r="AT1069" s="1"/>
    </row>
    <row r="1070" spans="6:46" x14ac:dyDescent="0.35">
      <c r="F1070" s="4">
        <v>44241.5</v>
      </c>
      <c r="H1070">
        <v>1.3</v>
      </c>
      <c r="I1070">
        <v>-0.75</v>
      </c>
      <c r="K1070">
        <v>2.9303638329987599E-4</v>
      </c>
      <c r="L1070">
        <v>3.0127162323769798E-4</v>
      </c>
      <c r="N1070">
        <f t="shared" si="83"/>
        <v>2.0512546830991319E-4</v>
      </c>
      <c r="O1070" s="2">
        <f t="shared" si="84"/>
        <v>9.0381486971309401E-5</v>
      </c>
      <c r="Q1070">
        <f>N1070+O1070</f>
        <v>2.9550695528122257E-4</v>
      </c>
      <c r="S1070">
        <f>IF(H1070&gt;$B$5,$B$5,($B$3 - $B$5)*(($B$5-H1070)/($B$5-$B$6))^(1/$B$2)+$B$5)</f>
        <v>44.93333333333333</v>
      </c>
      <c r="T1070">
        <f>K1070*S1070</f>
        <v>1.3167101489607759E-2</v>
      </c>
      <c r="U1070" s="3">
        <f>S1070*N1070/Q1070+$B$7*O1070/Q1070</f>
        <v>48.012246658104274</v>
      </c>
      <c r="V1070">
        <f>IF(U1070-H1070&lt;=10,10,U1070-H1070)</f>
        <v>46.712246658104277</v>
      </c>
      <c r="X1070">
        <f t="shared" si="85"/>
        <v>1.4035312103067427E-5</v>
      </c>
      <c r="Y1070">
        <f t="shared" si="86"/>
        <v>0.95250429185427954</v>
      </c>
      <c r="AA1070">
        <f>((Y1070*V1070)+H1070+273)/(Y1070*V1070)</f>
        <v>7.1649294485527779</v>
      </c>
      <c r="AB1070">
        <f t="shared" si="87"/>
        <v>3.9284635696588575E-5</v>
      </c>
      <c r="AD1070">
        <f>AA1070*$C$28</f>
        <v>4.0394206961559336</v>
      </c>
      <c r="AF1070">
        <f>(Q1070-X1070)/AD1070+X1070</f>
        <v>8.3716502637644393E-5</v>
      </c>
      <c r="AH1070">
        <f>Q1070/AF1070</f>
        <v>3.5298530871539704</v>
      </c>
      <c r="AT1070" s="1"/>
    </row>
    <row r="1071" spans="6:46" x14ac:dyDescent="0.35">
      <c r="F1071" s="4">
        <v>44241.541666666664</v>
      </c>
      <c r="H1071">
        <v>2.4</v>
      </c>
      <c r="I1071">
        <v>-0.75</v>
      </c>
      <c r="K1071">
        <v>2.88893665199171E-4</v>
      </c>
      <c r="L1071">
        <v>2.60474639111599E-4</v>
      </c>
      <c r="N1071">
        <f t="shared" si="83"/>
        <v>2.0222556563941968E-4</v>
      </c>
      <c r="O1071" s="2">
        <f t="shared" si="84"/>
        <v>7.8142391733479705E-5</v>
      </c>
      <c r="Q1071">
        <f>N1071+O1071</f>
        <v>2.8036795737289939E-4</v>
      </c>
      <c r="S1071">
        <f>IF(H1071&gt;$B$5,$B$5,($B$3 - $B$5)*(($B$5-H1071)/($B$5-$B$6))^(1/$B$2)+$B$5)</f>
        <v>43.466666666666669</v>
      </c>
      <c r="T1071">
        <f>K1071*S1071</f>
        <v>1.2557244647323967E-2</v>
      </c>
      <c r="U1071" s="3">
        <f>S1071*N1071/Q1071+$B$7*O1071/Q1071</f>
        <v>46.681164713344117</v>
      </c>
      <c r="V1071">
        <f>IF(U1071-H1071&lt;=10,10,U1071-H1071)</f>
        <v>44.281164713344118</v>
      </c>
      <c r="X1071">
        <f t="shared" si="85"/>
        <v>0</v>
      </c>
      <c r="Y1071">
        <f t="shared" si="86"/>
        <v>1</v>
      </c>
      <c r="AA1071">
        <f>((Y1071*V1071)+H1071+273)/(Y1071*V1071)</f>
        <v>7.2193486052775002</v>
      </c>
      <c r="AB1071">
        <f t="shared" si="87"/>
        <v>3.8835630844581234E-5</v>
      </c>
      <c r="AD1071">
        <f>AA1071*$C$28</f>
        <v>4.070100951909966</v>
      </c>
      <c r="AF1071">
        <f>(Q1071-X1071)/AD1071+X1071</f>
        <v>6.888476740148959E-5</v>
      </c>
      <c r="AH1071">
        <f>Q1071/AF1071</f>
        <v>4.070100951909966</v>
      </c>
      <c r="AT1071" s="1"/>
    </row>
    <row r="1072" spans="6:46" x14ac:dyDescent="0.35">
      <c r="F1072" s="4">
        <v>44241.583333333336</v>
      </c>
      <c r="H1072">
        <v>3.5</v>
      </c>
      <c r="I1072">
        <v>-0.75</v>
      </c>
      <c r="K1072">
        <v>2.8682230614881799E-4</v>
      </c>
      <c r="L1072">
        <v>1.8829461286190999E-4</v>
      </c>
      <c r="N1072">
        <f t="shared" si="83"/>
        <v>2.007756143041726E-4</v>
      </c>
      <c r="O1072" s="2">
        <f t="shared" si="84"/>
        <v>5.6488383858573005E-5</v>
      </c>
      <c r="Q1072">
        <f>N1072+O1072</f>
        <v>2.5726399816274558E-4</v>
      </c>
      <c r="S1072">
        <f>IF(H1072&gt;$B$5,$B$5,($B$3 - $B$5)*(($B$5-H1072)/($B$5-$B$6))^(1/$B$2)+$B$5)</f>
        <v>42</v>
      </c>
      <c r="T1072">
        <f>K1072*S1072</f>
        <v>1.2046536858250356E-2</v>
      </c>
      <c r="U1072" s="3">
        <f>S1072*N1072/Q1072+$B$7*O1072/Q1072</f>
        <v>44.854456882446883</v>
      </c>
      <c r="V1072">
        <f>IF(U1072-H1072&lt;=10,10,U1072-H1072)</f>
        <v>41.354456882446883</v>
      </c>
      <c r="X1072">
        <f t="shared" si="85"/>
        <v>0</v>
      </c>
      <c r="Y1072">
        <f t="shared" si="86"/>
        <v>1</v>
      </c>
      <c r="AA1072">
        <f>((Y1072*V1072)+H1072+273)/(Y1072*V1072)</f>
        <v>7.6860991739287448</v>
      </c>
      <c r="AB1072">
        <f t="shared" si="87"/>
        <v>3.3471334722740151E-5</v>
      </c>
      <c r="AD1072">
        <f>AA1072*$C$28</f>
        <v>4.33324407432176</v>
      </c>
      <c r="AF1072">
        <f>(Q1072-X1072)/AD1072+X1072</f>
        <v>5.9369837874413426E-5</v>
      </c>
      <c r="AH1072">
        <f>Q1072/AF1072</f>
        <v>4.33324407432176</v>
      </c>
      <c r="AT1072" s="1"/>
    </row>
    <row r="1073" spans="6:46" x14ac:dyDescent="0.35">
      <c r="F1073" s="4">
        <v>44241.625</v>
      </c>
      <c r="H1073">
        <v>4</v>
      </c>
      <c r="I1073">
        <v>-0.75</v>
      </c>
      <c r="K1073">
        <v>2.8682230614881799E-4</v>
      </c>
      <c r="L1073">
        <v>1.2552974190793999E-4</v>
      </c>
      <c r="N1073">
        <f t="shared" si="83"/>
        <v>2.007756143041726E-4</v>
      </c>
      <c r="O1073" s="2">
        <f t="shared" si="84"/>
        <v>3.7658922572381999E-5</v>
      </c>
      <c r="Q1073">
        <f>N1073+O1073</f>
        <v>2.3843453687655459E-4</v>
      </c>
      <c r="S1073">
        <f>IF(H1073&gt;$B$5,$B$5,($B$3 - $B$5)*(($B$5-H1073)/($B$5-$B$6))^(1/$B$2)+$B$5)</f>
        <v>41.333333333333329</v>
      </c>
      <c r="T1073">
        <f>K1073*S1073</f>
        <v>1.1855321987484476E-2</v>
      </c>
      <c r="U1073" s="3">
        <f>S1073*N1073/Q1073+$B$7*O1073/Q1073</f>
        <v>43.491879442318442</v>
      </c>
      <c r="V1073">
        <f>IF(U1073-H1073&lt;=10,10,U1073-H1073)</f>
        <v>39.491879442318442</v>
      </c>
      <c r="X1073">
        <f t="shared" si="85"/>
        <v>0</v>
      </c>
      <c r="Y1073">
        <f t="shared" si="86"/>
        <v>1</v>
      </c>
      <c r="AA1073">
        <f>((Y1073*V1073)+H1073+273)/(Y1073*V1073)</f>
        <v>8.0141002127939807</v>
      </c>
      <c r="AB1073">
        <f t="shared" si="87"/>
        <v>2.9751878632102659E-5</v>
      </c>
      <c r="AD1073">
        <f>AA1073*$C$28</f>
        <v>4.5181634366499539</v>
      </c>
      <c r="AF1073">
        <f>(Q1073-X1073)/AD1073+X1073</f>
        <v>5.2772446198481194E-5</v>
      </c>
      <c r="AH1073">
        <f>Q1073/AF1073</f>
        <v>4.5181634366499539</v>
      </c>
      <c r="AT1073" s="1"/>
    </row>
    <row r="1074" spans="6:46" x14ac:dyDescent="0.35">
      <c r="F1074" s="4">
        <v>44241.666666666664</v>
      </c>
      <c r="H1074">
        <v>3.9</v>
      </c>
      <c r="I1074">
        <v>-0.75</v>
      </c>
      <c r="K1074">
        <v>2.8974657774931601E-4</v>
      </c>
      <c r="L1074">
        <v>1.00423672197031E-4</v>
      </c>
      <c r="N1074">
        <f t="shared" si="83"/>
        <v>2.0282260442452119E-4</v>
      </c>
      <c r="O1074" s="2">
        <f t="shared" si="84"/>
        <v>3.0127101659109304E-5</v>
      </c>
      <c r="Q1074">
        <f>N1074+O1074</f>
        <v>2.3294970608363051E-4</v>
      </c>
      <c r="S1074">
        <f>IF(H1074&gt;$B$5,$B$5,($B$3 - $B$5)*(($B$5-H1074)/($B$5-$B$6))^(1/$B$2)+$B$5)</f>
        <v>41.466666666666669</v>
      </c>
      <c r="T1074">
        <f>K1074*S1074</f>
        <v>1.2014824757338305E-2</v>
      </c>
      <c r="U1074" s="3">
        <f>S1074*N1074/Q1074+$B$7*O1074/Q1074</f>
        <v>43.216916177492713</v>
      </c>
      <c r="V1074">
        <f>IF(U1074-H1074&lt;=10,10,U1074-H1074)</f>
        <v>39.316916177492715</v>
      </c>
      <c r="X1074">
        <f t="shared" si="85"/>
        <v>0</v>
      </c>
      <c r="Y1074">
        <f t="shared" si="86"/>
        <v>1</v>
      </c>
      <c r="AA1074">
        <f>((Y1074*V1074)+H1074+273)/(Y1074*V1074)</f>
        <v>8.0427700572944119</v>
      </c>
      <c r="AB1074">
        <f t="shared" si="87"/>
        <v>2.8963864989818545E-5</v>
      </c>
      <c r="AD1074">
        <f>AA1074*$C$28</f>
        <v>4.5343268286361802</v>
      </c>
      <c r="AF1074">
        <f>(Q1074-X1074)/AD1074+X1074</f>
        <v>5.1374705637109169E-5</v>
      </c>
      <c r="AH1074">
        <f>Q1074/AF1074</f>
        <v>4.5343268286361802</v>
      </c>
      <c r="AT1074" s="1"/>
    </row>
    <row r="1075" spans="6:46" x14ac:dyDescent="0.35">
      <c r="F1075" s="4">
        <v>44241.708333333336</v>
      </c>
      <c r="H1075">
        <v>3.9</v>
      </c>
      <c r="I1075">
        <v>-0.75</v>
      </c>
      <c r="K1075">
        <v>2.9218347074973098E-4</v>
      </c>
      <c r="L1075">
        <v>1.2552974190793999E-4</v>
      </c>
      <c r="N1075">
        <f t="shared" si="83"/>
        <v>2.0452842952481168E-4</v>
      </c>
      <c r="O1075" s="2">
        <f t="shared" si="84"/>
        <v>3.7658922572381999E-5</v>
      </c>
      <c r="Q1075">
        <f>N1075+O1075</f>
        <v>2.4218735209719368E-4</v>
      </c>
      <c r="S1075">
        <f>IF(H1075&gt;$B$5,$B$5,($B$3 - $B$5)*(($B$5-H1075)/($B$5-$B$6))^(1/$B$2)+$B$5)</f>
        <v>41.466666666666669</v>
      </c>
      <c r="T1075">
        <f>K1075*S1075</f>
        <v>1.2115874587088845E-2</v>
      </c>
      <c r="U1075" s="3">
        <f>S1075*N1075/Q1075+$B$7*O1075/Q1075</f>
        <v>43.571032347751881</v>
      </c>
      <c r="V1075">
        <f>IF(U1075-H1075&lt;=10,10,U1075-H1075)</f>
        <v>39.671032347751883</v>
      </c>
      <c r="X1075">
        <f t="shared" si="85"/>
        <v>0</v>
      </c>
      <c r="Y1075">
        <f t="shared" si="86"/>
        <v>1</v>
      </c>
      <c r="AA1075">
        <f>((Y1075*V1075)+H1075+273)/(Y1075*V1075)</f>
        <v>7.979904066340529</v>
      </c>
      <c r="AB1075">
        <f t="shared" si="87"/>
        <v>3.0349657099105624E-5</v>
      </c>
      <c r="AD1075">
        <f>AA1075*$C$28</f>
        <v>4.4988844440646529</v>
      </c>
      <c r="AF1075">
        <f>(Q1075-X1075)/AD1075+X1075</f>
        <v>5.3832756788565614E-5</v>
      </c>
      <c r="AH1075">
        <f>Q1075/AF1075</f>
        <v>4.4988844440646529</v>
      </c>
      <c r="AT1075" s="1"/>
    </row>
    <row r="1076" spans="6:46" x14ac:dyDescent="0.35">
      <c r="F1076" s="4">
        <v>44241.75</v>
      </c>
      <c r="H1076">
        <v>2.9</v>
      </c>
      <c r="I1076">
        <v>-0.75</v>
      </c>
      <c r="K1076">
        <v>2.98884926500871E-4</v>
      </c>
      <c r="L1076">
        <v>1.6946551556368199E-4</v>
      </c>
      <c r="N1076">
        <f t="shared" si="83"/>
        <v>2.0921944855060968E-4</v>
      </c>
      <c r="O1076" s="2">
        <f t="shared" si="84"/>
        <v>5.0839654669104605E-5</v>
      </c>
      <c r="Q1076">
        <f>N1076+O1076</f>
        <v>2.6005910321971428E-4</v>
      </c>
      <c r="S1076">
        <f>IF(H1076&gt;$B$5,$B$5,($B$3 - $B$5)*(($B$5-H1076)/($B$5-$B$6))^(1/$B$2)+$B$5)</f>
        <v>42.800000000000004</v>
      </c>
      <c r="T1076">
        <f>K1076*S1076</f>
        <v>1.2792274854237279E-2</v>
      </c>
      <c r="U1076" s="3">
        <f>S1076*N1076/Q1076+$B$7*O1076/Q1076</f>
        <v>45.185010865930181</v>
      </c>
      <c r="V1076">
        <f>IF(U1076-H1076&lt;=10,10,U1076-H1076)</f>
        <v>42.285010865930182</v>
      </c>
      <c r="X1076">
        <f t="shared" si="85"/>
        <v>0</v>
      </c>
      <c r="Y1076">
        <f t="shared" si="86"/>
        <v>1</v>
      </c>
      <c r="AA1076">
        <f>((Y1076*V1076)+H1076+273)/(Y1076*V1076)</f>
        <v>7.5247707012486007</v>
      </c>
      <c r="AB1076">
        <f t="shared" si="87"/>
        <v>3.4560402375658056E-5</v>
      </c>
      <c r="AD1076">
        <f>AA1076*$C$28</f>
        <v>4.2422908310131282</v>
      </c>
      <c r="AF1076">
        <f>(Q1076-X1076)/AD1076+X1076</f>
        <v>6.1301573508011455E-5</v>
      </c>
      <c r="AH1076">
        <f>Q1076/AF1076</f>
        <v>4.2422908310131282</v>
      </c>
      <c r="AT1076" s="1"/>
    </row>
    <row r="1077" spans="6:46" x14ac:dyDescent="0.35">
      <c r="F1077" s="4">
        <v>44241.791666666664</v>
      </c>
      <c r="H1077">
        <v>2.4</v>
      </c>
      <c r="I1077">
        <v>-0.75</v>
      </c>
      <c r="K1077">
        <v>3.0972910035271698E-4</v>
      </c>
      <c r="L1077">
        <v>1.7574188132975799E-4</v>
      </c>
      <c r="N1077">
        <f t="shared" si="83"/>
        <v>2.1681037024690188E-4</v>
      </c>
      <c r="O1077" s="2">
        <f t="shared" si="84"/>
        <v>5.2722564398927402E-5</v>
      </c>
      <c r="Q1077">
        <f>N1077+O1077</f>
        <v>2.6953293464582927E-4</v>
      </c>
      <c r="S1077">
        <f>IF(H1077&gt;$B$5,$B$5,($B$3 - $B$5)*(($B$5-H1077)/($B$5-$B$6))^(1/$B$2)+$B$5)</f>
        <v>43.466666666666669</v>
      </c>
      <c r="T1077">
        <f>K1077*S1077</f>
        <v>1.3462891561998098E-2</v>
      </c>
      <c r="U1077" s="3">
        <f>S1077*N1077/Q1077+$B$7*O1077/Q1077</f>
        <v>45.722668925537079</v>
      </c>
      <c r="V1077">
        <f>IF(U1077-H1077&lt;=10,10,U1077-H1077)</f>
        <v>43.32266892553708</v>
      </c>
      <c r="X1077">
        <f t="shared" si="85"/>
        <v>0</v>
      </c>
      <c r="Y1077">
        <f t="shared" si="86"/>
        <v>1</v>
      </c>
      <c r="AA1077">
        <f>((Y1077*V1077)+H1077+273)/(Y1077*V1077)</f>
        <v>7.3569490714747277</v>
      </c>
      <c r="AB1077">
        <f t="shared" si="87"/>
        <v>3.6636509513283933E-5</v>
      </c>
      <c r="AD1077">
        <f>AA1077*$C$28</f>
        <v>4.1476768966486901</v>
      </c>
      <c r="AF1077">
        <f>(Q1077-X1077)/AD1077+X1077</f>
        <v>6.498407213532255E-5</v>
      </c>
      <c r="AH1077">
        <f>Q1077/AF1077</f>
        <v>4.1476768966486901</v>
      </c>
      <c r="AT1077" s="1"/>
    </row>
    <row r="1078" spans="6:46" x14ac:dyDescent="0.35">
      <c r="F1078" s="4">
        <v>44241.833333333336</v>
      </c>
      <c r="H1078">
        <v>1.8</v>
      </c>
      <c r="I1078">
        <v>-0.75</v>
      </c>
      <c r="K1078">
        <v>3.1813638120414801E-4</v>
      </c>
      <c r="L1078">
        <v>1.6632672603403899E-4</v>
      </c>
      <c r="N1078">
        <f t="shared" si="83"/>
        <v>2.2269546684290358E-4</v>
      </c>
      <c r="O1078" s="2">
        <f t="shared" si="84"/>
        <v>4.9898017810211702E-5</v>
      </c>
      <c r="Q1078">
        <f>N1078+O1078</f>
        <v>2.7259348465311529E-4</v>
      </c>
      <c r="S1078">
        <f>IF(H1078&gt;$B$5,$B$5,($B$3 - $B$5)*(($B$5-H1078)/($B$5-$B$6))^(1/$B$2)+$B$5)</f>
        <v>44.266666666666666</v>
      </c>
      <c r="T1078">
        <f>K1078*S1078</f>
        <v>1.4082837141303617E-2</v>
      </c>
      <c r="U1078" s="3">
        <f>S1078*N1078/Q1078+$B$7*O1078/Q1078</f>
        <v>46.231394688362194</v>
      </c>
      <c r="V1078">
        <f>IF(U1078-H1078&lt;=10,10,U1078-H1078)</f>
        <v>44.431394688362197</v>
      </c>
      <c r="X1078">
        <f t="shared" si="85"/>
        <v>0</v>
      </c>
      <c r="Y1078">
        <f t="shared" si="86"/>
        <v>1</v>
      </c>
      <c r="AA1078">
        <f>((Y1078*V1078)+H1078+273)/(Y1078*V1078)</f>
        <v>7.1848159826497104</v>
      </c>
      <c r="AB1078">
        <f t="shared" si="87"/>
        <v>3.7940217997425273E-5</v>
      </c>
      <c r="AD1078">
        <f>AA1078*$C$28</f>
        <v>4.0506322618779365</v>
      </c>
      <c r="AF1078">
        <f>(Q1078-X1078)/AD1078+X1078</f>
        <v>6.7296527314660918E-5</v>
      </c>
      <c r="AH1078">
        <f>Q1078/AF1078</f>
        <v>4.0506322618779365</v>
      </c>
      <c r="AT1078" s="1"/>
    </row>
    <row r="1079" spans="6:46" x14ac:dyDescent="0.35">
      <c r="F1079" s="4">
        <v>44241.875</v>
      </c>
      <c r="H1079">
        <v>1.7</v>
      </c>
      <c r="I1079">
        <v>-0.75</v>
      </c>
      <c r="K1079">
        <v>3.2398492440514302E-4</v>
      </c>
      <c r="L1079">
        <v>1.6005036026796299E-4</v>
      </c>
      <c r="N1079">
        <f t="shared" si="83"/>
        <v>2.2678944708360009E-4</v>
      </c>
      <c r="O1079" s="2">
        <f t="shared" si="84"/>
        <v>4.8015108080388904E-5</v>
      </c>
      <c r="Q1079">
        <f>N1079+O1079</f>
        <v>2.7480455516398902E-4</v>
      </c>
      <c r="S1079">
        <f>IF(H1079&gt;$B$5,$B$5,($B$3 - $B$5)*(($B$5-H1079)/($B$5-$B$6))^(1/$B$2)+$B$5)</f>
        <v>44.4</v>
      </c>
      <c r="T1079">
        <f>K1079*S1079</f>
        <v>1.438493064358835E-2</v>
      </c>
      <c r="U1079" s="3">
        <f>S1079*N1079/Q1079+$B$7*O1079/Q1079</f>
        <v>46.252080455319962</v>
      </c>
      <c r="V1079">
        <f>IF(U1079-H1079&lt;=10,10,U1079-H1079)</f>
        <v>44.55208045531996</v>
      </c>
      <c r="X1079">
        <f t="shared" si="85"/>
        <v>0</v>
      </c>
      <c r="Y1079">
        <f t="shared" si="86"/>
        <v>1</v>
      </c>
      <c r="AA1079">
        <f>((Y1079*V1079)+H1079+273)/(Y1079*V1079)</f>
        <v>7.1658175598665697</v>
      </c>
      <c r="AB1079">
        <f t="shared" si="87"/>
        <v>3.8349365284302048E-5</v>
      </c>
      <c r="AD1079">
        <f>AA1079*$C$28</f>
        <v>4.03992139267321</v>
      </c>
      <c r="AF1079">
        <f>(Q1079-X1079)/AD1079+X1079</f>
        <v>6.8022253022638954E-5</v>
      </c>
      <c r="AH1079">
        <f>Q1079/AF1079</f>
        <v>4.03992139267321</v>
      </c>
      <c r="AT1079" s="1"/>
    </row>
    <row r="1080" spans="6:46" x14ac:dyDescent="0.35">
      <c r="F1080" s="4">
        <v>44241.916666666664</v>
      </c>
      <c r="H1080">
        <v>1.3</v>
      </c>
      <c r="I1080">
        <v>-0.75</v>
      </c>
      <c r="K1080">
        <v>3.24837836955289E-4</v>
      </c>
      <c r="L1080">
        <v>1.3180610767401599E-4</v>
      </c>
      <c r="N1080">
        <f t="shared" si="83"/>
        <v>2.2738648586870228E-4</v>
      </c>
      <c r="O1080" s="2">
        <f t="shared" si="84"/>
        <v>3.9541832302204804E-5</v>
      </c>
      <c r="Q1080">
        <f>N1080+O1080</f>
        <v>2.6692831817090709E-4</v>
      </c>
      <c r="S1080">
        <f>IF(H1080&gt;$B$5,$B$5,($B$3 - $B$5)*(($B$5-H1080)/($B$5-$B$6))^(1/$B$2)+$B$5)</f>
        <v>44.93333333333333</v>
      </c>
      <c r="T1080">
        <f>K1080*S1080</f>
        <v>1.4596046807190986E-2</v>
      </c>
      <c r="U1080" s="3">
        <f>S1080*N1080/Q1080+$B$7*O1080/Q1080</f>
        <v>46.424574307326452</v>
      </c>
      <c r="V1080">
        <f>IF(U1080-H1080&lt;=10,10,U1080-H1080)</f>
        <v>45.124574307326455</v>
      </c>
      <c r="X1080">
        <f t="shared" si="85"/>
        <v>0</v>
      </c>
      <c r="Y1080">
        <f t="shared" si="86"/>
        <v>1</v>
      </c>
      <c r="AA1080">
        <f>((Y1080*V1080)+H1080+273)/(Y1080*V1080)</f>
        <v>7.0787277045949768</v>
      </c>
      <c r="AB1080">
        <f t="shared" si="87"/>
        <v>3.7708516178357495E-5</v>
      </c>
      <c r="AD1080">
        <f>AA1080*$C$28</f>
        <v>3.9908221564092221</v>
      </c>
      <c r="AF1080">
        <f>(Q1080-X1080)/AD1080+X1080</f>
        <v>6.6885545812213847E-5</v>
      </c>
      <c r="AH1080">
        <f>Q1080/AF1080</f>
        <v>3.9908221564092221</v>
      </c>
      <c r="AT1080" s="1"/>
    </row>
    <row r="1081" spans="6:46" x14ac:dyDescent="0.35">
      <c r="F1081" s="4">
        <v>44241.958333333336</v>
      </c>
      <c r="H1081">
        <v>1.6</v>
      </c>
      <c r="I1081">
        <v>-0.75</v>
      </c>
      <c r="K1081">
        <v>3.1850191515421001E-4</v>
      </c>
      <c r="L1081" s="2">
        <v>9.7242902722384896E-5</v>
      </c>
      <c r="N1081">
        <f t="shared" si="83"/>
        <v>2.22951340607947E-4</v>
      </c>
      <c r="O1081" s="2">
        <f t="shared" si="84"/>
        <v>2.9172870816715474E-5</v>
      </c>
      <c r="Q1081">
        <f>N1081+O1081</f>
        <v>2.5212421142466245E-4</v>
      </c>
      <c r="S1081">
        <f>IF(H1081&gt;$B$5,$B$5,($B$3 - $B$5)*(($B$5-H1081)/($B$5-$B$6))^(1/$B$2)+$B$5)</f>
        <v>44.533333333333331</v>
      </c>
      <c r="T1081">
        <f>K1081*S1081</f>
        <v>1.4183951954867486E-2</v>
      </c>
      <c r="U1081" s="3">
        <f>S1081*N1081/Q1081+$B$7*O1081/Q1081</f>
        <v>45.744413827439431</v>
      </c>
      <c r="V1081">
        <f>IF(U1081-H1081&lt;=10,10,U1081-H1081)</f>
        <v>44.144413827439429</v>
      </c>
      <c r="X1081">
        <f t="shared" si="85"/>
        <v>0</v>
      </c>
      <c r="Y1081">
        <f t="shared" si="86"/>
        <v>1</v>
      </c>
      <c r="AA1081">
        <f>((Y1081*V1081)+H1081+273)/(Y1081*V1081)</f>
        <v>7.2204926103087868</v>
      </c>
      <c r="AB1081">
        <f t="shared" si="87"/>
        <v>3.4917868493446218E-5</v>
      </c>
      <c r="AD1081">
        <f>AA1081*$C$28</f>
        <v>4.0707459153576968</v>
      </c>
      <c r="AF1081">
        <f>(Q1081-X1081)/AD1081+X1081</f>
        <v>6.1935629652903123E-5</v>
      </c>
      <c r="AH1081">
        <f>Q1081/AF1081</f>
        <v>4.0707459153576968</v>
      </c>
      <c r="AL1081" s="2"/>
      <c r="AT1081" s="1"/>
    </row>
    <row r="1082" spans="6:46" x14ac:dyDescent="0.35">
      <c r="F1082" s="4">
        <v>44242</v>
      </c>
      <c r="H1082">
        <v>1.6</v>
      </c>
      <c r="I1082">
        <v>2.0083333333333302</v>
      </c>
      <c r="K1082">
        <v>2.6415920124496099E-4</v>
      </c>
      <c r="L1082" s="2">
        <v>3.7530556150953302E-5</v>
      </c>
      <c r="N1082">
        <f t="shared" si="83"/>
        <v>1.8491144087147269E-4</v>
      </c>
      <c r="O1082" s="2">
        <f t="shared" si="84"/>
        <v>1.1259166845285992E-5</v>
      </c>
      <c r="Q1082">
        <f>N1082+O1082</f>
        <v>1.9617060771675868E-4</v>
      </c>
      <c r="S1082">
        <f>IF(H1082&gt;$B$5,$B$5,($B$3 - $B$5)*(($B$5-H1082)/($B$5-$B$6))^(1/$B$2)+$B$5)</f>
        <v>44.533333333333331</v>
      </c>
      <c r="T1082">
        <f>K1082*S1082</f>
        <v>1.1763889762108929E-2</v>
      </c>
      <c r="U1082" s="3">
        <f>S1082*N1082/Q1082+$B$7*O1082/Q1082</f>
        <v>45.134065255845108</v>
      </c>
      <c r="V1082">
        <f>IF(U1082-H1082&lt;=10,10,U1082-H1082)</f>
        <v>43.534065255845107</v>
      </c>
      <c r="X1082">
        <f t="shared" si="85"/>
        <v>0</v>
      </c>
      <c r="Y1082">
        <f t="shared" si="86"/>
        <v>1</v>
      </c>
      <c r="AA1082">
        <f>((Y1082*V1082)+H1082+273)/(Y1082*V1082)</f>
        <v>7.3077040562650133</v>
      </c>
      <c r="AB1082">
        <f t="shared" si="87"/>
        <v>2.6844355793059029E-5</v>
      </c>
      <c r="AD1082">
        <f>AA1082*$C$28</f>
        <v>4.119913701623676</v>
      </c>
      <c r="AF1082">
        <f>(Q1082-X1082)/AD1082+X1082</f>
        <v>4.7615222532318335E-5</v>
      </c>
      <c r="AH1082">
        <f>Q1082/AF1082</f>
        <v>4.119913701623676</v>
      </c>
      <c r="AL1082" s="2"/>
      <c r="AT1082" s="1"/>
    </row>
    <row r="1083" spans="6:46" x14ac:dyDescent="0.35">
      <c r="F1083" s="4">
        <v>44242.041666666664</v>
      </c>
      <c r="H1083">
        <v>1.3</v>
      </c>
      <c r="I1083">
        <v>2.0083333333333302</v>
      </c>
      <c r="K1083">
        <v>2.6415920124496099E-4</v>
      </c>
      <c r="L1083" s="2">
        <v>1.56056199026532E-5</v>
      </c>
      <c r="N1083">
        <f t="shared" si="83"/>
        <v>1.8491144087147269E-4</v>
      </c>
      <c r="O1083" s="2">
        <f t="shared" si="84"/>
        <v>4.6816859707959604E-6</v>
      </c>
      <c r="Q1083">
        <f>N1083+O1083</f>
        <v>1.8959312684226865E-4</v>
      </c>
      <c r="S1083">
        <f>IF(H1083&gt;$B$5,$B$5,($B$3 - $B$5)*(($B$5-H1083)/($B$5-$B$6))^(1/$B$2)+$B$5)</f>
        <v>44.93333333333333</v>
      </c>
      <c r="T1083">
        <f>K1083*S1083</f>
        <v>1.1869553442606913E-2</v>
      </c>
      <c r="U1083" s="3">
        <f>S1083*N1083/Q1083+$B$7*O1083/Q1083</f>
        <v>45.181912872533722</v>
      </c>
      <c r="V1083">
        <f>IF(U1083-H1083&lt;=10,10,U1083-H1083)</f>
        <v>43.881912872533725</v>
      </c>
      <c r="X1083">
        <f t="shared" si="85"/>
        <v>0</v>
      </c>
      <c r="Y1083">
        <f t="shared" si="86"/>
        <v>1</v>
      </c>
      <c r="AA1083">
        <f>((Y1083*V1083)+H1083+273)/(Y1083*V1083)</f>
        <v>7.2508669755754429</v>
      </c>
      <c r="AB1083">
        <f t="shared" si="87"/>
        <v>2.6147649306064145E-5</v>
      </c>
      <c r="AD1083">
        <f>AA1083*$C$28</f>
        <v>4.0878702765355328</v>
      </c>
      <c r="AF1083">
        <f>(Q1083-X1083)/AD1083+X1083</f>
        <v>4.637943819561434E-5</v>
      </c>
      <c r="AH1083">
        <f>Q1083/AF1083</f>
        <v>4.0878702765355328</v>
      </c>
      <c r="AL1083" s="2"/>
      <c r="AT1083" s="1"/>
    </row>
    <row r="1084" spans="6:46" x14ac:dyDescent="0.35">
      <c r="F1084" s="4">
        <v>44242.083333333336</v>
      </c>
      <c r="H1084">
        <v>1.5</v>
      </c>
      <c r="I1084">
        <v>2.0083333333333302</v>
      </c>
      <c r="K1084">
        <v>2.6489026914508501E-4</v>
      </c>
      <c r="L1084" s="2">
        <v>3.0954506962448998E-6</v>
      </c>
      <c r="N1084">
        <f t="shared" si="83"/>
        <v>1.8542318840155951E-4</v>
      </c>
      <c r="O1084" s="2">
        <f t="shared" si="84"/>
        <v>9.2863520887347003E-7</v>
      </c>
      <c r="Q1084">
        <f>N1084+O1084</f>
        <v>1.8635182361043297E-4</v>
      </c>
      <c r="S1084">
        <f>IF(H1084&gt;$B$5,$B$5,($B$3 - $B$5)*(($B$5-H1084)/($B$5-$B$6))^(1/$B$2)+$B$5)</f>
        <v>44.666666666666671</v>
      </c>
      <c r="T1084">
        <f>K1084*S1084</f>
        <v>1.1831765355147131E-2</v>
      </c>
      <c r="U1084" s="3">
        <f>S1084*N1084/Q1084+$B$7*O1084/Q1084</f>
        <v>44.718160110478742</v>
      </c>
      <c r="V1084">
        <f>IF(U1084-H1084&lt;=10,10,U1084-H1084)</f>
        <v>43.218160110478742</v>
      </c>
      <c r="X1084">
        <f t="shared" si="85"/>
        <v>0</v>
      </c>
      <c r="Y1084">
        <f t="shared" si="86"/>
        <v>1</v>
      </c>
      <c r="AA1084">
        <f>((Y1084*V1084)+H1084+273)/(Y1084*V1084)</f>
        <v>7.3514966694161581</v>
      </c>
      <c r="AB1084">
        <f t="shared" si="87"/>
        <v>2.5348827863270007E-5</v>
      </c>
      <c r="AD1084">
        <f>AA1084*$C$28</f>
        <v>4.1446029590925288</v>
      </c>
      <c r="AF1084">
        <f>(Q1084-X1084)/AD1084+X1084</f>
        <v>4.4962527279388704E-5</v>
      </c>
      <c r="AH1084">
        <f>Q1084/AF1084</f>
        <v>4.1446029590925288</v>
      </c>
      <c r="AL1084" s="2"/>
      <c r="AT1084" s="1"/>
    </row>
    <row r="1085" spans="6:46" x14ac:dyDescent="0.35">
      <c r="F1085" s="4">
        <v>44242.125</v>
      </c>
      <c r="H1085">
        <v>1.3</v>
      </c>
      <c r="I1085">
        <v>2.0083333333333302</v>
      </c>
      <c r="K1085">
        <v>2.6903298724579E-4</v>
      </c>
      <c r="L1085" s="2">
        <v>6.2336942439434004E-6</v>
      </c>
      <c r="N1085">
        <f t="shared" si="83"/>
        <v>1.8832309107205298E-4</v>
      </c>
      <c r="O1085" s="2">
        <f t="shared" si="84"/>
        <v>1.8701082731830205E-6</v>
      </c>
      <c r="Q1085">
        <f>N1085+O1085</f>
        <v>1.90193199345236E-4</v>
      </c>
      <c r="S1085">
        <f>IF(H1085&gt;$B$5,$B$5,($B$3 - $B$5)*(($B$5-H1085)/($B$5-$B$6))^(1/$B$2)+$B$5)</f>
        <v>44.93333333333333</v>
      </c>
      <c r="T1085">
        <f>K1085*S1085</f>
        <v>1.2088548893577496E-2</v>
      </c>
      <c r="U1085" s="3">
        <f>S1085*N1085/Q1085+$B$7*O1085/Q1085</f>
        <v>45.032315613885523</v>
      </c>
      <c r="V1085">
        <f>IF(U1085-H1085&lt;=10,10,U1085-H1085)</f>
        <v>43.732315613885525</v>
      </c>
      <c r="X1085">
        <f t="shared" si="85"/>
        <v>0</v>
      </c>
      <c r="Y1085">
        <f t="shared" si="86"/>
        <v>1</v>
      </c>
      <c r="AA1085">
        <f>((Y1085*V1085)+H1085+273)/(Y1085*V1085)</f>
        <v>7.2722496202077744</v>
      </c>
      <c r="AB1085">
        <f t="shared" si="87"/>
        <v>2.6153282584901427E-5</v>
      </c>
      <c r="AD1085">
        <f>AA1085*$C$28</f>
        <v>4.0999253146048655</v>
      </c>
      <c r="AF1085">
        <f>(Q1085-X1085)/AD1085+X1085</f>
        <v>4.638943023369831E-5</v>
      </c>
      <c r="AH1085">
        <f>Q1085/AF1085</f>
        <v>4.0999253146048655</v>
      </c>
      <c r="AL1085" s="2"/>
      <c r="AT1085" s="1"/>
    </row>
    <row r="1086" spans="6:46" x14ac:dyDescent="0.35">
      <c r="F1086" s="4">
        <v>44242.166666666664</v>
      </c>
      <c r="H1086">
        <v>1.3</v>
      </c>
      <c r="I1086">
        <v>2.0083333333333302</v>
      </c>
      <c r="K1086">
        <v>2.6939852119585298E-4</v>
      </c>
      <c r="L1086" s="2">
        <v>2.1882106998050199E-5</v>
      </c>
      <c r="N1086">
        <f t="shared" si="83"/>
        <v>1.8857896483709708E-4</v>
      </c>
      <c r="O1086" s="2">
        <f t="shared" si="84"/>
        <v>6.5646320994150608E-6</v>
      </c>
      <c r="Q1086">
        <f>N1086+O1086</f>
        <v>1.9514359693651215E-4</v>
      </c>
      <c r="S1086">
        <f>IF(H1086&gt;$B$5,$B$5,($B$3 - $B$5)*(($B$5-H1086)/($B$5-$B$6))^(1/$B$2)+$B$5)</f>
        <v>44.93333333333333</v>
      </c>
      <c r="T1086">
        <f>K1086*S1086</f>
        <v>1.2104973552400327E-2</v>
      </c>
      <c r="U1086" s="3">
        <f>S1086*N1086/Q1086+$B$7*O1086/Q1086</f>
        <v>45.271976077300025</v>
      </c>
      <c r="V1086">
        <f>IF(U1086-H1086&lt;=10,10,U1086-H1086)</f>
        <v>43.971976077300027</v>
      </c>
      <c r="X1086">
        <f t="shared" si="85"/>
        <v>0</v>
      </c>
      <c r="Y1086">
        <f t="shared" si="86"/>
        <v>1</v>
      </c>
      <c r="AA1086">
        <f>((Y1086*V1086)+H1086+273)/(Y1086*V1086)</f>
        <v>7.2380639777888867</v>
      </c>
      <c r="AB1086">
        <f t="shared" si="87"/>
        <v>2.6960744963755546E-5</v>
      </c>
      <c r="AD1086">
        <f>AA1086*$C$28</f>
        <v>4.0806522439501176</v>
      </c>
      <c r="AF1086">
        <f>(Q1086-X1086)/AD1086+X1086</f>
        <v>4.7821668025210339E-5</v>
      </c>
      <c r="AH1086">
        <f>Q1086/AF1086</f>
        <v>4.0806522439501176</v>
      </c>
      <c r="AL1086" s="2"/>
      <c r="AT1086" s="1"/>
    </row>
    <row r="1087" spans="6:46" x14ac:dyDescent="0.35">
      <c r="F1087" s="4">
        <v>44242.208333333336</v>
      </c>
      <c r="H1087">
        <v>1.3</v>
      </c>
      <c r="I1087">
        <v>2.0083333333333302</v>
      </c>
      <c r="K1087">
        <v>2.7025143374599799E-4</v>
      </c>
      <c r="L1087" s="2">
        <v>8.4604148701770398E-5</v>
      </c>
      <c r="N1087">
        <f t="shared" si="83"/>
        <v>1.8917600362219859E-4</v>
      </c>
      <c r="O1087" s="2">
        <f t="shared" si="84"/>
        <v>2.5381244610531124E-5</v>
      </c>
      <c r="Q1087">
        <f>N1087+O1087</f>
        <v>2.1455724823272971E-4</v>
      </c>
      <c r="S1087">
        <f>IF(H1087&gt;$B$5,$B$5,($B$3 - $B$5)*(($B$5-H1087)/($B$5-$B$6))^(1/$B$2)+$B$5)</f>
        <v>44.93333333333333</v>
      </c>
      <c r="T1087">
        <f>K1087*S1087</f>
        <v>1.2143297756320176E-2</v>
      </c>
      <c r="U1087" s="3">
        <f>S1087*N1087/Q1087+$B$7*O1087/Q1087</f>
        <v>46.124178812495153</v>
      </c>
      <c r="V1087">
        <f>IF(U1087-H1087&lt;=10,10,U1087-H1087)</f>
        <v>44.824178812495155</v>
      </c>
      <c r="X1087">
        <f t="shared" si="85"/>
        <v>0</v>
      </c>
      <c r="Y1087">
        <f t="shared" si="86"/>
        <v>1</v>
      </c>
      <c r="AA1087">
        <f>((Y1087*V1087)+H1087+273)/(Y1087*V1087)</f>
        <v>7.1194651473132247</v>
      </c>
      <c r="AB1087">
        <f t="shared" si="87"/>
        <v>3.0136708838823417E-5</v>
      </c>
      <c r="AD1087">
        <f>AA1087*$C$28</f>
        <v>4.0137889797961286</v>
      </c>
      <c r="AF1087">
        <f>(Q1087-X1087)/AD1087+X1087</f>
        <v>5.3455039443460646E-5</v>
      </c>
      <c r="AH1087">
        <f>Q1087/AF1087</f>
        <v>4.0137889797961286</v>
      </c>
      <c r="AL1087" s="2"/>
      <c r="AT1087" s="1"/>
    </row>
    <row r="1088" spans="6:46" x14ac:dyDescent="0.35">
      <c r="F1088" s="4">
        <v>44242.25</v>
      </c>
      <c r="H1088">
        <v>1.2</v>
      </c>
      <c r="I1088">
        <v>2.0083333333333302</v>
      </c>
      <c r="K1088">
        <v>2.7183541419626702E-4</v>
      </c>
      <c r="L1088">
        <v>1.8188963801576399E-4</v>
      </c>
      <c r="N1088">
        <f t="shared" si="83"/>
        <v>1.9028478993738692E-4</v>
      </c>
      <c r="O1088" s="2">
        <f t="shared" si="84"/>
        <v>5.4566891404729205E-5</v>
      </c>
      <c r="Q1088">
        <f>N1088+O1088</f>
        <v>2.4485168134211611E-4</v>
      </c>
      <c r="S1088">
        <f>IF(H1088&gt;$B$5,$B$5,($B$3 - $B$5)*(($B$5-H1088)/($B$5-$B$6))^(1/$B$2)+$B$5)</f>
        <v>45.06666666666667</v>
      </c>
      <c r="T1088">
        <f>K1088*S1088</f>
        <v>1.2250715999778434E-2</v>
      </c>
      <c r="U1088" s="3">
        <f>S1088*N1088/Q1088+$B$7*O1088/Q1088</f>
        <v>47.280378732338093</v>
      </c>
      <c r="V1088">
        <f>IF(U1088-H1088&lt;=10,10,U1088-H1088)</f>
        <v>46.08037873233809</v>
      </c>
      <c r="X1088">
        <f t="shared" si="85"/>
        <v>0</v>
      </c>
      <c r="Y1088">
        <f t="shared" si="86"/>
        <v>1</v>
      </c>
      <c r="AA1088">
        <f>((Y1088*V1088)+H1088+273)/(Y1088*V1088)</f>
        <v>6.9504719262989276</v>
      </c>
      <c r="AB1088">
        <f t="shared" si="87"/>
        <v>3.5228065653449483E-5</v>
      </c>
      <c r="AD1088">
        <f>AA1088*$C$28</f>
        <v>3.9185145295204058</v>
      </c>
      <c r="AF1088">
        <f>(Q1088-X1088)/AD1088+X1088</f>
        <v>6.2485842402142111E-5</v>
      </c>
      <c r="AH1088">
        <f>Q1088/AF1088</f>
        <v>3.9185145295204058</v>
      </c>
      <c r="AT1088" s="1"/>
    </row>
    <row r="1089" spans="6:46" x14ac:dyDescent="0.35">
      <c r="F1089" s="4">
        <v>44242.291666666664</v>
      </c>
      <c r="H1089">
        <v>1.1000000000000001</v>
      </c>
      <c r="I1089">
        <v>2.0083333333333302</v>
      </c>
      <c r="K1089">
        <v>2.7256648209639201E-4</v>
      </c>
      <c r="L1089">
        <v>2.3837814320365699E-4</v>
      </c>
      <c r="N1089">
        <f t="shared" si="83"/>
        <v>1.9079653746747441E-4</v>
      </c>
      <c r="O1089" s="2">
        <f t="shared" si="84"/>
        <v>7.1513442961097115E-5</v>
      </c>
      <c r="Q1089">
        <f>N1089+O1089</f>
        <v>2.6230998042857151E-4</v>
      </c>
      <c r="S1089">
        <f>IF(H1089&gt;$B$5,$B$5,($B$3 - $B$5)*(($B$5-H1089)/($B$5-$B$6))^(1/$B$2)+$B$5)</f>
        <v>45.2</v>
      </c>
      <c r="T1089">
        <f>K1089*S1089</f>
        <v>1.232000499075692E-2</v>
      </c>
      <c r="U1089" s="3">
        <f>S1089*N1089/Q1089+$B$7*O1089/Q1089</f>
        <v>47.871769255114536</v>
      </c>
      <c r="V1089">
        <f>IF(U1089-H1089&lt;=10,10,U1089-H1089)</f>
        <v>46.771769255114535</v>
      </c>
      <c r="X1089">
        <f t="shared" si="85"/>
        <v>0</v>
      </c>
      <c r="Y1089">
        <f t="shared" si="86"/>
        <v>1</v>
      </c>
      <c r="AA1089">
        <f>((Y1089*V1089)+H1089+273)/(Y1089*V1089)</f>
        <v>6.8603727069834317</v>
      </c>
      <c r="AB1089">
        <f t="shared" si="87"/>
        <v>3.8235529122427462E-5</v>
      </c>
      <c r="AD1089">
        <f>AA1089*$C$28</f>
        <v>3.8677186837519564</v>
      </c>
      <c r="AF1089">
        <f>(Q1089-X1089)/AD1089+X1089</f>
        <v>6.782033593356189E-5</v>
      </c>
      <c r="AH1089">
        <f>Q1089/AF1089</f>
        <v>3.8677186837519564</v>
      </c>
      <c r="AT1089" s="1"/>
    </row>
    <row r="1090" spans="6:46" x14ac:dyDescent="0.35">
      <c r="F1090" s="4">
        <v>44242.333333333336</v>
      </c>
      <c r="H1090">
        <v>1.3</v>
      </c>
      <c r="I1090">
        <v>2.0083333333333302</v>
      </c>
      <c r="K1090">
        <v>2.6818007469564498E-4</v>
      </c>
      <c r="L1090">
        <v>2.28962987907939E-4</v>
      </c>
      <c r="N1090">
        <f t="shared" ref="N1090:N1153" si="88">$C$13*K1090</f>
        <v>1.8772605228695147E-4</v>
      </c>
      <c r="O1090" s="2">
        <f t="shared" ref="O1090:O1153" si="89">$C$14*L1090</f>
        <v>6.8688896372381706E-5</v>
      </c>
      <c r="Q1090">
        <f>N1090+O1090</f>
        <v>2.5641494865933317E-4</v>
      </c>
      <c r="S1090">
        <f>IF(H1090&gt;$B$5,$B$5,($B$3 - $B$5)*(($B$5-H1090)/($B$5-$B$6))^(1/$B$2)+$B$5)</f>
        <v>44.93333333333333</v>
      </c>
      <c r="T1090">
        <f>K1090*S1090</f>
        <v>1.2050224689657647E-2</v>
      </c>
      <c r="U1090" s="3">
        <f>S1090*N1090/Q1090+$B$7*O1090/Q1090</f>
        <v>47.630010056345469</v>
      </c>
      <c r="V1090">
        <f>IF(U1090-H1090&lt;=10,10,U1090-H1090)</f>
        <v>46.330010056345472</v>
      </c>
      <c r="X1090">
        <f t="shared" ref="X1090:X1153" si="90">IF(Q1090-$C$20&lt;=0,0,Q1090-$C$20)</f>
        <v>0</v>
      </c>
      <c r="Y1090">
        <f t="shared" ref="Y1090:Y1153" si="91">1-(X1090/Q1090)</f>
        <v>1</v>
      </c>
      <c r="AA1090">
        <f>((Y1090*V1090)+H1090+273)/(Y1090*V1090)</f>
        <v>6.9205685400543349</v>
      </c>
      <c r="AB1090">
        <f t="shared" ref="AB1090:AB1153" si="92">(Q1090-X1090)/AA1090</f>
        <v>3.7051139248932285E-5</v>
      </c>
      <c r="AD1090">
        <f>AA1090*$C$28</f>
        <v>3.901655695368738</v>
      </c>
      <c r="AF1090">
        <f>(Q1090-X1090)/AD1090+X1090</f>
        <v>6.571952234629454E-5</v>
      </c>
      <c r="AH1090">
        <f>Q1090/AF1090</f>
        <v>3.9016556953687385</v>
      </c>
      <c r="AT1090" s="1"/>
    </row>
    <row r="1091" spans="6:46" x14ac:dyDescent="0.35">
      <c r="F1091" s="4">
        <v>44242.375</v>
      </c>
      <c r="H1091">
        <v>1.4</v>
      </c>
      <c r="I1091">
        <v>2.0083333333333302</v>
      </c>
      <c r="K1091">
        <v>2.6172230824454598E-4</v>
      </c>
      <c r="L1091">
        <v>1.7561327224968699E-4</v>
      </c>
      <c r="N1091">
        <f t="shared" si="88"/>
        <v>1.8320561577118218E-4</v>
      </c>
      <c r="O1091" s="2">
        <f t="shared" si="89"/>
        <v>5.2683981674906102E-5</v>
      </c>
      <c r="Q1091">
        <f>N1091+O1091</f>
        <v>2.3588959744608829E-4</v>
      </c>
      <c r="S1091">
        <f>IF(H1091&gt;$B$5,$B$5,($B$3 - $B$5)*(($B$5-H1091)/($B$5-$B$6))^(1/$B$2)+$B$5)</f>
        <v>44.8</v>
      </c>
      <c r="T1091">
        <f>K1091*S1091</f>
        <v>1.1725159409355659E-2</v>
      </c>
      <c r="U1091" s="3">
        <f>S1091*N1091/Q1091+$B$7*O1091/Q1091</f>
        <v>47.07808525217758</v>
      </c>
      <c r="V1091">
        <f>IF(U1091-H1091&lt;=10,10,U1091-H1091)</f>
        <v>45.678085252177581</v>
      </c>
      <c r="X1091">
        <f t="shared" si="90"/>
        <v>0</v>
      </c>
      <c r="Y1091">
        <f t="shared" si="91"/>
        <v>1</v>
      </c>
      <c r="AA1091">
        <f>((Y1091*V1091)+H1091+273)/(Y1091*V1091)</f>
        <v>7.0072570574073856</v>
      </c>
      <c r="AB1091">
        <f t="shared" si="92"/>
        <v>3.3663614095151384E-5</v>
      </c>
      <c r="AD1091">
        <f>AA1091*$C$28</f>
        <v>3.950528666642128</v>
      </c>
      <c r="AF1091">
        <f>(Q1091-X1091)/AD1091+X1091</f>
        <v>5.9710893743897279E-5</v>
      </c>
      <c r="AH1091">
        <f>Q1091/AF1091</f>
        <v>3.950528666642128</v>
      </c>
      <c r="AT1091" s="1"/>
    </row>
    <row r="1092" spans="6:46" x14ac:dyDescent="0.35">
      <c r="F1092" s="4">
        <v>44242.416666666664</v>
      </c>
      <c r="H1092">
        <v>1.7</v>
      </c>
      <c r="I1092">
        <v>2.0083333333333302</v>
      </c>
      <c r="K1092">
        <v>2.5075628974268003E-4</v>
      </c>
      <c r="L1092">
        <v>1.44231443419306E-4</v>
      </c>
      <c r="N1092">
        <f t="shared" si="88"/>
        <v>1.7552940281987601E-4</v>
      </c>
      <c r="O1092" s="2">
        <f t="shared" si="89"/>
        <v>4.3269433025791807E-5</v>
      </c>
      <c r="Q1092">
        <f>N1092+O1092</f>
        <v>2.1879883584566783E-4</v>
      </c>
      <c r="S1092">
        <f>IF(H1092&gt;$B$5,$B$5,($B$3 - $B$5)*(($B$5-H1092)/($B$5-$B$6))^(1/$B$2)+$B$5)</f>
        <v>44.4</v>
      </c>
      <c r="T1092">
        <f>K1092*S1092</f>
        <v>1.1133579264574993E-2</v>
      </c>
      <c r="U1092" s="3">
        <f>S1092*N1092/Q1092+$B$7*O1092/Q1092</f>
        <v>46.496245111637201</v>
      </c>
      <c r="V1092">
        <f>IF(U1092-H1092&lt;=10,10,U1092-H1092)</f>
        <v>44.796245111637198</v>
      </c>
      <c r="X1092">
        <f t="shared" si="90"/>
        <v>0</v>
      </c>
      <c r="Y1092">
        <f t="shared" si="91"/>
        <v>1</v>
      </c>
      <c r="AA1092">
        <f>((Y1092*V1092)+H1092+273)/(Y1092*V1092)</f>
        <v>7.1322103965503638</v>
      </c>
      <c r="AB1092">
        <f t="shared" si="92"/>
        <v>3.067756329110738E-5</v>
      </c>
      <c r="AD1092">
        <f>AA1092*$C$28</f>
        <v>4.0209744550915714</v>
      </c>
      <c r="AF1092">
        <f>(Q1092-X1092)/AD1092+X1092</f>
        <v>5.4414380963950949E-5</v>
      </c>
      <c r="AH1092">
        <f>Q1092/AF1092</f>
        <v>4.0209744550915714</v>
      </c>
      <c r="AT1092" s="1"/>
    </row>
    <row r="1093" spans="6:46" x14ac:dyDescent="0.35">
      <c r="F1093" s="4">
        <v>44242.458333333336</v>
      </c>
      <c r="H1093">
        <v>2.4</v>
      </c>
      <c r="I1093">
        <v>2.0083333333333302</v>
      </c>
      <c r="K1093">
        <v>2.3869366939062699E-4</v>
      </c>
      <c r="L1093">
        <v>1.3481628812358801E-4</v>
      </c>
      <c r="N1093">
        <f t="shared" si="88"/>
        <v>1.6708556857343888E-4</v>
      </c>
      <c r="O1093" s="2">
        <f t="shared" si="89"/>
        <v>4.0444886437076405E-5</v>
      </c>
      <c r="Q1093">
        <f>N1093+O1093</f>
        <v>2.0753045501051528E-4</v>
      </c>
      <c r="S1093">
        <f>IF(H1093&gt;$B$5,$B$5,($B$3 - $B$5)*(($B$5-H1093)/($B$5-$B$6))^(1/$B$2)+$B$5)</f>
        <v>43.466666666666669</v>
      </c>
      <c r="T1093">
        <f>K1093*S1093</f>
        <v>1.0375218162845921E-2</v>
      </c>
      <c r="U1093" s="3">
        <f>S1093*N1093/Q1093+$B$7*O1093/Q1093</f>
        <v>45.71435776763775</v>
      </c>
      <c r="V1093">
        <f>IF(U1093-H1093&lt;=10,10,U1093-H1093)</f>
        <v>43.314357767637752</v>
      </c>
      <c r="X1093">
        <f t="shared" si="90"/>
        <v>0</v>
      </c>
      <c r="Y1093">
        <f t="shared" si="91"/>
        <v>1</v>
      </c>
      <c r="AA1093">
        <f>((Y1093*V1093)+H1093+273)/(Y1093*V1093)</f>
        <v>7.3581688427056546</v>
      </c>
      <c r="AB1093">
        <f t="shared" si="92"/>
        <v>2.8204089828170448E-5</v>
      </c>
      <c r="AD1093">
        <f>AA1093*$C$28</f>
        <v>4.1483645753188236</v>
      </c>
      <c r="AF1093">
        <f>(Q1093-X1093)/AD1093+X1093</f>
        <v>5.0027053129621681E-5</v>
      </c>
      <c r="AH1093">
        <f>Q1093/AF1093</f>
        <v>4.1483645753188236</v>
      </c>
      <c r="AT1093" s="1"/>
    </row>
    <row r="1094" spans="6:46" x14ac:dyDescent="0.35">
      <c r="F1094" s="4">
        <v>44242.5</v>
      </c>
      <c r="H1094">
        <v>1.9</v>
      </c>
      <c r="I1094">
        <v>2.0083333333333302</v>
      </c>
      <c r="K1094">
        <v>2.26996582988636E-4</v>
      </c>
      <c r="L1094">
        <v>1.3167749859394599E-4</v>
      </c>
      <c r="N1094">
        <f t="shared" si="88"/>
        <v>1.5889760809204519E-4</v>
      </c>
      <c r="O1094" s="2">
        <f t="shared" si="89"/>
        <v>3.9503249578183801E-5</v>
      </c>
      <c r="Q1094">
        <f>N1094+O1094</f>
        <v>1.98400857670229E-4</v>
      </c>
      <c r="S1094">
        <f>IF(H1094&gt;$B$5,$B$5,($B$3 - $B$5)*(($B$5-H1094)/($B$5-$B$6))^(1/$B$2)+$B$5)</f>
        <v>44.13333333333334</v>
      </c>
      <c r="T1094">
        <f>K1094*S1094</f>
        <v>1.0018115862565137E-2</v>
      </c>
      <c r="U1094" s="3">
        <f>S1094*N1094/Q1094+$B$7*O1094/Q1094</f>
        <v>46.296976426700255</v>
      </c>
      <c r="V1094">
        <f>IF(U1094-H1094&lt;=10,10,U1094-H1094)</f>
        <v>44.396976426700256</v>
      </c>
      <c r="X1094">
        <f t="shared" si="90"/>
        <v>0</v>
      </c>
      <c r="Y1094">
        <f t="shared" si="91"/>
        <v>1</v>
      </c>
      <c r="AA1094">
        <f>((Y1094*V1094)+H1094+273)/(Y1094*V1094)</f>
        <v>7.1918630980166407</v>
      </c>
      <c r="AB1094">
        <f t="shared" si="92"/>
        <v>2.7586851274316337E-5</v>
      </c>
      <c r="AD1094">
        <f>AA1094*$C$28</f>
        <v>4.0546052617331023</v>
      </c>
      <c r="AF1094">
        <f>(Q1094-X1094)/AD1094+X1094</f>
        <v>4.8932225176816461E-5</v>
      </c>
      <c r="AH1094">
        <f>Q1094/AF1094</f>
        <v>4.0546052617331023</v>
      </c>
      <c r="AT1094" s="1"/>
    </row>
    <row r="1095" spans="6:46" x14ac:dyDescent="0.35">
      <c r="F1095" s="4">
        <v>44242.541666666664</v>
      </c>
      <c r="H1095">
        <v>1.6</v>
      </c>
      <c r="I1095">
        <v>2.0083333333333302</v>
      </c>
      <c r="K1095">
        <v>2.22975709537951E-4</v>
      </c>
      <c r="L1095">
        <v>1.3167749859394599E-4</v>
      </c>
      <c r="N1095">
        <f t="shared" si="88"/>
        <v>1.560829966765657E-4</v>
      </c>
      <c r="O1095" s="2">
        <f t="shared" si="89"/>
        <v>3.9503249578183801E-5</v>
      </c>
      <c r="Q1095">
        <f>N1095+O1095</f>
        <v>1.9558624625474951E-4</v>
      </c>
      <c r="S1095">
        <f>IF(H1095&gt;$B$5,$B$5,($B$3 - $B$5)*(($B$5-H1095)/($B$5-$B$6))^(1/$B$2)+$B$5)</f>
        <v>44.533333333333331</v>
      </c>
      <c r="T1095">
        <f>K1095*S1095</f>
        <v>9.9298515980900844E-3</v>
      </c>
      <c r="U1095" s="3">
        <f>S1095*N1095/Q1095+$B$7*O1095/Q1095</f>
        <v>46.647323215047479</v>
      </c>
      <c r="V1095">
        <f>IF(U1095-H1095&lt;=10,10,U1095-H1095)</f>
        <v>45.047323215047477</v>
      </c>
      <c r="X1095">
        <f t="shared" si="90"/>
        <v>0</v>
      </c>
      <c r="Y1095">
        <f t="shared" si="91"/>
        <v>1</v>
      </c>
      <c r="AA1095">
        <f>((Y1095*V1095)+H1095+273)/(Y1095*V1095)</f>
        <v>7.0958117020430072</v>
      </c>
      <c r="AB1095">
        <f t="shared" si="92"/>
        <v>2.7563618436836034E-5</v>
      </c>
      <c r="AD1095">
        <f>AA1095*$C$28</f>
        <v>4.0004537171049925</v>
      </c>
      <c r="AF1095">
        <f>(Q1095-X1095)/AD1095+X1095</f>
        <v>4.8891015891139807E-5</v>
      </c>
      <c r="AH1095">
        <f>Q1095/AF1095</f>
        <v>4.0004537171049925</v>
      </c>
      <c r="AT1095" s="1"/>
    </row>
    <row r="1096" spans="6:46" x14ac:dyDescent="0.35">
      <c r="F1096" s="4">
        <v>44242.583333333336</v>
      </c>
      <c r="H1096">
        <v>1.6</v>
      </c>
      <c r="I1096">
        <v>2.0083333333333302</v>
      </c>
      <c r="K1096">
        <v>2.2126988443766101E-4</v>
      </c>
      <c r="L1096">
        <v>1.19125009720435E-4</v>
      </c>
      <c r="N1096">
        <f t="shared" si="88"/>
        <v>1.5488891910636269E-4</v>
      </c>
      <c r="O1096" s="2">
        <f t="shared" si="89"/>
        <v>3.5737502916130507E-5</v>
      </c>
      <c r="Q1096">
        <f>N1096+O1096</f>
        <v>1.9062642202249318E-4</v>
      </c>
      <c r="S1096">
        <f>IF(H1096&gt;$B$5,$B$5,($B$3 - $B$5)*(($B$5-H1096)/($B$5-$B$6))^(1/$B$2)+$B$5)</f>
        <v>44.533333333333331</v>
      </c>
      <c r="T1096">
        <f>K1096*S1096</f>
        <v>9.8538855202905031E-3</v>
      </c>
      <c r="U1096" s="3">
        <f>S1096*N1096/Q1096+$B$7*O1096/Q1096</f>
        <v>46.49556147859029</v>
      </c>
      <c r="V1096">
        <f>IF(U1096-H1096&lt;=10,10,U1096-H1096)</f>
        <v>44.895561478590288</v>
      </c>
      <c r="X1096">
        <f t="shared" si="90"/>
        <v>0</v>
      </c>
      <c r="Y1096">
        <f t="shared" si="91"/>
        <v>1</v>
      </c>
      <c r="AA1096">
        <f>((Y1096*V1096)+H1096+273)/(Y1096*V1096)</f>
        <v>7.1164175467757707</v>
      </c>
      <c r="AB1096">
        <f t="shared" si="92"/>
        <v>2.6786851778934773E-5</v>
      </c>
      <c r="AD1096">
        <f>AA1096*$C$28</f>
        <v>4.0120708134452938</v>
      </c>
      <c r="AF1096">
        <f>(Q1096-X1096)/AD1096+X1096</f>
        <v>4.7513224687775679E-5</v>
      </c>
      <c r="AH1096">
        <f>Q1096/AF1096</f>
        <v>4.0120708134452938</v>
      </c>
      <c r="AT1096" s="1"/>
    </row>
    <row r="1097" spans="6:46" x14ac:dyDescent="0.35">
      <c r="F1097" s="4">
        <v>44242.625</v>
      </c>
      <c r="H1097">
        <v>2.7</v>
      </c>
      <c r="I1097">
        <v>2.0083333333333302</v>
      </c>
      <c r="K1097">
        <v>2.22488330937868E-4</v>
      </c>
      <c r="L1097">
        <v>1.0657203552964101E-4</v>
      </c>
      <c r="N1097">
        <f t="shared" si="88"/>
        <v>1.5574183165650759E-4</v>
      </c>
      <c r="O1097" s="2">
        <f t="shared" si="89"/>
        <v>3.1971610658892304E-5</v>
      </c>
      <c r="Q1097">
        <f>N1097+O1097</f>
        <v>1.8771344231539991E-4</v>
      </c>
      <c r="S1097">
        <f>IF(H1097&gt;$B$5,$B$5,($B$3 - $B$5)*(($B$5-H1097)/($B$5-$B$6))^(1/$B$2)+$B$5)</f>
        <v>43.066666666666663</v>
      </c>
      <c r="T1097">
        <f>K1097*S1097</f>
        <v>9.5818307857241814E-3</v>
      </c>
      <c r="U1097" s="3">
        <f>S1097*N1097/Q1097+$B$7*O1097/Q1097</f>
        <v>45.099168348432549</v>
      </c>
      <c r="V1097">
        <f>IF(U1097-H1097&lt;=10,10,U1097-H1097)</f>
        <v>42.399168348432546</v>
      </c>
      <c r="X1097">
        <f t="shared" si="90"/>
        <v>0</v>
      </c>
      <c r="Y1097">
        <f t="shared" si="91"/>
        <v>1</v>
      </c>
      <c r="AA1097">
        <f>((Y1097*V1097)+H1097+273)/(Y1097*V1097)</f>
        <v>7.5024860330825893</v>
      </c>
      <c r="AB1097">
        <f t="shared" si="92"/>
        <v>2.5020165514159979E-5</v>
      </c>
      <c r="AD1097">
        <f>AA1097*$C$28</f>
        <v>4.2297272530402932</v>
      </c>
      <c r="AF1097">
        <f>(Q1097-X1097)/AD1097+X1097</f>
        <v>4.4379561869024306E-5</v>
      </c>
      <c r="AH1097">
        <f>Q1097/AF1097</f>
        <v>4.2297272530402932</v>
      </c>
      <c r="AT1097" s="1"/>
    </row>
    <row r="1098" spans="6:46" x14ac:dyDescent="0.35">
      <c r="F1098" s="4">
        <v>44242.666666666664</v>
      </c>
      <c r="H1098">
        <v>2.7</v>
      </c>
      <c r="I1098">
        <v>2.0083333333333302</v>
      </c>
      <c r="K1098">
        <v>2.2736211693869801E-4</v>
      </c>
      <c r="L1098" s="2">
        <v>9.4018940009526307E-5</v>
      </c>
      <c r="N1098">
        <f t="shared" si="88"/>
        <v>1.5915348185708859E-4</v>
      </c>
      <c r="O1098" s="2">
        <f t="shared" si="89"/>
        <v>2.8205682002857897E-5</v>
      </c>
      <c r="Q1098">
        <f>N1098+O1098</f>
        <v>1.8735916385994648E-4</v>
      </c>
      <c r="S1098">
        <f>IF(H1098&gt;$B$5,$B$5,($B$3 - $B$5)*(($B$5-H1098)/($B$5-$B$6))^(1/$B$2)+$B$5)</f>
        <v>43.066666666666663</v>
      </c>
      <c r="T1098">
        <f>K1098*S1098</f>
        <v>9.7917285028265924E-3</v>
      </c>
      <c r="U1098" s="3">
        <f>S1098*N1098/Q1098+$B$7*O1098/Q1098</f>
        <v>44.863151014161446</v>
      </c>
      <c r="V1098">
        <f>IF(U1098-H1098&lt;=10,10,U1098-H1098)</f>
        <v>42.163151014161443</v>
      </c>
      <c r="X1098">
        <f t="shared" si="90"/>
        <v>0</v>
      </c>
      <c r="Y1098">
        <f t="shared" si="91"/>
        <v>1</v>
      </c>
      <c r="AA1098">
        <f>((Y1098*V1098)+H1098+273)/(Y1098*V1098)</f>
        <v>7.5388851015285816</v>
      </c>
      <c r="AB1098">
        <f t="shared" si="92"/>
        <v>2.4852370255909274E-5</v>
      </c>
      <c r="AD1098">
        <f>AA1098*$C$28</f>
        <v>4.2502482018447836</v>
      </c>
      <c r="AF1098">
        <f>(Q1098-X1098)/AD1098+X1098</f>
        <v>4.4081934739393534E-5</v>
      </c>
      <c r="AH1098">
        <f>Q1098/AF1098</f>
        <v>4.2502482018447836</v>
      </c>
      <c r="AL1098" s="2"/>
      <c r="AT1098" s="1"/>
    </row>
    <row r="1099" spans="6:46" x14ac:dyDescent="0.35">
      <c r="F1099" s="4">
        <v>44242.708333333336</v>
      </c>
      <c r="H1099">
        <v>2.6</v>
      </c>
      <c r="I1099">
        <v>2.0083333333333302</v>
      </c>
      <c r="K1099">
        <v>2.3223590293952701E-4</v>
      </c>
      <c r="L1099">
        <v>1.3795386436002199E-4</v>
      </c>
      <c r="N1099">
        <f t="shared" si="88"/>
        <v>1.625651320576689E-4</v>
      </c>
      <c r="O1099" s="2">
        <f t="shared" si="89"/>
        <v>4.1386159308006606E-5</v>
      </c>
      <c r="Q1099">
        <f>N1099+O1099</f>
        <v>2.0395129136567552E-4</v>
      </c>
      <c r="S1099">
        <f>IF(H1099&gt;$B$5,$B$5,($B$3 - $B$5)*(($B$5-H1099)/($B$5-$B$6))^(1/$B$2)+$B$5)</f>
        <v>43.2</v>
      </c>
      <c r="T1099">
        <f>K1099*S1099</f>
        <v>1.0032591006987567E-2</v>
      </c>
      <c r="U1099" s="3">
        <f>S1099*N1099/Q1099+$B$7*O1099/Q1099</f>
        <v>45.594477017352524</v>
      </c>
      <c r="V1099">
        <f>IF(U1099-H1099&lt;=10,10,U1099-H1099)</f>
        <v>42.994477017352523</v>
      </c>
      <c r="X1099">
        <f t="shared" si="90"/>
        <v>0</v>
      </c>
      <c r="Y1099">
        <f t="shared" si="91"/>
        <v>1</v>
      </c>
      <c r="AA1099">
        <f>((Y1099*V1099)+H1099+273)/(Y1099*V1099)</f>
        <v>7.4101256514590963</v>
      </c>
      <c r="AB1099">
        <f t="shared" si="92"/>
        <v>2.7523324294172574E-5</v>
      </c>
      <c r="AD1099">
        <f>AA1099*$C$28</f>
        <v>4.1776566165164182</v>
      </c>
      <c r="AF1099">
        <f>(Q1099-X1099)/AD1099+X1099</f>
        <v>4.881954408587616E-5</v>
      </c>
      <c r="AH1099">
        <f>Q1099/AF1099</f>
        <v>4.1776566165164182</v>
      </c>
      <c r="AT1099" s="1"/>
    </row>
    <row r="1100" spans="6:46" x14ac:dyDescent="0.35">
      <c r="F1100" s="4">
        <v>44242.75</v>
      </c>
      <c r="H1100">
        <v>2.6</v>
      </c>
      <c r="I1100">
        <v>2.0083333333333302</v>
      </c>
      <c r="K1100">
        <v>2.3954658194077201E-4</v>
      </c>
      <c r="L1100">
        <v>1.6619811695396899E-4</v>
      </c>
      <c r="N1100">
        <f t="shared" si="88"/>
        <v>1.6768260735854039E-4</v>
      </c>
      <c r="O1100" s="2">
        <f t="shared" si="89"/>
        <v>4.9859435086190706E-5</v>
      </c>
      <c r="Q1100">
        <f>N1100+O1100</f>
        <v>2.1754204244473109E-4</v>
      </c>
      <c r="S1100">
        <f>IF(H1100&gt;$B$5,$B$5,($B$3 - $B$5)*(($B$5-H1100)/($B$5-$B$6))^(1/$B$2)+$B$5)</f>
        <v>43.2</v>
      </c>
      <c r="T1100">
        <f>K1100*S1100</f>
        <v>1.0348412339841351E-2</v>
      </c>
      <c r="U1100" s="3">
        <f>S1100*N1100/Q1100+$B$7*O1100/Q1100</f>
        <v>45.904494852605453</v>
      </c>
      <c r="V1100">
        <f>IF(U1100-H1100&lt;=10,10,U1100-H1100)</f>
        <v>43.304494852605451</v>
      </c>
      <c r="X1100">
        <f t="shared" si="90"/>
        <v>0</v>
      </c>
      <c r="Y1100">
        <f t="shared" si="91"/>
        <v>1</v>
      </c>
      <c r="AA1100">
        <f>((Y1100*V1100)+H1100+273)/(Y1100*V1100)</f>
        <v>7.3642354203196136</v>
      </c>
      <c r="AB1100">
        <f t="shared" si="92"/>
        <v>2.9540343298162729E-5</v>
      </c>
      <c r="AD1100">
        <f>AA1100*$C$28</f>
        <v>4.151784770778475</v>
      </c>
      <c r="AF1100">
        <f>(Q1100-X1100)/AD1100+X1100</f>
        <v>5.2397235033920399E-5</v>
      </c>
      <c r="AH1100">
        <f>Q1100/AF1100</f>
        <v>4.151784770778475</v>
      </c>
      <c r="AT1100" s="1"/>
    </row>
    <row r="1101" spans="6:46" x14ac:dyDescent="0.35">
      <c r="F1101" s="4">
        <v>44242.791666666664</v>
      </c>
      <c r="H1101">
        <v>2.9</v>
      </c>
      <c r="I1101">
        <v>2.0083333333333302</v>
      </c>
      <c r="K1101">
        <v>2.5075628974268003E-4</v>
      </c>
      <c r="L1101">
        <v>1.9758115907755799E-4</v>
      </c>
      <c r="N1101">
        <f t="shared" si="88"/>
        <v>1.7552940281987601E-4</v>
      </c>
      <c r="O1101" s="2">
        <f t="shared" si="89"/>
        <v>5.9274347723267405E-5</v>
      </c>
      <c r="Q1101">
        <f>N1101+O1101</f>
        <v>2.3480375054314343E-4</v>
      </c>
      <c r="S1101">
        <f>IF(H1101&gt;$B$5,$B$5,($B$3 - $B$5)*(($B$5-H1101)/($B$5-$B$6))^(1/$B$2)+$B$5)</f>
        <v>42.800000000000004</v>
      </c>
      <c r="T1101">
        <f>K1101*S1101</f>
        <v>1.0732369200986707E-2</v>
      </c>
      <c r="U1101" s="3">
        <f>S1101*N1101/Q1101+$B$7*O1101/Q1101</f>
        <v>45.87979340428376</v>
      </c>
      <c r="V1101">
        <f>IF(U1101-H1101&lt;=10,10,U1101-H1101)</f>
        <v>42.979793404283761</v>
      </c>
      <c r="X1101">
        <f t="shared" si="90"/>
        <v>0</v>
      </c>
      <c r="Y1101">
        <f t="shared" si="91"/>
        <v>1</v>
      </c>
      <c r="AA1101">
        <f>((Y1101*V1101)+H1101+273)/(Y1101*V1101)</f>
        <v>7.4192956305020594</v>
      </c>
      <c r="AB1101">
        <f t="shared" si="92"/>
        <v>3.1647714585980771E-5</v>
      </c>
      <c r="AD1101">
        <f>AA1101*$C$28</f>
        <v>4.1828264375726389</v>
      </c>
      <c r="AF1101">
        <f>(Q1101-X1101)/AD1101+X1101</f>
        <v>5.6135188501726073E-5</v>
      </c>
      <c r="AH1101">
        <f>Q1101/AF1101</f>
        <v>4.1828264375726389</v>
      </c>
      <c r="AT1101" s="1"/>
    </row>
    <row r="1102" spans="6:46" x14ac:dyDescent="0.35">
      <c r="F1102" s="4">
        <v>44242.833333333336</v>
      </c>
      <c r="H1102">
        <v>2.8</v>
      </c>
      <c r="I1102">
        <v>2.0083333333333302</v>
      </c>
      <c r="K1102">
        <v>2.59650949194194E-4</v>
      </c>
      <c r="L1102">
        <v>1.6306054071753501E-4</v>
      </c>
      <c r="N1102">
        <f t="shared" si="88"/>
        <v>1.8175566443593579E-4</v>
      </c>
      <c r="O1102" s="2">
        <f t="shared" si="89"/>
        <v>4.8918162215260513E-5</v>
      </c>
      <c r="Q1102">
        <f>N1102+O1102</f>
        <v>2.3067382665119631E-4</v>
      </c>
      <c r="S1102">
        <f>IF(H1102&gt;$B$5,$B$5,($B$3 - $B$5)*(($B$5-H1102)/($B$5-$B$6))^(1/$B$2)+$B$5)</f>
        <v>42.933333333333337</v>
      </c>
      <c r="T1102">
        <f>K1102*S1102</f>
        <v>1.114768075207073E-2</v>
      </c>
      <c r="U1102" s="3">
        <f>S1102*N1102/Q1102+$B$7*O1102/Q1102</f>
        <v>45.492267591141626</v>
      </c>
      <c r="V1102">
        <f>IF(U1102-H1102&lt;=10,10,U1102-H1102)</f>
        <v>42.692267591141629</v>
      </c>
      <c r="X1102">
        <f t="shared" si="90"/>
        <v>0</v>
      </c>
      <c r="Y1102">
        <f t="shared" si="91"/>
        <v>1</v>
      </c>
      <c r="AA1102">
        <f>((Y1102*V1102)+H1102+273)/(Y1102*V1102)</f>
        <v>7.4601862482757113</v>
      </c>
      <c r="AB1102">
        <f t="shared" si="92"/>
        <v>3.0920652511123627E-5</v>
      </c>
      <c r="AD1102">
        <f>AA1102*$C$28</f>
        <v>4.2058796174956949</v>
      </c>
      <c r="AF1102">
        <f>(Q1102-X1102)/AD1102+X1102</f>
        <v>5.484556088853212E-5</v>
      </c>
      <c r="AH1102">
        <f>Q1102/AF1102</f>
        <v>4.2058796174956949</v>
      </c>
      <c r="AT1102" s="1"/>
    </row>
    <row r="1103" spans="6:46" x14ac:dyDescent="0.35">
      <c r="F1103" s="4">
        <v>44242.875</v>
      </c>
      <c r="H1103">
        <v>2.9</v>
      </c>
      <c r="I1103">
        <v>2.0083333333333302</v>
      </c>
      <c r="K1103">
        <v>2.6574318169523002E-4</v>
      </c>
      <c r="L1103">
        <v>1.6306054071753501E-4</v>
      </c>
      <c r="N1103">
        <f t="shared" si="88"/>
        <v>1.8602022718666102E-4</v>
      </c>
      <c r="O1103" s="2">
        <f t="shared" si="89"/>
        <v>4.8918162215260513E-5</v>
      </c>
      <c r="Q1103">
        <f>N1103+O1103</f>
        <v>2.3493838940192153E-4</v>
      </c>
      <c r="S1103">
        <f>IF(H1103&gt;$B$5,$B$5,($B$3 - $B$5)*(($B$5-H1103)/($B$5-$B$6))^(1/$B$2)+$B$5)</f>
        <v>42.800000000000004</v>
      </c>
      <c r="T1103">
        <f>K1103*S1103</f>
        <v>1.1373808176555845E-2</v>
      </c>
      <c r="U1103" s="3">
        <f>S1103*N1103/Q1103+$B$7*O1103/Q1103</f>
        <v>45.340247170951699</v>
      </c>
      <c r="V1103">
        <f>IF(U1103-H1103&lt;=10,10,U1103-H1103)</f>
        <v>42.4402471709517</v>
      </c>
      <c r="X1103">
        <f t="shared" si="90"/>
        <v>0</v>
      </c>
      <c r="Y1103">
        <f t="shared" si="91"/>
        <v>1</v>
      </c>
      <c r="AA1103">
        <f>((Y1103*V1103)+H1103+273)/(Y1103*V1103)</f>
        <v>7.5009046457401451</v>
      </c>
      <c r="AB1103">
        <f t="shared" si="92"/>
        <v>3.1321340624606646E-5</v>
      </c>
      <c r="AD1103">
        <f>AA1103*$C$28</f>
        <v>4.2288357036111499</v>
      </c>
      <c r="AF1103">
        <f>(Q1103-X1103)/AD1103+X1103</f>
        <v>5.5556282123067463E-5</v>
      </c>
      <c r="AH1103">
        <f>Q1103/AF1103</f>
        <v>4.2288357036111499</v>
      </c>
      <c r="AT1103" s="1"/>
    </row>
    <row r="1104" spans="6:46" x14ac:dyDescent="0.35">
      <c r="F1104" s="4">
        <v>44242.916666666664</v>
      </c>
      <c r="H1104">
        <v>3.2</v>
      </c>
      <c r="I1104">
        <v>2.0083333333333302</v>
      </c>
      <c r="K1104">
        <v>2.6537764774516801E-4</v>
      </c>
      <c r="L1104">
        <v>1.2540113282786999E-4</v>
      </c>
      <c r="N1104">
        <f t="shared" si="88"/>
        <v>1.8576435342161759E-4</v>
      </c>
      <c r="O1104" s="2">
        <f t="shared" si="89"/>
        <v>3.7620339848361003E-5</v>
      </c>
      <c r="Q1104">
        <f>N1104+O1104</f>
        <v>2.2338469326997859E-4</v>
      </c>
      <c r="S1104">
        <f>IF(H1104&gt;$B$5,$B$5,($B$3 - $B$5)*(($B$5-H1104)/($B$5-$B$6))^(1/$B$2)+$B$5)</f>
        <v>42.400000000000006</v>
      </c>
      <c r="T1104">
        <f>K1104*S1104</f>
        <v>1.1252012264395126E-2</v>
      </c>
      <c r="U1104" s="3">
        <f>S1104*N1104/Q1104+$B$7*O1104/Q1104</f>
        <v>44.521972974739427</v>
      </c>
      <c r="V1104">
        <f>IF(U1104-H1104&lt;=10,10,U1104-H1104)</f>
        <v>41.321972974739424</v>
      </c>
      <c r="X1104">
        <f t="shared" si="90"/>
        <v>0</v>
      </c>
      <c r="Y1104">
        <f t="shared" si="91"/>
        <v>1</v>
      </c>
      <c r="AA1104">
        <f>((Y1104*V1104)+H1104+273)/(Y1104*V1104)</f>
        <v>7.6840951705971081</v>
      </c>
      <c r="AB1104">
        <f t="shared" si="92"/>
        <v>2.9071047183896347E-5</v>
      </c>
      <c r="AD1104">
        <f>AA1104*$C$28</f>
        <v>4.3321142638203298</v>
      </c>
      <c r="AF1104">
        <f>(Q1104-X1104)/AD1104+X1104</f>
        <v>5.1564820239294417E-5</v>
      </c>
      <c r="AH1104">
        <f>Q1104/AF1104</f>
        <v>4.3321142638203298</v>
      </c>
      <c r="AT1104" s="1"/>
    </row>
    <row r="1105" spans="6:46" x14ac:dyDescent="0.35">
      <c r="F1105" s="4">
        <v>44242.958333333336</v>
      </c>
      <c r="H1105">
        <v>3.3</v>
      </c>
      <c r="I1105">
        <v>2.0083333333333302</v>
      </c>
      <c r="K1105">
        <v>2.59650949194194E-4</v>
      </c>
      <c r="L1105" s="2">
        <v>9.7157122892564402E-5</v>
      </c>
      <c r="N1105">
        <f t="shared" si="88"/>
        <v>1.8175566443593579E-4</v>
      </c>
      <c r="O1105" s="2">
        <f t="shared" si="89"/>
        <v>2.9147136867769326E-5</v>
      </c>
      <c r="Q1105">
        <f>N1105+O1105</f>
        <v>2.1090280130370512E-4</v>
      </c>
      <c r="S1105">
        <f>IF(H1105&gt;$B$5,$B$5,($B$3 - $B$5)*(($B$5-H1105)/($B$5-$B$6))^(1/$B$2)+$B$5)</f>
        <v>42.266666666666666</v>
      </c>
      <c r="T1105">
        <f>K1105*S1105</f>
        <v>1.09745801192746E-2</v>
      </c>
      <c r="U1105" s="3">
        <f>S1105*N1105/Q1105+$B$7*O1105/Q1105</f>
        <v>44.026435655771486</v>
      </c>
      <c r="V1105">
        <f>IF(U1105-H1105&lt;=10,10,U1105-H1105)</f>
        <v>40.726435655771489</v>
      </c>
      <c r="X1105">
        <f t="shared" si="90"/>
        <v>0</v>
      </c>
      <c r="Y1105">
        <f t="shared" si="91"/>
        <v>1</v>
      </c>
      <c r="AA1105">
        <f>((Y1105*V1105)+H1105+273)/(Y1105*V1105)</f>
        <v>7.7842912238956155</v>
      </c>
      <c r="AB1105">
        <f t="shared" si="92"/>
        <v>2.7093385285521179E-5</v>
      </c>
      <c r="AD1105">
        <f>AA1105*$C$28</f>
        <v>4.3886024699182817</v>
      </c>
      <c r="AF1105">
        <f>(Q1105-X1105)/AD1105+X1105</f>
        <v>4.8056939025427892E-5</v>
      </c>
      <c r="AH1105">
        <f>Q1105/AF1105</f>
        <v>4.3886024699182817</v>
      </c>
      <c r="AL1105" s="2"/>
      <c r="AT1105" s="1"/>
    </row>
    <row r="1106" spans="6:46" x14ac:dyDescent="0.35">
      <c r="F1106" s="4">
        <v>44243</v>
      </c>
      <c r="H1106">
        <v>3.7</v>
      </c>
      <c r="I1106">
        <v>7.1541666666666703</v>
      </c>
      <c r="K1106">
        <v>1.74359694179677E-4</v>
      </c>
      <c r="L1106" s="2">
        <v>3.7530556150953302E-5</v>
      </c>
      <c r="N1106">
        <f t="shared" si="88"/>
        <v>1.220517859257739E-4</v>
      </c>
      <c r="O1106" s="2">
        <f t="shared" si="89"/>
        <v>1.1259166845285992E-5</v>
      </c>
      <c r="Q1106">
        <f>N1106+O1106</f>
        <v>1.3331095277105989E-4</v>
      </c>
      <c r="S1106">
        <f>IF(H1106&gt;$B$5,$B$5,($B$3 - $B$5)*(($B$5-H1106)/($B$5-$B$6))^(1/$B$2)+$B$5)</f>
        <v>41.733333333333334</v>
      </c>
      <c r="T1106">
        <f>K1106*S1106</f>
        <v>7.2766112370985202E-3</v>
      </c>
      <c r="U1106" s="3">
        <f>S1106*N1106/Q1106+$B$7*O1106/Q1106</f>
        <v>42.853808510922946</v>
      </c>
      <c r="V1106">
        <f>IF(U1106-H1106&lt;=10,10,U1106-H1106)</f>
        <v>39.153808510922943</v>
      </c>
      <c r="X1106">
        <f t="shared" si="90"/>
        <v>0</v>
      </c>
      <c r="Y1106">
        <f t="shared" si="91"/>
        <v>1</v>
      </c>
      <c r="AA1106">
        <f>((Y1106*V1106)+H1106+273)/(Y1106*V1106)</f>
        <v>8.0670009003800374</v>
      </c>
      <c r="AB1106">
        <f t="shared" si="92"/>
        <v>1.6525466454922497E-5</v>
      </c>
      <c r="AD1106">
        <f>AA1106*$C$28</f>
        <v>4.5479876147957921</v>
      </c>
      <c r="AF1106">
        <f>(Q1106-X1106)/AD1106+X1106</f>
        <v>2.9312074715719217E-5</v>
      </c>
      <c r="AH1106">
        <f>Q1106/AF1106</f>
        <v>4.5479876147957921</v>
      </c>
      <c r="AL1106" s="2"/>
      <c r="AT1106" s="1"/>
    </row>
    <row r="1107" spans="6:46" x14ac:dyDescent="0.35">
      <c r="F1107" s="4">
        <v>44243.041666666664</v>
      </c>
      <c r="H1107">
        <v>3.6</v>
      </c>
      <c r="I1107">
        <v>7.1541666666666703</v>
      </c>
      <c r="K1107">
        <v>1.74359694179677E-4</v>
      </c>
      <c r="L1107" s="2">
        <v>1.56056199026532E-5</v>
      </c>
      <c r="N1107">
        <f t="shared" si="88"/>
        <v>1.220517859257739E-4</v>
      </c>
      <c r="O1107" s="2">
        <f t="shared" si="89"/>
        <v>4.6816859707959604E-6</v>
      </c>
      <c r="Q1107">
        <f>N1107+O1107</f>
        <v>1.2673347189656986E-4</v>
      </c>
      <c r="S1107">
        <f>IF(H1107&gt;$B$5,$B$5,($B$3 - $B$5)*(($B$5-H1107)/($B$5-$B$6))^(1/$B$2)+$B$5)</f>
        <v>41.866666666666667</v>
      </c>
      <c r="T1107">
        <f>K1107*S1107</f>
        <v>7.2998591963224771E-3</v>
      </c>
      <c r="U1107" s="3">
        <f>S1107*N1107/Q1107+$B$7*O1107/Q1107</f>
        <v>42.351827701840023</v>
      </c>
      <c r="V1107">
        <f>IF(U1107-H1107&lt;=10,10,U1107-H1107)</f>
        <v>38.751827701840021</v>
      </c>
      <c r="X1107">
        <f t="shared" si="90"/>
        <v>0</v>
      </c>
      <c r="Y1107">
        <f t="shared" si="91"/>
        <v>1</v>
      </c>
      <c r="AA1107">
        <f>((Y1107*V1107)+H1107+273)/(Y1107*V1107)</f>
        <v>8.1377278544946261</v>
      </c>
      <c r="AB1107">
        <f t="shared" si="92"/>
        <v>1.5573569694466065E-5</v>
      </c>
      <c r="AD1107">
        <f>AA1107*$C$28</f>
        <v>4.5878618276932048</v>
      </c>
      <c r="AF1107">
        <f>(Q1107-X1107)/AD1107+X1107</f>
        <v>2.7623646189949002E-5</v>
      </c>
      <c r="AH1107">
        <f>Q1107/AF1107</f>
        <v>4.5878618276932048</v>
      </c>
      <c r="AL1107" s="2"/>
      <c r="AT1107" s="1"/>
    </row>
    <row r="1108" spans="6:46" x14ac:dyDescent="0.35">
      <c r="F1108" s="4">
        <v>44243.083333333336</v>
      </c>
      <c r="H1108">
        <v>4.0999999999999996</v>
      </c>
      <c r="I1108">
        <v>7.1541666666666703</v>
      </c>
      <c r="K1108">
        <v>1.7509076207980099E-4</v>
      </c>
      <c r="L1108" s="2">
        <v>3.0954506962448998E-6</v>
      </c>
      <c r="N1108">
        <f t="shared" si="88"/>
        <v>1.2256353345586069E-4</v>
      </c>
      <c r="O1108" s="2">
        <f t="shared" si="89"/>
        <v>9.2863520887347003E-7</v>
      </c>
      <c r="Q1108">
        <f>N1108+O1108</f>
        <v>1.2349216866473415E-4</v>
      </c>
      <c r="S1108">
        <f>IF(H1108&gt;$B$5,$B$5,($B$3 - $B$5)*(($B$5-H1108)/($B$5-$B$6))^(1/$B$2)+$B$5)</f>
        <v>41.2</v>
      </c>
      <c r="T1108">
        <f>K1108*S1108</f>
        <v>7.2137393976878014E-3</v>
      </c>
      <c r="U1108" s="3">
        <f>S1108*N1108/Q1108+$B$7*O1108/Q1108</f>
        <v>41.30377310578492</v>
      </c>
      <c r="V1108">
        <f>IF(U1108-H1108&lt;=10,10,U1108-H1108)</f>
        <v>37.203773105784919</v>
      </c>
      <c r="X1108">
        <f t="shared" si="90"/>
        <v>0</v>
      </c>
      <c r="Y1108">
        <f t="shared" si="91"/>
        <v>1</v>
      </c>
      <c r="AA1108">
        <f>((Y1108*V1108)+H1108+273)/(Y1108*V1108)</f>
        <v>8.4481692814354066</v>
      </c>
      <c r="AB1108">
        <f t="shared" si="92"/>
        <v>1.4617624783644477E-5</v>
      </c>
      <c r="AD1108">
        <f>AA1108*$C$28</f>
        <v>4.7628814889380289</v>
      </c>
      <c r="AF1108">
        <f>(Q1108-X1108)/AD1108+X1108</f>
        <v>2.5928037250464733E-5</v>
      </c>
      <c r="AH1108">
        <f>Q1108/AF1108</f>
        <v>4.7628814889380289</v>
      </c>
      <c r="AL1108" s="2"/>
      <c r="AT1108" s="1"/>
    </row>
    <row r="1109" spans="6:46" x14ac:dyDescent="0.35">
      <c r="F1109" s="4">
        <v>44243.125</v>
      </c>
      <c r="H1109">
        <v>4</v>
      </c>
      <c r="I1109">
        <v>7.1541666666666703</v>
      </c>
      <c r="K1109">
        <v>1.7777134438025699E-4</v>
      </c>
      <c r="L1109" s="2">
        <v>6.2336942439434004E-6</v>
      </c>
      <c r="N1109">
        <f t="shared" si="88"/>
        <v>1.2443994106617988E-4</v>
      </c>
      <c r="O1109" s="2">
        <f t="shared" si="89"/>
        <v>1.8701082731830205E-6</v>
      </c>
      <c r="Q1109">
        <f>N1109+O1109</f>
        <v>1.2631004933936289E-4</v>
      </c>
      <c r="S1109">
        <f>IF(H1109&gt;$B$5,$B$5,($B$3 - $B$5)*(($B$5-H1109)/($B$5-$B$6))^(1/$B$2)+$B$5)</f>
        <v>41.333333333333329</v>
      </c>
      <c r="T1109">
        <f>K1109*S1109</f>
        <v>7.347882234383955E-3</v>
      </c>
      <c r="U1109" s="3">
        <f>S1109*N1109/Q1109+$B$7*O1109/Q1109</f>
        <v>41.53567785408876</v>
      </c>
      <c r="V1109">
        <f>IF(U1109-H1109&lt;=10,10,U1109-H1109)</f>
        <v>37.53567785408876</v>
      </c>
      <c r="X1109">
        <f t="shared" si="90"/>
        <v>0</v>
      </c>
      <c r="Y1109">
        <f t="shared" si="91"/>
        <v>1</v>
      </c>
      <c r="AA1109">
        <f>((Y1109*V1109)+H1109+273)/(Y1109*V1109)</f>
        <v>8.3796456021594512</v>
      </c>
      <c r="AB1109">
        <f t="shared" si="92"/>
        <v>1.507343571986058E-5</v>
      </c>
      <c r="AD1109">
        <f>AA1109*$C$28</f>
        <v>4.7242494311862311</v>
      </c>
      <c r="AF1109">
        <f>(Q1109-X1109)/AD1109+X1109</f>
        <v>2.6736532687192848E-5</v>
      </c>
      <c r="AH1109">
        <f>Q1109/AF1109</f>
        <v>4.7242494311862311</v>
      </c>
      <c r="AL1109" s="2"/>
      <c r="AT1109" s="1"/>
    </row>
    <row r="1110" spans="6:46" x14ac:dyDescent="0.35">
      <c r="F1110" s="4">
        <v>44243.166666666664</v>
      </c>
      <c r="H1110">
        <v>3.8</v>
      </c>
      <c r="I1110">
        <v>7.1541666666666703</v>
      </c>
      <c r="K1110">
        <v>1.79355324830527E-4</v>
      </c>
      <c r="L1110" s="2">
        <v>2.1882106998050199E-5</v>
      </c>
      <c r="N1110">
        <f t="shared" si="88"/>
        <v>1.2554872738136888E-4</v>
      </c>
      <c r="O1110" s="2">
        <f t="shared" si="89"/>
        <v>6.5646320994150608E-6</v>
      </c>
      <c r="Q1110">
        <f>N1110+O1110</f>
        <v>1.3211335948078395E-4</v>
      </c>
      <c r="S1110">
        <f>IF(H1110&gt;$B$5,$B$5,($B$3 - $B$5)*(($B$5-H1110)/($B$5-$B$6))^(1/$B$2)+$B$5)</f>
        <v>41.599999999999994</v>
      </c>
      <c r="T1110">
        <f>K1110*S1110</f>
        <v>7.461181512949922E-3</v>
      </c>
      <c r="U1110" s="3">
        <f>S1110*N1110/Q1110+$B$7*O1110/Q1110</f>
        <v>42.265837811390725</v>
      </c>
      <c r="V1110">
        <f>IF(U1110-H1110&lt;=10,10,U1110-H1110)</f>
        <v>38.465837811390728</v>
      </c>
      <c r="X1110">
        <f t="shared" si="90"/>
        <v>0</v>
      </c>
      <c r="Y1110">
        <f t="shared" si="91"/>
        <v>1</v>
      </c>
      <c r="AA1110">
        <f>((Y1110*V1110)+H1110+273)/(Y1110*V1110)</f>
        <v>8.1959956093308435</v>
      </c>
      <c r="AB1110">
        <f t="shared" si="92"/>
        <v>1.6119256985737973E-5</v>
      </c>
      <c r="AD1110">
        <f>AA1110*$C$28</f>
        <v>4.6207118336135702</v>
      </c>
      <c r="AF1110">
        <f>(Q1110-X1110)/AD1110+X1110</f>
        <v>2.8591559966955642E-5</v>
      </c>
      <c r="AH1110">
        <f>Q1110/AF1110</f>
        <v>4.6207118336135702</v>
      </c>
      <c r="AL1110" s="2"/>
      <c r="AT1110" s="1"/>
    </row>
    <row r="1111" spans="6:46" x14ac:dyDescent="0.35">
      <c r="F1111" s="4">
        <v>44243.208333333336</v>
      </c>
      <c r="H1111">
        <v>4</v>
      </c>
      <c r="I1111">
        <v>7.1541666666666703</v>
      </c>
      <c r="K1111">
        <v>1.7898979088046499E-4</v>
      </c>
      <c r="L1111" s="2">
        <v>8.4604148701770398E-5</v>
      </c>
      <c r="N1111">
        <f t="shared" si="88"/>
        <v>1.2529285361632548E-4</v>
      </c>
      <c r="O1111" s="2">
        <f t="shared" si="89"/>
        <v>2.5381244610531124E-5</v>
      </c>
      <c r="Q1111">
        <f>N1111+O1111</f>
        <v>1.5067409822685661E-4</v>
      </c>
      <c r="S1111">
        <f>IF(H1111&gt;$B$5,$B$5,($B$3 - $B$5)*(($B$5-H1111)/($B$5-$B$6))^(1/$B$2)+$B$5)</f>
        <v>41.333333333333329</v>
      </c>
      <c r="T1111">
        <f>K1111*S1111</f>
        <v>7.3982446897258858E-3</v>
      </c>
      <c r="U1111" s="3">
        <f>S1111*N1111/Q1111+$B$7*O1111/Q1111</f>
        <v>43.635500817720704</v>
      </c>
      <c r="V1111">
        <f>IF(U1111-H1111&lt;=10,10,U1111-H1111)</f>
        <v>39.635500817720704</v>
      </c>
      <c r="X1111">
        <f t="shared" si="90"/>
        <v>0</v>
      </c>
      <c r="Y1111">
        <f t="shared" si="91"/>
        <v>1</v>
      </c>
      <c r="AA1111">
        <f>((Y1111*V1111)+H1111+273)/(Y1111*V1111)</f>
        <v>7.9886842422880546</v>
      </c>
      <c r="AB1111">
        <f t="shared" si="92"/>
        <v>1.8860940507482338E-5</v>
      </c>
      <c r="AD1111">
        <f>AA1111*$C$28</f>
        <v>4.5038345031954501</v>
      </c>
      <c r="AF1111">
        <f>(Q1111-X1111)/AD1111+X1111</f>
        <v>3.345462585713441E-5</v>
      </c>
      <c r="AH1111">
        <f>Q1111/AF1111</f>
        <v>4.5038345031954501</v>
      </c>
      <c r="AL1111" s="2"/>
      <c r="AT1111" s="1"/>
    </row>
    <row r="1112" spans="6:46" x14ac:dyDescent="0.35">
      <c r="F1112" s="4">
        <v>44243.25</v>
      </c>
      <c r="H1112">
        <v>4.3</v>
      </c>
      <c r="I1112">
        <v>7.1541666666666703</v>
      </c>
      <c r="K1112">
        <v>1.7862425693040201E-4</v>
      </c>
      <c r="L1112">
        <v>1.8188963801576399E-4</v>
      </c>
      <c r="N1112">
        <f t="shared" si="88"/>
        <v>1.2503697985128138E-4</v>
      </c>
      <c r="O1112" s="2">
        <f t="shared" si="89"/>
        <v>5.4566891404729205E-5</v>
      </c>
      <c r="Q1112">
        <f>N1112+O1112</f>
        <v>1.7960387125601058E-4</v>
      </c>
      <c r="S1112">
        <f>IF(H1112&gt;$B$5,$B$5,($B$3 - $B$5)*(($B$5-H1112)/($B$5-$B$6))^(1/$B$2)+$B$5)</f>
        <v>40.933333333333337</v>
      </c>
      <c r="T1112">
        <f>K1112*S1112</f>
        <v>7.311686250351123E-3</v>
      </c>
      <c r="U1112" s="3">
        <f>S1112*N1112/Q1112+$B$7*O1112/Q1112</f>
        <v>45.207040058353812</v>
      </c>
      <c r="V1112">
        <f>IF(U1112-H1112&lt;=10,10,U1112-H1112)</f>
        <v>40.907040058353815</v>
      </c>
      <c r="X1112">
        <f t="shared" si="90"/>
        <v>0</v>
      </c>
      <c r="Y1112">
        <f t="shared" si="91"/>
        <v>1</v>
      </c>
      <c r="AA1112">
        <f>((Y1112*V1112)+H1112+273)/(Y1112*V1112)</f>
        <v>7.7787842778268015</v>
      </c>
      <c r="AB1112">
        <f t="shared" si="92"/>
        <v>2.3088938430644773E-5</v>
      </c>
      <c r="AD1112">
        <f>AA1112*$C$28</f>
        <v>4.3854977817168539</v>
      </c>
      <c r="AF1112">
        <f>(Q1112-X1112)/AD1112+X1112</f>
        <v>4.0954044488354178E-5</v>
      </c>
      <c r="AH1112">
        <f>Q1112/AF1112</f>
        <v>4.3854977817168539</v>
      </c>
      <c r="AT1112" s="1"/>
    </row>
    <row r="1113" spans="6:46" x14ac:dyDescent="0.35">
      <c r="F1113" s="4">
        <v>44243.291666666664</v>
      </c>
      <c r="H1113">
        <v>4.8</v>
      </c>
      <c r="I1113">
        <v>7.1541666666666703</v>
      </c>
      <c r="K1113">
        <v>1.7362862627955201E-4</v>
      </c>
      <c r="L1113">
        <v>2.3837814320365699E-4</v>
      </c>
      <c r="N1113">
        <f t="shared" si="88"/>
        <v>1.215400383956864E-4</v>
      </c>
      <c r="O1113" s="2">
        <f t="shared" si="89"/>
        <v>7.1513442961097115E-5</v>
      </c>
      <c r="Q1113">
        <f>N1113+O1113</f>
        <v>1.9305348135678353E-4</v>
      </c>
      <c r="S1113">
        <f>IF(H1113&gt;$B$5,$B$5,($B$3 - $B$5)*(($B$5-H1113)/($B$5-$B$6))^(1/$B$2)+$B$5)</f>
        <v>40.266666666666666</v>
      </c>
      <c r="T1113">
        <f>K1113*S1113</f>
        <v>6.9914460181899609E-3</v>
      </c>
      <c r="U1113" s="3">
        <f>S1113*N1113/Q1113+$B$7*O1113/Q1113</f>
        <v>45.72438431855889</v>
      </c>
      <c r="V1113">
        <f>IF(U1113-H1113&lt;=10,10,U1113-H1113)</f>
        <v>40.924384318558893</v>
      </c>
      <c r="X1113">
        <f t="shared" si="90"/>
        <v>0</v>
      </c>
      <c r="Y1113">
        <f t="shared" si="91"/>
        <v>1</v>
      </c>
      <c r="AA1113">
        <f>((Y1113*V1113)+H1113+273)/(Y1113*V1113)</f>
        <v>7.7881290000011036</v>
      </c>
      <c r="AB1113">
        <f t="shared" si="92"/>
        <v>2.4788172018819433E-5</v>
      </c>
      <c r="AD1113">
        <f>AA1113*$C$28</f>
        <v>4.390766118889152</v>
      </c>
      <c r="AF1113">
        <f>(Q1113-X1113)/AD1113+X1113</f>
        <v>4.3968063005283773E-5</v>
      </c>
      <c r="AH1113">
        <f>Q1113/AF1113</f>
        <v>4.390766118889152</v>
      </c>
      <c r="AT1113" s="1"/>
    </row>
    <row r="1114" spans="6:46" x14ac:dyDescent="0.35">
      <c r="F1114" s="4">
        <v>44243.333333333336</v>
      </c>
      <c r="H1114">
        <v>5.0999999999999996</v>
      </c>
      <c r="I1114">
        <v>7.1541666666666703</v>
      </c>
      <c r="K1114">
        <v>1.6558687937818299E-4</v>
      </c>
      <c r="L1114">
        <v>2.28962987907939E-4</v>
      </c>
      <c r="N1114">
        <f t="shared" si="88"/>
        <v>1.1591081556472809E-4</v>
      </c>
      <c r="O1114" s="2">
        <f t="shared" si="89"/>
        <v>6.8688896372381706E-5</v>
      </c>
      <c r="Q1114">
        <f>N1114+O1114</f>
        <v>1.845997119371098E-4</v>
      </c>
      <c r="S1114">
        <f>IF(H1114&gt;$B$5,$B$5,($B$3 - $B$5)*(($B$5-H1114)/($B$5-$B$6))^(1/$B$2)+$B$5)</f>
        <v>39.866666666666667</v>
      </c>
      <c r="T1114">
        <f>K1114*S1114</f>
        <v>6.6013969245435622E-3</v>
      </c>
      <c r="U1114" s="3">
        <f>S1114*N1114/Q1114+$B$7*O1114/Q1114</f>
        <v>45.497726185633752</v>
      </c>
      <c r="V1114">
        <f>IF(U1114-H1114&lt;=10,10,U1114-H1114)</f>
        <v>40.397726185633751</v>
      </c>
      <c r="X1114">
        <f t="shared" si="90"/>
        <v>0</v>
      </c>
      <c r="Y1114">
        <f t="shared" si="91"/>
        <v>1</v>
      </c>
      <c r="AA1114">
        <f>((Y1114*V1114)+H1114+273)/(Y1114*V1114)</f>
        <v>7.8840508181596114</v>
      </c>
      <c r="AB1114">
        <f t="shared" si="92"/>
        <v>2.3414322940678515E-5</v>
      </c>
      <c r="AD1114">
        <f>AA1114*$C$28</f>
        <v>4.4448446105567356</v>
      </c>
      <c r="AF1114">
        <f>(Q1114-X1114)/AD1114+X1114</f>
        <v>4.1531195825985892E-5</v>
      </c>
      <c r="AH1114">
        <f>Q1114/AF1114</f>
        <v>4.4448446105567356</v>
      </c>
      <c r="AT1114" s="1"/>
    </row>
    <row r="1115" spans="6:46" x14ac:dyDescent="0.35">
      <c r="F1115" s="4">
        <v>44243.375</v>
      </c>
      <c r="H1115">
        <v>5.5</v>
      </c>
      <c r="I1115">
        <v>7.1541666666666703</v>
      </c>
      <c r="K1115">
        <v>1.5413348227623399E-4</v>
      </c>
      <c r="L1115">
        <v>1.7561327224968699E-4</v>
      </c>
      <c r="N1115">
        <f t="shared" si="88"/>
        <v>1.0789343759336379E-4</v>
      </c>
      <c r="O1115" s="2">
        <f t="shared" si="89"/>
        <v>5.2683981674906102E-5</v>
      </c>
      <c r="Q1115">
        <f>N1115+O1115</f>
        <v>1.6057741926826989E-4</v>
      </c>
      <c r="S1115">
        <f>IF(H1115&gt;$B$5,$B$5,($B$3 - $B$5)*(($B$5-H1115)/($B$5-$B$6))^(1/$B$2)+$B$5)</f>
        <v>39.333333333333329</v>
      </c>
      <c r="T1115">
        <f>K1115*S1115</f>
        <v>6.0625836361985364E-3</v>
      </c>
      <c r="U1115" s="3">
        <f>S1115*N1115/Q1115+$B$7*O1115/Q1115</f>
        <v>44.473423287043431</v>
      </c>
      <c r="V1115">
        <f>IF(U1115-H1115&lt;=10,10,U1115-H1115)</f>
        <v>38.973423287043431</v>
      </c>
      <c r="X1115">
        <f t="shared" si="90"/>
        <v>0</v>
      </c>
      <c r="Y1115">
        <f t="shared" si="91"/>
        <v>1</v>
      </c>
      <c r="AA1115">
        <f>((Y1115*V1115)+H1115+273)/(Y1115*V1115)</f>
        <v>8.1458952411959746</v>
      </c>
      <c r="AB1115">
        <f t="shared" si="92"/>
        <v>1.9712679148657211E-5</v>
      </c>
      <c r="AD1115">
        <f>AA1115*$C$28</f>
        <v>4.5924664104894255</v>
      </c>
      <c r="AF1115">
        <f>(Q1115-X1115)/AD1115+X1115</f>
        <v>3.4965398745541815E-5</v>
      </c>
      <c r="AH1115">
        <f>Q1115/AF1115</f>
        <v>4.5924664104894255</v>
      </c>
      <c r="AT1115" s="1"/>
    </row>
    <row r="1116" spans="6:46" x14ac:dyDescent="0.35">
      <c r="F1116" s="4">
        <v>44243.416666666664</v>
      </c>
      <c r="H1116">
        <v>6</v>
      </c>
      <c r="I1116">
        <v>7.1541666666666703</v>
      </c>
      <c r="K1116">
        <v>1.42192706574202E-4</v>
      </c>
      <c r="L1116">
        <v>1.44231443419306E-4</v>
      </c>
      <c r="N1116">
        <f t="shared" si="88"/>
        <v>9.9534894601941394E-5</v>
      </c>
      <c r="O1116" s="2">
        <f t="shared" si="89"/>
        <v>4.3269433025791807E-5</v>
      </c>
      <c r="Q1116">
        <f>N1116+O1116</f>
        <v>1.4280432762773319E-4</v>
      </c>
      <c r="S1116">
        <f>IF(H1116&gt;$B$5,$B$5,($B$3 - $B$5)*(($B$5-H1116)/($B$5-$B$6))^(1/$B$2)+$B$5)</f>
        <v>38.666666666666671</v>
      </c>
      <c r="T1116">
        <f>K1116*S1116</f>
        <v>5.4981179875358112E-3</v>
      </c>
      <c r="U1116" s="3">
        <f>S1116*N1116/Q1116+$B$7*O1116/Q1116</f>
        <v>43.615634842175581</v>
      </c>
      <c r="V1116">
        <f>IF(U1116-H1116&lt;=10,10,U1116-H1116)</f>
        <v>37.615634842175581</v>
      </c>
      <c r="X1116">
        <f t="shared" si="90"/>
        <v>0</v>
      </c>
      <c r="Y1116">
        <f t="shared" si="91"/>
        <v>1</v>
      </c>
      <c r="AA1116">
        <f>((Y1116*V1116)+H1116+273)/(Y1116*V1116)</f>
        <v>8.4171285735467194</v>
      </c>
      <c r="AB1116">
        <f t="shared" si="92"/>
        <v>1.6965919717151217E-5</v>
      </c>
      <c r="AD1116">
        <f>AA1116*$C$28</f>
        <v>4.7453814592769943</v>
      </c>
      <c r="AF1116">
        <f>(Q1116-X1116)/AD1116+X1116</f>
        <v>3.0093329451641354E-5</v>
      </c>
      <c r="AH1116">
        <f>Q1116/AF1116</f>
        <v>4.7453814592769943</v>
      </c>
      <c r="AT1116" s="1"/>
    </row>
    <row r="1117" spans="6:46" x14ac:dyDescent="0.35">
      <c r="F1117" s="4">
        <v>44243.458333333336</v>
      </c>
      <c r="H1117">
        <v>7</v>
      </c>
      <c r="I1117">
        <v>7.1541666666666703</v>
      </c>
      <c r="K1117">
        <v>1.33419891772709E-4</v>
      </c>
      <c r="L1117">
        <v>1.3481628812358801E-4</v>
      </c>
      <c r="N1117">
        <f t="shared" si="88"/>
        <v>9.3393924240896292E-5</v>
      </c>
      <c r="O1117" s="2">
        <f t="shared" si="89"/>
        <v>4.0444886437076405E-5</v>
      </c>
      <c r="Q1117">
        <f>N1117+O1117</f>
        <v>1.338388106779727E-4</v>
      </c>
      <c r="S1117">
        <f>IF(H1117&gt;$B$5,$B$5,($B$3 - $B$5)*(($B$5-H1117)/($B$5-$B$6))^(1/$B$2)+$B$5)</f>
        <v>37.333333333333336</v>
      </c>
      <c r="T1117">
        <f>K1117*S1117</f>
        <v>4.9810092928478031E-3</v>
      </c>
      <c r="U1117" s="3">
        <f>S1117*N1117/Q1117+$B$7*O1117/Q1117</f>
        <v>42.672041316731566</v>
      </c>
      <c r="V1117">
        <f>IF(U1117-H1117&lt;=10,10,U1117-H1117)</f>
        <v>35.672041316731566</v>
      </c>
      <c r="X1117">
        <f t="shared" si="90"/>
        <v>0</v>
      </c>
      <c r="Y1117">
        <f t="shared" si="91"/>
        <v>1</v>
      </c>
      <c r="AA1117">
        <f>((Y1117*V1117)+H1117+273)/(Y1117*V1117)</f>
        <v>8.849284472225289</v>
      </c>
      <c r="AB1117">
        <f t="shared" si="92"/>
        <v>1.5124252259947619E-5</v>
      </c>
      <c r="AD1117">
        <f>AA1117*$C$28</f>
        <v>4.989020910805813</v>
      </c>
      <c r="AF1117">
        <f>(Q1117-X1117)/AD1117+X1117</f>
        <v>2.6826668613091745E-5</v>
      </c>
      <c r="AH1117">
        <f>Q1117/AF1117</f>
        <v>4.989020910805813</v>
      </c>
      <c r="AT1117" s="1"/>
    </row>
    <row r="1118" spans="6:46" x14ac:dyDescent="0.35">
      <c r="F1118" s="4">
        <v>44243.5</v>
      </c>
      <c r="H1118">
        <v>7.6</v>
      </c>
      <c r="I1118">
        <v>7.1541666666666703</v>
      </c>
      <c r="K1118">
        <v>1.2586552347142299E-4</v>
      </c>
      <c r="L1118">
        <v>1.3167749859394599E-4</v>
      </c>
      <c r="N1118">
        <f t="shared" si="88"/>
        <v>8.8105866429996093E-5</v>
      </c>
      <c r="O1118" s="2">
        <f t="shared" si="89"/>
        <v>3.9503249578183801E-5</v>
      </c>
      <c r="Q1118">
        <f>N1118+O1118</f>
        <v>1.2760911600817989E-4</v>
      </c>
      <c r="S1118">
        <f>IF(H1118&gt;$B$5,$B$5,($B$3 - $B$5)*(($B$5-H1118)/($B$5-$B$6))^(1/$B$2)+$B$5)</f>
        <v>36.533333333333331</v>
      </c>
      <c r="T1118">
        <f>K1118*S1118</f>
        <v>4.5982871241559862E-3</v>
      </c>
      <c r="U1118" s="3">
        <f>S1118*N1118/Q1118+$B$7*O1118/Q1118</f>
        <v>42.249957388339716</v>
      </c>
      <c r="V1118">
        <f>IF(U1118-H1118&lt;=10,10,U1118-H1118)</f>
        <v>34.649957388339715</v>
      </c>
      <c r="X1118">
        <f t="shared" si="90"/>
        <v>0</v>
      </c>
      <c r="Y1118">
        <f t="shared" si="91"/>
        <v>1</v>
      </c>
      <c r="AA1118">
        <f>((Y1118*V1118)+H1118+273)/(Y1118*V1118)</f>
        <v>9.0981340569967504</v>
      </c>
      <c r="AB1118">
        <f t="shared" si="92"/>
        <v>1.4025855764352524E-5</v>
      </c>
      <c r="AD1118">
        <f>AA1118*$C$28</f>
        <v>5.1293165229501438</v>
      </c>
      <c r="AF1118">
        <f>(Q1118-X1118)/AD1118+X1118</f>
        <v>2.487838592865489E-5</v>
      </c>
      <c r="AH1118">
        <f>Q1118/AF1118</f>
        <v>5.1293165229501438</v>
      </c>
      <c r="AT1118" s="1"/>
    </row>
    <row r="1119" spans="6:46" x14ac:dyDescent="0.35">
      <c r="F1119" s="4">
        <v>44243.541666666664</v>
      </c>
      <c r="H1119">
        <v>8.6</v>
      </c>
      <c r="I1119">
        <v>7.1541666666666703</v>
      </c>
      <c r="K1119">
        <v>1.2428154302115301E-4</v>
      </c>
      <c r="L1119">
        <v>1.3167749859394599E-4</v>
      </c>
      <c r="N1119">
        <f t="shared" si="88"/>
        <v>8.6997080114807103E-5</v>
      </c>
      <c r="O1119" s="2">
        <f t="shared" si="89"/>
        <v>3.9503249578183801E-5</v>
      </c>
      <c r="Q1119">
        <f>N1119+O1119</f>
        <v>1.2650032969299091E-4</v>
      </c>
      <c r="S1119">
        <f>IF(H1119&gt;$B$5,$B$5,($B$3 - $B$5)*(($B$5-H1119)/($B$5-$B$6))^(1/$B$2)+$B$5)</f>
        <v>35.200000000000003</v>
      </c>
      <c r="T1119">
        <f>K1119*S1119</f>
        <v>4.3747103143445864E-3</v>
      </c>
      <c r="U1119" s="3">
        <f>S1119*N1119/Q1119+$B$7*O1119/Q1119</f>
        <v>41.383101210457774</v>
      </c>
      <c r="V1119">
        <f>IF(U1119-H1119&lt;=10,10,U1119-H1119)</f>
        <v>32.783101210457772</v>
      </c>
      <c r="X1119">
        <f t="shared" si="90"/>
        <v>0</v>
      </c>
      <c r="Y1119">
        <f t="shared" si="91"/>
        <v>1</v>
      </c>
      <c r="AA1119">
        <f>((Y1119*V1119)+H1119+273)/(Y1119*V1119)</f>
        <v>9.5897913742879801</v>
      </c>
      <c r="AB1119">
        <f t="shared" si="92"/>
        <v>1.3191145120441503E-5</v>
      </c>
      <c r="AD1119">
        <f>AA1119*$C$28</f>
        <v>5.4065014913637333</v>
      </c>
      <c r="AF1119">
        <f>(Q1119-X1119)/AD1119+X1119</f>
        <v>2.3397816479854985E-5</v>
      </c>
      <c r="AH1119">
        <f>Q1119/AF1119</f>
        <v>5.4065014913637333</v>
      </c>
      <c r="AT1119" s="1"/>
    </row>
    <row r="1120" spans="6:46" x14ac:dyDescent="0.35">
      <c r="F1120" s="4">
        <v>44243.583333333336</v>
      </c>
      <c r="H1120">
        <v>10.6</v>
      </c>
      <c r="I1120">
        <v>7.1541666666666703</v>
      </c>
      <c r="K1120">
        <v>1.2696212532160899E-4</v>
      </c>
      <c r="L1120">
        <v>1.19125009720435E-4</v>
      </c>
      <c r="N1120">
        <f t="shared" si="88"/>
        <v>8.8873487725126292E-5</v>
      </c>
      <c r="O1120" s="2">
        <f t="shared" si="89"/>
        <v>3.5737502916130507E-5</v>
      </c>
      <c r="Q1120">
        <f>N1120+O1120</f>
        <v>1.2461099064125679E-4</v>
      </c>
      <c r="S1120">
        <f>IF(H1120&gt;$B$5,$B$5,($B$3 - $B$5)*(($B$5-H1120)/($B$5-$B$6))^(1/$B$2)+$B$5)</f>
        <v>32.533333333333331</v>
      </c>
      <c r="T1120">
        <f>K1120*S1120</f>
        <v>4.1305011437963455E-3</v>
      </c>
      <c r="U1120" s="3">
        <f>S1120*N1120/Q1120+$B$7*O1120/Q1120</f>
        <v>38.976605803794726</v>
      </c>
      <c r="V1120">
        <f>IF(U1120-H1120&lt;=10,10,U1120-H1120)</f>
        <v>28.376605803794725</v>
      </c>
      <c r="X1120">
        <f t="shared" si="90"/>
        <v>0</v>
      </c>
      <c r="Y1120">
        <f t="shared" si="91"/>
        <v>1</v>
      </c>
      <c r="AA1120">
        <f>((Y1120*V1120)+H1120+273)/(Y1120*V1120)</f>
        <v>10.994148065519342</v>
      </c>
      <c r="AB1120">
        <f t="shared" si="92"/>
        <v>1.1334301657449108E-5</v>
      </c>
      <c r="AD1120">
        <f>AA1120*$C$28</f>
        <v>6.1982451538907739</v>
      </c>
      <c r="AF1120">
        <f>(Q1120-X1120)/AD1120+X1120</f>
        <v>2.0104237174780953E-5</v>
      </c>
      <c r="AH1120">
        <f>Q1120/AF1120</f>
        <v>6.1982451538907739</v>
      </c>
      <c r="AT1120" s="1"/>
    </row>
    <row r="1121" spans="6:46" x14ac:dyDescent="0.35">
      <c r="F1121" s="4">
        <v>44243.625</v>
      </c>
      <c r="H1121">
        <v>11.1</v>
      </c>
      <c r="I1121">
        <v>7.1541666666666703</v>
      </c>
      <c r="K1121">
        <v>1.32323289922522E-4</v>
      </c>
      <c r="L1121">
        <v>1.0657203552964101E-4</v>
      </c>
      <c r="N1121">
        <f t="shared" si="88"/>
        <v>9.2626302945765388E-5</v>
      </c>
      <c r="O1121" s="2">
        <f t="shared" si="89"/>
        <v>3.1971610658892304E-5</v>
      </c>
      <c r="Q1121">
        <f>N1121+O1121</f>
        <v>1.2459791360465769E-4</v>
      </c>
      <c r="S1121">
        <f>IF(H1121&gt;$B$5,$B$5,($B$3 - $B$5)*(($B$5-H1121)/($B$5-$B$6))^(1/$B$2)+$B$5)</f>
        <v>31.866666666666667</v>
      </c>
      <c r="T1121">
        <f>K1121*S1121</f>
        <v>4.2167021721977007E-3</v>
      </c>
      <c r="U1121" s="3">
        <f>S1121*N1121/Q1121+$B$7*O1121/Q1121</f>
        <v>37.802640273114449</v>
      </c>
      <c r="V1121">
        <f>IF(U1121-H1121&lt;=10,10,U1121-H1121)</f>
        <v>26.702640273114447</v>
      </c>
      <c r="X1121">
        <f t="shared" si="90"/>
        <v>0</v>
      </c>
      <c r="Y1121">
        <f t="shared" si="91"/>
        <v>1</v>
      </c>
      <c r="AA1121">
        <f>((Y1121*V1121)+H1121+273)/(Y1121*V1121)</f>
        <v>11.639397344016428</v>
      </c>
      <c r="AB1121">
        <f t="shared" si="92"/>
        <v>1.070484234896499E-5</v>
      </c>
      <c r="AD1121">
        <f>AA1121*$C$28</f>
        <v>6.5620217002554115</v>
      </c>
      <c r="AF1121">
        <f>(Q1121-X1121)/AD1121+X1121</f>
        <v>1.8987732637307188E-5</v>
      </c>
      <c r="AH1121">
        <f>Q1121/AF1121</f>
        <v>6.5620217002554115</v>
      </c>
      <c r="AT1121" s="1"/>
    </row>
    <row r="1122" spans="6:46" x14ac:dyDescent="0.35">
      <c r="F1122" s="4">
        <v>44243.666666666664</v>
      </c>
      <c r="H1122">
        <v>11.3</v>
      </c>
      <c r="I1122">
        <v>7.1541666666666703</v>
      </c>
      <c r="K1122">
        <v>1.39512124273745E-4</v>
      </c>
      <c r="L1122" s="2">
        <v>9.4018940009526307E-5</v>
      </c>
      <c r="N1122">
        <f t="shared" si="88"/>
        <v>9.7658486991621487E-5</v>
      </c>
      <c r="O1122" s="2">
        <f t="shared" si="89"/>
        <v>2.8205682002857897E-5</v>
      </c>
      <c r="Q1122">
        <f>N1122+O1122</f>
        <v>1.2586416899447938E-4</v>
      </c>
      <c r="S1122">
        <f>IF(H1122&gt;$B$5,$B$5,($B$3 - $B$5)*(($B$5-H1122)/($B$5-$B$6))^(1/$B$2)+$B$5)</f>
        <v>31.6</v>
      </c>
      <c r="T1122">
        <f>K1122*S1122</f>
        <v>4.4085831270503422E-3</v>
      </c>
      <c r="U1122" s="3">
        <f>S1122*N1122/Q1122+$B$7*O1122/Q1122</f>
        <v>36.843851082795652</v>
      </c>
      <c r="V1122">
        <f>IF(U1122-H1122&lt;=10,10,U1122-H1122)</f>
        <v>25.543851082795651</v>
      </c>
      <c r="X1122">
        <f t="shared" si="90"/>
        <v>0</v>
      </c>
      <c r="Y1122">
        <f t="shared" si="91"/>
        <v>1</v>
      </c>
      <c r="AA1122">
        <f>((Y1122*V1122)+H1122+273)/(Y1122*V1122)</f>
        <v>12.129880106116119</v>
      </c>
      <c r="AB1122">
        <f t="shared" si="92"/>
        <v>1.0376373706366335E-5</v>
      </c>
      <c r="AD1122">
        <f>AA1122*$C$28</f>
        <v>6.8385444817509651</v>
      </c>
      <c r="AF1122">
        <f>(Q1122-X1122)/AD1122+X1122</f>
        <v>1.840511081420248E-5</v>
      </c>
      <c r="AH1122">
        <f>Q1122/AF1122</f>
        <v>6.8385444817509651</v>
      </c>
      <c r="AL1122" s="2"/>
      <c r="AT1122" s="1"/>
    </row>
    <row r="1123" spans="6:46" x14ac:dyDescent="0.35">
      <c r="F1123" s="4">
        <v>44243.708333333336</v>
      </c>
      <c r="H1123">
        <v>10.8</v>
      </c>
      <c r="I1123">
        <v>7.1541666666666703</v>
      </c>
      <c r="K1123">
        <v>1.4986891952550801E-4</v>
      </c>
      <c r="L1123">
        <v>1.3795386436002199E-4</v>
      </c>
      <c r="N1123">
        <f t="shared" si="88"/>
        <v>1.0490824366785559E-4</v>
      </c>
      <c r="O1123" s="2">
        <f t="shared" si="89"/>
        <v>4.1386159308006606E-5</v>
      </c>
      <c r="Q1123">
        <f>N1123+O1123</f>
        <v>1.462944029758622E-4</v>
      </c>
      <c r="S1123">
        <f>IF(H1123&gt;$B$5,$B$5,($B$3 - $B$5)*(($B$5-H1123)/($B$5-$B$6))^(1/$B$2)+$B$5)</f>
        <v>32.266666666666666</v>
      </c>
      <c r="T1123">
        <f>K1123*S1123</f>
        <v>4.8357704700230583E-3</v>
      </c>
      <c r="U1123" s="3">
        <f>S1123*N1123/Q1123+$B$7*O1123/Q1123</f>
        <v>38.697844728144418</v>
      </c>
      <c r="V1123">
        <f>IF(U1123-H1123&lt;=10,10,U1123-H1123)</f>
        <v>27.897844728144417</v>
      </c>
      <c r="X1123">
        <f t="shared" si="90"/>
        <v>0</v>
      </c>
      <c r="Y1123">
        <f t="shared" si="91"/>
        <v>1</v>
      </c>
      <c r="AA1123">
        <f>((Y1123*V1123)+H1123+273)/(Y1123*V1123)</f>
        <v>11.172828860635663</v>
      </c>
      <c r="AB1123">
        <f t="shared" si="92"/>
        <v>1.3093765670329885E-5</v>
      </c>
      <c r="AD1123">
        <f>AA1123*$C$28</f>
        <v>6.2989812332870976</v>
      </c>
      <c r="AF1123">
        <f>(Q1123-X1123)/AD1123+X1123</f>
        <v>2.3225089511739833E-5</v>
      </c>
      <c r="AH1123">
        <f>Q1123/AF1123</f>
        <v>6.2989812332870976</v>
      </c>
      <c r="AT1123" s="1"/>
    </row>
    <row r="1124" spans="6:46" x14ac:dyDescent="0.35">
      <c r="F1124" s="4">
        <v>44243.75</v>
      </c>
      <c r="H1124">
        <v>10.3</v>
      </c>
      <c r="I1124">
        <v>7.1541666666666703</v>
      </c>
      <c r="K1124">
        <v>1.5864173432700101E-4</v>
      </c>
      <c r="L1124">
        <v>1.6619811695396899E-4</v>
      </c>
      <c r="N1124">
        <f t="shared" si="88"/>
        <v>1.110492140289007E-4</v>
      </c>
      <c r="O1124" s="2">
        <f t="shared" si="89"/>
        <v>4.9859435086190706E-5</v>
      </c>
      <c r="Q1124">
        <f>N1124+O1124</f>
        <v>1.609086491150914E-4</v>
      </c>
      <c r="S1124">
        <f>IF(H1124&gt;$B$5,$B$5,($B$3 - $B$5)*(($B$5-H1124)/($B$5-$B$6))^(1/$B$2)+$B$5)</f>
        <v>32.93333333333333</v>
      </c>
      <c r="T1124">
        <f>K1124*S1124</f>
        <v>5.2246011171692324E-3</v>
      </c>
      <c r="U1124" s="3">
        <f>S1124*N1124/Q1124+$B$7*O1124/Q1124</f>
        <v>39.770949212193415</v>
      </c>
      <c r="V1124">
        <f>IF(U1124-H1124&lt;=10,10,U1124-H1124)</f>
        <v>29.470949212193414</v>
      </c>
      <c r="X1124">
        <f t="shared" si="90"/>
        <v>0</v>
      </c>
      <c r="Y1124">
        <f t="shared" si="91"/>
        <v>1</v>
      </c>
      <c r="AA1124">
        <f>((Y1124*V1124)+H1124+273)/(Y1124*V1124)</f>
        <v>10.612856306738381</v>
      </c>
      <c r="AB1124">
        <f t="shared" si="92"/>
        <v>1.5161672264697136E-5</v>
      </c>
      <c r="AD1124">
        <f>AA1124*$C$28</f>
        <v>5.9832817222543877</v>
      </c>
      <c r="AF1124">
        <f>(Q1124-X1124)/AD1124+X1124</f>
        <v>2.6893042411257891E-5</v>
      </c>
      <c r="AH1124">
        <f>Q1124/AF1124</f>
        <v>5.9832817222543877</v>
      </c>
      <c r="AT1124" s="1"/>
    </row>
    <row r="1125" spans="6:46" x14ac:dyDescent="0.35">
      <c r="F1125" s="4">
        <v>44243.791666666664</v>
      </c>
      <c r="H1125">
        <v>9.6</v>
      </c>
      <c r="I1125">
        <v>7.1541666666666703</v>
      </c>
      <c r="K1125">
        <v>1.67049015178432E-4</v>
      </c>
      <c r="L1125">
        <v>1.9758115907755799E-4</v>
      </c>
      <c r="N1125">
        <f t="shared" si="88"/>
        <v>1.1693431062490239E-4</v>
      </c>
      <c r="O1125" s="2">
        <f t="shared" si="89"/>
        <v>5.9274347723267405E-5</v>
      </c>
      <c r="Q1125">
        <f>N1125+O1125</f>
        <v>1.7620865834816978E-4</v>
      </c>
      <c r="S1125">
        <f>IF(H1125&gt;$B$5,$B$5,($B$3 - $B$5)*(($B$5-H1125)/($B$5-$B$6))^(1/$B$2)+$B$5)</f>
        <v>33.866666666666667</v>
      </c>
      <c r="T1125">
        <f>K1125*S1125</f>
        <v>5.6573933140428969E-3</v>
      </c>
      <c r="U1125" s="3">
        <f>S1125*N1125/Q1125+$B$7*O1125/Q1125</f>
        <v>40.975650755726491</v>
      </c>
      <c r="V1125">
        <f>IF(U1125-H1125&lt;=10,10,U1125-H1125)</f>
        <v>31.37565075572649</v>
      </c>
      <c r="X1125">
        <f t="shared" si="90"/>
        <v>0</v>
      </c>
      <c r="Y1125">
        <f t="shared" si="91"/>
        <v>1</v>
      </c>
      <c r="AA1125">
        <f>((Y1125*V1125)+H1125+273)/(Y1125*V1125)</f>
        <v>10.006984498908652</v>
      </c>
      <c r="AB1125">
        <f t="shared" si="92"/>
        <v>1.7608567133024623E-5</v>
      </c>
      <c r="AD1125">
        <f>AA1125*$C$28</f>
        <v>5.6417052786427684</v>
      </c>
      <c r="AF1125">
        <f>(Q1125-X1125)/AD1125+X1125</f>
        <v>3.1233226417414078E-5</v>
      </c>
      <c r="AH1125">
        <f>Q1125/AF1125</f>
        <v>5.6417052786427693</v>
      </c>
      <c r="AT1125" s="1"/>
    </row>
    <row r="1126" spans="6:46" x14ac:dyDescent="0.35">
      <c r="F1126" s="4">
        <v>44243.833333333336</v>
      </c>
      <c r="H1126">
        <v>9.3000000000000007</v>
      </c>
      <c r="I1126">
        <v>7.1541666666666703</v>
      </c>
      <c r="K1126">
        <v>1.7204464582928301E-4</v>
      </c>
      <c r="L1126">
        <v>1.6306054071753501E-4</v>
      </c>
      <c r="N1126">
        <f t="shared" si="88"/>
        <v>1.2043125208049809E-4</v>
      </c>
      <c r="O1126" s="2">
        <f t="shared" si="89"/>
        <v>4.8918162215260513E-5</v>
      </c>
      <c r="Q1126">
        <f>N1126+O1126</f>
        <v>1.693494142957586E-4</v>
      </c>
      <c r="S1126">
        <f>IF(H1126&gt;$B$5,$B$5,($B$3 - $B$5)*(($B$5-H1126)/($B$5-$B$6))^(1/$B$2)+$B$5)</f>
        <v>34.266666666666666</v>
      </c>
      <c r="T1126">
        <f>K1126*S1126</f>
        <v>5.8953965304167641E-3</v>
      </c>
      <c r="U1126" s="3">
        <f>S1126*N1126/Q1126+$B$7*O1126/Q1126</f>
        <v>40.255683915298917</v>
      </c>
      <c r="V1126">
        <f>IF(U1126-H1126&lt;=10,10,U1126-H1126)</f>
        <v>30.955683915298916</v>
      </c>
      <c r="X1126">
        <f t="shared" si="90"/>
        <v>0</v>
      </c>
      <c r="Y1126">
        <f t="shared" si="91"/>
        <v>1</v>
      </c>
      <c r="AA1126">
        <f>((Y1126*V1126)+H1126+273)/(Y1126*V1126)</f>
        <v>10.119488387736176</v>
      </c>
      <c r="AB1126">
        <f t="shared" si="92"/>
        <v>1.6734977877043015E-5</v>
      </c>
      <c r="AD1126">
        <f>AA1126*$C$28</f>
        <v>5.7051323563538716</v>
      </c>
      <c r="AF1126">
        <f>(Q1126-X1126)/AD1126+X1126</f>
        <v>2.9683695963188691E-5</v>
      </c>
      <c r="AH1126">
        <f>Q1126/AF1126</f>
        <v>5.7051323563538716</v>
      </c>
      <c r="AT1126" s="1"/>
    </row>
    <row r="1127" spans="6:46" x14ac:dyDescent="0.35">
      <c r="F1127" s="4">
        <v>44243.875</v>
      </c>
      <c r="H1127">
        <v>9.1999999999999993</v>
      </c>
      <c r="I1127">
        <v>7.1541666666666703</v>
      </c>
      <c r="K1127">
        <v>1.74359694179677E-4</v>
      </c>
      <c r="L1127">
        <v>1.6306054071753501E-4</v>
      </c>
      <c r="N1127">
        <f t="shared" si="88"/>
        <v>1.220517859257739E-4</v>
      </c>
      <c r="O1127" s="2">
        <f t="shared" si="89"/>
        <v>4.8918162215260513E-5</v>
      </c>
      <c r="Q1127">
        <f>N1127+O1127</f>
        <v>1.7096994814103442E-4</v>
      </c>
      <c r="S1127">
        <f>IF(H1127&gt;$B$5,$B$5,($B$3 - $B$5)*(($B$5-H1127)/($B$5-$B$6))^(1/$B$2)+$B$5)</f>
        <v>34.400000000000006</v>
      </c>
      <c r="T1127">
        <f>K1127*S1127</f>
        <v>5.9979734797808897E-3</v>
      </c>
      <c r="U1127" s="3">
        <f>S1127*N1127/Q1127+$B$7*O1127/Q1127</f>
        <v>40.294100996059825</v>
      </c>
      <c r="V1127">
        <f>IF(U1127-H1127&lt;=10,10,U1127-H1127)</f>
        <v>31.094100996059826</v>
      </c>
      <c r="X1127">
        <f t="shared" si="90"/>
        <v>0</v>
      </c>
      <c r="Y1127">
        <f t="shared" si="91"/>
        <v>1</v>
      </c>
      <c r="AA1127">
        <f>((Y1127*V1127)+H1127+273)/(Y1127*V1127)</f>
        <v>10.075676445373343</v>
      </c>
      <c r="AB1127">
        <f t="shared" si="92"/>
        <v>1.6968582612588976E-5</v>
      </c>
      <c r="AD1127">
        <f>AA1127*$C$28</f>
        <v>5.6804322015247175</v>
      </c>
      <c r="AF1127">
        <f>(Q1127-X1127)/AD1127+X1127</f>
        <v>3.0098052767031246E-5</v>
      </c>
      <c r="AH1127">
        <f>Q1127/AF1127</f>
        <v>5.6804322015247175</v>
      </c>
      <c r="AT1127" s="1"/>
    </row>
    <row r="1128" spans="6:46" x14ac:dyDescent="0.35">
      <c r="F1128" s="4">
        <v>44243.916666666664</v>
      </c>
      <c r="H1128">
        <v>8.9</v>
      </c>
      <c r="I1128">
        <v>7.1541666666666703</v>
      </c>
      <c r="K1128">
        <v>1.7399416022961399E-4</v>
      </c>
      <c r="L1128">
        <v>1.2540113282786999E-4</v>
      </c>
      <c r="N1128">
        <f t="shared" si="88"/>
        <v>1.2179591216072978E-4</v>
      </c>
      <c r="O1128" s="2">
        <f t="shared" si="89"/>
        <v>3.7620339848361003E-5</v>
      </c>
      <c r="Q1128">
        <f>N1128+O1128</f>
        <v>1.5941625200909079E-4</v>
      </c>
      <c r="S1128">
        <f>IF(H1128&gt;$B$5,$B$5,($B$3 - $B$5)*(($B$5-H1128)/($B$5-$B$6))^(1/$B$2)+$B$5)</f>
        <v>34.799999999999997</v>
      </c>
      <c r="T1128">
        <f>K1128*S1128</f>
        <v>6.0549967759905661E-3</v>
      </c>
      <c r="U1128" s="3">
        <f>S1128*N1128/Q1128+$B$7*O1128/Q1128</f>
        <v>39.566959800896313</v>
      </c>
      <c r="V1128">
        <f>IF(U1128-H1128&lt;=10,10,U1128-H1128)</f>
        <v>30.666959800896315</v>
      </c>
      <c r="X1128">
        <f t="shared" si="90"/>
        <v>0</v>
      </c>
      <c r="Y1128">
        <f t="shared" si="91"/>
        <v>1</v>
      </c>
      <c r="AA1128">
        <f>((Y1128*V1128)+H1128+273)/(Y1128*V1128)</f>
        <v>10.192303437648254</v>
      </c>
      <c r="AB1128">
        <f t="shared" si="92"/>
        <v>1.5640846348847917E-5</v>
      </c>
      <c r="AD1128">
        <f>AA1128*$C$28</f>
        <v>5.7461837891304892</v>
      </c>
      <c r="AF1128">
        <f>(Q1128-X1128)/AD1128+X1128</f>
        <v>2.7742978272056559E-5</v>
      </c>
      <c r="AH1128">
        <f>Q1128/AF1128</f>
        <v>5.7461837891304892</v>
      </c>
      <c r="AT1128" s="1"/>
    </row>
    <row r="1129" spans="6:46" x14ac:dyDescent="0.35">
      <c r="F1129" s="4">
        <v>44243.958333333336</v>
      </c>
      <c r="H1129">
        <v>8.5</v>
      </c>
      <c r="I1129">
        <v>7.1541666666666703</v>
      </c>
      <c r="K1129">
        <v>1.7204464582928301E-4</v>
      </c>
      <c r="L1129" s="2">
        <v>9.7157122892564402E-5</v>
      </c>
      <c r="N1129">
        <f t="shared" si="88"/>
        <v>1.2043125208049809E-4</v>
      </c>
      <c r="O1129" s="2">
        <f t="shared" si="89"/>
        <v>2.9147136867769326E-5</v>
      </c>
      <c r="Q1129">
        <f>N1129+O1129</f>
        <v>1.495783889482674E-4</v>
      </c>
      <c r="S1129">
        <f>IF(H1129&gt;$B$5,$B$5,($B$3 - $B$5)*(($B$5-H1129)/($B$5-$B$6))^(1/$B$2)+$B$5)</f>
        <v>35.333333333333336</v>
      </c>
      <c r="T1129">
        <f>K1129*S1129</f>
        <v>6.0789108193013332E-3</v>
      </c>
      <c r="U1129" s="3">
        <f>S1129*N1129/Q1129+$B$7*O1129/Q1129</f>
        <v>39.165618392001697</v>
      </c>
      <c r="V1129">
        <f>IF(U1129-H1129&lt;=10,10,U1129-H1129)</f>
        <v>30.665618392001697</v>
      </c>
      <c r="X1129">
        <f t="shared" si="90"/>
        <v>0</v>
      </c>
      <c r="Y1129">
        <f t="shared" si="91"/>
        <v>1</v>
      </c>
      <c r="AA1129">
        <f>((Y1129*V1129)+H1129+273)/(Y1129*V1129)</f>
        <v>10.179661613262027</v>
      </c>
      <c r="AB1129">
        <f t="shared" si="92"/>
        <v>1.4693846871432072E-5</v>
      </c>
      <c r="AD1129">
        <f>AA1129*$C$28</f>
        <v>5.7390566223621953</v>
      </c>
      <c r="AF1129">
        <f>(Q1129-X1129)/AD1129+X1129</f>
        <v>2.6063236310552545E-5</v>
      </c>
      <c r="AH1129">
        <f>Q1129/AF1129</f>
        <v>5.7390566223621953</v>
      </c>
      <c r="AL1129" s="2"/>
      <c r="AT1129" s="1"/>
    </row>
    <row r="1130" spans="6:46" x14ac:dyDescent="0.35">
      <c r="F1130" s="4">
        <v>44244</v>
      </c>
      <c r="H1130">
        <v>8.1</v>
      </c>
      <c r="I1130">
        <v>9.3000000000000007</v>
      </c>
      <c r="K1130">
        <v>1.39512124273745E-4</v>
      </c>
      <c r="L1130" s="2">
        <v>3.7530556150953302E-5</v>
      </c>
      <c r="N1130">
        <f t="shared" si="88"/>
        <v>9.7658486991621487E-5</v>
      </c>
      <c r="O1130" s="2">
        <f t="shared" si="89"/>
        <v>1.1259166845285992E-5</v>
      </c>
      <c r="Q1130">
        <f>N1130+O1130</f>
        <v>1.0891765383690748E-4</v>
      </c>
      <c r="S1130">
        <f>IF(H1130&gt;$B$5,$B$5,($B$3 - $B$5)*(($B$5-H1130)/($B$5-$B$6))^(1/$B$2)+$B$5)</f>
        <v>35.866666666666667</v>
      </c>
      <c r="T1130">
        <f>K1130*S1130</f>
        <v>5.0038348572849873E-3</v>
      </c>
      <c r="U1130" s="3">
        <f>S1130*N1130/Q1130+$B$7*O1130/Q1130</f>
        <v>37.844540635831009</v>
      </c>
      <c r="V1130">
        <f>IF(U1130-H1130&lt;=10,10,U1130-H1130)</f>
        <v>29.744540635831008</v>
      </c>
      <c r="X1130">
        <f t="shared" si="90"/>
        <v>0</v>
      </c>
      <c r="Y1130">
        <f t="shared" si="91"/>
        <v>1</v>
      </c>
      <c r="AA1130">
        <f>((Y1130*V1130)+H1130+273)/(Y1130*V1130)</f>
        <v>10.450473733703589</v>
      </c>
      <c r="AB1130">
        <f t="shared" si="92"/>
        <v>1.0422269517375045E-5</v>
      </c>
      <c r="AD1130">
        <f>AA1130*$C$28</f>
        <v>5.8917342016651544</v>
      </c>
      <c r="AF1130">
        <f>(Q1130-X1130)/AD1130+X1130</f>
        <v>1.8486518588385161E-5</v>
      </c>
      <c r="AH1130">
        <f>Q1130/AF1130</f>
        <v>5.8917342016651544</v>
      </c>
      <c r="AL1130" s="2"/>
      <c r="AT1130" s="1"/>
    </row>
    <row r="1131" spans="6:46" x14ac:dyDescent="0.35">
      <c r="F1131" s="4">
        <v>44244.041666666664</v>
      </c>
      <c r="H1131">
        <v>7.6</v>
      </c>
      <c r="I1131">
        <v>9.3000000000000007</v>
      </c>
      <c r="K1131">
        <v>1.39512124273745E-4</v>
      </c>
      <c r="L1131" s="2">
        <v>1.56056199026532E-5</v>
      </c>
      <c r="N1131">
        <f t="shared" si="88"/>
        <v>9.7658486991621487E-5</v>
      </c>
      <c r="O1131" s="2">
        <f t="shared" si="89"/>
        <v>4.6816859707959604E-6</v>
      </c>
      <c r="Q1131">
        <f>N1131+O1131</f>
        <v>1.0234017296241745E-4</v>
      </c>
      <c r="S1131">
        <f>IF(H1131&gt;$B$5,$B$5,($B$3 - $B$5)*(($B$5-H1131)/($B$5-$B$6))^(1/$B$2)+$B$5)</f>
        <v>36.533333333333331</v>
      </c>
      <c r="T1131">
        <f>K1131*S1131</f>
        <v>5.0968429401341501E-3</v>
      </c>
      <c r="U1131" s="3">
        <f>S1131*N1131/Q1131+$B$7*O1131/Q1131</f>
        <v>37.378115316381646</v>
      </c>
      <c r="V1131">
        <f>IF(U1131-H1131&lt;=10,10,U1131-H1131)</f>
        <v>29.778115316381644</v>
      </c>
      <c r="X1131">
        <f t="shared" si="90"/>
        <v>0</v>
      </c>
      <c r="Y1131">
        <f t="shared" si="91"/>
        <v>1</v>
      </c>
      <c r="AA1131">
        <f>((Y1131*V1131)+H1131+273)/(Y1131*V1131)</f>
        <v>10.42302751597027</v>
      </c>
      <c r="AB1131">
        <f t="shared" si="92"/>
        <v>9.8186609222330815E-6</v>
      </c>
      <c r="AD1131">
        <f>AA1131*$C$28</f>
        <v>5.8762606620107523</v>
      </c>
      <c r="AF1131">
        <f>(Q1131-X1131)/AD1131+X1131</f>
        <v>1.7415866798427294E-5</v>
      </c>
      <c r="AH1131">
        <f>Q1131/AF1131</f>
        <v>5.8762606620107523</v>
      </c>
      <c r="AL1131" s="2"/>
      <c r="AT1131" s="1"/>
    </row>
    <row r="1132" spans="6:46" x14ac:dyDescent="0.35">
      <c r="F1132" s="4">
        <v>44244.083333333336</v>
      </c>
      <c r="H1132">
        <v>7.3</v>
      </c>
      <c r="I1132">
        <v>9.3000000000000007</v>
      </c>
      <c r="K1132">
        <v>1.4073057077395299E-4</v>
      </c>
      <c r="L1132" s="2">
        <v>3.0954506962448998E-6</v>
      </c>
      <c r="N1132">
        <f t="shared" si="88"/>
        <v>9.8511399541767095E-5</v>
      </c>
      <c r="O1132" s="2">
        <f t="shared" si="89"/>
        <v>9.2863520887347003E-7</v>
      </c>
      <c r="Q1132">
        <f>N1132+O1132</f>
        <v>9.9440034750640567E-5</v>
      </c>
      <c r="S1132">
        <f>IF(H1132&gt;$B$5,$B$5,($B$3 - $B$5)*(($B$5-H1132)/($B$5-$B$6))^(1/$B$2)+$B$5)</f>
        <v>36.93333333333333</v>
      </c>
      <c r="T1132">
        <f>K1132*S1132</f>
        <v>5.1976490805846634E-3</v>
      </c>
      <c r="U1132" s="3">
        <f>S1132*N1132/Q1132+$B$7*O1132/Q1132</f>
        <v>37.102051524308614</v>
      </c>
      <c r="V1132">
        <f>IF(U1132-H1132&lt;=10,10,U1132-H1132)</f>
        <v>29.802051524308613</v>
      </c>
      <c r="X1132">
        <f t="shared" si="90"/>
        <v>0</v>
      </c>
      <c r="Y1132">
        <f t="shared" si="91"/>
        <v>1</v>
      </c>
      <c r="AA1132">
        <f>((Y1132*V1132)+H1132+273)/(Y1132*V1132)</f>
        <v>10.405392772083758</v>
      </c>
      <c r="AB1132">
        <f t="shared" si="92"/>
        <v>9.5565863710041334E-6</v>
      </c>
      <c r="AD1132">
        <f>AA1132*$C$28</f>
        <v>5.8663186032733874</v>
      </c>
      <c r="AF1132">
        <f>(Q1132-X1132)/AD1132+X1132</f>
        <v>1.6951011609760395E-5</v>
      </c>
      <c r="AH1132">
        <f>Q1132/AF1132</f>
        <v>5.8663186032733865</v>
      </c>
      <c r="AL1132" s="2"/>
      <c r="AT1132" s="1"/>
    </row>
    <row r="1133" spans="6:46" x14ac:dyDescent="0.35">
      <c r="F1133" s="4">
        <v>44244.125</v>
      </c>
      <c r="H1133">
        <v>7.9</v>
      </c>
      <c r="I1133">
        <v>9.3000000000000007</v>
      </c>
      <c r="K1133">
        <v>1.43289308424388E-4</v>
      </c>
      <c r="L1133" s="2">
        <v>6.2336942439434004E-6</v>
      </c>
      <c r="N1133">
        <f t="shared" si="88"/>
        <v>1.0030251589707159E-4</v>
      </c>
      <c r="O1133" s="2">
        <f t="shared" si="89"/>
        <v>1.8701082731830205E-6</v>
      </c>
      <c r="Q1133">
        <f>N1133+O1133</f>
        <v>1.0217262417025461E-4</v>
      </c>
      <c r="S1133">
        <f>IF(H1133&gt;$B$5,$B$5,($B$3 - $B$5)*(($B$5-H1133)/($B$5-$B$6))^(1/$B$2)+$B$5)</f>
        <v>36.133333333333333</v>
      </c>
      <c r="T1133">
        <f>K1133*S1133</f>
        <v>5.1775203444012199E-3</v>
      </c>
      <c r="U1133" s="3">
        <f>S1133*N1133/Q1133+$B$7*O1133/Q1133</f>
        <v>36.478657824186449</v>
      </c>
      <c r="V1133">
        <f>IF(U1133-H1133&lt;=10,10,U1133-H1133)</f>
        <v>28.57865782418645</v>
      </c>
      <c r="X1133">
        <f t="shared" si="90"/>
        <v>0</v>
      </c>
      <c r="Y1133">
        <f t="shared" si="91"/>
        <v>1</v>
      </c>
      <c r="AA1133">
        <f>((Y1133*V1133)+H1133+273)/(Y1133*V1133)</f>
        <v>10.829013025316781</v>
      </c>
      <c r="AB1133">
        <f t="shared" si="92"/>
        <v>9.4350818427670829E-6</v>
      </c>
      <c r="AD1133">
        <f>AA1133*$C$28</f>
        <v>6.1051458562850591</v>
      </c>
      <c r="AF1133">
        <f>(Q1133-X1133)/AD1133+X1133</f>
        <v>1.6735492742580596E-5</v>
      </c>
      <c r="AH1133">
        <f>Q1133/AF1133</f>
        <v>6.1051458562850591</v>
      </c>
      <c r="AL1133" s="2"/>
      <c r="AT1133" s="1"/>
    </row>
    <row r="1134" spans="6:46" x14ac:dyDescent="0.35">
      <c r="F1134" s="4">
        <v>44244.166666666664</v>
      </c>
      <c r="H1134">
        <v>8</v>
      </c>
      <c r="I1134">
        <v>9.3000000000000007</v>
      </c>
      <c r="K1134">
        <v>1.4511697817469899E-4</v>
      </c>
      <c r="L1134" s="2">
        <v>2.1882106998050199E-5</v>
      </c>
      <c r="N1134">
        <f t="shared" si="88"/>
        <v>1.0158188472228929E-4</v>
      </c>
      <c r="O1134" s="2">
        <f t="shared" si="89"/>
        <v>6.5646320994150608E-6</v>
      </c>
      <c r="Q1134">
        <f>N1134+O1134</f>
        <v>1.0814651682170435E-4</v>
      </c>
      <c r="S1134">
        <f>IF(H1134&gt;$B$5,$B$5,($B$3 - $B$5)*(($B$5-H1134)/($B$5-$B$6))^(1/$B$2)+$B$5)</f>
        <v>36</v>
      </c>
      <c r="T1134">
        <f>K1134*S1134</f>
        <v>5.224211214289164E-3</v>
      </c>
      <c r="U1134" s="3">
        <f>S1134*N1134/Q1134+$B$7*O1134/Q1134</f>
        <v>37.153324337708611</v>
      </c>
      <c r="V1134">
        <f>IF(U1134-H1134&lt;=10,10,U1134-H1134)</f>
        <v>29.153324337708611</v>
      </c>
      <c r="X1134">
        <f t="shared" si="90"/>
        <v>0</v>
      </c>
      <c r="Y1134">
        <f t="shared" si="91"/>
        <v>1</v>
      </c>
      <c r="AA1134">
        <f>((Y1134*V1134)+H1134+273)/(Y1134*V1134)</f>
        <v>10.638694947613169</v>
      </c>
      <c r="AB1134">
        <f t="shared" si="92"/>
        <v>1.0165393157171727E-5</v>
      </c>
      <c r="AD1134">
        <f>AA1134*$C$28</f>
        <v>5.9978489474391719</v>
      </c>
      <c r="AF1134">
        <f>(Q1134-X1134)/AD1134+X1134</f>
        <v>1.8030883700043553E-5</v>
      </c>
      <c r="AH1134">
        <f>Q1134/AF1134</f>
        <v>5.9978489474391719</v>
      </c>
      <c r="AL1134" s="2"/>
      <c r="AT1134" s="1"/>
    </row>
    <row r="1135" spans="6:46" x14ac:dyDescent="0.35">
      <c r="F1135" s="4">
        <v>44244.208333333336</v>
      </c>
      <c r="H1135">
        <v>7.8</v>
      </c>
      <c r="I1135">
        <v>9.3000000000000007</v>
      </c>
      <c r="K1135">
        <v>1.4475144422463701E-4</v>
      </c>
      <c r="L1135" s="2">
        <v>8.4604148701770398E-5</v>
      </c>
      <c r="N1135">
        <f t="shared" si="88"/>
        <v>1.0132601095724591E-4</v>
      </c>
      <c r="O1135" s="2">
        <f t="shared" si="89"/>
        <v>2.5381244610531124E-5</v>
      </c>
      <c r="Q1135">
        <f>N1135+O1135</f>
        <v>1.2670725556777703E-4</v>
      </c>
      <c r="S1135">
        <f>IF(H1135&gt;$B$5,$B$5,($B$3 - $B$5)*(($B$5-H1135)/($B$5-$B$6))^(1/$B$2)+$B$5)</f>
        <v>36.266666666666666</v>
      </c>
      <c r="T1135">
        <f>K1135*S1135</f>
        <v>5.2496523772135022E-3</v>
      </c>
      <c r="U1135" s="3">
        <f>S1135*N1135/Q1135+$B$7*O1135/Q1135</f>
        <v>40.019216696839266</v>
      </c>
      <c r="V1135">
        <f>IF(U1135-H1135&lt;=10,10,U1135-H1135)</f>
        <v>32.219216696839268</v>
      </c>
      <c r="X1135">
        <f t="shared" si="90"/>
        <v>0</v>
      </c>
      <c r="Y1135">
        <f t="shared" si="91"/>
        <v>1</v>
      </c>
      <c r="AA1135">
        <f>((Y1135*V1135)+H1135+273)/(Y1135*V1135)</f>
        <v>9.7152956771772399</v>
      </c>
      <c r="AB1135">
        <f t="shared" si="92"/>
        <v>1.3042038016962503E-5</v>
      </c>
      <c r="AD1135">
        <f>AA1135*$C$28</f>
        <v>5.4772579003678574</v>
      </c>
      <c r="AF1135">
        <f>(Q1135-X1135)/AD1135+X1135</f>
        <v>2.3133337497083578E-5</v>
      </c>
      <c r="AH1135">
        <f>Q1135/AF1135</f>
        <v>5.4772579003678574</v>
      </c>
      <c r="AL1135" s="2"/>
      <c r="AT1135" s="1"/>
    </row>
    <row r="1136" spans="6:46" x14ac:dyDescent="0.35">
      <c r="F1136" s="4">
        <v>44244.25</v>
      </c>
      <c r="H1136">
        <v>8</v>
      </c>
      <c r="I1136">
        <v>9.3000000000000007</v>
      </c>
      <c r="K1136">
        <v>1.4292377447432599E-4</v>
      </c>
      <c r="L1136">
        <v>1.8188963801576399E-4</v>
      </c>
      <c r="N1136">
        <f t="shared" si="88"/>
        <v>1.0004664213202818E-4</v>
      </c>
      <c r="O1136" s="2">
        <f t="shared" si="89"/>
        <v>5.4566891404729205E-5</v>
      </c>
      <c r="Q1136">
        <f>N1136+O1136</f>
        <v>1.546135335367574E-4</v>
      </c>
      <c r="S1136">
        <f>IF(H1136&gt;$B$5,$B$5,($B$3 - $B$5)*(($B$5-H1136)/($B$5-$B$6))^(1/$B$2)+$B$5)</f>
        <v>36</v>
      </c>
      <c r="T1136">
        <f>K1136*S1136</f>
        <v>5.1452558810757354E-3</v>
      </c>
      <c r="U1136" s="3">
        <f>S1136*N1136/Q1136+$B$7*O1136/Q1136</f>
        <v>42.705563950153021</v>
      </c>
      <c r="V1136">
        <f>IF(U1136-H1136&lt;=10,10,U1136-H1136)</f>
        <v>34.705563950153021</v>
      </c>
      <c r="X1136">
        <f t="shared" si="90"/>
        <v>0</v>
      </c>
      <c r="Y1136">
        <f t="shared" si="91"/>
        <v>1</v>
      </c>
      <c r="AA1136">
        <f>((Y1136*V1136)+H1136+273)/(Y1136*V1136)</f>
        <v>9.0966844510463876</v>
      </c>
      <c r="AB1136">
        <f t="shared" si="92"/>
        <v>1.6996690867843861E-5</v>
      </c>
      <c r="AD1136">
        <f>AA1136*$C$28</f>
        <v>5.1284992688069995</v>
      </c>
      <c r="AF1136">
        <f>(Q1136-X1136)/AD1136+X1136</f>
        <v>3.0147909833420699E-5</v>
      </c>
      <c r="AH1136">
        <f>Q1136/AF1136</f>
        <v>5.1284992688069995</v>
      </c>
      <c r="AT1136" s="1"/>
    </row>
    <row r="1137" spans="6:46" x14ac:dyDescent="0.35">
      <c r="F1137" s="4">
        <v>44244.291666666664</v>
      </c>
      <c r="H1137">
        <v>7.9</v>
      </c>
      <c r="I1137">
        <v>9.3000000000000007</v>
      </c>
      <c r="K1137">
        <v>1.3695338662330999E-4</v>
      </c>
      <c r="L1137">
        <v>2.3837814320365699E-4</v>
      </c>
      <c r="N1137">
        <f t="shared" si="88"/>
        <v>9.5867370636316989E-5</v>
      </c>
      <c r="O1137" s="2">
        <f t="shared" si="89"/>
        <v>7.1513442961097115E-5</v>
      </c>
      <c r="Q1137">
        <f>N1137+O1137</f>
        <v>1.6738081359741412E-4</v>
      </c>
      <c r="S1137">
        <f>IF(H1137&gt;$B$5,$B$5,($B$3 - $B$5)*(($B$5-H1137)/($B$5-$B$6))^(1/$B$2)+$B$5)</f>
        <v>36.133333333333333</v>
      </c>
      <c r="T1137">
        <f>K1137*S1137</f>
        <v>4.9485823699889344E-3</v>
      </c>
      <c r="U1137" s="3">
        <f>S1137*N1137/Q1137+$B$7*O1137/Q1137</f>
        <v>44.194115579127981</v>
      </c>
      <c r="V1137">
        <f>IF(U1137-H1137&lt;=10,10,U1137-H1137)</f>
        <v>36.294115579127983</v>
      </c>
      <c r="X1137">
        <f t="shared" si="90"/>
        <v>0</v>
      </c>
      <c r="Y1137">
        <f t="shared" si="91"/>
        <v>1</v>
      </c>
      <c r="AA1137">
        <f>((Y1137*V1137)+H1137+273)/(Y1137*V1137)</f>
        <v>8.7395466322243145</v>
      </c>
      <c r="AB1137">
        <f t="shared" si="92"/>
        <v>1.9152116310044081E-5</v>
      </c>
      <c r="AD1137">
        <f>AA1137*$C$28</f>
        <v>4.9271532671347478</v>
      </c>
      <c r="AF1137">
        <f>(Q1137-X1137)/AD1137+X1137</f>
        <v>3.3971099440701974E-5</v>
      </c>
      <c r="AH1137">
        <f>Q1137/AF1137</f>
        <v>4.9271532671347469</v>
      </c>
      <c r="AT1137" s="1"/>
    </row>
    <row r="1138" spans="6:46" x14ac:dyDescent="0.35">
      <c r="F1138" s="4">
        <v>44244.333333333336</v>
      </c>
      <c r="H1138">
        <v>7.3</v>
      </c>
      <c r="I1138">
        <v>9.3000000000000007</v>
      </c>
      <c r="K1138">
        <v>1.29033484371962E-4</v>
      </c>
      <c r="L1138">
        <v>2.28962987907939E-4</v>
      </c>
      <c r="N1138">
        <f t="shared" si="88"/>
        <v>9.0323439060373395E-5</v>
      </c>
      <c r="O1138" s="2">
        <f t="shared" si="89"/>
        <v>6.8688896372381706E-5</v>
      </c>
      <c r="Q1138">
        <f>N1138+O1138</f>
        <v>1.590123354327551E-4</v>
      </c>
      <c r="S1138">
        <f>IF(H1138&gt;$B$5,$B$5,($B$3 - $B$5)*(($B$5-H1138)/($B$5-$B$6))^(1/$B$2)+$B$5)</f>
        <v>36.93333333333333</v>
      </c>
      <c r="T1138">
        <f>K1138*S1138</f>
        <v>4.7656366894711297E-3</v>
      </c>
      <c r="U1138" s="3">
        <f>S1138*N1138/Q1138+$B$7*O1138/Q1138</f>
        <v>44.73762971753321</v>
      </c>
      <c r="V1138">
        <f>IF(U1138-H1138&lt;=10,10,U1138-H1138)</f>
        <v>37.437629717533213</v>
      </c>
      <c r="X1138">
        <f t="shared" si="90"/>
        <v>0</v>
      </c>
      <c r="Y1138">
        <f t="shared" si="91"/>
        <v>1</v>
      </c>
      <c r="AA1138">
        <f>((Y1138*V1138)+H1138+273)/(Y1138*V1138)</f>
        <v>8.4871192998825649</v>
      </c>
      <c r="AB1138">
        <f t="shared" si="92"/>
        <v>1.8735725257798055E-5</v>
      </c>
      <c r="AD1138">
        <f>AA1138*$C$28</f>
        <v>4.7848406040641223</v>
      </c>
      <c r="AF1138">
        <f>(Q1138-X1138)/AD1138+X1138</f>
        <v>3.3232525091367525E-5</v>
      </c>
      <c r="AH1138">
        <f>Q1138/AF1138</f>
        <v>4.7848406040641223</v>
      </c>
      <c r="AT1138" s="1"/>
    </row>
    <row r="1139" spans="6:46" x14ac:dyDescent="0.35">
      <c r="F1139" s="4">
        <v>44244.375</v>
      </c>
      <c r="H1139">
        <v>7.7</v>
      </c>
      <c r="I1139">
        <v>9.3000000000000007</v>
      </c>
      <c r="K1139">
        <v>1.1709270866993E-4</v>
      </c>
      <c r="L1139">
        <v>1.7561327224968699E-4</v>
      </c>
      <c r="N1139">
        <f t="shared" si="88"/>
        <v>8.196489606895099E-5</v>
      </c>
      <c r="O1139" s="2">
        <f t="shared" si="89"/>
        <v>5.2683981674906102E-5</v>
      </c>
      <c r="Q1139">
        <f>N1139+O1139</f>
        <v>1.3464887774385711E-4</v>
      </c>
      <c r="S1139">
        <f>IF(H1139&gt;$B$5,$B$5,($B$3 - $B$5)*(($B$5-H1139)/($B$5-$B$6))^(1/$B$2)+$B$5)</f>
        <v>36.400000000000006</v>
      </c>
      <c r="T1139">
        <f>K1139*S1139</f>
        <v>4.262174595585453E-3</v>
      </c>
      <c r="U1139" s="3">
        <f>S1139*N1139/Q1139+$B$7*O1139/Q1139</f>
        <v>43.677610297037617</v>
      </c>
      <c r="V1139">
        <f>IF(U1139-H1139&lt;=10,10,U1139-H1139)</f>
        <v>35.977610297037614</v>
      </c>
      <c r="X1139">
        <f t="shared" si="90"/>
        <v>0</v>
      </c>
      <c r="Y1139">
        <f t="shared" si="91"/>
        <v>1</v>
      </c>
      <c r="AA1139">
        <f>((Y1139*V1139)+H1139+273)/(Y1139*V1139)</f>
        <v>8.8020746148087774</v>
      </c>
      <c r="AB1139">
        <f t="shared" si="92"/>
        <v>1.5297402446159825E-5</v>
      </c>
      <c r="AD1139">
        <f>AA1139*$C$28</f>
        <v>4.9624050904435695</v>
      </c>
      <c r="AF1139">
        <f>(Q1139-X1139)/AD1139+X1139</f>
        <v>2.7133794055458979E-5</v>
      </c>
      <c r="AH1139">
        <f>Q1139/AF1139</f>
        <v>4.9624050904435695</v>
      </c>
      <c r="AT1139" s="1"/>
    </row>
    <row r="1140" spans="6:46" x14ac:dyDescent="0.35">
      <c r="F1140" s="4">
        <v>44244.416666666664</v>
      </c>
      <c r="H1140">
        <v>8.4</v>
      </c>
      <c r="I1140">
        <v>9.3000000000000007</v>
      </c>
      <c r="K1140">
        <v>1.06492224118125E-4</v>
      </c>
      <c r="L1140">
        <v>1.44231443419306E-4</v>
      </c>
      <c r="N1140">
        <f t="shared" si="88"/>
        <v>7.4544556882687502E-5</v>
      </c>
      <c r="O1140" s="2">
        <f t="shared" si="89"/>
        <v>4.3269433025791807E-5</v>
      </c>
      <c r="Q1140">
        <f>N1140+O1140</f>
        <v>1.178139899084793E-4</v>
      </c>
      <c r="S1140">
        <f>IF(H1140&gt;$B$5,$B$5,($B$3 - $B$5)*(($B$5-H1140)/($B$5-$B$6))^(1/$B$2)+$B$5)</f>
        <v>35.466666666666669</v>
      </c>
      <c r="T1140">
        <f>K1140*S1140</f>
        <v>3.7769242153895002E-3</v>
      </c>
      <c r="U1140" s="3">
        <f>S1140*N1140/Q1140+$B$7*O1140/Q1140</f>
        <v>42.64065558847215</v>
      </c>
      <c r="V1140">
        <f>IF(U1140-H1140&lt;=10,10,U1140-H1140)</f>
        <v>34.240655588472151</v>
      </c>
      <c r="X1140">
        <f t="shared" si="90"/>
        <v>0</v>
      </c>
      <c r="Y1140">
        <f t="shared" si="91"/>
        <v>1</v>
      </c>
      <c r="AA1140">
        <f>((Y1140*V1140)+H1140+273)/(Y1140*V1140)</f>
        <v>9.2183005892778329</v>
      </c>
      <c r="AB1140">
        <f t="shared" si="92"/>
        <v>1.2780445676235962E-5</v>
      </c>
      <c r="AD1140">
        <f>AA1140*$C$28</f>
        <v>5.1970636209455803</v>
      </c>
      <c r="AF1140">
        <f>(Q1140-X1140)/AD1140+X1140</f>
        <v>2.2669337630129613E-5</v>
      </c>
      <c r="AH1140">
        <f>Q1140/AF1140</f>
        <v>5.1970636209455803</v>
      </c>
      <c r="AT1140" s="1"/>
    </row>
    <row r="1141" spans="6:46" x14ac:dyDescent="0.35">
      <c r="F1141" s="4">
        <v>44244.458333333336</v>
      </c>
      <c r="H1141">
        <v>9.4</v>
      </c>
      <c r="I1141">
        <v>9.3000000000000007</v>
      </c>
      <c r="K1141" s="2">
        <v>9.8694166516798099E-5</v>
      </c>
      <c r="L1141">
        <v>1.3481628812358801E-4</v>
      </c>
      <c r="N1141">
        <f t="shared" si="88"/>
        <v>6.9085916561758667E-5</v>
      </c>
      <c r="O1141" s="2">
        <f t="shared" si="89"/>
        <v>4.0444886437076405E-5</v>
      </c>
      <c r="Q1141">
        <f>N1141+O1141</f>
        <v>1.0953080299883507E-4</v>
      </c>
      <c r="S1141">
        <f>IF(H1141&gt;$B$5,$B$5,($B$3 - $B$5)*(($B$5-H1141)/($B$5-$B$6))^(1/$B$2)+$B$5)</f>
        <v>34.133333333333333</v>
      </c>
      <c r="T1141">
        <f>K1141*S1141</f>
        <v>3.368760883773375E-3</v>
      </c>
      <c r="U1141" s="3">
        <f>S1141*N1141/Q1141+$B$7*O1141/Q1141</f>
        <v>41.83847143647165</v>
      </c>
      <c r="V1141">
        <f>IF(U1141-H1141&lt;=10,10,U1141-H1141)</f>
        <v>32.438471436471652</v>
      </c>
      <c r="X1141">
        <f t="shared" si="90"/>
        <v>0</v>
      </c>
      <c r="Y1141">
        <f t="shared" si="91"/>
        <v>1</v>
      </c>
      <c r="AA1141">
        <f>((Y1141*V1141)+H1141+273)/(Y1141*V1141)</f>
        <v>9.7057123068532842</v>
      </c>
      <c r="AB1141">
        <f t="shared" si="92"/>
        <v>1.1285189539514215E-5</v>
      </c>
      <c r="AD1141">
        <f>AA1141*$C$28</f>
        <v>5.4718550189154334</v>
      </c>
      <c r="AF1141">
        <f>(Q1141-X1141)/AD1141+X1141</f>
        <v>2.0017124470623307E-5</v>
      </c>
      <c r="AH1141">
        <f>Q1141/AF1141</f>
        <v>5.4718550189154334</v>
      </c>
      <c r="AK1141" s="2"/>
      <c r="AT1141" s="1"/>
    </row>
    <row r="1142" spans="6:46" x14ac:dyDescent="0.35">
      <c r="F1142" s="4">
        <v>44244.5</v>
      </c>
      <c r="H1142">
        <v>10.7</v>
      </c>
      <c r="I1142">
        <v>9.3000000000000007</v>
      </c>
      <c r="K1142" s="2">
        <v>9.2601934015761194E-5</v>
      </c>
      <c r="L1142">
        <v>1.3167749859394599E-4</v>
      </c>
      <c r="N1142">
        <f t="shared" si="88"/>
        <v>6.4821353811032835E-5</v>
      </c>
      <c r="O1142" s="2">
        <f t="shared" si="89"/>
        <v>3.9503249578183801E-5</v>
      </c>
      <c r="Q1142">
        <f>N1142+O1142</f>
        <v>1.0432460338921664E-4</v>
      </c>
      <c r="S1142">
        <f>IF(H1142&gt;$B$5,$B$5,($B$3 - $B$5)*(($B$5-H1142)/($B$5-$B$6))^(1/$B$2)+$B$5)</f>
        <v>32.4</v>
      </c>
      <c r="T1142">
        <f>K1142*S1142</f>
        <v>3.0003026621106626E-3</v>
      </c>
      <c r="U1142" s="3">
        <f>S1142*N1142/Q1142+$B$7*O1142/Q1142</f>
        <v>40.95764998344805</v>
      </c>
      <c r="V1142">
        <f>IF(U1142-H1142&lt;=10,10,U1142-H1142)</f>
        <v>30.257649983448051</v>
      </c>
      <c r="X1142">
        <f t="shared" si="90"/>
        <v>0</v>
      </c>
      <c r="Y1142">
        <f t="shared" si="91"/>
        <v>1</v>
      </c>
      <c r="AA1142">
        <f>((Y1142*V1142)+H1142+273)/(Y1142*V1142)</f>
        <v>10.376141245443497</v>
      </c>
      <c r="AB1142">
        <f t="shared" si="92"/>
        <v>1.0054277493093012E-5</v>
      </c>
      <c r="AD1142">
        <f>AA1142*$C$28</f>
        <v>5.8498272724161531</v>
      </c>
      <c r="AF1142">
        <f>(Q1142-X1142)/AD1142+X1142</f>
        <v>1.7833792098638745E-5</v>
      </c>
      <c r="AH1142">
        <f>Q1142/AF1142</f>
        <v>5.849827272416154</v>
      </c>
      <c r="AK1142" s="2"/>
      <c r="AT1142" s="1"/>
    </row>
    <row r="1143" spans="6:46" x14ac:dyDescent="0.35">
      <c r="F1143" s="4">
        <v>44244.541666666664</v>
      </c>
      <c r="H1143">
        <v>11.3</v>
      </c>
      <c r="I1143">
        <v>9.3000000000000007</v>
      </c>
      <c r="K1143" s="2">
        <v>9.1139798215512306E-5</v>
      </c>
      <c r="L1143">
        <v>1.3167749859394599E-4</v>
      </c>
      <c r="N1143">
        <f t="shared" si="88"/>
        <v>6.3797858750858617E-5</v>
      </c>
      <c r="O1143" s="2">
        <f t="shared" si="89"/>
        <v>3.9503249578183801E-5</v>
      </c>
      <c r="Q1143">
        <f>N1143+O1143</f>
        <v>1.0330110832904241E-4</v>
      </c>
      <c r="S1143">
        <f>IF(H1143&gt;$B$5,$B$5,($B$3 - $B$5)*(($B$5-H1143)/($B$5-$B$6))^(1/$B$2)+$B$5)</f>
        <v>31.6</v>
      </c>
      <c r="T1143">
        <f>K1143*S1143</f>
        <v>2.880017623610189E-3</v>
      </c>
      <c r="U1143" s="3">
        <f>S1143*N1143/Q1143+$B$7*O1143/Q1143</f>
        <v>40.548365173247802</v>
      </c>
      <c r="V1143">
        <f>IF(U1143-H1143&lt;=10,10,U1143-H1143)</f>
        <v>29.248365173247802</v>
      </c>
      <c r="X1143">
        <f t="shared" si="90"/>
        <v>0</v>
      </c>
      <c r="Y1143">
        <f t="shared" si="91"/>
        <v>1</v>
      </c>
      <c r="AA1143">
        <f>((Y1143*V1143)+H1143+273)/(Y1143*V1143)</f>
        <v>10.720201396419817</v>
      </c>
      <c r="AB1143">
        <f t="shared" si="92"/>
        <v>9.636116385233347E-6</v>
      </c>
      <c r="AD1143">
        <f>AA1143*$C$28</f>
        <v>6.0438003889074823</v>
      </c>
      <c r="AF1143">
        <f>(Q1143-X1143)/AD1143+X1143</f>
        <v>1.7092078110097182E-5</v>
      </c>
      <c r="AH1143">
        <f>Q1143/AF1143</f>
        <v>6.0438003889074823</v>
      </c>
      <c r="AK1143" s="2"/>
      <c r="AT1143" s="1"/>
    </row>
    <row r="1144" spans="6:46" x14ac:dyDescent="0.35">
      <c r="F1144" s="4">
        <v>44244.583333333336</v>
      </c>
      <c r="H1144">
        <v>11.4</v>
      </c>
      <c r="I1144">
        <v>9.3000000000000007</v>
      </c>
      <c r="K1144" s="2">
        <v>9.4551448416093004E-5</v>
      </c>
      <c r="L1144">
        <v>1.19125009720435E-4</v>
      </c>
      <c r="N1144">
        <f t="shared" si="88"/>
        <v>6.6186013891265098E-5</v>
      </c>
      <c r="O1144" s="2">
        <f t="shared" si="89"/>
        <v>3.5737502916130507E-5</v>
      </c>
      <c r="Q1144">
        <f>N1144+O1144</f>
        <v>1.019235168073956E-4</v>
      </c>
      <c r="S1144">
        <f>IF(H1144&gt;$B$5,$B$5,($B$3 - $B$5)*(($B$5-H1144)/($B$5-$B$6))^(1/$B$2)+$B$5)</f>
        <v>31.466666666666669</v>
      </c>
      <c r="T1144">
        <f>K1144*S1144</f>
        <v>2.9752189101597266E-3</v>
      </c>
      <c r="U1144" s="3">
        <f>S1144*N1144/Q1144+$B$7*O1144/Q1144</f>
        <v>39.718173237182157</v>
      </c>
      <c r="V1144">
        <f>IF(U1144-H1144&lt;=10,10,U1144-H1144)</f>
        <v>28.318173237182158</v>
      </c>
      <c r="X1144">
        <f t="shared" si="90"/>
        <v>0</v>
      </c>
      <c r="Y1144">
        <f t="shared" si="91"/>
        <v>1</v>
      </c>
      <c r="AA1144">
        <f>((Y1144*V1144)+H1144+273)/(Y1144*V1144)</f>
        <v>11.043020699745519</v>
      </c>
      <c r="AB1144">
        <f t="shared" si="92"/>
        <v>9.2296772394662256E-6</v>
      </c>
      <c r="AD1144">
        <f>AA1144*$C$28</f>
        <v>6.2257984091721301</v>
      </c>
      <c r="AF1144">
        <f>(Q1144-X1144)/AD1144+X1144</f>
        <v>1.637115597209785E-5</v>
      </c>
      <c r="AH1144">
        <f>Q1144/AF1144</f>
        <v>6.2257984091721292</v>
      </c>
      <c r="AK1144" s="2"/>
      <c r="AT1144" s="1"/>
    </row>
    <row r="1145" spans="6:46" x14ac:dyDescent="0.35">
      <c r="F1145" s="4">
        <v>44244.625</v>
      </c>
      <c r="H1145">
        <v>11.5</v>
      </c>
      <c r="I1145">
        <v>9.3000000000000007</v>
      </c>
      <c r="K1145" s="2">
        <v>9.9790768366984694E-5</v>
      </c>
      <c r="L1145">
        <v>1.0657203552964101E-4</v>
      </c>
      <c r="N1145">
        <f t="shared" si="88"/>
        <v>6.9853537856889286E-5</v>
      </c>
      <c r="O1145" s="2">
        <f t="shared" si="89"/>
        <v>3.1971610658892304E-5</v>
      </c>
      <c r="Q1145">
        <f>N1145+O1145</f>
        <v>1.0182514851578159E-4</v>
      </c>
      <c r="S1145">
        <f>IF(H1145&gt;$B$5,$B$5,($B$3 - $B$5)*(($B$5-H1145)/($B$5-$B$6))^(1/$B$2)+$B$5)</f>
        <v>31.333333333333332</v>
      </c>
      <c r="T1145">
        <f>K1145*S1145</f>
        <v>3.1267774088321871E-3</v>
      </c>
      <c r="U1145" s="3">
        <f>S1145*N1145/Q1145+$B$7*O1145/Q1145</f>
        <v>38.764321289547098</v>
      </c>
      <c r="V1145">
        <f>IF(U1145-H1145&lt;=10,10,U1145-H1145)</f>
        <v>27.264321289547098</v>
      </c>
      <c r="X1145">
        <f t="shared" si="90"/>
        <v>0</v>
      </c>
      <c r="Y1145">
        <f t="shared" si="91"/>
        <v>1</v>
      </c>
      <c r="AA1145">
        <f>((Y1145*V1145)+H1145+273)/(Y1145*V1145)</f>
        <v>11.434882899838581</v>
      </c>
      <c r="AB1145">
        <f t="shared" si="92"/>
        <v>8.9047827955648763E-6</v>
      </c>
      <c r="AD1145">
        <f>AA1145*$C$28</f>
        <v>6.4467212099426021</v>
      </c>
      <c r="AF1145">
        <f>(Q1145-X1145)/AD1145+X1145</f>
        <v>1.5794873890116336E-5</v>
      </c>
      <c r="AH1145">
        <f>Q1145/AF1145</f>
        <v>6.4467212099426012</v>
      </c>
      <c r="AK1145" s="2"/>
      <c r="AT1145" s="1"/>
    </row>
    <row r="1146" spans="6:46" x14ac:dyDescent="0.35">
      <c r="F1146" s="4">
        <v>44244.666666666664</v>
      </c>
      <c r="H1146">
        <v>11.4</v>
      </c>
      <c r="I1146">
        <v>9.3000000000000007</v>
      </c>
      <c r="K1146">
        <v>1.07345136668271E-4</v>
      </c>
      <c r="L1146" s="2">
        <v>9.4018940009526307E-5</v>
      </c>
      <c r="N1146">
        <f t="shared" si="88"/>
        <v>7.5141595667789702E-5</v>
      </c>
      <c r="O1146" s="2">
        <f t="shared" si="89"/>
        <v>2.8205682002857897E-5</v>
      </c>
      <c r="Q1146">
        <f>N1146+O1146</f>
        <v>1.033472776706476E-4</v>
      </c>
      <c r="S1146">
        <f>IF(H1146&gt;$B$5,$B$5,($B$3 - $B$5)*(($B$5-H1146)/($B$5-$B$6))^(1/$B$2)+$B$5)</f>
        <v>31.466666666666669</v>
      </c>
      <c r="T1146">
        <f>K1146*S1146</f>
        <v>3.3777936338282612E-3</v>
      </c>
      <c r="U1146" s="3">
        <f>S1146*N1146/Q1146+$B$7*O1146/Q1146</f>
        <v>37.889416558372609</v>
      </c>
      <c r="V1146">
        <f>IF(U1146-H1146&lt;=10,10,U1146-H1146)</f>
        <v>26.489416558372611</v>
      </c>
      <c r="X1146">
        <f t="shared" si="90"/>
        <v>0</v>
      </c>
      <c r="Y1146">
        <f t="shared" si="91"/>
        <v>1</v>
      </c>
      <c r="AA1146">
        <f>((Y1146*V1146)+H1146+273)/(Y1146*V1146)</f>
        <v>11.736363308466625</v>
      </c>
      <c r="AB1146">
        <f t="shared" si="92"/>
        <v>8.8057326579258794E-6</v>
      </c>
      <c r="AD1146">
        <f>AA1146*$C$28</f>
        <v>6.6166888573342524</v>
      </c>
      <c r="AF1146">
        <f>(Q1146-X1146)/AD1146+X1146</f>
        <v>1.561918353710898E-5</v>
      </c>
      <c r="AH1146">
        <f>Q1146/AF1146</f>
        <v>6.6166888573342533</v>
      </c>
      <c r="AL1146" s="2"/>
      <c r="AT1146" s="1"/>
    </row>
    <row r="1147" spans="6:46" x14ac:dyDescent="0.35">
      <c r="F1147" s="4">
        <v>44244.708333333336</v>
      </c>
      <c r="H1147">
        <v>11.2</v>
      </c>
      <c r="I1147">
        <v>9.3000000000000007</v>
      </c>
      <c r="K1147">
        <v>1.1745824261999199E-4</v>
      </c>
      <c r="L1147">
        <v>1.3795386436002199E-4</v>
      </c>
      <c r="N1147">
        <f t="shared" si="88"/>
        <v>8.2220769833994385E-5</v>
      </c>
      <c r="O1147" s="2">
        <f t="shared" si="89"/>
        <v>4.1386159308006606E-5</v>
      </c>
      <c r="Q1147">
        <f>N1147+O1147</f>
        <v>1.2360692914200098E-4</v>
      </c>
      <c r="S1147">
        <f>IF(H1147&gt;$B$5,$B$5,($B$3 - $B$5)*(($B$5-H1147)/($B$5-$B$6))^(1/$B$2)+$B$5)</f>
        <v>31.733333333333334</v>
      </c>
      <c r="T1147">
        <f>K1147*S1147</f>
        <v>3.727341565807746E-3</v>
      </c>
      <c r="U1147" s="3">
        <f>S1147*N1147/Q1147+$B$7*O1147/Q1147</f>
        <v>39.523495097863083</v>
      </c>
      <c r="V1147">
        <f>IF(U1147-H1147&lt;=10,10,U1147-H1147)</f>
        <v>28.323495097863084</v>
      </c>
      <c r="X1147">
        <f t="shared" si="90"/>
        <v>0</v>
      </c>
      <c r="Y1147">
        <f t="shared" si="91"/>
        <v>1</v>
      </c>
      <c r="AA1147">
        <f>((Y1147*V1147)+H1147+273)/(Y1147*V1147)</f>
        <v>11.034072384712223</v>
      </c>
      <c r="AB1147">
        <f t="shared" si="92"/>
        <v>1.1202294568346239E-5</v>
      </c>
      <c r="AD1147">
        <f>AA1147*$C$28</f>
        <v>6.2207535571326558</v>
      </c>
      <c r="AF1147">
        <f>(Q1147-X1147)/AD1147+X1147</f>
        <v>1.9870089372094555E-5</v>
      </c>
      <c r="AH1147">
        <f>Q1147/AF1147</f>
        <v>6.2207535571326558</v>
      </c>
      <c r="AT1147" s="1"/>
    </row>
    <row r="1148" spans="6:46" x14ac:dyDescent="0.35">
      <c r="F1148" s="4">
        <v>44244.75</v>
      </c>
      <c r="H1148">
        <v>10.7</v>
      </c>
      <c r="I1148">
        <v>9.3000000000000007</v>
      </c>
      <c r="K1148">
        <v>1.2598736812144401E-4</v>
      </c>
      <c r="L1148">
        <v>1.6619811695396899E-4</v>
      </c>
      <c r="N1148">
        <f t="shared" si="88"/>
        <v>8.8191157685010797E-5</v>
      </c>
      <c r="O1148" s="2">
        <f t="shared" si="89"/>
        <v>4.9859435086190706E-5</v>
      </c>
      <c r="Q1148">
        <f>N1148+O1148</f>
        <v>1.380505927712015E-4</v>
      </c>
      <c r="S1148">
        <f>IF(H1148&gt;$B$5,$B$5,($B$3 - $B$5)*(($B$5-H1148)/($B$5-$B$6))^(1/$B$2)+$B$5)</f>
        <v>32.4</v>
      </c>
      <c r="T1148">
        <f>K1148*S1148</f>
        <v>4.0819907271347862E-3</v>
      </c>
      <c r="U1148" s="3">
        <f>S1148*N1148/Q1148+$B$7*O1148/Q1148</f>
        <v>40.562393296024837</v>
      </c>
      <c r="V1148">
        <f>IF(U1148-H1148&lt;=10,10,U1148-H1148)</f>
        <v>29.862393296024837</v>
      </c>
      <c r="X1148">
        <f t="shared" si="90"/>
        <v>0</v>
      </c>
      <c r="Y1148">
        <f t="shared" si="91"/>
        <v>1</v>
      </c>
      <c r="AA1148">
        <f>((Y1148*V1148)+H1148+273)/(Y1148*V1148)</f>
        <v>10.50024323863436</v>
      </c>
      <c r="AB1148">
        <f t="shared" si="92"/>
        <v>1.3147370935490451E-5</v>
      </c>
      <c r="AD1148">
        <f>AA1148*$C$28</f>
        <v>5.9197930918047348</v>
      </c>
      <c r="AF1148">
        <f>(Q1148-X1148)/AD1148+X1148</f>
        <v>2.3320171943562775E-5</v>
      </c>
      <c r="AH1148">
        <f>Q1148/AF1148</f>
        <v>5.9197930918047348</v>
      </c>
      <c r="AT1148" s="1"/>
    </row>
    <row r="1149" spans="6:46" x14ac:dyDescent="0.35">
      <c r="F1149" s="4">
        <v>44244.791666666664</v>
      </c>
      <c r="H1149">
        <v>10.5</v>
      </c>
      <c r="I1149">
        <v>9.3000000000000007</v>
      </c>
      <c r="K1149">
        <v>1.3354173642272899E-4</v>
      </c>
      <c r="L1149">
        <v>1.9758115907755799E-4</v>
      </c>
      <c r="N1149">
        <f t="shared" si="88"/>
        <v>9.3479215495910291E-5</v>
      </c>
      <c r="O1149" s="2">
        <f t="shared" si="89"/>
        <v>5.9274347723267405E-5</v>
      </c>
      <c r="Q1149">
        <f>N1149+O1149</f>
        <v>1.527535632191777E-4</v>
      </c>
      <c r="S1149">
        <f>IF(H1149&gt;$B$5,$B$5,($B$3 - $B$5)*(($B$5-H1149)/($B$5-$B$6))^(1/$B$2)+$B$5)</f>
        <v>32.666666666666664</v>
      </c>
      <c r="T1149">
        <f>K1149*S1149</f>
        <v>4.3623633898091469E-3</v>
      </c>
      <c r="U1149" s="3">
        <f>S1149*N1149/Q1149+$B$7*O1149/Q1149</f>
        <v>41.332872141168096</v>
      </c>
      <c r="V1149">
        <f>IF(U1149-H1149&lt;=10,10,U1149-H1149)</f>
        <v>30.832872141168096</v>
      </c>
      <c r="X1149">
        <f t="shared" si="90"/>
        <v>0</v>
      </c>
      <c r="Y1149">
        <f t="shared" si="91"/>
        <v>1</v>
      </c>
      <c r="AA1149">
        <f>((Y1149*V1149)+H1149+273)/(Y1149*V1149)</f>
        <v>10.194732125570306</v>
      </c>
      <c r="AB1149">
        <f t="shared" si="92"/>
        <v>1.4983577924136233E-5</v>
      </c>
      <c r="AD1149">
        <f>AA1149*$C$28</f>
        <v>5.7475530269334971</v>
      </c>
      <c r="AF1149">
        <f>(Q1149-X1149)/AD1149+X1149</f>
        <v>2.65771472665606E-5</v>
      </c>
      <c r="AH1149">
        <f>Q1149/AF1149</f>
        <v>5.7475530269334971</v>
      </c>
      <c r="AT1149" s="1"/>
    </row>
    <row r="1150" spans="6:46" x14ac:dyDescent="0.35">
      <c r="F1150" s="4">
        <v>44244.833333333336</v>
      </c>
      <c r="H1150">
        <v>10.4</v>
      </c>
      <c r="I1150">
        <v>9.3000000000000007</v>
      </c>
      <c r="K1150">
        <v>1.3695338662330999E-4</v>
      </c>
      <c r="L1150">
        <v>1.6306054071753501E-4</v>
      </c>
      <c r="N1150">
        <f t="shared" si="88"/>
        <v>9.5867370636316989E-5</v>
      </c>
      <c r="O1150" s="2">
        <f t="shared" si="89"/>
        <v>4.8918162215260513E-5</v>
      </c>
      <c r="Q1150">
        <f>N1150+O1150</f>
        <v>1.4478553285157751E-4</v>
      </c>
      <c r="S1150">
        <f>IF(H1150&gt;$B$5,$B$5,($B$3 - $B$5)*(($B$5-H1150)/($B$5-$B$6))^(1/$B$2)+$B$5)</f>
        <v>32.799999999999997</v>
      </c>
      <c r="T1150">
        <f>K1150*S1150</f>
        <v>4.4920710812445669E-3</v>
      </c>
      <c r="U1150" s="3">
        <f>S1150*N1150/Q1150+$B$7*O1150/Q1150</f>
        <v>40.300633383668554</v>
      </c>
      <c r="V1150">
        <f>IF(U1150-H1150&lt;=10,10,U1150-H1150)</f>
        <v>29.900633383668556</v>
      </c>
      <c r="X1150">
        <f t="shared" si="90"/>
        <v>0</v>
      </c>
      <c r="Y1150">
        <f t="shared" si="91"/>
        <v>1</v>
      </c>
      <c r="AA1150">
        <f>((Y1150*V1150)+H1150+273)/(Y1150*V1150)</f>
        <v>10.478060092024354</v>
      </c>
      <c r="AB1150">
        <f t="shared" si="92"/>
        <v>1.381797122558829E-5</v>
      </c>
      <c r="AD1150">
        <f>AA1150*$C$28</f>
        <v>5.9072867493256167</v>
      </c>
      <c r="AF1150">
        <f>(Q1150-X1150)/AD1150+X1150</f>
        <v>2.4509650368353358E-5</v>
      </c>
      <c r="AH1150">
        <f>Q1150/AF1150</f>
        <v>5.9072867493256167</v>
      </c>
      <c r="AT1150" s="1"/>
    </row>
    <row r="1151" spans="6:46" x14ac:dyDescent="0.35">
      <c r="F1151" s="4">
        <v>44244.875</v>
      </c>
      <c r="H1151">
        <v>10</v>
      </c>
      <c r="I1151">
        <v>9.3000000000000007</v>
      </c>
      <c r="K1151">
        <v>1.39512124273745E-4</v>
      </c>
      <c r="L1151">
        <v>1.6306054071753501E-4</v>
      </c>
      <c r="N1151">
        <f t="shared" si="88"/>
        <v>9.7658486991621487E-5</v>
      </c>
      <c r="O1151" s="2">
        <f t="shared" si="89"/>
        <v>4.8918162215260513E-5</v>
      </c>
      <c r="Q1151">
        <f>N1151+O1151</f>
        <v>1.4657664920688201E-4</v>
      </c>
      <c r="S1151">
        <f>IF(H1151&gt;$B$5,$B$5,($B$3 - $B$5)*(($B$5-H1151)/($B$5-$B$6))^(1/$B$2)+$B$5)</f>
        <v>33.333333333333329</v>
      </c>
      <c r="T1151">
        <f>K1151*S1151</f>
        <v>4.6504041424581663E-3</v>
      </c>
      <c r="U1151" s="3">
        <f>S1151*N1151/Q1151+$B$7*O1151/Q1151</f>
        <v>40.564318080214917</v>
      </c>
      <c r="V1151">
        <f>IF(U1151-H1151&lt;=10,10,U1151-H1151)</f>
        <v>30.564318080214917</v>
      </c>
      <c r="X1151">
        <f t="shared" si="90"/>
        <v>0</v>
      </c>
      <c r="Y1151">
        <f t="shared" si="91"/>
        <v>1</v>
      </c>
      <c r="AA1151">
        <f>((Y1151*V1151)+H1151+273)/(Y1151*V1151)</f>
        <v>10.259162898948931</v>
      </c>
      <c r="AB1151">
        <f t="shared" si="92"/>
        <v>1.4287388810435891E-5</v>
      </c>
      <c r="AD1151">
        <f>AA1151*$C$28</f>
        <v>5.7838775994674974</v>
      </c>
      <c r="AF1151">
        <f>(Q1151-X1151)/AD1151+X1151</f>
        <v>2.5342280621632941E-5</v>
      </c>
      <c r="AH1151">
        <f>Q1151/AF1151</f>
        <v>5.7838775994674974</v>
      </c>
      <c r="AT1151" s="1"/>
    </row>
    <row r="1152" spans="6:46" x14ac:dyDescent="0.35">
      <c r="F1152" s="4">
        <v>44244.916666666664</v>
      </c>
      <c r="H1152">
        <v>9.5</v>
      </c>
      <c r="I1152">
        <v>9.3000000000000007</v>
      </c>
      <c r="K1152">
        <v>1.3878105637362101E-4</v>
      </c>
      <c r="L1152">
        <v>1.2540113282786999E-4</v>
      </c>
      <c r="N1152">
        <f t="shared" si="88"/>
        <v>9.7146739461534696E-5</v>
      </c>
      <c r="O1152" s="2">
        <f t="shared" si="89"/>
        <v>3.7620339848361003E-5</v>
      </c>
      <c r="Q1152">
        <f>N1152+O1152</f>
        <v>1.3476707930989569E-4</v>
      </c>
      <c r="S1152">
        <f>IF(H1152&gt;$B$5,$B$5,($B$3 - $B$5)*(($B$5-H1152)/($B$5-$B$6))^(1/$B$2)+$B$5)</f>
        <v>34</v>
      </c>
      <c r="T1152">
        <f>K1152*S1152</f>
        <v>4.7185559167031146E-3</v>
      </c>
      <c r="U1152" s="3">
        <f>S1152*N1152/Q1152+$B$7*O1152/Q1152</f>
        <v>39.862167087549039</v>
      </c>
      <c r="V1152">
        <f>IF(U1152-H1152&lt;=10,10,U1152-H1152)</f>
        <v>30.362167087549039</v>
      </c>
      <c r="X1152">
        <f t="shared" si="90"/>
        <v>0</v>
      </c>
      <c r="Y1152">
        <f t="shared" si="91"/>
        <v>1</v>
      </c>
      <c r="AA1152">
        <f>((Y1152*V1152)+H1152+273)/(Y1152*V1152)</f>
        <v>10.304342446486569</v>
      </c>
      <c r="AB1152">
        <f t="shared" si="92"/>
        <v>1.3078668533172314E-5</v>
      </c>
      <c r="AD1152">
        <f>AA1152*$C$28</f>
        <v>5.8093487783083937</v>
      </c>
      <c r="AF1152">
        <f>(Q1152-X1152)/AD1152+X1152</f>
        <v>2.3198310938586494E-5</v>
      </c>
      <c r="AH1152">
        <f>Q1152/AF1152</f>
        <v>5.8093487783083937</v>
      </c>
      <c r="AT1152" s="1"/>
    </row>
    <row r="1153" spans="6:46" x14ac:dyDescent="0.35">
      <c r="F1153" s="4">
        <v>44244.958333333336</v>
      </c>
      <c r="H1153">
        <v>9.1999999999999993</v>
      </c>
      <c r="I1153">
        <v>9.3000000000000007</v>
      </c>
      <c r="K1153">
        <v>1.38415522423559E-4</v>
      </c>
      <c r="L1153" s="2">
        <v>9.7157122892564402E-5</v>
      </c>
      <c r="N1153">
        <f t="shared" si="88"/>
        <v>9.6890865696491288E-5</v>
      </c>
      <c r="O1153" s="2">
        <f t="shared" si="89"/>
        <v>2.9147136867769326E-5</v>
      </c>
      <c r="Q1153">
        <f>N1153+O1153</f>
        <v>1.2603800256426063E-4</v>
      </c>
      <c r="S1153">
        <f>IF(H1153&gt;$B$5,$B$5,($B$3 - $B$5)*(($B$5-H1153)/($B$5-$B$6))^(1/$B$2)+$B$5)</f>
        <v>34.400000000000006</v>
      </c>
      <c r="T1153">
        <f>K1153*S1153</f>
        <v>4.7614939713704306E-3</v>
      </c>
      <c r="U1153" s="3">
        <f>S1153*N1153/Q1153+$B$7*O1153/Q1153</f>
        <v>39.163888726100033</v>
      </c>
      <c r="V1153">
        <f>IF(U1153-H1153&lt;=10,10,U1153-H1153)</f>
        <v>29.963888726100034</v>
      </c>
      <c r="X1153">
        <f t="shared" si="90"/>
        <v>0</v>
      </c>
      <c r="Y1153">
        <f t="shared" si="91"/>
        <v>1</v>
      </c>
      <c r="AA1153">
        <f>((Y1153*V1153)+H1153+273)/(Y1153*V1153)</f>
        <v>10.418003203108606</v>
      </c>
      <c r="AB1153">
        <f t="shared" si="92"/>
        <v>1.2098095969739424E-5</v>
      </c>
      <c r="AD1153">
        <f>AA1153*$C$28</f>
        <v>5.8734280711941791</v>
      </c>
      <c r="AF1153">
        <f>(Q1153-X1153)/AD1153+X1153</f>
        <v>2.145901865767375E-5</v>
      </c>
      <c r="AH1153">
        <f>Q1153/AF1153</f>
        <v>5.8734280711941791</v>
      </c>
      <c r="AL1153" s="2"/>
      <c r="AT1153" s="1"/>
    </row>
    <row r="1154" spans="6:46" x14ac:dyDescent="0.35">
      <c r="F1154" s="4">
        <v>44245</v>
      </c>
      <c r="H1154">
        <v>8.1999999999999993</v>
      </c>
      <c r="I1154">
        <v>8.4666666666666703</v>
      </c>
      <c r="K1154">
        <v>1.5742328782679399E-4</v>
      </c>
      <c r="L1154" s="2">
        <v>3.7530556150953302E-5</v>
      </c>
      <c r="N1154">
        <f t="shared" ref="N1154:N1217" si="93">$C$13*K1154</f>
        <v>1.1019630147875578E-4</v>
      </c>
      <c r="O1154" s="2">
        <f t="shared" ref="O1154:O1217" si="94">$C$14*L1154</f>
        <v>1.1259166845285992E-5</v>
      </c>
      <c r="Q1154">
        <f>N1154+O1154</f>
        <v>1.2145546832404177E-4</v>
      </c>
      <c r="S1154">
        <f>IF(H1154&gt;$B$5,$B$5,($B$3 - $B$5)*(($B$5-H1154)/($B$5-$B$6))^(1/$B$2)+$B$5)</f>
        <v>35.733333333333334</v>
      </c>
      <c r="T1154">
        <f>K1154*S1154</f>
        <v>5.6252588183441053E-3</v>
      </c>
      <c r="U1154" s="3">
        <f>S1154*N1154/Q1154+$B$7*O1154/Q1154</f>
        <v>37.519392187215082</v>
      </c>
      <c r="V1154">
        <f>IF(U1154-H1154&lt;=10,10,U1154-H1154)</f>
        <v>29.319392187215083</v>
      </c>
      <c r="X1154">
        <f t="shared" ref="X1154:X1217" si="95">IF(Q1154-$C$20&lt;=0,0,Q1154-$C$20)</f>
        <v>0</v>
      </c>
      <c r="Y1154">
        <f t="shared" ref="Y1154:Y1217" si="96">1-(X1154/Q1154)</f>
        <v>1</v>
      </c>
      <c r="AA1154">
        <f>((Y1154*V1154)+H1154+273)/(Y1154*V1154)</f>
        <v>10.590921878749558</v>
      </c>
      <c r="AB1154">
        <f t="shared" ref="AB1154:AB1217" si="97">(Q1154-X1154)/AA1154</f>
        <v>1.146788444995892E-5</v>
      </c>
      <c r="AD1154">
        <f>AA1154*$C$28</f>
        <v>5.9709156015531866</v>
      </c>
      <c r="AF1154">
        <f>(Q1154-X1154)/AD1154+X1154</f>
        <v>2.0341179884111598E-5</v>
      </c>
      <c r="AH1154">
        <f>Q1154/AF1154</f>
        <v>5.9709156015531866</v>
      </c>
      <c r="AL1154" s="2"/>
      <c r="AT1154" s="1"/>
    </row>
    <row r="1155" spans="6:46" x14ac:dyDescent="0.35">
      <c r="F1155" s="4">
        <v>44245.041666666664</v>
      </c>
      <c r="H1155">
        <v>8.1999999999999993</v>
      </c>
      <c r="I1155">
        <v>8.4666666666666703</v>
      </c>
      <c r="K1155">
        <v>1.5791066642687699E-4</v>
      </c>
      <c r="L1155" s="2">
        <v>1.56056199026532E-5</v>
      </c>
      <c r="N1155">
        <f t="shared" si="93"/>
        <v>1.1053746649881389E-4</v>
      </c>
      <c r="O1155" s="2">
        <f t="shared" si="94"/>
        <v>4.6816859707959604E-6</v>
      </c>
      <c r="Q1155">
        <f>N1155+O1155</f>
        <v>1.1521915246960985E-4</v>
      </c>
      <c r="S1155">
        <f>IF(H1155&gt;$B$5,$B$5,($B$3 - $B$5)*(($B$5-H1155)/($B$5-$B$6))^(1/$B$2)+$B$5)</f>
        <v>35.733333333333334</v>
      </c>
      <c r="T1155">
        <f>K1155*S1155</f>
        <v>5.6426744803204044E-3</v>
      </c>
      <c r="U1155" s="3">
        <f>S1155*N1155/Q1155+$B$7*O1155/Q1155</f>
        <v>36.516193483785543</v>
      </c>
      <c r="V1155">
        <f>IF(U1155-H1155&lt;=10,10,U1155-H1155)</f>
        <v>28.316193483785543</v>
      </c>
      <c r="X1155">
        <f t="shared" si="95"/>
        <v>0</v>
      </c>
      <c r="Y1155">
        <f t="shared" si="96"/>
        <v>1</v>
      </c>
      <c r="AA1155">
        <f>((Y1155*V1155)+H1155+273)/(Y1155*V1155)</f>
        <v>10.930713327023319</v>
      </c>
      <c r="AB1155">
        <f t="shared" si="97"/>
        <v>1.0540863072930541E-5</v>
      </c>
      <c r="AD1155">
        <f>AA1155*$C$28</f>
        <v>6.1624821226737918</v>
      </c>
      <c r="AF1155">
        <f>(Q1155-X1155)/AD1155+X1155</f>
        <v>1.8696874112734674E-5</v>
      </c>
      <c r="AH1155">
        <f>Q1155/AF1155</f>
        <v>6.1624821226737927</v>
      </c>
      <c r="AL1155" s="2"/>
      <c r="AT1155" s="1"/>
    </row>
    <row r="1156" spans="6:46" x14ac:dyDescent="0.35">
      <c r="F1156" s="4">
        <v>44245.083333333336</v>
      </c>
      <c r="H1156">
        <v>7.7</v>
      </c>
      <c r="I1156">
        <v>8.4666666666666703</v>
      </c>
      <c r="K1156">
        <v>1.5864173432700101E-4</v>
      </c>
      <c r="L1156" s="2">
        <v>3.0954506962448998E-6</v>
      </c>
      <c r="N1156">
        <f t="shared" si="93"/>
        <v>1.110492140289007E-4</v>
      </c>
      <c r="O1156" s="2">
        <f t="shared" si="94"/>
        <v>9.2863520887347003E-7</v>
      </c>
      <c r="Q1156">
        <f>N1156+O1156</f>
        <v>1.1197784923777417E-4</v>
      </c>
      <c r="S1156">
        <f>IF(H1156&gt;$B$5,$B$5,($B$3 - $B$5)*(($B$5-H1156)/($B$5-$B$6))^(1/$B$2)+$B$5)</f>
        <v>36.400000000000006</v>
      </c>
      <c r="T1156">
        <f>K1156*S1156</f>
        <v>5.7745591295028376E-3</v>
      </c>
      <c r="U1156" s="3">
        <f>S1156*N1156/Q1156+$B$7*O1156/Q1156</f>
        <v>36.554250282556957</v>
      </c>
      <c r="V1156">
        <f>IF(U1156-H1156&lt;=10,10,U1156-H1156)</f>
        <v>28.854250282556958</v>
      </c>
      <c r="X1156">
        <f t="shared" si="95"/>
        <v>0</v>
      </c>
      <c r="Y1156">
        <f t="shared" si="96"/>
        <v>1</v>
      </c>
      <c r="AA1156">
        <f>((Y1156*V1156)+H1156+273)/(Y1156*V1156)</f>
        <v>10.728202855774404</v>
      </c>
      <c r="AB1156">
        <f t="shared" si="97"/>
        <v>1.0437708043291019E-5</v>
      </c>
      <c r="AD1156">
        <f>AA1156*$C$28</f>
        <v>6.0483114257220736</v>
      </c>
      <c r="AF1156">
        <f>(Q1156-X1156)/AD1156+X1156</f>
        <v>1.8513902700439365E-5</v>
      </c>
      <c r="AH1156">
        <f>Q1156/AF1156</f>
        <v>6.0483114257220736</v>
      </c>
      <c r="AL1156" s="2"/>
      <c r="AT1156" s="1"/>
    </row>
    <row r="1157" spans="6:46" x14ac:dyDescent="0.35">
      <c r="F1157" s="4">
        <v>44245.125</v>
      </c>
      <c r="H1157">
        <v>7.1</v>
      </c>
      <c r="I1157">
        <v>8.4666666666666703</v>
      </c>
      <c r="K1157">
        <v>1.6132231662745799E-4</v>
      </c>
      <c r="L1157" s="2">
        <v>6.2336942439434004E-6</v>
      </c>
      <c r="N1157">
        <f t="shared" si="93"/>
        <v>1.1292562163922059E-4</v>
      </c>
      <c r="O1157" s="2">
        <f t="shared" si="94"/>
        <v>1.8701082731830205E-6</v>
      </c>
      <c r="Q1157">
        <f>N1157+O1157</f>
        <v>1.147957299124036E-4</v>
      </c>
      <c r="S1157">
        <f>IF(H1157&gt;$B$5,$B$5,($B$3 - $B$5)*(($B$5-H1157)/($B$5-$B$6))^(1/$B$2)+$B$5)</f>
        <v>37.200000000000003</v>
      </c>
      <c r="T1157">
        <f>K1157*S1157</f>
        <v>6.0011901785414377E-3</v>
      </c>
      <c r="U1157" s="3">
        <f>S1157*N1157/Q1157+$B$7*O1157/Q1157</f>
        <v>37.489975309082133</v>
      </c>
      <c r="V1157">
        <f>IF(U1157-H1157&lt;=10,10,U1157-H1157)</f>
        <v>30.389975309082132</v>
      </c>
      <c r="X1157">
        <f t="shared" si="95"/>
        <v>0</v>
      </c>
      <c r="Y1157">
        <f t="shared" si="96"/>
        <v>1</v>
      </c>
      <c r="AA1157">
        <f>((Y1157*V1157)+H1157+273)/(Y1157*V1157)</f>
        <v>10.216855135656898</v>
      </c>
      <c r="AB1157">
        <f t="shared" si="97"/>
        <v>1.1235916374282893E-5</v>
      </c>
      <c r="AD1157">
        <f>AA1157*$C$28</f>
        <v>5.760025465838404</v>
      </c>
      <c r="AF1157">
        <f>(Q1157-X1157)/AD1157+X1157</f>
        <v>1.992972610854498E-5</v>
      </c>
      <c r="AH1157">
        <f>Q1157/AF1157</f>
        <v>5.760025465838404</v>
      </c>
      <c r="AL1157" s="2"/>
      <c r="AT1157" s="1"/>
    </row>
    <row r="1158" spans="6:46" x14ac:dyDescent="0.35">
      <c r="F1158" s="4">
        <v>44245.166666666664</v>
      </c>
      <c r="H1158">
        <v>7.1</v>
      </c>
      <c r="I1158">
        <v>8.4666666666666703</v>
      </c>
      <c r="K1158">
        <v>1.6314998637776901E-4</v>
      </c>
      <c r="L1158" s="2">
        <v>2.1882106998050199E-5</v>
      </c>
      <c r="N1158">
        <f t="shared" si="93"/>
        <v>1.142049904644383E-4</v>
      </c>
      <c r="O1158" s="2">
        <f t="shared" si="94"/>
        <v>6.5646320994150608E-6</v>
      </c>
      <c r="Q1158">
        <f>N1158+O1158</f>
        <v>1.2076962256385336E-4</v>
      </c>
      <c r="S1158">
        <f>IF(H1158&gt;$B$5,$B$5,($B$3 - $B$5)*(($B$5-H1158)/($B$5-$B$6))^(1/$B$2)+$B$5)</f>
        <v>37.200000000000003</v>
      </c>
      <c r="T1158">
        <f>K1158*S1158</f>
        <v>6.0691794932530071E-3</v>
      </c>
      <c r="U1158" s="3">
        <f>S1158*N1158/Q1158+$B$7*O1158/Q1158</f>
        <v>38.167548369274797</v>
      </c>
      <c r="V1158">
        <f>IF(U1158-H1158&lt;=10,10,U1158-H1158)</f>
        <v>31.067548369274796</v>
      </c>
      <c r="X1158">
        <f t="shared" si="95"/>
        <v>0</v>
      </c>
      <c r="Y1158">
        <f t="shared" si="96"/>
        <v>1</v>
      </c>
      <c r="AA1158">
        <f>((Y1158*V1158)+H1158+273)/(Y1158*V1158)</f>
        <v>10.015838542220264</v>
      </c>
      <c r="AB1158">
        <f t="shared" si="97"/>
        <v>1.2057864357014857E-5</v>
      </c>
      <c r="AD1158">
        <f>AA1158*$C$28</f>
        <v>5.6466969824766151</v>
      </c>
      <c r="AF1158">
        <f>(Q1158-X1158)/AD1158+X1158</f>
        <v>2.1387657764997397E-5</v>
      </c>
      <c r="AH1158">
        <f>Q1158/AF1158</f>
        <v>5.6466969824766151</v>
      </c>
      <c r="AL1158" s="2"/>
      <c r="AT1158" s="1"/>
    </row>
    <row r="1159" spans="6:46" x14ac:dyDescent="0.35">
      <c r="F1159" s="4">
        <v>44245.208333333336</v>
      </c>
      <c r="H1159">
        <v>6.6</v>
      </c>
      <c r="I1159">
        <v>8.4666666666666703</v>
      </c>
      <c r="K1159">
        <v>1.6314998637776901E-4</v>
      </c>
      <c r="L1159" s="2">
        <v>8.4604148701770398E-5</v>
      </c>
      <c r="N1159">
        <f t="shared" si="93"/>
        <v>1.142049904644383E-4</v>
      </c>
      <c r="O1159" s="2">
        <f t="shared" si="94"/>
        <v>2.5381244610531124E-5</v>
      </c>
      <c r="Q1159">
        <f>N1159+O1159</f>
        <v>1.3958623507496942E-4</v>
      </c>
      <c r="S1159">
        <f>IF(H1159&gt;$B$5,$B$5,($B$3 - $B$5)*(($B$5-H1159)/($B$5-$B$6))^(1/$B$2)+$B$5)</f>
        <v>37.866666666666667</v>
      </c>
      <c r="T1159">
        <f>K1159*S1159</f>
        <v>6.1779461508381867E-3</v>
      </c>
      <c r="U1159" s="3">
        <f>S1159*N1159/Q1159+$B$7*O1159/Q1159</f>
        <v>40.982054971921414</v>
      </c>
      <c r="V1159">
        <f>IF(U1159-H1159&lt;=10,10,U1159-H1159)</f>
        <v>34.382054971921413</v>
      </c>
      <c r="X1159">
        <f t="shared" si="95"/>
        <v>0</v>
      </c>
      <c r="Y1159">
        <f t="shared" si="96"/>
        <v>1</v>
      </c>
      <c r="AA1159">
        <f>((Y1159*V1159)+H1159+273)/(Y1159*V1159)</f>
        <v>9.1321491757354014</v>
      </c>
      <c r="AB1159">
        <f t="shared" si="97"/>
        <v>1.5285146178498414E-5</v>
      </c>
      <c r="AD1159">
        <f>AA1159*$C$28</f>
        <v>5.1484934563172766</v>
      </c>
      <c r="AF1159">
        <f>(Q1159-X1159)/AD1159+X1159</f>
        <v>2.7112054479489544E-5</v>
      </c>
      <c r="AH1159">
        <f>Q1159/AF1159</f>
        <v>5.1484934563172766</v>
      </c>
      <c r="AL1159" s="2"/>
      <c r="AT1159" s="1"/>
    </row>
    <row r="1160" spans="6:46" x14ac:dyDescent="0.35">
      <c r="F1160" s="4">
        <v>44245.25</v>
      </c>
      <c r="H1160">
        <v>6.5</v>
      </c>
      <c r="I1160">
        <v>8.4666666666666703</v>
      </c>
      <c r="K1160">
        <v>1.6132231662745799E-4</v>
      </c>
      <c r="L1160">
        <v>1.8188963801576399E-4</v>
      </c>
      <c r="N1160">
        <f t="shared" si="93"/>
        <v>1.1292562163922059E-4</v>
      </c>
      <c r="O1160" s="2">
        <f t="shared" si="94"/>
        <v>5.4566891404729205E-5</v>
      </c>
      <c r="Q1160">
        <f>N1160+O1160</f>
        <v>1.6749251304394979E-4</v>
      </c>
      <c r="S1160">
        <f>IF(H1160&gt;$B$5,$B$5,($B$3 - $B$5)*(($B$5-H1160)/($B$5-$B$6))^(1/$B$2)+$B$5)</f>
        <v>38</v>
      </c>
      <c r="T1160">
        <f>K1160*S1160</f>
        <v>6.1302480318434034E-3</v>
      </c>
      <c r="U1160" s="3">
        <f>S1160*N1160/Q1160+$B$7*O1160/Q1160</f>
        <v>43.538379817830936</v>
      </c>
      <c r="V1160">
        <f>IF(U1160-H1160&lt;=10,10,U1160-H1160)</f>
        <v>37.038379817830936</v>
      </c>
      <c r="X1160">
        <f t="shared" si="95"/>
        <v>0</v>
      </c>
      <c r="Y1160">
        <f t="shared" si="96"/>
        <v>1</v>
      </c>
      <c r="AA1160">
        <f>((Y1160*V1160)+H1160+273)/(Y1160*V1160)</f>
        <v>8.546226410946943</v>
      </c>
      <c r="AB1160">
        <f t="shared" si="97"/>
        <v>1.9598417475741928E-5</v>
      </c>
      <c r="AD1160">
        <f>AA1160*$C$28</f>
        <v>4.8181638195176477</v>
      </c>
      <c r="AF1160">
        <f>(Q1160-X1160)/AD1160+X1160</f>
        <v>3.4762726905520135E-5</v>
      </c>
      <c r="AH1160">
        <f>Q1160/AF1160</f>
        <v>4.8181638195176477</v>
      </c>
      <c r="AT1160" s="1"/>
    </row>
    <row r="1161" spans="6:46" x14ac:dyDescent="0.35">
      <c r="F1161" s="4">
        <v>44245.291666666664</v>
      </c>
      <c r="H1161">
        <v>6.5</v>
      </c>
      <c r="I1161">
        <v>8.4666666666666703</v>
      </c>
      <c r="K1161">
        <v>1.5523008412642099E-4</v>
      </c>
      <c r="L1161">
        <v>2.3837814320365699E-4</v>
      </c>
      <c r="N1161">
        <f t="shared" si="93"/>
        <v>1.0866105888849469E-4</v>
      </c>
      <c r="O1161" s="2">
        <f t="shared" si="94"/>
        <v>7.1513442961097115E-5</v>
      </c>
      <c r="Q1161">
        <f>N1161+O1161</f>
        <v>1.8017450184959179E-4</v>
      </c>
      <c r="S1161">
        <f>IF(H1161&gt;$B$5,$B$5,($B$3 - $B$5)*(($B$5-H1161)/($B$5-$B$6))^(1/$B$2)+$B$5)</f>
        <v>38</v>
      </c>
      <c r="T1161">
        <f>K1161*S1161</f>
        <v>5.8987431968039973E-3</v>
      </c>
      <c r="U1161" s="3">
        <f>S1161*N1161/Q1161+$B$7*O1161/Q1161</f>
        <v>44.747505989241098</v>
      </c>
      <c r="V1161">
        <f>IF(U1161-H1161&lt;=10,10,U1161-H1161)</f>
        <v>38.247505989241098</v>
      </c>
      <c r="X1161">
        <f t="shared" si="95"/>
        <v>0</v>
      </c>
      <c r="Y1161">
        <f t="shared" si="96"/>
        <v>1</v>
      </c>
      <c r="AA1161">
        <f>((Y1161*V1161)+H1161+273)/(Y1161*V1161)</f>
        <v>8.3076660234688884</v>
      </c>
      <c r="AB1161">
        <f t="shared" si="97"/>
        <v>2.1687740135509136E-5</v>
      </c>
      <c r="AD1161">
        <f>AA1161*$C$28</f>
        <v>4.6836690176663227</v>
      </c>
      <c r="AF1161">
        <f>(Q1161-X1161)/AD1161+X1161</f>
        <v>3.8468666588094061E-5</v>
      </c>
      <c r="AH1161">
        <f>Q1161/AF1161</f>
        <v>4.6836690176663227</v>
      </c>
      <c r="AT1161" s="1"/>
    </row>
    <row r="1162" spans="6:46" x14ac:dyDescent="0.35">
      <c r="F1162" s="4">
        <v>44245.333333333336</v>
      </c>
      <c r="H1162">
        <v>6.9</v>
      </c>
      <c r="I1162">
        <v>8.4666666666666703</v>
      </c>
      <c r="K1162">
        <v>1.4645726932492801E-4</v>
      </c>
      <c r="L1162">
        <v>2.28962987907939E-4</v>
      </c>
      <c r="N1162">
        <f t="shared" si="93"/>
        <v>1.025200885274496E-4</v>
      </c>
      <c r="O1162" s="2">
        <f t="shared" si="94"/>
        <v>6.8688896372381706E-5</v>
      </c>
      <c r="Q1162">
        <f>N1162+O1162</f>
        <v>1.7120898489983129E-4</v>
      </c>
      <c r="S1162">
        <f>IF(H1162&gt;$B$5,$B$5,($B$3 - $B$5)*(($B$5-H1162)/($B$5-$B$6))^(1/$B$2)+$B$5)</f>
        <v>37.466666666666669</v>
      </c>
      <c r="T1162">
        <f>K1162*S1162</f>
        <v>5.4872656907073028E-3</v>
      </c>
      <c r="U1162" s="3">
        <f>S1162*N1162/Q1162+$B$7*O1162/Q1162</f>
        <v>44.50102480564157</v>
      </c>
      <c r="V1162">
        <f>IF(U1162-H1162&lt;=10,10,U1162-H1162)</f>
        <v>37.601024805641572</v>
      </c>
      <c r="X1162">
        <f t="shared" si="95"/>
        <v>0</v>
      </c>
      <c r="Y1162">
        <f t="shared" si="96"/>
        <v>1</v>
      </c>
      <c r="AA1162">
        <f>((Y1162*V1162)+H1162+273)/(Y1162*V1162)</f>
        <v>8.4439460479280459</v>
      </c>
      <c r="AB1162">
        <f t="shared" si="97"/>
        <v>2.0275944911069408E-5</v>
      </c>
      <c r="AD1162">
        <f>AA1162*$C$28</f>
        <v>4.7605005280427646</v>
      </c>
      <c r="AF1162">
        <f>(Q1162-X1162)/AD1162+X1162</f>
        <v>3.5964492366146691E-5</v>
      </c>
      <c r="AH1162">
        <f>Q1162/AF1162</f>
        <v>4.7605005280427646</v>
      </c>
      <c r="AT1162" s="1"/>
    </row>
    <row r="1163" spans="6:46" x14ac:dyDescent="0.35">
      <c r="F1163" s="4">
        <v>44245.375</v>
      </c>
      <c r="H1163">
        <v>7.4</v>
      </c>
      <c r="I1163">
        <v>8.4666666666666703</v>
      </c>
      <c r="K1163">
        <v>1.33298047122688E-4</v>
      </c>
      <c r="L1163">
        <v>1.7561327224968699E-4</v>
      </c>
      <c r="N1163">
        <f t="shared" si="93"/>
        <v>9.3308632985881601E-5</v>
      </c>
      <c r="O1163" s="2">
        <f t="shared" si="94"/>
        <v>5.2683981674906102E-5</v>
      </c>
      <c r="Q1163">
        <f>N1163+O1163</f>
        <v>1.4599261466078772E-4</v>
      </c>
      <c r="S1163">
        <f>IF(H1163&gt;$B$5,$B$5,($B$3 - $B$5)*(($B$5-H1163)/($B$5-$B$6))^(1/$B$2)+$B$5)</f>
        <v>36.799999999999997</v>
      </c>
      <c r="T1163">
        <f>K1163*S1163</f>
        <v>4.9053681341149182E-3</v>
      </c>
      <c r="U1163" s="3">
        <f>S1163*N1163/Q1163+$B$7*O1163/Q1163</f>
        <v>43.367787478230767</v>
      </c>
      <c r="V1163">
        <f>IF(U1163-H1163&lt;=10,10,U1163-H1163)</f>
        <v>35.967787478230768</v>
      </c>
      <c r="X1163">
        <f t="shared" si="95"/>
        <v>0</v>
      </c>
      <c r="Y1163">
        <f t="shared" si="96"/>
        <v>1</v>
      </c>
      <c r="AA1163">
        <f>((Y1163*V1163)+H1163+273)/(Y1163*V1163)</f>
        <v>8.7958645682531902</v>
      </c>
      <c r="AB1163">
        <f t="shared" si="97"/>
        <v>1.6597869774816352E-5</v>
      </c>
      <c r="AD1163">
        <f>AA1163*$C$28</f>
        <v>4.9589040105291264</v>
      </c>
      <c r="AF1163">
        <f>(Q1163-X1163)/AD1163+X1163</f>
        <v>2.9440500229648522E-5</v>
      </c>
      <c r="AH1163">
        <f>Q1163/AF1163</f>
        <v>4.9589040105291264</v>
      </c>
      <c r="AT1163" s="1"/>
    </row>
    <row r="1164" spans="6:46" x14ac:dyDescent="0.35">
      <c r="F1164" s="4">
        <v>44245.416666666664</v>
      </c>
      <c r="H1164">
        <v>8.1999999999999993</v>
      </c>
      <c r="I1164">
        <v>8.4666666666666703</v>
      </c>
      <c r="K1164">
        <v>1.21113582120614E-4</v>
      </c>
      <c r="L1164">
        <v>1.44231443419306E-4</v>
      </c>
      <c r="N1164">
        <f t="shared" si="93"/>
        <v>8.4779507484429801E-5</v>
      </c>
      <c r="O1164" s="2">
        <f t="shared" si="94"/>
        <v>4.3269433025791807E-5</v>
      </c>
      <c r="Q1164">
        <f>N1164+O1164</f>
        <v>1.2804894051022161E-4</v>
      </c>
      <c r="S1164">
        <f>IF(H1164&gt;$B$5,$B$5,($B$3 - $B$5)*(($B$5-H1164)/($B$5-$B$6))^(1/$B$2)+$B$5)</f>
        <v>35.733333333333334</v>
      </c>
      <c r="T1164">
        <f>K1164*S1164</f>
        <v>4.3277920011099407E-3</v>
      </c>
      <c r="U1164" s="3">
        <f>S1164*N1164/Q1164+$B$7*O1164/Q1164</f>
        <v>42.243795189884509</v>
      </c>
      <c r="V1164">
        <f>IF(U1164-H1164&lt;=10,10,U1164-H1164)</f>
        <v>34.043795189884506</v>
      </c>
      <c r="X1164">
        <f t="shared" si="95"/>
        <v>0</v>
      </c>
      <c r="Y1164">
        <f t="shared" si="96"/>
        <v>1</v>
      </c>
      <c r="AA1164">
        <f>((Y1164*V1164)+H1164+273)/(Y1164*V1164)</f>
        <v>9.259948646487965</v>
      </c>
      <c r="AB1164">
        <f t="shared" si="97"/>
        <v>1.3828256008610472E-5</v>
      </c>
      <c r="AD1164">
        <f>AA1164*$C$28</f>
        <v>5.2205438276185534</v>
      </c>
      <c r="AF1164">
        <f>(Q1164-X1164)/AD1164+X1164</f>
        <v>2.4527893020033027E-5</v>
      </c>
      <c r="AH1164">
        <f>Q1164/AF1164</f>
        <v>5.2205438276185534</v>
      </c>
      <c r="AT1164" s="1"/>
    </row>
    <row r="1165" spans="6:46" x14ac:dyDescent="0.35">
      <c r="F1165" s="4">
        <v>44245.458333333336</v>
      </c>
      <c r="H1165">
        <v>9</v>
      </c>
      <c r="I1165">
        <v>8.4666666666666703</v>
      </c>
      <c r="K1165">
        <v>1.12828145919204E-4</v>
      </c>
      <c r="L1165">
        <v>1.3481628812358801E-4</v>
      </c>
      <c r="N1165">
        <f t="shared" si="93"/>
        <v>7.8979702143442798E-5</v>
      </c>
      <c r="O1165" s="2">
        <f t="shared" si="94"/>
        <v>4.0444886437076405E-5</v>
      </c>
      <c r="Q1165">
        <f>N1165+O1165</f>
        <v>1.194245885805192E-4</v>
      </c>
      <c r="S1165">
        <f>IF(H1165&gt;$B$5,$B$5,($B$3 - $B$5)*(($B$5-H1165)/($B$5-$B$6))^(1/$B$2)+$B$5)</f>
        <v>34.666666666666664</v>
      </c>
      <c r="T1165">
        <f>K1165*S1165</f>
        <v>3.9113757251990717E-3</v>
      </c>
      <c r="U1165" s="3">
        <f>S1165*N1165/Q1165+$B$7*O1165/Q1165</f>
        <v>41.552847873809085</v>
      </c>
      <c r="V1165">
        <f>IF(U1165-H1165&lt;=10,10,U1165-H1165)</f>
        <v>32.552847873809085</v>
      </c>
      <c r="X1165">
        <f t="shared" si="95"/>
        <v>0</v>
      </c>
      <c r="Y1165">
        <f t="shared" si="96"/>
        <v>1</v>
      </c>
      <c r="AA1165">
        <f>((Y1165*V1165)+H1165+273)/(Y1165*V1165)</f>
        <v>9.6628365387007378</v>
      </c>
      <c r="AB1165">
        <f t="shared" si="97"/>
        <v>1.235916473410374E-5</v>
      </c>
      <c r="AD1165">
        <f>AA1165*$C$28</f>
        <v>5.4476826573475243</v>
      </c>
      <c r="AF1165">
        <f>(Q1165-X1165)/AD1165+X1165</f>
        <v>2.1922089830149359E-5</v>
      </c>
      <c r="AH1165">
        <f>Q1165/AF1165</f>
        <v>5.4476826573475243</v>
      </c>
      <c r="AT1165" s="1"/>
    </row>
    <row r="1166" spans="6:46" x14ac:dyDescent="0.35">
      <c r="F1166" s="4">
        <v>44245.5</v>
      </c>
      <c r="H1166">
        <v>10.1</v>
      </c>
      <c r="I1166">
        <v>8.4666666666666703</v>
      </c>
      <c r="K1166">
        <v>1.06004845518042E-4</v>
      </c>
      <c r="L1166">
        <v>1.3167749859394599E-4</v>
      </c>
      <c r="N1166">
        <f t="shared" si="93"/>
        <v>7.4203391862629389E-5</v>
      </c>
      <c r="O1166" s="2">
        <f t="shared" si="94"/>
        <v>3.9503249578183801E-5</v>
      </c>
      <c r="Q1166">
        <f>N1166+O1166</f>
        <v>1.1370664144081318E-4</v>
      </c>
      <c r="S1166">
        <f>IF(H1166&gt;$B$5,$B$5,($B$3 - $B$5)*(($B$5-H1166)/($B$5-$B$6))^(1/$B$2)+$B$5)</f>
        <v>33.200000000000003</v>
      </c>
      <c r="T1166">
        <f>K1166*S1166</f>
        <v>3.5193608711989945E-3</v>
      </c>
      <c r="U1166" s="3">
        <f>S1166*N1166/Q1166+$B$7*O1166/Q1166</f>
        <v>40.773619534375797</v>
      </c>
      <c r="V1166">
        <f>IF(U1166-H1166&lt;=10,10,U1166-H1166)</f>
        <v>30.673619534375796</v>
      </c>
      <c r="X1166">
        <f t="shared" si="95"/>
        <v>0</v>
      </c>
      <c r="Y1166">
        <f t="shared" si="96"/>
        <v>1</v>
      </c>
      <c r="AA1166">
        <f>((Y1166*V1166)+H1166+273)/(Y1166*V1166)</f>
        <v>10.229429206511838</v>
      </c>
      <c r="AB1166">
        <f t="shared" si="97"/>
        <v>1.1115638922299783E-5</v>
      </c>
      <c r="AD1166">
        <f>AA1166*$C$28</f>
        <v>5.767114434740483</v>
      </c>
      <c r="AF1166">
        <f>(Q1166-X1166)/AD1166+X1166</f>
        <v>1.971638376999362E-5</v>
      </c>
      <c r="AH1166">
        <f>Q1166/AF1166</f>
        <v>5.767114434740483</v>
      </c>
      <c r="AT1166" s="1"/>
    </row>
    <row r="1167" spans="6:46" x14ac:dyDescent="0.35">
      <c r="F1167" s="4">
        <v>44245.541666666664</v>
      </c>
      <c r="H1167">
        <v>10.7</v>
      </c>
      <c r="I1167">
        <v>8.4666666666666703</v>
      </c>
      <c r="K1167">
        <v>1.04908243667856E-4</v>
      </c>
      <c r="L1167">
        <v>1.3167749859394599E-4</v>
      </c>
      <c r="N1167">
        <f t="shared" si="93"/>
        <v>7.343577056749919E-5</v>
      </c>
      <c r="O1167" s="2">
        <f t="shared" si="94"/>
        <v>3.9503249578183801E-5</v>
      </c>
      <c r="Q1167">
        <f>N1167+O1167</f>
        <v>1.12939020145683E-4</v>
      </c>
      <c r="S1167">
        <f>IF(H1167&gt;$B$5,$B$5,($B$3 - $B$5)*(($B$5-H1167)/($B$5-$B$6))^(1/$B$2)+$B$5)</f>
        <v>32.4</v>
      </c>
      <c r="T1167">
        <f>K1167*S1167</f>
        <v>3.3990270948385344E-3</v>
      </c>
      <c r="U1167" s="3">
        <f>S1167*N1167/Q1167+$B$7*O1167/Q1167</f>
        <v>40.304915761756583</v>
      </c>
      <c r="V1167">
        <f>IF(U1167-H1167&lt;=10,10,U1167-H1167)</f>
        <v>29.604915761756583</v>
      </c>
      <c r="X1167">
        <f t="shared" si="95"/>
        <v>0</v>
      </c>
      <c r="Y1167">
        <f t="shared" si="96"/>
        <v>1</v>
      </c>
      <c r="AA1167">
        <f>((Y1167*V1167)+H1167+273)/(Y1167*V1167)</f>
        <v>10.582868003511823</v>
      </c>
      <c r="AB1167">
        <f t="shared" si="97"/>
        <v>1.067187270106792E-5</v>
      </c>
      <c r="AD1167">
        <f>AA1167*$C$28</f>
        <v>5.9663750138819243</v>
      </c>
      <c r="AF1167">
        <f>(Q1167-X1167)/AD1167+X1167</f>
        <v>1.8929252667307796E-5</v>
      </c>
      <c r="AH1167">
        <f>Q1167/AF1167</f>
        <v>5.9663750138819243</v>
      </c>
      <c r="AT1167" s="1"/>
    </row>
    <row r="1168" spans="6:46" x14ac:dyDescent="0.35">
      <c r="F1168" s="4">
        <v>44245.583333333336</v>
      </c>
      <c r="H1168">
        <v>11.3</v>
      </c>
      <c r="I1168">
        <v>8.4666666666666703</v>
      </c>
      <c r="K1168">
        <v>1.0831989386843601E-4</v>
      </c>
      <c r="L1168">
        <v>1.19125009720435E-4</v>
      </c>
      <c r="N1168">
        <f t="shared" si="93"/>
        <v>7.5823925707905196E-5</v>
      </c>
      <c r="O1168" s="2">
        <f t="shared" si="94"/>
        <v>3.5737502916130507E-5</v>
      </c>
      <c r="Q1168">
        <f>N1168+O1168</f>
        <v>1.115614286240357E-4</v>
      </c>
      <c r="S1168">
        <f>IF(H1168&gt;$B$5,$B$5,($B$3 - $B$5)*(($B$5-H1168)/($B$5-$B$6))^(1/$B$2)+$B$5)</f>
        <v>31.6</v>
      </c>
      <c r="T1168">
        <f>K1168*S1168</f>
        <v>3.4229086462425778E-3</v>
      </c>
      <c r="U1168" s="3">
        <f>S1168*N1168/Q1168+$B$7*O1168/Q1168</f>
        <v>39.095938144138145</v>
      </c>
      <c r="V1168">
        <f>IF(U1168-H1168&lt;=10,10,U1168-H1168)</f>
        <v>27.795938144138145</v>
      </c>
      <c r="X1168">
        <f t="shared" si="95"/>
        <v>0</v>
      </c>
      <c r="Y1168">
        <f t="shared" si="96"/>
        <v>1</v>
      </c>
      <c r="AA1168">
        <f>((Y1168*V1168)+H1168+273)/(Y1168*V1168)</f>
        <v>11.228113133859297</v>
      </c>
      <c r="AB1168">
        <f t="shared" si="97"/>
        <v>9.9359017222237507E-6</v>
      </c>
      <c r="AD1168">
        <f>AA1168*$C$28</f>
        <v>6.330149221616221</v>
      </c>
      <c r="AF1168">
        <f>(Q1168-X1168)/AD1168+X1168</f>
        <v>1.762382287025324E-5</v>
      </c>
      <c r="AH1168">
        <f>Q1168/AF1168</f>
        <v>6.330149221616221</v>
      </c>
      <c r="AT1168" s="1"/>
    </row>
    <row r="1169" spans="6:46" x14ac:dyDescent="0.35">
      <c r="F1169" s="4">
        <v>44245.625</v>
      </c>
      <c r="H1169">
        <v>11.3</v>
      </c>
      <c r="I1169">
        <v>8.4666666666666703</v>
      </c>
      <c r="K1169">
        <v>1.14655815669515E-4</v>
      </c>
      <c r="L1169">
        <v>1.0657203552964101E-4</v>
      </c>
      <c r="N1169">
        <f t="shared" si="93"/>
        <v>8.0259070968660492E-5</v>
      </c>
      <c r="O1169" s="2">
        <f t="shared" si="94"/>
        <v>3.1971610658892304E-5</v>
      </c>
      <c r="Q1169">
        <f>N1169+O1169</f>
        <v>1.122306816275528E-4</v>
      </c>
      <c r="S1169">
        <f>IF(H1169&gt;$B$5,$B$5,($B$3 - $B$5)*(($B$5-H1169)/($B$5-$B$6))^(1/$B$2)+$B$5)</f>
        <v>31.6</v>
      </c>
      <c r="T1169">
        <f>K1169*S1169</f>
        <v>3.6231237751566739E-3</v>
      </c>
      <c r="U1169" s="3">
        <f>S1169*N1169/Q1169+$B$7*O1169/Q1169</f>
        <v>38.266053155596374</v>
      </c>
      <c r="V1169">
        <f>IF(U1169-H1169&lt;=10,10,U1169-H1169)</f>
        <v>26.966053155596374</v>
      </c>
      <c r="X1169">
        <f t="shared" si="95"/>
        <v>0</v>
      </c>
      <c r="Y1169">
        <f t="shared" si="96"/>
        <v>1</v>
      </c>
      <c r="AA1169">
        <f>((Y1169*V1169)+H1169+273)/(Y1169*V1169)</f>
        <v>11.542885099260365</v>
      </c>
      <c r="AB1169">
        <f t="shared" si="97"/>
        <v>9.7229315428899326E-6</v>
      </c>
      <c r="AD1169">
        <f>AA1169*$C$28</f>
        <v>6.5076103397947929</v>
      </c>
      <c r="AF1169">
        <f>(Q1169-X1169)/AD1169+X1169</f>
        <v>1.724606664619256E-5</v>
      </c>
      <c r="AH1169">
        <f>Q1169/AF1169</f>
        <v>6.507610339794792</v>
      </c>
      <c r="AT1169" s="1"/>
    </row>
    <row r="1170" spans="6:46" x14ac:dyDescent="0.35">
      <c r="F1170" s="4">
        <v>44245.666666666664</v>
      </c>
      <c r="H1170">
        <v>10</v>
      </c>
      <c r="I1170">
        <v>8.4666666666666703</v>
      </c>
      <c r="K1170">
        <v>1.2306309652094599E-4</v>
      </c>
      <c r="L1170" s="2">
        <v>9.4018940009526307E-5</v>
      </c>
      <c r="N1170">
        <f t="shared" si="93"/>
        <v>8.6144167564662186E-5</v>
      </c>
      <c r="O1170" s="2">
        <f t="shared" si="94"/>
        <v>2.8205682002857897E-5</v>
      </c>
      <c r="Q1170">
        <f>N1170+O1170</f>
        <v>1.1434984956752008E-4</v>
      </c>
      <c r="S1170">
        <f>IF(H1170&gt;$B$5,$B$5,($B$3 - $B$5)*(($B$5-H1170)/($B$5-$B$6))^(1/$B$2)+$B$5)</f>
        <v>33.333333333333329</v>
      </c>
      <c r="T1170">
        <f>K1170*S1170</f>
        <v>4.1021032173648659E-3</v>
      </c>
      <c r="U1170" s="3">
        <f>S1170*N1170/Q1170+$B$7*O1170/Q1170</f>
        <v>38.677661396494202</v>
      </c>
      <c r="V1170">
        <f>IF(U1170-H1170&lt;=10,10,U1170-H1170)</f>
        <v>28.677661396494202</v>
      </c>
      <c r="X1170">
        <f t="shared" si="95"/>
        <v>0</v>
      </c>
      <c r="Y1170">
        <f t="shared" si="96"/>
        <v>1</v>
      </c>
      <c r="AA1170">
        <f>((Y1170*V1170)+H1170+273)/(Y1170*V1170)</f>
        <v>10.868308161090022</v>
      </c>
      <c r="AB1170">
        <f t="shared" si="97"/>
        <v>1.052140295183271E-5</v>
      </c>
      <c r="AD1170">
        <f>AA1170*$C$28</f>
        <v>6.1272995405383979</v>
      </c>
      <c r="AF1170">
        <f>(Q1170-X1170)/AD1170+X1170</f>
        <v>1.8662356689268747E-5</v>
      </c>
      <c r="AH1170">
        <f>Q1170/AF1170</f>
        <v>6.127299540538397</v>
      </c>
      <c r="AL1170" s="2"/>
      <c r="AT1170" s="1"/>
    </row>
    <row r="1171" spans="6:46" x14ac:dyDescent="0.35">
      <c r="F1171" s="4">
        <v>44245.708333333336</v>
      </c>
      <c r="H1171">
        <v>8.6</v>
      </c>
      <c r="I1171">
        <v>8.4666666666666703</v>
      </c>
      <c r="K1171">
        <v>1.3476018292293699E-4</v>
      </c>
      <c r="L1171">
        <v>1.3795386436002199E-4</v>
      </c>
      <c r="N1171">
        <f t="shared" si="93"/>
        <v>9.4332128046055886E-5</v>
      </c>
      <c r="O1171" s="2">
        <f t="shared" si="94"/>
        <v>4.1386159308006606E-5</v>
      </c>
      <c r="Q1171">
        <f>N1171+O1171</f>
        <v>1.3571828735406248E-4</v>
      </c>
      <c r="S1171">
        <f>IF(H1171&gt;$B$5,$B$5,($B$3 - $B$5)*(($B$5-H1171)/($B$5-$B$6))^(1/$B$2)+$B$5)</f>
        <v>35.200000000000003</v>
      </c>
      <c r="T1171">
        <f>K1171*S1171</f>
        <v>4.7435584388873823E-3</v>
      </c>
      <c r="U1171" s="3">
        <f>S1171*N1171/Q1171+$B$7*O1171/Q1171</f>
        <v>41.237844790663743</v>
      </c>
      <c r="V1171">
        <f>IF(U1171-H1171&lt;=10,10,U1171-H1171)</f>
        <v>32.637844790663742</v>
      </c>
      <c r="X1171">
        <f t="shared" si="95"/>
        <v>0</v>
      </c>
      <c r="Y1171">
        <f t="shared" si="96"/>
        <v>1</v>
      </c>
      <c r="AA1171">
        <f>((Y1171*V1171)+H1171+273)/(Y1171*V1171)</f>
        <v>9.6280206859906823</v>
      </c>
      <c r="AB1171">
        <f t="shared" si="97"/>
        <v>1.4096177374394335E-5</v>
      </c>
      <c r="AD1171">
        <f>AA1171*$C$28</f>
        <v>5.4280542887779326</v>
      </c>
      <c r="AF1171">
        <f>(Q1171-X1171)/AD1171+X1171</f>
        <v>2.5003119006132484E-5</v>
      </c>
      <c r="AH1171">
        <f>Q1171/AF1171</f>
        <v>5.4280542887779326</v>
      </c>
      <c r="AT1171" s="1"/>
    </row>
    <row r="1172" spans="6:46" x14ac:dyDescent="0.35">
      <c r="F1172" s="4">
        <v>44245.75</v>
      </c>
      <c r="H1172">
        <v>8.8000000000000007</v>
      </c>
      <c r="I1172">
        <v>8.4666666666666703</v>
      </c>
      <c r="K1172">
        <v>1.43898531674492E-4</v>
      </c>
      <c r="L1172">
        <v>1.6619811695396899E-4</v>
      </c>
      <c r="N1172">
        <f t="shared" si="93"/>
        <v>1.007289721721444E-4</v>
      </c>
      <c r="O1172" s="2">
        <f t="shared" si="94"/>
        <v>4.9859435086190706E-5</v>
      </c>
      <c r="Q1172">
        <f>N1172+O1172</f>
        <v>1.505884072583351E-4</v>
      </c>
      <c r="S1172">
        <f>IF(H1172&gt;$B$5,$B$5,($B$3 - $B$5)*(($B$5-H1172)/($B$5-$B$6))^(1/$B$2)+$B$5)</f>
        <v>34.93333333333333</v>
      </c>
      <c r="T1172">
        <f>K1172*S1172</f>
        <v>5.026855373162253E-3</v>
      </c>
      <c r="U1172" s="3">
        <f>S1172*N1172/Q1172+$B$7*O1172/Q1172</f>
        <v>41.577355155986055</v>
      </c>
      <c r="V1172">
        <f>IF(U1172-H1172&lt;=10,10,U1172-H1172)</f>
        <v>32.777355155986058</v>
      </c>
      <c r="X1172">
        <f t="shared" si="95"/>
        <v>0</v>
      </c>
      <c r="Y1172">
        <f t="shared" si="96"/>
        <v>1</v>
      </c>
      <c r="AA1172">
        <f>((Y1172*V1172)+H1172+273)/(Y1172*V1172)</f>
        <v>9.5973989865541522</v>
      </c>
      <c r="AB1172">
        <f t="shared" si="97"/>
        <v>1.5690543601376556E-5</v>
      </c>
      <c r="AD1172">
        <f>AA1172*$C$28</f>
        <v>5.4107904863436502</v>
      </c>
      <c r="AF1172">
        <f>(Q1172-X1172)/AD1172+X1172</f>
        <v>2.7831128859712223E-5</v>
      </c>
      <c r="AH1172">
        <f>Q1172/AF1172</f>
        <v>5.4107904863436502</v>
      </c>
      <c r="AT1172" s="1"/>
    </row>
    <row r="1173" spans="6:46" x14ac:dyDescent="0.35">
      <c r="F1173" s="4">
        <v>44245.791666666664</v>
      </c>
      <c r="H1173">
        <v>9.1</v>
      </c>
      <c r="I1173">
        <v>8.4666666666666703</v>
      </c>
      <c r="K1173">
        <v>1.52183967875902E-4</v>
      </c>
      <c r="L1173">
        <v>1.9758115907755799E-4</v>
      </c>
      <c r="N1173">
        <f t="shared" si="93"/>
        <v>1.065287775131314E-4</v>
      </c>
      <c r="O1173" s="2">
        <f t="shared" si="94"/>
        <v>5.9274347723267405E-5</v>
      </c>
      <c r="Q1173">
        <f>N1173+O1173</f>
        <v>1.6580312523639879E-4</v>
      </c>
      <c r="S1173">
        <f>IF(H1173&gt;$B$5,$B$5,($B$3 - $B$5)*(($B$5-H1173)/($B$5-$B$6))^(1/$B$2)+$B$5)</f>
        <v>34.533333333333331</v>
      </c>
      <c r="T1173">
        <f>K1173*S1173</f>
        <v>5.2554196906478157E-3</v>
      </c>
      <c r="U1173" s="3">
        <f>S1173*N1173/Q1173+$B$7*O1173/Q1173</f>
        <v>41.850133393685176</v>
      </c>
      <c r="V1173">
        <f>IF(U1173-H1173&lt;=10,10,U1173-H1173)</f>
        <v>32.750133393685175</v>
      </c>
      <c r="X1173">
        <f t="shared" si="95"/>
        <v>0</v>
      </c>
      <c r="Y1173">
        <f t="shared" si="96"/>
        <v>1</v>
      </c>
      <c r="AA1173">
        <f>((Y1173*V1173)+H1173+273)/(Y1173*V1173)</f>
        <v>9.6137053736212881</v>
      </c>
      <c r="AB1173">
        <f t="shared" si="97"/>
        <v>1.7246536979523029E-5</v>
      </c>
      <c r="AD1173">
        <f>AA1173*$C$28</f>
        <v>5.4199836483798549</v>
      </c>
      <c r="AF1173">
        <f>(Q1173-X1173)/AD1173+X1173</f>
        <v>3.0591074806279307E-5</v>
      </c>
      <c r="AH1173">
        <f>Q1173/AF1173</f>
        <v>5.4199836483798549</v>
      </c>
      <c r="AT1173" s="1"/>
    </row>
    <row r="1174" spans="6:46" x14ac:dyDescent="0.35">
      <c r="F1174" s="4">
        <v>44245.833333333336</v>
      </c>
      <c r="H1174">
        <v>9.8000000000000007</v>
      </c>
      <c r="I1174">
        <v>8.4666666666666703</v>
      </c>
      <c r="K1174">
        <v>1.5596115202654501E-4</v>
      </c>
      <c r="L1174">
        <v>1.6306054071753501E-4</v>
      </c>
      <c r="N1174">
        <f t="shared" si="93"/>
        <v>1.0917280641858149E-4</v>
      </c>
      <c r="O1174" s="2">
        <f t="shared" si="94"/>
        <v>4.8918162215260513E-5</v>
      </c>
      <c r="Q1174">
        <f>N1174+O1174</f>
        <v>1.58090968633842E-4</v>
      </c>
      <c r="S1174">
        <f>IF(H1174&gt;$B$5,$B$5,($B$3 - $B$5)*(($B$5-H1174)/($B$5-$B$6))^(1/$B$2)+$B$5)</f>
        <v>33.599999999999994</v>
      </c>
      <c r="T1174">
        <f>K1174*S1174</f>
        <v>5.240294708091911E-3</v>
      </c>
      <c r="U1174" s="3">
        <f>S1174*N1174/Q1174+$B$7*O1174/Q1174</f>
        <v>40.221811988711409</v>
      </c>
      <c r="V1174">
        <f>IF(U1174-H1174&lt;=10,10,U1174-H1174)</f>
        <v>30.421811988711408</v>
      </c>
      <c r="X1174">
        <f t="shared" si="95"/>
        <v>0</v>
      </c>
      <c r="Y1174">
        <f t="shared" si="96"/>
        <v>1</v>
      </c>
      <c r="AA1174">
        <f>((Y1174*V1174)+H1174+273)/(Y1174*V1174)</f>
        <v>10.295961729858114</v>
      </c>
      <c r="AB1174">
        <f t="shared" si="97"/>
        <v>1.535465775629108E-5</v>
      </c>
      <c r="AD1174">
        <f>AA1174*$C$28</f>
        <v>5.8046239250574745</v>
      </c>
      <c r="AF1174">
        <f>(Q1174-X1174)/AD1174+X1174</f>
        <v>2.7235350760863747E-5</v>
      </c>
      <c r="AH1174">
        <f>Q1174/AF1174</f>
        <v>5.8046239250574745</v>
      </c>
      <c r="AT1174" s="1"/>
    </row>
    <row r="1175" spans="6:46" x14ac:dyDescent="0.35">
      <c r="F1175" s="4">
        <v>44245.875</v>
      </c>
      <c r="H1175">
        <v>8.9</v>
      </c>
      <c r="I1175">
        <v>8.4666666666666703</v>
      </c>
      <c r="K1175">
        <v>1.58276200376939E-4</v>
      </c>
      <c r="L1175">
        <v>1.6306054071753501E-4</v>
      </c>
      <c r="N1175">
        <f t="shared" si="93"/>
        <v>1.1079334026385729E-4</v>
      </c>
      <c r="O1175" s="2">
        <f t="shared" si="94"/>
        <v>4.8918162215260513E-5</v>
      </c>
      <c r="Q1175">
        <f>N1175+O1175</f>
        <v>1.5971150247911779E-4</v>
      </c>
      <c r="S1175">
        <f>IF(H1175&gt;$B$5,$B$5,($B$3 - $B$5)*(($B$5-H1175)/($B$5-$B$6))^(1/$B$2)+$B$5)</f>
        <v>34.799999999999997</v>
      </c>
      <c r="T1175">
        <f>K1175*S1175</f>
        <v>5.5080117731174764E-3</v>
      </c>
      <c r="U1175" s="3">
        <f>S1175*N1175/Q1175+$B$7*O1175/Q1175</f>
        <v>40.987073951529965</v>
      </c>
      <c r="V1175">
        <f>IF(U1175-H1175&lt;=10,10,U1175-H1175)</f>
        <v>32.087073951529966</v>
      </c>
      <c r="X1175">
        <f t="shared" si="95"/>
        <v>0</v>
      </c>
      <c r="Y1175">
        <f t="shared" si="96"/>
        <v>1</v>
      </c>
      <c r="AA1175">
        <f>((Y1175*V1175)+H1175+273)/(Y1175*V1175)</f>
        <v>9.7854692025153795</v>
      </c>
      <c r="AB1175">
        <f t="shared" si="97"/>
        <v>1.6321292231757631E-5</v>
      </c>
      <c r="AD1175">
        <f>AA1175*$C$28</f>
        <v>5.5168201029838739</v>
      </c>
      <c r="AF1175">
        <f>(Q1175-X1175)/AD1175+X1175</f>
        <v>2.8949920334131411E-5</v>
      </c>
      <c r="AH1175">
        <f>Q1175/AF1175</f>
        <v>5.5168201029838739</v>
      </c>
      <c r="AT1175" s="1"/>
    </row>
    <row r="1176" spans="6:46" x14ac:dyDescent="0.35">
      <c r="F1176" s="4">
        <v>44245.916666666664</v>
      </c>
      <c r="H1176">
        <v>7.7</v>
      </c>
      <c r="I1176">
        <v>8.4666666666666703</v>
      </c>
      <c r="K1176">
        <v>1.5742328782679399E-4</v>
      </c>
      <c r="L1176">
        <v>1.2540113282786999E-4</v>
      </c>
      <c r="N1176">
        <f t="shared" si="93"/>
        <v>1.1019630147875578E-4</v>
      </c>
      <c r="O1176" s="2">
        <f t="shared" si="94"/>
        <v>3.7620339848361003E-5</v>
      </c>
      <c r="Q1176">
        <f>N1176+O1176</f>
        <v>1.4781664132711679E-4</v>
      </c>
      <c r="S1176">
        <f>IF(H1176&gt;$B$5,$B$5,($B$3 - $B$5)*(($B$5-H1176)/($B$5-$B$6))^(1/$B$2)+$B$5)</f>
        <v>36.400000000000006</v>
      </c>
      <c r="T1176">
        <f>K1176*S1176</f>
        <v>5.7302076768953021E-3</v>
      </c>
      <c r="U1176" s="3">
        <f>S1176*N1176/Q1176+$B$7*O1176/Q1176</f>
        <v>41.133826414246556</v>
      </c>
      <c r="V1176">
        <f>IF(U1176-H1176&lt;=10,10,U1176-H1176)</f>
        <v>33.433826414246553</v>
      </c>
      <c r="X1176">
        <f t="shared" si="95"/>
        <v>0</v>
      </c>
      <c r="Y1176">
        <f t="shared" si="96"/>
        <v>1</v>
      </c>
      <c r="AA1176">
        <f>((Y1176*V1176)+H1176+273)/(Y1176*V1176)</f>
        <v>9.3956887411603702</v>
      </c>
      <c r="AB1176">
        <f t="shared" si="97"/>
        <v>1.5732390184400829E-5</v>
      </c>
      <c r="AD1176">
        <f>AA1176*$C$28</f>
        <v>5.2970709381302461</v>
      </c>
      <c r="AF1176">
        <f>(Q1176-X1176)/AD1176+X1176</f>
        <v>2.7905354308751796E-5</v>
      </c>
      <c r="AH1176">
        <f>Q1176/AF1176</f>
        <v>5.2970709381302461</v>
      </c>
      <c r="AT1176" s="1"/>
    </row>
    <row r="1177" spans="6:46" x14ac:dyDescent="0.35">
      <c r="F1177" s="4">
        <v>44245.958333333336</v>
      </c>
      <c r="H1177">
        <v>7.5</v>
      </c>
      <c r="I1177">
        <v>8.4666666666666703</v>
      </c>
      <c r="K1177">
        <v>1.5669221992667E-4</v>
      </c>
      <c r="L1177" s="2">
        <v>9.7157122892564402E-5</v>
      </c>
      <c r="N1177">
        <f t="shared" si="93"/>
        <v>1.0968455394866899E-4</v>
      </c>
      <c r="O1177" s="2">
        <f t="shared" si="94"/>
        <v>2.9147136867769326E-5</v>
      </c>
      <c r="Q1177">
        <f>N1177+O1177</f>
        <v>1.388316908164383E-4</v>
      </c>
      <c r="S1177">
        <f>IF(H1177&gt;$B$5,$B$5,($B$3 - $B$5)*(($B$5-H1177)/($B$5-$B$6))^(1/$B$2)+$B$5)</f>
        <v>36.666666666666671</v>
      </c>
      <c r="T1177">
        <f>K1177*S1177</f>
        <v>5.7453813973112342E-3</v>
      </c>
      <c r="U1177" s="3">
        <f>S1177*N1177/Q1177+$B$7*O1177/Q1177</f>
        <v>40.515673854914738</v>
      </c>
      <c r="V1177">
        <f>IF(U1177-H1177&lt;=10,10,U1177-H1177)</f>
        <v>33.015673854914738</v>
      </c>
      <c r="X1177">
        <f t="shared" si="95"/>
        <v>0</v>
      </c>
      <c r="Y1177">
        <f t="shared" si="96"/>
        <v>1</v>
      </c>
      <c r="AA1177">
        <f>((Y1177*V1177)+H1177+273)/(Y1177*V1177)</f>
        <v>9.4959647115681864</v>
      </c>
      <c r="AB1177">
        <f t="shared" si="97"/>
        <v>1.462007231843549E-5</v>
      </c>
      <c r="AD1177">
        <f>AA1177*$C$28</f>
        <v>5.3536041996369974</v>
      </c>
      <c r="AF1177">
        <f>(Q1177-X1177)/AD1177+X1177</f>
        <v>2.593237856953486E-5</v>
      </c>
      <c r="AH1177">
        <f>Q1177/AF1177</f>
        <v>5.3536041996369974</v>
      </c>
      <c r="AL1177" s="2"/>
      <c r="AT1177" s="1"/>
    </row>
    <row r="1178" spans="6:46" x14ac:dyDescent="0.35">
      <c r="F1178" s="4">
        <v>44246</v>
      </c>
      <c r="H1178">
        <v>6.7</v>
      </c>
      <c r="I1178">
        <v>7.1791666666666698</v>
      </c>
      <c r="K1178">
        <v>1.74359694179677E-4</v>
      </c>
      <c r="L1178" s="2">
        <v>3.7530556150953302E-5</v>
      </c>
      <c r="N1178">
        <f t="shared" si="93"/>
        <v>1.220517859257739E-4</v>
      </c>
      <c r="O1178" s="2">
        <f t="shared" si="94"/>
        <v>1.1259166845285992E-5</v>
      </c>
      <c r="Q1178">
        <f>N1178+O1178</f>
        <v>1.3331095277105989E-4</v>
      </c>
      <c r="S1178">
        <f>IF(H1178&gt;$B$5,$B$5,($B$3 - $B$5)*(($B$5-H1178)/($B$5-$B$6))^(1/$B$2)+$B$5)</f>
        <v>37.733333333333334</v>
      </c>
      <c r="T1178">
        <f>K1178*S1178</f>
        <v>6.5791724603798127E-3</v>
      </c>
      <c r="U1178" s="3">
        <f>S1178*N1178/Q1178+$B$7*O1178/Q1178</f>
        <v>39.191640222759013</v>
      </c>
      <c r="V1178">
        <f>IF(U1178-H1178&lt;=10,10,U1178-H1178)</f>
        <v>32.49164022275901</v>
      </c>
      <c r="X1178">
        <f t="shared" si="95"/>
        <v>0</v>
      </c>
      <c r="Y1178">
        <f t="shared" si="96"/>
        <v>1</v>
      </c>
      <c r="AA1178">
        <f>((Y1178*V1178)+H1178+273)/(Y1178*V1178)</f>
        <v>9.6083681243054659</v>
      </c>
      <c r="AB1178">
        <f t="shared" si="97"/>
        <v>1.3874463493320431E-5</v>
      </c>
      <c r="AD1178">
        <f>AA1178*$C$28</f>
        <v>5.4169746312636802</v>
      </c>
      <c r="AF1178">
        <f>(Q1178-X1178)/AD1178+X1178</f>
        <v>2.4609853625982536E-5</v>
      </c>
      <c r="AH1178">
        <f>Q1178/AF1178</f>
        <v>5.4169746312636802</v>
      </c>
      <c r="AL1178" s="2"/>
      <c r="AT1178" s="1"/>
    </row>
    <row r="1179" spans="6:46" x14ac:dyDescent="0.35">
      <c r="F1179" s="4">
        <v>44246.041666666664</v>
      </c>
      <c r="H1179">
        <v>6.1</v>
      </c>
      <c r="I1179">
        <v>7.1791666666666698</v>
      </c>
      <c r="K1179">
        <v>1.74359694179677E-4</v>
      </c>
      <c r="L1179" s="2">
        <v>1.56056199026532E-5</v>
      </c>
      <c r="N1179">
        <f t="shared" si="93"/>
        <v>1.220517859257739E-4</v>
      </c>
      <c r="O1179" s="2">
        <f t="shared" si="94"/>
        <v>4.6816859707959604E-6</v>
      </c>
      <c r="Q1179">
        <f>N1179+O1179</f>
        <v>1.2673347189656986E-4</v>
      </c>
      <c r="S1179">
        <f>IF(H1179&gt;$B$5,$B$5,($B$3 - $B$5)*(($B$5-H1179)/($B$5-$B$6))^(1/$B$2)+$B$5)</f>
        <v>38.533333333333331</v>
      </c>
      <c r="T1179">
        <f>K1179*S1179</f>
        <v>6.7186602157235532E-3</v>
      </c>
      <c r="U1179" s="3">
        <f>S1179*N1179/Q1179+$B$7*O1179/Q1179</f>
        <v>39.141631687078608</v>
      </c>
      <c r="V1179">
        <f>IF(U1179-H1179&lt;=10,10,U1179-H1179)</f>
        <v>33.041631687078606</v>
      </c>
      <c r="X1179">
        <f t="shared" si="95"/>
        <v>0</v>
      </c>
      <c r="Y1179">
        <f t="shared" si="96"/>
        <v>1</v>
      </c>
      <c r="AA1179">
        <f>((Y1179*V1179)+H1179+273)/(Y1179*V1179)</f>
        <v>9.4469194089208965</v>
      </c>
      <c r="AB1179">
        <f t="shared" si="97"/>
        <v>1.3415322647602259E-5</v>
      </c>
      <c r="AD1179">
        <f>AA1179*$C$28</f>
        <v>5.3259535979129691</v>
      </c>
      <c r="AF1179">
        <f>(Q1179-X1179)/AD1179+X1179</f>
        <v>2.3795451756513933E-5</v>
      </c>
      <c r="AH1179">
        <f>Q1179/AF1179</f>
        <v>5.3259535979129691</v>
      </c>
      <c r="AL1179" s="2"/>
      <c r="AT1179" s="1"/>
    </row>
    <row r="1180" spans="6:46" x14ac:dyDescent="0.35">
      <c r="F1180" s="4">
        <v>44246.083333333336</v>
      </c>
      <c r="H1180">
        <v>4.7</v>
      </c>
      <c r="I1180">
        <v>7.1791666666666698</v>
      </c>
      <c r="K1180">
        <v>1.7509076207980099E-4</v>
      </c>
      <c r="L1180" s="2">
        <v>3.0954506962448998E-6</v>
      </c>
      <c r="N1180">
        <f t="shared" si="93"/>
        <v>1.2256353345586069E-4</v>
      </c>
      <c r="O1180" s="2">
        <f t="shared" si="94"/>
        <v>9.2863520887347003E-7</v>
      </c>
      <c r="Q1180">
        <f>N1180+O1180</f>
        <v>1.2349216866473415E-4</v>
      </c>
      <c r="S1180">
        <f>IF(H1180&gt;$B$5,$B$5,($B$3 - $B$5)*(($B$5-H1180)/($B$5-$B$6))^(1/$B$2)+$B$5)</f>
        <v>40.4</v>
      </c>
      <c r="T1180">
        <f>K1180*S1180</f>
        <v>7.0736667880239596E-3</v>
      </c>
      <c r="U1180" s="3">
        <f>S1180*N1180/Q1180+$B$7*O1180/Q1180</f>
        <v>40.509788938004327</v>
      </c>
      <c r="V1180">
        <f>IF(U1180-H1180&lt;=10,10,U1180-H1180)</f>
        <v>35.809788938004324</v>
      </c>
      <c r="X1180">
        <f t="shared" si="95"/>
        <v>0</v>
      </c>
      <c r="Y1180">
        <f t="shared" si="96"/>
        <v>1</v>
      </c>
      <c r="AA1180">
        <f>((Y1180*V1180)+H1180+273)/(Y1180*V1180)</f>
        <v>8.7548627968952264</v>
      </c>
      <c r="AB1180">
        <f t="shared" si="97"/>
        <v>1.4105551569412224E-5</v>
      </c>
      <c r="AD1180">
        <f>AA1180*$C$28</f>
        <v>4.9357881647986614</v>
      </c>
      <c r="AF1180">
        <f>(Q1180-X1180)/AD1180+X1180</f>
        <v>2.5019746500764096E-5</v>
      </c>
      <c r="AH1180">
        <f>Q1180/AF1180</f>
        <v>4.9357881647986614</v>
      </c>
      <c r="AL1180" s="2"/>
      <c r="AT1180" s="1"/>
    </row>
    <row r="1181" spans="6:46" x14ac:dyDescent="0.35">
      <c r="F1181" s="4">
        <v>44246.125</v>
      </c>
      <c r="H1181">
        <v>4</v>
      </c>
      <c r="I1181">
        <v>7.1791666666666698</v>
      </c>
      <c r="K1181">
        <v>1.7777134438025699E-4</v>
      </c>
      <c r="L1181" s="2">
        <v>6.2336942439434004E-6</v>
      </c>
      <c r="N1181">
        <f t="shared" si="93"/>
        <v>1.2443994106617988E-4</v>
      </c>
      <c r="O1181" s="2">
        <f t="shared" si="94"/>
        <v>1.8701082731830205E-6</v>
      </c>
      <c r="Q1181">
        <f>N1181+O1181</f>
        <v>1.2631004933936289E-4</v>
      </c>
      <c r="S1181">
        <f>IF(H1181&gt;$B$5,$B$5,($B$3 - $B$5)*(($B$5-H1181)/($B$5-$B$6))^(1/$B$2)+$B$5)</f>
        <v>41.333333333333329</v>
      </c>
      <c r="T1181">
        <f>K1181*S1181</f>
        <v>7.347882234383955E-3</v>
      </c>
      <c r="U1181" s="3">
        <f>S1181*N1181/Q1181+$B$7*O1181/Q1181</f>
        <v>41.53567785408876</v>
      </c>
      <c r="V1181">
        <f>IF(U1181-H1181&lt;=10,10,U1181-H1181)</f>
        <v>37.53567785408876</v>
      </c>
      <c r="X1181">
        <f t="shared" si="95"/>
        <v>0</v>
      </c>
      <c r="Y1181">
        <f t="shared" si="96"/>
        <v>1</v>
      </c>
      <c r="AA1181">
        <f>((Y1181*V1181)+H1181+273)/(Y1181*V1181)</f>
        <v>8.3796456021594512</v>
      </c>
      <c r="AB1181">
        <f t="shared" si="97"/>
        <v>1.507343571986058E-5</v>
      </c>
      <c r="AD1181">
        <f>AA1181*$C$28</f>
        <v>4.7242494311862311</v>
      </c>
      <c r="AF1181">
        <f>(Q1181-X1181)/AD1181+X1181</f>
        <v>2.6736532687192848E-5</v>
      </c>
      <c r="AH1181">
        <f>Q1181/AF1181</f>
        <v>4.7242494311862311</v>
      </c>
      <c r="AL1181" s="2"/>
      <c r="AT1181" s="1"/>
    </row>
    <row r="1182" spans="6:46" x14ac:dyDescent="0.35">
      <c r="F1182" s="4">
        <v>44246.166666666664</v>
      </c>
      <c r="H1182">
        <v>3.4</v>
      </c>
      <c r="I1182">
        <v>7.1791666666666698</v>
      </c>
      <c r="K1182">
        <v>1.79355324830527E-4</v>
      </c>
      <c r="L1182" s="2">
        <v>2.1882106998050199E-5</v>
      </c>
      <c r="N1182">
        <f t="shared" si="93"/>
        <v>1.2554872738136888E-4</v>
      </c>
      <c r="O1182" s="2">
        <f t="shared" si="94"/>
        <v>6.5646320994150608E-6</v>
      </c>
      <c r="Q1182">
        <f>N1182+O1182</f>
        <v>1.3211335948078395E-4</v>
      </c>
      <c r="S1182">
        <f>IF(H1182&gt;$B$5,$B$5,($B$3 - $B$5)*(($B$5-H1182)/($B$5-$B$6))^(1/$B$2)+$B$5)</f>
        <v>42.133333333333333</v>
      </c>
      <c r="T1182">
        <f>K1182*S1182</f>
        <v>7.556837686192871E-3</v>
      </c>
      <c r="U1182" s="3">
        <f>S1182*N1182/Q1182+$B$7*O1182/Q1182</f>
        <v>42.772670137305525</v>
      </c>
      <c r="V1182">
        <f>IF(U1182-H1182&lt;=10,10,U1182-H1182)</f>
        <v>39.372670137305526</v>
      </c>
      <c r="X1182">
        <f t="shared" si="95"/>
        <v>0</v>
      </c>
      <c r="Y1182">
        <f t="shared" si="96"/>
        <v>1</v>
      </c>
      <c r="AA1182">
        <f>((Y1182*V1182)+H1182+273)/(Y1182*V1182)</f>
        <v>8.0200979267116441</v>
      </c>
      <c r="AB1182">
        <f t="shared" si="97"/>
        <v>1.6472786328552016E-5</v>
      </c>
      <c r="AD1182">
        <f>AA1182*$C$28</f>
        <v>4.5215448083581604</v>
      </c>
      <c r="AF1182">
        <f>(Q1182-X1182)/AD1182+X1182</f>
        <v>2.9218633250425811E-5</v>
      </c>
      <c r="AH1182">
        <f>Q1182/AF1182</f>
        <v>4.5215448083581604</v>
      </c>
      <c r="AL1182" s="2"/>
      <c r="AT1182" s="1"/>
    </row>
    <row r="1183" spans="6:46" x14ac:dyDescent="0.35">
      <c r="F1183" s="4">
        <v>44246.208333333336</v>
      </c>
      <c r="H1183">
        <v>3.3</v>
      </c>
      <c r="I1183">
        <v>7.1791666666666698</v>
      </c>
      <c r="K1183">
        <v>1.7898979088046499E-4</v>
      </c>
      <c r="L1183" s="2">
        <v>8.4604148701770398E-5</v>
      </c>
      <c r="N1183">
        <f t="shared" si="93"/>
        <v>1.2529285361632548E-4</v>
      </c>
      <c r="O1183" s="2">
        <f t="shared" si="94"/>
        <v>2.5381244610531124E-5</v>
      </c>
      <c r="Q1183">
        <f>N1183+O1183</f>
        <v>1.5067409822685661E-4</v>
      </c>
      <c r="S1183">
        <f>IF(H1183&gt;$B$5,$B$5,($B$3 - $B$5)*(($B$5-H1183)/($B$5-$B$6))^(1/$B$2)+$B$5)</f>
        <v>42.266666666666666</v>
      </c>
      <c r="T1183">
        <f>K1183*S1183</f>
        <v>7.5653018278809868E-3</v>
      </c>
      <c r="U1183" s="3">
        <f>S1183*N1183/Q1183+$B$7*O1183/Q1183</f>
        <v>44.411612956998312</v>
      </c>
      <c r="V1183">
        <f>IF(U1183-H1183&lt;=10,10,U1183-H1183)</f>
        <v>41.111612956998314</v>
      </c>
      <c r="X1183">
        <f t="shared" si="95"/>
        <v>0</v>
      </c>
      <c r="Y1183">
        <f t="shared" si="96"/>
        <v>1</v>
      </c>
      <c r="AA1183">
        <f>((Y1183*V1183)+H1183+273)/(Y1183*V1183)</f>
        <v>7.7207287704572094</v>
      </c>
      <c r="AB1183">
        <f t="shared" si="97"/>
        <v>1.9515527964587975E-5</v>
      </c>
      <c r="AD1183">
        <f>AA1183*$C$28</f>
        <v>4.3527674359851272</v>
      </c>
      <c r="AF1183">
        <f>(Q1183-X1183)/AD1183+X1183</f>
        <v>3.4615701491700706E-5</v>
      </c>
      <c r="AH1183">
        <f>Q1183/AF1183</f>
        <v>4.3527674359851272</v>
      </c>
      <c r="AL1183" s="2"/>
      <c r="AT1183" s="1"/>
    </row>
    <row r="1184" spans="6:46" x14ac:dyDescent="0.35">
      <c r="F1184" s="4">
        <v>44246.25</v>
      </c>
      <c r="H1184">
        <v>3</v>
      </c>
      <c r="I1184">
        <v>7.1791666666666698</v>
      </c>
      <c r="K1184">
        <v>1.7862425693040201E-4</v>
      </c>
      <c r="L1184">
        <v>1.8188963801576399E-4</v>
      </c>
      <c r="N1184">
        <f t="shared" si="93"/>
        <v>1.2503697985128138E-4</v>
      </c>
      <c r="O1184" s="2">
        <f t="shared" si="94"/>
        <v>5.4566891404729205E-5</v>
      </c>
      <c r="Q1184">
        <f>N1184+O1184</f>
        <v>1.7960387125601058E-4</v>
      </c>
      <c r="S1184">
        <f>IF(H1184&gt;$B$5,$B$5,($B$3 - $B$5)*(($B$5-H1184)/($B$5-$B$6))^(1/$B$2)+$B$5)</f>
        <v>42.666666666666664</v>
      </c>
      <c r="T1184">
        <f>K1184*S1184</f>
        <v>7.6213016290304853E-3</v>
      </c>
      <c r="U1184" s="3">
        <f>S1184*N1184/Q1184+$B$7*O1184/Q1184</f>
        <v>46.41375550140026</v>
      </c>
      <c r="V1184">
        <f>IF(U1184-H1184&lt;=10,10,U1184-H1184)</f>
        <v>43.41375550140026</v>
      </c>
      <c r="X1184">
        <f t="shared" si="95"/>
        <v>0</v>
      </c>
      <c r="Y1184">
        <f t="shared" si="96"/>
        <v>1</v>
      </c>
      <c r="AA1184">
        <f>((Y1184*V1184)+H1184+273)/(Y1184*V1184)</f>
        <v>7.3574320353625691</v>
      </c>
      <c r="AB1184">
        <f t="shared" si="97"/>
        <v>2.4411217173705069E-5</v>
      </c>
      <c r="AD1184">
        <f>AA1184*$C$28</f>
        <v>4.1479491804636321</v>
      </c>
      <c r="AF1184">
        <f>(Q1184-X1184)/AD1184+X1184</f>
        <v>4.3299438696579104E-5</v>
      </c>
      <c r="AH1184">
        <f>Q1184/AF1184</f>
        <v>4.1479491804636321</v>
      </c>
      <c r="AT1184" s="1"/>
    </row>
    <row r="1185" spans="6:46" x14ac:dyDescent="0.35">
      <c r="F1185" s="4">
        <v>44246.291666666664</v>
      </c>
      <c r="H1185">
        <v>2.7</v>
      </c>
      <c r="I1185">
        <v>7.1791666666666698</v>
      </c>
      <c r="K1185">
        <v>1.7362862627955201E-4</v>
      </c>
      <c r="L1185">
        <v>2.3837814320365699E-4</v>
      </c>
      <c r="N1185">
        <f t="shared" si="93"/>
        <v>1.215400383956864E-4</v>
      </c>
      <c r="O1185" s="2">
        <f t="shared" si="94"/>
        <v>7.1513442961097115E-5</v>
      </c>
      <c r="Q1185">
        <f>N1185+O1185</f>
        <v>1.9305348135678353E-4</v>
      </c>
      <c r="S1185">
        <f>IF(H1185&gt;$B$5,$B$5,($B$3 - $B$5)*(($B$5-H1185)/($B$5-$B$6))^(1/$B$2)+$B$5)</f>
        <v>43.066666666666663</v>
      </c>
      <c r="T1185">
        <f>K1185*S1185</f>
        <v>7.4776061717727058E-3</v>
      </c>
      <c r="U1185" s="3">
        <f>S1185*N1185/Q1185+$B$7*O1185/Q1185</f>
        <v>47.487171009149506</v>
      </c>
      <c r="V1185">
        <f>IF(U1185-H1185&lt;=10,10,U1185-H1185)</f>
        <v>44.787171009149503</v>
      </c>
      <c r="X1185">
        <f t="shared" si="95"/>
        <v>0</v>
      </c>
      <c r="Y1185">
        <f t="shared" si="96"/>
        <v>1</v>
      </c>
      <c r="AA1185">
        <f>((Y1185*V1185)+H1185+273)/(Y1185*V1185)</f>
        <v>7.1557806351215545</v>
      </c>
      <c r="AB1185">
        <f t="shared" si="97"/>
        <v>2.697867517196524E-5</v>
      </c>
      <c r="AD1185">
        <f>AA1185*$C$28</f>
        <v>4.0342628077796823</v>
      </c>
      <c r="AF1185">
        <f>(Q1185-X1185)/AD1185+X1185</f>
        <v>4.7853471763043978E-5</v>
      </c>
      <c r="AH1185">
        <f>Q1185/AF1185</f>
        <v>4.0342628077796823</v>
      </c>
      <c r="AT1185" s="1"/>
    </row>
    <row r="1186" spans="6:46" x14ac:dyDescent="0.35">
      <c r="F1186" s="4">
        <v>44246.333333333336</v>
      </c>
      <c r="H1186">
        <v>2.9</v>
      </c>
      <c r="I1186">
        <v>7.1791666666666698</v>
      </c>
      <c r="K1186">
        <v>1.6558687937818299E-4</v>
      </c>
      <c r="L1186">
        <v>2.28962987907939E-4</v>
      </c>
      <c r="N1186">
        <f t="shared" si="93"/>
        <v>1.1591081556472809E-4</v>
      </c>
      <c r="O1186" s="2">
        <f t="shared" si="94"/>
        <v>6.8688896372381706E-5</v>
      </c>
      <c r="Q1186">
        <f>N1186+O1186</f>
        <v>1.845997119371098E-4</v>
      </c>
      <c r="S1186">
        <f>IF(H1186&gt;$B$5,$B$5,($B$3 - $B$5)*(($B$5-H1186)/($B$5-$B$6))^(1/$B$2)+$B$5)</f>
        <v>42.800000000000004</v>
      </c>
      <c r="T1186">
        <f>K1186*S1186</f>
        <v>7.087118437386233E-3</v>
      </c>
      <c r="U1186" s="3">
        <f>S1186*N1186/Q1186+$B$7*O1186/Q1186</f>
        <v>47.339576616612234</v>
      </c>
      <c r="V1186">
        <f>IF(U1186-H1186&lt;=10,10,U1186-H1186)</f>
        <v>44.439576616612236</v>
      </c>
      <c r="X1186">
        <f t="shared" si="95"/>
        <v>0</v>
      </c>
      <c r="Y1186">
        <f t="shared" si="96"/>
        <v>1</v>
      </c>
      <c r="AA1186">
        <f>((Y1186*V1186)+H1186+273)/(Y1186*V1186)</f>
        <v>7.2084299852862257</v>
      </c>
      <c r="AB1186">
        <f t="shared" si="97"/>
        <v>2.5608865219460113E-5</v>
      </c>
      <c r="AD1186">
        <f>AA1186*$C$28</f>
        <v>4.0639452877289148</v>
      </c>
      <c r="AF1186">
        <f>(Q1186-X1186)/AD1186+X1186</f>
        <v>4.5423768989830826E-5</v>
      </c>
      <c r="AH1186">
        <f>Q1186/AF1186</f>
        <v>4.0639452877289148</v>
      </c>
      <c r="AT1186" s="1"/>
    </row>
    <row r="1187" spans="6:46" x14ac:dyDescent="0.35">
      <c r="F1187" s="4">
        <v>44246.375</v>
      </c>
      <c r="H1187">
        <v>3.9</v>
      </c>
      <c r="I1187">
        <v>7.1791666666666698</v>
      </c>
      <c r="K1187">
        <v>1.5413348227623399E-4</v>
      </c>
      <c r="L1187">
        <v>1.7561327224968699E-4</v>
      </c>
      <c r="N1187">
        <f t="shared" si="93"/>
        <v>1.0789343759336379E-4</v>
      </c>
      <c r="O1187" s="2">
        <f t="shared" si="94"/>
        <v>5.2683981674906102E-5</v>
      </c>
      <c r="Q1187">
        <f>N1187+O1187</f>
        <v>1.6057741926826989E-4</v>
      </c>
      <c r="S1187">
        <f>IF(H1187&gt;$B$5,$B$5,($B$3 - $B$5)*(($B$5-H1187)/($B$5-$B$6))^(1/$B$2)+$B$5)</f>
        <v>41.466666666666669</v>
      </c>
      <c r="T1187">
        <f>K1187*S1187</f>
        <v>6.3914017317211694E-3</v>
      </c>
      <c r="U1187" s="3">
        <f>S1187*N1187/Q1187+$B$7*O1187/Q1187</f>
        <v>45.906829477743905</v>
      </c>
      <c r="V1187">
        <f>IF(U1187-H1187&lt;=10,10,U1187-H1187)</f>
        <v>42.006829477743906</v>
      </c>
      <c r="X1187">
        <f t="shared" si="95"/>
        <v>0</v>
      </c>
      <c r="Y1187">
        <f t="shared" si="96"/>
        <v>1</v>
      </c>
      <c r="AA1187">
        <f>((Y1187*V1187)+H1187+273)/(Y1187*V1187)</f>
        <v>7.5917852749802828</v>
      </c>
      <c r="AB1187">
        <f t="shared" si="97"/>
        <v>2.1151470102490082E-5</v>
      </c>
      <c r="AD1187">
        <f>AA1187*$C$28</f>
        <v>4.2800720901336211</v>
      </c>
      <c r="AF1187">
        <f>(Q1187-X1187)/AD1187+X1187</f>
        <v>3.7517456689206553E-5</v>
      </c>
      <c r="AH1187">
        <f>Q1187/AF1187</f>
        <v>4.2800720901336211</v>
      </c>
      <c r="AT1187" s="1"/>
    </row>
    <row r="1188" spans="6:46" x14ac:dyDescent="0.35">
      <c r="F1188" s="4">
        <v>44246.416666666664</v>
      </c>
      <c r="H1188">
        <v>6</v>
      </c>
      <c r="I1188">
        <v>7.1791666666666698</v>
      </c>
      <c r="K1188">
        <v>1.42192706574202E-4</v>
      </c>
      <c r="L1188">
        <v>1.44231443419306E-4</v>
      </c>
      <c r="N1188">
        <f t="shared" si="93"/>
        <v>9.9534894601941394E-5</v>
      </c>
      <c r="O1188" s="2">
        <f t="shared" si="94"/>
        <v>4.3269433025791807E-5</v>
      </c>
      <c r="Q1188">
        <f>N1188+O1188</f>
        <v>1.4280432762773319E-4</v>
      </c>
      <c r="S1188">
        <f>IF(H1188&gt;$B$5,$B$5,($B$3 - $B$5)*(($B$5-H1188)/($B$5-$B$6))^(1/$B$2)+$B$5)</f>
        <v>38.666666666666671</v>
      </c>
      <c r="T1188">
        <f>K1188*S1188</f>
        <v>5.4981179875358112E-3</v>
      </c>
      <c r="U1188" s="3">
        <f>S1188*N1188/Q1188+$B$7*O1188/Q1188</f>
        <v>43.615634842175581</v>
      </c>
      <c r="V1188">
        <f>IF(U1188-H1188&lt;=10,10,U1188-H1188)</f>
        <v>37.615634842175581</v>
      </c>
      <c r="X1188">
        <f t="shared" si="95"/>
        <v>0</v>
      </c>
      <c r="Y1188">
        <f t="shared" si="96"/>
        <v>1</v>
      </c>
      <c r="AA1188">
        <f>((Y1188*V1188)+H1188+273)/(Y1188*V1188)</f>
        <v>8.4171285735467194</v>
      </c>
      <c r="AB1188">
        <f t="shared" si="97"/>
        <v>1.6965919717151217E-5</v>
      </c>
      <c r="AD1188">
        <f>AA1188*$C$28</f>
        <v>4.7453814592769943</v>
      </c>
      <c r="AF1188">
        <f>(Q1188-X1188)/AD1188+X1188</f>
        <v>3.0093329451641354E-5</v>
      </c>
      <c r="AH1188">
        <f>Q1188/AF1188</f>
        <v>4.7453814592769943</v>
      </c>
      <c r="AT1188" s="1"/>
    </row>
    <row r="1189" spans="6:46" x14ac:dyDescent="0.35">
      <c r="F1189" s="4">
        <v>44246.458333333336</v>
      </c>
      <c r="H1189">
        <v>7.4</v>
      </c>
      <c r="I1189">
        <v>7.1791666666666698</v>
      </c>
      <c r="K1189">
        <v>1.33419891772709E-4</v>
      </c>
      <c r="L1189">
        <v>1.3481628812358801E-4</v>
      </c>
      <c r="N1189">
        <f t="shared" si="93"/>
        <v>9.3393924240896292E-5</v>
      </c>
      <c r="O1189" s="2">
        <f t="shared" si="94"/>
        <v>4.0444886437076405E-5</v>
      </c>
      <c r="Q1189">
        <f>N1189+O1189</f>
        <v>1.338388106779727E-4</v>
      </c>
      <c r="S1189">
        <f>IF(H1189&gt;$B$5,$B$5,($B$3 - $B$5)*(($B$5-H1189)/($B$5-$B$6))^(1/$B$2)+$B$5)</f>
        <v>36.799999999999997</v>
      </c>
      <c r="T1189">
        <f>K1189*S1189</f>
        <v>4.9098520172356904E-3</v>
      </c>
      <c r="U1189" s="3">
        <f>S1189*N1189/Q1189+$B$7*O1189/Q1189</f>
        <v>42.299876526293261</v>
      </c>
      <c r="V1189">
        <f>IF(U1189-H1189&lt;=10,10,U1189-H1189)</f>
        <v>34.899876526293262</v>
      </c>
      <c r="X1189">
        <f t="shared" si="95"/>
        <v>0</v>
      </c>
      <c r="Y1189">
        <f t="shared" si="96"/>
        <v>1</v>
      </c>
      <c r="AA1189">
        <f>((Y1189*V1189)+H1189+273)/(Y1189*V1189)</f>
        <v>9.0344123793317461</v>
      </c>
      <c r="AB1189">
        <f t="shared" si="97"/>
        <v>1.4814334907288396E-5</v>
      </c>
      <c r="AD1189">
        <f>AA1189*$C$28</f>
        <v>5.0933917220987146</v>
      </c>
      <c r="AF1189">
        <f>(Q1189-X1189)/AD1189+X1189</f>
        <v>2.6276952172613356E-5</v>
      </c>
      <c r="AH1189">
        <f>Q1189/AF1189</f>
        <v>5.0933917220987146</v>
      </c>
      <c r="AT1189" s="1"/>
    </row>
    <row r="1190" spans="6:46" x14ac:dyDescent="0.35">
      <c r="F1190" s="4">
        <v>44246.5</v>
      </c>
      <c r="H1190">
        <v>9</v>
      </c>
      <c r="I1190">
        <v>7.1791666666666698</v>
      </c>
      <c r="K1190">
        <v>1.2586552347142299E-4</v>
      </c>
      <c r="L1190">
        <v>1.3167749859394599E-4</v>
      </c>
      <c r="N1190">
        <f t="shared" si="93"/>
        <v>8.8105866429996093E-5</v>
      </c>
      <c r="O1190" s="2">
        <f t="shared" si="94"/>
        <v>3.9503249578183801E-5</v>
      </c>
      <c r="Q1190">
        <f>N1190+O1190</f>
        <v>1.2760911600817989E-4</v>
      </c>
      <c r="S1190">
        <f>IF(H1190&gt;$B$5,$B$5,($B$3 - $B$5)*(($B$5-H1190)/($B$5-$B$6))^(1/$B$2)+$B$5)</f>
        <v>34.666666666666664</v>
      </c>
      <c r="T1190">
        <f>K1190*S1190</f>
        <v>4.3633381470093296E-3</v>
      </c>
      <c r="U1190" s="3">
        <f>S1190*N1190/Q1190+$B$7*O1190/Q1190</f>
        <v>40.961144416763943</v>
      </c>
      <c r="V1190">
        <f>IF(U1190-H1190&lt;=10,10,U1190-H1190)</f>
        <v>31.961144416763943</v>
      </c>
      <c r="X1190">
        <f t="shared" si="95"/>
        <v>0</v>
      </c>
      <c r="Y1190">
        <f t="shared" si="96"/>
        <v>1</v>
      </c>
      <c r="AA1190">
        <f>((Y1190*V1190)+H1190+273)/(Y1190*V1190)</f>
        <v>9.8232134720460174</v>
      </c>
      <c r="AB1190">
        <f t="shared" si="97"/>
        <v>1.2990567330264987E-5</v>
      </c>
      <c r="AD1190">
        <f>AA1190*$C$28</f>
        <v>5.5380994448947893</v>
      </c>
      <c r="AF1190">
        <f>(Q1190-X1190)/AD1190+X1190</f>
        <v>2.3042041277502586E-5</v>
      </c>
      <c r="AH1190">
        <f>Q1190/AF1190</f>
        <v>5.5380994448947893</v>
      </c>
      <c r="AT1190" s="1"/>
    </row>
    <row r="1191" spans="6:46" x14ac:dyDescent="0.35">
      <c r="F1191" s="4">
        <v>44246.541666666664</v>
      </c>
      <c r="H1191">
        <v>10.9</v>
      </c>
      <c r="I1191">
        <v>7.1791666666666698</v>
      </c>
      <c r="K1191">
        <v>1.2428154302115301E-4</v>
      </c>
      <c r="L1191">
        <v>1.3167749859394599E-4</v>
      </c>
      <c r="N1191">
        <f t="shared" si="93"/>
        <v>8.6997080114807103E-5</v>
      </c>
      <c r="O1191" s="2">
        <f t="shared" si="94"/>
        <v>3.9503249578183801E-5</v>
      </c>
      <c r="Q1191">
        <f>N1191+O1191</f>
        <v>1.2650032969299091E-4</v>
      </c>
      <c r="S1191">
        <f>IF(H1191&gt;$B$5,$B$5,($B$3 - $B$5)*(($B$5-H1191)/($B$5-$B$6))^(1/$B$2)+$B$5)</f>
        <v>32.133333333333333</v>
      </c>
      <c r="T1191">
        <f>K1191*S1191</f>
        <v>3.993580249079717E-3</v>
      </c>
      <c r="U1191" s="3">
        <f>S1191*N1191/Q1191+$B$7*O1191/Q1191</f>
        <v>39.274086583121267</v>
      </c>
      <c r="V1191">
        <f>IF(U1191-H1191&lt;=10,10,U1191-H1191)</f>
        <v>28.374086583121269</v>
      </c>
      <c r="X1191">
        <f t="shared" si="95"/>
        <v>0</v>
      </c>
      <c r="Y1191">
        <f t="shared" si="96"/>
        <v>1</v>
      </c>
      <c r="AA1191">
        <f>((Y1191*V1191)+H1191+273)/(Y1191*V1191)</f>
        <v>11.005608433185017</v>
      </c>
      <c r="AB1191">
        <f t="shared" si="97"/>
        <v>1.1494169582806226E-5</v>
      </c>
      <c r="AD1191">
        <f>AA1191*$C$28</f>
        <v>6.2047062428193795</v>
      </c>
      <c r="AF1191">
        <f>(Q1191-X1191)/AD1191+X1191</f>
        <v>2.0387803183976355E-5</v>
      </c>
      <c r="AH1191">
        <f>Q1191/AF1191</f>
        <v>6.2047062428193795</v>
      </c>
      <c r="AT1191" s="1"/>
    </row>
    <row r="1192" spans="6:46" x14ac:dyDescent="0.35">
      <c r="F1192" s="4">
        <v>44246.583333333336</v>
      </c>
      <c r="H1192">
        <v>11.1</v>
      </c>
      <c r="I1192">
        <v>7.1791666666666698</v>
      </c>
      <c r="K1192">
        <v>1.2696212532160899E-4</v>
      </c>
      <c r="L1192">
        <v>1.19125009720435E-4</v>
      </c>
      <c r="N1192">
        <f t="shared" si="93"/>
        <v>8.8873487725126292E-5</v>
      </c>
      <c r="O1192" s="2">
        <f t="shared" si="94"/>
        <v>3.5737502916130507E-5</v>
      </c>
      <c r="Q1192">
        <f>N1192+O1192</f>
        <v>1.2461099064125679E-4</v>
      </c>
      <c r="S1192">
        <f>IF(H1192&gt;$B$5,$B$5,($B$3 - $B$5)*(($B$5-H1192)/($B$5-$B$6))^(1/$B$2)+$B$5)</f>
        <v>31.866666666666667</v>
      </c>
      <c r="T1192">
        <f>K1192*S1192</f>
        <v>4.0458597269152734E-3</v>
      </c>
      <c r="U1192" s="3">
        <f>S1192*N1192/Q1192+$B$7*O1192/Q1192</f>
        <v>38.501134165925137</v>
      </c>
      <c r="V1192">
        <f>IF(U1192-H1192&lt;=10,10,U1192-H1192)</f>
        <v>27.401134165925136</v>
      </c>
      <c r="X1192">
        <f t="shared" si="95"/>
        <v>0</v>
      </c>
      <c r="Y1192">
        <f t="shared" si="96"/>
        <v>1</v>
      </c>
      <c r="AA1192">
        <f>((Y1192*V1192)+H1192+273)/(Y1192*V1192)</f>
        <v>11.3681839693079</v>
      </c>
      <c r="AB1192">
        <f t="shared" si="97"/>
        <v>1.0961380549231484E-5</v>
      </c>
      <c r="AD1192">
        <f>AA1192*$C$28</f>
        <v>6.4091179031226693</v>
      </c>
      <c r="AF1192">
        <f>(Q1192-X1192)/AD1192+X1192</f>
        <v>1.9442767713875796E-5</v>
      </c>
      <c r="AH1192">
        <f>Q1192/AF1192</f>
        <v>6.4091179031226693</v>
      </c>
      <c r="AT1192" s="1"/>
    </row>
    <row r="1193" spans="6:46" x14ac:dyDescent="0.35">
      <c r="F1193" s="4">
        <v>44246.625</v>
      </c>
      <c r="H1193">
        <v>11.4</v>
      </c>
      <c r="I1193">
        <v>7.1791666666666698</v>
      </c>
      <c r="K1193">
        <v>1.32323289922522E-4</v>
      </c>
      <c r="L1193">
        <v>1.0657203552964101E-4</v>
      </c>
      <c r="N1193">
        <f t="shared" si="93"/>
        <v>9.2626302945765388E-5</v>
      </c>
      <c r="O1193" s="2">
        <f t="shared" si="94"/>
        <v>3.1971610658892304E-5</v>
      </c>
      <c r="Q1193">
        <f>N1193+O1193</f>
        <v>1.2459791360465769E-4</v>
      </c>
      <c r="S1193">
        <f>IF(H1193&gt;$B$5,$B$5,($B$3 - $B$5)*(($B$5-H1193)/($B$5-$B$6))^(1/$B$2)+$B$5)</f>
        <v>31.466666666666669</v>
      </c>
      <c r="T1193">
        <f>K1193*S1193</f>
        <v>4.1637728562286926E-3</v>
      </c>
      <c r="U1193" s="3">
        <f>S1193*N1193/Q1193+$B$7*O1193/Q1193</f>
        <v>37.505279586194234</v>
      </c>
      <c r="V1193">
        <f>IF(U1193-H1193&lt;=10,10,U1193-H1193)</f>
        <v>26.105279586194236</v>
      </c>
      <c r="X1193">
        <f t="shared" si="95"/>
        <v>0</v>
      </c>
      <c r="Y1193">
        <f t="shared" si="96"/>
        <v>1</v>
      </c>
      <c r="AA1193">
        <f>((Y1193*V1193)+H1193+273)/(Y1193*V1193)</f>
        <v>11.894347982789075</v>
      </c>
      <c r="AB1193">
        <f t="shared" si="97"/>
        <v>1.0475388292401467E-5</v>
      </c>
      <c r="AD1193">
        <f>AA1193*$C$28</f>
        <v>6.7057569448452128</v>
      </c>
      <c r="AF1193">
        <f>(Q1193-X1193)/AD1193+X1193</f>
        <v>1.8580738107490975E-5</v>
      </c>
      <c r="AH1193">
        <f>Q1193/AF1193</f>
        <v>6.7057569448452119</v>
      </c>
      <c r="AT1193" s="1"/>
    </row>
    <row r="1194" spans="6:46" x14ac:dyDescent="0.35">
      <c r="F1194" s="4">
        <v>44246.666666666664</v>
      </c>
      <c r="H1194">
        <v>10.8</v>
      </c>
      <c r="I1194">
        <v>7.1791666666666698</v>
      </c>
      <c r="K1194">
        <v>1.39512124273745E-4</v>
      </c>
      <c r="L1194" s="2">
        <v>9.4018940009526307E-5</v>
      </c>
      <c r="N1194">
        <f t="shared" si="93"/>
        <v>9.7658486991621487E-5</v>
      </c>
      <c r="O1194" s="2">
        <f t="shared" si="94"/>
        <v>2.8205682002857897E-5</v>
      </c>
      <c r="Q1194">
        <f>N1194+O1194</f>
        <v>1.2586416899447938E-4</v>
      </c>
      <c r="S1194">
        <f>IF(H1194&gt;$B$5,$B$5,($B$3 - $B$5)*(($B$5-H1194)/($B$5-$B$6))^(1/$B$2)+$B$5)</f>
        <v>32.266666666666666</v>
      </c>
      <c r="T1194">
        <f>K1194*S1194</f>
        <v>4.501591209899505E-3</v>
      </c>
      <c r="U1194" s="3">
        <f>S1194*N1194/Q1194+$B$7*O1194/Q1194</f>
        <v>37.361120282716001</v>
      </c>
      <c r="V1194">
        <f>IF(U1194-H1194&lt;=10,10,U1194-H1194)</f>
        <v>26.561120282716001</v>
      </c>
      <c r="X1194">
        <f t="shared" si="95"/>
        <v>0</v>
      </c>
      <c r="Y1194">
        <f t="shared" si="96"/>
        <v>1</v>
      </c>
      <c r="AA1194">
        <f>((Y1194*V1194)+H1194+273)/(Y1194*V1194)</f>
        <v>11.684790286676121</v>
      </c>
      <c r="AB1194">
        <f t="shared" si="97"/>
        <v>1.0771624129018318E-5</v>
      </c>
      <c r="AD1194">
        <f>AA1194*$C$28</f>
        <v>6.5876131863064034</v>
      </c>
      <c r="AF1194">
        <f>(Q1194-X1194)/AD1194+X1194</f>
        <v>1.9106186935218329E-5</v>
      </c>
      <c r="AH1194">
        <f>Q1194/AF1194</f>
        <v>6.5876131863064034</v>
      </c>
      <c r="AL1194" s="2"/>
      <c r="AT1194" s="1"/>
    </row>
    <row r="1195" spans="6:46" x14ac:dyDescent="0.35">
      <c r="F1195" s="4">
        <v>44246.708333333336</v>
      </c>
      <c r="H1195">
        <v>10.3</v>
      </c>
      <c r="I1195">
        <v>7.1791666666666698</v>
      </c>
      <c r="K1195">
        <v>1.4986891952550801E-4</v>
      </c>
      <c r="L1195">
        <v>1.3795386436002199E-4</v>
      </c>
      <c r="N1195">
        <f t="shared" si="93"/>
        <v>1.0490824366785559E-4</v>
      </c>
      <c r="O1195" s="2">
        <f t="shared" si="94"/>
        <v>4.1386159308006606E-5</v>
      </c>
      <c r="Q1195">
        <f>N1195+O1195</f>
        <v>1.462944029758622E-4</v>
      </c>
      <c r="S1195">
        <f>IF(H1195&gt;$B$5,$B$5,($B$3 - $B$5)*(($B$5-H1195)/($B$5-$B$6))^(1/$B$2)+$B$5)</f>
        <v>32.93333333333333</v>
      </c>
      <c r="T1195">
        <f>K1195*S1195</f>
        <v>4.9356830830400633E-3</v>
      </c>
      <c r="U1195" s="3">
        <f>S1195*N1195/Q1195+$B$7*O1195/Q1195</f>
        <v>39.175913797700289</v>
      </c>
      <c r="V1195">
        <f>IF(U1195-H1195&lt;=10,10,U1195-H1195)</f>
        <v>28.875913797700289</v>
      </c>
      <c r="X1195">
        <f t="shared" si="95"/>
        <v>0</v>
      </c>
      <c r="Y1195">
        <f t="shared" si="96"/>
        <v>1</v>
      </c>
      <c r="AA1195">
        <f>((Y1195*V1195)+H1195+273)/(Y1195*V1195)</f>
        <v>10.810944927483552</v>
      </c>
      <c r="AB1195">
        <f t="shared" si="97"/>
        <v>1.3532064399287893E-5</v>
      </c>
      <c r="AD1195">
        <f>AA1195*$C$28</f>
        <v>6.0949594826645273</v>
      </c>
      <c r="AF1195">
        <f>(Q1195-X1195)/AD1195+X1195</f>
        <v>2.40025226405454E-5</v>
      </c>
      <c r="AH1195">
        <f>Q1195/AF1195</f>
        <v>6.0949594826645273</v>
      </c>
      <c r="AT1195" s="1"/>
    </row>
    <row r="1196" spans="6:46" x14ac:dyDescent="0.35">
      <c r="F1196" s="4">
        <v>44246.75</v>
      </c>
      <c r="H1196">
        <v>9.6</v>
      </c>
      <c r="I1196">
        <v>7.1791666666666698</v>
      </c>
      <c r="K1196">
        <v>1.5864173432700101E-4</v>
      </c>
      <c r="L1196">
        <v>1.6619811695396899E-4</v>
      </c>
      <c r="N1196">
        <f t="shared" si="93"/>
        <v>1.110492140289007E-4</v>
      </c>
      <c r="O1196" s="2">
        <f t="shared" si="94"/>
        <v>4.9859435086190706E-5</v>
      </c>
      <c r="Q1196">
        <f>N1196+O1196</f>
        <v>1.609086491150914E-4</v>
      </c>
      <c r="S1196">
        <f>IF(H1196&gt;$B$5,$B$5,($B$3 - $B$5)*(($B$5-H1196)/($B$5-$B$6))^(1/$B$2)+$B$5)</f>
        <v>33.866666666666667</v>
      </c>
      <c r="T1196">
        <f>K1196*S1196</f>
        <v>5.3726667358744342E-3</v>
      </c>
      <c r="U1196" s="3">
        <f>S1196*N1196/Q1196+$B$7*O1196/Q1196</f>
        <v>40.415078248535693</v>
      </c>
      <c r="V1196">
        <f>IF(U1196-H1196&lt;=10,10,U1196-H1196)</f>
        <v>30.815078248535691</v>
      </c>
      <c r="X1196">
        <f t="shared" si="95"/>
        <v>0</v>
      </c>
      <c r="Y1196">
        <f t="shared" si="96"/>
        <v>1</v>
      </c>
      <c r="AA1196">
        <f>((Y1196*V1196)+H1196+273)/(Y1196*V1196)</f>
        <v>10.170835060703729</v>
      </c>
      <c r="AB1196">
        <f t="shared" si="97"/>
        <v>1.5820593702947926E-5</v>
      </c>
      <c r="AD1196">
        <f>AA1196*$C$28</f>
        <v>5.7340804171761279</v>
      </c>
      <c r="AF1196">
        <f>(Q1196-X1196)/AD1196+X1196</f>
        <v>2.8061805452378769E-5</v>
      </c>
      <c r="AH1196">
        <f>Q1196/AF1196</f>
        <v>5.7340804171761279</v>
      </c>
      <c r="AT1196" s="1"/>
    </row>
    <row r="1197" spans="6:46" x14ac:dyDescent="0.35">
      <c r="F1197" s="4">
        <v>44246.791666666664</v>
      </c>
      <c r="H1197">
        <v>9.6</v>
      </c>
      <c r="I1197">
        <v>7.1791666666666698</v>
      </c>
      <c r="K1197">
        <v>1.67049015178432E-4</v>
      </c>
      <c r="L1197">
        <v>1.9758115907755799E-4</v>
      </c>
      <c r="N1197">
        <f t="shared" si="93"/>
        <v>1.1693431062490239E-4</v>
      </c>
      <c r="O1197" s="2">
        <f t="shared" si="94"/>
        <v>5.9274347723267405E-5</v>
      </c>
      <c r="Q1197">
        <f>N1197+O1197</f>
        <v>1.7620865834816978E-4</v>
      </c>
      <c r="S1197">
        <f>IF(H1197&gt;$B$5,$B$5,($B$3 - $B$5)*(($B$5-H1197)/($B$5-$B$6))^(1/$B$2)+$B$5)</f>
        <v>33.866666666666667</v>
      </c>
      <c r="T1197">
        <f>K1197*S1197</f>
        <v>5.6573933140428969E-3</v>
      </c>
      <c r="U1197" s="3">
        <f>S1197*N1197/Q1197+$B$7*O1197/Q1197</f>
        <v>40.975650755726491</v>
      </c>
      <c r="V1197">
        <f>IF(U1197-H1197&lt;=10,10,U1197-H1197)</f>
        <v>31.37565075572649</v>
      </c>
      <c r="X1197">
        <f t="shared" si="95"/>
        <v>0</v>
      </c>
      <c r="Y1197">
        <f t="shared" si="96"/>
        <v>1</v>
      </c>
      <c r="AA1197">
        <f>((Y1197*V1197)+H1197+273)/(Y1197*V1197)</f>
        <v>10.006984498908652</v>
      </c>
      <c r="AB1197">
        <f t="shared" si="97"/>
        <v>1.7608567133024623E-5</v>
      </c>
      <c r="AD1197">
        <f>AA1197*$C$28</f>
        <v>5.6417052786427684</v>
      </c>
      <c r="AF1197">
        <f>(Q1197-X1197)/AD1197+X1197</f>
        <v>3.1233226417414078E-5</v>
      </c>
      <c r="AH1197">
        <f>Q1197/AF1197</f>
        <v>5.6417052786427693</v>
      </c>
      <c r="AT1197" s="1"/>
    </row>
    <row r="1198" spans="6:46" x14ac:dyDescent="0.35">
      <c r="F1198" s="4">
        <v>44246.833333333336</v>
      </c>
      <c r="H1198">
        <v>9.1</v>
      </c>
      <c r="I1198">
        <v>7.1791666666666698</v>
      </c>
      <c r="K1198">
        <v>1.7204464582928301E-4</v>
      </c>
      <c r="L1198">
        <v>1.6306054071753501E-4</v>
      </c>
      <c r="N1198">
        <f t="shared" si="93"/>
        <v>1.2043125208049809E-4</v>
      </c>
      <c r="O1198" s="2">
        <f t="shared" si="94"/>
        <v>4.8918162215260513E-5</v>
      </c>
      <c r="Q1198">
        <f>N1198+O1198</f>
        <v>1.693494142957586E-4</v>
      </c>
      <c r="S1198">
        <f>IF(H1198&gt;$B$5,$B$5,($B$3 - $B$5)*(($B$5-H1198)/($B$5-$B$6))^(1/$B$2)+$B$5)</f>
        <v>34.533333333333331</v>
      </c>
      <c r="T1198">
        <f>K1198*S1198</f>
        <v>5.9412751026379062E-3</v>
      </c>
      <c r="U1198" s="3">
        <f>S1198*N1198/Q1198+$B$7*O1198/Q1198</f>
        <v>40.445321421211474</v>
      </c>
      <c r="V1198">
        <f>IF(U1198-H1198&lt;=10,10,U1198-H1198)</f>
        <v>31.345321421211473</v>
      </c>
      <c r="X1198">
        <f t="shared" si="95"/>
        <v>0</v>
      </c>
      <c r="Y1198">
        <f t="shared" si="96"/>
        <v>1</v>
      </c>
      <c r="AA1198">
        <f>((Y1198*V1198)+H1198+273)/(Y1198*V1198)</f>
        <v>9.9997481987567713</v>
      </c>
      <c r="AB1198">
        <f t="shared" si="97"/>
        <v>1.6935367864244135E-5</v>
      </c>
      <c r="AD1198">
        <f>AA1198*$C$28</f>
        <v>5.6376256208028703</v>
      </c>
      <c r="AF1198">
        <f>(Q1198-X1198)/AD1198+X1198</f>
        <v>3.0039138049688561E-5</v>
      </c>
      <c r="AH1198">
        <f>Q1198/AF1198</f>
        <v>5.6376256208028703</v>
      </c>
      <c r="AT1198" s="1"/>
    </row>
    <row r="1199" spans="6:46" x14ac:dyDescent="0.35">
      <c r="F1199" s="4">
        <v>44246.875</v>
      </c>
      <c r="H1199">
        <v>8.4</v>
      </c>
      <c r="I1199">
        <v>7.1791666666666698</v>
      </c>
      <c r="K1199">
        <v>1.74359694179677E-4</v>
      </c>
      <c r="L1199">
        <v>1.6306054071753501E-4</v>
      </c>
      <c r="N1199">
        <f t="shared" si="93"/>
        <v>1.220517859257739E-4</v>
      </c>
      <c r="O1199" s="2">
        <f t="shared" si="94"/>
        <v>4.8918162215260513E-5</v>
      </c>
      <c r="Q1199">
        <f>N1199+O1199</f>
        <v>1.7096994814103442E-4</v>
      </c>
      <c r="S1199">
        <f>IF(H1199&gt;$B$5,$B$5,($B$3 - $B$5)*(($B$5-H1199)/($B$5-$B$6))^(1/$B$2)+$B$5)</f>
        <v>35.466666666666669</v>
      </c>
      <c r="T1199">
        <f>K1199*S1199</f>
        <v>6.1839571535725448E-3</v>
      </c>
      <c r="U1199" s="3">
        <f>S1199*N1199/Q1199+$B$7*O1199/Q1199</f>
        <v>41.055571494645719</v>
      </c>
      <c r="V1199">
        <f>IF(U1199-H1199&lt;=10,10,U1199-H1199)</f>
        <v>32.65557149464572</v>
      </c>
      <c r="X1199">
        <f t="shared" si="95"/>
        <v>0</v>
      </c>
      <c r="Y1199">
        <f t="shared" si="96"/>
        <v>1</v>
      </c>
      <c r="AA1199">
        <f>((Y1199*V1199)+H1199+273)/(Y1199*V1199)</f>
        <v>9.6172125343492763</v>
      </c>
      <c r="AB1199">
        <f t="shared" si="97"/>
        <v>1.7777495041353233E-5</v>
      </c>
      <c r="AD1199">
        <f>AA1199*$C$28</f>
        <v>5.4219609040850374</v>
      </c>
      <c r="AF1199">
        <f>(Q1199-X1199)/AD1199+X1199</f>
        <v>3.1532862587080162E-5</v>
      </c>
      <c r="AH1199">
        <f>Q1199/AF1199</f>
        <v>5.4219609040850374</v>
      </c>
      <c r="AT1199" s="1"/>
    </row>
    <row r="1200" spans="6:46" x14ac:dyDescent="0.35">
      <c r="F1200" s="4">
        <v>44246.916666666664</v>
      </c>
      <c r="H1200">
        <v>9</v>
      </c>
      <c r="I1200">
        <v>7.1791666666666698</v>
      </c>
      <c r="K1200">
        <v>1.7399416022961399E-4</v>
      </c>
      <c r="L1200">
        <v>1.2540113282786999E-4</v>
      </c>
      <c r="N1200">
        <f t="shared" si="93"/>
        <v>1.2179591216072978E-4</v>
      </c>
      <c r="O1200" s="2">
        <f t="shared" si="94"/>
        <v>3.7620339848361003E-5</v>
      </c>
      <c r="Q1200">
        <f>N1200+O1200</f>
        <v>1.5941625200909079E-4</v>
      </c>
      <c r="S1200">
        <f>IF(H1200&gt;$B$5,$B$5,($B$3 - $B$5)*(($B$5-H1200)/($B$5-$B$6))^(1/$B$2)+$B$5)</f>
        <v>34.666666666666664</v>
      </c>
      <c r="T1200">
        <f>K1200*S1200</f>
        <v>6.0317975546266183E-3</v>
      </c>
      <c r="U1200" s="3">
        <f>S1200*N1200/Q1200+$B$7*O1200/Q1200</f>
        <v>39.465091548757016</v>
      </c>
      <c r="V1200">
        <f>IF(U1200-H1200&lt;=10,10,U1200-H1200)</f>
        <v>30.465091548757016</v>
      </c>
      <c r="X1200">
        <f t="shared" si="95"/>
        <v>0</v>
      </c>
      <c r="Y1200">
        <f t="shared" si="96"/>
        <v>1</v>
      </c>
      <c r="AA1200">
        <f>((Y1200*V1200)+H1200+273)/(Y1200*V1200)</f>
        <v>10.256496063656362</v>
      </c>
      <c r="AB1200">
        <f t="shared" si="97"/>
        <v>1.5542954535319162E-5</v>
      </c>
      <c r="AD1200">
        <f>AA1200*$C$28</f>
        <v>5.7823740997120021</v>
      </c>
      <c r="AF1200">
        <f>(Q1200-X1200)/AD1200+X1200</f>
        <v>2.7569342498443797E-5</v>
      </c>
      <c r="AH1200">
        <f>Q1200/AF1200</f>
        <v>5.7823740997120021</v>
      </c>
      <c r="AT1200" s="1"/>
    </row>
    <row r="1201" spans="6:46" x14ac:dyDescent="0.35">
      <c r="F1201" s="4">
        <v>44246.958333333336</v>
      </c>
      <c r="H1201">
        <v>9</v>
      </c>
      <c r="I1201">
        <v>7.1791666666666698</v>
      </c>
      <c r="K1201">
        <v>1.7204464582928301E-4</v>
      </c>
      <c r="L1201" s="2">
        <v>9.7157122892564402E-5</v>
      </c>
      <c r="N1201">
        <f t="shared" si="93"/>
        <v>1.2043125208049809E-4</v>
      </c>
      <c r="O1201" s="2">
        <f t="shared" si="94"/>
        <v>2.9147136867769326E-5</v>
      </c>
      <c r="Q1201">
        <f>N1201+O1201</f>
        <v>1.495783889482674E-4</v>
      </c>
      <c r="S1201">
        <f>IF(H1201&gt;$B$5,$B$5,($B$3 - $B$5)*(($B$5-H1201)/($B$5-$B$6))^(1/$B$2)+$B$5)</f>
        <v>34.666666666666664</v>
      </c>
      <c r="T1201">
        <f>K1201*S1201</f>
        <v>5.9642143887484768E-3</v>
      </c>
      <c r="U1201" s="3">
        <f>S1201*N1201/Q1201+$B$7*O1201/Q1201</f>
        <v>38.628859693425483</v>
      </c>
      <c r="V1201">
        <f>IF(U1201-H1201&lt;=10,10,U1201-H1201)</f>
        <v>29.628859693425483</v>
      </c>
      <c r="X1201">
        <f t="shared" si="95"/>
        <v>0</v>
      </c>
      <c r="Y1201">
        <f t="shared" si="96"/>
        <v>1</v>
      </c>
      <c r="AA1201">
        <f>((Y1201*V1201)+H1201+273)/(Y1201*V1201)</f>
        <v>10.517747321965773</v>
      </c>
      <c r="AB1201">
        <f t="shared" si="97"/>
        <v>1.4221523332841496E-5</v>
      </c>
      <c r="AD1201">
        <f>AA1201*$C$28</f>
        <v>5.9296614871579409</v>
      </c>
      <c r="AF1201">
        <f>(Q1201-X1201)/AD1201+X1201</f>
        <v>2.5225451616793665E-5</v>
      </c>
      <c r="AH1201">
        <f>Q1201/AF1201</f>
        <v>5.9296614871579409</v>
      </c>
      <c r="AL1201" s="2"/>
      <c r="AT1201" s="1"/>
    </row>
    <row r="1202" spans="6:46" x14ac:dyDescent="0.35">
      <c r="F1202" s="4">
        <v>44247</v>
      </c>
      <c r="H1202">
        <v>9</v>
      </c>
      <c r="I1202">
        <v>11.8708333333333</v>
      </c>
      <c r="K1202" s="2">
        <v>8.6631546164744999E-5</v>
      </c>
      <c r="L1202" s="2">
        <v>6.5838870626293798E-5</v>
      </c>
      <c r="N1202">
        <f t="shared" si="93"/>
        <v>6.0642082315321497E-5</v>
      </c>
      <c r="O1202" s="2">
        <f t="shared" si="94"/>
        <v>1.9751661187888143E-5</v>
      </c>
      <c r="Q1202">
        <f>N1202+O1202</f>
        <v>8.0393743503209643E-5</v>
      </c>
      <c r="S1202">
        <f>IF(H1202&gt;$B$5,$B$5,($B$3 - $B$5)*(($B$5-H1202)/($B$5-$B$6))^(1/$B$2)+$B$5)</f>
        <v>34.666666666666664</v>
      </c>
      <c r="T1202">
        <f>K1202*S1202</f>
        <v>3.0032269337111599E-3</v>
      </c>
      <c r="U1202" s="3">
        <f>S1202*N1202/Q1202+$B$7*O1202/Q1202</f>
        <v>39.6622931087213</v>
      </c>
      <c r="V1202">
        <f>IF(U1202-H1202&lt;=10,10,U1202-H1202)</f>
        <v>30.6622931087213</v>
      </c>
      <c r="X1202">
        <f t="shared" si="95"/>
        <v>0</v>
      </c>
      <c r="Y1202">
        <f t="shared" si="96"/>
        <v>1</v>
      </c>
      <c r="AA1202">
        <f>((Y1202*V1202)+H1202+273)/(Y1202*V1202)</f>
        <v>10.196963808287077</v>
      </c>
      <c r="AB1202">
        <f t="shared" si="97"/>
        <v>7.8840863824458819E-6</v>
      </c>
      <c r="AD1202">
        <f>AA1202*$C$28</f>
        <v>5.7488111977805518</v>
      </c>
      <c r="AF1202">
        <f>(Q1202-X1202)/AD1202+X1202</f>
        <v>1.3984411861403157E-5</v>
      </c>
      <c r="AH1202">
        <f>Q1202/AF1202</f>
        <v>5.7488111977805518</v>
      </c>
      <c r="AK1202" s="2"/>
      <c r="AL1202" s="2"/>
      <c r="AT1202" s="1"/>
    </row>
    <row r="1203" spans="6:46" x14ac:dyDescent="0.35">
      <c r="F1203" s="4">
        <v>44247.041666666664</v>
      </c>
      <c r="H1203">
        <v>8.6999999999999993</v>
      </c>
      <c r="I1203">
        <v>11.8708333333333</v>
      </c>
      <c r="K1203" s="2">
        <v>8.8093681964993901E-5</v>
      </c>
      <c r="L1203" s="2">
        <v>3.4520739689343903E-5</v>
      </c>
      <c r="N1203">
        <f t="shared" si="93"/>
        <v>6.1665577375495721E-5</v>
      </c>
      <c r="O1203" s="2">
        <f t="shared" si="94"/>
        <v>1.0356221906803173E-5</v>
      </c>
      <c r="Q1203">
        <f>N1203+O1203</f>
        <v>7.2021799282298896E-5</v>
      </c>
      <c r="S1203">
        <f>IF(H1203&gt;$B$5,$B$5,($B$3 - $B$5)*(($B$5-H1203)/($B$5-$B$6))^(1/$B$2)+$B$5)</f>
        <v>35.06666666666667</v>
      </c>
      <c r="T1203">
        <f>K1203*S1203</f>
        <v>3.0891517809057863E-3</v>
      </c>
      <c r="U1203" s="3">
        <f>S1203*N1203/Q1203+$B$7*O1203/Q1203</f>
        <v>37.932938065040531</v>
      </c>
      <c r="V1203">
        <f>IF(U1203-H1203&lt;=10,10,U1203-H1203)</f>
        <v>29.232938065040532</v>
      </c>
      <c r="X1203">
        <f t="shared" si="95"/>
        <v>0</v>
      </c>
      <c r="Y1203">
        <f t="shared" si="96"/>
        <v>1</v>
      </c>
      <c r="AA1203">
        <f>((Y1203*V1203)+H1203+273)/(Y1203*V1203)</f>
        <v>10.636390272275884</v>
      </c>
      <c r="AB1203">
        <f t="shared" si="97"/>
        <v>6.7712633175962135E-6</v>
      </c>
      <c r="AD1203">
        <f>AA1203*$C$28</f>
        <v>5.9965496250491617</v>
      </c>
      <c r="AF1203">
        <f>(Q1203-X1203)/AD1203+X1203</f>
        <v>1.201054002479108E-5</v>
      </c>
      <c r="AH1203">
        <f>Q1203/AF1203</f>
        <v>5.9965496250491617</v>
      </c>
      <c r="AK1203" s="2"/>
      <c r="AL1203" s="2"/>
      <c r="AT1203" s="1"/>
    </row>
    <row r="1204" spans="6:46" x14ac:dyDescent="0.35">
      <c r="F1204" s="4">
        <v>44247.083333333336</v>
      </c>
      <c r="H1204">
        <v>8.6999999999999993</v>
      </c>
      <c r="I1204">
        <v>11.8708333333333</v>
      </c>
      <c r="K1204" s="2">
        <v>8.9555817765242694E-5</v>
      </c>
      <c r="L1204" s="2">
        <v>1.8829461286190999E-5</v>
      </c>
      <c r="N1204">
        <f t="shared" si="93"/>
        <v>6.2689072435669885E-5</v>
      </c>
      <c r="O1204" s="2">
        <f t="shared" si="94"/>
        <v>5.6488383858573005E-6</v>
      </c>
      <c r="Q1204">
        <f>N1204+O1204</f>
        <v>6.8337910821527188E-5</v>
      </c>
      <c r="S1204">
        <f>IF(H1204&gt;$B$5,$B$5,($B$3 - $B$5)*(($B$5-H1204)/($B$5-$B$6))^(1/$B$2)+$B$5)</f>
        <v>35.06666666666667</v>
      </c>
      <c r="T1204">
        <f>K1204*S1204</f>
        <v>3.1404240096345108E-3</v>
      </c>
      <c r="U1204" s="3">
        <f>S1204*N1204/Q1204+$B$7*O1204/Q1204</f>
        <v>36.714363781456896</v>
      </c>
      <c r="V1204">
        <f>IF(U1204-H1204&lt;=10,10,U1204-H1204)</f>
        <v>28.014363781456897</v>
      </c>
      <c r="X1204">
        <f t="shared" si="95"/>
        <v>0</v>
      </c>
      <c r="Y1204">
        <f t="shared" si="96"/>
        <v>1</v>
      </c>
      <c r="AA1204">
        <f>((Y1204*V1204)+H1204+273)/(Y1204*V1204)</f>
        <v>11.055555864040761</v>
      </c>
      <c r="AB1204">
        <f t="shared" si="97"/>
        <v>6.1813183942928363E-6</v>
      </c>
      <c r="AD1204">
        <f>AA1204*$C$28</f>
        <v>6.2328654434601152</v>
      </c>
      <c r="AF1204">
        <f>(Q1204-X1204)/AD1204+X1204</f>
        <v>1.0964124196396908E-5</v>
      </c>
      <c r="AH1204">
        <f>Q1204/AF1204</f>
        <v>6.2328654434601152</v>
      </c>
      <c r="AK1204" s="2"/>
      <c r="AL1204" s="2"/>
      <c r="AT1204" s="1"/>
    </row>
    <row r="1205" spans="6:46" x14ac:dyDescent="0.35">
      <c r="F1205" s="4">
        <v>44247.125</v>
      </c>
      <c r="H1205">
        <v>9</v>
      </c>
      <c r="I1205">
        <v>11.8708333333333</v>
      </c>
      <c r="K1205" s="2">
        <v>9.1749021465616006E-5</v>
      </c>
      <c r="L1205" s="2">
        <v>9.4147306430955099E-6</v>
      </c>
      <c r="N1205">
        <f t="shared" si="93"/>
        <v>6.4224315025931204E-5</v>
      </c>
      <c r="O1205" s="2">
        <f t="shared" si="94"/>
        <v>2.8244191929286532E-6</v>
      </c>
      <c r="Q1205">
        <f>N1205+O1205</f>
        <v>6.7048734218859863E-5</v>
      </c>
      <c r="S1205">
        <f>IF(H1205&gt;$B$5,$B$5,($B$3 - $B$5)*(($B$5-H1205)/($B$5-$B$6))^(1/$B$2)+$B$5)</f>
        <v>34.666666666666664</v>
      </c>
      <c r="T1205">
        <f>K1205*S1205</f>
        <v>3.1806327441413545E-3</v>
      </c>
      <c r="U1205" s="3">
        <f>S1205*N1205/Q1205+$B$7*O1205/Q1205</f>
        <v>35.523205684024106</v>
      </c>
      <c r="V1205">
        <f>IF(U1205-H1205&lt;=10,10,U1205-H1205)</f>
        <v>26.523205684024106</v>
      </c>
      <c r="X1205">
        <f t="shared" si="95"/>
        <v>0</v>
      </c>
      <c r="Y1205">
        <f t="shared" si="96"/>
        <v>1</v>
      </c>
      <c r="AA1205">
        <f>((Y1205*V1205)+H1205+273)/(Y1205*V1205)</f>
        <v>11.632198964164385</v>
      </c>
      <c r="AB1205">
        <f t="shared" si="97"/>
        <v>5.7640635640276293E-6</v>
      </c>
      <c r="AD1205">
        <f>AA1205*$C$28</f>
        <v>6.5579634209992204</v>
      </c>
      <c r="AF1205">
        <f>(Q1205-X1205)/AD1205+X1205</f>
        <v>1.0224017719306495E-5</v>
      </c>
      <c r="AH1205">
        <f>Q1205/AF1205</f>
        <v>6.5579634209992195</v>
      </c>
      <c r="AK1205" s="2"/>
      <c r="AL1205" s="2"/>
      <c r="AT1205" s="1"/>
    </row>
    <row r="1206" spans="6:46" x14ac:dyDescent="0.35">
      <c r="F1206" s="4">
        <v>44247.166666666664</v>
      </c>
      <c r="H1206">
        <v>8.6999999999999993</v>
      </c>
      <c r="I1206">
        <v>11.8708333333333</v>
      </c>
      <c r="K1206" s="2">
        <v>9.3576691215927106E-5</v>
      </c>
      <c r="L1206" s="2">
        <v>1.2552974190794001E-5</v>
      </c>
      <c r="N1206">
        <f t="shared" si="93"/>
        <v>6.5503683851148966E-5</v>
      </c>
      <c r="O1206" s="2">
        <f t="shared" si="94"/>
        <v>3.7658922572382009E-6</v>
      </c>
      <c r="Q1206">
        <f>N1206+O1206</f>
        <v>6.9269576108387169E-5</v>
      </c>
      <c r="S1206">
        <f>IF(H1206&gt;$B$5,$B$5,($B$3 - $B$5)*(($B$5-H1206)/($B$5-$B$6))^(1/$B$2)+$B$5)</f>
        <v>35.06666666666667</v>
      </c>
      <c r="T1206">
        <f>K1206*S1206</f>
        <v>3.281422638638511E-3</v>
      </c>
      <c r="U1206" s="3">
        <f>S1206*N1206/Q1206+$B$7*O1206/Q1206</f>
        <v>36.150357225758441</v>
      </c>
      <c r="V1206">
        <f>IF(U1206-H1206&lt;=10,10,U1206-H1206)</f>
        <v>27.450357225758442</v>
      </c>
      <c r="X1206">
        <f t="shared" si="95"/>
        <v>0</v>
      </c>
      <c r="Y1206">
        <f t="shared" si="96"/>
        <v>1</v>
      </c>
      <c r="AA1206">
        <f>((Y1206*V1206)+H1206+273)/(Y1206*V1206)</f>
        <v>11.262161533390273</v>
      </c>
      <c r="AB1206">
        <f t="shared" si="97"/>
        <v>6.1506466501137816E-6</v>
      </c>
      <c r="AD1206">
        <f>AA1206*$C$28</f>
        <v>6.3493449179205568</v>
      </c>
      <c r="AF1206">
        <f>(Q1206-X1206)/AD1206+X1206</f>
        <v>1.0909720137093026E-5</v>
      </c>
      <c r="AH1206">
        <f>Q1206/AF1206</f>
        <v>6.3493449179205577</v>
      </c>
      <c r="AK1206" s="2"/>
      <c r="AL1206" s="2"/>
      <c r="AT1206" s="1"/>
    </row>
    <row r="1207" spans="6:46" x14ac:dyDescent="0.35">
      <c r="F1207" s="4">
        <v>44247.208333333336</v>
      </c>
      <c r="H1207">
        <v>8.5</v>
      </c>
      <c r="I1207">
        <v>11.8708333333333</v>
      </c>
      <c r="K1207" s="2">
        <v>9.2480089365740498E-5</v>
      </c>
      <c r="L1207" s="2">
        <v>2.1967644169229099E-5</v>
      </c>
      <c r="N1207">
        <f t="shared" si="93"/>
        <v>6.4736062556018347E-5</v>
      </c>
      <c r="O1207" s="2">
        <f t="shared" si="94"/>
        <v>6.5902932507687308E-6</v>
      </c>
      <c r="Q1207">
        <f>N1207+O1207</f>
        <v>7.1326355806787084E-5</v>
      </c>
      <c r="S1207">
        <f>IF(H1207&gt;$B$5,$B$5,($B$3 - $B$5)*(($B$5-H1207)/($B$5-$B$6))^(1/$B$2)+$B$5)</f>
        <v>35.333333333333336</v>
      </c>
      <c r="T1207">
        <f>K1207*S1207</f>
        <v>3.2676298242561644E-3</v>
      </c>
      <c r="U1207" s="3">
        <f>S1207*N1207/Q1207+$B$7*O1207/Q1207</f>
        <v>37.150461085514365</v>
      </c>
      <c r="V1207">
        <f>IF(U1207-H1207&lt;=10,10,U1207-H1207)</f>
        <v>28.650461085514365</v>
      </c>
      <c r="X1207">
        <f t="shared" si="95"/>
        <v>0</v>
      </c>
      <c r="Y1207">
        <f t="shared" si="96"/>
        <v>1</v>
      </c>
      <c r="AA1207">
        <f>((Y1207*V1207)+H1207+273)/(Y1207*V1207)</f>
        <v>10.8253218040643</v>
      </c>
      <c r="AB1207">
        <f t="shared" si="97"/>
        <v>6.5888439251762518E-6</v>
      </c>
      <c r="AD1207">
        <f>AA1207*$C$28</f>
        <v>6.1030648315340938</v>
      </c>
      <c r="AF1207">
        <f>(Q1207-X1207)/AD1207+X1207</f>
        <v>1.1686973311875859E-5</v>
      </c>
      <c r="AH1207">
        <f>Q1207/AF1207</f>
        <v>6.1030648315340938</v>
      </c>
      <c r="AK1207" s="2"/>
      <c r="AL1207" s="2"/>
      <c r="AT1207" s="1"/>
    </row>
    <row r="1208" spans="6:46" x14ac:dyDescent="0.35">
      <c r="F1208" s="4">
        <v>44247.25</v>
      </c>
      <c r="H1208">
        <v>8.6999999999999993</v>
      </c>
      <c r="I1208">
        <v>11.8708333333333</v>
      </c>
      <c r="K1208" s="2">
        <v>9.1383487515553794E-5</v>
      </c>
      <c r="L1208" s="2">
        <v>3.7658922572381999E-5</v>
      </c>
      <c r="N1208">
        <f t="shared" si="93"/>
        <v>6.3968441260887646E-5</v>
      </c>
      <c r="O1208" s="2">
        <f t="shared" si="94"/>
        <v>1.1297676771714601E-5</v>
      </c>
      <c r="Q1208">
        <f>N1208+O1208</f>
        <v>7.5266118032602241E-5</v>
      </c>
      <c r="S1208">
        <f>IF(H1208&gt;$B$5,$B$5,($B$3 - $B$5)*(($B$5-H1208)/($B$5-$B$6))^(1/$B$2)+$B$5)</f>
        <v>35.06666666666667</v>
      </c>
      <c r="T1208">
        <f>K1208*S1208</f>
        <v>3.2045142955454201E-3</v>
      </c>
      <c r="U1208" s="3">
        <f>S1208*N1208/Q1208+$B$7*O1208/Q1208</f>
        <v>38.058721562938814</v>
      </c>
      <c r="V1208">
        <f>IF(U1208-H1208&lt;=10,10,U1208-H1208)</f>
        <v>29.358721562938815</v>
      </c>
      <c r="X1208">
        <f t="shared" si="95"/>
        <v>0</v>
      </c>
      <c r="Y1208">
        <f t="shared" si="96"/>
        <v>1</v>
      </c>
      <c r="AA1208">
        <f>((Y1208*V1208)+H1208+273)/(Y1208*V1208)</f>
        <v>10.595104452899813</v>
      </c>
      <c r="AB1208">
        <f t="shared" si="97"/>
        <v>7.1038580475723747E-6</v>
      </c>
      <c r="AD1208">
        <f>AA1208*$C$28</f>
        <v>5.9732736396479176</v>
      </c>
      <c r="AF1208">
        <f>(Q1208-X1208)/AD1208+X1208</f>
        <v>1.2600480502520332E-5</v>
      </c>
      <c r="AH1208">
        <f>Q1208/AF1208</f>
        <v>5.9732736396479176</v>
      </c>
      <c r="AK1208" s="2"/>
      <c r="AL1208" s="2"/>
      <c r="AT1208" s="1"/>
    </row>
    <row r="1209" spans="6:46" x14ac:dyDescent="0.35">
      <c r="F1209" s="4">
        <v>44247.291666666664</v>
      </c>
      <c r="H1209">
        <v>8.6</v>
      </c>
      <c r="I1209">
        <v>11.8708333333333</v>
      </c>
      <c r="K1209" s="2">
        <v>8.5169410364496206E-5</v>
      </c>
      <c r="L1209">
        <v>1.00423672197031E-4</v>
      </c>
      <c r="N1209">
        <f t="shared" si="93"/>
        <v>5.961858725514734E-5</v>
      </c>
      <c r="O1209" s="2">
        <f t="shared" si="94"/>
        <v>3.0127101659109304E-5</v>
      </c>
      <c r="Q1209">
        <f>N1209+O1209</f>
        <v>8.9745688914256644E-5</v>
      </c>
      <c r="S1209">
        <f>IF(H1209&gt;$B$5,$B$5,($B$3 - $B$5)*(($B$5-H1209)/($B$5-$B$6))^(1/$B$2)+$B$5)</f>
        <v>35.200000000000003</v>
      </c>
      <c r="T1209">
        <f>K1209*S1209</f>
        <v>2.9979632448302665E-3</v>
      </c>
      <c r="U1209" s="3">
        <f>S1209*N1209/Q1209+$B$7*O1209/Q1209</f>
        <v>41.846743927948211</v>
      </c>
      <c r="V1209">
        <f>IF(U1209-H1209&lt;=10,10,U1209-H1209)</f>
        <v>33.246743927948209</v>
      </c>
      <c r="X1209">
        <f t="shared" si="95"/>
        <v>0</v>
      </c>
      <c r="Y1209">
        <f t="shared" si="96"/>
        <v>1</v>
      </c>
      <c r="AA1209">
        <f>((Y1209*V1209)+H1209+273)/(Y1209*V1209)</f>
        <v>9.4700023740754524</v>
      </c>
      <c r="AB1209">
        <f t="shared" si="97"/>
        <v>9.4768391146278291E-6</v>
      </c>
      <c r="AD1209">
        <f>AA1209*$C$28</f>
        <v>5.338967237173966</v>
      </c>
      <c r="AF1209">
        <f>(Q1209-X1209)/AD1209+X1209</f>
        <v>1.6809559775789338E-5</v>
      </c>
      <c r="AH1209">
        <f>Q1209/AF1209</f>
        <v>5.3389672371739669</v>
      </c>
      <c r="AK1209" s="2"/>
      <c r="AT1209" s="1"/>
    </row>
    <row r="1210" spans="6:46" x14ac:dyDescent="0.35">
      <c r="F1210" s="4">
        <v>44247.333333333336</v>
      </c>
      <c r="H1210">
        <v>8.6999999999999993</v>
      </c>
      <c r="I1210">
        <v>11.8708333333333</v>
      </c>
      <c r="K1210" s="2">
        <v>7.8833488563417704E-5</v>
      </c>
      <c r="L1210">
        <v>2.07123710160139E-4</v>
      </c>
      <c r="N1210">
        <f t="shared" si="93"/>
        <v>5.518344199439239E-5</v>
      </c>
      <c r="O1210" s="2">
        <f t="shared" si="94"/>
        <v>6.2137113048041704E-5</v>
      </c>
      <c r="Q1210">
        <f>N1210+O1210</f>
        <v>1.173205550424341E-4</v>
      </c>
      <c r="S1210">
        <f>IF(H1210&gt;$B$5,$B$5,($B$3 - $B$5)*(($B$5-H1210)/($B$5-$B$6))^(1/$B$2)+$B$5)</f>
        <v>35.06666666666667</v>
      </c>
      <c r="T1210">
        <f>K1210*S1210</f>
        <v>2.7644276656238476E-3</v>
      </c>
      <c r="U1210" s="3">
        <f>S1210*N1210/Q1210+$B$7*O1210/Q1210</f>
        <v>45.624064612061972</v>
      </c>
      <c r="V1210">
        <f>IF(U1210-H1210&lt;=10,10,U1210-H1210)</f>
        <v>36.924064612061969</v>
      </c>
      <c r="X1210">
        <f t="shared" si="95"/>
        <v>0</v>
      </c>
      <c r="Y1210">
        <f t="shared" si="96"/>
        <v>1</v>
      </c>
      <c r="AA1210">
        <f>((Y1210*V1210)+H1210+273)/(Y1210*V1210)</f>
        <v>8.629170920364416</v>
      </c>
      <c r="AB1210">
        <f t="shared" si="97"/>
        <v>1.3595808464700055E-5</v>
      </c>
      <c r="AD1210">
        <f>AA1210*$C$28</f>
        <v>4.8649260061350077</v>
      </c>
      <c r="AF1210">
        <f>(Q1210-X1210)/AD1210+X1210</f>
        <v>2.4115588786856115E-5</v>
      </c>
      <c r="AH1210">
        <f>Q1210/AF1210</f>
        <v>4.8649260061350077</v>
      </c>
      <c r="AK1210" s="2"/>
      <c r="AT1210" s="1"/>
    </row>
    <row r="1211" spans="6:46" x14ac:dyDescent="0.35">
      <c r="F1211" s="4">
        <v>44247.375</v>
      </c>
      <c r="H1211">
        <v>9.1</v>
      </c>
      <c r="I1211">
        <v>11.8708333333333</v>
      </c>
      <c r="K1211" s="2">
        <v>7.0426207711986804E-5</v>
      </c>
      <c r="L1211">
        <v>2.9185646794197901E-4</v>
      </c>
      <c r="N1211">
        <f t="shared" si="93"/>
        <v>4.9298345398390757E-5</v>
      </c>
      <c r="O1211" s="2">
        <f t="shared" si="94"/>
        <v>8.7556940382593721E-5</v>
      </c>
      <c r="Q1211">
        <f>N1211+O1211</f>
        <v>1.3685528578098448E-4</v>
      </c>
      <c r="S1211">
        <f>IF(H1211&gt;$B$5,$B$5,($B$3 - $B$5)*(($B$5-H1211)/($B$5-$B$6))^(1/$B$2)+$B$5)</f>
        <v>34.533333333333331</v>
      </c>
      <c r="T1211">
        <f>K1211*S1211</f>
        <v>2.4320517063206107E-3</v>
      </c>
      <c r="U1211" s="3">
        <f>S1211*N1211/Q1211+$B$7*O1211/Q1211</f>
        <v>47.627447330739066</v>
      </c>
      <c r="V1211">
        <f>IF(U1211-H1211&lt;=10,10,U1211-H1211)</f>
        <v>38.527447330739065</v>
      </c>
      <c r="X1211">
        <f t="shared" si="95"/>
        <v>0</v>
      </c>
      <c r="Y1211">
        <f t="shared" si="96"/>
        <v>1</v>
      </c>
      <c r="AA1211">
        <f>((Y1211*V1211)+H1211+273)/(Y1211*V1211)</f>
        <v>8.3220527064331868</v>
      </c>
      <c r="AB1211">
        <f t="shared" si="97"/>
        <v>1.644489534116882E-5</v>
      </c>
      <c r="AD1211">
        <f>AA1211*$C$28</f>
        <v>4.6917798951470155</v>
      </c>
      <c r="AF1211">
        <f>(Q1211-X1211)/AD1211+X1211</f>
        <v>2.916916156329967E-5</v>
      </c>
      <c r="AH1211">
        <f>Q1211/AF1211</f>
        <v>4.6917798951470155</v>
      </c>
      <c r="AK1211" s="2"/>
      <c r="AT1211" s="1"/>
    </row>
    <row r="1212" spans="6:46" x14ac:dyDescent="0.35">
      <c r="F1212" s="4">
        <v>44247.416666666664</v>
      </c>
      <c r="H1212">
        <v>10.4</v>
      </c>
      <c r="I1212">
        <v>11.8708333333333</v>
      </c>
      <c r="K1212" s="2">
        <v>6.3481062660804697E-5</v>
      </c>
      <c r="L1212">
        <v>2.9499525747162198E-4</v>
      </c>
      <c r="N1212">
        <f t="shared" si="93"/>
        <v>4.4436743862563288E-5</v>
      </c>
      <c r="O1212" s="2">
        <f t="shared" si="94"/>
        <v>8.8498577241486603E-5</v>
      </c>
      <c r="Q1212">
        <f>N1212+O1212</f>
        <v>1.3293532110404988E-4</v>
      </c>
      <c r="S1212">
        <f>IF(H1212&gt;$B$5,$B$5,($B$3 - $B$5)*(($B$5-H1212)/($B$5-$B$6))^(1/$B$2)+$B$5)</f>
        <v>32.799999999999997</v>
      </c>
      <c r="T1212">
        <f>K1212*S1212</f>
        <v>2.0821788552743939E-3</v>
      </c>
      <c r="U1212" s="3">
        <f>S1212*N1212/Q1212+$B$7*O1212/Q1212</f>
        <v>47.579130169800663</v>
      </c>
      <c r="V1212">
        <f>IF(U1212-H1212&lt;=10,10,U1212-H1212)</f>
        <v>37.179130169800665</v>
      </c>
      <c r="X1212">
        <f t="shared" si="95"/>
        <v>0</v>
      </c>
      <c r="Y1212">
        <f t="shared" si="96"/>
        <v>1</v>
      </c>
      <c r="AA1212">
        <f>((Y1212*V1212)+H1212+273)/(Y1212*V1212)</f>
        <v>8.6225559529145777</v>
      </c>
      <c r="AB1212">
        <f t="shared" si="97"/>
        <v>1.5417159578896716E-5</v>
      </c>
      <c r="AD1212">
        <f>AA1212*$C$28</f>
        <v>4.8611966412315377</v>
      </c>
      <c r="AF1212">
        <f>(Q1212-X1212)/AD1212+X1212</f>
        <v>2.734621347684713E-5</v>
      </c>
      <c r="AH1212">
        <f>Q1212/AF1212</f>
        <v>4.8611966412315377</v>
      </c>
      <c r="AK1212" s="2"/>
      <c r="AT1212" s="1"/>
    </row>
    <row r="1213" spans="6:46" x14ac:dyDescent="0.35">
      <c r="F1213" s="4">
        <v>44247.458333333336</v>
      </c>
      <c r="H1213">
        <v>12.1</v>
      </c>
      <c r="I1213">
        <v>11.8708333333333</v>
      </c>
      <c r="K1213" s="2">
        <v>5.8363587359933697E-5</v>
      </c>
      <c r="L1213">
        <v>2.5419706005231398E-4</v>
      </c>
      <c r="N1213">
        <f t="shared" si="93"/>
        <v>4.0854511151953587E-5</v>
      </c>
      <c r="O1213" s="2">
        <f t="shared" si="94"/>
        <v>7.6259118015694212E-5</v>
      </c>
      <c r="Q1213">
        <f>N1213+O1213</f>
        <v>1.1711362916764779E-4</v>
      </c>
      <c r="S1213">
        <f>IF(H1213&gt;$B$5,$B$5,($B$3 - $B$5)*(($B$5-H1213)/($B$5-$B$6))^(1/$B$2)+$B$5)</f>
        <v>30.533333333333335</v>
      </c>
      <c r="T1213">
        <f>K1213*S1213</f>
        <v>1.7820348673899756E-3</v>
      </c>
      <c r="U1213" s="3">
        <f>S1213*N1213/Q1213+$B$7*O1213/Q1213</f>
        <v>46.464924165627401</v>
      </c>
      <c r="V1213">
        <f>IF(U1213-H1213&lt;=10,10,U1213-H1213)</f>
        <v>34.3649241656274</v>
      </c>
      <c r="X1213">
        <f t="shared" si="95"/>
        <v>0</v>
      </c>
      <c r="Y1213">
        <f t="shared" si="96"/>
        <v>1</v>
      </c>
      <c r="AA1213">
        <f>((Y1213*V1213)+H1213+273)/(Y1213*V1213)</f>
        <v>9.2962499386267723</v>
      </c>
      <c r="AB1213">
        <f t="shared" si="97"/>
        <v>1.2597943250323973E-5</v>
      </c>
      <c r="AD1213">
        <f>AA1213*$C$28</f>
        <v>5.2410096524135659</v>
      </c>
      <c r="AF1213">
        <f>(Q1213-X1213)/AD1213+X1213</f>
        <v>2.2345623636414245E-5</v>
      </c>
      <c r="AH1213">
        <f>Q1213/AF1213</f>
        <v>5.2410096524135659</v>
      </c>
      <c r="AK1213" s="2"/>
      <c r="AT1213" s="1"/>
    </row>
    <row r="1214" spans="6:46" x14ac:dyDescent="0.35">
      <c r="F1214" s="4">
        <v>44247.5</v>
      </c>
      <c r="H1214">
        <v>13.1</v>
      </c>
      <c r="I1214">
        <v>11.8708333333333</v>
      </c>
      <c r="K1214" s="2">
        <v>5.4342713909249299E-5</v>
      </c>
      <c r="L1214">
        <v>2.4164432852016201E-4</v>
      </c>
      <c r="N1214">
        <f t="shared" si="93"/>
        <v>3.8039899736474506E-5</v>
      </c>
      <c r="O1214" s="2">
        <f t="shared" si="94"/>
        <v>7.2493298556048616E-5</v>
      </c>
      <c r="Q1214">
        <f>N1214+O1214</f>
        <v>1.1053319829252311E-4</v>
      </c>
      <c r="S1214">
        <f>IF(H1214&gt;$B$5,$B$5,($B$3 - $B$5)*(($B$5-H1214)/($B$5-$B$6))^(1/$B$2)+$B$5)</f>
        <v>29.200000000000003</v>
      </c>
      <c r="T1214">
        <f>K1214*S1214</f>
        <v>1.5868072461500797E-3</v>
      </c>
      <c r="U1214" s="3">
        <f>S1214*N1214/Q1214+$B$7*O1214/Q1214</f>
        <v>46.120953447816504</v>
      </c>
      <c r="V1214">
        <f>IF(U1214-H1214&lt;=10,10,U1214-H1214)</f>
        <v>33.020953447816503</v>
      </c>
      <c r="X1214">
        <f t="shared" si="95"/>
        <v>0</v>
      </c>
      <c r="Y1214">
        <f t="shared" si="96"/>
        <v>1</v>
      </c>
      <c r="AA1214">
        <f>((Y1214*V1214)+H1214+273)/(Y1214*V1214)</f>
        <v>9.6641956130106319</v>
      </c>
      <c r="AB1214">
        <f t="shared" si="97"/>
        <v>1.1437392486521632E-5</v>
      </c>
      <c r="AD1214">
        <f>AA1214*$C$28</f>
        <v>5.4484488718559039</v>
      </c>
      <c r="AF1214">
        <f>(Q1214-X1214)/AD1214+X1214</f>
        <v>2.0287094711209471E-5</v>
      </c>
      <c r="AH1214">
        <f>Q1214/AF1214</f>
        <v>5.4484488718559039</v>
      </c>
      <c r="AK1214" s="2"/>
      <c r="AT1214" s="1"/>
    </row>
    <row r="1215" spans="6:46" x14ac:dyDescent="0.35">
      <c r="F1215" s="4">
        <v>44247.541666666664</v>
      </c>
      <c r="H1215">
        <v>14.5</v>
      </c>
      <c r="I1215">
        <v>11.8708333333333</v>
      </c>
      <c r="K1215" s="2">
        <v>5.2880578109000499E-5</v>
      </c>
      <c r="L1215">
        <v>2.60474639111599E-4</v>
      </c>
      <c r="N1215">
        <f t="shared" si="93"/>
        <v>3.7016404676300349E-5</v>
      </c>
      <c r="O1215" s="2">
        <f t="shared" si="94"/>
        <v>7.8142391733479705E-5</v>
      </c>
      <c r="Q1215">
        <f>N1215+O1215</f>
        <v>1.1515879640978005E-4</v>
      </c>
      <c r="S1215">
        <f>IF(H1215&gt;$B$5,$B$5,($B$3 - $B$5)*(($B$5-H1215)/($B$5-$B$6))^(1/$B$2)+$B$5)</f>
        <v>27.333333333333332</v>
      </c>
      <c r="T1215">
        <f>K1215*S1215</f>
        <v>1.4454024683126802E-3</v>
      </c>
      <c r="U1215" s="3">
        <f>S1215*N1215/Q1215+$B$7*O1215/Q1215</f>
        <v>46.10688404788965</v>
      </c>
      <c r="V1215">
        <f>IF(U1215-H1215&lt;=10,10,U1215-H1215)</f>
        <v>31.60688404788965</v>
      </c>
      <c r="X1215">
        <f t="shared" si="95"/>
        <v>0</v>
      </c>
      <c r="Y1215">
        <f t="shared" si="96"/>
        <v>1</v>
      </c>
      <c r="AA1215">
        <f>((Y1215*V1215)+H1215+273)/(Y1215*V1215)</f>
        <v>10.096119679636564</v>
      </c>
      <c r="AB1215">
        <f t="shared" si="97"/>
        <v>1.1406243196784836E-5</v>
      </c>
      <c r="AD1215">
        <f>AA1215*$C$28</f>
        <v>5.6919576218616754</v>
      </c>
      <c r="AF1215">
        <f>(Q1215-X1215)/AD1215+X1215</f>
        <v>2.0231843604646327E-5</v>
      </c>
      <c r="AH1215">
        <f>Q1215/AF1215</f>
        <v>5.6919576218616754</v>
      </c>
      <c r="AK1215" s="2"/>
      <c r="AT1215" s="1"/>
    </row>
    <row r="1216" spans="6:46" x14ac:dyDescent="0.35">
      <c r="F1216" s="4">
        <v>44247.583333333336</v>
      </c>
      <c r="H1216">
        <v>15.4</v>
      </c>
      <c r="I1216">
        <v>11.8708333333333</v>
      </c>
      <c r="K1216" s="2">
        <v>5.4708247859311497E-5</v>
      </c>
      <c r="L1216">
        <v>2.4792190757944602E-4</v>
      </c>
      <c r="N1216">
        <f t="shared" si="93"/>
        <v>3.8295773501518043E-5</v>
      </c>
      <c r="O1216" s="2">
        <f t="shared" si="94"/>
        <v>7.4376572273833811E-5</v>
      </c>
      <c r="Q1216">
        <f>N1216+O1216</f>
        <v>1.1267234577535185E-4</v>
      </c>
      <c r="S1216">
        <f>IF(H1216&gt;$B$5,$B$5,($B$3 - $B$5)*(($B$5-H1216)/($B$5-$B$6))^(1/$B$2)+$B$5)</f>
        <v>26.133333333333333</v>
      </c>
      <c r="T1216">
        <f>K1216*S1216</f>
        <v>1.429708877390007E-3</v>
      </c>
      <c r="U1216" s="3">
        <f>S1216*N1216/Q1216+$B$7*O1216/Q1216</f>
        <v>45.188618859373037</v>
      </c>
      <c r="V1216">
        <f>IF(U1216-H1216&lt;=10,10,U1216-H1216)</f>
        <v>29.788618859373038</v>
      </c>
      <c r="X1216">
        <f t="shared" si="95"/>
        <v>0</v>
      </c>
      <c r="Y1216">
        <f t="shared" si="96"/>
        <v>1</v>
      </c>
      <c r="AA1216">
        <f>((Y1216*V1216)+H1216+273)/(Y1216*V1216)</f>
        <v>10.681549902044367</v>
      </c>
      <c r="AB1216">
        <f t="shared" si="97"/>
        <v>1.0548314318485488E-5</v>
      </c>
      <c r="AD1216">
        <f>AA1216*$C$28</f>
        <v>6.022009574714736</v>
      </c>
      <c r="AF1216">
        <f>(Q1216-X1216)/AD1216+X1216</f>
        <v>1.8710090772429431E-5</v>
      </c>
      <c r="AH1216">
        <f>Q1216/AF1216</f>
        <v>6.0220095747147351</v>
      </c>
      <c r="AK1216" s="2"/>
      <c r="AT1216" s="1"/>
    </row>
    <row r="1217" spans="6:46" x14ac:dyDescent="0.35">
      <c r="F1217" s="4">
        <v>44247.625</v>
      </c>
      <c r="H1217">
        <v>16.2</v>
      </c>
      <c r="I1217">
        <v>11.8708333333333</v>
      </c>
      <c r="K1217" s="2">
        <v>5.7632519459809301E-5</v>
      </c>
      <c r="L1217">
        <v>2.5105948381587997E-4</v>
      </c>
      <c r="N1217">
        <f t="shared" si="93"/>
        <v>4.0342763621866506E-5</v>
      </c>
      <c r="O1217" s="2">
        <f t="shared" si="94"/>
        <v>7.5317845144763998E-5</v>
      </c>
      <c r="Q1217">
        <f>N1217+O1217</f>
        <v>1.156606087666305E-4</v>
      </c>
      <c r="S1217">
        <f>IF(H1217&gt;$B$5,$B$5,($B$3 - $B$5)*(($B$5-H1217)/($B$5-$B$6))^(1/$B$2)+$B$5)</f>
        <v>25.066666666666666</v>
      </c>
      <c r="T1217">
        <f>K1217*S1217</f>
        <v>1.4446551544592197E-3</v>
      </c>
      <c r="U1217" s="3">
        <f>S1217*N1217/Q1217+$B$7*O1217/Q1217</f>
        <v>44.559164490325514</v>
      </c>
      <c r="V1217">
        <f>IF(U1217-H1217&lt;=10,10,U1217-H1217)</f>
        <v>28.359164490325515</v>
      </c>
      <c r="X1217">
        <f t="shared" si="95"/>
        <v>0</v>
      </c>
      <c r="Y1217">
        <f t="shared" si="96"/>
        <v>1</v>
      </c>
      <c r="AA1217">
        <f>((Y1217*V1217)+H1217+273)/(Y1217*V1217)</f>
        <v>11.19776164769093</v>
      </c>
      <c r="AB1217">
        <f t="shared" si="97"/>
        <v>1.0328904329775645E-5</v>
      </c>
      <c r="AD1217">
        <f>AA1217*$C$28</f>
        <v>6.3130377591422455</v>
      </c>
      <c r="AF1217">
        <f>(Q1217-X1217)/AD1217+X1217</f>
        <v>1.8320911925346276E-5</v>
      </c>
      <c r="AH1217">
        <f>Q1217/AF1217</f>
        <v>6.3130377591422455</v>
      </c>
      <c r="AK1217" s="2"/>
      <c r="AT1217" s="1"/>
    </row>
    <row r="1218" spans="6:46" x14ac:dyDescent="0.35">
      <c r="F1218" s="4">
        <v>44247.666666666664</v>
      </c>
      <c r="H1218">
        <v>16.7</v>
      </c>
      <c r="I1218">
        <v>11.8708333333333</v>
      </c>
      <c r="K1218" s="2">
        <v>6.2384460810618102E-5</v>
      </c>
      <c r="L1218">
        <v>2.79303736409827E-4</v>
      </c>
      <c r="N1218">
        <f t="shared" ref="N1218:N1281" si="98">$C$13*K1218</f>
        <v>4.3669122567432669E-5</v>
      </c>
      <c r="O1218" s="2">
        <f t="shared" ref="O1218:O1281" si="99">$C$14*L1218</f>
        <v>8.3791120922948112E-5</v>
      </c>
      <c r="Q1218">
        <f>N1218+O1218</f>
        <v>1.2746024349038077E-4</v>
      </c>
      <c r="S1218">
        <f>IF(H1218&gt;$B$5,$B$5,($B$3 - $B$5)*(($B$5-H1218)/($B$5-$B$6))^(1/$B$2)+$B$5)</f>
        <v>24.400000000000002</v>
      </c>
      <c r="T1218">
        <f>K1218*S1218</f>
        <v>1.5221808437790819E-3</v>
      </c>
      <c r="U1218" s="3">
        <f>S1218*N1218/Q1218+$B$7*O1218/Q1218</f>
        <v>44.516141551508291</v>
      </c>
      <c r="V1218">
        <f>IF(U1218-H1218&lt;=10,10,U1218-H1218)</f>
        <v>27.816141551508291</v>
      </c>
      <c r="X1218">
        <f t="shared" ref="X1218:X1281" si="100">IF(Q1218-$C$20&lt;=0,0,Q1218-$C$20)</f>
        <v>0</v>
      </c>
      <c r="Y1218">
        <f t="shared" ref="Y1218:Y1281" si="101">1-(X1218/Q1218)</f>
        <v>1</v>
      </c>
      <c r="AA1218">
        <f>((Y1218*V1218)+H1218+273)/(Y1218*V1218)</f>
        <v>11.414816140604929</v>
      </c>
      <c r="AB1218">
        <f t="shared" ref="AB1218:AB1281" si="102">(Q1218-X1218)/AA1218</f>
        <v>1.1166210819373392E-5</v>
      </c>
      <c r="AD1218">
        <f>AA1218*$C$28</f>
        <v>6.4354080374773011</v>
      </c>
      <c r="AF1218">
        <f>(Q1218-X1218)/AD1218+X1218</f>
        <v>1.980608575992418E-5</v>
      </c>
      <c r="AH1218">
        <f>Q1218/AF1218</f>
        <v>6.4354080374773002</v>
      </c>
      <c r="AK1218" s="2"/>
      <c r="AT1218" s="1"/>
    </row>
    <row r="1219" spans="6:46" x14ac:dyDescent="0.35">
      <c r="F1219" s="4">
        <v>44247.708333333336</v>
      </c>
      <c r="H1219">
        <v>16</v>
      </c>
      <c r="I1219">
        <v>11.8708333333333</v>
      </c>
      <c r="K1219" s="2">
        <v>6.9695139811862394E-5</v>
      </c>
      <c r="L1219">
        <v>3.32654665361287E-4</v>
      </c>
      <c r="N1219">
        <f t="shared" si="98"/>
        <v>4.8786597868303676E-5</v>
      </c>
      <c r="O1219" s="2">
        <f t="shared" si="99"/>
        <v>9.9796399608386113E-5</v>
      </c>
      <c r="Q1219">
        <f>N1219+O1219</f>
        <v>1.4858299747668978E-4</v>
      </c>
      <c r="S1219">
        <f>IF(H1219&gt;$B$5,$B$5,($B$3 - $B$5)*(($B$5-H1219)/($B$5-$B$6))^(1/$B$2)+$B$5)</f>
        <v>25.333333333333332</v>
      </c>
      <c r="T1219">
        <f>K1219*S1219</f>
        <v>1.7656102085671806E-3</v>
      </c>
      <c r="U1219" s="3">
        <f>S1219*N1219/Q1219+$B$7*O1219/Q1219</f>
        <v>45.259075659132947</v>
      </c>
      <c r="V1219">
        <f>IF(U1219-H1219&lt;=10,10,U1219-H1219)</f>
        <v>29.259075659132947</v>
      </c>
      <c r="X1219">
        <f t="shared" si="100"/>
        <v>0</v>
      </c>
      <c r="Y1219">
        <f t="shared" si="101"/>
        <v>1</v>
      </c>
      <c r="AA1219">
        <f>((Y1219*V1219)+H1219+273)/(Y1219*V1219)</f>
        <v>10.877277169205149</v>
      </c>
      <c r="AB1219">
        <f t="shared" si="102"/>
        <v>1.3659944043473097E-5</v>
      </c>
      <c r="AD1219">
        <f>AA1219*$C$28</f>
        <v>6.1323560588564607</v>
      </c>
      <c r="AF1219">
        <f>(Q1219-X1219)/AD1219+X1219</f>
        <v>2.4229349380668054E-5</v>
      </c>
      <c r="AH1219">
        <f>Q1219/AF1219</f>
        <v>6.1323560588564607</v>
      </c>
      <c r="AK1219" s="2"/>
      <c r="AT1219" s="1"/>
    </row>
    <row r="1220" spans="6:46" x14ac:dyDescent="0.35">
      <c r="F1220" s="4">
        <v>44247.75</v>
      </c>
      <c r="H1220">
        <v>15.4</v>
      </c>
      <c r="I1220">
        <v>11.8708333333333</v>
      </c>
      <c r="K1220" s="2">
        <v>7.4812615112733401E-5</v>
      </c>
      <c r="L1220">
        <v>3.51483762659515E-4</v>
      </c>
      <c r="N1220">
        <f t="shared" si="98"/>
        <v>5.2368830578913376E-5</v>
      </c>
      <c r="O1220" s="2">
        <f t="shared" si="99"/>
        <v>1.0544512879785452E-4</v>
      </c>
      <c r="Q1220">
        <f>N1220+O1220</f>
        <v>1.5781395937676789E-4</v>
      </c>
      <c r="S1220">
        <f>IF(H1220&gt;$B$5,$B$5,($B$3 - $B$5)*(($B$5-H1220)/($B$5-$B$6))^(1/$B$2)+$B$5)</f>
        <v>26.133333333333333</v>
      </c>
      <c r="T1220">
        <f>K1220*S1220</f>
        <v>1.9551030082794328E-3</v>
      </c>
      <c r="U1220" s="3">
        <f>S1220*N1220/Q1220+$B$7*O1220/Q1220</f>
        <v>45.420913447614986</v>
      </c>
      <c r="V1220">
        <f>IF(U1220-H1220&lt;=10,10,U1220-H1220)</f>
        <v>30.020913447614987</v>
      </c>
      <c r="X1220">
        <f t="shared" si="100"/>
        <v>0</v>
      </c>
      <c r="Y1220">
        <f t="shared" si="101"/>
        <v>1</v>
      </c>
      <c r="AA1220">
        <f>((Y1220*V1220)+H1220+273)/(Y1220*V1220)</f>
        <v>10.606636403760456</v>
      </c>
      <c r="AB1220">
        <f t="shared" si="102"/>
        <v>1.4878794121840251E-5</v>
      </c>
      <c r="AD1220">
        <f>AA1220*$C$28</f>
        <v>5.9797750855181127</v>
      </c>
      <c r="AF1220">
        <f>(Q1220-X1220)/AD1220+X1220</f>
        <v>2.63912868159479E-5</v>
      </c>
      <c r="AH1220">
        <f>Q1220/AF1220</f>
        <v>5.9797750855181127</v>
      </c>
      <c r="AK1220" s="2"/>
      <c r="AT1220" s="1"/>
    </row>
    <row r="1221" spans="6:46" x14ac:dyDescent="0.35">
      <c r="F1221" s="4">
        <v>44247.791666666664</v>
      </c>
      <c r="H1221">
        <v>14.4</v>
      </c>
      <c r="I1221">
        <v>11.8708333333333</v>
      </c>
      <c r="K1221" s="2">
        <v>7.9686401113562906E-5</v>
      </c>
      <c r="L1221">
        <v>2.9813283370805599E-4</v>
      </c>
      <c r="N1221">
        <f t="shared" si="98"/>
        <v>5.5780480779494027E-5</v>
      </c>
      <c r="O1221" s="2">
        <f t="shared" si="99"/>
        <v>8.9439850112416804E-5</v>
      </c>
      <c r="Q1221">
        <f>N1221+O1221</f>
        <v>1.4522033089191082E-4</v>
      </c>
      <c r="S1221">
        <f>IF(H1221&gt;$B$5,$B$5,($B$3 - $B$5)*(($B$5-H1221)/($B$5-$B$6))^(1/$B$2)+$B$5)</f>
        <v>27.466666666666665</v>
      </c>
      <c r="T1221">
        <f>K1221*S1221</f>
        <v>2.1887198172525278E-3</v>
      </c>
      <c r="U1221" s="3">
        <f>S1221*N1221/Q1221+$B$7*O1221/Q1221</f>
        <v>44.42419039150564</v>
      </c>
      <c r="V1221">
        <f>IF(U1221-H1221&lt;=10,10,U1221-H1221)</f>
        <v>30.024190391505641</v>
      </c>
      <c r="X1221">
        <f t="shared" si="100"/>
        <v>0</v>
      </c>
      <c r="Y1221">
        <f t="shared" si="101"/>
        <v>1</v>
      </c>
      <c r="AA1221">
        <f>((Y1221*V1221)+H1221+273)/(Y1221*V1221)</f>
        <v>10.572281425490507</v>
      </c>
      <c r="AB1221">
        <f t="shared" si="102"/>
        <v>1.3735950174554991E-5</v>
      </c>
      <c r="AD1221">
        <f>AA1221*$C$28</f>
        <v>5.9604065472462322</v>
      </c>
      <c r="AF1221">
        <f>(Q1221-X1221)/AD1221+X1221</f>
        <v>2.4364165387175488E-5</v>
      </c>
      <c r="AH1221">
        <f>Q1221/AF1221</f>
        <v>5.9604065472462322</v>
      </c>
      <c r="AK1221" s="2"/>
      <c r="AT1221" s="1"/>
    </row>
    <row r="1222" spans="6:46" x14ac:dyDescent="0.35">
      <c r="F1222" s="4">
        <v>44247.833333333336</v>
      </c>
      <c r="H1222">
        <v>13.7</v>
      </c>
      <c r="I1222">
        <v>11.8708333333333</v>
      </c>
      <c r="K1222" s="2">
        <v>8.2976206664122799E-5</v>
      </c>
      <c r="L1222">
        <v>2.07123710160139E-4</v>
      </c>
      <c r="N1222">
        <f t="shared" si="98"/>
        <v>5.8083344664885953E-5</v>
      </c>
      <c r="O1222" s="2">
        <f t="shared" si="99"/>
        <v>6.2137113048041704E-5</v>
      </c>
      <c r="Q1222">
        <f>N1222+O1222</f>
        <v>1.2022045771292766E-4</v>
      </c>
      <c r="S1222">
        <f>IF(H1222&gt;$B$5,$B$5,($B$3 - $B$5)*(($B$5-H1222)/($B$5-$B$6))^(1/$B$2)+$B$5)</f>
        <v>28.4</v>
      </c>
      <c r="T1222">
        <f>K1222*S1222</f>
        <v>2.3565242692610874E-3</v>
      </c>
      <c r="U1222" s="3">
        <f>S1222*N1222/Q1222+$B$7*O1222/Q1222</f>
        <v>42.148468759158398</v>
      </c>
      <c r="V1222">
        <f>IF(U1222-H1222&lt;=10,10,U1222-H1222)</f>
        <v>28.448468759158398</v>
      </c>
      <c r="X1222">
        <f t="shared" si="100"/>
        <v>0</v>
      </c>
      <c r="Y1222">
        <f t="shared" si="101"/>
        <v>1</v>
      </c>
      <c r="AA1222">
        <f>((Y1222*V1222)+H1222+273)/(Y1222*V1222)</f>
        <v>11.077871059675324</v>
      </c>
      <c r="AB1222">
        <f t="shared" si="102"/>
        <v>1.0852307006040485E-5</v>
      </c>
      <c r="AD1222">
        <f>AA1222*$C$28</f>
        <v>6.2454462321102016</v>
      </c>
      <c r="AF1222">
        <f>(Q1222-X1222)/AD1222+X1222</f>
        <v>1.9249298327928724E-5</v>
      </c>
      <c r="AH1222">
        <f>Q1222/AF1222</f>
        <v>6.2454462321102016</v>
      </c>
      <c r="AK1222" s="2"/>
      <c r="AT1222" s="1"/>
    </row>
    <row r="1223" spans="6:46" x14ac:dyDescent="0.35">
      <c r="F1223" s="4">
        <v>44247.875</v>
      </c>
      <c r="H1223">
        <v>13.1</v>
      </c>
      <c r="I1223">
        <v>11.8708333333333</v>
      </c>
      <c r="K1223" s="2">
        <v>8.5169410364496206E-5</v>
      </c>
      <c r="L1223">
        <v>1.2552974190793999E-4</v>
      </c>
      <c r="N1223">
        <f t="shared" si="98"/>
        <v>5.961858725514734E-5</v>
      </c>
      <c r="O1223" s="2">
        <f t="shared" si="99"/>
        <v>3.7658922572381999E-5</v>
      </c>
      <c r="Q1223">
        <f>N1223+O1223</f>
        <v>9.7277509827529339E-5</v>
      </c>
      <c r="S1223">
        <f>IF(H1223&gt;$B$5,$B$5,($B$3 - $B$5)*(($B$5-H1223)/($B$5-$B$6))^(1/$B$2)+$B$5)</f>
        <v>29.200000000000003</v>
      </c>
      <c r="T1223">
        <f>K1223*S1223</f>
        <v>2.4869467826432894E-3</v>
      </c>
      <c r="U1223" s="3">
        <f>S1223*N1223/Q1223+$B$7*O1223/Q1223</f>
        <v>39.187922224675361</v>
      </c>
      <c r="V1223">
        <f>IF(U1223-H1223&lt;=10,10,U1223-H1223)</f>
        <v>26.08792222467536</v>
      </c>
      <c r="X1223">
        <f t="shared" si="100"/>
        <v>0</v>
      </c>
      <c r="Y1223">
        <f t="shared" si="101"/>
        <v>1</v>
      </c>
      <c r="AA1223">
        <f>((Y1223*V1223)+H1223+273)/(Y1223*V1223)</f>
        <v>11.966760692401607</v>
      </c>
      <c r="AB1223">
        <f t="shared" si="102"/>
        <v>8.1289759466232572E-6</v>
      </c>
      <c r="AD1223">
        <f>AA1223*$C$28</f>
        <v>6.7465815475121209</v>
      </c>
      <c r="AF1223">
        <f>(Q1223-X1223)/AD1223+X1223</f>
        <v>1.4418785149554967E-5</v>
      </c>
      <c r="AH1223">
        <f>Q1223/AF1223</f>
        <v>6.7465815475121209</v>
      </c>
      <c r="AK1223" s="2"/>
      <c r="AT1223" s="1"/>
    </row>
    <row r="1224" spans="6:46" x14ac:dyDescent="0.35">
      <c r="F1224" s="4">
        <v>44247.916666666664</v>
      </c>
      <c r="H1224">
        <v>13.1</v>
      </c>
      <c r="I1224">
        <v>11.8708333333333</v>
      </c>
      <c r="K1224" s="2">
        <v>8.5169410364496206E-5</v>
      </c>
      <c r="L1224" s="2">
        <v>8.1594332240161007E-5</v>
      </c>
      <c r="N1224">
        <f t="shared" si="98"/>
        <v>5.961858725514734E-5</v>
      </c>
      <c r="O1224" s="2">
        <f t="shared" si="99"/>
        <v>2.4478299672048307E-5</v>
      </c>
      <c r="Q1224">
        <f>N1224+O1224</f>
        <v>8.4096886927195643E-5</v>
      </c>
      <c r="S1224">
        <f>IF(H1224&gt;$B$5,$B$5,($B$3 - $B$5)*(($B$5-H1224)/($B$5-$B$6))^(1/$B$2)+$B$5)</f>
        <v>29.200000000000003</v>
      </c>
      <c r="T1224">
        <f>K1224*S1224</f>
        <v>2.4869467826432894E-3</v>
      </c>
      <c r="U1224" s="3">
        <f>S1224*N1224/Q1224+$B$7*O1224/Q1224</f>
        <v>36.70967312363873</v>
      </c>
      <c r="V1224">
        <f>IF(U1224-H1224&lt;=10,10,U1224-H1224)</f>
        <v>23.609673123638728</v>
      </c>
      <c r="X1224">
        <f t="shared" si="100"/>
        <v>0</v>
      </c>
      <c r="Y1224">
        <f t="shared" si="101"/>
        <v>1</v>
      </c>
      <c r="AA1224">
        <f>((Y1224*V1224)+H1224+273)/(Y1224*V1224)</f>
        <v>13.117914487920117</v>
      </c>
      <c r="AB1224">
        <f t="shared" si="102"/>
        <v>6.41084274521212E-6</v>
      </c>
      <c r="AD1224">
        <f>AA1224*$C$28</f>
        <v>7.3955753023655149</v>
      </c>
      <c r="AF1224">
        <f>(Q1224-X1224)/AD1224+X1224</f>
        <v>1.1371243410948273E-5</v>
      </c>
      <c r="AH1224">
        <f>Q1224/AF1224</f>
        <v>7.3955753023655149</v>
      </c>
      <c r="AK1224" s="2"/>
      <c r="AL1224" s="2"/>
      <c r="AT1224" s="1"/>
    </row>
    <row r="1225" spans="6:46" x14ac:dyDescent="0.35">
      <c r="F1225" s="4">
        <v>44247.958333333336</v>
      </c>
      <c r="H1225">
        <v>13.1</v>
      </c>
      <c r="I1225">
        <v>11.8708333333333</v>
      </c>
      <c r="K1225" s="2">
        <v>8.5900478264620603E-5</v>
      </c>
      <c r="L1225" s="2">
        <v>7.5317845144764106E-5</v>
      </c>
      <c r="N1225">
        <f t="shared" si="98"/>
        <v>6.0130334785234415E-5</v>
      </c>
      <c r="O1225" s="2">
        <f t="shared" si="99"/>
        <v>2.2595353543429236E-5</v>
      </c>
      <c r="Q1225">
        <f>N1225+O1225</f>
        <v>8.2725688328663644E-5</v>
      </c>
      <c r="S1225">
        <f>IF(H1225&gt;$B$5,$B$5,($B$3 - $B$5)*(($B$5-H1225)/($B$5-$B$6))^(1/$B$2)+$B$5)</f>
        <v>29.200000000000003</v>
      </c>
      <c r="T1225">
        <f>K1225*S1225</f>
        <v>2.5082939653269217E-3</v>
      </c>
      <c r="U1225" s="3">
        <f>S1225*N1225/Q1225+$B$7*O1225/Q1225</f>
        <v>36.246905661327503</v>
      </c>
      <c r="V1225">
        <f>IF(U1225-H1225&lt;=10,10,U1225-H1225)</f>
        <v>23.146905661327501</v>
      </c>
      <c r="X1225">
        <f t="shared" si="100"/>
        <v>0</v>
      </c>
      <c r="Y1225">
        <f t="shared" si="101"/>
        <v>1</v>
      </c>
      <c r="AA1225">
        <f>((Y1225*V1225)+H1225+273)/(Y1225*V1225)</f>
        <v>13.360183438168981</v>
      </c>
      <c r="AB1225">
        <f t="shared" si="102"/>
        <v>6.1919575215055005E-6</v>
      </c>
      <c r="AD1225">
        <f>AA1225*$C$28</f>
        <v>7.5321609057127885</v>
      </c>
      <c r="AF1225">
        <f>(Q1225-X1225)/AD1225+X1225</f>
        <v>1.0982995366697506E-5</v>
      </c>
      <c r="AH1225">
        <f>Q1225/AF1225</f>
        <v>7.5321609057127885</v>
      </c>
      <c r="AK1225" s="2"/>
      <c r="AL1225" s="2"/>
      <c r="AT1225" s="1"/>
    </row>
    <row r="1226" spans="6:46" x14ac:dyDescent="0.35">
      <c r="F1226" s="4">
        <v>44248</v>
      </c>
      <c r="H1226">
        <v>12.6</v>
      </c>
      <c r="I1226">
        <v>13.358333333333301</v>
      </c>
      <c r="K1226" s="2">
        <v>7.0182518411945302E-5</v>
      </c>
      <c r="L1226" s="2">
        <v>6.2764870953969994E-5</v>
      </c>
      <c r="N1226">
        <f t="shared" si="98"/>
        <v>4.9127762888361708E-5</v>
      </c>
      <c r="O1226" s="2">
        <f t="shared" si="99"/>
        <v>1.8829461286190999E-5</v>
      </c>
      <c r="Q1226">
        <f>N1226+O1226</f>
        <v>6.79572241745527E-5</v>
      </c>
      <c r="S1226">
        <f>IF(H1226&gt;$B$5,$B$5,($B$3 - $B$5)*(($B$5-H1226)/($B$5-$B$6))^(1/$B$2)+$B$5)</f>
        <v>29.866666666666667</v>
      </c>
      <c r="T1226">
        <f>K1226*S1226</f>
        <v>2.0961178832367665E-3</v>
      </c>
      <c r="U1226" s="3">
        <f>S1226*N1226/Q1226+$B$7*O1226/Q1226</f>
        <v>36.83056392323158</v>
      </c>
      <c r="V1226">
        <f>IF(U1226-H1226&lt;=10,10,U1226-H1226)</f>
        <v>24.230563923231578</v>
      </c>
      <c r="X1226">
        <f t="shared" si="100"/>
        <v>0</v>
      </c>
      <c r="Y1226">
        <f t="shared" si="101"/>
        <v>1</v>
      </c>
      <c r="AA1226">
        <f>((Y1226*V1226)+H1226+273)/(Y1226*V1226)</f>
        <v>12.786766536051388</v>
      </c>
      <c r="AB1226">
        <f t="shared" si="102"/>
        <v>5.3146527687787281E-6</v>
      </c>
      <c r="AD1226">
        <f>AA1226*$C$28</f>
        <v>7.2088817836263486</v>
      </c>
      <c r="AF1226">
        <f>(Q1226-X1226)/AD1226+X1226</f>
        <v>9.4268745436920683E-6</v>
      </c>
      <c r="AH1226">
        <f>Q1226/AF1226</f>
        <v>7.2088817836263486</v>
      </c>
      <c r="AK1226" s="2"/>
      <c r="AL1226" s="2"/>
      <c r="AT1226" s="1"/>
    </row>
    <row r="1227" spans="6:46" x14ac:dyDescent="0.35">
      <c r="F1227" s="4">
        <v>44248.041666666664</v>
      </c>
      <c r="H1227">
        <v>11.6</v>
      </c>
      <c r="I1227">
        <v>13.358333333333301</v>
      </c>
      <c r="K1227" s="2">
        <v>7.1279120262132006E-5</v>
      </c>
      <c r="L1227" s="2">
        <v>5.0211896763176003E-5</v>
      </c>
      <c r="N1227">
        <f t="shared" si="98"/>
        <v>4.9895384183492401E-5</v>
      </c>
      <c r="O1227" s="2">
        <f t="shared" si="99"/>
        <v>1.5063569028952804E-5</v>
      </c>
      <c r="Q1227">
        <f>N1227+O1227</f>
        <v>6.4958953212445198E-5</v>
      </c>
      <c r="S1227">
        <f>IF(H1227&gt;$B$5,$B$5,($B$3 - $B$5)*(($B$5-H1227)/($B$5-$B$6))^(1/$B$2)+$B$5)</f>
        <v>31.200000000000003</v>
      </c>
      <c r="T1227">
        <f>K1227*S1227</f>
        <v>2.2239085521785188E-3</v>
      </c>
      <c r="U1227" s="3">
        <f>S1227*N1227/Q1227+$B$7*O1227/Q1227</f>
        <v>36.719068968315696</v>
      </c>
      <c r="V1227">
        <f>IF(U1227-H1227&lt;=10,10,U1227-H1227)</f>
        <v>25.119068968315695</v>
      </c>
      <c r="X1227">
        <f t="shared" si="100"/>
        <v>0</v>
      </c>
      <c r="Y1227">
        <f t="shared" si="101"/>
        <v>1</v>
      </c>
      <c r="AA1227">
        <f>((Y1227*V1227)+H1227+273)/(Y1227*V1227)</f>
        <v>12.330037763699936</v>
      </c>
      <c r="AB1227">
        <f t="shared" si="102"/>
        <v>5.2683498994371807E-6</v>
      </c>
      <c r="AD1227">
        <f>AA1227*$C$28</f>
        <v>6.9513887170422803</v>
      </c>
      <c r="AF1227">
        <f>(Q1227-X1227)/AD1227+X1227</f>
        <v>9.3447447490872487E-6</v>
      </c>
      <c r="AH1227">
        <f>Q1227/AF1227</f>
        <v>6.9513887170422803</v>
      </c>
      <c r="AK1227" s="2"/>
      <c r="AL1227" s="2"/>
      <c r="AT1227" s="1"/>
    </row>
    <row r="1228" spans="6:46" x14ac:dyDescent="0.35">
      <c r="F1228" s="4">
        <v>44248.083333333336</v>
      </c>
      <c r="H1228">
        <v>11.8</v>
      </c>
      <c r="I1228">
        <v>13.358333333333301</v>
      </c>
      <c r="K1228" s="2">
        <v>7.3106790012442997E-5</v>
      </c>
      <c r="L1228" s="2">
        <v>3.4520739689343903E-5</v>
      </c>
      <c r="N1228">
        <f t="shared" si="98"/>
        <v>5.1174753008710095E-5</v>
      </c>
      <c r="O1228" s="2">
        <f t="shared" si="99"/>
        <v>1.0356221906803173E-5</v>
      </c>
      <c r="Q1228">
        <f>N1228+O1228</f>
        <v>6.153097491551327E-5</v>
      </c>
      <c r="S1228">
        <f>IF(H1228&gt;$B$5,$B$5,($B$3 - $B$5)*(($B$5-H1228)/($B$5-$B$6))^(1/$B$2)+$B$5)</f>
        <v>30.933333333333334</v>
      </c>
      <c r="T1228">
        <f>K1228*S1228</f>
        <v>2.2614367043849036E-3</v>
      </c>
      <c r="U1228" s="3">
        <f>S1228*N1228/Q1228+$B$7*O1228/Q1228</f>
        <v>34.983971908445923</v>
      </c>
      <c r="V1228">
        <f>IF(U1228-H1228&lt;=10,10,U1228-H1228)</f>
        <v>23.183971908445923</v>
      </c>
      <c r="X1228">
        <f t="shared" si="100"/>
        <v>0</v>
      </c>
      <c r="Y1228">
        <f t="shared" si="101"/>
        <v>1</v>
      </c>
      <c r="AA1228">
        <f>((Y1228*V1228)+H1228+273)/(Y1228*V1228)</f>
        <v>13.284348908145777</v>
      </c>
      <c r="AB1228">
        <f t="shared" si="102"/>
        <v>4.6318397191286762E-6</v>
      </c>
      <c r="AD1228">
        <f>AA1228*$C$28</f>
        <v>7.4894071602281258</v>
      </c>
      <c r="AF1228">
        <f>(Q1228-X1228)/AD1228+X1228</f>
        <v>8.2157337155160154E-6</v>
      </c>
      <c r="AH1228">
        <f>Q1228/AF1228</f>
        <v>7.4894071602281258</v>
      </c>
      <c r="AK1228" s="2"/>
      <c r="AL1228" s="2"/>
      <c r="AT1228" s="1"/>
    </row>
    <row r="1229" spans="6:46" x14ac:dyDescent="0.35">
      <c r="F1229" s="4">
        <v>44248.125</v>
      </c>
      <c r="H1229">
        <v>11.3</v>
      </c>
      <c r="I1229">
        <v>13.358333333333301</v>
      </c>
      <c r="K1229" s="2">
        <v>7.5299993712816296E-5</v>
      </c>
      <c r="L1229" s="2">
        <v>1.56912784031529E-5</v>
      </c>
      <c r="N1229">
        <f t="shared" si="98"/>
        <v>5.2709995598971402E-5</v>
      </c>
      <c r="O1229" s="2">
        <f t="shared" si="99"/>
        <v>4.7073835209458711E-6</v>
      </c>
      <c r="Q1229">
        <f>N1229+O1229</f>
        <v>5.7417379119917273E-5</v>
      </c>
      <c r="S1229">
        <f>IF(H1229&gt;$B$5,$B$5,($B$3 - $B$5)*(($B$5-H1229)/($B$5-$B$6))^(1/$B$2)+$B$5)</f>
        <v>31.6</v>
      </c>
      <c r="T1229">
        <f>K1229*S1229</f>
        <v>2.379479801324995E-3</v>
      </c>
      <c r="U1229" s="3">
        <f>S1229*N1229/Q1229+$B$7*O1229/Q1229</f>
        <v>33.518457026052644</v>
      </c>
      <c r="V1229">
        <f>IF(U1229-H1229&lt;=10,10,U1229-H1229)</f>
        <v>22.218457026052643</v>
      </c>
      <c r="X1229">
        <f t="shared" si="100"/>
        <v>0</v>
      </c>
      <c r="Y1229">
        <f t="shared" si="101"/>
        <v>1</v>
      </c>
      <c r="AA1229">
        <f>((Y1229*V1229)+H1229+273)/(Y1229*V1229)</f>
        <v>13.795668019009558</v>
      </c>
      <c r="AB1229">
        <f t="shared" si="102"/>
        <v>4.1619861423745309E-6</v>
      </c>
      <c r="AD1229">
        <f>AA1229*$C$28</f>
        <v>7.7776769908794794</v>
      </c>
      <c r="AF1229">
        <f>(Q1229-X1229)/AD1229+X1229</f>
        <v>7.3823301208378761E-6</v>
      </c>
      <c r="AH1229">
        <f>Q1229/AF1229</f>
        <v>7.7776769908794794</v>
      </c>
      <c r="AK1229" s="2"/>
      <c r="AL1229" s="2"/>
      <c r="AT1229" s="1"/>
    </row>
    <row r="1230" spans="6:46" x14ac:dyDescent="0.35">
      <c r="F1230" s="4">
        <v>44248.166666666664</v>
      </c>
      <c r="H1230">
        <v>11.3</v>
      </c>
      <c r="I1230">
        <v>13.358333333333301</v>
      </c>
      <c r="K1230" s="2">
        <v>7.6396595563002999E-5</v>
      </c>
      <c r="L1230" s="2">
        <v>1.2552974190794001E-5</v>
      </c>
      <c r="N1230">
        <f t="shared" si="98"/>
        <v>5.3477616894102095E-5</v>
      </c>
      <c r="O1230" s="2">
        <f t="shared" si="99"/>
        <v>3.7658922572382009E-6</v>
      </c>
      <c r="Q1230">
        <f>N1230+O1230</f>
        <v>5.7243509151340298E-5</v>
      </c>
      <c r="S1230">
        <f>IF(H1230&gt;$B$5,$B$5,($B$3 - $B$5)*(($B$5-H1230)/($B$5-$B$6))^(1/$B$2)+$B$5)</f>
        <v>31.6</v>
      </c>
      <c r="T1230">
        <f>K1230*S1230</f>
        <v>2.414132419790895E-3</v>
      </c>
      <c r="U1230" s="3">
        <f>S1230*N1230/Q1230+$B$7*O1230/Q1230</f>
        <v>33.139421326990934</v>
      </c>
      <c r="V1230">
        <f>IF(U1230-H1230&lt;=10,10,U1230-H1230)</f>
        <v>21.839421326990934</v>
      </c>
      <c r="X1230">
        <f t="shared" si="100"/>
        <v>0</v>
      </c>
      <c r="Y1230">
        <f t="shared" si="101"/>
        <v>1</v>
      </c>
      <c r="AA1230">
        <f>((Y1230*V1230)+H1230+273)/(Y1230*V1230)</f>
        <v>14.017744185769196</v>
      </c>
      <c r="AB1230">
        <f t="shared" si="102"/>
        <v>4.0836462980579906E-6</v>
      </c>
      <c r="AD1230">
        <f>AA1230*$C$28</f>
        <v>7.9028783722152101</v>
      </c>
      <c r="AF1230">
        <f>(Q1230-X1230)/AD1230+X1230</f>
        <v>7.2433746864428464E-6</v>
      </c>
      <c r="AH1230">
        <f>Q1230/AF1230</f>
        <v>7.9028783722152101</v>
      </c>
      <c r="AK1230" s="2"/>
      <c r="AL1230" s="2"/>
      <c r="AT1230" s="1"/>
    </row>
    <row r="1231" spans="6:46" x14ac:dyDescent="0.35">
      <c r="F1231" s="4">
        <v>44248.208333333336</v>
      </c>
      <c r="H1231">
        <v>11.2</v>
      </c>
      <c r="I1231">
        <v>13.358333333333301</v>
      </c>
      <c r="K1231" s="2">
        <v>7.6031061612940801E-5</v>
      </c>
      <c r="L1231" s="2">
        <v>9.4147306430955099E-6</v>
      </c>
      <c r="N1231">
        <f t="shared" si="98"/>
        <v>5.3221743129058558E-5</v>
      </c>
      <c r="O1231" s="2">
        <f t="shared" si="99"/>
        <v>2.8244191929286532E-6</v>
      </c>
      <c r="Q1231">
        <f>N1231+O1231</f>
        <v>5.604616232198721E-5</v>
      </c>
      <c r="S1231">
        <f>IF(H1231&gt;$B$5,$B$5,($B$3 - $B$5)*(($B$5-H1231)/($B$5-$B$6))^(1/$B$2)+$B$5)</f>
        <v>31.733333333333334</v>
      </c>
      <c r="T1231">
        <f>K1231*S1231</f>
        <v>2.4127190218506548E-3</v>
      </c>
      <c r="U1231" s="3">
        <f>S1231*N1231/Q1231+$B$7*O1231/Q1231</f>
        <v>32.905845726086874</v>
      </c>
      <c r="V1231">
        <f>IF(U1231-H1231&lt;=10,10,U1231-H1231)</f>
        <v>21.705845726086874</v>
      </c>
      <c r="X1231">
        <f t="shared" si="100"/>
        <v>0</v>
      </c>
      <c r="Y1231">
        <f t="shared" si="101"/>
        <v>1</v>
      </c>
      <c r="AA1231">
        <f>((Y1231*V1231)+H1231+273)/(Y1231*V1231)</f>
        <v>14.093247026004525</v>
      </c>
      <c r="AB1231">
        <f t="shared" si="102"/>
        <v>3.9768097599206318E-6</v>
      </c>
      <c r="AD1231">
        <f>AA1231*$C$28</f>
        <v>7.9454451187065862</v>
      </c>
      <c r="AF1231">
        <f>(Q1231-X1231)/AD1231+X1231</f>
        <v>7.0538731920799909E-6</v>
      </c>
      <c r="AH1231">
        <f>Q1231/AF1231</f>
        <v>7.9454451187065862</v>
      </c>
      <c r="AK1231" s="2"/>
      <c r="AL1231" s="2"/>
      <c r="AT1231" s="1"/>
    </row>
    <row r="1232" spans="6:46" x14ac:dyDescent="0.35">
      <c r="F1232" s="4">
        <v>44248.25</v>
      </c>
      <c r="H1232">
        <v>10.8</v>
      </c>
      <c r="I1232">
        <v>13.358333333333301</v>
      </c>
      <c r="K1232" s="2">
        <v>7.4568925812691899E-5</v>
      </c>
      <c r="L1232" s="2">
        <v>2.8244252593946901E-5</v>
      </c>
      <c r="N1232">
        <f t="shared" si="98"/>
        <v>5.2198248068884327E-5</v>
      </c>
      <c r="O1232" s="2">
        <f t="shared" si="99"/>
        <v>8.473275778184072E-6</v>
      </c>
      <c r="Q1232">
        <f>N1232+O1232</f>
        <v>6.06715238470684E-5</v>
      </c>
      <c r="S1232">
        <f>IF(H1232&gt;$B$5,$B$5,($B$3 - $B$5)*(($B$5-H1232)/($B$5-$B$6))^(1/$B$2)+$B$5)</f>
        <v>32.266666666666666</v>
      </c>
      <c r="T1232">
        <f>K1232*S1232</f>
        <v>2.4060906728895254E-3</v>
      </c>
      <c r="U1232" s="3">
        <f>S1232*N1232/Q1232+$B$7*O1232/Q1232</f>
        <v>35.441563067427253</v>
      </c>
      <c r="V1232">
        <f>IF(U1232-H1232&lt;=10,10,U1232-H1232)</f>
        <v>24.641563067427253</v>
      </c>
      <c r="X1232">
        <f t="shared" si="100"/>
        <v>0</v>
      </c>
      <c r="Y1232">
        <f t="shared" si="101"/>
        <v>1</v>
      </c>
      <c r="AA1232">
        <f>((Y1232*V1232)+H1232+273)/(Y1232*V1232)</f>
        <v>12.517126540367256</v>
      </c>
      <c r="AB1232">
        <f t="shared" si="102"/>
        <v>4.8470808097533442E-6</v>
      </c>
      <c r="AD1232">
        <f>AA1232*$C$28</f>
        <v>7.0568650210191626</v>
      </c>
      <c r="AF1232">
        <f>(Q1232-X1232)/AD1232+X1232</f>
        <v>8.5975179724078284E-6</v>
      </c>
      <c r="AH1232">
        <f>Q1232/AF1232</f>
        <v>7.0568650210191626</v>
      </c>
      <c r="AK1232" s="2"/>
      <c r="AL1232" s="2"/>
      <c r="AT1232" s="1"/>
    </row>
    <row r="1233" spans="6:46" x14ac:dyDescent="0.35">
      <c r="F1233" s="4">
        <v>44248.291666666664</v>
      </c>
      <c r="H1233">
        <v>10.5</v>
      </c>
      <c r="I1233">
        <v>13.358333333333301</v>
      </c>
      <c r="K1233" s="2">
        <v>6.8354848661634202E-5</v>
      </c>
      <c r="L1233">
        <v>1.00423672197031E-4</v>
      </c>
      <c r="N1233">
        <f t="shared" si="98"/>
        <v>4.7848394063143939E-5</v>
      </c>
      <c r="O1233" s="2">
        <f t="shared" si="99"/>
        <v>3.0127101659109304E-5</v>
      </c>
      <c r="Q1233">
        <f>N1233+O1233</f>
        <v>7.7975495722253243E-5</v>
      </c>
      <c r="S1233">
        <f>IF(H1233&gt;$B$5,$B$5,($B$3 - $B$5)*(($B$5-H1233)/($B$5-$B$6))^(1/$B$2)+$B$5)</f>
        <v>32.666666666666664</v>
      </c>
      <c r="T1233">
        <f>K1233*S1233</f>
        <v>2.2329250562800503E-3</v>
      </c>
      <c r="U1233" s="3">
        <f>S1233*N1233/Q1233+$B$7*O1233/Q1233</f>
        <v>41.295513427920255</v>
      </c>
      <c r="V1233">
        <f>IF(U1233-H1233&lt;=10,10,U1233-H1233)</f>
        <v>30.795513427920255</v>
      </c>
      <c r="X1233">
        <f t="shared" si="100"/>
        <v>0</v>
      </c>
      <c r="Y1233">
        <f t="shared" si="101"/>
        <v>1</v>
      </c>
      <c r="AA1233">
        <f>((Y1233*V1233)+H1233+273)/(Y1233*V1233)</f>
        <v>10.205886456920354</v>
      </c>
      <c r="AB1233">
        <f t="shared" si="102"/>
        <v>7.6402472290273264E-6</v>
      </c>
      <c r="AD1233">
        <f>AA1233*$C$28</f>
        <v>5.7538415797002322</v>
      </c>
      <c r="AF1233">
        <f>(Q1233-X1233)/AD1233+X1233</f>
        <v>1.3551901741152154E-5</v>
      </c>
      <c r="AH1233">
        <f>Q1233/AF1233</f>
        <v>5.7538415797002322</v>
      </c>
      <c r="AK1233" s="2"/>
      <c r="AT1233" s="1"/>
    </row>
    <row r="1234" spans="6:46" x14ac:dyDescent="0.35">
      <c r="F1234" s="4">
        <v>44248.333333333336</v>
      </c>
      <c r="H1234">
        <v>9.9</v>
      </c>
      <c r="I1234">
        <v>13.358333333333301</v>
      </c>
      <c r="K1234" s="2">
        <v>6.3237373360763196E-5</v>
      </c>
      <c r="L1234">
        <v>2.1026249968978099E-4</v>
      </c>
      <c r="N1234">
        <f t="shared" si="98"/>
        <v>4.4266161352534232E-5</v>
      </c>
      <c r="O1234" s="2">
        <f t="shared" si="99"/>
        <v>6.3078749906934301E-5</v>
      </c>
      <c r="Q1234">
        <f>N1234+O1234</f>
        <v>1.0734491125946854E-4</v>
      </c>
      <c r="S1234">
        <f>IF(H1234&gt;$B$5,$B$5,($B$3 - $B$5)*(($B$5-H1234)/($B$5-$B$6))^(1/$B$2)+$B$5)</f>
        <v>33.466666666666669</v>
      </c>
      <c r="T1234">
        <f>K1234*S1234</f>
        <v>2.1163440951402082E-3</v>
      </c>
      <c r="U1234" s="3">
        <f>S1234*N1234/Q1234+$B$7*O1234/Q1234</f>
        <v>46.120231070039111</v>
      </c>
      <c r="V1234">
        <f>IF(U1234-H1234&lt;=10,10,U1234-H1234)</f>
        <v>36.220231070039112</v>
      </c>
      <c r="X1234">
        <f t="shared" si="100"/>
        <v>0</v>
      </c>
      <c r="Y1234">
        <f t="shared" si="101"/>
        <v>1</v>
      </c>
      <c r="AA1234">
        <f>((Y1234*V1234)+H1234+273)/(Y1234*V1234)</f>
        <v>8.8105520490180158</v>
      </c>
      <c r="AB1234">
        <f t="shared" si="102"/>
        <v>1.2183675967436424E-5</v>
      </c>
      <c r="AD1234">
        <f>AA1234*$C$28</f>
        <v>4.967184470818629</v>
      </c>
      <c r="AF1234">
        <f>(Q1234-X1234)/AD1234+X1234</f>
        <v>2.1610816326653818E-5</v>
      </c>
      <c r="AH1234">
        <f>Q1234/AF1234</f>
        <v>4.967184470818629</v>
      </c>
      <c r="AK1234" s="2"/>
      <c r="AT1234" s="1"/>
    </row>
    <row r="1235" spans="6:46" x14ac:dyDescent="0.35">
      <c r="F1235" s="4">
        <v>44248.375</v>
      </c>
      <c r="H1235">
        <v>11.1</v>
      </c>
      <c r="I1235">
        <v>13.358333333333301</v>
      </c>
      <c r="K1235" s="2">
        <v>5.5561160409456699E-5</v>
      </c>
      <c r="L1235">
        <v>3.3579224159772101E-4</v>
      </c>
      <c r="N1235">
        <f t="shared" si="98"/>
        <v>3.8892812286619687E-5</v>
      </c>
      <c r="O1235" s="2">
        <f t="shared" si="99"/>
        <v>1.0073767247931631E-4</v>
      </c>
      <c r="Q1235">
        <f>N1235+O1235</f>
        <v>1.3963048476593601E-4</v>
      </c>
      <c r="S1235">
        <f>IF(H1235&gt;$B$5,$B$5,($B$3 - $B$5)*(($B$5-H1235)/($B$5-$B$6))^(1/$B$2)+$B$5)</f>
        <v>31.866666666666667</v>
      </c>
      <c r="T1235">
        <f>K1235*S1235</f>
        <v>1.7705489783813534E-3</v>
      </c>
      <c r="U1235" s="3">
        <f>S1235*N1235/Q1235+$B$7*O1235/Q1235</f>
        <v>48.556418625879971</v>
      </c>
      <c r="V1235">
        <f>IF(U1235-H1235&lt;=10,10,U1235-H1235)</f>
        <v>37.456418625879969</v>
      </c>
      <c r="X1235">
        <f t="shared" si="100"/>
        <v>0</v>
      </c>
      <c r="Y1235">
        <f t="shared" si="101"/>
        <v>1</v>
      </c>
      <c r="AA1235">
        <f>((Y1235*V1235)+H1235+273)/(Y1235*V1235)</f>
        <v>8.5848148440893723</v>
      </c>
      <c r="AB1235">
        <f t="shared" si="102"/>
        <v>1.6264821932889014E-5</v>
      </c>
      <c r="AD1235">
        <f>AA1235*$C$28</f>
        <v>4.8399190812528827</v>
      </c>
      <c r="AF1235">
        <f>(Q1235-X1235)/AD1235+X1235</f>
        <v>2.8849756043811924E-5</v>
      </c>
      <c r="AH1235">
        <f>Q1235/AF1235</f>
        <v>4.8399190812528827</v>
      </c>
      <c r="AK1235" s="2"/>
      <c r="AT1235" s="1"/>
    </row>
    <row r="1236" spans="6:46" x14ac:dyDescent="0.35">
      <c r="F1236" s="4">
        <v>44248.416666666664</v>
      </c>
      <c r="H1236">
        <v>12.6</v>
      </c>
      <c r="I1236">
        <v>13.358333333333301</v>
      </c>
      <c r="K1236" s="2">
        <v>4.8981549308336797E-5</v>
      </c>
      <c r="L1236">
        <v>3.6403649419166798E-4</v>
      </c>
      <c r="N1236">
        <f t="shared" si="98"/>
        <v>3.4287084515835755E-5</v>
      </c>
      <c r="O1236" s="2">
        <f t="shared" si="99"/>
        <v>1.0921094825750041E-4</v>
      </c>
      <c r="Q1236">
        <f>N1236+O1236</f>
        <v>1.4349803277333617E-4</v>
      </c>
      <c r="S1236">
        <f>IF(H1236&gt;$B$5,$B$5,($B$3 - $B$5)*(($B$5-H1236)/($B$5-$B$6))^(1/$B$2)+$B$5)</f>
        <v>29.866666666666667</v>
      </c>
      <c r="T1236">
        <f>K1236*S1236</f>
        <v>1.4629156060089923E-3</v>
      </c>
      <c r="U1236" s="3">
        <f>S1236*N1236/Q1236+$B$7*O1236/Q1236</f>
        <v>48.994700083966613</v>
      </c>
      <c r="V1236">
        <f>IF(U1236-H1236&lt;=10,10,U1236-H1236)</f>
        <v>36.394700083966612</v>
      </c>
      <c r="X1236">
        <f t="shared" si="100"/>
        <v>0</v>
      </c>
      <c r="Y1236">
        <f t="shared" si="101"/>
        <v>1</v>
      </c>
      <c r="AA1236">
        <f>((Y1236*V1236)+H1236+273)/(Y1236*V1236)</f>
        <v>8.8472964289055582</v>
      </c>
      <c r="AB1236">
        <f t="shared" si="102"/>
        <v>1.6219421822976873E-5</v>
      </c>
      <c r="AD1236">
        <f>AA1236*$C$28</f>
        <v>4.9879000981881543</v>
      </c>
      <c r="AF1236">
        <f>(Q1236-X1236)/AD1236+X1236</f>
        <v>2.8769227520306908E-5</v>
      </c>
      <c r="AH1236">
        <f>Q1236/AF1236</f>
        <v>4.9879000981881543</v>
      </c>
      <c r="AK1236" s="2"/>
      <c r="AT1236" s="1"/>
    </row>
    <row r="1237" spans="6:46" x14ac:dyDescent="0.35">
      <c r="F1237" s="4">
        <v>44248.458333333336</v>
      </c>
      <c r="H1237">
        <v>14.1</v>
      </c>
      <c r="I1237">
        <v>13.358333333333301</v>
      </c>
      <c r="K1237" s="2">
        <v>4.5326209807714699E-5</v>
      </c>
      <c r="L1237">
        <v>3.5462133889594901E-4</v>
      </c>
      <c r="N1237">
        <f t="shared" si="98"/>
        <v>3.1728346865400286E-5</v>
      </c>
      <c r="O1237" s="2">
        <f t="shared" si="99"/>
        <v>1.0638640166878472E-4</v>
      </c>
      <c r="Q1237">
        <f>N1237+O1237</f>
        <v>1.3811474853418499E-4</v>
      </c>
      <c r="S1237">
        <f>IF(H1237&gt;$B$5,$B$5,($B$3 - $B$5)*(($B$5-H1237)/($B$5-$B$6))^(1/$B$2)+$B$5)</f>
        <v>27.866666666666667</v>
      </c>
      <c r="T1237">
        <f>K1237*S1237</f>
        <v>1.263090379974983E-3</v>
      </c>
      <c r="U1237" s="3">
        <f>S1237*N1237/Q1237+$B$7*O1237/Q1237</f>
        <v>48.766807522359244</v>
      </c>
      <c r="V1237">
        <f>IF(U1237-H1237&lt;=10,10,U1237-H1237)</f>
        <v>34.666807522359242</v>
      </c>
      <c r="X1237">
        <f t="shared" si="100"/>
        <v>0</v>
      </c>
      <c r="Y1237">
        <f t="shared" si="101"/>
        <v>1</v>
      </c>
      <c r="AA1237">
        <f>((Y1237*V1237)+H1237+273)/(Y1237*V1237)</f>
        <v>9.2816971194947087</v>
      </c>
      <c r="AB1237">
        <f t="shared" si="102"/>
        <v>1.4880333494625377E-5</v>
      </c>
      <c r="AD1237">
        <f>AA1237*$C$28</f>
        <v>5.2328051112228149</v>
      </c>
      <c r="AF1237">
        <f>(Q1237-X1237)/AD1237+X1237</f>
        <v>2.6394017281088841E-5</v>
      </c>
      <c r="AH1237">
        <f>Q1237/AF1237</f>
        <v>5.2328051112228149</v>
      </c>
      <c r="AK1237" s="2"/>
      <c r="AT1237" s="1"/>
    </row>
    <row r="1238" spans="6:46" x14ac:dyDescent="0.35">
      <c r="F1238" s="4">
        <v>44248.5</v>
      </c>
      <c r="H1238">
        <v>14.8</v>
      </c>
      <c r="I1238">
        <v>13.358333333333301</v>
      </c>
      <c r="K1238" s="2">
        <v>4.2401938207216997E-5</v>
      </c>
      <c r="L1238">
        <v>3.0127162323769798E-4</v>
      </c>
      <c r="N1238">
        <f t="shared" si="98"/>
        <v>2.9681356745051895E-5</v>
      </c>
      <c r="O1238" s="2">
        <f t="shared" si="99"/>
        <v>9.0381486971309401E-5</v>
      </c>
      <c r="Q1238">
        <f>N1238+O1238</f>
        <v>1.2006284371636129E-4</v>
      </c>
      <c r="S1238">
        <f>IF(H1238&gt;$B$5,$B$5,($B$3 - $B$5)*(($B$5-H1238)/($B$5-$B$6))^(1/$B$2)+$B$5)</f>
        <v>26.933333333333334</v>
      </c>
      <c r="T1238">
        <f>K1238*S1238</f>
        <v>1.1420255357143779E-3</v>
      </c>
      <c r="U1238" s="3">
        <f>S1238*N1238/Q1238+$B$7*O1238/Q1238</f>
        <v>48.061494129309324</v>
      </c>
      <c r="V1238">
        <f>IF(U1238-H1238&lt;=10,10,U1238-H1238)</f>
        <v>33.261494129309327</v>
      </c>
      <c r="X1238">
        <f t="shared" si="100"/>
        <v>0</v>
      </c>
      <c r="Y1238">
        <f t="shared" si="101"/>
        <v>1</v>
      </c>
      <c r="AA1238">
        <f>((Y1238*V1238)+H1238+273)/(Y1238*V1238)</f>
        <v>9.6526479803081582</v>
      </c>
      <c r="AB1238">
        <f t="shared" si="102"/>
        <v>1.2438332358260134E-5</v>
      </c>
      <c r="AD1238">
        <f>AA1238*$C$28</f>
        <v>5.4419385849277617</v>
      </c>
      <c r="AF1238">
        <f>(Q1238-X1238)/AD1238+X1238</f>
        <v>2.2062513540467502E-5</v>
      </c>
      <c r="AH1238">
        <f>Q1238/AF1238</f>
        <v>5.4419385849277617</v>
      </c>
      <c r="AK1238" s="2"/>
      <c r="AT1238" s="1"/>
    </row>
    <row r="1239" spans="6:46" x14ac:dyDescent="0.35">
      <c r="F1239" s="4">
        <v>44248.541666666664</v>
      </c>
      <c r="H1239">
        <v>15.8</v>
      </c>
      <c r="I1239">
        <v>13.358333333333301</v>
      </c>
      <c r="K1239" s="2">
        <v>4.0939802406968102E-5</v>
      </c>
      <c r="L1239">
        <v>2.60474639111599E-4</v>
      </c>
      <c r="N1239">
        <f t="shared" si="98"/>
        <v>2.865786168487767E-5</v>
      </c>
      <c r="O1239" s="2">
        <f t="shared" si="99"/>
        <v>7.8142391733479705E-5</v>
      </c>
      <c r="Q1239">
        <f>N1239+O1239</f>
        <v>1.0680025341835738E-4</v>
      </c>
      <c r="S1239">
        <f>IF(H1239&gt;$B$5,$B$5,($B$3 - $B$5)*(($B$5-H1239)/($B$5-$B$6))^(1/$B$2)+$B$5)</f>
        <v>25.6</v>
      </c>
      <c r="T1239">
        <f>K1239*S1239</f>
        <v>1.0480589416183835E-3</v>
      </c>
      <c r="U1239" s="3">
        <f>S1239*N1239/Q1239+$B$7*O1239/Q1239</f>
        <v>47.111056794640682</v>
      </c>
      <c r="V1239">
        <f>IF(U1239-H1239&lt;=10,10,U1239-H1239)</f>
        <v>31.311056794640681</v>
      </c>
      <c r="X1239">
        <f t="shared" si="100"/>
        <v>0</v>
      </c>
      <c r="Y1239">
        <f t="shared" si="101"/>
        <v>1</v>
      </c>
      <c r="AA1239">
        <f>((Y1239*V1239)+H1239+273)/(Y1239*V1239)</f>
        <v>10.223578810965973</v>
      </c>
      <c r="AB1239">
        <f t="shared" si="102"/>
        <v>1.0446464529994304E-5</v>
      </c>
      <c r="AD1239">
        <f>AA1239*$C$28</f>
        <v>5.7638161177063294</v>
      </c>
      <c r="AF1239">
        <f>(Q1239-X1239)/AD1239+X1239</f>
        <v>1.8529434533879231E-5</v>
      </c>
      <c r="AH1239">
        <f>Q1239/AF1239</f>
        <v>5.7638161177063294</v>
      </c>
      <c r="AK1239" s="2"/>
      <c r="AT1239" s="1"/>
    </row>
    <row r="1240" spans="6:46" x14ac:dyDescent="0.35">
      <c r="F1240" s="4">
        <v>44248.583333333336</v>
      </c>
      <c r="H1240">
        <v>16.8</v>
      </c>
      <c r="I1240">
        <v>13.358333333333301</v>
      </c>
      <c r="K1240" s="2">
        <v>4.2036404257154697E-5</v>
      </c>
      <c r="L1240">
        <v>1.8829461286190999E-4</v>
      </c>
      <c r="N1240">
        <f t="shared" si="98"/>
        <v>2.9425482980008286E-5</v>
      </c>
      <c r="O1240" s="2">
        <f t="shared" si="99"/>
        <v>5.6488383858573005E-5</v>
      </c>
      <c r="Q1240">
        <f>N1240+O1240</f>
        <v>8.5913866838581291E-5</v>
      </c>
      <c r="S1240">
        <f>IF(H1240&gt;$B$5,$B$5,($B$3 - $B$5)*(($B$5-H1240)/($B$5-$B$6))^(1/$B$2)+$B$5)</f>
        <v>24.266666666666666</v>
      </c>
      <c r="T1240">
        <f>K1240*S1240</f>
        <v>1.0200834099736206E-3</v>
      </c>
      <c r="U1240" s="3">
        <f>S1240*N1240/Q1240+$B$7*O1240/Q1240</f>
        <v>44.473839204350554</v>
      </c>
      <c r="V1240">
        <f>IF(U1240-H1240&lt;=10,10,U1240-H1240)</f>
        <v>27.673839204350553</v>
      </c>
      <c r="X1240">
        <f t="shared" si="100"/>
        <v>0</v>
      </c>
      <c r="Y1240">
        <f t="shared" si="101"/>
        <v>1</v>
      </c>
      <c r="AA1240">
        <f>((Y1240*V1240)+H1240+273)/(Y1240*V1240)</f>
        <v>11.471983950620089</v>
      </c>
      <c r="AB1240">
        <f t="shared" si="102"/>
        <v>7.4890156060528166E-6</v>
      </c>
      <c r="AD1240">
        <f>AA1240*$C$28</f>
        <v>6.4676379200724172</v>
      </c>
      <c r="AF1240">
        <f>(Q1240-X1240)/AD1240+X1240</f>
        <v>1.3283654388249879E-5</v>
      </c>
      <c r="AH1240">
        <f>Q1240/AF1240</f>
        <v>6.4676379200724172</v>
      </c>
      <c r="AK1240" s="2"/>
      <c r="AT1240" s="1"/>
    </row>
    <row r="1241" spans="6:46" x14ac:dyDescent="0.35">
      <c r="F1241" s="4">
        <v>44248.625</v>
      </c>
      <c r="H1241">
        <v>17.8</v>
      </c>
      <c r="I1241">
        <v>13.358333333333301</v>
      </c>
      <c r="K1241" s="2">
        <v>4.3864074007465797E-5</v>
      </c>
      <c r="L1241">
        <v>1.2552974190793999E-4</v>
      </c>
      <c r="N1241">
        <f t="shared" si="98"/>
        <v>3.0704851805226055E-5</v>
      </c>
      <c r="O1241" s="2">
        <f t="shared" si="99"/>
        <v>3.7658922572381999E-5</v>
      </c>
      <c r="Q1241">
        <f>N1241+O1241</f>
        <v>6.8363774377608053E-5</v>
      </c>
      <c r="S1241">
        <f>IF(H1241&gt;$B$5,$B$5,($B$3 - $B$5)*(($B$5-H1241)/($B$5-$B$6))^(1/$B$2)+$B$5)</f>
        <v>22.933333333333334</v>
      </c>
      <c r="T1241">
        <f>K1241*S1241</f>
        <v>1.0059494305712155E-3</v>
      </c>
      <c r="U1241" s="3">
        <f>S1241*N1241/Q1241+$B$7*O1241/Q1241</f>
        <v>40.597602577512461</v>
      </c>
      <c r="V1241">
        <f>IF(U1241-H1241&lt;=10,10,U1241-H1241)</f>
        <v>22.79760257751246</v>
      </c>
      <c r="X1241">
        <f t="shared" si="100"/>
        <v>0</v>
      </c>
      <c r="Y1241">
        <f t="shared" si="101"/>
        <v>1</v>
      </c>
      <c r="AA1241">
        <f>((Y1241*V1241)+H1241+273)/(Y1241*V1241)</f>
        <v>13.755727231022307</v>
      </c>
      <c r="AB1241">
        <f t="shared" si="102"/>
        <v>4.9698407964525583E-6</v>
      </c>
      <c r="AD1241">
        <f>AA1241*$C$28</f>
        <v>7.7551593029140999</v>
      </c>
      <c r="AF1241">
        <f>(Q1241-X1241)/AD1241+X1241</f>
        <v>8.8152637112070016E-6</v>
      </c>
      <c r="AH1241">
        <f>Q1241/AF1241</f>
        <v>7.7551593029140999</v>
      </c>
      <c r="AK1241" s="2"/>
      <c r="AT1241" s="1"/>
    </row>
    <row r="1242" spans="6:46" x14ac:dyDescent="0.35">
      <c r="F1242" s="4">
        <v>44248.666666666664</v>
      </c>
      <c r="H1242">
        <v>17.899999999999999</v>
      </c>
      <c r="I1242">
        <v>13.358333333333301</v>
      </c>
      <c r="K1242" s="2">
        <v>4.8250481408212401E-5</v>
      </c>
      <c r="L1242">
        <v>1.00423672197031E-4</v>
      </c>
      <c r="N1242">
        <f t="shared" si="98"/>
        <v>3.377533698574868E-5</v>
      </c>
      <c r="O1242" s="2">
        <f t="shared" si="99"/>
        <v>3.0127101659109304E-5</v>
      </c>
      <c r="Q1242">
        <f>N1242+O1242</f>
        <v>6.3902438644857984E-5</v>
      </c>
      <c r="S1242">
        <f>IF(H1242&gt;$B$5,$B$5,($B$3 - $B$5)*(($B$5-H1242)/($B$5-$B$6))^(1/$B$2)+$B$5)</f>
        <v>22.8</v>
      </c>
      <c r="T1242">
        <f>K1242*S1242</f>
        <v>1.1001109761072428E-3</v>
      </c>
      <c r="U1242" s="3">
        <f>S1242*N1242/Q1242+$B$7*O1242/Q1242</f>
        <v>37.980839636100178</v>
      </c>
      <c r="V1242">
        <f>IF(U1242-H1242&lt;=10,10,U1242-H1242)</f>
        <v>20.08083963610018</v>
      </c>
      <c r="X1242">
        <f t="shared" si="100"/>
        <v>0</v>
      </c>
      <c r="Y1242">
        <f t="shared" si="101"/>
        <v>1</v>
      </c>
      <c r="AA1242">
        <f>((Y1242*V1242)+H1242+273)/(Y1242*V1242)</f>
        <v>15.486446048652105</v>
      </c>
      <c r="AB1242">
        <f t="shared" si="102"/>
        <v>4.1263462542730945E-6</v>
      </c>
      <c r="AD1242">
        <f>AA1242*$C$28</f>
        <v>8.7308983470120758</v>
      </c>
      <c r="AF1242">
        <f>(Q1242-X1242)/AD1242+X1242</f>
        <v>7.3191138076561089E-6</v>
      </c>
      <c r="AH1242">
        <f>Q1242/AF1242</f>
        <v>8.7308983470120758</v>
      </c>
      <c r="AK1242" s="2"/>
      <c r="AT1242" s="1"/>
    </row>
    <row r="1243" spans="6:46" x14ac:dyDescent="0.35">
      <c r="F1243" s="4">
        <v>44248.708333333336</v>
      </c>
      <c r="H1243">
        <v>17.399999999999999</v>
      </c>
      <c r="I1243">
        <v>13.358333333333301</v>
      </c>
      <c r="K1243" s="2">
        <v>5.4099024609207797E-5</v>
      </c>
      <c r="L1243">
        <v>1.2552974190793999E-4</v>
      </c>
      <c r="N1243">
        <f t="shared" si="98"/>
        <v>3.7869317226445456E-5</v>
      </c>
      <c r="O1243" s="2">
        <f t="shared" si="99"/>
        <v>3.7658922572381999E-5</v>
      </c>
      <c r="Q1243">
        <f>N1243+O1243</f>
        <v>7.5528239798827455E-5</v>
      </c>
      <c r="S1243">
        <f>IF(H1243&gt;$B$5,$B$5,($B$3 - $B$5)*(($B$5-H1243)/($B$5-$B$6))^(1/$B$2)+$B$5)</f>
        <v>23.466666666666669</v>
      </c>
      <c r="T1243">
        <f>K1243*S1243</f>
        <v>1.2695237774960765E-3</v>
      </c>
      <c r="U1243" s="3">
        <f>S1243*N1243/Q1243+$B$7*O1243/Q1243</f>
        <v>39.189413040898316</v>
      </c>
      <c r="V1243">
        <f>IF(U1243-H1243&lt;=10,10,U1243-H1243)</f>
        <v>21.789413040898317</v>
      </c>
      <c r="X1243">
        <f t="shared" si="100"/>
        <v>0</v>
      </c>
      <c r="Y1243">
        <f t="shared" si="101"/>
        <v>1</v>
      </c>
      <c r="AA1243">
        <f>((Y1243*V1243)+H1243+273)/(Y1243*V1243)</f>
        <v>14.327573324482156</v>
      </c>
      <c r="AB1243">
        <f t="shared" si="102"/>
        <v>5.2715305019426442E-6</v>
      </c>
      <c r="AD1243">
        <f>AA1243*$C$28</f>
        <v>8.0775528395879608</v>
      </c>
      <c r="AF1243">
        <f>(Q1243-X1243)/AD1243+X1243</f>
        <v>9.3503863482841892E-6</v>
      </c>
      <c r="AH1243">
        <f>Q1243/AF1243</f>
        <v>8.0775528395879608</v>
      </c>
      <c r="AK1243" s="2"/>
      <c r="AT1243" s="1"/>
    </row>
    <row r="1244" spans="6:46" x14ac:dyDescent="0.35">
      <c r="F1244" s="4">
        <v>44248.75</v>
      </c>
      <c r="H1244">
        <v>16.5</v>
      </c>
      <c r="I1244">
        <v>13.358333333333301</v>
      </c>
      <c r="K1244" s="2">
        <v>5.8485432009954401E-5</v>
      </c>
      <c r="L1244">
        <v>1.6946551556368199E-4</v>
      </c>
      <c r="N1244">
        <f t="shared" si="98"/>
        <v>4.0939802406968075E-5</v>
      </c>
      <c r="O1244" s="2">
        <f t="shared" si="99"/>
        <v>5.0839654669104605E-5</v>
      </c>
      <c r="Q1244">
        <f>N1244+O1244</f>
        <v>9.1779457076072686E-5</v>
      </c>
      <c r="S1244">
        <f>IF(H1244&gt;$B$5,$B$5,($B$3 - $B$5)*(($B$5-H1244)/($B$5-$B$6))^(1/$B$2)+$B$5)</f>
        <v>24.666666666666668</v>
      </c>
      <c r="T1244">
        <f>K1244*S1244</f>
        <v>1.4426406562455419E-3</v>
      </c>
      <c r="U1244" s="3">
        <f>S1244*N1244/Q1244+$B$7*O1244/Q1244</f>
        <v>41.469295934251953</v>
      </c>
      <c r="V1244">
        <f>IF(U1244-H1244&lt;=10,10,U1244-H1244)</f>
        <v>24.969295934251953</v>
      </c>
      <c r="X1244">
        <f t="shared" si="100"/>
        <v>0</v>
      </c>
      <c r="Y1244">
        <f t="shared" si="101"/>
        <v>1</v>
      </c>
      <c r="AA1244">
        <f>((Y1244*V1244)+H1244+273)/(Y1244*V1244)</f>
        <v>12.594239611813588</v>
      </c>
      <c r="AB1244">
        <f t="shared" si="102"/>
        <v>7.2874155093874948E-6</v>
      </c>
      <c r="AD1244">
        <f>AA1244*$C$28</f>
        <v>7.1003395784423882</v>
      </c>
      <c r="AF1244">
        <f>(Q1244-X1244)/AD1244+X1244</f>
        <v>1.2926065867994228E-5</v>
      </c>
      <c r="AH1244">
        <f>Q1244/AF1244</f>
        <v>7.1003395784423882</v>
      </c>
      <c r="AK1244" s="2"/>
      <c r="AT1244" s="1"/>
    </row>
    <row r="1245" spans="6:46" x14ac:dyDescent="0.35">
      <c r="F1245" s="4">
        <v>44248.791666666664</v>
      </c>
      <c r="H1245">
        <v>14.2</v>
      </c>
      <c r="I1245">
        <v>13.358333333333301</v>
      </c>
      <c r="K1245" s="2">
        <v>6.3237373360763196E-5</v>
      </c>
      <c r="L1245">
        <v>1.7574188132975799E-4</v>
      </c>
      <c r="N1245">
        <f t="shared" si="98"/>
        <v>4.4266161352534232E-5</v>
      </c>
      <c r="O1245" s="2">
        <f t="shared" si="99"/>
        <v>5.2722564398927402E-5</v>
      </c>
      <c r="Q1245">
        <f>N1245+O1245</f>
        <v>9.6988725751461641E-5</v>
      </c>
      <c r="S1245">
        <f>IF(H1245&gt;$B$5,$B$5,($B$3 - $B$5)*(($B$5-H1245)/($B$5-$B$6))^(1/$B$2)+$B$5)</f>
        <v>27.733333333333334</v>
      </c>
      <c r="T1245">
        <f>K1245*S1245</f>
        <v>1.7537831545384993E-3</v>
      </c>
      <c r="U1245" s="3">
        <f>S1245*N1245/Q1245+$B$7*O1245/Q1245</f>
        <v>42.555350821853189</v>
      </c>
      <c r="V1245">
        <f>IF(U1245-H1245&lt;=10,10,U1245-H1245)</f>
        <v>28.35535082185319</v>
      </c>
      <c r="X1245">
        <f t="shared" si="100"/>
        <v>0</v>
      </c>
      <c r="Y1245">
        <f t="shared" si="101"/>
        <v>1</v>
      </c>
      <c r="AA1245">
        <f>((Y1245*V1245)+H1245+273)/(Y1245*V1245)</f>
        <v>11.128599776612807</v>
      </c>
      <c r="AB1245">
        <f t="shared" si="102"/>
        <v>8.715267661551391E-6</v>
      </c>
      <c r="AD1245">
        <f>AA1245*$C$28</f>
        <v>6.2740459036852085</v>
      </c>
      <c r="AF1245">
        <f>(Q1245-X1245)/AD1245+X1245</f>
        <v>1.5458721093273007E-5</v>
      </c>
      <c r="AH1245">
        <f>Q1245/AF1245</f>
        <v>6.2740459036852085</v>
      </c>
      <c r="AK1245" s="2"/>
      <c r="AT1245" s="1"/>
    </row>
    <row r="1246" spans="6:46" x14ac:dyDescent="0.35">
      <c r="F1246" s="4">
        <v>44248.833333333336</v>
      </c>
      <c r="H1246">
        <v>14.5</v>
      </c>
      <c r="I1246">
        <v>13.358333333333301</v>
      </c>
      <c r="K1246" s="2">
        <v>6.5430577061136494E-5</v>
      </c>
      <c r="L1246">
        <v>1.6632672603403899E-4</v>
      </c>
      <c r="N1246">
        <f t="shared" si="98"/>
        <v>4.5801403942795544E-5</v>
      </c>
      <c r="O1246" s="2">
        <f t="shared" si="99"/>
        <v>4.9898017810211702E-5</v>
      </c>
      <c r="Q1246">
        <f>N1246+O1246</f>
        <v>9.5699421753007253E-5</v>
      </c>
      <c r="S1246">
        <f>IF(H1246&gt;$B$5,$B$5,($B$3 - $B$5)*(($B$5-H1246)/($B$5-$B$6))^(1/$B$2)+$B$5)</f>
        <v>27.333333333333332</v>
      </c>
      <c r="T1246">
        <f>K1246*S1246</f>
        <v>1.7884357730043974E-3</v>
      </c>
      <c r="U1246" s="3">
        <f>S1246*N1246/Q1246+$B$7*O1246/Q1246</f>
        <v>41.758831427203923</v>
      </c>
      <c r="V1246">
        <f>IF(U1246-H1246&lt;=10,10,U1246-H1246)</f>
        <v>27.258831427203923</v>
      </c>
      <c r="X1246">
        <f t="shared" si="100"/>
        <v>0</v>
      </c>
      <c r="Y1246">
        <f t="shared" si="101"/>
        <v>1</v>
      </c>
      <c r="AA1246">
        <f>((Y1246*V1246)+H1246+273)/(Y1246*V1246)</f>
        <v>11.547040535020114</v>
      </c>
      <c r="AB1246">
        <f t="shared" si="102"/>
        <v>8.2877878069941792E-6</v>
      </c>
      <c r="AD1246">
        <f>AA1246*$C$28</f>
        <v>6.5099530778957053</v>
      </c>
      <c r="AF1246">
        <f>(Q1246-X1246)/AD1246+X1246</f>
        <v>1.4700477961653971E-5</v>
      </c>
      <c r="AH1246">
        <f>Q1246/AF1246</f>
        <v>6.5099530778957053</v>
      </c>
      <c r="AK1246" s="2"/>
      <c r="AT1246" s="1"/>
    </row>
    <row r="1247" spans="6:46" x14ac:dyDescent="0.35">
      <c r="F1247" s="4">
        <v>44248.875</v>
      </c>
      <c r="H1247">
        <v>12.3</v>
      </c>
      <c r="I1247">
        <v>13.358333333333301</v>
      </c>
      <c r="K1247" s="2">
        <v>6.7623780761509806E-5</v>
      </c>
      <c r="L1247">
        <v>1.6005036026796299E-4</v>
      </c>
      <c r="N1247">
        <f t="shared" si="98"/>
        <v>4.7336646533056864E-5</v>
      </c>
      <c r="O1247" s="2">
        <f t="shared" si="99"/>
        <v>4.8015108080388904E-5</v>
      </c>
      <c r="Q1247">
        <f>N1247+O1247</f>
        <v>9.5351754613445762E-5</v>
      </c>
      <c r="S1247">
        <f>IF(H1247&gt;$B$5,$B$5,($B$3 - $B$5)*(($B$5-H1247)/($B$5-$B$6))^(1/$B$2)+$B$5)</f>
        <v>30.266666666666666</v>
      </c>
      <c r="T1247">
        <f>K1247*S1247</f>
        <v>2.0467464310483636E-3</v>
      </c>
      <c r="U1247" s="3">
        <f>S1247*N1247/Q1247+$B$7*O1247/Q1247</f>
        <v>42.721326552084477</v>
      </c>
      <c r="V1247">
        <f>IF(U1247-H1247&lt;=10,10,U1247-H1247)</f>
        <v>30.421326552084476</v>
      </c>
      <c r="X1247">
        <f t="shared" si="100"/>
        <v>0</v>
      </c>
      <c r="Y1247">
        <f t="shared" si="101"/>
        <v>1</v>
      </c>
      <c r="AA1247">
        <f>((Y1247*V1247)+H1247+273)/(Y1247*V1247)</f>
        <v>10.378289257423955</v>
      </c>
      <c r="AB1247">
        <f t="shared" si="102"/>
        <v>9.1876177516672422E-6</v>
      </c>
      <c r="AD1247">
        <f>AA1247*$C$28</f>
        <v>5.8510382716467459</v>
      </c>
      <c r="AF1247">
        <f>(Q1247-X1247)/AD1247+X1247</f>
        <v>1.6296552882845779E-5</v>
      </c>
      <c r="AH1247">
        <f>Q1247/AF1247</f>
        <v>5.8510382716467459</v>
      </c>
      <c r="AK1247" s="2"/>
      <c r="AT1247" s="1"/>
    </row>
    <row r="1248" spans="6:46" x14ac:dyDescent="0.35">
      <c r="F1248" s="4">
        <v>44248.916666666664</v>
      </c>
      <c r="H1248">
        <v>11.1</v>
      </c>
      <c r="I1248">
        <v>13.358333333333301</v>
      </c>
      <c r="K1248" s="2">
        <v>6.8354848661634202E-5</v>
      </c>
      <c r="L1248">
        <v>1.3180610767401599E-4</v>
      </c>
      <c r="N1248">
        <f t="shared" si="98"/>
        <v>4.7848394063143939E-5</v>
      </c>
      <c r="O1248" s="2">
        <f t="shared" si="99"/>
        <v>3.9541832302204804E-5</v>
      </c>
      <c r="Q1248">
        <f>N1248+O1248</f>
        <v>8.7390226365348736E-5</v>
      </c>
      <c r="S1248">
        <f>IF(H1248&gt;$B$5,$B$5,($B$3 - $B$5)*(($B$5-H1248)/($B$5-$B$6))^(1/$B$2)+$B$5)</f>
        <v>31.866666666666667</v>
      </c>
      <c r="T1248">
        <f>K1248*S1248</f>
        <v>2.1782411773507435E-3</v>
      </c>
      <c r="U1248" s="3">
        <f>S1248*N1248/Q1248+$B$7*O1248/Q1248</f>
        <v>42.333905685289622</v>
      </c>
      <c r="V1248">
        <f>IF(U1248-H1248&lt;=10,10,U1248-H1248)</f>
        <v>31.233905685289621</v>
      </c>
      <c r="X1248">
        <f t="shared" si="100"/>
        <v>0</v>
      </c>
      <c r="Y1248">
        <f t="shared" si="101"/>
        <v>1</v>
      </c>
      <c r="AA1248">
        <f>((Y1248*V1248)+H1248+273)/(Y1248*V1248)</f>
        <v>10.095884544909921</v>
      </c>
      <c r="AB1248">
        <f t="shared" si="102"/>
        <v>8.6560247372686704E-6</v>
      </c>
      <c r="AD1248">
        <f>AA1248*$C$28</f>
        <v>5.6918250583677841</v>
      </c>
      <c r="AF1248">
        <f>(Q1248-X1248)/AD1248+X1248</f>
        <v>1.5353638853828227E-5</v>
      </c>
      <c r="AH1248">
        <f>Q1248/AF1248</f>
        <v>5.691825058367785</v>
      </c>
      <c r="AK1248" s="2"/>
      <c r="AT1248" s="1"/>
    </row>
    <row r="1249" spans="6:46" x14ac:dyDescent="0.35">
      <c r="F1249" s="4">
        <v>44248.958333333336</v>
      </c>
      <c r="H1249">
        <v>12.7</v>
      </c>
      <c r="I1249">
        <v>13.358333333333301</v>
      </c>
      <c r="K1249" s="2">
        <v>6.9085916561758694E-5</v>
      </c>
      <c r="L1249" s="2">
        <v>9.7242902722384896E-5</v>
      </c>
      <c r="N1249">
        <f t="shared" si="98"/>
        <v>4.8360141593231082E-5</v>
      </c>
      <c r="O1249" s="2">
        <f t="shared" si="99"/>
        <v>2.9172870816715474E-5</v>
      </c>
      <c r="Q1249">
        <f>N1249+O1249</f>
        <v>7.7533012409946556E-5</v>
      </c>
      <c r="S1249">
        <f>IF(H1249&gt;$B$5,$B$5,($B$3 - $B$5)*(($B$5-H1249)/($B$5-$B$6))^(1/$B$2)+$B$5)</f>
        <v>29.733333333333334</v>
      </c>
      <c r="T1249">
        <f>K1249*S1249</f>
        <v>2.0541545857696254E-3</v>
      </c>
      <c r="U1249" s="3">
        <f>S1249*N1249/Q1249+$B$7*O1249/Q1249</f>
        <v>39.240266957146929</v>
      </c>
      <c r="V1249">
        <f>IF(U1249-H1249&lt;=10,10,U1249-H1249)</f>
        <v>26.54026695714693</v>
      </c>
      <c r="X1249">
        <f t="shared" si="100"/>
        <v>0</v>
      </c>
      <c r="Y1249">
        <f t="shared" si="101"/>
        <v>1</v>
      </c>
      <c r="AA1249">
        <f>((Y1249*V1249)+H1249+273)/(Y1249*V1249)</f>
        <v>11.764774915840283</v>
      </c>
      <c r="AB1249">
        <f t="shared" si="102"/>
        <v>6.5902673841685533E-6</v>
      </c>
      <c r="AD1249">
        <f>AA1249*$C$28</f>
        <v>6.6327066612303378</v>
      </c>
      <c r="AF1249">
        <f>(Q1249-X1249)/AD1249+X1249</f>
        <v>1.1689498174726232E-5</v>
      </c>
      <c r="AH1249">
        <f>Q1249/AF1249</f>
        <v>6.6327066612303378</v>
      </c>
      <c r="AK1249" s="2"/>
      <c r="AL1249" s="2"/>
      <c r="AT1249" s="1"/>
    </row>
    <row r="1250" spans="6:46" x14ac:dyDescent="0.35">
      <c r="F1250" s="4">
        <v>44249</v>
      </c>
      <c r="H1250">
        <v>12.1</v>
      </c>
      <c r="I1250">
        <v>12.054166666666699</v>
      </c>
      <c r="K1250" s="2">
        <v>8.6631546164744999E-5</v>
      </c>
      <c r="L1250" s="2">
        <v>3.7530556150953302E-5</v>
      </c>
      <c r="N1250">
        <f t="shared" si="98"/>
        <v>6.0642082315321497E-5</v>
      </c>
      <c r="O1250" s="2">
        <f t="shared" si="99"/>
        <v>1.1259166845285992E-5</v>
      </c>
      <c r="Q1250">
        <f>N1250+O1250</f>
        <v>7.1901249160607485E-5</v>
      </c>
      <c r="S1250">
        <f>IF(H1250&gt;$B$5,$B$5,($B$3 - $B$5)*(($B$5-H1250)/($B$5-$B$6))^(1/$B$2)+$B$5)</f>
        <v>30.533333333333335</v>
      </c>
      <c r="T1250">
        <f>K1250*S1250</f>
        <v>2.6451498762302141E-3</v>
      </c>
      <c r="U1250" s="3">
        <f>S1250*N1250/Q1250+$B$7*O1250/Q1250</f>
        <v>34.364619790299663</v>
      </c>
      <c r="V1250">
        <f>IF(U1250-H1250&lt;=10,10,U1250-H1250)</f>
        <v>22.264619790299662</v>
      </c>
      <c r="X1250">
        <f t="shared" si="100"/>
        <v>0</v>
      </c>
      <c r="Y1250">
        <f t="shared" si="101"/>
        <v>1</v>
      </c>
      <c r="AA1250">
        <f>((Y1250*V1250)+H1250+273)/(Y1250*V1250)</f>
        <v>13.805069329062315</v>
      </c>
      <c r="AB1250">
        <f t="shared" si="102"/>
        <v>5.2083222073533224E-6</v>
      </c>
      <c r="AD1250">
        <f>AA1250*$C$28</f>
        <v>7.7829772309824383</v>
      </c>
      <c r="AF1250">
        <f>(Q1250-X1250)/AD1250+X1250</f>
        <v>9.2382705263974483E-6</v>
      </c>
      <c r="AH1250">
        <f>Q1250/AF1250</f>
        <v>7.7829772309824383</v>
      </c>
      <c r="AK1250" s="2"/>
      <c r="AL1250" s="2"/>
      <c r="AT1250" s="1"/>
    </row>
    <row r="1251" spans="6:46" x14ac:dyDescent="0.35">
      <c r="F1251" s="4">
        <v>44249.041666666664</v>
      </c>
      <c r="H1251">
        <v>11</v>
      </c>
      <c r="I1251">
        <v>12.054166666666699</v>
      </c>
      <c r="K1251" s="2">
        <v>8.8093681964993901E-5</v>
      </c>
      <c r="L1251" s="2">
        <v>1.56056199026532E-5</v>
      </c>
      <c r="N1251">
        <f t="shared" si="98"/>
        <v>6.1665577375495721E-5</v>
      </c>
      <c r="O1251" s="2">
        <f t="shared" si="99"/>
        <v>4.6816859707959604E-6</v>
      </c>
      <c r="Q1251">
        <f>N1251+O1251</f>
        <v>6.634726334629168E-5</v>
      </c>
      <c r="S1251">
        <f>IF(H1251&gt;$B$5,$B$5,($B$3 - $B$5)*(($B$5-H1251)/($B$5-$B$6))^(1/$B$2)+$B$5)</f>
        <v>32</v>
      </c>
      <c r="T1251">
        <f>K1251*S1251</f>
        <v>2.8189978228798048E-3</v>
      </c>
      <c r="U1251" s="3">
        <f>S1251*N1251/Q1251+$B$7*O1251/Q1251</f>
        <v>33.622957329321792</v>
      </c>
      <c r="V1251">
        <f>IF(U1251-H1251&lt;=10,10,U1251-H1251)</f>
        <v>22.622957329321792</v>
      </c>
      <c r="X1251">
        <f t="shared" si="100"/>
        <v>0</v>
      </c>
      <c r="Y1251">
        <f t="shared" si="101"/>
        <v>1</v>
      </c>
      <c r="AA1251">
        <f>((Y1251*V1251)+H1251+273)/(Y1251*V1251)</f>
        <v>13.553619576159718</v>
      </c>
      <c r="AB1251">
        <f t="shared" si="102"/>
        <v>4.8951693659008914E-6</v>
      </c>
      <c r="AD1251">
        <f>AA1251*$C$28</f>
        <v>7.6412157044787534</v>
      </c>
      <c r="AF1251">
        <f>(Q1251-X1251)/AD1251+X1251</f>
        <v>8.6828151320742716E-6</v>
      </c>
      <c r="AH1251">
        <f>Q1251/AF1251</f>
        <v>7.6412157044787525</v>
      </c>
      <c r="AK1251" s="2"/>
      <c r="AL1251" s="2"/>
      <c r="AT1251" s="1"/>
    </row>
    <row r="1252" spans="6:46" x14ac:dyDescent="0.35">
      <c r="F1252" s="4">
        <v>44249.083333333336</v>
      </c>
      <c r="H1252">
        <v>10.8</v>
      </c>
      <c r="I1252">
        <v>12.054166666666699</v>
      </c>
      <c r="K1252" s="2">
        <v>8.9555817765242694E-5</v>
      </c>
      <c r="L1252" s="2">
        <v>3.0954506962448998E-6</v>
      </c>
      <c r="N1252">
        <f t="shared" si="98"/>
        <v>6.2689072435669885E-5</v>
      </c>
      <c r="O1252" s="2">
        <f t="shared" si="99"/>
        <v>9.2863520887347003E-7</v>
      </c>
      <c r="Q1252">
        <f>N1252+O1252</f>
        <v>6.3617707644543357E-5</v>
      </c>
      <c r="S1252">
        <f>IF(H1252&gt;$B$5,$B$5,($B$3 - $B$5)*(($B$5-H1252)/($B$5-$B$6))^(1/$B$2)+$B$5)</f>
        <v>32.266666666666666</v>
      </c>
      <c r="T1252">
        <f>K1252*S1252</f>
        <v>2.8896677198918309E-3</v>
      </c>
      <c r="U1252" s="3">
        <f>S1252*N1252/Q1252+$B$7*O1252/Q1252</f>
        <v>32.598507824262995</v>
      </c>
      <c r="V1252">
        <f>IF(U1252-H1252&lt;=10,10,U1252-H1252)</f>
        <v>21.798507824262995</v>
      </c>
      <c r="X1252">
        <f t="shared" si="100"/>
        <v>0</v>
      </c>
      <c r="Y1252">
        <f t="shared" si="101"/>
        <v>1</v>
      </c>
      <c r="AA1252">
        <f>((Y1252*V1252)+H1252+273)/(Y1252*V1252)</f>
        <v>14.019239770353192</v>
      </c>
      <c r="AB1252">
        <f t="shared" si="102"/>
        <v>4.5378856975595198E-6</v>
      </c>
      <c r="AD1252">
        <f>AA1252*$C$28</f>
        <v>7.9037215480433636</v>
      </c>
      <c r="AF1252">
        <f>(Q1252-X1252)/AD1252+X1252</f>
        <v>8.0490826072045126E-6</v>
      </c>
      <c r="AH1252">
        <f>Q1252/AF1252</f>
        <v>7.9037215480433627</v>
      </c>
      <c r="AK1252" s="2"/>
      <c r="AL1252" s="2"/>
      <c r="AT1252" s="1"/>
    </row>
    <row r="1253" spans="6:46" x14ac:dyDescent="0.35">
      <c r="F1253" s="4">
        <v>44249.125</v>
      </c>
      <c r="H1253">
        <v>10.5</v>
      </c>
      <c r="I1253">
        <v>12.054166666666699</v>
      </c>
      <c r="K1253" s="2">
        <v>9.1749021465616006E-5</v>
      </c>
      <c r="L1253" s="2">
        <v>6.2336942439434004E-6</v>
      </c>
      <c r="N1253">
        <f t="shared" si="98"/>
        <v>6.4224315025931204E-5</v>
      </c>
      <c r="O1253" s="2">
        <f t="shared" si="99"/>
        <v>1.8701082731830205E-6</v>
      </c>
      <c r="Q1253">
        <f>N1253+O1253</f>
        <v>6.609442329911422E-5</v>
      </c>
      <c r="S1253">
        <f>IF(H1253&gt;$B$5,$B$5,($B$3 - $B$5)*(($B$5-H1253)/($B$5-$B$6))^(1/$B$2)+$B$5)</f>
        <v>32.666666666666664</v>
      </c>
      <c r="T1253">
        <f>K1253*S1253</f>
        <v>2.9971347012101228E-3</v>
      </c>
      <c r="U1253" s="3">
        <f>S1253*N1253/Q1253+$B$7*O1253/Q1253</f>
        <v>33.298577035948618</v>
      </c>
      <c r="V1253">
        <f>IF(U1253-H1253&lt;=10,10,U1253-H1253)</f>
        <v>22.798577035948618</v>
      </c>
      <c r="X1253">
        <f t="shared" si="100"/>
        <v>0</v>
      </c>
      <c r="Y1253">
        <f t="shared" si="101"/>
        <v>1</v>
      </c>
      <c r="AA1253">
        <f>((Y1253*V1253)+H1253+273)/(Y1253*V1253)</f>
        <v>13.434986602583985</v>
      </c>
      <c r="AB1253">
        <f t="shared" si="102"/>
        <v>4.9195749317980051E-6</v>
      </c>
      <c r="AD1253">
        <f>AA1253*$C$28</f>
        <v>7.5743331912384964</v>
      </c>
      <c r="AF1253">
        <f>(Q1253-X1253)/AD1253+X1253</f>
        <v>8.7261045468092175E-6</v>
      </c>
      <c r="AH1253">
        <f>Q1253/AF1253</f>
        <v>7.5743331912384972</v>
      </c>
      <c r="AK1253" s="2"/>
      <c r="AL1253" s="2"/>
      <c r="AT1253" s="1"/>
    </row>
    <row r="1254" spans="6:46" x14ac:dyDescent="0.35">
      <c r="F1254" s="4">
        <v>44249.166666666664</v>
      </c>
      <c r="H1254">
        <v>9.8000000000000007</v>
      </c>
      <c r="I1254">
        <v>12.054166666666699</v>
      </c>
      <c r="K1254" s="2">
        <v>9.3576691215927106E-5</v>
      </c>
      <c r="L1254" s="2">
        <v>2.1882106998050199E-5</v>
      </c>
      <c r="N1254">
        <f t="shared" si="98"/>
        <v>6.5503683851148966E-5</v>
      </c>
      <c r="O1254" s="2">
        <f t="shared" si="99"/>
        <v>6.5646320994150608E-6</v>
      </c>
      <c r="Q1254">
        <f>N1254+O1254</f>
        <v>7.2068315950564026E-5</v>
      </c>
      <c r="S1254">
        <f>IF(H1254&gt;$B$5,$B$5,($B$3 - $B$5)*(($B$5-H1254)/($B$5-$B$6))^(1/$B$2)+$B$5)</f>
        <v>33.599999999999994</v>
      </c>
      <c r="T1254">
        <f>K1254*S1254</f>
        <v>3.1441768248551502E-3</v>
      </c>
      <c r="U1254" s="3">
        <f>S1254*N1254/Q1254+$B$7*O1254/Q1254</f>
        <v>35.549304976459389</v>
      </c>
      <c r="V1254">
        <f>IF(U1254-H1254&lt;=10,10,U1254-H1254)</f>
        <v>25.749304976459388</v>
      </c>
      <c r="X1254">
        <f t="shared" si="100"/>
        <v>0</v>
      </c>
      <c r="Y1254">
        <f t="shared" si="101"/>
        <v>1</v>
      </c>
      <c r="AA1254">
        <f>((Y1254*V1254)+H1254+273)/(Y1254*V1254)</f>
        <v>11.98282071141502</v>
      </c>
      <c r="AB1254">
        <f t="shared" si="102"/>
        <v>6.0143031166201662E-6</v>
      </c>
      <c r="AD1254">
        <f>AA1254*$C$28</f>
        <v>6.7556358129657097</v>
      </c>
      <c r="AF1254">
        <f>(Q1254-X1254)/AD1254+X1254</f>
        <v>1.0667880558665905E-5</v>
      </c>
      <c r="AH1254">
        <f>Q1254/AF1254</f>
        <v>6.7556358129657088</v>
      </c>
      <c r="AK1254" s="2"/>
      <c r="AL1254" s="2"/>
      <c r="AT1254" s="1"/>
    </row>
    <row r="1255" spans="6:46" x14ac:dyDescent="0.35">
      <c r="F1255" s="4">
        <v>44249.208333333336</v>
      </c>
      <c r="H1255">
        <v>9.9</v>
      </c>
      <c r="I1255">
        <v>12.054166666666699</v>
      </c>
      <c r="K1255" s="2">
        <v>9.2480089365740498E-5</v>
      </c>
      <c r="L1255" s="2">
        <v>8.4604148701770398E-5</v>
      </c>
      <c r="N1255">
        <f t="shared" si="98"/>
        <v>6.4736062556018347E-5</v>
      </c>
      <c r="O1255" s="2">
        <f t="shared" si="99"/>
        <v>2.5381244610531124E-5</v>
      </c>
      <c r="Q1255">
        <f>N1255+O1255</f>
        <v>9.0117307166549471E-5</v>
      </c>
      <c r="S1255">
        <f>IF(H1255&gt;$B$5,$B$5,($B$3 - $B$5)*(($B$5-H1255)/($B$5-$B$6))^(1/$B$2)+$B$5)</f>
        <v>33.466666666666669</v>
      </c>
      <c r="T1255">
        <f>K1255*S1255</f>
        <v>3.0950003241067823E-3</v>
      </c>
      <c r="U1255" s="3">
        <f>S1255*N1255/Q1255+$B$7*O1255/Q1255</f>
        <v>39.531459521643441</v>
      </c>
      <c r="V1255">
        <f>IF(U1255-H1255&lt;=10,10,U1255-H1255)</f>
        <v>29.631459521643443</v>
      </c>
      <c r="X1255">
        <f t="shared" si="100"/>
        <v>0</v>
      </c>
      <c r="Y1255">
        <f t="shared" si="101"/>
        <v>1</v>
      </c>
      <c r="AA1255">
        <f>((Y1255*V1255)+H1255+273)/(Y1255*V1255)</f>
        <v>10.547285370582705</v>
      </c>
      <c r="AB1255">
        <f t="shared" si="102"/>
        <v>8.5441233455097821E-6</v>
      </c>
      <c r="AD1255">
        <f>AA1255*$C$28</f>
        <v>5.9463143524462927</v>
      </c>
      <c r="AF1255">
        <f>(Q1255-X1255)/AD1255+X1255</f>
        <v>1.5155153566591301E-5</v>
      </c>
      <c r="AH1255">
        <f>Q1255/AF1255</f>
        <v>5.9463143524462927</v>
      </c>
      <c r="AK1255" s="2"/>
      <c r="AL1255" s="2"/>
      <c r="AT1255" s="1"/>
    </row>
    <row r="1256" spans="6:46" x14ac:dyDescent="0.35">
      <c r="F1256" s="4">
        <v>44249.25</v>
      </c>
      <c r="H1256">
        <v>9.1999999999999993</v>
      </c>
      <c r="I1256">
        <v>12.054166666666699</v>
      </c>
      <c r="K1256" s="2">
        <v>9.1383487515553794E-5</v>
      </c>
      <c r="L1256">
        <v>1.8188963801576399E-4</v>
      </c>
      <c r="N1256">
        <f t="shared" si="98"/>
        <v>6.3968441260887646E-5</v>
      </c>
      <c r="O1256" s="2">
        <f t="shared" si="99"/>
        <v>5.4566891404729205E-5</v>
      </c>
      <c r="Q1256">
        <f>N1256+O1256</f>
        <v>1.1853533266561686E-4</v>
      </c>
      <c r="S1256">
        <f>IF(H1256&gt;$B$5,$B$5,($B$3 - $B$5)*(($B$5-H1256)/($B$5-$B$6))^(1/$B$2)+$B$5)</f>
        <v>34.400000000000006</v>
      </c>
      <c r="T1256">
        <f>K1256*S1256</f>
        <v>3.143591970535051E-3</v>
      </c>
      <c r="U1256" s="3">
        <f>S1256*N1256/Q1256+$B$7*O1256/Q1256</f>
        <v>43.883062456224749</v>
      </c>
      <c r="V1256">
        <f>IF(U1256-H1256&lt;=10,10,U1256-H1256)</f>
        <v>34.683062456224746</v>
      </c>
      <c r="X1256">
        <f t="shared" si="100"/>
        <v>0</v>
      </c>
      <c r="Y1256">
        <f t="shared" si="101"/>
        <v>1</v>
      </c>
      <c r="AA1256">
        <f>((Y1256*V1256)+H1256+273)/(Y1256*V1256)</f>
        <v>9.1365363960053685</v>
      </c>
      <c r="AB1256">
        <f t="shared" si="102"/>
        <v>1.297377118942385E-5</v>
      </c>
      <c r="AD1256">
        <f>AA1256*$C$28</f>
        <v>5.1509668691379265</v>
      </c>
      <c r="AF1256">
        <f>(Q1256-X1256)/AD1256+X1256</f>
        <v>2.3012249093626011E-5</v>
      </c>
      <c r="AH1256">
        <f>Q1256/AF1256</f>
        <v>5.1509668691379265</v>
      </c>
      <c r="AK1256" s="2"/>
      <c r="AT1256" s="1"/>
    </row>
    <row r="1257" spans="6:46" x14ac:dyDescent="0.35">
      <c r="F1257" s="4">
        <v>44249.291666666664</v>
      </c>
      <c r="H1257">
        <v>9.5</v>
      </c>
      <c r="I1257">
        <v>12.054166666666699</v>
      </c>
      <c r="K1257" s="2">
        <v>8.5169410364496206E-5</v>
      </c>
      <c r="L1257">
        <v>2.3837814320365699E-4</v>
      </c>
      <c r="N1257">
        <f t="shared" si="98"/>
        <v>5.961858725514734E-5</v>
      </c>
      <c r="O1257" s="2">
        <f t="shared" si="99"/>
        <v>7.1513442961097115E-5</v>
      </c>
      <c r="Q1257">
        <f>N1257+O1257</f>
        <v>1.3113203021624444E-4</v>
      </c>
      <c r="S1257">
        <f>IF(H1257&gt;$B$5,$B$5,($B$3 - $B$5)*(($B$5-H1257)/($B$5-$B$6))^(1/$B$2)+$B$5)</f>
        <v>34</v>
      </c>
      <c r="T1257">
        <f>K1257*S1257</f>
        <v>2.8957599523928711E-3</v>
      </c>
      <c r="U1257" s="3">
        <f>S1257*N1257/Q1257+$B$7*O1257/Q1257</f>
        <v>45.452444530192295</v>
      </c>
      <c r="V1257">
        <f>IF(U1257-H1257&lt;=10,10,U1257-H1257)</f>
        <v>35.952444530192295</v>
      </c>
      <c r="X1257">
        <f t="shared" si="100"/>
        <v>0</v>
      </c>
      <c r="Y1257">
        <f t="shared" si="101"/>
        <v>1</v>
      </c>
      <c r="AA1257">
        <f>((Y1257*V1257)+H1257+273)/(Y1257*V1257)</f>
        <v>8.8576019987392218</v>
      </c>
      <c r="AB1257">
        <f t="shared" si="102"/>
        <v>1.4804461775874508E-5</v>
      </c>
      <c r="AD1257">
        <f>AA1257*$C$28</f>
        <v>4.9937101389388259</v>
      </c>
      <c r="AF1257">
        <f>(Q1257-X1257)/AD1257+X1257</f>
        <v>2.6259439688686112E-5</v>
      </c>
      <c r="AH1257">
        <f>Q1257/AF1257</f>
        <v>4.9937101389388259</v>
      </c>
      <c r="AK1257" s="2"/>
      <c r="AT1257" s="1"/>
    </row>
    <row r="1258" spans="6:46" x14ac:dyDescent="0.35">
      <c r="F1258" s="4">
        <v>44249.333333333336</v>
      </c>
      <c r="H1258">
        <v>9.6</v>
      </c>
      <c r="I1258">
        <v>12.054166666666699</v>
      </c>
      <c r="K1258" s="2">
        <v>7.8833488563417704E-5</v>
      </c>
      <c r="L1258">
        <v>2.28962987907939E-4</v>
      </c>
      <c r="N1258">
        <f t="shared" si="98"/>
        <v>5.518344199439239E-5</v>
      </c>
      <c r="O1258" s="2">
        <f t="shared" si="99"/>
        <v>6.8688896372381706E-5</v>
      </c>
      <c r="Q1258">
        <f>N1258+O1258</f>
        <v>1.238723383667741E-4</v>
      </c>
      <c r="S1258">
        <f>IF(H1258&gt;$B$5,$B$5,($B$3 - $B$5)*(($B$5-H1258)/($B$5-$B$6))^(1/$B$2)+$B$5)</f>
        <v>33.866666666666667</v>
      </c>
      <c r="T1258">
        <f>K1258*S1258</f>
        <v>2.6698274793477464E-3</v>
      </c>
      <c r="U1258" s="3">
        <f>S1258*N1258/Q1258+$B$7*O1258/Q1258</f>
        <v>45.585387427698961</v>
      </c>
      <c r="V1258">
        <f>IF(U1258-H1258&lt;=10,10,U1258-H1258)</f>
        <v>35.98538742769896</v>
      </c>
      <c r="X1258">
        <f t="shared" si="100"/>
        <v>0</v>
      </c>
      <c r="Y1258">
        <f t="shared" si="101"/>
        <v>1</v>
      </c>
      <c r="AA1258">
        <f>((Y1258*V1258)+H1258+273)/(Y1258*V1258)</f>
        <v>8.8531876464521506</v>
      </c>
      <c r="AB1258">
        <f t="shared" si="102"/>
        <v>1.3991834728185731E-5</v>
      </c>
      <c r="AD1258">
        <f>AA1258*$C$28</f>
        <v>4.9912214297175339</v>
      </c>
      <c r="AF1258">
        <f>(Q1258-X1258)/AD1258+X1258</f>
        <v>2.4818041056893032E-5</v>
      </c>
      <c r="AH1258">
        <f>Q1258/AF1258</f>
        <v>4.9912214297175339</v>
      </c>
      <c r="AK1258" s="2"/>
      <c r="AT1258" s="1"/>
    </row>
    <row r="1259" spans="6:46" x14ac:dyDescent="0.35">
      <c r="F1259" s="4">
        <v>44249.375</v>
      </c>
      <c r="H1259">
        <v>10.3</v>
      </c>
      <c r="I1259">
        <v>12.054166666666699</v>
      </c>
      <c r="K1259" s="2">
        <v>7.0426207711986804E-5</v>
      </c>
      <c r="L1259">
        <v>1.7561327224968699E-4</v>
      </c>
      <c r="N1259">
        <f t="shared" si="98"/>
        <v>4.9298345398390757E-5</v>
      </c>
      <c r="O1259" s="2">
        <f t="shared" si="99"/>
        <v>5.2683981674906102E-5</v>
      </c>
      <c r="Q1259">
        <f>N1259+O1259</f>
        <v>1.0198232707329686E-4</v>
      </c>
      <c r="S1259">
        <f>IF(H1259&gt;$B$5,$B$5,($B$3 - $B$5)*(($B$5-H1259)/($B$5-$B$6))^(1/$B$2)+$B$5)</f>
        <v>32.93333333333333</v>
      </c>
      <c r="T1259">
        <f>K1259*S1259</f>
        <v>2.3193697739814318E-3</v>
      </c>
      <c r="U1259" s="3">
        <f>S1259*N1259/Q1259+$B$7*O1259/Q1259</f>
        <v>44.332954185849985</v>
      </c>
      <c r="V1259">
        <f>IF(U1259-H1259&lt;=10,10,U1259-H1259)</f>
        <v>34.032954185849988</v>
      </c>
      <c r="X1259">
        <f t="shared" si="100"/>
        <v>0</v>
      </c>
      <c r="Y1259">
        <f t="shared" si="101"/>
        <v>1</v>
      </c>
      <c r="AA1259">
        <f>((Y1259*V1259)+H1259+273)/(Y1259*V1259)</f>
        <v>9.3242847051399593</v>
      </c>
      <c r="AB1259">
        <f t="shared" si="102"/>
        <v>1.0937281550088199E-5</v>
      </c>
      <c r="AD1259">
        <f>AA1259*$C$28</f>
        <v>5.2568150021910345</v>
      </c>
      <c r="AF1259">
        <f>(Q1259-X1259)/AD1259+X1259</f>
        <v>1.9400022072450856E-5</v>
      </c>
      <c r="AH1259">
        <f>Q1259/AF1259</f>
        <v>5.2568150021910345</v>
      </c>
      <c r="AK1259" s="2"/>
      <c r="AT1259" s="1"/>
    </row>
    <row r="1260" spans="6:46" x14ac:dyDescent="0.35">
      <c r="F1260" s="4">
        <v>44249.416666666664</v>
      </c>
      <c r="H1260">
        <v>11.5</v>
      </c>
      <c r="I1260">
        <v>12.054166666666699</v>
      </c>
      <c r="K1260" s="2">
        <v>6.3481062660804697E-5</v>
      </c>
      <c r="L1260">
        <v>1.44231443419306E-4</v>
      </c>
      <c r="N1260">
        <f t="shared" si="98"/>
        <v>4.4436743862563288E-5</v>
      </c>
      <c r="O1260" s="2">
        <f t="shared" si="99"/>
        <v>4.3269433025791807E-5</v>
      </c>
      <c r="Q1260">
        <f>N1260+O1260</f>
        <v>8.7706176888355095E-5</v>
      </c>
      <c r="S1260">
        <f>IF(H1260&gt;$B$5,$B$5,($B$3 - $B$5)*(($B$5-H1260)/($B$5-$B$6))^(1/$B$2)+$B$5)</f>
        <v>31.333333333333332</v>
      </c>
      <c r="T1260">
        <f>K1260*S1260</f>
        <v>1.9890732967052138E-3</v>
      </c>
      <c r="U1260" s="3">
        <f>S1260*N1260/Q1260+$B$7*O1260/Q1260</f>
        <v>43.00917287631809</v>
      </c>
      <c r="V1260">
        <f>IF(U1260-H1260&lt;=10,10,U1260-H1260)</f>
        <v>31.50917287631809</v>
      </c>
      <c r="X1260">
        <f t="shared" si="100"/>
        <v>0</v>
      </c>
      <c r="Y1260">
        <f t="shared" si="101"/>
        <v>1</v>
      </c>
      <c r="AA1260">
        <f>((Y1260*V1260)+H1260+273)/(Y1260*V1260)</f>
        <v>10.029116731078229</v>
      </c>
      <c r="AB1260">
        <f t="shared" si="102"/>
        <v>8.7451546571963989E-6</v>
      </c>
      <c r="AD1260">
        <f>AA1260*$C$28</f>
        <v>5.6541829167437232</v>
      </c>
      <c r="AF1260">
        <f>(Q1260-X1260)/AD1260+X1260</f>
        <v>1.5511733203506899E-5</v>
      </c>
      <c r="AH1260">
        <f>Q1260/AF1260</f>
        <v>5.6541829167437232</v>
      </c>
      <c r="AK1260" s="2"/>
      <c r="AT1260" s="1"/>
    </row>
    <row r="1261" spans="6:46" x14ac:dyDescent="0.35">
      <c r="F1261" s="4">
        <v>44249.458333333336</v>
      </c>
      <c r="H1261">
        <v>12.3</v>
      </c>
      <c r="I1261">
        <v>12.054166666666699</v>
      </c>
      <c r="K1261" s="2">
        <v>5.8363587359933697E-5</v>
      </c>
      <c r="L1261">
        <v>1.3481628812358801E-4</v>
      </c>
      <c r="N1261">
        <f t="shared" si="98"/>
        <v>4.0854511151953587E-5</v>
      </c>
      <c r="O1261" s="2">
        <f t="shared" si="99"/>
        <v>4.0444886437076405E-5</v>
      </c>
      <c r="Q1261">
        <f>N1261+O1261</f>
        <v>8.1299397589029986E-5</v>
      </c>
      <c r="S1261">
        <f>IF(H1261&gt;$B$5,$B$5,($B$3 - $B$5)*(($B$5-H1261)/($B$5-$B$6))^(1/$B$2)+$B$5)</f>
        <v>30.266666666666666</v>
      </c>
      <c r="T1261">
        <f>K1261*S1261</f>
        <v>1.7664712440939932E-3</v>
      </c>
      <c r="U1261" s="3">
        <f>S1261*N1261/Q1261+$B$7*O1261/Q1261</f>
        <v>42.571024233173439</v>
      </c>
      <c r="V1261">
        <f>IF(U1261-H1261&lt;=10,10,U1261-H1261)</f>
        <v>30.271024233173438</v>
      </c>
      <c r="X1261">
        <f t="shared" si="100"/>
        <v>0</v>
      </c>
      <c r="Y1261">
        <f t="shared" si="101"/>
        <v>1</v>
      </c>
      <c r="AA1261">
        <f>((Y1261*V1261)+H1261+273)/(Y1261*V1261)</f>
        <v>10.424854534236246</v>
      </c>
      <c r="AB1261">
        <f t="shared" si="102"/>
        <v>7.7986121841829806E-6</v>
      </c>
      <c r="AD1261">
        <f>AA1261*$C$28</f>
        <v>5.8772906924456407</v>
      </c>
      <c r="AF1261">
        <f>(Q1261-X1261)/AD1261+X1261</f>
        <v>1.3832801854352371E-5</v>
      </c>
      <c r="AH1261">
        <f>Q1261/AF1261</f>
        <v>5.8772906924456407</v>
      </c>
      <c r="AK1261" s="2"/>
      <c r="AT1261" s="1"/>
    </row>
    <row r="1262" spans="6:46" x14ac:dyDescent="0.35">
      <c r="F1262" s="4">
        <v>44249.5</v>
      </c>
      <c r="H1262">
        <v>13</v>
      </c>
      <c r="I1262">
        <v>12.054166666666699</v>
      </c>
      <c r="K1262" s="2">
        <v>5.4342713909249299E-5</v>
      </c>
      <c r="L1262">
        <v>1.3167749859394599E-4</v>
      </c>
      <c r="N1262">
        <f t="shared" si="98"/>
        <v>3.8039899736474506E-5</v>
      </c>
      <c r="O1262" s="2">
        <f t="shared" si="99"/>
        <v>3.9503249578183801E-5</v>
      </c>
      <c r="Q1262">
        <f>N1262+O1262</f>
        <v>7.7543149314658307E-5</v>
      </c>
      <c r="S1262">
        <f>IF(H1262&gt;$B$5,$B$5,($B$3 - $B$5)*(($B$5-H1262)/($B$5-$B$6))^(1/$B$2)+$B$5)</f>
        <v>29.333333333333336</v>
      </c>
      <c r="T1262">
        <f>K1262*S1262</f>
        <v>1.5940529413379797E-3</v>
      </c>
      <c r="U1262" s="3">
        <f>S1262*N1262/Q1262+$B$7*O1262/Q1262</f>
        <v>42.408849973224562</v>
      </c>
      <c r="V1262">
        <f>IF(U1262-H1262&lt;=10,10,U1262-H1262)</f>
        <v>29.408849973224562</v>
      </c>
      <c r="X1262">
        <f t="shared" si="100"/>
        <v>0</v>
      </c>
      <c r="Y1262">
        <f t="shared" si="101"/>
        <v>1</v>
      </c>
      <c r="AA1262">
        <f>((Y1262*V1262)+H1262+273)/(Y1262*V1262)</f>
        <v>10.724963752761164</v>
      </c>
      <c r="AB1262">
        <f t="shared" si="102"/>
        <v>7.2301549079543197E-6</v>
      </c>
      <c r="AD1262">
        <f>AA1262*$C$28</f>
        <v>6.0464852947262822</v>
      </c>
      <c r="AF1262">
        <f>(Q1262-X1262)/AD1262+X1262</f>
        <v>1.282449977713352E-5</v>
      </c>
      <c r="AH1262">
        <f>Q1262/AF1262</f>
        <v>6.0464852947262822</v>
      </c>
      <c r="AK1262" s="2"/>
      <c r="AT1262" s="1"/>
    </row>
    <row r="1263" spans="6:46" x14ac:dyDescent="0.35">
      <c r="F1263" s="4">
        <v>44249.541666666664</v>
      </c>
      <c r="H1263">
        <v>14</v>
      </c>
      <c r="I1263">
        <v>12.054166666666699</v>
      </c>
      <c r="K1263" s="2">
        <v>5.2880578109000499E-5</v>
      </c>
      <c r="L1263">
        <v>1.3167749859394599E-4</v>
      </c>
      <c r="N1263">
        <f t="shared" si="98"/>
        <v>3.7016404676300349E-5</v>
      </c>
      <c r="O1263" s="2">
        <f t="shared" si="99"/>
        <v>3.9503249578183801E-5</v>
      </c>
      <c r="Q1263">
        <f>N1263+O1263</f>
        <v>7.6519654254484157E-5</v>
      </c>
      <c r="S1263">
        <f>IF(H1263&gt;$B$5,$B$5,($B$3 - $B$5)*(($B$5-H1263)/($B$5-$B$6))^(1/$B$2)+$B$5)</f>
        <v>28</v>
      </c>
      <c r="T1263">
        <f>K1263*S1263</f>
        <v>1.480656187052014E-3</v>
      </c>
      <c r="U1263" s="3">
        <f>S1263*N1263/Q1263+$B$7*O1263/Q1263</f>
        <v>41.938742261743286</v>
      </c>
      <c r="V1263">
        <f>IF(U1263-H1263&lt;=10,10,U1263-H1263)</f>
        <v>27.938742261743286</v>
      </c>
      <c r="X1263">
        <f t="shared" si="100"/>
        <v>0</v>
      </c>
      <c r="Y1263">
        <f t="shared" si="101"/>
        <v>1</v>
      </c>
      <c r="AA1263">
        <f>((Y1263*V1263)+H1263+273)/(Y1263*V1263)</f>
        <v>11.272473875568519</v>
      </c>
      <c r="AB1263">
        <f t="shared" si="102"/>
        <v>6.7881864353067704E-6</v>
      </c>
      <c r="AD1263">
        <f>AA1263*$C$28</f>
        <v>6.3551587767617015</v>
      </c>
      <c r="AF1263">
        <f>(Q1263-X1263)/AD1263+X1263</f>
        <v>1.2040557434109471E-5</v>
      </c>
      <c r="AH1263">
        <f>Q1263/AF1263</f>
        <v>6.3551587767617015</v>
      </c>
      <c r="AK1263" s="2"/>
      <c r="AT1263" s="1"/>
    </row>
    <row r="1264" spans="6:46" x14ac:dyDescent="0.35">
      <c r="F1264" s="4">
        <v>44249.583333333336</v>
      </c>
      <c r="H1264">
        <v>15.5</v>
      </c>
      <c r="I1264">
        <v>12.054166666666699</v>
      </c>
      <c r="K1264" s="2">
        <v>5.4708247859311497E-5</v>
      </c>
      <c r="L1264">
        <v>1.19125009720435E-4</v>
      </c>
      <c r="N1264">
        <f t="shared" si="98"/>
        <v>3.8295773501518043E-5</v>
      </c>
      <c r="O1264" s="2">
        <f t="shared" si="99"/>
        <v>3.5737502916130507E-5</v>
      </c>
      <c r="Q1264">
        <f>N1264+O1264</f>
        <v>7.403327641764855E-5</v>
      </c>
      <c r="S1264">
        <f>IF(H1264&gt;$B$5,$B$5,($B$3 - $B$5)*(($B$5-H1264)/($B$5-$B$6))^(1/$B$2)+$B$5)</f>
        <v>26</v>
      </c>
      <c r="T1264">
        <f>K1264*S1264</f>
        <v>1.422414444342099E-3</v>
      </c>
      <c r="U1264" s="3">
        <f>S1264*N1264/Q1264+$B$7*O1264/Q1264</f>
        <v>39.998942566328509</v>
      </c>
      <c r="V1264">
        <f>IF(U1264-H1264&lt;=10,10,U1264-H1264)</f>
        <v>24.498942566328509</v>
      </c>
      <c r="X1264">
        <f t="shared" si="100"/>
        <v>0</v>
      </c>
      <c r="Y1264">
        <f t="shared" si="101"/>
        <v>1</v>
      </c>
      <c r="AA1264">
        <f>((Y1264*V1264)+H1264+273)/(Y1264*V1264)</f>
        <v>12.776018463609777</v>
      </c>
      <c r="AB1264">
        <f t="shared" si="102"/>
        <v>5.7947064360089343E-6</v>
      </c>
      <c r="AD1264">
        <f>AA1264*$C$28</f>
        <v>7.2028222701899391</v>
      </c>
      <c r="AF1264">
        <f>(Q1264-X1264)/AD1264+X1264</f>
        <v>1.0278370566499663E-5</v>
      </c>
      <c r="AH1264">
        <f>Q1264/AF1264</f>
        <v>7.2028222701899391</v>
      </c>
      <c r="AK1264" s="2"/>
      <c r="AT1264" s="1"/>
    </row>
    <row r="1265" spans="6:46" x14ac:dyDescent="0.35">
      <c r="F1265" s="4">
        <v>44249.625</v>
      </c>
      <c r="H1265">
        <v>16.100000000000001</v>
      </c>
      <c r="I1265">
        <v>12.054166666666699</v>
      </c>
      <c r="K1265" s="2">
        <v>5.7632519459809301E-5</v>
      </c>
      <c r="L1265">
        <v>1.0657203552964101E-4</v>
      </c>
      <c r="N1265">
        <f t="shared" si="98"/>
        <v>4.0342763621866506E-5</v>
      </c>
      <c r="O1265" s="2">
        <f t="shared" si="99"/>
        <v>3.1971610658892304E-5</v>
      </c>
      <c r="Q1265">
        <f>N1265+O1265</f>
        <v>7.231437428075881E-5</v>
      </c>
      <c r="S1265">
        <f>IF(H1265&gt;$B$5,$B$5,($B$3 - $B$5)*(($B$5-H1265)/($B$5-$B$6))^(1/$B$2)+$B$5)</f>
        <v>25.199999999999996</v>
      </c>
      <c r="T1265">
        <f>K1265*S1265</f>
        <v>1.4523394903871942E-3</v>
      </c>
      <c r="U1265" s="3">
        <f>S1265*N1265/Q1265+$B$7*O1265/Q1265</f>
        <v>38.3751675529397</v>
      </c>
      <c r="V1265">
        <f>IF(U1265-H1265&lt;=10,10,U1265-H1265)</f>
        <v>22.275167552939699</v>
      </c>
      <c r="X1265">
        <f t="shared" si="100"/>
        <v>0</v>
      </c>
      <c r="Y1265">
        <f t="shared" si="101"/>
        <v>1</v>
      </c>
      <c r="AA1265">
        <f>((Y1265*V1265)+H1265+273)/(Y1265*V1265)</f>
        <v>13.978578020251385</v>
      </c>
      <c r="AB1265">
        <f t="shared" si="102"/>
        <v>5.1732282193506215E-6</v>
      </c>
      <c r="AD1265">
        <f>AA1265*$C$28</f>
        <v>7.8807973983943622</v>
      </c>
      <c r="AF1265">
        <f>(Q1265-X1265)/AD1265+X1265</f>
        <v>9.176022504460294E-6</v>
      </c>
      <c r="AH1265">
        <f>Q1265/AF1265</f>
        <v>7.8807973983943631</v>
      </c>
      <c r="AK1265" s="2"/>
      <c r="AT1265" s="1"/>
    </row>
    <row r="1266" spans="6:46" x14ac:dyDescent="0.35">
      <c r="F1266" s="4">
        <v>44249.666666666664</v>
      </c>
      <c r="H1266">
        <v>16</v>
      </c>
      <c r="I1266">
        <v>12.054166666666699</v>
      </c>
      <c r="K1266" s="2">
        <v>6.2384460810618102E-5</v>
      </c>
      <c r="L1266" s="2">
        <v>9.4018940009526307E-5</v>
      </c>
      <c r="N1266">
        <f t="shared" si="98"/>
        <v>4.3669122567432669E-5</v>
      </c>
      <c r="O1266" s="2">
        <f t="shared" si="99"/>
        <v>2.8205682002857897E-5</v>
      </c>
      <c r="Q1266">
        <f>N1266+O1266</f>
        <v>7.1874804570290569E-5</v>
      </c>
      <c r="S1266">
        <f>IF(H1266&gt;$B$5,$B$5,($B$3 - $B$5)*(($B$5-H1266)/($B$5-$B$6))^(1/$B$2)+$B$5)</f>
        <v>25.333333333333332</v>
      </c>
      <c r="T1266">
        <f>K1266*S1266</f>
        <v>1.5804063405356586E-3</v>
      </c>
      <c r="U1266" s="3">
        <f>S1266*N1266/Q1266+$B$7*O1266/Q1266</f>
        <v>36.97536242944669</v>
      </c>
      <c r="V1266">
        <f>IF(U1266-H1266&lt;=10,10,U1266-H1266)</f>
        <v>20.97536242944669</v>
      </c>
      <c r="X1266">
        <f t="shared" si="100"/>
        <v>0</v>
      </c>
      <c r="Y1266">
        <f t="shared" si="101"/>
        <v>1</v>
      </c>
      <c r="AA1266">
        <f>((Y1266*V1266)+H1266+273)/(Y1266*V1266)</f>
        <v>14.778069436086666</v>
      </c>
      <c r="AB1266">
        <f t="shared" si="102"/>
        <v>4.8636125903414022E-6</v>
      </c>
      <c r="AD1266">
        <f>AA1266*$C$28</f>
        <v>8.3315320769020982</v>
      </c>
      <c r="AF1266">
        <f>(Q1266-X1266)/AD1266+X1266</f>
        <v>8.6268412468281188E-6</v>
      </c>
      <c r="AH1266">
        <f>Q1266/AF1266</f>
        <v>8.3315320769020982</v>
      </c>
      <c r="AK1266" s="2"/>
      <c r="AL1266" s="2"/>
      <c r="AT1266" s="1"/>
    </row>
    <row r="1267" spans="6:46" x14ac:dyDescent="0.35">
      <c r="F1267" s="4">
        <v>44249.708333333336</v>
      </c>
      <c r="H1267">
        <v>15.1</v>
      </c>
      <c r="I1267">
        <v>12.054166666666699</v>
      </c>
      <c r="K1267" s="2">
        <v>6.9695139811862394E-5</v>
      </c>
      <c r="L1267">
        <v>1.3795386436002199E-4</v>
      </c>
      <c r="N1267">
        <f t="shared" si="98"/>
        <v>4.8786597868303676E-5</v>
      </c>
      <c r="O1267" s="2">
        <f t="shared" si="99"/>
        <v>4.1386159308006606E-5</v>
      </c>
      <c r="Q1267">
        <f>N1267+O1267</f>
        <v>9.0172757176310275E-5</v>
      </c>
      <c r="S1267">
        <f>IF(H1267&gt;$B$5,$B$5,($B$3 - $B$5)*(($B$5-H1267)/($B$5-$B$6))^(1/$B$2)+$B$5)</f>
        <v>26.533333333333335</v>
      </c>
      <c r="T1267">
        <f>K1267*S1267</f>
        <v>1.8492443763414156E-3</v>
      </c>
      <c r="U1267" s="3">
        <f>S1267*N1267/Q1267+$B$7*O1267/Q1267</f>
        <v>39.598543254008788</v>
      </c>
      <c r="V1267">
        <f>IF(U1267-H1267&lt;=10,10,U1267-H1267)</f>
        <v>24.498543254008787</v>
      </c>
      <c r="X1267">
        <f t="shared" si="100"/>
        <v>0</v>
      </c>
      <c r="Y1267">
        <f t="shared" si="101"/>
        <v>1</v>
      </c>
      <c r="AA1267">
        <f>((Y1267*V1267)+H1267+273)/(Y1267*V1267)</f>
        <v>12.759882904582792</v>
      </c>
      <c r="AB1267">
        <f t="shared" si="102"/>
        <v>7.0668953508910468E-6</v>
      </c>
      <c r="AD1267">
        <f>AA1267*$C$28</f>
        <v>7.193725417032395</v>
      </c>
      <c r="AF1267">
        <f>(Q1267-X1267)/AD1267+X1267</f>
        <v>1.2534917855331342E-5</v>
      </c>
      <c r="AH1267">
        <f>Q1267/AF1267</f>
        <v>7.193725417032395</v>
      </c>
      <c r="AK1267" s="2"/>
      <c r="AT1267" s="1"/>
    </row>
    <row r="1268" spans="6:46" x14ac:dyDescent="0.35">
      <c r="F1268" s="4">
        <v>44249.75</v>
      </c>
      <c r="H1268">
        <v>14.1</v>
      </c>
      <c r="I1268">
        <v>12.054166666666699</v>
      </c>
      <c r="K1268" s="2">
        <v>7.4812615112733401E-5</v>
      </c>
      <c r="L1268">
        <v>1.6619811695396899E-4</v>
      </c>
      <c r="N1268">
        <f t="shared" si="98"/>
        <v>5.2368830578913376E-5</v>
      </c>
      <c r="O1268" s="2">
        <f t="shared" si="99"/>
        <v>4.9859435086190706E-5</v>
      </c>
      <c r="Q1268">
        <f>N1268+O1268</f>
        <v>1.0222826566510409E-4</v>
      </c>
      <c r="S1268">
        <f>IF(H1268&gt;$B$5,$B$5,($B$3 - $B$5)*(($B$5-H1268)/($B$5-$B$6))^(1/$B$2)+$B$5)</f>
        <v>27.866666666666667</v>
      </c>
      <c r="T1268">
        <f>K1268*S1268</f>
        <v>2.0847782078081706E-3</v>
      </c>
      <c r="U1268" s="3">
        <f>S1268*N1268/Q1268+$B$7*O1268/Q1268</f>
        <v>41.10031259818625</v>
      </c>
      <c r="V1268">
        <f>IF(U1268-H1268&lt;=10,10,U1268-H1268)</f>
        <v>27.000312598186248</v>
      </c>
      <c r="X1268">
        <f t="shared" si="100"/>
        <v>0</v>
      </c>
      <c r="Y1268">
        <f t="shared" si="101"/>
        <v>1</v>
      </c>
      <c r="AA1268">
        <f>((Y1268*V1268)+H1268+273)/(Y1268*V1268)</f>
        <v>11.633210225102578</v>
      </c>
      <c r="AB1268">
        <f t="shared" si="102"/>
        <v>8.7876229937384004E-6</v>
      </c>
      <c r="AD1268">
        <f>AA1268*$C$28</f>
        <v>6.5585335464124972</v>
      </c>
      <c r="AF1268">
        <f>(Q1268-X1268)/AD1268+X1268</f>
        <v>1.5587061488924261E-5</v>
      </c>
      <c r="AH1268">
        <f>Q1268/AF1268</f>
        <v>6.5585335464124972</v>
      </c>
      <c r="AK1268" s="2"/>
      <c r="AT1268" s="1"/>
    </row>
    <row r="1269" spans="6:46" x14ac:dyDescent="0.35">
      <c r="F1269" s="4">
        <v>44249.791666666664</v>
      </c>
      <c r="H1269">
        <v>12.5</v>
      </c>
      <c r="I1269">
        <v>12.054166666666699</v>
      </c>
      <c r="K1269" s="2">
        <v>7.9686401113562906E-5</v>
      </c>
      <c r="L1269">
        <v>1.9758115907755799E-4</v>
      </c>
      <c r="N1269">
        <f t="shared" si="98"/>
        <v>5.5780480779494027E-5</v>
      </c>
      <c r="O1269" s="2">
        <f t="shared" si="99"/>
        <v>5.9274347723267405E-5</v>
      </c>
      <c r="Q1269">
        <f>N1269+O1269</f>
        <v>1.1505482850276143E-4</v>
      </c>
      <c r="S1269">
        <f>IF(H1269&gt;$B$5,$B$5,($B$3 - $B$5)*(($B$5-H1269)/($B$5-$B$6))^(1/$B$2)+$B$5)</f>
        <v>30</v>
      </c>
      <c r="T1269">
        <f>K1269*S1269</f>
        <v>2.390592033406887E-3</v>
      </c>
      <c r="U1269" s="3">
        <f>S1269*N1269/Q1269+$B$7*O1269/Q1269</f>
        <v>42.879587170442996</v>
      </c>
      <c r="V1269">
        <f>IF(U1269-H1269&lt;=10,10,U1269-H1269)</f>
        <v>30.379587170442996</v>
      </c>
      <c r="X1269">
        <f t="shared" si="100"/>
        <v>0</v>
      </c>
      <c r="Y1269">
        <f t="shared" si="101"/>
        <v>1</v>
      </c>
      <c r="AA1269">
        <f>((Y1269*V1269)+H1269+273)/(Y1269*V1269)</f>
        <v>10.397757724560838</v>
      </c>
      <c r="AB1269">
        <f t="shared" si="102"/>
        <v>1.1065350006279446E-5</v>
      </c>
      <c r="AD1269">
        <f>AA1269*$C$28</f>
        <v>5.8620141409333648</v>
      </c>
      <c r="AF1269">
        <f>(Q1269-X1269)/AD1269+X1269</f>
        <v>1.9627183718195896E-5</v>
      </c>
      <c r="AH1269">
        <f>Q1269/AF1269</f>
        <v>5.8620141409333639</v>
      </c>
      <c r="AK1269" s="2"/>
      <c r="AT1269" s="1"/>
    </row>
    <row r="1270" spans="6:46" x14ac:dyDescent="0.35">
      <c r="F1270" s="4">
        <v>44249.833333333336</v>
      </c>
      <c r="H1270">
        <v>12.8</v>
      </c>
      <c r="I1270">
        <v>12.054166666666699</v>
      </c>
      <c r="K1270" s="2">
        <v>8.2976206664122799E-5</v>
      </c>
      <c r="L1270">
        <v>1.6306054071753501E-4</v>
      </c>
      <c r="N1270">
        <f t="shared" si="98"/>
        <v>5.8083344664885953E-5</v>
      </c>
      <c r="O1270" s="2">
        <f t="shared" si="99"/>
        <v>4.8918162215260513E-5</v>
      </c>
      <c r="Q1270">
        <f>N1270+O1270</f>
        <v>1.0700150688014646E-4</v>
      </c>
      <c r="S1270">
        <f>IF(H1270&gt;$B$5,$B$5,($B$3 - $B$5)*(($B$5-H1270)/($B$5-$B$6))^(1/$B$2)+$B$5)</f>
        <v>29.599999999999998</v>
      </c>
      <c r="T1270">
        <f>K1270*S1270</f>
        <v>2.4560957172580348E-3</v>
      </c>
      <c r="U1270" s="3">
        <f>S1270*N1270/Q1270+$B$7*O1270/Q1270</f>
        <v>41.212185253235532</v>
      </c>
      <c r="V1270">
        <f>IF(U1270-H1270&lt;=10,10,U1270-H1270)</f>
        <v>28.412185253235531</v>
      </c>
      <c r="X1270">
        <f t="shared" si="100"/>
        <v>0</v>
      </c>
      <c r="Y1270">
        <f t="shared" si="101"/>
        <v>1</v>
      </c>
      <c r="AA1270">
        <f>((Y1270*V1270)+H1270+273)/(Y1270*V1270)</f>
        <v>11.059064357517293</v>
      </c>
      <c r="AB1270">
        <f t="shared" si="102"/>
        <v>9.6754574728026796E-6</v>
      </c>
      <c r="AD1270">
        <f>AA1270*$C$28</f>
        <v>6.2348434505379506</v>
      </c>
      <c r="AF1270">
        <f>(Q1270-X1270)/AD1270+X1270</f>
        <v>1.7161859432238708E-5</v>
      </c>
      <c r="AH1270">
        <f>Q1270/AF1270</f>
        <v>6.2348434505379506</v>
      </c>
      <c r="AK1270" s="2"/>
      <c r="AT1270" s="1"/>
    </row>
    <row r="1271" spans="6:46" x14ac:dyDescent="0.35">
      <c r="F1271" s="4">
        <v>44249.875</v>
      </c>
      <c r="H1271">
        <v>11.1</v>
      </c>
      <c r="I1271">
        <v>12.054166666666699</v>
      </c>
      <c r="K1271" s="2">
        <v>8.5169410364496206E-5</v>
      </c>
      <c r="L1271">
        <v>1.6306054071753501E-4</v>
      </c>
      <c r="N1271">
        <f t="shared" si="98"/>
        <v>5.961858725514734E-5</v>
      </c>
      <c r="O1271" s="2">
        <f t="shared" si="99"/>
        <v>4.8918162215260513E-5</v>
      </c>
      <c r="Q1271">
        <f>N1271+O1271</f>
        <v>1.0853674947040786E-4</v>
      </c>
      <c r="S1271">
        <f>IF(H1271&gt;$B$5,$B$5,($B$3 - $B$5)*(($B$5-H1271)/($B$5-$B$6))^(1/$B$2)+$B$5)</f>
        <v>31.866666666666667</v>
      </c>
      <c r="T1271">
        <f>K1271*S1271</f>
        <v>2.7140652102819458E-3</v>
      </c>
      <c r="U1271" s="3">
        <f>S1271*N1271/Q1271+$B$7*O1271/Q1271</f>
        <v>42.292998375524689</v>
      </c>
      <c r="V1271">
        <f>IF(U1271-H1271&lt;=10,10,U1271-H1271)</f>
        <v>31.192998375524688</v>
      </c>
      <c r="X1271">
        <f t="shared" si="100"/>
        <v>0</v>
      </c>
      <c r="Y1271">
        <f t="shared" si="101"/>
        <v>1</v>
      </c>
      <c r="AA1271">
        <f>((Y1271*V1271)+H1271+273)/(Y1271*V1271)</f>
        <v>10.107813124592619</v>
      </c>
      <c r="AB1271">
        <f t="shared" si="102"/>
        <v>1.0737906224872186E-5</v>
      </c>
      <c r="AD1271">
        <f>AA1271*$C$28</f>
        <v>5.6985501143494259</v>
      </c>
      <c r="AF1271">
        <f>(Q1271-X1271)/AD1271+X1271</f>
        <v>1.904637974440257E-5</v>
      </c>
      <c r="AH1271">
        <f>Q1271/AF1271</f>
        <v>5.6985501143494259</v>
      </c>
      <c r="AK1271" s="2"/>
      <c r="AT1271" s="1"/>
    </row>
    <row r="1272" spans="6:46" x14ac:dyDescent="0.35">
      <c r="F1272" s="4">
        <v>44249.916666666664</v>
      </c>
      <c r="H1272">
        <v>11.9</v>
      </c>
      <c r="I1272">
        <v>12.054166666666699</v>
      </c>
      <c r="K1272" s="2">
        <v>8.5169410364496206E-5</v>
      </c>
      <c r="L1272">
        <v>1.2540113282786999E-4</v>
      </c>
      <c r="N1272">
        <f t="shared" si="98"/>
        <v>5.961858725514734E-5</v>
      </c>
      <c r="O1272" s="2">
        <f t="shared" si="99"/>
        <v>3.7620339848361003E-5</v>
      </c>
      <c r="Q1272">
        <f>N1272+O1272</f>
        <v>9.7238927103508336E-5</v>
      </c>
      <c r="S1272">
        <f>IF(H1272&gt;$B$5,$B$5,($B$3 - $B$5)*(($B$5-H1272)/($B$5-$B$6))^(1/$B$2)+$B$5)</f>
        <v>30.799999999999997</v>
      </c>
      <c r="T1272">
        <f>K1272*S1272</f>
        <v>2.6232178392264827E-3</v>
      </c>
      <c r="U1272" s="3">
        <f>S1272*N1272/Q1272+$B$7*O1272/Q1272</f>
        <v>40.162631319052153</v>
      </c>
      <c r="V1272">
        <f>IF(U1272-H1272&lt;=10,10,U1272-H1272)</f>
        <v>28.262631319052154</v>
      </c>
      <c r="X1272">
        <f t="shared" si="100"/>
        <v>0</v>
      </c>
      <c r="Y1272">
        <f t="shared" si="101"/>
        <v>1</v>
      </c>
      <c r="AA1272">
        <f>((Y1272*V1272)+H1272+273)/(Y1272*V1272)</f>
        <v>11.080448518179754</v>
      </c>
      <c r="AB1272">
        <f t="shared" si="102"/>
        <v>8.7757212123649941E-6</v>
      </c>
      <c r="AD1272">
        <f>AA1272*$C$28</f>
        <v>6.2468993433098348</v>
      </c>
      <c r="AF1272">
        <f>(Q1272-X1272)/AD1272+X1272</f>
        <v>1.5565950683621487E-5</v>
      </c>
      <c r="AH1272">
        <f>Q1272/AF1272</f>
        <v>6.2468993433098348</v>
      </c>
      <c r="AK1272" s="2"/>
      <c r="AT1272" s="1"/>
    </row>
    <row r="1273" spans="6:46" x14ac:dyDescent="0.35">
      <c r="F1273" s="4">
        <v>44249.958333333336</v>
      </c>
      <c r="H1273">
        <v>10.7</v>
      </c>
      <c r="I1273">
        <v>12.054166666666699</v>
      </c>
      <c r="K1273" s="2">
        <v>8.5900478264620603E-5</v>
      </c>
      <c r="L1273" s="2">
        <v>9.7157122892564402E-5</v>
      </c>
      <c r="N1273">
        <f t="shared" si="98"/>
        <v>6.0130334785234415E-5</v>
      </c>
      <c r="O1273" s="2">
        <f t="shared" si="99"/>
        <v>2.9147136867769326E-5</v>
      </c>
      <c r="Q1273">
        <f>N1273+O1273</f>
        <v>8.9277471653003741E-5</v>
      </c>
      <c r="S1273">
        <f>IF(H1273&gt;$B$5,$B$5,($B$3 - $B$5)*(($B$5-H1273)/($B$5-$B$6))^(1/$B$2)+$B$5)</f>
        <v>32.4</v>
      </c>
      <c r="T1273">
        <f>K1273*S1273</f>
        <v>2.7831754957737074E-3</v>
      </c>
      <c r="U1273" s="3">
        <f>S1273*N1273/Q1273+$B$7*O1273/Q1273</f>
        <v>39.77840443972098</v>
      </c>
      <c r="V1273">
        <f>IF(U1273-H1273&lt;=10,10,U1273-H1273)</f>
        <v>29.07840443972098</v>
      </c>
      <c r="X1273">
        <f t="shared" si="100"/>
        <v>0</v>
      </c>
      <c r="Y1273">
        <f t="shared" si="101"/>
        <v>1</v>
      </c>
      <c r="AA1273">
        <f>((Y1273*V1273)+H1273+273)/(Y1273*V1273)</f>
        <v>10.756381254965524</v>
      </c>
      <c r="AB1273">
        <f t="shared" si="102"/>
        <v>8.2999541887556402E-6</v>
      </c>
      <c r="AD1273">
        <f>AA1273*$C$28</f>
        <v>6.0641977522650574</v>
      </c>
      <c r="AF1273">
        <f>(Q1273-X1273)/AD1273+X1273</f>
        <v>1.4722058102352852E-5</v>
      </c>
      <c r="AH1273">
        <f>Q1273/AF1273</f>
        <v>6.0641977522650574</v>
      </c>
      <c r="AK1273" s="2"/>
      <c r="AL1273" s="2"/>
      <c r="AT1273" s="1"/>
    </row>
    <row r="1274" spans="6:46" x14ac:dyDescent="0.35">
      <c r="F1274" s="4">
        <v>44250</v>
      </c>
      <c r="H1274">
        <v>12.1</v>
      </c>
      <c r="I1274">
        <v>14.0583333333333</v>
      </c>
      <c r="K1274" s="2">
        <v>5.3367956709083401E-5</v>
      </c>
      <c r="L1274" s="2">
        <v>3.7530556150953302E-5</v>
      </c>
      <c r="N1274">
        <f t="shared" si="98"/>
        <v>3.7357569696358381E-5</v>
      </c>
      <c r="O1274" s="2">
        <f t="shared" si="99"/>
        <v>1.1259166845285992E-5</v>
      </c>
      <c r="Q1274">
        <f>N1274+O1274</f>
        <v>4.8616736541644376E-5</v>
      </c>
      <c r="S1274">
        <f>IF(H1274&gt;$B$5,$B$5,($B$3 - $B$5)*(($B$5-H1274)/($B$5-$B$6))^(1/$B$2)+$B$5)</f>
        <v>30.533333333333335</v>
      </c>
      <c r="T1274">
        <f>K1274*S1274</f>
        <v>1.6295016115173465E-3</v>
      </c>
      <c r="U1274" s="3">
        <f>S1274*N1274/Q1274+$B$7*O1274/Q1274</f>
        <v>36.199577136267948</v>
      </c>
      <c r="V1274">
        <f>IF(U1274-H1274&lt;=10,10,U1274-H1274)</f>
        <v>24.099577136267946</v>
      </c>
      <c r="X1274">
        <f t="shared" si="100"/>
        <v>0</v>
      </c>
      <c r="Y1274">
        <f t="shared" si="101"/>
        <v>1</v>
      </c>
      <c r="AA1274">
        <f>((Y1274*V1274)+H1274+273)/(Y1274*V1274)</f>
        <v>12.830083091829325</v>
      </c>
      <c r="AB1274">
        <f t="shared" si="102"/>
        <v>3.7892768264770886E-6</v>
      </c>
      <c r="AD1274">
        <f>AA1274*$C$28</f>
        <v>7.2333026510126883</v>
      </c>
      <c r="AF1274">
        <f>(Q1274-X1274)/AD1274+X1274</f>
        <v>6.7212363269270725E-6</v>
      </c>
      <c r="AH1274">
        <f>Q1274/AF1274</f>
        <v>7.2333026510126883</v>
      </c>
      <c r="AK1274" s="2"/>
      <c r="AL1274" s="2"/>
      <c r="AT1274" s="1"/>
    </row>
    <row r="1275" spans="6:46" x14ac:dyDescent="0.35">
      <c r="F1275" s="4">
        <v>44250.041666666664</v>
      </c>
      <c r="H1275">
        <v>12</v>
      </c>
      <c r="I1275">
        <v>14.0583333333333</v>
      </c>
      <c r="K1275" s="2">
        <v>5.4464558559270097E-5</v>
      </c>
      <c r="L1275" s="2">
        <v>1.56056199026532E-5</v>
      </c>
      <c r="N1275">
        <f t="shared" si="98"/>
        <v>3.8125190991489068E-5</v>
      </c>
      <c r="O1275" s="2">
        <f t="shared" si="99"/>
        <v>4.6816859707959604E-6</v>
      </c>
      <c r="Q1275">
        <f>N1275+O1275</f>
        <v>4.2806876962285027E-5</v>
      </c>
      <c r="S1275">
        <f>IF(H1275&gt;$B$5,$B$5,($B$3 - $B$5)*(($B$5-H1275)/($B$5-$B$6))^(1/$B$2)+$B$5)</f>
        <v>30.666666666666664</v>
      </c>
      <c r="T1275">
        <f>K1275*S1275</f>
        <v>1.6702464624842829E-3</v>
      </c>
      <c r="U1275" s="3">
        <f>S1275*N1275/Q1275+$B$7*O1275/Q1275</f>
        <v>33.327945259583835</v>
      </c>
      <c r="V1275">
        <f>IF(U1275-H1275&lt;=10,10,U1275-H1275)</f>
        <v>21.327945259583835</v>
      </c>
      <c r="X1275">
        <f t="shared" si="100"/>
        <v>0</v>
      </c>
      <c r="Y1275">
        <f t="shared" si="101"/>
        <v>1</v>
      </c>
      <c r="AA1275">
        <f>((Y1275*V1275)+H1275+273)/(Y1275*V1275)</f>
        <v>14.362749975735877</v>
      </c>
      <c r="AB1275">
        <f t="shared" si="102"/>
        <v>2.9804095340099945E-6</v>
      </c>
      <c r="AD1275">
        <f>AA1275*$C$28</f>
        <v>8.0973846179908104</v>
      </c>
      <c r="AF1275">
        <f>(Q1275-X1275)/AD1275+X1275</f>
        <v>5.2865065674633371E-6</v>
      </c>
      <c r="AH1275">
        <f>Q1275/AF1275</f>
        <v>8.0973846179908104</v>
      </c>
      <c r="AK1275" s="2"/>
      <c r="AL1275" s="2"/>
      <c r="AT1275" s="1"/>
    </row>
    <row r="1276" spans="6:46" x14ac:dyDescent="0.35">
      <c r="F1276" s="4">
        <v>44250.083333333336</v>
      </c>
      <c r="H1276">
        <v>12.7</v>
      </c>
      <c r="I1276">
        <v>14.0583333333333</v>
      </c>
      <c r="K1276" s="2">
        <v>5.7023296209705601E-5</v>
      </c>
      <c r="L1276" s="2">
        <v>3.0954506962448998E-6</v>
      </c>
      <c r="N1276">
        <f t="shared" si="98"/>
        <v>3.9916307346793918E-5</v>
      </c>
      <c r="O1276" s="2">
        <f t="shared" si="99"/>
        <v>9.2863520887347003E-7</v>
      </c>
      <c r="Q1276">
        <f>N1276+O1276</f>
        <v>4.084494255566739E-5</v>
      </c>
      <c r="S1276">
        <f>IF(H1276&gt;$B$5,$B$5,($B$3 - $B$5)*(($B$5-H1276)/($B$5-$B$6))^(1/$B$2)+$B$5)</f>
        <v>29.733333333333334</v>
      </c>
      <c r="T1276">
        <f>K1276*S1276</f>
        <v>1.69549267396858E-3</v>
      </c>
      <c r="U1276" s="3">
        <f>S1276*N1276/Q1276+$B$7*O1276/Q1276</f>
        <v>30.307786737094595</v>
      </c>
      <c r="V1276">
        <f>IF(U1276-H1276&lt;=10,10,U1276-H1276)</f>
        <v>17.607786737094596</v>
      </c>
      <c r="X1276">
        <f t="shared" si="100"/>
        <v>0</v>
      </c>
      <c r="Y1276">
        <f t="shared" si="101"/>
        <v>1</v>
      </c>
      <c r="AA1276">
        <f>((Y1276*V1276)+H1276+273)/(Y1276*V1276)</f>
        <v>17.225775803957884</v>
      </c>
      <c r="AB1276">
        <f t="shared" si="102"/>
        <v>2.3711525692957552E-6</v>
      </c>
      <c r="AD1276">
        <f>AA1276*$C$28</f>
        <v>9.7114920376367806</v>
      </c>
      <c r="AF1276">
        <f>(Q1276-X1276)/AD1276+X1276</f>
        <v>4.2058359722041952E-6</v>
      </c>
      <c r="AH1276">
        <f>Q1276/AF1276</f>
        <v>9.7114920376367806</v>
      </c>
      <c r="AK1276" s="2"/>
      <c r="AL1276" s="2"/>
      <c r="AT1276" s="1"/>
    </row>
    <row r="1277" spans="6:46" x14ac:dyDescent="0.35">
      <c r="F1277" s="4">
        <v>44250.125</v>
      </c>
      <c r="H1277">
        <v>12.9</v>
      </c>
      <c r="I1277">
        <v>14.0583333333333</v>
      </c>
      <c r="K1277" s="2">
        <v>5.9216499910078899E-5</v>
      </c>
      <c r="L1277" s="2">
        <v>6.2336942439434004E-6</v>
      </c>
      <c r="N1277">
        <f t="shared" si="98"/>
        <v>4.1451549937055225E-5</v>
      </c>
      <c r="O1277" s="2">
        <f t="shared" si="99"/>
        <v>1.8701082731830205E-6</v>
      </c>
      <c r="Q1277">
        <f>N1277+O1277</f>
        <v>4.3321658210238247E-5</v>
      </c>
      <c r="S1277">
        <f>IF(H1277&gt;$B$5,$B$5,($B$3 - $B$5)*(($B$5-H1277)/($B$5-$B$6))^(1/$B$2)+$B$5)</f>
        <v>29.466666666666669</v>
      </c>
      <c r="T1277">
        <f>K1277*S1277</f>
        <v>1.7449128640169916E-3</v>
      </c>
      <c r="U1277" s="3">
        <f>S1277*N1277/Q1277+$B$7*O1277/Q1277</f>
        <v>30.568888970274649</v>
      </c>
      <c r="V1277">
        <f>IF(U1277-H1277&lt;=10,10,U1277-H1277)</f>
        <v>17.668888970274651</v>
      </c>
      <c r="X1277">
        <f t="shared" si="100"/>
        <v>0</v>
      </c>
      <c r="Y1277">
        <f t="shared" si="101"/>
        <v>1</v>
      </c>
      <c r="AA1277">
        <f>((Y1277*V1277)+H1277+273)/(Y1277*V1277)</f>
        <v>17.180983449552791</v>
      </c>
      <c r="AB1277">
        <f t="shared" si="102"/>
        <v>2.5214888505911387E-6</v>
      </c>
      <c r="AD1277">
        <f>AA1277*$C$28</f>
        <v>9.6862391492848889</v>
      </c>
      <c r="AF1277">
        <f>(Q1277-X1277)/AD1277+X1277</f>
        <v>4.4724952112540578E-6</v>
      </c>
      <c r="AH1277">
        <f>Q1277/AF1277</f>
        <v>9.6862391492848889</v>
      </c>
      <c r="AK1277" s="2"/>
      <c r="AL1277" s="2"/>
      <c r="AT1277" s="1"/>
    </row>
    <row r="1278" spans="6:46" x14ac:dyDescent="0.35">
      <c r="F1278" s="4">
        <v>44250.166666666664</v>
      </c>
      <c r="H1278">
        <v>12.9</v>
      </c>
      <c r="I1278">
        <v>14.0583333333333</v>
      </c>
      <c r="K1278" s="2">
        <v>5.9947567810203302E-5</v>
      </c>
      <c r="L1278" s="2">
        <v>2.1882106998050199E-5</v>
      </c>
      <c r="N1278">
        <f t="shared" si="98"/>
        <v>4.1963297467142306E-5</v>
      </c>
      <c r="O1278" s="2">
        <f t="shared" si="99"/>
        <v>6.5646320994150608E-6</v>
      </c>
      <c r="Q1278">
        <f>N1278+O1278</f>
        <v>4.8527929566557366E-5</v>
      </c>
      <c r="S1278">
        <f>IF(H1278&gt;$B$5,$B$5,($B$3 - $B$5)*(($B$5-H1278)/($B$5-$B$6))^(1/$B$2)+$B$5)</f>
        <v>29.466666666666669</v>
      </c>
      <c r="T1278">
        <f>K1278*S1278</f>
        <v>1.7664549981406574E-3</v>
      </c>
      <c r="U1278" s="3">
        <f>S1278*N1278/Q1278+$B$7*O1278/Q1278</f>
        <v>32.92069697667965</v>
      </c>
      <c r="V1278">
        <f>IF(U1278-H1278&lt;=10,10,U1278-H1278)</f>
        <v>20.020696976679652</v>
      </c>
      <c r="X1278">
        <f t="shared" si="100"/>
        <v>0</v>
      </c>
      <c r="Y1278">
        <f t="shared" si="101"/>
        <v>1</v>
      </c>
      <c r="AA1278">
        <f>((Y1278*V1278)+H1278+273)/(Y1278*V1278)</f>
        <v>15.28022212878102</v>
      </c>
      <c r="AB1278">
        <f t="shared" si="102"/>
        <v>3.1758654525808706E-6</v>
      </c>
      <c r="AD1278">
        <f>AA1278*$C$28</f>
        <v>8.6146340940349688</v>
      </c>
      <c r="AF1278">
        <f>(Q1278-X1278)/AD1278+X1278</f>
        <v>5.6331968411937033E-6</v>
      </c>
      <c r="AH1278">
        <f>Q1278/AF1278</f>
        <v>8.6146340940349688</v>
      </c>
      <c r="AK1278" s="2"/>
      <c r="AL1278" s="2"/>
      <c r="AT1278" s="1"/>
    </row>
    <row r="1279" spans="6:46" x14ac:dyDescent="0.35">
      <c r="F1279" s="4">
        <v>44250.208333333336</v>
      </c>
      <c r="H1279">
        <v>12.5</v>
      </c>
      <c r="I1279">
        <v>14.0583333333333</v>
      </c>
      <c r="K1279" s="2">
        <v>5.9582033860141097E-5</v>
      </c>
      <c r="L1279" s="2">
        <v>8.4604148701770398E-5</v>
      </c>
      <c r="N1279">
        <f t="shared" si="98"/>
        <v>4.1707423702098769E-5</v>
      </c>
      <c r="O1279" s="2">
        <f t="shared" si="99"/>
        <v>2.5381244610531124E-5</v>
      </c>
      <c r="Q1279">
        <f>N1279+O1279</f>
        <v>6.7088668312629892E-5</v>
      </c>
      <c r="S1279">
        <f>IF(H1279&gt;$B$5,$B$5,($B$3 - $B$5)*(($B$5-H1279)/($B$5-$B$6))^(1/$B$2)+$B$5)</f>
        <v>30</v>
      </c>
      <c r="T1279">
        <f>K1279*S1279</f>
        <v>1.7874610158042329E-3</v>
      </c>
      <c r="U1279" s="3">
        <f>S1279*N1279/Q1279+$B$7*O1279/Q1279</f>
        <v>39.458096743050469</v>
      </c>
      <c r="V1279">
        <f>IF(U1279-H1279&lt;=10,10,U1279-H1279)</f>
        <v>26.958096743050469</v>
      </c>
      <c r="X1279">
        <f t="shared" si="100"/>
        <v>0</v>
      </c>
      <c r="Y1279">
        <f t="shared" si="101"/>
        <v>1</v>
      </c>
      <c r="AA1279">
        <f>((Y1279*V1279)+H1279+273)/(Y1279*V1279)</f>
        <v>11.590510254534163</v>
      </c>
      <c r="AB1279">
        <f t="shared" si="102"/>
        <v>5.7882411420485192E-6</v>
      </c>
      <c r="AD1279">
        <f>AA1279*$C$28</f>
        <v>6.5344602954366415</v>
      </c>
      <c r="AF1279">
        <f>(Q1279-X1279)/AD1279+X1279</f>
        <v>1.0266902740151539E-5</v>
      </c>
      <c r="AH1279">
        <f>Q1279/AF1279</f>
        <v>6.5344602954366424</v>
      </c>
      <c r="AK1279" s="2"/>
      <c r="AL1279" s="2"/>
      <c r="AT1279" s="1"/>
    </row>
    <row r="1280" spans="6:46" x14ac:dyDescent="0.35">
      <c r="F1280" s="4">
        <v>44250.25</v>
      </c>
      <c r="H1280">
        <v>11.9</v>
      </c>
      <c r="I1280">
        <v>14.0583333333333</v>
      </c>
      <c r="K1280" s="2">
        <v>5.7388830159767799E-5</v>
      </c>
      <c r="L1280">
        <v>1.8188963801576399E-4</v>
      </c>
      <c r="N1280">
        <f t="shared" si="98"/>
        <v>4.0172181111837456E-5</v>
      </c>
      <c r="O1280" s="2">
        <f t="shared" si="99"/>
        <v>5.4566891404729205E-5</v>
      </c>
      <c r="Q1280">
        <f>N1280+O1280</f>
        <v>9.473907251656666E-5</v>
      </c>
      <c r="S1280">
        <f>IF(H1280&gt;$B$5,$B$5,($B$3 - $B$5)*(($B$5-H1280)/($B$5-$B$6))^(1/$B$2)+$B$5)</f>
        <v>30.799999999999997</v>
      </c>
      <c r="T1280">
        <f>K1280*S1280</f>
        <v>1.767575968920848E-3</v>
      </c>
      <c r="U1280" s="3">
        <f>S1280*N1280/Q1280+$B$7*O1280/Q1280</f>
        <v>44.738481103068985</v>
      </c>
      <c r="V1280">
        <f>IF(U1280-H1280&lt;=10,10,U1280-H1280)</f>
        <v>32.838481103068986</v>
      </c>
      <c r="X1280">
        <f t="shared" si="100"/>
        <v>0</v>
      </c>
      <c r="Y1280">
        <f t="shared" si="101"/>
        <v>1</v>
      </c>
      <c r="AA1280">
        <f>((Y1280*V1280)+H1280+273)/(Y1280*V1280)</f>
        <v>9.6757971267244169</v>
      </c>
      <c r="AB1280">
        <f t="shared" si="102"/>
        <v>9.7913454856239858E-6</v>
      </c>
      <c r="AD1280">
        <f>AA1280*$C$28</f>
        <v>5.4549895356459244</v>
      </c>
      <c r="AF1280">
        <f>(Q1280-X1280)/AD1280+X1280</f>
        <v>1.7367415995482495E-5</v>
      </c>
      <c r="AH1280">
        <f>Q1280/AF1280</f>
        <v>5.4549895356459244</v>
      </c>
      <c r="AK1280" s="2"/>
      <c r="AT1280" s="1"/>
    </row>
    <row r="1281" spans="6:46" x14ac:dyDescent="0.35">
      <c r="F1281" s="4">
        <v>44250.291666666664</v>
      </c>
      <c r="H1281">
        <v>11.5</v>
      </c>
      <c r="I1281">
        <v>14.0583333333333</v>
      </c>
      <c r="K1281" s="2">
        <v>5.2271354858896799E-5</v>
      </c>
      <c r="L1281">
        <v>2.3837814320365699E-4</v>
      </c>
      <c r="N1281">
        <f t="shared" si="98"/>
        <v>3.6589948401227755E-5</v>
      </c>
      <c r="O1281" s="2">
        <f t="shared" si="99"/>
        <v>7.1513442961097115E-5</v>
      </c>
      <c r="Q1281">
        <f>N1281+O1281</f>
        <v>1.0810339136232486E-4</v>
      </c>
      <c r="S1281">
        <f>IF(H1281&gt;$B$5,$B$5,($B$3 - $B$5)*(($B$5-H1281)/($B$5-$B$6))^(1/$B$2)+$B$5)</f>
        <v>31.333333333333332</v>
      </c>
      <c r="T1281">
        <f>K1281*S1281</f>
        <v>1.6378357855787663E-3</v>
      </c>
      <c r="U1281" s="3">
        <f>S1281*N1281/Q1281+$B$7*O1281/Q1281</f>
        <v>46.989500965238115</v>
      </c>
      <c r="V1281">
        <f>IF(U1281-H1281&lt;=10,10,U1281-H1281)</f>
        <v>35.489500965238115</v>
      </c>
      <c r="X1281">
        <f t="shared" si="100"/>
        <v>0</v>
      </c>
      <c r="Y1281">
        <f t="shared" si="101"/>
        <v>1</v>
      </c>
      <c r="AA1281">
        <f>((Y1281*V1281)+H1281+273)/(Y1281*V1281)</f>
        <v>9.0164553533358252</v>
      </c>
      <c r="AB1281">
        <f t="shared" si="102"/>
        <v>1.1989566534295517E-5</v>
      </c>
      <c r="AD1281">
        <f>AA1281*$C$28</f>
        <v>5.0832679681985304</v>
      </c>
      <c r="AF1281">
        <f>(Q1281-X1281)/AD1281+X1281</f>
        <v>2.1266514383784461E-5</v>
      </c>
      <c r="AH1281">
        <f>Q1281/AF1281</f>
        <v>5.0832679681985304</v>
      </c>
      <c r="AK1281" s="2"/>
      <c r="AT1281" s="1"/>
    </row>
    <row r="1282" spans="6:46" x14ac:dyDescent="0.35">
      <c r="F1282" s="4">
        <v>44250.333333333336</v>
      </c>
      <c r="H1282">
        <v>11.9</v>
      </c>
      <c r="I1282">
        <v>14.0583333333333</v>
      </c>
      <c r="K1282" s="2">
        <v>4.7519413508087997E-5</v>
      </c>
      <c r="L1282">
        <v>2.28962987907939E-4</v>
      </c>
      <c r="N1282">
        <f t="shared" ref="N1282:N1345" si="103">$C$13*K1282</f>
        <v>3.3263589455661599E-5</v>
      </c>
      <c r="O1282" s="2">
        <f t="shared" ref="O1282:O1345" si="104">$C$14*L1282</f>
        <v>6.8688896372381706E-5</v>
      </c>
      <c r="Q1282">
        <f>N1282+O1282</f>
        <v>1.0195248582804331E-4</v>
      </c>
      <c r="S1282">
        <f>IF(H1282&gt;$B$5,$B$5,($B$3 - $B$5)*(($B$5-H1282)/($B$5-$B$6))^(1/$B$2)+$B$5)</f>
        <v>30.799999999999997</v>
      </c>
      <c r="T1282">
        <f>K1282*S1282</f>
        <v>1.4635979360491103E-3</v>
      </c>
      <c r="U1282" s="3">
        <f>S1282*N1282/Q1282+$B$7*O1282/Q1282</f>
        <v>47.104372362389313</v>
      </c>
      <c r="V1282">
        <f>IF(U1282-H1282&lt;=10,10,U1282-H1282)</f>
        <v>35.204372362389314</v>
      </c>
      <c r="X1282">
        <f t="shared" ref="X1282:X1345" si="105">IF(Q1282-$C$20&lt;=0,0,Q1282-$C$20)</f>
        <v>0</v>
      </c>
      <c r="Y1282">
        <f t="shared" ref="Y1282:Y1345" si="106">1-(X1282/Q1282)</f>
        <v>1</v>
      </c>
      <c r="AA1282">
        <f>((Y1282*V1282)+H1282+273)/(Y1282*V1282)</f>
        <v>9.0927447609994516</v>
      </c>
      <c r="AB1282">
        <f t="shared" ref="AB1282:AB1345" si="107">(Q1282-X1282)/AA1282</f>
        <v>1.1212509369595123E-5</v>
      </c>
      <c r="AD1282">
        <f>AA1282*$C$28</f>
        <v>5.1262781631246188</v>
      </c>
      <c r="AF1282">
        <f>(Q1282-X1282)/AD1282+X1282</f>
        <v>1.9888207893482753E-5</v>
      </c>
      <c r="AH1282">
        <f>Q1282/AF1282</f>
        <v>5.1262781631246188</v>
      </c>
      <c r="AK1282" s="2"/>
      <c r="AT1282" s="1"/>
    </row>
    <row r="1283" spans="6:46" x14ac:dyDescent="0.35">
      <c r="F1283" s="4">
        <v>44250.375</v>
      </c>
      <c r="H1283">
        <v>12.4</v>
      </c>
      <c r="I1283">
        <v>14.0583333333333</v>
      </c>
      <c r="K1283" s="2">
        <v>4.0939802406968102E-5</v>
      </c>
      <c r="L1283">
        <v>1.7561327224968699E-4</v>
      </c>
      <c r="N1283">
        <f t="shared" si="103"/>
        <v>2.865786168487767E-5</v>
      </c>
      <c r="O1283" s="2">
        <f t="shared" si="104"/>
        <v>5.2683981674906102E-5</v>
      </c>
      <c r="Q1283">
        <f>N1283+O1283</f>
        <v>8.1341843359783775E-5</v>
      </c>
      <c r="S1283">
        <f>IF(H1283&gt;$B$5,$B$5,($B$3 - $B$5)*(($B$5-H1283)/($B$5-$B$6))^(1/$B$2)+$B$5)</f>
        <v>30.133333333333333</v>
      </c>
      <c r="T1283">
        <f>K1283*S1283</f>
        <v>1.2336527125299721E-3</v>
      </c>
      <c r="U1283" s="3">
        <f>S1283*N1283/Q1283+$B$7*O1283/Q1283</f>
        <v>46.23912780356757</v>
      </c>
      <c r="V1283">
        <f>IF(U1283-H1283&lt;=10,10,U1283-H1283)</f>
        <v>33.839127803567571</v>
      </c>
      <c r="X1283">
        <f t="shared" si="105"/>
        <v>0</v>
      </c>
      <c r="Y1283">
        <f t="shared" si="106"/>
        <v>1</v>
      </c>
      <c r="AA1283">
        <f>((Y1283*V1283)+H1283+273)/(Y1283*V1283)</f>
        <v>9.4340235261592937</v>
      </c>
      <c r="AB1283">
        <f t="shared" si="107"/>
        <v>8.622179405662245E-6</v>
      </c>
      <c r="AD1283">
        <f>AA1283*$C$28</f>
        <v>5.3186831989374506</v>
      </c>
      <c r="AF1283">
        <f>(Q1283-X1283)/AD1283+X1283</f>
        <v>1.5293605638334314E-5</v>
      </c>
      <c r="AH1283">
        <f>Q1283/AF1283</f>
        <v>5.3186831989374497</v>
      </c>
      <c r="AK1283" s="2"/>
      <c r="AT1283" s="1"/>
    </row>
    <row r="1284" spans="6:46" x14ac:dyDescent="0.35">
      <c r="F1284" s="4">
        <v>44250.416666666664</v>
      </c>
      <c r="H1284">
        <v>14</v>
      </c>
      <c r="I1284">
        <v>14.0583333333333</v>
      </c>
      <c r="K1284" s="2">
        <v>3.61878610561593E-5</v>
      </c>
      <c r="L1284">
        <v>1.44231443419306E-4</v>
      </c>
      <c r="N1284">
        <f t="shared" si="103"/>
        <v>2.533150273931151E-5</v>
      </c>
      <c r="O1284" s="2">
        <f t="shared" si="104"/>
        <v>4.3269433025791807E-5</v>
      </c>
      <c r="Q1284">
        <f>N1284+O1284</f>
        <v>6.8600935765103318E-5</v>
      </c>
      <c r="S1284">
        <f>IF(H1284&gt;$B$5,$B$5,($B$3 - $B$5)*(($B$5-H1284)/($B$5-$B$6))^(1/$B$2)+$B$5)</f>
        <v>28</v>
      </c>
      <c r="T1284">
        <f>K1284*S1284</f>
        <v>1.0132601095724605E-3</v>
      </c>
      <c r="U1284" s="3">
        <f>S1284*N1284/Q1284+$B$7*O1284/Q1284</f>
        <v>45.030011014669995</v>
      </c>
      <c r="V1284">
        <f>IF(U1284-H1284&lt;=10,10,U1284-H1284)</f>
        <v>31.030011014669995</v>
      </c>
      <c r="X1284">
        <f t="shared" si="105"/>
        <v>0</v>
      </c>
      <c r="Y1284">
        <f t="shared" si="106"/>
        <v>1</v>
      </c>
      <c r="AA1284">
        <f>((Y1284*V1284)+H1284+273)/(Y1284*V1284)</f>
        <v>10.249110477734462</v>
      </c>
      <c r="AB1284">
        <f t="shared" si="107"/>
        <v>6.6933550881449145E-6</v>
      </c>
      <c r="AD1284">
        <f>AA1284*$C$28</f>
        <v>5.7782102780246589</v>
      </c>
      <c r="AF1284">
        <f>(Q1284-X1284)/AD1284+X1284</f>
        <v>1.1872350168010025E-5</v>
      </c>
      <c r="AH1284">
        <f>Q1284/AF1284</f>
        <v>5.7782102780246589</v>
      </c>
      <c r="AK1284" s="2"/>
      <c r="AT1284" s="1"/>
    </row>
    <row r="1285" spans="6:46" x14ac:dyDescent="0.35">
      <c r="F1285" s="4">
        <v>44250.458333333336</v>
      </c>
      <c r="H1285">
        <v>15</v>
      </c>
      <c r="I1285">
        <v>14.0583333333333</v>
      </c>
      <c r="K1285" s="2">
        <v>3.28980555055994E-5</v>
      </c>
      <c r="L1285">
        <v>1.3481628812358801E-4</v>
      </c>
      <c r="N1285">
        <f t="shared" si="103"/>
        <v>2.3028638853919578E-5</v>
      </c>
      <c r="O1285" s="2">
        <f t="shared" si="104"/>
        <v>4.0444886437076405E-5</v>
      </c>
      <c r="Q1285">
        <f>N1285+O1285</f>
        <v>6.3473525290995983E-5</v>
      </c>
      <c r="S1285">
        <f>IF(H1285&gt;$B$5,$B$5,($B$3 - $B$5)*(($B$5-H1285)/($B$5-$B$6))^(1/$B$2)+$B$5)</f>
        <v>26.666666666666664</v>
      </c>
      <c r="T1285">
        <f>K1285*S1285</f>
        <v>8.7728148014931727E-4</v>
      </c>
      <c r="U1285" s="3">
        <f>S1285*N1285/Q1285+$B$7*O1285/Q1285</f>
        <v>44.72046852810282</v>
      </c>
      <c r="V1285">
        <f>IF(U1285-H1285&lt;=10,10,U1285-H1285)</f>
        <v>29.72046852810282</v>
      </c>
      <c r="X1285">
        <f t="shared" si="105"/>
        <v>0</v>
      </c>
      <c r="Y1285">
        <f t="shared" si="106"/>
        <v>1</v>
      </c>
      <c r="AA1285">
        <f>((Y1285*V1285)+H1285+273)/(Y1285*V1285)</f>
        <v>10.690291380422737</v>
      </c>
      <c r="AB1285">
        <f t="shared" si="107"/>
        <v>5.937492537129141E-6</v>
      </c>
      <c r="AD1285">
        <f>AA1285*$C$28</f>
        <v>6.0269378170554502</v>
      </c>
      <c r="AF1285">
        <f>(Q1285-X1285)/AD1285+X1285</f>
        <v>1.0531637660400969E-5</v>
      </c>
      <c r="AH1285">
        <f>Q1285/AF1285</f>
        <v>6.0269378170554502</v>
      </c>
      <c r="AK1285" s="2"/>
      <c r="AT1285" s="1"/>
    </row>
    <row r="1286" spans="6:46" x14ac:dyDescent="0.35">
      <c r="F1286" s="4">
        <v>44250.5</v>
      </c>
      <c r="H1286">
        <v>16.2</v>
      </c>
      <c r="I1286">
        <v>14.0583333333333</v>
      </c>
      <c r="K1286" s="2">
        <v>3.03393178551639E-5</v>
      </c>
      <c r="L1286">
        <v>1.3167749859394599E-4</v>
      </c>
      <c r="N1286">
        <f t="shared" si="103"/>
        <v>2.1237522498614728E-5</v>
      </c>
      <c r="O1286" s="2">
        <f t="shared" si="104"/>
        <v>3.9503249578183801E-5</v>
      </c>
      <c r="Q1286">
        <f>N1286+O1286</f>
        <v>6.0740772076798529E-5</v>
      </c>
      <c r="S1286">
        <f>IF(H1286&gt;$B$5,$B$5,($B$3 - $B$5)*(($B$5-H1286)/($B$5-$B$6))^(1/$B$2)+$B$5)</f>
        <v>25.066666666666666</v>
      </c>
      <c r="T1286">
        <f>K1286*S1286</f>
        <v>7.6050556756944172E-4</v>
      </c>
      <c r="U1286" s="3">
        <f>S1286*N1286/Q1286+$B$7*O1286/Q1286</f>
        <v>44.534050714379603</v>
      </c>
      <c r="V1286">
        <f>IF(U1286-H1286&lt;=10,10,U1286-H1286)</f>
        <v>28.334050714379604</v>
      </c>
      <c r="X1286">
        <f t="shared" si="105"/>
        <v>0</v>
      </c>
      <c r="Y1286">
        <f t="shared" si="106"/>
        <v>1</v>
      </c>
      <c r="AA1286">
        <f>((Y1286*V1286)+H1286+273)/(Y1286*V1286)</f>
        <v>11.206800394171323</v>
      </c>
      <c r="AB1286">
        <f t="shared" si="107"/>
        <v>5.4199923207689067E-6</v>
      </c>
      <c r="AD1286">
        <f>AA1286*$C$28</f>
        <v>6.3181335943297894</v>
      </c>
      <c r="AF1286">
        <f>(Q1286-X1286)/AD1286+X1286</f>
        <v>9.6137207562863745E-6</v>
      </c>
      <c r="AH1286">
        <f>Q1286/AF1286</f>
        <v>6.3181335943297894</v>
      </c>
      <c r="AK1286" s="2"/>
      <c r="AT1286" s="1"/>
    </row>
    <row r="1287" spans="6:46" x14ac:dyDescent="0.35">
      <c r="F1287" s="4">
        <v>44250.541666666664</v>
      </c>
      <c r="H1287">
        <v>17.399999999999999</v>
      </c>
      <c r="I1287">
        <v>14.0583333333333</v>
      </c>
      <c r="K1287" s="2">
        <v>2.92427160049772E-5</v>
      </c>
      <c r="L1287">
        <v>1.3167749859394599E-4</v>
      </c>
      <c r="N1287">
        <f t="shared" si="103"/>
        <v>2.0469901203484038E-5</v>
      </c>
      <c r="O1287" s="2">
        <f t="shared" si="104"/>
        <v>3.9503249578183801E-5</v>
      </c>
      <c r="Q1287">
        <f>N1287+O1287</f>
        <v>5.9973150781667835E-5</v>
      </c>
      <c r="S1287">
        <f>IF(H1287&gt;$B$5,$B$5,($B$3 - $B$5)*(($B$5-H1287)/($B$5-$B$6))^(1/$B$2)+$B$5)</f>
        <v>23.466666666666669</v>
      </c>
      <c r="T1287">
        <f>K1287*S1287</f>
        <v>6.8622906891679838E-4</v>
      </c>
      <c r="U1287" s="3">
        <f>S1287*N1287/Q1287+$B$7*O1287/Q1287</f>
        <v>44.237113449320887</v>
      </c>
      <c r="V1287">
        <f>IF(U1287-H1287&lt;=10,10,U1287-H1287)</f>
        <v>26.837113449320888</v>
      </c>
      <c r="X1287">
        <f t="shared" si="105"/>
        <v>0</v>
      </c>
      <c r="Y1287">
        <f t="shared" si="106"/>
        <v>1</v>
      </c>
      <c r="AA1287">
        <f>((Y1287*V1287)+H1287+273)/(Y1287*V1287)</f>
        <v>11.820835875228919</v>
      </c>
      <c r="AB1287">
        <f t="shared" si="107"/>
        <v>5.073511840845723E-6</v>
      </c>
      <c r="AD1287">
        <f>AA1287*$C$28</f>
        <v>6.6643125271675885</v>
      </c>
      <c r="AF1287">
        <f>(Q1287-X1287)/AD1287+X1287</f>
        <v>8.9991504055643575E-6</v>
      </c>
      <c r="AH1287">
        <f>Q1287/AF1287</f>
        <v>6.6643125271675885</v>
      </c>
      <c r="AK1287" s="2"/>
      <c r="AT1287" s="1"/>
    </row>
    <row r="1288" spans="6:46" x14ac:dyDescent="0.35">
      <c r="F1288" s="4">
        <v>44250.583333333336</v>
      </c>
      <c r="H1288">
        <v>17.5</v>
      </c>
      <c r="I1288">
        <v>14.0583333333333</v>
      </c>
      <c r="K1288" s="2">
        <v>2.92427160049772E-5</v>
      </c>
      <c r="L1288">
        <v>1.19125009720435E-4</v>
      </c>
      <c r="N1288">
        <f t="shared" si="103"/>
        <v>2.0469901203484038E-5</v>
      </c>
      <c r="O1288" s="2">
        <f t="shared" si="104"/>
        <v>3.5737502916130507E-5</v>
      </c>
      <c r="Q1288">
        <f>N1288+O1288</f>
        <v>5.6207404119614548E-5</v>
      </c>
      <c r="S1288">
        <f>IF(H1288&gt;$B$5,$B$5,($B$3 - $B$5)*(($B$5-H1288)/($B$5-$B$6))^(1/$B$2)+$B$5)</f>
        <v>23.333333333333332</v>
      </c>
      <c r="T1288">
        <f>K1288*S1288</f>
        <v>6.8233004011613468E-4</v>
      </c>
      <c r="U1288" s="3">
        <f>S1288*N1288/Q1288+$B$7*O1288/Q1288</f>
        <v>43.467470642642212</v>
      </c>
      <c r="V1288">
        <f>IF(U1288-H1288&lt;=10,10,U1288-H1288)</f>
        <v>25.967470642642212</v>
      </c>
      <c r="X1288">
        <f t="shared" si="105"/>
        <v>0</v>
      </c>
      <c r="Y1288">
        <f t="shared" si="106"/>
        <v>1</v>
      </c>
      <c r="AA1288">
        <f>((Y1288*V1288)+H1288+273)/(Y1288*V1288)</f>
        <v>12.18707339647314</v>
      </c>
      <c r="AB1288">
        <f t="shared" si="107"/>
        <v>4.6120510060996761E-6</v>
      </c>
      <c r="AD1288">
        <f>AA1288*$C$28</f>
        <v>6.8707887295706103</v>
      </c>
      <c r="AF1288">
        <f>(Q1288-X1288)/AD1288+X1288</f>
        <v>8.1806334515436668E-6</v>
      </c>
      <c r="AH1288">
        <f>Q1288/AF1288</f>
        <v>6.8707887295706103</v>
      </c>
      <c r="AK1288" s="2"/>
      <c r="AT1288" s="1"/>
    </row>
    <row r="1289" spans="6:46" x14ac:dyDescent="0.35">
      <c r="F1289" s="4">
        <v>44250.625</v>
      </c>
      <c r="H1289">
        <v>17.5</v>
      </c>
      <c r="I1289">
        <v>14.0583333333333</v>
      </c>
      <c r="K1289" s="2">
        <v>3.10703857552883E-5</v>
      </c>
      <c r="L1289">
        <v>1.0657203552964101E-4</v>
      </c>
      <c r="N1289">
        <f t="shared" si="103"/>
        <v>2.174927002870181E-5</v>
      </c>
      <c r="O1289" s="2">
        <f t="shared" si="104"/>
        <v>3.1971610658892304E-5</v>
      </c>
      <c r="Q1289">
        <f>N1289+O1289</f>
        <v>5.3720880687594114E-5</v>
      </c>
      <c r="S1289">
        <f>IF(H1289&gt;$B$5,$B$5,($B$3 - $B$5)*(($B$5-H1289)/($B$5-$B$6))^(1/$B$2)+$B$5)</f>
        <v>23.333333333333332</v>
      </c>
      <c r="T1289">
        <f>K1289*S1289</f>
        <v>7.2497566762339362E-4</v>
      </c>
      <c r="U1289" s="3">
        <f>S1289*N1289/Q1289+$B$7*O1289/Q1289</f>
        <v>42.179531023562063</v>
      </c>
      <c r="V1289">
        <f>IF(U1289-H1289&lt;=10,10,U1289-H1289)</f>
        <v>24.679531023562063</v>
      </c>
      <c r="X1289">
        <f t="shared" si="105"/>
        <v>0</v>
      </c>
      <c r="Y1289">
        <f t="shared" si="106"/>
        <v>1</v>
      </c>
      <c r="AA1289">
        <f>((Y1289*V1289)+H1289+273)/(Y1289*V1289)</f>
        <v>12.770888179465549</v>
      </c>
      <c r="AB1289">
        <f t="shared" si="107"/>
        <v>4.2065109280318113E-6</v>
      </c>
      <c r="AD1289">
        <f>AA1289*$C$28</f>
        <v>7.1999299352272361</v>
      </c>
      <c r="AF1289">
        <f>(Q1289-X1289)/AD1289+X1289</f>
        <v>7.4613060364314001E-6</v>
      </c>
      <c r="AH1289">
        <f>Q1289/AF1289</f>
        <v>7.1999299352272361</v>
      </c>
      <c r="AK1289" s="2"/>
      <c r="AT1289" s="1"/>
    </row>
    <row r="1290" spans="6:46" x14ac:dyDescent="0.35">
      <c r="F1290" s="4">
        <v>44250.666666666664</v>
      </c>
      <c r="H1290">
        <v>18</v>
      </c>
      <c r="I1290">
        <v>14.0583333333333</v>
      </c>
      <c r="K1290" s="2">
        <v>3.43601913058482E-5</v>
      </c>
      <c r="L1290" s="2">
        <v>9.4018940009526307E-5</v>
      </c>
      <c r="N1290">
        <f t="shared" si="103"/>
        <v>2.4052133914093738E-5</v>
      </c>
      <c r="O1290" s="2">
        <f t="shared" si="104"/>
        <v>2.8205682002857897E-5</v>
      </c>
      <c r="Q1290">
        <f>N1290+O1290</f>
        <v>5.2257815916951635E-5</v>
      </c>
      <c r="S1290">
        <f>IF(H1290&gt;$B$5,$B$5,($B$3 - $B$5)*(($B$5-H1290)/($B$5-$B$6))^(1/$B$2)+$B$5)</f>
        <v>22.666666666666668</v>
      </c>
      <c r="T1290">
        <f>K1290*S1290</f>
        <v>7.7883100293255926E-4</v>
      </c>
      <c r="U1290" s="3">
        <f>S1290*N1290/Q1290+$B$7*O1290/Q1290</f>
        <v>40.118289971049194</v>
      </c>
      <c r="V1290">
        <f>IF(U1290-H1290&lt;=10,10,U1290-H1290)</f>
        <v>22.118289971049194</v>
      </c>
      <c r="X1290">
        <f t="shared" si="105"/>
        <v>0</v>
      </c>
      <c r="Y1290">
        <f t="shared" si="106"/>
        <v>1</v>
      </c>
      <c r="AA1290">
        <f>((Y1290*V1290)+H1290+273)/(Y1290*V1290)</f>
        <v>14.156532461636601</v>
      </c>
      <c r="AB1290">
        <f t="shared" si="107"/>
        <v>3.6914276895537341E-6</v>
      </c>
      <c r="AD1290">
        <f>AA1290*$C$28</f>
        <v>7.9811239764389663</v>
      </c>
      <c r="AF1290">
        <f>(Q1290-X1290)/AD1290+X1290</f>
        <v>6.5476762510169817E-6</v>
      </c>
      <c r="AH1290">
        <f>Q1290/AF1290</f>
        <v>7.9811239764389663</v>
      </c>
      <c r="AK1290" s="2"/>
      <c r="AL1290" s="2"/>
      <c r="AT1290" s="1"/>
    </row>
    <row r="1291" spans="6:46" x14ac:dyDescent="0.35">
      <c r="F1291" s="4">
        <v>44250.708333333336</v>
      </c>
      <c r="H1291">
        <v>17.5</v>
      </c>
      <c r="I1291">
        <v>14.0583333333333</v>
      </c>
      <c r="K1291" s="2">
        <v>3.9112132656657002E-5</v>
      </c>
      <c r="L1291">
        <v>1.3795386436002199E-4</v>
      </c>
      <c r="N1291">
        <f t="shared" si="103"/>
        <v>2.7378492859659898E-5</v>
      </c>
      <c r="O1291" s="2">
        <f t="shared" si="104"/>
        <v>4.1386159308006606E-5</v>
      </c>
      <c r="Q1291">
        <f>N1291+O1291</f>
        <v>6.8764652167666504E-5</v>
      </c>
      <c r="S1291">
        <f>IF(H1291&gt;$B$5,$B$5,($B$3 - $B$5)*(($B$5-H1291)/($B$5-$B$6))^(1/$B$2)+$B$5)</f>
        <v>23.333333333333332</v>
      </c>
      <c r="T1291">
        <f>K1291*S1291</f>
        <v>9.1261642865532997E-4</v>
      </c>
      <c r="U1291" s="3">
        <f>S1291*N1291/Q1291+$B$7*O1291/Q1291</f>
        <v>42.391987308993841</v>
      </c>
      <c r="V1291">
        <f>IF(U1291-H1291&lt;=10,10,U1291-H1291)</f>
        <v>24.891987308993841</v>
      </c>
      <c r="X1291">
        <f t="shared" si="105"/>
        <v>0</v>
      </c>
      <c r="Y1291">
        <f t="shared" si="106"/>
        <v>1</v>
      </c>
      <c r="AA1291">
        <f>((Y1291*V1291)+H1291+273)/(Y1291*V1291)</f>
        <v>12.670422148055575</v>
      </c>
      <c r="AB1291">
        <f t="shared" si="107"/>
        <v>5.4271792497631376E-6</v>
      </c>
      <c r="AD1291">
        <f>AA1291*$C$28</f>
        <v>7.1432895217448573</v>
      </c>
      <c r="AF1291">
        <f>(Q1291-X1291)/AD1291+X1291</f>
        <v>9.6264685840242527E-6</v>
      </c>
      <c r="AH1291">
        <f>Q1291/AF1291</f>
        <v>7.1432895217448582</v>
      </c>
      <c r="AK1291" s="2"/>
      <c r="AT1291" s="1"/>
    </row>
    <row r="1292" spans="6:46" x14ac:dyDescent="0.35">
      <c r="F1292" s="4">
        <v>44250.75</v>
      </c>
      <c r="H1292">
        <v>15</v>
      </c>
      <c r="I1292">
        <v>14.0583333333333</v>
      </c>
      <c r="K1292" s="2">
        <v>4.2401938207216997E-5</v>
      </c>
      <c r="L1292">
        <v>1.6619811695396899E-4</v>
      </c>
      <c r="N1292">
        <f t="shared" si="103"/>
        <v>2.9681356745051895E-5</v>
      </c>
      <c r="O1292" s="2">
        <f t="shared" si="104"/>
        <v>4.9859435086190706E-5</v>
      </c>
      <c r="Q1292">
        <f>N1292+O1292</f>
        <v>7.9540791831242598E-5</v>
      </c>
      <c r="S1292">
        <f>IF(H1292&gt;$B$5,$B$5,($B$3 - $B$5)*(($B$5-H1292)/($B$5-$B$6))^(1/$B$2)+$B$5)</f>
        <v>26.666666666666664</v>
      </c>
      <c r="T1292">
        <f>K1292*S1292</f>
        <v>1.1307183521924531E-3</v>
      </c>
      <c r="U1292" s="3">
        <f>S1292*N1292/Q1292+$B$7*O1292/Q1292</f>
        <v>44.427163659278364</v>
      </c>
      <c r="V1292">
        <f>IF(U1292-H1292&lt;=10,10,U1292-H1292)</f>
        <v>29.427163659278364</v>
      </c>
      <c r="X1292">
        <f t="shared" si="105"/>
        <v>0</v>
      </c>
      <c r="Y1292">
        <f t="shared" si="106"/>
        <v>1</v>
      </c>
      <c r="AA1292">
        <f>((Y1292*V1292)+H1292+273)/(Y1292*V1292)</f>
        <v>10.786875940019241</v>
      </c>
      <c r="AB1292">
        <f t="shared" si="107"/>
        <v>7.3738487652524829E-6</v>
      </c>
      <c r="AD1292">
        <f>AA1292*$C$28</f>
        <v>6.0813899469423722</v>
      </c>
      <c r="AF1292">
        <f>(Q1292-X1292)/AD1292+X1292</f>
        <v>1.3079377005126017E-5</v>
      </c>
      <c r="AH1292">
        <f>Q1292/AF1292</f>
        <v>6.0813899469423722</v>
      </c>
      <c r="AK1292" s="2"/>
      <c r="AT1292" s="1"/>
    </row>
    <row r="1293" spans="6:46" x14ac:dyDescent="0.35">
      <c r="F1293" s="4">
        <v>44250.791666666664</v>
      </c>
      <c r="H1293">
        <v>12.7</v>
      </c>
      <c r="I1293">
        <v>14.0583333333333</v>
      </c>
      <c r="K1293" s="2">
        <v>4.6057277707839102E-5</v>
      </c>
      <c r="L1293">
        <v>1.9758115907755799E-4</v>
      </c>
      <c r="N1293">
        <f t="shared" si="103"/>
        <v>3.2240094395487367E-5</v>
      </c>
      <c r="O1293" s="2">
        <f t="shared" si="104"/>
        <v>5.9274347723267405E-5</v>
      </c>
      <c r="Q1293">
        <f>N1293+O1293</f>
        <v>9.1514442118754779E-5</v>
      </c>
      <c r="S1293">
        <f>IF(H1293&gt;$B$5,$B$5,($B$3 - $B$5)*(($B$5-H1293)/($B$5-$B$6))^(1/$B$2)+$B$5)</f>
        <v>29.733333333333334</v>
      </c>
      <c r="T1293">
        <f>K1293*S1293</f>
        <v>1.3694363905130827E-3</v>
      </c>
      <c r="U1293" s="3">
        <f>S1293*N1293/Q1293+$B$7*O1293/Q1293</f>
        <v>46.098675798781869</v>
      </c>
      <c r="V1293">
        <f>IF(U1293-H1293&lt;=10,10,U1293-H1293)</f>
        <v>33.398675798781866</v>
      </c>
      <c r="X1293">
        <f t="shared" si="105"/>
        <v>0</v>
      </c>
      <c r="Y1293">
        <f t="shared" si="106"/>
        <v>1</v>
      </c>
      <c r="AA1293">
        <f>((Y1293*V1293)+H1293+273)/(Y1293*V1293)</f>
        <v>9.5542313629817688</v>
      </c>
      <c r="AB1293">
        <f t="shared" si="107"/>
        <v>9.5784201409786825E-6</v>
      </c>
      <c r="AD1293">
        <f>AA1293*$C$28</f>
        <v>5.386453583473326</v>
      </c>
      <c r="AF1293">
        <f>(Q1293-X1293)/AD1293+X1293</f>
        <v>1.6989739297028133E-5</v>
      </c>
      <c r="AH1293">
        <f>Q1293/AF1293</f>
        <v>5.386453583473326</v>
      </c>
      <c r="AK1293" s="2"/>
      <c r="AT1293" s="1"/>
    </row>
    <row r="1294" spans="6:46" x14ac:dyDescent="0.35">
      <c r="F1294" s="4">
        <v>44250.833333333336</v>
      </c>
      <c r="H1294">
        <v>12.8</v>
      </c>
      <c r="I1294">
        <v>14.0583333333333</v>
      </c>
      <c r="K1294" s="2">
        <v>4.8981549308336797E-5</v>
      </c>
      <c r="L1294">
        <v>1.6306054071753501E-4</v>
      </c>
      <c r="N1294">
        <f t="shared" si="103"/>
        <v>3.4287084515835755E-5</v>
      </c>
      <c r="O1294" s="2">
        <f t="shared" si="104"/>
        <v>4.8918162215260513E-5</v>
      </c>
      <c r="Q1294">
        <f>N1294+O1294</f>
        <v>8.3205246731096261E-5</v>
      </c>
      <c r="S1294">
        <f>IF(H1294&gt;$B$5,$B$5,($B$3 - $B$5)*(($B$5-H1294)/($B$5-$B$6))^(1/$B$2)+$B$5)</f>
        <v>29.599999999999998</v>
      </c>
      <c r="T1294">
        <f>K1294*S1294</f>
        <v>1.4498538595267691E-3</v>
      </c>
      <c r="U1294" s="3">
        <f>S1294*N1294/Q1294+$B$7*O1294/Q1294</f>
        <v>44.533208770874907</v>
      </c>
      <c r="V1294">
        <f>IF(U1294-H1294&lt;=10,10,U1294-H1294)</f>
        <v>31.733208770874906</v>
      </c>
      <c r="X1294">
        <f t="shared" si="105"/>
        <v>0</v>
      </c>
      <c r="Y1294">
        <f t="shared" si="106"/>
        <v>1</v>
      </c>
      <c r="AA1294">
        <f>((Y1294*V1294)+H1294+273)/(Y1294*V1294)</f>
        <v>10.006337873474379</v>
      </c>
      <c r="AB1294">
        <f t="shared" si="107"/>
        <v>8.3152545699724519E-6</v>
      </c>
      <c r="AD1294">
        <f>AA1294*$C$28</f>
        <v>5.6413407262517623</v>
      </c>
      <c r="AF1294">
        <f>(Q1294-X1294)/AD1294+X1294</f>
        <v>1.4749197180007909E-5</v>
      </c>
      <c r="AH1294">
        <f>Q1294/AF1294</f>
        <v>5.6413407262517623</v>
      </c>
      <c r="AK1294" s="2"/>
      <c r="AT1294" s="1"/>
    </row>
    <row r="1295" spans="6:46" x14ac:dyDescent="0.35">
      <c r="F1295" s="4">
        <v>44250.875</v>
      </c>
      <c r="H1295">
        <v>12.9</v>
      </c>
      <c r="I1295">
        <v>14.0583333333333</v>
      </c>
      <c r="K1295" s="2">
        <v>5.0443685108585699E-5</v>
      </c>
      <c r="L1295">
        <v>1.6306054071753501E-4</v>
      </c>
      <c r="N1295">
        <f t="shared" si="103"/>
        <v>3.5310579576009986E-5</v>
      </c>
      <c r="O1295" s="2">
        <f t="shared" si="104"/>
        <v>4.8918162215260513E-5</v>
      </c>
      <c r="Q1295">
        <f>N1295+O1295</f>
        <v>8.4228741791270492E-5</v>
      </c>
      <c r="S1295">
        <f>IF(H1295&gt;$B$5,$B$5,($B$3 - $B$5)*(($B$5-H1295)/($B$5-$B$6))^(1/$B$2)+$B$5)</f>
        <v>29.466666666666669</v>
      </c>
      <c r="T1295">
        <f>K1295*S1295</f>
        <v>1.486407254532992E-3</v>
      </c>
      <c r="U1295" s="3">
        <f>S1295*N1295/Q1295+$B$7*O1295/Q1295</f>
        <v>44.295853418519229</v>
      </c>
      <c r="V1295">
        <f>IF(U1295-H1295&lt;=10,10,U1295-H1295)</f>
        <v>31.395853418519231</v>
      </c>
      <c r="X1295">
        <f t="shared" si="105"/>
        <v>0</v>
      </c>
      <c r="Y1295">
        <f t="shared" si="106"/>
        <v>1</v>
      </c>
      <c r="AA1295">
        <f>((Y1295*V1295)+H1295+273)/(Y1295*V1295)</f>
        <v>10.106298089395409</v>
      </c>
      <c r="AB1295">
        <f t="shared" si="107"/>
        <v>8.3342823500973263E-6</v>
      </c>
      <c r="AD1295">
        <f>AA1295*$C$28</f>
        <v>5.6976959727176126</v>
      </c>
      <c r="AF1295">
        <f>(Q1295-X1295)/AD1295+X1295</f>
        <v>1.4782947737925048E-5</v>
      </c>
      <c r="AH1295">
        <f>Q1295/AF1295</f>
        <v>5.6976959727176126</v>
      </c>
      <c r="AK1295" s="2"/>
      <c r="AT1295" s="1"/>
    </row>
    <row r="1296" spans="6:46" x14ac:dyDescent="0.35">
      <c r="F1296" s="4">
        <v>44250.916666666664</v>
      </c>
      <c r="H1296">
        <v>13.5</v>
      </c>
      <c r="I1296">
        <v>14.0583333333333</v>
      </c>
      <c r="K1296" s="2">
        <v>5.1174753008710102E-5</v>
      </c>
      <c r="L1296">
        <v>1.2540113282786999E-4</v>
      </c>
      <c r="N1296">
        <f t="shared" si="103"/>
        <v>3.5822327106097068E-5</v>
      </c>
      <c r="O1296" s="2">
        <f t="shared" si="104"/>
        <v>3.7620339848361003E-5</v>
      </c>
      <c r="Q1296">
        <f>N1296+O1296</f>
        <v>7.3442666954458071E-5</v>
      </c>
      <c r="S1296">
        <f>IF(H1296&gt;$B$5,$B$5,($B$3 - $B$5)*(($B$5-H1296)/($B$5-$B$6))^(1/$B$2)+$B$5)</f>
        <v>28.666666666666668</v>
      </c>
      <c r="T1296">
        <f>K1296*S1296</f>
        <v>1.4670095862496897E-3</v>
      </c>
      <c r="U1296" s="3">
        <f>S1296*N1296/Q1296+$B$7*O1296/Q1296</f>
        <v>42.155677760919119</v>
      </c>
      <c r="V1296">
        <f>IF(U1296-H1296&lt;=10,10,U1296-H1296)</f>
        <v>28.655677760919119</v>
      </c>
      <c r="X1296">
        <f t="shared" si="105"/>
        <v>0</v>
      </c>
      <c r="Y1296">
        <f t="shared" si="106"/>
        <v>1</v>
      </c>
      <c r="AA1296">
        <f>((Y1296*V1296)+H1296+273)/(Y1296*V1296)</f>
        <v>10.9980186261981</v>
      </c>
      <c r="AB1296">
        <f t="shared" si="107"/>
        <v>6.6778089263744439E-6</v>
      </c>
      <c r="AD1296">
        <f>AA1296*$C$28</f>
        <v>6.2004272860420766</v>
      </c>
      <c r="AF1296">
        <f>(Q1296-X1296)/AD1296+X1296</f>
        <v>1.1844775136672683E-5</v>
      </c>
      <c r="AH1296">
        <f>Q1296/AF1296</f>
        <v>6.2004272860420766</v>
      </c>
      <c r="AK1296" s="2"/>
      <c r="AT1296" s="1"/>
    </row>
    <row r="1297" spans="6:46" x14ac:dyDescent="0.35">
      <c r="F1297" s="4">
        <v>44250.958333333336</v>
      </c>
      <c r="H1297">
        <v>14.6</v>
      </c>
      <c r="I1297">
        <v>14.0583333333333</v>
      </c>
      <c r="K1297" s="2">
        <v>5.2636888808958997E-5</v>
      </c>
      <c r="L1297" s="2">
        <v>9.7157122892564402E-5</v>
      </c>
      <c r="N1297">
        <f t="shared" si="103"/>
        <v>3.6845822166271293E-5</v>
      </c>
      <c r="O1297" s="2">
        <f t="shared" si="104"/>
        <v>2.9147136867769326E-5</v>
      </c>
      <c r="Q1297">
        <f>N1297+O1297</f>
        <v>6.5992959034040619E-5</v>
      </c>
      <c r="S1297">
        <f>IF(H1297&gt;$B$5,$B$5,($B$3 - $B$5)*(($B$5-H1297)/($B$5-$B$6))^(1/$B$2)+$B$5)</f>
        <v>27.200000000000003</v>
      </c>
      <c r="T1297">
        <f>K1297*S1297</f>
        <v>1.4317233756036849E-3</v>
      </c>
      <c r="U1297" s="3">
        <f>S1297*N1297/Q1297+$B$7*O1297/Q1297</f>
        <v>39.478437227008136</v>
      </c>
      <c r="V1297">
        <f>IF(U1297-H1297&lt;=10,10,U1297-H1297)</f>
        <v>24.878437227008135</v>
      </c>
      <c r="X1297">
        <f t="shared" si="105"/>
        <v>0</v>
      </c>
      <c r="Y1297">
        <f t="shared" si="106"/>
        <v>1</v>
      </c>
      <c r="AA1297">
        <f>((Y1297*V1297)+H1297+273)/(Y1297*V1297)</f>
        <v>12.560211655408173</v>
      </c>
      <c r="AB1297">
        <f t="shared" si="107"/>
        <v>5.2541279434272422E-6</v>
      </c>
      <c r="AD1297">
        <f>AA1297*$C$28</f>
        <v>7.0811554074971053</v>
      </c>
      <c r="AF1297">
        <f>(Q1297-X1297)/AD1297+X1297</f>
        <v>9.3195185300087054E-6</v>
      </c>
      <c r="AH1297">
        <f>Q1297/AF1297</f>
        <v>7.0811554074971053</v>
      </c>
      <c r="AK1297" s="2"/>
      <c r="AL1297" s="2"/>
      <c r="AT1297" s="1"/>
    </row>
    <row r="1298" spans="6:46" x14ac:dyDescent="0.35">
      <c r="F1298" s="4">
        <v>44251</v>
      </c>
      <c r="H1298">
        <v>13</v>
      </c>
      <c r="I1298">
        <v>14.508333333333301</v>
      </c>
      <c r="K1298" s="2">
        <v>3.3994657355786002E-5</v>
      </c>
      <c r="L1298" s="2">
        <v>3.7530556150953302E-5</v>
      </c>
      <c r="N1298">
        <f t="shared" si="103"/>
        <v>2.3796260149050201E-5</v>
      </c>
      <c r="O1298" s="2">
        <f t="shared" si="104"/>
        <v>1.1259166845285992E-5</v>
      </c>
      <c r="Q1298">
        <f>N1298+O1298</f>
        <v>3.5055426994336193E-5</v>
      </c>
      <c r="S1298">
        <f>IF(H1298&gt;$B$5,$B$5,($B$3 - $B$5)*(($B$5-H1298)/($B$5-$B$6))^(1/$B$2)+$B$5)</f>
        <v>29.333333333333336</v>
      </c>
      <c r="T1298">
        <f>K1298*S1298</f>
        <v>9.9717661576972276E-4</v>
      </c>
      <c r="U1298" s="3">
        <f>S1298*N1298/Q1298+$B$7*O1298/Q1298</f>
        <v>37.577000780574267</v>
      </c>
      <c r="V1298">
        <f>IF(U1298-H1298&lt;=10,10,U1298-H1298)</f>
        <v>24.577000780574267</v>
      </c>
      <c r="X1298">
        <f t="shared" si="105"/>
        <v>0</v>
      </c>
      <c r="Y1298">
        <f t="shared" si="106"/>
        <v>1</v>
      </c>
      <c r="AA1298">
        <f>((Y1298*V1298)+H1298+273)/(Y1298*V1298)</f>
        <v>12.636895915552692</v>
      </c>
      <c r="AB1298">
        <f t="shared" si="107"/>
        <v>2.7740536306223896E-6</v>
      </c>
      <c r="AD1298">
        <f>AA1298*$C$28</f>
        <v>7.1243882110747796</v>
      </c>
      <c r="AF1298">
        <f>(Q1298-X1298)/AD1298+X1298</f>
        <v>4.9204824268058461E-6</v>
      </c>
      <c r="AH1298">
        <f>Q1298/AF1298</f>
        <v>7.1243882110747796</v>
      </c>
      <c r="AK1298" s="2"/>
      <c r="AL1298" s="2"/>
      <c r="AT1298" s="1"/>
    </row>
    <row r="1299" spans="6:46" x14ac:dyDescent="0.35">
      <c r="F1299" s="4">
        <v>44251.041666666664</v>
      </c>
      <c r="H1299">
        <v>12</v>
      </c>
      <c r="I1299">
        <v>14.508333333333301</v>
      </c>
      <c r="K1299" s="2">
        <v>3.5091259205972699E-5</v>
      </c>
      <c r="L1299" s="2">
        <v>1.56056199026532E-5</v>
      </c>
      <c r="N1299">
        <f t="shared" si="103"/>
        <v>2.4563881444180888E-5</v>
      </c>
      <c r="O1299" s="2">
        <f t="shared" si="104"/>
        <v>4.6816859707959604E-6</v>
      </c>
      <c r="Q1299">
        <f>N1299+O1299</f>
        <v>2.924556741497685E-5</v>
      </c>
      <c r="S1299">
        <f>IF(H1299&gt;$B$5,$B$5,($B$3 - $B$5)*(($B$5-H1299)/($B$5-$B$6))^(1/$B$2)+$B$5)</f>
        <v>30.666666666666664</v>
      </c>
      <c r="T1299">
        <f>K1299*S1299</f>
        <v>1.0761319489831626E-3</v>
      </c>
      <c r="U1299" s="3">
        <f>S1299*N1299/Q1299+$B$7*O1299/Q1299</f>
        <v>34.561992877059446</v>
      </c>
      <c r="V1299">
        <f>IF(U1299-H1299&lt;=10,10,U1299-H1299)</f>
        <v>22.561992877059446</v>
      </c>
      <c r="X1299">
        <f t="shared" si="105"/>
        <v>0</v>
      </c>
      <c r="Y1299">
        <f t="shared" si="106"/>
        <v>1</v>
      </c>
      <c r="AA1299">
        <f>((Y1299*V1299)+H1299+273)/(Y1299*V1299)</f>
        <v>13.631862865703761</v>
      </c>
      <c r="AB1299">
        <f t="shared" si="107"/>
        <v>2.1453830414150818E-6</v>
      </c>
      <c r="AD1299">
        <f>AA1299*$C$28</f>
        <v>7.6853274525969946</v>
      </c>
      <c r="AF1299">
        <f>(Q1299-X1299)/AD1299+X1299</f>
        <v>3.8053768815139172E-6</v>
      </c>
      <c r="AH1299">
        <f>Q1299/AF1299</f>
        <v>7.6853274525969946</v>
      </c>
      <c r="AK1299" s="2"/>
      <c r="AL1299" s="2"/>
      <c r="AT1299" s="1"/>
    </row>
    <row r="1300" spans="6:46" x14ac:dyDescent="0.35">
      <c r="F1300" s="4">
        <v>44251.083333333336</v>
      </c>
      <c r="H1300">
        <v>11.9</v>
      </c>
      <c r="I1300">
        <v>14.508333333333301</v>
      </c>
      <c r="K1300" s="2">
        <v>3.5822327106097102E-5</v>
      </c>
      <c r="L1300" s="2">
        <v>3.0954506962448998E-6</v>
      </c>
      <c r="N1300">
        <f t="shared" si="103"/>
        <v>2.5075628974267969E-5</v>
      </c>
      <c r="O1300" s="2">
        <f t="shared" si="104"/>
        <v>9.2863520887347003E-7</v>
      </c>
      <c r="Q1300">
        <f>N1300+O1300</f>
        <v>2.6004264183141438E-5</v>
      </c>
      <c r="S1300">
        <f>IF(H1300&gt;$B$5,$B$5,($B$3 - $B$5)*(($B$5-H1300)/($B$5-$B$6))^(1/$B$2)+$B$5)</f>
        <v>30.799999999999997</v>
      </c>
      <c r="T1300">
        <f>K1300*S1300</f>
        <v>1.1033276748677906E-3</v>
      </c>
      <c r="U1300" s="3">
        <f>S1300*N1300/Q1300+$B$7*O1300/Q1300</f>
        <v>31.664203343592671</v>
      </c>
      <c r="V1300">
        <f>IF(U1300-H1300&lt;=10,10,U1300-H1300)</f>
        <v>19.764203343592669</v>
      </c>
      <c r="X1300">
        <f t="shared" si="105"/>
        <v>0</v>
      </c>
      <c r="Y1300">
        <f t="shared" si="106"/>
        <v>1</v>
      </c>
      <c r="AA1300">
        <f>((Y1300*V1300)+H1300+273)/(Y1300*V1300)</f>
        <v>15.414949848831693</v>
      </c>
      <c r="AB1300">
        <f t="shared" si="107"/>
        <v>1.6869509429582941E-6</v>
      </c>
      <c r="AD1300">
        <f>AA1300*$C$28</f>
        <v>8.6905904512644909</v>
      </c>
      <c r="AF1300">
        <f>(Q1300-X1300)/AD1300+X1300</f>
        <v>2.9922321537264235E-6</v>
      </c>
      <c r="AH1300">
        <f>Q1300/AF1300</f>
        <v>8.6905904512644909</v>
      </c>
      <c r="AK1300" s="2"/>
      <c r="AL1300" s="2"/>
      <c r="AT1300" s="1"/>
    </row>
    <row r="1301" spans="6:46" x14ac:dyDescent="0.35">
      <c r="F1301" s="4">
        <v>44251.125</v>
      </c>
      <c r="H1301">
        <v>11.7</v>
      </c>
      <c r="I1301">
        <v>14.508333333333301</v>
      </c>
      <c r="K1301" s="2">
        <v>3.7284462906345997E-5</v>
      </c>
      <c r="L1301" s="2">
        <v>6.2336942439434004E-6</v>
      </c>
      <c r="N1301">
        <f t="shared" si="103"/>
        <v>2.6099124034442197E-5</v>
      </c>
      <c r="O1301" s="2">
        <f t="shared" si="104"/>
        <v>1.8701082731830205E-6</v>
      </c>
      <c r="Q1301">
        <f>N1301+O1301</f>
        <v>2.7969232307625216E-5</v>
      </c>
      <c r="S1301">
        <f>IF(H1301&gt;$B$5,$B$5,($B$3 - $B$5)*(($B$5-H1301)/($B$5-$B$6))^(1/$B$2)+$B$5)</f>
        <v>31.066666666666666</v>
      </c>
      <c r="T1301">
        <f>K1301*S1301</f>
        <v>1.1583039809571489E-3</v>
      </c>
      <c r="U1301" s="3">
        <f>S1301*N1301/Q1301+$B$7*O1301/Q1301</f>
        <v>32.666922411237508</v>
      </c>
      <c r="V1301">
        <f>IF(U1301-H1301&lt;=10,10,U1301-H1301)</f>
        <v>20.966922411237508</v>
      </c>
      <c r="X1301">
        <f t="shared" si="105"/>
        <v>0</v>
      </c>
      <c r="Y1301">
        <f t="shared" si="106"/>
        <v>1</v>
      </c>
      <c r="AA1301">
        <f>((Y1301*V1301)+H1301+273)/(Y1301*V1301)</f>
        <v>14.578530716907274</v>
      </c>
      <c r="AB1301">
        <f t="shared" si="107"/>
        <v>1.9185220274076205E-6</v>
      </c>
      <c r="AD1301">
        <f>AA1301*$C$28</f>
        <v>8.2190367846978614</v>
      </c>
      <c r="AF1301">
        <f>(Q1301-X1301)/AD1301+X1301</f>
        <v>3.4029817654178304E-6</v>
      </c>
      <c r="AH1301">
        <f>Q1301/AF1301</f>
        <v>8.2190367846978614</v>
      </c>
      <c r="AK1301" s="2"/>
      <c r="AL1301" s="2"/>
      <c r="AT1301" s="1"/>
    </row>
    <row r="1302" spans="6:46" x14ac:dyDescent="0.35">
      <c r="F1302" s="4">
        <v>44251.166666666664</v>
      </c>
      <c r="H1302">
        <v>11.4</v>
      </c>
      <c r="I1302">
        <v>14.508333333333301</v>
      </c>
      <c r="K1302" s="2">
        <v>3.80155308064704E-5</v>
      </c>
      <c r="L1302" s="2">
        <v>2.1882106998050199E-5</v>
      </c>
      <c r="N1302">
        <f t="shared" si="103"/>
        <v>2.6610871564529279E-5</v>
      </c>
      <c r="O1302" s="2">
        <f t="shared" si="104"/>
        <v>6.5646320994150608E-6</v>
      </c>
      <c r="Q1302">
        <f>N1302+O1302</f>
        <v>3.3175503663944339E-5</v>
      </c>
      <c r="S1302">
        <f>IF(H1302&gt;$B$5,$B$5,($B$3 - $B$5)*(($B$5-H1302)/($B$5-$B$6))^(1/$B$2)+$B$5)</f>
        <v>31.466666666666669</v>
      </c>
      <c r="T1302">
        <f>K1302*S1302</f>
        <v>1.196222036043602E-3</v>
      </c>
      <c r="U1302" s="3">
        <f>S1302*N1302/Q1302+$B$7*O1302/Q1302</f>
        <v>36.123345792660892</v>
      </c>
      <c r="V1302">
        <f>IF(U1302-H1302&lt;=10,10,U1302-H1302)</f>
        <v>24.723345792660893</v>
      </c>
      <c r="X1302">
        <f t="shared" si="105"/>
        <v>0</v>
      </c>
      <c r="Y1302">
        <f t="shared" si="106"/>
        <v>1</v>
      </c>
      <c r="AA1302">
        <f>((Y1302*V1302)+H1302+273)/(Y1302*V1302)</f>
        <v>12.503297425238614</v>
      </c>
      <c r="AB1302">
        <f t="shared" si="107"/>
        <v>2.653340357798552E-6</v>
      </c>
      <c r="AD1302">
        <f>AA1302*$C$28</f>
        <v>7.0490684873252487</v>
      </c>
      <c r="AF1302">
        <f>(Q1302-X1302)/AD1302+X1302</f>
        <v>4.7063670502842144E-6</v>
      </c>
      <c r="AH1302">
        <f>Q1302/AF1302</f>
        <v>7.0490684873252487</v>
      </c>
      <c r="AK1302" s="2"/>
      <c r="AL1302" s="2"/>
      <c r="AT1302" s="1"/>
    </row>
    <row r="1303" spans="6:46" x14ac:dyDescent="0.35">
      <c r="F1303" s="4">
        <v>44251.208333333336</v>
      </c>
      <c r="H1303">
        <v>11</v>
      </c>
      <c r="I1303">
        <v>14.508333333333301</v>
      </c>
      <c r="K1303" s="2">
        <v>3.80155308064704E-5</v>
      </c>
      <c r="L1303" s="2">
        <v>8.4604148701770398E-5</v>
      </c>
      <c r="N1303">
        <f t="shared" si="103"/>
        <v>2.6610871564529279E-5</v>
      </c>
      <c r="O1303" s="2">
        <f t="shared" si="104"/>
        <v>2.5381244610531124E-5</v>
      </c>
      <c r="Q1303">
        <f>N1303+O1303</f>
        <v>5.1992116175060402E-5</v>
      </c>
      <c r="S1303">
        <f>IF(H1303&gt;$B$5,$B$5,($B$3 - $B$5)*(($B$5-H1303)/($B$5-$B$6))^(1/$B$2)+$B$5)</f>
        <v>32</v>
      </c>
      <c r="T1303">
        <f>K1303*S1303</f>
        <v>1.2164969858070528E-3</v>
      </c>
      <c r="U1303" s="3">
        <f>S1303*N1303/Q1303+$B$7*O1303/Q1303</f>
        <v>43.228022034660668</v>
      </c>
      <c r="V1303">
        <f>IF(U1303-H1303&lt;=10,10,U1303-H1303)</f>
        <v>32.228022034660668</v>
      </c>
      <c r="X1303">
        <f t="shared" si="105"/>
        <v>0</v>
      </c>
      <c r="Y1303">
        <f t="shared" si="106"/>
        <v>1</v>
      </c>
      <c r="AA1303">
        <f>((Y1303*V1303)+H1303+273)/(Y1303*V1303)</f>
        <v>9.8122069574906909</v>
      </c>
      <c r="AB1303">
        <f t="shared" si="107"/>
        <v>5.2987178521921966E-6</v>
      </c>
      <c r="AD1303">
        <f>AA1303*$C$28</f>
        <v>5.5318942278013674</v>
      </c>
      <c r="AF1303">
        <f>(Q1303-X1303)/AD1303+X1303</f>
        <v>9.3986099578271384E-6</v>
      </c>
      <c r="AH1303">
        <f>Q1303/AF1303</f>
        <v>5.5318942278013674</v>
      </c>
      <c r="AK1303" s="2"/>
      <c r="AL1303" s="2"/>
      <c r="AT1303" s="1"/>
    </row>
    <row r="1304" spans="6:46" x14ac:dyDescent="0.35">
      <c r="F1304" s="4">
        <v>44251.25</v>
      </c>
      <c r="H1304">
        <v>10.7</v>
      </c>
      <c r="I1304">
        <v>14.508333333333301</v>
      </c>
      <c r="K1304" s="2">
        <v>3.7649996856408202E-5</v>
      </c>
      <c r="L1304">
        <v>1.8188963801576399E-4</v>
      </c>
      <c r="N1304">
        <f t="shared" si="103"/>
        <v>2.6354997799485741E-5</v>
      </c>
      <c r="O1304" s="2">
        <f t="shared" si="104"/>
        <v>5.4566891404729205E-5</v>
      </c>
      <c r="Q1304">
        <f>N1304+O1304</f>
        <v>8.0921889204214946E-5</v>
      </c>
      <c r="S1304">
        <f>IF(H1304&gt;$B$5,$B$5,($B$3 - $B$5)*(($B$5-H1304)/($B$5-$B$6))^(1/$B$2)+$B$5)</f>
        <v>32.4</v>
      </c>
      <c r="T1304">
        <f>K1304*S1304</f>
        <v>1.2198598981476257E-3</v>
      </c>
      <c r="U1304" s="3">
        <f>S1304*N1304/Q1304+$B$7*O1304/Q1304</f>
        <v>47.639532317822429</v>
      </c>
      <c r="V1304">
        <f>IF(U1304-H1304&lt;=10,10,U1304-H1304)</f>
        <v>36.939532317822426</v>
      </c>
      <c r="X1304">
        <f t="shared" si="105"/>
        <v>0</v>
      </c>
      <c r="Y1304">
        <f t="shared" si="106"/>
        <v>1</v>
      </c>
      <c r="AA1304">
        <f>((Y1304*V1304)+H1304+273)/(Y1304*V1304)</f>
        <v>8.6801188915735583</v>
      </c>
      <c r="AB1304">
        <f t="shared" si="107"/>
        <v>9.3226706010642196E-6</v>
      </c>
      <c r="AD1304">
        <f>AA1304*$C$28</f>
        <v>4.8936492881724796</v>
      </c>
      <c r="AF1304">
        <f>(Q1304-X1304)/AD1304+X1304</f>
        <v>1.6536103108123428E-5</v>
      </c>
      <c r="AH1304">
        <f>Q1304/AF1304</f>
        <v>4.8936492881724796</v>
      </c>
      <c r="AK1304" s="2"/>
      <c r="AT1304" s="1"/>
    </row>
    <row r="1305" spans="6:46" x14ac:dyDescent="0.35">
      <c r="F1305" s="4">
        <v>44251.291666666664</v>
      </c>
      <c r="H1305">
        <v>10.9</v>
      </c>
      <c r="I1305">
        <v>14.508333333333301</v>
      </c>
      <c r="K1305" s="2">
        <v>3.43601913058482E-5</v>
      </c>
      <c r="L1305">
        <v>2.3837814320365699E-4</v>
      </c>
      <c r="N1305">
        <f t="shared" si="103"/>
        <v>2.4052133914093738E-5</v>
      </c>
      <c r="O1305" s="2">
        <f t="shared" si="104"/>
        <v>7.1513442961097115E-5</v>
      </c>
      <c r="Q1305">
        <f>N1305+O1305</f>
        <v>9.5565576875190856E-5</v>
      </c>
      <c r="S1305">
        <f>IF(H1305&gt;$B$5,$B$5,($B$3 - $B$5)*(($B$5-H1305)/($B$5-$B$6))^(1/$B$2)+$B$5)</f>
        <v>32.133333333333333</v>
      </c>
      <c r="T1305">
        <f>K1305*S1305</f>
        <v>1.1041074806279222E-3</v>
      </c>
      <c r="U1305" s="3">
        <f>S1305*N1305/Q1305+$B$7*O1305/Q1305</f>
        <v>49.244871984041879</v>
      </c>
      <c r="V1305">
        <f>IF(U1305-H1305&lt;=10,10,U1305-H1305)</f>
        <v>38.34487198404188</v>
      </c>
      <c r="X1305">
        <f t="shared" si="105"/>
        <v>0</v>
      </c>
      <c r="Y1305">
        <f t="shared" si="106"/>
        <v>1</v>
      </c>
      <c r="AA1305">
        <f>((Y1305*V1305)+H1305+273)/(Y1305*V1305)</f>
        <v>8.4038583338640862</v>
      </c>
      <c r="AB1305">
        <f t="shared" si="107"/>
        <v>1.1371631110212908E-5</v>
      </c>
      <c r="AD1305">
        <f>AA1305*$C$28</f>
        <v>4.7379000065701842</v>
      </c>
      <c r="AF1305">
        <f>(Q1305-X1305)/AD1305+X1305</f>
        <v>2.0170450356205763E-5</v>
      </c>
      <c r="AH1305">
        <f>Q1305/AF1305</f>
        <v>4.7379000065701842</v>
      </c>
      <c r="AK1305" s="2"/>
      <c r="AT1305" s="1"/>
    </row>
    <row r="1306" spans="6:46" x14ac:dyDescent="0.35">
      <c r="F1306" s="4">
        <v>44251.333333333336</v>
      </c>
      <c r="H1306">
        <v>10.9</v>
      </c>
      <c r="I1306">
        <v>14.508333333333301</v>
      </c>
      <c r="K1306" s="2">
        <v>3.2166987605474902E-5</v>
      </c>
      <c r="L1306">
        <v>2.28962987907939E-4</v>
      </c>
      <c r="N1306">
        <f t="shared" si="103"/>
        <v>2.2516891323832429E-5</v>
      </c>
      <c r="O1306" s="2">
        <f t="shared" si="104"/>
        <v>6.8688896372381706E-5</v>
      </c>
      <c r="Q1306">
        <f>N1306+O1306</f>
        <v>9.1205787696214128E-5</v>
      </c>
      <c r="S1306">
        <f>IF(H1306&gt;$B$5,$B$5,($B$3 - $B$5)*(($B$5-H1306)/($B$5-$B$6))^(1/$B$2)+$B$5)</f>
        <v>32.133333333333333</v>
      </c>
      <c r="T1306">
        <f>K1306*S1306</f>
        <v>1.0336325350559269E-3</v>
      </c>
      <c r="U1306" s="3">
        <f>S1306*N1306/Q1306+$B$7*O1306/Q1306</f>
        <v>49.354675714367993</v>
      </c>
      <c r="V1306">
        <f>IF(U1306-H1306&lt;=10,10,U1306-H1306)</f>
        <v>38.454675714367994</v>
      </c>
      <c r="X1306">
        <f t="shared" si="105"/>
        <v>0</v>
      </c>
      <c r="Y1306">
        <f t="shared" si="106"/>
        <v>1</v>
      </c>
      <c r="AA1306">
        <f>((Y1306*V1306)+H1306+273)/(Y1306*V1306)</f>
        <v>8.3827173087803519</v>
      </c>
      <c r="AB1306">
        <f t="shared" si="107"/>
        <v>1.0880217516184398E-5</v>
      </c>
      <c r="AD1306">
        <f>AA1306*$C$28</f>
        <v>4.7259811879866414</v>
      </c>
      <c r="AF1306">
        <f>(Q1306-X1306)/AD1306+X1306</f>
        <v>1.9298804643585462E-5</v>
      </c>
      <c r="AH1306">
        <f>Q1306/AF1306</f>
        <v>4.7259811879866414</v>
      </c>
      <c r="AK1306" s="2"/>
      <c r="AT1306" s="1"/>
    </row>
    <row r="1307" spans="6:46" x14ac:dyDescent="0.35">
      <c r="F1307" s="4">
        <v>44251.375</v>
      </c>
      <c r="H1307">
        <v>11.7</v>
      </c>
      <c r="I1307">
        <v>14.508333333333301</v>
      </c>
      <c r="K1307" s="2">
        <v>2.8146114154790599E-5</v>
      </c>
      <c r="L1307">
        <v>1.7561327224968699E-4</v>
      </c>
      <c r="N1307">
        <f t="shared" si="103"/>
        <v>1.9702279908353418E-5</v>
      </c>
      <c r="O1307" s="2">
        <f t="shared" si="104"/>
        <v>5.2683981674906102E-5</v>
      </c>
      <c r="Q1307">
        <f>N1307+O1307</f>
        <v>7.2386261583259523E-5</v>
      </c>
      <c r="S1307">
        <f>IF(H1307&gt;$B$5,$B$5,($B$3 - $B$5)*(($B$5-H1307)/($B$5-$B$6))^(1/$B$2)+$B$5)</f>
        <v>31.066666666666666</v>
      </c>
      <c r="T1307">
        <f>K1307*S1307</f>
        <v>8.7440594640882791E-4</v>
      </c>
      <c r="U1307" s="3">
        <f>S1307*N1307/Q1307+$B$7*O1307/Q1307</f>
        <v>48.485763428590843</v>
      </c>
      <c r="V1307">
        <f>IF(U1307-H1307&lt;=10,10,U1307-H1307)</f>
        <v>36.78576342859084</v>
      </c>
      <c r="X1307">
        <f t="shared" si="105"/>
        <v>0</v>
      </c>
      <c r="Y1307">
        <f t="shared" si="106"/>
        <v>1</v>
      </c>
      <c r="AA1307">
        <f>((Y1307*V1307)+H1307+273)/(Y1307*V1307)</f>
        <v>8.7394071364772561</v>
      </c>
      <c r="AB1307">
        <f t="shared" si="107"/>
        <v>8.2827428054161478E-6</v>
      </c>
      <c r="AD1307">
        <f>AA1307*$C$28</f>
        <v>4.9270746226747093</v>
      </c>
      <c r="AF1307">
        <f>(Q1307-X1307)/AD1307+X1307</f>
        <v>1.4691529381376399E-5</v>
      </c>
      <c r="AH1307">
        <f>Q1307/AF1307</f>
        <v>4.9270746226747093</v>
      </c>
      <c r="AK1307" s="2"/>
      <c r="AT1307" s="1"/>
    </row>
    <row r="1308" spans="6:46" x14ac:dyDescent="0.35">
      <c r="F1308" s="4">
        <v>44251.416666666664</v>
      </c>
      <c r="H1308">
        <v>13.7</v>
      </c>
      <c r="I1308">
        <v>14.508333333333301</v>
      </c>
      <c r="K1308" s="2">
        <v>2.5587376504355099E-5</v>
      </c>
      <c r="L1308">
        <v>1.44231443419306E-4</v>
      </c>
      <c r="N1308">
        <f t="shared" si="103"/>
        <v>1.7911163553048568E-5</v>
      </c>
      <c r="O1308" s="2">
        <f t="shared" si="104"/>
        <v>4.3269433025791807E-5</v>
      </c>
      <c r="Q1308">
        <f>N1308+O1308</f>
        <v>6.1180596578840372E-5</v>
      </c>
      <c r="S1308">
        <f>IF(H1308&gt;$B$5,$B$5,($B$3 - $B$5)*(($B$5-H1308)/($B$5-$B$6))^(1/$B$2)+$B$5)</f>
        <v>28.4</v>
      </c>
      <c r="T1308">
        <f>K1308*S1308</f>
        <v>7.2668149272368473E-4</v>
      </c>
      <c r="U1308" s="3">
        <f>S1308*N1308/Q1308+$B$7*O1308/Q1308</f>
        <v>47.212613522048102</v>
      </c>
      <c r="V1308">
        <f>IF(U1308-H1308&lt;=10,10,U1308-H1308)</f>
        <v>33.512613522048099</v>
      </c>
      <c r="X1308">
        <f t="shared" si="105"/>
        <v>0</v>
      </c>
      <c r="Y1308">
        <f t="shared" si="106"/>
        <v>1</v>
      </c>
      <c r="AA1308">
        <f>((Y1308*V1308)+H1308+273)/(Y1308*V1308)</f>
        <v>9.5549878051551786</v>
      </c>
      <c r="AB1308">
        <f t="shared" si="107"/>
        <v>6.4030010112448034E-6</v>
      </c>
      <c r="AD1308">
        <f>AA1308*$C$28</f>
        <v>5.3868800479895027</v>
      </c>
      <c r="AF1308">
        <f>(Q1308-X1308)/AD1308+X1308</f>
        <v>1.1357334121756482E-5</v>
      </c>
      <c r="AH1308">
        <f>Q1308/AF1308</f>
        <v>5.3868800479895027</v>
      </c>
      <c r="AK1308" s="2"/>
      <c r="AT1308" s="1"/>
    </row>
    <row r="1309" spans="6:46" x14ac:dyDescent="0.35">
      <c r="F1309" s="4">
        <v>44251.458333333336</v>
      </c>
      <c r="H1309">
        <v>15.4</v>
      </c>
      <c r="I1309">
        <v>14.508333333333301</v>
      </c>
      <c r="K1309" s="2">
        <v>2.33941728039818E-5</v>
      </c>
      <c r="L1309">
        <v>1.3481628812358801E-4</v>
      </c>
      <c r="N1309">
        <f t="shared" si="103"/>
        <v>1.6375920962787258E-5</v>
      </c>
      <c r="O1309" s="2">
        <f t="shared" si="104"/>
        <v>4.0444886437076405E-5</v>
      </c>
      <c r="Q1309">
        <f>N1309+O1309</f>
        <v>5.6820807399863664E-5</v>
      </c>
      <c r="S1309">
        <f>IF(H1309&gt;$B$5,$B$5,($B$3 - $B$5)*(($B$5-H1309)/($B$5-$B$6))^(1/$B$2)+$B$5)</f>
        <v>26.133333333333333</v>
      </c>
      <c r="T1309">
        <f>K1309*S1309</f>
        <v>6.1136771594405765E-4</v>
      </c>
      <c r="U1309" s="3">
        <f>S1309*N1309/Q1309+$B$7*O1309/Q1309</f>
        <v>46.680543212527581</v>
      </c>
      <c r="V1309">
        <f>IF(U1309-H1309&lt;=10,10,U1309-H1309)</f>
        <v>31.280543212527583</v>
      </c>
      <c r="X1309">
        <f t="shared" si="105"/>
        <v>0</v>
      </c>
      <c r="Y1309">
        <f t="shared" si="106"/>
        <v>1</v>
      </c>
      <c r="AA1309">
        <f>((Y1309*V1309)+H1309+273)/(Y1309*V1309)</f>
        <v>10.219788737060625</v>
      </c>
      <c r="AB1309">
        <f t="shared" si="107"/>
        <v>5.5598808215879261E-6</v>
      </c>
      <c r="AD1309">
        <f>AA1309*$C$28</f>
        <v>5.7616793621272056</v>
      </c>
      <c r="AF1309">
        <f>(Q1309-X1309)/AD1309+X1309</f>
        <v>9.8618482266402082E-6</v>
      </c>
      <c r="AH1309">
        <f>Q1309/AF1309</f>
        <v>5.7616793621272047</v>
      </c>
      <c r="AK1309" s="2"/>
      <c r="AT1309" s="1"/>
    </row>
    <row r="1310" spans="6:46" x14ac:dyDescent="0.35">
      <c r="F1310" s="4">
        <v>44251.5</v>
      </c>
      <c r="H1310">
        <v>17.5</v>
      </c>
      <c r="I1310">
        <v>14.508333333333301</v>
      </c>
      <c r="K1310" s="2">
        <v>2.22975709537951E-5</v>
      </c>
      <c r="L1310">
        <v>1.3167749859394599E-4</v>
      </c>
      <c r="N1310">
        <f t="shared" si="103"/>
        <v>1.5608299667656568E-5</v>
      </c>
      <c r="O1310" s="2">
        <f t="shared" si="104"/>
        <v>3.9503249578183801E-5</v>
      </c>
      <c r="Q1310">
        <f>N1310+O1310</f>
        <v>5.5111549245840372E-5</v>
      </c>
      <c r="S1310">
        <f>IF(H1310&gt;$B$5,$B$5,($B$3 - $B$5)*(($B$5-H1310)/($B$5-$B$6))^(1/$B$2)+$B$5)</f>
        <v>23.333333333333332</v>
      </c>
      <c r="T1310">
        <f>K1310*S1310</f>
        <v>5.2027665558855227E-4</v>
      </c>
      <c r="U1310" s="3">
        <f>S1310*N1310/Q1310+$B$7*O1310/Q1310</f>
        <v>46.031592659383818</v>
      </c>
      <c r="V1310">
        <f>IF(U1310-H1310&lt;=10,10,U1310-H1310)</f>
        <v>28.531592659383818</v>
      </c>
      <c r="X1310">
        <f t="shared" si="105"/>
        <v>0</v>
      </c>
      <c r="Y1310">
        <f t="shared" si="106"/>
        <v>1</v>
      </c>
      <c r="AA1310">
        <f>((Y1310*V1310)+H1310+273)/(Y1310*V1310)</f>
        <v>11.181695899981833</v>
      </c>
      <c r="AB1310">
        <f t="shared" si="107"/>
        <v>4.9287290352736131E-6</v>
      </c>
      <c r="AD1310">
        <f>AA1310*$C$28</f>
        <v>6.303980263983175</v>
      </c>
      <c r="AF1310">
        <f>(Q1310-X1310)/AD1310+X1310</f>
        <v>8.7423416536869195E-6</v>
      </c>
      <c r="AH1310">
        <f>Q1310/AF1310</f>
        <v>6.303980263983175</v>
      </c>
      <c r="AK1310" s="2"/>
      <c r="AT1310" s="1"/>
    </row>
    <row r="1311" spans="6:46" x14ac:dyDescent="0.35">
      <c r="F1311" s="4">
        <v>44251.541666666664</v>
      </c>
      <c r="H1311">
        <v>18.5</v>
      </c>
      <c r="I1311">
        <v>14.508333333333301</v>
      </c>
      <c r="K1311" s="2">
        <v>2.1932037003732899E-5</v>
      </c>
      <c r="L1311">
        <v>1.3167749859394599E-4</v>
      </c>
      <c r="N1311">
        <f t="shared" si="103"/>
        <v>1.5352425902613027E-5</v>
      </c>
      <c r="O1311" s="2">
        <f t="shared" si="104"/>
        <v>3.9503249578183801E-5</v>
      </c>
      <c r="Q1311">
        <f>N1311+O1311</f>
        <v>5.4855675480796828E-5</v>
      </c>
      <c r="S1311">
        <f>IF(H1311&gt;$B$5,$B$5,($B$3 - $B$5)*(($B$5-H1311)/($B$5-$B$6))^(1/$B$2)+$B$5)</f>
        <v>22</v>
      </c>
      <c r="T1311">
        <f>K1311*S1311</f>
        <v>4.8250481408212379E-4</v>
      </c>
      <c r="U1311" s="3">
        <f>S1311*N1311/Q1311+$B$7*O1311/Q1311</f>
        <v>45.764309247024329</v>
      </c>
      <c r="V1311">
        <f>IF(U1311-H1311&lt;=10,10,U1311-H1311)</f>
        <v>27.264309247024329</v>
      </c>
      <c r="X1311">
        <f t="shared" si="105"/>
        <v>0</v>
      </c>
      <c r="Y1311">
        <f t="shared" si="106"/>
        <v>1</v>
      </c>
      <c r="AA1311">
        <f>((Y1311*V1311)+H1311+273)/(Y1311*V1311)</f>
        <v>11.691633422981909</v>
      </c>
      <c r="AB1311">
        <f t="shared" si="107"/>
        <v>4.6918743939549624E-6</v>
      </c>
      <c r="AD1311">
        <f>AA1311*$C$28</f>
        <v>6.5914711875077696</v>
      </c>
      <c r="AF1311">
        <f>(Q1311-X1311)/AD1311+X1311</f>
        <v>8.3222203238572785E-6</v>
      </c>
      <c r="AH1311">
        <f>Q1311/AF1311</f>
        <v>6.5914711875077696</v>
      </c>
      <c r="AK1311" s="2"/>
      <c r="AT1311" s="1"/>
    </row>
    <row r="1312" spans="6:46" x14ac:dyDescent="0.35">
      <c r="F1312" s="4">
        <v>44251.583333333336</v>
      </c>
      <c r="H1312">
        <v>19.3</v>
      </c>
      <c r="I1312">
        <v>14.508333333333301</v>
      </c>
      <c r="K1312" s="2">
        <v>2.1932037003732899E-5</v>
      </c>
      <c r="L1312">
        <v>1.19125009720435E-4</v>
      </c>
      <c r="N1312">
        <f t="shared" si="103"/>
        <v>1.5352425902613027E-5</v>
      </c>
      <c r="O1312" s="2">
        <f t="shared" si="104"/>
        <v>3.5737502916130507E-5</v>
      </c>
      <c r="Q1312">
        <f>N1312+O1312</f>
        <v>5.1089928818743534E-5</v>
      </c>
      <c r="S1312">
        <f>IF(H1312&gt;$B$5,$B$5,($B$3 - $B$5)*(($B$5-H1312)/($B$5-$B$6))^(1/$B$2)+$B$5)</f>
        <v>20.933333333333334</v>
      </c>
      <c r="T1312">
        <f>K1312*S1312</f>
        <v>4.5911064127814201E-4</v>
      </c>
      <c r="U1312" s="3">
        <f>S1312*N1312/Q1312+$B$7*O1312/Q1312</f>
        <v>44.763031817786754</v>
      </c>
      <c r="V1312">
        <f>IF(U1312-H1312&lt;=10,10,U1312-H1312)</f>
        <v>25.463031817786753</v>
      </c>
      <c r="X1312">
        <f t="shared" si="105"/>
        <v>0</v>
      </c>
      <c r="Y1312">
        <f t="shared" si="106"/>
        <v>1</v>
      </c>
      <c r="AA1312">
        <f>((Y1312*V1312)+H1312+273)/(Y1312*V1312)</f>
        <v>12.479387140215527</v>
      </c>
      <c r="AB1312">
        <f t="shared" si="107"/>
        <v>4.0939453391988589E-6</v>
      </c>
      <c r="AD1312">
        <f>AA1312*$C$28</f>
        <v>7.0355884243509017</v>
      </c>
      <c r="AF1312">
        <f>(Q1312-X1312)/AD1312+X1312</f>
        <v>7.2616426284852009E-6</v>
      </c>
      <c r="AH1312">
        <f>Q1312/AF1312</f>
        <v>7.0355884243509017</v>
      </c>
      <c r="AK1312" s="2"/>
      <c r="AT1312" s="1"/>
    </row>
    <row r="1313" spans="6:46" x14ac:dyDescent="0.35">
      <c r="F1313" s="4">
        <v>44251.625</v>
      </c>
      <c r="H1313">
        <v>19.7</v>
      </c>
      <c r="I1313">
        <v>14.508333333333301</v>
      </c>
      <c r="K1313" s="2">
        <v>2.22975709537951E-5</v>
      </c>
      <c r="L1313">
        <v>1.0657203552964101E-4</v>
      </c>
      <c r="N1313">
        <f t="shared" si="103"/>
        <v>1.5608299667656568E-5</v>
      </c>
      <c r="O1313" s="2">
        <f t="shared" si="104"/>
        <v>3.1971610658892304E-5</v>
      </c>
      <c r="Q1313">
        <f>N1313+O1313</f>
        <v>4.7579910326548869E-5</v>
      </c>
      <c r="S1313">
        <f>IF(H1313&gt;$B$5,$B$5,($B$3 - $B$5)*(($B$5-H1313)/($B$5-$B$6))^(1/$B$2)+$B$5)</f>
        <v>20.400000000000002</v>
      </c>
      <c r="T1313">
        <f>K1313*S1313</f>
        <v>4.5487044745742009E-4</v>
      </c>
      <c r="U1313" s="3">
        <f>S1313*N1313/Q1313+$B$7*O1313/Q1313</f>
        <v>43.649680825489519</v>
      </c>
      <c r="V1313">
        <f>IF(U1313-H1313&lt;=10,10,U1313-H1313)</f>
        <v>23.949680825489519</v>
      </c>
      <c r="X1313">
        <f t="shared" si="105"/>
        <v>0</v>
      </c>
      <c r="Y1313">
        <f t="shared" si="106"/>
        <v>1</v>
      </c>
      <c r="AA1313">
        <f>((Y1313*V1313)+H1313+273)/(Y1313*V1313)</f>
        <v>13.221457234974126</v>
      </c>
      <c r="AB1313">
        <f t="shared" si="107"/>
        <v>3.5986888193147025E-6</v>
      </c>
      <c r="AD1313">
        <f>AA1313*$C$28</f>
        <v>7.4539502966191264</v>
      </c>
      <c r="AF1313">
        <f>(Q1313-X1313)/AD1313+X1313</f>
        <v>6.3831805194796641E-6</v>
      </c>
      <c r="AH1313">
        <f>Q1313/AF1313</f>
        <v>7.4539502966191264</v>
      </c>
      <c r="AK1313" s="2"/>
      <c r="AT1313" s="1"/>
    </row>
    <row r="1314" spans="6:46" x14ac:dyDescent="0.35">
      <c r="F1314" s="4">
        <v>44251.666666666664</v>
      </c>
      <c r="H1314">
        <v>19.600000000000001</v>
      </c>
      <c r="I1314">
        <v>14.508333333333301</v>
      </c>
      <c r="K1314" s="2">
        <v>2.41252407041062E-5</v>
      </c>
      <c r="L1314" s="2">
        <v>9.4018940009526307E-5</v>
      </c>
      <c r="N1314">
        <f t="shared" si="103"/>
        <v>1.688766849287434E-5</v>
      </c>
      <c r="O1314" s="2">
        <f t="shared" si="104"/>
        <v>2.8205682002857897E-5</v>
      </c>
      <c r="Q1314">
        <f>N1314+O1314</f>
        <v>4.5093350495732234E-5</v>
      </c>
      <c r="S1314">
        <f>IF(H1314&gt;$B$5,$B$5,($B$3 - $B$5)*(($B$5-H1314)/($B$5-$B$6))^(1/$B$2)+$B$5)</f>
        <v>20.533333333333331</v>
      </c>
      <c r="T1314">
        <f>K1314*S1314</f>
        <v>4.9537160912431391E-4</v>
      </c>
      <c r="U1314" s="3">
        <f>S1314*N1314/Q1314+$B$7*O1314/Q1314</f>
        <v>42.092073790876178</v>
      </c>
      <c r="V1314">
        <f>IF(U1314-H1314&lt;=10,10,U1314-H1314)</f>
        <v>22.492073790876177</v>
      </c>
      <c r="X1314">
        <f t="shared" si="105"/>
        <v>0</v>
      </c>
      <c r="Y1314">
        <f t="shared" si="106"/>
        <v>1</v>
      </c>
      <c r="AA1314">
        <f>((Y1314*V1314)+H1314+273)/(Y1314*V1314)</f>
        <v>14.009027212007995</v>
      </c>
      <c r="AB1314">
        <f t="shared" si="107"/>
        <v>3.2188780714966391E-6</v>
      </c>
      <c r="AD1314">
        <f>AA1314*$C$28</f>
        <v>7.8979639450081205</v>
      </c>
      <c r="AF1314">
        <f>(Q1314-X1314)/AD1314+X1314</f>
        <v>5.7094905484132176E-6</v>
      </c>
      <c r="AH1314">
        <f>Q1314/AF1314</f>
        <v>7.8979639450081205</v>
      </c>
      <c r="AK1314" s="2"/>
      <c r="AL1314" s="2"/>
      <c r="AT1314" s="1"/>
    </row>
    <row r="1315" spans="6:46" x14ac:dyDescent="0.35">
      <c r="F1315" s="4">
        <v>44251.708333333336</v>
      </c>
      <c r="H1315">
        <v>18.7</v>
      </c>
      <c r="I1315">
        <v>14.508333333333301</v>
      </c>
      <c r="K1315" s="2">
        <v>2.7049512304603899E-5</v>
      </c>
      <c r="L1315">
        <v>1.3795386436002199E-4</v>
      </c>
      <c r="N1315">
        <f t="shared" si="103"/>
        <v>1.8934658613222728E-5</v>
      </c>
      <c r="O1315" s="2">
        <f t="shared" si="104"/>
        <v>4.1386159308006606E-5</v>
      </c>
      <c r="Q1315">
        <f>N1315+O1315</f>
        <v>6.0320817921229334E-5</v>
      </c>
      <c r="S1315">
        <f>IF(H1315&gt;$B$5,$B$5,($B$3 - $B$5)*(($B$5-H1315)/($B$5-$B$6))^(1/$B$2)+$B$5)</f>
        <v>21.733333333333334</v>
      </c>
      <c r="T1315">
        <f>K1315*S1315</f>
        <v>5.8787606742005812E-4</v>
      </c>
      <c r="U1315" s="3">
        <f>S1315*N1315/Q1315+$B$7*O1315/Q1315</f>
        <v>44.557618775067624</v>
      </c>
      <c r="V1315">
        <f>IF(U1315-H1315&lt;=10,10,U1315-H1315)</f>
        <v>25.857618775067625</v>
      </c>
      <c r="X1315">
        <f t="shared" si="105"/>
        <v>0</v>
      </c>
      <c r="Y1315">
        <f t="shared" si="106"/>
        <v>1</v>
      </c>
      <c r="AA1315">
        <f>((Y1315*V1315)+H1315+273)/(Y1315*V1315)</f>
        <v>12.281007835155428</v>
      </c>
      <c r="AB1315">
        <f t="shared" si="107"/>
        <v>4.9117156125050148E-6</v>
      </c>
      <c r="AD1315">
        <f>AA1315*$C$28</f>
        <v>6.9237467828800767</v>
      </c>
      <c r="AF1315">
        <f>(Q1315-X1315)/AD1315+X1315</f>
        <v>8.7121640656155877E-6</v>
      </c>
      <c r="AH1315">
        <f>Q1315/AF1315</f>
        <v>6.9237467828800767</v>
      </c>
      <c r="AK1315" s="2"/>
      <c r="AT1315" s="1"/>
    </row>
    <row r="1316" spans="6:46" x14ac:dyDescent="0.35">
      <c r="F1316" s="4">
        <v>44251.75</v>
      </c>
      <c r="H1316">
        <v>17.7</v>
      </c>
      <c r="I1316">
        <v>14.508333333333301</v>
      </c>
      <c r="K1316" s="2">
        <v>2.8877182054914999E-5</v>
      </c>
      <c r="L1316">
        <v>1.6619811695396899E-4</v>
      </c>
      <c r="N1316">
        <f t="shared" si="103"/>
        <v>2.0214027438440497E-5</v>
      </c>
      <c r="O1316" s="2">
        <f t="shared" si="104"/>
        <v>4.9859435086190706E-5</v>
      </c>
      <c r="Q1316">
        <f>N1316+O1316</f>
        <v>7.0073462524631203E-5</v>
      </c>
      <c r="S1316">
        <f>IF(H1316&gt;$B$5,$B$5,($B$3 - $B$5)*(($B$5-H1316)/($B$5-$B$6))^(1/$B$2)+$B$5)</f>
        <v>23.066666666666666</v>
      </c>
      <c r="T1316">
        <f>K1316*S1316</f>
        <v>6.6610033273337263E-4</v>
      </c>
      <c r="U1316" s="3">
        <f>S1316*N1316/Q1316+$B$7*O1316/Q1316</f>
        <v>45.788220633824551</v>
      </c>
      <c r="V1316">
        <f>IF(U1316-H1316&lt;=10,10,U1316-H1316)</f>
        <v>28.088220633824552</v>
      </c>
      <c r="X1316">
        <f t="shared" si="105"/>
        <v>0</v>
      </c>
      <c r="Y1316">
        <f t="shared" si="106"/>
        <v>1</v>
      </c>
      <c r="AA1316">
        <f>((Y1316*V1316)+H1316+273)/(Y1316*V1316)</f>
        <v>11.349534197617761</v>
      </c>
      <c r="AB1316">
        <f t="shared" si="107"/>
        <v>6.1741267354689716E-6</v>
      </c>
      <c r="AD1316">
        <f>AA1316*$C$28</f>
        <v>6.3986035953008464</v>
      </c>
      <c r="AF1316">
        <f>(Q1316-X1316)/AD1316+X1316</f>
        <v>1.0951367979115531E-5</v>
      </c>
      <c r="AH1316">
        <f>Q1316/AF1316</f>
        <v>6.3986035953008464</v>
      </c>
      <c r="AK1316" s="2"/>
      <c r="AT1316" s="1"/>
    </row>
    <row r="1317" spans="6:46" x14ac:dyDescent="0.35">
      <c r="F1317" s="4">
        <v>44251.791666666664</v>
      </c>
      <c r="H1317">
        <v>16.399999999999999</v>
      </c>
      <c r="I1317">
        <v>14.508333333333301</v>
      </c>
      <c r="K1317" s="2">
        <v>3.10703857552883E-5</v>
      </c>
      <c r="L1317">
        <v>1.9758115907755799E-4</v>
      </c>
      <c r="N1317">
        <f t="shared" si="103"/>
        <v>2.174927002870181E-5</v>
      </c>
      <c r="O1317" s="2">
        <f t="shared" si="104"/>
        <v>5.9274347723267405E-5</v>
      </c>
      <c r="Q1317">
        <f>N1317+O1317</f>
        <v>8.1023617751969207E-5</v>
      </c>
      <c r="S1317">
        <f>IF(H1317&gt;$B$5,$B$5,($B$3 - $B$5)*(($B$5-H1317)/($B$5-$B$6))^(1/$B$2)+$B$5)</f>
        <v>24.800000000000004</v>
      </c>
      <c r="T1317">
        <f>K1317*S1317</f>
        <v>7.7054556673114994E-4</v>
      </c>
      <c r="U1317" s="3">
        <f>S1317*N1317/Q1317+$B$7*O1317/Q1317</f>
        <v>46.893376609305619</v>
      </c>
      <c r="V1317">
        <f>IF(U1317-H1317&lt;=10,10,U1317-H1317)</f>
        <v>30.493376609305621</v>
      </c>
      <c r="X1317">
        <f t="shared" si="105"/>
        <v>0</v>
      </c>
      <c r="Y1317">
        <f t="shared" si="106"/>
        <v>1</v>
      </c>
      <c r="AA1317">
        <f>((Y1317*V1317)+H1317+273)/(Y1317*V1317)</f>
        <v>10.490585569053845</v>
      </c>
      <c r="AB1317">
        <f t="shared" si="107"/>
        <v>7.7234599745299823E-6</v>
      </c>
      <c r="AD1317">
        <f>AA1317*$C$28</f>
        <v>5.9143483221583226</v>
      </c>
      <c r="AF1317">
        <f>(Q1317-X1317)/AD1317+X1317</f>
        <v>1.3699500492456837E-5</v>
      </c>
      <c r="AH1317">
        <f>Q1317/AF1317</f>
        <v>5.9143483221583226</v>
      </c>
      <c r="AK1317" s="2"/>
      <c r="AT1317" s="1"/>
    </row>
    <row r="1318" spans="6:46" x14ac:dyDescent="0.35">
      <c r="F1318" s="4">
        <v>44251.833333333336</v>
      </c>
      <c r="H1318">
        <v>16.399999999999999</v>
      </c>
      <c r="I1318">
        <v>14.508333333333301</v>
      </c>
      <c r="K1318" s="2">
        <v>3.2166987605474902E-5</v>
      </c>
      <c r="L1318">
        <v>1.6306054071753501E-4</v>
      </c>
      <c r="N1318">
        <f t="shared" si="103"/>
        <v>2.2516891323832429E-5</v>
      </c>
      <c r="O1318" s="2">
        <f t="shared" si="104"/>
        <v>4.8918162215260513E-5</v>
      </c>
      <c r="Q1318">
        <f>N1318+O1318</f>
        <v>7.1435053539092941E-5</v>
      </c>
      <c r="S1318">
        <f>IF(H1318&gt;$B$5,$B$5,($B$3 - $B$5)*(($B$5-H1318)/($B$5-$B$6))^(1/$B$2)+$B$5)</f>
        <v>24.800000000000004</v>
      </c>
      <c r="T1318">
        <f>K1318*S1318</f>
        <v>7.9774129261577767E-4</v>
      </c>
      <c r="U1318" s="3">
        <f>S1318*N1318/Q1318+$B$7*O1318/Q1318</f>
        <v>45.480722218432966</v>
      </c>
      <c r="V1318">
        <f>IF(U1318-H1318&lt;=10,10,U1318-H1318)</f>
        <v>29.080722218432967</v>
      </c>
      <c r="X1318">
        <f t="shared" si="105"/>
        <v>0</v>
      </c>
      <c r="Y1318">
        <f t="shared" si="106"/>
        <v>1</v>
      </c>
      <c r="AA1318">
        <f>((Y1318*V1318)+H1318+273)/(Y1318*V1318)</f>
        <v>10.951609792433638</v>
      </c>
      <c r="AB1318">
        <f t="shared" si="107"/>
        <v>6.5227902466399715E-6</v>
      </c>
      <c r="AD1318">
        <f>AA1318*$C$28</f>
        <v>6.1742630641975067</v>
      </c>
      <c r="AF1318">
        <f>(Q1318-X1318)/AD1318+X1318</f>
        <v>1.1569810485290301E-5</v>
      </c>
      <c r="AH1318">
        <f>Q1318/AF1318</f>
        <v>6.1742630641975067</v>
      </c>
      <c r="AK1318" s="2"/>
      <c r="AT1318" s="1"/>
    </row>
    <row r="1319" spans="6:46" x14ac:dyDescent="0.35">
      <c r="F1319" s="4">
        <v>44251.875</v>
      </c>
      <c r="H1319">
        <v>14.8</v>
      </c>
      <c r="I1319">
        <v>14.508333333333301</v>
      </c>
      <c r="K1319" s="2">
        <v>3.28980555055994E-5</v>
      </c>
      <c r="L1319">
        <v>1.6306054071753501E-4</v>
      </c>
      <c r="N1319">
        <f t="shared" si="103"/>
        <v>2.3028638853919578E-5</v>
      </c>
      <c r="O1319" s="2">
        <f t="shared" si="104"/>
        <v>4.8918162215260513E-5</v>
      </c>
      <c r="Q1319">
        <f>N1319+O1319</f>
        <v>7.1946801069180098E-5</v>
      </c>
      <c r="S1319">
        <f>IF(H1319&gt;$B$5,$B$5,($B$3 - $B$5)*(($B$5-H1319)/($B$5-$B$6))^(1/$B$2)+$B$5)</f>
        <v>26.933333333333334</v>
      </c>
      <c r="T1319">
        <f>K1319*S1319</f>
        <v>8.8605429495081057E-4</v>
      </c>
      <c r="U1319" s="3">
        <f>S1319*N1319/Q1319+$B$7*O1319/Q1319</f>
        <v>46.016457703539487</v>
      </c>
      <c r="V1319">
        <f>IF(U1319-H1319&lt;=10,10,U1319-H1319)</f>
        <v>31.216457703539486</v>
      </c>
      <c r="X1319">
        <f t="shared" si="105"/>
        <v>0</v>
      </c>
      <c r="Y1319">
        <f t="shared" si="106"/>
        <v>1</v>
      </c>
      <c r="AA1319">
        <f>((Y1319*V1319)+H1319+273)/(Y1319*V1319)</f>
        <v>10.219495777939201</v>
      </c>
      <c r="AB1319">
        <f t="shared" si="107"/>
        <v>7.0401517484347386E-6</v>
      </c>
      <c r="AD1319">
        <f>AA1319*$C$28</f>
        <v>5.7615141985834883</v>
      </c>
      <c r="AF1319">
        <f>(Q1319-X1319)/AD1319+X1319</f>
        <v>1.2487481344204405E-5</v>
      </c>
      <c r="AH1319">
        <f>Q1319/AF1319</f>
        <v>5.7615141985834883</v>
      </c>
      <c r="AK1319" s="2"/>
      <c r="AT1319" s="1"/>
    </row>
    <row r="1320" spans="6:46" x14ac:dyDescent="0.35">
      <c r="F1320" s="4">
        <v>44251.916666666664</v>
      </c>
      <c r="H1320">
        <v>13.6</v>
      </c>
      <c r="I1320">
        <v>14.508333333333301</v>
      </c>
      <c r="K1320" s="2">
        <v>3.3629123405723797E-5</v>
      </c>
      <c r="L1320">
        <v>1.2540113282786999E-4</v>
      </c>
      <c r="N1320">
        <f t="shared" si="103"/>
        <v>2.3540386384006657E-5</v>
      </c>
      <c r="O1320" s="2">
        <f t="shared" si="104"/>
        <v>3.7620339848361003E-5</v>
      </c>
      <c r="Q1320">
        <f>N1320+O1320</f>
        <v>6.1160726232367663E-5</v>
      </c>
      <c r="S1320">
        <f>IF(H1320&gt;$B$5,$B$5,($B$3 - $B$5)*(($B$5-H1320)/($B$5-$B$6))^(1/$B$2)+$B$5)</f>
        <v>28.533333333333331</v>
      </c>
      <c r="T1320">
        <f>K1320*S1320</f>
        <v>9.5955098784331896E-4</v>
      </c>
      <c r="U1320" s="3">
        <f>S1320*N1320/Q1320+$B$7*O1320/Q1320</f>
        <v>44.813143204628624</v>
      </c>
      <c r="V1320">
        <f>IF(U1320-H1320&lt;=10,10,U1320-H1320)</f>
        <v>31.213143204628622</v>
      </c>
      <c r="X1320">
        <f t="shared" si="105"/>
        <v>0</v>
      </c>
      <c r="Y1320">
        <f t="shared" si="106"/>
        <v>1</v>
      </c>
      <c r="AA1320">
        <f>((Y1320*V1320)+H1320+273)/(Y1320*V1320)</f>
        <v>10.182029445772056</v>
      </c>
      <c r="AB1320">
        <f t="shared" si="107"/>
        <v>6.0067324061573792E-6</v>
      </c>
      <c r="AD1320">
        <f>AA1320*$C$28</f>
        <v>5.7403915512983028</v>
      </c>
      <c r="AF1320">
        <f>(Q1320-X1320)/AD1320+X1320</f>
        <v>1.0654451997884179E-5</v>
      </c>
      <c r="AH1320">
        <f>Q1320/AF1320</f>
        <v>5.7403915512983028</v>
      </c>
      <c r="AK1320" s="2"/>
      <c r="AT1320" s="1"/>
    </row>
    <row r="1321" spans="6:46" x14ac:dyDescent="0.35">
      <c r="F1321" s="4">
        <v>44251.958333333336</v>
      </c>
      <c r="H1321">
        <v>11.7</v>
      </c>
      <c r="I1321">
        <v>14.508333333333301</v>
      </c>
      <c r="K1321" s="2">
        <v>3.3629123405723797E-5</v>
      </c>
      <c r="L1321" s="2">
        <v>9.7157122892564402E-5</v>
      </c>
      <c r="N1321">
        <f t="shared" si="103"/>
        <v>2.3540386384006657E-5</v>
      </c>
      <c r="O1321" s="2">
        <f t="shared" si="104"/>
        <v>2.9147136867769326E-5</v>
      </c>
      <c r="Q1321">
        <f>N1321+O1321</f>
        <v>5.2687523251775979E-5</v>
      </c>
      <c r="S1321">
        <f>IF(H1321&gt;$B$5,$B$5,($B$3 - $B$5)*(($B$5-H1321)/($B$5-$B$6))^(1/$B$2)+$B$5)</f>
        <v>31.066666666666666</v>
      </c>
      <c r="T1321">
        <f>K1321*S1321</f>
        <v>1.0447447671378192E-3</v>
      </c>
      <c r="U1321" s="3">
        <f>S1321*N1321/Q1321+$B$7*O1321/Q1321</f>
        <v>44.306767914832633</v>
      </c>
      <c r="V1321">
        <f>IF(U1321-H1321&lt;=10,10,U1321-H1321)</f>
        <v>32.606767914832631</v>
      </c>
      <c r="X1321">
        <f t="shared" si="105"/>
        <v>0</v>
      </c>
      <c r="Y1321">
        <f t="shared" si="106"/>
        <v>1</v>
      </c>
      <c r="AA1321">
        <f>((Y1321*V1321)+H1321+273)/(Y1321*V1321)</f>
        <v>9.7313161716494943</v>
      </c>
      <c r="AB1321">
        <f t="shared" si="107"/>
        <v>5.4142237619688031E-6</v>
      </c>
      <c r="AD1321">
        <f>AA1321*$C$28</f>
        <v>5.4862898828037698</v>
      </c>
      <c r="AF1321">
        <f>(Q1321-X1321)/AD1321+X1321</f>
        <v>9.6034887651342999E-6</v>
      </c>
      <c r="AH1321">
        <f>Q1321/AF1321</f>
        <v>5.4862898828037698</v>
      </c>
      <c r="AK1321" s="2"/>
      <c r="AL1321" s="2"/>
      <c r="AT1321" s="1"/>
    </row>
    <row r="1322" spans="6:46" x14ac:dyDescent="0.35">
      <c r="F1322" s="4">
        <v>44252</v>
      </c>
      <c r="H1322">
        <v>12.4</v>
      </c>
      <c r="I1322">
        <v>13.883333333333301</v>
      </c>
      <c r="K1322" s="2">
        <v>5.3367956709083401E-5</v>
      </c>
      <c r="L1322" s="2">
        <v>3.7530556150953302E-5</v>
      </c>
      <c r="N1322">
        <f t="shared" si="103"/>
        <v>3.7357569696358381E-5</v>
      </c>
      <c r="O1322" s="2">
        <f t="shared" si="104"/>
        <v>1.1259166845285992E-5</v>
      </c>
      <c r="Q1322">
        <f>N1322+O1322</f>
        <v>4.8616736541644376E-5</v>
      </c>
      <c r="S1322">
        <f>IF(H1322&gt;$B$5,$B$5,($B$3 - $B$5)*(($B$5-H1322)/($B$5-$B$6))^(1/$B$2)+$B$5)</f>
        <v>30.133333333333333</v>
      </c>
      <c r="T1322">
        <f>K1322*S1322</f>
        <v>1.6081544288337132E-3</v>
      </c>
      <c r="U1322" s="3">
        <f>S1322*N1322/Q1322+$B$7*O1322/Q1322</f>
        <v>35.892213274735546</v>
      </c>
      <c r="V1322">
        <f>IF(U1322-H1322&lt;=10,10,U1322-H1322)</f>
        <v>23.492213274735548</v>
      </c>
      <c r="X1322">
        <f t="shared" si="105"/>
        <v>0</v>
      </c>
      <c r="Y1322">
        <f t="shared" si="106"/>
        <v>1</v>
      </c>
      <c r="AA1322">
        <f>((Y1322*V1322)+H1322+273)/(Y1322*V1322)</f>
        <v>13.148706325041344</v>
      </c>
      <c r="AB1322">
        <f t="shared" si="107"/>
        <v>3.6974539806288899E-6</v>
      </c>
      <c r="AD1322">
        <f>AA1322*$C$28</f>
        <v>7.4129350244720973</v>
      </c>
      <c r="AF1322">
        <f>(Q1322-X1322)/AD1322+X1322</f>
        <v>6.5583653952378406E-6</v>
      </c>
      <c r="AH1322">
        <f>Q1322/AF1322</f>
        <v>7.4129350244720973</v>
      </c>
      <c r="AK1322" s="2"/>
      <c r="AL1322" s="2"/>
      <c r="AT1322" s="1"/>
    </row>
    <row r="1323" spans="6:46" x14ac:dyDescent="0.35">
      <c r="F1323" s="4">
        <v>44252.041666666664</v>
      </c>
      <c r="H1323">
        <v>12.7</v>
      </c>
      <c r="I1323">
        <v>13.883333333333301</v>
      </c>
      <c r="K1323" s="2">
        <v>5.4464558559270097E-5</v>
      </c>
      <c r="L1323" s="2">
        <v>1.56056199026532E-5</v>
      </c>
      <c r="N1323">
        <f t="shared" si="103"/>
        <v>3.8125190991489068E-5</v>
      </c>
      <c r="O1323" s="2">
        <f t="shared" si="104"/>
        <v>4.6816859707959604E-6</v>
      </c>
      <c r="Q1323">
        <f>N1323+O1323</f>
        <v>4.2806876962285027E-5</v>
      </c>
      <c r="S1323">
        <f>IF(H1323&gt;$B$5,$B$5,($B$3 - $B$5)*(($B$5-H1323)/($B$5-$B$6))^(1/$B$2)+$B$5)</f>
        <v>29.733333333333334</v>
      </c>
      <c r="T1323">
        <f>K1323*S1323</f>
        <v>1.6194128744956308E-3</v>
      </c>
      <c r="U1323" s="3">
        <f>S1323*N1323/Q1323+$B$7*O1323/Q1323</f>
        <v>32.496688365430892</v>
      </c>
      <c r="V1323">
        <f>IF(U1323-H1323&lt;=10,10,U1323-H1323)</f>
        <v>19.796688365430892</v>
      </c>
      <c r="X1323">
        <f t="shared" si="105"/>
        <v>0</v>
      </c>
      <c r="Y1323">
        <f t="shared" si="106"/>
        <v>1</v>
      </c>
      <c r="AA1323">
        <f>((Y1323*V1323)+H1323+273)/(Y1323*V1323)</f>
        <v>15.431706693877711</v>
      </c>
      <c r="AB1323">
        <f t="shared" si="107"/>
        <v>2.7739561029414841E-6</v>
      </c>
      <c r="AD1323">
        <f>AA1323*$C$28</f>
        <v>8.7000375710396671</v>
      </c>
      <c r="AF1323">
        <f>(Q1323-X1323)/AD1323+X1323</f>
        <v>4.9203094369131033E-6</v>
      </c>
      <c r="AH1323">
        <f>Q1323/AF1323</f>
        <v>8.7000375710396671</v>
      </c>
      <c r="AK1323" s="2"/>
      <c r="AL1323" s="2"/>
      <c r="AT1323" s="1"/>
    </row>
    <row r="1324" spans="6:46" x14ac:dyDescent="0.35">
      <c r="F1324" s="4">
        <v>44252.083333333336</v>
      </c>
      <c r="H1324">
        <v>12.6</v>
      </c>
      <c r="I1324">
        <v>13.883333333333301</v>
      </c>
      <c r="K1324" s="2">
        <v>5.7023296209705601E-5</v>
      </c>
      <c r="L1324" s="2">
        <v>3.0954506962448998E-6</v>
      </c>
      <c r="N1324">
        <f t="shared" si="103"/>
        <v>3.9916307346793918E-5</v>
      </c>
      <c r="O1324" s="2">
        <f t="shared" si="104"/>
        <v>9.2863520887347003E-7</v>
      </c>
      <c r="Q1324">
        <f>N1324+O1324</f>
        <v>4.084494255566739E-5</v>
      </c>
      <c r="S1324">
        <f>IF(H1324&gt;$B$5,$B$5,($B$3 - $B$5)*(($B$5-H1324)/($B$5-$B$6))^(1/$B$2)+$B$5)</f>
        <v>29.866666666666667</v>
      </c>
      <c r="T1324">
        <f>K1324*S1324</f>
        <v>1.7030957801298741E-3</v>
      </c>
      <c r="U1324" s="3">
        <f>S1324*N1324/Q1324+$B$7*O1324/Q1324</f>
        <v>30.438088654049238</v>
      </c>
      <c r="V1324">
        <f>IF(U1324-H1324&lt;=10,10,U1324-H1324)</f>
        <v>17.838088654049237</v>
      </c>
      <c r="X1324">
        <f t="shared" si="105"/>
        <v>0</v>
      </c>
      <c r="Y1324">
        <f t="shared" si="106"/>
        <v>1</v>
      </c>
      <c r="AA1324">
        <f>((Y1324*V1324)+H1324+273)/(Y1324*V1324)</f>
        <v>17.010683966141684</v>
      </c>
      <c r="AB1324">
        <f t="shared" si="107"/>
        <v>2.4011346420264912E-6</v>
      </c>
      <c r="AD1324">
        <f>AA1324*$C$28</f>
        <v>9.5902282586299314</v>
      </c>
      <c r="AF1324">
        <f>(Q1324-X1324)/AD1324+X1324</f>
        <v>4.2590167255833946E-6</v>
      </c>
      <c r="AH1324">
        <f>Q1324/AF1324</f>
        <v>9.5902282586299314</v>
      </c>
      <c r="AK1324" s="2"/>
      <c r="AL1324" s="2"/>
      <c r="AT1324" s="1"/>
    </row>
    <row r="1325" spans="6:46" x14ac:dyDescent="0.35">
      <c r="F1325" s="4">
        <v>44252.125</v>
      </c>
      <c r="H1325">
        <v>12</v>
      </c>
      <c r="I1325">
        <v>13.883333333333301</v>
      </c>
      <c r="K1325" s="2">
        <v>5.9216499910078899E-5</v>
      </c>
      <c r="L1325" s="2">
        <v>6.2336942439434004E-6</v>
      </c>
      <c r="N1325">
        <f t="shared" si="103"/>
        <v>4.1451549937055225E-5</v>
      </c>
      <c r="O1325" s="2">
        <f t="shared" si="104"/>
        <v>1.8701082731830205E-6</v>
      </c>
      <c r="Q1325">
        <f>N1325+O1325</f>
        <v>4.3321658210238247E-5</v>
      </c>
      <c r="S1325">
        <f>IF(H1325&gt;$B$5,$B$5,($B$3 - $B$5)*(($B$5-H1325)/($B$5-$B$6))^(1/$B$2)+$B$5)</f>
        <v>30.666666666666664</v>
      </c>
      <c r="T1325">
        <f>K1325*S1325</f>
        <v>1.815972663909086E-3</v>
      </c>
      <c r="U1325" s="3">
        <f>S1325*N1325/Q1325+$B$7*O1325/Q1325</f>
        <v>31.717087399870096</v>
      </c>
      <c r="V1325">
        <f>IF(U1325-H1325&lt;=10,10,U1325-H1325)</f>
        <v>19.717087399870096</v>
      </c>
      <c r="X1325">
        <f t="shared" si="105"/>
        <v>0</v>
      </c>
      <c r="Y1325">
        <f t="shared" si="106"/>
        <v>1</v>
      </c>
      <c r="AA1325">
        <f>((Y1325*V1325)+H1325+273)/(Y1325*V1325)</f>
        <v>15.454467549901802</v>
      </c>
      <c r="AB1325">
        <f t="shared" si="107"/>
        <v>2.8031802500056699E-6</v>
      </c>
      <c r="AD1325">
        <f>AA1325*$C$28</f>
        <v>8.7128696126593521</v>
      </c>
      <c r="AF1325">
        <f>(Q1325-X1325)/AD1325+X1325</f>
        <v>4.9721458183299449E-6</v>
      </c>
      <c r="AH1325">
        <f>Q1325/AF1325</f>
        <v>8.7128696126593521</v>
      </c>
      <c r="AK1325" s="2"/>
      <c r="AL1325" s="2"/>
      <c r="AT1325" s="1"/>
    </row>
    <row r="1326" spans="6:46" x14ac:dyDescent="0.35">
      <c r="F1326" s="4">
        <v>44252.166666666664</v>
      </c>
      <c r="H1326">
        <v>11.5</v>
      </c>
      <c r="I1326">
        <v>13.883333333333301</v>
      </c>
      <c r="K1326" s="2">
        <v>5.9947567810203302E-5</v>
      </c>
      <c r="L1326" s="2">
        <v>2.1882106998050199E-5</v>
      </c>
      <c r="N1326">
        <f t="shared" si="103"/>
        <v>4.1963297467142306E-5</v>
      </c>
      <c r="O1326" s="2">
        <f t="shared" si="104"/>
        <v>6.5646320994150608E-6</v>
      </c>
      <c r="Q1326">
        <f>N1326+O1326</f>
        <v>4.8527929566557366E-5</v>
      </c>
      <c r="S1326">
        <f>IF(H1326&gt;$B$5,$B$5,($B$3 - $B$5)*(($B$5-H1326)/($B$5-$B$6))^(1/$B$2)+$B$5)</f>
        <v>31.333333333333332</v>
      </c>
      <c r="T1326">
        <f>K1326*S1326</f>
        <v>1.8783571247197033E-3</v>
      </c>
      <c r="U1326" s="3">
        <f>S1326*N1326/Q1326+$B$7*O1326/Q1326</f>
        <v>34.534849678123436</v>
      </c>
      <c r="V1326">
        <f>IF(U1326-H1326&lt;=10,10,U1326-H1326)</f>
        <v>23.034849678123436</v>
      </c>
      <c r="X1326">
        <f t="shared" si="105"/>
        <v>0</v>
      </c>
      <c r="Y1326">
        <f t="shared" si="106"/>
        <v>1</v>
      </c>
      <c r="AA1326">
        <f>((Y1326*V1326)+H1326+273)/(Y1326*V1326)</f>
        <v>13.350851165753177</v>
      </c>
      <c r="AB1326">
        <f t="shared" si="107"/>
        <v>3.6348191560279224E-6</v>
      </c>
      <c r="AD1326">
        <f>AA1326*$C$28</f>
        <v>7.5268995874249756</v>
      </c>
      <c r="AF1326">
        <f>(Q1326-X1326)/AD1326+X1326</f>
        <v>6.4472667667351247E-6</v>
      </c>
      <c r="AH1326">
        <f>Q1326/AF1326</f>
        <v>7.5268995874249756</v>
      </c>
      <c r="AK1326" s="2"/>
      <c r="AL1326" s="2"/>
      <c r="AT1326" s="1"/>
    </row>
    <row r="1327" spans="6:46" x14ac:dyDescent="0.35">
      <c r="F1327" s="4">
        <v>44252.208333333336</v>
      </c>
      <c r="H1327">
        <v>11.8</v>
      </c>
      <c r="I1327">
        <v>13.883333333333301</v>
      </c>
      <c r="K1327" s="2">
        <v>5.9582033860141097E-5</v>
      </c>
      <c r="L1327" s="2">
        <v>8.4604148701770398E-5</v>
      </c>
      <c r="N1327">
        <f t="shared" si="103"/>
        <v>4.1707423702098769E-5</v>
      </c>
      <c r="O1327" s="2">
        <f t="shared" si="104"/>
        <v>2.5381244610531124E-5</v>
      </c>
      <c r="Q1327">
        <f>N1327+O1327</f>
        <v>6.7088668312629892E-5</v>
      </c>
      <c r="S1327">
        <f>IF(H1327&gt;$B$5,$B$5,($B$3 - $B$5)*(($B$5-H1327)/($B$5-$B$6))^(1/$B$2)+$B$5)</f>
        <v>30.933333333333334</v>
      </c>
      <c r="T1327">
        <f>K1327*S1327</f>
        <v>1.8430709140736978E-3</v>
      </c>
      <c r="U1327" s="3">
        <f>S1327*N1327/Q1327+$B$7*O1327/Q1327</f>
        <v>40.038327797976585</v>
      </c>
      <c r="V1327">
        <f>IF(U1327-H1327&lt;=10,10,U1327-H1327)</f>
        <v>28.238327797976584</v>
      </c>
      <c r="X1327">
        <f t="shared" si="105"/>
        <v>0</v>
      </c>
      <c r="Y1327">
        <f t="shared" si="106"/>
        <v>1</v>
      </c>
      <c r="AA1327">
        <f>((Y1327*V1327)+H1327+273)/(Y1327*V1327)</f>
        <v>11.08558304293101</v>
      </c>
      <c r="AB1327">
        <f t="shared" si="107"/>
        <v>6.0518845109739722E-6</v>
      </c>
      <c r="AD1327">
        <f>AA1327*$C$28</f>
        <v>6.249794069028221</v>
      </c>
      <c r="AF1327">
        <f>(Q1327-X1327)/AD1327+X1327</f>
        <v>1.0734540621921883E-5</v>
      </c>
      <c r="AH1327">
        <f>Q1327/AF1327</f>
        <v>6.249794069028221</v>
      </c>
      <c r="AK1327" s="2"/>
      <c r="AL1327" s="2"/>
      <c r="AT1327" s="1"/>
    </row>
    <row r="1328" spans="6:46" x14ac:dyDescent="0.35">
      <c r="F1328" s="4">
        <v>44252.25</v>
      </c>
      <c r="H1328">
        <v>10.6</v>
      </c>
      <c r="I1328">
        <v>13.883333333333301</v>
      </c>
      <c r="K1328" s="2">
        <v>5.7388830159767799E-5</v>
      </c>
      <c r="L1328">
        <v>1.8188963801576399E-4</v>
      </c>
      <c r="N1328">
        <f t="shared" si="103"/>
        <v>4.0172181111837456E-5</v>
      </c>
      <c r="O1328" s="2">
        <f t="shared" si="104"/>
        <v>5.4566891404729205E-5</v>
      </c>
      <c r="Q1328">
        <f>N1328+O1328</f>
        <v>9.473907251656666E-5</v>
      </c>
      <c r="S1328">
        <f>IF(H1328&gt;$B$5,$B$5,($B$3 - $B$5)*(($B$5-H1328)/($B$5-$B$6))^(1/$B$2)+$B$5)</f>
        <v>32.533333333333331</v>
      </c>
      <c r="T1328">
        <f>K1328*S1328</f>
        <v>1.867049941197779E-3</v>
      </c>
      <c r="U1328" s="3">
        <f>S1328*N1328/Q1328+$B$7*O1328/Q1328</f>
        <v>45.47346592764255</v>
      </c>
      <c r="V1328">
        <f>IF(U1328-H1328&lt;=10,10,U1328-H1328)</f>
        <v>34.873465927642549</v>
      </c>
      <c r="X1328">
        <f t="shared" si="105"/>
        <v>0</v>
      </c>
      <c r="Y1328">
        <f t="shared" si="106"/>
        <v>1</v>
      </c>
      <c r="AA1328">
        <f>((Y1328*V1328)+H1328+273)/(Y1328*V1328)</f>
        <v>9.1322573611819777</v>
      </c>
      <c r="AB1328">
        <f t="shared" si="107"/>
        <v>1.037411329637612E-5</v>
      </c>
      <c r="AD1328">
        <f>AA1328*$C$28</f>
        <v>5.1485544487576158</v>
      </c>
      <c r="AF1328">
        <f>(Q1328-X1328)/AD1328+X1328</f>
        <v>1.8401101408071521E-5</v>
      </c>
      <c r="AH1328">
        <f>Q1328/AF1328</f>
        <v>5.1485544487576158</v>
      </c>
      <c r="AK1328" s="2"/>
      <c r="AT1328" s="1"/>
    </row>
    <row r="1329" spans="6:46" x14ac:dyDescent="0.35">
      <c r="F1329" s="4">
        <v>44252.291666666664</v>
      </c>
      <c r="H1329">
        <v>10.1</v>
      </c>
      <c r="I1329">
        <v>13.883333333333301</v>
      </c>
      <c r="K1329" s="2">
        <v>5.2271354858896799E-5</v>
      </c>
      <c r="L1329">
        <v>2.3837814320365699E-4</v>
      </c>
      <c r="N1329">
        <f t="shared" si="103"/>
        <v>3.6589948401227755E-5</v>
      </c>
      <c r="O1329" s="2">
        <f t="shared" si="104"/>
        <v>7.1513442961097115E-5</v>
      </c>
      <c r="Q1329">
        <f>N1329+O1329</f>
        <v>1.0810339136232486E-4</v>
      </c>
      <c r="S1329">
        <f>IF(H1329&gt;$B$5,$B$5,($B$3 - $B$5)*(($B$5-H1329)/($B$5-$B$6))^(1/$B$2)+$B$5)</f>
        <v>33.200000000000003</v>
      </c>
      <c r="T1329">
        <f>K1329*S1329</f>
        <v>1.7354089813153739E-3</v>
      </c>
      <c r="U1329" s="3">
        <f>S1329*N1329/Q1329+$B$7*O1329/Q1329</f>
        <v>47.6213149736137</v>
      </c>
      <c r="V1329">
        <f>IF(U1329-H1329&lt;=10,10,U1329-H1329)</f>
        <v>37.521314973613698</v>
      </c>
      <c r="X1329">
        <f t="shared" si="105"/>
        <v>0</v>
      </c>
      <c r="Y1329">
        <f t="shared" si="106"/>
        <v>1</v>
      </c>
      <c r="AA1329">
        <f>((Y1329*V1329)+H1329+273)/(Y1329*V1329)</f>
        <v>8.5450447352147929</v>
      </c>
      <c r="AB1329">
        <f t="shared" si="107"/>
        <v>1.2651003559621215E-5</v>
      </c>
      <c r="AD1329">
        <f>AA1329*$C$28</f>
        <v>4.8174976182043112</v>
      </c>
      <c r="AF1329">
        <f>(Q1329-X1329)/AD1329+X1329</f>
        <v>2.243973945183177E-5</v>
      </c>
      <c r="AH1329">
        <f>Q1329/AF1329</f>
        <v>4.8174976182043112</v>
      </c>
      <c r="AK1329" s="2"/>
      <c r="AT1329" s="1"/>
    </row>
    <row r="1330" spans="6:46" x14ac:dyDescent="0.35">
      <c r="F1330" s="4">
        <v>44252.333333333336</v>
      </c>
      <c r="H1330">
        <v>9.6999999999999993</v>
      </c>
      <c r="I1330">
        <v>13.883333333333301</v>
      </c>
      <c r="K1330" s="2">
        <v>4.7519413508087997E-5</v>
      </c>
      <c r="L1330">
        <v>2.28962987907939E-4</v>
      </c>
      <c r="N1330">
        <f t="shared" si="103"/>
        <v>3.3263589455661599E-5</v>
      </c>
      <c r="O1330" s="2">
        <f t="shared" si="104"/>
        <v>6.8688896372381706E-5</v>
      </c>
      <c r="Q1330">
        <f>N1330+O1330</f>
        <v>1.0195248582804331E-4</v>
      </c>
      <c r="S1330">
        <f>IF(H1330&gt;$B$5,$B$5,($B$3 - $B$5)*(($B$5-H1330)/($B$5-$B$6))^(1/$B$2)+$B$5)</f>
        <v>33.733333333333334</v>
      </c>
      <c r="T1330">
        <f>K1330*S1330</f>
        <v>1.6029882156728351E-3</v>
      </c>
      <c r="U1330" s="3">
        <f>S1330*N1330/Q1330+$B$7*O1330/Q1330</f>
        <v>48.061418136645152</v>
      </c>
      <c r="V1330">
        <f>IF(U1330-H1330&lt;=10,10,U1330-H1330)</f>
        <v>38.361418136645156</v>
      </c>
      <c r="X1330">
        <f t="shared" si="105"/>
        <v>0</v>
      </c>
      <c r="Y1330">
        <f t="shared" si="106"/>
        <v>1</v>
      </c>
      <c r="AA1330">
        <f>((Y1330*V1330)+H1330+273)/(Y1330*V1330)</f>
        <v>8.3693834517016406</v>
      </c>
      <c r="AB1330">
        <f t="shared" si="107"/>
        <v>1.2181600522475118E-5</v>
      </c>
      <c r="AD1330">
        <f>AA1330*$C$28</f>
        <v>4.7184638692705141</v>
      </c>
      <c r="AF1330">
        <f>(Q1330-X1330)/AD1330+X1330</f>
        <v>2.1607135002562902E-5</v>
      </c>
      <c r="AH1330">
        <f>Q1330/AF1330</f>
        <v>4.7184638692705141</v>
      </c>
      <c r="AK1330" s="2"/>
      <c r="AT1330" s="1"/>
    </row>
    <row r="1331" spans="6:46" x14ac:dyDescent="0.35">
      <c r="F1331" s="4">
        <v>44252.375</v>
      </c>
      <c r="H1331">
        <v>11.2</v>
      </c>
      <c r="I1331">
        <v>13.883333333333301</v>
      </c>
      <c r="K1331" s="2">
        <v>4.0939802406968102E-5</v>
      </c>
      <c r="L1331">
        <v>1.7561327224968699E-4</v>
      </c>
      <c r="N1331">
        <f t="shared" si="103"/>
        <v>2.865786168487767E-5</v>
      </c>
      <c r="O1331" s="2">
        <f t="shared" si="104"/>
        <v>5.2683981674906102E-5</v>
      </c>
      <c r="Q1331">
        <f>N1331+O1331</f>
        <v>8.1341843359783775E-5</v>
      </c>
      <c r="S1331">
        <f>IF(H1331&gt;$B$5,$B$5,($B$3 - $B$5)*(($B$5-H1331)/($B$5-$B$6))^(1/$B$2)+$B$5)</f>
        <v>31.733333333333334</v>
      </c>
      <c r="T1331">
        <f>K1331*S1331</f>
        <v>1.2991563963811212E-3</v>
      </c>
      <c r="U1331" s="3">
        <f>S1331*N1331/Q1331+$B$7*O1331/Q1331</f>
        <v>46.802830036045798</v>
      </c>
      <c r="V1331">
        <f>IF(U1331-H1331&lt;=10,10,U1331-H1331)</f>
        <v>35.602830036045802</v>
      </c>
      <c r="X1331">
        <f t="shared" si="105"/>
        <v>0</v>
      </c>
      <c r="Y1331">
        <f t="shared" si="106"/>
        <v>1</v>
      </c>
      <c r="AA1331">
        <f>((Y1331*V1331)+H1331+273)/(Y1331*V1331)</f>
        <v>8.9825114945150144</v>
      </c>
      <c r="AB1331">
        <f t="shared" si="107"/>
        <v>9.0555791005058542E-6</v>
      </c>
      <c r="AD1331">
        <f>AA1331*$C$28</f>
        <v>5.064131209516856</v>
      </c>
      <c r="AF1331">
        <f>(Q1331-X1331)/AD1331+X1331</f>
        <v>1.6062349096903474E-5</v>
      </c>
      <c r="AH1331">
        <f>Q1331/AF1331</f>
        <v>5.064131209516856</v>
      </c>
      <c r="AK1331" s="2"/>
      <c r="AT1331" s="1"/>
    </row>
    <row r="1332" spans="6:46" x14ac:dyDescent="0.35">
      <c r="F1332" s="4">
        <v>44252.416666666664</v>
      </c>
      <c r="H1332">
        <v>13.1</v>
      </c>
      <c r="I1332">
        <v>13.883333333333301</v>
      </c>
      <c r="K1332" s="2">
        <v>3.61878610561593E-5</v>
      </c>
      <c r="L1332">
        <v>1.44231443419306E-4</v>
      </c>
      <c r="N1332">
        <f t="shared" si="103"/>
        <v>2.533150273931151E-5</v>
      </c>
      <c r="O1332" s="2">
        <f t="shared" si="104"/>
        <v>4.3269433025791807E-5</v>
      </c>
      <c r="Q1332">
        <f>N1332+O1332</f>
        <v>6.8600935765103318E-5</v>
      </c>
      <c r="S1332">
        <f>IF(H1332&gt;$B$5,$B$5,($B$3 - $B$5)*(($B$5-H1332)/($B$5-$B$6))^(1/$B$2)+$B$5)</f>
        <v>29.200000000000003</v>
      </c>
      <c r="T1332">
        <f>K1332*S1332</f>
        <v>1.0566855428398518E-3</v>
      </c>
      <c r="U1332" s="3">
        <f>S1332*N1332/Q1332+$B$7*O1332/Q1332</f>
        <v>45.473121636240222</v>
      </c>
      <c r="V1332">
        <f>IF(U1332-H1332&lt;=10,10,U1332-H1332)</f>
        <v>32.373121636240221</v>
      </c>
      <c r="X1332">
        <f t="shared" si="105"/>
        <v>0</v>
      </c>
      <c r="Y1332">
        <f t="shared" si="106"/>
        <v>1</v>
      </c>
      <c r="AA1332">
        <f>((Y1332*V1332)+H1332+273)/(Y1332*V1332)</f>
        <v>9.8375783841532343</v>
      </c>
      <c r="AB1332">
        <f t="shared" si="107"/>
        <v>6.9733559506482264E-6</v>
      </c>
      <c r="AD1332">
        <f>AA1332*$C$28</f>
        <v>5.5461980484722577</v>
      </c>
      <c r="AF1332">
        <f>(Q1332-X1332)/AD1332+X1332</f>
        <v>1.2369002182314777E-5</v>
      </c>
      <c r="AH1332">
        <f>Q1332/AF1332</f>
        <v>5.5461980484722577</v>
      </c>
      <c r="AK1332" s="2"/>
      <c r="AT1332" s="1"/>
    </row>
    <row r="1333" spans="6:46" x14ac:dyDescent="0.35">
      <c r="F1333" s="4">
        <v>44252.458333333336</v>
      </c>
      <c r="H1333">
        <v>15.3</v>
      </c>
      <c r="I1333">
        <v>13.883333333333301</v>
      </c>
      <c r="K1333" s="2">
        <v>3.28980555055994E-5</v>
      </c>
      <c r="L1333">
        <v>1.3481628812358801E-4</v>
      </c>
      <c r="N1333">
        <f t="shared" si="103"/>
        <v>2.3028638853919578E-5</v>
      </c>
      <c r="O1333" s="2">
        <f t="shared" si="104"/>
        <v>4.0444886437076405E-5</v>
      </c>
      <c r="Q1333">
        <f>N1333+O1333</f>
        <v>6.3473525290995983E-5</v>
      </c>
      <c r="S1333">
        <f>IF(H1333&gt;$B$5,$B$5,($B$3 - $B$5)*(($B$5-H1333)/($B$5-$B$6))^(1/$B$2)+$B$5)</f>
        <v>26.266666666666666</v>
      </c>
      <c r="T1333">
        <f>K1333*S1333</f>
        <v>8.6412225794707759E-4</v>
      </c>
      <c r="U1333" s="3">
        <f>S1333*N1333/Q1333+$B$7*O1333/Q1333</f>
        <v>44.575345730852504</v>
      </c>
      <c r="V1333">
        <f>IF(U1333-H1333&lt;=10,10,U1333-H1333)</f>
        <v>29.275345730852504</v>
      </c>
      <c r="X1333">
        <f t="shared" si="105"/>
        <v>0</v>
      </c>
      <c r="Y1333">
        <f t="shared" si="106"/>
        <v>1</v>
      </c>
      <c r="AA1333">
        <f>((Y1333*V1333)+H1333+273)/(Y1333*V1333)</f>
        <v>10.847876867126743</v>
      </c>
      <c r="AB1333">
        <f t="shared" si="107"/>
        <v>5.8512394700335588E-6</v>
      </c>
      <c r="AD1333">
        <f>AA1333*$C$28</f>
        <v>6.1157808518650318</v>
      </c>
      <c r="AF1333">
        <f>(Q1333-X1333)/AD1333+X1333</f>
        <v>1.0378646133410662E-5</v>
      </c>
      <c r="AH1333">
        <f>Q1333/AF1333</f>
        <v>6.1157808518650318</v>
      </c>
      <c r="AK1333" s="2"/>
      <c r="AT1333" s="1"/>
    </row>
    <row r="1334" spans="6:46" x14ac:dyDescent="0.35">
      <c r="F1334" s="4">
        <v>44252.5</v>
      </c>
      <c r="H1334">
        <v>16.399999999999999</v>
      </c>
      <c r="I1334">
        <v>13.883333333333301</v>
      </c>
      <c r="K1334" s="2">
        <v>3.03393178551639E-5</v>
      </c>
      <c r="L1334">
        <v>1.3167749859394599E-4</v>
      </c>
      <c r="N1334">
        <f t="shared" si="103"/>
        <v>2.1237522498614728E-5</v>
      </c>
      <c r="O1334" s="2">
        <f t="shared" si="104"/>
        <v>3.9503249578183801E-5</v>
      </c>
      <c r="Q1334">
        <f>N1334+O1334</f>
        <v>6.0740772076798529E-5</v>
      </c>
      <c r="S1334">
        <f>IF(H1334&gt;$B$5,$B$5,($B$3 - $B$5)*(($B$5-H1334)/($B$5-$B$6))^(1/$B$2)+$B$5)</f>
        <v>24.800000000000004</v>
      </c>
      <c r="T1334">
        <f>K1334*S1334</f>
        <v>7.5241508280806486E-4</v>
      </c>
      <c r="U1334" s="3">
        <f>S1334*N1334/Q1334+$B$7*O1334/Q1334</f>
        <v>44.440812858828423</v>
      </c>
      <c r="V1334">
        <f>IF(U1334-H1334&lt;=10,10,U1334-H1334)</f>
        <v>28.040812858828424</v>
      </c>
      <c r="X1334">
        <f t="shared" si="105"/>
        <v>0</v>
      </c>
      <c r="Y1334">
        <f t="shared" si="106"/>
        <v>1</v>
      </c>
      <c r="AA1334">
        <f>((Y1334*V1334)+H1334+273)/(Y1334*V1334)</f>
        <v>11.320670854193327</v>
      </c>
      <c r="AB1334">
        <f t="shared" si="107"/>
        <v>5.3654746135737478E-6</v>
      </c>
      <c r="AD1334">
        <f>AA1334*$C$28</f>
        <v>6.3823311131185596</v>
      </c>
      <c r="AF1334">
        <f>(Q1334-X1334)/AD1334+X1334</f>
        <v>9.5170198788259249E-6</v>
      </c>
      <c r="AH1334">
        <f>Q1334/AF1334</f>
        <v>6.3823311131185605</v>
      </c>
      <c r="AK1334" s="2"/>
      <c r="AT1334" s="1"/>
    </row>
    <row r="1335" spans="6:46" x14ac:dyDescent="0.35">
      <c r="F1335" s="4">
        <v>44252.541666666664</v>
      </c>
      <c r="H1335">
        <v>17.2</v>
      </c>
      <c r="I1335">
        <v>13.883333333333301</v>
      </c>
      <c r="K1335" s="2">
        <v>2.92427160049772E-5</v>
      </c>
      <c r="L1335">
        <v>1.3167749859394599E-4</v>
      </c>
      <c r="N1335">
        <f t="shared" si="103"/>
        <v>2.0469901203484038E-5</v>
      </c>
      <c r="O1335" s="2">
        <f t="shared" si="104"/>
        <v>3.9503249578183801E-5</v>
      </c>
      <c r="Q1335">
        <f>N1335+O1335</f>
        <v>5.9973150781667835E-5</v>
      </c>
      <c r="S1335">
        <f>IF(H1335&gt;$B$5,$B$5,($B$3 - $B$5)*(($B$5-H1335)/($B$5-$B$6))^(1/$B$2)+$B$5)</f>
        <v>23.733333333333334</v>
      </c>
      <c r="T1335">
        <f>K1335*S1335</f>
        <v>6.9402712651812557E-4</v>
      </c>
      <c r="U1335" s="3">
        <f>S1335*N1335/Q1335+$B$7*O1335/Q1335</f>
        <v>44.328131517402745</v>
      </c>
      <c r="V1335">
        <f>IF(U1335-H1335&lt;=10,10,U1335-H1335)</f>
        <v>27.128131517402746</v>
      </c>
      <c r="X1335">
        <f t="shared" si="105"/>
        <v>0</v>
      </c>
      <c r="Y1335">
        <f t="shared" si="106"/>
        <v>1</v>
      </c>
      <c r="AA1335">
        <f>((Y1335*V1335)+H1335+273)/(Y1335*V1335)</f>
        <v>11.697382523888024</v>
      </c>
      <c r="AB1335">
        <f t="shared" si="107"/>
        <v>5.1270573274997692E-6</v>
      </c>
      <c r="AD1335">
        <f>AA1335*$C$28</f>
        <v>6.5947123969783163</v>
      </c>
      <c r="AF1335">
        <f>(Q1335-X1335)/AD1335+X1335</f>
        <v>9.0941268051579331E-6</v>
      </c>
      <c r="AH1335">
        <f>Q1335/AF1335</f>
        <v>6.5947123969783163</v>
      </c>
      <c r="AK1335" s="2"/>
      <c r="AT1335" s="1"/>
    </row>
    <row r="1336" spans="6:46" x14ac:dyDescent="0.35">
      <c r="F1336" s="4">
        <v>44252.583333333336</v>
      </c>
      <c r="H1336">
        <v>17.7</v>
      </c>
      <c r="I1336">
        <v>13.883333333333301</v>
      </c>
      <c r="K1336" s="2">
        <v>2.92427160049772E-5</v>
      </c>
      <c r="L1336">
        <v>1.19125009720435E-4</v>
      </c>
      <c r="N1336">
        <f t="shared" si="103"/>
        <v>2.0469901203484038E-5</v>
      </c>
      <c r="O1336" s="2">
        <f t="shared" si="104"/>
        <v>3.5737502916130507E-5</v>
      </c>
      <c r="Q1336">
        <f>N1336+O1336</f>
        <v>5.6207404119614548E-5</v>
      </c>
      <c r="S1336">
        <f>IF(H1336&gt;$B$5,$B$5,($B$3 - $B$5)*(($B$5-H1336)/($B$5-$B$6))^(1/$B$2)+$B$5)</f>
        <v>23.066666666666666</v>
      </c>
      <c r="T1336">
        <f>K1336*S1336</f>
        <v>6.7453198251480738E-4</v>
      </c>
      <c r="U1336" s="3">
        <f>S1336*N1336/Q1336+$B$7*O1336/Q1336</f>
        <v>43.37035460594867</v>
      </c>
      <c r="V1336">
        <f>IF(U1336-H1336&lt;=10,10,U1336-H1336)</f>
        <v>25.67035460594867</v>
      </c>
      <c r="X1336">
        <f t="shared" si="105"/>
        <v>0</v>
      </c>
      <c r="Y1336">
        <f t="shared" si="106"/>
        <v>1</v>
      </c>
      <c r="AA1336">
        <f>((Y1336*V1336)+H1336+273)/(Y1336*V1336)</f>
        <v>12.324346876479655</v>
      </c>
      <c r="AB1336">
        <f t="shared" si="107"/>
        <v>4.560680146619641E-6</v>
      </c>
      <c r="AD1336">
        <f>AA1336*$C$28</f>
        <v>6.948180327094807</v>
      </c>
      <c r="AF1336">
        <f>(Q1336-X1336)/AD1336+X1336</f>
        <v>8.0895143006623942E-6</v>
      </c>
      <c r="AH1336">
        <f>Q1336/AF1336</f>
        <v>6.9481803270948062</v>
      </c>
      <c r="AK1336" s="2"/>
      <c r="AT1336" s="1"/>
    </row>
    <row r="1337" spans="6:46" x14ac:dyDescent="0.35">
      <c r="F1337" s="4">
        <v>44252.625</v>
      </c>
      <c r="H1337">
        <v>17.899999999999999</v>
      </c>
      <c r="I1337">
        <v>13.883333333333301</v>
      </c>
      <c r="K1337" s="2">
        <v>3.10703857552883E-5</v>
      </c>
      <c r="L1337">
        <v>1.0657203552964101E-4</v>
      </c>
      <c r="N1337">
        <f t="shared" si="103"/>
        <v>2.174927002870181E-5</v>
      </c>
      <c r="O1337" s="2">
        <f t="shared" si="104"/>
        <v>3.1971610658892304E-5</v>
      </c>
      <c r="Q1337">
        <f>N1337+O1337</f>
        <v>5.3720880687594114E-5</v>
      </c>
      <c r="S1337">
        <f>IF(H1337&gt;$B$5,$B$5,($B$3 - $B$5)*(($B$5-H1337)/($B$5-$B$6))^(1/$B$2)+$B$5)</f>
        <v>22.8</v>
      </c>
      <c r="T1337">
        <f>K1337*S1337</f>
        <v>7.0840479522057324E-4</v>
      </c>
      <c r="U1337" s="3">
        <f>S1337*N1337/Q1337+$B$7*O1337/Q1337</f>
        <v>41.963607335537844</v>
      </c>
      <c r="V1337">
        <f>IF(U1337-H1337&lt;=10,10,U1337-H1337)</f>
        <v>24.063607335537846</v>
      </c>
      <c r="X1337">
        <f t="shared" si="105"/>
        <v>0</v>
      </c>
      <c r="Y1337">
        <f t="shared" si="106"/>
        <v>1</v>
      </c>
      <c r="AA1337">
        <f>((Y1337*V1337)+H1337+273)/(Y1337*V1337)</f>
        <v>13.088794333441035</v>
      </c>
      <c r="AB1337">
        <f t="shared" si="107"/>
        <v>4.1043414174780548E-6</v>
      </c>
      <c r="AD1337">
        <f>AA1337*$C$28</f>
        <v>7.3791580360794073</v>
      </c>
      <c r="AF1337">
        <f>(Q1337-X1337)/AD1337+X1337</f>
        <v>7.2800826903195521E-6</v>
      </c>
      <c r="AH1337">
        <f>Q1337/AF1337</f>
        <v>7.3791580360794073</v>
      </c>
      <c r="AK1337" s="2"/>
      <c r="AT1337" s="1"/>
    </row>
    <row r="1338" spans="6:46" x14ac:dyDescent="0.35">
      <c r="F1338" s="4">
        <v>44252.666666666664</v>
      </c>
      <c r="H1338">
        <v>18.7</v>
      </c>
      <c r="I1338">
        <v>13.883333333333301</v>
      </c>
      <c r="K1338" s="2">
        <v>3.43601913058482E-5</v>
      </c>
      <c r="L1338" s="2">
        <v>9.4018940009526307E-5</v>
      </c>
      <c r="N1338">
        <f t="shared" si="103"/>
        <v>2.4052133914093738E-5</v>
      </c>
      <c r="O1338" s="2">
        <f t="shared" si="104"/>
        <v>2.8205682002857897E-5</v>
      </c>
      <c r="Q1338">
        <f>N1338+O1338</f>
        <v>5.2257815916951635E-5</v>
      </c>
      <c r="S1338">
        <f>IF(H1338&gt;$B$5,$B$5,($B$3 - $B$5)*(($B$5-H1338)/($B$5-$B$6))^(1/$B$2)+$B$5)</f>
        <v>21.733333333333334</v>
      </c>
      <c r="T1338">
        <f>K1338*S1338</f>
        <v>7.4676149104710096E-4</v>
      </c>
      <c r="U1338" s="3">
        <f>S1338*N1338/Q1338+$B$7*O1338/Q1338</f>
        <v>39.688714836192887</v>
      </c>
      <c r="V1338">
        <f>IF(U1338-H1338&lt;=10,10,U1338-H1338)</f>
        <v>20.988714836192887</v>
      </c>
      <c r="X1338">
        <f t="shared" si="105"/>
        <v>0</v>
      </c>
      <c r="Y1338">
        <f t="shared" si="106"/>
        <v>1</v>
      </c>
      <c r="AA1338">
        <f>((Y1338*V1338)+H1338+273)/(Y1338*V1338)</f>
        <v>14.89794478969209</v>
      </c>
      <c r="AB1338">
        <f t="shared" si="107"/>
        <v>3.5077197999222616E-6</v>
      </c>
      <c r="AD1338">
        <f>AA1338*$C$28</f>
        <v>8.3991150151277587</v>
      </c>
      <c r="AF1338">
        <f>(Q1338-X1338)/AD1338+X1338</f>
        <v>6.2218240639435685E-6</v>
      </c>
      <c r="AH1338">
        <f>Q1338/AF1338</f>
        <v>8.3991150151277587</v>
      </c>
      <c r="AK1338" s="2"/>
      <c r="AL1338" s="2"/>
      <c r="AT1338" s="1"/>
    </row>
    <row r="1339" spans="6:46" x14ac:dyDescent="0.35">
      <c r="F1339" s="4">
        <v>44252.708333333336</v>
      </c>
      <c r="H1339">
        <v>17.8</v>
      </c>
      <c r="I1339">
        <v>13.883333333333301</v>
      </c>
      <c r="K1339" s="2">
        <v>3.9112132656657002E-5</v>
      </c>
      <c r="L1339">
        <v>1.3795386436002199E-4</v>
      </c>
      <c r="N1339">
        <f t="shared" si="103"/>
        <v>2.7378492859659898E-5</v>
      </c>
      <c r="O1339" s="2">
        <f t="shared" si="104"/>
        <v>4.1386159308006606E-5</v>
      </c>
      <c r="Q1339">
        <f>N1339+O1339</f>
        <v>6.8764652167666504E-5</v>
      </c>
      <c r="S1339">
        <f>IF(H1339&gt;$B$5,$B$5,($B$3 - $B$5)*(($B$5-H1339)/($B$5-$B$6))^(1/$B$2)+$B$5)</f>
        <v>22.933333333333334</v>
      </c>
      <c r="T1339">
        <f>K1339*S1339</f>
        <v>8.9697157559266727E-4</v>
      </c>
      <c r="U1339" s="3">
        <f>S1339*N1339/Q1339+$B$7*O1339/Q1339</f>
        <v>42.232728201317975</v>
      </c>
      <c r="V1339">
        <f>IF(U1339-H1339&lt;=10,10,U1339-H1339)</f>
        <v>24.432728201317975</v>
      </c>
      <c r="X1339">
        <f t="shared" si="105"/>
        <v>0</v>
      </c>
      <c r="Y1339">
        <f t="shared" si="106"/>
        <v>1</v>
      </c>
      <c r="AA1339">
        <f>((Y1339*V1339)+H1339+273)/(Y1339*V1339)</f>
        <v>12.90206830788194</v>
      </c>
      <c r="AB1339">
        <f t="shared" si="107"/>
        <v>5.3297386532714159E-6</v>
      </c>
      <c r="AD1339">
        <f>AA1339*$C$28</f>
        <v>7.2738862427462987</v>
      </c>
      <c r="AF1339">
        <f>(Q1339-X1339)/AD1339+X1339</f>
        <v>9.4536331574116024E-6</v>
      </c>
      <c r="AH1339">
        <f>Q1339/AF1339</f>
        <v>7.2738862427462978</v>
      </c>
      <c r="AK1339" s="2"/>
      <c r="AT1339" s="1"/>
    </row>
    <row r="1340" spans="6:46" x14ac:dyDescent="0.35">
      <c r="F1340" s="4">
        <v>44252.75</v>
      </c>
      <c r="H1340">
        <v>16.8</v>
      </c>
      <c r="I1340">
        <v>13.883333333333301</v>
      </c>
      <c r="K1340" s="2">
        <v>4.2401938207216997E-5</v>
      </c>
      <c r="L1340">
        <v>1.6619811695396899E-4</v>
      </c>
      <c r="N1340">
        <f t="shared" si="103"/>
        <v>2.9681356745051895E-5</v>
      </c>
      <c r="O1340" s="2">
        <f t="shared" si="104"/>
        <v>4.9859435086190706E-5</v>
      </c>
      <c r="Q1340">
        <f>N1340+O1340</f>
        <v>7.9540791831242598E-5</v>
      </c>
      <c r="S1340">
        <f>IF(H1340&gt;$B$5,$B$5,($B$3 - $B$5)*(($B$5-H1340)/($B$5-$B$6))^(1/$B$2)+$B$5)</f>
        <v>24.266666666666666</v>
      </c>
      <c r="T1340">
        <f>K1340*S1340</f>
        <v>1.0289537004951324E-3</v>
      </c>
      <c r="U1340" s="3">
        <f>S1340*N1340/Q1340+$B$7*O1340/Q1340</f>
        <v>43.531582228064295</v>
      </c>
      <c r="V1340">
        <f>IF(U1340-H1340&lt;=10,10,U1340-H1340)</f>
        <v>26.731582228064294</v>
      </c>
      <c r="X1340">
        <f t="shared" si="105"/>
        <v>0</v>
      </c>
      <c r="Y1340">
        <f t="shared" si="106"/>
        <v>1</v>
      </c>
      <c r="AA1340">
        <f>((Y1340*V1340)+H1340+273)/(Y1340*V1340)</f>
        <v>11.841109124313334</v>
      </c>
      <c r="AB1340">
        <f t="shared" si="107"/>
        <v>6.7173430289500151E-6</v>
      </c>
      <c r="AD1340">
        <f>AA1340*$C$28</f>
        <v>6.6757421138115225</v>
      </c>
      <c r="AF1340">
        <f>(Q1340-X1340)/AD1340+X1340</f>
        <v>1.1914898819515467E-5</v>
      </c>
      <c r="AH1340">
        <f>Q1340/AF1340</f>
        <v>6.6757421138115225</v>
      </c>
      <c r="AK1340" s="2"/>
      <c r="AT1340" s="1"/>
    </row>
    <row r="1341" spans="6:46" x14ac:dyDescent="0.35">
      <c r="F1341" s="4">
        <v>44252.791666666664</v>
      </c>
      <c r="H1341">
        <v>15.3</v>
      </c>
      <c r="I1341">
        <v>13.883333333333301</v>
      </c>
      <c r="K1341" s="2">
        <v>4.6057277707839102E-5</v>
      </c>
      <c r="L1341">
        <v>1.9758115907755799E-4</v>
      </c>
      <c r="N1341">
        <f t="shared" si="103"/>
        <v>3.2240094395487367E-5</v>
      </c>
      <c r="O1341" s="2">
        <f t="shared" si="104"/>
        <v>5.9274347723267405E-5</v>
      </c>
      <c r="Q1341">
        <f>N1341+O1341</f>
        <v>9.1514442118754779E-5</v>
      </c>
      <c r="S1341">
        <f>IF(H1341&gt;$B$5,$B$5,($B$3 - $B$5)*(($B$5-H1341)/($B$5-$B$6))^(1/$B$2)+$B$5)</f>
        <v>26.266666666666666</v>
      </c>
      <c r="T1341">
        <f>K1341*S1341</f>
        <v>1.209771161125907E-3</v>
      </c>
      <c r="U1341" s="3">
        <f>S1341*N1341/Q1341+$B$7*O1341/Q1341</f>
        <v>44.877385934762493</v>
      </c>
      <c r="V1341">
        <f>IF(U1341-H1341&lt;=10,10,U1341-H1341)</f>
        <v>29.577385934762493</v>
      </c>
      <c r="X1341">
        <f t="shared" si="105"/>
        <v>0</v>
      </c>
      <c r="Y1341">
        <f t="shared" si="106"/>
        <v>1</v>
      </c>
      <c r="AA1341">
        <f>((Y1341*V1341)+H1341+273)/(Y1341*V1341)</f>
        <v>10.747311700766604</v>
      </c>
      <c r="AB1341">
        <f t="shared" si="107"/>
        <v>8.5151007681508924E-6</v>
      </c>
      <c r="AD1341">
        <f>AA1341*$C$28</f>
        <v>6.059084548401839</v>
      </c>
      <c r="AF1341">
        <f>(Q1341-X1341)/AD1341+X1341</f>
        <v>1.5103674719787973E-5</v>
      </c>
      <c r="AH1341">
        <f>Q1341/AF1341</f>
        <v>6.059084548401839</v>
      </c>
      <c r="AK1341" s="2"/>
      <c r="AT1341" s="1"/>
    </row>
    <row r="1342" spans="6:46" x14ac:dyDescent="0.35">
      <c r="F1342" s="4">
        <v>44252.833333333336</v>
      </c>
      <c r="H1342">
        <v>14.7</v>
      </c>
      <c r="I1342">
        <v>13.883333333333301</v>
      </c>
      <c r="K1342" s="2">
        <v>4.8981549308336797E-5</v>
      </c>
      <c r="L1342">
        <v>1.6306054071753501E-4</v>
      </c>
      <c r="N1342">
        <f t="shared" si="103"/>
        <v>3.4287084515835755E-5</v>
      </c>
      <c r="O1342" s="2">
        <f t="shared" si="104"/>
        <v>4.8918162215260513E-5</v>
      </c>
      <c r="Q1342">
        <f>N1342+O1342</f>
        <v>8.3205246731096261E-5</v>
      </c>
      <c r="S1342">
        <f>IF(H1342&gt;$B$5,$B$5,($B$3 - $B$5)*(($B$5-H1342)/($B$5-$B$6))^(1/$B$2)+$B$5)</f>
        <v>27.06666666666667</v>
      </c>
      <c r="T1342">
        <f>K1342*S1342</f>
        <v>1.3257672679456494E-3</v>
      </c>
      <c r="U1342" s="3">
        <f>S1342*N1342/Q1342+$B$7*O1342/Q1342</f>
        <v>43.489276837261379</v>
      </c>
      <c r="V1342">
        <f>IF(U1342-H1342&lt;=10,10,U1342-H1342)</f>
        <v>28.789276837261379</v>
      </c>
      <c r="X1342">
        <f t="shared" si="105"/>
        <v>0</v>
      </c>
      <c r="Y1342">
        <f t="shared" si="106"/>
        <v>1</v>
      </c>
      <c r="AA1342">
        <f>((Y1342*V1342)+H1342+273)/(Y1342*V1342)</f>
        <v>10.993304160653167</v>
      </c>
      <c r="AB1342">
        <f t="shared" si="107"/>
        <v>7.5687205152479486E-6</v>
      </c>
      <c r="AD1342">
        <f>AA1342*$C$28</f>
        <v>6.1977693799412208</v>
      </c>
      <c r="AF1342">
        <f>(Q1342-X1342)/AD1342+X1342</f>
        <v>1.3425031108835059E-5</v>
      </c>
      <c r="AH1342">
        <f>Q1342/AF1342</f>
        <v>6.1977693799412208</v>
      </c>
      <c r="AK1342" s="2"/>
      <c r="AT1342" s="1"/>
    </row>
    <row r="1343" spans="6:46" x14ac:dyDescent="0.35">
      <c r="F1343" s="4">
        <v>44252.875</v>
      </c>
      <c r="H1343">
        <v>14.5</v>
      </c>
      <c r="I1343">
        <v>13.883333333333301</v>
      </c>
      <c r="K1343" s="2">
        <v>5.0443685108585699E-5</v>
      </c>
      <c r="L1343">
        <v>1.6306054071753501E-4</v>
      </c>
      <c r="N1343">
        <f t="shared" si="103"/>
        <v>3.5310579576009986E-5</v>
      </c>
      <c r="O1343" s="2">
        <f t="shared" si="104"/>
        <v>4.8918162215260513E-5</v>
      </c>
      <c r="Q1343">
        <f>N1343+O1343</f>
        <v>8.4228741791270492E-5</v>
      </c>
      <c r="S1343">
        <f>IF(H1343&gt;$B$5,$B$5,($B$3 - $B$5)*(($B$5-H1343)/($B$5-$B$6))^(1/$B$2)+$B$5)</f>
        <v>27.333333333333332</v>
      </c>
      <c r="T1343">
        <f>K1343*S1343</f>
        <v>1.3787940596346757E-3</v>
      </c>
      <c r="U1343" s="3">
        <f>S1343*N1343/Q1343+$B$7*O1343/Q1343</f>
        <v>43.401512189779325</v>
      </c>
      <c r="V1343">
        <f>IF(U1343-H1343&lt;=10,10,U1343-H1343)</f>
        <v>28.901512189779325</v>
      </c>
      <c r="X1343">
        <f t="shared" si="105"/>
        <v>0</v>
      </c>
      <c r="Y1343">
        <f t="shared" si="106"/>
        <v>1</v>
      </c>
      <c r="AA1343">
        <f>((Y1343*V1343)+H1343+273)/(Y1343*V1343)</f>
        <v>10.947576379815549</v>
      </c>
      <c r="AB1343">
        <f t="shared" si="107"/>
        <v>7.6938254522312471E-6</v>
      </c>
      <c r="AD1343">
        <f>AA1343*$C$28</f>
        <v>6.1719891199078063</v>
      </c>
      <c r="AF1343">
        <f>(Q1343-X1343)/AD1343+X1343</f>
        <v>1.364693620725771E-5</v>
      </c>
      <c r="AH1343">
        <f>Q1343/AF1343</f>
        <v>6.1719891199078063</v>
      </c>
      <c r="AK1343" s="2"/>
      <c r="AT1343" s="1"/>
    </row>
    <row r="1344" spans="6:46" x14ac:dyDescent="0.35">
      <c r="F1344" s="4">
        <v>44252.916666666664</v>
      </c>
      <c r="H1344">
        <v>12.1</v>
      </c>
      <c r="I1344">
        <v>13.883333333333301</v>
      </c>
      <c r="K1344" s="2">
        <v>5.1174753008710102E-5</v>
      </c>
      <c r="L1344">
        <v>1.2540113282786999E-4</v>
      </c>
      <c r="N1344">
        <f t="shared" si="103"/>
        <v>3.5822327106097068E-5</v>
      </c>
      <c r="O1344" s="2">
        <f t="shared" si="104"/>
        <v>3.7620339848361003E-5</v>
      </c>
      <c r="Q1344">
        <f>N1344+O1344</f>
        <v>7.3442666954458071E-5</v>
      </c>
      <c r="S1344">
        <f>IF(H1344&gt;$B$5,$B$5,($B$3 - $B$5)*(($B$5-H1344)/($B$5-$B$6))^(1/$B$2)+$B$5)</f>
        <v>30.533333333333335</v>
      </c>
      <c r="T1344">
        <f>K1344*S1344</f>
        <v>1.5625357918659486E-3</v>
      </c>
      <c r="U1344" s="3">
        <f>S1344*N1344/Q1344+$B$7*O1344/Q1344</f>
        <v>43.066161362676752</v>
      </c>
      <c r="V1344">
        <f>IF(U1344-H1344&lt;=10,10,U1344-H1344)</f>
        <v>30.96616136267675</v>
      </c>
      <c r="X1344">
        <f t="shared" si="105"/>
        <v>0</v>
      </c>
      <c r="Y1344">
        <f t="shared" si="106"/>
        <v>1</v>
      </c>
      <c r="AA1344">
        <f>((Y1344*V1344)+H1344+273)/(Y1344*V1344)</f>
        <v>10.206824076801093</v>
      </c>
      <c r="AB1344">
        <f t="shared" si="107"/>
        <v>7.1954475164693585E-6</v>
      </c>
      <c r="AD1344">
        <f>AA1344*$C$28</f>
        <v>5.7543701879968783</v>
      </c>
      <c r="AF1344">
        <f>(Q1344-X1344)/AD1344+X1344</f>
        <v>1.2762937481438571E-5</v>
      </c>
      <c r="AH1344">
        <f>Q1344/AF1344</f>
        <v>5.7543701879968783</v>
      </c>
      <c r="AK1344" s="2"/>
      <c r="AT1344" s="1"/>
    </row>
    <row r="1345" spans="6:46" x14ac:dyDescent="0.35">
      <c r="F1345" s="4">
        <v>44252.958333333336</v>
      </c>
      <c r="H1345">
        <v>11.1</v>
      </c>
      <c r="I1345">
        <v>13.883333333333301</v>
      </c>
      <c r="K1345" s="2">
        <v>5.2636888808958997E-5</v>
      </c>
      <c r="L1345" s="2">
        <v>9.7157122892564402E-5</v>
      </c>
      <c r="N1345">
        <f t="shared" si="103"/>
        <v>3.6845822166271293E-5</v>
      </c>
      <c r="O1345" s="2">
        <f t="shared" si="104"/>
        <v>2.9147136867769326E-5</v>
      </c>
      <c r="Q1345">
        <f>N1345+O1345</f>
        <v>6.5992959034040619E-5</v>
      </c>
      <c r="S1345">
        <f>IF(H1345&gt;$B$5,$B$5,($B$3 - $B$5)*(($B$5-H1345)/($B$5-$B$6))^(1/$B$2)+$B$5)</f>
        <v>31.866666666666667</v>
      </c>
      <c r="T1345">
        <f>K1345*S1345</f>
        <v>1.6773621900454934E-3</v>
      </c>
      <c r="U1345" s="3">
        <f>S1345*N1345/Q1345+$B$7*O1345/Q1345</f>
        <v>42.08397534237848</v>
      </c>
      <c r="V1345">
        <f>IF(U1345-H1345&lt;=10,10,U1345-H1345)</f>
        <v>30.983975342378479</v>
      </c>
      <c r="X1345">
        <f t="shared" si="105"/>
        <v>0</v>
      </c>
      <c r="Y1345">
        <f t="shared" si="106"/>
        <v>1</v>
      </c>
      <c r="AA1345">
        <f>((Y1345*V1345)+H1345+273)/(Y1345*V1345)</f>
        <v>10.16925594151958</v>
      </c>
      <c r="AB1345">
        <f t="shared" si="107"/>
        <v>6.4894579715120598E-6</v>
      </c>
      <c r="AD1345">
        <f>AA1345*$C$28</f>
        <v>5.7331901464819151</v>
      </c>
      <c r="AF1345">
        <f>(Q1345-X1345)/AD1345+X1345</f>
        <v>1.1510687304612807E-5</v>
      </c>
      <c r="AH1345">
        <f>Q1345/AF1345</f>
        <v>5.7331901464819151</v>
      </c>
      <c r="AK1345" s="2"/>
      <c r="AL1345" s="2"/>
      <c r="AT1345" s="1"/>
    </row>
    <row r="1346" spans="6:46" x14ac:dyDescent="0.35">
      <c r="F1346" s="4">
        <v>44253</v>
      </c>
      <c r="H1346">
        <v>10.9</v>
      </c>
      <c r="I1346">
        <v>8.30833333333333</v>
      </c>
      <c r="K1346">
        <v>1.5742328782679399E-4</v>
      </c>
      <c r="L1346" s="2">
        <v>3.7530556150953302E-5</v>
      </c>
      <c r="N1346">
        <f t="shared" ref="N1346:N1409" si="108">$C$13*K1346</f>
        <v>1.1019630147875578E-4</v>
      </c>
      <c r="O1346" s="2">
        <f t="shared" ref="O1346:O1409" si="109">$C$14*L1346</f>
        <v>1.1259166845285992E-5</v>
      </c>
      <c r="Q1346">
        <f>N1346+O1346</f>
        <v>1.2145546832404177E-4</v>
      </c>
      <c r="S1346">
        <f>IF(H1346&gt;$B$5,$B$5,($B$3 - $B$5)*(($B$5-H1346)/($B$5-$B$6))^(1/$B$2)+$B$5)</f>
        <v>32.133333333333333</v>
      </c>
      <c r="T1346">
        <f>K1346*S1346</f>
        <v>5.0585349821676466E-3</v>
      </c>
      <c r="U1346" s="3">
        <f>S1346*N1346/Q1346+$B$7*O1346/Q1346</f>
        <v>34.253119447109945</v>
      </c>
      <c r="V1346">
        <f>IF(U1346-H1346&lt;=10,10,U1346-H1346)</f>
        <v>23.353119447109947</v>
      </c>
      <c r="X1346">
        <f t="shared" ref="X1346:X1409" si="110">IF(Q1346-$C$20&lt;=0,0,Q1346-$C$20)</f>
        <v>0</v>
      </c>
      <c r="Y1346">
        <f t="shared" ref="Y1346:Y1409" si="111">1-(X1346/Q1346)</f>
        <v>1</v>
      </c>
      <c r="AA1346">
        <f>((Y1346*V1346)+H1346+273)/(Y1346*V1346)</f>
        <v>13.156834149843476</v>
      </c>
      <c r="AB1346">
        <f t="shared" ref="AB1346:AB1409" si="112">(Q1346-X1346)/AA1346</f>
        <v>9.2313596827916771E-6</v>
      </c>
      <c r="AD1346">
        <f>AA1346*$C$28</f>
        <v>7.4175173031890349</v>
      </c>
      <c r="AF1346">
        <f>(Q1346-X1346)/AD1346+X1346</f>
        <v>1.6374140208857223E-5</v>
      </c>
      <c r="AH1346">
        <f>Q1346/AF1346</f>
        <v>7.4175173031890349</v>
      </c>
      <c r="AL1346" s="2"/>
      <c r="AT1346" s="1"/>
    </row>
    <row r="1347" spans="6:46" x14ac:dyDescent="0.35">
      <c r="F1347" s="4">
        <v>44253.041666666664</v>
      </c>
      <c r="H1347">
        <v>10.1</v>
      </c>
      <c r="I1347">
        <v>8.30833333333333</v>
      </c>
      <c r="K1347">
        <v>1.5791066642687699E-4</v>
      </c>
      <c r="L1347" s="2">
        <v>1.56056199026532E-5</v>
      </c>
      <c r="N1347">
        <f t="shared" si="108"/>
        <v>1.1053746649881389E-4</v>
      </c>
      <c r="O1347" s="2">
        <f t="shared" si="109"/>
        <v>4.6816859707959604E-6</v>
      </c>
      <c r="Q1347">
        <f>N1347+O1347</f>
        <v>1.1521915246960985E-4</v>
      </c>
      <c r="S1347">
        <f>IF(H1347&gt;$B$5,$B$5,($B$3 - $B$5)*(($B$5-H1347)/($B$5-$B$6))^(1/$B$2)+$B$5)</f>
        <v>33.200000000000003</v>
      </c>
      <c r="T1347">
        <f>K1347*S1347</f>
        <v>5.2426341253723162E-3</v>
      </c>
      <c r="U1347" s="3">
        <f>S1347*N1347/Q1347+$B$7*O1347/Q1347</f>
        <v>34.085796779231401</v>
      </c>
      <c r="V1347">
        <f>IF(U1347-H1347&lt;=10,10,U1347-H1347)</f>
        <v>23.9857967792314</v>
      </c>
      <c r="X1347">
        <f t="shared" si="110"/>
        <v>0</v>
      </c>
      <c r="Y1347">
        <f t="shared" si="111"/>
        <v>1</v>
      </c>
      <c r="AA1347">
        <f>((Y1347*V1347)+H1347+273)/(Y1347*V1347)</f>
        <v>12.802818251388171</v>
      </c>
      <c r="AB1347">
        <f t="shared" si="112"/>
        <v>8.9995148105079895E-6</v>
      </c>
      <c r="AD1347">
        <f>AA1347*$C$28</f>
        <v>7.2179313676600474</v>
      </c>
      <c r="AF1347">
        <f>(Q1347-X1347)/AD1347+X1347</f>
        <v>1.5962904965520931E-5</v>
      </c>
      <c r="AH1347">
        <f>Q1347/AF1347</f>
        <v>7.2179313676600474</v>
      </c>
      <c r="AL1347" s="2"/>
      <c r="AT1347" s="1"/>
    </row>
    <row r="1348" spans="6:46" x14ac:dyDescent="0.35">
      <c r="F1348" s="4">
        <v>44253.083333333336</v>
      </c>
      <c r="H1348">
        <v>9</v>
      </c>
      <c r="I1348">
        <v>8.30833333333333</v>
      </c>
      <c r="K1348">
        <v>1.5864173432700101E-4</v>
      </c>
      <c r="L1348" s="2">
        <v>3.0954506962448998E-6</v>
      </c>
      <c r="N1348">
        <f t="shared" si="108"/>
        <v>1.110492140289007E-4</v>
      </c>
      <c r="O1348" s="2">
        <f t="shared" si="109"/>
        <v>9.2863520887347003E-7</v>
      </c>
      <c r="Q1348">
        <f>N1348+O1348</f>
        <v>1.1197784923777417E-4</v>
      </c>
      <c r="S1348">
        <f>IF(H1348&gt;$B$5,$B$5,($B$3 - $B$5)*(($B$5-H1348)/($B$5-$B$6))^(1/$B$2)+$B$5)</f>
        <v>34.666666666666664</v>
      </c>
      <c r="T1348">
        <f>K1348*S1348</f>
        <v>5.4995801233360345E-3</v>
      </c>
      <c r="U1348" s="3">
        <f>S1348*N1348/Q1348+$B$7*O1348/Q1348</f>
        <v>34.835291527526415</v>
      </c>
      <c r="V1348">
        <f>IF(U1348-H1348&lt;=10,10,U1348-H1348)</f>
        <v>25.835291527526415</v>
      </c>
      <c r="X1348">
        <f t="shared" si="110"/>
        <v>0</v>
      </c>
      <c r="Y1348">
        <f t="shared" si="111"/>
        <v>1</v>
      </c>
      <c r="AA1348">
        <f>((Y1348*V1348)+H1348+273)/(Y1348*V1348)</f>
        <v>11.915301640763019</v>
      </c>
      <c r="AB1348">
        <f t="shared" si="112"/>
        <v>9.3978190912675412E-6</v>
      </c>
      <c r="AD1348">
        <f>AA1348*$C$28</f>
        <v>6.7175701302070339</v>
      </c>
      <c r="AF1348">
        <f>(Q1348-X1348)/AD1348+X1348</f>
        <v>1.6669397872638664E-5</v>
      </c>
      <c r="AH1348">
        <f>Q1348/AF1348</f>
        <v>6.7175701302070339</v>
      </c>
      <c r="AL1348" s="2"/>
      <c r="AT1348" s="1"/>
    </row>
    <row r="1349" spans="6:46" x14ac:dyDescent="0.35">
      <c r="F1349" s="4">
        <v>44253.125</v>
      </c>
      <c r="H1349">
        <v>8</v>
      </c>
      <c r="I1349">
        <v>8.30833333333333</v>
      </c>
      <c r="K1349">
        <v>1.6132231662745799E-4</v>
      </c>
      <c r="L1349" s="2">
        <v>6.2336942439434004E-6</v>
      </c>
      <c r="N1349">
        <f t="shared" si="108"/>
        <v>1.1292562163922059E-4</v>
      </c>
      <c r="O1349" s="2">
        <f t="shared" si="109"/>
        <v>1.8701082731830205E-6</v>
      </c>
      <c r="Q1349">
        <f>N1349+O1349</f>
        <v>1.147957299124036E-4</v>
      </c>
      <c r="S1349">
        <f>IF(H1349&gt;$B$5,$B$5,($B$3 - $B$5)*(($B$5-H1349)/($B$5-$B$6))^(1/$B$2)+$B$5)</f>
        <v>36</v>
      </c>
      <c r="T1349">
        <f>K1349*S1349</f>
        <v>5.8076033985884875E-3</v>
      </c>
      <c r="U1349" s="3">
        <f>S1349*N1349/Q1349+$B$7*O1349/Q1349</f>
        <v>36.309524206323623</v>
      </c>
      <c r="V1349">
        <f>IF(U1349-H1349&lt;=10,10,U1349-H1349)</f>
        <v>28.309524206323623</v>
      </c>
      <c r="X1349">
        <f t="shared" si="110"/>
        <v>0</v>
      </c>
      <c r="Y1349">
        <f t="shared" si="111"/>
        <v>1</v>
      </c>
      <c r="AA1349">
        <f>((Y1349*V1349)+H1349+273)/(Y1349*V1349)</f>
        <v>10.925988086272103</v>
      </c>
      <c r="AB1349">
        <f t="shared" si="112"/>
        <v>1.0506668047408734E-5</v>
      </c>
      <c r="AD1349">
        <f>AA1349*$C$28</f>
        <v>6.1598181417620683</v>
      </c>
      <c r="AF1349">
        <f>(Q1349-X1349)/AD1349+X1349</f>
        <v>1.8636220627053335E-5</v>
      </c>
      <c r="AH1349">
        <f>Q1349/AF1349</f>
        <v>6.1598181417620683</v>
      </c>
      <c r="AL1349" s="2"/>
      <c r="AT1349" s="1"/>
    </row>
    <row r="1350" spans="6:46" x14ac:dyDescent="0.35">
      <c r="F1350" s="4">
        <v>44253.166666666664</v>
      </c>
      <c r="H1350">
        <v>7.9</v>
      </c>
      <c r="I1350">
        <v>8.30833333333333</v>
      </c>
      <c r="K1350">
        <v>1.6314998637776901E-4</v>
      </c>
      <c r="L1350" s="2">
        <v>2.1882106998050199E-5</v>
      </c>
      <c r="N1350">
        <f t="shared" si="108"/>
        <v>1.142049904644383E-4</v>
      </c>
      <c r="O1350" s="2">
        <f t="shared" si="109"/>
        <v>6.5646320994150608E-6</v>
      </c>
      <c r="Q1350">
        <f>N1350+O1350</f>
        <v>1.2076962256385336E-4</v>
      </c>
      <c r="S1350">
        <f>IF(H1350&gt;$B$5,$B$5,($B$3 - $B$5)*(($B$5-H1350)/($B$5-$B$6))^(1/$B$2)+$B$5)</f>
        <v>36.133333333333333</v>
      </c>
      <c r="T1350">
        <f>K1350*S1350</f>
        <v>5.8951528411167204E-3</v>
      </c>
      <c r="U1350" s="3">
        <f>S1350*N1350/Q1350+$B$7*O1350/Q1350</f>
        <v>37.158862129231331</v>
      </c>
      <c r="V1350">
        <f>IF(U1350-H1350&lt;=10,10,U1350-H1350)</f>
        <v>29.258862129231332</v>
      </c>
      <c r="X1350">
        <f t="shared" si="110"/>
        <v>0</v>
      </c>
      <c r="Y1350">
        <f t="shared" si="111"/>
        <v>1</v>
      </c>
      <c r="AA1350">
        <f>((Y1350*V1350)+H1350+273)/(Y1350*V1350)</f>
        <v>10.600510052623145</v>
      </c>
      <c r="AB1350">
        <f t="shared" si="112"/>
        <v>1.1392812417924018E-5</v>
      </c>
      <c r="AD1350">
        <f>AA1350*$C$28</f>
        <v>5.9763211911352485</v>
      </c>
      <c r="AF1350">
        <f>(Q1350-X1350)/AD1350+X1350</f>
        <v>2.0208020737404883E-5</v>
      </c>
      <c r="AH1350">
        <f>Q1350/AF1350</f>
        <v>5.9763211911352485</v>
      </c>
      <c r="AL1350" s="2"/>
      <c r="AT1350" s="1"/>
    </row>
    <row r="1351" spans="6:46" x14ac:dyDescent="0.35">
      <c r="F1351" s="4">
        <v>44253.208333333336</v>
      </c>
      <c r="H1351">
        <v>7.4</v>
      </c>
      <c r="I1351">
        <v>8.30833333333333</v>
      </c>
      <c r="K1351">
        <v>1.6314998637776901E-4</v>
      </c>
      <c r="L1351" s="2">
        <v>8.4604148701770398E-5</v>
      </c>
      <c r="N1351">
        <f t="shared" si="108"/>
        <v>1.142049904644383E-4</v>
      </c>
      <c r="O1351" s="2">
        <f t="shared" si="109"/>
        <v>2.5381244610531124E-5</v>
      </c>
      <c r="Q1351">
        <f>N1351+O1351</f>
        <v>1.3958623507496942E-4</v>
      </c>
      <c r="S1351">
        <f>IF(H1351&gt;$B$5,$B$5,($B$3 - $B$5)*(($B$5-H1351)/($B$5-$B$6))^(1/$B$2)+$B$5)</f>
        <v>36.799999999999997</v>
      </c>
      <c r="T1351">
        <f>K1351*S1351</f>
        <v>6.0039194987018991E-3</v>
      </c>
      <c r="U1351" s="3">
        <f>S1351*N1351/Q1351+$B$7*O1351/Q1351</f>
        <v>40.109342440990453</v>
      </c>
      <c r="V1351">
        <f>IF(U1351-H1351&lt;=10,10,U1351-H1351)</f>
        <v>32.709342440990454</v>
      </c>
      <c r="X1351">
        <f t="shared" si="110"/>
        <v>0</v>
      </c>
      <c r="Y1351">
        <f t="shared" si="111"/>
        <v>1</v>
      </c>
      <c r="AA1351">
        <f>((Y1351*V1351)+H1351+273)/(Y1351*V1351)</f>
        <v>9.5724743781033759</v>
      </c>
      <c r="AB1351">
        <f t="shared" si="112"/>
        <v>1.4582043216983369E-5</v>
      </c>
      <c r="AD1351">
        <f>AA1351*$C$28</f>
        <v>5.3967385713956277</v>
      </c>
      <c r="AF1351">
        <f>(Q1351-X1351)/AD1351+X1351</f>
        <v>2.5864924385038649E-5</v>
      </c>
      <c r="AH1351">
        <f>Q1351/AF1351</f>
        <v>5.3967385713956277</v>
      </c>
      <c r="AL1351" s="2"/>
      <c r="AT1351" s="1"/>
    </row>
    <row r="1352" spans="6:46" x14ac:dyDescent="0.35">
      <c r="F1352" s="4">
        <v>44253.25</v>
      </c>
      <c r="H1352">
        <v>6.8</v>
      </c>
      <c r="I1352">
        <v>8.30833333333333</v>
      </c>
      <c r="K1352">
        <v>1.6132231662745799E-4</v>
      </c>
      <c r="L1352">
        <v>1.8188963801576399E-4</v>
      </c>
      <c r="N1352">
        <f t="shared" si="108"/>
        <v>1.1292562163922059E-4</v>
      </c>
      <c r="O1352" s="2">
        <f t="shared" si="109"/>
        <v>5.4566891404729205E-5</v>
      </c>
      <c r="Q1352">
        <f>N1352+O1352</f>
        <v>1.6749251304394979E-4</v>
      </c>
      <c r="S1352">
        <f>IF(H1352&gt;$B$5,$B$5,($B$3 - $B$5)*(($B$5-H1352)/($B$5-$B$6))^(1/$B$2)+$B$5)</f>
        <v>37.6</v>
      </c>
      <c r="T1352">
        <f>K1352*S1352</f>
        <v>6.0657191051924205E-3</v>
      </c>
      <c r="U1352" s="3">
        <f>S1352*N1352/Q1352+$B$7*O1352/Q1352</f>
        <v>43.26869463707402</v>
      </c>
      <c r="V1352">
        <f>IF(U1352-H1352&lt;=10,10,U1352-H1352)</f>
        <v>36.468694637074023</v>
      </c>
      <c r="X1352">
        <f t="shared" si="110"/>
        <v>0</v>
      </c>
      <c r="Y1352">
        <f t="shared" si="111"/>
        <v>1</v>
      </c>
      <c r="AA1352">
        <f>((Y1352*V1352)+H1352+273)/(Y1352*V1352)</f>
        <v>8.6723338409693369</v>
      </c>
      <c r="AB1352">
        <f t="shared" si="112"/>
        <v>1.9313430054167353E-5</v>
      </c>
      <c r="AD1352">
        <f>AA1352*$C$28</f>
        <v>4.8892602575815829</v>
      </c>
      <c r="AF1352">
        <f>(Q1352-X1352)/AD1352+X1352</f>
        <v>3.4257229973435295E-5</v>
      </c>
      <c r="AH1352">
        <f>Q1352/AF1352</f>
        <v>4.8892602575815829</v>
      </c>
      <c r="AT1352" s="1"/>
    </row>
    <row r="1353" spans="6:46" x14ac:dyDescent="0.35">
      <c r="F1353" s="4">
        <v>44253.291666666664</v>
      </c>
      <c r="H1353">
        <v>6.3</v>
      </c>
      <c r="I1353">
        <v>8.30833333333333</v>
      </c>
      <c r="K1353">
        <v>1.5523008412642099E-4</v>
      </c>
      <c r="L1353">
        <v>2.3837814320365699E-4</v>
      </c>
      <c r="N1353">
        <f t="shared" si="108"/>
        <v>1.0866105888849469E-4</v>
      </c>
      <c r="O1353" s="2">
        <f t="shared" si="109"/>
        <v>7.1513442961097115E-5</v>
      </c>
      <c r="Q1353">
        <f>N1353+O1353</f>
        <v>1.8017450184959179E-4</v>
      </c>
      <c r="S1353">
        <f>IF(H1353&gt;$B$5,$B$5,($B$3 - $B$5)*(($B$5-H1353)/($B$5-$B$6))^(1/$B$2)+$B$5)</f>
        <v>38.266666666666666</v>
      </c>
      <c r="T1353">
        <f>K1353*S1353</f>
        <v>5.9401378859043766E-3</v>
      </c>
      <c r="U1353" s="3">
        <f>S1353*N1353/Q1353+$B$7*O1353/Q1353</f>
        <v>44.908329424703979</v>
      </c>
      <c r="V1353">
        <f>IF(U1353-H1353&lt;=10,10,U1353-H1353)</f>
        <v>38.608329424703982</v>
      </c>
      <c r="X1353">
        <f t="shared" si="110"/>
        <v>0</v>
      </c>
      <c r="Y1353">
        <f t="shared" si="111"/>
        <v>1</v>
      </c>
      <c r="AA1353">
        <f>((Y1353*V1353)+H1353+273)/(Y1353*V1353)</f>
        <v>8.2341902424114402</v>
      </c>
      <c r="AB1353">
        <f t="shared" si="112"/>
        <v>2.188126537586851E-5</v>
      </c>
      <c r="AD1353">
        <f>AA1353*$C$28</f>
        <v>4.6422450800266253</v>
      </c>
      <c r="AF1353">
        <f>(Q1353-X1353)/AD1353+X1353</f>
        <v>3.8811932318006446E-5</v>
      </c>
      <c r="AH1353">
        <f>Q1353/AF1353</f>
        <v>4.6422450800266253</v>
      </c>
      <c r="AT1353" s="1"/>
    </row>
    <row r="1354" spans="6:46" x14ac:dyDescent="0.35">
      <c r="F1354" s="4">
        <v>44253.333333333336</v>
      </c>
      <c r="H1354">
        <v>6.3</v>
      </c>
      <c r="I1354">
        <v>8.30833333333333</v>
      </c>
      <c r="K1354">
        <v>1.4645726932492801E-4</v>
      </c>
      <c r="L1354">
        <v>2.28962987907939E-4</v>
      </c>
      <c r="N1354">
        <f t="shared" si="108"/>
        <v>1.025200885274496E-4</v>
      </c>
      <c r="O1354" s="2">
        <f t="shared" si="109"/>
        <v>6.8688896372381706E-5</v>
      </c>
      <c r="Q1354">
        <f>N1354+O1354</f>
        <v>1.7120898489983129E-4</v>
      </c>
      <c r="S1354">
        <f>IF(H1354&gt;$B$5,$B$5,($B$3 - $B$5)*(($B$5-H1354)/($B$5-$B$6))^(1/$B$2)+$B$5)</f>
        <v>38.266666666666666</v>
      </c>
      <c r="T1354">
        <f>K1354*S1354</f>
        <v>5.6044315061672453E-3</v>
      </c>
      <c r="U1354" s="3">
        <f>S1354*N1354/Q1354+$B$7*O1354/Q1354</f>
        <v>44.980065498920283</v>
      </c>
      <c r="V1354">
        <f>IF(U1354-H1354&lt;=10,10,U1354-H1354)</f>
        <v>38.680065498920285</v>
      </c>
      <c r="X1354">
        <f t="shared" si="110"/>
        <v>0</v>
      </c>
      <c r="Y1354">
        <f t="shared" si="111"/>
        <v>1</v>
      </c>
      <c r="AA1354">
        <f>((Y1354*V1354)+H1354+273)/(Y1354*V1354)</f>
        <v>8.220773708560456</v>
      </c>
      <c r="AB1354">
        <f t="shared" si="112"/>
        <v>2.0826383375757925E-5</v>
      </c>
      <c r="AD1354">
        <f>AA1354*$C$28</f>
        <v>4.6346811500678609</v>
      </c>
      <c r="AF1354">
        <f>(Q1354-X1354)/AD1354+X1354</f>
        <v>3.6940833545221218E-5</v>
      </c>
      <c r="AH1354">
        <f>Q1354/AF1354</f>
        <v>4.6346811500678609</v>
      </c>
      <c r="AT1354" s="1"/>
    </row>
    <row r="1355" spans="6:46" x14ac:dyDescent="0.35">
      <c r="F1355" s="4">
        <v>44253.375</v>
      </c>
      <c r="H1355">
        <v>6.7</v>
      </c>
      <c r="I1355">
        <v>8.30833333333333</v>
      </c>
      <c r="K1355">
        <v>1.33298047122688E-4</v>
      </c>
      <c r="L1355">
        <v>1.7561327224968699E-4</v>
      </c>
      <c r="N1355">
        <f t="shared" si="108"/>
        <v>9.3308632985881601E-5</v>
      </c>
      <c r="O1355" s="2">
        <f t="shared" si="109"/>
        <v>5.2683981674906102E-5</v>
      </c>
      <c r="Q1355">
        <f>N1355+O1355</f>
        <v>1.4599261466078772E-4</v>
      </c>
      <c r="S1355">
        <f>IF(H1355&gt;$B$5,$B$5,($B$3 - $B$5)*(($B$5-H1355)/($B$5-$B$6))^(1/$B$2)+$B$5)</f>
        <v>37.733333333333334</v>
      </c>
      <c r="T1355">
        <f>K1355*S1355</f>
        <v>5.0297796447627613E-3</v>
      </c>
      <c r="U1355" s="3">
        <f>S1355*N1355/Q1355+$B$7*O1355/Q1355</f>
        <v>43.964311197295856</v>
      </c>
      <c r="V1355">
        <f>IF(U1355-H1355&lt;=10,10,U1355-H1355)</f>
        <v>37.264311197295854</v>
      </c>
      <c r="X1355">
        <f t="shared" si="110"/>
        <v>0</v>
      </c>
      <c r="Y1355">
        <f t="shared" si="111"/>
        <v>1</v>
      </c>
      <c r="AA1355">
        <f>((Y1355*V1355)+H1355+273)/(Y1355*V1355)</f>
        <v>8.5058411389688295</v>
      </c>
      <c r="AB1355">
        <f t="shared" si="112"/>
        <v>1.7163806879949152E-5</v>
      </c>
      <c r="AD1355">
        <f>AA1355*$C$28</f>
        <v>4.7953955418088947</v>
      </c>
      <c r="AF1355">
        <f>(Q1355-X1355)/AD1355+X1355</f>
        <v>3.0444332149025838E-5</v>
      </c>
      <c r="AH1355">
        <f>Q1355/AF1355</f>
        <v>4.7953955418088947</v>
      </c>
      <c r="AT1355" s="1"/>
    </row>
    <row r="1356" spans="6:46" x14ac:dyDescent="0.35">
      <c r="F1356" s="4">
        <v>44253.416666666664</v>
      </c>
      <c r="H1356">
        <v>8</v>
      </c>
      <c r="I1356">
        <v>8.30833333333333</v>
      </c>
      <c r="K1356">
        <v>1.21113582120614E-4</v>
      </c>
      <c r="L1356">
        <v>1.44231443419306E-4</v>
      </c>
      <c r="N1356">
        <f t="shared" si="108"/>
        <v>8.4779507484429801E-5</v>
      </c>
      <c r="O1356" s="2">
        <f t="shared" si="109"/>
        <v>4.3269433025791807E-5</v>
      </c>
      <c r="Q1356">
        <f>N1356+O1356</f>
        <v>1.2804894051022161E-4</v>
      </c>
      <c r="S1356">
        <f>IF(H1356&gt;$B$5,$B$5,($B$3 - $B$5)*(($B$5-H1356)/($B$5-$B$6))^(1/$B$2)+$B$5)</f>
        <v>36</v>
      </c>
      <c r="T1356">
        <f>K1356*S1356</f>
        <v>4.3600889563421043E-3</v>
      </c>
      <c r="U1356" s="3">
        <f>S1356*N1356/Q1356+$B$7*O1356/Q1356</f>
        <v>42.420351657844584</v>
      </c>
      <c r="V1356">
        <f>IF(U1356-H1356&lt;=10,10,U1356-H1356)</f>
        <v>34.420351657844584</v>
      </c>
      <c r="X1356">
        <f t="shared" si="110"/>
        <v>0</v>
      </c>
      <c r="Y1356">
        <f t="shared" si="111"/>
        <v>1</v>
      </c>
      <c r="AA1356">
        <f>((Y1356*V1356)+H1356+273)/(Y1356*V1356)</f>
        <v>9.1637748153557457</v>
      </c>
      <c r="AB1356">
        <f t="shared" si="112"/>
        <v>1.3973383577218624E-5</v>
      </c>
      <c r="AD1356">
        <f>AA1356*$C$28</f>
        <v>5.1663232568936657</v>
      </c>
      <c r="AF1356">
        <f>(Q1356-X1356)/AD1356+X1356</f>
        <v>2.4785313295942128E-5</v>
      </c>
      <c r="AH1356">
        <f>Q1356/AF1356</f>
        <v>5.1663232568936657</v>
      </c>
      <c r="AT1356" s="1"/>
    </row>
    <row r="1357" spans="6:46" x14ac:dyDescent="0.35">
      <c r="F1357" s="4">
        <v>44253.458333333336</v>
      </c>
      <c r="H1357">
        <v>8.4</v>
      </c>
      <c r="I1357">
        <v>8.30833333333333</v>
      </c>
      <c r="K1357">
        <v>1.12828145919204E-4</v>
      </c>
      <c r="L1357">
        <v>1.3481628812358801E-4</v>
      </c>
      <c r="N1357">
        <f t="shared" si="108"/>
        <v>7.8979702143442798E-5</v>
      </c>
      <c r="O1357" s="2">
        <f t="shared" si="109"/>
        <v>4.0444886437076405E-5</v>
      </c>
      <c r="Q1357">
        <f>N1357+O1357</f>
        <v>1.194245885805192E-4</v>
      </c>
      <c r="S1357">
        <f>IF(H1357&gt;$B$5,$B$5,($B$3 - $B$5)*(($B$5-H1357)/($B$5-$B$6))^(1/$B$2)+$B$5)</f>
        <v>35.466666666666669</v>
      </c>
      <c r="T1357">
        <f>K1357*S1357</f>
        <v>4.0016382419344352E-3</v>
      </c>
      <c r="U1357" s="3">
        <f>S1357*N1357/Q1357+$B$7*O1357/Q1357</f>
        <v>42.081916154183816</v>
      </c>
      <c r="V1357">
        <f>IF(U1357-H1357&lt;=10,10,U1357-H1357)</f>
        <v>33.681916154183817</v>
      </c>
      <c r="X1357">
        <f t="shared" si="110"/>
        <v>0</v>
      </c>
      <c r="Y1357">
        <f t="shared" si="111"/>
        <v>1</v>
      </c>
      <c r="AA1357">
        <f>((Y1357*V1357)+H1357+273)/(Y1357*V1357)</f>
        <v>9.3546315688172559</v>
      </c>
      <c r="AB1357">
        <f t="shared" si="112"/>
        <v>1.276635939127836E-5</v>
      </c>
      <c r="AD1357">
        <f>AA1357*$C$28</f>
        <v>5.2739238586119805</v>
      </c>
      <c r="AF1357">
        <f>(Q1357-X1357)/AD1357+X1357</f>
        <v>2.2644352057814883E-5</v>
      </c>
      <c r="AH1357">
        <f>Q1357/AF1357</f>
        <v>5.2739238586119805</v>
      </c>
      <c r="AT1357" s="1"/>
    </row>
    <row r="1358" spans="6:46" x14ac:dyDescent="0.35">
      <c r="F1358" s="4">
        <v>44253.5</v>
      </c>
      <c r="H1358">
        <v>10.7</v>
      </c>
      <c r="I1358">
        <v>8.30833333333333</v>
      </c>
      <c r="K1358">
        <v>1.06004845518042E-4</v>
      </c>
      <c r="L1358">
        <v>1.3167749859394599E-4</v>
      </c>
      <c r="N1358">
        <f t="shared" si="108"/>
        <v>7.4203391862629389E-5</v>
      </c>
      <c r="O1358" s="2">
        <f t="shared" si="109"/>
        <v>3.9503249578183801E-5</v>
      </c>
      <c r="Q1358">
        <f>N1358+O1358</f>
        <v>1.1370664144081318E-4</v>
      </c>
      <c r="S1358">
        <f>IF(H1358&gt;$B$5,$B$5,($B$3 - $B$5)*(($B$5-H1358)/($B$5-$B$6))^(1/$B$2)+$B$5)</f>
        <v>32.4</v>
      </c>
      <c r="T1358">
        <f>K1358*S1358</f>
        <v>3.4345569947845608E-3</v>
      </c>
      <c r="U1358" s="3">
        <f>S1358*N1358/Q1358+$B$7*O1358/Q1358</f>
        <v>40.251550526462978</v>
      </c>
      <c r="V1358">
        <f>IF(U1358-H1358&lt;=10,10,U1358-H1358)</f>
        <v>29.551550526462979</v>
      </c>
      <c r="X1358">
        <f t="shared" si="110"/>
        <v>0</v>
      </c>
      <c r="Y1358">
        <f t="shared" si="111"/>
        <v>1</v>
      </c>
      <c r="AA1358">
        <f>((Y1358*V1358)+H1358+273)/(Y1358*V1358)</f>
        <v>10.600173085535761</v>
      </c>
      <c r="AB1358">
        <f t="shared" si="112"/>
        <v>1.0726866488243398E-5</v>
      </c>
      <c r="AD1358">
        <f>AA1358*$C$28</f>
        <v>5.9761312169231546</v>
      </c>
      <c r="AF1358">
        <f>(Q1358-X1358)/AD1358+X1358</f>
        <v>1.9026797992457016E-5</v>
      </c>
      <c r="AH1358">
        <f>Q1358/AF1358</f>
        <v>5.9761312169231546</v>
      </c>
      <c r="AT1358" s="1"/>
    </row>
    <row r="1359" spans="6:46" x14ac:dyDescent="0.35">
      <c r="F1359" s="4">
        <v>44253.541666666664</v>
      </c>
      <c r="H1359">
        <v>10.3</v>
      </c>
      <c r="I1359">
        <v>8.30833333333333</v>
      </c>
      <c r="K1359">
        <v>1.04908243667856E-4</v>
      </c>
      <c r="L1359">
        <v>1.3167749859394599E-4</v>
      </c>
      <c r="N1359">
        <f t="shared" si="108"/>
        <v>7.343577056749919E-5</v>
      </c>
      <c r="O1359" s="2">
        <f t="shared" si="109"/>
        <v>3.9503249578183801E-5</v>
      </c>
      <c r="Q1359">
        <f>N1359+O1359</f>
        <v>1.12939020145683E-4</v>
      </c>
      <c r="S1359">
        <f>IF(H1359&gt;$B$5,$B$5,($B$3 - $B$5)*(($B$5-H1359)/($B$5-$B$6))^(1/$B$2)+$B$5)</f>
        <v>32.93333333333333</v>
      </c>
      <c r="T1359">
        <f>K1359*S1359</f>
        <v>3.4549781581280571E-3</v>
      </c>
      <c r="U1359" s="3">
        <f>S1359*N1359/Q1359+$B$7*O1359/Q1359</f>
        <v>40.651702410446688</v>
      </c>
      <c r="V1359">
        <f>IF(U1359-H1359&lt;=10,10,U1359-H1359)</f>
        <v>30.351702410446688</v>
      </c>
      <c r="X1359">
        <f t="shared" si="110"/>
        <v>0</v>
      </c>
      <c r="Y1359">
        <f t="shared" si="111"/>
        <v>1</v>
      </c>
      <c r="AA1359">
        <f>((Y1359*V1359)+H1359+273)/(Y1359*V1359)</f>
        <v>10.333908067789027</v>
      </c>
      <c r="AB1359">
        <f t="shared" si="112"/>
        <v>1.0928974731032871E-5</v>
      </c>
      <c r="AD1359">
        <f>AA1359*$C$28</f>
        <v>5.8260171884360021</v>
      </c>
      <c r="AF1359">
        <f>(Q1359-X1359)/AD1359+X1359</f>
        <v>1.9385287837779543E-5</v>
      </c>
      <c r="AH1359">
        <f>Q1359/AF1359</f>
        <v>5.8260171884360021</v>
      </c>
      <c r="AT1359" s="1"/>
    </row>
    <row r="1360" spans="6:46" x14ac:dyDescent="0.35">
      <c r="F1360" s="4">
        <v>44253.583333333336</v>
      </c>
      <c r="H1360">
        <v>10.8</v>
      </c>
      <c r="I1360">
        <v>8.30833333333333</v>
      </c>
      <c r="K1360">
        <v>1.0831989386843601E-4</v>
      </c>
      <c r="L1360">
        <v>1.19125009720435E-4</v>
      </c>
      <c r="N1360">
        <f t="shared" si="108"/>
        <v>7.5823925707905196E-5</v>
      </c>
      <c r="O1360" s="2">
        <f t="shared" si="109"/>
        <v>3.5737502916130507E-5</v>
      </c>
      <c r="Q1360">
        <f>N1360+O1360</f>
        <v>1.115614286240357E-4</v>
      </c>
      <c r="S1360">
        <f>IF(H1360&gt;$B$5,$B$5,($B$3 - $B$5)*(($B$5-H1360)/($B$5-$B$6))^(1/$B$2)+$B$5)</f>
        <v>32.266666666666666</v>
      </c>
      <c r="T1360">
        <f>K1360*S1360</f>
        <v>3.4951219088215349E-3</v>
      </c>
      <c r="U1360" s="3">
        <f>S1360*N1360/Q1360+$B$7*O1360/Q1360</f>
        <v>39.549045319518818</v>
      </c>
      <c r="V1360">
        <f>IF(U1360-H1360&lt;=10,10,U1360-H1360)</f>
        <v>28.749045319518817</v>
      </c>
      <c r="X1360">
        <f t="shared" si="110"/>
        <v>0</v>
      </c>
      <c r="Y1360">
        <f t="shared" si="111"/>
        <v>1</v>
      </c>
      <c r="AA1360">
        <f>((Y1360*V1360)+H1360+273)/(Y1360*V1360)</f>
        <v>10.871632147983622</v>
      </c>
      <c r="AB1360">
        <f t="shared" si="112"/>
        <v>1.0261700093000955E-5</v>
      </c>
      <c r="AD1360">
        <f>AA1360*$C$28</f>
        <v>6.1291735270930694</v>
      </c>
      <c r="AF1360">
        <f>(Q1360-X1360)/AD1360+X1360</f>
        <v>1.8201708294094719E-5</v>
      </c>
      <c r="AH1360">
        <f>Q1360/AF1360</f>
        <v>6.1291735270930694</v>
      </c>
      <c r="AT1360" s="1"/>
    </row>
    <row r="1361" spans="6:46" x14ac:dyDescent="0.35">
      <c r="F1361" s="4">
        <v>44253.625</v>
      </c>
      <c r="H1361">
        <v>11</v>
      </c>
      <c r="I1361">
        <v>8.30833333333333</v>
      </c>
      <c r="K1361">
        <v>1.14655815669515E-4</v>
      </c>
      <c r="L1361">
        <v>1.0657203552964101E-4</v>
      </c>
      <c r="N1361">
        <f t="shared" si="108"/>
        <v>8.0259070968660492E-5</v>
      </c>
      <c r="O1361" s="2">
        <f t="shared" si="109"/>
        <v>3.1971610658892304E-5</v>
      </c>
      <c r="Q1361">
        <f>N1361+O1361</f>
        <v>1.122306816275528E-4</v>
      </c>
      <c r="S1361">
        <f>IF(H1361&gt;$B$5,$B$5,($B$3 - $B$5)*(($B$5-H1361)/($B$5-$B$6))^(1/$B$2)+$B$5)</f>
        <v>32</v>
      </c>
      <c r="T1361">
        <f>K1361*S1361</f>
        <v>3.6689861014244799E-3</v>
      </c>
      <c r="U1361" s="3">
        <f>S1361*N1361/Q1361+$B$7*O1361/Q1361</f>
        <v>38.552103529004981</v>
      </c>
      <c r="V1361">
        <f>IF(U1361-H1361&lt;=10,10,U1361-H1361)</f>
        <v>27.552103529004981</v>
      </c>
      <c r="X1361">
        <f t="shared" si="110"/>
        <v>0</v>
      </c>
      <c r="Y1361">
        <f t="shared" si="111"/>
        <v>1</v>
      </c>
      <c r="AA1361">
        <f>((Y1361*V1361)+H1361+273)/(Y1361*V1361)</f>
        <v>11.307742917016267</v>
      </c>
      <c r="AB1361">
        <f t="shared" si="112"/>
        <v>9.9251178994054017E-6</v>
      </c>
      <c r="AD1361">
        <f>AA1361*$C$28</f>
        <v>6.375042642608614</v>
      </c>
      <c r="AF1361">
        <f>(Q1361-X1361)/AD1361+X1361</f>
        <v>1.7604695045871717E-5</v>
      </c>
      <c r="AH1361">
        <f>Q1361/AF1361</f>
        <v>6.3750426426086131</v>
      </c>
      <c r="AT1361" s="1"/>
    </row>
    <row r="1362" spans="6:46" x14ac:dyDescent="0.35">
      <c r="F1362" s="4">
        <v>44253.666666666664</v>
      </c>
      <c r="H1362">
        <v>10.9</v>
      </c>
      <c r="I1362">
        <v>8.30833333333333</v>
      </c>
      <c r="K1362">
        <v>1.2306309652094599E-4</v>
      </c>
      <c r="L1362" s="2">
        <v>9.4018940009526307E-5</v>
      </c>
      <c r="N1362">
        <f t="shared" si="108"/>
        <v>8.6144167564662186E-5</v>
      </c>
      <c r="O1362" s="2">
        <f t="shared" si="109"/>
        <v>2.8205682002857897E-5</v>
      </c>
      <c r="Q1362">
        <f>N1362+O1362</f>
        <v>1.1434984956752008E-4</v>
      </c>
      <c r="S1362">
        <f>IF(H1362&gt;$B$5,$B$5,($B$3 - $B$5)*(($B$5-H1362)/($B$5-$B$6))^(1/$B$2)+$B$5)</f>
        <v>32.133333333333333</v>
      </c>
      <c r="T1362">
        <f>K1362*S1362</f>
        <v>3.9544275015397307E-3</v>
      </c>
      <c r="U1362" s="3">
        <f>S1362*N1362/Q1362+$B$7*O1362/Q1362</f>
        <v>37.773654950761568</v>
      </c>
      <c r="V1362">
        <f>IF(U1362-H1362&lt;=10,10,U1362-H1362)</f>
        <v>26.873654950761569</v>
      </c>
      <c r="X1362">
        <f t="shared" si="110"/>
        <v>0</v>
      </c>
      <c r="Y1362">
        <f t="shared" si="111"/>
        <v>1</v>
      </c>
      <c r="AA1362">
        <f>((Y1362*V1362)+H1362+273)/(Y1362*V1362)</f>
        <v>11.564249653430732</v>
      </c>
      <c r="AB1362">
        <f t="shared" si="112"/>
        <v>9.888220420215179E-6</v>
      </c>
      <c r="AD1362">
        <f>AA1362*$C$28</f>
        <v>6.5196551788821271</v>
      </c>
      <c r="AF1362">
        <f>(Q1362-X1362)/AD1362+X1362</f>
        <v>1.7539248078320415E-5</v>
      </c>
      <c r="AH1362">
        <f>Q1362/AF1362</f>
        <v>6.5196551788821271</v>
      </c>
      <c r="AL1362" s="2"/>
      <c r="AT1362" s="1"/>
    </row>
    <row r="1363" spans="6:46" x14ac:dyDescent="0.35">
      <c r="F1363" s="4">
        <v>44253.708333333336</v>
      </c>
      <c r="H1363">
        <v>9.8000000000000007</v>
      </c>
      <c r="I1363">
        <v>8.30833333333333</v>
      </c>
      <c r="K1363">
        <v>1.3476018292293699E-4</v>
      </c>
      <c r="L1363">
        <v>1.3795386436002199E-4</v>
      </c>
      <c r="N1363">
        <f t="shared" si="108"/>
        <v>9.4332128046055886E-5</v>
      </c>
      <c r="O1363" s="2">
        <f t="shared" si="109"/>
        <v>4.1386159308006606E-5</v>
      </c>
      <c r="Q1363">
        <f>N1363+O1363</f>
        <v>1.3571828735406248E-4</v>
      </c>
      <c r="S1363">
        <f>IF(H1363&gt;$B$5,$B$5,($B$3 - $B$5)*(($B$5-H1363)/($B$5-$B$6))^(1/$B$2)+$B$5)</f>
        <v>33.599999999999994</v>
      </c>
      <c r="T1363">
        <f>K1363*S1363</f>
        <v>4.5279421462106817E-3</v>
      </c>
      <c r="U1363" s="3">
        <f>S1363*N1363/Q1363+$B$7*O1363/Q1363</f>
        <v>40.125751440414348</v>
      </c>
      <c r="V1363">
        <f>IF(U1363-H1363&lt;=10,10,U1363-H1363)</f>
        <v>30.325751440414347</v>
      </c>
      <c r="X1363">
        <f t="shared" si="110"/>
        <v>0</v>
      </c>
      <c r="Y1363">
        <f t="shared" si="111"/>
        <v>1</v>
      </c>
      <c r="AA1363">
        <f>((Y1363*V1363)+H1363+273)/(Y1363*V1363)</f>
        <v>10.325407832206912</v>
      </c>
      <c r="AB1363">
        <f t="shared" si="112"/>
        <v>1.3144109129591116E-5</v>
      </c>
      <c r="AD1363">
        <f>AA1363*$C$28</f>
        <v>5.8212249531768636</v>
      </c>
      <c r="AF1363">
        <f>(Q1363-X1363)/AD1363+X1363</f>
        <v>2.3314386309705461E-5</v>
      </c>
      <c r="AH1363">
        <f>Q1363/AF1363</f>
        <v>5.8212249531768636</v>
      </c>
      <c r="AT1363" s="1"/>
    </row>
    <row r="1364" spans="6:46" x14ac:dyDescent="0.35">
      <c r="F1364" s="4">
        <v>44253.75</v>
      </c>
      <c r="H1364">
        <v>9.1999999999999993</v>
      </c>
      <c r="I1364">
        <v>8.30833333333333</v>
      </c>
      <c r="K1364">
        <v>1.43898531674492E-4</v>
      </c>
      <c r="L1364">
        <v>1.6619811695396899E-4</v>
      </c>
      <c r="N1364">
        <f t="shared" si="108"/>
        <v>1.007289721721444E-4</v>
      </c>
      <c r="O1364" s="2">
        <f t="shared" si="109"/>
        <v>4.9859435086190706E-5</v>
      </c>
      <c r="Q1364">
        <f>N1364+O1364</f>
        <v>1.505884072583351E-4</v>
      </c>
      <c r="S1364">
        <f>IF(H1364&gt;$B$5,$B$5,($B$3 - $B$5)*(($B$5-H1364)/($B$5-$B$6))^(1/$B$2)+$B$5)</f>
        <v>34.400000000000006</v>
      </c>
      <c r="T1364">
        <f>K1364*S1364</f>
        <v>4.9501094896025255E-3</v>
      </c>
      <c r="U1364" s="3">
        <f>S1364*N1364/Q1364+$B$7*O1364/Q1364</f>
        <v>41.220607120264759</v>
      </c>
      <c r="V1364">
        <f>IF(U1364-H1364&lt;=10,10,U1364-H1364)</f>
        <v>32.020607120264756</v>
      </c>
      <c r="X1364">
        <f t="shared" si="110"/>
        <v>0</v>
      </c>
      <c r="Y1364">
        <f t="shared" si="111"/>
        <v>1</v>
      </c>
      <c r="AA1364">
        <f>((Y1364*V1364)+H1364+273)/(Y1364*V1364)</f>
        <v>9.8130746222299194</v>
      </c>
      <c r="AB1364">
        <f t="shared" si="112"/>
        <v>1.5345690627604282E-5</v>
      </c>
      <c r="AD1364">
        <f>AA1364*$C$28</f>
        <v>5.5323833970151233</v>
      </c>
      <c r="AF1364">
        <f>(Q1364-X1364)/AD1364+X1364</f>
        <v>2.7219445300841189E-5</v>
      </c>
      <c r="AH1364">
        <f>Q1364/AF1364</f>
        <v>5.5323833970151233</v>
      </c>
      <c r="AT1364" s="1"/>
    </row>
    <row r="1365" spans="6:46" x14ac:dyDescent="0.35">
      <c r="F1365" s="4">
        <v>44253.791666666664</v>
      </c>
      <c r="H1365">
        <v>8.1999999999999993</v>
      </c>
      <c r="I1365">
        <v>8.30833333333333</v>
      </c>
      <c r="K1365">
        <v>1.52183967875902E-4</v>
      </c>
      <c r="L1365">
        <v>1.9758115907755799E-4</v>
      </c>
      <c r="N1365">
        <f t="shared" si="108"/>
        <v>1.065287775131314E-4</v>
      </c>
      <c r="O1365" s="2">
        <f t="shared" si="109"/>
        <v>5.9274347723267405E-5</v>
      </c>
      <c r="Q1365">
        <f>N1365+O1365</f>
        <v>1.6580312523639879E-4</v>
      </c>
      <c r="S1365">
        <f>IF(H1365&gt;$B$5,$B$5,($B$3 - $B$5)*(($B$5-H1365)/($B$5-$B$6))^(1/$B$2)+$B$5)</f>
        <v>35.733333333333334</v>
      </c>
      <c r="T1365">
        <f>K1365*S1365</f>
        <v>5.4380404520988981E-3</v>
      </c>
      <c r="U1365" s="3">
        <f>S1365*N1365/Q1365+$B$7*O1365/Q1365</f>
        <v>42.62113534454403</v>
      </c>
      <c r="V1365">
        <f>IF(U1365-H1365&lt;=10,10,U1365-H1365)</f>
        <v>34.421135344544027</v>
      </c>
      <c r="X1365">
        <f t="shared" si="110"/>
        <v>0</v>
      </c>
      <c r="Y1365">
        <f t="shared" si="111"/>
        <v>1</v>
      </c>
      <c r="AA1365">
        <f>((Y1365*V1365)+H1365+273)/(Y1365*V1365)</f>
        <v>9.1693993293737197</v>
      </c>
      <c r="AB1365">
        <f t="shared" si="112"/>
        <v>1.8082223194845124E-5</v>
      </c>
      <c r="AD1365">
        <f>AA1365*$C$28</f>
        <v>5.1694942271723203</v>
      </c>
      <c r="AF1365">
        <f>(Q1365-X1365)/AD1365+X1365</f>
        <v>3.2073374676557483E-5</v>
      </c>
      <c r="AH1365">
        <f>Q1365/AF1365</f>
        <v>5.1694942271723203</v>
      </c>
      <c r="AT1365" s="1"/>
    </row>
    <row r="1366" spans="6:46" x14ac:dyDescent="0.35">
      <c r="F1366" s="4">
        <v>44253.833333333336</v>
      </c>
      <c r="H1366">
        <v>6.9</v>
      </c>
      <c r="I1366">
        <v>8.30833333333333</v>
      </c>
      <c r="K1366">
        <v>1.5596115202654501E-4</v>
      </c>
      <c r="L1366">
        <v>1.6306054071753501E-4</v>
      </c>
      <c r="N1366">
        <f t="shared" si="108"/>
        <v>1.0917280641858149E-4</v>
      </c>
      <c r="O1366" s="2">
        <f t="shared" si="109"/>
        <v>4.8918162215260513E-5</v>
      </c>
      <c r="Q1366">
        <f>N1366+O1366</f>
        <v>1.58090968633842E-4</v>
      </c>
      <c r="S1366">
        <f>IF(H1366&gt;$B$5,$B$5,($B$3 - $B$5)*(($B$5-H1366)/($B$5-$B$6))^(1/$B$2)+$B$5)</f>
        <v>37.466666666666669</v>
      </c>
      <c r="T1366">
        <f>K1366*S1366</f>
        <v>5.8433444959278867E-3</v>
      </c>
      <c r="U1366" s="3">
        <f>S1366*N1366/Q1366+$B$7*O1366/Q1366</f>
        <v>42.892014183897516</v>
      </c>
      <c r="V1366">
        <f>IF(U1366-H1366&lt;=10,10,U1366-H1366)</f>
        <v>35.992014183897517</v>
      </c>
      <c r="X1366">
        <f t="shared" si="110"/>
        <v>0</v>
      </c>
      <c r="Y1366">
        <f t="shared" si="111"/>
        <v>1</v>
      </c>
      <c r="AA1366">
        <f>((Y1366*V1366)+H1366+273)/(Y1366*V1366)</f>
        <v>8.7767250971251443</v>
      </c>
      <c r="AB1366">
        <f t="shared" si="112"/>
        <v>1.8012523678749537E-5</v>
      </c>
      <c r="AD1366">
        <f>AA1366*$C$28</f>
        <v>4.9481136215457813</v>
      </c>
      <c r="AF1366">
        <f>(Q1366-X1366)/AD1366+X1366</f>
        <v>3.1949745039293316E-5</v>
      </c>
      <c r="AH1366">
        <f>Q1366/AF1366</f>
        <v>4.9481136215457813</v>
      </c>
      <c r="AT1366" s="1"/>
    </row>
    <row r="1367" spans="6:46" x14ac:dyDescent="0.35">
      <c r="F1367" s="4">
        <v>44253.875</v>
      </c>
      <c r="H1367">
        <v>6.2</v>
      </c>
      <c r="I1367">
        <v>8.30833333333333</v>
      </c>
      <c r="K1367">
        <v>1.58276200376939E-4</v>
      </c>
      <c r="L1367">
        <v>1.6306054071753501E-4</v>
      </c>
      <c r="N1367">
        <f t="shared" si="108"/>
        <v>1.1079334026385729E-4</v>
      </c>
      <c r="O1367" s="2">
        <f t="shared" si="109"/>
        <v>4.8918162215260513E-5</v>
      </c>
      <c r="Q1367">
        <f>N1367+O1367</f>
        <v>1.5971150247911779E-4</v>
      </c>
      <c r="S1367">
        <f>IF(H1367&gt;$B$5,$B$5,($B$3 - $B$5)*(($B$5-H1367)/($B$5-$B$6))^(1/$B$2)+$B$5)</f>
        <v>38.400000000000006</v>
      </c>
      <c r="T1367">
        <f>K1367*S1367</f>
        <v>6.0778060944744585E-3</v>
      </c>
      <c r="U1367" s="3">
        <f>S1367*N1367/Q1367+$B$7*O1367/Q1367</f>
        <v>43.484427108683036</v>
      </c>
      <c r="V1367">
        <f>IF(U1367-H1367&lt;=10,10,U1367-H1367)</f>
        <v>37.284427108683033</v>
      </c>
      <c r="X1367">
        <f t="shared" si="110"/>
        <v>0</v>
      </c>
      <c r="Y1367">
        <f t="shared" si="111"/>
        <v>1</v>
      </c>
      <c r="AA1367">
        <f>((Y1367*V1367)+H1367+273)/(Y1367*V1367)</f>
        <v>8.4883811191771841</v>
      </c>
      <c r="AB1367">
        <f t="shared" si="112"/>
        <v>1.8815307681966963E-5</v>
      </c>
      <c r="AD1367">
        <f>AA1367*$C$28</f>
        <v>4.7855519884552864</v>
      </c>
      <c r="AF1367">
        <f>(Q1367-X1367)/AD1367+X1367</f>
        <v>3.3373684553925529E-5</v>
      </c>
      <c r="AH1367">
        <f>Q1367/AF1367</f>
        <v>4.7855519884552864</v>
      </c>
      <c r="AT1367" s="1"/>
    </row>
    <row r="1368" spans="6:46" x14ac:dyDescent="0.35">
      <c r="F1368" s="4">
        <v>44253.916666666664</v>
      </c>
      <c r="H1368">
        <v>5.7</v>
      </c>
      <c r="I1368">
        <v>8.30833333333333</v>
      </c>
      <c r="K1368">
        <v>1.5742328782679399E-4</v>
      </c>
      <c r="L1368">
        <v>1.2540113282786999E-4</v>
      </c>
      <c r="N1368">
        <f t="shared" si="108"/>
        <v>1.1019630147875578E-4</v>
      </c>
      <c r="O1368" s="2">
        <f t="shared" si="109"/>
        <v>3.7620339848361003E-5</v>
      </c>
      <c r="Q1368">
        <f>N1368+O1368</f>
        <v>1.4781664132711679E-4</v>
      </c>
      <c r="S1368">
        <f>IF(H1368&gt;$B$5,$B$5,($B$3 - $B$5)*(($B$5-H1368)/($B$5-$B$6))^(1/$B$2)+$B$5)</f>
        <v>39.066666666666663</v>
      </c>
      <c r="T1368">
        <f>K1368*S1368</f>
        <v>6.1500031111000842E-3</v>
      </c>
      <c r="U1368" s="3">
        <f>S1368*N1368/Q1368+$B$7*O1368/Q1368</f>
        <v>43.12180829034024</v>
      </c>
      <c r="V1368">
        <f>IF(U1368-H1368&lt;=10,10,U1368-H1368)</f>
        <v>37.421808290340238</v>
      </c>
      <c r="X1368">
        <f t="shared" si="110"/>
        <v>0</v>
      </c>
      <c r="Y1368">
        <f t="shared" si="111"/>
        <v>1</v>
      </c>
      <c r="AA1368">
        <f>((Y1368*V1368)+H1368+273)/(Y1368*V1368)</f>
        <v>8.447528933868794</v>
      </c>
      <c r="AB1368">
        <f t="shared" si="112"/>
        <v>1.7498210717512135E-5</v>
      </c>
      <c r="AD1368">
        <f>AA1368*$C$28</f>
        <v>4.7625204758628996</v>
      </c>
      <c r="AF1368">
        <f>(Q1368-X1368)/AD1368+X1368</f>
        <v>3.1037481534467222E-5</v>
      </c>
      <c r="AH1368">
        <f>Q1368/AF1368</f>
        <v>4.7625204758628996</v>
      </c>
      <c r="AT1368" s="1"/>
    </row>
    <row r="1369" spans="6:46" x14ac:dyDescent="0.35">
      <c r="F1369" s="4">
        <v>44253.958333333336</v>
      </c>
      <c r="H1369">
        <v>3.9</v>
      </c>
      <c r="I1369">
        <v>8.30833333333333</v>
      </c>
      <c r="K1369">
        <v>1.5669221992667E-4</v>
      </c>
      <c r="L1369" s="2">
        <v>9.7157122892564402E-5</v>
      </c>
      <c r="N1369">
        <f t="shared" si="108"/>
        <v>1.0968455394866899E-4</v>
      </c>
      <c r="O1369" s="2">
        <f t="shared" si="109"/>
        <v>2.9147136867769326E-5</v>
      </c>
      <c r="Q1369">
        <f>N1369+O1369</f>
        <v>1.388316908164383E-4</v>
      </c>
      <c r="S1369">
        <f>IF(H1369&gt;$B$5,$B$5,($B$3 - $B$5)*(($B$5-H1369)/($B$5-$B$6))^(1/$B$2)+$B$5)</f>
        <v>41.466666666666669</v>
      </c>
      <c r="T1369">
        <f>K1369*S1369</f>
        <v>6.4975040529592493E-3</v>
      </c>
      <c r="U1369" s="3">
        <f>S1369*N1369/Q1369+$B$7*O1369/Q1369</f>
        <v>44.307933791082526</v>
      </c>
      <c r="V1369">
        <f>IF(U1369-H1369&lt;=10,10,U1369-H1369)</f>
        <v>40.407933791082527</v>
      </c>
      <c r="X1369">
        <f t="shared" si="110"/>
        <v>0</v>
      </c>
      <c r="Y1369">
        <f t="shared" si="111"/>
        <v>1</v>
      </c>
      <c r="AA1369">
        <f>((Y1369*V1369)+H1369+273)/(Y1369*V1369)</f>
        <v>7.8526146729409856</v>
      </c>
      <c r="AB1369">
        <f t="shared" si="112"/>
        <v>1.7679676973687877E-5</v>
      </c>
      <c r="AD1369">
        <f>AA1369*$C$28</f>
        <v>4.4271216425198165</v>
      </c>
      <c r="AF1369">
        <f>(Q1369-X1369)/AD1369+X1369</f>
        <v>3.13593576203202E-5</v>
      </c>
      <c r="AH1369">
        <f>Q1369/AF1369</f>
        <v>4.4271216425198165</v>
      </c>
      <c r="AL1369" s="2"/>
      <c r="AT1369" s="1"/>
    </row>
    <row r="1370" spans="6:46" x14ac:dyDescent="0.35">
      <c r="F1370" s="4">
        <v>44254</v>
      </c>
      <c r="H1370">
        <v>1.7</v>
      </c>
      <c r="I1370">
        <v>5.44166666666667</v>
      </c>
      <c r="K1370">
        <v>2.0786697293538001E-4</v>
      </c>
      <c r="L1370" s="2">
        <v>6.5838870626293798E-5</v>
      </c>
      <c r="N1370">
        <f t="shared" si="108"/>
        <v>1.4550688105476601E-4</v>
      </c>
      <c r="O1370" s="2">
        <f t="shared" si="109"/>
        <v>1.9751661187888143E-5</v>
      </c>
      <c r="Q1370">
        <f>N1370+O1370</f>
        <v>1.6525854224265415E-4</v>
      </c>
      <c r="S1370">
        <f>IF(H1370&gt;$B$5,$B$5,($B$3 - $B$5)*(($B$5-H1370)/($B$5-$B$6))^(1/$B$2)+$B$5)</f>
        <v>44.4</v>
      </c>
      <c r="T1370">
        <f>K1370*S1370</f>
        <v>9.2292935983308722E-3</v>
      </c>
      <c r="U1370" s="3">
        <f>S1370*N1370/Q1370+$B$7*O1370/Q1370</f>
        <v>45.666909448373282</v>
      </c>
      <c r="V1370">
        <f>IF(U1370-H1370&lt;=10,10,U1370-H1370)</f>
        <v>43.966909448373279</v>
      </c>
      <c r="X1370">
        <f t="shared" si="110"/>
        <v>0</v>
      </c>
      <c r="Y1370">
        <f t="shared" si="111"/>
        <v>1</v>
      </c>
      <c r="AA1370">
        <f>((Y1370*V1370)+H1370+273)/(Y1370*V1370)</f>
        <v>7.2478805867070921</v>
      </c>
      <c r="AB1370">
        <f t="shared" si="112"/>
        <v>2.2800947154916575E-5</v>
      </c>
      <c r="AD1370">
        <f>AA1370*$C$28</f>
        <v>4.0861866199010599</v>
      </c>
      <c r="AF1370">
        <f>(Q1370-X1370)/AD1370+X1370</f>
        <v>4.0443219464767274E-5</v>
      </c>
      <c r="AH1370">
        <f>Q1370/AF1370</f>
        <v>4.0861866199010599</v>
      </c>
      <c r="AL1370" s="2"/>
      <c r="AT1370" s="1"/>
    </row>
    <row r="1371" spans="6:46" x14ac:dyDescent="0.35">
      <c r="F1371" s="4">
        <v>44254.041666666664</v>
      </c>
      <c r="H1371">
        <v>1.3</v>
      </c>
      <c r="I1371">
        <v>5.44166666666667</v>
      </c>
      <c r="K1371">
        <v>2.0823250688544199E-4</v>
      </c>
      <c r="L1371" s="2">
        <v>3.4520739689343903E-5</v>
      </c>
      <c r="N1371">
        <f t="shared" si="108"/>
        <v>1.4576275481980938E-4</v>
      </c>
      <c r="O1371" s="2">
        <f t="shared" si="109"/>
        <v>1.0356221906803173E-5</v>
      </c>
      <c r="Q1371">
        <f>N1371+O1371</f>
        <v>1.5611897672661255E-4</v>
      </c>
      <c r="S1371">
        <f>IF(H1371&gt;$B$5,$B$5,($B$3 - $B$5)*(($B$5-H1371)/($B$5-$B$6))^(1/$B$2)+$B$5)</f>
        <v>44.93333333333333</v>
      </c>
      <c r="T1371">
        <f>K1371*S1371</f>
        <v>9.3565806427191936E-3</v>
      </c>
      <c r="U1371" s="3">
        <f>S1371*N1371/Q1371+$B$7*O1371/Q1371</f>
        <v>45.601110153600224</v>
      </c>
      <c r="V1371">
        <f>IF(U1371-H1371&lt;=10,10,U1371-H1371)</f>
        <v>44.301110153600227</v>
      </c>
      <c r="X1371">
        <f t="shared" si="110"/>
        <v>0</v>
      </c>
      <c r="Y1371">
        <f t="shared" si="111"/>
        <v>1</v>
      </c>
      <c r="AA1371">
        <f>((Y1371*V1371)+H1371+273)/(Y1371*V1371)</f>
        <v>7.1917184253159947</v>
      </c>
      <c r="AB1371">
        <f t="shared" si="112"/>
        <v>2.1708160344132618E-5</v>
      </c>
      <c r="AD1371">
        <f>AA1371*$C$28</f>
        <v>4.0545236986269542</v>
      </c>
      <c r="AF1371">
        <f>(Q1371-X1371)/AD1371+X1371</f>
        <v>3.8504886968469696E-5</v>
      </c>
      <c r="AH1371">
        <f>Q1371/AF1371</f>
        <v>4.0545236986269542</v>
      </c>
      <c r="AL1371" s="2"/>
      <c r="AT1371" s="1"/>
    </row>
    <row r="1372" spans="6:46" x14ac:dyDescent="0.35">
      <c r="F1372" s="4">
        <v>44254.083333333336</v>
      </c>
      <c r="H1372">
        <v>1.4</v>
      </c>
      <c r="I1372">
        <v>5.44166666666667</v>
      </c>
      <c r="K1372">
        <v>2.0908541943558701E-4</v>
      </c>
      <c r="L1372" s="2">
        <v>1.8829461286190999E-5</v>
      </c>
      <c r="N1372">
        <f t="shared" si="108"/>
        <v>1.4635979360491089E-4</v>
      </c>
      <c r="O1372" s="2">
        <f t="shared" si="109"/>
        <v>5.6488383858573005E-6</v>
      </c>
      <c r="Q1372">
        <f>N1372+O1372</f>
        <v>1.5200863199076818E-4</v>
      </c>
      <c r="S1372">
        <f>IF(H1372&gt;$B$5,$B$5,($B$3 - $B$5)*(($B$5-H1372)/($B$5-$B$6))^(1/$B$2)+$B$5)</f>
        <v>44.8</v>
      </c>
      <c r="T1372">
        <f>K1372*S1372</f>
        <v>9.3670267907142966E-3</v>
      </c>
      <c r="U1372" s="3">
        <f>S1372*N1372/Q1372+$B$7*O1372/Q1372</f>
        <v>45.179045260661539</v>
      </c>
      <c r="V1372">
        <f>IF(U1372-H1372&lt;=10,10,U1372-H1372)</f>
        <v>43.77904526066154</v>
      </c>
      <c r="X1372">
        <f t="shared" si="110"/>
        <v>0</v>
      </c>
      <c r="Y1372">
        <f t="shared" si="111"/>
        <v>1</v>
      </c>
      <c r="AA1372">
        <f>((Y1372*V1372)+H1372+273)/(Y1372*V1372)</f>
        <v>7.2678388339950191</v>
      </c>
      <c r="AB1372">
        <f t="shared" si="112"/>
        <v>2.0915245296821113E-5</v>
      </c>
      <c r="AD1372">
        <f>AA1372*$C$28</f>
        <v>4.0974386158533909</v>
      </c>
      <c r="AF1372">
        <f>(Q1372-X1372)/AD1372+X1372</f>
        <v>3.7098452531450236E-5</v>
      </c>
      <c r="AH1372">
        <f>Q1372/AF1372</f>
        <v>4.0974386158533909</v>
      </c>
      <c r="AL1372" s="2"/>
      <c r="AT1372" s="1"/>
    </row>
    <row r="1373" spans="6:46" x14ac:dyDescent="0.35">
      <c r="F1373" s="4">
        <v>44254.125</v>
      </c>
      <c r="H1373">
        <v>3.6</v>
      </c>
      <c r="I1373">
        <v>5.44166666666667</v>
      </c>
      <c r="K1373">
        <v>2.1225338033612601E-4</v>
      </c>
      <c r="L1373" s="2">
        <v>9.4147306430955099E-6</v>
      </c>
      <c r="N1373">
        <f t="shared" si="108"/>
        <v>1.4857736623528819E-4</v>
      </c>
      <c r="O1373" s="2">
        <f t="shared" si="109"/>
        <v>2.8244191929286532E-6</v>
      </c>
      <c r="Q1373">
        <f>N1373+O1373</f>
        <v>1.5140178542821683E-4</v>
      </c>
      <c r="S1373">
        <f>IF(H1373&gt;$B$5,$B$5,($B$3 - $B$5)*(($B$5-H1373)/($B$5-$B$6))^(1/$B$2)+$B$5)</f>
        <v>41.866666666666667</v>
      </c>
      <c r="T1373">
        <f>K1373*S1373</f>
        <v>8.886341523405809E-3</v>
      </c>
      <c r="U1373" s="3">
        <f>S1373*N1373/Q1373+$B$7*O1373/Q1373</f>
        <v>42.111670638243893</v>
      </c>
      <c r="V1373">
        <f>IF(U1373-H1373&lt;=10,10,U1373-H1373)</f>
        <v>38.511670638243892</v>
      </c>
      <c r="X1373">
        <f t="shared" si="110"/>
        <v>0</v>
      </c>
      <c r="Y1373">
        <f t="shared" si="111"/>
        <v>1</v>
      </c>
      <c r="AA1373">
        <f>((Y1373*V1373)+H1373+273)/(Y1373*V1373)</f>
        <v>8.1822384076302122</v>
      </c>
      <c r="AB1373">
        <f t="shared" si="112"/>
        <v>1.8503712295529006E-5</v>
      </c>
      <c r="AD1373">
        <f>AA1373*$C$28</f>
        <v>4.6129558430389599</v>
      </c>
      <c r="AF1373">
        <f>(Q1373-X1373)/AD1373+X1373</f>
        <v>3.2820991698128884E-5</v>
      </c>
      <c r="AH1373">
        <f>Q1373/AF1373</f>
        <v>4.6129558430389599</v>
      </c>
      <c r="AL1373" s="2"/>
      <c r="AT1373" s="1"/>
    </row>
    <row r="1374" spans="6:46" x14ac:dyDescent="0.35">
      <c r="F1374" s="4">
        <v>44254.166666666664</v>
      </c>
      <c r="H1374">
        <v>4.0999999999999996</v>
      </c>
      <c r="I1374">
        <v>5.44166666666667</v>
      </c>
      <c r="K1374">
        <v>2.12618914286189E-4</v>
      </c>
      <c r="L1374" s="2">
        <v>1.2552974190794001E-5</v>
      </c>
      <c r="N1374">
        <f t="shared" si="108"/>
        <v>1.4883324000033229E-4</v>
      </c>
      <c r="O1374" s="2">
        <f t="shared" si="109"/>
        <v>3.7658922572382009E-6</v>
      </c>
      <c r="Q1374">
        <f>N1374+O1374</f>
        <v>1.5259913225757049E-4</v>
      </c>
      <c r="S1374">
        <f>IF(H1374&gt;$B$5,$B$5,($B$3 - $B$5)*(($B$5-H1374)/($B$5-$B$6))^(1/$B$2)+$B$5)</f>
        <v>41.2</v>
      </c>
      <c r="T1374">
        <f>K1374*S1374</f>
        <v>8.7598992685909878E-3</v>
      </c>
      <c r="U1374" s="3">
        <f>S1374*N1374/Q1374+$B$7*O1374/Q1374</f>
        <v>41.540561000452932</v>
      </c>
      <c r="V1374">
        <f>IF(U1374-H1374&lt;=10,10,U1374-H1374)</f>
        <v>37.440561000452931</v>
      </c>
      <c r="X1374">
        <f t="shared" si="110"/>
        <v>0</v>
      </c>
      <c r="Y1374">
        <f t="shared" si="111"/>
        <v>1</v>
      </c>
      <c r="AA1374">
        <f>((Y1374*V1374)+H1374+273)/(Y1374*V1374)</f>
        <v>8.4010643162277372</v>
      </c>
      <c r="AB1374">
        <f t="shared" si="112"/>
        <v>1.8164261873677793E-5</v>
      </c>
      <c r="AD1374">
        <f>AA1374*$C$28</f>
        <v>4.7363248043652311</v>
      </c>
      <c r="AF1374">
        <f>(Q1374-X1374)/AD1374+X1374</f>
        <v>3.2218890925074982E-5</v>
      </c>
      <c r="AH1374">
        <f>Q1374/AF1374</f>
        <v>4.7363248043652311</v>
      </c>
      <c r="AL1374" s="2"/>
      <c r="AT1374" s="1"/>
    </row>
    <row r="1375" spans="6:46" x14ac:dyDescent="0.35">
      <c r="F1375" s="4">
        <v>44254.208333333336</v>
      </c>
      <c r="H1375">
        <v>4</v>
      </c>
      <c r="I1375">
        <v>5.44166666666667</v>
      </c>
      <c r="K1375">
        <v>2.13715516136375E-4</v>
      </c>
      <c r="L1375" s="2">
        <v>2.1967644169229099E-5</v>
      </c>
      <c r="N1375">
        <f t="shared" si="108"/>
        <v>1.496008612954625E-4</v>
      </c>
      <c r="O1375" s="2">
        <f t="shared" si="109"/>
        <v>6.5902932507687308E-6</v>
      </c>
      <c r="Q1375">
        <f>N1375+O1375</f>
        <v>1.5619115454623122E-4</v>
      </c>
      <c r="S1375">
        <f>IF(H1375&gt;$B$5,$B$5,($B$3 - $B$5)*(($B$5-H1375)/($B$5-$B$6))^(1/$B$2)+$B$5)</f>
        <v>41.333333333333329</v>
      </c>
      <c r="T1375">
        <f>K1375*S1375</f>
        <v>8.8335746669701651E-3</v>
      </c>
      <c r="U1375" s="3">
        <f>S1375*N1375/Q1375+$B$7*O1375/Q1375</f>
        <v>41.909981488316909</v>
      </c>
      <c r="V1375">
        <f>IF(U1375-H1375&lt;=10,10,U1375-H1375)</f>
        <v>37.909981488316909</v>
      </c>
      <c r="X1375">
        <f t="shared" si="110"/>
        <v>0</v>
      </c>
      <c r="Y1375">
        <f t="shared" si="111"/>
        <v>1</v>
      </c>
      <c r="AA1375">
        <f>((Y1375*V1375)+H1375+273)/(Y1375*V1375)</f>
        <v>8.3067827818741051</v>
      </c>
      <c r="AB1375">
        <f t="shared" si="112"/>
        <v>1.8802845656088375E-5</v>
      </c>
      <c r="AD1375">
        <f>AA1375*$C$28</f>
        <v>4.6831710665834416</v>
      </c>
      <c r="AF1375">
        <f>(Q1375-X1375)/AD1375+X1375</f>
        <v>3.3351580013962389E-5</v>
      </c>
      <c r="AH1375">
        <f>Q1375/AF1375</f>
        <v>4.6831710665834416</v>
      </c>
      <c r="AL1375" s="2"/>
      <c r="AT1375" s="1"/>
    </row>
    <row r="1376" spans="6:46" x14ac:dyDescent="0.35">
      <c r="F1376" s="4">
        <v>44254.25</v>
      </c>
      <c r="H1376">
        <v>4</v>
      </c>
      <c r="I1376">
        <v>5.44166666666667</v>
      </c>
      <c r="K1376">
        <v>2.13715516136375E-4</v>
      </c>
      <c r="L1376" s="2">
        <v>3.7658922572381999E-5</v>
      </c>
      <c r="N1376">
        <f t="shared" si="108"/>
        <v>1.496008612954625E-4</v>
      </c>
      <c r="O1376" s="2">
        <f t="shared" si="109"/>
        <v>1.1297676771714601E-5</v>
      </c>
      <c r="Q1376">
        <f>N1376+O1376</f>
        <v>1.6089853806717711E-4</v>
      </c>
      <c r="S1376">
        <f>IF(H1376&gt;$B$5,$B$5,($B$3 - $B$5)*(($B$5-H1376)/($B$5-$B$6))^(1/$B$2)+$B$5)</f>
        <v>41.333333333333329</v>
      </c>
      <c r="T1376">
        <f>K1376*S1376</f>
        <v>8.8335746669701651E-3</v>
      </c>
      <c r="U1376" s="3">
        <f>S1376*N1376/Q1376+$B$7*O1376/Q1376</f>
        <v>42.292954125427173</v>
      </c>
      <c r="V1376">
        <f>IF(U1376-H1376&lt;=10,10,U1376-H1376)</f>
        <v>38.292954125427173</v>
      </c>
      <c r="X1376">
        <f t="shared" si="110"/>
        <v>0</v>
      </c>
      <c r="Y1376">
        <f t="shared" si="111"/>
        <v>1</v>
      </c>
      <c r="AA1376">
        <f>((Y1376*V1376)+H1376+273)/(Y1376*V1376)</f>
        <v>8.233706730817806</v>
      </c>
      <c r="AB1376">
        <f t="shared" si="112"/>
        <v>1.9541446316633142E-5</v>
      </c>
      <c r="AD1376">
        <f>AA1376*$C$28</f>
        <v>4.6419724874278874</v>
      </c>
      <c r="AF1376">
        <f>(Q1376-X1376)/AD1376+X1376</f>
        <v>3.4661674213483076E-5</v>
      </c>
      <c r="AH1376">
        <f>Q1376/AF1376</f>
        <v>4.6419724874278874</v>
      </c>
      <c r="AL1376" s="2"/>
      <c r="AT1376" s="1"/>
    </row>
    <row r="1377" spans="6:46" x14ac:dyDescent="0.35">
      <c r="F1377" s="4">
        <v>44254.291666666664</v>
      </c>
      <c r="H1377">
        <v>3.9</v>
      </c>
      <c r="I1377">
        <v>5.44166666666667</v>
      </c>
      <c r="K1377">
        <v>2.1225338033612601E-4</v>
      </c>
      <c r="L1377">
        <v>1.00423672197031E-4</v>
      </c>
      <c r="N1377">
        <f t="shared" si="108"/>
        <v>1.4857736623528819E-4</v>
      </c>
      <c r="O1377" s="2">
        <f t="shared" si="109"/>
        <v>3.0127101659109304E-5</v>
      </c>
      <c r="Q1377">
        <f>N1377+O1377</f>
        <v>1.787044678943975E-4</v>
      </c>
      <c r="S1377">
        <f>IF(H1377&gt;$B$5,$B$5,($B$3 - $B$5)*(($B$5-H1377)/($B$5-$B$6))^(1/$B$2)+$B$5)</f>
        <v>41.466666666666669</v>
      </c>
      <c r="T1377">
        <f>K1377*S1377</f>
        <v>8.8014401712713589E-3</v>
      </c>
      <c r="U1377" s="3">
        <f>S1377*N1377/Q1377+$B$7*O1377/Q1377</f>
        <v>43.748199489678569</v>
      </c>
      <c r="V1377">
        <f>IF(U1377-H1377&lt;=10,10,U1377-H1377)</f>
        <v>39.848199489678571</v>
      </c>
      <c r="X1377">
        <f t="shared" si="110"/>
        <v>0</v>
      </c>
      <c r="Y1377">
        <f t="shared" si="111"/>
        <v>1</v>
      </c>
      <c r="AA1377">
        <f>((Y1377*V1377)+H1377+273)/(Y1377*V1377)</f>
        <v>7.948871054305032</v>
      </c>
      <c r="AB1377">
        <f t="shared" si="112"/>
        <v>2.2481741957257298E-5</v>
      </c>
      <c r="AD1377">
        <f>AA1377*$C$28</f>
        <v>4.4813887531467804</v>
      </c>
      <c r="AF1377">
        <f>(Q1377-X1377)/AD1377+X1377</f>
        <v>3.9877028693150813E-5</v>
      </c>
      <c r="AH1377">
        <f>Q1377/AF1377</f>
        <v>4.4813887531467804</v>
      </c>
      <c r="AT1377" s="1"/>
    </row>
    <row r="1378" spans="6:46" x14ac:dyDescent="0.35">
      <c r="F1378" s="4">
        <v>44254.333333333336</v>
      </c>
      <c r="H1378">
        <v>3.9</v>
      </c>
      <c r="I1378">
        <v>5.44166666666667</v>
      </c>
      <c r="K1378">
        <v>2.0518639063492301E-4</v>
      </c>
      <c r="L1378">
        <v>2.07123710160139E-4</v>
      </c>
      <c r="N1378">
        <f t="shared" si="108"/>
        <v>1.4363047344444609E-4</v>
      </c>
      <c r="O1378" s="2">
        <f t="shared" si="109"/>
        <v>6.2137113048041704E-5</v>
      </c>
      <c r="Q1378">
        <f>N1378+O1378</f>
        <v>2.0576758649248781E-4</v>
      </c>
      <c r="S1378">
        <f>IF(H1378&gt;$B$5,$B$5,($B$3 - $B$5)*(($B$5-H1378)/($B$5-$B$6))^(1/$B$2)+$B$5)</f>
        <v>41.466666666666669</v>
      </c>
      <c r="T1378">
        <f>K1378*S1378</f>
        <v>8.5083956649948077E-3</v>
      </c>
      <c r="U1378" s="3">
        <f>S1378*N1378/Q1378+$B$7*O1378/Q1378</f>
        <v>45.553424341111494</v>
      </c>
      <c r="V1378">
        <f>IF(U1378-H1378&lt;=10,10,U1378-H1378)</f>
        <v>41.653424341111496</v>
      </c>
      <c r="X1378">
        <f t="shared" si="110"/>
        <v>0</v>
      </c>
      <c r="Y1378">
        <f t="shared" si="111"/>
        <v>1</v>
      </c>
      <c r="AA1378">
        <f>((Y1378*V1378)+H1378+273)/(Y1378*V1378)</f>
        <v>7.6477127482338254</v>
      </c>
      <c r="AB1378">
        <f t="shared" si="112"/>
        <v>2.6905768203703531E-5</v>
      </c>
      <c r="AD1378">
        <f>AA1378*$C$28</f>
        <v>4.3116026996903836</v>
      </c>
      <c r="AF1378">
        <f>(Q1378-X1378)/AD1378+X1378</f>
        <v>4.7724152901950818E-5</v>
      </c>
      <c r="AH1378">
        <f>Q1378/AF1378</f>
        <v>4.3116026996903836</v>
      </c>
      <c r="AT1378" s="1"/>
    </row>
    <row r="1379" spans="6:46" x14ac:dyDescent="0.35">
      <c r="F1379" s="4">
        <v>44254.375</v>
      </c>
      <c r="H1379">
        <v>4.0999999999999996</v>
      </c>
      <c r="I1379">
        <v>5.44166666666667</v>
      </c>
      <c r="K1379">
        <v>1.96535420483451E-4</v>
      </c>
      <c r="L1379">
        <v>2.9185646794197901E-4</v>
      </c>
      <c r="N1379">
        <f t="shared" si="108"/>
        <v>1.3757479433841569E-4</v>
      </c>
      <c r="O1379" s="2">
        <f t="shared" si="109"/>
        <v>8.7556940382593721E-5</v>
      </c>
      <c r="Q1379">
        <f>N1379+O1379</f>
        <v>2.251317347210094E-4</v>
      </c>
      <c r="S1379">
        <f>IF(H1379&gt;$B$5,$B$5,($B$3 - $B$5)*(($B$5-H1379)/($B$5-$B$6))^(1/$B$2)+$B$5)</f>
        <v>41.2</v>
      </c>
      <c r="T1379">
        <f>K1379*S1379</f>
        <v>8.0972593239181812E-3</v>
      </c>
      <c r="U1379" s="3">
        <f>S1379*N1379/Q1379+$B$7*O1379/Q1379</f>
        <v>46.567016688149899</v>
      </c>
      <c r="V1379">
        <f>IF(U1379-H1379&lt;=10,10,U1379-H1379)</f>
        <v>42.467016688149897</v>
      </c>
      <c r="X1379">
        <f t="shared" si="110"/>
        <v>0</v>
      </c>
      <c r="Y1379">
        <f t="shared" si="111"/>
        <v>1</v>
      </c>
      <c r="AA1379">
        <f>((Y1379*V1379)+H1379+273)/(Y1379*V1379)</f>
        <v>7.5250639581028702</v>
      </c>
      <c r="AB1379">
        <f t="shared" si="112"/>
        <v>2.9917584219146881E-5</v>
      </c>
      <c r="AD1379">
        <f>AA1379*$C$28</f>
        <v>4.2424561624117034</v>
      </c>
      <c r="AF1379">
        <f>(Q1379-X1379)/AD1379+X1379</f>
        <v>5.3066366770194053E-5</v>
      </c>
      <c r="AH1379">
        <f>Q1379/AF1379</f>
        <v>4.2424561624117034</v>
      </c>
      <c r="AT1379" s="1"/>
    </row>
    <row r="1380" spans="6:46" x14ac:dyDescent="0.35">
      <c r="F1380" s="4">
        <v>44254.416666666664</v>
      </c>
      <c r="H1380">
        <v>4.4000000000000004</v>
      </c>
      <c r="I1380">
        <v>5.44166666666667</v>
      </c>
      <c r="K1380">
        <v>1.8642231453173001E-4</v>
      </c>
      <c r="L1380">
        <v>2.9499525747162198E-4</v>
      </c>
      <c r="N1380">
        <f t="shared" si="108"/>
        <v>1.3049562017221101E-4</v>
      </c>
      <c r="O1380" s="2">
        <f t="shared" si="109"/>
        <v>8.8498577241486603E-5</v>
      </c>
      <c r="Q1380">
        <f>N1380+O1380</f>
        <v>2.1899419741369761E-4</v>
      </c>
      <c r="S1380">
        <f>IF(H1380&gt;$B$5,$B$5,($B$3 - $B$5)*(($B$5-H1380)/($B$5-$B$6))^(1/$B$2)+$B$5)</f>
        <v>40.799999999999997</v>
      </c>
      <c r="T1380">
        <f>K1380*S1380</f>
        <v>7.6060304328945836E-3</v>
      </c>
      <c r="U1380" s="3">
        <f>S1380*N1380/Q1380+$B$7*O1380/Q1380</f>
        <v>46.538415956543091</v>
      </c>
      <c r="V1380">
        <f>IF(U1380-H1380&lt;=10,10,U1380-H1380)</f>
        <v>42.138415956543092</v>
      </c>
      <c r="X1380">
        <f t="shared" si="110"/>
        <v>0</v>
      </c>
      <c r="Y1380">
        <f t="shared" si="111"/>
        <v>1</v>
      </c>
      <c r="AA1380">
        <f>((Y1380*V1380)+H1380+273)/(Y1380*V1380)</f>
        <v>7.5830666317898547</v>
      </c>
      <c r="AB1380">
        <f t="shared" si="112"/>
        <v>2.8879371374059484E-5</v>
      </c>
      <c r="AD1380">
        <f>AA1380*$C$28</f>
        <v>4.2751567217411344</v>
      </c>
      <c r="AF1380">
        <f>(Q1380-X1380)/AD1380+X1380</f>
        <v>5.1224834939971107E-5</v>
      </c>
      <c r="AH1380">
        <f>Q1380/AF1380</f>
        <v>4.2751567217411344</v>
      </c>
      <c r="AT1380" s="1"/>
    </row>
    <row r="1381" spans="6:46" x14ac:dyDescent="0.35">
      <c r="F1381" s="4">
        <v>44254.458333333336</v>
      </c>
      <c r="H1381">
        <v>5</v>
      </c>
      <c r="I1381">
        <v>5.44166666666667</v>
      </c>
      <c r="K1381">
        <v>1.7582182997992601E-4</v>
      </c>
      <c r="L1381">
        <v>2.5419706005231398E-4</v>
      </c>
      <c r="N1381">
        <f t="shared" si="108"/>
        <v>1.2307528098594821E-4</v>
      </c>
      <c r="O1381" s="2">
        <f t="shared" si="109"/>
        <v>7.6259118015694212E-5</v>
      </c>
      <c r="Q1381">
        <f>N1381+O1381</f>
        <v>1.9933439900164242E-4</v>
      </c>
      <c r="S1381">
        <f>IF(H1381&gt;$B$5,$B$5,($B$3 - $B$5)*(($B$5-H1381)/($B$5-$B$6))^(1/$B$2)+$B$5)</f>
        <v>40</v>
      </c>
      <c r="T1381">
        <f>K1381*S1381</f>
        <v>7.0328731991970402E-3</v>
      </c>
      <c r="U1381" s="3">
        <f>S1381*N1381/Q1381+$B$7*O1381/Q1381</f>
        <v>45.738531713364672</v>
      </c>
      <c r="V1381">
        <f>IF(U1381-H1381&lt;=10,10,U1381-H1381)</f>
        <v>40.738531713364672</v>
      </c>
      <c r="X1381">
        <f t="shared" si="110"/>
        <v>0</v>
      </c>
      <c r="Y1381">
        <f t="shared" si="111"/>
        <v>1</v>
      </c>
      <c r="AA1381">
        <f>((Y1381*V1381)+H1381+273)/(Y1381*V1381)</f>
        <v>7.8240063720509445</v>
      </c>
      <c r="AB1381">
        <f t="shared" si="112"/>
        <v>2.5477279736594837E-5</v>
      </c>
      <c r="AD1381">
        <f>AA1381*$C$28</f>
        <v>4.410992947390735</v>
      </c>
      <c r="AF1381">
        <f>(Q1381-X1381)/AD1381+X1381</f>
        <v>4.5190369011937793E-5</v>
      </c>
      <c r="AH1381">
        <f>Q1381/AF1381</f>
        <v>4.410992947390735</v>
      </c>
      <c r="AT1381" s="1"/>
    </row>
    <row r="1382" spans="6:46" x14ac:dyDescent="0.35">
      <c r="F1382" s="4">
        <v>44254.5</v>
      </c>
      <c r="H1382">
        <v>6.8</v>
      </c>
      <c r="I1382">
        <v>5.44166666666667</v>
      </c>
      <c r="K1382">
        <v>1.6643979192832901E-4</v>
      </c>
      <c r="L1382">
        <v>2.4164432852016201E-4</v>
      </c>
      <c r="N1382">
        <f t="shared" si="108"/>
        <v>1.165078543498303E-4</v>
      </c>
      <c r="O1382" s="2">
        <f t="shared" si="109"/>
        <v>7.2493298556048616E-5</v>
      </c>
      <c r="Q1382">
        <f>N1382+O1382</f>
        <v>1.8900115290587893E-4</v>
      </c>
      <c r="S1382">
        <f>IF(H1382&gt;$B$5,$B$5,($B$3 - $B$5)*(($B$5-H1382)/($B$5-$B$6))^(1/$B$2)+$B$5)</f>
        <v>37.6</v>
      </c>
      <c r="T1382">
        <f>K1382*S1382</f>
        <v>6.2581361765051708E-3</v>
      </c>
      <c r="U1382" s="3">
        <f>S1382*N1382/Q1382+$B$7*O1382/Q1382</f>
        <v>44.273945504995964</v>
      </c>
      <c r="V1382">
        <f>IF(U1382-H1382&lt;=10,10,U1382-H1382)</f>
        <v>37.473945504995967</v>
      </c>
      <c r="X1382">
        <f t="shared" si="110"/>
        <v>0</v>
      </c>
      <c r="Y1382">
        <f t="shared" si="111"/>
        <v>1</v>
      </c>
      <c r="AA1382">
        <f>((Y1382*V1382)+H1382+273)/(Y1382*V1382)</f>
        <v>8.4665209715560241</v>
      </c>
      <c r="AB1382">
        <f t="shared" si="112"/>
        <v>2.2323354957820799E-5</v>
      </c>
      <c r="AD1382">
        <f>AA1382*$C$28</f>
        <v>4.7732277452989536</v>
      </c>
      <c r="AF1382">
        <f>(Q1382-X1382)/AD1382+X1382</f>
        <v>3.9596089478869299E-5</v>
      </c>
      <c r="AH1382">
        <f>Q1382/AF1382</f>
        <v>4.7732277452989536</v>
      </c>
      <c r="AT1382" s="1"/>
    </row>
    <row r="1383" spans="6:46" x14ac:dyDescent="0.35">
      <c r="F1383" s="4">
        <v>44254.541666666664</v>
      </c>
      <c r="H1383">
        <v>8</v>
      </c>
      <c r="I1383">
        <v>5.44166666666667</v>
      </c>
      <c r="K1383">
        <v>1.6412474357793501E-4</v>
      </c>
      <c r="L1383">
        <v>2.60474639111599E-4</v>
      </c>
      <c r="N1383">
        <f t="shared" si="108"/>
        <v>1.148873205045545E-4</v>
      </c>
      <c r="O1383" s="2">
        <f t="shared" si="109"/>
        <v>7.8142391733479705E-5</v>
      </c>
      <c r="Q1383">
        <f>N1383+O1383</f>
        <v>1.930297122380342E-4</v>
      </c>
      <c r="S1383">
        <f>IF(H1383&gt;$B$5,$B$5,($B$3 - $B$5)*(($B$5-H1383)/($B$5-$B$6))^(1/$B$2)+$B$5)</f>
        <v>36</v>
      </c>
      <c r="T1383">
        <f>K1383*S1383</f>
        <v>5.9084907688056604E-3</v>
      </c>
      <c r="U1383" s="3">
        <f>S1383*N1383/Q1383+$B$7*O1383/Q1383</f>
        <v>43.691590199882043</v>
      </c>
      <c r="V1383">
        <f>IF(U1383-H1383&lt;=10,10,U1383-H1383)</f>
        <v>35.691590199882043</v>
      </c>
      <c r="X1383">
        <f t="shared" si="110"/>
        <v>0</v>
      </c>
      <c r="Y1383">
        <f t="shared" si="111"/>
        <v>1</v>
      </c>
      <c r="AA1383">
        <f>((Y1383*V1383)+H1383+273)/(Y1383*V1383)</f>
        <v>8.8730030919420528</v>
      </c>
      <c r="AB1383">
        <f t="shared" si="112"/>
        <v>2.1754721624444447E-5</v>
      </c>
      <c r="AD1383">
        <f>AA1383*$C$28</f>
        <v>5.0023929173351309</v>
      </c>
      <c r="AF1383">
        <f>(Q1383-X1383)/AD1383+X1383</f>
        <v>3.8587475119980131E-5</v>
      </c>
      <c r="AH1383">
        <f>Q1383/AF1383</f>
        <v>5.0023929173351309</v>
      </c>
      <c r="AT1383" s="1"/>
    </row>
    <row r="1384" spans="6:46" x14ac:dyDescent="0.35">
      <c r="F1384" s="4">
        <v>44254.583333333336</v>
      </c>
      <c r="H1384">
        <v>8.4</v>
      </c>
      <c r="I1384">
        <v>5.44166666666667</v>
      </c>
      <c r="K1384">
        <v>1.64855811478059E-4</v>
      </c>
      <c r="L1384">
        <v>2.4792190757944602E-4</v>
      </c>
      <c r="N1384">
        <f t="shared" si="108"/>
        <v>1.153990680346413E-4</v>
      </c>
      <c r="O1384" s="2">
        <f t="shared" si="109"/>
        <v>7.4376572273833811E-5</v>
      </c>
      <c r="Q1384">
        <f>N1384+O1384</f>
        <v>1.8977564030847512E-4</v>
      </c>
      <c r="S1384">
        <f>IF(H1384&gt;$B$5,$B$5,($B$3 - $B$5)*(($B$5-H1384)/($B$5-$B$6))^(1/$B$2)+$B$5)</f>
        <v>35.466666666666669</v>
      </c>
      <c r="T1384">
        <f>K1384*S1384</f>
        <v>5.8468861137551597E-3</v>
      </c>
      <c r="U1384" s="3">
        <f>S1384*N1384/Q1384+$B$7*O1384/Q1384</f>
        <v>43.122140130247296</v>
      </c>
      <c r="V1384">
        <f>IF(U1384-H1384&lt;=10,10,U1384-H1384)</f>
        <v>34.722140130247297</v>
      </c>
      <c r="X1384">
        <f t="shared" si="110"/>
        <v>0</v>
      </c>
      <c r="Y1384">
        <f t="shared" si="111"/>
        <v>1</v>
      </c>
      <c r="AA1384">
        <f>((Y1384*V1384)+H1384+273)/(Y1384*V1384)</f>
        <v>9.1043391606747672</v>
      </c>
      <c r="AB1384">
        <f t="shared" si="112"/>
        <v>2.0844526654739641E-5</v>
      </c>
      <c r="AD1384">
        <f>AA1384*$C$28</f>
        <v>5.1328148161850944</v>
      </c>
      <c r="AF1384">
        <f>(Q1384-X1384)/AD1384+X1384</f>
        <v>3.6973015217705378E-5</v>
      </c>
      <c r="AH1384">
        <f>Q1384/AF1384</f>
        <v>5.1328148161850944</v>
      </c>
      <c r="AT1384" s="1"/>
    </row>
    <row r="1385" spans="6:46" x14ac:dyDescent="0.35">
      <c r="F1385" s="4">
        <v>44254.625</v>
      </c>
      <c r="H1385">
        <v>8.8000000000000007</v>
      </c>
      <c r="I1385">
        <v>5.44166666666667</v>
      </c>
      <c r="K1385">
        <v>1.67658238428536E-4</v>
      </c>
      <c r="L1385">
        <v>2.5105948381587997E-4</v>
      </c>
      <c r="N1385">
        <f t="shared" si="108"/>
        <v>1.1736076689997519E-4</v>
      </c>
      <c r="O1385" s="2">
        <f t="shared" si="109"/>
        <v>7.5317845144763998E-5</v>
      </c>
      <c r="Q1385">
        <f>N1385+O1385</f>
        <v>1.9267861204473919E-4</v>
      </c>
      <c r="S1385">
        <f>IF(H1385&gt;$B$5,$B$5,($B$3 - $B$5)*(($B$5-H1385)/($B$5-$B$6))^(1/$B$2)+$B$5)</f>
        <v>34.93333333333333</v>
      </c>
      <c r="T1385">
        <f>K1385*S1385</f>
        <v>5.8568611291035235E-3</v>
      </c>
      <c r="U1385" s="3">
        <f>S1385*N1385/Q1385+$B$7*O1385/Q1385</f>
        <v>42.777369973065106</v>
      </c>
      <c r="V1385">
        <f>IF(U1385-H1385&lt;=10,10,U1385-H1385)</f>
        <v>33.977369973065109</v>
      </c>
      <c r="X1385">
        <f t="shared" si="110"/>
        <v>0</v>
      </c>
      <c r="Y1385">
        <f t="shared" si="111"/>
        <v>1</v>
      </c>
      <c r="AA1385">
        <f>((Y1385*V1385)+H1385+273)/(Y1385*V1385)</f>
        <v>9.2937555267930207</v>
      </c>
      <c r="AB1385">
        <f t="shared" si="112"/>
        <v>2.0732050836635947E-5</v>
      </c>
      <c r="AD1385">
        <f>AA1385*$C$28</f>
        <v>5.2396033609966937</v>
      </c>
      <c r="AF1385">
        <f>(Q1385-X1385)/AD1385+X1385</f>
        <v>3.677351104074551E-5</v>
      </c>
      <c r="AH1385">
        <f>Q1385/AF1385</f>
        <v>5.2396033609966937</v>
      </c>
      <c r="AT1385" s="1"/>
    </row>
    <row r="1386" spans="6:46" x14ac:dyDescent="0.35">
      <c r="F1386" s="4">
        <v>44254.666666666664</v>
      </c>
      <c r="H1386">
        <v>9.5</v>
      </c>
      <c r="I1386">
        <v>5.44166666666667</v>
      </c>
      <c r="K1386">
        <v>1.7350678162953101E-4</v>
      </c>
      <c r="L1386">
        <v>2.79303736409827E-4</v>
      </c>
      <c r="N1386">
        <f t="shared" si="108"/>
        <v>1.214547471406717E-4</v>
      </c>
      <c r="O1386" s="2">
        <f t="shared" si="109"/>
        <v>8.3791120922948112E-5</v>
      </c>
      <c r="Q1386">
        <f>N1386+O1386</f>
        <v>2.052458680636198E-4</v>
      </c>
      <c r="S1386">
        <f>IF(H1386&gt;$B$5,$B$5,($B$3 - $B$5)*(($B$5-H1386)/($B$5-$B$6))^(1/$B$2)+$B$5)</f>
        <v>34</v>
      </c>
      <c r="T1386">
        <f>K1386*S1386</f>
        <v>5.8992305754040544E-3</v>
      </c>
      <c r="U1386" s="3">
        <f>S1386*N1386/Q1386+$B$7*O1386/Q1386</f>
        <v>42.573198359523062</v>
      </c>
      <c r="V1386">
        <f>IF(U1386-H1386&lt;=10,10,U1386-H1386)</f>
        <v>33.073198359523062</v>
      </c>
      <c r="X1386">
        <f t="shared" si="110"/>
        <v>0</v>
      </c>
      <c r="Y1386">
        <f t="shared" si="111"/>
        <v>1</v>
      </c>
      <c r="AA1386">
        <f>((Y1386*V1386)+H1386+273)/(Y1386*V1386)</f>
        <v>9.541659531354556</v>
      </c>
      <c r="AB1386">
        <f t="shared" si="112"/>
        <v>2.1510500074873518E-5</v>
      </c>
      <c r="AD1386">
        <f>AA1386*$C$28</f>
        <v>5.3793658769957968</v>
      </c>
      <c r="AF1386">
        <f>(Q1386-X1386)/AD1386+X1386</f>
        <v>3.8154286723892263E-5</v>
      </c>
      <c r="AH1386">
        <f>Q1386/AF1386</f>
        <v>5.3793658769957968</v>
      </c>
      <c r="AT1386" s="1"/>
    </row>
    <row r="1387" spans="6:46" x14ac:dyDescent="0.35">
      <c r="F1387" s="4">
        <v>44254.708333333336</v>
      </c>
      <c r="H1387">
        <v>8.6999999999999993</v>
      </c>
      <c r="I1387">
        <v>5.44166666666667</v>
      </c>
      <c r="K1387">
        <v>1.80939305280797E-4</v>
      </c>
      <c r="L1387">
        <v>3.32654665361287E-4</v>
      </c>
      <c r="N1387">
        <f t="shared" si="108"/>
        <v>1.2665751369655788E-4</v>
      </c>
      <c r="O1387" s="2">
        <f t="shared" si="109"/>
        <v>9.9796399608386113E-5</v>
      </c>
      <c r="Q1387">
        <f>N1387+O1387</f>
        <v>2.2645391330494398E-4</v>
      </c>
      <c r="S1387">
        <f>IF(H1387&gt;$B$5,$B$5,($B$3 - $B$5)*(($B$5-H1387)/($B$5-$B$6))^(1/$B$2)+$B$5)</f>
        <v>35.06666666666667</v>
      </c>
      <c r="T1387">
        <f>K1387*S1387</f>
        <v>6.3449383051799486E-3</v>
      </c>
      <c r="U1387" s="3">
        <f>S1387*N1387/Q1387+$B$7*O1387/Q1387</f>
        <v>43.851124704191193</v>
      </c>
      <c r="V1387">
        <f>IF(U1387-H1387&lt;=10,10,U1387-H1387)</f>
        <v>35.15112470419119</v>
      </c>
      <c r="X1387">
        <f t="shared" si="110"/>
        <v>0</v>
      </c>
      <c r="Y1387">
        <f t="shared" si="111"/>
        <v>1</v>
      </c>
      <c r="AA1387">
        <f>((Y1387*V1387)+H1387+273)/(Y1387*V1387)</f>
        <v>9.0139683259242034</v>
      </c>
      <c r="AB1387">
        <f t="shared" si="112"/>
        <v>2.5122554807926466E-5</v>
      </c>
      <c r="AD1387">
        <f>AA1387*$C$28</f>
        <v>5.081865839947227</v>
      </c>
      <c r="AF1387">
        <f>(Q1387-X1387)/AD1387+X1387</f>
        <v>4.456117505598999E-5</v>
      </c>
      <c r="AH1387">
        <f>Q1387/AF1387</f>
        <v>5.081865839947227</v>
      </c>
      <c r="AT1387" s="1"/>
    </row>
    <row r="1388" spans="6:46" x14ac:dyDescent="0.35">
      <c r="F1388" s="4">
        <v>44254.75</v>
      </c>
      <c r="H1388">
        <v>7.1</v>
      </c>
      <c r="I1388">
        <v>5.44166666666667</v>
      </c>
      <c r="K1388">
        <v>1.8959027543226901E-4</v>
      </c>
      <c r="L1388">
        <v>3.51483762659515E-4</v>
      </c>
      <c r="N1388">
        <f t="shared" si="108"/>
        <v>1.3271319280258831E-4</v>
      </c>
      <c r="O1388" s="2">
        <f t="shared" si="109"/>
        <v>1.0544512879785452E-4</v>
      </c>
      <c r="Q1388">
        <f>N1388+O1388</f>
        <v>2.3815832160044282E-4</v>
      </c>
      <c r="S1388">
        <f>IF(H1388&gt;$B$5,$B$5,($B$3 - $B$5)*(($B$5-H1388)/($B$5-$B$6))^(1/$B$2)+$B$5)</f>
        <v>37.200000000000003</v>
      </c>
      <c r="T1388">
        <f>K1388*S1388</f>
        <v>7.0527582460804079E-3</v>
      </c>
      <c r="U1388" s="3">
        <f>S1388*N1388/Q1388+$B$7*O1388/Q1388</f>
        <v>45.080989755003053</v>
      </c>
      <c r="V1388">
        <f>IF(U1388-H1388&lt;=10,10,U1388-H1388)</f>
        <v>37.980989755003051</v>
      </c>
      <c r="X1388">
        <f t="shared" si="110"/>
        <v>0</v>
      </c>
      <c r="Y1388">
        <f t="shared" si="111"/>
        <v>1</v>
      </c>
      <c r="AA1388">
        <f>((Y1388*V1388)+H1388+273)/(Y1388*V1388)</f>
        <v>8.3747419908430309</v>
      </c>
      <c r="AB1388">
        <f t="shared" si="112"/>
        <v>2.8437690601196535E-5</v>
      </c>
      <c r="AD1388">
        <f>AA1388*$C$28</f>
        <v>4.7214848890955272</v>
      </c>
      <c r="AF1388">
        <f>(Q1388-X1388)/AD1388+X1388</f>
        <v>5.0441402904937753E-5</v>
      </c>
      <c r="AH1388">
        <f>Q1388/AF1388</f>
        <v>4.7214848890955272</v>
      </c>
      <c r="AT1388" s="1"/>
    </row>
    <row r="1389" spans="6:46" x14ac:dyDescent="0.35">
      <c r="F1389" s="4">
        <v>44254.791666666664</v>
      </c>
      <c r="H1389">
        <v>6.5</v>
      </c>
      <c r="I1389">
        <v>5.44166666666667</v>
      </c>
      <c r="K1389">
        <v>1.9848493488378301E-4</v>
      </c>
      <c r="L1389">
        <v>2.9813283370805599E-4</v>
      </c>
      <c r="N1389">
        <f t="shared" si="108"/>
        <v>1.3893945441864809E-4</v>
      </c>
      <c r="O1389" s="2">
        <f t="shared" si="109"/>
        <v>8.9439850112416804E-5</v>
      </c>
      <c r="Q1389">
        <f>N1389+O1389</f>
        <v>2.2837930453106488E-4</v>
      </c>
      <c r="S1389">
        <f>IF(H1389&gt;$B$5,$B$5,($B$3 - $B$5)*(($B$5-H1389)/($B$5-$B$6))^(1/$B$2)+$B$5)</f>
        <v>38</v>
      </c>
      <c r="T1389">
        <f>K1389*S1389</f>
        <v>7.5424275255837545E-3</v>
      </c>
      <c r="U1389" s="3">
        <f>S1389*N1389/Q1389+$B$7*O1389/Q1389</f>
        <v>44.657684920413907</v>
      </c>
      <c r="V1389">
        <f>IF(U1389-H1389&lt;=10,10,U1389-H1389)</f>
        <v>38.157684920413907</v>
      </c>
      <c r="X1389">
        <f t="shared" si="110"/>
        <v>0</v>
      </c>
      <c r="Y1389">
        <f t="shared" si="111"/>
        <v>1</v>
      </c>
      <c r="AA1389">
        <f>((Y1389*V1389)+H1389+273)/(Y1389*V1389)</f>
        <v>8.3248678629994881</v>
      </c>
      <c r="AB1389">
        <f t="shared" si="112"/>
        <v>2.7433384924475998E-5</v>
      </c>
      <c r="AD1389">
        <f>AA1389*$C$28</f>
        <v>4.6933670149893656</v>
      </c>
      <c r="AF1389">
        <f>(Q1389-X1389)/AD1389+X1389</f>
        <v>4.8660013973269541E-5</v>
      </c>
      <c r="AH1389">
        <f>Q1389/AF1389</f>
        <v>4.6933670149893656</v>
      </c>
      <c r="AT1389" s="1"/>
    </row>
    <row r="1390" spans="6:46" x14ac:dyDescent="0.35">
      <c r="F1390" s="4">
        <v>44254.833333333336</v>
      </c>
      <c r="H1390">
        <v>6.3</v>
      </c>
      <c r="I1390">
        <v>5.44166666666667</v>
      </c>
      <c r="K1390">
        <v>2.0518639063492301E-4</v>
      </c>
      <c r="L1390">
        <v>2.07123710160139E-4</v>
      </c>
      <c r="N1390">
        <f t="shared" si="108"/>
        <v>1.4363047344444609E-4</v>
      </c>
      <c r="O1390" s="2">
        <f t="shared" si="109"/>
        <v>6.2137113048041704E-5</v>
      </c>
      <c r="Q1390">
        <f>N1390+O1390</f>
        <v>2.0576758649248781E-4</v>
      </c>
      <c r="S1390">
        <f>IF(H1390&gt;$B$5,$B$5,($B$3 - $B$5)*(($B$5-H1390)/($B$5-$B$6))^(1/$B$2)+$B$5)</f>
        <v>38.266666666666666</v>
      </c>
      <c r="T1390">
        <f>K1390*S1390</f>
        <v>7.8517992149630539E-3</v>
      </c>
      <c r="U1390" s="3">
        <f>S1390*N1390/Q1390+$B$7*O1390/Q1390</f>
        <v>43.319751278911255</v>
      </c>
      <c r="V1390">
        <f>IF(U1390-H1390&lt;=10,10,U1390-H1390)</f>
        <v>37.019751278911258</v>
      </c>
      <c r="X1390">
        <f t="shared" si="110"/>
        <v>0</v>
      </c>
      <c r="Y1390">
        <f t="shared" si="111"/>
        <v>1</v>
      </c>
      <c r="AA1390">
        <f>((Y1390*V1390)+H1390+273)/(Y1390*V1390)</f>
        <v>8.5446211914207701</v>
      </c>
      <c r="AB1390">
        <f t="shared" si="112"/>
        <v>2.4081534088262313E-5</v>
      </c>
      <c r="AD1390">
        <f>AA1390*$C$28</f>
        <v>4.8172588340572249</v>
      </c>
      <c r="AF1390">
        <f>(Q1390-X1390)/AD1390+X1390</f>
        <v>4.2714662753378522E-5</v>
      </c>
      <c r="AH1390">
        <f>Q1390/AF1390</f>
        <v>4.8172588340572249</v>
      </c>
      <c r="AT1390" s="1"/>
    </row>
    <row r="1391" spans="6:46" x14ac:dyDescent="0.35">
      <c r="F1391" s="4">
        <v>44254.875</v>
      </c>
      <c r="H1391">
        <v>6.3</v>
      </c>
      <c r="I1391">
        <v>5.44166666666667</v>
      </c>
      <c r="K1391">
        <v>2.08719885485525E-4</v>
      </c>
      <c r="L1391">
        <v>1.2552974190793999E-4</v>
      </c>
      <c r="N1391">
        <f t="shared" si="108"/>
        <v>1.4610391983986749E-4</v>
      </c>
      <c r="O1391" s="2">
        <f t="shared" si="109"/>
        <v>3.7658922572381999E-5</v>
      </c>
      <c r="Q1391">
        <f>N1391+O1391</f>
        <v>1.8376284241224949E-4</v>
      </c>
      <c r="S1391">
        <f>IF(H1391&gt;$B$5,$B$5,($B$3 - $B$5)*(($B$5-H1391)/($B$5-$B$6))^(1/$B$2)+$B$5)</f>
        <v>38.266666666666666</v>
      </c>
      <c r="T1391">
        <f>K1391*S1391</f>
        <v>7.9870142845794231E-3</v>
      </c>
      <c r="U1391" s="3">
        <f>S1391*N1391/Q1391+$B$7*O1391/Q1391</f>
        <v>41.695865388811882</v>
      </c>
      <c r="V1391">
        <f>IF(U1391-H1391&lt;=10,10,U1391-H1391)</f>
        <v>35.395865388811885</v>
      </c>
      <c r="X1391">
        <f t="shared" si="110"/>
        <v>0</v>
      </c>
      <c r="Y1391">
        <f t="shared" si="111"/>
        <v>1</v>
      </c>
      <c r="AA1391">
        <f>((Y1391*V1391)+H1391+273)/(Y1391*V1391)</f>
        <v>8.8907521240682144</v>
      </c>
      <c r="AB1391">
        <f t="shared" si="112"/>
        <v>2.066898726315672E-5</v>
      </c>
      <c r="AD1391">
        <f>AA1391*$C$28</f>
        <v>5.0123994091257282</v>
      </c>
      <c r="AF1391">
        <f>(Q1391-X1391)/AD1391+X1391</f>
        <v>3.6661651918178193E-5</v>
      </c>
      <c r="AH1391">
        <f>Q1391/AF1391</f>
        <v>5.0123994091257282</v>
      </c>
      <c r="AT1391" s="1"/>
    </row>
    <row r="1392" spans="6:46" x14ac:dyDescent="0.35">
      <c r="F1392" s="4">
        <v>44254.916666666664</v>
      </c>
      <c r="H1392">
        <v>6.4</v>
      </c>
      <c r="I1392">
        <v>5.44166666666667</v>
      </c>
      <c r="K1392">
        <v>2.0908541943558701E-4</v>
      </c>
      <c r="L1392" s="2">
        <v>8.1594332240161007E-5</v>
      </c>
      <c r="N1392">
        <f t="shared" si="108"/>
        <v>1.4635979360491089E-4</v>
      </c>
      <c r="O1392" s="2">
        <f t="shared" si="109"/>
        <v>2.4478299672048307E-5</v>
      </c>
      <c r="Q1392">
        <f>N1392+O1392</f>
        <v>1.7083809327695919E-4</v>
      </c>
      <c r="S1392">
        <f>IF(H1392&gt;$B$5,$B$5,($B$3 - $B$5)*(($B$5-H1392)/($B$5-$B$6))^(1/$B$2)+$B$5)</f>
        <v>38.133333333333333</v>
      </c>
      <c r="T1392">
        <f>K1392*S1392</f>
        <v>7.9731239944770514E-3</v>
      </c>
      <c r="U1392" s="3">
        <f>S1392*N1392/Q1392+$B$7*O1392/Q1392</f>
        <v>40.550050314983807</v>
      </c>
      <c r="V1392">
        <f>IF(U1392-H1392&lt;=10,10,U1392-H1392)</f>
        <v>34.150050314983808</v>
      </c>
      <c r="X1392">
        <f t="shared" si="110"/>
        <v>0</v>
      </c>
      <c r="Y1392">
        <f t="shared" si="111"/>
        <v>1</v>
      </c>
      <c r="AA1392">
        <f>((Y1392*V1392)+H1392+273)/(Y1392*V1392)</f>
        <v>9.1815399222826155</v>
      </c>
      <c r="AB1392">
        <f t="shared" si="112"/>
        <v>1.860669285577612E-5</v>
      </c>
      <c r="AD1392">
        <f>AA1392*$C$28</f>
        <v>5.1763388112832924</v>
      </c>
      <c r="AF1392">
        <f>(Q1392-X1392)/AD1392+X1392</f>
        <v>3.3003653645037553E-5</v>
      </c>
      <c r="AH1392">
        <f>Q1392/AF1392</f>
        <v>5.1763388112832924</v>
      </c>
      <c r="AL1392" s="2"/>
      <c r="AT1392" s="1"/>
    </row>
    <row r="1393" spans="6:46" x14ac:dyDescent="0.35">
      <c r="F1393" s="4">
        <v>44254.958333333336</v>
      </c>
      <c r="H1393">
        <v>6.4</v>
      </c>
      <c r="I1393">
        <v>5.44166666666667</v>
      </c>
      <c r="K1393">
        <v>2.0518639063492301E-4</v>
      </c>
      <c r="L1393" s="2">
        <v>7.5317845144764106E-5</v>
      </c>
      <c r="N1393">
        <f t="shared" si="108"/>
        <v>1.4363047344444609E-4</v>
      </c>
      <c r="O1393" s="2">
        <f t="shared" si="109"/>
        <v>2.2595353543429236E-5</v>
      </c>
      <c r="Q1393">
        <f>N1393+O1393</f>
        <v>1.6622582698787533E-4</v>
      </c>
      <c r="S1393">
        <f>IF(H1393&gt;$B$5,$B$5,($B$3 - $B$5)*(($B$5-H1393)/($B$5-$B$6))^(1/$B$2)+$B$5)</f>
        <v>38.133333333333333</v>
      </c>
      <c r="T1393">
        <f>K1393*S1393</f>
        <v>7.824441029545064E-3</v>
      </c>
      <c r="U1393" s="3">
        <f>S1393*N1393/Q1393+$B$7*O1393/Q1393</f>
        <v>40.426047427998689</v>
      </c>
      <c r="V1393">
        <f>IF(U1393-H1393&lt;=10,10,U1393-H1393)</f>
        <v>34.026047427998691</v>
      </c>
      <c r="X1393">
        <f t="shared" si="110"/>
        <v>0</v>
      </c>
      <c r="Y1393">
        <f t="shared" si="111"/>
        <v>1</v>
      </c>
      <c r="AA1393">
        <f>((Y1393*V1393)+H1393+273)/(Y1393*V1393)</f>
        <v>9.211356331975626</v>
      </c>
      <c r="AB1393">
        <f t="shared" si="112"/>
        <v>1.8045749290020537E-5</v>
      </c>
      <c r="AD1393">
        <f>AA1393*$C$28</f>
        <v>5.1931486100766833</v>
      </c>
      <c r="AF1393">
        <f>(Q1393-X1393)/AD1393+X1393</f>
        <v>3.2008679024770062E-5</v>
      </c>
      <c r="AH1393">
        <f>Q1393/AF1393</f>
        <v>5.1931486100766833</v>
      </c>
      <c r="AL1393" s="2"/>
      <c r="AT1393" s="1"/>
    </row>
    <row r="1394" spans="6:46" x14ac:dyDescent="0.35">
      <c r="F1394" s="4">
        <v>44255</v>
      </c>
      <c r="H1394">
        <v>6.4</v>
      </c>
      <c r="I1394">
        <v>7.2625000000000002</v>
      </c>
      <c r="K1394">
        <v>1.74359694179677E-4</v>
      </c>
      <c r="L1394" s="2">
        <v>6.2764870953969994E-5</v>
      </c>
      <c r="N1394">
        <f t="shared" si="108"/>
        <v>1.220517859257739E-4</v>
      </c>
      <c r="O1394" s="2">
        <f t="shared" si="109"/>
        <v>1.8829461286190999E-5</v>
      </c>
      <c r="Q1394">
        <f>N1394+O1394</f>
        <v>1.4088124721196491E-4</v>
      </c>
      <c r="S1394">
        <f>IF(H1394&gt;$B$5,$B$5,($B$3 - $B$5)*(($B$5-H1394)/($B$5-$B$6))^(1/$B$2)+$B$5)</f>
        <v>38.133333333333333</v>
      </c>
      <c r="T1394">
        <f>K1394*S1394</f>
        <v>6.6489163380516825E-3</v>
      </c>
      <c r="U1394" s="3">
        <f>S1394*N1394/Q1394+$B$7*O1394/Q1394</f>
        <v>40.387645055526228</v>
      </c>
      <c r="V1394">
        <f>IF(U1394-H1394&lt;=10,10,U1394-H1394)</f>
        <v>33.987645055526229</v>
      </c>
      <c r="X1394">
        <f t="shared" si="110"/>
        <v>0</v>
      </c>
      <c r="Y1394">
        <f t="shared" si="111"/>
        <v>1</v>
      </c>
      <c r="AA1394">
        <f>((Y1394*V1394)+H1394+273)/(Y1394*V1394)</f>
        <v>9.2206342788251181</v>
      </c>
      <c r="AB1394">
        <f t="shared" si="112"/>
        <v>1.5278910642350716E-5</v>
      </c>
      <c r="AD1394">
        <f>AA1394*$C$28</f>
        <v>5.1983793008728414</v>
      </c>
      <c r="AF1394">
        <f>(Q1394-X1394)/AD1394+X1394</f>
        <v>2.7100994186459237E-5</v>
      </c>
      <c r="AH1394">
        <f>Q1394/AF1394</f>
        <v>5.1983793008728414</v>
      </c>
      <c r="AL1394" s="2"/>
      <c r="AT1394" s="1"/>
    </row>
    <row r="1395" spans="6:46" x14ac:dyDescent="0.35">
      <c r="F1395" s="4">
        <v>44255.041666666664</v>
      </c>
      <c r="H1395">
        <v>6.3</v>
      </c>
      <c r="I1395">
        <v>7.2625000000000002</v>
      </c>
      <c r="K1395">
        <v>1.74359694179677E-4</v>
      </c>
      <c r="L1395" s="2">
        <v>5.0211896763176003E-5</v>
      </c>
      <c r="N1395">
        <f t="shared" si="108"/>
        <v>1.220517859257739E-4</v>
      </c>
      <c r="O1395" s="2">
        <f t="shared" si="109"/>
        <v>1.5063569028952804E-5</v>
      </c>
      <c r="Q1395">
        <f>N1395+O1395</f>
        <v>1.3711535495472671E-4</v>
      </c>
      <c r="S1395">
        <f>IF(H1395&gt;$B$5,$B$5,($B$3 - $B$5)*(($B$5-H1395)/($B$5-$B$6))^(1/$B$2)+$B$5)</f>
        <v>38.266666666666666</v>
      </c>
      <c r="T1395">
        <f>K1395*S1395</f>
        <v>6.6721642972756394E-3</v>
      </c>
      <c r="U1395" s="3">
        <f>S1395*N1395/Q1395+$B$7*O1395/Q1395</f>
        <v>40.104999957889738</v>
      </c>
      <c r="V1395">
        <f>IF(U1395-H1395&lt;=10,10,U1395-H1395)</f>
        <v>33.804999957889741</v>
      </c>
      <c r="X1395">
        <f t="shared" si="110"/>
        <v>0</v>
      </c>
      <c r="Y1395">
        <f t="shared" si="111"/>
        <v>1</v>
      </c>
      <c r="AA1395">
        <f>((Y1395*V1395)+H1395+273)/(Y1395*V1395)</f>
        <v>9.2620914168885911</v>
      </c>
      <c r="AB1395">
        <f t="shared" si="112"/>
        <v>1.4803930212209867E-5</v>
      </c>
      <c r="AD1395">
        <f>AA1395*$C$28</f>
        <v>5.2217518717682623</v>
      </c>
      <c r="AF1395">
        <f>(Q1395-X1395)/AD1395+X1395</f>
        <v>2.6258496826716281E-5</v>
      </c>
      <c r="AH1395">
        <f>Q1395/AF1395</f>
        <v>5.2217518717682623</v>
      </c>
      <c r="AL1395" s="2"/>
      <c r="AT1395" s="1"/>
    </row>
    <row r="1396" spans="6:46" x14ac:dyDescent="0.35">
      <c r="F1396" s="4">
        <v>44255.083333333336</v>
      </c>
      <c r="H1396">
        <v>6.3</v>
      </c>
      <c r="I1396">
        <v>7.2625000000000002</v>
      </c>
      <c r="K1396">
        <v>1.7509076207980099E-4</v>
      </c>
      <c r="L1396" s="2">
        <v>3.4520739689343903E-5</v>
      </c>
      <c r="N1396">
        <f t="shared" si="108"/>
        <v>1.2256353345586069E-4</v>
      </c>
      <c r="O1396" s="2">
        <f t="shared" si="109"/>
        <v>1.0356221906803173E-5</v>
      </c>
      <c r="Q1396">
        <f>N1396+O1396</f>
        <v>1.3291975536266386E-4</v>
      </c>
      <c r="S1396">
        <f>IF(H1396&gt;$B$5,$B$5,($B$3 - $B$5)*(($B$5-H1396)/($B$5-$B$6))^(1/$B$2)+$B$5)</f>
        <v>38.266666666666666</v>
      </c>
      <c r="T1396">
        <f>K1396*S1396</f>
        <v>6.7001398289203845E-3</v>
      </c>
      <c r="U1396" s="3">
        <f>S1396*N1396/Q1396+$B$7*O1396/Q1396</f>
        <v>39.570416532649212</v>
      </c>
      <c r="V1396">
        <f>IF(U1396-H1396&lt;=10,10,U1396-H1396)</f>
        <v>33.270416532649215</v>
      </c>
      <c r="X1396">
        <f t="shared" si="110"/>
        <v>0</v>
      </c>
      <c r="Y1396">
        <f t="shared" si="111"/>
        <v>1</v>
      </c>
      <c r="AA1396">
        <f>((Y1396*V1396)+H1396+273)/(Y1396*V1396)</f>
        <v>9.3948453042634714</v>
      </c>
      <c r="AB1396">
        <f t="shared" si="112"/>
        <v>1.4148157958741863E-5</v>
      </c>
      <c r="AD1396">
        <f>AA1396*$C$28</f>
        <v>5.2965954280108942</v>
      </c>
      <c r="AF1396">
        <f>(Q1396-X1396)/AD1396+X1396</f>
        <v>2.509531965755238E-5</v>
      </c>
      <c r="AH1396">
        <f>Q1396/AF1396</f>
        <v>5.2965954280108942</v>
      </c>
      <c r="AL1396" s="2"/>
      <c r="AT1396" s="1"/>
    </row>
    <row r="1397" spans="6:46" x14ac:dyDescent="0.35">
      <c r="F1397" s="4">
        <v>44255.125</v>
      </c>
      <c r="H1397">
        <v>6.2</v>
      </c>
      <c r="I1397">
        <v>7.2625000000000002</v>
      </c>
      <c r="K1397">
        <v>1.7777134438025699E-4</v>
      </c>
      <c r="L1397" s="2">
        <v>1.56912784031529E-5</v>
      </c>
      <c r="N1397">
        <f t="shared" si="108"/>
        <v>1.2443994106617988E-4</v>
      </c>
      <c r="O1397" s="2">
        <f t="shared" si="109"/>
        <v>4.7073835209458711E-6</v>
      </c>
      <c r="Q1397">
        <f>N1397+O1397</f>
        <v>1.2914732458712576E-4</v>
      </c>
      <c r="S1397">
        <f>IF(H1397&gt;$B$5,$B$5,($B$3 - $B$5)*(($B$5-H1397)/($B$5-$B$6))^(1/$B$2)+$B$5)</f>
        <v>38.400000000000006</v>
      </c>
      <c r="T1397">
        <f>K1397*S1397</f>
        <v>6.8264196242018692E-3</v>
      </c>
      <c r="U1397" s="3">
        <f>S1397*N1397/Q1397+$B$7*O1397/Q1397</f>
        <v>39.005065313567414</v>
      </c>
      <c r="V1397">
        <f>IF(U1397-H1397&lt;=10,10,U1397-H1397)</f>
        <v>32.805065313567411</v>
      </c>
      <c r="X1397">
        <f t="shared" si="110"/>
        <v>0</v>
      </c>
      <c r="Y1397">
        <f t="shared" si="111"/>
        <v>1</v>
      </c>
      <c r="AA1397">
        <f>((Y1397*V1397)+H1397+273)/(Y1397*V1397)</f>
        <v>9.5108807841491902</v>
      </c>
      <c r="AB1397">
        <f t="shared" si="112"/>
        <v>1.3578902681901172E-5</v>
      </c>
      <c r="AD1397">
        <f>AA1397*$C$28</f>
        <v>5.3620135346795408</v>
      </c>
      <c r="AF1397">
        <f>(Q1397-X1397)/AD1397+X1397</f>
        <v>2.4085602125367297E-5</v>
      </c>
      <c r="AH1397">
        <f>Q1397/AF1397</f>
        <v>5.3620135346795408</v>
      </c>
      <c r="AL1397" s="2"/>
      <c r="AT1397" s="1"/>
    </row>
    <row r="1398" spans="6:46" x14ac:dyDescent="0.35">
      <c r="F1398" s="4">
        <v>44255.166666666664</v>
      </c>
      <c r="H1398">
        <v>6.1</v>
      </c>
      <c r="I1398">
        <v>7.2625000000000002</v>
      </c>
      <c r="K1398">
        <v>1.79355324830527E-4</v>
      </c>
      <c r="L1398" s="2">
        <v>1.2552974190794001E-5</v>
      </c>
      <c r="N1398">
        <f t="shared" si="108"/>
        <v>1.2554872738136888E-4</v>
      </c>
      <c r="O1398" s="2">
        <f t="shared" si="109"/>
        <v>3.7658922572382009E-6</v>
      </c>
      <c r="Q1398">
        <f>N1398+O1398</f>
        <v>1.2931461963860708E-4</v>
      </c>
      <c r="S1398">
        <f>IF(H1398&gt;$B$5,$B$5,($B$3 - $B$5)*(($B$5-H1398)/($B$5-$B$6))^(1/$B$2)+$B$5)</f>
        <v>38.533333333333331</v>
      </c>
      <c r="T1398">
        <f>K1398*S1398</f>
        <v>6.9111585168029734E-3</v>
      </c>
      <c r="U1398" s="3">
        <f>S1398*N1398/Q1398+$B$7*O1398/Q1398</f>
        <v>39.012874569087067</v>
      </c>
      <c r="V1398">
        <f>IF(U1398-H1398&lt;=10,10,U1398-H1398)</f>
        <v>32.912874569087066</v>
      </c>
      <c r="X1398">
        <f t="shared" si="110"/>
        <v>0</v>
      </c>
      <c r="Y1398">
        <f t="shared" si="111"/>
        <v>1</v>
      </c>
      <c r="AA1398">
        <f>((Y1398*V1398)+H1398+273)/(Y1398*V1398)</f>
        <v>9.4799642587931405</v>
      </c>
      <c r="AB1398">
        <f t="shared" si="112"/>
        <v>1.3640834090556968E-5</v>
      </c>
      <c r="AD1398">
        <f>AA1398*$C$28</f>
        <v>5.3445835162441631</v>
      </c>
      <c r="AF1398">
        <f>(Q1398-X1398)/AD1398+X1398</f>
        <v>2.4195453068620257E-5</v>
      </c>
      <c r="AH1398">
        <f>Q1398/AF1398</f>
        <v>5.3445835162441631</v>
      </c>
      <c r="AL1398" s="2"/>
      <c r="AT1398" s="1"/>
    </row>
    <row r="1399" spans="6:46" x14ac:dyDescent="0.35">
      <c r="F1399" s="4">
        <v>44255.208333333336</v>
      </c>
      <c r="H1399">
        <v>5.5</v>
      </c>
      <c r="I1399">
        <v>7.2625000000000002</v>
      </c>
      <c r="K1399">
        <v>1.7898979088046499E-4</v>
      </c>
      <c r="L1399" s="2">
        <v>9.4147306430955099E-6</v>
      </c>
      <c r="N1399">
        <f t="shared" si="108"/>
        <v>1.2529285361632548E-4</v>
      </c>
      <c r="O1399" s="2">
        <f t="shared" si="109"/>
        <v>2.8244191929286532E-6</v>
      </c>
      <c r="Q1399">
        <f>N1399+O1399</f>
        <v>1.2811727280925413E-4</v>
      </c>
      <c r="S1399">
        <f>IF(H1399&gt;$B$5,$B$5,($B$3 - $B$5)*(($B$5-H1399)/($B$5-$B$6))^(1/$B$2)+$B$5)</f>
        <v>39.333333333333329</v>
      </c>
      <c r="T1399">
        <f>K1399*S1399</f>
        <v>7.0402651079649551E-3</v>
      </c>
      <c r="U1399" s="3">
        <f>S1399*N1399/Q1399+$B$7*O1399/Q1399</f>
        <v>39.678714038466111</v>
      </c>
      <c r="V1399">
        <f>IF(U1399-H1399&lt;=10,10,U1399-H1399)</f>
        <v>34.178714038466111</v>
      </c>
      <c r="X1399">
        <f t="shared" si="110"/>
        <v>0</v>
      </c>
      <c r="Y1399">
        <f t="shared" si="111"/>
        <v>1</v>
      </c>
      <c r="AA1399">
        <f>((Y1399*V1399)+H1399+273)/(Y1399*V1399)</f>
        <v>9.1483463563481298</v>
      </c>
      <c r="AB1399">
        <f t="shared" si="112"/>
        <v>1.4004418702441481E-5</v>
      </c>
      <c r="AD1399">
        <f>AA1399*$C$28</f>
        <v>5.1576250502926575</v>
      </c>
      <c r="AF1399">
        <f>(Q1399-X1399)/AD1399+X1399</f>
        <v>2.4840361903001151E-5</v>
      </c>
      <c r="AH1399">
        <f>Q1399/AF1399</f>
        <v>5.1576250502926575</v>
      </c>
      <c r="AL1399" s="2"/>
      <c r="AT1399" s="1"/>
    </row>
    <row r="1400" spans="6:46" x14ac:dyDescent="0.35">
      <c r="F1400" s="4">
        <v>44255.25</v>
      </c>
      <c r="H1400">
        <v>3.4</v>
      </c>
      <c r="I1400">
        <v>7.2625000000000002</v>
      </c>
      <c r="K1400">
        <v>1.7862425693040201E-4</v>
      </c>
      <c r="L1400" s="2">
        <v>2.8244252593946901E-5</v>
      </c>
      <c r="N1400">
        <f t="shared" si="108"/>
        <v>1.2503697985128138E-4</v>
      </c>
      <c r="O1400" s="2">
        <f t="shared" si="109"/>
        <v>8.473275778184072E-6</v>
      </c>
      <c r="Q1400">
        <f>N1400+O1400</f>
        <v>1.3351025562946545E-4</v>
      </c>
      <c r="S1400">
        <f>IF(H1400&gt;$B$5,$B$5,($B$3 - $B$5)*(($B$5-H1400)/($B$5-$B$6))^(1/$B$2)+$B$5)</f>
        <v>42.133333333333333</v>
      </c>
      <c r="T1400">
        <f>K1400*S1400</f>
        <v>7.5260353586676047E-3</v>
      </c>
      <c r="U1400" s="3">
        <f>S1400*N1400/Q1400+$B$7*O1400/Q1400</f>
        <v>42.949920901821024</v>
      </c>
      <c r="V1400">
        <f>IF(U1400-H1400&lt;=10,10,U1400-H1400)</f>
        <v>39.549920901821025</v>
      </c>
      <c r="X1400">
        <f t="shared" si="110"/>
        <v>0</v>
      </c>
      <c r="Y1400">
        <f t="shared" si="111"/>
        <v>1</v>
      </c>
      <c r="AA1400">
        <f>((Y1400*V1400)+H1400+273)/(Y1400*V1400)</f>
        <v>7.9886359744217215</v>
      </c>
      <c r="AB1400">
        <f t="shared" si="112"/>
        <v>1.6712522144824599E-5</v>
      </c>
      <c r="AD1400">
        <f>AA1400*$C$28</f>
        <v>4.503807290894251</v>
      </c>
      <c r="AF1400">
        <f>(Q1400-X1400)/AD1400+X1400</f>
        <v>2.9643865069314807E-5</v>
      </c>
      <c r="AH1400">
        <f>Q1400/AF1400</f>
        <v>4.503807290894251</v>
      </c>
      <c r="AL1400" s="2"/>
      <c r="AT1400" s="1"/>
    </row>
    <row r="1401" spans="6:46" x14ac:dyDescent="0.35">
      <c r="F1401" s="4">
        <v>44255.291666666664</v>
      </c>
      <c r="H1401">
        <v>1.2</v>
      </c>
      <c r="I1401">
        <v>7.2625000000000002</v>
      </c>
      <c r="K1401">
        <v>1.7362862627955201E-4</v>
      </c>
      <c r="L1401">
        <v>1.00423672197031E-4</v>
      </c>
      <c r="N1401">
        <f t="shared" si="108"/>
        <v>1.215400383956864E-4</v>
      </c>
      <c r="O1401" s="2">
        <f t="shared" si="109"/>
        <v>3.0127101659109304E-5</v>
      </c>
      <c r="Q1401">
        <f>N1401+O1401</f>
        <v>1.5166714005479569E-4</v>
      </c>
      <c r="S1401">
        <f>IF(H1401&gt;$B$5,$B$5,($B$3 - $B$5)*(($B$5-H1401)/($B$5-$B$6))^(1/$B$2)+$B$5)</f>
        <v>45.06666666666667</v>
      </c>
      <c r="T1401">
        <f>K1401*S1401</f>
        <v>7.8248634243318106E-3</v>
      </c>
      <c r="U1401" s="3">
        <f>S1401*N1401/Q1401+$B$7*O1401/Q1401</f>
        <v>47.039820133126398</v>
      </c>
      <c r="V1401">
        <f>IF(U1401-H1401&lt;=10,10,U1401-H1401)</f>
        <v>45.839820133126395</v>
      </c>
      <c r="X1401">
        <f t="shared" si="110"/>
        <v>0</v>
      </c>
      <c r="Y1401">
        <f t="shared" si="111"/>
        <v>1</v>
      </c>
      <c r="AA1401">
        <f>((Y1401*V1401)+H1401+273)/(Y1401*V1401)</f>
        <v>6.9816988636447093</v>
      </c>
      <c r="AB1401">
        <f t="shared" si="112"/>
        <v>2.172352933246103E-5</v>
      </c>
      <c r="AD1401">
        <f>AA1401*$C$28</f>
        <v>3.9361195510210143</v>
      </c>
      <c r="AF1401">
        <f>(Q1401-X1401)/AD1401+X1401</f>
        <v>3.8532147738107653E-5</v>
      </c>
      <c r="AH1401">
        <f>Q1401/AF1401</f>
        <v>3.9361195510210143</v>
      </c>
      <c r="AT1401" s="1"/>
    </row>
    <row r="1402" spans="6:46" x14ac:dyDescent="0.35">
      <c r="F1402" s="4">
        <v>44255.333333333336</v>
      </c>
      <c r="H1402">
        <v>1.6</v>
      </c>
      <c r="I1402">
        <v>7.2625000000000002</v>
      </c>
      <c r="K1402">
        <v>1.6558687937818299E-4</v>
      </c>
      <c r="L1402">
        <v>2.1026249968978099E-4</v>
      </c>
      <c r="N1402">
        <f t="shared" si="108"/>
        <v>1.1591081556472809E-4</v>
      </c>
      <c r="O1402" s="2">
        <f t="shared" si="109"/>
        <v>6.3078749906934301E-5</v>
      </c>
      <c r="Q1402">
        <f>N1402+O1402</f>
        <v>1.7898956547166239E-4</v>
      </c>
      <c r="S1402">
        <f>IF(H1402&gt;$B$5,$B$5,($B$3 - $B$5)*(($B$5-H1402)/($B$5-$B$6))^(1/$B$2)+$B$5)</f>
        <v>44.533333333333331</v>
      </c>
      <c r="T1402">
        <f>K1402*S1402</f>
        <v>7.3741356949750822E-3</v>
      </c>
      <c r="U1402" s="3">
        <f>S1402*N1402/Q1402+$B$7*O1402/Q1402</f>
        <v>48.221951981499387</v>
      </c>
      <c r="V1402">
        <f>IF(U1402-H1402&lt;=10,10,U1402-H1402)</f>
        <v>46.621951981499386</v>
      </c>
      <c r="X1402">
        <f t="shared" si="110"/>
        <v>0</v>
      </c>
      <c r="Y1402">
        <f t="shared" si="111"/>
        <v>1</v>
      </c>
      <c r="AA1402">
        <f>((Y1402*V1402)+H1402+273)/(Y1402*V1402)</f>
        <v>6.8899292785717616</v>
      </c>
      <c r="AB1402">
        <f t="shared" si="112"/>
        <v>2.5978432903271509E-5</v>
      </c>
      <c r="AD1402">
        <f>AA1402*$C$28</f>
        <v>3.8843819918610727</v>
      </c>
      <c r="AF1402">
        <f>(Q1402-X1402)/AD1402+X1402</f>
        <v>4.607929030839356E-5</v>
      </c>
      <c r="AH1402">
        <f>Q1402/AF1402</f>
        <v>3.8843819918610727</v>
      </c>
      <c r="AT1402" s="1"/>
    </row>
    <row r="1403" spans="6:46" x14ac:dyDescent="0.35">
      <c r="F1403" s="4">
        <v>44255.375</v>
      </c>
      <c r="H1403">
        <v>4.7</v>
      </c>
      <c r="I1403">
        <v>7.2625000000000002</v>
      </c>
      <c r="K1403">
        <v>1.5413348227623399E-4</v>
      </c>
      <c r="L1403">
        <v>3.3579224159772101E-4</v>
      </c>
      <c r="N1403">
        <f t="shared" si="108"/>
        <v>1.0789343759336379E-4</v>
      </c>
      <c r="O1403" s="2">
        <f t="shared" si="109"/>
        <v>1.0073767247931631E-4</v>
      </c>
      <c r="Q1403">
        <f>N1403+O1403</f>
        <v>2.0863111007268011E-4</v>
      </c>
      <c r="S1403">
        <f>IF(H1403&gt;$B$5,$B$5,($B$3 - $B$5)*(($B$5-H1403)/($B$5-$B$6))^(1/$B$2)+$B$5)</f>
        <v>40.4</v>
      </c>
      <c r="T1403">
        <f>K1403*S1403</f>
        <v>6.2269926839598529E-3</v>
      </c>
      <c r="U1403" s="3">
        <f>S1403*N1403/Q1403+$B$7*O1403/Q1403</f>
        <v>47.449619865827543</v>
      </c>
      <c r="V1403">
        <f>IF(U1403-H1403&lt;=10,10,U1403-H1403)</f>
        <v>42.74961986582754</v>
      </c>
      <c r="X1403">
        <f t="shared" si="110"/>
        <v>0</v>
      </c>
      <c r="Y1403">
        <f t="shared" si="111"/>
        <v>1</v>
      </c>
      <c r="AA1403">
        <f>((Y1403*V1403)+H1403+273)/(Y1403*V1403)</f>
        <v>7.4959641950403189</v>
      </c>
      <c r="AB1403">
        <f t="shared" si="112"/>
        <v>2.7832458192732596E-5</v>
      </c>
      <c r="AD1403">
        <f>AA1403*$C$28</f>
        <v>4.2260503923323007</v>
      </c>
      <c r="AF1403">
        <f>(Q1403-X1403)/AD1403+X1403</f>
        <v>4.9367870873290599E-5</v>
      </c>
      <c r="AH1403">
        <f>Q1403/AF1403</f>
        <v>4.2260503923323007</v>
      </c>
      <c r="AT1403" s="1"/>
    </row>
    <row r="1404" spans="6:46" x14ac:dyDescent="0.35">
      <c r="F1404" s="4">
        <v>44255.416666666664</v>
      </c>
      <c r="H1404">
        <v>6.7</v>
      </c>
      <c r="I1404">
        <v>7.2625000000000002</v>
      </c>
      <c r="K1404">
        <v>1.42192706574202E-4</v>
      </c>
      <c r="L1404">
        <v>3.6403649419166798E-4</v>
      </c>
      <c r="N1404">
        <f t="shared" si="108"/>
        <v>9.9534894601941394E-5</v>
      </c>
      <c r="O1404" s="2">
        <f t="shared" si="109"/>
        <v>1.0921094825750041E-4</v>
      </c>
      <c r="Q1404">
        <f>N1404+O1404</f>
        <v>2.0874584285944181E-4</v>
      </c>
      <c r="S1404">
        <f>IF(H1404&gt;$B$5,$B$5,($B$3 - $B$5)*(($B$5-H1404)/($B$5-$B$6))^(1/$B$2)+$B$5)</f>
        <v>37.733333333333334</v>
      </c>
      <c r="T1404">
        <f>K1404*S1404</f>
        <v>5.3654047947332226E-3</v>
      </c>
      <c r="U1404" s="3">
        <f>S1404*N1404/Q1404+$B$7*O1404/Q1404</f>
        <v>46.766849948955596</v>
      </c>
      <c r="V1404">
        <f>IF(U1404-H1404&lt;=10,10,U1404-H1404)</f>
        <v>40.066849948955593</v>
      </c>
      <c r="X1404">
        <f t="shared" si="110"/>
        <v>0</v>
      </c>
      <c r="Y1404">
        <f t="shared" si="111"/>
        <v>1</v>
      </c>
      <c r="AA1404">
        <f>((Y1404*V1404)+H1404+273)/(Y1404*V1404)</f>
        <v>7.9808332912702777</v>
      </c>
      <c r="AB1404">
        <f t="shared" si="112"/>
        <v>2.6155895661644192E-5</v>
      </c>
      <c r="AD1404">
        <f>AA1404*$C$28</f>
        <v>4.4994083194830452</v>
      </c>
      <c r="AF1404">
        <f>(Q1404-X1404)/AD1404+X1404</f>
        <v>4.639406518309177E-5</v>
      </c>
      <c r="AH1404">
        <f>Q1404/AF1404</f>
        <v>4.4994083194830452</v>
      </c>
      <c r="AT1404" s="1"/>
    </row>
    <row r="1405" spans="6:46" x14ac:dyDescent="0.35">
      <c r="F1405" s="4">
        <v>44255.458333333336</v>
      </c>
      <c r="H1405">
        <v>7.9</v>
      </c>
      <c r="I1405">
        <v>7.2625000000000002</v>
      </c>
      <c r="K1405">
        <v>1.33419891772709E-4</v>
      </c>
      <c r="L1405">
        <v>3.5462133889594901E-4</v>
      </c>
      <c r="N1405">
        <f t="shared" si="108"/>
        <v>9.3393924240896292E-5</v>
      </c>
      <c r="O1405" s="2">
        <f t="shared" si="109"/>
        <v>1.0638640166878472E-4</v>
      </c>
      <c r="Q1405">
        <f>N1405+O1405</f>
        <v>1.9978032590968101E-4</v>
      </c>
      <c r="S1405">
        <f>IF(H1405&gt;$B$5,$B$5,($B$3 - $B$5)*(($B$5-H1405)/($B$5-$B$6))^(1/$B$2)+$B$5)</f>
        <v>36.133333333333333</v>
      </c>
      <c r="T1405">
        <f>K1405*S1405</f>
        <v>4.8209054227205516E-3</v>
      </c>
      <c r="U1405" s="3">
        <f>S1405*N1405/Q1405+$B$7*O1405/Q1405</f>
        <v>46.180152353232671</v>
      </c>
      <c r="V1405">
        <f>IF(U1405-H1405&lt;=10,10,U1405-H1405)</f>
        <v>38.280152353232673</v>
      </c>
      <c r="X1405">
        <f t="shared" si="110"/>
        <v>0</v>
      </c>
      <c r="Y1405">
        <f t="shared" si="111"/>
        <v>1</v>
      </c>
      <c r="AA1405">
        <f>((Y1405*V1405)+H1405+273)/(Y1405*V1405)</f>
        <v>8.3380063226493029</v>
      </c>
      <c r="AB1405">
        <f t="shared" si="112"/>
        <v>2.396020321632512E-5</v>
      </c>
      <c r="AD1405">
        <f>AA1405*$C$28</f>
        <v>4.700774173176498</v>
      </c>
      <c r="AF1405">
        <f>(Q1405-X1405)/AD1405+X1405</f>
        <v>4.2499451909361048E-5</v>
      </c>
      <c r="AH1405">
        <f>Q1405/AF1405</f>
        <v>4.700774173176498</v>
      </c>
      <c r="AT1405" s="1"/>
    </row>
    <row r="1406" spans="6:46" x14ac:dyDescent="0.35">
      <c r="F1406" s="4">
        <v>44255.5</v>
      </c>
      <c r="H1406">
        <v>9.4</v>
      </c>
      <c r="I1406">
        <v>7.2625000000000002</v>
      </c>
      <c r="K1406">
        <v>1.2586552347142299E-4</v>
      </c>
      <c r="L1406">
        <v>3.0127162323769798E-4</v>
      </c>
      <c r="N1406">
        <f t="shared" si="108"/>
        <v>8.8105866429996093E-5</v>
      </c>
      <c r="O1406" s="2">
        <f t="shared" si="109"/>
        <v>9.0381486971309401E-5</v>
      </c>
      <c r="Q1406">
        <f>N1406+O1406</f>
        <v>1.7848735340130549E-4</v>
      </c>
      <c r="S1406">
        <f>IF(H1406&gt;$B$5,$B$5,($B$3 - $B$5)*(($B$5-H1406)/($B$5-$B$6))^(1/$B$2)+$B$5)</f>
        <v>34.133333333333333</v>
      </c>
      <c r="T1406">
        <f>K1406*S1406</f>
        <v>4.2962098678245714E-3</v>
      </c>
      <c r="U1406" s="3">
        <f>S1406*N1406/Q1406+$B$7*O1406/Q1406</f>
        <v>44.699686217885628</v>
      </c>
      <c r="V1406">
        <f>IF(U1406-H1406&lt;=10,10,U1406-H1406)</f>
        <v>35.299686217885629</v>
      </c>
      <c r="X1406">
        <f t="shared" si="110"/>
        <v>0</v>
      </c>
      <c r="Y1406">
        <f t="shared" si="111"/>
        <v>1</v>
      </c>
      <c r="AA1406">
        <f>((Y1406*V1406)+H1406+273)/(Y1406*V1406)</f>
        <v>9.0000711127260313</v>
      </c>
      <c r="AB1406">
        <f t="shared" si="112"/>
        <v>1.9831771456663908E-5</v>
      </c>
      <c r="AD1406">
        <f>AA1406*$C$28</f>
        <v>5.0740309141444433</v>
      </c>
      <c r="AF1406">
        <f>(Q1406-X1406)/AD1406+X1406</f>
        <v>3.5176638932914562E-5</v>
      </c>
      <c r="AH1406">
        <f>Q1406/AF1406</f>
        <v>5.0740309141444433</v>
      </c>
      <c r="AT1406" s="1"/>
    </row>
    <row r="1407" spans="6:46" x14ac:dyDescent="0.35">
      <c r="F1407" s="4">
        <v>44255.541666666664</v>
      </c>
      <c r="H1407">
        <v>10.5</v>
      </c>
      <c r="I1407">
        <v>7.2625000000000002</v>
      </c>
      <c r="K1407">
        <v>1.2428154302115301E-4</v>
      </c>
      <c r="L1407">
        <v>2.60474639111599E-4</v>
      </c>
      <c r="N1407">
        <f t="shared" si="108"/>
        <v>8.6997080114807103E-5</v>
      </c>
      <c r="O1407" s="2">
        <f t="shared" si="109"/>
        <v>7.8142391733479705E-5</v>
      </c>
      <c r="Q1407">
        <f>N1407+O1407</f>
        <v>1.6513947184828681E-4</v>
      </c>
      <c r="S1407">
        <f>IF(H1407&gt;$B$5,$B$5,($B$3 - $B$5)*(($B$5-H1407)/($B$5-$B$6))^(1/$B$2)+$B$5)</f>
        <v>32.666666666666664</v>
      </c>
      <c r="T1407">
        <f>K1407*S1407</f>
        <v>4.0598637386909985E-3</v>
      </c>
      <c r="U1407" s="3">
        <f>S1407*N1407/Q1407+$B$7*O1407/Q1407</f>
        <v>43.234582759137915</v>
      </c>
      <c r="V1407">
        <f>IF(U1407-H1407&lt;=10,10,U1407-H1407)</f>
        <v>32.734582759137915</v>
      </c>
      <c r="X1407">
        <f t="shared" si="110"/>
        <v>0</v>
      </c>
      <c r="Y1407">
        <f t="shared" si="111"/>
        <v>1</v>
      </c>
      <c r="AA1407">
        <f>((Y1407*V1407)+H1407+273)/(Y1407*V1407)</f>
        <v>9.6605655580216769</v>
      </c>
      <c r="AB1407">
        <f t="shared" si="112"/>
        <v>1.7094182618652465E-5</v>
      </c>
      <c r="AD1407">
        <f>AA1407*$C$28</f>
        <v>5.446402331222691</v>
      </c>
      <c r="AF1407">
        <f>(Q1407-X1407)/AD1407+X1407</f>
        <v>3.0320835995091422E-5</v>
      </c>
      <c r="AH1407">
        <f>Q1407/AF1407</f>
        <v>5.446402331222691</v>
      </c>
      <c r="AT1407" s="1"/>
    </row>
    <row r="1408" spans="6:46" x14ac:dyDescent="0.35">
      <c r="F1408" s="4">
        <v>44255.583333333336</v>
      </c>
      <c r="H1408">
        <v>11.6</v>
      </c>
      <c r="I1408">
        <v>7.2625000000000002</v>
      </c>
      <c r="K1408">
        <v>1.2696212532160899E-4</v>
      </c>
      <c r="L1408">
        <v>1.8829461286190999E-4</v>
      </c>
      <c r="N1408">
        <f t="shared" si="108"/>
        <v>8.8873487725126292E-5</v>
      </c>
      <c r="O1408" s="2">
        <f t="shared" si="109"/>
        <v>5.6488383858573005E-5</v>
      </c>
      <c r="Q1408">
        <f>N1408+O1408</f>
        <v>1.453618715836993E-4</v>
      </c>
      <c r="S1408">
        <f>IF(H1408&gt;$B$5,$B$5,($B$3 - $B$5)*(($B$5-H1408)/($B$5-$B$6))^(1/$B$2)+$B$5)</f>
        <v>31.200000000000003</v>
      </c>
      <c r="T1408">
        <f>K1408*S1408</f>
        <v>3.9612183100342004E-3</v>
      </c>
      <c r="U1408" s="3">
        <f>S1408*N1408/Q1408+$B$7*O1408/Q1408</f>
        <v>40.44880452615746</v>
      </c>
      <c r="V1408">
        <f>IF(U1408-H1408&lt;=10,10,U1408-H1408)</f>
        <v>28.848804526157458</v>
      </c>
      <c r="X1408">
        <f t="shared" si="110"/>
        <v>0</v>
      </c>
      <c r="Y1408">
        <f t="shared" si="111"/>
        <v>1</v>
      </c>
      <c r="AA1408">
        <f>((Y1408*V1408)+H1408+273)/(Y1408*V1408)</f>
        <v>10.865226815272388</v>
      </c>
      <c r="AB1408">
        <f t="shared" si="112"/>
        <v>1.3378632039174335E-5</v>
      </c>
      <c r="AD1408">
        <f>AA1408*$C$28</f>
        <v>6.1255623493829043</v>
      </c>
      <c r="AF1408">
        <f>(Q1408-X1408)/AD1408+X1408</f>
        <v>2.373037172633517E-5</v>
      </c>
      <c r="AH1408">
        <f>Q1408/AF1408</f>
        <v>6.1255623493829043</v>
      </c>
      <c r="AT1408" s="1"/>
    </row>
    <row r="1409" spans="6:46" x14ac:dyDescent="0.35">
      <c r="F1409" s="4">
        <v>44255.625</v>
      </c>
      <c r="H1409">
        <v>12.1</v>
      </c>
      <c r="I1409">
        <v>7.2625000000000002</v>
      </c>
      <c r="K1409">
        <v>1.32323289922522E-4</v>
      </c>
      <c r="L1409">
        <v>1.2552974190793999E-4</v>
      </c>
      <c r="N1409">
        <f t="shared" si="108"/>
        <v>9.2626302945765388E-5</v>
      </c>
      <c r="O1409" s="2">
        <f t="shared" si="109"/>
        <v>3.7658922572381999E-5</v>
      </c>
      <c r="Q1409">
        <f>N1409+O1409</f>
        <v>1.302852255181474E-4</v>
      </c>
      <c r="S1409">
        <f>IF(H1409&gt;$B$5,$B$5,($B$3 - $B$5)*(($B$5-H1409)/($B$5-$B$6))^(1/$B$2)+$B$5)</f>
        <v>30.533333333333335</v>
      </c>
      <c r="T1409">
        <f>K1409*S1409</f>
        <v>4.0402711189676723E-3</v>
      </c>
      <c r="U1409" s="3">
        <f>S1409*N1409/Q1409+$B$7*O1409/Q1409</f>
        <v>37.605419227492831</v>
      </c>
      <c r="V1409">
        <f>IF(U1409-H1409&lt;=10,10,U1409-H1409)</f>
        <v>25.50541922749283</v>
      </c>
      <c r="X1409">
        <f t="shared" si="110"/>
        <v>0</v>
      </c>
      <c r="Y1409">
        <f t="shared" si="111"/>
        <v>1</v>
      </c>
      <c r="AA1409">
        <f>((Y1409*V1409)+H1409+273)/(Y1409*V1409)</f>
        <v>12.178016619020505</v>
      </c>
      <c r="AB1409">
        <f t="shared" si="112"/>
        <v>1.0698394458967853E-5</v>
      </c>
      <c r="AD1409">
        <f>AA1409*$C$28</f>
        <v>6.8656827289399915</v>
      </c>
      <c r="AF1409">
        <f>(Q1409-X1409)/AD1409+X1409</f>
        <v>1.8976295681269039E-5</v>
      </c>
      <c r="AH1409">
        <f>Q1409/AF1409</f>
        <v>6.8656827289399915</v>
      </c>
      <c r="AT1409" s="1"/>
    </row>
    <row r="1410" spans="6:46" x14ac:dyDescent="0.35">
      <c r="F1410" s="4">
        <v>44255.666666666664</v>
      </c>
      <c r="H1410">
        <v>11.8</v>
      </c>
      <c r="I1410">
        <v>7.2625000000000002</v>
      </c>
      <c r="K1410">
        <v>1.39512124273745E-4</v>
      </c>
      <c r="L1410">
        <v>1.00423672197031E-4</v>
      </c>
      <c r="N1410">
        <f t="shared" ref="N1410:N1473" si="113">$C$13*K1410</f>
        <v>9.7658486991621487E-5</v>
      </c>
      <c r="O1410" s="2">
        <f t="shared" ref="O1410:O1473" si="114">$C$14*L1410</f>
        <v>3.0127101659109304E-5</v>
      </c>
      <c r="Q1410">
        <f>N1410+O1410</f>
        <v>1.277855886507308E-4</v>
      </c>
      <c r="S1410">
        <f>IF(H1410&gt;$B$5,$B$5,($B$3 - $B$5)*(($B$5-H1410)/($B$5-$B$6))^(1/$B$2)+$B$5)</f>
        <v>30.933333333333334</v>
      </c>
      <c r="T1410">
        <f>K1410*S1410</f>
        <v>4.3155750442011786E-3</v>
      </c>
      <c r="U1410" s="3">
        <f>S1410*N1410/Q1410+$B$7*O1410/Q1410</f>
        <v>36.607360591949529</v>
      </c>
      <c r="V1410">
        <f>IF(U1410-H1410&lt;=10,10,U1410-H1410)</f>
        <v>24.807360591949529</v>
      </c>
      <c r="X1410">
        <f t="shared" ref="X1410:X1473" si="115">IF(Q1410-$C$20&lt;=0,0,Q1410-$C$20)</f>
        <v>0</v>
      </c>
      <c r="Y1410">
        <f t="shared" ref="Y1410:Y1473" si="116">1-(X1410/Q1410)</f>
        <v>1</v>
      </c>
      <c r="AA1410">
        <f>((Y1410*V1410)+H1410+273)/(Y1410*V1410)</f>
        <v>12.480463588392517</v>
      </c>
      <c r="AB1410">
        <f t="shared" ref="AB1410:AB1473" si="117">(Q1410-X1410)/AA1410</f>
        <v>1.0238849522350922E-5</v>
      </c>
      <c r="AD1410">
        <f>AA1410*$C$28</f>
        <v>7.0361953008143328</v>
      </c>
      <c r="AF1410">
        <f>(Q1410-X1410)/AD1410+X1410</f>
        <v>1.8161177054869634E-5</v>
      </c>
      <c r="AH1410">
        <f>Q1410/AF1410</f>
        <v>7.0361953008143328</v>
      </c>
      <c r="AT1410" s="1"/>
    </row>
    <row r="1411" spans="6:46" x14ac:dyDescent="0.35">
      <c r="F1411" s="4">
        <v>44255.708333333336</v>
      </c>
      <c r="H1411">
        <v>11.4</v>
      </c>
      <c r="I1411">
        <v>7.2625000000000002</v>
      </c>
      <c r="K1411">
        <v>1.4986891952550801E-4</v>
      </c>
      <c r="L1411">
        <v>1.2552974190793999E-4</v>
      </c>
      <c r="N1411">
        <f t="shared" si="113"/>
        <v>1.0490824366785559E-4</v>
      </c>
      <c r="O1411" s="2">
        <f t="shared" si="114"/>
        <v>3.7658922572381999E-5</v>
      </c>
      <c r="Q1411">
        <f>N1411+O1411</f>
        <v>1.4256716624023758E-4</v>
      </c>
      <c r="S1411">
        <f>IF(H1411&gt;$B$5,$B$5,($B$3 - $B$5)*(($B$5-H1411)/($B$5-$B$6))^(1/$B$2)+$B$5)</f>
        <v>31.466666666666669</v>
      </c>
      <c r="T1411">
        <f>K1411*S1411</f>
        <v>4.7158753344026519E-3</v>
      </c>
      <c r="U1411" s="3">
        <f>S1411*N1411/Q1411+$B$7*O1411/Q1411</f>
        <v>37.682964579025175</v>
      </c>
      <c r="V1411">
        <f>IF(U1411-H1411&lt;=10,10,U1411-H1411)</f>
        <v>26.282964579025176</v>
      </c>
      <c r="X1411">
        <f t="shared" si="115"/>
        <v>0</v>
      </c>
      <c r="Y1411">
        <f t="shared" si="116"/>
        <v>1</v>
      </c>
      <c r="AA1411">
        <f>((Y1411*V1411)+H1411+273)/(Y1411*V1411)</f>
        <v>11.82069715327936</v>
      </c>
      <c r="AB1411">
        <f t="shared" si="117"/>
        <v>1.2060808630114159E-5</v>
      </c>
      <c r="AD1411">
        <f>AA1411*$C$28</f>
        <v>6.6642343189565958</v>
      </c>
      <c r="AF1411">
        <f>(Q1411-X1411)/AD1411+X1411</f>
        <v>2.1392880174501278E-5</v>
      </c>
      <c r="AH1411">
        <f>Q1411/AF1411</f>
        <v>6.6642343189565958</v>
      </c>
      <c r="AT1411" s="1"/>
    </row>
    <row r="1412" spans="6:46" x14ac:dyDescent="0.35">
      <c r="F1412" s="4">
        <v>44255.75</v>
      </c>
      <c r="H1412">
        <v>10</v>
      </c>
      <c r="I1412">
        <v>7.2625000000000002</v>
      </c>
      <c r="K1412">
        <v>1.5864173432700101E-4</v>
      </c>
      <c r="L1412">
        <v>1.6946551556368199E-4</v>
      </c>
      <c r="N1412">
        <f t="shared" si="113"/>
        <v>1.110492140289007E-4</v>
      </c>
      <c r="O1412" s="2">
        <f t="shared" si="114"/>
        <v>5.0839654669104605E-5</v>
      </c>
      <c r="Q1412">
        <f>N1412+O1412</f>
        <v>1.618888686980053E-4</v>
      </c>
      <c r="S1412">
        <f>IF(H1412&gt;$B$5,$B$5,($B$3 - $B$5)*(($B$5-H1412)/($B$5-$B$6))^(1/$B$2)+$B$5)</f>
        <v>33.333333333333329</v>
      </c>
      <c r="T1412">
        <f>K1412*S1412</f>
        <v>5.2880578109000325E-3</v>
      </c>
      <c r="U1412" s="3">
        <f>S1412*N1412/Q1412+$B$7*O1412/Q1412</f>
        <v>40.137543283177187</v>
      </c>
      <c r="V1412">
        <f>IF(U1412-H1412&lt;=10,10,U1412-H1412)</f>
        <v>30.137543283177187</v>
      </c>
      <c r="X1412">
        <f t="shared" si="115"/>
        <v>0</v>
      </c>
      <c r="Y1412">
        <f t="shared" si="116"/>
        <v>1</v>
      </c>
      <c r="AA1412">
        <f>((Y1412*V1412)+H1412+273)/(Y1412*V1412)</f>
        <v>10.390280997388761</v>
      </c>
      <c r="AB1412">
        <f t="shared" si="117"/>
        <v>1.558079793402031E-5</v>
      </c>
      <c r="AD1412">
        <f>AA1412*$C$28</f>
        <v>5.8577989359274731</v>
      </c>
      <c r="AF1412">
        <f>(Q1412-X1412)/AD1412+X1412</f>
        <v>2.7636467292364178E-5</v>
      </c>
      <c r="AH1412">
        <f>Q1412/AF1412</f>
        <v>5.8577989359274731</v>
      </c>
      <c r="AT1412" s="1"/>
    </row>
    <row r="1413" spans="6:46" x14ac:dyDescent="0.35">
      <c r="F1413" s="4">
        <v>44255.791666666664</v>
      </c>
      <c r="H1413">
        <v>8.6999999999999993</v>
      </c>
      <c r="I1413">
        <v>7.2625000000000002</v>
      </c>
      <c r="K1413">
        <v>1.67049015178432E-4</v>
      </c>
      <c r="L1413">
        <v>1.7574188132975799E-4</v>
      </c>
      <c r="N1413">
        <f t="shared" si="113"/>
        <v>1.1693431062490239E-4</v>
      </c>
      <c r="O1413" s="2">
        <f t="shared" si="114"/>
        <v>5.2722564398927402E-5</v>
      </c>
      <c r="Q1413">
        <f>N1413+O1413</f>
        <v>1.6965687502382978E-4</v>
      </c>
      <c r="S1413">
        <f>IF(H1413&gt;$B$5,$B$5,($B$3 - $B$5)*(($B$5-H1413)/($B$5-$B$6))^(1/$B$2)+$B$5)</f>
        <v>35.06666666666667</v>
      </c>
      <c r="T1413">
        <f>K1413*S1413</f>
        <v>5.8578521322570163E-3</v>
      </c>
      <c r="U1413" s="3">
        <f>S1413*N1413/Q1413+$B$7*O1413/Q1413</f>
        <v>41.261148618573074</v>
      </c>
      <c r="V1413">
        <f>IF(U1413-H1413&lt;=10,10,U1413-H1413)</f>
        <v>32.561148618573071</v>
      </c>
      <c r="X1413">
        <f t="shared" si="115"/>
        <v>0</v>
      </c>
      <c r="Y1413">
        <f t="shared" si="116"/>
        <v>1</v>
      </c>
      <c r="AA1413">
        <f>((Y1413*V1413)+H1413+273)/(Y1413*V1413)</f>
        <v>9.6514147059086444</v>
      </c>
      <c r="AB1413">
        <f t="shared" si="117"/>
        <v>1.757844628932637E-5</v>
      </c>
      <c r="AD1413">
        <f>AA1413*$C$28</f>
        <v>5.4412432934850186</v>
      </c>
      <c r="AF1413">
        <f>(Q1413-X1413)/AD1413+X1413</f>
        <v>3.1179799518791153E-5</v>
      </c>
      <c r="AH1413">
        <f>Q1413/AF1413</f>
        <v>5.4412432934850186</v>
      </c>
      <c r="AT1413" s="1"/>
    </row>
    <row r="1414" spans="6:46" x14ac:dyDescent="0.35">
      <c r="F1414" s="4">
        <v>44255.833333333336</v>
      </c>
      <c r="H1414">
        <v>7.8</v>
      </c>
      <c r="I1414">
        <v>7.2625000000000002</v>
      </c>
      <c r="K1414">
        <v>1.7204464582928301E-4</v>
      </c>
      <c r="L1414">
        <v>1.6632672603403899E-4</v>
      </c>
      <c r="N1414">
        <f t="shared" si="113"/>
        <v>1.2043125208049809E-4</v>
      </c>
      <c r="O1414" s="2">
        <f t="shared" si="114"/>
        <v>4.9898017810211702E-5</v>
      </c>
      <c r="Q1414">
        <f>N1414+O1414</f>
        <v>1.7032926989070979E-4</v>
      </c>
      <c r="S1414">
        <f>IF(H1414&gt;$B$5,$B$5,($B$3 - $B$5)*(($B$5-H1414)/($B$5-$B$6))^(1/$B$2)+$B$5)</f>
        <v>36.266666666666666</v>
      </c>
      <c r="T1414">
        <f>K1414*S1414</f>
        <v>6.23948582207533E-3</v>
      </c>
      <c r="U1414" s="3">
        <f>S1414*N1414/Q1414+$B$7*O1414/Q1414</f>
        <v>41.75460306721061</v>
      </c>
      <c r="V1414">
        <f>IF(U1414-H1414&lt;=10,10,U1414-H1414)</f>
        <v>33.954603067210613</v>
      </c>
      <c r="X1414">
        <f t="shared" si="115"/>
        <v>0</v>
      </c>
      <c r="Y1414">
        <f t="shared" si="116"/>
        <v>1</v>
      </c>
      <c r="AA1414">
        <f>((Y1414*V1414)+H1414+273)/(Y1414*V1414)</f>
        <v>9.2698654861073546</v>
      </c>
      <c r="AB1414">
        <f t="shared" si="117"/>
        <v>1.8374513648119315E-5</v>
      </c>
      <c r="AD1414">
        <f>AA1414*$C$28</f>
        <v>5.2261347113092667</v>
      </c>
      <c r="AF1414">
        <f>(Q1414-X1414)/AD1414+X1414</f>
        <v>3.2591825373754742E-5</v>
      </c>
      <c r="AH1414">
        <f>Q1414/AF1414</f>
        <v>5.2261347113092675</v>
      </c>
      <c r="AT1414" s="1"/>
    </row>
    <row r="1415" spans="6:46" x14ac:dyDescent="0.35">
      <c r="F1415" s="4">
        <v>44255.875</v>
      </c>
      <c r="H1415">
        <v>7.3</v>
      </c>
      <c r="I1415">
        <v>7.2625000000000002</v>
      </c>
      <c r="K1415">
        <v>1.74359694179677E-4</v>
      </c>
      <c r="L1415">
        <v>1.6005036026796299E-4</v>
      </c>
      <c r="N1415">
        <f t="shared" si="113"/>
        <v>1.220517859257739E-4</v>
      </c>
      <c r="O1415" s="2">
        <f t="shared" si="114"/>
        <v>4.8015108080388904E-5</v>
      </c>
      <c r="Q1415">
        <f>N1415+O1415</f>
        <v>1.7006689400616279E-4</v>
      </c>
      <c r="S1415">
        <f>IF(H1415&gt;$B$5,$B$5,($B$3 - $B$5)*(($B$5-H1415)/($B$5-$B$6))^(1/$B$2)+$B$5)</f>
        <v>36.93333333333333</v>
      </c>
      <c r="T1415">
        <f>K1415*S1415</f>
        <v>6.4396847050360697E-3</v>
      </c>
      <c r="U1415" s="3">
        <f>S1415*N1415/Q1415+$B$7*O1415/Q1415</f>
        <v>42.034108282636076</v>
      </c>
      <c r="V1415">
        <f>IF(U1415-H1415&lt;=10,10,U1415-H1415)</f>
        <v>34.734108282636079</v>
      </c>
      <c r="X1415">
        <f t="shared" si="115"/>
        <v>0</v>
      </c>
      <c r="Y1415">
        <f t="shared" si="116"/>
        <v>1</v>
      </c>
      <c r="AA1415">
        <f>((Y1415*V1415)+H1415+273)/(Y1415*V1415)</f>
        <v>9.0698775313061564</v>
      </c>
      <c r="AB1415">
        <f t="shared" si="117"/>
        <v>1.8750737638865494E-5</v>
      </c>
      <c r="AD1415">
        <f>AA1415*$C$28</f>
        <v>5.113386150502568</v>
      </c>
      <c r="AF1415">
        <f>(Q1415-X1415)/AD1415+X1415</f>
        <v>3.3259153328259358E-5</v>
      </c>
      <c r="AH1415">
        <f>Q1415/AF1415</f>
        <v>5.113386150502568</v>
      </c>
      <c r="AT1415" s="1"/>
    </row>
    <row r="1416" spans="6:46" x14ac:dyDescent="0.35">
      <c r="F1416" s="4">
        <v>44255.916666666664</v>
      </c>
      <c r="H1416">
        <v>6.1</v>
      </c>
      <c r="I1416">
        <v>7.2625000000000002</v>
      </c>
      <c r="K1416">
        <v>1.7399416022961399E-4</v>
      </c>
      <c r="L1416">
        <v>1.3180610767401599E-4</v>
      </c>
      <c r="N1416">
        <f t="shared" si="113"/>
        <v>1.2179591216072978E-4</v>
      </c>
      <c r="O1416" s="2">
        <f t="shared" si="114"/>
        <v>3.9541832302204804E-5</v>
      </c>
      <c r="Q1416">
        <f>N1416+O1416</f>
        <v>1.6133774446293458E-4</v>
      </c>
      <c r="S1416">
        <f>IF(H1416&gt;$B$5,$B$5,($B$3 - $B$5)*(($B$5-H1416)/($B$5-$B$6))^(1/$B$2)+$B$5)</f>
        <v>38.533333333333331</v>
      </c>
      <c r="T1416">
        <f>K1416*S1416</f>
        <v>6.7045749741811251E-3</v>
      </c>
      <c r="U1416" s="3">
        <f>S1416*N1416/Q1416+$B$7*O1416/Q1416</f>
        <v>42.569104219291305</v>
      </c>
      <c r="V1416">
        <f>IF(U1416-H1416&lt;=10,10,U1416-H1416)</f>
        <v>36.469104219291303</v>
      </c>
      <c r="X1416">
        <f t="shared" si="115"/>
        <v>0</v>
      </c>
      <c r="Y1416">
        <f t="shared" si="116"/>
        <v>1</v>
      </c>
      <c r="AA1416">
        <f>((Y1416*V1416)+H1416+273)/(Y1416*V1416)</f>
        <v>8.6530533440512265</v>
      </c>
      <c r="AB1416">
        <f t="shared" si="117"/>
        <v>1.8645180845192701E-5</v>
      </c>
      <c r="AD1416">
        <f>AA1416*$C$28</f>
        <v>4.878390361535514</v>
      </c>
      <c r="AF1416">
        <f>(Q1416-X1416)/AD1416+X1416</f>
        <v>3.3071921782854658E-5</v>
      </c>
      <c r="AH1416">
        <f>Q1416/AF1416</f>
        <v>4.878390361535514</v>
      </c>
      <c r="AT1416" s="1"/>
    </row>
    <row r="1417" spans="6:46" x14ac:dyDescent="0.35">
      <c r="F1417" s="4">
        <v>44255.958333333336</v>
      </c>
      <c r="H1417">
        <v>5.3</v>
      </c>
      <c r="I1417">
        <v>7.2625000000000002</v>
      </c>
      <c r="K1417">
        <v>1.7204464582928301E-4</v>
      </c>
      <c r="L1417" s="2">
        <v>9.7242902722384896E-5</v>
      </c>
      <c r="N1417">
        <f t="shared" si="113"/>
        <v>1.2043125208049809E-4</v>
      </c>
      <c r="O1417" s="2">
        <f t="shared" si="114"/>
        <v>2.9172870816715474E-5</v>
      </c>
      <c r="Q1417">
        <f>N1417+O1417</f>
        <v>1.4960412289721358E-4</v>
      </c>
      <c r="S1417">
        <f>IF(H1417&gt;$B$5,$B$5,($B$3 - $B$5)*(($B$5-H1417)/($B$5-$B$6))^(1/$B$2)+$B$5)</f>
        <v>39.6</v>
      </c>
      <c r="T1417">
        <f>K1417*S1417</f>
        <v>6.8129679748396071E-3</v>
      </c>
      <c r="U1417" s="3">
        <f>S1417*N1417/Q1417+$B$7*O1417/Q1417</f>
        <v>42.603006881609048</v>
      </c>
      <c r="V1417">
        <f>IF(U1417-H1417&lt;=10,10,U1417-H1417)</f>
        <v>37.303006881609051</v>
      </c>
      <c r="X1417">
        <f t="shared" si="115"/>
        <v>0</v>
      </c>
      <c r="Y1417">
        <f t="shared" si="116"/>
        <v>1</v>
      </c>
      <c r="AA1417">
        <f>((Y1417*V1417)+H1417+273)/(Y1417*V1417)</f>
        <v>8.4605245867513741</v>
      </c>
      <c r="AB1417">
        <f t="shared" si="117"/>
        <v>1.7682606009027361E-5</v>
      </c>
      <c r="AD1417">
        <f>AA1417*$C$28</f>
        <v>4.7698471229137729</v>
      </c>
      <c r="AF1417">
        <f>(Q1417-X1417)/AD1417+X1417</f>
        <v>3.1364553001821242E-5</v>
      </c>
      <c r="AH1417">
        <f>Q1417/AF1417</f>
        <v>4.7698471229137729</v>
      </c>
      <c r="AL1417" s="2"/>
      <c r="AT1417" s="1"/>
    </row>
    <row r="1418" spans="6:46" x14ac:dyDescent="0.35">
      <c r="F1418" s="4">
        <v>44256</v>
      </c>
      <c r="H1418">
        <v>4.4000000000000004</v>
      </c>
      <c r="I1418">
        <v>5.1624999999999996</v>
      </c>
      <c r="K1418">
        <v>2.0786697293538001E-4</v>
      </c>
      <c r="L1418" s="2">
        <v>3.7530556150953302E-5</v>
      </c>
      <c r="N1418">
        <f t="shared" si="113"/>
        <v>1.4550688105476601E-4</v>
      </c>
      <c r="O1418" s="2">
        <f t="shared" si="114"/>
        <v>1.1259166845285992E-5</v>
      </c>
      <c r="Q1418">
        <f>N1418+O1418</f>
        <v>1.56766047900052E-4</v>
      </c>
      <c r="S1418">
        <f>IF(H1418&gt;$B$5,$B$5,($B$3 - $B$5)*(($B$5-H1418)/($B$5-$B$6))^(1/$B$2)+$B$5)</f>
        <v>40.799999999999997</v>
      </c>
      <c r="T1418">
        <f>K1418*S1418</f>
        <v>8.4809724957635047E-3</v>
      </c>
      <c r="U1418" s="3">
        <f>S1418*N1418/Q1418+$B$7*O1418/Q1418</f>
        <v>41.819864768836901</v>
      </c>
      <c r="V1418">
        <f>IF(U1418-H1418&lt;=10,10,U1418-H1418)</f>
        <v>37.419864768836902</v>
      </c>
      <c r="X1418">
        <f t="shared" si="115"/>
        <v>0</v>
      </c>
      <c r="Y1418">
        <f t="shared" si="116"/>
        <v>1</v>
      </c>
      <c r="AA1418">
        <f>((Y1418*V1418)+H1418+273)/(Y1418*V1418)</f>
        <v>8.4131748394509831</v>
      </c>
      <c r="AB1418">
        <f t="shared" si="117"/>
        <v>1.8633399506325017E-5</v>
      </c>
      <c r="AD1418">
        <f>AA1418*$C$28</f>
        <v>4.7431524358863122</v>
      </c>
      <c r="AF1418">
        <f>(Q1418-X1418)/AD1418+X1418</f>
        <v>3.3051024612654789E-5</v>
      </c>
      <c r="AH1418">
        <f>Q1418/AF1418</f>
        <v>4.7431524358863122</v>
      </c>
      <c r="AL1418" s="2"/>
      <c r="AT1418" s="1"/>
    </row>
    <row r="1419" spans="6:46" x14ac:dyDescent="0.35">
      <c r="F1419" s="4">
        <v>44256.041666666664</v>
      </c>
      <c r="H1419">
        <v>4.2</v>
      </c>
      <c r="I1419">
        <v>5.1624999999999996</v>
      </c>
      <c r="K1419">
        <v>2.0823250688544199E-4</v>
      </c>
      <c r="L1419" s="2">
        <v>1.56056199026532E-5</v>
      </c>
      <c r="N1419">
        <f t="shared" si="113"/>
        <v>1.4576275481980938E-4</v>
      </c>
      <c r="O1419" s="2">
        <f t="shared" si="114"/>
        <v>4.6816859707959604E-6</v>
      </c>
      <c r="Q1419">
        <f>N1419+O1419</f>
        <v>1.5044444079060534E-4</v>
      </c>
      <c r="S1419">
        <f>IF(H1419&gt;$B$5,$B$5,($B$3 - $B$5)*(($B$5-H1419)/($B$5-$B$6))^(1/$B$2)+$B$5)</f>
        <v>41.06666666666667</v>
      </c>
      <c r="T1419">
        <f>K1419*S1419</f>
        <v>8.5514149494288188E-3</v>
      </c>
      <c r="U1419" s="3">
        <f>S1419*N1419/Q1419+$B$7*O1419/Q1419</f>
        <v>41.500258568436458</v>
      </c>
      <c r="V1419">
        <f>IF(U1419-H1419&lt;=10,10,U1419-H1419)</f>
        <v>37.300258568436455</v>
      </c>
      <c r="X1419">
        <f t="shared" si="115"/>
        <v>0</v>
      </c>
      <c r="Y1419">
        <f t="shared" si="116"/>
        <v>1</v>
      </c>
      <c r="AA1419">
        <f>((Y1419*V1419)+H1419+273)/(Y1419*V1419)</f>
        <v>8.4315838720369385</v>
      </c>
      <c r="AB1419">
        <f t="shared" si="117"/>
        <v>1.7842963205234691E-5</v>
      </c>
      <c r="AD1419">
        <f>AA1419*$C$28</f>
        <v>4.7535310205964425</v>
      </c>
      <c r="AF1419">
        <f>(Q1419-X1419)/AD1419+X1419</f>
        <v>3.1648986856033712E-5</v>
      </c>
      <c r="AH1419">
        <f>Q1419/AF1419</f>
        <v>4.7535310205964425</v>
      </c>
      <c r="AL1419" s="2"/>
      <c r="AT1419" s="1"/>
    </row>
    <row r="1420" spans="6:46" x14ac:dyDescent="0.35">
      <c r="F1420" s="4">
        <v>44256.083333333336</v>
      </c>
      <c r="H1420">
        <v>3.3</v>
      </c>
      <c r="I1420">
        <v>5.1624999999999996</v>
      </c>
      <c r="K1420">
        <v>2.0908541943558701E-4</v>
      </c>
      <c r="L1420" s="2">
        <v>3.0954506962448998E-6</v>
      </c>
      <c r="N1420">
        <f t="shared" si="113"/>
        <v>1.4635979360491089E-4</v>
      </c>
      <c r="O1420" s="2">
        <f t="shared" si="114"/>
        <v>9.2863520887347003E-7</v>
      </c>
      <c r="Q1420">
        <f>N1420+O1420</f>
        <v>1.4728842881378434E-4</v>
      </c>
      <c r="S1420">
        <f>IF(H1420&gt;$B$5,$B$5,($B$3 - $B$5)*(($B$5-H1420)/($B$5-$B$6))^(1/$B$2)+$B$5)</f>
        <v>42.266666666666666</v>
      </c>
      <c r="T1420">
        <f>K1420*S1420</f>
        <v>8.8373437281441432E-3</v>
      </c>
      <c r="U1420" s="3">
        <f>S1420*N1420/Q1420+$B$7*O1420/Q1420</f>
        <v>42.346948748259145</v>
      </c>
      <c r="V1420">
        <f>IF(U1420-H1420&lt;=10,10,U1420-H1420)</f>
        <v>39.046948748259148</v>
      </c>
      <c r="X1420">
        <f t="shared" si="115"/>
        <v>0</v>
      </c>
      <c r="Y1420">
        <f t="shared" si="116"/>
        <v>1</v>
      </c>
      <c r="AA1420">
        <f>((Y1420*V1420)+H1420+273)/(Y1420*V1420)</f>
        <v>8.076097079475856</v>
      </c>
      <c r="AB1420">
        <f t="shared" si="117"/>
        <v>1.8237575324359952E-5</v>
      </c>
      <c r="AD1420">
        <f>AA1420*$C$28</f>
        <v>4.5531158291570666</v>
      </c>
      <c r="AF1420">
        <f>(Q1420-X1420)/AD1420+X1420</f>
        <v>3.2348930785064681E-5</v>
      </c>
      <c r="AH1420">
        <f>Q1420/AF1420</f>
        <v>4.5531158291570666</v>
      </c>
      <c r="AL1420" s="2"/>
      <c r="AT1420" s="1"/>
    </row>
    <row r="1421" spans="6:46" x14ac:dyDescent="0.35">
      <c r="F1421" s="4">
        <v>44256.125</v>
      </c>
      <c r="H1421">
        <v>3</v>
      </c>
      <c r="I1421">
        <v>5.1624999999999996</v>
      </c>
      <c r="K1421">
        <v>2.1225338033612601E-4</v>
      </c>
      <c r="L1421" s="2">
        <v>6.2336942439434004E-6</v>
      </c>
      <c r="N1421">
        <f t="shared" si="113"/>
        <v>1.4857736623528819E-4</v>
      </c>
      <c r="O1421" s="2">
        <f t="shared" si="114"/>
        <v>1.8701082731830205E-6</v>
      </c>
      <c r="Q1421">
        <f>N1421+O1421</f>
        <v>1.504474745084712E-4</v>
      </c>
      <c r="S1421">
        <f>IF(H1421&gt;$B$5,$B$5,($B$3 - $B$5)*(($B$5-H1421)/($B$5-$B$6))^(1/$B$2)+$B$5)</f>
        <v>42.666666666666664</v>
      </c>
      <c r="T1421">
        <f>K1421*S1421</f>
        <v>9.0561442276747093E-3</v>
      </c>
      <c r="U1421" s="3">
        <f>S1421*N1421/Q1421+$B$7*O1421/Q1421</f>
        <v>42.819973784502615</v>
      </c>
      <c r="V1421">
        <f>IF(U1421-H1421&lt;=10,10,U1421-H1421)</f>
        <v>39.819973784502615</v>
      </c>
      <c r="X1421">
        <f t="shared" si="115"/>
        <v>0</v>
      </c>
      <c r="Y1421">
        <f t="shared" si="116"/>
        <v>1</v>
      </c>
      <c r="AA1421">
        <f>((Y1421*V1421)+H1421+273)/(Y1421*V1421)</f>
        <v>7.9311949197569636</v>
      </c>
      <c r="AB1421">
        <f t="shared" si="117"/>
        <v>1.8969080451383156E-5</v>
      </c>
      <c r="AD1421">
        <f>AA1421*$C$28</f>
        <v>4.4714233593164305</v>
      </c>
      <c r="AF1421">
        <f>(Q1421-X1421)/AD1421+X1421</f>
        <v>3.3646439269725265E-5</v>
      </c>
      <c r="AH1421">
        <f>Q1421/AF1421</f>
        <v>4.4714233593164305</v>
      </c>
      <c r="AL1421" s="2"/>
      <c r="AT1421" s="1"/>
    </row>
    <row r="1422" spans="6:46" x14ac:dyDescent="0.35">
      <c r="F1422" s="4">
        <v>44256.166666666664</v>
      </c>
      <c r="H1422">
        <v>2.8</v>
      </c>
      <c r="I1422">
        <v>5.1624999999999996</v>
      </c>
      <c r="K1422">
        <v>2.12618914286189E-4</v>
      </c>
      <c r="L1422" s="2">
        <v>2.1882106998050199E-5</v>
      </c>
      <c r="N1422">
        <f t="shared" si="113"/>
        <v>1.4883324000033229E-4</v>
      </c>
      <c r="O1422" s="2">
        <f t="shared" si="114"/>
        <v>6.5646320994150608E-6</v>
      </c>
      <c r="Q1422">
        <f>N1422+O1422</f>
        <v>1.5539787209974736E-4</v>
      </c>
      <c r="S1422">
        <f>IF(H1422&gt;$B$5,$B$5,($B$3 - $B$5)*(($B$5-H1422)/($B$5-$B$6))^(1/$B$2)+$B$5)</f>
        <v>42.933333333333337</v>
      </c>
      <c r="T1422">
        <f>K1422*S1422</f>
        <v>9.128438720020381E-3</v>
      </c>
      <c r="U1422" s="3">
        <f>S1422*N1422/Q1422+$B$7*O1422/Q1422</f>
        <v>43.443077940917767</v>
      </c>
      <c r="V1422">
        <f>IF(U1422-H1422&lt;=10,10,U1422-H1422)</f>
        <v>40.64307794091777</v>
      </c>
      <c r="X1422">
        <f t="shared" si="115"/>
        <v>0</v>
      </c>
      <c r="Y1422">
        <f t="shared" si="116"/>
        <v>1</v>
      </c>
      <c r="AA1422">
        <f>((Y1422*V1422)+H1422+273)/(Y1422*V1422)</f>
        <v>7.7859033806673379</v>
      </c>
      <c r="AB1422">
        <f t="shared" si="117"/>
        <v>1.995887496955145E-5</v>
      </c>
      <c r="AD1422">
        <f>AA1422*$C$28</f>
        <v>4.3895113664365102</v>
      </c>
      <c r="AF1422">
        <f>(Q1422-X1422)/AD1422+X1422</f>
        <v>3.5402089008805173E-5</v>
      </c>
      <c r="AH1422">
        <f>Q1422/AF1422</f>
        <v>4.3895113664365102</v>
      </c>
      <c r="AL1422" s="2"/>
      <c r="AT1422" s="1"/>
    </row>
    <row r="1423" spans="6:46" x14ac:dyDescent="0.35">
      <c r="F1423" s="4">
        <v>44256.208333333336</v>
      </c>
      <c r="H1423">
        <v>2.9</v>
      </c>
      <c r="I1423">
        <v>5.1624999999999996</v>
      </c>
      <c r="K1423">
        <v>2.13715516136375E-4</v>
      </c>
      <c r="L1423" s="2">
        <v>8.4604148701770398E-5</v>
      </c>
      <c r="N1423">
        <f t="shared" si="113"/>
        <v>1.496008612954625E-4</v>
      </c>
      <c r="O1423" s="2">
        <f t="shared" si="114"/>
        <v>2.5381244610531124E-5</v>
      </c>
      <c r="Q1423">
        <f>N1423+O1423</f>
        <v>1.7498210590599362E-4</v>
      </c>
      <c r="S1423">
        <f>IF(H1423&gt;$B$5,$B$5,($B$3 - $B$5)*(($B$5-H1423)/($B$5-$B$6))^(1/$B$2)+$B$5)</f>
        <v>42.800000000000004</v>
      </c>
      <c r="T1423">
        <f>K1423*S1423</f>
        <v>9.1470240906368506E-3</v>
      </c>
      <c r="U1423" s="3">
        <f>S1423*N1423/Q1423+$B$7*O1423/Q1423</f>
        <v>44.569616285306537</v>
      </c>
      <c r="V1423">
        <f>IF(U1423-H1423&lt;=10,10,U1423-H1423)</f>
        <v>41.669616285306539</v>
      </c>
      <c r="X1423">
        <f t="shared" si="115"/>
        <v>0</v>
      </c>
      <c r="Y1423">
        <f t="shared" si="116"/>
        <v>1</v>
      </c>
      <c r="AA1423">
        <f>((Y1423*V1423)+H1423+273)/(Y1423*V1423)</f>
        <v>7.6211312845059087</v>
      </c>
      <c r="AB1423">
        <f t="shared" si="117"/>
        <v>2.2960122240872539E-5</v>
      </c>
      <c r="AD1423">
        <f>AA1423*$C$28</f>
        <v>4.296616688245658</v>
      </c>
      <c r="AF1423">
        <f>(Q1423-X1423)/AD1423+X1423</f>
        <v>4.0725556548876179E-5</v>
      </c>
      <c r="AH1423">
        <f>Q1423/AF1423</f>
        <v>4.296616688245658</v>
      </c>
      <c r="AL1423" s="2"/>
      <c r="AT1423" s="1"/>
    </row>
    <row r="1424" spans="6:46" x14ac:dyDescent="0.35">
      <c r="F1424" s="4">
        <v>44256.25</v>
      </c>
      <c r="H1424">
        <v>3</v>
      </c>
      <c r="I1424">
        <v>5.1624999999999996</v>
      </c>
      <c r="K1424">
        <v>2.13715516136375E-4</v>
      </c>
      <c r="L1424">
        <v>1.8188963801576399E-4</v>
      </c>
      <c r="N1424">
        <f t="shared" si="113"/>
        <v>1.496008612954625E-4</v>
      </c>
      <c r="O1424" s="2">
        <f t="shared" si="114"/>
        <v>5.4566891404729205E-5</v>
      </c>
      <c r="Q1424">
        <f>N1424+O1424</f>
        <v>2.041677527001917E-4</v>
      </c>
      <c r="S1424">
        <f>IF(H1424&gt;$B$5,$B$5,($B$3 - $B$5)*(($B$5-H1424)/($B$5-$B$6))^(1/$B$2)+$B$5)</f>
        <v>42.666666666666664</v>
      </c>
      <c r="T1424">
        <f>K1424*S1424</f>
        <v>9.118528688485332E-3</v>
      </c>
      <c r="U1424" s="3">
        <f>S1424*N1424/Q1424+$B$7*O1424/Q1424</f>
        <v>45.962934817526786</v>
      </c>
      <c r="V1424">
        <f>IF(U1424-H1424&lt;=10,10,U1424-H1424)</f>
        <v>42.962934817526786</v>
      </c>
      <c r="X1424">
        <f t="shared" si="115"/>
        <v>0</v>
      </c>
      <c r="Y1424">
        <f t="shared" si="116"/>
        <v>1</v>
      </c>
      <c r="AA1424">
        <f>((Y1424*V1424)+H1424+273)/(Y1424*V1424)</f>
        <v>7.4241421395496809</v>
      </c>
      <c r="AB1424">
        <f t="shared" si="117"/>
        <v>2.7500517751748715E-5</v>
      </c>
      <c r="AD1424">
        <f>AA1424*$C$28</f>
        <v>4.1855587867313631</v>
      </c>
      <c r="AF1424">
        <f>(Q1424-X1424)/AD1424+X1424</f>
        <v>4.8779090941793425E-5</v>
      </c>
      <c r="AH1424">
        <f>Q1424/AF1424</f>
        <v>4.1855587867313631</v>
      </c>
      <c r="AT1424" s="1"/>
    </row>
    <row r="1425" spans="6:46" x14ac:dyDescent="0.35">
      <c r="F1425" s="4">
        <v>44256.291666666664</v>
      </c>
      <c r="H1425">
        <v>3.1</v>
      </c>
      <c r="I1425">
        <v>5.1624999999999996</v>
      </c>
      <c r="K1425">
        <v>2.1225338033612601E-4</v>
      </c>
      <c r="L1425">
        <v>2.3837814320365699E-4</v>
      </c>
      <c r="N1425">
        <f t="shared" si="113"/>
        <v>1.4857736623528819E-4</v>
      </c>
      <c r="O1425" s="2">
        <f t="shared" si="114"/>
        <v>7.1513442961097115E-5</v>
      </c>
      <c r="Q1425">
        <f>N1425+O1425</f>
        <v>2.2009080919638529E-4</v>
      </c>
      <c r="S1425">
        <f>IF(H1425&gt;$B$5,$B$5,($B$3 - $B$5)*(($B$5-H1425)/($B$5-$B$6))^(1/$B$2)+$B$5)</f>
        <v>42.533333333333331</v>
      </c>
      <c r="T1425">
        <f>K1425*S1425</f>
        <v>9.0278437769632253E-3</v>
      </c>
      <c r="U1425" s="3">
        <f>S1425*N1425/Q1425+$B$7*O1425/Q1425</f>
        <v>46.58408974082225</v>
      </c>
      <c r="V1425">
        <f>IF(U1425-H1425&lt;=10,10,U1425-H1425)</f>
        <v>43.484089740822249</v>
      </c>
      <c r="X1425">
        <f t="shared" si="115"/>
        <v>0</v>
      </c>
      <c r="Y1425">
        <f t="shared" si="116"/>
        <v>1</v>
      </c>
      <c r="AA1425">
        <f>((Y1425*V1425)+H1425+273)/(Y1425*V1425)</f>
        <v>7.3494487672533992</v>
      </c>
      <c r="AB1425">
        <f t="shared" si="117"/>
        <v>2.9946573704552344E-5</v>
      </c>
      <c r="AD1425">
        <f>AA1425*$C$28</f>
        <v>4.1434483994504072</v>
      </c>
      <c r="AF1425">
        <f>(Q1425-X1425)/AD1425+X1425</f>
        <v>5.3117786920087733E-5</v>
      </c>
      <c r="AH1425">
        <f>Q1425/AF1425</f>
        <v>4.1434483994504072</v>
      </c>
      <c r="AT1425" s="1"/>
    </row>
    <row r="1426" spans="6:46" x14ac:dyDescent="0.35">
      <c r="F1426" s="4">
        <v>44256.333333333336</v>
      </c>
      <c r="H1426">
        <v>2.9</v>
      </c>
      <c r="I1426">
        <v>5.1624999999999996</v>
      </c>
      <c r="K1426">
        <v>2.0518639063492301E-4</v>
      </c>
      <c r="L1426">
        <v>2.28962987907939E-4</v>
      </c>
      <c r="N1426">
        <f t="shared" si="113"/>
        <v>1.4363047344444609E-4</v>
      </c>
      <c r="O1426" s="2">
        <f t="shared" si="114"/>
        <v>6.8688896372381706E-5</v>
      </c>
      <c r="Q1426">
        <f>N1426+O1426</f>
        <v>2.1231936981682781E-4</v>
      </c>
      <c r="S1426">
        <f>IF(H1426&gt;$B$5,$B$5,($B$3 - $B$5)*(($B$5-H1426)/($B$5-$B$6))^(1/$B$2)+$B$5)</f>
        <v>42.800000000000004</v>
      </c>
      <c r="T1426">
        <f>K1426*S1426</f>
        <v>8.7819775191747048E-3</v>
      </c>
      <c r="U1426" s="3">
        <f>S1426*N1426/Q1426+$B$7*O1426/Q1426</f>
        <v>46.746905722572649</v>
      </c>
      <c r="V1426">
        <f>IF(U1426-H1426&lt;=10,10,U1426-H1426)</f>
        <v>43.84690572257265</v>
      </c>
      <c r="X1426">
        <f t="shared" si="115"/>
        <v>0</v>
      </c>
      <c r="Y1426">
        <f t="shared" si="116"/>
        <v>1</v>
      </c>
      <c r="AA1426">
        <f>((Y1426*V1426)+H1426+273)/(Y1426*V1426)</f>
        <v>7.2923482387940783</v>
      </c>
      <c r="AB1426">
        <f t="shared" si="117"/>
        <v>2.9115363510388069E-5</v>
      </c>
      <c r="AD1426">
        <f>AA1426*$C$28</f>
        <v>4.1112564486327186</v>
      </c>
      <c r="AF1426">
        <f>(Q1426-X1426)/AD1426+X1426</f>
        <v>5.1643426400082364E-5</v>
      </c>
      <c r="AH1426">
        <f>Q1426/AF1426</f>
        <v>4.1112564486327186</v>
      </c>
      <c r="AT1426" s="1"/>
    </row>
    <row r="1427" spans="6:46" x14ac:dyDescent="0.35">
      <c r="F1427" s="4">
        <v>44256.375</v>
      </c>
      <c r="H1427">
        <v>3</v>
      </c>
      <c r="I1427">
        <v>5.1624999999999996</v>
      </c>
      <c r="K1427">
        <v>1.96535420483451E-4</v>
      </c>
      <c r="L1427">
        <v>1.7561327224968699E-4</v>
      </c>
      <c r="N1427">
        <f t="shared" si="113"/>
        <v>1.3757479433841569E-4</v>
      </c>
      <c r="O1427" s="2">
        <f t="shared" si="114"/>
        <v>5.2683981674906102E-5</v>
      </c>
      <c r="Q1427">
        <f>N1427+O1427</f>
        <v>1.9025877601332181E-4</v>
      </c>
      <c r="S1427">
        <f>IF(H1427&gt;$B$5,$B$5,($B$3 - $B$5)*(($B$5-H1427)/($B$5-$B$6))^(1/$B$2)+$B$5)</f>
        <v>42.666666666666664</v>
      </c>
      <c r="T1427">
        <f>K1427*S1427</f>
        <v>8.3855112739605747E-3</v>
      </c>
      <c r="U1427" s="3">
        <f>S1427*N1427/Q1427+$B$7*O1427/Q1427</f>
        <v>46.081852661967851</v>
      </c>
      <c r="V1427">
        <f>IF(U1427-H1427&lt;=10,10,U1427-H1427)</f>
        <v>43.081852661967851</v>
      </c>
      <c r="X1427">
        <f t="shared" si="115"/>
        <v>0</v>
      </c>
      <c r="Y1427">
        <f t="shared" si="116"/>
        <v>1</v>
      </c>
      <c r="AA1427">
        <f>((Y1427*V1427)+H1427+273)/(Y1427*V1427)</f>
        <v>7.4064097281417407</v>
      </c>
      <c r="AB1427">
        <f t="shared" si="117"/>
        <v>2.5688394646923958E-5</v>
      </c>
      <c r="AD1427">
        <f>AA1427*$C$28</f>
        <v>4.1755616653154002</v>
      </c>
      <c r="AF1427">
        <f>(Q1427-X1427)/AD1427+X1427</f>
        <v>4.5564834449391529E-5</v>
      </c>
      <c r="AH1427">
        <f>Q1427/AF1427</f>
        <v>4.1755616653154002</v>
      </c>
      <c r="AT1427" s="1"/>
    </row>
    <row r="1428" spans="6:46" x14ac:dyDescent="0.35">
      <c r="F1428" s="4">
        <v>44256.416666666664</v>
      </c>
      <c r="H1428">
        <v>3.9</v>
      </c>
      <c r="I1428">
        <v>5.1624999999999996</v>
      </c>
      <c r="K1428">
        <v>1.8642231453173001E-4</v>
      </c>
      <c r="L1428">
        <v>1.44231443419306E-4</v>
      </c>
      <c r="N1428">
        <f t="shared" si="113"/>
        <v>1.3049562017221101E-4</v>
      </c>
      <c r="O1428" s="2">
        <f t="shared" si="114"/>
        <v>4.3269433025791807E-5</v>
      </c>
      <c r="Q1428">
        <f>N1428+O1428</f>
        <v>1.7376505319800282E-4</v>
      </c>
      <c r="S1428">
        <f>IF(H1428&gt;$B$5,$B$5,($B$3 - $B$5)*(($B$5-H1428)/($B$5-$B$6))^(1/$B$2)+$B$5)</f>
        <v>41.466666666666669</v>
      </c>
      <c r="T1428">
        <f>K1428*S1428</f>
        <v>7.7303119759157381E-3</v>
      </c>
      <c r="U1428" s="3">
        <f>S1428*N1428/Q1428+$B$7*O1428/Q1428</f>
        <v>44.836617352982877</v>
      </c>
      <c r="V1428">
        <f>IF(U1428-H1428&lt;=10,10,U1428-H1428)</f>
        <v>40.936617352982879</v>
      </c>
      <c r="X1428">
        <f t="shared" si="115"/>
        <v>0</v>
      </c>
      <c r="Y1428">
        <f t="shared" si="116"/>
        <v>1</v>
      </c>
      <c r="AA1428">
        <f>((Y1428*V1428)+H1428+273)/(Y1428*V1428)</f>
        <v>7.7641153056781205</v>
      </c>
      <c r="AB1428">
        <f t="shared" si="117"/>
        <v>2.238053485255731E-5</v>
      </c>
      <c r="AD1428">
        <f>AA1428*$C$28</f>
        <v>4.3772277561549577</v>
      </c>
      <c r="AF1428">
        <f>(Q1428-X1428)/AD1428+X1428</f>
        <v>3.9697512416087172E-5</v>
      </c>
      <c r="AH1428">
        <f>Q1428/AF1428</f>
        <v>4.3772277561549577</v>
      </c>
      <c r="AT1428" s="1"/>
    </row>
    <row r="1429" spans="6:46" x14ac:dyDescent="0.35">
      <c r="F1429" s="4">
        <v>44256.458333333336</v>
      </c>
      <c r="H1429">
        <v>5.0999999999999996</v>
      </c>
      <c r="I1429">
        <v>5.1624999999999996</v>
      </c>
      <c r="K1429">
        <v>1.7582182997992601E-4</v>
      </c>
      <c r="L1429">
        <v>1.3481628812358801E-4</v>
      </c>
      <c r="N1429">
        <f t="shared" si="113"/>
        <v>1.2307528098594821E-4</v>
      </c>
      <c r="O1429" s="2">
        <f t="shared" si="114"/>
        <v>4.0444886437076405E-5</v>
      </c>
      <c r="Q1429">
        <f>N1429+O1429</f>
        <v>1.6352016742302462E-4</v>
      </c>
      <c r="S1429">
        <f>IF(H1429&gt;$B$5,$B$5,($B$3 - $B$5)*(($B$5-H1429)/($B$5-$B$6))^(1/$B$2)+$B$5)</f>
        <v>39.866666666666667</v>
      </c>
      <c r="T1429">
        <f>K1429*S1429</f>
        <v>7.0094302885330504E-3</v>
      </c>
      <c r="U1429" s="3">
        <f>S1429*N1429/Q1429+$B$7*O1429/Q1429</f>
        <v>43.60972758524855</v>
      </c>
      <c r="V1429">
        <f>IF(U1429-H1429&lt;=10,10,U1429-H1429)</f>
        <v>38.509727585248548</v>
      </c>
      <c r="X1429">
        <f t="shared" si="115"/>
        <v>0</v>
      </c>
      <c r="Y1429">
        <f t="shared" si="116"/>
        <v>1</v>
      </c>
      <c r="AA1429">
        <f>((Y1429*V1429)+H1429+273)/(Y1429*V1429)</f>
        <v>8.2215519931781706</v>
      </c>
      <c r="AB1429">
        <f t="shared" si="117"/>
        <v>1.9889209185650764E-5</v>
      </c>
      <c r="AD1429">
        <f>AA1429*$C$28</f>
        <v>4.6351199288464757</v>
      </c>
      <c r="AF1429">
        <f>(Q1429-X1429)/AD1429+X1429</f>
        <v>3.5278519204080062E-5</v>
      </c>
      <c r="AH1429">
        <f>Q1429/AF1429</f>
        <v>4.6351199288464757</v>
      </c>
      <c r="AT1429" s="1"/>
    </row>
    <row r="1430" spans="6:46" x14ac:dyDescent="0.35">
      <c r="F1430" s="4">
        <v>44256.5</v>
      </c>
      <c r="H1430">
        <v>7.2</v>
      </c>
      <c r="I1430">
        <v>5.1624999999999996</v>
      </c>
      <c r="K1430">
        <v>1.6643979192832901E-4</v>
      </c>
      <c r="L1430">
        <v>1.3167749859394599E-4</v>
      </c>
      <c r="N1430">
        <f t="shared" si="113"/>
        <v>1.165078543498303E-4</v>
      </c>
      <c r="O1430" s="2">
        <f t="shared" si="114"/>
        <v>3.9503249578183801E-5</v>
      </c>
      <c r="Q1430">
        <f>N1430+O1430</f>
        <v>1.560111039280141E-4</v>
      </c>
      <c r="S1430">
        <f>IF(H1430&gt;$B$5,$B$5,($B$3 - $B$5)*(($B$5-H1430)/($B$5-$B$6))^(1/$B$2)+$B$5)</f>
        <v>37.066666666666663</v>
      </c>
      <c r="T1430">
        <f>K1430*S1430</f>
        <v>6.1693682874767279E-3</v>
      </c>
      <c r="U1430" s="3">
        <f>S1430*N1430/Q1430+$B$7*O1430/Q1430</f>
        <v>41.6075289809434</v>
      </c>
      <c r="V1430">
        <f>IF(U1430-H1430&lt;=10,10,U1430-H1430)</f>
        <v>34.407528980943397</v>
      </c>
      <c r="X1430">
        <f t="shared" si="115"/>
        <v>0</v>
      </c>
      <c r="Y1430">
        <f t="shared" si="116"/>
        <v>1</v>
      </c>
      <c r="AA1430">
        <f>((Y1430*V1430)+H1430+273)/(Y1430*V1430)</f>
        <v>9.1435664896246607</v>
      </c>
      <c r="AB1430">
        <f t="shared" si="117"/>
        <v>1.7062390709909769E-5</v>
      </c>
      <c r="AD1430">
        <f>AA1430*$C$28</f>
        <v>5.1549302725273929</v>
      </c>
      <c r="AF1430">
        <f>(Q1430-X1430)/AD1430+X1430</f>
        <v>3.0264445041954749E-5</v>
      </c>
      <c r="AH1430">
        <f>Q1430/AF1430</f>
        <v>5.1549302725273929</v>
      </c>
      <c r="AT1430" s="1"/>
    </row>
    <row r="1431" spans="6:46" x14ac:dyDescent="0.35">
      <c r="F1431" s="4">
        <v>44256.541666666664</v>
      </c>
      <c r="H1431">
        <v>8</v>
      </c>
      <c r="I1431">
        <v>5.1624999999999996</v>
      </c>
      <c r="K1431">
        <v>1.6412474357793501E-4</v>
      </c>
      <c r="L1431">
        <v>1.3167749859394599E-4</v>
      </c>
      <c r="N1431">
        <f t="shared" si="113"/>
        <v>1.148873205045545E-4</v>
      </c>
      <c r="O1431" s="2">
        <f t="shared" si="114"/>
        <v>3.9503249578183801E-5</v>
      </c>
      <c r="Q1431">
        <f>N1431+O1431</f>
        <v>1.543905700827383E-4</v>
      </c>
      <c r="S1431">
        <f>IF(H1431&gt;$B$5,$B$5,($B$3 - $B$5)*(($B$5-H1431)/($B$5-$B$6))^(1/$B$2)+$B$5)</f>
        <v>36</v>
      </c>
      <c r="T1431">
        <f>K1431*S1431</f>
        <v>5.9084907688056604E-3</v>
      </c>
      <c r="U1431" s="3">
        <f>S1431*N1431/Q1431+$B$7*O1431/Q1431</f>
        <v>40.861448089629206</v>
      </c>
      <c r="V1431">
        <f>IF(U1431-H1431&lt;=10,10,U1431-H1431)</f>
        <v>32.861448089629206</v>
      </c>
      <c r="X1431">
        <f t="shared" si="115"/>
        <v>0</v>
      </c>
      <c r="Y1431">
        <f t="shared" si="116"/>
        <v>1</v>
      </c>
      <c r="AA1431">
        <f>((Y1431*V1431)+H1431+273)/(Y1431*V1431)</f>
        <v>9.5510534786408652</v>
      </c>
      <c r="AB1431">
        <f t="shared" si="117"/>
        <v>1.6164768674785854E-5</v>
      </c>
      <c r="AD1431">
        <f>AA1431*$C$28</f>
        <v>5.384661966142156</v>
      </c>
      <c r="AF1431">
        <f>(Q1431-X1431)/AD1431+X1431</f>
        <v>2.8672286404145719E-5</v>
      </c>
      <c r="AH1431">
        <f>Q1431/AF1431</f>
        <v>5.384661966142156</v>
      </c>
      <c r="AT1431" s="1"/>
    </row>
    <row r="1432" spans="6:46" x14ac:dyDescent="0.35">
      <c r="F1432" s="4">
        <v>44256.583333333336</v>
      </c>
      <c r="H1432">
        <v>9.1999999999999993</v>
      </c>
      <c r="I1432">
        <v>5.1624999999999996</v>
      </c>
      <c r="K1432">
        <v>1.64855811478059E-4</v>
      </c>
      <c r="L1432">
        <v>1.19125009720435E-4</v>
      </c>
      <c r="N1432">
        <f t="shared" si="113"/>
        <v>1.153990680346413E-4</v>
      </c>
      <c r="O1432" s="2">
        <f t="shared" si="114"/>
        <v>3.5737502916130507E-5</v>
      </c>
      <c r="Q1432">
        <f>N1432+O1432</f>
        <v>1.5113657095077181E-4</v>
      </c>
      <c r="S1432">
        <f>IF(H1432&gt;$B$5,$B$5,($B$3 - $B$5)*(($B$5-H1432)/($B$5-$B$6))^(1/$B$2)+$B$5)</f>
        <v>34.400000000000006</v>
      </c>
      <c r="T1432">
        <f>K1432*S1432</f>
        <v>5.6710399148452309E-3</v>
      </c>
      <c r="U1432" s="3">
        <f>S1432*N1432/Q1432+$B$7*O1432/Q1432</f>
        <v>39.271041836142238</v>
      </c>
      <c r="V1432">
        <f>IF(U1432-H1432&lt;=10,10,U1432-H1432)</f>
        <v>30.071041836142239</v>
      </c>
      <c r="X1432">
        <f t="shared" si="115"/>
        <v>0</v>
      </c>
      <c r="Y1432">
        <f t="shared" si="116"/>
        <v>1</v>
      </c>
      <c r="AA1432">
        <f>((Y1432*V1432)+H1432+273)/(Y1432*V1432)</f>
        <v>10.384443729542658</v>
      </c>
      <c r="AB1432">
        <f t="shared" si="117"/>
        <v>1.4554132593622136E-5</v>
      </c>
      <c r="AD1432">
        <f>AA1432*$C$28</f>
        <v>5.8545080199853325</v>
      </c>
      <c r="AF1432">
        <f>(Q1432-X1432)/AD1432+X1432</f>
        <v>2.5815417868562499E-5</v>
      </c>
      <c r="AH1432">
        <f>Q1432/AF1432</f>
        <v>5.8545080199853325</v>
      </c>
      <c r="AT1432" s="1"/>
    </row>
    <row r="1433" spans="6:46" x14ac:dyDescent="0.35">
      <c r="F1433" s="4">
        <v>44256.625</v>
      </c>
      <c r="H1433">
        <v>9.3000000000000007</v>
      </c>
      <c r="I1433">
        <v>5.1624999999999996</v>
      </c>
      <c r="K1433">
        <v>1.67658238428536E-4</v>
      </c>
      <c r="L1433">
        <v>1.0657203552964101E-4</v>
      </c>
      <c r="N1433">
        <f t="shared" si="113"/>
        <v>1.1736076689997519E-4</v>
      </c>
      <c r="O1433" s="2">
        <f t="shared" si="114"/>
        <v>3.1971610658892304E-5</v>
      </c>
      <c r="Q1433">
        <f>N1433+O1433</f>
        <v>1.4933237755886748E-4</v>
      </c>
      <c r="S1433">
        <f>IF(H1433&gt;$B$5,$B$5,($B$3 - $B$5)*(($B$5-H1433)/($B$5-$B$6))^(1/$B$2)+$B$5)</f>
        <v>34.266666666666666</v>
      </c>
      <c r="T1433">
        <f>K1433*S1433</f>
        <v>5.7450889701511666E-3</v>
      </c>
      <c r="U1433" s="3">
        <f>S1433*N1433/Q1433+$B$7*O1433/Q1433</f>
        <v>38.705610664146775</v>
      </c>
      <c r="V1433">
        <f>IF(U1433-H1433&lt;=10,10,U1433-H1433)</f>
        <v>29.405610664146774</v>
      </c>
      <c r="X1433">
        <f t="shared" si="115"/>
        <v>0</v>
      </c>
      <c r="Y1433">
        <f t="shared" si="116"/>
        <v>1</v>
      </c>
      <c r="AA1433">
        <f>((Y1433*V1433)+H1433+273)/(Y1433*V1433)</f>
        <v>10.600208722895132</v>
      </c>
      <c r="AB1433">
        <f t="shared" si="117"/>
        <v>1.4087682748767779E-5</v>
      </c>
      <c r="AD1433">
        <f>AA1433*$C$28</f>
        <v>5.9761513084380864</v>
      </c>
      <c r="AF1433">
        <f>(Q1433-X1433)/AD1433+X1433</f>
        <v>2.4988051649230525E-5</v>
      </c>
      <c r="AH1433">
        <f>Q1433/AF1433</f>
        <v>5.9761513084380864</v>
      </c>
      <c r="AT1433" s="1"/>
    </row>
    <row r="1434" spans="6:46" x14ac:dyDescent="0.35">
      <c r="F1434" s="4">
        <v>44256.666666666664</v>
      </c>
      <c r="H1434">
        <v>9.1</v>
      </c>
      <c r="I1434">
        <v>5.1624999999999996</v>
      </c>
      <c r="K1434">
        <v>1.7350678162953101E-4</v>
      </c>
      <c r="L1434" s="2">
        <v>9.4018940009526307E-5</v>
      </c>
      <c r="N1434">
        <f t="shared" si="113"/>
        <v>1.214547471406717E-4</v>
      </c>
      <c r="O1434" s="2">
        <f t="shared" si="114"/>
        <v>2.8205682002857897E-5</v>
      </c>
      <c r="Q1434">
        <f>N1434+O1434</f>
        <v>1.496604291435296E-4</v>
      </c>
      <c r="S1434">
        <f>IF(H1434&gt;$B$5,$B$5,($B$3 - $B$5)*(($B$5-H1434)/($B$5-$B$6))^(1/$B$2)+$B$5)</f>
        <v>34.533333333333331</v>
      </c>
      <c r="T1434">
        <f>K1434*S1434</f>
        <v>5.9917675256064709E-3</v>
      </c>
      <c r="U1434" s="3">
        <f>S1434*N1434/Q1434+$B$7*O1434/Q1434</f>
        <v>38.39057398780762</v>
      </c>
      <c r="V1434">
        <f>IF(U1434-H1434&lt;=10,10,U1434-H1434)</f>
        <v>29.290573987807619</v>
      </c>
      <c r="X1434">
        <f t="shared" si="115"/>
        <v>0</v>
      </c>
      <c r="Y1434">
        <f t="shared" si="116"/>
        <v>1</v>
      </c>
      <c r="AA1434">
        <f>((Y1434*V1434)+H1434+273)/(Y1434*V1434)</f>
        <v>10.63108473454381</v>
      </c>
      <c r="AB1434">
        <f t="shared" si="117"/>
        <v>1.4077625461608332E-5</v>
      </c>
      <c r="AD1434">
        <f>AA1434*$C$28</f>
        <v>5.9935584861868652</v>
      </c>
      <c r="AF1434">
        <f>(Q1434-X1434)/AD1434+X1434</f>
        <v>2.4970212518730986E-5</v>
      </c>
      <c r="AH1434">
        <f>Q1434/AF1434</f>
        <v>5.9935584861868652</v>
      </c>
      <c r="AL1434" s="2"/>
      <c r="AT1434" s="1"/>
    </row>
    <row r="1435" spans="6:46" x14ac:dyDescent="0.35">
      <c r="F1435" s="4">
        <v>44256.708333333336</v>
      </c>
      <c r="H1435">
        <v>8.6</v>
      </c>
      <c r="I1435">
        <v>5.1624999999999996</v>
      </c>
      <c r="K1435">
        <v>1.80939305280797E-4</v>
      </c>
      <c r="L1435">
        <v>1.3795386436002199E-4</v>
      </c>
      <c r="N1435">
        <f t="shared" si="113"/>
        <v>1.2665751369655788E-4</v>
      </c>
      <c r="O1435" s="2">
        <f t="shared" si="114"/>
        <v>4.1386159308006606E-5</v>
      </c>
      <c r="Q1435">
        <f>N1435+O1435</f>
        <v>1.680436730045645E-4</v>
      </c>
      <c r="S1435">
        <f>IF(H1435&gt;$B$5,$B$5,($B$3 - $B$5)*(($B$5-H1435)/($B$5-$B$6))^(1/$B$2)+$B$5)</f>
        <v>35.200000000000003</v>
      </c>
      <c r="T1435">
        <f>K1435*S1435</f>
        <v>6.3690635458840553E-3</v>
      </c>
      <c r="U1435" s="3">
        <f>S1435*N1435/Q1435+$B$7*O1435/Q1435</f>
        <v>40.076386832346088</v>
      </c>
      <c r="V1435">
        <f>IF(U1435-H1435&lt;=10,10,U1435-H1435)</f>
        <v>31.476386832346087</v>
      </c>
      <c r="X1435">
        <f t="shared" si="115"/>
        <v>0</v>
      </c>
      <c r="Y1435">
        <f t="shared" si="116"/>
        <v>1</v>
      </c>
      <c r="AA1435">
        <f>((Y1435*V1435)+H1435+273)/(Y1435*V1435)</f>
        <v>9.9463889708783011</v>
      </c>
      <c r="AB1435">
        <f t="shared" si="117"/>
        <v>1.6894942827650714E-5</v>
      </c>
      <c r="AD1435">
        <f>AA1435*$C$28</f>
        <v>5.6075429282975406</v>
      </c>
      <c r="AF1435">
        <f>(Q1435-X1435)/AD1435+X1435</f>
        <v>2.9967434071090178E-5</v>
      </c>
      <c r="AH1435">
        <f>Q1435/AF1435</f>
        <v>5.6075429282975406</v>
      </c>
      <c r="AT1435" s="1"/>
    </row>
    <row r="1436" spans="6:46" x14ac:dyDescent="0.35">
      <c r="F1436" s="4">
        <v>44256.75</v>
      </c>
      <c r="H1436">
        <v>7.2</v>
      </c>
      <c r="I1436">
        <v>5.1624999999999996</v>
      </c>
      <c r="K1436">
        <v>1.8959027543226901E-4</v>
      </c>
      <c r="L1436">
        <v>1.6619811695396899E-4</v>
      </c>
      <c r="N1436">
        <f t="shared" si="113"/>
        <v>1.3271319280258831E-4</v>
      </c>
      <c r="O1436" s="2">
        <f t="shared" si="114"/>
        <v>4.9859435086190706E-5</v>
      </c>
      <c r="Q1436">
        <f>N1436+O1436</f>
        <v>1.8257262788877901E-4</v>
      </c>
      <c r="S1436">
        <f>IF(H1436&gt;$B$5,$B$5,($B$3 - $B$5)*(($B$5-H1436)/($B$5-$B$6))^(1/$B$2)+$B$5)</f>
        <v>37.066666666666663</v>
      </c>
      <c r="T1436">
        <f>K1436*S1436</f>
        <v>7.0274795426894373E-3</v>
      </c>
      <c r="U1436" s="3">
        <f>S1436*N1436/Q1436+$B$7*O1436/Q1436</f>
        <v>41.964147080636806</v>
      </c>
      <c r="V1436">
        <f>IF(U1436-H1436&lt;=10,10,U1436-H1436)</f>
        <v>34.764147080636803</v>
      </c>
      <c r="X1436">
        <f t="shared" si="115"/>
        <v>0</v>
      </c>
      <c r="Y1436">
        <f t="shared" si="116"/>
        <v>1</v>
      </c>
      <c r="AA1436">
        <f>((Y1436*V1436)+H1436+273)/(Y1436*V1436)</f>
        <v>9.0600280326183498</v>
      </c>
      <c r="AB1436">
        <f t="shared" si="117"/>
        <v>2.0151441831247347E-5</v>
      </c>
      <c r="AD1436">
        <f>AA1436*$C$28</f>
        <v>5.107833232063947</v>
      </c>
      <c r="AF1436">
        <f>(Q1436-X1436)/AD1436+X1436</f>
        <v>3.5743654812905084E-5</v>
      </c>
      <c r="AH1436">
        <f>Q1436/AF1436</f>
        <v>5.107833232063947</v>
      </c>
      <c r="AT1436" s="1"/>
    </row>
    <row r="1437" spans="6:46" x14ac:dyDescent="0.35">
      <c r="F1437" s="4">
        <v>44256.791666666664</v>
      </c>
      <c r="H1437">
        <v>5.9</v>
      </c>
      <c r="I1437">
        <v>5.1624999999999996</v>
      </c>
      <c r="K1437">
        <v>1.9848493488378301E-4</v>
      </c>
      <c r="L1437">
        <v>1.9758115907755799E-4</v>
      </c>
      <c r="N1437">
        <f t="shared" si="113"/>
        <v>1.3893945441864809E-4</v>
      </c>
      <c r="O1437" s="2">
        <f t="shared" si="114"/>
        <v>5.9274347723267405E-5</v>
      </c>
      <c r="Q1437">
        <f>N1437+O1437</f>
        <v>1.9821380214191548E-4</v>
      </c>
      <c r="S1437">
        <f>IF(H1437&gt;$B$5,$B$5,($B$3 - $B$5)*(($B$5-H1437)/($B$5-$B$6))^(1/$B$2)+$B$5)</f>
        <v>38.799999999999997</v>
      </c>
      <c r="T1437">
        <f>K1437*S1437</f>
        <v>7.7012154734907804E-3</v>
      </c>
      <c r="U1437" s="3">
        <f>S1437*N1437/Q1437+$B$7*O1437/Q1437</f>
        <v>43.644488238157223</v>
      </c>
      <c r="V1437">
        <f>IF(U1437-H1437&lt;=10,10,U1437-H1437)</f>
        <v>37.744488238157224</v>
      </c>
      <c r="X1437">
        <f t="shared" si="115"/>
        <v>0</v>
      </c>
      <c r="Y1437">
        <f t="shared" si="116"/>
        <v>1</v>
      </c>
      <c r="AA1437">
        <f>((Y1437*V1437)+H1437+273)/(Y1437*V1437)</f>
        <v>8.3891583385690272</v>
      </c>
      <c r="AB1437">
        <f t="shared" si="117"/>
        <v>2.3627376447364281E-5</v>
      </c>
      <c r="AD1437">
        <f>AA1437*$C$28</f>
        <v>4.7296124908793979</v>
      </c>
      <c r="AF1437">
        <f>(Q1437-X1437)/AD1437+X1437</f>
        <v>4.1909099852081262E-5</v>
      </c>
      <c r="AH1437">
        <f>Q1437/AF1437</f>
        <v>4.7296124908793979</v>
      </c>
      <c r="AT1437" s="1"/>
    </row>
    <row r="1438" spans="6:46" x14ac:dyDescent="0.35">
      <c r="F1438" s="4">
        <v>44256.833333333336</v>
      </c>
      <c r="H1438">
        <v>5.5</v>
      </c>
      <c r="I1438">
        <v>5.1624999999999996</v>
      </c>
      <c r="K1438">
        <v>2.0518639063492301E-4</v>
      </c>
      <c r="L1438">
        <v>1.6306054071753501E-4</v>
      </c>
      <c r="N1438">
        <f t="shared" si="113"/>
        <v>1.4363047344444609E-4</v>
      </c>
      <c r="O1438" s="2">
        <f t="shared" si="114"/>
        <v>4.8918162215260513E-5</v>
      </c>
      <c r="Q1438">
        <f>N1438+O1438</f>
        <v>1.9254863565970661E-4</v>
      </c>
      <c r="S1438">
        <f>IF(H1438&gt;$B$5,$B$5,($B$3 - $B$5)*(($B$5-H1438)/($B$5-$B$6))^(1/$B$2)+$B$5)</f>
        <v>39.333333333333329</v>
      </c>
      <c r="T1438">
        <f>K1438*S1438</f>
        <v>8.0706646983069712E-3</v>
      </c>
      <c r="U1438" s="3">
        <f>S1438*N1438/Q1438+$B$7*O1438/Q1438</f>
        <v>43.313546118257207</v>
      </c>
      <c r="V1438">
        <f>IF(U1438-H1438&lt;=10,10,U1438-H1438)</f>
        <v>37.813546118257207</v>
      </c>
      <c r="X1438">
        <f t="shared" si="115"/>
        <v>0</v>
      </c>
      <c r="Y1438">
        <f t="shared" si="116"/>
        <v>1</v>
      </c>
      <c r="AA1438">
        <f>((Y1438*V1438)+H1438+273)/(Y1438*V1438)</f>
        <v>8.3650854942042603</v>
      </c>
      <c r="AB1438">
        <f t="shared" si="117"/>
        <v>2.3018131230471428E-5</v>
      </c>
      <c r="AD1438">
        <f>AA1438*$C$28</f>
        <v>4.7160407807264084</v>
      </c>
      <c r="AF1438">
        <f>(Q1438-X1438)/AD1438+X1438</f>
        <v>4.0828450094540634E-5</v>
      </c>
      <c r="AH1438">
        <f>Q1438/AF1438</f>
        <v>4.7160407807264084</v>
      </c>
      <c r="AT1438" s="1"/>
    </row>
    <row r="1439" spans="6:46" x14ac:dyDescent="0.35">
      <c r="F1439" s="4">
        <v>44256.875</v>
      </c>
      <c r="H1439">
        <v>5.5</v>
      </c>
      <c r="I1439">
        <v>5.1624999999999996</v>
      </c>
      <c r="K1439">
        <v>2.08719885485525E-4</v>
      </c>
      <c r="L1439">
        <v>1.6306054071753501E-4</v>
      </c>
      <c r="N1439">
        <f t="shared" si="113"/>
        <v>1.4610391983986749E-4</v>
      </c>
      <c r="O1439" s="2">
        <f t="shared" si="114"/>
        <v>4.8918162215260513E-5</v>
      </c>
      <c r="Q1439">
        <f>N1439+O1439</f>
        <v>1.9502208205512801E-4</v>
      </c>
      <c r="S1439">
        <f>IF(H1439&gt;$B$5,$B$5,($B$3 - $B$5)*(($B$5-H1439)/($B$5-$B$6))^(1/$B$2)+$B$5)</f>
        <v>39.333333333333329</v>
      </c>
      <c r="T1439">
        <f>K1439*S1439</f>
        <v>8.2096488290973151E-3</v>
      </c>
      <c r="U1439" s="3">
        <f>S1439*N1439/Q1439+$B$7*O1439/Q1439</f>
        <v>43.263065460568932</v>
      </c>
      <c r="V1439">
        <f>IF(U1439-H1439&lt;=10,10,U1439-H1439)</f>
        <v>37.763065460568932</v>
      </c>
      <c r="X1439">
        <f t="shared" si="115"/>
        <v>0</v>
      </c>
      <c r="Y1439">
        <f t="shared" si="116"/>
        <v>1</v>
      </c>
      <c r="AA1439">
        <f>((Y1439*V1439)+H1439+273)/(Y1439*V1439)</f>
        <v>8.3749309438557482</v>
      </c>
      <c r="AB1439">
        <f t="shared" si="117"/>
        <v>2.3286410761178344E-5</v>
      </c>
      <c r="AD1439">
        <f>AA1439*$C$28</f>
        <v>4.7215914164124602</v>
      </c>
      <c r="AF1439">
        <f>(Q1439-X1439)/AD1439+X1439</f>
        <v>4.1304311376292036E-5</v>
      </c>
      <c r="AH1439">
        <f>Q1439/AF1439</f>
        <v>4.7215914164124602</v>
      </c>
      <c r="AT1439" s="1"/>
    </row>
    <row r="1440" spans="6:46" x14ac:dyDescent="0.35">
      <c r="F1440" s="4">
        <v>44256.916666666664</v>
      </c>
      <c r="H1440">
        <v>4</v>
      </c>
      <c r="I1440">
        <v>5.1624999999999996</v>
      </c>
      <c r="K1440">
        <v>2.0908541943558701E-4</v>
      </c>
      <c r="L1440">
        <v>1.2540113282786999E-4</v>
      </c>
      <c r="N1440">
        <f t="shared" si="113"/>
        <v>1.4635979360491089E-4</v>
      </c>
      <c r="O1440" s="2">
        <f t="shared" si="114"/>
        <v>3.7620339848361003E-5</v>
      </c>
      <c r="Q1440">
        <f>N1440+O1440</f>
        <v>1.8398013345327188E-4</v>
      </c>
      <c r="S1440">
        <f>IF(H1440&gt;$B$5,$B$5,($B$3 - $B$5)*(($B$5-H1440)/($B$5-$B$6))^(1/$B$2)+$B$5)</f>
        <v>41.333333333333329</v>
      </c>
      <c r="T1440">
        <f>K1440*S1440</f>
        <v>8.642197336670928E-3</v>
      </c>
      <c r="U1440" s="3">
        <f>S1440*N1440/Q1440+$B$7*O1440/Q1440</f>
        <v>44.127899436443869</v>
      </c>
      <c r="V1440">
        <f>IF(U1440-H1440&lt;=10,10,U1440-H1440)</f>
        <v>40.127899436443869</v>
      </c>
      <c r="X1440">
        <f t="shared" si="115"/>
        <v>0</v>
      </c>
      <c r="Y1440">
        <f t="shared" si="116"/>
        <v>1</v>
      </c>
      <c r="AA1440">
        <f>((Y1440*V1440)+H1440+273)/(Y1440*V1440)</f>
        <v>7.9029279850225747</v>
      </c>
      <c r="AB1440">
        <f t="shared" si="117"/>
        <v>2.3279996199123449E-5</v>
      </c>
      <c r="AD1440">
        <f>AA1440*$C$28</f>
        <v>4.4554871184918898</v>
      </c>
      <c r="AF1440">
        <f>(Q1440-X1440)/AD1440+X1440</f>
        <v>4.1292933535749101E-5</v>
      </c>
      <c r="AH1440">
        <f>Q1440/AF1440</f>
        <v>4.4554871184918898</v>
      </c>
      <c r="AT1440" s="1"/>
    </row>
    <row r="1441" spans="6:46" x14ac:dyDescent="0.35">
      <c r="F1441" s="4">
        <v>44256.958333333336</v>
      </c>
      <c r="H1441">
        <v>2.8</v>
      </c>
      <c r="I1441">
        <v>5.1624999999999996</v>
      </c>
      <c r="K1441">
        <v>2.0518639063492301E-4</v>
      </c>
      <c r="L1441" s="2">
        <v>9.7157122892564402E-5</v>
      </c>
      <c r="N1441">
        <f t="shared" si="113"/>
        <v>1.4363047344444609E-4</v>
      </c>
      <c r="O1441" s="2">
        <f t="shared" si="114"/>
        <v>2.9147136867769326E-5</v>
      </c>
      <c r="Q1441">
        <f>N1441+O1441</f>
        <v>1.7277761031221541E-4</v>
      </c>
      <c r="S1441">
        <f>IF(H1441&gt;$B$5,$B$5,($B$3 - $B$5)*(($B$5-H1441)/($B$5-$B$6))^(1/$B$2)+$B$5)</f>
        <v>42.933333333333337</v>
      </c>
      <c r="T1441">
        <f>K1441*S1441</f>
        <v>8.8093357045926947E-3</v>
      </c>
      <c r="U1441" s="3">
        <f>S1441*N1441/Q1441+$B$7*O1441/Q1441</f>
        <v>44.968948852239592</v>
      </c>
      <c r="V1441">
        <f>IF(U1441-H1441&lt;=10,10,U1441-H1441)</f>
        <v>42.168948852239595</v>
      </c>
      <c r="X1441">
        <f t="shared" si="115"/>
        <v>0</v>
      </c>
      <c r="Y1441">
        <f t="shared" si="116"/>
        <v>1</v>
      </c>
      <c r="AA1441">
        <f>((Y1441*V1441)+H1441+273)/(Y1441*V1441)</f>
        <v>7.5403574788265617</v>
      </c>
      <c r="AB1441">
        <f t="shared" si="117"/>
        <v>2.2913716066828075E-5</v>
      </c>
      <c r="AD1441">
        <f>AA1441*$C$28</f>
        <v>4.251078293944464</v>
      </c>
      <c r="AF1441">
        <f>(Q1441-X1441)/AD1441+X1441</f>
        <v>4.0643243517375824E-5</v>
      </c>
      <c r="AH1441">
        <f>Q1441/AF1441</f>
        <v>4.251078293944464</v>
      </c>
      <c r="AL1441" s="2"/>
      <c r="AT1441" s="1"/>
    </row>
    <row r="1442" spans="6:46" x14ac:dyDescent="0.35">
      <c r="F1442" s="4">
        <v>44257</v>
      </c>
      <c r="H1442">
        <v>1.8</v>
      </c>
      <c r="I1442">
        <v>7.49583333333333</v>
      </c>
      <c r="K1442">
        <v>1.74359694179677E-4</v>
      </c>
      <c r="L1442" s="2">
        <v>3.7530556150953302E-5</v>
      </c>
      <c r="N1442">
        <f t="shared" si="113"/>
        <v>1.220517859257739E-4</v>
      </c>
      <c r="O1442" s="2">
        <f t="shared" si="114"/>
        <v>1.1259166845285992E-5</v>
      </c>
      <c r="Q1442">
        <f>N1442+O1442</f>
        <v>1.3331095277105989E-4</v>
      </c>
      <c r="S1442">
        <f>IF(H1442&gt;$B$5,$B$5,($B$3 - $B$5)*(($B$5-H1442)/($B$5-$B$6))^(1/$B$2)+$B$5)</f>
        <v>44.266666666666666</v>
      </c>
      <c r="T1442">
        <f>K1442*S1442</f>
        <v>7.7183224623537019E-3</v>
      </c>
      <c r="U1442" s="3">
        <f>S1442*N1442/Q1442+$B$7*O1442/Q1442</f>
        <v>45.173181760093442</v>
      </c>
      <c r="V1442">
        <f>IF(U1442-H1442&lt;=10,10,U1442-H1442)</f>
        <v>43.373181760093445</v>
      </c>
      <c r="X1442">
        <f t="shared" si="115"/>
        <v>0</v>
      </c>
      <c r="Y1442">
        <f t="shared" si="116"/>
        <v>1</v>
      </c>
      <c r="AA1442">
        <f>((Y1442*V1442)+H1442+273)/(Y1442*V1442)</f>
        <v>7.3357122730810689</v>
      </c>
      <c r="AB1442">
        <f t="shared" si="117"/>
        <v>1.817287099171735E-5</v>
      </c>
      <c r="AD1442">
        <f>AA1442*$C$28</f>
        <v>4.13570408329897</v>
      </c>
      <c r="AF1442">
        <f>(Q1442-X1442)/AD1442+X1442</f>
        <v>3.2234161363092583E-5</v>
      </c>
      <c r="AH1442">
        <f>Q1442/AF1442</f>
        <v>4.13570408329897</v>
      </c>
      <c r="AL1442" s="2"/>
      <c r="AT1442" s="1"/>
    </row>
    <row r="1443" spans="6:46" x14ac:dyDescent="0.35">
      <c r="F1443" s="4">
        <v>44257.041666666664</v>
      </c>
      <c r="H1443">
        <v>-0.3</v>
      </c>
      <c r="I1443">
        <v>7.49583333333333</v>
      </c>
      <c r="K1443">
        <v>1.74359694179677E-4</v>
      </c>
      <c r="L1443" s="2">
        <v>1.56056199026532E-5</v>
      </c>
      <c r="N1443">
        <f t="shared" si="113"/>
        <v>1.220517859257739E-4</v>
      </c>
      <c r="O1443" s="2">
        <f t="shared" si="114"/>
        <v>4.6816859707959604E-6</v>
      </c>
      <c r="Q1443">
        <f>N1443+O1443</f>
        <v>1.2673347189656986E-4</v>
      </c>
      <c r="S1443">
        <f>IF(H1443&gt;$B$5,$B$5,($B$3 - $B$5)*(($B$5-H1443)/($B$5-$B$6))^(1/$B$2)+$B$5)</f>
        <v>47.066666666666663</v>
      </c>
      <c r="T1443">
        <f>K1443*S1443</f>
        <v>8.2065296060567974E-3</v>
      </c>
      <c r="U1443" s="3">
        <f>S1443*N1443/Q1443+$B$7*O1443/Q1443</f>
        <v>47.359733484867832</v>
      </c>
      <c r="V1443">
        <f>IF(U1443-H1443&lt;=10,10,U1443-H1443)</f>
        <v>47.659733484867829</v>
      </c>
      <c r="X1443">
        <f t="shared" si="115"/>
        <v>0</v>
      </c>
      <c r="Y1443">
        <f t="shared" si="116"/>
        <v>1</v>
      </c>
      <c r="AA1443">
        <f>((Y1443*V1443)+H1443+273)/(Y1443*V1443)</f>
        <v>6.7218112662460321</v>
      </c>
      <c r="AB1443">
        <f t="shared" si="117"/>
        <v>1.8854065798153153E-5</v>
      </c>
      <c r="AD1443">
        <f>AA1443*$C$28</f>
        <v>3.7896009639024069</v>
      </c>
      <c r="AF1443">
        <f>(Q1443-X1443)/AD1443+X1443</f>
        <v>3.3442431829567584E-5</v>
      </c>
      <c r="AH1443">
        <f>Q1443/AF1443</f>
        <v>3.7896009639024073</v>
      </c>
      <c r="AL1443" s="2"/>
      <c r="AT1443" s="1"/>
    </row>
    <row r="1444" spans="6:46" x14ac:dyDescent="0.35">
      <c r="F1444" s="4">
        <v>44257.083333333336</v>
      </c>
      <c r="H1444">
        <v>-0.1</v>
      </c>
      <c r="I1444">
        <v>7.49583333333333</v>
      </c>
      <c r="K1444">
        <v>1.7509076207980099E-4</v>
      </c>
      <c r="L1444" s="2">
        <v>3.0954506962448998E-6</v>
      </c>
      <c r="N1444">
        <f t="shared" si="113"/>
        <v>1.2256353345586069E-4</v>
      </c>
      <c r="O1444" s="2">
        <f t="shared" si="114"/>
        <v>9.2863520887347003E-7</v>
      </c>
      <c r="Q1444">
        <f>N1444+O1444</f>
        <v>1.2349216866473415E-4</v>
      </c>
      <c r="S1444">
        <f>IF(H1444&gt;$B$5,$B$5,($B$3 - $B$5)*(($B$5-H1444)/($B$5-$B$6))^(1/$B$2)+$B$5)</f>
        <v>46.8</v>
      </c>
      <c r="T1444">
        <f>K1444*S1444</f>
        <v>8.1942476653346866E-3</v>
      </c>
      <c r="U1444" s="3">
        <f>S1444*N1444/Q1444+$B$7*O1444/Q1444</f>
        <v>46.861662280249007</v>
      </c>
      <c r="V1444">
        <f>IF(U1444-H1444&lt;=10,10,U1444-H1444)</f>
        <v>46.961662280249008</v>
      </c>
      <c r="X1444">
        <f t="shared" si="115"/>
        <v>0</v>
      </c>
      <c r="Y1444">
        <f t="shared" si="116"/>
        <v>1</v>
      </c>
      <c r="AA1444">
        <f>((Y1444*V1444)+H1444+273)/(Y1444*V1444)</f>
        <v>6.8111230895413906</v>
      </c>
      <c r="AB1444">
        <f t="shared" si="117"/>
        <v>1.8130955356592912E-5</v>
      </c>
      <c r="AD1444">
        <f>AA1444*$C$28</f>
        <v>3.839952894095322</v>
      </c>
      <c r="AF1444">
        <f>(Q1444-X1444)/AD1444+X1444</f>
        <v>3.2159813432770877E-5</v>
      </c>
      <c r="AH1444">
        <f>Q1444/AF1444</f>
        <v>3.839952894095322</v>
      </c>
      <c r="AL1444" s="2"/>
      <c r="AT1444" s="1"/>
    </row>
    <row r="1445" spans="6:46" x14ac:dyDescent="0.35">
      <c r="F1445" s="4">
        <v>44257.125</v>
      </c>
      <c r="H1445">
        <v>-0.5</v>
      </c>
      <c r="I1445">
        <v>7.49583333333333</v>
      </c>
      <c r="K1445">
        <v>1.7777134438025699E-4</v>
      </c>
      <c r="L1445" s="2">
        <v>6.2336942439434004E-6</v>
      </c>
      <c r="N1445">
        <f t="shared" si="113"/>
        <v>1.2443994106617988E-4</v>
      </c>
      <c r="O1445" s="2">
        <f t="shared" si="114"/>
        <v>1.8701082731830205E-6</v>
      </c>
      <c r="Q1445">
        <f>N1445+O1445</f>
        <v>1.2631004933936289E-4</v>
      </c>
      <c r="S1445">
        <f>IF(H1445&gt;$B$5,$B$5,($B$3 - $B$5)*(($B$5-H1445)/($B$5-$B$6))^(1/$B$2)+$B$5)</f>
        <v>47.333333333333336</v>
      </c>
      <c r="T1445">
        <f>K1445*S1445</f>
        <v>8.4145103006654978E-3</v>
      </c>
      <c r="U1445" s="3">
        <f>S1445*N1445/Q1445+$B$7*O1445/Q1445</f>
        <v>47.446843674244917</v>
      </c>
      <c r="V1445">
        <f>IF(U1445-H1445&lt;=10,10,U1445-H1445)</f>
        <v>47.946843674244917</v>
      </c>
      <c r="X1445">
        <f t="shared" si="115"/>
        <v>0</v>
      </c>
      <c r="Y1445">
        <f t="shared" si="116"/>
        <v>1</v>
      </c>
      <c r="AA1445">
        <f>((Y1445*V1445)+H1445+273)/(Y1445*V1445)</f>
        <v>6.6833772385808965</v>
      </c>
      <c r="AB1445">
        <f t="shared" si="117"/>
        <v>1.8899135097479956E-5</v>
      </c>
      <c r="AD1445">
        <f>AA1445*$C$28</f>
        <v>3.7679327523865855</v>
      </c>
      <c r="AF1445">
        <f>(Q1445-X1445)/AD1445+X1445</f>
        <v>3.3522373577224509E-5</v>
      </c>
      <c r="AH1445">
        <f>Q1445/AF1445</f>
        <v>3.7679327523865855</v>
      </c>
      <c r="AL1445" s="2"/>
      <c r="AT1445" s="1"/>
    </row>
    <row r="1446" spans="6:46" x14ac:dyDescent="0.35">
      <c r="F1446" s="4">
        <v>44257.166666666664</v>
      </c>
      <c r="H1446">
        <v>0.2</v>
      </c>
      <c r="I1446">
        <v>7.49583333333333</v>
      </c>
      <c r="K1446">
        <v>1.79355324830527E-4</v>
      </c>
      <c r="L1446" s="2">
        <v>2.1882106998050199E-5</v>
      </c>
      <c r="N1446">
        <f t="shared" si="113"/>
        <v>1.2554872738136888E-4</v>
      </c>
      <c r="O1446" s="2">
        <f t="shared" si="114"/>
        <v>6.5646320994150608E-6</v>
      </c>
      <c r="Q1446">
        <f>N1446+O1446</f>
        <v>1.3211335948078395E-4</v>
      </c>
      <c r="S1446">
        <f>IF(H1446&gt;$B$5,$B$5,($B$3 - $B$5)*(($B$5-H1446)/($B$5-$B$6))^(1/$B$2)+$B$5)</f>
        <v>46.400000000000006</v>
      </c>
      <c r="T1446">
        <f>K1446*S1446</f>
        <v>8.3220870721364536E-3</v>
      </c>
      <c r="U1446" s="3">
        <f>S1446*N1446/Q1446+$B$7*O1446/Q1446</f>
        <v>46.827328744623898</v>
      </c>
      <c r="V1446">
        <f>IF(U1446-H1446&lt;=10,10,U1446-H1446)</f>
        <v>46.627328744623895</v>
      </c>
      <c r="X1446">
        <f t="shared" si="115"/>
        <v>0</v>
      </c>
      <c r="Y1446">
        <f t="shared" si="116"/>
        <v>1</v>
      </c>
      <c r="AA1446">
        <f>((Y1446*V1446)+H1446+273)/(Y1446*V1446)</f>
        <v>6.8592247798776125</v>
      </c>
      <c r="AB1446">
        <f t="shared" si="117"/>
        <v>1.9260683782860549E-5</v>
      </c>
      <c r="AD1446">
        <f>AA1446*$C$28</f>
        <v>3.8670715091297612</v>
      </c>
      <c r="AF1446">
        <f>(Q1446-X1446)/AD1446+X1446</f>
        <v>3.4163671183446649E-5</v>
      </c>
      <c r="AH1446">
        <f>Q1446/AF1446</f>
        <v>3.8670715091297607</v>
      </c>
      <c r="AL1446" s="2"/>
      <c r="AT1446" s="1"/>
    </row>
    <row r="1447" spans="6:46" x14ac:dyDescent="0.35">
      <c r="F1447" s="4">
        <v>44257.208333333336</v>
      </c>
      <c r="H1447">
        <v>-1</v>
      </c>
      <c r="I1447">
        <v>7.49583333333333</v>
      </c>
      <c r="K1447">
        <v>1.7898979088046499E-4</v>
      </c>
      <c r="L1447" s="2">
        <v>8.4604148701770398E-5</v>
      </c>
      <c r="N1447">
        <f t="shared" si="113"/>
        <v>1.2529285361632548E-4</v>
      </c>
      <c r="O1447" s="2">
        <f t="shared" si="114"/>
        <v>2.5381244610531124E-5</v>
      </c>
      <c r="Q1447">
        <f>N1447+O1447</f>
        <v>1.5067409822685661E-4</v>
      </c>
      <c r="S1447">
        <f>IF(H1447&gt;$B$5,$B$5,($B$3 - $B$5)*(($B$5-H1447)/($B$5-$B$6))^(1/$B$2)+$B$5)</f>
        <v>48</v>
      </c>
      <c r="T1447">
        <f>K1447*S1447</f>
        <v>8.5915099622623191E-3</v>
      </c>
      <c r="U1447" s="3">
        <f>S1447*N1447/Q1447+$B$7*O1447/Q1447</f>
        <v>49.179158955417925</v>
      </c>
      <c r="V1447">
        <f>IF(U1447-H1447&lt;=10,10,U1447-H1447)</f>
        <v>50.179158955417925</v>
      </c>
      <c r="X1447">
        <f t="shared" si="115"/>
        <v>0</v>
      </c>
      <c r="Y1447">
        <f t="shared" si="116"/>
        <v>1</v>
      </c>
      <c r="AA1447">
        <f>((Y1447*V1447)+H1447+273)/(Y1447*V1447)</f>
        <v>6.4205771013751054</v>
      </c>
      <c r="AB1447">
        <f t="shared" si="117"/>
        <v>2.346737619498199E-5</v>
      </c>
      <c r="AD1447">
        <f>AA1447*$C$28</f>
        <v>3.6197721430178338</v>
      </c>
      <c r="AF1447">
        <f>(Q1447-X1447)/AD1447+X1447</f>
        <v>4.162529912759602E-5</v>
      </c>
      <c r="AH1447">
        <f>Q1447/AF1447</f>
        <v>3.6197721430178338</v>
      </c>
      <c r="AL1447" s="2"/>
      <c r="AT1447" s="1"/>
    </row>
    <row r="1448" spans="6:46" x14ac:dyDescent="0.35">
      <c r="F1448" s="4">
        <v>44257.25</v>
      </c>
      <c r="H1448">
        <v>-1</v>
      </c>
      <c r="I1448">
        <v>7.49583333333333</v>
      </c>
      <c r="K1448">
        <v>1.7862425693040201E-4</v>
      </c>
      <c r="L1448">
        <v>1.8188963801576399E-4</v>
      </c>
      <c r="N1448">
        <f t="shared" si="113"/>
        <v>1.2503697985128138E-4</v>
      </c>
      <c r="O1448" s="2">
        <f t="shared" si="114"/>
        <v>5.4566891404729205E-5</v>
      </c>
      <c r="Q1448">
        <f>N1448+O1448</f>
        <v>1.7960387125601058E-4</v>
      </c>
      <c r="S1448">
        <f>IF(H1448&gt;$B$5,$B$5,($B$3 - $B$5)*(($B$5-H1448)/($B$5-$B$6))^(1/$B$2)+$B$5)</f>
        <v>48</v>
      </c>
      <c r="T1448">
        <f>K1448*S1448</f>
        <v>8.5739643326592958E-3</v>
      </c>
      <c r="U1448" s="3">
        <f>S1448*N1448/Q1448+$B$7*O1448/Q1448</f>
        <v>50.12672609538933</v>
      </c>
      <c r="V1448">
        <f>IF(U1448-H1448&lt;=10,10,U1448-H1448)</f>
        <v>51.12672609538933</v>
      </c>
      <c r="X1448">
        <f t="shared" si="115"/>
        <v>0</v>
      </c>
      <c r="Y1448">
        <f t="shared" si="116"/>
        <v>1</v>
      </c>
      <c r="AA1448">
        <f>((Y1448*V1448)+H1448+273)/(Y1448*V1448)</f>
        <v>6.3201137794842941</v>
      </c>
      <c r="AB1448">
        <f t="shared" si="117"/>
        <v>2.8417822451080275E-5</v>
      </c>
      <c r="AD1448">
        <f>AA1448*$C$28</f>
        <v>3.5631332570993846</v>
      </c>
      <c r="AF1448">
        <f>(Q1448-X1448)/AD1448+X1448</f>
        <v>5.0406161739294441E-5</v>
      </c>
      <c r="AH1448">
        <f>Q1448/AF1448</f>
        <v>3.5631332570993846</v>
      </c>
      <c r="AT1448" s="1"/>
    </row>
    <row r="1449" spans="6:46" x14ac:dyDescent="0.35">
      <c r="F1449" s="4">
        <v>44257.291666666664</v>
      </c>
      <c r="H1449">
        <v>-1.3</v>
      </c>
      <c r="I1449">
        <v>7.49583333333333</v>
      </c>
      <c r="K1449">
        <v>1.7362862627955201E-4</v>
      </c>
      <c r="L1449">
        <v>2.3837814320365699E-4</v>
      </c>
      <c r="N1449">
        <f t="shared" si="113"/>
        <v>1.215400383956864E-4</v>
      </c>
      <c r="O1449" s="2">
        <f t="shared" si="114"/>
        <v>7.1513442961097115E-5</v>
      </c>
      <c r="Q1449">
        <f>N1449+O1449</f>
        <v>1.9305348135678353E-4</v>
      </c>
      <c r="S1449">
        <f>IF(H1449&gt;$B$5,$B$5,($B$3 - $B$5)*(($B$5-H1449)/($B$5-$B$6))^(1/$B$2)+$B$5)</f>
        <v>48.400000000000006</v>
      </c>
      <c r="T1449">
        <f>K1449*S1449</f>
        <v>8.403625511930319E-3</v>
      </c>
      <c r="U1449" s="3">
        <f>S1449*N1449/Q1449+$B$7*O1449/Q1449</f>
        <v>50.84485994360783</v>
      </c>
      <c r="V1449">
        <f>IF(U1449-H1449&lt;=10,10,U1449-H1449)</f>
        <v>52.144859943607827</v>
      </c>
      <c r="X1449">
        <f t="shared" si="115"/>
        <v>0</v>
      </c>
      <c r="Y1449">
        <f t="shared" si="116"/>
        <v>1</v>
      </c>
      <c r="AA1449">
        <f>((Y1449*V1449)+H1449+273)/(Y1449*V1449)</f>
        <v>6.2104847974245319</v>
      </c>
      <c r="AB1449">
        <f t="shared" si="117"/>
        <v>3.1085090400163637E-5</v>
      </c>
      <c r="AD1449">
        <f>AA1449*$C$28</f>
        <v>3.501326985005504</v>
      </c>
      <c r="AF1449">
        <f>(Q1449-X1449)/AD1449+X1449</f>
        <v>5.5137232878716715E-5</v>
      </c>
      <c r="AH1449">
        <f>Q1449/AF1449</f>
        <v>3.501326985005504</v>
      </c>
      <c r="AT1449" s="1"/>
    </row>
    <row r="1450" spans="6:46" x14ac:dyDescent="0.35">
      <c r="F1450" s="4">
        <v>44257.333333333336</v>
      </c>
      <c r="H1450">
        <v>0.3</v>
      </c>
      <c r="I1450">
        <v>7.49583333333333</v>
      </c>
      <c r="K1450">
        <v>1.6558687937818299E-4</v>
      </c>
      <c r="L1450">
        <v>2.28962987907939E-4</v>
      </c>
      <c r="N1450">
        <f t="shared" si="113"/>
        <v>1.1591081556472809E-4</v>
      </c>
      <c r="O1450" s="2">
        <f t="shared" si="114"/>
        <v>6.8688896372381706E-5</v>
      </c>
      <c r="Q1450">
        <f>N1450+O1450</f>
        <v>1.845997119371098E-4</v>
      </c>
      <c r="S1450">
        <f>IF(H1450&gt;$B$5,$B$5,($B$3 - $B$5)*(($B$5-H1450)/($B$5-$B$6))^(1/$B$2)+$B$5)</f>
        <v>46.266666666666666</v>
      </c>
      <c r="T1450">
        <f>K1450*S1450</f>
        <v>7.6611529525639332E-3</v>
      </c>
      <c r="U1450" s="3">
        <f>S1450*N1450/Q1450+$B$7*O1450/Q1450</f>
        <v>49.516308944132248</v>
      </c>
      <c r="V1450">
        <f>IF(U1450-H1450&lt;=10,10,U1450-H1450)</f>
        <v>49.216308944132251</v>
      </c>
      <c r="X1450">
        <f t="shared" si="115"/>
        <v>0</v>
      </c>
      <c r="Y1450">
        <f t="shared" si="116"/>
        <v>1</v>
      </c>
      <c r="AA1450">
        <f>((Y1450*V1450)+H1450+273)/(Y1450*V1450)</f>
        <v>6.553037313509952</v>
      </c>
      <c r="AB1450">
        <f t="shared" si="117"/>
        <v>2.8170099315096697E-5</v>
      </c>
      <c r="AD1450">
        <f>AA1450*$C$28</f>
        <v>3.6944501319857199</v>
      </c>
      <c r="AF1450">
        <f>(Q1450-X1450)/AD1450+X1450</f>
        <v>4.9966762398248912E-5</v>
      </c>
      <c r="AH1450">
        <f>Q1450/AF1450</f>
        <v>3.6944501319857199</v>
      </c>
      <c r="AT1450" s="1"/>
    </row>
    <row r="1451" spans="6:46" x14ac:dyDescent="0.35">
      <c r="F1451" s="4">
        <v>44257.375</v>
      </c>
      <c r="H1451">
        <v>3.2</v>
      </c>
      <c r="I1451">
        <v>7.49583333333333</v>
      </c>
      <c r="K1451">
        <v>1.5413348227623399E-4</v>
      </c>
      <c r="L1451">
        <v>1.7561327224968699E-4</v>
      </c>
      <c r="N1451">
        <f t="shared" si="113"/>
        <v>1.0789343759336379E-4</v>
      </c>
      <c r="O1451" s="2">
        <f t="shared" si="114"/>
        <v>5.2683981674906102E-5</v>
      </c>
      <c r="Q1451">
        <f>N1451+O1451</f>
        <v>1.6057741926826989E-4</v>
      </c>
      <c r="S1451">
        <f>IF(H1451&gt;$B$5,$B$5,($B$3 - $B$5)*(($B$5-H1451)/($B$5-$B$6))^(1/$B$2)+$B$5)</f>
        <v>42.400000000000006</v>
      </c>
      <c r="T1451">
        <f>K1451*S1451</f>
        <v>6.5352596485123218E-3</v>
      </c>
      <c r="U1451" s="3">
        <f>S1451*N1451/Q1451+$B$7*O1451/Q1451</f>
        <v>46.533944686175367</v>
      </c>
      <c r="V1451">
        <f>IF(U1451-H1451&lt;=10,10,U1451-H1451)</f>
        <v>43.333944686175364</v>
      </c>
      <c r="X1451">
        <f t="shared" si="115"/>
        <v>0</v>
      </c>
      <c r="Y1451">
        <f t="shared" si="116"/>
        <v>1</v>
      </c>
      <c r="AA1451">
        <f>((Y1451*V1451)+H1451+273)/(Y1451*V1451)</f>
        <v>7.3737562319849186</v>
      </c>
      <c r="AB1451">
        <f t="shared" si="117"/>
        <v>2.1776881987464962E-5</v>
      </c>
      <c r="AD1451">
        <f>AA1451*$C$28</f>
        <v>4.1571523831131367</v>
      </c>
      <c r="AF1451">
        <f>(Q1451-X1451)/AD1451+X1451</f>
        <v>3.8626782102228215E-5</v>
      </c>
      <c r="AH1451">
        <f>Q1451/AF1451</f>
        <v>4.1571523831131367</v>
      </c>
      <c r="AT1451" s="1"/>
    </row>
    <row r="1452" spans="6:46" x14ac:dyDescent="0.35">
      <c r="F1452" s="4">
        <v>44257.416666666664</v>
      </c>
      <c r="H1452">
        <v>9.1</v>
      </c>
      <c r="I1452">
        <v>7.49583333333333</v>
      </c>
      <c r="K1452">
        <v>1.42192706574202E-4</v>
      </c>
      <c r="L1452">
        <v>1.44231443419306E-4</v>
      </c>
      <c r="N1452">
        <f t="shared" si="113"/>
        <v>9.9534894601941394E-5</v>
      </c>
      <c r="O1452" s="2">
        <f t="shared" si="114"/>
        <v>4.3269433025791807E-5</v>
      </c>
      <c r="Q1452">
        <f>N1452+O1452</f>
        <v>1.4280432762773319E-4</v>
      </c>
      <c r="S1452">
        <f>IF(H1452&gt;$B$5,$B$5,($B$3 - $B$5)*(($B$5-H1452)/($B$5-$B$6))^(1/$B$2)+$B$5)</f>
        <v>34.533333333333331</v>
      </c>
      <c r="T1452">
        <f>K1452*S1452</f>
        <v>4.9103881336957757E-3</v>
      </c>
      <c r="U1452" s="3">
        <f>S1452*N1452/Q1452+$B$7*O1452/Q1452</f>
        <v>40.73469345529756</v>
      </c>
      <c r="V1452">
        <f>IF(U1452-H1452&lt;=10,10,U1452-H1452)</f>
        <v>31.634693455297558</v>
      </c>
      <c r="X1452">
        <f t="shared" si="115"/>
        <v>0</v>
      </c>
      <c r="Y1452">
        <f t="shared" si="116"/>
        <v>1</v>
      </c>
      <c r="AA1452">
        <f>((Y1452*V1452)+H1452+273)/(Y1452*V1452)</f>
        <v>9.9174248013065363</v>
      </c>
      <c r="AB1452">
        <f t="shared" si="117"/>
        <v>1.4399335562284267E-5</v>
      </c>
      <c r="AD1452">
        <f>AA1452*$C$28</f>
        <v>5.5912136026767856</v>
      </c>
      <c r="AF1452">
        <f>(Q1452-X1452)/AD1452+X1452</f>
        <v>2.5540846366407077E-5</v>
      </c>
      <c r="AH1452">
        <f>Q1452/AF1452</f>
        <v>5.5912136026767856</v>
      </c>
      <c r="AT1452" s="1"/>
    </row>
    <row r="1453" spans="6:46" x14ac:dyDescent="0.35">
      <c r="F1453" s="4">
        <v>44257.458333333336</v>
      </c>
      <c r="H1453">
        <v>11.9</v>
      </c>
      <c r="I1453">
        <v>7.49583333333333</v>
      </c>
      <c r="K1453">
        <v>1.33419891772709E-4</v>
      </c>
      <c r="L1453">
        <v>1.3481628812358801E-4</v>
      </c>
      <c r="N1453">
        <f t="shared" si="113"/>
        <v>9.3393924240896292E-5</v>
      </c>
      <c r="O1453" s="2">
        <f t="shared" si="114"/>
        <v>4.0444886437076405E-5</v>
      </c>
      <c r="Q1453">
        <f>N1453+O1453</f>
        <v>1.338388106779727E-4</v>
      </c>
      <c r="S1453">
        <f>IF(H1453&gt;$B$5,$B$5,($B$3 - $B$5)*(($B$5-H1453)/($B$5-$B$6))^(1/$B$2)+$B$5)</f>
        <v>30.799999999999997</v>
      </c>
      <c r="T1453">
        <f>K1453*S1453</f>
        <v>4.1093326665994365E-3</v>
      </c>
      <c r="U1453" s="3">
        <f>S1453*N1453/Q1453+$B$7*O1453/Q1453</f>
        <v>38.113022633862471</v>
      </c>
      <c r="V1453">
        <f>IF(U1453-H1453&lt;=10,10,U1453-H1453)</f>
        <v>26.213022633862472</v>
      </c>
      <c r="X1453">
        <f t="shared" si="115"/>
        <v>0</v>
      </c>
      <c r="Y1453">
        <f t="shared" si="116"/>
        <v>1</v>
      </c>
      <c r="AA1453">
        <f>((Y1453*V1453)+H1453+273)/(Y1453*V1453)</f>
        <v>11.868643573822762</v>
      </c>
      <c r="AB1453">
        <f t="shared" si="117"/>
        <v>1.1276672843488606E-5</v>
      </c>
      <c r="AD1453">
        <f>AA1453*$C$28</f>
        <v>6.6912653964906159</v>
      </c>
      <c r="AF1453">
        <f>(Q1453-X1453)/AD1453+X1453</f>
        <v>2.0002017966312837E-5</v>
      </c>
      <c r="AH1453">
        <f>Q1453/AF1453</f>
        <v>6.6912653964906159</v>
      </c>
      <c r="AT1453" s="1"/>
    </row>
    <row r="1454" spans="6:46" x14ac:dyDescent="0.35">
      <c r="F1454" s="4">
        <v>44257.5</v>
      </c>
      <c r="H1454">
        <v>13.6</v>
      </c>
      <c r="I1454">
        <v>7.49583333333333</v>
      </c>
      <c r="K1454">
        <v>1.2586552347142299E-4</v>
      </c>
      <c r="L1454">
        <v>1.3167749859394599E-4</v>
      </c>
      <c r="N1454">
        <f t="shared" si="113"/>
        <v>8.8105866429996093E-5</v>
      </c>
      <c r="O1454" s="2">
        <f t="shared" si="114"/>
        <v>3.9503249578183801E-5</v>
      </c>
      <c r="Q1454">
        <f>N1454+O1454</f>
        <v>1.2760911600817989E-4</v>
      </c>
      <c r="S1454">
        <f>IF(H1454&gt;$B$5,$B$5,($B$3 - $B$5)*(($B$5-H1454)/($B$5-$B$6))^(1/$B$2)+$B$5)</f>
        <v>28.533333333333331</v>
      </c>
      <c r="T1454">
        <f>K1454*S1454</f>
        <v>3.5913629363846025E-3</v>
      </c>
      <c r="U1454" s="3">
        <f>S1454*N1454/Q1454+$B$7*O1454/Q1454</f>
        <v>36.726473224443566</v>
      </c>
      <c r="V1454">
        <f>IF(U1454-H1454&lt;=10,10,U1454-H1454)</f>
        <v>23.126473224443565</v>
      </c>
      <c r="X1454">
        <f t="shared" si="115"/>
        <v>0</v>
      </c>
      <c r="Y1454">
        <f t="shared" si="116"/>
        <v>1</v>
      </c>
      <c r="AA1454">
        <f>((Y1454*V1454)+H1454+273)/(Y1454*V1454)</f>
        <v>13.392724010208251</v>
      </c>
      <c r="AB1454">
        <f t="shared" si="117"/>
        <v>9.5282420447784336E-6</v>
      </c>
      <c r="AD1454">
        <f>AA1454*$C$28</f>
        <v>7.5505065239221532</v>
      </c>
      <c r="AF1454">
        <f>(Q1454-X1454)/AD1454+X1454</f>
        <v>1.6900735812078023E-5</v>
      </c>
      <c r="AH1454">
        <f>Q1454/AF1454</f>
        <v>7.5505065239221532</v>
      </c>
      <c r="AT1454" s="1"/>
    </row>
    <row r="1455" spans="6:46" x14ac:dyDescent="0.35">
      <c r="F1455" s="4">
        <v>44257.541666666664</v>
      </c>
      <c r="H1455">
        <v>14.5</v>
      </c>
      <c r="I1455">
        <v>7.49583333333333</v>
      </c>
      <c r="K1455">
        <v>1.2428154302115301E-4</v>
      </c>
      <c r="L1455">
        <v>1.3167749859394599E-4</v>
      </c>
      <c r="N1455">
        <f t="shared" si="113"/>
        <v>8.6997080114807103E-5</v>
      </c>
      <c r="O1455" s="2">
        <f t="shared" si="114"/>
        <v>3.9503249578183801E-5</v>
      </c>
      <c r="Q1455">
        <f>N1455+O1455</f>
        <v>1.2650032969299091E-4</v>
      </c>
      <c r="S1455">
        <f>IF(H1455&gt;$B$5,$B$5,($B$3 - $B$5)*(($B$5-H1455)/($B$5-$B$6))^(1/$B$2)+$B$5)</f>
        <v>27.333333333333332</v>
      </c>
      <c r="T1455">
        <f>K1455*S1455</f>
        <v>3.397028842578182E-3</v>
      </c>
      <c r="U1455" s="3">
        <f>S1455*N1455/Q1455+$B$7*O1455/Q1455</f>
        <v>35.973020209898905</v>
      </c>
      <c r="V1455">
        <f>IF(U1455-H1455&lt;=10,10,U1455-H1455)</f>
        <v>21.473020209898905</v>
      </c>
      <c r="X1455">
        <f t="shared" si="115"/>
        <v>0</v>
      </c>
      <c r="Y1455">
        <f t="shared" si="116"/>
        <v>1</v>
      </c>
      <c r="AA1455">
        <f>((Y1455*V1455)+H1455+273)/(Y1455*V1455)</f>
        <v>14.388894398165032</v>
      </c>
      <c r="AB1455">
        <f t="shared" si="117"/>
        <v>8.7915253383973049E-6</v>
      </c>
      <c r="AD1455">
        <f>AA1455*$C$28</f>
        <v>8.1121242357089862</v>
      </c>
      <c r="AF1455">
        <f>(Q1455-X1455)/AD1455+X1455</f>
        <v>1.5593983279514578E-5</v>
      </c>
      <c r="AH1455">
        <f>Q1455/AF1455</f>
        <v>8.1121242357089862</v>
      </c>
      <c r="AT1455" s="1"/>
    </row>
    <row r="1456" spans="6:46" x14ac:dyDescent="0.35">
      <c r="F1456" s="4">
        <v>44257.583333333336</v>
      </c>
      <c r="H1456">
        <v>15.6</v>
      </c>
      <c r="I1456">
        <v>7.49583333333333</v>
      </c>
      <c r="K1456">
        <v>1.2696212532160899E-4</v>
      </c>
      <c r="L1456">
        <v>1.19125009720435E-4</v>
      </c>
      <c r="N1456">
        <f t="shared" si="113"/>
        <v>8.8873487725126292E-5</v>
      </c>
      <c r="O1456" s="2">
        <f t="shared" si="114"/>
        <v>3.5737502916130507E-5</v>
      </c>
      <c r="Q1456">
        <f>N1456+O1456</f>
        <v>1.2461099064125679E-4</v>
      </c>
      <c r="S1456">
        <f>IF(H1456&gt;$B$5,$B$5,($B$3 - $B$5)*(($B$5-H1456)/($B$5-$B$6))^(1/$B$2)+$B$5)</f>
        <v>25.866666666666667</v>
      </c>
      <c r="T1456">
        <f>K1456*S1456</f>
        <v>3.284086974985619E-3</v>
      </c>
      <c r="U1456" s="3">
        <f>S1456*N1456/Q1456+$B$7*O1456/Q1456</f>
        <v>34.221889425098801</v>
      </c>
      <c r="V1456">
        <f>IF(U1456-H1456&lt;=10,10,U1456-H1456)</f>
        <v>18.6218894250988</v>
      </c>
      <c r="X1456">
        <f t="shared" si="115"/>
        <v>0</v>
      </c>
      <c r="Y1456">
        <f t="shared" si="116"/>
        <v>1</v>
      </c>
      <c r="AA1456">
        <f>((Y1456*V1456)+H1456+273)/(Y1456*V1456)</f>
        <v>16.497890327445589</v>
      </c>
      <c r="AB1456">
        <f t="shared" si="117"/>
        <v>7.553146988373187E-6</v>
      </c>
      <c r="AD1456">
        <f>AA1456*$C$28</f>
        <v>9.301127123457622</v>
      </c>
      <c r="AF1456">
        <f>(Q1456-X1456)/AD1456+X1456</f>
        <v>1.3397407538596635E-5</v>
      </c>
      <c r="AH1456">
        <f>Q1456/AF1456</f>
        <v>9.301127123457622</v>
      </c>
      <c r="AT1456" s="1"/>
    </row>
    <row r="1457" spans="6:46" x14ac:dyDescent="0.35">
      <c r="F1457" s="4">
        <v>44257.625</v>
      </c>
      <c r="H1457">
        <v>16</v>
      </c>
      <c r="I1457">
        <v>7.49583333333333</v>
      </c>
      <c r="K1457">
        <v>1.32323289922522E-4</v>
      </c>
      <c r="L1457">
        <v>1.0657203552964101E-4</v>
      </c>
      <c r="N1457">
        <f t="shared" si="113"/>
        <v>9.2626302945765388E-5</v>
      </c>
      <c r="O1457" s="2">
        <f t="shared" si="114"/>
        <v>3.1971610658892304E-5</v>
      </c>
      <c r="Q1457">
        <f>N1457+O1457</f>
        <v>1.2459791360465769E-4</v>
      </c>
      <c r="S1457">
        <f>IF(H1457&gt;$B$5,$B$5,($B$3 - $B$5)*(($B$5-H1457)/($B$5-$B$6))^(1/$B$2)+$B$5)</f>
        <v>25.333333333333332</v>
      </c>
      <c r="T1457">
        <f>K1457*S1457</f>
        <v>3.352190011370557E-3</v>
      </c>
      <c r="U1457" s="3">
        <f>S1457*N1457/Q1457+$B$7*O1457/Q1457</f>
        <v>32.945749053417657</v>
      </c>
      <c r="V1457">
        <f>IF(U1457-H1457&lt;=10,10,U1457-H1457)</f>
        <v>16.945749053417657</v>
      </c>
      <c r="X1457">
        <f t="shared" si="115"/>
        <v>0</v>
      </c>
      <c r="Y1457">
        <f t="shared" si="116"/>
        <v>1</v>
      </c>
      <c r="AA1457">
        <f>((Y1457*V1457)+H1457+273)/(Y1457*V1457)</f>
        <v>18.05442462820573</v>
      </c>
      <c r="AB1457">
        <f t="shared" si="117"/>
        <v>6.9012397886113291E-6</v>
      </c>
      <c r="AD1457">
        <f>AA1457*$C$28</f>
        <v>10.178664985332468</v>
      </c>
      <c r="AF1457">
        <f>(Q1457-X1457)/AD1457+X1457</f>
        <v>1.2241086015131082E-5</v>
      </c>
      <c r="AH1457">
        <f>Q1457/AF1457</f>
        <v>10.178664985332468</v>
      </c>
      <c r="AT1457" s="1"/>
    </row>
    <row r="1458" spans="6:46" x14ac:dyDescent="0.35">
      <c r="F1458" s="4">
        <v>44257.666666666664</v>
      </c>
      <c r="H1458">
        <v>16.600000000000001</v>
      </c>
      <c r="I1458">
        <v>7.49583333333333</v>
      </c>
      <c r="K1458">
        <v>1.39512124273745E-4</v>
      </c>
      <c r="L1458" s="2">
        <v>9.4018940009526307E-5</v>
      </c>
      <c r="N1458">
        <f t="shared" si="113"/>
        <v>9.7658486991621487E-5</v>
      </c>
      <c r="O1458" s="2">
        <f t="shared" si="114"/>
        <v>2.8205682002857897E-5</v>
      </c>
      <c r="Q1458">
        <f>N1458+O1458</f>
        <v>1.2586416899447938E-4</v>
      </c>
      <c r="S1458">
        <f>IF(H1458&gt;$B$5,$B$5,($B$3 - $B$5)*(($B$5-H1458)/($B$5-$B$6))^(1/$B$2)+$B$5)</f>
        <v>24.533333333333331</v>
      </c>
      <c r="T1458">
        <f>K1458*S1458</f>
        <v>3.4226974488492101E-3</v>
      </c>
      <c r="U1458" s="3">
        <f>S1458*N1458/Q1458+$B$7*O1458/Q1458</f>
        <v>31.360797563639913</v>
      </c>
      <c r="V1458">
        <f>IF(U1458-H1458&lt;=10,10,U1458-H1458)</f>
        <v>14.760797563639912</v>
      </c>
      <c r="X1458">
        <f t="shared" si="115"/>
        <v>0</v>
      </c>
      <c r="Y1458">
        <f t="shared" si="116"/>
        <v>1</v>
      </c>
      <c r="AA1458">
        <f>((Y1458*V1458)+H1458+273)/(Y1458*V1458)</f>
        <v>20.619536054973619</v>
      </c>
      <c r="AB1458">
        <f t="shared" si="117"/>
        <v>6.1041222585665208E-6</v>
      </c>
      <c r="AD1458">
        <f>AA1458*$C$28</f>
        <v>11.624815189550485</v>
      </c>
      <c r="AF1458">
        <f>(Q1458-X1458)/AD1458+X1458</f>
        <v>1.0827197417092561E-5</v>
      </c>
      <c r="AH1458">
        <f>Q1458/AF1458</f>
        <v>11.624815189550485</v>
      </c>
      <c r="AL1458" s="2"/>
      <c r="AT1458" s="1"/>
    </row>
    <row r="1459" spans="6:46" x14ac:dyDescent="0.35">
      <c r="F1459" s="4">
        <v>44257.708333333336</v>
      </c>
      <c r="H1459">
        <v>16.5</v>
      </c>
      <c r="I1459">
        <v>7.49583333333333</v>
      </c>
      <c r="K1459">
        <v>1.4986891952550801E-4</v>
      </c>
      <c r="L1459">
        <v>1.3795386436002199E-4</v>
      </c>
      <c r="N1459">
        <f t="shared" si="113"/>
        <v>1.0490824366785559E-4</v>
      </c>
      <c r="O1459" s="2">
        <f t="shared" si="114"/>
        <v>4.1386159308006606E-5</v>
      </c>
      <c r="Q1459">
        <f>N1459+O1459</f>
        <v>1.462944029758622E-4</v>
      </c>
      <c r="S1459">
        <f>IF(H1459&gt;$B$5,$B$5,($B$3 - $B$5)*(($B$5-H1459)/($B$5-$B$6))^(1/$B$2)+$B$5)</f>
        <v>24.666666666666668</v>
      </c>
      <c r="T1459">
        <f>K1459*S1459</f>
        <v>3.6967666816291977E-3</v>
      </c>
      <c r="U1459" s="3">
        <f>S1459*N1459/Q1459+$B$7*O1459/Q1459</f>
        <v>33.247857335207357</v>
      </c>
      <c r="V1459">
        <f>IF(U1459-H1459&lt;=10,10,U1459-H1459)</f>
        <v>16.747857335207357</v>
      </c>
      <c r="X1459">
        <f t="shared" si="115"/>
        <v>0</v>
      </c>
      <c r="Y1459">
        <f t="shared" si="116"/>
        <v>1</v>
      </c>
      <c r="AA1459">
        <f>((Y1459*V1459)+H1459+273)/(Y1459*V1459)</f>
        <v>18.285793293176251</v>
      </c>
      <c r="AB1459">
        <f t="shared" si="117"/>
        <v>8.0004405950741659E-6</v>
      </c>
      <c r="AD1459">
        <f>AA1459*$C$28</f>
        <v>10.309105261183706</v>
      </c>
      <c r="AF1459">
        <f>(Q1459-X1459)/AD1459+X1459</f>
        <v>1.419079534736116E-5</v>
      </c>
      <c r="AH1459">
        <f>Q1459/AF1459</f>
        <v>10.309105261183706</v>
      </c>
      <c r="AT1459" s="1"/>
    </row>
    <row r="1460" spans="6:46" x14ac:dyDescent="0.35">
      <c r="F1460" s="4">
        <v>44257.75</v>
      </c>
      <c r="H1460">
        <v>13.7</v>
      </c>
      <c r="I1460">
        <v>7.49583333333333</v>
      </c>
      <c r="K1460">
        <v>1.5864173432700101E-4</v>
      </c>
      <c r="L1460">
        <v>1.6619811695396899E-4</v>
      </c>
      <c r="N1460">
        <f t="shared" si="113"/>
        <v>1.110492140289007E-4</v>
      </c>
      <c r="O1460" s="2">
        <f t="shared" si="114"/>
        <v>4.9859435086190706E-5</v>
      </c>
      <c r="Q1460">
        <f>N1460+O1460</f>
        <v>1.609086491150914E-4</v>
      </c>
      <c r="S1460">
        <f>IF(H1460&gt;$B$5,$B$5,($B$3 - $B$5)*(($B$5-H1460)/($B$5-$B$6))^(1/$B$2)+$B$5)</f>
        <v>28.4</v>
      </c>
      <c r="T1460">
        <f>K1460*S1460</f>
        <v>4.5054252548868282E-3</v>
      </c>
      <c r="U1460" s="3">
        <f>S1460*N1460/Q1460+$B$7*O1460/Q1460</f>
        <v>36.64232246424524</v>
      </c>
      <c r="V1460">
        <f>IF(U1460-H1460&lt;=10,10,U1460-H1460)</f>
        <v>22.94232246424524</v>
      </c>
      <c r="X1460">
        <f t="shared" si="115"/>
        <v>0</v>
      </c>
      <c r="Y1460">
        <f t="shared" si="116"/>
        <v>1</v>
      </c>
      <c r="AA1460">
        <f>((Y1460*V1460)+H1460+273)/(Y1460*V1460)</f>
        <v>13.496555239636759</v>
      </c>
      <c r="AB1460">
        <f t="shared" si="117"/>
        <v>1.1922201351240647E-5</v>
      </c>
      <c r="AD1460">
        <f>AA1460*$C$28</f>
        <v>7.6090441578336145</v>
      </c>
      <c r="AF1460">
        <f>(Q1460-X1460)/AD1460+X1460</f>
        <v>2.1147025273789974E-5</v>
      </c>
      <c r="AH1460">
        <f>Q1460/AF1460</f>
        <v>7.6090441578336145</v>
      </c>
      <c r="AT1460" s="1"/>
    </row>
    <row r="1461" spans="6:46" x14ac:dyDescent="0.35">
      <c r="F1461" s="4">
        <v>44257.791666666664</v>
      </c>
      <c r="H1461">
        <v>9.5</v>
      </c>
      <c r="I1461">
        <v>7.49583333333333</v>
      </c>
      <c r="K1461">
        <v>1.67049015178432E-4</v>
      </c>
      <c r="L1461">
        <v>1.9758115907755799E-4</v>
      </c>
      <c r="N1461">
        <f t="shared" si="113"/>
        <v>1.1693431062490239E-4</v>
      </c>
      <c r="O1461" s="2">
        <f t="shared" si="114"/>
        <v>5.9274347723267405E-5</v>
      </c>
      <c r="Q1461">
        <f>N1461+O1461</f>
        <v>1.7620865834816978E-4</v>
      </c>
      <c r="S1461">
        <f>IF(H1461&gt;$B$5,$B$5,($B$3 - $B$5)*(($B$5-H1461)/($B$5-$B$6))^(1/$B$2)+$B$5)</f>
        <v>34</v>
      </c>
      <c r="T1461">
        <f>K1461*S1461</f>
        <v>5.6796665160666884E-3</v>
      </c>
      <c r="U1461" s="3">
        <f>S1461*N1461/Q1461+$B$7*O1461/Q1461</f>
        <v>41.064132454428531</v>
      </c>
      <c r="V1461">
        <f>IF(U1461-H1461&lt;=10,10,U1461-H1461)</f>
        <v>31.564132454428531</v>
      </c>
      <c r="X1461">
        <f t="shared" si="115"/>
        <v>0</v>
      </c>
      <c r="Y1461">
        <f t="shared" si="116"/>
        <v>1</v>
      </c>
      <c r="AA1461">
        <f>((Y1461*V1461)+H1461+273)/(Y1461*V1461)</f>
        <v>9.9500321419530895</v>
      </c>
      <c r="AB1461">
        <f t="shared" si="117"/>
        <v>1.7709355691948733E-5</v>
      </c>
      <c r="AD1461">
        <f>AA1461*$C$28</f>
        <v>5.6095968634751037</v>
      </c>
      <c r="AF1461">
        <f>(Q1461-X1461)/AD1461+X1461</f>
        <v>3.1412000298183607E-5</v>
      </c>
      <c r="AH1461">
        <f>Q1461/AF1461</f>
        <v>5.6095968634751037</v>
      </c>
      <c r="AT1461" s="1"/>
    </row>
    <row r="1462" spans="6:46" x14ac:dyDescent="0.35">
      <c r="F1462" s="4">
        <v>44257.833333333336</v>
      </c>
      <c r="H1462">
        <v>9.3000000000000007</v>
      </c>
      <c r="I1462">
        <v>7.49583333333333</v>
      </c>
      <c r="K1462">
        <v>1.7204464582928301E-4</v>
      </c>
      <c r="L1462">
        <v>1.6306054071753501E-4</v>
      </c>
      <c r="N1462">
        <f t="shared" si="113"/>
        <v>1.2043125208049809E-4</v>
      </c>
      <c r="O1462" s="2">
        <f t="shared" si="114"/>
        <v>4.8918162215260513E-5</v>
      </c>
      <c r="Q1462">
        <f>N1462+O1462</f>
        <v>1.693494142957586E-4</v>
      </c>
      <c r="S1462">
        <f>IF(H1462&gt;$B$5,$B$5,($B$3 - $B$5)*(($B$5-H1462)/($B$5-$B$6))^(1/$B$2)+$B$5)</f>
        <v>34.266666666666666</v>
      </c>
      <c r="T1462">
        <f>K1462*S1462</f>
        <v>5.8953965304167641E-3</v>
      </c>
      <c r="U1462" s="3">
        <f>S1462*N1462/Q1462+$B$7*O1462/Q1462</f>
        <v>40.255683915298917</v>
      </c>
      <c r="V1462">
        <f>IF(U1462-H1462&lt;=10,10,U1462-H1462)</f>
        <v>30.955683915298916</v>
      </c>
      <c r="X1462">
        <f t="shared" si="115"/>
        <v>0</v>
      </c>
      <c r="Y1462">
        <f t="shared" si="116"/>
        <v>1</v>
      </c>
      <c r="AA1462">
        <f>((Y1462*V1462)+H1462+273)/(Y1462*V1462)</f>
        <v>10.119488387736176</v>
      </c>
      <c r="AB1462">
        <f t="shared" si="117"/>
        <v>1.6734977877043015E-5</v>
      </c>
      <c r="AD1462">
        <f>AA1462*$C$28</f>
        <v>5.7051323563538716</v>
      </c>
      <c r="AF1462">
        <f>(Q1462-X1462)/AD1462+X1462</f>
        <v>2.9683695963188691E-5</v>
      </c>
      <c r="AH1462">
        <f>Q1462/AF1462</f>
        <v>5.7051323563538716</v>
      </c>
      <c r="AT1462" s="1"/>
    </row>
    <row r="1463" spans="6:46" x14ac:dyDescent="0.35">
      <c r="F1463" s="4">
        <v>44257.875</v>
      </c>
      <c r="H1463">
        <v>11.7</v>
      </c>
      <c r="I1463">
        <v>7.49583333333333</v>
      </c>
      <c r="K1463">
        <v>1.74359694179677E-4</v>
      </c>
      <c r="L1463">
        <v>1.6306054071753501E-4</v>
      </c>
      <c r="N1463">
        <f t="shared" si="113"/>
        <v>1.220517859257739E-4</v>
      </c>
      <c r="O1463" s="2">
        <f t="shared" si="114"/>
        <v>4.8918162215260513E-5</v>
      </c>
      <c r="Q1463">
        <f>N1463+O1463</f>
        <v>1.7096994814103442E-4</v>
      </c>
      <c r="S1463">
        <f>IF(H1463&gt;$B$5,$B$5,($B$3 - $B$5)*(($B$5-H1463)/($B$5-$B$6))^(1/$B$2)+$B$5)</f>
        <v>31.066666666666666</v>
      </c>
      <c r="T1463">
        <f>K1463*S1463</f>
        <v>5.4167744991819658E-3</v>
      </c>
      <c r="U1463" s="3">
        <f>S1463*N1463/Q1463+$B$7*O1463/Q1463</f>
        <v>37.914505687978888</v>
      </c>
      <c r="V1463">
        <f>IF(U1463-H1463&lt;=10,10,U1463-H1463)</f>
        <v>26.214505687978889</v>
      </c>
      <c r="X1463">
        <f t="shared" si="115"/>
        <v>0</v>
      </c>
      <c r="Y1463">
        <f t="shared" si="116"/>
        <v>1</v>
      </c>
      <c r="AA1463">
        <f>((Y1463*V1463)+H1463+273)/(Y1463*V1463)</f>
        <v>11.860399329618259</v>
      </c>
      <c r="AB1463">
        <f t="shared" si="117"/>
        <v>1.4415193231654646E-5</v>
      </c>
      <c r="AD1463">
        <f>AA1463*$C$28</f>
        <v>6.6866174832204353</v>
      </c>
      <c r="AF1463">
        <f>(Q1463-X1463)/AD1463+X1463</f>
        <v>2.5568973934888704E-5</v>
      </c>
      <c r="AH1463">
        <f>Q1463/AF1463</f>
        <v>6.6866174832204353</v>
      </c>
      <c r="AT1463" s="1"/>
    </row>
    <row r="1464" spans="6:46" x14ac:dyDescent="0.35">
      <c r="F1464" s="4">
        <v>44257.916666666664</v>
      </c>
      <c r="H1464">
        <v>10.6</v>
      </c>
      <c r="I1464">
        <v>7.49583333333333</v>
      </c>
      <c r="K1464">
        <v>1.7399416022961399E-4</v>
      </c>
      <c r="L1464">
        <v>1.2540113282786999E-4</v>
      </c>
      <c r="N1464">
        <f t="shared" si="113"/>
        <v>1.2179591216072978E-4</v>
      </c>
      <c r="O1464" s="2">
        <f t="shared" si="114"/>
        <v>3.7620339848361003E-5</v>
      </c>
      <c r="Q1464">
        <f>N1464+O1464</f>
        <v>1.5941625200909079E-4</v>
      </c>
      <c r="S1464">
        <f>IF(H1464&gt;$B$5,$B$5,($B$3 - $B$5)*(($B$5-H1464)/($B$5-$B$6))^(1/$B$2)+$B$5)</f>
        <v>32.533333333333331</v>
      </c>
      <c r="T1464">
        <f>K1464*S1464</f>
        <v>5.6606100128034414E-3</v>
      </c>
      <c r="U1464" s="3">
        <f>S1464*N1464/Q1464+$B$7*O1464/Q1464</f>
        <v>37.835199514528249</v>
      </c>
      <c r="V1464">
        <f>IF(U1464-H1464&lt;=10,10,U1464-H1464)</f>
        <v>27.235199514528247</v>
      </c>
      <c r="X1464">
        <f t="shared" si="115"/>
        <v>0</v>
      </c>
      <c r="Y1464">
        <f t="shared" si="116"/>
        <v>1</v>
      </c>
      <c r="AA1464">
        <f>((Y1464*V1464)+H1464+273)/(Y1464*V1464)</f>
        <v>11.41299513332801</v>
      </c>
      <c r="AB1464">
        <f t="shared" si="117"/>
        <v>1.3967959343430061E-5</v>
      </c>
      <c r="AD1464">
        <f>AA1464*$C$28</f>
        <v>6.4343813958983356</v>
      </c>
      <c r="AF1464">
        <f>(Q1464-X1464)/AD1464+X1464</f>
        <v>2.4775692051875004E-5</v>
      </c>
      <c r="AH1464">
        <f>Q1464/AF1464</f>
        <v>6.4343813958983356</v>
      </c>
      <c r="AT1464" s="1"/>
    </row>
    <row r="1465" spans="6:46" x14ac:dyDescent="0.35">
      <c r="F1465" s="4">
        <v>44257.958333333336</v>
      </c>
      <c r="H1465">
        <v>10</v>
      </c>
      <c r="I1465">
        <v>7.49583333333333</v>
      </c>
      <c r="K1465">
        <v>1.7204464582928301E-4</v>
      </c>
      <c r="L1465" s="2">
        <v>9.7157122892564402E-5</v>
      </c>
      <c r="N1465">
        <f t="shared" si="113"/>
        <v>1.2043125208049809E-4</v>
      </c>
      <c r="O1465" s="2">
        <f t="shared" si="114"/>
        <v>2.9147136867769326E-5</v>
      </c>
      <c r="Q1465">
        <f>N1465+O1465</f>
        <v>1.495783889482674E-4</v>
      </c>
      <c r="S1465">
        <f>IF(H1465&gt;$B$5,$B$5,($B$3 - $B$5)*(($B$5-H1465)/($B$5-$B$6))^(1/$B$2)+$B$5)</f>
        <v>33.333333333333329</v>
      </c>
      <c r="T1465">
        <f>K1465*S1465</f>
        <v>5.7348215276427656E-3</v>
      </c>
      <c r="U1465" s="3">
        <f>S1465*N1465/Q1465+$B$7*O1465/Q1465</f>
        <v>37.555342296273054</v>
      </c>
      <c r="V1465">
        <f>IF(U1465-H1465&lt;=10,10,U1465-H1465)</f>
        <v>27.555342296273054</v>
      </c>
      <c r="X1465">
        <f t="shared" si="115"/>
        <v>0</v>
      </c>
      <c r="Y1465">
        <f t="shared" si="116"/>
        <v>1</v>
      </c>
      <c r="AA1465">
        <f>((Y1465*V1465)+H1465+273)/(Y1465*V1465)</f>
        <v>11.270240774264549</v>
      </c>
      <c r="AB1465">
        <f t="shared" si="117"/>
        <v>1.3271978118677619E-5</v>
      </c>
      <c r="AD1465">
        <f>AA1465*$C$28</f>
        <v>6.3538998061481538</v>
      </c>
      <c r="AF1465">
        <f>(Q1465-X1465)/AD1465+X1465</f>
        <v>2.3541194150328359E-5</v>
      </c>
      <c r="AH1465">
        <f>Q1465/AF1465</f>
        <v>6.3538998061481529</v>
      </c>
      <c r="AL1465" s="2"/>
      <c r="AT1465" s="1"/>
    </row>
    <row r="1466" spans="6:46" x14ac:dyDescent="0.35">
      <c r="F1466" s="4">
        <v>44258</v>
      </c>
      <c r="H1466">
        <v>9.6999999999999993</v>
      </c>
      <c r="I1466">
        <v>10.475</v>
      </c>
      <c r="K1466">
        <v>1.21966494670759E-4</v>
      </c>
      <c r="L1466" s="2">
        <v>3.7530556150953302E-5</v>
      </c>
      <c r="N1466">
        <f t="shared" si="113"/>
        <v>8.5376546269531295E-5</v>
      </c>
      <c r="O1466" s="2">
        <f t="shared" si="114"/>
        <v>1.1259166845285992E-5</v>
      </c>
      <c r="Q1466">
        <f>N1466+O1466</f>
        <v>9.6635713114817291E-5</v>
      </c>
      <c r="S1466">
        <f>IF(H1466&gt;$B$5,$B$5,($B$3 - $B$5)*(($B$5-H1466)/($B$5-$B$6))^(1/$B$2)+$B$5)</f>
        <v>33.733333333333334</v>
      </c>
      <c r="T1466">
        <f>K1466*S1466</f>
        <v>4.1143364202269371E-3</v>
      </c>
      <c r="U1466" s="3">
        <f>S1466*N1466/Q1466+$B$7*O1466/Q1466</f>
        <v>36.211143456787241</v>
      </c>
      <c r="V1466">
        <f>IF(U1466-H1466&lt;=10,10,U1466-H1466)</f>
        <v>26.511143456787241</v>
      </c>
      <c r="X1466">
        <f t="shared" si="115"/>
        <v>0</v>
      </c>
      <c r="Y1466">
        <f t="shared" si="116"/>
        <v>1</v>
      </c>
      <c r="AA1466">
        <f>((Y1466*V1466)+H1466+273)/(Y1466*V1466)</f>
        <v>11.663440468374993</v>
      </c>
      <c r="AB1466">
        <f t="shared" si="117"/>
        <v>8.2853522832170845E-6</v>
      </c>
      <c r="AD1466">
        <f>AA1466*$C$28</f>
        <v>6.5755766549596562</v>
      </c>
      <c r="AF1466">
        <f>(Q1466-X1466)/AD1466+X1466</f>
        <v>1.469615794714056E-5</v>
      </c>
      <c r="AH1466">
        <f>Q1466/AF1466</f>
        <v>6.5755766549596562</v>
      </c>
      <c r="AL1466" s="2"/>
      <c r="AT1466" s="1"/>
    </row>
    <row r="1467" spans="6:46" x14ac:dyDescent="0.35">
      <c r="F1467" s="4">
        <v>44258.041666666664</v>
      </c>
      <c r="H1467">
        <v>9.1999999999999993</v>
      </c>
      <c r="I1467">
        <v>10.475</v>
      </c>
      <c r="K1467">
        <v>1.21966494670759E-4</v>
      </c>
      <c r="L1467" s="2">
        <v>1.56056199026532E-5</v>
      </c>
      <c r="N1467">
        <f t="shared" si="113"/>
        <v>8.5376546269531295E-5</v>
      </c>
      <c r="O1467" s="2">
        <f t="shared" si="114"/>
        <v>4.6816859707959604E-6</v>
      </c>
      <c r="Q1467">
        <f>N1467+O1467</f>
        <v>9.0058232240327254E-5</v>
      </c>
      <c r="S1467">
        <f>IF(H1467&gt;$B$5,$B$5,($B$3 - $B$5)*(($B$5-H1467)/($B$5-$B$6))^(1/$B$2)+$B$5)</f>
        <v>34.400000000000006</v>
      </c>
      <c r="T1467">
        <f>K1467*S1467</f>
        <v>4.1956474166741104E-3</v>
      </c>
      <c r="U1467" s="3">
        <f>S1467*N1467/Q1467+$B$7*O1467/Q1467</f>
        <v>35.470893005550373</v>
      </c>
      <c r="V1467">
        <f>IF(U1467-H1467&lt;=10,10,U1467-H1467)</f>
        <v>26.270893005550374</v>
      </c>
      <c r="X1467">
        <f t="shared" si="115"/>
        <v>0</v>
      </c>
      <c r="Y1467">
        <f t="shared" si="116"/>
        <v>1</v>
      </c>
      <c r="AA1467">
        <f>((Y1467*V1467)+H1467+273)/(Y1467*V1467)</f>
        <v>11.741926433196552</v>
      </c>
      <c r="AB1467">
        <f t="shared" si="117"/>
        <v>7.6698004158598995E-6</v>
      </c>
      <c r="AD1467">
        <f>AA1467*$C$28</f>
        <v>6.6198252177591135</v>
      </c>
      <c r="AF1467">
        <f>(Q1467-X1467)/AD1467+X1467</f>
        <v>1.3604321757427456E-5</v>
      </c>
      <c r="AH1467">
        <f>Q1467/AF1467</f>
        <v>6.6198252177591135</v>
      </c>
      <c r="AL1467" s="2"/>
      <c r="AT1467" s="1"/>
    </row>
    <row r="1468" spans="6:46" x14ac:dyDescent="0.35">
      <c r="F1468" s="4">
        <v>44258.083333333336</v>
      </c>
      <c r="H1468">
        <v>8.9</v>
      </c>
      <c r="I1468">
        <v>10.475</v>
      </c>
      <c r="K1468">
        <v>1.2306309652094599E-4</v>
      </c>
      <c r="L1468" s="2">
        <v>3.0954506962448998E-6</v>
      </c>
      <c r="N1468">
        <f t="shared" si="113"/>
        <v>8.6144167564662186E-5</v>
      </c>
      <c r="O1468" s="2">
        <f t="shared" si="114"/>
        <v>9.2863520887347003E-7</v>
      </c>
      <c r="Q1468">
        <f>N1468+O1468</f>
        <v>8.7072802773535658E-5</v>
      </c>
      <c r="S1468">
        <f>IF(H1468&gt;$B$5,$B$5,($B$3 - $B$5)*(($B$5-H1468)/($B$5-$B$6))^(1/$B$2)+$B$5)</f>
        <v>34.799999999999997</v>
      </c>
      <c r="T1468">
        <f>K1468*S1468</f>
        <v>4.2825957589289199E-3</v>
      </c>
      <c r="U1468" s="3">
        <f>S1468*N1468/Q1468+$B$7*O1468/Q1468</f>
        <v>35.01543387397362</v>
      </c>
      <c r="V1468">
        <f>IF(U1468-H1468&lt;=10,10,U1468-H1468)</f>
        <v>26.115433873973622</v>
      </c>
      <c r="X1468">
        <f t="shared" si="115"/>
        <v>0</v>
      </c>
      <c r="Y1468">
        <f t="shared" si="116"/>
        <v>1</v>
      </c>
      <c r="AA1468">
        <f>((Y1468*V1468)+H1468+273)/(Y1468*V1468)</f>
        <v>11.794383174347285</v>
      </c>
      <c r="AB1468">
        <f t="shared" si="117"/>
        <v>7.382565199587419E-6</v>
      </c>
      <c r="AD1468">
        <f>AA1468*$C$28</f>
        <v>6.6493991092228963</v>
      </c>
      <c r="AF1468">
        <f>(Q1468-X1468)/AD1468+X1468</f>
        <v>1.3094837795608227E-5</v>
      </c>
      <c r="AH1468">
        <f>Q1468/AF1468</f>
        <v>6.6493991092228963</v>
      </c>
      <c r="AL1468" s="2"/>
      <c r="AT1468" s="1"/>
    </row>
    <row r="1469" spans="6:46" x14ac:dyDescent="0.35">
      <c r="F1469" s="4">
        <v>44258.125</v>
      </c>
      <c r="H1469">
        <v>8.6999999999999993</v>
      </c>
      <c r="I1469">
        <v>10.475</v>
      </c>
      <c r="K1469">
        <v>1.2574367882140199E-4</v>
      </c>
      <c r="L1469" s="2">
        <v>6.2336942439434004E-6</v>
      </c>
      <c r="N1469">
        <f t="shared" si="113"/>
        <v>8.8020575174981388E-5</v>
      </c>
      <c r="O1469" s="2">
        <f t="shared" si="114"/>
        <v>1.8701082731830205E-6</v>
      </c>
      <c r="Q1469">
        <f>N1469+O1469</f>
        <v>8.9890683448164404E-5</v>
      </c>
      <c r="S1469">
        <f>IF(H1469&gt;$B$5,$B$5,($B$3 - $B$5)*(($B$5-H1469)/($B$5-$B$6))^(1/$B$2)+$B$5)</f>
        <v>35.06666666666667</v>
      </c>
      <c r="T1469">
        <f>K1469*S1469</f>
        <v>4.4094116706704968E-3</v>
      </c>
      <c r="U1469" s="3">
        <f>S1469*N1469/Q1469+$B$7*O1469/Q1469</f>
        <v>35.481364721557732</v>
      </c>
      <c r="V1469">
        <f>IF(U1469-H1469&lt;=10,10,U1469-H1469)</f>
        <v>26.781364721557733</v>
      </c>
      <c r="X1469">
        <f t="shared" si="115"/>
        <v>0</v>
      </c>
      <c r="Y1469">
        <f t="shared" si="116"/>
        <v>1</v>
      </c>
      <c r="AA1469">
        <f>((Y1469*V1469)+H1469+273)/(Y1469*V1469)</f>
        <v>11.518508034553026</v>
      </c>
      <c r="AB1469">
        <f t="shared" si="117"/>
        <v>7.8040214217424555E-6</v>
      </c>
      <c r="AD1469">
        <f>AA1469*$C$28</f>
        <v>6.4938671172833349</v>
      </c>
      <c r="AF1469">
        <f>(Q1469-X1469)/AD1469+X1469</f>
        <v>1.3842396498832203E-5</v>
      </c>
      <c r="AH1469">
        <f>Q1469/AF1469</f>
        <v>6.4938671172833349</v>
      </c>
      <c r="AL1469" s="2"/>
      <c r="AT1469" s="1"/>
    </row>
    <row r="1470" spans="6:46" x14ac:dyDescent="0.35">
      <c r="F1470" s="4">
        <v>44258.166666666664</v>
      </c>
      <c r="H1470">
        <v>7.8</v>
      </c>
      <c r="I1470">
        <v>10.475</v>
      </c>
      <c r="K1470">
        <v>1.2757134857171301E-4</v>
      </c>
      <c r="L1470" s="2">
        <v>2.1882106998050199E-5</v>
      </c>
      <c r="N1470">
        <f t="shared" si="113"/>
        <v>8.9299944000199109E-5</v>
      </c>
      <c r="O1470" s="2">
        <f t="shared" si="114"/>
        <v>6.5646320994150608E-6</v>
      </c>
      <c r="Q1470">
        <f>N1470+O1470</f>
        <v>9.5864576099614169E-5</v>
      </c>
      <c r="S1470">
        <f>IF(H1470&gt;$B$5,$B$5,($B$3 - $B$5)*(($B$5-H1470)/($B$5-$B$6))^(1/$B$2)+$B$5)</f>
        <v>36.266666666666666</v>
      </c>
      <c r="T1470">
        <f>K1470*S1470</f>
        <v>4.6265875748674589E-3</v>
      </c>
      <c r="U1470" s="3">
        <f>S1470*N1470/Q1470+$B$7*O1470/Q1470</f>
        <v>37.549491317153354</v>
      </c>
      <c r="V1470">
        <f>IF(U1470-H1470&lt;=10,10,U1470-H1470)</f>
        <v>29.749491317153353</v>
      </c>
      <c r="X1470">
        <f t="shared" si="115"/>
        <v>0</v>
      </c>
      <c r="Y1470">
        <f t="shared" si="116"/>
        <v>1</v>
      </c>
      <c r="AA1470">
        <f>((Y1470*V1470)+H1470+273)/(Y1470*V1470)</f>
        <v>10.438816852579009</v>
      </c>
      <c r="AB1470">
        <f t="shared" si="117"/>
        <v>9.1834714080580801E-6</v>
      </c>
      <c r="AD1470">
        <f>AA1470*$C$28</f>
        <v>5.8851623230157744</v>
      </c>
      <c r="AF1470">
        <f>(Q1470-X1470)/AD1470+X1470</f>
        <v>1.6289198298695291E-5</v>
      </c>
      <c r="AH1470">
        <f>Q1470/AF1470</f>
        <v>5.8851623230157744</v>
      </c>
      <c r="AL1470" s="2"/>
      <c r="AT1470" s="1"/>
    </row>
    <row r="1471" spans="6:46" x14ac:dyDescent="0.35">
      <c r="F1471" s="4">
        <v>44258.208333333336</v>
      </c>
      <c r="H1471">
        <v>8</v>
      </c>
      <c r="I1471">
        <v>10.475</v>
      </c>
      <c r="K1471">
        <v>1.26840280671589E-4</v>
      </c>
      <c r="L1471" s="2">
        <v>8.4604148701770398E-5</v>
      </c>
      <c r="N1471">
        <f t="shared" si="113"/>
        <v>8.8788196470112292E-5</v>
      </c>
      <c r="O1471" s="2">
        <f t="shared" si="114"/>
        <v>2.5381244610531124E-5</v>
      </c>
      <c r="Q1471">
        <f>N1471+O1471</f>
        <v>1.1416944108064342E-4</v>
      </c>
      <c r="S1471">
        <f>IF(H1471&gt;$B$5,$B$5,($B$3 - $B$5)*(($B$5-H1471)/($B$5-$B$6))^(1/$B$2)+$B$5)</f>
        <v>36</v>
      </c>
      <c r="T1471">
        <f>K1471*S1471</f>
        <v>4.5662501041772042E-3</v>
      </c>
      <c r="U1471" s="3">
        <f>S1471*N1471/Q1471+$B$7*O1471/Q1471</f>
        <v>40.223929302232982</v>
      </c>
      <c r="V1471">
        <f>IF(U1471-H1471&lt;=10,10,U1471-H1471)</f>
        <v>32.223929302232982</v>
      </c>
      <c r="X1471">
        <f t="shared" si="115"/>
        <v>0</v>
      </c>
      <c r="Y1471">
        <f t="shared" si="116"/>
        <v>1</v>
      </c>
      <c r="AA1471">
        <f>((Y1471*V1471)+H1471+273)/(Y1471*V1471)</f>
        <v>9.7202276719409237</v>
      </c>
      <c r="AB1471">
        <f t="shared" si="117"/>
        <v>1.1745552155142699E-5</v>
      </c>
      <c r="AD1471">
        <f>AA1471*$C$28</f>
        <v>5.4800384443864427</v>
      </c>
      <c r="AF1471">
        <f>(Q1471-X1471)/AD1471+X1471</f>
        <v>2.083369345658415E-5</v>
      </c>
      <c r="AH1471">
        <f>Q1471/AF1471</f>
        <v>5.4800384443864427</v>
      </c>
      <c r="AL1471" s="2"/>
      <c r="AT1471" s="1"/>
    </row>
    <row r="1472" spans="6:46" x14ac:dyDescent="0.35">
      <c r="F1472" s="4">
        <v>44258.25</v>
      </c>
      <c r="H1472">
        <v>6.8</v>
      </c>
      <c r="I1472">
        <v>10.475</v>
      </c>
      <c r="K1472">
        <v>1.2537814487134001E-4</v>
      </c>
      <c r="L1472">
        <v>1.8188963801576399E-4</v>
      </c>
      <c r="N1472">
        <f t="shared" si="113"/>
        <v>8.7764701409938006E-5</v>
      </c>
      <c r="O1472" s="2">
        <f t="shared" si="114"/>
        <v>5.4566891404729205E-5</v>
      </c>
      <c r="Q1472">
        <f>N1472+O1472</f>
        <v>1.4233159281466722E-4</v>
      </c>
      <c r="S1472">
        <f>IF(H1472&gt;$B$5,$B$5,($B$3 - $B$5)*(($B$5-H1472)/($B$5-$B$6))^(1/$B$2)+$B$5)</f>
        <v>37.6</v>
      </c>
      <c r="T1472">
        <f>K1472*S1472</f>
        <v>4.7142182471623844E-3</v>
      </c>
      <c r="U1472" s="3">
        <f>S1472*N1472/Q1472+$B$7*O1472/Q1472</f>
        <v>44.270788204264697</v>
      </c>
      <c r="V1472">
        <f>IF(U1472-H1472&lt;=10,10,U1472-H1472)</f>
        <v>37.4707882042647</v>
      </c>
      <c r="X1472">
        <f t="shared" si="115"/>
        <v>0</v>
      </c>
      <c r="Y1472">
        <f t="shared" si="116"/>
        <v>1</v>
      </c>
      <c r="AA1472">
        <f>((Y1472*V1472)+H1472+273)/(Y1472*V1472)</f>
        <v>8.4671501030275866</v>
      </c>
      <c r="AB1472">
        <f t="shared" si="117"/>
        <v>1.6809858226532905E-5</v>
      </c>
      <c r="AD1472">
        <f>AA1472*$C$28</f>
        <v>4.7735824350003773</v>
      </c>
      <c r="AF1472">
        <f>(Q1472-X1472)/AD1472+X1472</f>
        <v>2.9816515112649557E-5</v>
      </c>
      <c r="AH1472">
        <f>Q1472/AF1472</f>
        <v>4.7735824350003773</v>
      </c>
      <c r="AT1472" s="1"/>
    </row>
    <row r="1473" spans="6:46" x14ac:dyDescent="0.35">
      <c r="F1473" s="4">
        <v>44258.291666666664</v>
      </c>
      <c r="H1473">
        <v>6.9</v>
      </c>
      <c r="I1473">
        <v>10.475</v>
      </c>
      <c r="K1473">
        <v>1.19042223070261E-4</v>
      </c>
      <c r="L1473">
        <v>2.3837814320365699E-4</v>
      </c>
      <c r="N1473">
        <f t="shared" si="113"/>
        <v>8.3329556149182697E-5</v>
      </c>
      <c r="O1473" s="2">
        <f t="shared" si="114"/>
        <v>7.1513442961097115E-5</v>
      </c>
      <c r="Q1473">
        <f>N1473+O1473</f>
        <v>1.5484299911027981E-4</v>
      </c>
      <c r="S1473">
        <f>IF(H1473&gt;$B$5,$B$5,($B$3 - $B$5)*(($B$5-H1473)/($B$5-$B$6))^(1/$B$2)+$B$5)</f>
        <v>37.466666666666669</v>
      </c>
      <c r="T1473">
        <f>K1473*S1473</f>
        <v>4.4601152910324453E-3</v>
      </c>
      <c r="U1473" s="3">
        <f>S1473*N1473/Q1473+$B$7*O1473/Q1473</f>
        <v>45.564346513065317</v>
      </c>
      <c r="V1473">
        <f>IF(U1473-H1473&lt;=10,10,U1473-H1473)</f>
        <v>38.664346513065318</v>
      </c>
      <c r="X1473">
        <f t="shared" si="115"/>
        <v>0</v>
      </c>
      <c r="Y1473">
        <f t="shared" si="116"/>
        <v>1</v>
      </c>
      <c r="AA1473">
        <f>((Y1473*V1473)+H1473+273)/(Y1473*V1473)</f>
        <v>8.2392274858548866</v>
      </c>
      <c r="AB1473">
        <f t="shared" si="117"/>
        <v>1.879338801800465E-5</v>
      </c>
      <c r="AD1473">
        <f>AA1473*$C$28</f>
        <v>4.6450849608046765</v>
      </c>
      <c r="AF1473">
        <f>(Q1473-X1473)/AD1473+X1473</f>
        <v>3.333480451204838E-5</v>
      </c>
      <c r="AH1473">
        <f>Q1473/AF1473</f>
        <v>4.6450849608046765</v>
      </c>
      <c r="AT1473" s="1"/>
    </row>
    <row r="1474" spans="6:46" x14ac:dyDescent="0.35">
      <c r="F1474" s="4">
        <v>44258.333333333336</v>
      </c>
      <c r="H1474">
        <v>7.1</v>
      </c>
      <c r="I1474">
        <v>10.475</v>
      </c>
      <c r="K1474">
        <v>1.1160969941899599E-4</v>
      </c>
      <c r="L1474">
        <v>2.28962987907939E-4</v>
      </c>
      <c r="N1474">
        <f t="shared" ref="N1474:N1537" si="118">$C$13*K1474</f>
        <v>7.8126789593297189E-5</v>
      </c>
      <c r="O1474" s="2">
        <f t="shared" ref="O1474:O1537" si="119">$C$14*L1474</f>
        <v>6.8688896372381706E-5</v>
      </c>
      <c r="Q1474">
        <f>N1474+O1474</f>
        <v>1.4681568596567891E-4</v>
      </c>
      <c r="S1474">
        <f>IF(H1474&gt;$B$5,$B$5,($B$3 - $B$5)*(($B$5-H1474)/($B$5-$B$6))^(1/$B$2)+$B$5)</f>
        <v>37.200000000000003</v>
      </c>
      <c r="T1474">
        <f>K1474*S1474</f>
        <v>4.1518808183866511E-3</v>
      </c>
      <c r="U1474" s="3">
        <f>S1474*N1474/Q1474+$B$7*O1474/Q1474</f>
        <v>45.527872784071697</v>
      </c>
      <c r="V1474">
        <f>IF(U1474-H1474&lt;=10,10,U1474-H1474)</f>
        <v>38.427872784071695</v>
      </c>
      <c r="X1474">
        <f t="shared" ref="X1474:X1537" si="120">IF(Q1474-$C$20&lt;=0,0,Q1474-$C$20)</f>
        <v>0</v>
      </c>
      <c r="Y1474">
        <f t="shared" ref="Y1474:Y1537" si="121">1-(X1474/Q1474)</f>
        <v>1</v>
      </c>
      <c r="AA1474">
        <f>((Y1474*V1474)+H1474+273)/(Y1474*V1474)</f>
        <v>8.2889800997806233</v>
      </c>
      <c r="AB1474">
        <f t="shared" ref="AB1474:AB1537" si="122">(Q1474-X1474)/AA1474</f>
        <v>1.771215326835741E-5</v>
      </c>
      <c r="AD1474">
        <f>AA1474*$C$28</f>
        <v>4.6731343281881985</v>
      </c>
      <c r="AF1474">
        <f>(Q1474-X1474)/AD1474+X1474</f>
        <v>3.1416962504178693E-5</v>
      </c>
      <c r="AH1474">
        <f>Q1474/AF1474</f>
        <v>4.6731343281881985</v>
      </c>
      <c r="AT1474" s="1"/>
    </row>
    <row r="1475" spans="6:46" x14ac:dyDescent="0.35">
      <c r="F1475" s="4">
        <v>44258.375</v>
      </c>
      <c r="H1475">
        <v>8.6</v>
      </c>
      <c r="I1475">
        <v>10.475</v>
      </c>
      <c r="K1475">
        <v>1.00765525567151E-4</v>
      </c>
      <c r="L1475">
        <v>1.7561327224968699E-4</v>
      </c>
      <c r="N1475">
        <f t="shared" si="118"/>
        <v>7.0535867897005689E-5</v>
      </c>
      <c r="O1475" s="2">
        <f t="shared" si="119"/>
        <v>5.2683981674906102E-5</v>
      </c>
      <c r="Q1475">
        <f>N1475+O1475</f>
        <v>1.2321984957191178E-4</v>
      </c>
      <c r="S1475">
        <f>IF(H1475&gt;$B$5,$B$5,($B$3 - $B$5)*(($B$5-H1475)/($B$5-$B$6))^(1/$B$2)+$B$5)</f>
        <v>35.200000000000003</v>
      </c>
      <c r="T1475">
        <f>K1475*S1475</f>
        <v>3.5469464999637154E-3</v>
      </c>
      <c r="U1475" s="3">
        <f>S1475*N1475/Q1475+$B$7*O1475/Q1475</f>
        <v>43.665704517471902</v>
      </c>
      <c r="V1475">
        <f>IF(U1475-H1475&lt;=10,10,U1475-H1475)</f>
        <v>35.0657045174719</v>
      </c>
      <c r="X1475">
        <f t="shared" si="120"/>
        <v>0</v>
      </c>
      <c r="Y1475">
        <f t="shared" si="121"/>
        <v>1</v>
      </c>
      <c r="AA1475">
        <f>((Y1475*V1475)+H1475+273)/(Y1475*V1475)</f>
        <v>9.0306385933209903</v>
      </c>
      <c r="AB1475">
        <f t="shared" si="122"/>
        <v>1.3644644096713658E-5</v>
      </c>
      <c r="AD1475">
        <f>AA1475*$C$28</f>
        <v>5.0912641492559993</v>
      </c>
      <c r="AF1475">
        <f>(Q1475-X1475)/AD1475+X1475</f>
        <v>2.4202211073632517E-5</v>
      </c>
      <c r="AH1475">
        <f>Q1475/AF1475</f>
        <v>5.0912641492559993</v>
      </c>
      <c r="AT1475" s="1"/>
    </row>
    <row r="1476" spans="6:46" x14ac:dyDescent="0.35">
      <c r="F1476" s="4">
        <v>44258.416666666664</v>
      </c>
      <c r="H1476">
        <v>9.3000000000000007</v>
      </c>
      <c r="I1476">
        <v>10.475</v>
      </c>
      <c r="K1476" s="2">
        <v>9.1505332165574504E-5</v>
      </c>
      <c r="L1476">
        <v>1.44231443419306E-4</v>
      </c>
      <c r="N1476">
        <f t="shared" si="118"/>
        <v>6.4053732515902148E-5</v>
      </c>
      <c r="O1476" s="2">
        <f t="shared" si="119"/>
        <v>4.3269433025791807E-5</v>
      </c>
      <c r="Q1476">
        <f>N1476+O1476</f>
        <v>1.0732316554169395E-4</v>
      </c>
      <c r="S1476">
        <f>IF(H1476&gt;$B$5,$B$5,($B$3 - $B$5)*(($B$5-H1476)/($B$5-$B$6))^(1/$B$2)+$B$5)</f>
        <v>34.266666666666666</v>
      </c>
      <c r="T1476">
        <f>K1476*S1476</f>
        <v>3.1355827155403531E-3</v>
      </c>
      <c r="U1476" s="3">
        <f>S1476*N1476/Q1476+$B$7*O1476/Q1476</f>
        <v>42.625715466057159</v>
      </c>
      <c r="V1476">
        <f>IF(U1476-H1476&lt;=10,10,U1476-H1476)</f>
        <v>33.325715466057162</v>
      </c>
      <c r="X1476">
        <f t="shared" si="120"/>
        <v>0</v>
      </c>
      <c r="Y1476">
        <f t="shared" si="121"/>
        <v>1</v>
      </c>
      <c r="AA1476">
        <f>((Y1476*V1476)+H1476+273)/(Y1476*V1476)</f>
        <v>9.4709359139649258</v>
      </c>
      <c r="AB1476">
        <f t="shared" si="122"/>
        <v>1.1331843707594473E-5</v>
      </c>
      <c r="AD1476">
        <f>AA1476*$C$28</f>
        <v>5.3394935452663628</v>
      </c>
      <c r="AF1476">
        <f>(Q1476-X1476)/AD1476+X1476</f>
        <v>2.0099877381973703E-5</v>
      </c>
      <c r="AH1476">
        <f>Q1476/AF1476</f>
        <v>5.3394935452663628</v>
      </c>
      <c r="AK1476" s="2"/>
      <c r="AT1476" s="1"/>
    </row>
    <row r="1477" spans="6:46" x14ac:dyDescent="0.35">
      <c r="F1477" s="4">
        <v>44258.458333333336</v>
      </c>
      <c r="H1477">
        <v>11.6</v>
      </c>
      <c r="I1477">
        <v>10.475</v>
      </c>
      <c r="K1477" s="2">
        <v>8.5169410364496206E-5</v>
      </c>
      <c r="L1477">
        <v>1.3481628812358801E-4</v>
      </c>
      <c r="N1477">
        <f t="shared" si="118"/>
        <v>5.961858725514734E-5</v>
      </c>
      <c r="O1477" s="2">
        <f t="shared" si="119"/>
        <v>4.0444886437076405E-5</v>
      </c>
      <c r="Q1477">
        <f>N1477+O1477</f>
        <v>1.0006347369222375E-4</v>
      </c>
      <c r="S1477">
        <f>IF(H1477&gt;$B$5,$B$5,($B$3 - $B$5)*(($B$5-H1477)/($B$5-$B$6))^(1/$B$2)+$B$5)</f>
        <v>31.200000000000003</v>
      </c>
      <c r="T1477">
        <f>K1477*S1477</f>
        <v>2.6572856033722819E-3</v>
      </c>
      <c r="U1477" s="3">
        <f>S1477*N1477/Q1477+$B$7*O1477/Q1477</f>
        <v>40.819776944413874</v>
      </c>
      <c r="V1477">
        <f>IF(U1477-H1477&lt;=10,10,U1477-H1477)</f>
        <v>29.219776944413873</v>
      </c>
      <c r="X1477">
        <f t="shared" si="120"/>
        <v>0</v>
      </c>
      <c r="Y1477">
        <f t="shared" si="121"/>
        <v>1</v>
      </c>
      <c r="AA1477">
        <f>((Y1477*V1477)+H1477+273)/(Y1477*V1477)</f>
        <v>10.739978526920575</v>
      </c>
      <c r="AB1477">
        <f t="shared" si="122"/>
        <v>9.3169156196548265E-6</v>
      </c>
      <c r="AD1477">
        <f>AA1477*$C$28</f>
        <v>6.0549502754247149</v>
      </c>
      <c r="AF1477">
        <f>(Q1477-X1477)/AD1477+X1477</f>
        <v>1.652589519989162E-5</v>
      </c>
      <c r="AH1477">
        <f>Q1477/AF1477</f>
        <v>6.0549502754247149</v>
      </c>
      <c r="AK1477" s="2"/>
      <c r="AT1477" s="1"/>
    </row>
    <row r="1478" spans="6:46" x14ac:dyDescent="0.35">
      <c r="F1478" s="4">
        <v>44258.5</v>
      </c>
      <c r="H1478">
        <v>12.7</v>
      </c>
      <c r="I1478">
        <v>10.475</v>
      </c>
      <c r="K1478" s="2">
        <v>7.9930090413604394E-5</v>
      </c>
      <c r="L1478">
        <v>1.3167749859394599E-4</v>
      </c>
      <c r="N1478">
        <f t="shared" si="118"/>
        <v>5.595106328952307E-5</v>
      </c>
      <c r="O1478" s="2">
        <f t="shared" si="119"/>
        <v>3.9503249578183801E-5</v>
      </c>
      <c r="Q1478">
        <f>N1478+O1478</f>
        <v>9.5454312867706865E-5</v>
      </c>
      <c r="S1478">
        <f>IF(H1478&gt;$B$5,$B$5,($B$3 - $B$5)*(($B$5-H1478)/($B$5-$B$6))^(1/$B$2)+$B$5)</f>
        <v>29.733333333333334</v>
      </c>
      <c r="T1478">
        <f>K1478*S1478</f>
        <v>2.3765880216311706E-3</v>
      </c>
      <c r="U1478" s="3">
        <f>S1478*N1478/Q1478+$B$7*O1478/Q1478</f>
        <v>40.189806271600993</v>
      </c>
      <c r="V1478">
        <f>IF(U1478-H1478&lt;=10,10,U1478-H1478)</f>
        <v>27.489806271600994</v>
      </c>
      <c r="X1478">
        <f t="shared" si="120"/>
        <v>0</v>
      </c>
      <c r="Y1478">
        <f t="shared" si="121"/>
        <v>1</v>
      </c>
      <c r="AA1478">
        <f>((Y1478*V1478)+H1478+273)/(Y1478*V1478)</f>
        <v>11.392943376074253</v>
      </c>
      <c r="AB1478">
        <f t="shared" si="122"/>
        <v>8.3783715688577592E-6</v>
      </c>
      <c r="AD1478">
        <f>AA1478*$C$28</f>
        <v>6.4230766812006239</v>
      </c>
      <c r="AF1478">
        <f>(Q1478-X1478)/AD1478+X1478</f>
        <v>1.4861151065981702E-5</v>
      </c>
      <c r="AH1478">
        <f>Q1478/AF1478</f>
        <v>6.4230766812006239</v>
      </c>
      <c r="AK1478" s="2"/>
      <c r="AT1478" s="1"/>
    </row>
    <row r="1479" spans="6:46" x14ac:dyDescent="0.35">
      <c r="F1479" s="4">
        <v>44258.541666666664</v>
      </c>
      <c r="H1479">
        <v>14.3</v>
      </c>
      <c r="I1479">
        <v>10.475</v>
      </c>
      <c r="K1479" s="2">
        <v>7.8102420663293294E-5</v>
      </c>
      <c r="L1479">
        <v>1.3167749859394599E-4</v>
      </c>
      <c r="N1479">
        <f t="shared" si="118"/>
        <v>5.4671694464305302E-5</v>
      </c>
      <c r="O1479" s="2">
        <f t="shared" si="119"/>
        <v>3.9503249578183801E-5</v>
      </c>
      <c r="Q1479">
        <f>N1479+O1479</f>
        <v>9.4174944042489103E-5</v>
      </c>
      <c r="S1479">
        <f>IF(H1479&gt;$B$5,$B$5,($B$3 - $B$5)*(($B$5-H1479)/($B$5-$B$6))^(1/$B$2)+$B$5)</f>
        <v>27.599999999999998</v>
      </c>
      <c r="T1479">
        <f>K1479*S1479</f>
        <v>2.1556268103068948E-3</v>
      </c>
      <c r="U1479" s="3">
        <f>S1479*N1479/Q1479+$B$7*O1479/Q1479</f>
        <v>39.093386584375267</v>
      </c>
      <c r="V1479">
        <f>IF(U1479-H1479&lt;=10,10,U1479-H1479)</f>
        <v>24.793386584375266</v>
      </c>
      <c r="X1479">
        <f t="shared" si="120"/>
        <v>0</v>
      </c>
      <c r="Y1479">
        <f t="shared" si="121"/>
        <v>1</v>
      </c>
      <c r="AA1479">
        <f>((Y1479*V1479)+H1479+273)/(Y1479*V1479)</f>
        <v>12.587767529146493</v>
      </c>
      <c r="AB1479">
        <f t="shared" si="122"/>
        <v>7.4814651465742933E-6</v>
      </c>
      <c r="AD1479">
        <f>AA1479*$C$28</f>
        <v>7.0966907686585072</v>
      </c>
      <c r="AF1479">
        <f>(Q1479-X1479)/AD1479+X1479</f>
        <v>1.3270261747686529E-5</v>
      </c>
      <c r="AH1479">
        <f>Q1479/AF1479</f>
        <v>7.0966907686585072</v>
      </c>
      <c r="AK1479" s="2"/>
      <c r="AT1479" s="1"/>
    </row>
    <row r="1480" spans="6:46" x14ac:dyDescent="0.35">
      <c r="F1480" s="4">
        <v>44258.583333333336</v>
      </c>
      <c r="H1480">
        <v>15.1</v>
      </c>
      <c r="I1480">
        <v>10.475</v>
      </c>
      <c r="K1480" s="2">
        <v>8.0661158313728804E-5</v>
      </c>
      <c r="L1480">
        <v>1.19125009720435E-4</v>
      </c>
      <c r="N1480">
        <f t="shared" si="118"/>
        <v>5.6462810819610159E-5</v>
      </c>
      <c r="O1480" s="2">
        <f t="shared" si="119"/>
        <v>3.5737502916130507E-5</v>
      </c>
      <c r="Q1480">
        <f>N1480+O1480</f>
        <v>9.2200313735740666E-5</v>
      </c>
      <c r="S1480">
        <f>IF(H1480&gt;$B$5,$B$5,($B$3 - $B$5)*(($B$5-H1480)/($B$5-$B$6))^(1/$B$2)+$B$5)</f>
        <v>26.533333333333335</v>
      </c>
      <c r="T1480">
        <f>K1480*S1480</f>
        <v>2.1402094005909377E-3</v>
      </c>
      <c r="U1480" s="3">
        <f>S1480*N1480/Q1480+$B$7*O1480/Q1480</f>
        <v>37.567217512169449</v>
      </c>
      <c r="V1480">
        <f>IF(U1480-H1480&lt;=10,10,U1480-H1480)</f>
        <v>22.467217512169448</v>
      </c>
      <c r="X1480">
        <f t="shared" si="120"/>
        <v>0</v>
      </c>
      <c r="Y1480">
        <f t="shared" si="121"/>
        <v>1</v>
      </c>
      <c r="AA1480">
        <f>((Y1480*V1480)+H1480+273)/(Y1480*V1480)</f>
        <v>13.823127734618211</v>
      </c>
      <c r="AB1480">
        <f t="shared" si="122"/>
        <v>6.6700037434246568E-6</v>
      </c>
      <c r="AD1480">
        <f>AA1480*$C$28</f>
        <v>7.7931581403222783</v>
      </c>
      <c r="AF1480">
        <f>(Q1480-X1480)/AD1480+X1480</f>
        <v>1.1830930679911471E-5</v>
      </c>
      <c r="AH1480">
        <f>Q1480/AF1480</f>
        <v>7.7931581403222783</v>
      </c>
      <c r="AK1480" s="2"/>
      <c r="AT1480" s="1"/>
    </row>
    <row r="1481" spans="6:46" x14ac:dyDescent="0.35">
      <c r="F1481" s="4">
        <v>44258.625</v>
      </c>
      <c r="H1481">
        <v>15.9</v>
      </c>
      <c r="I1481">
        <v>10.475</v>
      </c>
      <c r="K1481" s="2">
        <v>8.5534944314558404E-5</v>
      </c>
      <c r="L1481">
        <v>1.0657203552964101E-4</v>
      </c>
      <c r="N1481">
        <f t="shared" si="118"/>
        <v>5.9874461020190878E-5</v>
      </c>
      <c r="O1481" s="2">
        <f t="shared" si="119"/>
        <v>3.1971610658892304E-5</v>
      </c>
      <c r="Q1481">
        <f>N1481+O1481</f>
        <v>9.1846071679083189E-5</v>
      </c>
      <c r="S1481">
        <f>IF(H1481&gt;$B$5,$B$5,($B$3 - $B$5)*(($B$5-H1481)/($B$5-$B$6))^(1/$B$2)+$B$5)</f>
        <v>25.466666666666669</v>
      </c>
      <c r="T1481">
        <f>K1481*S1481</f>
        <v>2.1782899152107543E-3</v>
      </c>
      <c r="U1481" s="3">
        <f>S1481*N1481/Q1481+$B$7*O1481/Q1481</f>
        <v>35.74721778366839</v>
      </c>
      <c r="V1481">
        <f>IF(U1481-H1481&lt;=10,10,U1481-H1481)</f>
        <v>19.847217783668391</v>
      </c>
      <c r="X1481">
        <f t="shared" si="120"/>
        <v>0</v>
      </c>
      <c r="Y1481">
        <f t="shared" si="121"/>
        <v>1</v>
      </c>
      <c r="AA1481">
        <f>((Y1481*V1481)+H1481+273)/(Y1481*V1481)</f>
        <v>15.556196397347243</v>
      </c>
      <c r="AB1481">
        <f t="shared" si="122"/>
        <v>5.9041470892425512E-6</v>
      </c>
      <c r="AD1481">
        <f>AA1481*$C$28</f>
        <v>8.7702219724722195</v>
      </c>
      <c r="AF1481">
        <f>(Q1481-X1481)/AD1481+X1481</f>
        <v>1.0472491114519978E-5</v>
      </c>
      <c r="AH1481">
        <f>Q1481/AF1481</f>
        <v>8.7702219724722195</v>
      </c>
      <c r="AK1481" s="2"/>
      <c r="AT1481" s="1"/>
    </row>
    <row r="1482" spans="6:46" x14ac:dyDescent="0.35">
      <c r="F1482" s="4">
        <v>44258.666666666664</v>
      </c>
      <c r="H1482">
        <v>16.2</v>
      </c>
      <c r="I1482">
        <v>10.475</v>
      </c>
      <c r="K1482" s="2">
        <v>9.2236400065698996E-5</v>
      </c>
      <c r="L1482" s="2">
        <v>9.4018940009526307E-5</v>
      </c>
      <c r="N1482">
        <f t="shared" si="118"/>
        <v>6.456548004598929E-5</v>
      </c>
      <c r="O1482" s="2">
        <f t="shared" si="119"/>
        <v>2.8205682002857897E-5</v>
      </c>
      <c r="Q1482">
        <f>N1482+O1482</f>
        <v>9.2771162048847184E-5</v>
      </c>
      <c r="S1482">
        <f>IF(H1482&gt;$B$5,$B$5,($B$3 - $B$5)*(($B$5-H1482)/($B$5-$B$6))^(1/$B$2)+$B$5)</f>
        <v>25.066666666666666</v>
      </c>
      <c r="T1482">
        <f>K1482*S1482</f>
        <v>2.3120590949801882E-3</v>
      </c>
      <c r="U1482" s="3">
        <f>S1482*N1482/Q1482+$B$7*O1482/Q1482</f>
        <v>34.167448231103677</v>
      </c>
      <c r="V1482">
        <f>IF(U1482-H1482&lt;=10,10,U1482-H1482)</f>
        <v>17.967448231103678</v>
      </c>
      <c r="X1482">
        <f t="shared" si="120"/>
        <v>0</v>
      </c>
      <c r="Y1482">
        <f t="shared" si="121"/>
        <v>1</v>
      </c>
      <c r="AA1482">
        <f>((Y1482*V1482)+H1482+273)/(Y1482*V1482)</f>
        <v>17.095774774481452</v>
      </c>
      <c r="AB1482">
        <f t="shared" si="122"/>
        <v>5.4265549980995885E-6</v>
      </c>
      <c r="AD1482">
        <f>AA1482*$C$28</f>
        <v>9.6382004786955076</v>
      </c>
      <c r="AF1482">
        <f>(Q1482-X1482)/AD1482+X1482</f>
        <v>9.6253613165559916E-6</v>
      </c>
      <c r="AH1482">
        <f>Q1482/AF1482</f>
        <v>9.6382004786955076</v>
      </c>
      <c r="AK1482" s="2"/>
      <c r="AL1482" s="2"/>
      <c r="AT1482" s="1"/>
    </row>
    <row r="1483" spans="6:46" x14ac:dyDescent="0.35">
      <c r="F1483" s="4">
        <v>44258.708333333336</v>
      </c>
      <c r="H1483">
        <v>15.8</v>
      </c>
      <c r="I1483">
        <v>10.475</v>
      </c>
      <c r="K1483">
        <v>1.0113105951721299E-4</v>
      </c>
      <c r="L1483">
        <v>1.3795386436002199E-4</v>
      </c>
      <c r="N1483">
        <f t="shared" si="118"/>
        <v>7.0791741662049097E-5</v>
      </c>
      <c r="O1483" s="2">
        <f t="shared" si="119"/>
        <v>4.1386159308006606E-5</v>
      </c>
      <c r="Q1483">
        <f>N1483+O1483</f>
        <v>1.121779009700557E-4</v>
      </c>
      <c r="S1483">
        <f>IF(H1483&gt;$B$5,$B$5,($B$3 - $B$5)*(($B$5-H1483)/($B$5-$B$6))^(1/$B$2)+$B$5)</f>
        <v>25.6</v>
      </c>
      <c r="T1483">
        <f>K1483*S1483</f>
        <v>2.5889551236406528E-3</v>
      </c>
      <c r="U1483" s="3">
        <f>S1483*N1483/Q1483+$B$7*O1483/Q1483</f>
        <v>36.446638002080192</v>
      </c>
      <c r="V1483">
        <f>IF(U1483-H1483&lt;=10,10,U1483-H1483)</f>
        <v>20.646638002080191</v>
      </c>
      <c r="X1483">
        <f t="shared" si="120"/>
        <v>0</v>
      </c>
      <c r="Y1483">
        <f t="shared" si="121"/>
        <v>1</v>
      </c>
      <c r="AA1483">
        <f>((Y1483*V1483)+H1483+273)/(Y1483*V1483)</f>
        <v>14.987749481097252</v>
      </c>
      <c r="AB1483">
        <f t="shared" si="122"/>
        <v>7.4846394458044527E-6</v>
      </c>
      <c r="AD1483">
        <f>AA1483*$C$28</f>
        <v>8.4497448129057648</v>
      </c>
      <c r="AF1483">
        <f>(Q1483-X1483)/AD1483+X1483</f>
        <v>1.3275892166437992E-5</v>
      </c>
      <c r="AH1483">
        <f>Q1483/AF1483</f>
        <v>8.4497448129057648</v>
      </c>
      <c r="AT1483" s="1"/>
    </row>
    <row r="1484" spans="6:46" x14ac:dyDescent="0.35">
      <c r="F1484" s="4">
        <v>44258.75</v>
      </c>
      <c r="H1484">
        <v>14.2</v>
      </c>
      <c r="I1484">
        <v>10.475</v>
      </c>
      <c r="K1484">
        <v>1.08563583168478E-4</v>
      </c>
      <c r="L1484">
        <v>1.6619811695396899E-4</v>
      </c>
      <c r="N1484">
        <f t="shared" si="118"/>
        <v>7.5994508217934592E-5</v>
      </c>
      <c r="O1484" s="2">
        <f t="shared" si="119"/>
        <v>4.9859435086190706E-5</v>
      </c>
      <c r="Q1484">
        <f>N1484+O1484</f>
        <v>1.2585394330412528E-4</v>
      </c>
      <c r="S1484">
        <f>IF(H1484&gt;$B$5,$B$5,($B$3 - $B$5)*(($B$5-H1484)/($B$5-$B$6))^(1/$B$2)+$B$5)</f>
        <v>27.733333333333334</v>
      </c>
      <c r="T1484">
        <f>K1484*S1484</f>
        <v>3.0108300398724564E-3</v>
      </c>
      <c r="U1484" s="3">
        <f>S1484*N1484/Q1484+$B$7*O1484/Q1484</f>
        <v>38.535542314566783</v>
      </c>
      <c r="V1484">
        <f>IF(U1484-H1484&lt;=10,10,U1484-H1484)</f>
        <v>24.335542314566784</v>
      </c>
      <c r="X1484">
        <f t="shared" si="120"/>
        <v>0</v>
      </c>
      <c r="Y1484">
        <f t="shared" si="121"/>
        <v>1</v>
      </c>
      <c r="AA1484">
        <f>((Y1484*V1484)+H1484+273)/(Y1484*V1484)</f>
        <v>12.801668369974548</v>
      </c>
      <c r="AB1484">
        <f t="shared" si="122"/>
        <v>9.8310579267392394E-6</v>
      </c>
      <c r="AD1484">
        <f>AA1484*$C$28</f>
        <v>7.2172830912445338</v>
      </c>
      <c r="AF1484">
        <f>(Q1484-X1484)/AD1484+X1484</f>
        <v>1.7437856006618591E-5</v>
      </c>
      <c r="AH1484">
        <f>Q1484/AF1484</f>
        <v>7.2172830912445338</v>
      </c>
      <c r="AT1484" s="1"/>
    </row>
    <row r="1485" spans="6:46" x14ac:dyDescent="0.35">
      <c r="F1485" s="4">
        <v>44258.791666666664</v>
      </c>
      <c r="H1485">
        <v>11.4</v>
      </c>
      <c r="I1485">
        <v>10.475</v>
      </c>
      <c r="K1485">
        <v>1.14899504969556E-4</v>
      </c>
      <c r="L1485">
        <v>1.9758115907755799E-4</v>
      </c>
      <c r="N1485">
        <f t="shared" si="118"/>
        <v>8.0429653478689196E-5</v>
      </c>
      <c r="O1485" s="2">
        <f t="shared" si="119"/>
        <v>5.9274347723267405E-5</v>
      </c>
      <c r="Q1485">
        <f>N1485+O1485</f>
        <v>1.397040012019566E-4</v>
      </c>
      <c r="S1485">
        <f>IF(H1485&gt;$B$5,$B$5,($B$3 - $B$5)*(($B$5-H1485)/($B$5-$B$6))^(1/$B$2)+$B$5)</f>
        <v>31.466666666666669</v>
      </c>
      <c r="T1485">
        <f>K1485*S1485</f>
        <v>3.6155044230420288E-3</v>
      </c>
      <c r="U1485" s="3">
        <f>S1485*N1485/Q1485+$B$7*O1485/Q1485</f>
        <v>41.451512992371065</v>
      </c>
      <c r="V1485">
        <f>IF(U1485-H1485&lt;=10,10,U1485-H1485)</f>
        <v>30.051512992371066</v>
      </c>
      <c r="X1485">
        <f t="shared" si="120"/>
        <v>0</v>
      </c>
      <c r="Y1485">
        <f t="shared" si="121"/>
        <v>1</v>
      </c>
      <c r="AA1485">
        <f>((Y1485*V1485)+H1485+273)/(Y1485*V1485)</f>
        <v>10.463749797629102</v>
      </c>
      <c r="AB1485">
        <f t="shared" si="122"/>
        <v>1.3351236784504443E-5</v>
      </c>
      <c r="AD1485">
        <f>AA1485*$C$28</f>
        <v>5.8992189379447328</v>
      </c>
      <c r="AF1485">
        <f>(Q1485-X1485)/AD1485+X1485</f>
        <v>2.3681779345966941E-5</v>
      </c>
      <c r="AH1485">
        <f>Q1485/AF1485</f>
        <v>5.8992189379447328</v>
      </c>
      <c r="AT1485" s="1"/>
    </row>
    <row r="1486" spans="6:46" x14ac:dyDescent="0.35">
      <c r="F1486" s="4">
        <v>44258.833333333336</v>
      </c>
      <c r="H1486">
        <v>9.8000000000000007</v>
      </c>
      <c r="I1486">
        <v>10.475</v>
      </c>
      <c r="K1486">
        <v>1.18676689120199E-4</v>
      </c>
      <c r="L1486">
        <v>1.6306054071753501E-4</v>
      </c>
      <c r="N1486">
        <f t="shared" si="118"/>
        <v>8.3073682384139302E-5</v>
      </c>
      <c r="O1486" s="2">
        <f t="shared" si="119"/>
        <v>4.8918162215260513E-5</v>
      </c>
      <c r="Q1486">
        <f>N1486+O1486</f>
        <v>1.3199184459939981E-4</v>
      </c>
      <c r="S1486">
        <f>IF(H1486&gt;$B$5,$B$5,($B$3 - $B$5)*(($B$5-H1486)/($B$5-$B$6))^(1/$B$2)+$B$5)</f>
        <v>33.599999999999994</v>
      </c>
      <c r="T1486">
        <f>K1486*S1486</f>
        <v>3.9875367544386859E-3</v>
      </c>
      <c r="U1486" s="3">
        <f>S1486*N1486/Q1486+$B$7*O1486/Q1486</f>
        <v>41.53116176672733</v>
      </c>
      <c r="V1486">
        <f>IF(U1486-H1486&lt;=10,10,U1486-H1486)</f>
        <v>31.731161766727329</v>
      </c>
      <c r="X1486">
        <f t="shared" si="120"/>
        <v>0</v>
      </c>
      <c r="Y1486">
        <f t="shared" si="121"/>
        <v>1</v>
      </c>
      <c r="AA1486">
        <f>((Y1486*V1486)+H1486+273)/(Y1486*V1486)</f>
        <v>9.9123745950121034</v>
      </c>
      <c r="AB1486">
        <f t="shared" si="122"/>
        <v>1.3315865268632803E-5</v>
      </c>
      <c r="AD1486">
        <f>AA1486*$C$28</f>
        <v>5.5883664137446312</v>
      </c>
      <c r="AF1486">
        <f>(Q1486-X1486)/AD1486+X1486</f>
        <v>2.3619039058492089E-5</v>
      </c>
      <c r="AH1486">
        <f>Q1486/AF1486</f>
        <v>5.5883664137446312</v>
      </c>
      <c r="AT1486" s="1"/>
    </row>
    <row r="1487" spans="6:46" x14ac:dyDescent="0.35">
      <c r="F1487" s="4">
        <v>44258.875</v>
      </c>
      <c r="H1487">
        <v>7.9</v>
      </c>
      <c r="I1487">
        <v>10.475</v>
      </c>
      <c r="K1487">
        <v>1.2050435887051001E-4</v>
      </c>
      <c r="L1487">
        <v>1.6306054071753501E-4</v>
      </c>
      <c r="N1487">
        <f t="shared" si="118"/>
        <v>8.4353051209356996E-5</v>
      </c>
      <c r="O1487" s="2">
        <f t="shared" si="119"/>
        <v>4.8918162215260513E-5</v>
      </c>
      <c r="Q1487">
        <f>N1487+O1487</f>
        <v>1.3327121342461752E-4</v>
      </c>
      <c r="S1487">
        <f>IF(H1487&gt;$B$5,$B$5,($B$3 - $B$5)*(($B$5-H1487)/($B$5-$B$6))^(1/$B$2)+$B$5)</f>
        <v>36.133333333333333</v>
      </c>
      <c r="T1487">
        <f>K1487*S1487</f>
        <v>4.3542241671877613E-3</v>
      </c>
      <c r="U1487" s="3">
        <f>S1487*N1487/Q1487+$B$7*O1487/Q1487</f>
        <v>43.05847970774736</v>
      </c>
      <c r="V1487">
        <f>IF(U1487-H1487&lt;=10,10,U1487-H1487)</f>
        <v>35.158479707747361</v>
      </c>
      <c r="X1487">
        <f t="shared" si="120"/>
        <v>0</v>
      </c>
      <c r="Y1487">
        <f t="shared" si="121"/>
        <v>1</v>
      </c>
      <c r="AA1487">
        <f>((Y1487*V1487)+H1487+273)/(Y1487*V1487)</f>
        <v>8.9895377256059845</v>
      </c>
      <c r="AB1487">
        <f t="shared" si="122"/>
        <v>1.4825146463872669E-5</v>
      </c>
      <c r="AD1487">
        <f>AA1487*$C$28</f>
        <v>5.0680924353026269</v>
      </c>
      <c r="AF1487">
        <f>(Q1487-X1487)/AD1487+X1487</f>
        <v>2.629612918981017E-5</v>
      </c>
      <c r="AH1487">
        <f>Q1487/AF1487</f>
        <v>5.0680924353026269</v>
      </c>
      <c r="AT1487" s="1"/>
    </row>
    <row r="1488" spans="6:46" x14ac:dyDescent="0.35">
      <c r="F1488" s="4">
        <v>44258.916666666664</v>
      </c>
      <c r="H1488">
        <v>8.4</v>
      </c>
      <c r="I1488">
        <v>10.475</v>
      </c>
      <c r="K1488">
        <v>1.2050435887051001E-4</v>
      </c>
      <c r="L1488">
        <v>1.2540113282786999E-4</v>
      </c>
      <c r="N1488">
        <f t="shared" si="118"/>
        <v>8.4353051209356996E-5</v>
      </c>
      <c r="O1488" s="2">
        <f t="shared" si="119"/>
        <v>3.7620339848361003E-5</v>
      </c>
      <c r="Q1488">
        <f>N1488+O1488</f>
        <v>1.2197339105771799E-4</v>
      </c>
      <c r="S1488">
        <f>IF(H1488&gt;$B$5,$B$5,($B$3 - $B$5)*(($B$5-H1488)/($B$5-$B$6))^(1/$B$2)+$B$5)</f>
        <v>35.466666666666669</v>
      </c>
      <c r="T1488">
        <f>K1488*S1488</f>
        <v>4.2738879279407551E-3</v>
      </c>
      <c r="U1488" s="3">
        <f>S1488*N1488/Q1488+$B$7*O1488/Q1488</f>
        <v>41.491346574299854</v>
      </c>
      <c r="V1488">
        <f>IF(U1488-H1488&lt;=10,10,U1488-H1488)</f>
        <v>33.091346574299855</v>
      </c>
      <c r="X1488">
        <f t="shared" si="120"/>
        <v>0</v>
      </c>
      <c r="Y1488">
        <f t="shared" si="121"/>
        <v>1</v>
      </c>
      <c r="AA1488">
        <f>((Y1488*V1488)+H1488+273)/(Y1488*V1488)</f>
        <v>9.5037337289425157</v>
      </c>
      <c r="AB1488">
        <f t="shared" si="122"/>
        <v>1.2834260148331199E-5</v>
      </c>
      <c r="AD1488">
        <f>AA1488*$C$28</f>
        <v>5.3579841910655235</v>
      </c>
      <c r="AF1488">
        <f>(Q1488-X1488)/AD1488+X1488</f>
        <v>2.2764791143114885E-5</v>
      </c>
      <c r="AH1488">
        <f>Q1488/AF1488</f>
        <v>5.3579841910655235</v>
      </c>
      <c r="AT1488" s="1"/>
    </row>
    <row r="1489" spans="6:46" x14ac:dyDescent="0.35">
      <c r="F1489" s="4">
        <v>44258.958333333336</v>
      </c>
      <c r="H1489">
        <v>7.1</v>
      </c>
      <c r="I1489">
        <v>10.475</v>
      </c>
      <c r="K1489">
        <v>1.20138824920448E-4</v>
      </c>
      <c r="L1489" s="2">
        <v>9.7157122892564402E-5</v>
      </c>
      <c r="N1489">
        <f t="shared" si="118"/>
        <v>8.4097177444313588E-5</v>
      </c>
      <c r="O1489" s="2">
        <f t="shared" si="119"/>
        <v>2.9147136867769326E-5</v>
      </c>
      <c r="Q1489">
        <f>N1489+O1489</f>
        <v>1.1324431431208291E-4</v>
      </c>
      <c r="S1489">
        <f>IF(H1489&gt;$B$5,$B$5,($B$3 - $B$5)*(($B$5-H1489)/($B$5-$B$6))^(1/$B$2)+$B$5)</f>
        <v>37.200000000000003</v>
      </c>
      <c r="T1489">
        <f>K1489*S1489</f>
        <v>4.4691642870406658E-3</v>
      </c>
      <c r="U1489" s="3">
        <f>S1489*N1489/Q1489+$B$7*O1489/Q1489</f>
        <v>41.781413551734822</v>
      </c>
      <c r="V1489">
        <f>IF(U1489-H1489&lt;=10,10,U1489-H1489)</f>
        <v>34.681413551734821</v>
      </c>
      <c r="X1489">
        <f t="shared" si="120"/>
        <v>0</v>
      </c>
      <c r="Y1489">
        <f t="shared" si="121"/>
        <v>1</v>
      </c>
      <c r="AA1489">
        <f>((Y1489*V1489)+H1489+273)/(Y1489*V1489)</f>
        <v>9.0763720769965257</v>
      </c>
      <c r="AB1489">
        <f t="shared" si="122"/>
        <v>1.2476825911433629E-5</v>
      </c>
      <c r="AD1489">
        <f>AA1489*$C$28</f>
        <v>5.1170476244168865</v>
      </c>
      <c r="AF1489">
        <f>(Q1489-X1489)/AD1489+X1489</f>
        <v>2.213079154700806E-5</v>
      </c>
      <c r="AH1489">
        <f>Q1489/AF1489</f>
        <v>5.1170476244168865</v>
      </c>
      <c r="AL1489" s="2"/>
      <c r="AT1489" s="1"/>
    </row>
    <row r="1490" spans="6:46" x14ac:dyDescent="0.35">
      <c r="F1490" s="4">
        <v>44259</v>
      </c>
      <c r="H1490">
        <v>5.3</v>
      </c>
      <c r="I1490">
        <v>4.6166666666666698</v>
      </c>
      <c r="K1490">
        <v>2.0786697293538001E-4</v>
      </c>
      <c r="L1490" s="2">
        <v>3.7530556150953302E-5</v>
      </c>
      <c r="N1490">
        <f t="shared" si="118"/>
        <v>1.4550688105476601E-4</v>
      </c>
      <c r="O1490" s="2">
        <f t="shared" si="119"/>
        <v>1.1259166845285992E-5</v>
      </c>
      <c r="Q1490">
        <f>N1490+O1490</f>
        <v>1.56766047900052E-4</v>
      </c>
      <c r="S1490">
        <f>IF(H1490&gt;$B$5,$B$5,($B$3 - $B$5)*(($B$5-H1490)/($B$5-$B$6))^(1/$B$2)+$B$5)</f>
        <v>39.6</v>
      </c>
      <c r="T1490">
        <f>K1490*S1490</f>
        <v>8.2315321282410495E-3</v>
      </c>
      <c r="U1490" s="3">
        <f>S1490*N1490/Q1490+$B$7*O1490/Q1490</f>
        <v>40.706050523949884</v>
      </c>
      <c r="V1490">
        <f>IF(U1490-H1490&lt;=10,10,U1490-H1490)</f>
        <v>35.406050523949887</v>
      </c>
      <c r="X1490">
        <f t="shared" si="120"/>
        <v>0</v>
      </c>
      <c r="Y1490">
        <f t="shared" si="121"/>
        <v>1</v>
      </c>
      <c r="AA1490">
        <f>((Y1490*V1490)+H1490+273)/(Y1490*V1490)</f>
        <v>8.8602384587275047</v>
      </c>
      <c r="AB1490">
        <f t="shared" si="122"/>
        <v>1.7693208668174663E-5</v>
      </c>
      <c r="AD1490">
        <f>AA1490*$C$28</f>
        <v>4.9951965138037462</v>
      </c>
      <c r="AF1490">
        <f>(Q1490-X1490)/AD1490+X1490</f>
        <v>3.1383359486827812E-5</v>
      </c>
      <c r="AH1490">
        <f>Q1490/AF1490</f>
        <v>4.9951965138037462</v>
      </c>
      <c r="AL1490" s="2"/>
      <c r="AT1490" s="1"/>
    </row>
    <row r="1491" spans="6:46" x14ac:dyDescent="0.35">
      <c r="F1491" s="4">
        <v>44259.041666666664</v>
      </c>
      <c r="H1491">
        <v>5.8</v>
      </c>
      <c r="I1491">
        <v>4.6166666666666698</v>
      </c>
      <c r="K1491">
        <v>2.0823250688544199E-4</v>
      </c>
      <c r="L1491" s="2">
        <v>1.56056199026532E-5</v>
      </c>
      <c r="N1491">
        <f t="shared" si="118"/>
        <v>1.4576275481980938E-4</v>
      </c>
      <c r="O1491" s="2">
        <f t="shared" si="119"/>
        <v>4.6816859707959604E-6</v>
      </c>
      <c r="Q1491">
        <f>N1491+O1491</f>
        <v>1.5044444079060534E-4</v>
      </c>
      <c r="S1491">
        <f>IF(H1491&gt;$B$5,$B$5,($B$3 - $B$5)*(($B$5-H1491)/($B$5-$B$6))^(1/$B$2)+$B$5)</f>
        <v>38.933333333333337</v>
      </c>
      <c r="T1491">
        <f>K1491*S1491</f>
        <v>8.107185601406542E-3</v>
      </c>
      <c r="U1491" s="3">
        <f>S1491*N1491/Q1491+$B$7*O1491/Q1491</f>
        <v>39.433312511929124</v>
      </c>
      <c r="V1491">
        <f>IF(U1491-H1491&lt;=10,10,U1491-H1491)</f>
        <v>33.633312511929127</v>
      </c>
      <c r="X1491">
        <f t="shared" si="120"/>
        <v>0</v>
      </c>
      <c r="Y1491">
        <f t="shared" si="121"/>
        <v>1</v>
      </c>
      <c r="AA1491">
        <f>((Y1491*V1491)+H1491+273)/(Y1491*V1491)</f>
        <v>9.2894005727540119</v>
      </c>
      <c r="AB1491">
        <f t="shared" si="122"/>
        <v>1.6195279729013058E-5</v>
      </c>
      <c r="AD1491">
        <f>AA1491*$C$28</f>
        <v>5.237148139127128</v>
      </c>
      <c r="AF1491">
        <f>(Q1491-X1491)/AD1491+X1491</f>
        <v>2.8726405439369492E-5</v>
      </c>
      <c r="AH1491">
        <f>Q1491/AF1491</f>
        <v>5.237148139127128</v>
      </c>
      <c r="AL1491" s="2"/>
      <c r="AT1491" s="1"/>
    </row>
    <row r="1492" spans="6:46" x14ac:dyDescent="0.35">
      <c r="F1492" s="4">
        <v>44259.083333333336</v>
      </c>
      <c r="H1492">
        <v>5.2</v>
      </c>
      <c r="I1492">
        <v>4.6166666666666698</v>
      </c>
      <c r="K1492">
        <v>2.0908541943558701E-4</v>
      </c>
      <c r="L1492" s="2">
        <v>3.0954506962448998E-6</v>
      </c>
      <c r="N1492">
        <f t="shared" si="118"/>
        <v>1.4635979360491089E-4</v>
      </c>
      <c r="O1492" s="2">
        <f t="shared" si="119"/>
        <v>9.2863520887347003E-7</v>
      </c>
      <c r="Q1492">
        <f>N1492+O1492</f>
        <v>1.4728842881378434E-4</v>
      </c>
      <c r="S1492">
        <f>IF(H1492&gt;$B$5,$B$5,($B$3 - $B$5)*(($B$5-H1492)/($B$5-$B$6))^(1/$B$2)+$B$5)</f>
        <v>39.733333333333334</v>
      </c>
      <c r="T1492">
        <f>K1492*S1492</f>
        <v>8.3076606655739897E-3</v>
      </c>
      <c r="U1492" s="3">
        <f>S1492*N1492/Q1492+$B$7*O1492/Q1492</f>
        <v>39.829587766237402</v>
      </c>
      <c r="V1492">
        <f>IF(U1492-H1492&lt;=10,10,U1492-H1492)</f>
        <v>34.6295877662374</v>
      </c>
      <c r="X1492">
        <f t="shared" si="120"/>
        <v>0</v>
      </c>
      <c r="Y1492">
        <f t="shared" si="121"/>
        <v>1</v>
      </c>
      <c r="AA1492">
        <f>((Y1492*V1492)+H1492+273)/(Y1492*V1492)</f>
        <v>9.0335925994254822</v>
      </c>
      <c r="AB1492">
        <f t="shared" si="122"/>
        <v>1.6304524162751328E-5</v>
      </c>
      <c r="AD1492">
        <f>AA1492*$C$28</f>
        <v>5.0929295492408473</v>
      </c>
      <c r="AF1492">
        <f>(Q1492-X1492)/AD1492+X1492</f>
        <v>2.8920177942720448E-5</v>
      </c>
      <c r="AH1492">
        <f>Q1492/AF1492</f>
        <v>5.0929295492408473</v>
      </c>
      <c r="AL1492" s="2"/>
      <c r="AT1492" s="1"/>
    </row>
    <row r="1493" spans="6:46" x14ac:dyDescent="0.35">
      <c r="F1493" s="4">
        <v>44259.125</v>
      </c>
      <c r="H1493">
        <v>5.6</v>
      </c>
      <c r="I1493">
        <v>4.6166666666666698</v>
      </c>
      <c r="K1493">
        <v>2.1225338033612601E-4</v>
      </c>
      <c r="L1493" s="2">
        <v>6.2336942439434004E-6</v>
      </c>
      <c r="N1493">
        <f t="shared" si="118"/>
        <v>1.4857736623528819E-4</v>
      </c>
      <c r="O1493" s="2">
        <f t="shared" si="119"/>
        <v>1.8701082731830205E-6</v>
      </c>
      <c r="Q1493">
        <f>N1493+O1493</f>
        <v>1.504474745084712E-4</v>
      </c>
      <c r="S1493">
        <f>IF(H1493&gt;$B$5,$B$5,($B$3 - $B$5)*(($B$5-H1493)/($B$5-$B$6))^(1/$B$2)+$B$5)</f>
        <v>39.200000000000003</v>
      </c>
      <c r="T1493">
        <f>K1493*S1493</f>
        <v>8.3203325091761402E-3</v>
      </c>
      <c r="U1493" s="3">
        <f>S1493*N1493/Q1493+$B$7*O1493/Q1493</f>
        <v>39.396398848254705</v>
      </c>
      <c r="V1493">
        <f>IF(U1493-H1493&lt;=10,10,U1493-H1493)</f>
        <v>33.796398848254704</v>
      </c>
      <c r="X1493">
        <f t="shared" si="120"/>
        <v>0</v>
      </c>
      <c r="Y1493">
        <f t="shared" si="121"/>
        <v>1</v>
      </c>
      <c r="AA1493">
        <f>((Y1493*V1493)+H1493+273)/(Y1493*V1493)</f>
        <v>9.243481835177457</v>
      </c>
      <c r="AB1493">
        <f t="shared" si="122"/>
        <v>1.6276061033183486E-5</v>
      </c>
      <c r="AD1493">
        <f>AA1493*$C$28</f>
        <v>5.2112602221225082</v>
      </c>
      <c r="AF1493">
        <f>(Q1493-X1493)/AD1493+X1493</f>
        <v>2.8869691417404417E-5</v>
      </c>
      <c r="AH1493">
        <f>Q1493/AF1493</f>
        <v>5.2112602221225082</v>
      </c>
      <c r="AL1493" s="2"/>
      <c r="AT1493" s="1"/>
    </row>
    <row r="1494" spans="6:46" x14ac:dyDescent="0.35">
      <c r="F1494" s="4">
        <v>44259.166666666664</v>
      </c>
      <c r="H1494">
        <v>5.9</v>
      </c>
      <c r="I1494">
        <v>4.6166666666666698</v>
      </c>
      <c r="K1494">
        <v>2.12618914286189E-4</v>
      </c>
      <c r="L1494" s="2">
        <v>2.1882106998050199E-5</v>
      </c>
      <c r="N1494">
        <f t="shared" si="118"/>
        <v>1.4883324000033229E-4</v>
      </c>
      <c r="O1494" s="2">
        <f t="shared" si="119"/>
        <v>6.5646320994150608E-6</v>
      </c>
      <c r="Q1494">
        <f>N1494+O1494</f>
        <v>1.5539787209974736E-4</v>
      </c>
      <c r="S1494">
        <f>IF(H1494&gt;$B$5,$B$5,($B$3 - $B$5)*(($B$5-H1494)/($B$5-$B$6))^(1/$B$2)+$B$5)</f>
        <v>38.799999999999997</v>
      </c>
      <c r="T1494">
        <f>K1494*S1494</f>
        <v>8.249613874304132E-3</v>
      </c>
      <c r="U1494" s="3">
        <f>S1494*N1494/Q1494+$B$7*O1494/Q1494</f>
        <v>39.48435325769622</v>
      </c>
      <c r="V1494">
        <f>IF(U1494-H1494&lt;=10,10,U1494-H1494)</f>
        <v>33.584353257696222</v>
      </c>
      <c r="X1494">
        <f t="shared" si="120"/>
        <v>0</v>
      </c>
      <c r="Y1494">
        <f t="shared" si="121"/>
        <v>1</v>
      </c>
      <c r="AA1494">
        <f>((Y1494*V1494)+H1494+273)/(Y1494*V1494)</f>
        <v>9.3044624340379993</v>
      </c>
      <c r="AB1494">
        <f t="shared" si="122"/>
        <v>1.6701434736440435E-5</v>
      </c>
      <c r="AD1494">
        <f>AA1494*$C$28</f>
        <v>5.2456396664520009</v>
      </c>
      <c r="AF1494">
        <f>(Q1494-X1494)/AD1494+X1494</f>
        <v>2.9624198759510677E-5</v>
      </c>
      <c r="AH1494">
        <f>Q1494/AF1494</f>
        <v>5.2456396664520009</v>
      </c>
      <c r="AL1494" s="2"/>
      <c r="AT1494" s="1"/>
    </row>
    <row r="1495" spans="6:46" x14ac:dyDescent="0.35">
      <c r="F1495" s="4">
        <v>44259.208333333336</v>
      </c>
      <c r="H1495">
        <v>5.4</v>
      </c>
      <c r="I1495">
        <v>4.6166666666666698</v>
      </c>
      <c r="K1495">
        <v>2.13715516136375E-4</v>
      </c>
      <c r="L1495" s="2">
        <v>8.4604148701770398E-5</v>
      </c>
      <c r="N1495">
        <f t="shared" si="118"/>
        <v>1.496008612954625E-4</v>
      </c>
      <c r="O1495" s="2">
        <f t="shared" si="119"/>
        <v>2.5381244610531124E-5</v>
      </c>
      <c r="Q1495">
        <f>N1495+O1495</f>
        <v>1.7498210590599362E-4</v>
      </c>
      <c r="S1495">
        <f>IF(H1495&gt;$B$5,$B$5,($B$3 - $B$5)*(($B$5-H1495)/($B$5-$B$6))^(1/$B$2)+$B$5)</f>
        <v>39.466666666666669</v>
      </c>
      <c r="T1495">
        <f>K1495*S1495</f>
        <v>8.4346390368489343E-3</v>
      </c>
      <c r="U1495" s="3">
        <f>S1495*N1495/Q1495+$B$7*O1495/Q1495</f>
        <v>41.719784669270069</v>
      </c>
      <c r="V1495">
        <f>IF(U1495-H1495&lt;=10,10,U1495-H1495)</f>
        <v>36.319784669270071</v>
      </c>
      <c r="X1495">
        <f t="shared" si="120"/>
        <v>0</v>
      </c>
      <c r="Y1495">
        <f t="shared" si="121"/>
        <v>1</v>
      </c>
      <c r="AA1495">
        <f>((Y1495*V1495)+H1495+273)/(Y1495*V1495)</f>
        <v>8.6652436828886934</v>
      </c>
      <c r="AB1495">
        <f t="shared" si="122"/>
        <v>2.0193558578338864E-5</v>
      </c>
      <c r="AD1495">
        <f>AA1495*$C$28</f>
        <v>4.8852629912448213</v>
      </c>
      <c r="AF1495">
        <f>(Q1495-X1495)/AD1495+X1495</f>
        <v>3.5818359465926353E-5</v>
      </c>
      <c r="AH1495">
        <f>Q1495/AF1495</f>
        <v>4.8852629912448213</v>
      </c>
      <c r="AL1495" s="2"/>
      <c r="AT1495" s="1"/>
    </row>
    <row r="1496" spans="6:46" x14ac:dyDescent="0.35">
      <c r="F1496" s="4">
        <v>44259.25</v>
      </c>
      <c r="H1496">
        <v>5.7</v>
      </c>
      <c r="I1496">
        <v>4.6166666666666698</v>
      </c>
      <c r="K1496">
        <v>2.13715516136375E-4</v>
      </c>
      <c r="L1496">
        <v>1.8188963801576399E-4</v>
      </c>
      <c r="N1496">
        <f t="shared" si="118"/>
        <v>1.496008612954625E-4</v>
      </c>
      <c r="O1496" s="2">
        <f t="shared" si="119"/>
        <v>5.4566891404729205E-5</v>
      </c>
      <c r="Q1496">
        <f>N1496+O1496</f>
        <v>2.041677527001917E-4</v>
      </c>
      <c r="S1496">
        <f>IF(H1496&gt;$B$5,$B$5,($B$3 - $B$5)*(($B$5-H1496)/($B$5-$B$6))^(1/$B$2)+$B$5)</f>
        <v>39.066666666666663</v>
      </c>
      <c r="T1496">
        <f>K1496*S1496</f>
        <v>8.349152830394382E-3</v>
      </c>
      <c r="U1496" s="3">
        <f>S1496*N1496/Q1496+$B$7*O1496/Q1496</f>
        <v>43.325088764264336</v>
      </c>
      <c r="V1496">
        <f>IF(U1496-H1496&lt;=10,10,U1496-H1496)</f>
        <v>37.625088764264333</v>
      </c>
      <c r="X1496">
        <f t="shared" si="120"/>
        <v>0</v>
      </c>
      <c r="Y1496">
        <f t="shared" si="121"/>
        <v>1</v>
      </c>
      <c r="AA1496">
        <f>((Y1496*V1496)+H1496+273)/(Y1496*V1496)</f>
        <v>8.4072914949427187</v>
      </c>
      <c r="AB1496">
        <f t="shared" si="122"/>
        <v>2.428460495547297E-5</v>
      </c>
      <c r="AD1496">
        <f>AA1496*$C$28</f>
        <v>4.7398355429929566</v>
      </c>
      <c r="AF1496">
        <f>(Q1496-X1496)/AD1496+X1496</f>
        <v>4.3074860055433591E-5</v>
      </c>
      <c r="AH1496">
        <f>Q1496/AF1496</f>
        <v>4.7398355429929566</v>
      </c>
      <c r="AT1496" s="1"/>
    </row>
    <row r="1497" spans="6:46" x14ac:dyDescent="0.35">
      <c r="F1497" s="4">
        <v>44259.291666666664</v>
      </c>
      <c r="H1497">
        <v>5.0999999999999996</v>
      </c>
      <c r="I1497">
        <v>4.6166666666666698</v>
      </c>
      <c r="K1497">
        <v>2.1225338033612601E-4</v>
      </c>
      <c r="L1497">
        <v>2.3837814320365699E-4</v>
      </c>
      <c r="N1497">
        <f t="shared" si="118"/>
        <v>1.4857736623528819E-4</v>
      </c>
      <c r="O1497" s="2">
        <f t="shared" si="119"/>
        <v>7.1513442961097115E-5</v>
      </c>
      <c r="Q1497">
        <f>N1497+O1497</f>
        <v>2.2009080919638529E-4</v>
      </c>
      <c r="S1497">
        <f>IF(H1497&gt;$B$5,$B$5,($B$3 - $B$5)*(($B$5-H1497)/($B$5-$B$6))^(1/$B$2)+$B$5)</f>
        <v>39.866666666666667</v>
      </c>
      <c r="T1497">
        <f>K1497*S1497</f>
        <v>8.4618347627335565E-3</v>
      </c>
      <c r="U1497" s="3">
        <f>S1497*N1497/Q1497+$B$7*O1497/Q1497</f>
        <v>44.783895032976744</v>
      </c>
      <c r="V1497">
        <f>IF(U1497-H1497&lt;=10,10,U1497-H1497)</f>
        <v>39.683895032976743</v>
      </c>
      <c r="X1497">
        <f t="shared" si="120"/>
        <v>0</v>
      </c>
      <c r="Y1497">
        <f t="shared" si="121"/>
        <v>1</v>
      </c>
      <c r="AA1497">
        <f>((Y1497*V1497)+H1497+273)/(Y1497*V1497)</f>
        <v>8.007880647020734</v>
      </c>
      <c r="AB1497">
        <f t="shared" si="122"/>
        <v>2.7484276913925817E-5</v>
      </c>
      <c r="AD1497">
        <f>AA1497*$C$28</f>
        <v>4.5146569900218392</v>
      </c>
      <c r="AF1497">
        <f>(Q1497-X1497)/AD1497+X1497</f>
        <v>4.8750283727606208E-5</v>
      </c>
      <c r="AH1497">
        <f>Q1497/AF1497</f>
        <v>4.5146569900218392</v>
      </c>
      <c r="AT1497" s="1"/>
    </row>
    <row r="1498" spans="6:46" x14ac:dyDescent="0.35">
      <c r="F1498" s="4">
        <v>44259.333333333336</v>
      </c>
      <c r="H1498">
        <v>4.7</v>
      </c>
      <c r="I1498">
        <v>4.6166666666666698</v>
      </c>
      <c r="K1498">
        <v>2.0518639063492301E-4</v>
      </c>
      <c r="L1498">
        <v>2.28962987907939E-4</v>
      </c>
      <c r="N1498">
        <f t="shared" si="118"/>
        <v>1.4363047344444609E-4</v>
      </c>
      <c r="O1498" s="2">
        <f t="shared" si="119"/>
        <v>6.8688896372381706E-5</v>
      </c>
      <c r="Q1498">
        <f>N1498+O1498</f>
        <v>2.1231936981682781E-4</v>
      </c>
      <c r="S1498">
        <f>IF(H1498&gt;$B$5,$B$5,($B$3 - $B$5)*(($B$5-H1498)/($B$5-$B$6))^(1/$B$2)+$B$5)</f>
        <v>40.4</v>
      </c>
      <c r="T1498">
        <f>K1498*S1498</f>
        <v>8.2895301816508886E-3</v>
      </c>
      <c r="U1498" s="3">
        <f>S1498*N1498/Q1498+$B$7*O1498/Q1498</f>
        <v>45.123346192586936</v>
      </c>
      <c r="V1498">
        <f>IF(U1498-H1498&lt;=10,10,U1498-H1498)</f>
        <v>40.423346192586934</v>
      </c>
      <c r="X1498">
        <f t="shared" si="120"/>
        <v>0</v>
      </c>
      <c r="Y1498">
        <f t="shared" si="121"/>
        <v>1</v>
      </c>
      <c r="AA1498">
        <f>((Y1498*V1498)+H1498+273)/(Y1498*V1498)</f>
        <v>7.8697924876621483</v>
      </c>
      <c r="AB1498">
        <f t="shared" si="122"/>
        <v>2.6979030279348673E-5</v>
      </c>
      <c r="AD1498">
        <f>AA1498*$C$28</f>
        <v>4.4368060952136821</v>
      </c>
      <c r="AF1498">
        <f>(Q1498-X1498)/AD1498+X1498</f>
        <v>4.7854101635379725E-5</v>
      </c>
      <c r="AH1498">
        <f>Q1498/AF1498</f>
        <v>4.4368060952136821</v>
      </c>
      <c r="AT1498" s="1"/>
    </row>
    <row r="1499" spans="6:46" x14ac:dyDescent="0.35">
      <c r="F1499" s="4">
        <v>44259.375</v>
      </c>
      <c r="H1499">
        <v>4.5999999999999996</v>
      </c>
      <c r="I1499">
        <v>4.6166666666666698</v>
      </c>
      <c r="K1499">
        <v>1.96535420483451E-4</v>
      </c>
      <c r="L1499">
        <v>1.7561327224968699E-4</v>
      </c>
      <c r="N1499">
        <f t="shared" si="118"/>
        <v>1.3757479433841569E-4</v>
      </c>
      <c r="O1499" s="2">
        <f t="shared" si="119"/>
        <v>5.2683981674906102E-5</v>
      </c>
      <c r="Q1499">
        <f>N1499+O1499</f>
        <v>1.9025877601332181E-4</v>
      </c>
      <c r="S1499">
        <f>IF(H1499&gt;$B$5,$B$5,($B$3 - $B$5)*(($B$5-H1499)/($B$5-$B$6))^(1/$B$2)+$B$5)</f>
        <v>40.533333333333331</v>
      </c>
      <c r="T1499">
        <f>K1499*S1499</f>
        <v>7.966235710262547E-3</v>
      </c>
      <c r="U1499" s="3">
        <f>S1499*N1499/Q1499+$B$7*O1499/Q1499</f>
        <v>44.539254203497421</v>
      </c>
      <c r="V1499">
        <f>IF(U1499-H1499&lt;=10,10,U1499-H1499)</f>
        <v>39.93925420349742</v>
      </c>
      <c r="X1499">
        <f t="shared" si="120"/>
        <v>0</v>
      </c>
      <c r="Y1499">
        <f t="shared" si="121"/>
        <v>1</v>
      </c>
      <c r="AA1499">
        <f>((Y1499*V1499)+H1499+273)/(Y1499*V1499)</f>
        <v>7.9505554256366411</v>
      </c>
      <c r="AB1499">
        <f t="shared" si="122"/>
        <v>2.3930249627570747E-5</v>
      </c>
      <c r="AD1499">
        <f>AA1499*$C$28</f>
        <v>4.482338362555466</v>
      </c>
      <c r="AF1499">
        <f>(Q1499-X1499)/AD1499+X1499</f>
        <v>4.2446321679484204E-5</v>
      </c>
      <c r="AH1499">
        <f>Q1499/AF1499</f>
        <v>4.482338362555466</v>
      </c>
      <c r="AT1499" s="1"/>
    </row>
    <row r="1500" spans="6:46" x14ac:dyDescent="0.35">
      <c r="F1500" s="4">
        <v>44259.416666666664</v>
      </c>
      <c r="H1500">
        <v>4.9000000000000004</v>
      </c>
      <c r="I1500">
        <v>4.6166666666666698</v>
      </c>
      <c r="K1500">
        <v>1.8642231453173001E-4</v>
      </c>
      <c r="L1500">
        <v>1.44231443419306E-4</v>
      </c>
      <c r="N1500">
        <f t="shared" si="118"/>
        <v>1.3049562017221101E-4</v>
      </c>
      <c r="O1500" s="2">
        <f t="shared" si="119"/>
        <v>4.3269433025791807E-5</v>
      </c>
      <c r="Q1500">
        <f>N1500+O1500</f>
        <v>1.7376505319800282E-4</v>
      </c>
      <c r="S1500">
        <f>IF(H1500&gt;$B$5,$B$5,($B$3 - $B$5)*(($B$5-H1500)/($B$5-$B$6))^(1/$B$2)+$B$5)</f>
        <v>40.133333333333333</v>
      </c>
      <c r="T1500">
        <f>K1500*S1500</f>
        <v>7.4817488898734309E-3</v>
      </c>
      <c r="U1500" s="3">
        <f>S1500*N1500/Q1500+$B$7*O1500/Q1500</f>
        <v>43.835298865592023</v>
      </c>
      <c r="V1500">
        <f>IF(U1500-H1500&lt;=10,10,U1500-H1500)</f>
        <v>38.935298865592024</v>
      </c>
      <c r="X1500">
        <f t="shared" si="120"/>
        <v>0</v>
      </c>
      <c r="Y1500">
        <f t="shared" si="121"/>
        <v>1</v>
      </c>
      <c r="AA1500">
        <f>((Y1500*V1500)+H1500+273)/(Y1500*V1500)</f>
        <v>8.137482133098155</v>
      </c>
      <c r="AB1500">
        <f t="shared" si="122"/>
        <v>2.1353663253063986E-5</v>
      </c>
      <c r="AD1500">
        <f>AA1500*$C$28</f>
        <v>4.5877232956809193</v>
      </c>
      <c r="AF1500">
        <f>(Q1500-X1500)/AD1500+X1500</f>
        <v>3.7876097139858617E-5</v>
      </c>
      <c r="AH1500">
        <f>Q1500/AF1500</f>
        <v>4.5877232956809193</v>
      </c>
      <c r="AT1500" s="1"/>
    </row>
    <row r="1501" spans="6:46" x14ac:dyDescent="0.35">
      <c r="F1501" s="4">
        <v>44259.458333333336</v>
      </c>
      <c r="H1501">
        <v>5</v>
      </c>
      <c r="I1501">
        <v>4.6166666666666698</v>
      </c>
      <c r="K1501">
        <v>1.7582182997992601E-4</v>
      </c>
      <c r="L1501">
        <v>1.3481628812358801E-4</v>
      </c>
      <c r="N1501">
        <f t="shared" si="118"/>
        <v>1.2307528098594821E-4</v>
      </c>
      <c r="O1501" s="2">
        <f t="shared" si="119"/>
        <v>4.0444886437076405E-5</v>
      </c>
      <c r="Q1501">
        <f>N1501+O1501</f>
        <v>1.6352016742302462E-4</v>
      </c>
      <c r="S1501">
        <f>IF(H1501&gt;$B$5,$B$5,($B$3 - $B$5)*(($B$5-H1501)/($B$5-$B$6))^(1/$B$2)+$B$5)</f>
        <v>40</v>
      </c>
      <c r="T1501">
        <f>K1501*S1501</f>
        <v>7.0328731991970402E-3</v>
      </c>
      <c r="U1501" s="3">
        <f>S1501*N1501/Q1501+$B$7*O1501/Q1501</f>
        <v>43.710082408286006</v>
      </c>
      <c r="V1501">
        <f>IF(U1501-H1501&lt;=10,10,U1501-H1501)</f>
        <v>38.710082408286006</v>
      </c>
      <c r="X1501">
        <f t="shared" si="120"/>
        <v>0</v>
      </c>
      <c r="Y1501">
        <f t="shared" si="121"/>
        <v>1</v>
      </c>
      <c r="AA1501">
        <f>((Y1501*V1501)+H1501+273)/(Y1501*V1501)</f>
        <v>8.1815915313188086</v>
      </c>
      <c r="AB1501">
        <f t="shared" si="122"/>
        <v>1.9986351897069889E-5</v>
      </c>
      <c r="AD1501">
        <f>AA1501*$C$28</f>
        <v>4.6125911492092584</v>
      </c>
      <c r="AF1501">
        <f>(Q1501-X1501)/AD1501+X1501</f>
        <v>3.5450826256529817E-5</v>
      </c>
      <c r="AH1501">
        <f>Q1501/AF1501</f>
        <v>4.6125911492092584</v>
      </c>
      <c r="AT1501" s="1"/>
    </row>
    <row r="1502" spans="6:46" x14ac:dyDescent="0.35">
      <c r="F1502" s="4">
        <v>44259.5</v>
      </c>
      <c r="H1502">
        <v>5.0999999999999996</v>
      </c>
      <c r="I1502">
        <v>4.6166666666666698</v>
      </c>
      <c r="K1502">
        <v>1.6643979192832901E-4</v>
      </c>
      <c r="L1502">
        <v>1.3167749859394599E-4</v>
      </c>
      <c r="N1502">
        <f t="shared" si="118"/>
        <v>1.165078543498303E-4</v>
      </c>
      <c r="O1502" s="2">
        <f t="shared" si="119"/>
        <v>3.9503249578183801E-5</v>
      </c>
      <c r="Q1502">
        <f>N1502+O1502</f>
        <v>1.560111039280141E-4</v>
      </c>
      <c r="S1502">
        <f>IF(H1502&gt;$B$5,$B$5,($B$3 - $B$5)*(($B$5-H1502)/($B$5-$B$6))^(1/$B$2)+$B$5)</f>
        <v>39.866666666666667</v>
      </c>
      <c r="T1502">
        <f>K1502*S1502</f>
        <v>6.63539970487605E-3</v>
      </c>
      <c r="U1502" s="3">
        <f>S1502*N1502/Q1502+$B$7*O1502/Q1502</f>
        <v>43.698546760870457</v>
      </c>
      <c r="V1502">
        <f>IF(U1502-H1502&lt;=10,10,U1502-H1502)</f>
        <v>38.598546760870455</v>
      </c>
      <c r="X1502">
        <f t="shared" si="120"/>
        <v>0</v>
      </c>
      <c r="Y1502">
        <f t="shared" si="121"/>
        <v>1</v>
      </c>
      <c r="AA1502">
        <f>((Y1502*V1502)+H1502+273)/(Y1502*V1502)</f>
        <v>8.2049344687226871</v>
      </c>
      <c r="AB1502">
        <f t="shared" si="122"/>
        <v>1.9014302249790095E-5</v>
      </c>
      <c r="AD1502">
        <f>AA1502*$C$28</f>
        <v>4.6257513547821612</v>
      </c>
      <c r="AF1502">
        <f>(Q1502-X1502)/AD1502+X1502</f>
        <v>3.372665151288943E-5</v>
      </c>
      <c r="AH1502">
        <f>Q1502/AF1502</f>
        <v>4.6257513547821612</v>
      </c>
      <c r="AT1502" s="1"/>
    </row>
    <row r="1503" spans="6:46" x14ac:dyDescent="0.35">
      <c r="F1503" s="4">
        <v>44259.541666666664</v>
      </c>
      <c r="H1503">
        <v>4.7</v>
      </c>
      <c r="I1503">
        <v>4.6166666666666698</v>
      </c>
      <c r="K1503">
        <v>1.6412474357793501E-4</v>
      </c>
      <c r="L1503">
        <v>1.3167749859394599E-4</v>
      </c>
      <c r="N1503">
        <f t="shared" si="118"/>
        <v>1.148873205045545E-4</v>
      </c>
      <c r="O1503" s="2">
        <f t="shared" si="119"/>
        <v>3.9503249578183801E-5</v>
      </c>
      <c r="Q1503">
        <f>N1503+O1503</f>
        <v>1.543905700827383E-4</v>
      </c>
      <c r="S1503">
        <f>IF(H1503&gt;$B$5,$B$5,($B$3 - $B$5)*(($B$5-H1503)/($B$5-$B$6))^(1/$B$2)+$B$5)</f>
        <v>40.4</v>
      </c>
      <c r="T1503">
        <f>K1503*S1503</f>
        <v>6.6306396405485741E-3</v>
      </c>
      <c r="U1503" s="3">
        <f>S1503*N1503/Q1503+$B$7*O1503/Q1503</f>
        <v>44.135639058346655</v>
      </c>
      <c r="V1503">
        <f>IF(U1503-H1503&lt;=10,10,U1503-H1503)</f>
        <v>39.435639058346652</v>
      </c>
      <c r="X1503">
        <f t="shared" si="120"/>
        <v>0</v>
      </c>
      <c r="Y1503">
        <f t="shared" si="121"/>
        <v>1</v>
      </c>
      <c r="AA1503">
        <f>((Y1503*V1503)+H1503+273)/(Y1503*V1503)</f>
        <v>8.0418536793363842</v>
      </c>
      <c r="AB1503">
        <f t="shared" si="122"/>
        <v>1.9198380900593389E-5</v>
      </c>
      <c r="AD1503">
        <f>AA1503*$C$28</f>
        <v>4.5338101960418555</v>
      </c>
      <c r="AF1503">
        <f>(Q1503-X1503)/AD1503+X1503</f>
        <v>3.4053161338232827E-5</v>
      </c>
      <c r="AH1503">
        <f>Q1503/AF1503</f>
        <v>4.5338101960418555</v>
      </c>
      <c r="AT1503" s="1"/>
    </row>
    <row r="1504" spans="6:46" x14ac:dyDescent="0.35">
      <c r="F1504" s="4">
        <v>44259.583333333336</v>
      </c>
      <c r="H1504">
        <v>4.2</v>
      </c>
      <c r="I1504">
        <v>4.6166666666666698</v>
      </c>
      <c r="K1504">
        <v>1.64855811478059E-4</v>
      </c>
      <c r="L1504">
        <v>1.19125009720435E-4</v>
      </c>
      <c r="N1504">
        <f t="shared" si="118"/>
        <v>1.153990680346413E-4</v>
      </c>
      <c r="O1504" s="2">
        <f t="shared" si="119"/>
        <v>3.5737502916130507E-5</v>
      </c>
      <c r="Q1504">
        <f>N1504+O1504</f>
        <v>1.5113657095077181E-4</v>
      </c>
      <c r="S1504">
        <f>IF(H1504&gt;$B$5,$B$5,($B$3 - $B$5)*(($B$5-H1504)/($B$5-$B$6))^(1/$B$2)+$B$5)</f>
        <v>41.06666666666667</v>
      </c>
      <c r="T1504">
        <f>K1504*S1504</f>
        <v>6.7700786580322907E-3</v>
      </c>
      <c r="U1504" s="3">
        <f>S1504*N1504/Q1504+$B$7*O1504/Q1504</f>
        <v>44.36131955907355</v>
      </c>
      <c r="V1504">
        <f>IF(U1504-H1504&lt;=10,10,U1504-H1504)</f>
        <v>40.161319559073547</v>
      </c>
      <c r="X1504">
        <f t="shared" si="120"/>
        <v>0</v>
      </c>
      <c r="Y1504">
        <f t="shared" si="121"/>
        <v>1</v>
      </c>
      <c r="AA1504">
        <f>((Y1504*V1504)+H1504+273)/(Y1504*V1504)</f>
        <v>7.9021636500828789</v>
      </c>
      <c r="AB1504">
        <f t="shared" si="122"/>
        <v>1.912597329583103E-5</v>
      </c>
      <c r="AD1504">
        <f>AA1504*$C$28</f>
        <v>4.4550562042175246</v>
      </c>
      <c r="AF1504">
        <f>(Q1504-X1504)/AD1504+X1504</f>
        <v>3.3924728224010603E-5</v>
      </c>
      <c r="AH1504">
        <f>Q1504/AF1504</f>
        <v>4.4550562042175246</v>
      </c>
      <c r="AT1504" s="1"/>
    </row>
    <row r="1505" spans="6:46" x14ac:dyDescent="0.35">
      <c r="F1505" s="4">
        <v>44259.625</v>
      </c>
      <c r="H1505">
        <v>3.8</v>
      </c>
      <c r="I1505">
        <v>4.6166666666666698</v>
      </c>
      <c r="K1505">
        <v>1.67658238428536E-4</v>
      </c>
      <c r="L1505">
        <v>1.0657203552964101E-4</v>
      </c>
      <c r="N1505">
        <f t="shared" si="118"/>
        <v>1.1736076689997519E-4</v>
      </c>
      <c r="O1505" s="2">
        <f t="shared" si="119"/>
        <v>3.1971610658892304E-5</v>
      </c>
      <c r="Q1505">
        <f>N1505+O1505</f>
        <v>1.4933237755886748E-4</v>
      </c>
      <c r="S1505">
        <f>IF(H1505&gt;$B$5,$B$5,($B$3 - $B$5)*(($B$5-H1505)/($B$5-$B$6))^(1/$B$2)+$B$5)</f>
        <v>41.599999999999994</v>
      </c>
      <c r="T1505">
        <f>K1505*S1505</f>
        <v>6.9745827186270971E-3</v>
      </c>
      <c r="U1505" s="3">
        <f>S1505*N1505/Q1505+$B$7*O1505/Q1505</f>
        <v>44.468899496763669</v>
      </c>
      <c r="V1505">
        <f>IF(U1505-H1505&lt;=10,10,U1505-H1505)</f>
        <v>40.668899496763672</v>
      </c>
      <c r="X1505">
        <f t="shared" si="120"/>
        <v>0</v>
      </c>
      <c r="Y1505">
        <f t="shared" si="121"/>
        <v>1</v>
      </c>
      <c r="AA1505">
        <f>((Y1505*V1505)+H1505+273)/(Y1505*V1505)</f>
        <v>7.8061836790549757</v>
      </c>
      <c r="AB1505">
        <f t="shared" si="122"/>
        <v>1.9130010732330834E-5</v>
      </c>
      <c r="AD1505">
        <f>AA1505*$C$28</f>
        <v>4.4009449273137617</v>
      </c>
      <c r="AF1505">
        <f>(Q1505-X1505)/AD1505+X1505</f>
        <v>3.3931889633987447E-5</v>
      </c>
      <c r="AH1505">
        <f>Q1505/AF1505</f>
        <v>4.4009449273137617</v>
      </c>
      <c r="AT1505" s="1"/>
    </row>
    <row r="1506" spans="6:46" x14ac:dyDescent="0.35">
      <c r="F1506" s="4">
        <v>44259.666666666664</v>
      </c>
      <c r="H1506">
        <v>3.6</v>
      </c>
      <c r="I1506">
        <v>4.6166666666666698</v>
      </c>
      <c r="K1506">
        <v>1.7350678162953101E-4</v>
      </c>
      <c r="L1506" s="2">
        <v>9.4018940009526307E-5</v>
      </c>
      <c r="N1506">
        <f t="shared" si="118"/>
        <v>1.214547471406717E-4</v>
      </c>
      <c r="O1506" s="2">
        <f t="shared" si="119"/>
        <v>2.8205682002857897E-5</v>
      </c>
      <c r="Q1506">
        <f>N1506+O1506</f>
        <v>1.496604291435296E-4</v>
      </c>
      <c r="S1506">
        <f>IF(H1506&gt;$B$5,$B$5,($B$3 - $B$5)*(($B$5-H1506)/($B$5-$B$6))^(1/$B$2)+$B$5)</f>
        <v>41.866666666666667</v>
      </c>
      <c r="T1506">
        <f>K1506*S1506</f>
        <v>7.2641505908896987E-3</v>
      </c>
      <c r="U1506" s="3">
        <f>S1506*N1506/Q1506+$B$7*O1506/Q1506</f>
        <v>44.341834122469386</v>
      </c>
      <c r="V1506">
        <f>IF(U1506-H1506&lt;=10,10,U1506-H1506)</f>
        <v>40.741834122469385</v>
      </c>
      <c r="X1506">
        <f t="shared" si="120"/>
        <v>0</v>
      </c>
      <c r="Y1506">
        <f t="shared" si="121"/>
        <v>1</v>
      </c>
      <c r="AA1506">
        <f>((Y1506*V1506)+H1506+273)/(Y1506*V1506)</f>
        <v>7.7890905247059878</v>
      </c>
      <c r="AB1506">
        <f t="shared" si="122"/>
        <v>1.9214108331239195E-5</v>
      </c>
      <c r="AD1506">
        <f>AA1506*$C$28</f>
        <v>4.3913082041700564</v>
      </c>
      <c r="AF1506">
        <f>(Q1506-X1506)/AD1506+X1506</f>
        <v>3.4081057895551412E-5</v>
      </c>
      <c r="AH1506">
        <f>Q1506/AF1506</f>
        <v>4.3913082041700564</v>
      </c>
      <c r="AL1506" s="2"/>
      <c r="AT1506" s="1"/>
    </row>
    <row r="1507" spans="6:46" x14ac:dyDescent="0.35">
      <c r="F1507" s="4">
        <v>44259.708333333336</v>
      </c>
      <c r="H1507">
        <v>3.7</v>
      </c>
      <c r="I1507">
        <v>4.6166666666666698</v>
      </c>
      <c r="K1507">
        <v>1.80939305280797E-4</v>
      </c>
      <c r="L1507">
        <v>1.3795386436002199E-4</v>
      </c>
      <c r="N1507">
        <f t="shared" si="118"/>
        <v>1.2665751369655788E-4</v>
      </c>
      <c r="O1507" s="2">
        <f t="shared" si="119"/>
        <v>4.1386159308006606E-5</v>
      </c>
      <c r="Q1507">
        <f>N1507+O1507</f>
        <v>1.680436730045645E-4</v>
      </c>
      <c r="S1507">
        <f>IF(H1507&gt;$B$5,$B$5,($B$3 - $B$5)*(($B$5-H1507)/($B$5-$B$6))^(1/$B$2)+$B$5)</f>
        <v>41.733333333333334</v>
      </c>
      <c r="T1507">
        <f>K1507*S1507</f>
        <v>7.5512003403852617E-3</v>
      </c>
      <c r="U1507" s="3">
        <f>S1507*N1507/Q1507+$B$7*O1507/Q1507</f>
        <v>45.000676699114045</v>
      </c>
      <c r="V1507">
        <f>IF(U1507-H1507&lt;=10,10,U1507-H1507)</f>
        <v>41.300676699114042</v>
      </c>
      <c r="X1507">
        <f t="shared" si="120"/>
        <v>0</v>
      </c>
      <c r="Y1507">
        <f t="shared" si="121"/>
        <v>1</v>
      </c>
      <c r="AA1507">
        <f>((Y1507*V1507)+H1507+273)/(Y1507*V1507)</f>
        <v>7.6996480957401747</v>
      </c>
      <c r="AB1507">
        <f t="shared" si="122"/>
        <v>2.1824851073068465E-5</v>
      </c>
      <c r="AD1507">
        <f>AA1507*$C$28</f>
        <v>4.3408826415356687</v>
      </c>
      <c r="AF1507">
        <f>(Q1507-X1507)/AD1507+X1507</f>
        <v>3.8711867350810453E-5</v>
      </c>
      <c r="AH1507">
        <f>Q1507/AF1507</f>
        <v>4.3408826415356687</v>
      </c>
      <c r="AT1507" s="1"/>
    </row>
    <row r="1508" spans="6:46" x14ac:dyDescent="0.35">
      <c r="F1508" s="4">
        <v>44259.75</v>
      </c>
      <c r="H1508">
        <v>3.5</v>
      </c>
      <c r="I1508">
        <v>4.6166666666666698</v>
      </c>
      <c r="K1508">
        <v>1.8959027543226901E-4</v>
      </c>
      <c r="L1508">
        <v>1.6619811695396899E-4</v>
      </c>
      <c r="N1508">
        <f t="shared" si="118"/>
        <v>1.3271319280258831E-4</v>
      </c>
      <c r="O1508" s="2">
        <f t="shared" si="119"/>
        <v>4.9859435086190706E-5</v>
      </c>
      <c r="Q1508">
        <f>N1508+O1508</f>
        <v>1.8257262788877901E-4</v>
      </c>
      <c r="S1508">
        <f>IF(H1508&gt;$B$5,$B$5,($B$3 - $B$5)*(($B$5-H1508)/($B$5-$B$6))^(1/$B$2)+$B$5)</f>
        <v>42</v>
      </c>
      <c r="T1508">
        <f>K1508*S1508</f>
        <v>7.9627915681552992E-3</v>
      </c>
      <c r="U1508" s="3">
        <f>S1508*N1508/Q1508+$B$7*O1508/Q1508</f>
        <v>45.550218143956045</v>
      </c>
      <c r="V1508">
        <f>IF(U1508-H1508&lt;=10,10,U1508-H1508)</f>
        <v>42.050218143956045</v>
      </c>
      <c r="X1508">
        <f t="shared" si="120"/>
        <v>0</v>
      </c>
      <c r="Y1508">
        <f t="shared" si="121"/>
        <v>1</v>
      </c>
      <c r="AA1508">
        <f>((Y1508*V1508)+H1508+273)/(Y1508*V1508)</f>
        <v>7.5754712390176238</v>
      </c>
      <c r="AB1508">
        <f t="shared" si="122"/>
        <v>2.4100497794570833E-5</v>
      </c>
      <c r="AD1508">
        <f>AA1508*$C$28</f>
        <v>4.2708746158278963</v>
      </c>
      <c r="AF1508">
        <f>(Q1508-X1508)/AD1508+X1508</f>
        <v>4.2748299660253044E-5</v>
      </c>
      <c r="AH1508">
        <f>Q1508/AF1508</f>
        <v>4.2708746158278963</v>
      </c>
      <c r="AT1508" s="1"/>
    </row>
    <row r="1509" spans="6:46" x14ac:dyDescent="0.35">
      <c r="F1509" s="4">
        <v>44259.791666666664</v>
      </c>
      <c r="H1509">
        <v>3.6</v>
      </c>
      <c r="I1509">
        <v>4.6166666666666698</v>
      </c>
      <c r="K1509">
        <v>1.9848493488378301E-4</v>
      </c>
      <c r="L1509">
        <v>1.9758115907755799E-4</v>
      </c>
      <c r="N1509">
        <f t="shared" si="118"/>
        <v>1.3893945441864809E-4</v>
      </c>
      <c r="O1509" s="2">
        <f t="shared" si="119"/>
        <v>5.9274347723267405E-5</v>
      </c>
      <c r="Q1509">
        <f>N1509+O1509</f>
        <v>1.9821380214191548E-4</v>
      </c>
      <c r="S1509">
        <f>IF(H1509&gt;$B$5,$B$5,($B$3 - $B$5)*(($B$5-H1509)/($B$5-$B$6))^(1/$B$2)+$B$5)</f>
        <v>41.866666666666667</v>
      </c>
      <c r="T1509">
        <f>K1509*S1509</f>
        <v>8.3099026071343819E-3</v>
      </c>
      <c r="U1509" s="3">
        <f>S1509*N1509/Q1509+$B$7*O1509/Q1509</f>
        <v>45.794091287724171</v>
      </c>
      <c r="V1509">
        <f>IF(U1509-H1509&lt;=10,10,U1509-H1509)</f>
        <v>42.19409128772417</v>
      </c>
      <c r="X1509">
        <f t="shared" si="120"/>
        <v>0</v>
      </c>
      <c r="Y1509">
        <f t="shared" si="121"/>
        <v>1</v>
      </c>
      <c r="AA1509">
        <f>((Y1509*V1509)+H1509+273)/(Y1509*V1509)</f>
        <v>7.5554202391478746</v>
      </c>
      <c r="AB1509">
        <f t="shared" si="122"/>
        <v>2.6234649545353508E-5</v>
      </c>
      <c r="AD1509">
        <f>AA1509*$C$28</f>
        <v>4.2595703281256849</v>
      </c>
      <c r="AF1509">
        <f>(Q1509-X1509)/AD1509+X1509</f>
        <v>4.6533755020576079E-5</v>
      </c>
      <c r="AH1509">
        <f>Q1509/AF1509</f>
        <v>4.2595703281256849</v>
      </c>
      <c r="AT1509" s="1"/>
    </row>
    <row r="1510" spans="6:46" x14ac:dyDescent="0.35">
      <c r="F1510" s="4">
        <v>44259.833333333336</v>
      </c>
      <c r="H1510">
        <v>3.8</v>
      </c>
      <c r="I1510">
        <v>4.6166666666666698</v>
      </c>
      <c r="K1510">
        <v>2.0518639063492301E-4</v>
      </c>
      <c r="L1510">
        <v>1.6306054071753501E-4</v>
      </c>
      <c r="N1510">
        <f t="shared" si="118"/>
        <v>1.4363047344444609E-4</v>
      </c>
      <c r="O1510" s="2">
        <f t="shared" si="119"/>
        <v>4.8918162215260513E-5</v>
      </c>
      <c r="Q1510">
        <f>N1510+O1510</f>
        <v>1.9254863565970661E-4</v>
      </c>
      <c r="S1510">
        <f>IF(H1510&gt;$B$5,$B$5,($B$3 - $B$5)*(($B$5-H1510)/($B$5-$B$6))^(1/$B$2)+$B$5)</f>
        <v>41.599999999999994</v>
      </c>
      <c r="T1510">
        <f>K1510*S1510</f>
        <v>8.5357538504127958E-3</v>
      </c>
      <c r="U1510" s="3">
        <f>S1510*N1510/Q1510+$B$7*O1510/Q1510</f>
        <v>45.004352211785957</v>
      </c>
      <c r="V1510">
        <f>IF(U1510-H1510&lt;=10,10,U1510-H1510)</f>
        <v>41.20435221178596</v>
      </c>
      <c r="X1510">
        <f t="shared" si="120"/>
        <v>0</v>
      </c>
      <c r="Y1510">
        <f t="shared" si="121"/>
        <v>1</v>
      </c>
      <c r="AA1510">
        <f>((Y1510*V1510)+H1510+273)/(Y1510*V1510)</f>
        <v>7.7177369656796841</v>
      </c>
      <c r="AB1510">
        <f t="shared" si="122"/>
        <v>2.4948846600494277E-5</v>
      </c>
      <c r="AD1510">
        <f>AA1510*$C$28</f>
        <v>4.3510807259869386</v>
      </c>
      <c r="AF1510">
        <f>(Q1510-X1510)/AD1510+X1510</f>
        <v>4.4253059822518356E-5</v>
      </c>
      <c r="AH1510">
        <f>Q1510/AF1510</f>
        <v>4.3510807259869386</v>
      </c>
      <c r="AT1510" s="1"/>
    </row>
    <row r="1511" spans="6:46" x14ac:dyDescent="0.35">
      <c r="F1511" s="4">
        <v>44259.875</v>
      </c>
      <c r="H1511">
        <v>3.8</v>
      </c>
      <c r="I1511">
        <v>4.6166666666666698</v>
      </c>
      <c r="K1511">
        <v>2.08719885485525E-4</v>
      </c>
      <c r="L1511">
        <v>1.6306054071753501E-4</v>
      </c>
      <c r="N1511">
        <f t="shared" si="118"/>
        <v>1.4610391983986749E-4</v>
      </c>
      <c r="O1511" s="2">
        <f t="shared" si="119"/>
        <v>4.8918162215260513E-5</v>
      </c>
      <c r="Q1511">
        <f>N1511+O1511</f>
        <v>1.9502208205512801E-4</v>
      </c>
      <c r="S1511">
        <f>IF(H1511&gt;$B$5,$B$5,($B$3 - $B$5)*(($B$5-H1511)/($B$5-$B$6))^(1/$B$2)+$B$5)</f>
        <v>41.599999999999994</v>
      </c>
      <c r="T1511">
        <f>K1511*S1511</f>
        <v>8.6827472361978384E-3</v>
      </c>
      <c r="U1511" s="3">
        <f>S1511*N1511/Q1511+$B$7*O1511/Q1511</f>
        <v>44.96117513861428</v>
      </c>
      <c r="V1511">
        <f>IF(U1511-H1511&lt;=10,10,U1511-H1511)</f>
        <v>41.161175138614283</v>
      </c>
      <c r="X1511">
        <f t="shared" si="120"/>
        <v>0</v>
      </c>
      <c r="Y1511">
        <f t="shared" si="121"/>
        <v>1</v>
      </c>
      <c r="AA1511">
        <f>((Y1511*V1511)+H1511+273)/(Y1511*V1511)</f>
        <v>7.7247837086246669</v>
      </c>
      <c r="AB1511">
        <f t="shared" si="122"/>
        <v>2.5246283832825924E-5</v>
      </c>
      <c r="AD1511">
        <f>AA1511*$C$28</f>
        <v>4.3550535158792663</v>
      </c>
      <c r="AF1511">
        <f>(Q1511-X1511)/AD1511+X1511</f>
        <v>4.4780639627973411E-5</v>
      </c>
      <c r="AH1511">
        <f>Q1511/AF1511</f>
        <v>4.3550535158792663</v>
      </c>
      <c r="AT1511" s="1"/>
    </row>
    <row r="1512" spans="6:46" x14ac:dyDescent="0.35">
      <c r="F1512" s="4">
        <v>44259.916666666664</v>
      </c>
      <c r="H1512">
        <v>4</v>
      </c>
      <c r="I1512">
        <v>4.6166666666666698</v>
      </c>
      <c r="K1512">
        <v>2.0908541943558701E-4</v>
      </c>
      <c r="L1512">
        <v>1.2540113282786999E-4</v>
      </c>
      <c r="N1512">
        <f t="shared" si="118"/>
        <v>1.4635979360491089E-4</v>
      </c>
      <c r="O1512" s="2">
        <f t="shared" si="119"/>
        <v>3.7620339848361003E-5</v>
      </c>
      <c r="Q1512">
        <f>N1512+O1512</f>
        <v>1.8398013345327188E-4</v>
      </c>
      <c r="S1512">
        <f>IF(H1512&gt;$B$5,$B$5,($B$3 - $B$5)*(($B$5-H1512)/($B$5-$B$6))^(1/$B$2)+$B$5)</f>
        <v>41.333333333333329</v>
      </c>
      <c r="T1512">
        <f>K1512*S1512</f>
        <v>8.642197336670928E-3</v>
      </c>
      <c r="U1512" s="3">
        <f>S1512*N1512/Q1512+$B$7*O1512/Q1512</f>
        <v>44.127899436443869</v>
      </c>
      <c r="V1512">
        <f>IF(U1512-H1512&lt;=10,10,U1512-H1512)</f>
        <v>40.127899436443869</v>
      </c>
      <c r="X1512">
        <f t="shared" si="120"/>
        <v>0</v>
      </c>
      <c r="Y1512">
        <f t="shared" si="121"/>
        <v>1</v>
      </c>
      <c r="AA1512">
        <f>((Y1512*V1512)+H1512+273)/(Y1512*V1512)</f>
        <v>7.9029279850225747</v>
      </c>
      <c r="AB1512">
        <f t="shared" si="122"/>
        <v>2.3279996199123449E-5</v>
      </c>
      <c r="AD1512">
        <f>AA1512*$C$28</f>
        <v>4.4554871184918898</v>
      </c>
      <c r="AF1512">
        <f>(Q1512-X1512)/AD1512+X1512</f>
        <v>4.1292933535749101E-5</v>
      </c>
      <c r="AH1512">
        <f>Q1512/AF1512</f>
        <v>4.4554871184918898</v>
      </c>
      <c r="AT1512" s="1"/>
    </row>
    <row r="1513" spans="6:46" x14ac:dyDescent="0.35">
      <c r="F1513" s="4">
        <v>44259.958333333336</v>
      </c>
      <c r="H1513">
        <v>3.8</v>
      </c>
      <c r="I1513">
        <v>4.6166666666666698</v>
      </c>
      <c r="K1513">
        <v>2.0518639063492301E-4</v>
      </c>
      <c r="L1513" s="2">
        <v>9.7157122892564402E-5</v>
      </c>
      <c r="N1513">
        <f t="shared" si="118"/>
        <v>1.4363047344444609E-4</v>
      </c>
      <c r="O1513" s="2">
        <f t="shared" si="119"/>
        <v>2.9147136867769326E-5</v>
      </c>
      <c r="Q1513">
        <f>N1513+O1513</f>
        <v>1.7277761031221541E-4</v>
      </c>
      <c r="S1513">
        <f>IF(H1513&gt;$B$5,$B$5,($B$3 - $B$5)*(($B$5-H1513)/($B$5-$B$6))^(1/$B$2)+$B$5)</f>
        <v>41.599999999999994</v>
      </c>
      <c r="T1513">
        <f>K1513*S1513</f>
        <v>8.5357538504127958E-3</v>
      </c>
      <c r="U1513" s="3">
        <f>S1513*N1513/Q1513+$B$7*O1513/Q1513</f>
        <v>43.860545410498105</v>
      </c>
      <c r="V1513">
        <f>IF(U1513-H1513&lt;=10,10,U1513-H1513)</f>
        <v>40.060545410498108</v>
      </c>
      <c r="X1513">
        <f t="shared" si="120"/>
        <v>0</v>
      </c>
      <c r="Y1513">
        <f t="shared" si="121"/>
        <v>1</v>
      </c>
      <c r="AA1513">
        <f>((Y1513*V1513)+H1513+273)/(Y1513*V1513)</f>
        <v>7.9095414743770034</v>
      </c>
      <c r="AB1513">
        <f t="shared" si="122"/>
        <v>2.1844200561047601E-5</v>
      </c>
      <c r="AD1513">
        <f>AA1513*$C$28</f>
        <v>4.4592156500795221</v>
      </c>
      <c r="AF1513">
        <f>(Q1513-X1513)/AD1513+X1513</f>
        <v>3.8746188538590689E-5</v>
      </c>
      <c r="AH1513">
        <f>Q1513/AF1513</f>
        <v>4.4592156500795221</v>
      </c>
      <c r="AL1513" s="2"/>
      <c r="AT1513" s="1"/>
    </row>
    <row r="1514" spans="6:46" x14ac:dyDescent="0.35">
      <c r="F1514" s="4">
        <v>44260</v>
      </c>
      <c r="H1514">
        <v>3.5</v>
      </c>
      <c r="I1514">
        <v>2.7416666666666698</v>
      </c>
      <c r="K1514">
        <v>2.4368930004147699E-4</v>
      </c>
      <c r="L1514" s="2">
        <v>3.7530556150953302E-5</v>
      </c>
      <c r="N1514">
        <f t="shared" si="118"/>
        <v>1.7058251002903389E-4</v>
      </c>
      <c r="O1514" s="2">
        <f t="shared" si="119"/>
        <v>1.1259166845285992E-5</v>
      </c>
      <c r="Q1514">
        <f>N1514+O1514</f>
        <v>1.8184167687431988E-4</v>
      </c>
      <c r="S1514">
        <f>IF(H1514&gt;$B$5,$B$5,($B$3 - $B$5)*(($B$5-H1514)/($B$5-$B$6))^(1/$B$2)+$B$5)</f>
        <v>42</v>
      </c>
      <c r="T1514">
        <f>K1514*S1514</f>
        <v>1.0234950601742034E-2</v>
      </c>
      <c r="U1514" s="3">
        <f>S1514*N1514/Q1514+$B$7*O1514/Q1514</f>
        <v>42.804926414585807</v>
      </c>
      <c r="V1514">
        <f>IF(U1514-H1514&lt;=10,10,U1514-H1514)</f>
        <v>39.304926414585807</v>
      </c>
      <c r="X1514">
        <f t="shared" si="120"/>
        <v>0</v>
      </c>
      <c r="Y1514">
        <f t="shared" si="121"/>
        <v>1</v>
      </c>
      <c r="AA1514">
        <f>((Y1514*V1514)+H1514+273)/(Y1514*V1514)</f>
        <v>8.0347415762465992</v>
      </c>
      <c r="AB1514">
        <f t="shared" si="122"/>
        <v>2.2631926011398435E-5</v>
      </c>
      <c r="AD1514">
        <f>AA1514*$C$28</f>
        <v>4.5298005576189855</v>
      </c>
      <c r="AF1514">
        <f>(Q1514-X1514)/AD1514+X1514</f>
        <v>4.0143417919022453E-5</v>
      </c>
      <c r="AH1514">
        <f>Q1514/AF1514</f>
        <v>4.5298005576189855</v>
      </c>
      <c r="AL1514" s="2"/>
      <c r="AT1514" s="1"/>
    </row>
    <row r="1515" spans="6:46" x14ac:dyDescent="0.35">
      <c r="F1515" s="4">
        <v>44260.041666666664</v>
      </c>
      <c r="H1515">
        <v>3.3</v>
      </c>
      <c r="I1515">
        <v>2.7416666666666698</v>
      </c>
      <c r="K1515">
        <v>2.4368930004147699E-4</v>
      </c>
      <c r="L1515" s="2">
        <v>1.56056199026532E-5</v>
      </c>
      <c r="N1515">
        <f t="shared" si="118"/>
        <v>1.7058251002903389E-4</v>
      </c>
      <c r="O1515" s="2">
        <f t="shared" si="119"/>
        <v>4.6816859707959604E-6</v>
      </c>
      <c r="Q1515">
        <f>N1515+O1515</f>
        <v>1.7526419599982985E-4</v>
      </c>
      <c r="S1515">
        <f>IF(H1515&gt;$B$5,$B$5,($B$3 - $B$5)*(($B$5-H1515)/($B$5-$B$6))^(1/$B$2)+$B$5)</f>
        <v>42.266666666666666</v>
      </c>
      <c r="T1515">
        <f>K1515*S1515</f>
        <v>1.0299934415086427E-2</v>
      </c>
      <c r="U1515" s="3">
        <f>S1515*N1515/Q1515+$B$7*O1515/Q1515</f>
        <v>42.606801556671201</v>
      </c>
      <c r="V1515">
        <f>IF(U1515-H1515&lt;=10,10,U1515-H1515)</f>
        <v>39.306801556671203</v>
      </c>
      <c r="X1515">
        <f t="shared" si="120"/>
        <v>0</v>
      </c>
      <c r="Y1515">
        <f t="shared" si="121"/>
        <v>1</v>
      </c>
      <c r="AA1515">
        <f>((Y1515*V1515)+H1515+273)/(Y1515*V1515)</f>
        <v>8.0293178039846378</v>
      </c>
      <c r="AB1515">
        <f t="shared" si="122"/>
        <v>2.182803075908305E-5</v>
      </c>
      <c r="AD1515">
        <f>AA1515*$C$28</f>
        <v>4.5267427608767399</v>
      </c>
      <c r="AF1515">
        <f>(Q1515-X1515)/AD1515+X1515</f>
        <v>3.8717507324380119E-5</v>
      </c>
      <c r="AH1515">
        <f>Q1515/AF1515</f>
        <v>4.5267427608767399</v>
      </c>
      <c r="AL1515" s="2"/>
      <c r="AT1515" s="1"/>
    </row>
    <row r="1516" spans="6:46" x14ac:dyDescent="0.35">
      <c r="F1516" s="4">
        <v>44260.083333333336</v>
      </c>
      <c r="H1516">
        <v>3</v>
      </c>
      <c r="I1516">
        <v>2.7416666666666698</v>
      </c>
      <c r="K1516">
        <v>2.4454221259162198E-4</v>
      </c>
      <c r="L1516" s="2">
        <v>3.0954506962448998E-6</v>
      </c>
      <c r="N1516">
        <f t="shared" si="118"/>
        <v>1.7117954881413537E-4</v>
      </c>
      <c r="O1516" s="2">
        <f t="shared" si="119"/>
        <v>9.2863520887347003E-7</v>
      </c>
      <c r="Q1516">
        <f>N1516+O1516</f>
        <v>1.7210818402300883E-4</v>
      </c>
      <c r="S1516">
        <f>IF(H1516&gt;$B$5,$B$5,($B$3 - $B$5)*(($B$5-H1516)/($B$5-$B$6))^(1/$B$2)+$B$5)</f>
        <v>42.666666666666664</v>
      </c>
      <c r="T1516">
        <f>K1516*S1516</f>
        <v>1.0433801070575871E-2</v>
      </c>
      <c r="U1516" s="3">
        <f>S1516*N1516/Q1516+$B$7*O1516/Q1516</f>
        <v>42.733212994147387</v>
      </c>
      <c r="V1516">
        <f>IF(U1516-H1516&lt;=10,10,U1516-H1516)</f>
        <v>39.733212994147387</v>
      </c>
      <c r="X1516">
        <f t="shared" si="120"/>
        <v>0</v>
      </c>
      <c r="Y1516">
        <f t="shared" si="121"/>
        <v>1</v>
      </c>
      <c r="AA1516">
        <f>((Y1516*V1516)+H1516+273)/(Y1516*V1516)</f>
        <v>7.9463297629782463</v>
      </c>
      <c r="AB1516">
        <f t="shared" si="122"/>
        <v>2.1658827302241671E-5</v>
      </c>
      <c r="AD1516">
        <f>AA1516*$C$28</f>
        <v>4.479956032161307</v>
      </c>
      <c r="AF1516">
        <f>(Q1516-X1516)/AD1516+X1516</f>
        <v>3.8417382400062768E-5</v>
      </c>
      <c r="AH1516">
        <f>Q1516/AF1516</f>
        <v>4.479956032161307</v>
      </c>
      <c r="AL1516" s="2"/>
      <c r="AT1516" s="1"/>
    </row>
    <row r="1517" spans="6:46" x14ac:dyDescent="0.35">
      <c r="F1517" s="4">
        <v>44260.125</v>
      </c>
      <c r="H1517">
        <v>2.9</v>
      </c>
      <c r="I1517">
        <v>2.7416666666666698</v>
      </c>
      <c r="K1517">
        <v>2.48441241392286E-4</v>
      </c>
      <c r="L1517" s="2">
        <v>6.2336942439434004E-6</v>
      </c>
      <c r="N1517">
        <f t="shared" si="118"/>
        <v>1.7390886897460019E-4</v>
      </c>
      <c r="O1517" s="2">
        <f t="shared" si="119"/>
        <v>1.8701082731830205E-6</v>
      </c>
      <c r="Q1517">
        <f>N1517+O1517</f>
        <v>1.7577897724778321E-4</v>
      </c>
      <c r="S1517">
        <f>IF(H1517&gt;$B$5,$B$5,($B$3 - $B$5)*(($B$5-H1517)/($B$5-$B$6))^(1/$B$2)+$B$5)</f>
        <v>42.800000000000004</v>
      </c>
      <c r="T1517">
        <f>K1517*S1517</f>
        <v>1.0633285131589842E-2</v>
      </c>
      <c r="U1517" s="3">
        <f>S1517*N1517/Q1517+$B$7*O1517/Q1517</f>
        <v>42.92979550393374</v>
      </c>
      <c r="V1517">
        <f>IF(U1517-H1517&lt;=10,10,U1517-H1517)</f>
        <v>40.029795503933741</v>
      </c>
      <c r="X1517">
        <f t="shared" si="120"/>
        <v>0</v>
      </c>
      <c r="Y1517">
        <f t="shared" si="121"/>
        <v>1</v>
      </c>
      <c r="AA1517">
        <f>((Y1517*V1517)+H1517+273)/(Y1517*V1517)</f>
        <v>7.892365962071608</v>
      </c>
      <c r="AB1517">
        <f t="shared" si="122"/>
        <v>2.2272025662839929E-5</v>
      </c>
      <c r="AD1517">
        <f>AA1517*$C$28</f>
        <v>4.4495324954341529</v>
      </c>
      <c r="AF1517">
        <f>(Q1517-X1517)/AD1517+X1517</f>
        <v>3.950504405309034E-5</v>
      </c>
      <c r="AH1517">
        <f>Q1517/AF1517</f>
        <v>4.4495324954341529</v>
      </c>
      <c r="AL1517" s="2"/>
      <c r="AT1517" s="1"/>
    </row>
    <row r="1518" spans="6:46" x14ac:dyDescent="0.35">
      <c r="F1518" s="4">
        <v>44260.166666666664</v>
      </c>
      <c r="H1518">
        <v>3.3</v>
      </c>
      <c r="I1518">
        <v>2.7416666666666698</v>
      </c>
      <c r="K1518">
        <v>2.48441241392286E-4</v>
      </c>
      <c r="L1518" s="2">
        <v>2.1882106998050199E-5</v>
      </c>
      <c r="N1518">
        <f t="shared" si="118"/>
        <v>1.7390886897460019E-4</v>
      </c>
      <c r="O1518" s="2">
        <f t="shared" si="119"/>
        <v>6.5646320994150608E-6</v>
      </c>
      <c r="Q1518">
        <f>N1518+O1518</f>
        <v>1.8047350107401527E-4</v>
      </c>
      <c r="S1518">
        <f>IF(H1518&gt;$B$5,$B$5,($B$3 - $B$5)*(($B$5-H1518)/($B$5-$B$6))^(1/$B$2)+$B$5)</f>
        <v>42.266666666666666</v>
      </c>
      <c r="T1518">
        <f>K1518*S1518</f>
        <v>1.0500783136180622E-2</v>
      </c>
      <c r="U1518" s="3">
        <f>S1518*N1518/Q1518+$B$7*O1518/Q1518</f>
        <v>42.729835210719401</v>
      </c>
      <c r="V1518">
        <f>IF(U1518-H1518&lt;=10,10,U1518-H1518)</f>
        <v>39.429835210719403</v>
      </c>
      <c r="X1518">
        <f t="shared" si="120"/>
        <v>0</v>
      </c>
      <c r="Y1518">
        <f t="shared" si="121"/>
        <v>1</v>
      </c>
      <c r="AA1518">
        <f>((Y1518*V1518)+H1518+273)/(Y1518*V1518)</f>
        <v>8.0073840918534955</v>
      </c>
      <c r="AB1518">
        <f t="shared" si="122"/>
        <v>2.2538384446628995E-5</v>
      </c>
      <c r="AD1518">
        <f>AA1518*$C$28</f>
        <v>4.5143770437594615</v>
      </c>
      <c r="AF1518">
        <f>(Q1518-X1518)/AD1518+X1518</f>
        <v>3.997749840667305E-5</v>
      </c>
      <c r="AH1518">
        <f>Q1518/AF1518</f>
        <v>4.5143770437594615</v>
      </c>
      <c r="AL1518" s="2"/>
      <c r="AT1518" s="1"/>
    </row>
    <row r="1519" spans="6:46" x14ac:dyDescent="0.35">
      <c r="F1519" s="4">
        <v>44260.208333333336</v>
      </c>
      <c r="H1519">
        <v>2.8</v>
      </c>
      <c r="I1519">
        <v>2.7416666666666698</v>
      </c>
      <c r="K1519">
        <v>2.4929415394243102E-4</v>
      </c>
      <c r="L1519" s="2">
        <v>8.4604148701770398E-5</v>
      </c>
      <c r="N1519">
        <f t="shared" si="118"/>
        <v>1.745059077597017E-4</v>
      </c>
      <c r="O1519" s="2">
        <f t="shared" si="119"/>
        <v>2.5381244610531124E-5</v>
      </c>
      <c r="Q1519">
        <f>N1519+O1519</f>
        <v>1.9988715237023282E-4</v>
      </c>
      <c r="S1519">
        <f>IF(H1519&gt;$B$5,$B$5,($B$3 - $B$5)*(($B$5-H1519)/($B$5-$B$6))^(1/$B$2)+$B$5)</f>
        <v>42.933333333333337</v>
      </c>
      <c r="T1519">
        <f>K1519*S1519</f>
        <v>1.0703029009261705E-2</v>
      </c>
      <c r="U1519" s="3">
        <f>S1519*N1519/Q1519+$B$7*O1519/Q1519</f>
        <v>44.465532950310909</v>
      </c>
      <c r="V1519">
        <f>IF(U1519-H1519&lt;=10,10,U1519-H1519)</f>
        <v>41.665532950310912</v>
      </c>
      <c r="X1519">
        <f t="shared" si="120"/>
        <v>0</v>
      </c>
      <c r="Y1519">
        <f t="shared" si="121"/>
        <v>1</v>
      </c>
      <c r="AA1519">
        <f>((Y1519*V1519)+H1519+273)/(Y1519*V1519)</f>
        <v>7.6193801079878405</v>
      </c>
      <c r="AB1519">
        <f t="shared" si="122"/>
        <v>2.6234043916601492E-5</v>
      </c>
      <c r="AD1519">
        <f>AA1519*$C$28</f>
        <v>4.2956294156255295</v>
      </c>
      <c r="AF1519">
        <f>(Q1519-X1519)/AD1519+X1519</f>
        <v>4.6532680785529371E-5</v>
      </c>
      <c r="AH1519">
        <f>Q1519/AF1519</f>
        <v>4.2956294156255295</v>
      </c>
      <c r="AL1519" s="2"/>
      <c r="AT1519" s="1"/>
    </row>
    <row r="1520" spans="6:46" x14ac:dyDescent="0.35">
      <c r="F1520" s="4">
        <v>44260.25</v>
      </c>
      <c r="H1520">
        <v>2.2999999999999998</v>
      </c>
      <c r="I1520">
        <v>2.7416666666666698</v>
      </c>
      <c r="K1520">
        <v>2.5051260044263798E-4</v>
      </c>
      <c r="L1520">
        <v>1.8188963801576399E-4</v>
      </c>
      <c r="N1520">
        <f t="shared" si="118"/>
        <v>1.7535882030984658E-4</v>
      </c>
      <c r="O1520" s="2">
        <f t="shared" si="119"/>
        <v>5.4566891404729205E-5</v>
      </c>
      <c r="Q1520">
        <f>N1520+O1520</f>
        <v>2.2992571171457577E-4</v>
      </c>
      <c r="S1520">
        <f>IF(H1520&gt;$B$5,$B$5,($B$3 - $B$5)*(($B$5-H1520)/($B$5-$B$6))^(1/$B$2)+$B$5)</f>
        <v>43.599999999999994</v>
      </c>
      <c r="T1520">
        <f>K1520*S1520</f>
        <v>1.0922349379299015E-2</v>
      </c>
      <c r="U1520" s="3">
        <f>S1520*N1520/Q1520+$B$7*O1520/Q1520</f>
        <v>46.305493689136107</v>
      </c>
      <c r="V1520">
        <f>IF(U1520-H1520&lt;=10,10,U1520-H1520)</f>
        <v>44.005493689136109</v>
      </c>
      <c r="X1520">
        <f t="shared" si="120"/>
        <v>0</v>
      </c>
      <c r="Y1520">
        <f t="shared" si="121"/>
        <v>1</v>
      </c>
      <c r="AA1520">
        <f>((Y1520*V1520)+H1520+273)/(Y1520*V1520)</f>
        <v>7.2560370744792912</v>
      </c>
      <c r="AB1520">
        <f t="shared" si="122"/>
        <v>3.1687505087765242E-5</v>
      </c>
      <c r="AD1520">
        <f>AA1520*$C$28</f>
        <v>4.0907850581343377</v>
      </c>
      <c r="AF1520">
        <f>(Q1520-X1520)/AD1520+X1520</f>
        <v>5.6205766973109251E-5</v>
      </c>
      <c r="AH1520">
        <f>Q1520/AF1520</f>
        <v>4.0907850581343377</v>
      </c>
      <c r="AT1520" s="1"/>
    </row>
    <row r="1521" spans="6:46" x14ac:dyDescent="0.35">
      <c r="F1521" s="4">
        <v>44260.291666666664</v>
      </c>
      <c r="H1521">
        <v>0.7</v>
      </c>
      <c r="I1521">
        <v>2.7416666666666698</v>
      </c>
      <c r="K1521">
        <v>2.5173104694284598E-4</v>
      </c>
      <c r="L1521">
        <v>2.3837814320365699E-4</v>
      </c>
      <c r="N1521">
        <f t="shared" si="118"/>
        <v>1.7621173285999219E-4</v>
      </c>
      <c r="O1521" s="2">
        <f t="shared" si="119"/>
        <v>7.1513442961097115E-5</v>
      </c>
      <c r="Q1521">
        <f>N1521+O1521</f>
        <v>2.4772517582108931E-4</v>
      </c>
      <c r="S1521">
        <f>IF(H1521&gt;$B$5,$B$5,($B$3 - $B$5)*(($B$5-H1521)/($B$5-$B$6))^(1/$B$2)+$B$5)</f>
        <v>45.733333333333334</v>
      </c>
      <c r="T1521">
        <f>K1521*S1521</f>
        <v>1.1512499880186156E-2</v>
      </c>
      <c r="U1521" s="3">
        <f>S1521*N1521/Q1521+$B$7*O1521/Q1521</f>
        <v>48.40843987391672</v>
      </c>
      <c r="V1521">
        <f>IF(U1521-H1521&lt;=10,10,U1521-H1521)</f>
        <v>47.708439873916717</v>
      </c>
      <c r="X1521">
        <f t="shared" si="120"/>
        <v>0</v>
      </c>
      <c r="Y1521">
        <f t="shared" si="121"/>
        <v>1</v>
      </c>
      <c r="AA1521">
        <f>((Y1521*V1521)+H1521+273)/(Y1521*V1521)</f>
        <v>6.736930419928445</v>
      </c>
      <c r="AB1521">
        <f t="shared" si="122"/>
        <v>3.6771223744317742E-5</v>
      </c>
      <c r="AD1521">
        <f>AA1521*$C$28</f>
        <v>3.7981247913499243</v>
      </c>
      <c r="AF1521">
        <f>(Q1521-X1521)/AD1521+X1521</f>
        <v>6.5223021735692668E-5</v>
      </c>
      <c r="AH1521">
        <f>Q1521/AF1521</f>
        <v>3.7981247913499248</v>
      </c>
      <c r="AT1521" s="1"/>
    </row>
    <row r="1522" spans="6:46" x14ac:dyDescent="0.35">
      <c r="F1522" s="4">
        <v>44260.333333333336</v>
      </c>
      <c r="H1522">
        <v>0.2</v>
      </c>
      <c r="I1522">
        <v>2.7416666666666698</v>
      </c>
      <c r="K1522">
        <v>2.4771017349216101E-4</v>
      </c>
      <c r="L1522">
        <v>2.28962987907939E-4</v>
      </c>
      <c r="N1522">
        <f t="shared" si="118"/>
        <v>1.733971214445127E-4</v>
      </c>
      <c r="O1522" s="2">
        <f t="shared" si="119"/>
        <v>6.8688896372381706E-5</v>
      </c>
      <c r="Q1522">
        <f>N1522+O1522</f>
        <v>2.4208601781689442E-4</v>
      </c>
      <c r="S1522">
        <f>IF(H1522&gt;$B$5,$B$5,($B$3 - $B$5)*(($B$5-H1522)/($B$5-$B$6))^(1/$B$2)+$B$5)</f>
        <v>46.400000000000006</v>
      </c>
      <c r="T1522">
        <f>K1522*S1522</f>
        <v>1.1493752050036273E-2</v>
      </c>
      <c r="U1522" s="3">
        <f>S1522*N1522/Q1522+$B$7*O1522/Q1522</f>
        <v>48.840143029033946</v>
      </c>
      <c r="V1522">
        <f>IF(U1522-H1522&lt;=10,10,U1522-H1522)</f>
        <v>48.640143029033943</v>
      </c>
      <c r="X1522">
        <f t="shared" si="120"/>
        <v>0</v>
      </c>
      <c r="Y1522">
        <f t="shared" si="121"/>
        <v>1</v>
      </c>
      <c r="AA1522">
        <f>((Y1522*V1522)+H1522+273)/(Y1522*V1522)</f>
        <v>6.6167597993476974</v>
      </c>
      <c r="AB1522">
        <f t="shared" si="122"/>
        <v>3.6586792502390682E-5</v>
      </c>
      <c r="AD1522">
        <f>AA1522*$C$28</f>
        <v>3.7303753884661566</v>
      </c>
      <c r="AF1522">
        <f>(Q1522-X1522)/AD1522+X1522</f>
        <v>6.4895886501233473E-5</v>
      </c>
      <c r="AH1522">
        <f>Q1522/AF1522</f>
        <v>3.7303753884661566</v>
      </c>
      <c r="AT1522" s="1"/>
    </row>
    <row r="1523" spans="6:46" x14ac:dyDescent="0.35">
      <c r="F1523" s="4">
        <v>44260.375</v>
      </c>
      <c r="H1523">
        <v>0.7</v>
      </c>
      <c r="I1523">
        <v>2.7416666666666698</v>
      </c>
      <c r="K1523">
        <v>2.41252407041062E-4</v>
      </c>
      <c r="L1523">
        <v>1.7561327224968699E-4</v>
      </c>
      <c r="N1523">
        <f t="shared" si="118"/>
        <v>1.688766849287434E-4</v>
      </c>
      <c r="O1523" s="2">
        <f t="shared" si="119"/>
        <v>5.2683981674906102E-5</v>
      </c>
      <c r="Q1523">
        <f>N1523+O1523</f>
        <v>2.2156066660364949E-4</v>
      </c>
      <c r="S1523">
        <f>IF(H1523&gt;$B$5,$B$5,($B$3 - $B$5)*(($B$5-H1523)/($B$5-$B$6))^(1/$B$2)+$B$5)</f>
        <v>45.733333333333334</v>
      </c>
      <c r="T1523">
        <f>K1523*S1523</f>
        <v>1.1033276748677903E-2</v>
      </c>
      <c r="U1523" s="3">
        <f>S1523*N1523/Q1523+$B$7*O1523/Q1523</f>
        <v>47.936815135125713</v>
      </c>
      <c r="V1523">
        <f>IF(U1523-H1523&lt;=10,10,U1523-H1523)</f>
        <v>47.23681513512571</v>
      </c>
      <c r="X1523">
        <f t="shared" si="120"/>
        <v>0</v>
      </c>
      <c r="Y1523">
        <f t="shared" si="121"/>
        <v>1</v>
      </c>
      <c r="AA1523">
        <f>((Y1523*V1523)+H1523+273)/(Y1523*V1523)</f>
        <v>6.7942094363697745</v>
      </c>
      <c r="AB1523">
        <f t="shared" si="122"/>
        <v>3.261022031755794E-5</v>
      </c>
      <c r="AD1523">
        <f>AA1523*$C$28</f>
        <v>3.8304173695434605</v>
      </c>
      <c r="AF1523">
        <f>(Q1523-X1523)/AD1523+X1523</f>
        <v>5.7842434708376662E-5</v>
      </c>
      <c r="AH1523">
        <f>Q1523/AF1523</f>
        <v>3.8304173695434605</v>
      </c>
      <c r="AT1523" s="1"/>
    </row>
    <row r="1524" spans="6:46" x14ac:dyDescent="0.35">
      <c r="F1524" s="4">
        <v>44260.416666666664</v>
      </c>
      <c r="H1524">
        <v>1.8</v>
      </c>
      <c r="I1524">
        <v>2.7416666666666698</v>
      </c>
      <c r="K1524">
        <v>2.3211405828950699E-4</v>
      </c>
      <c r="L1524">
        <v>1.44231443419306E-4</v>
      </c>
      <c r="N1524">
        <f t="shared" si="118"/>
        <v>1.6247984080265489E-4</v>
      </c>
      <c r="O1524" s="2">
        <f t="shared" si="119"/>
        <v>4.3269433025791807E-5</v>
      </c>
      <c r="Q1524">
        <f>N1524+O1524</f>
        <v>2.057492738284467E-4</v>
      </c>
      <c r="S1524">
        <f>IF(H1524&gt;$B$5,$B$5,($B$3 - $B$5)*(($B$5-H1524)/($B$5-$B$6))^(1/$B$2)+$B$5)</f>
        <v>44.266666666666666</v>
      </c>
      <c r="T1524">
        <f>K1524*S1524</f>
        <v>1.0274915646948843E-2</v>
      </c>
      <c r="U1524" s="3">
        <f>S1524*N1524/Q1524+$B$7*O1524/Q1524</f>
        <v>46.523905485392227</v>
      </c>
      <c r="V1524">
        <f>IF(U1524-H1524&lt;=10,10,U1524-H1524)</f>
        <v>44.72390548539223</v>
      </c>
      <c r="X1524">
        <f t="shared" si="120"/>
        <v>0</v>
      </c>
      <c r="Y1524">
        <f t="shared" si="121"/>
        <v>1</v>
      </c>
      <c r="AA1524">
        <f>((Y1524*V1524)+H1524+273)/(Y1524*V1524)</f>
        <v>7.1443650105591843</v>
      </c>
      <c r="AB1524">
        <f t="shared" si="122"/>
        <v>2.8798818862747728E-5</v>
      </c>
      <c r="AD1524">
        <f>AA1524*$C$28</f>
        <v>4.0278269439728032</v>
      </c>
      <c r="AF1524">
        <f>(Q1524-X1524)/AD1524+X1524</f>
        <v>5.1081954783665095E-5</v>
      </c>
      <c r="AH1524">
        <f>Q1524/AF1524</f>
        <v>4.0278269439728032</v>
      </c>
      <c r="AT1524" s="1"/>
    </row>
    <row r="1525" spans="6:46" x14ac:dyDescent="0.35">
      <c r="F1525" s="4">
        <v>44260.458333333336</v>
      </c>
      <c r="H1525">
        <v>2.8</v>
      </c>
      <c r="I1525">
        <v>2.7416666666666698</v>
      </c>
      <c r="K1525">
        <v>2.20173282587474E-4</v>
      </c>
      <c r="L1525">
        <v>1.3481628812358801E-4</v>
      </c>
      <c r="N1525">
        <f t="shared" si="118"/>
        <v>1.5412129781123179E-4</v>
      </c>
      <c r="O1525" s="2">
        <f t="shared" si="119"/>
        <v>4.0444886437076405E-5</v>
      </c>
      <c r="Q1525">
        <f>N1525+O1525</f>
        <v>1.945661842483082E-4</v>
      </c>
      <c r="S1525">
        <f>IF(H1525&gt;$B$5,$B$5,($B$3 - $B$5)*(($B$5-H1525)/($B$5-$B$6))^(1/$B$2)+$B$5)</f>
        <v>42.933333333333337</v>
      </c>
      <c r="T1525">
        <f>K1525*S1525</f>
        <v>9.4527729324222175E-3</v>
      </c>
      <c r="U1525" s="3">
        <f>S1525*N1525/Q1525+$B$7*O1525/Q1525</f>
        <v>45.44165699138766</v>
      </c>
      <c r="V1525">
        <f>IF(U1525-H1525&lt;=10,10,U1525-H1525)</f>
        <v>42.641656991387663</v>
      </c>
      <c r="X1525">
        <f t="shared" si="120"/>
        <v>0</v>
      </c>
      <c r="Y1525">
        <f t="shared" si="121"/>
        <v>1</v>
      </c>
      <c r="AA1525">
        <f>((Y1525*V1525)+H1525+273)/(Y1525*V1525)</f>
        <v>7.4678537247204853</v>
      </c>
      <c r="AB1525">
        <f t="shared" si="122"/>
        <v>2.6053829041166794E-5</v>
      </c>
      <c r="AD1525">
        <f>AA1525*$C$28</f>
        <v>4.2102023625081477</v>
      </c>
      <c r="AF1525">
        <f>(Q1525-X1525)/AD1525+X1525</f>
        <v>4.6213024338430874E-5</v>
      </c>
      <c r="AH1525">
        <f>Q1525/AF1525</f>
        <v>4.2102023625081477</v>
      </c>
      <c r="AT1525" s="1"/>
    </row>
    <row r="1526" spans="6:46" x14ac:dyDescent="0.35">
      <c r="F1526" s="4">
        <v>44260.5</v>
      </c>
      <c r="H1526">
        <v>3.8</v>
      </c>
      <c r="I1526">
        <v>2.7416666666666698</v>
      </c>
      <c r="K1526">
        <v>2.09694642685691E-4</v>
      </c>
      <c r="L1526">
        <v>1.3167749859394599E-4</v>
      </c>
      <c r="N1526">
        <f t="shared" si="118"/>
        <v>1.4678624987998369E-4</v>
      </c>
      <c r="O1526" s="2">
        <f t="shared" si="119"/>
        <v>3.9503249578183801E-5</v>
      </c>
      <c r="Q1526">
        <f>N1526+O1526</f>
        <v>1.862894994581675E-4</v>
      </c>
      <c r="S1526">
        <f>IF(H1526&gt;$B$5,$B$5,($B$3 - $B$5)*(($B$5-H1526)/($B$5-$B$6))^(1/$B$2)+$B$5)</f>
        <v>41.599999999999994</v>
      </c>
      <c r="T1526">
        <f>K1526*S1526</f>
        <v>8.7232971357247453E-3</v>
      </c>
      <c r="U1526" s="3">
        <f>S1526*N1526/Q1526+$B$7*O1526/Q1526</f>
        <v>44.44151036900783</v>
      </c>
      <c r="V1526">
        <f>IF(U1526-H1526&lt;=10,10,U1526-H1526)</f>
        <v>40.641510369007833</v>
      </c>
      <c r="X1526">
        <f t="shared" si="120"/>
        <v>0</v>
      </c>
      <c r="Y1526">
        <f t="shared" si="121"/>
        <v>1</v>
      </c>
      <c r="AA1526">
        <f>((Y1526*V1526)+H1526+273)/(Y1526*V1526)</f>
        <v>7.8107705025421623</v>
      </c>
      <c r="AB1526">
        <f t="shared" si="122"/>
        <v>2.3850335814825959E-5</v>
      </c>
      <c r="AD1526">
        <f>AA1526*$C$28</f>
        <v>4.403530871789112</v>
      </c>
      <c r="AF1526">
        <f>(Q1526-X1526)/AD1526+X1526</f>
        <v>4.2304574415866394E-5</v>
      </c>
      <c r="AH1526">
        <f>Q1526/AF1526</f>
        <v>4.403530871789112</v>
      </c>
      <c r="AT1526" s="1"/>
    </row>
    <row r="1527" spans="6:46" x14ac:dyDescent="0.35">
      <c r="F1527" s="4">
        <v>44260.541666666664</v>
      </c>
      <c r="H1527">
        <v>5.3</v>
      </c>
      <c r="I1527">
        <v>2.7416666666666698</v>
      </c>
      <c r="K1527">
        <v>2.0567376923500601E-4</v>
      </c>
      <c r="L1527">
        <v>1.3167749859394599E-4</v>
      </c>
      <c r="N1527">
        <f t="shared" si="118"/>
        <v>1.439716384645042E-4</v>
      </c>
      <c r="O1527" s="2">
        <f t="shared" si="119"/>
        <v>3.9503249578183801E-5</v>
      </c>
      <c r="Q1527">
        <f>N1527+O1527</f>
        <v>1.8347488804268801E-4</v>
      </c>
      <c r="S1527">
        <f>IF(H1527&gt;$B$5,$B$5,($B$3 - $B$5)*(($B$5-H1527)/($B$5-$B$6))^(1/$B$2)+$B$5)</f>
        <v>39.6</v>
      </c>
      <c r="T1527">
        <f>K1527*S1527</f>
        <v>8.1446812617062391E-3</v>
      </c>
      <c r="U1527" s="3">
        <f>S1527*N1527/Q1527+$B$7*O1527/Q1527</f>
        <v>42.915712847648606</v>
      </c>
      <c r="V1527">
        <f>IF(U1527-H1527&lt;=10,10,U1527-H1527)</f>
        <v>37.615712847648609</v>
      </c>
      <c r="X1527">
        <f t="shared" si="120"/>
        <v>0</v>
      </c>
      <c r="Y1527">
        <f t="shared" si="121"/>
        <v>1</v>
      </c>
      <c r="AA1527">
        <f>((Y1527*V1527)+H1527+273)/(Y1527*V1527)</f>
        <v>8.3985039477298322</v>
      </c>
      <c r="AB1527">
        <f t="shared" si="122"/>
        <v>2.1846139405850064E-5</v>
      </c>
      <c r="AD1527">
        <f>AA1527*$C$28</f>
        <v>4.7348813281140716</v>
      </c>
      <c r="AF1527">
        <f>(Q1527-X1527)/AD1527+X1527</f>
        <v>3.874962756791352E-5</v>
      </c>
      <c r="AH1527">
        <f>Q1527/AF1527</f>
        <v>4.7348813281140716</v>
      </c>
      <c r="AT1527" s="1"/>
    </row>
    <row r="1528" spans="6:46" x14ac:dyDescent="0.35">
      <c r="F1528" s="4">
        <v>44260.583333333336</v>
      </c>
      <c r="H1528">
        <v>5.6</v>
      </c>
      <c r="I1528">
        <v>2.7416666666666698</v>
      </c>
      <c r="K1528">
        <v>2.0457716738482001E-4</v>
      </c>
      <c r="L1528">
        <v>1.19125009720435E-4</v>
      </c>
      <c r="N1528">
        <f t="shared" si="118"/>
        <v>1.4320401716937399E-4</v>
      </c>
      <c r="O1528" s="2">
        <f t="shared" si="119"/>
        <v>3.5737502916130507E-5</v>
      </c>
      <c r="Q1528">
        <f>N1528+O1528</f>
        <v>1.7894152008550451E-4</v>
      </c>
      <c r="S1528">
        <f>IF(H1528&gt;$B$5,$B$5,($B$3 - $B$5)*(($B$5-H1528)/($B$5-$B$6))^(1/$B$2)+$B$5)</f>
        <v>39.200000000000003</v>
      </c>
      <c r="T1528">
        <f>K1528*S1528</f>
        <v>8.0194249614849444E-3</v>
      </c>
      <c r="U1528" s="3">
        <f>S1528*N1528/Q1528+$B$7*O1528/Q1528</f>
        <v>42.355514415016991</v>
      </c>
      <c r="V1528">
        <f>IF(U1528-H1528&lt;=10,10,U1528-H1528)</f>
        <v>36.755514415016989</v>
      </c>
      <c r="X1528">
        <f t="shared" si="120"/>
        <v>0</v>
      </c>
      <c r="Y1528">
        <f t="shared" si="121"/>
        <v>1</v>
      </c>
      <c r="AA1528">
        <f>((Y1528*V1528)+H1528+273)/(Y1528*V1528)</f>
        <v>8.579815013721424</v>
      </c>
      <c r="AB1528">
        <f t="shared" si="122"/>
        <v>2.0856104682831629E-5</v>
      </c>
      <c r="AD1528">
        <f>AA1528*$C$28</f>
        <v>4.8371002930972455</v>
      </c>
      <c r="AF1528">
        <f>(Q1528-X1528)/AD1528+X1528</f>
        <v>3.6993551765065098E-5</v>
      </c>
      <c r="AH1528">
        <f>Q1528/AF1528</f>
        <v>4.8371002930972455</v>
      </c>
      <c r="AT1528" s="1"/>
    </row>
    <row r="1529" spans="6:46" x14ac:dyDescent="0.35">
      <c r="F1529" s="4">
        <v>44260.625</v>
      </c>
      <c r="H1529">
        <v>5.7</v>
      </c>
      <c r="I1529">
        <v>2.7416666666666698</v>
      </c>
      <c r="K1529">
        <v>2.0567376923500601E-4</v>
      </c>
      <c r="L1529">
        <v>1.0657203552964101E-4</v>
      </c>
      <c r="N1529">
        <f t="shared" si="118"/>
        <v>1.439716384645042E-4</v>
      </c>
      <c r="O1529" s="2">
        <f t="shared" si="119"/>
        <v>3.1971610658892304E-5</v>
      </c>
      <c r="Q1529">
        <f>N1529+O1529</f>
        <v>1.7594324912339652E-4</v>
      </c>
      <c r="S1529">
        <f>IF(H1529&gt;$B$5,$B$5,($B$3 - $B$5)*(($B$5-H1529)/($B$5-$B$6))^(1/$B$2)+$B$5)</f>
        <v>39.066666666666663</v>
      </c>
      <c r="T1529">
        <f>K1529*S1529</f>
        <v>8.0349885847809006E-3</v>
      </c>
      <c r="U1529" s="3">
        <f>S1529*N1529/Q1529+$B$7*O1529/Q1529</f>
        <v>41.961999862852039</v>
      </c>
      <c r="V1529">
        <f>IF(U1529-H1529&lt;=10,10,U1529-H1529)</f>
        <v>36.261999862852036</v>
      </c>
      <c r="X1529">
        <f t="shared" si="120"/>
        <v>0</v>
      </c>
      <c r="Y1529">
        <f t="shared" si="121"/>
        <v>1</v>
      </c>
      <c r="AA1529">
        <f>((Y1529*V1529)+H1529+273)/(Y1529*V1529)</f>
        <v>8.6857316489460725</v>
      </c>
      <c r="AB1529">
        <f t="shared" si="122"/>
        <v>2.0256583582655986E-5</v>
      </c>
      <c r="AD1529">
        <f>AA1529*$C$28</f>
        <v>4.8968136303276717</v>
      </c>
      <c r="AF1529">
        <f>(Q1529-X1529)/AD1529+X1529</f>
        <v>3.5930150176375658E-5</v>
      </c>
      <c r="AH1529">
        <f>Q1529/AF1529</f>
        <v>4.8968136303276717</v>
      </c>
      <c r="AT1529" s="1"/>
    </row>
    <row r="1530" spans="6:46" x14ac:dyDescent="0.35">
      <c r="F1530" s="4">
        <v>44260.666666666664</v>
      </c>
      <c r="H1530">
        <v>6.1</v>
      </c>
      <c r="I1530">
        <v>2.7416666666666698</v>
      </c>
      <c r="K1530">
        <v>2.1018202128577401E-4</v>
      </c>
      <c r="L1530" s="2">
        <v>9.4018940009526307E-5</v>
      </c>
      <c r="N1530">
        <f t="shared" si="118"/>
        <v>1.471274149000418E-4</v>
      </c>
      <c r="O1530" s="2">
        <f t="shared" si="119"/>
        <v>2.8205682002857897E-5</v>
      </c>
      <c r="Q1530">
        <f>N1530+O1530</f>
        <v>1.753330969028997E-4</v>
      </c>
      <c r="S1530">
        <f>IF(H1530&gt;$B$5,$B$5,($B$3 - $B$5)*(($B$5-H1530)/($B$5-$B$6))^(1/$B$2)+$B$5)</f>
        <v>38.533333333333331</v>
      </c>
      <c r="T1530">
        <f>K1530*S1530</f>
        <v>8.0990138868784912E-3</v>
      </c>
      <c r="U1530" s="3">
        <f>S1530*N1530/Q1530+$B$7*O1530/Q1530</f>
        <v>41.182311602988129</v>
      </c>
      <c r="V1530">
        <f>IF(U1530-H1530&lt;=10,10,U1530-H1530)</f>
        <v>35.082311602988128</v>
      </c>
      <c r="X1530">
        <f t="shared" si="120"/>
        <v>0</v>
      </c>
      <c r="Y1530">
        <f t="shared" si="121"/>
        <v>1</v>
      </c>
      <c r="AA1530">
        <f>((Y1530*V1530)+H1530+273)/(Y1530*V1530)</f>
        <v>8.9555761079388994</v>
      </c>
      <c r="AB1530">
        <f t="shared" si="122"/>
        <v>1.9578092440917474E-5</v>
      </c>
      <c r="AD1530">
        <f>AA1530*$C$28</f>
        <v>5.0489456645961734</v>
      </c>
      <c r="AF1530">
        <f>(Q1530-X1530)/AD1530+X1530</f>
        <v>3.4726675339835181E-5</v>
      </c>
      <c r="AH1530">
        <f>Q1530/AF1530</f>
        <v>5.0489456645961734</v>
      </c>
      <c r="AL1530" s="2"/>
      <c r="AT1530" s="1"/>
    </row>
    <row r="1531" spans="6:46" x14ac:dyDescent="0.35">
      <c r="F1531" s="4">
        <v>44260.708333333336</v>
      </c>
      <c r="H1531">
        <v>5.6</v>
      </c>
      <c r="I1531">
        <v>2.7416666666666698</v>
      </c>
      <c r="K1531">
        <v>2.13715516136375E-4</v>
      </c>
      <c r="L1531">
        <v>1.3795386436002199E-4</v>
      </c>
      <c r="N1531">
        <f t="shared" si="118"/>
        <v>1.496008612954625E-4</v>
      </c>
      <c r="O1531" s="2">
        <f t="shared" si="119"/>
        <v>4.1386159308006606E-5</v>
      </c>
      <c r="Q1531">
        <f>N1531+O1531</f>
        <v>1.9098702060346912E-4</v>
      </c>
      <c r="S1531">
        <f>IF(H1531&gt;$B$5,$B$5,($B$3 - $B$5)*(($B$5-H1531)/($B$5-$B$6))^(1/$B$2)+$B$5)</f>
        <v>39.200000000000003</v>
      </c>
      <c r="T1531">
        <f>K1531*S1531</f>
        <v>8.3776482325459006E-3</v>
      </c>
      <c r="U1531" s="3">
        <f>S1531*N1531/Q1531+$B$7*O1531/Q1531</f>
        <v>42.623799769221733</v>
      </c>
      <c r="V1531">
        <f>IF(U1531-H1531&lt;=10,10,U1531-H1531)</f>
        <v>37.023799769221732</v>
      </c>
      <c r="X1531">
        <f t="shared" si="120"/>
        <v>0</v>
      </c>
      <c r="Y1531">
        <f t="shared" si="121"/>
        <v>1</v>
      </c>
      <c r="AA1531">
        <f>((Y1531*V1531)+H1531+273)/(Y1531*V1531)</f>
        <v>8.5248894423743895</v>
      </c>
      <c r="AB1531">
        <f t="shared" si="122"/>
        <v>2.2403460114583558E-5</v>
      </c>
      <c r="AD1531">
        <f>AA1531*$C$28</f>
        <v>4.8061345325492173</v>
      </c>
      <c r="AF1531">
        <f>(Q1531-X1531)/AD1531+X1531</f>
        <v>3.9738176139270051E-5</v>
      </c>
      <c r="AH1531">
        <f>Q1531/AF1531</f>
        <v>4.8061345325492173</v>
      </c>
      <c r="AT1531" s="1"/>
    </row>
    <row r="1532" spans="6:46" x14ac:dyDescent="0.35">
      <c r="F1532" s="4">
        <v>44260.75</v>
      </c>
      <c r="H1532">
        <v>5.2</v>
      </c>
      <c r="I1532">
        <v>2.7416666666666698</v>
      </c>
      <c r="K1532">
        <v>2.20904350487599E-4</v>
      </c>
      <c r="L1532">
        <v>1.6619811695396899E-4</v>
      </c>
      <c r="N1532">
        <f t="shared" si="118"/>
        <v>1.5463304534131929E-4</v>
      </c>
      <c r="O1532" s="2">
        <f t="shared" si="119"/>
        <v>4.9859435086190706E-5</v>
      </c>
      <c r="Q1532">
        <f>N1532+O1532</f>
        <v>2.0449248042751E-4</v>
      </c>
      <c r="S1532">
        <f>IF(H1532&gt;$B$5,$B$5,($B$3 - $B$5)*(($B$5-H1532)/($B$5-$B$6))^(1/$B$2)+$B$5)</f>
        <v>39.733333333333334</v>
      </c>
      <c r="T1532">
        <f>K1532*S1532</f>
        <v>8.7772661927072674E-3</v>
      </c>
      <c r="U1532" s="3">
        <f>S1532*N1532/Q1532+$B$7*O1532/Q1532</f>
        <v>43.455657861148964</v>
      </c>
      <c r="V1532">
        <f>IF(U1532-H1532&lt;=10,10,U1532-H1532)</f>
        <v>38.255657861148961</v>
      </c>
      <c r="X1532">
        <f t="shared" si="120"/>
        <v>0</v>
      </c>
      <c r="Y1532">
        <f t="shared" si="121"/>
        <v>1</v>
      </c>
      <c r="AA1532">
        <f>((Y1532*V1532)+H1532+273)/(Y1532*V1532)</f>
        <v>8.2721269363538941</v>
      </c>
      <c r="AB1532">
        <f t="shared" si="122"/>
        <v>2.4720665192988945E-5</v>
      </c>
      <c r="AD1532">
        <f>AA1532*$C$28</f>
        <v>4.6636329063486048</v>
      </c>
      <c r="AF1532">
        <f>(Q1532-X1532)/AD1532+X1532</f>
        <v>4.3848322656170971E-5</v>
      </c>
      <c r="AH1532">
        <f>Q1532/AF1532</f>
        <v>4.6636329063486048</v>
      </c>
      <c r="AT1532" s="1"/>
    </row>
    <row r="1533" spans="6:46" x14ac:dyDescent="0.35">
      <c r="F1533" s="4">
        <v>44260.791666666664</v>
      </c>
      <c r="H1533">
        <v>4.2</v>
      </c>
      <c r="I1533">
        <v>2.7416666666666698</v>
      </c>
      <c r="K1533">
        <v>2.31261145739361E-4</v>
      </c>
      <c r="L1533">
        <v>1.9758115907755799E-4</v>
      </c>
      <c r="N1533">
        <f t="shared" si="118"/>
        <v>1.618828020175527E-4</v>
      </c>
      <c r="O1533" s="2">
        <f t="shared" si="119"/>
        <v>5.9274347723267405E-5</v>
      </c>
      <c r="Q1533">
        <f>N1533+O1533</f>
        <v>2.211571497408201E-4</v>
      </c>
      <c r="S1533">
        <f>IF(H1533&gt;$B$5,$B$5,($B$3 - $B$5)*(($B$5-H1533)/($B$5-$B$6))^(1/$B$2)+$B$5)</f>
        <v>41.06666666666667</v>
      </c>
      <c r="T1533">
        <f>K1533*S1533</f>
        <v>9.497124385029759E-3</v>
      </c>
      <c r="U1533" s="3">
        <f>S1533*N1533/Q1533+$B$7*O1533/Q1533</f>
        <v>44.801066598624892</v>
      </c>
      <c r="V1533">
        <f>IF(U1533-H1533&lt;=10,10,U1533-H1533)</f>
        <v>40.60106659862489</v>
      </c>
      <c r="X1533">
        <f t="shared" si="120"/>
        <v>0</v>
      </c>
      <c r="Y1533">
        <f t="shared" si="121"/>
        <v>1</v>
      </c>
      <c r="AA1533">
        <f>((Y1533*V1533)+H1533+273)/(Y1533*V1533)</f>
        <v>7.8274068447597989</v>
      </c>
      <c r="AB1533">
        <f t="shared" si="122"/>
        <v>2.8254203994631734E-5</v>
      </c>
      <c r="AD1533">
        <f>AA1533*$C$28</f>
        <v>4.412910054870367</v>
      </c>
      <c r="AF1533">
        <f>(Q1533-X1533)/AD1533+X1533</f>
        <v>5.0115943219086702E-5</v>
      </c>
      <c r="AH1533">
        <f>Q1533/AF1533</f>
        <v>4.412910054870367</v>
      </c>
      <c r="AT1533" s="1"/>
    </row>
    <row r="1534" spans="6:46" x14ac:dyDescent="0.35">
      <c r="F1534" s="4">
        <v>44260.833333333336</v>
      </c>
      <c r="H1534">
        <v>1.1000000000000001</v>
      </c>
      <c r="I1534">
        <v>2.7416666666666698</v>
      </c>
      <c r="K1534">
        <v>2.3930289264072999E-4</v>
      </c>
      <c r="L1534">
        <v>1.6306054071753501E-4</v>
      </c>
      <c r="N1534">
        <f t="shared" si="118"/>
        <v>1.6751202484851098E-4</v>
      </c>
      <c r="O1534" s="2">
        <f t="shared" si="119"/>
        <v>4.8918162215260513E-5</v>
      </c>
      <c r="Q1534">
        <f>N1534+O1534</f>
        <v>2.164301870637715E-4</v>
      </c>
      <c r="S1534">
        <f>IF(H1534&gt;$B$5,$B$5,($B$3 - $B$5)*(($B$5-H1534)/($B$5-$B$6))^(1/$B$2)+$B$5)</f>
        <v>45.2</v>
      </c>
      <c r="T1534">
        <f>K1534*S1534</f>
        <v>1.0816490747360996E-2</v>
      </c>
      <c r="U1534" s="3">
        <f>S1534*N1534/Q1534+$B$7*O1534/Q1534</f>
        <v>47.415023681369817</v>
      </c>
      <c r="V1534">
        <f>IF(U1534-H1534&lt;=10,10,U1534-H1534)</f>
        <v>46.315023681369816</v>
      </c>
      <c r="X1534">
        <f t="shared" si="120"/>
        <v>0</v>
      </c>
      <c r="Y1534">
        <f t="shared" si="121"/>
        <v>1</v>
      </c>
      <c r="AA1534">
        <f>((Y1534*V1534)+H1534+273)/(Y1534*V1534)</f>
        <v>6.9181660336763793</v>
      </c>
      <c r="AB1534">
        <f t="shared" si="122"/>
        <v>3.1284329692324318E-5</v>
      </c>
      <c r="AD1534">
        <f>AA1534*$C$28</f>
        <v>3.9003012181117818</v>
      </c>
      <c r="AF1534">
        <f>(Q1534-X1534)/AD1534+X1534</f>
        <v>5.549063391789774E-5</v>
      </c>
      <c r="AH1534">
        <f>Q1534/AF1534</f>
        <v>3.9003012181117813</v>
      </c>
      <c r="AT1534" s="1"/>
    </row>
    <row r="1535" spans="6:46" x14ac:dyDescent="0.35">
      <c r="F1535" s="4">
        <v>44260.875</v>
      </c>
      <c r="H1535">
        <v>-0.4</v>
      </c>
      <c r="I1535">
        <v>2.7416666666666698</v>
      </c>
      <c r="K1535">
        <v>2.4490774654168399E-4</v>
      </c>
      <c r="L1535">
        <v>1.6306054071753501E-4</v>
      </c>
      <c r="N1535">
        <f t="shared" si="118"/>
        <v>1.7143542257917879E-4</v>
      </c>
      <c r="O1535" s="2">
        <f t="shared" si="119"/>
        <v>4.8918162215260513E-5</v>
      </c>
      <c r="Q1535">
        <f>N1535+O1535</f>
        <v>2.2035358479443931E-4</v>
      </c>
      <c r="S1535">
        <f>IF(H1535&gt;$B$5,$B$5,($B$3 - $B$5)*(($B$5-H1535)/($B$5-$B$6))^(1/$B$2)+$B$5)</f>
        <v>47.199999999999996</v>
      </c>
      <c r="T1535">
        <f>K1535*S1535</f>
        <v>1.1559645636767483E-2</v>
      </c>
      <c r="U1535" s="3">
        <f>S1535*N1535/Q1535+$B$7*O1535/Q1535</f>
        <v>48.931588191020246</v>
      </c>
      <c r="V1535">
        <f>IF(U1535-H1535&lt;=10,10,U1535-H1535)</f>
        <v>49.331588191020245</v>
      </c>
      <c r="X1535">
        <f t="shared" si="120"/>
        <v>0</v>
      </c>
      <c r="Y1535">
        <f t="shared" si="121"/>
        <v>1</v>
      </c>
      <c r="AA1535">
        <f>((Y1535*V1535)+H1535+273)/(Y1535*V1535)</f>
        <v>6.5258711506397633</v>
      </c>
      <c r="AB1535">
        <f t="shared" si="122"/>
        <v>3.3766156227714821E-5</v>
      </c>
      <c r="AD1535">
        <f>AA1535*$C$28</f>
        <v>3.6791344807541297</v>
      </c>
      <c r="AF1535">
        <f>(Q1535-X1535)/AD1535+X1535</f>
        <v>5.9892778028943478E-5</v>
      </c>
      <c r="AH1535">
        <f>Q1535/AF1535</f>
        <v>3.6791344807541297</v>
      </c>
      <c r="AT1535" s="1"/>
    </row>
    <row r="1536" spans="6:46" x14ac:dyDescent="0.35">
      <c r="F1536" s="4">
        <v>44260.916666666664</v>
      </c>
      <c r="H1536">
        <v>-1.4</v>
      </c>
      <c r="I1536">
        <v>2.7416666666666698</v>
      </c>
      <c r="K1536">
        <v>2.4490774654168399E-4</v>
      </c>
      <c r="L1536">
        <v>1.2540113282786999E-4</v>
      </c>
      <c r="N1536">
        <f t="shared" si="118"/>
        <v>1.7143542257917879E-4</v>
      </c>
      <c r="O1536" s="2">
        <f t="shared" si="119"/>
        <v>3.7620339848361003E-5</v>
      </c>
      <c r="Q1536">
        <f>N1536+O1536</f>
        <v>2.0905576242753979E-4</v>
      </c>
      <c r="S1536">
        <f>IF(H1536&gt;$B$5,$B$5,($B$3 - $B$5)*(($B$5-H1536)/($B$5-$B$6))^(1/$B$2)+$B$5)</f>
        <v>48.533333333333331</v>
      </c>
      <c r="T1536">
        <f>K1536*S1536</f>
        <v>1.1886189298823062E-2</v>
      </c>
      <c r="U1536" s="3">
        <f>S1536*N1536/Q1536+$B$7*O1536/Q1536</f>
        <v>49.697033366573933</v>
      </c>
      <c r="V1536">
        <f>IF(U1536-H1536&lt;=10,10,U1536-H1536)</f>
        <v>51.097033366573932</v>
      </c>
      <c r="X1536">
        <f t="shared" si="120"/>
        <v>0</v>
      </c>
      <c r="Y1536">
        <f t="shared" si="121"/>
        <v>1</v>
      </c>
      <c r="AA1536">
        <f>((Y1536*V1536)+H1536+273)/(Y1536*V1536)</f>
        <v>6.3153770797517987</v>
      </c>
      <c r="AB1536">
        <f t="shared" si="122"/>
        <v>3.3102657179063632E-5</v>
      </c>
      <c r="AD1536">
        <f>AA1536*$C$28</f>
        <v>3.5604628158803462</v>
      </c>
      <c r="AF1536">
        <f>(Q1536-X1536)/AD1536+X1536</f>
        <v>5.8715895443455003E-5</v>
      </c>
      <c r="AH1536">
        <f>Q1536/AF1536</f>
        <v>3.5604628158803462</v>
      </c>
      <c r="AT1536" s="1"/>
    </row>
    <row r="1537" spans="6:46" x14ac:dyDescent="0.35">
      <c r="F1537" s="4">
        <v>44260.958333333336</v>
      </c>
      <c r="H1537">
        <v>-2.2999999999999998</v>
      </c>
      <c r="I1537">
        <v>2.7416666666666698</v>
      </c>
      <c r="K1537">
        <v>2.3930289264072999E-4</v>
      </c>
      <c r="L1537" s="2">
        <v>9.7157122892564402E-5</v>
      </c>
      <c r="N1537">
        <f t="shared" si="118"/>
        <v>1.6751202484851098E-4</v>
      </c>
      <c r="O1537" s="2">
        <f t="shared" si="119"/>
        <v>2.9147136867769326E-5</v>
      </c>
      <c r="Q1537">
        <f>N1537+O1537</f>
        <v>1.966591617162803E-4</v>
      </c>
      <c r="S1537">
        <f>IF(H1537&gt;$B$5,$B$5,($B$3 - $B$5)*(($B$5-H1537)/($B$5-$B$6))^(1/$B$2)+$B$5)</f>
        <v>49.733333333333334</v>
      </c>
      <c r="T1537">
        <f>K1537*S1537</f>
        <v>1.1901330527332304E-2</v>
      </c>
      <c r="U1537" s="3">
        <f>S1537*N1537/Q1537+$B$7*O1537/Q1537</f>
        <v>50.513913565805382</v>
      </c>
      <c r="V1537">
        <f>IF(U1537-H1537&lt;=10,10,U1537-H1537)</f>
        <v>52.813913565805379</v>
      </c>
      <c r="X1537">
        <f t="shared" si="120"/>
        <v>0</v>
      </c>
      <c r="Y1537">
        <f t="shared" si="121"/>
        <v>1</v>
      </c>
      <c r="AA1537">
        <f>((Y1537*V1537)+H1537+273)/(Y1537*V1537)</f>
        <v>6.1255432843981863</v>
      </c>
      <c r="AB1537">
        <f t="shared" si="122"/>
        <v>3.2104770562502264E-5</v>
      </c>
      <c r="AD1537">
        <f>AA1537*$C$28</f>
        <v>3.4534389341677216</v>
      </c>
      <c r="AF1537">
        <f>(Q1537-X1537)/AD1537+X1537</f>
        <v>5.6945892330849956E-5</v>
      </c>
      <c r="AH1537">
        <f>Q1537/AF1537</f>
        <v>3.4534389341677216</v>
      </c>
      <c r="AL1537" s="2"/>
      <c r="AT1537" s="1"/>
    </row>
    <row r="1538" spans="6:46" x14ac:dyDescent="0.35">
      <c r="F1538" s="4">
        <v>44261</v>
      </c>
      <c r="H1538">
        <v>-2.6</v>
      </c>
      <c r="I1538">
        <v>0.51666666666666705</v>
      </c>
      <c r="K1538">
        <v>2.83288811298217E-4</v>
      </c>
      <c r="L1538" s="2">
        <v>6.5838870626293798E-5</v>
      </c>
      <c r="N1538">
        <f t="shared" ref="N1538:N1601" si="123">$C$13*K1538</f>
        <v>1.983021679087519E-4</v>
      </c>
      <c r="O1538" s="2">
        <f t="shared" ref="O1538:O1601" si="124">$C$14*L1538</f>
        <v>1.9751661187888143E-5</v>
      </c>
      <c r="Q1538">
        <f>N1538+O1538</f>
        <v>2.1805382909664004E-4</v>
      </c>
      <c r="S1538">
        <f>IF(H1538&gt;$B$5,$B$5,($B$3 - $B$5)*(($B$5-H1538)/($B$5-$B$6))^(1/$B$2)+$B$5)</f>
        <v>50.13333333333334</v>
      </c>
      <c r="T1538">
        <f>K1538*S1538</f>
        <v>1.4202212406417281E-2</v>
      </c>
      <c r="U1538" s="3">
        <f>S1538*N1538/Q1538+$B$7*O1538/Q1538</f>
        <v>50.574163707707491</v>
      </c>
      <c r="V1538">
        <f>IF(U1538-H1538&lt;=10,10,U1538-H1538)</f>
        <v>53.174163707707493</v>
      </c>
      <c r="X1538">
        <f t="shared" ref="X1538:X1601" si="125">IF(Q1538-$C$20&lt;=0,0,Q1538-$C$20)</f>
        <v>0</v>
      </c>
      <c r="Y1538">
        <f t="shared" ref="Y1538:Y1601" si="126">1-(X1538/Q1538)</f>
        <v>1</v>
      </c>
      <c r="AA1538">
        <f>((Y1538*V1538)+H1538+273)/(Y1538*V1538)</f>
        <v>6.085176355313437</v>
      </c>
      <c r="AB1538">
        <f t="shared" ref="AB1538:AB1601" si="127">(Q1538-X1538)/AA1538</f>
        <v>3.5833608816651702E-5</v>
      </c>
      <c r="AD1538">
        <f>AA1538*$C$28</f>
        <v>3.4306809977559221</v>
      </c>
      <c r="AF1538">
        <f>(Q1538-X1538)/AD1538+X1538</f>
        <v>6.3559925635543927E-5</v>
      </c>
      <c r="AH1538">
        <f>Q1538/AF1538</f>
        <v>3.4306809977559221</v>
      </c>
      <c r="AL1538" s="2"/>
      <c r="AT1538" s="1"/>
    </row>
    <row r="1539" spans="6:46" x14ac:dyDescent="0.35">
      <c r="F1539" s="4">
        <v>44261.041666666664</v>
      </c>
      <c r="H1539">
        <v>-3.1</v>
      </c>
      <c r="I1539">
        <v>0.51666666666666705</v>
      </c>
      <c r="K1539">
        <v>2.8243589874807199E-4</v>
      </c>
      <c r="L1539" s="2">
        <v>3.4520739689343903E-5</v>
      </c>
      <c r="N1539">
        <f t="shared" si="123"/>
        <v>1.9770512912365039E-4</v>
      </c>
      <c r="O1539" s="2">
        <f t="shared" si="124"/>
        <v>1.0356221906803173E-5</v>
      </c>
      <c r="Q1539">
        <f>N1539+O1539</f>
        <v>2.0806135103045356E-4</v>
      </c>
      <c r="S1539">
        <f>IF(H1539&gt;$B$5,$B$5,($B$3 - $B$5)*(($B$5-H1539)/($B$5-$B$6))^(1/$B$2)+$B$5)</f>
        <v>50.8</v>
      </c>
      <c r="T1539">
        <f>K1539*S1539</f>
        <v>1.4347743656402056E-2</v>
      </c>
      <c r="U1539" s="3">
        <f>S1539*N1539/Q1539+$B$7*O1539/Q1539</f>
        <v>51.009054357251607</v>
      </c>
      <c r="V1539">
        <f>IF(U1539-H1539&lt;=10,10,U1539-H1539)</f>
        <v>54.109054357251608</v>
      </c>
      <c r="X1539">
        <f t="shared" si="125"/>
        <v>0</v>
      </c>
      <c r="Y1539">
        <f t="shared" si="126"/>
        <v>1</v>
      </c>
      <c r="AA1539">
        <f>((Y1539*V1539)+H1539+273)/(Y1539*V1539)</f>
        <v>5.988074606109401</v>
      </c>
      <c r="AB1539">
        <f t="shared" si="127"/>
        <v>3.4745951698426839E-5</v>
      </c>
      <c r="AD1539">
        <f>AA1539*$C$28</f>
        <v>3.3759372883887693</v>
      </c>
      <c r="AF1539">
        <f>(Q1539-X1539)/AD1539+X1539</f>
        <v>6.16306919402981E-5</v>
      </c>
      <c r="AH1539">
        <f>Q1539/AF1539</f>
        <v>3.3759372883887697</v>
      </c>
      <c r="AL1539" s="2"/>
      <c r="AT1539" s="1"/>
    </row>
    <row r="1540" spans="6:46" x14ac:dyDescent="0.35">
      <c r="F1540" s="4">
        <v>44261.083333333336</v>
      </c>
      <c r="H1540">
        <v>-3.6</v>
      </c>
      <c r="I1540">
        <v>0.51666666666666705</v>
      </c>
      <c r="K1540">
        <v>2.8401987919834102E-4</v>
      </c>
      <c r="L1540" s="2">
        <v>1.8829461286190999E-5</v>
      </c>
      <c r="N1540">
        <f t="shared" si="123"/>
        <v>1.9881391543883872E-4</v>
      </c>
      <c r="O1540" s="2">
        <f t="shared" si="124"/>
        <v>5.6488383858573005E-6</v>
      </c>
      <c r="Q1540">
        <f>N1540+O1540</f>
        <v>2.0446275382469601E-4</v>
      </c>
      <c r="S1540">
        <f>IF(H1540&gt;$B$5,$B$5,($B$3 - $B$5)*(($B$5-H1540)/($B$5-$B$6))^(1/$B$2)+$B$5)</f>
        <v>51.466666666666669</v>
      </c>
      <c r="T1540">
        <f>K1540*S1540</f>
        <v>1.4617556449407952E-2</v>
      </c>
      <c r="U1540" s="3">
        <f>S1540*N1540/Q1540+$B$7*O1540/Q1540</f>
        <v>51.564284587730548</v>
      </c>
      <c r="V1540">
        <f>IF(U1540-H1540&lt;=10,10,U1540-H1540)</f>
        <v>55.164284587730549</v>
      </c>
      <c r="X1540">
        <f t="shared" si="125"/>
        <v>0</v>
      </c>
      <c r="Y1540">
        <f t="shared" si="126"/>
        <v>1</v>
      </c>
      <c r="AA1540">
        <f>((Y1540*V1540)+H1540+273)/(Y1540*V1540)</f>
        <v>5.8835945578440256</v>
      </c>
      <c r="AB1540">
        <f t="shared" si="127"/>
        <v>3.475133301836811E-5</v>
      </c>
      <c r="AD1540">
        <f>AA1540*$C$28</f>
        <v>3.317033865496898</v>
      </c>
      <c r="AF1540">
        <f>(Q1540-X1540)/AD1540+X1540</f>
        <v>6.1640237065854346E-5</v>
      </c>
      <c r="AH1540">
        <f>Q1540/AF1540</f>
        <v>3.317033865496898</v>
      </c>
      <c r="AL1540" s="2"/>
      <c r="AT1540" s="1"/>
    </row>
    <row r="1541" spans="6:46" x14ac:dyDescent="0.35">
      <c r="F1541" s="4">
        <v>44261.125</v>
      </c>
      <c r="H1541">
        <v>-4</v>
      </c>
      <c r="I1541">
        <v>0.51666666666666705</v>
      </c>
      <c r="K1541">
        <v>2.8816259729904601E-4</v>
      </c>
      <c r="L1541" s="2">
        <v>9.4147306430955099E-6</v>
      </c>
      <c r="N1541">
        <f t="shared" si="123"/>
        <v>2.0171381810933219E-4</v>
      </c>
      <c r="O1541" s="2">
        <f t="shared" si="124"/>
        <v>2.8244191929286532E-6</v>
      </c>
      <c r="Q1541">
        <f>N1541+O1541</f>
        <v>2.0453823730226083E-4</v>
      </c>
      <c r="S1541">
        <f>IF(H1541&gt;$B$5,$B$5,($B$3 - $B$5)*(($B$5-H1541)/($B$5-$B$6))^(1/$B$2)+$B$5)</f>
        <v>52</v>
      </c>
      <c r="T1541">
        <f>K1541*S1541</f>
        <v>1.4984455059550393E-2</v>
      </c>
      <c r="U1541" s="3">
        <f>S1541*N1541/Q1541+$B$7*O1541/Q1541</f>
        <v>52.041426276526792</v>
      </c>
      <c r="V1541">
        <f>IF(U1541-H1541&lt;=10,10,U1541-H1541)</f>
        <v>56.041426276526792</v>
      </c>
      <c r="X1541">
        <f t="shared" si="125"/>
        <v>0</v>
      </c>
      <c r="Y1541">
        <f t="shared" si="126"/>
        <v>1</v>
      </c>
      <c r="AA1541">
        <f>((Y1541*V1541)+H1541+273)/(Y1541*V1541)</f>
        <v>5.8000205896378461</v>
      </c>
      <c r="AB1541">
        <f t="shared" si="127"/>
        <v>3.5265088139115074E-5</v>
      </c>
      <c r="AD1541">
        <f>AA1541*$C$28</f>
        <v>3.2699168046443154</v>
      </c>
      <c r="AF1541">
        <f>(Q1541-X1541)/AD1541+X1541</f>
        <v>6.2551511100145392E-5</v>
      </c>
      <c r="AH1541">
        <f>Q1541/AF1541</f>
        <v>3.269916804644315</v>
      </c>
      <c r="AL1541" s="2"/>
      <c r="AT1541" s="1"/>
    </row>
    <row r="1542" spans="6:46" x14ac:dyDescent="0.35">
      <c r="F1542" s="4">
        <v>44261.166666666664</v>
      </c>
      <c r="H1542">
        <v>-4.2</v>
      </c>
      <c r="I1542">
        <v>0.51666666666666705</v>
      </c>
      <c r="K1542">
        <v>2.8816259729904601E-4</v>
      </c>
      <c r="L1542" s="2">
        <v>1.2552974190794001E-5</v>
      </c>
      <c r="N1542">
        <f t="shared" si="123"/>
        <v>2.0171381810933219E-4</v>
      </c>
      <c r="O1542" s="2">
        <f t="shared" si="124"/>
        <v>3.7658922572382009E-6</v>
      </c>
      <c r="Q1542">
        <f>N1542+O1542</f>
        <v>2.0547971036657039E-4</v>
      </c>
      <c r="S1542">
        <f>IF(H1542&gt;$B$5,$B$5,($B$3 - $B$5)*(($B$5-H1542)/($B$5-$B$6))^(1/$B$2)+$B$5)</f>
        <v>52.266666666666666</v>
      </c>
      <c r="T1542">
        <f>K1542*S1542</f>
        <v>1.5061298418830138E-2</v>
      </c>
      <c r="U1542" s="3">
        <f>S1542*N1542/Q1542+$B$7*O1542/Q1542</f>
        <v>52.316761339362515</v>
      </c>
      <c r="V1542">
        <f>IF(U1542-H1542&lt;=10,10,U1542-H1542)</f>
        <v>56.516761339362517</v>
      </c>
      <c r="X1542">
        <f t="shared" si="125"/>
        <v>0</v>
      </c>
      <c r="Y1542">
        <f t="shared" si="126"/>
        <v>1</v>
      </c>
      <c r="AA1542">
        <f>((Y1542*V1542)+H1542+273)/(Y1542*V1542)</f>
        <v>5.7561111717982945</v>
      </c>
      <c r="AB1542">
        <f t="shared" si="127"/>
        <v>3.569766188208896E-5</v>
      </c>
      <c r="AD1542">
        <f>AA1542*$C$28</f>
        <v>3.245161695406908</v>
      </c>
      <c r="AF1542">
        <f>(Q1542-X1542)/AD1542+X1542</f>
        <v>6.3318789525156617E-5</v>
      </c>
      <c r="AH1542">
        <f>Q1542/AF1542</f>
        <v>3.2451616954069076</v>
      </c>
      <c r="AL1542" s="2"/>
      <c r="AT1542" s="1"/>
    </row>
    <row r="1543" spans="6:46" x14ac:dyDescent="0.35">
      <c r="F1543" s="4">
        <v>44261.208333333336</v>
      </c>
      <c r="H1543">
        <v>-4.9000000000000004</v>
      </c>
      <c r="I1543">
        <v>0.51666666666666705</v>
      </c>
      <c r="K1543">
        <v>2.8901550984919102E-4</v>
      </c>
      <c r="L1543" s="2">
        <v>2.1967644169229099E-5</v>
      </c>
      <c r="N1543">
        <f t="shared" si="123"/>
        <v>2.023108568944337E-4</v>
      </c>
      <c r="O1543" s="2">
        <f t="shared" si="124"/>
        <v>6.5902932507687308E-6</v>
      </c>
      <c r="Q1543">
        <f>N1543+O1543</f>
        <v>2.0890115014520242E-4</v>
      </c>
      <c r="S1543">
        <f>IF(H1543&gt;$B$5,$B$5,($B$3 - $B$5)*(($B$5-H1543)/($B$5-$B$6))^(1/$B$2)+$B$5)</f>
        <v>53.199999999999996</v>
      </c>
      <c r="T1543">
        <f>K1543*S1543</f>
        <v>1.5375625123976961E-2</v>
      </c>
      <c r="U1543" s="3">
        <f>S1543*N1543/Q1543+$B$7*O1543/Q1543</f>
        <v>53.256785364001772</v>
      </c>
      <c r="V1543">
        <f>IF(U1543-H1543&lt;=10,10,U1543-H1543)</f>
        <v>58.15678536400177</v>
      </c>
      <c r="X1543">
        <f t="shared" si="125"/>
        <v>0</v>
      </c>
      <c r="Y1543">
        <f t="shared" si="126"/>
        <v>1</v>
      </c>
      <c r="AA1543">
        <f>((Y1543*V1543)+H1543+273)/(Y1543*V1543)</f>
        <v>5.6099521891034589</v>
      </c>
      <c r="AB1543">
        <f t="shared" si="127"/>
        <v>3.7237599021068923E-5</v>
      </c>
      <c r="AD1543">
        <f>AA1543*$C$28</f>
        <v>3.1627606579834526</v>
      </c>
      <c r="AF1543">
        <f>(Q1543-X1543)/AD1543+X1543</f>
        <v>6.6050255689722629E-5</v>
      </c>
      <c r="AH1543">
        <f>Q1543/AF1543</f>
        <v>3.1627606579834526</v>
      </c>
      <c r="AL1543" s="2"/>
      <c r="AT1543" s="1"/>
    </row>
    <row r="1544" spans="6:46" x14ac:dyDescent="0.35">
      <c r="F1544" s="4">
        <v>44261.25</v>
      </c>
      <c r="H1544">
        <v>-5.4</v>
      </c>
      <c r="I1544">
        <v>0.51666666666666705</v>
      </c>
      <c r="K1544">
        <v>2.9145240284960598E-4</v>
      </c>
      <c r="L1544" s="2">
        <v>3.7658922572381999E-5</v>
      </c>
      <c r="N1544">
        <f t="shared" si="123"/>
        <v>2.0401668199472418E-4</v>
      </c>
      <c r="O1544" s="2">
        <f t="shared" si="124"/>
        <v>1.1297676771714601E-5</v>
      </c>
      <c r="Q1544">
        <f>N1544+O1544</f>
        <v>2.1531435876643879E-4</v>
      </c>
      <c r="S1544">
        <f>IF(H1544&gt;$B$5,$B$5,($B$3 - $B$5)*(($B$5-H1544)/($B$5-$B$6))^(1/$B$2)+$B$5)</f>
        <v>53.86666666666666</v>
      </c>
      <c r="T1544">
        <f>K1544*S1544</f>
        <v>1.5699569433498775E-2</v>
      </c>
      <c r="U1544" s="3">
        <f>S1544*N1544/Q1544+$B$7*O1544/Q1544</f>
        <v>53.926133363397732</v>
      </c>
      <c r="V1544">
        <f>IF(U1544-H1544&lt;=10,10,U1544-H1544)</f>
        <v>59.32613336339773</v>
      </c>
      <c r="X1544">
        <f t="shared" si="125"/>
        <v>0</v>
      </c>
      <c r="Y1544">
        <f t="shared" si="126"/>
        <v>1</v>
      </c>
      <c r="AA1544">
        <f>((Y1544*V1544)+H1544+273)/(Y1544*V1544)</f>
        <v>5.510659718219566</v>
      </c>
      <c r="AB1544">
        <f t="shared" si="127"/>
        <v>3.9072337937063642E-5</v>
      </c>
      <c r="AD1544">
        <f>AA1544*$C$28</f>
        <v>3.1067818706498422</v>
      </c>
      <c r="AF1544">
        <f>(Q1544-X1544)/AD1544+X1544</f>
        <v>6.9304627016315672E-5</v>
      </c>
      <c r="AH1544">
        <f>Q1544/AF1544</f>
        <v>3.1067818706498422</v>
      </c>
      <c r="AL1544" s="2"/>
      <c r="AT1544" s="1"/>
    </row>
    <row r="1545" spans="6:46" x14ac:dyDescent="0.35">
      <c r="F1545" s="4">
        <v>44261.291666666664</v>
      </c>
      <c r="H1545">
        <v>-5.3</v>
      </c>
      <c r="I1545">
        <v>0.51666666666666705</v>
      </c>
      <c r="K1545">
        <v>2.93889295850021E-4</v>
      </c>
      <c r="L1545">
        <v>1.00423672197031E-4</v>
      </c>
      <c r="N1545">
        <f t="shared" si="123"/>
        <v>2.0572250709501469E-4</v>
      </c>
      <c r="O1545" s="2">
        <f t="shared" si="124"/>
        <v>3.0127101659109304E-5</v>
      </c>
      <c r="Q1545">
        <f>N1545+O1545</f>
        <v>2.3584960875412398E-4</v>
      </c>
      <c r="S1545">
        <f>IF(H1545&gt;$B$5,$B$5,($B$3 - $B$5)*(($B$5-H1545)/($B$5-$B$6))^(1/$B$2)+$B$5)</f>
        <v>53.733333333333334</v>
      </c>
      <c r="T1545">
        <f>K1545*S1545</f>
        <v>1.5791651497007796E-2</v>
      </c>
      <c r="U1545" s="3">
        <f>S1545*N1545/Q1545+$B$7*O1545/Q1545</f>
        <v>53.89513557517914</v>
      </c>
      <c r="V1545">
        <f>IF(U1545-H1545&lt;=10,10,U1545-H1545)</f>
        <v>59.195135575179137</v>
      </c>
      <c r="X1545">
        <f t="shared" si="125"/>
        <v>0</v>
      </c>
      <c r="Y1545">
        <f t="shared" si="126"/>
        <v>1</v>
      </c>
      <c r="AA1545">
        <f>((Y1545*V1545)+H1545+273)/(Y1545*V1545)</f>
        <v>5.5223310564094419</v>
      </c>
      <c r="AB1545">
        <f t="shared" si="127"/>
        <v>4.2708342970562647E-5</v>
      </c>
      <c r="AD1545">
        <f>AA1545*$C$28</f>
        <v>3.1133618998566255</v>
      </c>
      <c r="AF1545">
        <f>(Q1545-X1545)/AD1545+X1545</f>
        <v>7.5753997235266862E-5</v>
      </c>
      <c r="AH1545">
        <f>Q1545/AF1545</f>
        <v>3.1133618998566255</v>
      </c>
      <c r="AT1545" s="1"/>
    </row>
    <row r="1546" spans="6:46" x14ac:dyDescent="0.35">
      <c r="F1546" s="4">
        <v>44261.333333333336</v>
      </c>
      <c r="H1546">
        <v>-4.5</v>
      </c>
      <c r="I1546">
        <v>0.51666666666666705</v>
      </c>
      <c r="K1546">
        <v>2.9023395634939902E-4</v>
      </c>
      <c r="L1546">
        <v>2.07123710160139E-4</v>
      </c>
      <c r="N1546">
        <f t="shared" si="123"/>
        <v>2.0316376944457931E-4</v>
      </c>
      <c r="O1546" s="2">
        <f t="shared" si="124"/>
        <v>6.2137113048041704E-5</v>
      </c>
      <c r="Q1546">
        <f>N1546+O1546</f>
        <v>2.6530088249262102E-4</v>
      </c>
      <c r="S1546">
        <f>IF(H1546&gt;$B$5,$B$5,($B$3 - $B$5)*(($B$5-H1546)/($B$5-$B$6))^(1/$B$2)+$B$5)</f>
        <v>52.666666666666664</v>
      </c>
      <c r="T1546">
        <f>K1546*S1546</f>
        <v>1.5285655034401682E-2</v>
      </c>
      <c r="U1546" s="3">
        <f>S1546*N1546/Q1546+$B$7*O1546/Q1546</f>
        <v>53.213165403308182</v>
      </c>
      <c r="V1546">
        <f>IF(U1546-H1546&lt;=10,10,U1546-H1546)</f>
        <v>57.713165403308182</v>
      </c>
      <c r="X1546">
        <f t="shared" si="125"/>
        <v>0</v>
      </c>
      <c r="Y1546">
        <f t="shared" si="126"/>
        <v>1</v>
      </c>
      <c r="AA1546">
        <f>((Y1546*V1546)+H1546+273)/(Y1546*V1546)</f>
        <v>5.6523180304473346</v>
      </c>
      <c r="AB1546">
        <f t="shared" si="127"/>
        <v>4.6936651664595847E-5</v>
      </c>
      <c r="AD1546">
        <f>AA1546*$C$28</f>
        <v>3.1866455346683273</v>
      </c>
      <c r="AF1546">
        <f>(Q1546-X1546)/AD1546+X1546</f>
        <v>8.3253967096856316E-5</v>
      </c>
      <c r="AH1546">
        <f>Q1546/AF1546</f>
        <v>3.1866455346683273</v>
      </c>
      <c r="AT1546" s="1"/>
    </row>
    <row r="1547" spans="6:46" x14ac:dyDescent="0.35">
      <c r="F1547" s="4">
        <v>44261.375</v>
      </c>
      <c r="H1547">
        <v>-0.3</v>
      </c>
      <c r="I1547">
        <v>0.51666666666666705</v>
      </c>
      <c r="K1547">
        <v>2.8609123824869398E-4</v>
      </c>
      <c r="L1547">
        <v>2.9185646794197901E-4</v>
      </c>
      <c r="N1547">
        <f t="shared" si="123"/>
        <v>2.0026386677408578E-4</v>
      </c>
      <c r="O1547" s="2">
        <f t="shared" si="124"/>
        <v>8.7556940382593721E-5</v>
      </c>
      <c r="Q1547">
        <f>N1547+O1547</f>
        <v>2.8782080715667949E-4</v>
      </c>
      <c r="S1547">
        <f>IF(H1547&gt;$B$5,$B$5,($B$3 - $B$5)*(($B$5-H1547)/($B$5-$B$6))^(1/$B$2)+$B$5)</f>
        <v>47.066666666666663</v>
      </c>
      <c r="T1547">
        <f>K1547*S1547</f>
        <v>1.3465360946905196E-2</v>
      </c>
      <c r="U1547" s="3">
        <f>S1547*N1547/Q1547+$B$7*O1547/Q1547</f>
        <v>49.480037682347898</v>
      </c>
      <c r="V1547">
        <f>IF(U1547-H1547&lt;=10,10,U1547-H1547)</f>
        <v>49.780037682347896</v>
      </c>
      <c r="X1547">
        <f t="shared" si="125"/>
        <v>6.3491639785243385E-6</v>
      </c>
      <c r="Y1547">
        <f t="shared" si="126"/>
        <v>0.97794056641961924</v>
      </c>
      <c r="AA1547">
        <f>((Y1547*V1547)+H1547+273)/(Y1547*V1547)</f>
        <v>6.601669158018411</v>
      </c>
      <c r="AB1547">
        <f t="shared" si="127"/>
        <v>4.2636435792344834E-5</v>
      </c>
      <c r="AD1547">
        <f>AA1547*$C$28</f>
        <v>3.721867635620649</v>
      </c>
      <c r="AF1547">
        <f>(Q1547-X1547)/AD1547+X1547</f>
        <v>8.1975615732018161E-5</v>
      </c>
      <c r="AH1547">
        <f>Q1547/AF1547</f>
        <v>3.5110539223953885</v>
      </c>
      <c r="AT1547" s="1"/>
    </row>
    <row r="1548" spans="6:46" x14ac:dyDescent="0.35">
      <c r="F1548" s="4">
        <v>44261.416666666664</v>
      </c>
      <c r="H1548">
        <v>1.7</v>
      </c>
      <c r="I1548">
        <v>0.51666666666666705</v>
      </c>
      <c r="K1548">
        <v>2.75490753696889E-4</v>
      </c>
      <c r="L1548">
        <v>2.9499525747162198E-4</v>
      </c>
      <c r="N1548">
        <f t="shared" si="123"/>
        <v>1.928435275878223E-4</v>
      </c>
      <c r="O1548" s="2">
        <f t="shared" si="124"/>
        <v>8.8498577241486603E-5</v>
      </c>
      <c r="Q1548">
        <f>N1548+O1548</f>
        <v>2.8134210482930893E-4</v>
      </c>
      <c r="S1548">
        <f>IF(H1548&gt;$B$5,$B$5,($B$3 - $B$5)*(($B$5-H1548)/($B$5-$B$6))^(1/$B$2)+$B$5)</f>
        <v>44.4</v>
      </c>
      <c r="T1548">
        <f>K1548*S1548</f>
        <v>1.2231789464141871E-2</v>
      </c>
      <c r="U1548" s="3">
        <f>S1548*N1548/Q1548+$B$7*O1548/Q1548</f>
        <v>47.73432110820702</v>
      </c>
      <c r="V1548">
        <f>IF(U1548-H1548&lt;=10,10,U1548-H1548)</f>
        <v>46.034321108207017</v>
      </c>
      <c r="X1548">
        <f t="shared" si="125"/>
        <v>0</v>
      </c>
      <c r="Y1548">
        <f t="shared" si="126"/>
        <v>1</v>
      </c>
      <c r="AA1548">
        <f>((Y1548*V1548)+H1548+273)/(Y1548*V1548)</f>
        <v>6.967286871773295</v>
      </c>
      <c r="AB1548">
        <f t="shared" si="127"/>
        <v>4.0380439331286285E-5</v>
      </c>
      <c r="AD1548">
        <f>AA1548*$C$28</f>
        <v>3.9279944049667179</v>
      </c>
      <c r="AF1548">
        <f>(Q1548-X1548)/AD1548+X1548</f>
        <v>7.1624874127511074E-5</v>
      </c>
      <c r="AH1548">
        <f>Q1548/AF1548</f>
        <v>3.9279944049667179</v>
      </c>
      <c r="AT1548" s="1"/>
    </row>
    <row r="1549" spans="6:46" x14ac:dyDescent="0.35">
      <c r="F1549" s="4">
        <v>44261.458333333336</v>
      </c>
      <c r="H1549">
        <v>3.7</v>
      </c>
      <c r="I1549">
        <v>0.51666666666666705</v>
      </c>
      <c r="K1549">
        <v>2.6160046359452498E-4</v>
      </c>
      <c r="L1549">
        <v>2.5419706005231398E-4</v>
      </c>
      <c r="N1549">
        <f t="shared" si="123"/>
        <v>1.8312032451616749E-4</v>
      </c>
      <c r="O1549" s="2">
        <f t="shared" si="124"/>
        <v>7.6259118015694212E-5</v>
      </c>
      <c r="Q1549">
        <f>N1549+O1549</f>
        <v>2.593794425318617E-4</v>
      </c>
      <c r="S1549">
        <f>IF(H1549&gt;$B$5,$B$5,($B$3 - $B$5)*(($B$5-H1549)/($B$5-$B$6))^(1/$B$2)+$B$5)</f>
        <v>41.733333333333334</v>
      </c>
      <c r="T1549">
        <f>K1549*S1549</f>
        <v>1.0917459347344843E-2</v>
      </c>
      <c r="U1549" s="3">
        <f>S1549*N1549/Q1549+$B$7*O1549/Q1549</f>
        <v>45.633813221533927</v>
      </c>
      <c r="V1549">
        <f>IF(U1549-H1549&lt;=10,10,U1549-H1549)</f>
        <v>41.933813221533924</v>
      </c>
      <c r="X1549">
        <f t="shared" si="125"/>
        <v>0</v>
      </c>
      <c r="Y1549">
        <f t="shared" si="126"/>
        <v>1</v>
      </c>
      <c r="AA1549">
        <f>((Y1549*V1549)+H1549+273)/(Y1549*V1549)</f>
        <v>7.5984936437382844</v>
      </c>
      <c r="AB1549">
        <f t="shared" si="127"/>
        <v>3.4135639864041917E-5</v>
      </c>
      <c r="AD1549">
        <f>AA1549*$C$28</f>
        <v>4.2838541125238052</v>
      </c>
      <c r="AF1549">
        <f>(Q1549-X1549)/AD1549+X1549</f>
        <v>6.0548150268135524E-5</v>
      </c>
      <c r="AH1549">
        <f>Q1549/AF1549</f>
        <v>4.2838541125238052</v>
      </c>
      <c r="AT1549" s="1"/>
    </row>
    <row r="1550" spans="6:46" x14ac:dyDescent="0.35">
      <c r="F1550" s="4">
        <v>44261.5</v>
      </c>
      <c r="H1550">
        <v>5.6</v>
      </c>
      <c r="I1550">
        <v>0.51666666666666705</v>
      </c>
      <c r="K1550">
        <v>2.5051260044263798E-4</v>
      </c>
      <c r="L1550">
        <v>2.4164432852016201E-4</v>
      </c>
      <c r="N1550">
        <f t="shared" si="123"/>
        <v>1.7535882030984658E-4</v>
      </c>
      <c r="O1550" s="2">
        <f t="shared" si="124"/>
        <v>7.2493298556048616E-5</v>
      </c>
      <c r="Q1550">
        <f>N1550+O1550</f>
        <v>2.4785211886589522E-4</v>
      </c>
      <c r="S1550">
        <f>IF(H1550&gt;$B$5,$B$5,($B$3 - $B$5)*(($B$5-H1550)/($B$5-$B$6))^(1/$B$2)+$B$5)</f>
        <v>39.200000000000003</v>
      </c>
      <c r="T1550">
        <f>K1550*S1550</f>
        <v>9.8200939373514103E-3</v>
      </c>
      <c r="U1550" s="3">
        <f>S1550*N1550/Q1550+$B$7*O1550/Q1550</f>
        <v>43.821280311931908</v>
      </c>
      <c r="V1550">
        <f>IF(U1550-H1550&lt;=10,10,U1550-H1550)</f>
        <v>38.221280311931906</v>
      </c>
      <c r="X1550">
        <f t="shared" si="125"/>
        <v>0</v>
      </c>
      <c r="Y1550">
        <f t="shared" si="126"/>
        <v>1</v>
      </c>
      <c r="AA1550">
        <f>((Y1550*V1550)+H1550+273)/(Y1550*V1550)</f>
        <v>8.2891331144924187</v>
      </c>
      <c r="AB1550">
        <f t="shared" si="127"/>
        <v>2.9900849153038644E-5</v>
      </c>
      <c r="AD1550">
        <f>AA1550*$C$28</f>
        <v>4.6732205943263487</v>
      </c>
      <c r="AF1550">
        <f>(Q1550-X1550)/AD1550+X1550</f>
        <v>5.3036682917730624E-5</v>
      </c>
      <c r="AH1550">
        <f>Q1550/AF1550</f>
        <v>4.6732205943263487</v>
      </c>
      <c r="AT1550" s="1"/>
    </row>
    <row r="1551" spans="6:46" x14ac:dyDescent="0.35">
      <c r="F1551" s="4">
        <v>44261.541666666664</v>
      </c>
      <c r="H1551">
        <v>5.8</v>
      </c>
      <c r="I1551">
        <v>0.51666666666666705</v>
      </c>
      <c r="K1551">
        <v>2.4527328049174599E-4</v>
      </c>
      <c r="L1551">
        <v>2.60474639111599E-4</v>
      </c>
      <c r="N1551">
        <f t="shared" si="123"/>
        <v>1.7169129634422219E-4</v>
      </c>
      <c r="O1551" s="2">
        <f t="shared" si="124"/>
        <v>7.8142391733479705E-5</v>
      </c>
      <c r="Q1551">
        <f>N1551+O1551</f>
        <v>2.4983368807770189E-4</v>
      </c>
      <c r="S1551">
        <f>IF(H1551&gt;$B$5,$B$5,($B$3 - $B$5)*(($B$5-H1551)/($B$5-$B$6))^(1/$B$2)+$B$5)</f>
        <v>38.933333333333337</v>
      </c>
      <c r="T1551">
        <f>K1551*S1551</f>
        <v>9.5493063871453111E-3</v>
      </c>
      <c r="U1551" s="3">
        <f>S1551*N1551/Q1551+$B$7*O1551/Q1551</f>
        <v>43.958627440697398</v>
      </c>
      <c r="V1551">
        <f>IF(U1551-H1551&lt;=10,10,U1551-H1551)</f>
        <v>38.158627440697401</v>
      </c>
      <c r="X1551">
        <f t="shared" si="125"/>
        <v>0</v>
      </c>
      <c r="Y1551">
        <f t="shared" si="126"/>
        <v>1</v>
      </c>
      <c r="AA1551">
        <f>((Y1551*V1551)+H1551+273)/(Y1551*V1551)</f>
        <v>8.3063424630061728</v>
      </c>
      <c r="AB1551">
        <f t="shared" si="127"/>
        <v>3.0077460589950664E-5</v>
      </c>
      <c r="AD1551">
        <f>AA1551*$C$28</f>
        <v>4.6829228250395705</v>
      </c>
      <c r="AF1551">
        <f>(Q1551-X1551)/AD1551+X1551</f>
        <v>5.3349947759515088E-5</v>
      </c>
      <c r="AH1551">
        <f>Q1551/AF1551</f>
        <v>4.6829228250395705</v>
      </c>
      <c r="AT1551" s="1"/>
    </row>
    <row r="1552" spans="6:46" x14ac:dyDescent="0.35">
      <c r="F1552" s="4">
        <v>44261.583333333336</v>
      </c>
      <c r="H1552">
        <v>6.3</v>
      </c>
      <c r="I1552">
        <v>0.51666666666666705</v>
      </c>
      <c r="K1552">
        <v>2.4283638749133201E-4</v>
      </c>
      <c r="L1552">
        <v>2.4792190757944602E-4</v>
      </c>
      <c r="N1552">
        <f t="shared" si="123"/>
        <v>1.6998547124393241E-4</v>
      </c>
      <c r="O1552" s="2">
        <f t="shared" si="124"/>
        <v>7.4376572273833811E-5</v>
      </c>
      <c r="Q1552">
        <f>N1552+O1552</f>
        <v>2.4436204351776624E-4</v>
      </c>
      <c r="S1552">
        <f>IF(H1552&gt;$B$5,$B$5,($B$3 - $B$5)*(($B$5-H1552)/($B$5-$B$6))^(1/$B$2)+$B$5)</f>
        <v>38.266666666666666</v>
      </c>
      <c r="T1552">
        <f>K1552*S1552</f>
        <v>9.2925390946683051E-3</v>
      </c>
      <c r="U1552" s="3">
        <f>S1552*N1552/Q1552+$B$7*O1552/Q1552</f>
        <v>43.359797981712049</v>
      </c>
      <c r="V1552">
        <f>IF(U1552-H1552&lt;=10,10,U1552-H1552)</f>
        <v>37.059797981712052</v>
      </c>
      <c r="X1552">
        <f t="shared" si="125"/>
        <v>0</v>
      </c>
      <c r="Y1552">
        <f t="shared" si="126"/>
        <v>1</v>
      </c>
      <c r="AA1552">
        <f>((Y1552*V1552)+H1552+273)/(Y1552*V1552)</f>
        <v>8.5364684971522653</v>
      </c>
      <c r="AB1552">
        <f t="shared" si="127"/>
        <v>2.8625659849770958E-5</v>
      </c>
      <c r="AD1552">
        <f>AA1552*$C$28</f>
        <v>4.8126625345131613</v>
      </c>
      <c r="AF1552">
        <f>(Q1552-X1552)/AD1552+X1552</f>
        <v>5.0774813684808963E-5</v>
      </c>
      <c r="AH1552">
        <f>Q1552/AF1552</f>
        <v>4.8126625345131613</v>
      </c>
      <c r="AT1552" s="1"/>
    </row>
    <row r="1553" spans="6:46" x14ac:dyDescent="0.35">
      <c r="F1553" s="4">
        <v>44261.625</v>
      </c>
      <c r="H1553">
        <v>6.9</v>
      </c>
      <c r="I1553">
        <v>0.51666666666666705</v>
      </c>
      <c r="K1553">
        <v>2.4283638749133201E-4</v>
      </c>
      <c r="L1553">
        <v>2.5105948381587997E-4</v>
      </c>
      <c r="N1553">
        <f t="shared" si="123"/>
        <v>1.6998547124393241E-4</v>
      </c>
      <c r="O1553" s="2">
        <f t="shared" si="124"/>
        <v>7.5317845144763998E-5</v>
      </c>
      <c r="Q1553">
        <f>N1553+O1553</f>
        <v>2.4530331638869638E-4</v>
      </c>
      <c r="S1553">
        <f>IF(H1553&gt;$B$5,$B$5,($B$3 - $B$5)*(($B$5-H1553)/($B$5-$B$6))^(1/$B$2)+$B$5)</f>
        <v>37.466666666666669</v>
      </c>
      <c r="T1553">
        <f>K1553*S1553</f>
        <v>9.0982699846752398E-3</v>
      </c>
      <c r="U1553" s="3">
        <f>S1553*N1553/Q1553+$B$7*O1553/Q1553</f>
        <v>42.850095249340256</v>
      </c>
      <c r="V1553">
        <f>IF(U1553-H1553&lt;=10,10,U1553-H1553)</f>
        <v>35.950095249340258</v>
      </c>
      <c r="X1553">
        <f t="shared" si="125"/>
        <v>0</v>
      </c>
      <c r="Y1553">
        <f t="shared" si="126"/>
        <v>1</v>
      </c>
      <c r="AA1553">
        <f>((Y1553*V1553)+H1553+273)/(Y1553*V1553)</f>
        <v>8.7857930016231762</v>
      </c>
      <c r="AB1553">
        <f t="shared" si="127"/>
        <v>2.7920452524134881E-5</v>
      </c>
      <c r="AD1553">
        <f>AA1553*$C$28</f>
        <v>4.9532258953459811</v>
      </c>
      <c r="AF1553">
        <f>(Q1553-X1553)/AD1553+X1553</f>
        <v>4.9523950970857555E-5</v>
      </c>
      <c r="AH1553">
        <f>Q1553/AF1553</f>
        <v>4.9532258953459811</v>
      </c>
      <c r="AT1553" s="1"/>
    </row>
    <row r="1554" spans="6:46" x14ac:dyDescent="0.35">
      <c r="F1554" s="4">
        <v>44261.666666666664</v>
      </c>
      <c r="H1554">
        <v>6.8</v>
      </c>
      <c r="I1554">
        <v>0.51666666666666705</v>
      </c>
      <c r="K1554">
        <v>2.4649172699195399E-4</v>
      </c>
      <c r="L1554">
        <v>2.79303736409827E-4</v>
      </c>
      <c r="N1554">
        <f t="shared" si="123"/>
        <v>1.7254420889436779E-4</v>
      </c>
      <c r="O1554" s="2">
        <f t="shared" si="124"/>
        <v>8.3791120922948112E-5</v>
      </c>
      <c r="Q1554">
        <f>N1554+O1554</f>
        <v>2.5633532981731593E-4</v>
      </c>
      <c r="S1554">
        <f>IF(H1554&gt;$B$5,$B$5,($B$3 - $B$5)*(($B$5-H1554)/($B$5-$B$6))^(1/$B$2)+$B$5)</f>
        <v>37.6</v>
      </c>
      <c r="T1554">
        <f>K1554*S1554</f>
        <v>9.2680889348974709E-3</v>
      </c>
      <c r="U1554" s="3">
        <f>S1554*N1554/Q1554+$B$7*O1554/Q1554</f>
        <v>43.287727497798898</v>
      </c>
      <c r="V1554">
        <f>IF(U1554-H1554&lt;=10,10,U1554-H1554)</f>
        <v>36.4877274977989</v>
      </c>
      <c r="X1554">
        <f t="shared" si="125"/>
        <v>0</v>
      </c>
      <c r="Y1554">
        <f t="shared" si="126"/>
        <v>1</v>
      </c>
      <c r="AA1554">
        <f>((Y1554*V1554)+H1554+273)/(Y1554*V1554)</f>
        <v>8.6683317703707008</v>
      </c>
      <c r="AB1554">
        <f t="shared" si="127"/>
        <v>2.9571471951904046E-5</v>
      </c>
      <c r="AD1554">
        <f>AA1554*$C$28</f>
        <v>4.887003983194</v>
      </c>
      <c r="AF1554">
        <f>(Q1554-X1554)/AD1554+X1554</f>
        <v>5.2452449537350858E-5</v>
      </c>
      <c r="AH1554">
        <f>Q1554/AF1554</f>
        <v>4.887003983194</v>
      </c>
      <c r="AT1554" s="1"/>
    </row>
    <row r="1555" spans="6:46" x14ac:dyDescent="0.35">
      <c r="F1555" s="4">
        <v>44261.708333333336</v>
      </c>
      <c r="H1555">
        <v>6.8</v>
      </c>
      <c r="I1555">
        <v>0.51666666666666705</v>
      </c>
      <c r="K1555">
        <v>2.4978153254251402E-4</v>
      </c>
      <c r="L1555">
        <v>3.32654665361287E-4</v>
      </c>
      <c r="N1555">
        <f t="shared" si="123"/>
        <v>1.7484707277975981E-4</v>
      </c>
      <c r="O1555" s="2">
        <f t="shared" si="124"/>
        <v>9.9796399608386113E-5</v>
      </c>
      <c r="Q1555">
        <f>N1555+O1555</f>
        <v>2.7464347238814594E-4</v>
      </c>
      <c r="S1555">
        <f>IF(H1555&gt;$B$5,$B$5,($B$3 - $B$5)*(($B$5-H1555)/($B$5-$B$6))^(1/$B$2)+$B$5)</f>
        <v>37.6</v>
      </c>
      <c r="T1555">
        <f>K1555*S1555</f>
        <v>9.3917856235985267E-3</v>
      </c>
      <c r="U1555" s="3">
        <f>S1555*N1555/Q1555+$B$7*O1555/Q1555</f>
        <v>43.922587382422222</v>
      </c>
      <c r="V1555">
        <f>IF(U1555-H1555&lt;=10,10,U1555-H1555)</f>
        <v>37.122587382422225</v>
      </c>
      <c r="X1555">
        <f t="shared" si="125"/>
        <v>0</v>
      </c>
      <c r="Y1555">
        <f t="shared" si="126"/>
        <v>1</v>
      </c>
      <c r="AA1555">
        <f>((Y1555*V1555)+H1555+273)/(Y1555*V1555)</f>
        <v>8.5371901510423012</v>
      </c>
      <c r="AB1555">
        <f t="shared" si="127"/>
        <v>3.21702419097008E-5</v>
      </c>
      <c r="AD1555">
        <f>AA1555*$C$28</f>
        <v>4.8130693862037193</v>
      </c>
      <c r="AF1555">
        <f>(Q1555-X1555)/AD1555+X1555</f>
        <v>5.7062022246217689E-5</v>
      </c>
      <c r="AH1555">
        <f>Q1555/AF1555</f>
        <v>4.8130693862037193</v>
      </c>
      <c r="AT1555" s="1"/>
    </row>
    <row r="1556" spans="6:46" x14ac:dyDescent="0.35">
      <c r="F1556" s="4">
        <v>44261.75</v>
      </c>
      <c r="H1556">
        <v>5.9</v>
      </c>
      <c r="I1556">
        <v>0.51666666666666705</v>
      </c>
      <c r="K1556">
        <v>2.5623929899361297E-4</v>
      </c>
      <c r="L1556">
        <v>3.51483762659515E-4</v>
      </c>
      <c r="N1556">
        <f t="shared" si="123"/>
        <v>1.7936750929552908E-4</v>
      </c>
      <c r="O1556" s="2">
        <f t="shared" si="124"/>
        <v>1.0544512879785452E-4</v>
      </c>
      <c r="Q1556">
        <f>N1556+O1556</f>
        <v>2.8481263809338359E-4</v>
      </c>
      <c r="S1556">
        <f>IF(H1556&gt;$B$5,$B$5,($B$3 - $B$5)*(($B$5-H1556)/($B$5-$B$6))^(1/$B$2)+$B$5)</f>
        <v>38.799999999999997</v>
      </c>
      <c r="T1556">
        <f>K1556*S1556</f>
        <v>9.9420848009521834E-3</v>
      </c>
      <c r="U1556" s="3">
        <f>S1556*N1556/Q1556+$B$7*O1556/Q1556</f>
        <v>44.797666037436016</v>
      </c>
      <c r="V1556">
        <f>IF(U1556-H1556&lt;=10,10,U1556-H1556)</f>
        <v>38.897666037436018</v>
      </c>
      <c r="X1556">
        <f t="shared" si="125"/>
        <v>3.3409949152284416E-6</v>
      </c>
      <c r="Y1556">
        <f t="shared" si="126"/>
        <v>0.98826949907281503</v>
      </c>
      <c r="AA1556">
        <f>((Y1556*V1556)+H1556+273)/(Y1556*V1556)</f>
        <v>8.2552031762144011</v>
      </c>
      <c r="AB1556">
        <f t="shared" si="127"/>
        <v>3.4096270820947855E-5</v>
      </c>
      <c r="AD1556">
        <f>AA1556*$C$28</f>
        <v>4.6540916837231601</v>
      </c>
      <c r="AF1556">
        <f>(Q1556-X1556)/AD1556+X1556</f>
        <v>6.381931427506209E-5</v>
      </c>
      <c r="AH1556">
        <f>Q1556/AF1556</f>
        <v>4.4627969029224808</v>
      </c>
      <c r="AT1556" s="1"/>
    </row>
    <row r="1557" spans="6:46" x14ac:dyDescent="0.35">
      <c r="F1557" s="4">
        <v>44261.791666666664</v>
      </c>
      <c r="H1557">
        <v>4.2</v>
      </c>
      <c r="I1557">
        <v>0.51666666666666705</v>
      </c>
      <c r="K1557">
        <v>2.6818007469564498E-4</v>
      </c>
      <c r="L1557">
        <v>2.9813283370805599E-4</v>
      </c>
      <c r="N1557">
        <f t="shared" si="123"/>
        <v>1.8772605228695147E-4</v>
      </c>
      <c r="O1557" s="2">
        <f t="shared" si="124"/>
        <v>8.9439850112416804E-5</v>
      </c>
      <c r="Q1557">
        <f>N1557+O1557</f>
        <v>2.7716590239936829E-4</v>
      </c>
      <c r="S1557">
        <f>IF(H1557&gt;$B$5,$B$5,($B$3 - $B$5)*(($B$5-H1557)/($B$5-$B$6))^(1/$B$2)+$B$5)</f>
        <v>41.06666666666667</v>
      </c>
      <c r="T1557">
        <f>K1557*S1557</f>
        <v>1.1013261734167822E-2</v>
      </c>
      <c r="U1557" s="3">
        <f>S1557*N1557/Q1557+$B$7*O1557/Q1557</f>
        <v>45.562873574196118</v>
      </c>
      <c r="V1557">
        <f>IF(U1557-H1557&lt;=10,10,U1557-H1557)</f>
        <v>41.362873574196115</v>
      </c>
      <c r="X1557">
        <f t="shared" si="125"/>
        <v>0</v>
      </c>
      <c r="Y1557">
        <f t="shared" si="126"/>
        <v>1</v>
      </c>
      <c r="AA1557">
        <f>((Y1557*V1557)+H1557+273)/(Y1557*V1557)</f>
        <v>7.701662047313099</v>
      </c>
      <c r="AB1557">
        <f t="shared" si="127"/>
        <v>3.5987803761924862E-5</v>
      </c>
      <c r="AD1557">
        <f>AA1557*$C$28</f>
        <v>4.3420180606243202</v>
      </c>
      <c r="AF1557">
        <f>(Q1557-X1557)/AD1557+X1557</f>
        <v>6.3833429186500382E-5</v>
      </c>
      <c r="AH1557">
        <f>Q1557/AF1557</f>
        <v>4.3420180606243202</v>
      </c>
      <c r="AT1557" s="1"/>
    </row>
    <row r="1558" spans="6:46" x14ac:dyDescent="0.35">
      <c r="F1558" s="4">
        <v>44261.833333333336</v>
      </c>
      <c r="H1558">
        <v>1</v>
      </c>
      <c r="I1558">
        <v>0.51666666666666705</v>
      </c>
      <c r="K1558">
        <v>2.7792764669730402E-4</v>
      </c>
      <c r="L1558">
        <v>2.07123710160139E-4</v>
      </c>
      <c r="N1558">
        <f t="shared" si="123"/>
        <v>1.9454935268811282E-4</v>
      </c>
      <c r="O1558" s="2">
        <f t="shared" si="124"/>
        <v>6.2137113048041704E-5</v>
      </c>
      <c r="Q1558">
        <f>N1558+O1558</f>
        <v>2.5668646573615451E-4</v>
      </c>
      <c r="S1558">
        <f>IF(H1558&gt;$B$5,$B$5,($B$3 - $B$5)*(($B$5-H1558)/($B$5-$B$6))^(1/$B$2)+$B$5)</f>
        <v>45.333333333333329</v>
      </c>
      <c r="T1558">
        <f>K1558*S1558</f>
        <v>1.259938665027778E-2</v>
      </c>
      <c r="U1558" s="3">
        <f>S1558*N1558/Q1558+$B$7*O1558/Q1558</f>
        <v>47.673381756773836</v>
      </c>
      <c r="V1558">
        <f>IF(U1558-H1558&lt;=10,10,U1558-H1558)</f>
        <v>46.673381756773836</v>
      </c>
      <c r="X1558">
        <f t="shared" si="125"/>
        <v>0</v>
      </c>
      <c r="Y1558">
        <f t="shared" si="126"/>
        <v>1</v>
      </c>
      <c r="AA1558">
        <f>((Y1558*V1558)+H1558+273)/(Y1558*V1558)</f>
        <v>6.870583825013572</v>
      </c>
      <c r="AB1558">
        <f t="shared" si="127"/>
        <v>3.7360211631745495E-5</v>
      </c>
      <c r="AD1558">
        <f>AA1558*$C$28</f>
        <v>3.873475474771046</v>
      </c>
      <c r="AF1558">
        <f>(Q1558-X1558)/AD1558+X1558</f>
        <v>6.626774002004666E-5</v>
      </c>
      <c r="AH1558">
        <f>Q1558/AF1558</f>
        <v>3.8734754747710465</v>
      </c>
      <c r="AT1558" s="1"/>
    </row>
    <row r="1559" spans="6:46" x14ac:dyDescent="0.35">
      <c r="F1559" s="4">
        <v>44261.875</v>
      </c>
      <c r="H1559">
        <v>-0.9</v>
      </c>
      <c r="I1559">
        <v>0.51666666666666705</v>
      </c>
      <c r="K1559">
        <v>2.8401987919834102E-4</v>
      </c>
      <c r="L1559">
        <v>1.2552974190793999E-4</v>
      </c>
      <c r="N1559">
        <f t="shared" si="123"/>
        <v>1.9881391543883872E-4</v>
      </c>
      <c r="O1559" s="2">
        <f t="shared" si="124"/>
        <v>3.7658922572381999E-5</v>
      </c>
      <c r="Q1559">
        <f>N1559+O1559</f>
        <v>2.3647283801122071E-4</v>
      </c>
      <c r="S1559">
        <f>IF(H1559&gt;$B$5,$B$5,($B$3 - $B$5)*(($B$5-H1559)/($B$5-$B$6))^(1/$B$2)+$B$5)</f>
        <v>47.866666666666667</v>
      </c>
      <c r="T1559">
        <f>K1559*S1559</f>
        <v>1.3595084884293923E-2</v>
      </c>
      <c r="U1559" s="3">
        <f>S1559*N1559/Q1559+$B$7*O1559/Q1559</f>
        <v>49.002668796730518</v>
      </c>
      <c r="V1559">
        <f>IF(U1559-H1559&lt;=10,10,U1559-H1559)</f>
        <v>49.902668796730516</v>
      </c>
      <c r="X1559">
        <f t="shared" si="125"/>
        <v>0</v>
      </c>
      <c r="Y1559">
        <f t="shared" si="126"/>
        <v>1</v>
      </c>
      <c r="AA1559">
        <f>((Y1559*V1559)+H1559+273)/(Y1559*V1559)</f>
        <v>6.4526141900015421</v>
      </c>
      <c r="AB1559">
        <f t="shared" si="127"/>
        <v>3.6647602204024565E-5</v>
      </c>
      <c r="AD1559">
        <f>AA1559*$C$28</f>
        <v>3.6378339089809795</v>
      </c>
      <c r="AF1559">
        <f>(Q1559-X1559)/AD1559+X1559</f>
        <v>6.5003747814715616E-5</v>
      </c>
      <c r="AH1559">
        <f>Q1559/AF1559</f>
        <v>3.6378339089809795</v>
      </c>
      <c r="AT1559" s="1"/>
    </row>
    <row r="1560" spans="6:46" x14ac:dyDescent="0.35">
      <c r="F1560" s="4">
        <v>44261.916666666664</v>
      </c>
      <c r="H1560">
        <v>-1.1000000000000001</v>
      </c>
      <c r="I1560">
        <v>0.51666666666666705</v>
      </c>
      <c r="K1560">
        <v>2.8450725779842403E-4</v>
      </c>
      <c r="L1560" s="2">
        <v>8.1594332240161007E-5</v>
      </c>
      <c r="N1560">
        <f t="shared" si="123"/>
        <v>1.991550804588968E-4</v>
      </c>
      <c r="O1560" s="2">
        <f t="shared" si="124"/>
        <v>2.4478299672048307E-5</v>
      </c>
      <c r="Q1560">
        <f>N1560+O1560</f>
        <v>2.236333801309451E-4</v>
      </c>
      <c r="S1560">
        <f>IF(H1560&gt;$B$5,$B$5,($B$3 - $B$5)*(($B$5-H1560)/($B$5-$B$6))^(1/$B$2)+$B$5)</f>
        <v>48.133333333333333</v>
      </c>
      <c r="T1560">
        <f>K1560*S1560</f>
        <v>1.3694282675364143E-2</v>
      </c>
      <c r="U1560" s="3">
        <f>S1560*N1560/Q1560+$B$7*O1560/Q1560</f>
        <v>48.884939933011395</v>
      </c>
      <c r="V1560">
        <f>IF(U1560-H1560&lt;=10,10,U1560-H1560)</f>
        <v>49.984939933011397</v>
      </c>
      <c r="X1560">
        <f t="shared" si="125"/>
        <v>0</v>
      </c>
      <c r="Y1560">
        <f t="shared" si="126"/>
        <v>1</v>
      </c>
      <c r="AA1560">
        <f>((Y1560*V1560)+H1560+273)/(Y1560*V1560)</f>
        <v>6.4396384263819026</v>
      </c>
      <c r="AB1560">
        <f t="shared" si="127"/>
        <v>3.4727629926357998E-5</v>
      </c>
      <c r="AD1560">
        <f>AA1560*$C$28</f>
        <v>3.6305184750342874</v>
      </c>
      <c r="AF1560">
        <f>(Q1560-X1560)/AD1560+X1560</f>
        <v>6.1598193665391844E-5</v>
      </c>
      <c r="AH1560">
        <f>Q1560/AF1560</f>
        <v>3.6305184750342874</v>
      </c>
      <c r="AL1560" s="2"/>
      <c r="AT1560" s="1"/>
    </row>
    <row r="1561" spans="6:46" x14ac:dyDescent="0.35">
      <c r="F1561" s="4">
        <v>44261.958333333336</v>
      </c>
      <c r="H1561">
        <v>-2.4</v>
      </c>
      <c r="I1561">
        <v>0.51666666666666705</v>
      </c>
      <c r="K1561">
        <v>2.7756211274724201E-4</v>
      </c>
      <c r="L1561" s="2">
        <v>7.5317845144764106E-5</v>
      </c>
      <c r="N1561">
        <f t="shared" si="123"/>
        <v>1.9429347892306939E-4</v>
      </c>
      <c r="O1561" s="2">
        <f t="shared" si="124"/>
        <v>2.2595353543429236E-5</v>
      </c>
      <c r="Q1561">
        <f>N1561+O1561</f>
        <v>2.1688883246649864E-4</v>
      </c>
      <c r="S1561">
        <f>IF(H1561&gt;$B$5,$B$5,($B$3 - $B$5)*(($B$5-H1561)/($B$5-$B$6))^(1/$B$2)+$B$5)</f>
        <v>49.86666666666666</v>
      </c>
      <c r="T1561">
        <f>K1561*S1561</f>
        <v>1.3841097355662467E-2</v>
      </c>
      <c r="U1561" s="3">
        <f>S1561*N1561/Q1561+$B$7*O1561/Q1561</f>
        <v>50.401454374285734</v>
      </c>
      <c r="V1561">
        <f>IF(U1561-H1561&lt;=10,10,U1561-H1561)</f>
        <v>52.801454374285733</v>
      </c>
      <c r="X1561">
        <f t="shared" si="125"/>
        <v>0</v>
      </c>
      <c r="Y1561">
        <f t="shared" si="126"/>
        <v>1</v>
      </c>
      <c r="AA1561">
        <f>((Y1561*V1561)+H1561+273)/(Y1561*V1561)</f>
        <v>6.1248588359297536</v>
      </c>
      <c r="AB1561">
        <f t="shared" si="127"/>
        <v>3.5411237756890263E-5</v>
      </c>
      <c r="AD1561">
        <f>AA1561*$C$28</f>
        <v>3.4530530580291368</v>
      </c>
      <c r="AF1561">
        <f>(Q1561-X1561)/AD1561+X1561</f>
        <v>6.2810744237532811E-5</v>
      </c>
      <c r="AH1561">
        <f>Q1561/AF1561</f>
        <v>3.4530530580291363</v>
      </c>
      <c r="AL1561" s="2"/>
      <c r="AT1561" s="1"/>
    </row>
    <row r="1562" spans="6:46" x14ac:dyDescent="0.35">
      <c r="F1562" s="4">
        <v>44262</v>
      </c>
      <c r="H1562">
        <v>-2.6</v>
      </c>
      <c r="I1562">
        <v>0.72499999999999998</v>
      </c>
      <c r="K1562">
        <v>2.83288811298217E-4</v>
      </c>
      <c r="L1562" s="2">
        <v>6.2764870953969994E-5</v>
      </c>
      <c r="N1562">
        <f t="shared" si="123"/>
        <v>1.983021679087519E-4</v>
      </c>
      <c r="O1562" s="2">
        <f t="shared" si="124"/>
        <v>1.8829461286190999E-5</v>
      </c>
      <c r="Q1562">
        <f>N1562+O1562</f>
        <v>2.1713162919494291E-4</v>
      </c>
      <c r="S1562">
        <f>IF(H1562&gt;$B$5,$B$5,($B$3 - $B$5)*(($B$5-H1562)/($B$5-$B$6))^(1/$B$2)+$B$5)</f>
        <v>50.13333333333334</v>
      </c>
      <c r="T1562">
        <f>K1562*S1562</f>
        <v>1.4202212406417281E-2</v>
      </c>
      <c r="U1562" s="3">
        <f>S1562*N1562/Q1562+$B$7*O1562/Q1562</f>
        <v>50.555366327478673</v>
      </c>
      <c r="V1562">
        <f>IF(U1562-H1562&lt;=10,10,U1562-H1562)</f>
        <v>53.155366327478674</v>
      </c>
      <c r="X1562">
        <f t="shared" si="125"/>
        <v>0</v>
      </c>
      <c r="Y1562">
        <f t="shared" si="126"/>
        <v>1</v>
      </c>
      <c r="AA1562">
        <f>((Y1562*V1562)+H1562+273)/(Y1562*V1562)</f>
        <v>6.0869746308232422</v>
      </c>
      <c r="AB1562">
        <f t="shared" si="127"/>
        <v>3.5671518671267507E-5</v>
      </c>
      <c r="AD1562">
        <f>AA1562*$C$28</f>
        <v>3.431694823692919</v>
      </c>
      <c r="AF1562">
        <f>(Q1562-X1562)/AD1562+X1562</f>
        <v>6.3272417959730749E-5</v>
      </c>
      <c r="AH1562">
        <f>Q1562/AF1562</f>
        <v>3.4316948236929194</v>
      </c>
      <c r="AL1562" s="2"/>
      <c r="AT1562" s="1"/>
    </row>
    <row r="1563" spans="6:46" x14ac:dyDescent="0.35">
      <c r="F1563" s="4">
        <v>44262.041666666664</v>
      </c>
      <c r="H1563">
        <v>-2.1</v>
      </c>
      <c r="I1563">
        <v>0.72499999999999998</v>
      </c>
      <c r="K1563">
        <v>2.8243589874807199E-4</v>
      </c>
      <c r="L1563" s="2">
        <v>5.0211896763176003E-5</v>
      </c>
      <c r="N1563">
        <f t="shared" si="123"/>
        <v>1.9770512912365039E-4</v>
      </c>
      <c r="O1563" s="2">
        <f t="shared" si="124"/>
        <v>1.5063569028952804E-5</v>
      </c>
      <c r="Q1563">
        <f>N1563+O1563</f>
        <v>2.127686981526032E-4</v>
      </c>
      <c r="S1563">
        <f>IF(H1563&gt;$B$5,$B$5,($B$3 - $B$5)*(($B$5-H1563)/($B$5-$B$6))^(1/$B$2)+$B$5)</f>
        <v>49.466666666666669</v>
      </c>
      <c r="T1563">
        <f>K1563*S1563</f>
        <v>1.3971162458071295E-2</v>
      </c>
      <c r="U1563" s="3">
        <f>S1563*N1563/Q1563+$B$7*O1563/Q1563</f>
        <v>49.85841483898048</v>
      </c>
      <c r="V1563">
        <f>IF(U1563-H1563&lt;=10,10,U1563-H1563)</f>
        <v>51.958414838980481</v>
      </c>
      <c r="X1563">
        <f t="shared" si="125"/>
        <v>0</v>
      </c>
      <c r="Y1563">
        <f t="shared" si="126"/>
        <v>1</v>
      </c>
      <c r="AA1563">
        <f>((Y1563*V1563)+H1563+273)/(Y1563*V1563)</f>
        <v>6.2137849247233801</v>
      </c>
      <c r="AB1563">
        <f t="shared" si="127"/>
        <v>3.4241400487815409E-5</v>
      </c>
      <c r="AD1563">
        <f>AA1563*$C$28</f>
        <v>3.5031875200751981</v>
      </c>
      <c r="AF1563">
        <f>(Q1563-X1563)/AD1563+X1563</f>
        <v>6.0735743357533996E-5</v>
      </c>
      <c r="AH1563">
        <f>Q1563/AF1563</f>
        <v>3.5031875200751981</v>
      </c>
      <c r="AL1563" s="2"/>
      <c r="AT1563" s="1"/>
    </row>
    <row r="1564" spans="6:46" x14ac:dyDescent="0.35">
      <c r="F1564" s="4">
        <v>44262.083333333336</v>
      </c>
      <c r="H1564">
        <v>-3.2</v>
      </c>
      <c r="I1564">
        <v>0.72499999999999998</v>
      </c>
      <c r="K1564">
        <v>2.8401987919834102E-4</v>
      </c>
      <c r="L1564" s="2">
        <v>3.4520739689343903E-5</v>
      </c>
      <c r="N1564">
        <f t="shared" si="123"/>
        <v>1.9881391543883872E-4</v>
      </c>
      <c r="O1564" s="2">
        <f t="shared" si="124"/>
        <v>1.0356221906803173E-5</v>
      </c>
      <c r="Q1564">
        <f>N1564+O1564</f>
        <v>2.0917013734564189E-4</v>
      </c>
      <c r="S1564">
        <f>IF(H1564&gt;$B$5,$B$5,($B$3 - $B$5)*(($B$5-H1564)/($B$5-$B$6))^(1/$B$2)+$B$5)</f>
        <v>50.933333333333337</v>
      </c>
      <c r="T1564">
        <f>K1564*S1564</f>
        <v>1.446607918050217E-2</v>
      </c>
      <c r="U1564" s="3">
        <f>S1564*N1564/Q1564+$B$7*O1564/Q1564</f>
        <v>51.134678051826327</v>
      </c>
      <c r="V1564">
        <f>IF(U1564-H1564&lt;=10,10,U1564-H1564)</f>
        <v>54.33467805182633</v>
      </c>
      <c r="X1564">
        <f t="shared" si="125"/>
        <v>0</v>
      </c>
      <c r="Y1564">
        <f t="shared" si="126"/>
        <v>1</v>
      </c>
      <c r="AA1564">
        <f>((Y1564*V1564)+H1564+273)/(Y1564*V1564)</f>
        <v>5.9655212780069338</v>
      </c>
      <c r="AB1564">
        <f t="shared" si="127"/>
        <v>3.5063178488154703E-5</v>
      </c>
      <c r="AD1564">
        <f>AA1564*$C$28</f>
        <v>3.363222246187942</v>
      </c>
      <c r="AF1564">
        <f>(Q1564-X1564)/AD1564+X1564</f>
        <v>6.219337350742332E-5</v>
      </c>
      <c r="AH1564">
        <f>Q1564/AF1564</f>
        <v>3.363222246187942</v>
      </c>
      <c r="AL1564" s="2"/>
      <c r="AT1564" s="1"/>
    </row>
    <row r="1565" spans="6:46" x14ac:dyDescent="0.35">
      <c r="F1565" s="4">
        <v>44262.125</v>
      </c>
      <c r="H1565">
        <v>-3.5</v>
      </c>
      <c r="I1565">
        <v>0.72499999999999998</v>
      </c>
      <c r="K1565">
        <v>2.8816259729904601E-4</v>
      </c>
      <c r="L1565" s="2">
        <v>1.56912784031529E-5</v>
      </c>
      <c r="N1565">
        <f t="shared" si="123"/>
        <v>2.0171381810933219E-4</v>
      </c>
      <c r="O1565" s="2">
        <f t="shared" si="124"/>
        <v>4.7073835209458711E-6</v>
      </c>
      <c r="Q1565">
        <f>N1565+O1565</f>
        <v>2.0642120163027805E-4</v>
      </c>
      <c r="S1565">
        <f>IF(H1565&gt;$B$5,$B$5,($B$3 - $B$5)*(($B$5-H1565)/($B$5-$B$6))^(1/$B$2)+$B$5)</f>
        <v>51.333333333333329</v>
      </c>
      <c r="T1565">
        <f>K1565*S1565</f>
        <v>1.4792346661351027E-2</v>
      </c>
      <c r="U1565" s="3">
        <f>S1565*N1565/Q1565+$B$7*O1565/Q1565</f>
        <v>51.41695074330454</v>
      </c>
      <c r="V1565">
        <f>IF(U1565-H1565&lt;=10,10,U1565-H1565)</f>
        <v>54.91695074330454</v>
      </c>
      <c r="X1565">
        <f t="shared" si="125"/>
        <v>0</v>
      </c>
      <c r="Y1565">
        <f t="shared" si="126"/>
        <v>1</v>
      </c>
      <c r="AA1565">
        <f>((Y1565*V1565)+H1565+273)/(Y1565*V1565)</f>
        <v>5.9074101229638529</v>
      </c>
      <c r="AB1565">
        <f t="shared" si="127"/>
        <v>3.4942757880963382E-5</v>
      </c>
      <c r="AD1565">
        <f>AA1565*$C$28</f>
        <v>3.3304605275912622</v>
      </c>
      <c r="AF1565">
        <f>(Q1565-X1565)/AD1565+X1565</f>
        <v>6.197977724707372E-5</v>
      </c>
      <c r="AH1565">
        <f>Q1565/AF1565</f>
        <v>3.3304605275912622</v>
      </c>
      <c r="AL1565" s="2"/>
      <c r="AT1565" s="1"/>
    </row>
    <row r="1566" spans="6:46" x14ac:dyDescent="0.35">
      <c r="F1566" s="4">
        <v>44262.166666666664</v>
      </c>
      <c r="H1566">
        <v>-4.2</v>
      </c>
      <c r="I1566">
        <v>0.72499999999999998</v>
      </c>
      <c r="K1566">
        <v>2.8816259729904601E-4</v>
      </c>
      <c r="L1566" s="2">
        <v>1.2552974190794001E-5</v>
      </c>
      <c r="N1566">
        <f t="shared" si="123"/>
        <v>2.0171381810933219E-4</v>
      </c>
      <c r="O1566" s="2">
        <f t="shared" si="124"/>
        <v>3.7658922572382009E-6</v>
      </c>
      <c r="Q1566">
        <f>N1566+O1566</f>
        <v>2.0547971036657039E-4</v>
      </c>
      <c r="S1566">
        <f>IF(H1566&gt;$B$5,$B$5,($B$3 - $B$5)*(($B$5-H1566)/($B$5-$B$6))^(1/$B$2)+$B$5)</f>
        <v>52.266666666666666</v>
      </c>
      <c r="T1566">
        <f>K1566*S1566</f>
        <v>1.5061298418830138E-2</v>
      </c>
      <c r="U1566" s="3">
        <f>S1566*N1566/Q1566+$B$7*O1566/Q1566</f>
        <v>52.316761339362515</v>
      </c>
      <c r="V1566">
        <f>IF(U1566-H1566&lt;=10,10,U1566-H1566)</f>
        <v>56.516761339362517</v>
      </c>
      <c r="X1566">
        <f t="shared" si="125"/>
        <v>0</v>
      </c>
      <c r="Y1566">
        <f t="shared" si="126"/>
        <v>1</v>
      </c>
      <c r="AA1566">
        <f>((Y1566*V1566)+H1566+273)/(Y1566*V1566)</f>
        <v>5.7561111717982945</v>
      </c>
      <c r="AB1566">
        <f t="shared" si="127"/>
        <v>3.569766188208896E-5</v>
      </c>
      <c r="AD1566">
        <f>AA1566*$C$28</f>
        <v>3.245161695406908</v>
      </c>
      <c r="AF1566">
        <f>(Q1566-X1566)/AD1566+X1566</f>
        <v>6.3318789525156617E-5</v>
      </c>
      <c r="AH1566">
        <f>Q1566/AF1566</f>
        <v>3.2451616954069076</v>
      </c>
      <c r="AL1566" s="2"/>
      <c r="AT1566" s="1"/>
    </row>
    <row r="1567" spans="6:46" x14ac:dyDescent="0.35">
      <c r="F1567" s="4">
        <v>44262.208333333336</v>
      </c>
      <c r="H1567">
        <v>-4.4000000000000004</v>
      </c>
      <c r="I1567">
        <v>0.72499999999999998</v>
      </c>
      <c r="K1567">
        <v>2.8901550984919102E-4</v>
      </c>
      <c r="L1567" s="2">
        <v>9.4147306430955099E-6</v>
      </c>
      <c r="N1567">
        <f t="shared" si="123"/>
        <v>2.023108568944337E-4</v>
      </c>
      <c r="O1567" s="2">
        <f t="shared" si="124"/>
        <v>2.8244191929286532E-6</v>
      </c>
      <c r="Q1567">
        <f>N1567+O1567</f>
        <v>2.0513527608736234E-4</v>
      </c>
      <c r="S1567">
        <f>IF(H1567&gt;$B$5,$B$5,($B$3 - $B$5)*(($B$5-H1567)/($B$5-$B$6))^(1/$B$2)+$B$5)</f>
        <v>52.533333333333331</v>
      </c>
      <c r="T1567">
        <f>K1567*S1567</f>
        <v>1.5182948117410834E-2</v>
      </c>
      <c r="U1567" s="3">
        <f>S1567*N1567/Q1567+$B$7*O1567/Q1567</f>
        <v>52.567295803410509</v>
      </c>
      <c r="V1567">
        <f>IF(U1567-H1567&lt;=10,10,U1567-H1567)</f>
        <v>56.967295803410508</v>
      </c>
      <c r="X1567">
        <f t="shared" si="125"/>
        <v>0</v>
      </c>
      <c r="Y1567">
        <f t="shared" si="126"/>
        <v>1</v>
      </c>
      <c r="AA1567">
        <f>((Y1567*V1567)+H1567+273)/(Y1567*V1567)</f>
        <v>5.7149859618914807</v>
      </c>
      <c r="AB1567">
        <f t="shared" si="127"/>
        <v>3.589427471130113E-5</v>
      </c>
      <c r="AD1567">
        <f>AA1567*$C$28</f>
        <v>3.2219762578915541</v>
      </c>
      <c r="AF1567">
        <f>(Q1567-X1567)/AD1567+X1567</f>
        <v>6.3667531871138588E-5</v>
      </c>
      <c r="AH1567">
        <f>Q1567/AF1567</f>
        <v>3.2219762578915536</v>
      </c>
      <c r="AL1567" s="2"/>
      <c r="AT1567" s="1"/>
    </row>
    <row r="1568" spans="6:46" x14ac:dyDescent="0.35">
      <c r="F1568" s="4">
        <v>44262.25</v>
      </c>
      <c r="H1568">
        <v>-4.5999999999999996</v>
      </c>
      <c r="I1568">
        <v>0.72499999999999998</v>
      </c>
      <c r="K1568">
        <v>2.9145240284960598E-4</v>
      </c>
      <c r="L1568" s="2">
        <v>2.8244252593946901E-5</v>
      </c>
      <c r="N1568">
        <f t="shared" si="123"/>
        <v>2.0401668199472418E-4</v>
      </c>
      <c r="O1568" s="2">
        <f t="shared" si="124"/>
        <v>8.473275778184072E-6</v>
      </c>
      <c r="Q1568">
        <f>N1568+O1568</f>
        <v>2.1248995777290824E-4</v>
      </c>
      <c r="S1568">
        <f>IF(H1568&gt;$B$5,$B$5,($B$3 - $B$5)*(($B$5-H1568)/($B$5-$B$6))^(1/$B$2)+$B$5)</f>
        <v>52.800000000000004</v>
      </c>
      <c r="T1568">
        <f>K1568*S1568</f>
        <v>1.5388686870459196E-2</v>
      </c>
      <c r="U1568" s="3">
        <f>S1568*N1568/Q1568+$B$7*O1568/Q1568</f>
        <v>52.887727471487985</v>
      </c>
      <c r="V1568">
        <f>IF(U1568-H1568&lt;=10,10,U1568-H1568)</f>
        <v>57.487727471487986</v>
      </c>
      <c r="X1568">
        <f t="shared" si="125"/>
        <v>0</v>
      </c>
      <c r="Y1568">
        <f t="shared" si="126"/>
        <v>1</v>
      </c>
      <c r="AA1568">
        <f>((Y1568*V1568)+H1568+273)/(Y1568*V1568)</f>
        <v>5.6688225784036694</v>
      </c>
      <c r="AB1568">
        <f t="shared" si="127"/>
        <v>3.7483966879193639E-5</v>
      </c>
      <c r="AD1568">
        <f>AA1568*$C$28</f>
        <v>3.1959504152082161</v>
      </c>
      <c r="AF1568">
        <f>(Q1568-X1568)/AD1568+X1568</f>
        <v>6.648725110432119E-5</v>
      </c>
      <c r="AH1568">
        <f>Q1568/AF1568</f>
        <v>3.1959504152082161</v>
      </c>
      <c r="AL1568" s="2"/>
      <c r="AT1568" s="1"/>
    </row>
    <row r="1569" spans="6:46" x14ac:dyDescent="0.35">
      <c r="F1569" s="4">
        <v>44262.291666666664</v>
      </c>
      <c r="H1569">
        <v>-5.0999999999999996</v>
      </c>
      <c r="I1569">
        <v>0.72499999999999998</v>
      </c>
      <c r="K1569">
        <v>2.93889295850021E-4</v>
      </c>
      <c r="L1569">
        <v>1.00423672197031E-4</v>
      </c>
      <c r="N1569">
        <f t="shared" si="123"/>
        <v>2.0572250709501469E-4</v>
      </c>
      <c r="O1569" s="2">
        <f t="shared" si="124"/>
        <v>3.0127101659109304E-5</v>
      </c>
      <c r="Q1569">
        <f>N1569+O1569</f>
        <v>2.3584960875412398E-4</v>
      </c>
      <c r="S1569">
        <f>IF(H1569&gt;$B$5,$B$5,($B$3 - $B$5)*(($B$5-H1569)/($B$5-$B$6))^(1/$B$2)+$B$5)</f>
        <v>53.466666666666669</v>
      </c>
      <c r="T1569">
        <f>K1569*S1569</f>
        <v>1.5713281018114457E-2</v>
      </c>
      <c r="U1569" s="3">
        <f>S1569*N1569/Q1569+$B$7*O1569/Q1569</f>
        <v>53.662532538374748</v>
      </c>
      <c r="V1569">
        <f>IF(U1569-H1569&lt;=10,10,U1569-H1569)</f>
        <v>58.762532538374749</v>
      </c>
      <c r="X1569">
        <f t="shared" si="125"/>
        <v>0</v>
      </c>
      <c r="Y1569">
        <f t="shared" si="126"/>
        <v>1</v>
      </c>
      <c r="AA1569">
        <f>((Y1569*V1569)+H1569+273)/(Y1569*V1569)</f>
        <v>5.5590274691624035</v>
      </c>
      <c r="AB1569">
        <f t="shared" si="127"/>
        <v>4.2426415422922926E-5</v>
      </c>
      <c r="AD1569">
        <f>AA1569*$C$28</f>
        <v>3.1340504844705235</v>
      </c>
      <c r="AF1569">
        <f>(Q1569-X1569)/AD1569+X1569</f>
        <v>7.5253927759867973E-5</v>
      </c>
      <c r="AH1569">
        <f>Q1569/AF1569</f>
        <v>3.1340504844705235</v>
      </c>
      <c r="AT1569" s="1"/>
    </row>
    <row r="1570" spans="6:46" x14ac:dyDescent="0.35">
      <c r="F1570" s="4">
        <v>44262.333333333336</v>
      </c>
      <c r="H1570">
        <v>-4.0999999999999996</v>
      </c>
      <c r="I1570">
        <v>0.72499999999999998</v>
      </c>
      <c r="K1570">
        <v>2.9023395634939902E-4</v>
      </c>
      <c r="L1570">
        <v>2.1026249968978099E-4</v>
      </c>
      <c r="N1570">
        <f t="shared" si="123"/>
        <v>2.0316376944457931E-4</v>
      </c>
      <c r="O1570" s="2">
        <f t="shared" si="124"/>
        <v>6.3078749906934301E-5</v>
      </c>
      <c r="Q1570">
        <f>N1570+O1570</f>
        <v>2.6624251935151359E-4</v>
      </c>
      <c r="S1570">
        <f>IF(H1570&gt;$B$5,$B$5,($B$3 - $B$5)*(($B$5-H1570)/($B$5-$B$6))^(1/$B$2)+$B$5)</f>
        <v>52.133333333333333</v>
      </c>
      <c r="T1570">
        <f>K1570*S1570</f>
        <v>1.5130863591015335E-2</v>
      </c>
      <c r="U1570" s="3">
        <f>S1570*N1570/Q1570+$B$7*O1570/Q1570</f>
        <v>52.812510161188058</v>
      </c>
      <c r="V1570">
        <f>IF(U1570-H1570&lt;=10,10,U1570-H1570)</f>
        <v>56.912510161188059</v>
      </c>
      <c r="X1570">
        <f t="shared" si="125"/>
        <v>0</v>
      </c>
      <c r="Y1570">
        <f t="shared" si="126"/>
        <v>1</v>
      </c>
      <c r="AA1570">
        <f>((Y1570*V1570)+H1570+273)/(Y1570*V1570)</f>
        <v>5.7247959936825721</v>
      </c>
      <c r="AB1570">
        <f t="shared" si="127"/>
        <v>4.6506900795297788E-5</v>
      </c>
      <c r="AD1570">
        <f>AA1570*$C$28</f>
        <v>3.2275069258110944</v>
      </c>
      <c r="AF1570">
        <f>(Q1570-X1570)/AD1570+X1570</f>
        <v>8.2491695748911534E-5</v>
      </c>
      <c r="AH1570">
        <f>Q1570/AF1570</f>
        <v>3.2275069258110944</v>
      </c>
      <c r="AT1570" s="1"/>
    </row>
    <row r="1571" spans="6:46" x14ac:dyDescent="0.35">
      <c r="F1571" s="4">
        <v>44262.375</v>
      </c>
      <c r="H1571">
        <v>-0.7</v>
      </c>
      <c r="I1571">
        <v>0.72499999999999998</v>
      </c>
      <c r="K1571">
        <v>2.8609123824869398E-4</v>
      </c>
      <c r="L1571">
        <v>3.3579224159772101E-4</v>
      </c>
      <c r="N1571">
        <f t="shared" si="123"/>
        <v>2.0026386677408578E-4</v>
      </c>
      <c r="O1571" s="2">
        <f t="shared" si="124"/>
        <v>1.0073767247931631E-4</v>
      </c>
      <c r="Q1571">
        <f>N1571+O1571</f>
        <v>3.0100153925340209E-4</v>
      </c>
      <c r="S1571">
        <f>IF(H1571&gt;$B$5,$B$5,($B$3 - $B$5)*(($B$5-H1571)/($B$5-$B$6))^(1/$B$2)+$B$5)</f>
        <v>47.599999999999994</v>
      </c>
      <c r="T1571">
        <f>K1571*S1571</f>
        <v>1.3617942940637832E-2</v>
      </c>
      <c r="U1571" s="3">
        <f>S1571*N1571/Q1571+$B$7*O1571/Q1571</f>
        <v>50.076594565582496</v>
      </c>
      <c r="V1571">
        <f>IF(U1571-H1571&lt;=10,10,U1571-H1571)</f>
        <v>50.776594565582499</v>
      </c>
      <c r="X1571">
        <f t="shared" si="125"/>
        <v>1.9529896075246944E-5</v>
      </c>
      <c r="Y1571">
        <f t="shared" si="126"/>
        <v>0.93511695613355172</v>
      </c>
      <c r="AA1571">
        <f>((Y1571*V1571)+H1571+273)/(Y1571*V1571)</f>
        <v>6.7347981793012908</v>
      </c>
      <c r="AB1571">
        <f t="shared" si="127"/>
        <v>4.1793627022592787E-5</v>
      </c>
      <c r="AD1571">
        <f>AA1571*$C$28</f>
        <v>3.7969226836417667</v>
      </c>
      <c r="AF1571">
        <f>(Q1571-X1571)/AD1571+X1571</f>
        <v>9.3661414315219499E-5</v>
      </c>
      <c r="AH1571">
        <f>Q1571/AF1571</f>
        <v>3.2137197740830068</v>
      </c>
      <c r="AT1571" s="1"/>
    </row>
    <row r="1572" spans="6:46" x14ac:dyDescent="0.35">
      <c r="F1572" s="4">
        <v>44262.416666666664</v>
      </c>
      <c r="H1572">
        <v>2.1</v>
      </c>
      <c r="I1572">
        <v>0.72499999999999998</v>
      </c>
      <c r="K1572">
        <v>2.75490753696889E-4</v>
      </c>
      <c r="L1572">
        <v>3.6403649419166798E-4</v>
      </c>
      <c r="N1572">
        <f t="shared" si="123"/>
        <v>1.928435275878223E-4</v>
      </c>
      <c r="O1572" s="2">
        <f t="shared" si="124"/>
        <v>1.0921094825750041E-4</v>
      </c>
      <c r="Q1572">
        <f>N1572+O1572</f>
        <v>3.0205447584532273E-4</v>
      </c>
      <c r="S1572">
        <f>IF(H1572&gt;$B$5,$B$5,($B$3 - $B$5)*(($B$5-H1572)/($B$5-$B$6))^(1/$B$2)+$B$5)</f>
        <v>43.86666666666666</v>
      </c>
      <c r="T1572">
        <f>K1572*S1572</f>
        <v>1.2084861062170197E-2</v>
      </c>
      <c r="U1572" s="3">
        <f>S1572*N1572/Q1572+$B$7*O1572/Q1572</f>
        <v>47.892039530940337</v>
      </c>
      <c r="V1572">
        <f>IF(U1572-H1572&lt;=10,10,U1572-H1572)</f>
        <v>45.792039530940336</v>
      </c>
      <c r="X1572">
        <f t="shared" si="125"/>
        <v>2.0582832667167584E-5</v>
      </c>
      <c r="Y1572">
        <f t="shared" si="126"/>
        <v>0.93185721678328082</v>
      </c>
      <c r="AA1572">
        <f>((Y1572*V1572)+H1572+273)/(Y1572*V1572)</f>
        <v>7.4469044037283902</v>
      </c>
      <c r="AB1572">
        <f t="shared" si="127"/>
        <v>3.7797133938933428E-5</v>
      </c>
      <c r="AD1572">
        <f>AA1572*$C$28</f>
        <v>4.1983916222358939</v>
      </c>
      <c r="AF1572">
        <f>(Q1572-X1572)/AD1572+X1572</f>
        <v>8.7625564385523751E-5</v>
      </c>
      <c r="AH1572">
        <f>Q1572/AF1572</f>
        <v>3.4471044833033209</v>
      </c>
      <c r="AT1572" s="1"/>
    </row>
    <row r="1573" spans="6:46" x14ac:dyDescent="0.35">
      <c r="F1573" s="4">
        <v>44262.458333333336</v>
      </c>
      <c r="H1573">
        <v>3.8</v>
      </c>
      <c r="I1573">
        <v>0.72499999999999998</v>
      </c>
      <c r="K1573">
        <v>2.6160046359452498E-4</v>
      </c>
      <c r="L1573">
        <v>3.5462133889594901E-4</v>
      </c>
      <c r="N1573">
        <f t="shared" si="123"/>
        <v>1.8312032451616749E-4</v>
      </c>
      <c r="O1573" s="2">
        <f t="shared" si="124"/>
        <v>1.0638640166878472E-4</v>
      </c>
      <c r="Q1573">
        <f>N1573+O1573</f>
        <v>2.8950672618495221E-4</v>
      </c>
      <c r="S1573">
        <f>IF(H1573&gt;$B$5,$B$5,($B$3 - $B$5)*(($B$5-H1573)/($B$5-$B$6))^(1/$B$2)+$B$5)</f>
        <v>41.599999999999994</v>
      </c>
      <c r="T1573">
        <f>K1573*S1573</f>
        <v>1.0882579285532238E-2</v>
      </c>
      <c r="U1573" s="3">
        <f>S1573*N1573/Q1573+$B$7*O1573/Q1573</f>
        <v>46.524161179768164</v>
      </c>
      <c r="V1573">
        <f>IF(U1573-H1573&lt;=10,10,U1573-H1573)</f>
        <v>42.724161179768167</v>
      </c>
      <c r="X1573">
        <f t="shared" si="125"/>
        <v>8.0350830067970605E-6</v>
      </c>
      <c r="Y1573">
        <f t="shared" si="126"/>
        <v>0.97224560854705733</v>
      </c>
      <c r="AA1573">
        <f>((Y1573*V1573)+H1573+273)/(Y1573*V1573)</f>
        <v>7.6637170914010699</v>
      </c>
      <c r="AB1573">
        <f t="shared" si="127"/>
        <v>3.672782278118997E-5</v>
      </c>
      <c r="AD1573">
        <f>AA1573*$C$28</f>
        <v>4.3206255763959192</v>
      </c>
      <c r="AF1573">
        <f>(Q1573-X1573)/AD1573+X1573</f>
        <v>7.3181122209052288E-5</v>
      </c>
      <c r="AH1573">
        <f>Q1573/AF1573</f>
        <v>3.9560301543058474</v>
      </c>
      <c r="AT1573" s="1"/>
    </row>
    <row r="1574" spans="6:46" x14ac:dyDescent="0.35">
      <c r="F1574" s="4">
        <v>44262.5</v>
      </c>
      <c r="H1574">
        <v>5.4</v>
      </c>
      <c r="I1574">
        <v>0.72499999999999998</v>
      </c>
      <c r="K1574">
        <v>2.5051260044263798E-4</v>
      </c>
      <c r="L1574">
        <v>3.0127162323769798E-4</v>
      </c>
      <c r="N1574">
        <f t="shared" si="123"/>
        <v>1.7535882030984658E-4</v>
      </c>
      <c r="O1574" s="2">
        <f t="shared" si="124"/>
        <v>9.0381486971309401E-5</v>
      </c>
      <c r="Q1574">
        <f>N1574+O1574</f>
        <v>2.6574030728115596E-4</v>
      </c>
      <c r="S1574">
        <f>IF(H1574&gt;$B$5,$B$5,($B$3 - $B$5)*(($B$5-H1574)/($B$5-$B$6))^(1/$B$2)+$B$5)</f>
        <v>39.466666666666669</v>
      </c>
      <c r="T1574">
        <f>K1574*S1574</f>
        <v>9.886897297469447E-3</v>
      </c>
      <c r="U1574" s="3">
        <f>S1574*N1574/Q1574+$B$7*O1574/Q1574</f>
        <v>44.749740877920232</v>
      </c>
      <c r="V1574">
        <f>IF(U1574-H1574&lt;=10,10,U1574-H1574)</f>
        <v>39.349740877920233</v>
      </c>
      <c r="X1574">
        <f t="shared" si="125"/>
        <v>0</v>
      </c>
      <c r="Y1574">
        <f t="shared" si="126"/>
        <v>1</v>
      </c>
      <c r="AA1574">
        <f>((Y1574*V1574)+H1574+273)/(Y1574*V1574)</f>
        <v>8.0750148231907328</v>
      </c>
      <c r="AB1574">
        <f t="shared" si="127"/>
        <v>3.2908955970950435E-5</v>
      </c>
      <c r="AD1574">
        <f>AA1574*$C$28</f>
        <v>4.5525056782172619</v>
      </c>
      <c r="AF1574">
        <f>(Q1574-X1574)/AD1574+X1574</f>
        <v>5.8372317590434836E-5</v>
      </c>
      <c r="AH1574">
        <f>Q1574/AF1574</f>
        <v>4.5525056782172619</v>
      </c>
      <c r="AT1574" s="1"/>
    </row>
    <row r="1575" spans="6:46" x14ac:dyDescent="0.35">
      <c r="F1575" s="4">
        <v>44262.541666666664</v>
      </c>
      <c r="H1575">
        <v>5.8</v>
      </c>
      <c r="I1575">
        <v>0.72499999999999998</v>
      </c>
      <c r="K1575">
        <v>2.4527328049174599E-4</v>
      </c>
      <c r="L1575">
        <v>2.60474639111599E-4</v>
      </c>
      <c r="N1575">
        <f t="shared" si="123"/>
        <v>1.7169129634422219E-4</v>
      </c>
      <c r="O1575" s="2">
        <f t="shared" si="124"/>
        <v>7.8142391733479705E-5</v>
      </c>
      <c r="Q1575">
        <f>N1575+O1575</f>
        <v>2.4983368807770189E-4</v>
      </c>
      <c r="S1575">
        <f>IF(H1575&gt;$B$5,$B$5,($B$3 - $B$5)*(($B$5-H1575)/($B$5-$B$6))^(1/$B$2)+$B$5)</f>
        <v>38.933333333333337</v>
      </c>
      <c r="T1575">
        <f>K1575*S1575</f>
        <v>9.5493063871453111E-3</v>
      </c>
      <c r="U1575" s="3">
        <f>S1575*N1575/Q1575+$B$7*O1575/Q1575</f>
        <v>43.958627440697398</v>
      </c>
      <c r="V1575">
        <f>IF(U1575-H1575&lt;=10,10,U1575-H1575)</f>
        <v>38.158627440697401</v>
      </c>
      <c r="X1575">
        <f t="shared" si="125"/>
        <v>0</v>
      </c>
      <c r="Y1575">
        <f t="shared" si="126"/>
        <v>1</v>
      </c>
      <c r="AA1575">
        <f>((Y1575*V1575)+H1575+273)/(Y1575*V1575)</f>
        <v>8.3063424630061728</v>
      </c>
      <c r="AB1575">
        <f t="shared" si="127"/>
        <v>3.0077460589950664E-5</v>
      </c>
      <c r="AD1575">
        <f>AA1575*$C$28</f>
        <v>4.6829228250395705</v>
      </c>
      <c r="AF1575">
        <f>(Q1575-X1575)/AD1575+X1575</f>
        <v>5.3349947759515088E-5</v>
      </c>
      <c r="AH1575">
        <f>Q1575/AF1575</f>
        <v>4.6829228250395705</v>
      </c>
      <c r="AT1575" s="1"/>
    </row>
    <row r="1576" spans="6:46" x14ac:dyDescent="0.35">
      <c r="F1576" s="4">
        <v>44262.583333333336</v>
      </c>
      <c r="H1576">
        <v>6</v>
      </c>
      <c r="I1576">
        <v>0.72499999999999998</v>
      </c>
      <c r="K1576">
        <v>2.4283638749133201E-4</v>
      </c>
      <c r="L1576">
        <v>1.8829461286190999E-4</v>
      </c>
      <c r="N1576">
        <f t="shared" si="123"/>
        <v>1.6998547124393241E-4</v>
      </c>
      <c r="O1576" s="2">
        <f t="shared" si="124"/>
        <v>5.6488383858573005E-5</v>
      </c>
      <c r="Q1576">
        <f>N1576+O1576</f>
        <v>2.2647385510250542E-4</v>
      </c>
      <c r="S1576">
        <f>IF(H1576&gt;$B$5,$B$5,($B$3 - $B$5)*(($B$5-H1576)/($B$5-$B$6))^(1/$B$2)+$B$5)</f>
        <v>38.666666666666671</v>
      </c>
      <c r="T1576">
        <f>K1576*S1576</f>
        <v>9.3896736496648387E-3</v>
      </c>
      <c r="U1576" s="3">
        <f>S1576*N1576/Q1576+$B$7*O1576/Q1576</f>
        <v>42.740618614037182</v>
      </c>
      <c r="V1576">
        <f>IF(U1576-H1576&lt;=10,10,U1576-H1576)</f>
        <v>36.740618614037182</v>
      </c>
      <c r="X1576">
        <f t="shared" si="125"/>
        <v>0</v>
      </c>
      <c r="Y1576">
        <f t="shared" si="126"/>
        <v>1</v>
      </c>
      <c r="AA1576">
        <f>((Y1576*V1576)+H1576+273)/(Y1576*V1576)</f>
        <v>8.5937752418083893</v>
      </c>
      <c r="AB1576">
        <f t="shared" si="127"/>
        <v>2.6353243915516748E-5</v>
      </c>
      <c r="AD1576">
        <f>AA1576*$C$28</f>
        <v>4.844970745229741</v>
      </c>
      <c r="AF1576">
        <f>(Q1576-X1576)/AD1576+X1576</f>
        <v>4.6744111989837493E-5</v>
      </c>
      <c r="AH1576">
        <f>Q1576/AF1576</f>
        <v>4.844970745229741</v>
      </c>
      <c r="AT1576" s="1"/>
    </row>
    <row r="1577" spans="6:46" x14ac:dyDescent="0.35">
      <c r="F1577" s="4">
        <v>44262.625</v>
      </c>
      <c r="H1577">
        <v>6.2</v>
      </c>
      <c r="I1577">
        <v>0.72499999999999998</v>
      </c>
      <c r="K1577">
        <v>2.4283638749133201E-4</v>
      </c>
      <c r="L1577">
        <v>1.2552974190793999E-4</v>
      </c>
      <c r="N1577">
        <f t="shared" si="123"/>
        <v>1.6998547124393241E-4</v>
      </c>
      <c r="O1577" s="2">
        <f t="shared" si="124"/>
        <v>3.7658922572381999E-5</v>
      </c>
      <c r="Q1577">
        <f>N1577+O1577</f>
        <v>2.076443938163144E-4</v>
      </c>
      <c r="S1577">
        <f>IF(H1577&gt;$B$5,$B$5,($B$3 - $B$5)*(($B$5-H1577)/($B$5-$B$6))^(1/$B$2)+$B$5)</f>
        <v>38.400000000000006</v>
      </c>
      <c r="T1577">
        <f>K1577*S1577</f>
        <v>9.3249172796671508E-3</v>
      </c>
      <c r="U1577" s="3">
        <f>S1577*N1577/Q1577+$B$7*O1577/Q1577</f>
        <v>41.410618795008496</v>
      </c>
      <c r="V1577">
        <f>IF(U1577-H1577&lt;=10,10,U1577-H1577)</f>
        <v>35.210618795008493</v>
      </c>
      <c r="X1577">
        <f t="shared" si="125"/>
        <v>0</v>
      </c>
      <c r="Y1577">
        <f t="shared" si="126"/>
        <v>1</v>
      </c>
      <c r="AA1577">
        <f>((Y1577*V1577)+H1577+273)/(Y1577*V1577)</f>
        <v>8.9294261093639111</v>
      </c>
      <c r="AB1577">
        <f t="shared" si="127"/>
        <v>2.3253946140902217E-5</v>
      </c>
      <c r="AD1577">
        <f>AA1577*$C$28</f>
        <v>5.0342029031765767</v>
      </c>
      <c r="AF1577">
        <f>(Q1577-X1577)/AD1577+X1577</f>
        <v>4.1246727199909045E-5</v>
      </c>
      <c r="AH1577">
        <f>Q1577/AF1577</f>
        <v>5.0342029031765767</v>
      </c>
      <c r="AT1577" s="1"/>
    </row>
    <row r="1578" spans="6:46" x14ac:dyDescent="0.35">
      <c r="F1578" s="4">
        <v>44262.666666666664</v>
      </c>
      <c r="H1578">
        <v>6.2</v>
      </c>
      <c r="I1578">
        <v>0.72499999999999998</v>
      </c>
      <c r="K1578">
        <v>2.4649172699195399E-4</v>
      </c>
      <c r="L1578">
        <v>1.00423672197031E-4</v>
      </c>
      <c r="N1578">
        <f t="shared" si="123"/>
        <v>1.7254420889436779E-4</v>
      </c>
      <c r="O1578" s="2">
        <f t="shared" si="124"/>
        <v>3.0127101659109304E-5</v>
      </c>
      <c r="Q1578">
        <f>N1578+O1578</f>
        <v>2.0267131055347711E-4</v>
      </c>
      <c r="S1578">
        <f>IF(H1578&gt;$B$5,$B$5,($B$3 - $B$5)*(($B$5-H1578)/($B$5-$B$6))^(1/$B$2)+$B$5)</f>
        <v>38.400000000000006</v>
      </c>
      <c r="T1578">
        <f>K1578*S1578</f>
        <v>9.465282316491035E-3</v>
      </c>
      <c r="U1578" s="3">
        <f>S1578*N1578/Q1578+$B$7*O1578/Q1578</f>
        <v>40.867590929251207</v>
      </c>
      <c r="V1578">
        <f>IF(U1578-H1578&lt;=10,10,U1578-H1578)</f>
        <v>34.667590929251205</v>
      </c>
      <c r="X1578">
        <f t="shared" si="125"/>
        <v>0</v>
      </c>
      <c r="Y1578">
        <f t="shared" si="126"/>
        <v>1</v>
      </c>
      <c r="AA1578">
        <f>((Y1578*V1578)+H1578+273)/(Y1578*V1578)</f>
        <v>9.0536314325903042</v>
      </c>
      <c r="AB1578">
        <f t="shared" si="127"/>
        <v>2.2385637416597542E-5</v>
      </c>
      <c r="AD1578">
        <f>AA1578*$C$28</f>
        <v>5.1042269776375981</v>
      </c>
      <c r="AF1578">
        <f>(Q1578-X1578)/AD1578+X1578</f>
        <v>3.9706563097881666E-5</v>
      </c>
      <c r="AH1578">
        <f>Q1578/AF1578</f>
        <v>5.1042269776375981</v>
      </c>
      <c r="AT1578" s="1"/>
    </row>
    <row r="1579" spans="6:46" x14ac:dyDescent="0.35">
      <c r="F1579" s="4">
        <v>44262.708333333336</v>
      </c>
      <c r="H1579">
        <v>5.4</v>
      </c>
      <c r="I1579">
        <v>0.72499999999999998</v>
      </c>
      <c r="K1579">
        <v>2.4978153254251402E-4</v>
      </c>
      <c r="L1579">
        <v>1.2552974190793999E-4</v>
      </c>
      <c r="N1579">
        <f t="shared" si="123"/>
        <v>1.7484707277975981E-4</v>
      </c>
      <c r="O1579" s="2">
        <f t="shared" si="124"/>
        <v>3.7658922572381999E-5</v>
      </c>
      <c r="Q1579">
        <f>N1579+O1579</f>
        <v>2.1250599535214181E-4</v>
      </c>
      <c r="S1579">
        <f>IF(H1579&gt;$B$5,$B$5,($B$3 - $B$5)*(($B$5-H1579)/($B$5-$B$6))^(1/$B$2)+$B$5)</f>
        <v>39.466666666666669</v>
      </c>
      <c r="T1579">
        <f>K1579*S1579</f>
        <v>9.8580444843445539E-3</v>
      </c>
      <c r="U1579" s="3">
        <f>S1579*N1579/Q1579+$B$7*O1579/Q1579</f>
        <v>42.219382402152881</v>
      </c>
      <c r="V1579">
        <f>IF(U1579-H1579&lt;=10,10,U1579-H1579)</f>
        <v>36.819382402152883</v>
      </c>
      <c r="X1579">
        <f t="shared" si="125"/>
        <v>0</v>
      </c>
      <c r="Y1579">
        <f t="shared" si="126"/>
        <v>1</v>
      </c>
      <c r="AA1579">
        <f>((Y1579*V1579)+H1579+273)/(Y1579*V1579)</f>
        <v>8.5612349213038819</v>
      </c>
      <c r="AB1579">
        <f t="shared" si="127"/>
        <v>2.4821885779975422E-5</v>
      </c>
      <c r="AD1579">
        <f>AA1579*$C$28</f>
        <v>4.8266252688298303</v>
      </c>
      <c r="AF1579">
        <f>(Q1579-X1579)/AD1579+X1579</f>
        <v>4.4027862847463581E-5</v>
      </c>
      <c r="AH1579">
        <f>Q1579/AF1579</f>
        <v>4.8266252688298303</v>
      </c>
      <c r="AT1579" s="1"/>
    </row>
    <row r="1580" spans="6:46" x14ac:dyDescent="0.35">
      <c r="F1580" s="4">
        <v>44262.75</v>
      </c>
      <c r="H1580">
        <v>4.4000000000000004</v>
      </c>
      <c r="I1580">
        <v>0.72499999999999998</v>
      </c>
      <c r="K1580">
        <v>2.5623929899361297E-4</v>
      </c>
      <c r="L1580">
        <v>1.6946551556368199E-4</v>
      </c>
      <c r="N1580">
        <f t="shared" si="123"/>
        <v>1.7936750929552908E-4</v>
      </c>
      <c r="O1580" s="2">
        <f t="shared" si="124"/>
        <v>5.0839654669104605E-5</v>
      </c>
      <c r="Q1580">
        <f>N1580+O1580</f>
        <v>2.3020716396463369E-4</v>
      </c>
      <c r="S1580">
        <f>IF(H1580&gt;$B$5,$B$5,($B$3 - $B$5)*(($B$5-H1580)/($B$5-$B$6))^(1/$B$2)+$B$5)</f>
        <v>40.799999999999997</v>
      </c>
      <c r="T1580">
        <f>K1580*S1580</f>
        <v>1.0454563398939409E-2</v>
      </c>
      <c r="U1580" s="3">
        <f>S1580*N1580/Q1580+$B$7*O1580/Q1580</f>
        <v>43.935971460958498</v>
      </c>
      <c r="V1580">
        <f>IF(U1580-H1580&lt;=10,10,U1580-H1580)</f>
        <v>39.5359714609585</v>
      </c>
      <c r="X1580">
        <f t="shared" si="125"/>
        <v>0</v>
      </c>
      <c r="Y1580">
        <f t="shared" si="126"/>
        <v>1</v>
      </c>
      <c r="AA1580">
        <f>((Y1580*V1580)+H1580+273)/(Y1580*V1580)</f>
        <v>8.0163951902365831</v>
      </c>
      <c r="AB1580">
        <f t="shared" si="127"/>
        <v>2.8717042823064681E-5</v>
      </c>
      <c r="AD1580">
        <f>AA1580*$C$28</f>
        <v>4.5194572915923406</v>
      </c>
      <c r="AF1580">
        <f>(Q1580-X1580)/AD1580+X1580</f>
        <v>5.0936904391793641E-5</v>
      </c>
      <c r="AH1580">
        <f>Q1580/AF1580</f>
        <v>4.5194572915923406</v>
      </c>
      <c r="AT1580" s="1"/>
    </row>
    <row r="1581" spans="6:46" x14ac:dyDescent="0.35">
      <c r="F1581" s="4">
        <v>44262.791666666664</v>
      </c>
      <c r="H1581">
        <v>2.5</v>
      </c>
      <c r="I1581">
        <v>0.72499999999999998</v>
      </c>
      <c r="K1581">
        <v>2.6818007469564498E-4</v>
      </c>
      <c r="L1581">
        <v>1.7574188132975799E-4</v>
      </c>
      <c r="N1581">
        <f t="shared" si="123"/>
        <v>1.8772605228695147E-4</v>
      </c>
      <c r="O1581" s="2">
        <f t="shared" si="124"/>
        <v>5.2722564398927402E-5</v>
      </c>
      <c r="Q1581">
        <f>N1581+O1581</f>
        <v>2.4044861668587889E-4</v>
      </c>
      <c r="S1581">
        <f>IF(H1581&gt;$B$5,$B$5,($B$3 - $B$5)*(($B$5-H1581)/($B$5-$B$6))^(1/$B$2)+$B$5)</f>
        <v>43.333333333333336</v>
      </c>
      <c r="T1581">
        <f>K1581*S1581</f>
        <v>1.1621136570144616E-2</v>
      </c>
      <c r="U1581" s="3">
        <f>S1581*N1581/Q1581+$B$7*O1581/Q1581</f>
        <v>45.891454037590549</v>
      </c>
      <c r="V1581">
        <f>IF(U1581-H1581&lt;=10,10,U1581-H1581)</f>
        <v>43.391454037590549</v>
      </c>
      <c r="X1581">
        <f t="shared" si="125"/>
        <v>0</v>
      </c>
      <c r="Y1581">
        <f t="shared" si="126"/>
        <v>1</v>
      </c>
      <c r="AA1581">
        <f>((Y1581*V1581)+H1581+273)/(Y1581*V1581)</f>
        <v>7.3491764936323865</v>
      </c>
      <c r="AB1581">
        <f t="shared" si="127"/>
        <v>3.2717763261531816E-5</v>
      </c>
      <c r="AD1581">
        <f>AA1581*$C$28</f>
        <v>4.1432948979110504</v>
      </c>
      <c r="AF1581">
        <f>(Q1581-X1581)/AD1581+X1581</f>
        <v>5.8033189191314211E-5</v>
      </c>
      <c r="AH1581">
        <f>Q1581/AF1581</f>
        <v>4.1432948979110504</v>
      </c>
      <c r="AT1581" s="1"/>
    </row>
    <row r="1582" spans="6:46" x14ac:dyDescent="0.35">
      <c r="F1582" s="4">
        <v>44262.833333333336</v>
      </c>
      <c r="H1582">
        <v>1.5</v>
      </c>
      <c r="I1582">
        <v>0.72499999999999998</v>
      </c>
      <c r="K1582">
        <v>2.7792764669730402E-4</v>
      </c>
      <c r="L1582">
        <v>1.6632672603403899E-4</v>
      </c>
      <c r="N1582">
        <f t="shared" si="123"/>
        <v>1.9454935268811282E-4</v>
      </c>
      <c r="O1582" s="2">
        <f t="shared" si="124"/>
        <v>4.9898017810211702E-5</v>
      </c>
      <c r="Q1582">
        <f>N1582+O1582</f>
        <v>2.4444737049832452E-4</v>
      </c>
      <c r="S1582">
        <f>IF(H1582&gt;$B$5,$B$5,($B$3 - $B$5)*(($B$5-H1582)/($B$5-$B$6))^(1/$B$2)+$B$5)</f>
        <v>44.666666666666671</v>
      </c>
      <c r="T1582">
        <f>K1582*S1582</f>
        <v>1.2414101552479581E-2</v>
      </c>
      <c r="U1582" s="3">
        <f>S1582*N1582/Q1582+$B$7*O1582/Q1582</f>
        <v>46.775966716220914</v>
      </c>
      <c r="V1582">
        <f>IF(U1582-H1582&lt;=10,10,U1582-H1582)</f>
        <v>45.275966716220914</v>
      </c>
      <c r="X1582">
        <f t="shared" si="125"/>
        <v>0</v>
      </c>
      <c r="Y1582">
        <f t="shared" si="126"/>
        <v>1</v>
      </c>
      <c r="AA1582">
        <f>((Y1582*V1582)+H1582+273)/(Y1582*V1582)</f>
        <v>7.0628191932488447</v>
      </c>
      <c r="AB1582">
        <f t="shared" si="127"/>
        <v>3.4610452824841543E-5</v>
      </c>
      <c r="AD1582">
        <f>AA1582*$C$28</f>
        <v>3.9818533074571119</v>
      </c>
      <c r="AF1582">
        <f>(Q1582-X1582)/AD1582+X1582</f>
        <v>6.1390350578844729E-5</v>
      </c>
      <c r="AH1582">
        <f>Q1582/AF1582</f>
        <v>3.9818533074571123</v>
      </c>
      <c r="AT1582" s="1"/>
    </row>
    <row r="1583" spans="6:46" x14ac:dyDescent="0.35">
      <c r="F1583" s="4">
        <v>44262.875</v>
      </c>
      <c r="H1583">
        <v>0.7</v>
      </c>
      <c r="I1583">
        <v>0.72499999999999998</v>
      </c>
      <c r="K1583">
        <v>2.8401987919834102E-4</v>
      </c>
      <c r="L1583">
        <v>1.6005036026796299E-4</v>
      </c>
      <c r="N1583">
        <f t="shared" si="123"/>
        <v>1.9881391543883872E-4</v>
      </c>
      <c r="O1583" s="2">
        <f t="shared" si="124"/>
        <v>4.8015108080388904E-5</v>
      </c>
      <c r="Q1583">
        <f>N1583+O1583</f>
        <v>2.4682902351922764E-4</v>
      </c>
      <c r="S1583">
        <f>IF(H1583&gt;$B$5,$B$5,($B$3 - $B$5)*(($B$5-H1583)/($B$5-$B$6))^(1/$B$2)+$B$5)</f>
        <v>45.733333333333334</v>
      </c>
      <c r="T1583">
        <f>K1583*S1583</f>
        <v>1.2989175808670796E-2</v>
      </c>
      <c r="U1583" s="3">
        <f>S1583*N1583/Q1583+$B$7*O1583/Q1583</f>
        <v>47.535957656847195</v>
      </c>
      <c r="V1583">
        <f>IF(U1583-H1583&lt;=10,10,U1583-H1583)</f>
        <v>46.835957656847192</v>
      </c>
      <c r="X1583">
        <f t="shared" si="125"/>
        <v>0</v>
      </c>
      <c r="Y1583">
        <f t="shared" si="126"/>
        <v>1</v>
      </c>
      <c r="AA1583">
        <f>((Y1583*V1583)+H1583+273)/(Y1583*V1583)</f>
        <v>6.8438006543031875</v>
      </c>
      <c r="AB1583">
        <f t="shared" si="127"/>
        <v>3.6066074391577808E-5</v>
      </c>
      <c r="AD1583">
        <f>AA1583*$C$28</f>
        <v>3.8583757456176691</v>
      </c>
      <c r="AF1583">
        <f>(Q1583-X1583)/AD1583+X1583</f>
        <v>6.397226185126611E-5</v>
      </c>
      <c r="AH1583">
        <f>Q1583/AF1583</f>
        <v>3.8583757456176691</v>
      </c>
      <c r="AT1583" s="1"/>
    </row>
    <row r="1584" spans="6:46" x14ac:dyDescent="0.35">
      <c r="F1584" s="4">
        <v>44262.916666666664</v>
      </c>
      <c r="H1584">
        <v>0.7</v>
      </c>
      <c r="I1584">
        <v>0.72499999999999998</v>
      </c>
      <c r="K1584">
        <v>2.8450725779842403E-4</v>
      </c>
      <c r="L1584">
        <v>1.3180610767401599E-4</v>
      </c>
      <c r="N1584">
        <f t="shared" si="123"/>
        <v>1.991550804588968E-4</v>
      </c>
      <c r="O1584" s="2">
        <f t="shared" si="124"/>
        <v>3.9541832302204804E-5</v>
      </c>
      <c r="Q1584">
        <f>N1584+O1584</f>
        <v>2.3869691276110161E-4</v>
      </c>
      <c r="S1584">
        <f>IF(H1584&gt;$B$5,$B$5,($B$3 - $B$5)*(($B$5-H1584)/($B$5-$B$6))^(1/$B$2)+$B$5)</f>
        <v>45.733333333333334</v>
      </c>
      <c r="T1584">
        <f>K1584*S1584</f>
        <v>1.3011465256647925E-2</v>
      </c>
      <c r="U1584" s="3">
        <f>S1584*N1584/Q1584+$B$7*O1584/Q1584</f>
        <v>47.268422225331257</v>
      </c>
      <c r="V1584">
        <f>IF(U1584-H1584&lt;=10,10,U1584-H1584)</f>
        <v>46.568422225331254</v>
      </c>
      <c r="X1584">
        <f t="shared" si="125"/>
        <v>0</v>
      </c>
      <c r="Y1584">
        <f t="shared" si="126"/>
        <v>1</v>
      </c>
      <c r="AA1584">
        <f>((Y1584*V1584)+H1584+273)/(Y1584*V1584)</f>
        <v>6.8773732697157772</v>
      </c>
      <c r="AB1584">
        <f t="shared" si="127"/>
        <v>3.4707569794443668E-5</v>
      </c>
      <c r="AD1584">
        <f>AA1584*$C$28</f>
        <v>3.8773032058942096</v>
      </c>
      <c r="AF1584">
        <f>(Q1584-X1584)/AD1584+X1584</f>
        <v>6.1562611971702051E-5</v>
      </c>
      <c r="AH1584">
        <f>Q1584/AF1584</f>
        <v>3.8773032058942096</v>
      </c>
      <c r="AT1584" s="1"/>
    </row>
    <row r="1585" spans="6:46" x14ac:dyDescent="0.35">
      <c r="F1585" s="4">
        <v>44262.958333333336</v>
      </c>
      <c r="H1585">
        <v>1.2</v>
      </c>
      <c r="I1585">
        <v>0.72499999999999998</v>
      </c>
      <c r="K1585">
        <v>2.7756211274724201E-4</v>
      </c>
      <c r="L1585" s="2">
        <v>9.7242902722384896E-5</v>
      </c>
      <c r="N1585">
        <f t="shared" si="123"/>
        <v>1.9429347892306939E-4</v>
      </c>
      <c r="O1585" s="2">
        <f t="shared" si="124"/>
        <v>2.9172870816715474E-5</v>
      </c>
      <c r="Q1585">
        <f>N1585+O1585</f>
        <v>2.2346634973978487E-4</v>
      </c>
      <c r="S1585">
        <f>IF(H1585&gt;$B$5,$B$5,($B$3 - $B$5)*(($B$5-H1585)/($B$5-$B$6))^(1/$B$2)+$B$5)</f>
        <v>45.06666666666667</v>
      </c>
      <c r="T1585">
        <f>K1585*S1585</f>
        <v>1.2508799214475707E-2</v>
      </c>
      <c r="U1585" s="3">
        <f>S1585*N1585/Q1585+$B$7*O1585/Q1585</f>
        <v>46.363433944827989</v>
      </c>
      <c r="V1585">
        <f>IF(U1585-H1585&lt;=10,10,U1585-H1585)</f>
        <v>45.163433944827986</v>
      </c>
      <c r="X1585">
        <f t="shared" si="125"/>
        <v>0</v>
      </c>
      <c r="Y1585">
        <f t="shared" si="126"/>
        <v>1</v>
      </c>
      <c r="AA1585">
        <f>((Y1585*V1585)+H1585+273)/(Y1585*V1585)</f>
        <v>7.071283249519178</v>
      </c>
      <c r="AB1585">
        <f t="shared" si="127"/>
        <v>3.1601951421614992E-5</v>
      </c>
      <c r="AD1585">
        <f>AA1585*$C$28</f>
        <v>3.9866251456611459</v>
      </c>
      <c r="AF1585">
        <f>(Q1585-X1585)/AD1585+X1585</f>
        <v>5.6054016009755786E-5</v>
      </c>
      <c r="AH1585">
        <f>Q1585/AF1585</f>
        <v>3.9866251456611459</v>
      </c>
      <c r="AL1585" s="2"/>
      <c r="AT1585" s="1"/>
    </row>
    <row r="1586" spans="6:46" x14ac:dyDescent="0.35">
      <c r="F1586" s="4">
        <v>44263</v>
      </c>
      <c r="H1586">
        <v>1.4</v>
      </c>
      <c r="I1586">
        <v>3.6124999999999998</v>
      </c>
      <c r="K1586">
        <v>2.25899981138449E-4</v>
      </c>
      <c r="L1586" s="2">
        <v>3.7530556150953302E-5</v>
      </c>
      <c r="N1586">
        <f t="shared" si="123"/>
        <v>1.581299867969143E-4</v>
      </c>
      <c r="O1586" s="2">
        <f t="shared" si="124"/>
        <v>1.1259166845285992E-5</v>
      </c>
      <c r="Q1586">
        <f>N1586+O1586</f>
        <v>1.6938915364220029E-4</v>
      </c>
      <c r="S1586">
        <f>IF(H1586&gt;$B$5,$B$5,($B$3 - $B$5)*(($B$5-H1586)/($B$5-$B$6))^(1/$B$2)+$B$5)</f>
        <v>44.8</v>
      </c>
      <c r="T1586">
        <f>K1586*S1586</f>
        <v>1.0120319155002515E-2</v>
      </c>
      <c r="U1586" s="3">
        <f>S1586*N1586/Q1586+$B$7*O1586/Q1586</f>
        <v>45.4779861599905</v>
      </c>
      <c r="V1586">
        <f>IF(U1586-H1586&lt;=10,10,U1586-H1586)</f>
        <v>44.077986159990502</v>
      </c>
      <c r="X1586">
        <f t="shared" si="125"/>
        <v>0</v>
      </c>
      <c r="Y1586">
        <f t="shared" si="126"/>
        <v>1</v>
      </c>
      <c r="AA1586">
        <f>((Y1586*V1586)+H1586+273)/(Y1586*V1586)</f>
        <v>7.2253297826267824</v>
      </c>
      <c r="AB1586">
        <f t="shared" si="127"/>
        <v>2.3443795472075816E-5</v>
      </c>
      <c r="AD1586">
        <f>AA1586*$C$28</f>
        <v>4.0734730006852615</v>
      </c>
      <c r="AF1586">
        <f>(Q1586-X1586)/AD1586+X1586</f>
        <v>4.1583472779543337E-5</v>
      </c>
      <c r="AH1586">
        <f>Q1586/AF1586</f>
        <v>4.0734730006852615</v>
      </c>
      <c r="AL1586" s="2"/>
      <c r="AT1586" s="1"/>
    </row>
    <row r="1587" spans="6:46" x14ac:dyDescent="0.35">
      <c r="F1587" s="4">
        <v>44263.041666666664</v>
      </c>
      <c r="H1587">
        <v>1.5</v>
      </c>
      <c r="I1587">
        <v>3.6124999999999998</v>
      </c>
      <c r="K1587">
        <v>2.25899981138449E-4</v>
      </c>
      <c r="L1587" s="2">
        <v>1.56056199026532E-5</v>
      </c>
      <c r="N1587">
        <f t="shared" si="123"/>
        <v>1.581299867969143E-4</v>
      </c>
      <c r="O1587" s="2">
        <f t="shared" si="124"/>
        <v>4.6816859707959604E-6</v>
      </c>
      <c r="Q1587">
        <f>N1587+O1587</f>
        <v>1.6281167276771026E-4</v>
      </c>
      <c r="S1587">
        <f>IF(H1587&gt;$B$5,$B$5,($B$3 - $B$5)*(($B$5-H1587)/($B$5-$B$6))^(1/$B$2)+$B$5)</f>
        <v>44.666666666666671</v>
      </c>
      <c r="T1587">
        <f>K1587*S1587</f>
        <v>1.0090199157517389E-2</v>
      </c>
      <c r="U1587" s="3">
        <f>S1587*N1587/Q1587+$B$7*O1587/Q1587</f>
        <v>44.963803971847774</v>
      </c>
      <c r="V1587">
        <f>IF(U1587-H1587&lt;=10,10,U1587-H1587)</f>
        <v>43.463803971847774</v>
      </c>
      <c r="X1587">
        <f t="shared" si="125"/>
        <v>0</v>
      </c>
      <c r="Y1587">
        <f t="shared" si="126"/>
        <v>1</v>
      </c>
      <c r="AA1587">
        <f>((Y1587*V1587)+H1587+273)/(Y1587*V1587)</f>
        <v>7.3155999916113688</v>
      </c>
      <c r="AB1587">
        <f t="shared" si="127"/>
        <v>2.2255409392859463E-5</v>
      </c>
      <c r="AD1587">
        <f>AA1587*$C$28</f>
        <v>4.1243652464550102</v>
      </c>
      <c r="AF1587">
        <f>(Q1587-X1587)/AD1587+X1587</f>
        <v>3.9475570915464085E-5</v>
      </c>
      <c r="AH1587">
        <f>Q1587/AF1587</f>
        <v>4.1243652464550102</v>
      </c>
      <c r="AL1587" s="2"/>
      <c r="AT1587" s="1"/>
    </row>
    <row r="1588" spans="6:46" x14ac:dyDescent="0.35">
      <c r="F1588" s="4">
        <v>44263.083333333336</v>
      </c>
      <c r="H1588">
        <v>2.1</v>
      </c>
      <c r="I1588">
        <v>3.6124999999999998</v>
      </c>
      <c r="K1588">
        <v>2.26265515088511E-4</v>
      </c>
      <c r="L1588" s="2">
        <v>3.0954506962448998E-6</v>
      </c>
      <c r="N1588">
        <f t="shared" si="123"/>
        <v>1.5838586056195769E-4</v>
      </c>
      <c r="O1588" s="2">
        <f t="shared" si="124"/>
        <v>9.2863520887347003E-7</v>
      </c>
      <c r="Q1588">
        <f>N1588+O1588</f>
        <v>1.5931449577083115E-4</v>
      </c>
      <c r="S1588">
        <f>IF(H1588&gt;$B$5,$B$5,($B$3 - $B$5)*(($B$5-H1588)/($B$5-$B$6))^(1/$B$2)+$B$5)</f>
        <v>43.86666666666666</v>
      </c>
      <c r="T1588">
        <f>K1588*S1588</f>
        <v>9.9255139285493472E-3</v>
      </c>
      <c r="U1588" s="3">
        <f>S1588*N1588/Q1588+$B$7*O1588/Q1588</f>
        <v>43.931562238632253</v>
      </c>
      <c r="V1588">
        <f>IF(U1588-H1588&lt;=10,10,U1588-H1588)</f>
        <v>41.831562238632252</v>
      </c>
      <c r="X1588">
        <f t="shared" si="125"/>
        <v>0</v>
      </c>
      <c r="Y1588">
        <f t="shared" si="126"/>
        <v>1</v>
      </c>
      <c r="AA1588">
        <f>((Y1588*V1588)+H1588+273)/(Y1588*V1588)</f>
        <v>7.5763740409852502</v>
      </c>
      <c r="AB1588">
        <f t="shared" si="127"/>
        <v>2.1027802337767569E-5</v>
      </c>
      <c r="AD1588">
        <f>AA1588*$C$28</f>
        <v>4.271383594594365</v>
      </c>
      <c r="AF1588">
        <f>(Q1588-X1588)/AD1588+X1588</f>
        <v>3.7298100777567966E-5</v>
      </c>
      <c r="AH1588">
        <f>Q1588/AF1588</f>
        <v>4.271383594594365</v>
      </c>
      <c r="AL1588" s="2"/>
      <c r="AT1588" s="1"/>
    </row>
    <row r="1589" spans="6:46" x14ac:dyDescent="0.35">
      <c r="F1589" s="4">
        <v>44263.125</v>
      </c>
      <c r="H1589">
        <v>1.7</v>
      </c>
      <c r="I1589">
        <v>3.6124999999999998</v>
      </c>
      <c r="K1589">
        <v>2.30286388539196E-4</v>
      </c>
      <c r="L1589" s="2">
        <v>6.2336942439434004E-6</v>
      </c>
      <c r="N1589">
        <f t="shared" si="123"/>
        <v>1.6120047197743718E-4</v>
      </c>
      <c r="O1589" s="2">
        <f t="shared" si="124"/>
        <v>1.8701082731830205E-6</v>
      </c>
      <c r="Q1589">
        <f>N1589+O1589</f>
        <v>1.630705802506202E-4</v>
      </c>
      <c r="S1589">
        <f>IF(H1589&gt;$B$5,$B$5,($B$3 - $B$5)*(($B$5-H1589)/($B$5-$B$6))^(1/$B$2)+$B$5)</f>
        <v>44.4</v>
      </c>
      <c r="T1589">
        <f>K1589*S1589</f>
        <v>1.0224715651140302E-2</v>
      </c>
      <c r="U1589" s="3">
        <f>S1589*N1589/Q1589+$B$7*O1589/Q1589</f>
        <v>44.52156176586405</v>
      </c>
      <c r="V1589">
        <f>IF(U1589-H1589&lt;=10,10,U1589-H1589)</f>
        <v>42.821561765864047</v>
      </c>
      <c r="X1589">
        <f t="shared" si="125"/>
        <v>0</v>
      </c>
      <c r="Y1589">
        <f t="shared" si="126"/>
        <v>1</v>
      </c>
      <c r="AA1589">
        <f>((Y1589*V1589)+H1589+273)/(Y1589*V1589)</f>
        <v>7.4149925568334094</v>
      </c>
      <c r="AB1589">
        <f t="shared" si="127"/>
        <v>2.1992008623169797E-5</v>
      </c>
      <c r="AD1589">
        <f>AA1589*$C$28</f>
        <v>4.1804004646500807</v>
      </c>
      <c r="AF1589">
        <f>(Q1589-X1589)/AD1589+X1589</f>
        <v>3.9008363344507947E-5</v>
      </c>
      <c r="AH1589">
        <f>Q1589/AF1589</f>
        <v>4.1804004646500807</v>
      </c>
      <c r="AL1589" s="2"/>
      <c r="AT1589" s="1"/>
    </row>
    <row r="1590" spans="6:46" x14ac:dyDescent="0.35">
      <c r="F1590" s="4">
        <v>44263.166666666664</v>
      </c>
      <c r="H1590">
        <v>2.2999999999999998</v>
      </c>
      <c r="I1590">
        <v>3.6124999999999998</v>
      </c>
      <c r="K1590">
        <v>2.3065192248925801E-4</v>
      </c>
      <c r="L1590" s="2">
        <v>2.1882106998050199E-5</v>
      </c>
      <c r="N1590">
        <f t="shared" si="123"/>
        <v>1.6145634574248061E-4</v>
      </c>
      <c r="O1590" s="2">
        <f t="shared" si="124"/>
        <v>6.5646320994150608E-6</v>
      </c>
      <c r="Q1590">
        <f>N1590+O1590</f>
        <v>1.6802097784189568E-4</v>
      </c>
      <c r="S1590">
        <f>IF(H1590&gt;$B$5,$B$5,($B$3 - $B$5)*(($B$5-H1590)/($B$5-$B$6))^(1/$B$2)+$B$5)</f>
        <v>43.599999999999994</v>
      </c>
      <c r="T1590">
        <f>K1590*S1590</f>
        <v>1.0056423820531648E-2</v>
      </c>
      <c r="U1590" s="3">
        <f>S1590*N1590/Q1590+$B$7*O1590/Q1590</f>
        <v>44.04540156172493</v>
      </c>
      <c r="V1590">
        <f>IF(U1590-H1590&lt;=10,10,U1590-H1590)</f>
        <v>41.745401561724933</v>
      </c>
      <c r="X1590">
        <f t="shared" si="125"/>
        <v>0</v>
      </c>
      <c r="Y1590">
        <f t="shared" si="126"/>
        <v>1</v>
      </c>
      <c r="AA1590">
        <f>((Y1590*V1590)+H1590+273)/(Y1590*V1590)</f>
        <v>7.5947383352616749</v>
      </c>
      <c r="AB1590">
        <f t="shared" si="127"/>
        <v>2.2123339926247315E-5</v>
      </c>
      <c r="AD1590">
        <f>AA1590*$C$28</f>
        <v>4.2817369568853882</v>
      </c>
      <c r="AF1590">
        <f>(Q1590-X1590)/AD1590+X1590</f>
        <v>3.9241312470562675E-5</v>
      </c>
      <c r="AH1590">
        <f>Q1590/AF1590</f>
        <v>4.2817369568853882</v>
      </c>
      <c r="AL1590" s="2"/>
      <c r="AT1590" s="1"/>
    </row>
    <row r="1591" spans="6:46" x14ac:dyDescent="0.35">
      <c r="F1591" s="4">
        <v>44263.208333333336</v>
      </c>
      <c r="H1591">
        <v>2.4</v>
      </c>
      <c r="I1591">
        <v>3.6124999999999998</v>
      </c>
      <c r="K1591">
        <v>2.3101745643931999E-4</v>
      </c>
      <c r="L1591" s="2">
        <v>8.4604148701770398E-5</v>
      </c>
      <c r="N1591">
        <f t="shared" si="123"/>
        <v>1.6171221950752397E-4</v>
      </c>
      <c r="O1591" s="2">
        <f t="shared" si="124"/>
        <v>2.5381244610531124E-5</v>
      </c>
      <c r="Q1591">
        <f>N1591+O1591</f>
        <v>1.870934641180551E-4</v>
      </c>
      <c r="S1591">
        <f>IF(H1591&gt;$B$5,$B$5,($B$3 - $B$5)*(($B$5-H1591)/($B$5-$B$6))^(1/$B$2)+$B$5)</f>
        <v>43.466666666666669</v>
      </c>
      <c r="T1591">
        <f>K1591*S1591</f>
        <v>1.004155877322911E-2</v>
      </c>
      <c r="U1591" s="3">
        <f>S1591*N1591/Q1591+$B$7*O1591/Q1591</f>
        <v>45.031287621695938</v>
      </c>
      <c r="V1591">
        <f>IF(U1591-H1591&lt;=10,10,U1591-H1591)</f>
        <v>42.63128762169594</v>
      </c>
      <c r="X1591">
        <f t="shared" si="125"/>
        <v>0</v>
      </c>
      <c r="Y1591">
        <f t="shared" si="126"/>
        <v>1</v>
      </c>
      <c r="AA1591">
        <f>((Y1591*V1591)+H1591+273)/(Y1591*V1591)</f>
        <v>7.4600441451325823</v>
      </c>
      <c r="AB1591">
        <f t="shared" si="127"/>
        <v>2.5079404421504266E-5</v>
      </c>
      <c r="AD1591">
        <f>AA1591*$C$28</f>
        <v>4.2057995030463529</v>
      </c>
      <c r="AF1591">
        <f>(Q1591-X1591)/AD1591+X1591</f>
        <v>4.4484636983417587E-5</v>
      </c>
      <c r="AH1591">
        <f>Q1591/AF1591</f>
        <v>4.2057995030463529</v>
      </c>
      <c r="AL1591" s="2"/>
      <c r="AT1591" s="1"/>
    </row>
    <row r="1592" spans="6:46" x14ac:dyDescent="0.35">
      <c r="F1592" s="4">
        <v>44263.25</v>
      </c>
      <c r="H1592">
        <v>2.4</v>
      </c>
      <c r="I1592">
        <v>3.6124999999999998</v>
      </c>
      <c r="K1592">
        <v>2.3223590293952701E-4</v>
      </c>
      <c r="L1592">
        <v>1.8188963801576399E-4</v>
      </c>
      <c r="N1592">
        <f t="shared" si="123"/>
        <v>1.625651320576689E-4</v>
      </c>
      <c r="O1592" s="2">
        <f t="shared" si="124"/>
        <v>5.4566891404729205E-5</v>
      </c>
      <c r="Q1592">
        <f>N1592+O1592</f>
        <v>2.171320234623981E-4</v>
      </c>
      <c r="S1592">
        <f>IF(H1592&gt;$B$5,$B$5,($B$3 - $B$5)*(($B$5-H1592)/($B$5-$B$6))^(1/$B$2)+$B$5)</f>
        <v>43.466666666666669</v>
      </c>
      <c r="T1592">
        <f>K1592*S1592</f>
        <v>1.0094520581104775E-2</v>
      </c>
      <c r="U1592" s="3">
        <f>S1592*N1592/Q1592+$B$7*O1592/Q1592</f>
        <v>46.365079058809876</v>
      </c>
      <c r="V1592">
        <f>IF(U1592-H1592&lt;=10,10,U1592-H1592)</f>
        <v>43.965079058809877</v>
      </c>
      <c r="X1592">
        <f t="shared" si="125"/>
        <v>0</v>
      </c>
      <c r="Y1592">
        <f t="shared" si="126"/>
        <v>1</v>
      </c>
      <c r="AA1592">
        <f>((Y1592*V1592)+H1592+273)/(Y1592*V1592)</f>
        <v>7.2640624308126744</v>
      </c>
      <c r="AB1592">
        <f t="shared" si="127"/>
        <v>2.9891266151756659E-5</v>
      </c>
      <c r="AD1592">
        <f>AA1592*$C$28</f>
        <v>4.0953095675101618</v>
      </c>
      <c r="AF1592">
        <f>(Q1592-X1592)/AD1592+X1592</f>
        <v>5.301968505262681E-5</v>
      </c>
      <c r="AH1592">
        <f>Q1592/AF1592</f>
        <v>4.0953095675101618</v>
      </c>
      <c r="AT1592" s="1"/>
    </row>
    <row r="1593" spans="6:46" x14ac:dyDescent="0.35">
      <c r="F1593" s="4">
        <v>44263.291666666664</v>
      </c>
      <c r="H1593">
        <v>2.5</v>
      </c>
      <c r="I1593">
        <v>3.6124999999999998</v>
      </c>
      <c r="K1593">
        <v>2.31382990389382E-4</v>
      </c>
      <c r="L1593">
        <v>2.3837814320365699E-4</v>
      </c>
      <c r="N1593">
        <f t="shared" si="123"/>
        <v>1.619680932725674E-4</v>
      </c>
      <c r="O1593" s="2">
        <f t="shared" si="124"/>
        <v>7.1513442961097115E-5</v>
      </c>
      <c r="Q1593">
        <f>N1593+O1593</f>
        <v>2.3348153623366452E-4</v>
      </c>
      <c r="S1593">
        <f>IF(H1593&gt;$B$5,$B$5,($B$3 - $B$5)*(($B$5-H1593)/($B$5-$B$6))^(1/$B$2)+$B$5)</f>
        <v>43.333333333333336</v>
      </c>
      <c r="T1593">
        <f>K1593*S1593</f>
        <v>1.0026596250206554E-2</v>
      </c>
      <c r="U1593" s="3">
        <f>S1593*N1593/Q1593+$B$7*O1593/Q1593</f>
        <v>46.906735815908327</v>
      </c>
      <c r="V1593">
        <f>IF(U1593-H1593&lt;=10,10,U1593-H1593)</f>
        <v>44.406735815908327</v>
      </c>
      <c r="X1593">
        <f t="shared" si="125"/>
        <v>0</v>
      </c>
      <c r="Y1593">
        <f t="shared" si="126"/>
        <v>1</v>
      </c>
      <c r="AA1593">
        <f>((Y1593*V1593)+H1593+273)/(Y1593*V1593)</f>
        <v>7.204013759131211</v>
      </c>
      <c r="AB1593">
        <f t="shared" si="127"/>
        <v>3.24099236953459E-5</v>
      </c>
      <c r="AD1593">
        <f>AA1593*$C$28</f>
        <v>4.0614555220644286</v>
      </c>
      <c r="AF1593">
        <f>(Q1593-X1593)/AD1593+X1593</f>
        <v>5.7487158228187707E-5</v>
      </c>
      <c r="AH1593">
        <f>Q1593/AF1593</f>
        <v>4.0614555220644286</v>
      </c>
      <c r="AT1593" s="1"/>
    </row>
    <row r="1594" spans="6:46" x14ac:dyDescent="0.35">
      <c r="F1594" s="4">
        <v>44263.333333333336</v>
      </c>
      <c r="H1594">
        <v>2.2999999999999998</v>
      </c>
      <c r="I1594">
        <v>3.6124999999999998</v>
      </c>
      <c r="K1594">
        <v>2.2553444718838699E-4</v>
      </c>
      <c r="L1594">
        <v>2.28962987907939E-4</v>
      </c>
      <c r="N1594">
        <f t="shared" si="123"/>
        <v>1.5787411303187088E-4</v>
      </c>
      <c r="O1594" s="2">
        <f t="shared" si="124"/>
        <v>6.8688896372381706E-5</v>
      </c>
      <c r="Q1594">
        <f>N1594+O1594</f>
        <v>2.265630094042526E-4</v>
      </c>
      <c r="S1594">
        <f>IF(H1594&gt;$B$5,$B$5,($B$3 - $B$5)*(($B$5-H1594)/($B$5-$B$6))^(1/$B$2)+$B$5)</f>
        <v>43.599999999999994</v>
      </c>
      <c r="T1594">
        <f>K1594*S1594</f>
        <v>9.833301897413672E-3</v>
      </c>
      <c r="U1594" s="3">
        <f>S1594*N1594/Q1594+$B$7*O1594/Q1594</f>
        <v>47.056228007847309</v>
      </c>
      <c r="V1594">
        <f>IF(U1594-H1594&lt;=10,10,U1594-H1594)</f>
        <v>44.756228007847312</v>
      </c>
      <c r="X1594">
        <f t="shared" si="125"/>
        <v>0</v>
      </c>
      <c r="Y1594">
        <f t="shared" si="126"/>
        <v>1</v>
      </c>
      <c r="AA1594">
        <f>((Y1594*V1594)+H1594+273)/(Y1594*V1594)</f>
        <v>7.151099238115652</v>
      </c>
      <c r="AB1594">
        <f t="shared" si="127"/>
        <v>3.1682263364024158E-5</v>
      </c>
      <c r="AD1594">
        <f>AA1594*$C$28</f>
        <v>4.0316235449525539</v>
      </c>
      <c r="AF1594">
        <f>(Q1594-X1594)/AD1594+X1594</f>
        <v>5.6196469456554606E-5</v>
      </c>
      <c r="AH1594">
        <f>Q1594/AF1594</f>
        <v>4.0316235449525539</v>
      </c>
      <c r="AT1594" s="1"/>
    </row>
    <row r="1595" spans="6:46" x14ac:dyDescent="0.35">
      <c r="F1595" s="4">
        <v>44263.375</v>
      </c>
      <c r="H1595">
        <v>2.9</v>
      </c>
      <c r="I1595">
        <v>3.6124999999999998</v>
      </c>
      <c r="K1595">
        <v>2.19198525387308E-4</v>
      </c>
      <c r="L1595">
        <v>1.7561327224968699E-4</v>
      </c>
      <c r="N1595">
        <f t="shared" si="123"/>
        <v>1.534389677711156E-4</v>
      </c>
      <c r="O1595" s="2">
        <f t="shared" si="124"/>
        <v>5.2683981674906102E-5</v>
      </c>
      <c r="Q1595">
        <f>N1595+O1595</f>
        <v>2.0612294944602168E-4</v>
      </c>
      <c r="S1595">
        <f>IF(H1595&gt;$B$5,$B$5,($B$3 - $B$5)*(($B$5-H1595)/($B$5-$B$6))^(1/$B$2)+$B$5)</f>
        <v>42.800000000000004</v>
      </c>
      <c r="T1595">
        <f>K1595*S1595</f>
        <v>9.3816968865767826E-3</v>
      </c>
      <c r="U1595" s="3">
        <f>S1595*N1595/Q1595+$B$7*O1595/Q1595</f>
        <v>45.918258195709427</v>
      </c>
      <c r="V1595">
        <f>IF(U1595-H1595&lt;=10,10,U1595-H1595)</f>
        <v>43.018258195709429</v>
      </c>
      <c r="X1595">
        <f t="shared" si="125"/>
        <v>0</v>
      </c>
      <c r="Y1595">
        <f t="shared" si="126"/>
        <v>1</v>
      </c>
      <c r="AA1595">
        <f>((Y1595*V1595)+H1595+273)/(Y1595*V1595)</f>
        <v>7.4135558149473804</v>
      </c>
      <c r="AB1595">
        <f t="shared" si="127"/>
        <v>2.7803520279759936E-5</v>
      </c>
      <c r="AD1595">
        <f>AA1595*$C$28</f>
        <v>4.1795904629674219</v>
      </c>
      <c r="AF1595">
        <f>(Q1595-X1595)/AD1595+X1595</f>
        <v>4.9316542200088836E-5</v>
      </c>
      <c r="AH1595">
        <f>Q1595/AF1595</f>
        <v>4.1795904629674219</v>
      </c>
      <c r="AT1595" s="1"/>
    </row>
    <row r="1596" spans="6:46" x14ac:dyDescent="0.35">
      <c r="F1596" s="4">
        <v>44263.416666666664</v>
      </c>
      <c r="H1596">
        <v>3.2</v>
      </c>
      <c r="I1596">
        <v>3.6124999999999998</v>
      </c>
      <c r="K1596">
        <v>2.0896357478556601E-4</v>
      </c>
      <c r="L1596">
        <v>1.44231443419306E-4</v>
      </c>
      <c r="N1596">
        <f t="shared" si="123"/>
        <v>1.4627450234989619E-4</v>
      </c>
      <c r="O1596" s="2">
        <f t="shared" si="124"/>
        <v>4.3269433025791807E-5</v>
      </c>
      <c r="Q1596">
        <f>N1596+O1596</f>
        <v>1.8954393537568801E-4</v>
      </c>
      <c r="S1596">
        <f>IF(H1596&gt;$B$5,$B$5,($B$3 - $B$5)*(($B$5-H1596)/($B$5-$B$6))^(1/$B$2)+$B$5)</f>
        <v>42.400000000000006</v>
      </c>
      <c r="T1596">
        <f>K1596*S1596</f>
        <v>8.8600555709080001E-3</v>
      </c>
      <c r="U1596" s="3">
        <f>S1596*N1596/Q1596+$B$7*O1596/Q1596</f>
        <v>45.276350831507038</v>
      </c>
      <c r="V1596">
        <f>IF(U1596-H1596&lt;=10,10,U1596-H1596)</f>
        <v>42.076350831507035</v>
      </c>
      <c r="X1596">
        <f t="shared" si="125"/>
        <v>0</v>
      </c>
      <c r="Y1596">
        <f t="shared" si="126"/>
        <v>1</v>
      </c>
      <c r="AA1596">
        <f>((Y1596*V1596)+H1596+273)/(Y1596*V1596)</f>
        <v>7.5642574639143785</v>
      </c>
      <c r="AB1596">
        <f t="shared" si="127"/>
        <v>2.50578376370603E-5</v>
      </c>
      <c r="AD1596">
        <f>AA1596*$C$28</f>
        <v>4.2645525500546961</v>
      </c>
      <c r="AF1596">
        <f>(Q1596-X1596)/AD1596+X1596</f>
        <v>4.4446382862196639E-5</v>
      </c>
      <c r="AH1596">
        <f>Q1596/AF1596</f>
        <v>4.2645525500546961</v>
      </c>
      <c r="AT1596" s="1"/>
    </row>
    <row r="1597" spans="6:46" x14ac:dyDescent="0.35">
      <c r="F1597" s="4">
        <v>44263.458333333336</v>
      </c>
      <c r="H1597">
        <v>3.6</v>
      </c>
      <c r="I1597">
        <v>3.6124999999999998</v>
      </c>
      <c r="K1597">
        <v>1.97510177683617E-4</v>
      </c>
      <c r="L1597">
        <v>1.3481628812358801E-4</v>
      </c>
      <c r="N1597">
        <f t="shared" si="123"/>
        <v>1.3825712437853189E-4</v>
      </c>
      <c r="O1597" s="2">
        <f t="shared" si="124"/>
        <v>4.0444886437076405E-5</v>
      </c>
      <c r="Q1597">
        <f>N1597+O1597</f>
        <v>1.7870201081560829E-4</v>
      </c>
      <c r="S1597">
        <f>IF(H1597&gt;$B$5,$B$5,($B$3 - $B$5)*(($B$5-H1597)/($B$5-$B$6))^(1/$B$2)+$B$5)</f>
        <v>41.866666666666667</v>
      </c>
      <c r="T1597">
        <f>K1597*S1597</f>
        <v>8.2690927723540978E-3</v>
      </c>
      <c r="U1597" s="3">
        <f>S1597*N1597/Q1597+$B$7*O1597/Q1597</f>
        <v>44.839079639428483</v>
      </c>
      <c r="V1597">
        <f>IF(U1597-H1597&lt;=10,10,U1597-H1597)</f>
        <v>41.239079639428482</v>
      </c>
      <c r="X1597">
        <f t="shared" si="125"/>
        <v>0</v>
      </c>
      <c r="Y1597">
        <f t="shared" si="126"/>
        <v>1</v>
      </c>
      <c r="AA1597">
        <f>((Y1597*V1597)+H1597+273)/(Y1597*V1597)</f>
        <v>7.707230190839276</v>
      </c>
      <c r="AB1597">
        <f t="shared" si="127"/>
        <v>2.3186281762806491E-5</v>
      </c>
      <c r="AD1597">
        <f>AA1597*$C$28</f>
        <v>4.3451572505298603</v>
      </c>
      <c r="AF1597">
        <f>(Q1597-X1597)/AD1597+X1597</f>
        <v>4.1126707392193202E-5</v>
      </c>
      <c r="AH1597">
        <f>Q1597/AF1597</f>
        <v>4.3451572505298603</v>
      </c>
      <c r="AT1597" s="1"/>
    </row>
    <row r="1598" spans="6:46" x14ac:dyDescent="0.35">
      <c r="F1598" s="4">
        <v>44263.5</v>
      </c>
      <c r="H1598">
        <v>4.5</v>
      </c>
      <c r="I1598">
        <v>3.6124999999999998</v>
      </c>
      <c r="K1598">
        <v>1.8837182893206199E-4</v>
      </c>
      <c r="L1598">
        <v>1.3167749859394599E-4</v>
      </c>
      <c r="N1598">
        <f t="shared" si="123"/>
        <v>1.3186028025244338E-4</v>
      </c>
      <c r="O1598" s="2">
        <f t="shared" si="124"/>
        <v>3.9503249578183801E-5</v>
      </c>
      <c r="Q1598">
        <f>N1598+O1598</f>
        <v>1.7136352983062719E-4</v>
      </c>
      <c r="S1598">
        <f>IF(H1598&gt;$B$5,$B$5,($B$3 - $B$5)*(($B$5-H1598)/($B$5-$B$6))^(1/$B$2)+$B$5)</f>
        <v>40.666666666666671</v>
      </c>
      <c r="T1598">
        <f>K1598*S1598</f>
        <v>7.6604543765705219E-3</v>
      </c>
      <c r="U1598" s="3">
        <f>S1598*N1598/Q1598+$B$7*O1598/Q1598</f>
        <v>43.970830887102622</v>
      </c>
      <c r="V1598">
        <f>IF(U1598-H1598&lt;=10,10,U1598-H1598)</f>
        <v>39.470830887102622</v>
      </c>
      <c r="X1598">
        <f t="shared" si="125"/>
        <v>0</v>
      </c>
      <c r="Y1598">
        <f t="shared" si="126"/>
        <v>1</v>
      </c>
      <c r="AA1598">
        <f>((Y1598*V1598)+H1598+273)/(Y1598*V1598)</f>
        <v>8.0305081946140415</v>
      </c>
      <c r="AB1598">
        <f t="shared" si="127"/>
        <v>2.133906418843561E-5</v>
      </c>
      <c r="AD1598">
        <f>AA1598*$C$28</f>
        <v>4.5274138754465971</v>
      </c>
      <c r="AF1598">
        <f>(Q1598-X1598)/AD1598+X1598</f>
        <v>3.7850202023715667E-5</v>
      </c>
      <c r="AH1598">
        <f>Q1598/AF1598</f>
        <v>4.5274138754465971</v>
      </c>
      <c r="AT1598" s="1"/>
    </row>
    <row r="1599" spans="6:46" x14ac:dyDescent="0.35">
      <c r="F1599" s="4">
        <v>44263.541666666664</v>
      </c>
      <c r="H1599">
        <v>5.4</v>
      </c>
      <c r="I1599">
        <v>3.6124999999999998</v>
      </c>
      <c r="K1599">
        <v>1.8447280013139799E-4</v>
      </c>
      <c r="L1599">
        <v>1.3167749859394599E-4</v>
      </c>
      <c r="N1599">
        <f t="shared" si="123"/>
        <v>1.2913096009197858E-4</v>
      </c>
      <c r="O1599" s="2">
        <f t="shared" si="124"/>
        <v>3.9503249578183801E-5</v>
      </c>
      <c r="Q1599">
        <f>N1599+O1599</f>
        <v>1.6863420967016239E-4</v>
      </c>
      <c r="S1599">
        <f>IF(H1599&gt;$B$5,$B$5,($B$3 - $B$5)*(($B$5-H1599)/($B$5-$B$6))^(1/$B$2)+$B$5)</f>
        <v>39.466666666666669</v>
      </c>
      <c r="T1599">
        <f>K1599*S1599</f>
        <v>7.2805265118525081E-3</v>
      </c>
      <c r="U1599" s="3">
        <f>S1599*N1599/Q1599+$B$7*O1599/Q1599</f>
        <v>43.105413185821845</v>
      </c>
      <c r="V1599">
        <f>IF(U1599-H1599&lt;=10,10,U1599-H1599)</f>
        <v>37.705413185821847</v>
      </c>
      <c r="X1599">
        <f t="shared" si="125"/>
        <v>0</v>
      </c>
      <c r="Y1599">
        <f t="shared" si="126"/>
        <v>1</v>
      </c>
      <c r="AA1599">
        <f>((Y1599*V1599)+H1599+273)/(Y1599*V1599)</f>
        <v>8.3835552107060618</v>
      </c>
      <c r="AB1599">
        <f t="shared" si="127"/>
        <v>2.0114880314119151E-5</v>
      </c>
      <c r="AD1599">
        <f>AA1599*$C$28</f>
        <v>4.7264535776178809</v>
      </c>
      <c r="AF1599">
        <f>(Q1599-X1599)/AD1599+X1599</f>
        <v>3.5678803758642555E-5</v>
      </c>
      <c r="AH1599">
        <f>Q1599/AF1599</f>
        <v>4.7264535776178809</v>
      </c>
      <c r="AT1599" s="1"/>
    </row>
    <row r="1600" spans="6:46" x14ac:dyDescent="0.35">
      <c r="F1600" s="4">
        <v>44263.583333333336</v>
      </c>
      <c r="H1600">
        <v>5.6</v>
      </c>
      <c r="I1600">
        <v>3.6124999999999998</v>
      </c>
      <c r="K1600">
        <v>1.8483833408146E-4</v>
      </c>
      <c r="L1600">
        <v>1.19125009720435E-4</v>
      </c>
      <c r="N1600">
        <f t="shared" si="123"/>
        <v>1.29386833857022E-4</v>
      </c>
      <c r="O1600" s="2">
        <f t="shared" si="124"/>
        <v>3.5737502916130507E-5</v>
      </c>
      <c r="Q1600">
        <f>N1600+O1600</f>
        <v>1.651243367731525E-4</v>
      </c>
      <c r="S1600">
        <f>IF(H1600&gt;$B$5,$B$5,($B$3 - $B$5)*(($B$5-H1600)/($B$5-$B$6))^(1/$B$2)+$B$5)</f>
        <v>39.200000000000003</v>
      </c>
      <c r="T1600">
        <f>K1600*S1600</f>
        <v>7.2456626959932326E-3</v>
      </c>
      <c r="U1600" s="3">
        <f>S1600*N1600/Q1600+$B$7*O1600/Q1600</f>
        <v>42.619559812376913</v>
      </c>
      <c r="V1600">
        <f>IF(U1600-H1600&lt;=10,10,U1600-H1600)</f>
        <v>37.019559812376912</v>
      </c>
      <c r="X1600">
        <f t="shared" si="125"/>
        <v>0</v>
      </c>
      <c r="Y1600">
        <f t="shared" si="126"/>
        <v>1</v>
      </c>
      <c r="AA1600">
        <f>((Y1600*V1600)+H1600+273)/(Y1600*V1600)</f>
        <v>8.5257512896426828</v>
      </c>
      <c r="AB1600">
        <f t="shared" si="127"/>
        <v>1.9367716833793885E-5</v>
      </c>
      <c r="AD1600">
        <f>AA1600*$C$28</f>
        <v>4.806620422008069</v>
      </c>
      <c r="AF1600">
        <f>(Q1600-X1600)/AD1600+X1600</f>
        <v>3.4353521242721357E-5</v>
      </c>
      <c r="AH1600">
        <f>Q1600/AF1600</f>
        <v>4.806620422008069</v>
      </c>
      <c r="AT1600" s="1"/>
    </row>
    <row r="1601" spans="6:46" x14ac:dyDescent="0.35">
      <c r="F1601" s="4">
        <v>44263.625</v>
      </c>
      <c r="H1601">
        <v>6.2</v>
      </c>
      <c r="I1601">
        <v>3.6124999999999998</v>
      </c>
      <c r="K1601">
        <v>1.8642231453173001E-4</v>
      </c>
      <c r="L1601">
        <v>1.0657203552964101E-4</v>
      </c>
      <c r="N1601">
        <f t="shared" si="123"/>
        <v>1.3049562017221101E-4</v>
      </c>
      <c r="O1601" s="2">
        <f t="shared" si="124"/>
        <v>3.1971610658892304E-5</v>
      </c>
      <c r="Q1601">
        <f>N1601+O1601</f>
        <v>1.6246723083110332E-4</v>
      </c>
      <c r="S1601">
        <f>IF(H1601&gt;$B$5,$B$5,($B$3 - $B$5)*(($B$5-H1601)/($B$5-$B$6))^(1/$B$2)+$B$5)</f>
        <v>38.400000000000006</v>
      </c>
      <c r="T1601">
        <f>K1601*S1601</f>
        <v>7.1586168780184336E-3</v>
      </c>
      <c r="U1601" s="3">
        <f>S1601*N1601/Q1601+$B$7*O1601/Q1601</f>
        <v>41.666681743897911</v>
      </c>
      <c r="V1601">
        <f>IF(U1601-H1601&lt;=10,10,U1601-H1601)</f>
        <v>35.466681743897908</v>
      </c>
      <c r="X1601">
        <f t="shared" si="125"/>
        <v>0</v>
      </c>
      <c r="Y1601">
        <f t="shared" si="126"/>
        <v>1</v>
      </c>
      <c r="AA1601">
        <f>((Y1601*V1601)+H1601+273)/(Y1601*V1601)</f>
        <v>8.8721771045873705</v>
      </c>
      <c r="AB1601">
        <f t="shared" si="127"/>
        <v>1.8311991399168466E-5</v>
      </c>
      <c r="AD1601">
        <f>AA1601*$C$28</f>
        <v>5.0019272448621184</v>
      </c>
      <c r="AF1601">
        <f>(Q1601-X1601)/AD1601+X1601</f>
        <v>3.2480926426506202E-5</v>
      </c>
      <c r="AH1601">
        <f>Q1601/AF1601</f>
        <v>5.0019272448621175</v>
      </c>
      <c r="AT1601" s="1"/>
    </row>
    <row r="1602" spans="6:46" x14ac:dyDescent="0.35">
      <c r="F1602" s="4">
        <v>44263.666666666664</v>
      </c>
      <c r="H1602">
        <v>6.3</v>
      </c>
      <c r="I1602">
        <v>3.6124999999999998</v>
      </c>
      <c r="K1602">
        <v>1.9190532378266301E-4</v>
      </c>
      <c r="L1602" s="2">
        <v>9.4018940009526307E-5</v>
      </c>
      <c r="N1602">
        <f t="shared" ref="N1602:N1665" si="128">$C$13*K1602</f>
        <v>1.343337266478641E-4</v>
      </c>
      <c r="O1602" s="2">
        <f t="shared" ref="O1602:O1665" si="129">$C$14*L1602</f>
        <v>2.8205682002857897E-5</v>
      </c>
      <c r="Q1602">
        <f>N1602+O1602</f>
        <v>1.62539408650722E-4</v>
      </c>
      <c r="S1602">
        <f>IF(H1602&gt;$B$5,$B$5,($B$3 - $B$5)*(($B$5-H1602)/($B$5-$B$6))^(1/$B$2)+$B$5)</f>
        <v>38.266666666666666</v>
      </c>
      <c r="T1602">
        <f>K1602*S1602</f>
        <v>7.3435770567499038E-3</v>
      </c>
      <c r="U1602" s="3">
        <f>S1602*N1602/Q1602+$B$7*O1602/Q1602</f>
        <v>41.170424486175172</v>
      </c>
      <c r="V1602">
        <f>IF(U1602-H1602&lt;=10,10,U1602-H1602)</f>
        <v>34.870424486175175</v>
      </c>
      <c r="X1602">
        <f t="shared" ref="X1602:X1665" si="130">IF(Q1602-$C$20&lt;=0,0,Q1602-$C$20)</f>
        <v>0</v>
      </c>
      <c r="Y1602">
        <f t="shared" ref="Y1602:Y1665" si="131">1-(X1602/Q1602)</f>
        <v>1</v>
      </c>
      <c r="AA1602">
        <f>((Y1602*V1602)+H1602+273)/(Y1602*V1602)</f>
        <v>9.0096529972192361</v>
      </c>
      <c r="AB1602">
        <f t="shared" ref="AB1602:AB1665" si="132">(Q1602-X1602)/AA1602</f>
        <v>1.8040584770677471E-5</v>
      </c>
      <c r="AD1602">
        <f>AA1602*$C$28</f>
        <v>5.0794329579200239</v>
      </c>
      <c r="AF1602">
        <f>(Q1602-X1602)/AD1602+X1602</f>
        <v>3.1999518449649981E-5</v>
      </c>
      <c r="AH1602">
        <f>Q1602/AF1602</f>
        <v>5.0794329579200239</v>
      </c>
      <c r="AL1602" s="2"/>
      <c r="AT1602" s="1"/>
    </row>
    <row r="1603" spans="6:46" x14ac:dyDescent="0.35">
      <c r="F1603" s="4">
        <v>44263.708333333336</v>
      </c>
      <c r="H1603">
        <v>6.4</v>
      </c>
      <c r="I1603">
        <v>3.6124999999999998</v>
      </c>
      <c r="K1603">
        <v>1.97510177683617E-4</v>
      </c>
      <c r="L1603">
        <v>1.3795386436002199E-4</v>
      </c>
      <c r="N1603">
        <f t="shared" si="128"/>
        <v>1.3825712437853189E-4</v>
      </c>
      <c r="O1603" s="2">
        <f t="shared" si="129"/>
        <v>4.1386159308006606E-5</v>
      </c>
      <c r="Q1603">
        <f>N1603+O1603</f>
        <v>1.7964328368653851E-4</v>
      </c>
      <c r="S1603">
        <f>IF(H1603&gt;$B$5,$B$5,($B$3 - $B$5)*(($B$5-H1603)/($B$5-$B$6))^(1/$B$2)+$B$5)</f>
        <v>38.133333333333333</v>
      </c>
      <c r="T1603">
        <f>K1603*S1603</f>
        <v>7.5317214423352621E-3</v>
      </c>
      <c r="U1603" s="3">
        <f>S1603*N1603/Q1603+$B$7*O1603/Q1603</f>
        <v>42.019070330212877</v>
      </c>
      <c r="V1603">
        <f>IF(U1603-H1603&lt;=10,10,U1603-H1603)</f>
        <v>35.619070330212878</v>
      </c>
      <c r="X1603">
        <f t="shared" si="130"/>
        <v>0</v>
      </c>
      <c r="Y1603">
        <f t="shared" si="131"/>
        <v>1</v>
      </c>
      <c r="AA1603">
        <f>((Y1603*V1603)+H1603+273)/(Y1603*V1603)</f>
        <v>8.8441126455511885</v>
      </c>
      <c r="AB1603">
        <f t="shared" si="132"/>
        <v>2.0312188558216026E-5</v>
      </c>
      <c r="AD1603">
        <f>AA1603*$C$28</f>
        <v>4.9861051551302964</v>
      </c>
      <c r="AF1603">
        <f>(Q1603-X1603)/AD1603+X1603</f>
        <v>3.6028779597979435E-5</v>
      </c>
      <c r="AH1603">
        <f>Q1603/AF1603</f>
        <v>4.9861051551302964</v>
      </c>
      <c r="AT1603" s="1"/>
    </row>
    <row r="1604" spans="6:46" x14ac:dyDescent="0.35">
      <c r="F1604" s="4">
        <v>44263.75</v>
      </c>
      <c r="H1604">
        <v>5.8</v>
      </c>
      <c r="I1604">
        <v>3.6124999999999998</v>
      </c>
      <c r="K1604">
        <v>2.0457716738482001E-4</v>
      </c>
      <c r="L1604">
        <v>1.6619811695396899E-4</v>
      </c>
      <c r="N1604">
        <f t="shared" si="128"/>
        <v>1.4320401716937399E-4</v>
      </c>
      <c r="O1604" s="2">
        <f t="shared" si="129"/>
        <v>4.9859435086190706E-5</v>
      </c>
      <c r="Q1604">
        <f>N1604+O1604</f>
        <v>1.9306345225556469E-4</v>
      </c>
      <c r="S1604">
        <f>IF(H1604&gt;$B$5,$B$5,($B$3 - $B$5)*(($B$5-H1604)/($B$5-$B$6))^(1/$B$2)+$B$5)</f>
        <v>38.933333333333337</v>
      </c>
      <c r="T1604">
        <f>K1604*S1604</f>
        <v>7.9648710501823271E-3</v>
      </c>
      <c r="U1604" s="3">
        <f>S1604*N1604/Q1604+$B$7*O1604/Q1604</f>
        <v>43.082616454292555</v>
      </c>
      <c r="V1604">
        <f>IF(U1604-H1604&lt;=10,10,U1604-H1604)</f>
        <v>37.282616454292558</v>
      </c>
      <c r="X1604">
        <f t="shared" si="130"/>
        <v>0</v>
      </c>
      <c r="Y1604">
        <f t="shared" si="131"/>
        <v>1</v>
      </c>
      <c r="AA1604">
        <f>((Y1604*V1604)+H1604+273)/(Y1604*V1604)</f>
        <v>8.4780159365102765</v>
      </c>
      <c r="AB1604">
        <f t="shared" si="132"/>
        <v>2.2772244555963118E-5</v>
      </c>
      <c r="AD1604">
        <f>AA1604*$C$28</f>
        <v>4.7797083393747499</v>
      </c>
      <c r="AF1604">
        <f>(Q1604-X1604)/AD1604+X1604</f>
        <v>4.0392308180214193E-5</v>
      </c>
      <c r="AH1604">
        <f>Q1604/AF1604</f>
        <v>4.7797083393747499</v>
      </c>
      <c r="AT1604" s="1"/>
    </row>
    <row r="1605" spans="6:46" x14ac:dyDescent="0.35">
      <c r="F1605" s="4">
        <v>44263.791666666664</v>
      </c>
      <c r="H1605">
        <v>3.4</v>
      </c>
      <c r="I1605">
        <v>3.6124999999999998</v>
      </c>
      <c r="K1605">
        <v>2.1444658403649999E-4</v>
      </c>
      <c r="L1605">
        <v>1.9758115907755799E-4</v>
      </c>
      <c r="N1605">
        <f t="shared" si="128"/>
        <v>1.5011260882554999E-4</v>
      </c>
      <c r="O1605" s="2">
        <f t="shared" si="129"/>
        <v>5.9274347723267405E-5</v>
      </c>
      <c r="Q1605">
        <f>N1605+O1605</f>
        <v>2.0938695654881741E-4</v>
      </c>
      <c r="S1605">
        <f>IF(H1605&gt;$B$5,$B$5,($B$3 - $B$5)*(($B$5-H1605)/($B$5-$B$6))^(1/$B$2)+$B$5)</f>
        <v>42.133333333333333</v>
      </c>
      <c r="T1605">
        <f>K1605*S1605</f>
        <v>9.0353494074045335E-3</v>
      </c>
      <c r="U1605" s="3">
        <f>S1605*N1605/Q1605+$B$7*O1605/Q1605</f>
        <v>45.775696193990143</v>
      </c>
      <c r="V1605">
        <f>IF(U1605-H1605&lt;=10,10,U1605-H1605)</f>
        <v>42.375696193990144</v>
      </c>
      <c r="X1605">
        <f t="shared" si="130"/>
        <v>0</v>
      </c>
      <c r="Y1605">
        <f t="shared" si="131"/>
        <v>1</v>
      </c>
      <c r="AA1605">
        <f>((Y1605*V1605)+H1605+273)/(Y1605*V1605)</f>
        <v>7.5226067020746656</v>
      </c>
      <c r="AB1605">
        <f t="shared" si="132"/>
        <v>2.7834361789919232E-5</v>
      </c>
      <c r="AD1605">
        <f>AA1605*$C$28</f>
        <v>4.2410708185744257</v>
      </c>
      <c r="AF1605">
        <f>(Q1605-X1605)/AD1605+X1605</f>
        <v>4.9371247382093894E-5</v>
      </c>
      <c r="AH1605">
        <f>Q1605/AF1605</f>
        <v>4.2410708185744257</v>
      </c>
      <c r="AT1605" s="1"/>
    </row>
    <row r="1606" spans="6:46" x14ac:dyDescent="0.35">
      <c r="F1606" s="4">
        <v>44263.833333333336</v>
      </c>
      <c r="H1606">
        <v>3.4</v>
      </c>
      <c r="I1606">
        <v>3.6124999999999998</v>
      </c>
      <c r="K1606">
        <v>2.21879107687765E-4</v>
      </c>
      <c r="L1606">
        <v>1.6306054071753501E-4</v>
      </c>
      <c r="N1606">
        <f t="shared" si="128"/>
        <v>1.5531537538143549E-4</v>
      </c>
      <c r="O1606" s="2">
        <f t="shared" si="129"/>
        <v>4.8918162215260513E-5</v>
      </c>
      <c r="Q1606">
        <f>N1606+O1606</f>
        <v>2.0423353759669601E-4</v>
      </c>
      <c r="S1606">
        <f>IF(H1606&gt;$B$5,$B$5,($B$3 - $B$5)*(($B$5-H1606)/($B$5-$B$6))^(1/$B$2)+$B$5)</f>
        <v>42.133333333333333</v>
      </c>
      <c r="T1606">
        <f>K1606*S1606</f>
        <v>9.3485064039111661E-3</v>
      </c>
      <c r="U1606" s="3">
        <f>S1606*N1606/Q1606+$B$7*O1606/Q1606</f>
        <v>45.215166486576756</v>
      </c>
      <c r="V1606">
        <f>IF(U1606-H1606&lt;=10,10,U1606-H1606)</f>
        <v>41.815166486576757</v>
      </c>
      <c r="X1606">
        <f t="shared" si="130"/>
        <v>0</v>
      </c>
      <c r="Y1606">
        <f t="shared" si="131"/>
        <v>1</v>
      </c>
      <c r="AA1606">
        <f>((Y1606*V1606)+H1606+273)/(Y1606*V1606)</f>
        <v>7.6100418394538307</v>
      </c>
      <c r="AB1606">
        <f t="shared" si="132"/>
        <v>2.6837373815457728E-5</v>
      </c>
      <c r="AD1606">
        <f>AA1606*$C$28</f>
        <v>4.2903647168656329</v>
      </c>
      <c r="AF1606">
        <f>(Q1606-X1606)/AD1606+X1606</f>
        <v>4.7602838237468257E-5</v>
      </c>
      <c r="AH1606">
        <f>Q1606/AF1606</f>
        <v>4.2903647168656329</v>
      </c>
      <c r="AT1606" s="1"/>
    </row>
    <row r="1607" spans="6:46" x14ac:dyDescent="0.35">
      <c r="F1607" s="4">
        <v>44263.875</v>
      </c>
      <c r="H1607">
        <v>3.8</v>
      </c>
      <c r="I1607">
        <v>3.6124999999999998</v>
      </c>
      <c r="K1607">
        <v>2.2663104903857301E-4</v>
      </c>
      <c r="L1607">
        <v>1.6306054071753501E-4</v>
      </c>
      <c r="N1607">
        <f t="shared" si="128"/>
        <v>1.5864173432700109E-4</v>
      </c>
      <c r="O1607" s="2">
        <f t="shared" si="129"/>
        <v>4.8918162215260513E-5</v>
      </c>
      <c r="Q1607">
        <f>N1607+O1607</f>
        <v>2.0755989654226161E-4</v>
      </c>
      <c r="S1607">
        <f>IF(H1607&gt;$B$5,$B$5,($B$3 - $B$5)*(($B$5-H1607)/($B$5-$B$6))^(1/$B$2)+$B$5)</f>
        <v>41.599999999999994</v>
      </c>
      <c r="T1607">
        <f>K1607*S1607</f>
        <v>9.4278516400046353E-3</v>
      </c>
      <c r="U1607" s="3">
        <f>S1607*N1607/Q1607+$B$7*O1607/Q1607</f>
        <v>44.758140780586778</v>
      </c>
      <c r="V1607">
        <f>IF(U1607-H1607&lt;=10,10,U1607-H1607)</f>
        <v>40.958140780586781</v>
      </c>
      <c r="X1607">
        <f t="shared" si="130"/>
        <v>0</v>
      </c>
      <c r="Y1607">
        <f t="shared" si="131"/>
        <v>1</v>
      </c>
      <c r="AA1607">
        <f>((Y1607*V1607)+H1607+273)/(Y1607*V1607)</f>
        <v>7.7581192584600132</v>
      </c>
      <c r="AB1607">
        <f t="shared" si="132"/>
        <v>2.6753893518190419E-5</v>
      </c>
      <c r="AD1607">
        <f>AA1607*$C$28</f>
        <v>4.3738473240932239</v>
      </c>
      <c r="AF1607">
        <f>(Q1607-X1607)/AD1607+X1607</f>
        <v>4.7454764915758111E-5</v>
      </c>
      <c r="AH1607">
        <f>Q1607/AF1607</f>
        <v>4.3738473240932239</v>
      </c>
      <c r="AT1607" s="1"/>
    </row>
    <row r="1608" spans="6:46" x14ac:dyDescent="0.35">
      <c r="F1608" s="4">
        <v>44263.916666666664</v>
      </c>
      <c r="H1608">
        <v>3.7</v>
      </c>
      <c r="I1608">
        <v>3.6124999999999998</v>
      </c>
      <c r="K1608">
        <v>2.26265515088511E-4</v>
      </c>
      <c r="L1608">
        <v>1.2540113282786999E-4</v>
      </c>
      <c r="N1608">
        <f t="shared" si="128"/>
        <v>1.5838586056195769E-4</v>
      </c>
      <c r="O1608" s="2">
        <f t="shared" si="129"/>
        <v>3.7620339848361003E-5</v>
      </c>
      <c r="Q1608">
        <f>N1608+O1608</f>
        <v>1.9600620041031869E-4</v>
      </c>
      <c r="S1608">
        <f>IF(H1608&gt;$B$5,$B$5,($B$3 - $B$5)*(($B$5-H1608)/($B$5-$B$6))^(1/$B$2)+$B$5)</f>
        <v>41.733333333333334</v>
      </c>
      <c r="T1608">
        <f>K1608*S1608</f>
        <v>9.4428141630271932E-3</v>
      </c>
      <c r="U1608" s="3">
        <f>S1608*N1608/Q1608+$B$7*O1608/Q1608</f>
        <v>44.279663539266188</v>
      </c>
      <c r="V1608">
        <f>IF(U1608-H1608&lt;=10,10,U1608-H1608)</f>
        <v>40.579663539266186</v>
      </c>
      <c r="X1608">
        <f t="shared" si="130"/>
        <v>0</v>
      </c>
      <c r="Y1608">
        <f t="shared" si="131"/>
        <v>1</v>
      </c>
      <c r="AA1608">
        <f>((Y1608*V1608)+H1608+273)/(Y1608*V1608)</f>
        <v>7.8186864026670948</v>
      </c>
      <c r="AB1608">
        <f t="shared" si="132"/>
        <v>2.5068942571153315E-5</v>
      </c>
      <c r="AD1608">
        <f>AA1608*$C$28</f>
        <v>4.4079936722985869</v>
      </c>
      <c r="AF1608">
        <f>(Q1608-X1608)/AD1608+X1608</f>
        <v>4.4466080258257164E-5</v>
      </c>
      <c r="AH1608">
        <f>Q1608/AF1608</f>
        <v>4.4079936722985869</v>
      </c>
      <c r="AT1608" s="1"/>
    </row>
    <row r="1609" spans="6:46" x14ac:dyDescent="0.35">
      <c r="F1609" s="4">
        <v>44263.958333333336</v>
      </c>
      <c r="H1609">
        <v>3.9</v>
      </c>
      <c r="I1609">
        <v>3.6124999999999998</v>
      </c>
      <c r="K1609">
        <v>2.2236648628784801E-4</v>
      </c>
      <c r="L1609" s="2">
        <v>9.7157122892564402E-5</v>
      </c>
      <c r="N1609">
        <f t="shared" si="128"/>
        <v>1.556565404014936E-4</v>
      </c>
      <c r="O1609" s="2">
        <f t="shared" si="129"/>
        <v>2.9147136867769326E-5</v>
      </c>
      <c r="Q1609">
        <f>N1609+O1609</f>
        <v>1.8480367726926293E-4</v>
      </c>
      <c r="S1609">
        <f>IF(H1609&gt;$B$5,$B$5,($B$3 - $B$5)*(($B$5-H1609)/($B$5-$B$6))^(1/$B$2)+$B$5)</f>
        <v>41.466666666666669</v>
      </c>
      <c r="T1609">
        <f>K1609*S1609</f>
        <v>9.2207969647360982E-3</v>
      </c>
      <c r="U1609" s="3">
        <f>S1609*N1609/Q1609+$B$7*O1609/Q1609</f>
        <v>43.601136742005473</v>
      </c>
      <c r="V1609">
        <f>IF(U1609-H1609&lt;=10,10,U1609-H1609)</f>
        <v>39.701136742005474</v>
      </c>
      <c r="X1609">
        <f t="shared" si="130"/>
        <v>0</v>
      </c>
      <c r="Y1609">
        <f t="shared" si="131"/>
        <v>1</v>
      </c>
      <c r="AA1609">
        <f>((Y1609*V1609)+H1609+273)/(Y1609*V1609)</f>
        <v>7.9746113769842797</v>
      </c>
      <c r="AB1609">
        <f t="shared" si="132"/>
        <v>2.3174004165598505E-5</v>
      </c>
      <c r="AD1609">
        <f>AA1609*$C$28</f>
        <v>4.4959005488180255</v>
      </c>
      <c r="AF1609">
        <f>(Q1609-X1609)/AD1609+X1609</f>
        <v>4.1104929982903625E-5</v>
      </c>
      <c r="AH1609">
        <f>Q1609/AF1609</f>
        <v>4.4959005488180255</v>
      </c>
      <c r="AL1609" s="2"/>
      <c r="AT1609" s="1"/>
    </row>
    <row r="1610" spans="6:46" x14ac:dyDescent="0.35">
      <c r="F1610" s="4">
        <v>44264</v>
      </c>
      <c r="H1610">
        <v>3.7</v>
      </c>
      <c r="I1610">
        <v>4.3666666666666698</v>
      </c>
      <c r="K1610">
        <v>2.25899981138449E-4</v>
      </c>
      <c r="L1610" s="2">
        <v>3.7530556150953302E-5</v>
      </c>
      <c r="N1610">
        <f t="shared" si="128"/>
        <v>1.581299867969143E-4</v>
      </c>
      <c r="O1610" s="2">
        <f t="shared" si="129"/>
        <v>1.1259166845285992E-5</v>
      </c>
      <c r="Q1610">
        <f>N1610+O1610</f>
        <v>1.6938915364220029E-4</v>
      </c>
      <c r="S1610">
        <f>IF(H1610&gt;$B$5,$B$5,($B$3 - $B$5)*(($B$5-H1610)/($B$5-$B$6))^(1/$B$2)+$B$5)</f>
        <v>41.733333333333334</v>
      </c>
      <c r="T1610">
        <f>K1610*S1610</f>
        <v>9.4275592128446051E-3</v>
      </c>
      <c r="U1610" s="3">
        <f>S1610*N1610/Q1610+$B$7*O1610/Q1610</f>
        <v>42.61515846953013</v>
      </c>
      <c r="V1610">
        <f>IF(U1610-H1610&lt;=10,10,U1610-H1610)</f>
        <v>38.915158469530127</v>
      </c>
      <c r="X1610">
        <f t="shared" si="130"/>
        <v>0</v>
      </c>
      <c r="Y1610">
        <f t="shared" si="131"/>
        <v>1</v>
      </c>
      <c r="AA1610">
        <f>((Y1610*V1610)+H1610+273)/(Y1610*V1610)</f>
        <v>8.1103397977076508</v>
      </c>
      <c r="AB1610">
        <f t="shared" si="132"/>
        <v>2.0885580366198385E-5</v>
      </c>
      <c r="AD1610">
        <f>AA1610*$C$28</f>
        <v>4.5724210778285785</v>
      </c>
      <c r="AF1610">
        <f>(Q1610-X1610)/AD1610+X1610</f>
        <v>3.7045834309433817E-5</v>
      </c>
      <c r="AH1610">
        <f>Q1610/AF1610</f>
        <v>4.5724210778285785</v>
      </c>
      <c r="AL1610" s="2"/>
      <c r="AT1610" s="1"/>
    </row>
    <row r="1611" spans="6:46" x14ac:dyDescent="0.35">
      <c r="F1611" s="4">
        <v>44264.041666666664</v>
      </c>
      <c r="H1611">
        <v>4</v>
      </c>
      <c r="I1611">
        <v>4.3666666666666698</v>
      </c>
      <c r="K1611">
        <v>2.25899981138449E-4</v>
      </c>
      <c r="L1611" s="2">
        <v>1.56056199026532E-5</v>
      </c>
      <c r="N1611">
        <f t="shared" si="128"/>
        <v>1.581299867969143E-4</v>
      </c>
      <c r="O1611" s="2">
        <f t="shared" si="129"/>
        <v>4.6816859707959604E-6</v>
      </c>
      <c r="Q1611">
        <f>N1611+O1611</f>
        <v>1.6281167276771026E-4</v>
      </c>
      <c r="S1611">
        <f>IF(H1611&gt;$B$5,$B$5,($B$3 - $B$5)*(($B$5-H1611)/($B$5-$B$6))^(1/$B$2)+$B$5)</f>
        <v>41.333333333333329</v>
      </c>
      <c r="T1611">
        <f>K1611*S1611</f>
        <v>9.3371992203892234E-3</v>
      </c>
      <c r="U1611" s="3">
        <f>S1611*N1611/Q1611+$B$7*O1611/Q1611</f>
        <v>41.726321382121235</v>
      </c>
      <c r="V1611">
        <f>IF(U1611-H1611&lt;=10,10,U1611-H1611)</f>
        <v>37.726321382121235</v>
      </c>
      <c r="X1611">
        <f t="shared" si="130"/>
        <v>0</v>
      </c>
      <c r="Y1611">
        <f t="shared" si="131"/>
        <v>1</v>
      </c>
      <c r="AA1611">
        <f>((Y1611*V1611)+H1611+273)/(Y1611*V1611)</f>
        <v>8.3423538222645846</v>
      </c>
      <c r="AB1611">
        <f t="shared" si="132"/>
        <v>1.9516275170826308E-5</v>
      </c>
      <c r="AD1611">
        <f>AA1611*$C$28</f>
        <v>4.7032251924152213</v>
      </c>
      <c r="AF1611">
        <f>(Q1611-X1611)/AD1611+X1611</f>
        <v>3.4617026850058707E-5</v>
      </c>
      <c r="AH1611">
        <f>Q1611/AF1611</f>
        <v>4.7032251924152222</v>
      </c>
      <c r="AL1611" s="2"/>
      <c r="AT1611" s="1"/>
    </row>
    <row r="1612" spans="6:46" x14ac:dyDescent="0.35">
      <c r="F1612" s="4">
        <v>44264.083333333336</v>
      </c>
      <c r="H1612">
        <v>4.0999999999999996</v>
      </c>
      <c r="I1612">
        <v>4.3666666666666698</v>
      </c>
      <c r="K1612">
        <v>2.26265515088511E-4</v>
      </c>
      <c r="L1612" s="2">
        <v>3.0954506962448998E-6</v>
      </c>
      <c r="N1612">
        <f t="shared" si="128"/>
        <v>1.5838586056195769E-4</v>
      </c>
      <c r="O1612" s="2">
        <f t="shared" si="129"/>
        <v>9.2863520887347003E-7</v>
      </c>
      <c r="Q1612">
        <f>N1612+O1612</f>
        <v>1.5931449577083115E-4</v>
      </c>
      <c r="S1612">
        <f>IF(H1612&gt;$B$5,$B$5,($B$3 - $B$5)*(($B$5-H1612)/($B$5-$B$6))^(1/$B$2)+$B$5)</f>
        <v>41.2</v>
      </c>
      <c r="T1612">
        <f>K1612*S1612</f>
        <v>9.3221392216466543E-3</v>
      </c>
      <c r="U1612" s="3">
        <f>S1612*N1612/Q1612+$B$7*O1612/Q1612</f>
        <v>41.280439421538198</v>
      </c>
      <c r="V1612">
        <f>IF(U1612-H1612&lt;=10,10,U1612-H1612)</f>
        <v>37.180439421538196</v>
      </c>
      <c r="X1612">
        <f t="shared" si="130"/>
        <v>0</v>
      </c>
      <c r="Y1612">
        <f t="shared" si="131"/>
        <v>1</v>
      </c>
      <c r="AA1612">
        <f>((Y1612*V1612)+H1612+273)/(Y1612*V1612)</f>
        <v>8.4528436003227867</v>
      </c>
      <c r="AB1612">
        <f t="shared" si="132"/>
        <v>1.8847443925822484E-5</v>
      </c>
      <c r="AD1612">
        <f>AA1612*$C$28</f>
        <v>4.7655167612864444</v>
      </c>
      <c r="AF1612">
        <f>(Q1612-X1612)/AD1612+X1612</f>
        <v>3.343068627206432E-5</v>
      </c>
      <c r="AH1612">
        <f>Q1612/AF1612</f>
        <v>4.7655167612864444</v>
      </c>
      <c r="AL1612" s="2"/>
      <c r="AT1612" s="1"/>
    </row>
    <row r="1613" spans="6:46" x14ac:dyDescent="0.35">
      <c r="F1613" s="4">
        <v>44264.125</v>
      </c>
      <c r="H1613">
        <v>3.6</v>
      </c>
      <c r="I1613">
        <v>4.3666666666666698</v>
      </c>
      <c r="K1613">
        <v>2.30286388539196E-4</v>
      </c>
      <c r="L1613" s="2">
        <v>6.2336942439434004E-6</v>
      </c>
      <c r="N1613">
        <f t="shared" si="128"/>
        <v>1.6120047197743718E-4</v>
      </c>
      <c r="O1613" s="2">
        <f t="shared" si="129"/>
        <v>1.8701082731830205E-6</v>
      </c>
      <c r="Q1613">
        <f>N1613+O1613</f>
        <v>1.630705802506202E-4</v>
      </c>
      <c r="S1613">
        <f>IF(H1613&gt;$B$5,$B$5,($B$3 - $B$5)*(($B$5-H1613)/($B$5-$B$6))^(1/$B$2)+$B$5)</f>
        <v>41.866666666666667</v>
      </c>
      <c r="T1613">
        <f>K1613*S1613</f>
        <v>9.6413234668410053E-3</v>
      </c>
      <c r="U1613" s="3">
        <f>S1613*N1613/Q1613+$B$7*O1613/Q1613</f>
        <v>42.017280930032811</v>
      </c>
      <c r="V1613">
        <f>IF(U1613-H1613&lt;=10,10,U1613-H1613)</f>
        <v>38.41728093003281</v>
      </c>
      <c r="X1613">
        <f t="shared" si="130"/>
        <v>0</v>
      </c>
      <c r="Y1613">
        <f t="shared" si="131"/>
        <v>1</v>
      </c>
      <c r="AA1613">
        <f>((Y1613*V1613)+H1613+273)/(Y1613*V1613)</f>
        <v>8.1998848774267952</v>
      </c>
      <c r="AB1613">
        <f t="shared" si="132"/>
        <v>1.9886935327535155E-5</v>
      </c>
      <c r="AD1613">
        <f>AA1613*$C$28</f>
        <v>4.6229045125718899</v>
      </c>
      <c r="AF1613">
        <f>(Q1613-X1613)/AD1613+X1613</f>
        <v>3.5274485944313416E-5</v>
      </c>
      <c r="AH1613">
        <f>Q1613/AF1613</f>
        <v>4.6229045125718899</v>
      </c>
      <c r="AL1613" s="2"/>
      <c r="AT1613" s="1"/>
    </row>
    <row r="1614" spans="6:46" x14ac:dyDescent="0.35">
      <c r="F1614" s="4">
        <v>44264.166666666664</v>
      </c>
      <c r="H1614">
        <v>3.5</v>
      </c>
      <c r="I1614">
        <v>4.3666666666666698</v>
      </c>
      <c r="K1614">
        <v>2.3065192248925801E-4</v>
      </c>
      <c r="L1614" s="2">
        <v>2.1882106998050199E-5</v>
      </c>
      <c r="N1614">
        <f t="shared" si="128"/>
        <v>1.6145634574248061E-4</v>
      </c>
      <c r="O1614" s="2">
        <f t="shared" si="129"/>
        <v>6.5646320994150608E-6</v>
      </c>
      <c r="Q1614">
        <f>N1614+O1614</f>
        <v>1.6802097784189568E-4</v>
      </c>
      <c r="S1614">
        <f>IF(H1614&gt;$B$5,$B$5,($B$3 - $B$5)*(($B$5-H1614)/($B$5-$B$6))^(1/$B$2)+$B$5)</f>
        <v>42</v>
      </c>
      <c r="T1614">
        <f>K1614*S1614</f>
        <v>9.6873807445488364E-3</v>
      </c>
      <c r="U1614" s="3">
        <f>S1614*N1614/Q1614+$B$7*O1614/Q1614</f>
        <v>42.507914061616155</v>
      </c>
      <c r="V1614">
        <f>IF(U1614-H1614&lt;=10,10,U1614-H1614)</f>
        <v>39.007914061616155</v>
      </c>
      <c r="X1614">
        <f t="shared" si="130"/>
        <v>0</v>
      </c>
      <c r="Y1614">
        <f t="shared" si="131"/>
        <v>1</v>
      </c>
      <c r="AA1614">
        <f>((Y1614*V1614)+H1614+273)/(Y1614*V1614)</f>
        <v>8.0883051978438498</v>
      </c>
      <c r="AB1614">
        <f t="shared" si="132"/>
        <v>2.0773323178591987E-5</v>
      </c>
      <c r="AD1614">
        <f>AA1614*$C$28</f>
        <v>4.5599984825524542</v>
      </c>
      <c r="AF1614">
        <f>(Q1614-X1614)/AD1614+X1614</f>
        <v>3.684671792869679E-5</v>
      </c>
      <c r="AH1614">
        <f>Q1614/AF1614</f>
        <v>4.5599984825524542</v>
      </c>
      <c r="AL1614" s="2"/>
      <c r="AT1614" s="1"/>
    </row>
    <row r="1615" spans="6:46" x14ac:dyDescent="0.35">
      <c r="F1615" s="4">
        <v>44264.208333333336</v>
      </c>
      <c r="H1615">
        <v>3.3</v>
      </c>
      <c r="I1615">
        <v>4.3666666666666698</v>
      </c>
      <c r="K1615">
        <v>2.3101745643931999E-4</v>
      </c>
      <c r="L1615" s="2">
        <v>8.4604148701770398E-5</v>
      </c>
      <c r="N1615">
        <f t="shared" si="128"/>
        <v>1.6171221950752397E-4</v>
      </c>
      <c r="O1615" s="2">
        <f t="shared" si="129"/>
        <v>2.5381244610531124E-5</v>
      </c>
      <c r="Q1615">
        <f>N1615+O1615</f>
        <v>1.870934641180551E-4</v>
      </c>
      <c r="S1615">
        <f>IF(H1615&gt;$B$5,$B$5,($B$3 - $B$5)*(($B$5-H1615)/($B$5-$B$6))^(1/$B$2)+$B$5)</f>
        <v>42.266666666666666</v>
      </c>
      <c r="T1615">
        <f>K1615*S1615</f>
        <v>9.7643378255019252E-3</v>
      </c>
      <c r="U1615" s="3">
        <f>S1615*N1615/Q1615+$B$7*O1615/Q1615</f>
        <v>43.994080553433086</v>
      </c>
      <c r="V1615">
        <f>IF(U1615-H1615&lt;=10,10,U1615-H1615)</f>
        <v>40.694080553433089</v>
      </c>
      <c r="X1615">
        <f t="shared" si="130"/>
        <v>0</v>
      </c>
      <c r="Y1615">
        <f t="shared" si="131"/>
        <v>1</v>
      </c>
      <c r="AA1615">
        <f>((Y1615*V1615)+H1615+273)/(Y1615*V1615)</f>
        <v>7.7896852869597621</v>
      </c>
      <c r="AB1615">
        <f t="shared" si="132"/>
        <v>2.4018103071667974E-5</v>
      </c>
      <c r="AD1615">
        <f>AA1615*$C$28</f>
        <v>4.3916435173052992</v>
      </c>
      <c r="AF1615">
        <f>(Q1615-X1615)/AD1615+X1615</f>
        <v>4.2602151877950046E-5</v>
      </c>
      <c r="AH1615">
        <f>Q1615/AF1615</f>
        <v>4.3916435173052992</v>
      </c>
      <c r="AL1615" s="2"/>
      <c r="AT1615" s="1"/>
    </row>
    <row r="1616" spans="6:46" x14ac:dyDescent="0.35">
      <c r="F1616" s="4">
        <v>44264.25</v>
      </c>
      <c r="H1616">
        <v>3.4</v>
      </c>
      <c r="I1616">
        <v>4.3666666666666698</v>
      </c>
      <c r="K1616">
        <v>2.3223590293952701E-4</v>
      </c>
      <c r="L1616">
        <v>1.8188963801576399E-4</v>
      </c>
      <c r="N1616">
        <f t="shared" si="128"/>
        <v>1.625651320576689E-4</v>
      </c>
      <c r="O1616" s="2">
        <f t="shared" si="129"/>
        <v>5.4566891404729205E-5</v>
      </c>
      <c r="Q1616">
        <f>N1616+O1616</f>
        <v>2.171320234623981E-4</v>
      </c>
      <c r="S1616">
        <f>IF(H1616&gt;$B$5,$B$5,($B$3 - $B$5)*(($B$5-H1616)/($B$5-$B$6))^(1/$B$2)+$B$5)</f>
        <v>42.133333333333333</v>
      </c>
      <c r="T1616">
        <f>K1616*S1616</f>
        <v>9.7848727105187376E-3</v>
      </c>
      <c r="U1616" s="3">
        <f>S1616*N1616/Q1616+$B$7*O1616/Q1616</f>
        <v>45.36682230260292</v>
      </c>
      <c r="V1616">
        <f>IF(U1616-H1616&lt;=10,10,U1616-H1616)</f>
        <v>41.966822302602921</v>
      </c>
      <c r="X1616">
        <f t="shared" si="130"/>
        <v>0</v>
      </c>
      <c r="Y1616">
        <f t="shared" si="131"/>
        <v>1</v>
      </c>
      <c r="AA1616">
        <f>((Y1616*V1616)+H1616+273)/(Y1616*V1616)</f>
        <v>7.586155082388899</v>
      </c>
      <c r="AB1616">
        <f t="shared" si="132"/>
        <v>2.8622144037954823E-5</v>
      </c>
      <c r="AD1616">
        <f>AA1616*$C$28</f>
        <v>4.2768979184072586</v>
      </c>
      <c r="AF1616">
        <f>(Q1616-X1616)/AD1616+X1616</f>
        <v>5.076857750751725E-5</v>
      </c>
      <c r="AH1616">
        <f>Q1616/AF1616</f>
        <v>4.2768979184072586</v>
      </c>
      <c r="AT1616" s="1"/>
    </row>
    <row r="1617" spans="6:46" x14ac:dyDescent="0.35">
      <c r="F1617" s="4">
        <v>44264.291666666664</v>
      </c>
      <c r="H1617">
        <v>3.3</v>
      </c>
      <c r="I1617">
        <v>4.3666666666666698</v>
      </c>
      <c r="K1617">
        <v>2.31382990389382E-4</v>
      </c>
      <c r="L1617">
        <v>2.3837814320365699E-4</v>
      </c>
      <c r="N1617">
        <f t="shared" si="128"/>
        <v>1.619680932725674E-4</v>
      </c>
      <c r="O1617" s="2">
        <f t="shared" si="129"/>
        <v>7.1513442961097115E-5</v>
      </c>
      <c r="Q1617">
        <f>N1617+O1617</f>
        <v>2.3348153623366452E-4</v>
      </c>
      <c r="S1617">
        <f>IF(H1617&gt;$B$5,$B$5,($B$3 - $B$5)*(($B$5-H1617)/($B$5-$B$6))^(1/$B$2)+$B$5)</f>
        <v>42.266666666666666</v>
      </c>
      <c r="T1617">
        <f>K1617*S1617</f>
        <v>9.7797877271245462E-3</v>
      </c>
      <c r="U1617" s="3">
        <f>S1617*N1617/Q1617+$B$7*O1617/Q1617</f>
        <v>46.1667802333628</v>
      </c>
      <c r="V1617">
        <f>IF(U1617-H1617&lt;=10,10,U1617-H1617)</f>
        <v>42.866780233362803</v>
      </c>
      <c r="X1617">
        <f t="shared" si="130"/>
        <v>0</v>
      </c>
      <c r="Y1617">
        <f t="shared" si="131"/>
        <v>1</v>
      </c>
      <c r="AA1617">
        <f>((Y1617*V1617)+H1617+273)/(Y1617*V1617)</f>
        <v>7.4455505754303983</v>
      </c>
      <c r="AB1617">
        <f t="shared" si="132"/>
        <v>3.1358532034438282E-5</v>
      </c>
      <c r="AD1617">
        <f>AA1617*$C$28</f>
        <v>4.1976283653070965</v>
      </c>
      <c r="AF1617">
        <f>(Q1617-X1617)/AD1617+X1617</f>
        <v>5.5622250450602508E-5</v>
      </c>
      <c r="AH1617">
        <f>Q1617/AF1617</f>
        <v>4.1976283653070965</v>
      </c>
      <c r="AT1617" s="1"/>
    </row>
    <row r="1618" spans="6:46" x14ac:dyDescent="0.35">
      <c r="F1618" s="4">
        <v>44264.333333333336</v>
      </c>
      <c r="H1618">
        <v>3.2</v>
      </c>
      <c r="I1618">
        <v>4.3666666666666698</v>
      </c>
      <c r="K1618">
        <v>2.2553444718838699E-4</v>
      </c>
      <c r="L1618">
        <v>2.28962987907939E-4</v>
      </c>
      <c r="N1618">
        <f t="shared" si="128"/>
        <v>1.5787411303187088E-4</v>
      </c>
      <c r="O1618" s="2">
        <f t="shared" si="129"/>
        <v>6.8688896372381706E-5</v>
      </c>
      <c r="Q1618">
        <f>N1618+O1618</f>
        <v>2.265630094042526E-4</v>
      </c>
      <c r="S1618">
        <f>IF(H1618&gt;$B$5,$B$5,($B$3 - $B$5)*(($B$5-H1618)/($B$5-$B$6))^(1/$B$2)+$B$5)</f>
        <v>42.400000000000006</v>
      </c>
      <c r="T1618">
        <f>K1618*S1618</f>
        <v>9.5626605607876097E-3</v>
      </c>
      <c r="U1618" s="3">
        <f>S1618*N1618/Q1618+$B$7*O1618/Q1618</f>
        <v>46.220041482357551</v>
      </c>
      <c r="V1618">
        <f>IF(U1618-H1618&lt;=10,10,U1618-H1618)</f>
        <v>43.020041482357549</v>
      </c>
      <c r="X1618">
        <f t="shared" si="130"/>
        <v>0</v>
      </c>
      <c r="Y1618">
        <f t="shared" si="131"/>
        <v>1</v>
      </c>
      <c r="AA1618">
        <f>((Y1618*V1618)+H1618+273)/(Y1618*V1618)</f>
        <v>7.4202634512397943</v>
      </c>
      <c r="AB1618">
        <f t="shared" si="132"/>
        <v>3.0533014210755274E-5</v>
      </c>
      <c r="AD1618">
        <f>AA1618*$C$28</f>
        <v>4.1833720724105312</v>
      </c>
      <c r="AF1618">
        <f>(Q1618-X1618)/AD1618+X1618</f>
        <v>5.4157986782586873E-5</v>
      </c>
      <c r="AH1618">
        <f>Q1618/AF1618</f>
        <v>4.1833720724105312</v>
      </c>
      <c r="AT1618" s="1"/>
    </row>
    <row r="1619" spans="6:46" x14ac:dyDescent="0.35">
      <c r="F1619" s="4">
        <v>44264.375</v>
      </c>
      <c r="H1619">
        <v>3.3</v>
      </c>
      <c r="I1619">
        <v>4.3666666666666698</v>
      </c>
      <c r="K1619">
        <v>2.19198525387308E-4</v>
      </c>
      <c r="L1619">
        <v>1.7561327224968699E-4</v>
      </c>
      <c r="N1619">
        <f t="shared" si="128"/>
        <v>1.534389677711156E-4</v>
      </c>
      <c r="O1619" s="2">
        <f t="shared" si="129"/>
        <v>5.2683981674906102E-5</v>
      </c>
      <c r="Q1619">
        <f>N1619+O1619</f>
        <v>2.0612294944602168E-4</v>
      </c>
      <c r="S1619">
        <f>IF(H1619&gt;$B$5,$B$5,($B$3 - $B$5)*(($B$5-H1619)/($B$5-$B$6))^(1/$B$2)+$B$5)</f>
        <v>42.266666666666666</v>
      </c>
      <c r="T1619">
        <f>K1619*S1619</f>
        <v>9.2647910063702182E-3</v>
      </c>
      <c r="U1619" s="3">
        <f>S1619*N1619/Q1619+$B$7*O1619/Q1619</f>
        <v>45.521242160549178</v>
      </c>
      <c r="V1619">
        <f>IF(U1619-H1619&lt;=10,10,U1619-H1619)</f>
        <v>42.221242160549181</v>
      </c>
      <c r="X1619">
        <f t="shared" si="130"/>
        <v>0</v>
      </c>
      <c r="Y1619">
        <f t="shared" si="131"/>
        <v>1</v>
      </c>
      <c r="AA1619">
        <f>((Y1619*V1619)+H1619+273)/(Y1619*V1619)</f>
        <v>7.5440992699681875</v>
      </c>
      <c r="AB1619">
        <f t="shared" si="132"/>
        <v>2.732240683345235E-5</v>
      </c>
      <c r="AD1619">
        <f>AA1619*$C$28</f>
        <v>4.2531878288235871</v>
      </c>
      <c r="AF1619">
        <f>(Q1619-X1619)/AD1619+X1619</f>
        <v>4.8463166392309172E-5</v>
      </c>
      <c r="AH1619">
        <f>Q1619/AF1619</f>
        <v>4.2531878288235871</v>
      </c>
      <c r="AT1619" s="1"/>
    </row>
    <row r="1620" spans="6:46" x14ac:dyDescent="0.35">
      <c r="F1620" s="4">
        <v>44264.416666666664</v>
      </c>
      <c r="H1620">
        <v>3.3</v>
      </c>
      <c r="I1620">
        <v>4.3666666666666698</v>
      </c>
      <c r="K1620">
        <v>2.0896357478556601E-4</v>
      </c>
      <c r="L1620">
        <v>1.44231443419306E-4</v>
      </c>
      <c r="N1620">
        <f t="shared" si="128"/>
        <v>1.4627450234989619E-4</v>
      </c>
      <c r="O1620" s="2">
        <f t="shared" si="129"/>
        <v>4.3269433025791807E-5</v>
      </c>
      <c r="Q1620">
        <f>N1620+O1620</f>
        <v>1.8954393537568801E-4</v>
      </c>
      <c r="S1620">
        <f>IF(H1620&gt;$B$5,$B$5,($B$3 - $B$5)*(($B$5-H1620)/($B$5-$B$6))^(1/$B$2)+$B$5)</f>
        <v>42.266666666666666</v>
      </c>
      <c r="T1620">
        <f>K1620*S1620</f>
        <v>8.8321937609365901E-3</v>
      </c>
      <c r="U1620" s="3">
        <f>S1620*N1620/Q1620+$B$7*O1620/Q1620</f>
        <v>45.173455073110283</v>
      </c>
      <c r="V1620">
        <f>IF(U1620-H1620&lt;=10,10,U1620-H1620)</f>
        <v>41.873455073110286</v>
      </c>
      <c r="X1620">
        <f t="shared" si="130"/>
        <v>0</v>
      </c>
      <c r="Y1620">
        <f t="shared" si="131"/>
        <v>1</v>
      </c>
      <c r="AA1620">
        <f>((Y1620*V1620)+H1620+273)/(Y1620*V1620)</f>
        <v>7.5984523970516706</v>
      </c>
      <c r="AB1620">
        <f t="shared" si="132"/>
        <v>2.4945071110695422E-5</v>
      </c>
      <c r="AD1620">
        <f>AA1620*$C$28</f>
        <v>4.2838308586005462</v>
      </c>
      <c r="AF1620">
        <f>(Q1620-X1620)/AD1620+X1620</f>
        <v>4.424636304095553E-5</v>
      </c>
      <c r="AH1620">
        <f>Q1620/AF1620</f>
        <v>4.2838308586005462</v>
      </c>
      <c r="AT1620" s="1"/>
    </row>
    <row r="1621" spans="6:46" x14ac:dyDescent="0.35">
      <c r="F1621" s="4">
        <v>44264.458333333336</v>
      </c>
      <c r="H1621">
        <v>3.3</v>
      </c>
      <c r="I1621">
        <v>4.3666666666666698</v>
      </c>
      <c r="K1621">
        <v>1.97510177683617E-4</v>
      </c>
      <c r="L1621">
        <v>1.3481628812358801E-4</v>
      </c>
      <c r="N1621">
        <f t="shared" si="128"/>
        <v>1.3825712437853189E-4</v>
      </c>
      <c r="O1621" s="2">
        <f t="shared" si="129"/>
        <v>4.0444886437076405E-5</v>
      </c>
      <c r="Q1621">
        <f>N1621+O1621</f>
        <v>1.7870201081560829E-4</v>
      </c>
      <c r="S1621">
        <f>IF(H1621&gt;$B$5,$B$5,($B$3 - $B$5)*(($B$5-H1621)/($B$5-$B$6))^(1/$B$2)+$B$5)</f>
        <v>42.266666666666666</v>
      </c>
      <c r="T1621">
        <f>K1621*S1621</f>
        <v>8.3480968434275458E-3</v>
      </c>
      <c r="U1621" s="3">
        <f>S1621*N1621/Q1621+$B$7*O1621/Q1621</f>
        <v>45.148549295080407</v>
      </c>
      <c r="V1621">
        <f>IF(U1621-H1621&lt;=10,10,U1621-H1621)</f>
        <v>41.84854929508041</v>
      </c>
      <c r="X1621">
        <f t="shared" si="130"/>
        <v>0</v>
      </c>
      <c r="Y1621">
        <f t="shared" si="131"/>
        <v>1</v>
      </c>
      <c r="AA1621">
        <f>((Y1621*V1621)+H1621+273)/(Y1621*V1621)</f>
        <v>7.6023794051202866</v>
      </c>
      <c r="AB1621">
        <f t="shared" si="132"/>
        <v>2.3506063206375956E-5</v>
      </c>
      <c r="AD1621">
        <f>AA1621*$C$28</f>
        <v>4.286044814478303</v>
      </c>
      <c r="AF1621">
        <f>(Q1621-X1621)/AD1621+X1621</f>
        <v>4.169392028098985E-5</v>
      </c>
      <c r="AH1621">
        <f>Q1621/AF1621</f>
        <v>4.286044814478303</v>
      </c>
      <c r="AT1621" s="1"/>
    </row>
    <row r="1622" spans="6:46" x14ac:dyDescent="0.35">
      <c r="F1622" s="4">
        <v>44264.5</v>
      </c>
      <c r="H1622">
        <v>4.0999999999999996</v>
      </c>
      <c r="I1622">
        <v>4.3666666666666698</v>
      </c>
      <c r="K1622">
        <v>1.8837182893206199E-4</v>
      </c>
      <c r="L1622">
        <v>1.3167749859394599E-4</v>
      </c>
      <c r="N1622">
        <f t="shared" si="128"/>
        <v>1.3186028025244338E-4</v>
      </c>
      <c r="O1622" s="2">
        <f t="shared" si="129"/>
        <v>3.9503249578183801E-5</v>
      </c>
      <c r="Q1622">
        <f>N1622+O1622</f>
        <v>1.7136352983062719E-4</v>
      </c>
      <c r="S1622">
        <f>IF(H1622&gt;$B$5,$B$5,($B$3 - $B$5)*(($B$5-H1622)/($B$5-$B$6))^(1/$B$2)+$B$5)</f>
        <v>41.2</v>
      </c>
      <c r="T1622">
        <f>K1622*S1622</f>
        <v>7.7609193520009542E-3</v>
      </c>
      <c r="U1622" s="3">
        <f>S1622*N1622/Q1622+$B$7*O1622/Q1622</f>
        <v>44.381218575024391</v>
      </c>
      <c r="V1622">
        <f>IF(U1622-H1622&lt;=10,10,U1622-H1622)</f>
        <v>40.28121857502439</v>
      </c>
      <c r="X1622">
        <f t="shared" si="130"/>
        <v>0</v>
      </c>
      <c r="Y1622">
        <f t="shared" si="131"/>
        <v>1</v>
      </c>
      <c r="AA1622">
        <f>((Y1622*V1622)+H1622+273)/(Y1622*V1622)</f>
        <v>7.8791364760700313</v>
      </c>
      <c r="AB1622">
        <f t="shared" si="132"/>
        <v>2.1749024192064785E-5</v>
      </c>
      <c r="AD1622">
        <f>AA1622*$C$28</f>
        <v>4.4420740187055276</v>
      </c>
      <c r="AF1622">
        <f>(Q1622-X1622)/AD1622+X1622</f>
        <v>3.8577369289439381E-5</v>
      </c>
      <c r="AH1622">
        <f>Q1622/AF1622</f>
        <v>4.4420740187055276</v>
      </c>
      <c r="AT1622" s="1"/>
    </row>
    <row r="1623" spans="6:46" x14ac:dyDescent="0.35">
      <c r="F1623" s="4">
        <v>44264.541666666664</v>
      </c>
      <c r="H1623">
        <v>5.0999999999999996</v>
      </c>
      <c r="I1623">
        <v>4.3666666666666698</v>
      </c>
      <c r="K1623">
        <v>1.8447280013139799E-4</v>
      </c>
      <c r="L1623">
        <v>1.3167749859394599E-4</v>
      </c>
      <c r="N1623">
        <f t="shared" si="128"/>
        <v>1.2913096009197858E-4</v>
      </c>
      <c r="O1623" s="2">
        <f t="shared" si="129"/>
        <v>3.9503249578183801E-5</v>
      </c>
      <c r="Q1623">
        <f>N1623+O1623</f>
        <v>1.6863420967016239E-4</v>
      </c>
      <c r="S1623">
        <f>IF(H1623&gt;$B$5,$B$5,($B$3 - $B$5)*(($B$5-H1623)/($B$5-$B$6))^(1/$B$2)+$B$5)</f>
        <v>39.866666666666667</v>
      </c>
      <c r="T1623">
        <f>K1623*S1623</f>
        <v>7.3543156319050666E-3</v>
      </c>
      <c r="U1623" s="3">
        <f>S1623*N1623/Q1623+$B$7*O1623/Q1623</f>
        <v>43.411711558719141</v>
      </c>
      <c r="V1623">
        <f>IF(U1623-H1623&lt;=10,10,U1623-H1623)</f>
        <v>38.311711558719139</v>
      </c>
      <c r="X1623">
        <f t="shared" si="130"/>
        <v>0</v>
      </c>
      <c r="Y1623">
        <f t="shared" si="131"/>
        <v>1</v>
      </c>
      <c r="AA1623">
        <f>((Y1623*V1623)+H1623+273)/(Y1623*V1623)</f>
        <v>8.2588769513407154</v>
      </c>
      <c r="AB1623">
        <f t="shared" si="132"/>
        <v>2.041854003440346E-5</v>
      </c>
      <c r="AD1623">
        <f>AA1623*$C$28</f>
        <v>4.6561628727536757</v>
      </c>
      <c r="AF1623">
        <f>(Q1623-X1623)/AD1623+X1623</f>
        <v>3.6217420712869384E-5</v>
      </c>
      <c r="AH1623">
        <f>Q1623/AF1623</f>
        <v>4.6561628727536757</v>
      </c>
      <c r="AT1623" s="1"/>
    </row>
    <row r="1624" spans="6:46" x14ac:dyDescent="0.35">
      <c r="F1624" s="4">
        <v>44264.583333333336</v>
      </c>
      <c r="H1624">
        <v>5.9</v>
      </c>
      <c r="I1624">
        <v>4.3666666666666698</v>
      </c>
      <c r="K1624">
        <v>1.8483833408146E-4</v>
      </c>
      <c r="L1624">
        <v>1.19125009720435E-4</v>
      </c>
      <c r="N1624">
        <f t="shared" si="128"/>
        <v>1.29386833857022E-4</v>
      </c>
      <c r="O1624" s="2">
        <f t="shared" si="129"/>
        <v>3.5737502916130507E-5</v>
      </c>
      <c r="Q1624">
        <f>N1624+O1624</f>
        <v>1.651243367731525E-4</v>
      </c>
      <c r="S1624">
        <f>IF(H1624&gt;$B$5,$B$5,($B$3 - $B$5)*(($B$5-H1624)/($B$5-$B$6))^(1/$B$2)+$B$5)</f>
        <v>38.799999999999997</v>
      </c>
      <c r="T1624">
        <f>K1624*S1624</f>
        <v>7.1717273623606477E-3</v>
      </c>
      <c r="U1624" s="3">
        <f>S1624*N1624/Q1624+$B$7*O1624/Q1624</f>
        <v>42.306130946867455</v>
      </c>
      <c r="V1624">
        <f>IF(U1624-H1624&lt;=10,10,U1624-H1624)</f>
        <v>36.406130946867457</v>
      </c>
      <c r="X1624">
        <f t="shared" si="130"/>
        <v>0</v>
      </c>
      <c r="Y1624">
        <f t="shared" si="131"/>
        <v>1</v>
      </c>
      <c r="AA1624">
        <f>((Y1624*V1624)+H1624+273)/(Y1624*V1624)</f>
        <v>8.6607975839848983</v>
      </c>
      <c r="AB1624">
        <f t="shared" si="132"/>
        <v>1.9065719429639127E-5</v>
      </c>
      <c r="AD1624">
        <f>AA1624*$C$28</f>
        <v>4.8827563840188741</v>
      </c>
      <c r="AF1624">
        <f>(Q1624-X1624)/AD1624+X1624</f>
        <v>3.3817852824605353E-5</v>
      </c>
      <c r="AH1624">
        <f>Q1624/AF1624</f>
        <v>4.8827563840188741</v>
      </c>
      <c r="AT1624" s="1"/>
    </row>
    <row r="1625" spans="6:46" x14ac:dyDescent="0.35">
      <c r="F1625" s="4">
        <v>44264.625</v>
      </c>
      <c r="H1625">
        <v>5.8</v>
      </c>
      <c r="I1625">
        <v>4.3666666666666698</v>
      </c>
      <c r="K1625">
        <v>1.8642231453173001E-4</v>
      </c>
      <c r="L1625">
        <v>1.0657203552964101E-4</v>
      </c>
      <c r="N1625">
        <f t="shared" si="128"/>
        <v>1.3049562017221101E-4</v>
      </c>
      <c r="O1625" s="2">
        <f t="shared" si="129"/>
        <v>3.1971610658892304E-5</v>
      </c>
      <c r="Q1625">
        <f>N1625+O1625</f>
        <v>1.6246723083110332E-4</v>
      </c>
      <c r="S1625">
        <f>IF(H1625&gt;$B$5,$B$5,($B$3 - $B$5)*(($B$5-H1625)/($B$5-$B$6))^(1/$B$2)+$B$5)</f>
        <v>38.933333333333337</v>
      </c>
      <c r="T1625">
        <f>K1625*S1625</f>
        <v>7.2580421124353554E-3</v>
      </c>
      <c r="U1625" s="3">
        <f>S1625*N1625/Q1625+$B$7*O1625/Q1625</f>
        <v>42.095061446905206</v>
      </c>
      <c r="V1625">
        <f>IF(U1625-H1625&lt;=10,10,U1625-H1625)</f>
        <v>36.295061446905208</v>
      </c>
      <c r="X1625">
        <f t="shared" si="130"/>
        <v>0</v>
      </c>
      <c r="Y1625">
        <f t="shared" si="131"/>
        <v>1</v>
      </c>
      <c r="AA1625">
        <f>((Y1625*V1625)+H1625+273)/(Y1625*V1625)</f>
        <v>8.6814858243964377</v>
      </c>
      <c r="AB1625">
        <f t="shared" si="132"/>
        <v>1.8714219445540421E-5</v>
      </c>
      <c r="AD1625">
        <f>AA1625*$C$28</f>
        <v>4.8944199331278329</v>
      </c>
      <c r="AF1625">
        <f>(Q1625-X1625)/AD1625+X1625</f>
        <v>3.3194379119667579E-5</v>
      </c>
      <c r="AH1625">
        <f>Q1625/AF1625</f>
        <v>4.8944199331278329</v>
      </c>
      <c r="AT1625" s="1"/>
    </row>
    <row r="1626" spans="6:46" x14ac:dyDescent="0.35">
      <c r="F1626" s="4">
        <v>44264.666666666664</v>
      </c>
      <c r="H1626">
        <v>6.1</v>
      </c>
      <c r="I1626">
        <v>4.3666666666666698</v>
      </c>
      <c r="K1626">
        <v>1.9190532378266301E-4</v>
      </c>
      <c r="L1626" s="2">
        <v>9.4018940009526307E-5</v>
      </c>
      <c r="N1626">
        <f t="shared" si="128"/>
        <v>1.343337266478641E-4</v>
      </c>
      <c r="O1626" s="2">
        <f t="shared" si="129"/>
        <v>2.8205682002857897E-5</v>
      </c>
      <c r="Q1626">
        <f>N1626+O1626</f>
        <v>1.62539408650722E-4</v>
      </c>
      <c r="S1626">
        <f>IF(H1626&gt;$B$5,$B$5,($B$3 - $B$5)*(($B$5-H1626)/($B$5-$B$6))^(1/$B$2)+$B$5)</f>
        <v>38.533333333333331</v>
      </c>
      <c r="T1626">
        <f>K1626*S1626</f>
        <v>7.3947518097586141E-3</v>
      </c>
      <c r="U1626" s="3">
        <f>S1626*N1626/Q1626+$B$7*O1626/Q1626</f>
        <v>41.390816127829751</v>
      </c>
      <c r="V1626">
        <f>IF(U1626-H1626&lt;=10,10,U1626-H1626)</f>
        <v>35.29081612782975</v>
      </c>
      <c r="X1626">
        <f t="shared" si="130"/>
        <v>0</v>
      </c>
      <c r="Y1626">
        <f t="shared" si="131"/>
        <v>1</v>
      </c>
      <c r="AA1626">
        <f>((Y1626*V1626)+H1626+273)/(Y1626*V1626)</f>
        <v>8.9085731253436897</v>
      </c>
      <c r="AB1626">
        <f t="shared" si="132"/>
        <v>1.8245279728166488E-5</v>
      </c>
      <c r="AD1626">
        <f>AA1626*$C$28</f>
        <v>5.0224464754500051</v>
      </c>
      <c r="AF1626">
        <f>(Q1626-X1626)/AD1626+X1626</f>
        <v>3.2362596484646194E-5</v>
      </c>
      <c r="AH1626">
        <f>Q1626/AF1626</f>
        <v>5.0224464754500051</v>
      </c>
      <c r="AL1626" s="2"/>
      <c r="AT1626" s="1"/>
    </row>
    <row r="1627" spans="6:46" x14ac:dyDescent="0.35">
      <c r="F1627" s="4">
        <v>44264.708333333336</v>
      </c>
      <c r="H1627">
        <v>6.1</v>
      </c>
      <c r="I1627">
        <v>4.3666666666666698</v>
      </c>
      <c r="K1627">
        <v>1.97510177683617E-4</v>
      </c>
      <c r="L1627">
        <v>1.3795386436002199E-4</v>
      </c>
      <c r="N1627">
        <f t="shared" si="128"/>
        <v>1.3825712437853189E-4</v>
      </c>
      <c r="O1627" s="2">
        <f t="shared" si="129"/>
        <v>4.1386159308006606E-5</v>
      </c>
      <c r="Q1627">
        <f>N1627+O1627</f>
        <v>1.7964328368653851E-4</v>
      </c>
      <c r="S1627">
        <f>IF(H1627&gt;$B$5,$B$5,($B$3 - $B$5)*(($B$5-H1627)/($B$5-$B$6))^(1/$B$2)+$B$5)</f>
        <v>38.533333333333331</v>
      </c>
      <c r="T1627">
        <f>K1627*S1627</f>
        <v>7.6107255134087084E-3</v>
      </c>
      <c r="U1627" s="3">
        <f>S1627*N1627/Q1627+$B$7*O1627/Q1627</f>
        <v>42.326918464674236</v>
      </c>
      <c r="V1627">
        <f>IF(U1627-H1627&lt;=10,10,U1627-H1627)</f>
        <v>36.226918464674235</v>
      </c>
      <c r="X1627">
        <f t="shared" si="130"/>
        <v>0</v>
      </c>
      <c r="Y1627">
        <f t="shared" si="131"/>
        <v>1</v>
      </c>
      <c r="AA1627">
        <f>((Y1627*V1627)+H1627+273)/(Y1627*V1627)</f>
        <v>8.7042158656734028</v>
      </c>
      <c r="AB1627">
        <f t="shared" si="132"/>
        <v>2.0638652172563093E-5</v>
      </c>
      <c r="AD1627">
        <f>AA1627*$C$28</f>
        <v>4.9072346021092841</v>
      </c>
      <c r="AF1627">
        <f>(Q1627-X1627)/AD1627+X1627</f>
        <v>3.6607844998753915E-5</v>
      </c>
      <c r="AH1627">
        <f>Q1627/AF1627</f>
        <v>4.9072346021092841</v>
      </c>
      <c r="AT1627" s="1"/>
    </row>
    <row r="1628" spans="6:46" x14ac:dyDescent="0.35">
      <c r="F1628" s="4">
        <v>44264.75</v>
      </c>
      <c r="H1628">
        <v>6</v>
      </c>
      <c r="I1628">
        <v>4.3666666666666698</v>
      </c>
      <c r="K1628">
        <v>2.0457716738482001E-4</v>
      </c>
      <c r="L1628">
        <v>1.6619811695396899E-4</v>
      </c>
      <c r="N1628">
        <f t="shared" si="128"/>
        <v>1.4320401716937399E-4</v>
      </c>
      <c r="O1628" s="2">
        <f t="shared" si="129"/>
        <v>4.9859435086190706E-5</v>
      </c>
      <c r="Q1628">
        <f>N1628+O1628</f>
        <v>1.9306345225556469E-4</v>
      </c>
      <c r="S1628">
        <f>IF(H1628&gt;$B$5,$B$5,($B$3 - $B$5)*(($B$5-H1628)/($B$5-$B$6))^(1/$B$2)+$B$5)</f>
        <v>38.666666666666671</v>
      </c>
      <c r="T1628">
        <f>K1628*S1628</f>
        <v>7.9103171388797081E-3</v>
      </c>
      <c r="U1628" s="3">
        <f>S1628*N1628/Q1628+$B$7*O1628/Q1628</f>
        <v>42.884817557268363</v>
      </c>
      <c r="V1628">
        <f>IF(U1628-H1628&lt;=10,10,U1628-H1628)</f>
        <v>36.884817557268363</v>
      </c>
      <c r="X1628">
        <f t="shared" si="130"/>
        <v>0</v>
      </c>
      <c r="Y1628">
        <f t="shared" si="131"/>
        <v>1</v>
      </c>
      <c r="AA1628">
        <f>((Y1628*V1628)+H1628+273)/(Y1628*V1628)</f>
        <v>8.5640878409339312</v>
      </c>
      <c r="AB1628">
        <f t="shared" si="132"/>
        <v>2.2543375995371706E-5</v>
      </c>
      <c r="AD1628">
        <f>AA1628*$C$28</f>
        <v>4.8282336786098341</v>
      </c>
      <c r="AF1628">
        <f>(Q1628-X1628)/AD1628+X1628</f>
        <v>3.9986352174891496E-5</v>
      </c>
      <c r="AH1628">
        <f>Q1628/AF1628</f>
        <v>4.8282336786098341</v>
      </c>
      <c r="AT1628" s="1"/>
    </row>
    <row r="1629" spans="6:46" x14ac:dyDescent="0.35">
      <c r="F1629" s="4">
        <v>44264.791666666664</v>
      </c>
      <c r="H1629">
        <v>5.6</v>
      </c>
      <c r="I1629">
        <v>4.3666666666666698</v>
      </c>
      <c r="K1629">
        <v>2.1444658403649999E-4</v>
      </c>
      <c r="L1629">
        <v>1.9758115907755799E-4</v>
      </c>
      <c r="N1629">
        <f t="shared" si="128"/>
        <v>1.5011260882554999E-4</v>
      </c>
      <c r="O1629" s="2">
        <f t="shared" si="129"/>
        <v>5.9274347723267405E-5</v>
      </c>
      <c r="Q1629">
        <f>N1629+O1629</f>
        <v>2.0938695654881741E-4</v>
      </c>
      <c r="S1629">
        <f>IF(H1629&gt;$B$5,$B$5,($B$3 - $B$5)*(($B$5-H1629)/($B$5-$B$6))^(1/$B$2)+$B$5)</f>
        <v>39.200000000000003</v>
      </c>
      <c r="T1629">
        <f>K1629*S1629</f>
        <v>8.4063060942308008E-3</v>
      </c>
      <c r="U1629" s="3">
        <f>S1629*N1629/Q1629+$B$7*O1629/Q1629</f>
        <v>43.672746103500849</v>
      </c>
      <c r="V1629">
        <f>IF(U1629-H1629&lt;=10,10,U1629-H1629)</f>
        <v>38.072746103500847</v>
      </c>
      <c r="X1629">
        <f t="shared" si="130"/>
        <v>0</v>
      </c>
      <c r="Y1629">
        <f t="shared" si="131"/>
        <v>1</v>
      </c>
      <c r="AA1629">
        <f>((Y1629*V1629)+H1629+273)/(Y1629*V1629)</f>
        <v>8.3175704017415839</v>
      </c>
      <c r="AB1629">
        <f t="shared" si="132"/>
        <v>2.5174052810538843E-5</v>
      </c>
      <c r="AD1629">
        <f>AA1629*$C$28</f>
        <v>4.6892528759393954</v>
      </c>
      <c r="AF1629">
        <f>(Q1629-X1629)/AD1629+X1629</f>
        <v>4.4652519727222229E-5</v>
      </c>
      <c r="AH1629">
        <f>Q1629/AF1629</f>
        <v>4.6892528759393954</v>
      </c>
      <c r="AT1629" s="1"/>
    </row>
    <row r="1630" spans="6:46" x14ac:dyDescent="0.35">
      <c r="F1630" s="4">
        <v>44264.833333333336</v>
      </c>
      <c r="H1630">
        <v>5.4</v>
      </c>
      <c r="I1630">
        <v>4.3666666666666698</v>
      </c>
      <c r="K1630">
        <v>2.21879107687765E-4</v>
      </c>
      <c r="L1630">
        <v>1.6306054071753501E-4</v>
      </c>
      <c r="N1630">
        <f t="shared" si="128"/>
        <v>1.5531537538143549E-4</v>
      </c>
      <c r="O1630" s="2">
        <f t="shared" si="129"/>
        <v>4.8918162215260513E-5</v>
      </c>
      <c r="Q1630">
        <f>N1630+O1630</f>
        <v>2.0423353759669601E-4</v>
      </c>
      <c r="S1630">
        <f>IF(H1630&gt;$B$5,$B$5,($B$3 - $B$5)*(($B$5-H1630)/($B$5-$B$6))^(1/$B$2)+$B$5)</f>
        <v>39.466666666666669</v>
      </c>
      <c r="T1630">
        <f>K1630*S1630</f>
        <v>8.7568287834104593E-3</v>
      </c>
      <c r="U1630" s="3">
        <f>S1630*N1630/Q1630+$B$7*O1630/Q1630</f>
        <v>43.187221716955364</v>
      </c>
      <c r="V1630">
        <f>IF(U1630-H1630&lt;=10,10,U1630-H1630)</f>
        <v>37.787221716955365</v>
      </c>
      <c r="X1630">
        <f t="shared" si="130"/>
        <v>0</v>
      </c>
      <c r="Y1630">
        <f t="shared" si="131"/>
        <v>1</v>
      </c>
      <c r="AA1630">
        <f>((Y1630*V1630)+H1630+273)/(Y1630*V1630)</f>
        <v>8.3675699707523137</v>
      </c>
      <c r="AB1630">
        <f t="shared" si="132"/>
        <v>2.4407747806181025E-5</v>
      </c>
      <c r="AD1630">
        <f>AA1630*$C$28</f>
        <v>4.7174414708601189</v>
      </c>
      <c r="AF1630">
        <f>(Q1630-X1630)/AD1630+X1630</f>
        <v>4.3293284899930857E-5</v>
      </c>
      <c r="AH1630">
        <f>Q1630/AF1630</f>
        <v>4.7174414708601189</v>
      </c>
      <c r="AT1630" s="1"/>
    </row>
    <row r="1631" spans="6:46" x14ac:dyDescent="0.35">
      <c r="F1631" s="4">
        <v>44264.875</v>
      </c>
      <c r="H1631">
        <v>5</v>
      </c>
      <c r="I1631">
        <v>4.3666666666666698</v>
      </c>
      <c r="K1631">
        <v>2.2663104903857301E-4</v>
      </c>
      <c r="L1631">
        <v>1.6306054071753501E-4</v>
      </c>
      <c r="N1631">
        <f t="shared" si="128"/>
        <v>1.5864173432700109E-4</v>
      </c>
      <c r="O1631" s="2">
        <f t="shared" si="129"/>
        <v>4.8918162215260513E-5</v>
      </c>
      <c r="Q1631">
        <f>N1631+O1631</f>
        <v>2.0755989654226161E-4</v>
      </c>
      <c r="S1631">
        <f>IF(H1631&gt;$B$5,$B$5,($B$3 - $B$5)*(($B$5-H1631)/($B$5-$B$6))^(1/$B$2)+$B$5)</f>
        <v>40</v>
      </c>
      <c r="T1631">
        <f>K1631*S1631</f>
        <v>9.0652419615429199E-3</v>
      </c>
      <c r="U1631" s="3">
        <f>S1631*N1631/Q1631+$B$7*O1631/Q1631</f>
        <v>43.535232217074764</v>
      </c>
      <c r="V1631">
        <f>IF(U1631-H1631&lt;=10,10,U1631-H1631)</f>
        <v>38.535232217074764</v>
      </c>
      <c r="X1631">
        <f t="shared" si="130"/>
        <v>0</v>
      </c>
      <c r="Y1631">
        <f t="shared" si="131"/>
        <v>1</v>
      </c>
      <c r="AA1631">
        <f>((Y1631*V1631)+H1631+273)/(Y1631*V1631)</f>
        <v>8.2141773645993386</v>
      </c>
      <c r="AB1631">
        <f t="shared" si="132"/>
        <v>2.5268494619653946E-5</v>
      </c>
      <c r="AD1631">
        <f>AA1631*$C$28</f>
        <v>4.6309622846544851</v>
      </c>
      <c r="AF1631">
        <f>(Q1631-X1631)/AD1631+X1631</f>
        <v>4.4820036049537292E-5</v>
      </c>
      <c r="AH1631">
        <f>Q1631/AF1631</f>
        <v>4.6309622846544851</v>
      </c>
      <c r="AT1631" s="1"/>
    </row>
    <row r="1632" spans="6:46" x14ac:dyDescent="0.35">
      <c r="F1632" s="4">
        <v>44264.916666666664</v>
      </c>
      <c r="H1632">
        <v>3.7</v>
      </c>
      <c r="I1632">
        <v>4.3666666666666698</v>
      </c>
      <c r="K1632">
        <v>2.26265515088511E-4</v>
      </c>
      <c r="L1632">
        <v>1.2540113282786999E-4</v>
      </c>
      <c r="N1632">
        <f t="shared" si="128"/>
        <v>1.5838586056195769E-4</v>
      </c>
      <c r="O1632" s="2">
        <f t="shared" si="129"/>
        <v>3.7620339848361003E-5</v>
      </c>
      <c r="Q1632">
        <f>N1632+O1632</f>
        <v>1.9600620041031869E-4</v>
      </c>
      <c r="S1632">
        <f>IF(H1632&gt;$B$5,$B$5,($B$3 - $B$5)*(($B$5-H1632)/($B$5-$B$6))^(1/$B$2)+$B$5)</f>
        <v>41.733333333333334</v>
      </c>
      <c r="T1632">
        <f>K1632*S1632</f>
        <v>9.4428141630271932E-3</v>
      </c>
      <c r="U1632" s="3">
        <f>S1632*N1632/Q1632+$B$7*O1632/Q1632</f>
        <v>44.279663539266188</v>
      </c>
      <c r="V1632">
        <f>IF(U1632-H1632&lt;=10,10,U1632-H1632)</f>
        <v>40.579663539266186</v>
      </c>
      <c r="X1632">
        <f t="shared" si="130"/>
        <v>0</v>
      </c>
      <c r="Y1632">
        <f t="shared" si="131"/>
        <v>1</v>
      </c>
      <c r="AA1632">
        <f>((Y1632*V1632)+H1632+273)/(Y1632*V1632)</f>
        <v>7.8186864026670948</v>
      </c>
      <c r="AB1632">
        <f t="shared" si="132"/>
        <v>2.5068942571153315E-5</v>
      </c>
      <c r="AD1632">
        <f>AA1632*$C$28</f>
        <v>4.4079936722985869</v>
      </c>
      <c r="AF1632">
        <f>(Q1632-X1632)/AD1632+X1632</f>
        <v>4.4466080258257164E-5</v>
      </c>
      <c r="AH1632">
        <f>Q1632/AF1632</f>
        <v>4.4079936722985869</v>
      </c>
      <c r="AT1632" s="1"/>
    </row>
    <row r="1633" spans="6:46" x14ac:dyDescent="0.35">
      <c r="F1633" s="4">
        <v>44264.958333333336</v>
      </c>
      <c r="H1633">
        <v>4</v>
      </c>
      <c r="I1633">
        <v>4.3666666666666698</v>
      </c>
      <c r="K1633">
        <v>2.2236648628784801E-4</v>
      </c>
      <c r="L1633" s="2">
        <v>9.7157122892564402E-5</v>
      </c>
      <c r="N1633">
        <f t="shared" si="128"/>
        <v>1.556565404014936E-4</v>
      </c>
      <c r="O1633" s="2">
        <f t="shared" si="129"/>
        <v>2.9147136867769326E-5</v>
      </c>
      <c r="Q1633">
        <f>N1633+O1633</f>
        <v>1.8480367726926293E-4</v>
      </c>
      <c r="S1633">
        <f>IF(H1633&gt;$B$5,$B$5,($B$3 - $B$5)*(($B$5-H1633)/($B$5-$B$6))^(1/$B$2)+$B$5)</f>
        <v>41.333333333333329</v>
      </c>
      <c r="T1633">
        <f>K1633*S1633</f>
        <v>9.1911480998977165E-3</v>
      </c>
      <c r="U1633" s="3">
        <f>S1633*N1633/Q1633+$B$7*O1633/Q1633</f>
        <v>43.488832670498134</v>
      </c>
      <c r="V1633">
        <f>IF(U1633-H1633&lt;=10,10,U1633-H1633)</f>
        <v>39.488832670498134</v>
      </c>
      <c r="X1633">
        <f t="shared" si="130"/>
        <v>0</v>
      </c>
      <c r="Y1633">
        <f t="shared" si="131"/>
        <v>1</v>
      </c>
      <c r="AA1633">
        <f>((Y1633*V1633)+H1633+273)/(Y1633*V1633)</f>
        <v>8.0146413876383082</v>
      </c>
      <c r="AB1633">
        <f t="shared" si="132"/>
        <v>2.3058259045039995E-5</v>
      </c>
      <c r="AD1633">
        <f>AA1633*$C$28</f>
        <v>4.5184685384492269</v>
      </c>
      <c r="AF1633">
        <f>(Q1633-X1633)/AD1633+X1633</f>
        <v>4.0899626875058193E-5</v>
      </c>
      <c r="AH1633">
        <f>Q1633/AF1633</f>
        <v>4.5184685384492269</v>
      </c>
      <c r="AL1633" s="2"/>
      <c r="AT1633" s="1"/>
    </row>
    <row r="1634" spans="6:46" x14ac:dyDescent="0.35">
      <c r="F1634" s="4">
        <v>44265</v>
      </c>
      <c r="H1634">
        <v>4.5999999999999996</v>
      </c>
      <c r="I1634">
        <v>6.8458333333333297</v>
      </c>
      <c r="K1634">
        <v>1.74359694179677E-4</v>
      </c>
      <c r="L1634" s="2">
        <v>3.7530556150953302E-5</v>
      </c>
      <c r="N1634">
        <f t="shared" si="128"/>
        <v>1.220517859257739E-4</v>
      </c>
      <c r="O1634" s="2">
        <f t="shared" si="129"/>
        <v>1.1259166845285992E-5</v>
      </c>
      <c r="Q1634">
        <f>N1634+O1634</f>
        <v>1.3331095277105989E-4</v>
      </c>
      <c r="S1634">
        <f>IF(H1634&gt;$B$5,$B$5,($B$3 - $B$5)*(($B$5-H1634)/($B$5-$B$6))^(1/$B$2)+$B$5)</f>
        <v>40.533333333333331</v>
      </c>
      <c r="T1634">
        <f>K1634*S1634</f>
        <v>7.0673796040829073E-3</v>
      </c>
      <c r="U1634" s="3">
        <f>S1634*N1634/Q1634+$B$7*O1634/Q1634</f>
        <v>41.755158024473772</v>
      </c>
      <c r="V1634">
        <f>IF(U1634-H1634&lt;=10,10,U1634-H1634)</f>
        <v>37.155158024473771</v>
      </c>
      <c r="X1634">
        <f t="shared" si="130"/>
        <v>0</v>
      </c>
      <c r="Y1634">
        <f t="shared" si="131"/>
        <v>1</v>
      </c>
      <c r="AA1634">
        <f>((Y1634*V1634)+H1634+273)/(Y1634*V1634)</f>
        <v>8.4713718029983163</v>
      </c>
      <c r="AB1634">
        <f t="shared" si="132"/>
        <v>1.5736642880421854E-5</v>
      </c>
      <c r="AD1634">
        <f>AA1634*$C$28</f>
        <v>4.7759625313233318</v>
      </c>
      <c r="AF1634">
        <f>(Q1634-X1634)/AD1634+X1634</f>
        <v>2.7912897535676826E-5</v>
      </c>
      <c r="AH1634">
        <f>Q1634/AF1634</f>
        <v>4.7759625313233318</v>
      </c>
      <c r="AL1634" s="2"/>
      <c r="AT1634" s="1"/>
    </row>
    <row r="1635" spans="6:46" x14ac:dyDescent="0.35">
      <c r="F1635" s="4">
        <v>44265.041666666664</v>
      </c>
      <c r="H1635">
        <v>4.5</v>
      </c>
      <c r="I1635">
        <v>6.8458333333333297</v>
      </c>
      <c r="K1635">
        <v>1.74359694179677E-4</v>
      </c>
      <c r="L1635" s="2">
        <v>1.56056199026532E-5</v>
      </c>
      <c r="N1635">
        <f t="shared" si="128"/>
        <v>1.220517859257739E-4</v>
      </c>
      <c r="O1635" s="2">
        <f t="shared" si="129"/>
        <v>4.6816859707959604E-6</v>
      </c>
      <c r="Q1635">
        <f>N1635+O1635</f>
        <v>1.2673347189656986E-4</v>
      </c>
      <c r="S1635">
        <f>IF(H1635&gt;$B$5,$B$5,($B$3 - $B$5)*(($B$5-H1635)/($B$5-$B$6))^(1/$B$2)+$B$5)</f>
        <v>40.666666666666671</v>
      </c>
      <c r="T1635">
        <f>K1635*S1635</f>
        <v>7.0906275633068651E-3</v>
      </c>
      <c r="U1635" s="3">
        <f>S1635*N1635/Q1635+$B$7*O1635/Q1635</f>
        <v>41.196157136525926</v>
      </c>
      <c r="V1635">
        <f>IF(U1635-H1635&lt;=10,10,U1635-H1635)</f>
        <v>36.696157136525926</v>
      </c>
      <c r="X1635">
        <f t="shared" si="130"/>
        <v>0</v>
      </c>
      <c r="Y1635">
        <f t="shared" si="131"/>
        <v>1</v>
      </c>
      <c r="AA1635">
        <f>((Y1635*V1635)+H1635+273)/(Y1635*V1635)</f>
        <v>8.5620997307041531</v>
      </c>
      <c r="AB1635">
        <f t="shared" si="132"/>
        <v>1.4801681349505515E-5</v>
      </c>
      <c r="AD1635">
        <f>AA1635*$C$28</f>
        <v>4.8271128282698452</v>
      </c>
      <c r="AF1635">
        <f>(Q1635-X1635)/AD1635+X1635</f>
        <v>2.6254507902603597E-5</v>
      </c>
      <c r="AH1635">
        <f>Q1635/AF1635</f>
        <v>4.8271128282698452</v>
      </c>
      <c r="AL1635" s="2"/>
      <c r="AT1635" s="1"/>
    </row>
    <row r="1636" spans="6:46" x14ac:dyDescent="0.35">
      <c r="F1636" s="4">
        <v>44265.083333333336</v>
      </c>
      <c r="H1636">
        <v>3.1</v>
      </c>
      <c r="I1636">
        <v>6.8458333333333297</v>
      </c>
      <c r="K1636">
        <v>1.7509076207980099E-4</v>
      </c>
      <c r="L1636" s="2">
        <v>3.0954506962448998E-6</v>
      </c>
      <c r="N1636">
        <f t="shared" si="128"/>
        <v>1.2256353345586069E-4</v>
      </c>
      <c r="O1636" s="2">
        <f t="shared" si="129"/>
        <v>9.2863520887347003E-7</v>
      </c>
      <c r="Q1636">
        <f>N1636+O1636</f>
        <v>1.2349216866473415E-4</v>
      </c>
      <c r="S1636">
        <f>IF(H1636&gt;$B$5,$B$5,($B$3 - $B$5)*(($B$5-H1636)/($B$5-$B$6))^(1/$B$2)+$B$5)</f>
        <v>42.533333333333331</v>
      </c>
      <c r="T1636">
        <f>K1636*S1636</f>
        <v>7.4471937471275347E-3</v>
      </c>
      <c r="U1636" s="3">
        <f>S1636*N1636/Q1636+$B$7*O1636/Q1636</f>
        <v>42.627080052085887</v>
      </c>
      <c r="V1636">
        <f>IF(U1636-H1636&lt;=10,10,U1636-H1636)</f>
        <v>39.527080052085886</v>
      </c>
      <c r="X1636">
        <f t="shared" si="130"/>
        <v>0</v>
      </c>
      <c r="Y1636">
        <f t="shared" si="131"/>
        <v>1</v>
      </c>
      <c r="AA1636">
        <f>((Y1636*V1636)+H1636+273)/(Y1636*V1636)</f>
        <v>7.9850846466821146</v>
      </c>
      <c r="AB1636">
        <f t="shared" si="132"/>
        <v>1.5465354987319567E-5</v>
      </c>
      <c r="AD1636">
        <f>AA1636*$C$28</f>
        <v>4.5018051348544459</v>
      </c>
      <c r="AF1636">
        <f>(Q1636-X1636)/AD1636+X1636</f>
        <v>2.7431700165921764E-5</v>
      </c>
      <c r="AH1636">
        <f>Q1636/AF1636</f>
        <v>4.5018051348544459</v>
      </c>
      <c r="AL1636" s="2"/>
      <c r="AT1636" s="1"/>
    </row>
    <row r="1637" spans="6:46" x14ac:dyDescent="0.35">
      <c r="F1637" s="4">
        <v>44265.125</v>
      </c>
      <c r="H1637">
        <v>3.7</v>
      </c>
      <c r="I1637">
        <v>6.8458333333333297</v>
      </c>
      <c r="K1637">
        <v>1.7777134438025699E-4</v>
      </c>
      <c r="L1637" s="2">
        <v>6.2336942439434004E-6</v>
      </c>
      <c r="N1637">
        <f t="shared" si="128"/>
        <v>1.2443994106617988E-4</v>
      </c>
      <c r="O1637" s="2">
        <f t="shared" si="129"/>
        <v>1.8701082731830205E-6</v>
      </c>
      <c r="Q1637">
        <f>N1637+O1637</f>
        <v>1.2631004933936289E-4</v>
      </c>
      <c r="S1637">
        <f>IF(H1637&gt;$B$5,$B$5,($B$3 - $B$5)*(($B$5-H1637)/($B$5-$B$6))^(1/$B$2)+$B$5)</f>
        <v>41.733333333333334</v>
      </c>
      <c r="T1637">
        <f>K1637*S1637</f>
        <v>7.4189907721360585E-3</v>
      </c>
      <c r="U1637" s="3">
        <f>S1637*N1637/Q1637+$B$7*O1637/Q1637</f>
        <v>41.929755575432509</v>
      </c>
      <c r="V1637">
        <f>IF(U1637-H1637&lt;=10,10,U1637-H1637)</f>
        <v>38.229755575432506</v>
      </c>
      <c r="X1637">
        <f t="shared" si="130"/>
        <v>0</v>
      </c>
      <c r="Y1637">
        <f t="shared" si="131"/>
        <v>1</v>
      </c>
      <c r="AA1637">
        <f>((Y1637*V1637)+H1637+273)/(Y1637*V1637)</f>
        <v>8.2378176589184129</v>
      </c>
      <c r="AB1637">
        <f t="shared" si="132"/>
        <v>1.5332950372191996E-5</v>
      </c>
      <c r="AD1637">
        <f>AA1637*$C$28</f>
        <v>4.644290133145021</v>
      </c>
      <c r="AF1637">
        <f>(Q1637-X1637)/AD1637+X1637</f>
        <v>2.7196847250761277E-5</v>
      </c>
      <c r="AH1637">
        <f>Q1637/AF1637</f>
        <v>4.644290133145021</v>
      </c>
      <c r="AL1637" s="2"/>
      <c r="AT1637" s="1"/>
    </row>
    <row r="1638" spans="6:46" x14ac:dyDescent="0.35">
      <c r="F1638" s="4">
        <v>44265.166666666664</v>
      </c>
      <c r="H1638">
        <v>3.3</v>
      </c>
      <c r="I1638">
        <v>6.8458333333333297</v>
      </c>
      <c r="K1638">
        <v>1.79355324830527E-4</v>
      </c>
      <c r="L1638" s="2">
        <v>2.1882106998050199E-5</v>
      </c>
      <c r="N1638">
        <f t="shared" si="128"/>
        <v>1.2554872738136888E-4</v>
      </c>
      <c r="O1638" s="2">
        <f t="shared" si="129"/>
        <v>6.5646320994150608E-6</v>
      </c>
      <c r="Q1638">
        <f>N1638+O1638</f>
        <v>1.3211335948078395E-4</v>
      </c>
      <c r="S1638">
        <f>IF(H1638&gt;$B$5,$B$5,($B$3 - $B$5)*(($B$5-H1638)/($B$5-$B$6))^(1/$B$2)+$B$5)</f>
        <v>42.266666666666666</v>
      </c>
      <c r="T1638">
        <f>K1638*S1638</f>
        <v>7.5807517295036079E-3</v>
      </c>
      <c r="U1638" s="3">
        <f>S1638*N1638/Q1638+$B$7*O1638/Q1638</f>
        <v>42.899378218784221</v>
      </c>
      <c r="V1638">
        <f>IF(U1638-H1638&lt;=10,10,U1638-H1638)</f>
        <v>39.599378218784224</v>
      </c>
      <c r="X1638">
        <f t="shared" si="130"/>
        <v>0</v>
      </c>
      <c r="Y1638">
        <f t="shared" si="131"/>
        <v>1</v>
      </c>
      <c r="AA1638">
        <f>((Y1638*V1638)+H1638+273)/(Y1638*V1638)</f>
        <v>7.9773822829605772</v>
      </c>
      <c r="AB1638">
        <f t="shared" si="132"/>
        <v>1.6560991412304971E-5</v>
      </c>
      <c r="AD1638">
        <f>AA1638*$C$28</f>
        <v>4.4974627212062019</v>
      </c>
      <c r="AF1638">
        <f>(Q1638-X1638)/AD1638+X1638</f>
        <v>2.9375087170339383E-5</v>
      </c>
      <c r="AH1638">
        <f>Q1638/AF1638</f>
        <v>4.4974627212062019</v>
      </c>
      <c r="AL1638" s="2"/>
      <c r="AT1638" s="1"/>
    </row>
    <row r="1639" spans="6:46" x14ac:dyDescent="0.35">
      <c r="F1639" s="4">
        <v>44265.208333333336</v>
      </c>
      <c r="H1639">
        <v>2.5</v>
      </c>
      <c r="I1639">
        <v>6.8458333333333297</v>
      </c>
      <c r="K1639">
        <v>1.7898979088046499E-4</v>
      </c>
      <c r="L1639" s="2">
        <v>8.4604148701770398E-5</v>
      </c>
      <c r="N1639">
        <f t="shared" si="128"/>
        <v>1.2529285361632548E-4</v>
      </c>
      <c r="O1639" s="2">
        <f t="shared" si="129"/>
        <v>2.5381244610531124E-5</v>
      </c>
      <c r="Q1639">
        <f>N1639+O1639</f>
        <v>1.5067409822685661E-4</v>
      </c>
      <c r="S1639">
        <f>IF(H1639&gt;$B$5,$B$5,($B$3 - $B$5)*(($B$5-H1639)/($B$5-$B$6))^(1/$B$2)+$B$5)</f>
        <v>43.333333333333336</v>
      </c>
      <c r="T1639">
        <f>K1639*S1639</f>
        <v>7.7562242714868165E-3</v>
      </c>
      <c r="U1639" s="3">
        <f>S1639*N1639/Q1639+$B$7*O1639/Q1639</f>
        <v>45.298598259029873</v>
      </c>
      <c r="V1639">
        <f>IF(U1639-H1639&lt;=10,10,U1639-H1639)</f>
        <v>42.798598259029873</v>
      </c>
      <c r="X1639">
        <f t="shared" si="130"/>
        <v>0</v>
      </c>
      <c r="Y1639">
        <f t="shared" si="131"/>
        <v>1</v>
      </c>
      <c r="AA1639">
        <f>((Y1639*V1639)+H1639+273)/(Y1639*V1639)</f>
        <v>7.4371267099121301</v>
      </c>
      <c r="AB1639">
        <f t="shared" si="132"/>
        <v>2.0259719123252215E-5</v>
      </c>
      <c r="AD1639">
        <f>AA1639*$C$28</f>
        <v>4.1928791857149657</v>
      </c>
      <c r="AF1639">
        <f>(Q1639-X1639)/AD1639+X1639</f>
        <v>3.5935711846933125E-5</v>
      </c>
      <c r="AH1639">
        <f>Q1639/AF1639</f>
        <v>4.1928791857149657</v>
      </c>
      <c r="AL1639" s="2"/>
      <c r="AT1639" s="1"/>
    </row>
    <row r="1640" spans="6:46" x14ac:dyDescent="0.35">
      <c r="F1640" s="4">
        <v>44265.25</v>
      </c>
      <c r="H1640">
        <v>2.4</v>
      </c>
      <c r="I1640">
        <v>6.8458333333333297</v>
      </c>
      <c r="K1640">
        <v>1.7862425693040201E-4</v>
      </c>
      <c r="L1640">
        <v>1.8188963801576399E-4</v>
      </c>
      <c r="N1640">
        <f t="shared" si="128"/>
        <v>1.2503697985128138E-4</v>
      </c>
      <c r="O1640" s="2">
        <f t="shared" si="129"/>
        <v>5.4566891404729205E-5</v>
      </c>
      <c r="Q1640">
        <f>N1640+O1640</f>
        <v>1.7960387125601058E-4</v>
      </c>
      <c r="S1640">
        <f>IF(H1640&gt;$B$5,$B$5,($B$3 - $B$5)*(($B$5-H1640)/($B$5-$B$6))^(1/$B$2)+$B$5)</f>
        <v>43.466666666666669</v>
      </c>
      <c r="T1640">
        <f>K1640*S1640</f>
        <v>7.7642010345748075E-3</v>
      </c>
      <c r="U1640" s="3">
        <f>S1640*N1640/Q1640+$B$7*O1640/Q1640</f>
        <v>46.970701090498622</v>
      </c>
      <c r="V1640">
        <f>IF(U1640-H1640&lt;=10,10,U1640-H1640)</f>
        <v>44.570701090498623</v>
      </c>
      <c r="X1640">
        <f t="shared" si="130"/>
        <v>0</v>
      </c>
      <c r="Y1640">
        <f t="shared" si="131"/>
        <v>1</v>
      </c>
      <c r="AA1640">
        <f>((Y1640*V1640)+H1640+273)/(Y1640*V1640)</f>
        <v>7.1789470046884336</v>
      </c>
      <c r="AB1640">
        <f t="shared" si="132"/>
        <v>2.5018135826704769E-5</v>
      </c>
      <c r="AD1640">
        <f>AA1640*$C$28</f>
        <v>4.047323468509866</v>
      </c>
      <c r="AF1640">
        <f>(Q1640-X1640)/AD1640+X1640</f>
        <v>4.4375961707388985E-5</v>
      </c>
      <c r="AH1640">
        <f>Q1640/AF1640</f>
        <v>4.047323468509866</v>
      </c>
      <c r="AT1640" s="1"/>
    </row>
    <row r="1641" spans="6:46" x14ac:dyDescent="0.35">
      <c r="F1641" s="4">
        <v>44265.291666666664</v>
      </c>
      <c r="H1641">
        <v>3.9</v>
      </c>
      <c r="I1641">
        <v>6.8458333333333297</v>
      </c>
      <c r="K1641">
        <v>1.7362862627955201E-4</v>
      </c>
      <c r="L1641">
        <v>2.3837814320365699E-4</v>
      </c>
      <c r="N1641">
        <f t="shared" si="128"/>
        <v>1.215400383956864E-4</v>
      </c>
      <c r="O1641" s="2">
        <f t="shared" si="129"/>
        <v>7.1513442961097115E-5</v>
      </c>
      <c r="Q1641">
        <f>N1641+O1641</f>
        <v>1.9305348135678353E-4</v>
      </c>
      <c r="S1641">
        <f>IF(H1641&gt;$B$5,$B$5,($B$3 - $B$5)*(($B$5-H1641)/($B$5-$B$6))^(1/$B$2)+$B$5)</f>
        <v>41.466666666666669</v>
      </c>
      <c r="T1641">
        <f>K1641*S1641</f>
        <v>7.1998003697254231E-3</v>
      </c>
      <c r="U1641" s="3">
        <f>S1641*N1641/Q1641+$B$7*O1641/Q1641</f>
        <v>46.479864328812013</v>
      </c>
      <c r="V1641">
        <f>IF(U1641-H1641&lt;=10,10,U1641-H1641)</f>
        <v>42.579864328812015</v>
      </c>
      <c r="X1641">
        <f t="shared" si="130"/>
        <v>0</v>
      </c>
      <c r="Y1641">
        <f t="shared" si="131"/>
        <v>1</v>
      </c>
      <c r="AA1641">
        <f>((Y1641*V1641)+H1641+273)/(Y1641*V1641)</f>
        <v>7.5030737970819077</v>
      </c>
      <c r="AB1641">
        <f t="shared" si="132"/>
        <v>2.5729919040895721E-5</v>
      </c>
      <c r="AD1641">
        <f>AA1641*$C$28</f>
        <v>4.2300586207223265</v>
      </c>
      <c r="AF1641">
        <f>(Q1641-X1641)/AD1641+X1641</f>
        <v>4.5638488415041788E-5</v>
      </c>
      <c r="AH1641">
        <f>Q1641/AF1641</f>
        <v>4.2300586207223265</v>
      </c>
      <c r="AT1641" s="1"/>
    </row>
    <row r="1642" spans="6:46" x14ac:dyDescent="0.35">
      <c r="F1642" s="4">
        <v>44265.333333333336</v>
      </c>
      <c r="H1642">
        <v>4.2</v>
      </c>
      <c r="I1642">
        <v>6.8458333333333297</v>
      </c>
      <c r="K1642">
        <v>1.6558687937818299E-4</v>
      </c>
      <c r="L1642">
        <v>2.28962987907939E-4</v>
      </c>
      <c r="N1642">
        <f t="shared" si="128"/>
        <v>1.1591081556472809E-4</v>
      </c>
      <c r="O1642" s="2">
        <f t="shared" si="129"/>
        <v>6.8688896372381706E-5</v>
      </c>
      <c r="Q1642">
        <f>N1642+O1642</f>
        <v>1.845997119371098E-4</v>
      </c>
      <c r="S1642">
        <f>IF(H1642&gt;$B$5,$B$5,($B$3 - $B$5)*(($B$5-H1642)/($B$5-$B$6))^(1/$B$2)+$B$5)</f>
        <v>41.06666666666667</v>
      </c>
      <c r="T1642">
        <f>K1642*S1642</f>
        <v>6.8001011797973821E-3</v>
      </c>
      <c r="U1642" s="3">
        <f>S1642*N1642/Q1642+$B$7*O1642/Q1642</f>
        <v>46.25121045285222</v>
      </c>
      <c r="V1642">
        <f>IF(U1642-H1642&lt;=10,10,U1642-H1642)</f>
        <v>42.051210452852217</v>
      </c>
      <c r="X1642">
        <f t="shared" si="130"/>
        <v>0</v>
      </c>
      <c r="Y1642">
        <f t="shared" si="131"/>
        <v>1</v>
      </c>
      <c r="AA1642">
        <f>((Y1642*V1642)+H1642+273)/(Y1642*V1642)</f>
        <v>7.5919624432879615</v>
      </c>
      <c r="AB1642">
        <f t="shared" si="132"/>
        <v>2.4315150834329273E-5</v>
      </c>
      <c r="AD1642">
        <f>AA1642*$C$28</f>
        <v>4.2801719735077537</v>
      </c>
      <c r="AF1642">
        <f>(Q1642-X1642)/AD1642+X1642</f>
        <v>4.312904086090348E-5</v>
      </c>
      <c r="AH1642">
        <f>Q1642/AF1642</f>
        <v>4.2801719735077537</v>
      </c>
      <c r="AT1642" s="1"/>
    </row>
    <row r="1643" spans="6:46" x14ac:dyDescent="0.35">
      <c r="F1643" s="4">
        <v>44265.375</v>
      </c>
      <c r="H1643">
        <v>4.8</v>
      </c>
      <c r="I1643">
        <v>6.8458333333333297</v>
      </c>
      <c r="K1643">
        <v>1.5413348227623399E-4</v>
      </c>
      <c r="L1643">
        <v>1.7561327224968699E-4</v>
      </c>
      <c r="N1643">
        <f t="shared" si="128"/>
        <v>1.0789343759336379E-4</v>
      </c>
      <c r="O1643" s="2">
        <f t="shared" si="129"/>
        <v>5.2683981674906102E-5</v>
      </c>
      <c r="Q1643">
        <f>N1643+O1643</f>
        <v>1.6057741926826989E-4</v>
      </c>
      <c r="S1643">
        <f>IF(H1643&gt;$B$5,$B$5,($B$3 - $B$5)*(($B$5-H1643)/($B$5-$B$6))^(1/$B$2)+$B$5)</f>
        <v>40.266666666666666</v>
      </c>
      <c r="T1643">
        <f>K1643*S1643</f>
        <v>6.2064415529896888E-3</v>
      </c>
      <c r="U1643" s="3">
        <f>S1643*N1643/Q1643+$B$7*O1643/Q1643</f>
        <v>45.100538495474893</v>
      </c>
      <c r="V1643">
        <f>IF(U1643-H1643&lt;=10,10,U1643-H1643)</f>
        <v>40.300538495474896</v>
      </c>
      <c r="X1643">
        <f t="shared" si="130"/>
        <v>0</v>
      </c>
      <c r="Y1643">
        <f t="shared" si="131"/>
        <v>1</v>
      </c>
      <c r="AA1643">
        <f>((Y1643*V1643)+H1643+273)/(Y1643*V1643)</f>
        <v>7.8932081399158598</v>
      </c>
      <c r="AB1643">
        <f t="shared" si="132"/>
        <v>2.0343745714271967E-5</v>
      </c>
      <c r="AD1643">
        <f>AA1643*$C$28</f>
        <v>4.4500072957288861</v>
      </c>
      <c r="AF1643">
        <f>(Q1643-X1643)/AD1643+X1643</f>
        <v>3.6084754158131827E-5</v>
      </c>
      <c r="AH1643">
        <f>Q1643/AF1643</f>
        <v>4.4500072957288861</v>
      </c>
      <c r="AT1643" s="1"/>
    </row>
    <row r="1644" spans="6:46" x14ac:dyDescent="0.35">
      <c r="F1644" s="4">
        <v>44265.416666666664</v>
      </c>
      <c r="H1644">
        <v>6</v>
      </c>
      <c r="I1644">
        <v>6.8458333333333297</v>
      </c>
      <c r="K1644">
        <v>1.42192706574202E-4</v>
      </c>
      <c r="L1644">
        <v>1.44231443419306E-4</v>
      </c>
      <c r="N1644">
        <f t="shared" si="128"/>
        <v>9.9534894601941394E-5</v>
      </c>
      <c r="O1644" s="2">
        <f t="shared" si="129"/>
        <v>4.3269433025791807E-5</v>
      </c>
      <c r="Q1644">
        <f>N1644+O1644</f>
        <v>1.4280432762773319E-4</v>
      </c>
      <c r="S1644">
        <f>IF(H1644&gt;$B$5,$B$5,($B$3 - $B$5)*(($B$5-H1644)/($B$5-$B$6))^(1/$B$2)+$B$5)</f>
        <v>38.666666666666671</v>
      </c>
      <c r="T1644">
        <f>K1644*S1644</f>
        <v>5.4981179875358112E-3</v>
      </c>
      <c r="U1644" s="3">
        <f>S1644*N1644/Q1644+$B$7*O1644/Q1644</f>
        <v>43.615634842175581</v>
      </c>
      <c r="V1644">
        <f>IF(U1644-H1644&lt;=10,10,U1644-H1644)</f>
        <v>37.615634842175581</v>
      </c>
      <c r="X1644">
        <f t="shared" si="130"/>
        <v>0</v>
      </c>
      <c r="Y1644">
        <f t="shared" si="131"/>
        <v>1</v>
      </c>
      <c r="AA1644">
        <f>((Y1644*V1644)+H1644+273)/(Y1644*V1644)</f>
        <v>8.4171285735467194</v>
      </c>
      <c r="AB1644">
        <f t="shared" si="132"/>
        <v>1.6965919717151217E-5</v>
      </c>
      <c r="AD1644">
        <f>AA1644*$C$28</f>
        <v>4.7453814592769943</v>
      </c>
      <c r="AF1644">
        <f>(Q1644-X1644)/AD1644+X1644</f>
        <v>3.0093329451641354E-5</v>
      </c>
      <c r="AH1644">
        <f>Q1644/AF1644</f>
        <v>4.7453814592769943</v>
      </c>
      <c r="AT1644" s="1"/>
    </row>
    <row r="1645" spans="6:46" x14ac:dyDescent="0.35">
      <c r="F1645" s="4">
        <v>44265.458333333336</v>
      </c>
      <c r="H1645">
        <v>7</v>
      </c>
      <c r="I1645">
        <v>6.8458333333333297</v>
      </c>
      <c r="K1645">
        <v>1.33419891772709E-4</v>
      </c>
      <c r="L1645">
        <v>1.3481628812358801E-4</v>
      </c>
      <c r="N1645">
        <f t="shared" si="128"/>
        <v>9.3393924240896292E-5</v>
      </c>
      <c r="O1645" s="2">
        <f t="shared" si="129"/>
        <v>4.0444886437076405E-5</v>
      </c>
      <c r="Q1645">
        <f>N1645+O1645</f>
        <v>1.338388106779727E-4</v>
      </c>
      <c r="S1645">
        <f>IF(H1645&gt;$B$5,$B$5,($B$3 - $B$5)*(($B$5-H1645)/($B$5-$B$6))^(1/$B$2)+$B$5)</f>
        <v>37.333333333333336</v>
      </c>
      <c r="T1645">
        <f>K1645*S1645</f>
        <v>4.9810092928478031E-3</v>
      </c>
      <c r="U1645" s="3">
        <f>S1645*N1645/Q1645+$B$7*O1645/Q1645</f>
        <v>42.672041316731566</v>
      </c>
      <c r="V1645">
        <f>IF(U1645-H1645&lt;=10,10,U1645-H1645)</f>
        <v>35.672041316731566</v>
      </c>
      <c r="X1645">
        <f t="shared" si="130"/>
        <v>0</v>
      </c>
      <c r="Y1645">
        <f t="shared" si="131"/>
        <v>1</v>
      </c>
      <c r="AA1645">
        <f>((Y1645*V1645)+H1645+273)/(Y1645*V1645)</f>
        <v>8.849284472225289</v>
      </c>
      <c r="AB1645">
        <f t="shared" si="132"/>
        <v>1.5124252259947619E-5</v>
      </c>
      <c r="AD1645">
        <f>AA1645*$C$28</f>
        <v>4.989020910805813</v>
      </c>
      <c r="AF1645">
        <f>(Q1645-X1645)/AD1645+X1645</f>
        <v>2.6826668613091745E-5</v>
      </c>
      <c r="AH1645">
        <f>Q1645/AF1645</f>
        <v>4.989020910805813</v>
      </c>
      <c r="AT1645" s="1"/>
    </row>
    <row r="1646" spans="6:46" x14ac:dyDescent="0.35">
      <c r="F1646" s="4">
        <v>44265.5</v>
      </c>
      <c r="H1646">
        <v>7.8</v>
      </c>
      <c r="I1646">
        <v>6.8458333333333297</v>
      </c>
      <c r="K1646">
        <v>1.2586552347142299E-4</v>
      </c>
      <c r="L1646">
        <v>1.3167749859394599E-4</v>
      </c>
      <c r="N1646">
        <f t="shared" si="128"/>
        <v>8.8105866429996093E-5</v>
      </c>
      <c r="O1646" s="2">
        <f t="shared" si="129"/>
        <v>3.9503249578183801E-5</v>
      </c>
      <c r="Q1646">
        <f>N1646+O1646</f>
        <v>1.2760911600817989E-4</v>
      </c>
      <c r="S1646">
        <f>IF(H1646&gt;$B$5,$B$5,($B$3 - $B$5)*(($B$5-H1646)/($B$5-$B$6))^(1/$B$2)+$B$5)</f>
        <v>36.266666666666666</v>
      </c>
      <c r="T1646">
        <f>K1646*S1646</f>
        <v>4.5647229845636071E-3</v>
      </c>
      <c r="U1646" s="3">
        <f>S1646*N1646/Q1646+$B$7*O1646/Q1646</f>
        <v>42.065841249543176</v>
      </c>
      <c r="V1646">
        <f>IF(U1646-H1646&lt;=10,10,U1646-H1646)</f>
        <v>34.265841249543179</v>
      </c>
      <c r="X1646">
        <f t="shared" si="130"/>
        <v>0</v>
      </c>
      <c r="Y1646">
        <f t="shared" si="131"/>
        <v>1</v>
      </c>
      <c r="AA1646">
        <f>((Y1646*V1646)+H1646+273)/(Y1646*V1646)</f>
        <v>9.1947499247152873</v>
      </c>
      <c r="AB1646">
        <f t="shared" si="132"/>
        <v>1.3878475983905704E-5</v>
      </c>
      <c r="AD1646">
        <f>AA1646*$C$28</f>
        <v>5.1837863036286054</v>
      </c>
      <c r="AF1646">
        <f>(Q1646-X1646)/AD1646+X1646</f>
        <v>2.4616970788100314E-5</v>
      </c>
      <c r="AH1646">
        <f>Q1646/AF1646</f>
        <v>5.1837863036286054</v>
      </c>
      <c r="AT1646" s="1"/>
    </row>
    <row r="1647" spans="6:46" x14ac:dyDescent="0.35">
      <c r="F1647" s="4">
        <v>44265.541666666664</v>
      </c>
      <c r="H1647">
        <v>9.3000000000000007</v>
      </c>
      <c r="I1647">
        <v>6.8458333333333297</v>
      </c>
      <c r="K1647">
        <v>1.2428154302115301E-4</v>
      </c>
      <c r="L1647">
        <v>1.3167749859394599E-4</v>
      </c>
      <c r="N1647">
        <f t="shared" si="128"/>
        <v>8.6997080114807103E-5</v>
      </c>
      <c r="O1647" s="2">
        <f t="shared" si="129"/>
        <v>3.9503249578183801E-5</v>
      </c>
      <c r="Q1647">
        <f>N1647+O1647</f>
        <v>1.2650032969299091E-4</v>
      </c>
      <c r="S1647">
        <f>IF(H1647&gt;$B$5,$B$5,($B$3 - $B$5)*(($B$5-H1647)/($B$5-$B$6))^(1/$B$2)+$B$5)</f>
        <v>34.266666666666666</v>
      </c>
      <c r="T1647">
        <f>K1647*S1647</f>
        <v>4.258714207524843E-3</v>
      </c>
      <c r="U1647" s="3">
        <f>S1647*N1647/Q1647+$B$7*O1647/Q1647</f>
        <v>40.741227193442313</v>
      </c>
      <c r="V1647">
        <f>IF(U1647-H1647&lt;=10,10,U1647-H1647)</f>
        <v>31.441227193442312</v>
      </c>
      <c r="X1647">
        <f t="shared" si="130"/>
        <v>0</v>
      </c>
      <c r="Y1647">
        <f t="shared" si="131"/>
        <v>1</v>
      </c>
      <c r="AA1647">
        <f>((Y1647*V1647)+H1647+273)/(Y1647*V1647)</f>
        <v>9.9786571708269474</v>
      </c>
      <c r="AB1647">
        <f t="shared" si="132"/>
        <v>1.2677089464784933E-5</v>
      </c>
      <c r="AD1647">
        <f>AA1647*$C$28</f>
        <v>5.6257349894526705</v>
      </c>
      <c r="AF1647">
        <f>(Q1647-X1647)/AD1647+X1647</f>
        <v>2.2486009371248069E-5</v>
      </c>
      <c r="AH1647">
        <f>Q1647/AF1647</f>
        <v>5.6257349894526705</v>
      </c>
      <c r="AT1647" s="1"/>
    </row>
    <row r="1648" spans="6:46" x14ac:dyDescent="0.35">
      <c r="F1648" s="4">
        <v>44265.583333333336</v>
      </c>
      <c r="H1648">
        <v>10.3</v>
      </c>
      <c r="I1648">
        <v>6.8458333333333297</v>
      </c>
      <c r="K1648">
        <v>1.2696212532160899E-4</v>
      </c>
      <c r="L1648">
        <v>1.19125009720435E-4</v>
      </c>
      <c r="N1648">
        <f t="shared" si="128"/>
        <v>8.8873487725126292E-5</v>
      </c>
      <c r="O1648" s="2">
        <f t="shared" si="129"/>
        <v>3.5737502916130507E-5</v>
      </c>
      <c r="Q1648">
        <f>N1648+O1648</f>
        <v>1.2461099064125679E-4</v>
      </c>
      <c r="S1648">
        <f>IF(H1648&gt;$B$5,$B$5,($B$3 - $B$5)*(($B$5-H1648)/($B$5-$B$6))^(1/$B$2)+$B$5)</f>
        <v>32.93333333333333</v>
      </c>
      <c r="T1648">
        <f>K1648*S1648</f>
        <v>4.1812859939249891E-3</v>
      </c>
      <c r="U1648" s="3">
        <f>S1648*N1648/Q1648+$B$7*O1648/Q1648</f>
        <v>39.261888786516479</v>
      </c>
      <c r="V1648">
        <f>IF(U1648-H1648&lt;=10,10,U1648-H1648)</f>
        <v>28.961888786516479</v>
      </c>
      <c r="X1648">
        <f t="shared" si="130"/>
        <v>0</v>
      </c>
      <c r="Y1648">
        <f t="shared" si="131"/>
        <v>1</v>
      </c>
      <c r="AA1648">
        <f>((Y1648*V1648)+H1648+273)/(Y1648*V1648)</f>
        <v>10.781820588023713</v>
      </c>
      <c r="AB1648">
        <f t="shared" si="132"/>
        <v>1.1557509200224759E-5</v>
      </c>
      <c r="AD1648">
        <f>AA1648*$C$28</f>
        <v>6.0785398569835358</v>
      </c>
      <c r="AF1648">
        <f>(Q1648-X1648)/AD1648+X1648</f>
        <v>2.0500151939958614E-5</v>
      </c>
      <c r="AH1648">
        <f>Q1648/AF1648</f>
        <v>6.0785398569835358</v>
      </c>
      <c r="AT1648" s="1"/>
    </row>
    <row r="1649" spans="6:46" x14ac:dyDescent="0.35">
      <c r="F1649" s="4">
        <v>44265.625</v>
      </c>
      <c r="H1649">
        <v>10.8</v>
      </c>
      <c r="I1649">
        <v>6.8458333333333297</v>
      </c>
      <c r="K1649">
        <v>1.32323289922522E-4</v>
      </c>
      <c r="L1649">
        <v>1.0657203552964101E-4</v>
      </c>
      <c r="N1649">
        <f t="shared" si="128"/>
        <v>9.2626302945765388E-5</v>
      </c>
      <c r="O1649" s="2">
        <f t="shared" si="129"/>
        <v>3.1971610658892304E-5</v>
      </c>
      <c r="Q1649">
        <f>N1649+O1649</f>
        <v>1.2459791360465769E-4</v>
      </c>
      <c r="S1649">
        <f>IF(H1649&gt;$B$5,$B$5,($B$3 - $B$5)*(($B$5-H1649)/($B$5-$B$6))^(1/$B$2)+$B$5)</f>
        <v>32.266666666666666</v>
      </c>
      <c r="T1649">
        <f>K1649*S1649</f>
        <v>4.2696314881667096E-3</v>
      </c>
      <c r="U1649" s="3">
        <f>S1649*N1649/Q1649+$B$7*O1649/Q1649</f>
        <v>38.100000960034656</v>
      </c>
      <c r="V1649">
        <f>IF(U1649-H1649&lt;=10,10,U1649-H1649)</f>
        <v>27.300000960034655</v>
      </c>
      <c r="X1649">
        <f t="shared" si="130"/>
        <v>0</v>
      </c>
      <c r="Y1649">
        <f t="shared" si="131"/>
        <v>1</v>
      </c>
      <c r="AA1649">
        <f>((Y1649*V1649)+H1649+273)/(Y1649*V1649)</f>
        <v>11.395604030031498</v>
      </c>
      <c r="AB1649">
        <f t="shared" si="132"/>
        <v>1.0933857764476333E-5</v>
      </c>
      <c r="AD1649">
        <f>AA1649*$C$28</f>
        <v>6.42457669606293</v>
      </c>
      <c r="AF1649">
        <f>(Q1649-X1649)/AD1649+X1649</f>
        <v>1.9393949126798194E-5</v>
      </c>
      <c r="AH1649">
        <f>Q1649/AF1649</f>
        <v>6.42457669606293</v>
      </c>
      <c r="AT1649" s="1"/>
    </row>
    <row r="1650" spans="6:46" x14ac:dyDescent="0.35">
      <c r="F1650" s="4">
        <v>44265.666666666664</v>
      </c>
      <c r="H1650">
        <v>10.6</v>
      </c>
      <c r="I1650">
        <v>6.8458333333333297</v>
      </c>
      <c r="K1650">
        <v>1.39512124273745E-4</v>
      </c>
      <c r="L1650" s="2">
        <v>9.4018940009526307E-5</v>
      </c>
      <c r="N1650">
        <f t="shared" si="128"/>
        <v>9.7658486991621487E-5</v>
      </c>
      <c r="O1650" s="2">
        <f t="shared" si="129"/>
        <v>2.8205682002857897E-5</v>
      </c>
      <c r="Q1650">
        <f>N1650+O1650</f>
        <v>1.2586416899447938E-4</v>
      </c>
      <c r="S1650">
        <f>IF(H1650&gt;$B$5,$B$5,($B$3 - $B$5)*(($B$5-H1650)/($B$5-$B$6))^(1/$B$2)+$B$5)</f>
        <v>32.533333333333331</v>
      </c>
      <c r="T1650">
        <f>K1650*S1650</f>
        <v>4.5387944430391701E-3</v>
      </c>
      <c r="U1650" s="3">
        <f>S1650*N1650/Q1650+$B$7*O1650/Q1650</f>
        <v>37.568027962684141</v>
      </c>
      <c r="V1650">
        <f>IF(U1650-H1650&lt;=10,10,U1650-H1650)</f>
        <v>26.96802796268414</v>
      </c>
      <c r="X1650">
        <f t="shared" si="130"/>
        <v>0</v>
      </c>
      <c r="Y1650">
        <f t="shared" si="131"/>
        <v>1</v>
      </c>
      <c r="AA1650">
        <f>((Y1650*V1650)+H1650+273)/(Y1650*V1650)</f>
        <v>11.516156405370813</v>
      </c>
      <c r="AB1650">
        <f t="shared" si="132"/>
        <v>1.0929355642979967E-5</v>
      </c>
      <c r="AD1650">
        <f>AA1650*$C$28</f>
        <v>6.4925413234068534</v>
      </c>
      <c r="AF1650">
        <f>(Q1650-X1650)/AD1650+X1650</f>
        <v>1.9385963481004731E-5</v>
      </c>
      <c r="AH1650">
        <f>Q1650/AF1650</f>
        <v>6.4925413234068534</v>
      </c>
      <c r="AL1650" s="2"/>
      <c r="AT1650" s="1"/>
    </row>
    <row r="1651" spans="6:46" x14ac:dyDescent="0.35">
      <c r="F1651" s="4">
        <v>44265.708333333336</v>
      </c>
      <c r="H1651">
        <v>10.6</v>
      </c>
      <c r="I1651">
        <v>6.8458333333333297</v>
      </c>
      <c r="K1651">
        <v>1.4986891952550801E-4</v>
      </c>
      <c r="L1651">
        <v>1.3795386436002199E-4</v>
      </c>
      <c r="N1651">
        <f t="shared" si="128"/>
        <v>1.0490824366785559E-4</v>
      </c>
      <c r="O1651" s="2">
        <f t="shared" si="129"/>
        <v>4.1386159308006606E-5</v>
      </c>
      <c r="Q1651">
        <f>N1651+O1651</f>
        <v>1.462944029758622E-4</v>
      </c>
      <c r="S1651">
        <f>IF(H1651&gt;$B$5,$B$5,($B$3 - $B$5)*(($B$5-H1651)/($B$5-$B$6))^(1/$B$2)+$B$5)</f>
        <v>32.533333333333331</v>
      </c>
      <c r="T1651">
        <f>K1651*S1651</f>
        <v>4.8757355152298605E-3</v>
      </c>
      <c r="U1651" s="3">
        <f>S1651*N1651/Q1651+$B$7*O1651/Q1651</f>
        <v>38.889072355966768</v>
      </c>
      <c r="V1651">
        <f>IF(U1651-H1651&lt;=10,10,U1651-H1651)</f>
        <v>28.289072355966766</v>
      </c>
      <c r="X1651">
        <f t="shared" si="130"/>
        <v>0</v>
      </c>
      <c r="Y1651">
        <f t="shared" si="131"/>
        <v>1</v>
      </c>
      <c r="AA1651">
        <f>((Y1651*V1651)+H1651+273)/(Y1651*V1651)</f>
        <v>11.025072453115726</v>
      </c>
      <c r="AB1651">
        <f t="shared" si="132"/>
        <v>1.326924640159792E-5</v>
      </c>
      <c r="AD1651">
        <f>AA1651*$C$28</f>
        <v>6.2156796048745191</v>
      </c>
      <c r="AF1651">
        <f>(Q1651-X1651)/AD1651+X1651</f>
        <v>2.3536348762431999E-5</v>
      </c>
      <c r="AH1651">
        <f>Q1651/AF1651</f>
        <v>6.2156796048745191</v>
      </c>
      <c r="AT1651" s="1"/>
    </row>
    <row r="1652" spans="6:46" x14ac:dyDescent="0.35">
      <c r="F1652" s="4">
        <v>44265.75</v>
      </c>
      <c r="H1652">
        <v>10.3</v>
      </c>
      <c r="I1652">
        <v>6.8458333333333297</v>
      </c>
      <c r="K1652">
        <v>1.5864173432700101E-4</v>
      </c>
      <c r="L1652">
        <v>1.6619811695396899E-4</v>
      </c>
      <c r="N1652">
        <f t="shared" si="128"/>
        <v>1.110492140289007E-4</v>
      </c>
      <c r="O1652" s="2">
        <f t="shared" si="129"/>
        <v>4.9859435086190706E-5</v>
      </c>
      <c r="Q1652">
        <f>N1652+O1652</f>
        <v>1.609086491150914E-4</v>
      </c>
      <c r="S1652">
        <f>IF(H1652&gt;$B$5,$B$5,($B$3 - $B$5)*(($B$5-H1652)/($B$5-$B$6))^(1/$B$2)+$B$5)</f>
        <v>32.93333333333333</v>
      </c>
      <c r="T1652">
        <f>K1652*S1652</f>
        <v>5.2246011171692324E-3</v>
      </c>
      <c r="U1652" s="3">
        <f>S1652*N1652/Q1652+$B$7*O1652/Q1652</f>
        <v>39.770949212193415</v>
      </c>
      <c r="V1652">
        <f>IF(U1652-H1652&lt;=10,10,U1652-H1652)</f>
        <v>29.470949212193414</v>
      </c>
      <c r="X1652">
        <f t="shared" si="130"/>
        <v>0</v>
      </c>
      <c r="Y1652">
        <f t="shared" si="131"/>
        <v>1</v>
      </c>
      <c r="AA1652">
        <f>((Y1652*V1652)+H1652+273)/(Y1652*V1652)</f>
        <v>10.612856306738381</v>
      </c>
      <c r="AB1652">
        <f t="shared" si="132"/>
        <v>1.5161672264697136E-5</v>
      </c>
      <c r="AD1652">
        <f>AA1652*$C$28</f>
        <v>5.9832817222543877</v>
      </c>
      <c r="AF1652">
        <f>(Q1652-X1652)/AD1652+X1652</f>
        <v>2.6893042411257891E-5</v>
      </c>
      <c r="AH1652">
        <f>Q1652/AF1652</f>
        <v>5.9832817222543877</v>
      </c>
      <c r="AT1652" s="1"/>
    </row>
    <row r="1653" spans="6:46" x14ac:dyDescent="0.35">
      <c r="F1653" s="4">
        <v>44265.791666666664</v>
      </c>
      <c r="H1653">
        <v>10.1</v>
      </c>
      <c r="I1653">
        <v>6.8458333333333297</v>
      </c>
      <c r="K1653">
        <v>1.67049015178432E-4</v>
      </c>
      <c r="L1653">
        <v>1.9758115907755799E-4</v>
      </c>
      <c r="N1653">
        <f t="shared" si="128"/>
        <v>1.1693431062490239E-4</v>
      </c>
      <c r="O1653" s="2">
        <f t="shared" si="129"/>
        <v>5.9274347723267405E-5</v>
      </c>
      <c r="Q1653">
        <f>N1653+O1653</f>
        <v>1.7620865834816978E-4</v>
      </c>
      <c r="S1653">
        <f>IF(H1653&gt;$B$5,$B$5,($B$3 - $B$5)*(($B$5-H1653)/($B$5-$B$6))^(1/$B$2)+$B$5)</f>
        <v>33.200000000000003</v>
      </c>
      <c r="T1653">
        <f>K1653*S1653</f>
        <v>5.5460273039239427E-3</v>
      </c>
      <c r="U1653" s="3">
        <f>S1653*N1653/Q1653+$B$7*O1653/Q1653</f>
        <v>40.533242262216291</v>
      </c>
      <c r="V1653">
        <f>IF(U1653-H1653&lt;=10,10,U1653-H1653)</f>
        <v>30.433242262216289</v>
      </c>
      <c r="X1653">
        <f t="shared" si="130"/>
        <v>0</v>
      </c>
      <c r="Y1653">
        <f t="shared" si="131"/>
        <v>1</v>
      </c>
      <c r="AA1653">
        <f>((Y1653*V1653)+H1653+273)/(Y1653*V1653)</f>
        <v>10.302327946551934</v>
      </c>
      <c r="AB1653">
        <f t="shared" si="132"/>
        <v>1.7103771037219283E-5</v>
      </c>
      <c r="AD1653">
        <f>AA1653*$C$28</f>
        <v>5.8082130500661551</v>
      </c>
      <c r="AF1653">
        <f>(Q1653-X1653)/AD1653+X1653</f>
        <v>3.0337843469113582E-5</v>
      </c>
      <c r="AH1653">
        <f>Q1653/AF1653</f>
        <v>5.8082130500661551</v>
      </c>
      <c r="AT1653" s="1"/>
    </row>
    <row r="1654" spans="6:46" x14ac:dyDescent="0.35">
      <c r="F1654" s="4">
        <v>44265.833333333336</v>
      </c>
      <c r="H1654">
        <v>9.9</v>
      </c>
      <c r="I1654">
        <v>6.8458333333333297</v>
      </c>
      <c r="K1654">
        <v>1.7204464582928301E-4</v>
      </c>
      <c r="L1654">
        <v>1.6306054071753501E-4</v>
      </c>
      <c r="N1654">
        <f t="shared" si="128"/>
        <v>1.2043125208049809E-4</v>
      </c>
      <c r="O1654" s="2">
        <f t="shared" si="129"/>
        <v>4.8918162215260513E-5</v>
      </c>
      <c r="Q1654">
        <f>N1654+O1654</f>
        <v>1.693494142957586E-4</v>
      </c>
      <c r="S1654">
        <f>IF(H1654&gt;$B$5,$B$5,($B$3 - $B$5)*(($B$5-H1654)/($B$5-$B$6))^(1/$B$2)+$B$5)</f>
        <v>33.466666666666669</v>
      </c>
      <c r="T1654">
        <f>K1654*S1654</f>
        <v>5.7577608137533379E-3</v>
      </c>
      <c r="U1654" s="3">
        <f>S1654*N1654/Q1654+$B$7*O1654/Q1654</f>
        <v>39.686771397561259</v>
      </c>
      <c r="V1654">
        <f>IF(U1654-H1654&lt;=10,10,U1654-H1654)</f>
        <v>29.78677139756126</v>
      </c>
      <c r="X1654">
        <f t="shared" si="130"/>
        <v>0</v>
      </c>
      <c r="Y1654">
        <f t="shared" si="131"/>
        <v>1</v>
      </c>
      <c r="AA1654">
        <f>((Y1654*V1654)+H1654+273)/(Y1654*V1654)</f>
        <v>10.497504654806662</v>
      </c>
      <c r="AB1654">
        <f t="shared" si="132"/>
        <v>1.6132349531106506E-5</v>
      </c>
      <c r="AD1654">
        <f>AA1654*$C$28</f>
        <v>5.9182491418927095</v>
      </c>
      <c r="AF1654">
        <f>(Q1654-X1654)/AD1654+X1654</f>
        <v>2.8614782891954957E-5</v>
      </c>
      <c r="AH1654">
        <f>Q1654/AF1654</f>
        <v>5.9182491418927095</v>
      </c>
      <c r="AT1654" s="1"/>
    </row>
    <row r="1655" spans="6:46" x14ac:dyDescent="0.35">
      <c r="F1655" s="4">
        <v>44265.875</v>
      </c>
      <c r="H1655">
        <v>9.6999999999999993</v>
      </c>
      <c r="I1655">
        <v>6.8458333333333297</v>
      </c>
      <c r="K1655">
        <v>1.74359694179677E-4</v>
      </c>
      <c r="L1655">
        <v>1.6306054071753501E-4</v>
      </c>
      <c r="N1655">
        <f t="shared" si="128"/>
        <v>1.220517859257739E-4</v>
      </c>
      <c r="O1655" s="2">
        <f t="shared" si="129"/>
        <v>4.8918162215260513E-5</v>
      </c>
      <c r="Q1655">
        <f>N1655+O1655</f>
        <v>1.7096994814103442E-4</v>
      </c>
      <c r="S1655">
        <f>IF(H1655&gt;$B$5,$B$5,($B$3 - $B$5)*(($B$5-H1655)/($B$5-$B$6))^(1/$B$2)+$B$5)</f>
        <v>33.733333333333334</v>
      </c>
      <c r="T1655">
        <f>K1655*S1655</f>
        <v>5.8817336836611044E-3</v>
      </c>
      <c r="U1655" s="3">
        <f>S1655*N1655/Q1655+$B$7*O1655/Q1655</f>
        <v>39.818181934443629</v>
      </c>
      <c r="V1655">
        <f>IF(U1655-H1655&lt;=10,10,U1655-H1655)</f>
        <v>30.11818193444363</v>
      </c>
      <c r="X1655">
        <f t="shared" si="130"/>
        <v>0</v>
      </c>
      <c r="Y1655">
        <f t="shared" si="131"/>
        <v>1</v>
      </c>
      <c r="AA1655">
        <f>((Y1655*V1655)+H1655+273)/(Y1655*V1655)</f>
        <v>10.386356740102554</v>
      </c>
      <c r="AB1655">
        <f t="shared" si="132"/>
        <v>1.6461012501227284E-5</v>
      </c>
      <c r="AD1655">
        <f>AA1655*$C$28</f>
        <v>5.8555865308769048</v>
      </c>
      <c r="AF1655">
        <f>(Q1655-X1655)/AD1655+X1655</f>
        <v>2.9197749403838246E-5</v>
      </c>
      <c r="AH1655">
        <f>Q1655/AF1655</f>
        <v>5.8555865308769048</v>
      </c>
      <c r="AT1655" s="1"/>
    </row>
    <row r="1656" spans="6:46" x14ac:dyDescent="0.35">
      <c r="F1656" s="4">
        <v>44265.916666666664</v>
      </c>
      <c r="H1656">
        <v>7.8</v>
      </c>
      <c r="I1656">
        <v>6.8458333333333297</v>
      </c>
      <c r="K1656">
        <v>1.7399416022961399E-4</v>
      </c>
      <c r="L1656">
        <v>1.2540113282786999E-4</v>
      </c>
      <c r="N1656">
        <f t="shared" si="128"/>
        <v>1.2179591216072978E-4</v>
      </c>
      <c r="O1656" s="2">
        <f t="shared" si="129"/>
        <v>3.7620339848361003E-5</v>
      </c>
      <c r="Q1656">
        <f>N1656+O1656</f>
        <v>1.5941625200909079E-4</v>
      </c>
      <c r="S1656">
        <f>IF(H1656&gt;$B$5,$B$5,($B$3 - $B$5)*(($B$5-H1656)/($B$5-$B$6))^(1/$B$2)+$B$5)</f>
        <v>36.266666666666666</v>
      </c>
      <c r="T1656">
        <f>K1656*S1656</f>
        <v>6.3101882109940005E-3</v>
      </c>
      <c r="U1656" s="3">
        <f>S1656*N1656/Q1656+$B$7*O1656/Q1656</f>
        <v>40.687510574428593</v>
      </c>
      <c r="V1656">
        <f>IF(U1656-H1656&lt;=10,10,U1656-H1656)</f>
        <v>32.887510574428596</v>
      </c>
      <c r="X1656">
        <f t="shared" si="130"/>
        <v>0</v>
      </c>
      <c r="Y1656">
        <f t="shared" si="131"/>
        <v>1</v>
      </c>
      <c r="AA1656">
        <f>((Y1656*V1656)+H1656+273)/(Y1656*V1656)</f>
        <v>9.5381956583340077</v>
      </c>
      <c r="AB1656">
        <f t="shared" si="132"/>
        <v>1.6713460042078366E-5</v>
      </c>
      <c r="AD1656">
        <f>AA1656*$C$28</f>
        <v>5.3774130258939774</v>
      </c>
      <c r="AF1656">
        <f>(Q1656-X1656)/AD1656+X1656</f>
        <v>2.9645528666191372E-5</v>
      </c>
      <c r="AH1656">
        <f>Q1656/AF1656</f>
        <v>5.3774130258939774</v>
      </c>
      <c r="AT1656" s="1"/>
    </row>
    <row r="1657" spans="6:46" x14ac:dyDescent="0.35">
      <c r="F1657" s="4">
        <v>44265.958333333336</v>
      </c>
      <c r="H1657">
        <v>7.1</v>
      </c>
      <c r="I1657">
        <v>6.8458333333333297</v>
      </c>
      <c r="K1657">
        <v>1.7204464582928301E-4</v>
      </c>
      <c r="L1657" s="2">
        <v>9.7157122892564402E-5</v>
      </c>
      <c r="N1657">
        <f t="shared" si="128"/>
        <v>1.2043125208049809E-4</v>
      </c>
      <c r="O1657" s="2">
        <f t="shared" si="129"/>
        <v>2.9147136867769326E-5</v>
      </c>
      <c r="Q1657">
        <f>N1657+O1657</f>
        <v>1.495783889482674E-4</v>
      </c>
      <c r="S1657">
        <f>IF(H1657&gt;$B$5,$B$5,($B$3 - $B$5)*(($B$5-H1657)/($B$5-$B$6))^(1/$B$2)+$B$5)</f>
        <v>37.200000000000003</v>
      </c>
      <c r="T1657">
        <f>K1657*S1657</f>
        <v>6.4000608248493285E-3</v>
      </c>
      <c r="U1657" s="3">
        <f>S1657*N1657/Q1657+$B$7*O1657/Q1657</f>
        <v>40.668542748015099</v>
      </c>
      <c r="V1657">
        <f>IF(U1657-H1657&lt;=10,10,U1657-H1657)</f>
        <v>33.568542748015098</v>
      </c>
      <c r="X1657">
        <f t="shared" si="130"/>
        <v>0</v>
      </c>
      <c r="Y1657">
        <f t="shared" si="131"/>
        <v>1</v>
      </c>
      <c r="AA1657">
        <f>((Y1657*V1657)+H1657+273)/(Y1657*V1657)</f>
        <v>9.3441215218245439</v>
      </c>
      <c r="AB1657">
        <f t="shared" si="132"/>
        <v>1.6007752959858825E-5</v>
      </c>
      <c r="AD1657">
        <f>AA1657*$C$28</f>
        <v>5.2679985383914847</v>
      </c>
      <c r="AF1657">
        <f>(Q1657-X1657)/AD1657+X1657</f>
        <v>2.8393779508135406E-5</v>
      </c>
      <c r="AH1657">
        <f>Q1657/AF1657</f>
        <v>5.2679985383914847</v>
      </c>
      <c r="AL1657" s="2"/>
      <c r="AT1657" s="1"/>
    </row>
    <row r="1658" spans="6:46" x14ac:dyDescent="0.35">
      <c r="F1658" s="4">
        <v>44266</v>
      </c>
      <c r="H1658">
        <v>7.1</v>
      </c>
      <c r="I1658">
        <v>10.079166666666699</v>
      </c>
      <c r="K1658">
        <v>1.21966494670759E-4</v>
      </c>
      <c r="L1658" s="2">
        <v>3.7530556150953302E-5</v>
      </c>
      <c r="N1658">
        <f t="shared" si="128"/>
        <v>8.5376546269531295E-5</v>
      </c>
      <c r="O1658" s="2">
        <f t="shared" si="129"/>
        <v>1.1259166845285992E-5</v>
      </c>
      <c r="Q1658">
        <f>N1658+O1658</f>
        <v>9.6635713114817291E-5</v>
      </c>
      <c r="S1658">
        <f>IF(H1658&gt;$B$5,$B$5,($B$3 - $B$5)*(($B$5-H1658)/($B$5-$B$6))^(1/$B$2)+$B$5)</f>
        <v>37.200000000000003</v>
      </c>
      <c r="T1658">
        <f>K1658*S1658</f>
        <v>4.5371536017522352E-3</v>
      </c>
      <c r="U1658" s="3">
        <f>S1658*N1658/Q1658+$B$7*O1658/Q1658</f>
        <v>39.273903771041361</v>
      </c>
      <c r="V1658">
        <f>IF(U1658-H1658&lt;=10,10,U1658-H1658)</f>
        <v>32.17390377104136</v>
      </c>
      <c r="X1658">
        <f t="shared" si="130"/>
        <v>0</v>
      </c>
      <c r="Y1658">
        <f t="shared" si="131"/>
        <v>1</v>
      </c>
      <c r="AA1658">
        <f>((Y1658*V1658)+H1658+273)/(Y1658*V1658)</f>
        <v>9.7058133198032532</v>
      </c>
      <c r="AB1658">
        <f t="shared" si="132"/>
        <v>9.9564776212671071E-6</v>
      </c>
      <c r="AD1658">
        <f>AA1658*$C$28</f>
        <v>5.4719119676688885</v>
      </c>
      <c r="AF1658">
        <f>(Q1658-X1658)/AD1658+X1658</f>
        <v>1.7660319406780491E-5</v>
      </c>
      <c r="AH1658">
        <f>Q1658/AF1658</f>
        <v>5.4719119676688885</v>
      </c>
      <c r="AL1658" s="2"/>
      <c r="AT1658" s="1"/>
    </row>
    <row r="1659" spans="6:46" x14ac:dyDescent="0.35">
      <c r="F1659" s="4">
        <v>44266.041666666664</v>
      </c>
      <c r="H1659">
        <v>6.8</v>
      </c>
      <c r="I1659">
        <v>10.079166666666699</v>
      </c>
      <c r="K1659">
        <v>1.21966494670759E-4</v>
      </c>
      <c r="L1659" s="2">
        <v>1.56056199026532E-5</v>
      </c>
      <c r="N1659">
        <f t="shared" si="128"/>
        <v>8.5376546269531295E-5</v>
      </c>
      <c r="O1659" s="2">
        <f t="shared" si="129"/>
        <v>4.6816859707959604E-6</v>
      </c>
      <c r="Q1659">
        <f>N1659+O1659</f>
        <v>9.0058232240327254E-5</v>
      </c>
      <c r="S1659">
        <f>IF(H1659&gt;$B$5,$B$5,($B$3 - $B$5)*(($B$5-H1659)/($B$5-$B$6))^(1/$B$2)+$B$5)</f>
        <v>37.6</v>
      </c>
      <c r="T1659">
        <f>K1659*S1659</f>
        <v>4.585940199620539E-3</v>
      </c>
      <c r="U1659" s="3">
        <f>S1659*N1659/Q1659+$B$7*O1659/Q1659</f>
        <v>38.504540694008561</v>
      </c>
      <c r="V1659">
        <f>IF(U1659-H1659&lt;=10,10,U1659-H1659)</f>
        <v>31.704540694008561</v>
      </c>
      <c r="X1659">
        <f t="shared" si="130"/>
        <v>0</v>
      </c>
      <c r="Y1659">
        <f t="shared" si="131"/>
        <v>1</v>
      </c>
      <c r="AA1659">
        <f>((Y1659*V1659)+H1659+273)/(Y1659*V1659)</f>
        <v>9.8252343000469917</v>
      </c>
      <c r="AB1659">
        <f t="shared" si="132"/>
        <v>9.1660137041104986E-6</v>
      </c>
      <c r="AD1659">
        <f>AA1659*$C$28</f>
        <v>5.5392387407537544</v>
      </c>
      <c r="AF1659">
        <f>(Q1659-X1659)/AD1659+X1659</f>
        <v>1.6258232666114069E-5</v>
      </c>
      <c r="AH1659">
        <f>Q1659/AF1659</f>
        <v>5.5392387407537544</v>
      </c>
      <c r="AL1659" s="2"/>
      <c r="AT1659" s="1"/>
    </row>
    <row r="1660" spans="6:46" x14ac:dyDescent="0.35">
      <c r="F1660" s="4">
        <v>44266.083333333336</v>
      </c>
      <c r="H1660">
        <v>6.8</v>
      </c>
      <c r="I1660">
        <v>10.079166666666699</v>
      </c>
      <c r="K1660">
        <v>1.2306309652094599E-4</v>
      </c>
      <c r="L1660" s="2">
        <v>3.0954506962448998E-6</v>
      </c>
      <c r="N1660">
        <f t="shared" si="128"/>
        <v>8.6144167564662186E-5</v>
      </c>
      <c r="O1660" s="2">
        <f t="shared" si="129"/>
        <v>9.2863520887347003E-7</v>
      </c>
      <c r="Q1660">
        <f>N1660+O1660</f>
        <v>8.7072802773535658E-5</v>
      </c>
      <c r="S1660">
        <f>IF(H1660&gt;$B$5,$B$5,($B$3 - $B$5)*(($B$5-H1660)/($B$5-$B$6))^(1/$B$2)+$B$5)</f>
        <v>37.6</v>
      </c>
      <c r="T1660">
        <f>K1660*S1660</f>
        <v>4.6271724291875697E-3</v>
      </c>
      <c r="U1660" s="3">
        <f>S1660*N1660/Q1660+$B$7*O1660/Q1660</f>
        <v>37.785571752828766</v>
      </c>
      <c r="V1660">
        <f>IF(U1660-H1660&lt;=10,10,U1660-H1660)</f>
        <v>30.985571752828765</v>
      </c>
      <c r="X1660">
        <f t="shared" si="130"/>
        <v>0</v>
      </c>
      <c r="Y1660">
        <f t="shared" si="131"/>
        <v>1</v>
      </c>
      <c r="AA1660">
        <f>((Y1660*V1660)+H1660+273)/(Y1660*V1660)</f>
        <v>10.03000926469773</v>
      </c>
      <c r="AB1660">
        <f t="shared" si="132"/>
        <v>8.6812285488112888E-6</v>
      </c>
      <c r="AD1660">
        <f>AA1660*$C$28</f>
        <v>5.654686106454176</v>
      </c>
      <c r="AF1660">
        <f>(Q1660-X1660)/AD1660+X1660</f>
        <v>1.5398344158157963E-5</v>
      </c>
      <c r="AH1660">
        <f>Q1660/AF1660</f>
        <v>5.654686106454176</v>
      </c>
      <c r="AL1660" s="2"/>
      <c r="AT1660" s="1"/>
    </row>
    <row r="1661" spans="6:46" x14ac:dyDescent="0.35">
      <c r="F1661" s="4">
        <v>44266.125</v>
      </c>
      <c r="H1661">
        <v>7.3</v>
      </c>
      <c r="I1661">
        <v>10.079166666666699</v>
      </c>
      <c r="K1661">
        <v>1.2574367882140199E-4</v>
      </c>
      <c r="L1661" s="2">
        <v>6.2336942439434004E-6</v>
      </c>
      <c r="N1661">
        <f t="shared" si="128"/>
        <v>8.8020575174981388E-5</v>
      </c>
      <c r="O1661" s="2">
        <f t="shared" si="129"/>
        <v>1.8701082731830205E-6</v>
      </c>
      <c r="Q1661">
        <f>N1661+O1661</f>
        <v>8.9890683448164404E-5</v>
      </c>
      <c r="S1661">
        <f>IF(H1661&gt;$B$5,$B$5,($B$3 - $B$5)*(($B$5-H1661)/($B$5-$B$6))^(1/$B$2)+$B$5)</f>
        <v>36.93333333333333</v>
      </c>
      <c r="T1661">
        <f>K1661*S1661</f>
        <v>4.6441332044704466E-3</v>
      </c>
      <c r="U1661" s="3">
        <f>S1661*N1661/Q1661+$B$7*O1661/Q1661</f>
        <v>37.309196787766361</v>
      </c>
      <c r="V1661">
        <f>IF(U1661-H1661&lt;=10,10,U1661-H1661)</f>
        <v>30.00919678776636</v>
      </c>
      <c r="X1661">
        <f t="shared" si="130"/>
        <v>0</v>
      </c>
      <c r="Y1661">
        <f t="shared" si="131"/>
        <v>1</v>
      </c>
      <c r="AA1661">
        <f>((Y1661*V1661)+H1661+273)/(Y1661*V1661)</f>
        <v>10.340469922682768</v>
      </c>
      <c r="AB1661">
        <f t="shared" si="132"/>
        <v>8.6930946195183019E-6</v>
      </c>
      <c r="AD1661">
        <f>AA1661*$C$28</f>
        <v>5.8297166097147848</v>
      </c>
      <c r="AF1661">
        <f>(Q1661-X1661)/AD1661+X1661</f>
        <v>1.5419391621604441E-5</v>
      </c>
      <c r="AH1661">
        <f>Q1661/AF1661</f>
        <v>5.8297166097147848</v>
      </c>
      <c r="AL1661" s="2"/>
      <c r="AT1661" s="1"/>
    </row>
    <row r="1662" spans="6:46" x14ac:dyDescent="0.35">
      <c r="F1662" s="4">
        <v>44266.166666666664</v>
      </c>
      <c r="H1662">
        <v>8.1999999999999993</v>
      </c>
      <c r="I1662">
        <v>10.079166666666699</v>
      </c>
      <c r="K1662">
        <v>1.2757134857171301E-4</v>
      </c>
      <c r="L1662" s="2">
        <v>2.1882106998050199E-5</v>
      </c>
      <c r="N1662">
        <f t="shared" si="128"/>
        <v>8.9299944000199109E-5</v>
      </c>
      <c r="O1662" s="2">
        <f t="shared" si="129"/>
        <v>6.5646320994150608E-6</v>
      </c>
      <c r="Q1662">
        <f>N1662+O1662</f>
        <v>9.5864576099614169E-5</v>
      </c>
      <c r="S1662">
        <f>IF(H1662&gt;$B$5,$B$5,($B$3 - $B$5)*(($B$5-H1662)/($B$5-$B$6))^(1/$B$2)+$B$5)</f>
        <v>35.733333333333334</v>
      </c>
      <c r="T1662">
        <f>K1662*S1662</f>
        <v>4.5585495222958787E-3</v>
      </c>
      <c r="U1662" s="3">
        <f>S1662*N1662/Q1662+$B$7*O1662/Q1662</f>
        <v>37.052679682054517</v>
      </c>
      <c r="V1662">
        <f>IF(U1662-H1662&lt;=10,10,U1662-H1662)</f>
        <v>28.852679682054518</v>
      </c>
      <c r="X1662">
        <f t="shared" si="130"/>
        <v>0</v>
      </c>
      <c r="Y1662">
        <f t="shared" si="131"/>
        <v>1</v>
      </c>
      <c r="AA1662">
        <f>((Y1662*V1662)+H1662+273)/(Y1662*V1662)</f>
        <v>10.746061825061531</v>
      </c>
      <c r="AB1662">
        <f t="shared" si="132"/>
        <v>8.9209030861931845E-6</v>
      </c>
      <c r="AD1662">
        <f>AA1662*$C$28</f>
        <v>6.0583798975288694</v>
      </c>
      <c r="AF1662">
        <f>(Q1662-X1662)/AD1662+X1662</f>
        <v>1.5823467283508587E-5</v>
      </c>
      <c r="AH1662">
        <f>Q1662/AF1662</f>
        <v>6.0583798975288694</v>
      </c>
      <c r="AL1662" s="2"/>
      <c r="AT1662" s="1"/>
    </row>
    <row r="1663" spans="6:46" x14ac:dyDescent="0.35">
      <c r="F1663" s="4">
        <v>44266.208333333336</v>
      </c>
      <c r="H1663">
        <v>8.3000000000000007</v>
      </c>
      <c r="I1663">
        <v>10.079166666666699</v>
      </c>
      <c r="K1663">
        <v>1.26840280671589E-4</v>
      </c>
      <c r="L1663" s="2">
        <v>8.4604148701770398E-5</v>
      </c>
      <c r="N1663">
        <f t="shared" si="128"/>
        <v>8.8788196470112292E-5</v>
      </c>
      <c r="O1663" s="2">
        <f t="shared" si="129"/>
        <v>2.5381244610531124E-5</v>
      </c>
      <c r="Q1663">
        <f>N1663+O1663</f>
        <v>1.1416944108064342E-4</v>
      </c>
      <c r="S1663">
        <f>IF(H1663&gt;$B$5,$B$5,($B$3 - $B$5)*(($B$5-H1663)/($B$5-$B$6))^(1/$B$2)+$B$5)</f>
        <v>35.599999999999994</v>
      </c>
      <c r="T1663">
        <f>K1663*S1663</f>
        <v>4.5155139919085679E-3</v>
      </c>
      <c r="U1663" s="3">
        <f>S1663*N1663/Q1663+$B$7*O1663/Q1663</f>
        <v>39.912854129648402</v>
      </c>
      <c r="V1663">
        <f>IF(U1663-H1663&lt;=10,10,U1663-H1663)</f>
        <v>31.612854129648401</v>
      </c>
      <c r="X1663">
        <f t="shared" si="130"/>
        <v>0</v>
      </c>
      <c r="Y1663">
        <f t="shared" si="131"/>
        <v>1</v>
      </c>
      <c r="AA1663">
        <f>((Y1663*V1663)+H1663+273)/(Y1663*V1663)</f>
        <v>9.8982791255212934</v>
      </c>
      <c r="AB1663">
        <f t="shared" si="132"/>
        <v>1.1534271728736553E-5</v>
      </c>
      <c r="AD1663">
        <f>AA1663*$C$28</f>
        <v>5.5804197156519217</v>
      </c>
      <c r="AF1663">
        <f>(Q1663-X1663)/AD1663+X1663</f>
        <v>2.0458934434702426E-5</v>
      </c>
      <c r="AH1663">
        <f>Q1663/AF1663</f>
        <v>5.5804197156519217</v>
      </c>
      <c r="AL1663" s="2"/>
      <c r="AT1663" s="1"/>
    </row>
    <row r="1664" spans="6:46" x14ac:dyDescent="0.35">
      <c r="F1664" s="4">
        <v>44266.25</v>
      </c>
      <c r="H1664">
        <v>8.5</v>
      </c>
      <c r="I1664">
        <v>10.079166666666699</v>
      </c>
      <c r="K1664">
        <v>1.2537814487134001E-4</v>
      </c>
      <c r="L1664">
        <v>1.8188963801576399E-4</v>
      </c>
      <c r="N1664">
        <f t="shared" si="128"/>
        <v>8.7764701409938006E-5</v>
      </c>
      <c r="O1664" s="2">
        <f t="shared" si="129"/>
        <v>5.4566891404729205E-5</v>
      </c>
      <c r="Q1664">
        <f>N1664+O1664</f>
        <v>1.4233159281466722E-4</v>
      </c>
      <c r="S1664">
        <f>IF(H1664&gt;$B$5,$B$5,($B$3 - $B$5)*(($B$5-H1664)/($B$5-$B$6))^(1/$B$2)+$B$5)</f>
        <v>35.333333333333336</v>
      </c>
      <c r="T1664">
        <f>K1664*S1664</f>
        <v>4.4300277854540139E-3</v>
      </c>
      <c r="U1664" s="3">
        <f>S1664*N1664/Q1664+$B$7*O1664/Q1664</f>
        <v>42.87311310443711</v>
      </c>
      <c r="V1664">
        <f>IF(U1664-H1664&lt;=10,10,U1664-H1664)</f>
        <v>34.37311310443711</v>
      </c>
      <c r="X1664">
        <f t="shared" si="130"/>
        <v>0</v>
      </c>
      <c r="Y1664">
        <f t="shared" si="131"/>
        <v>1</v>
      </c>
      <c r="AA1664">
        <f>((Y1664*V1664)+H1664+273)/(Y1664*V1664)</f>
        <v>9.1895404453099161</v>
      </c>
      <c r="AB1664">
        <f t="shared" si="132"/>
        <v>1.548843423256375E-5</v>
      </c>
      <c r="AD1664">
        <f>AA1664*$C$28</f>
        <v>5.1808493202183215</v>
      </c>
      <c r="AF1664">
        <f>(Q1664-X1664)/AD1664+X1664</f>
        <v>2.7472637017103858E-5</v>
      </c>
      <c r="AH1664">
        <f>Q1664/AF1664</f>
        <v>5.1808493202183215</v>
      </c>
      <c r="AT1664" s="1"/>
    </row>
    <row r="1665" spans="6:46" x14ac:dyDescent="0.35">
      <c r="F1665" s="4">
        <v>44266.291666666664</v>
      </c>
      <c r="H1665">
        <v>9</v>
      </c>
      <c r="I1665">
        <v>10.079166666666699</v>
      </c>
      <c r="K1665">
        <v>1.19042223070261E-4</v>
      </c>
      <c r="L1665">
        <v>2.3837814320365699E-4</v>
      </c>
      <c r="N1665">
        <f t="shared" si="128"/>
        <v>8.3329556149182697E-5</v>
      </c>
      <c r="O1665" s="2">
        <f t="shared" si="129"/>
        <v>7.1513442961097115E-5</v>
      </c>
      <c r="Q1665">
        <f>N1665+O1665</f>
        <v>1.5484299911027981E-4</v>
      </c>
      <c r="S1665">
        <f>IF(H1665&gt;$B$5,$B$5,($B$3 - $B$5)*(($B$5-H1665)/($B$5-$B$6))^(1/$B$2)+$B$5)</f>
        <v>34.666666666666664</v>
      </c>
      <c r="T1665">
        <f>K1665*S1665</f>
        <v>4.1267970664357143E-3</v>
      </c>
      <c r="U1665" s="3">
        <f>S1665*N1665/Q1665+$B$7*O1665/Q1665</f>
        <v>44.057512115912246</v>
      </c>
      <c r="V1665">
        <f>IF(U1665-H1665&lt;=10,10,U1665-H1665)</f>
        <v>35.057512115912246</v>
      </c>
      <c r="X1665">
        <f t="shared" si="130"/>
        <v>0</v>
      </c>
      <c r="Y1665">
        <f t="shared" si="131"/>
        <v>1</v>
      </c>
      <c r="AA1665">
        <f>((Y1665*V1665)+H1665+273)/(Y1665*V1665)</f>
        <v>9.0439250528563058</v>
      </c>
      <c r="AB1665">
        <f t="shared" si="132"/>
        <v>1.7121216529915445E-5</v>
      </c>
      <c r="AD1665">
        <f>AA1665*$C$28</f>
        <v>5.0987547463387708</v>
      </c>
      <c r="AF1665">
        <f>(Q1665-X1665)/AD1665+X1665</f>
        <v>3.0368787441966472E-5</v>
      </c>
      <c r="AH1665">
        <f>Q1665/AF1665</f>
        <v>5.0987547463387708</v>
      </c>
      <c r="AT1665" s="1"/>
    </row>
    <row r="1666" spans="6:46" x14ac:dyDescent="0.35">
      <c r="F1666" s="4">
        <v>44266.333333333336</v>
      </c>
      <c r="H1666">
        <v>9.8000000000000007</v>
      </c>
      <c r="I1666">
        <v>10.079166666666699</v>
      </c>
      <c r="K1666">
        <v>1.1160969941899599E-4</v>
      </c>
      <c r="L1666">
        <v>2.28962987907939E-4</v>
      </c>
      <c r="N1666">
        <f t="shared" ref="N1666:N1729" si="133">$C$13*K1666</f>
        <v>7.8126789593297189E-5</v>
      </c>
      <c r="O1666" s="2">
        <f t="shared" ref="O1666:O1729" si="134">$C$14*L1666</f>
        <v>6.8688896372381706E-5</v>
      </c>
      <c r="Q1666">
        <f>N1666+O1666</f>
        <v>1.4681568596567891E-4</v>
      </c>
      <c r="S1666">
        <f>IF(H1666&gt;$B$5,$B$5,($B$3 - $B$5)*(($B$5-H1666)/($B$5-$B$6))^(1/$B$2)+$B$5)</f>
        <v>33.599999999999994</v>
      </c>
      <c r="T1666">
        <f>K1666*S1666</f>
        <v>3.7500859004782647E-3</v>
      </c>
      <c r="U1666" s="3">
        <f>S1666*N1666/Q1666+$B$7*O1666/Q1666</f>
        <v>43.612161661749113</v>
      </c>
      <c r="V1666">
        <f>IF(U1666-H1666&lt;=10,10,U1666-H1666)</f>
        <v>33.812161661749116</v>
      </c>
      <c r="X1666">
        <f t="shared" ref="X1666:X1729" si="135">IF(Q1666-$C$20&lt;=0,0,Q1666-$C$20)</f>
        <v>0</v>
      </c>
      <c r="Y1666">
        <f t="shared" ref="Y1666:Y1729" si="136">1-(X1666/Q1666)</f>
        <v>1</v>
      </c>
      <c r="AA1666">
        <f>((Y1666*V1666)+H1666+273)/(Y1666*V1666)</f>
        <v>9.3638544861189636</v>
      </c>
      <c r="AB1666">
        <f t="shared" ref="AB1666:AB1729" si="137">(Q1666-X1666)/AA1666</f>
        <v>1.5678979867032255E-5</v>
      </c>
      <c r="AD1666">
        <f>AA1666*$C$28</f>
        <v>5.2791235250280923</v>
      </c>
      <c r="AF1666">
        <f>(Q1666-X1666)/AD1666+X1666</f>
        <v>2.7810617665912191E-5</v>
      </c>
      <c r="AH1666">
        <f>Q1666/AF1666</f>
        <v>5.2791235250280923</v>
      </c>
      <c r="AT1666" s="1"/>
    </row>
    <row r="1667" spans="6:46" x14ac:dyDescent="0.35">
      <c r="F1667" s="4">
        <v>44266.375</v>
      </c>
      <c r="H1667">
        <v>11.2</v>
      </c>
      <c r="I1667">
        <v>10.079166666666699</v>
      </c>
      <c r="K1667">
        <v>1.00765525567151E-4</v>
      </c>
      <c r="L1667">
        <v>1.7561327224968699E-4</v>
      </c>
      <c r="N1667">
        <f t="shared" si="133"/>
        <v>7.0535867897005689E-5</v>
      </c>
      <c r="O1667" s="2">
        <f t="shared" si="134"/>
        <v>5.2683981674906102E-5</v>
      </c>
      <c r="Q1667">
        <f>N1667+O1667</f>
        <v>1.2321984957191178E-4</v>
      </c>
      <c r="S1667">
        <f>IF(H1667&gt;$B$5,$B$5,($B$3 - $B$5)*(($B$5-H1667)/($B$5-$B$6))^(1/$B$2)+$B$5)</f>
        <v>31.733333333333334</v>
      </c>
      <c r="T1667">
        <f>K1667*S1667</f>
        <v>3.1976260113309252E-3</v>
      </c>
      <c r="U1667" s="3">
        <f>S1667*N1667/Q1667+$B$7*O1667/Q1667</f>
        <v>41.681248742753176</v>
      </c>
      <c r="V1667">
        <f>IF(U1667-H1667&lt;=10,10,U1667-H1667)</f>
        <v>30.481248742753177</v>
      </c>
      <c r="X1667">
        <f t="shared" si="135"/>
        <v>0</v>
      </c>
      <c r="Y1667">
        <f t="shared" si="136"/>
        <v>1</v>
      </c>
      <c r="AA1667">
        <f>((Y1667*V1667)+H1667+273)/(Y1667*V1667)</f>
        <v>10.323764993964286</v>
      </c>
      <c r="AB1667">
        <f t="shared" si="137"/>
        <v>1.1935553515984853E-5</v>
      </c>
      <c r="AD1667">
        <f>AA1667*$C$28</f>
        <v>5.8202987591584368</v>
      </c>
      <c r="AF1667">
        <f>(Q1667-X1667)/AD1667+X1667</f>
        <v>2.1170708699106069E-5</v>
      </c>
      <c r="AH1667">
        <f>Q1667/AF1667</f>
        <v>5.8202987591584368</v>
      </c>
      <c r="AT1667" s="1"/>
    </row>
    <row r="1668" spans="6:46" x14ac:dyDescent="0.35">
      <c r="F1668" s="4">
        <v>44266.416666666664</v>
      </c>
      <c r="H1668">
        <v>11.5</v>
      </c>
      <c r="I1668">
        <v>10.079166666666699</v>
      </c>
      <c r="K1668" s="2">
        <v>9.1505332165574504E-5</v>
      </c>
      <c r="L1668">
        <v>1.44231443419306E-4</v>
      </c>
      <c r="N1668">
        <f t="shared" si="133"/>
        <v>6.4053732515902148E-5</v>
      </c>
      <c r="O1668" s="2">
        <f t="shared" si="134"/>
        <v>4.3269433025791807E-5</v>
      </c>
      <c r="Q1668">
        <f>N1668+O1668</f>
        <v>1.0732316554169395E-4</v>
      </c>
      <c r="S1668">
        <f>IF(H1668&gt;$B$5,$B$5,($B$3 - $B$5)*(($B$5-H1668)/($B$5-$B$6))^(1/$B$2)+$B$5)</f>
        <v>31.333333333333332</v>
      </c>
      <c r="T1668">
        <f>K1668*S1668</f>
        <v>2.8671670745213343E-3</v>
      </c>
      <c r="U1668" s="3">
        <f>S1668*N1668/Q1668+$B$7*O1668/Q1668</f>
        <v>40.875012831029871</v>
      </c>
      <c r="V1668">
        <f>IF(U1668-H1668&lt;=10,10,U1668-H1668)</f>
        <v>29.375012831029871</v>
      </c>
      <c r="X1668">
        <f t="shared" si="135"/>
        <v>0</v>
      </c>
      <c r="Y1668">
        <f t="shared" si="136"/>
        <v>1</v>
      </c>
      <c r="AA1668">
        <f>((Y1668*V1668)+H1668+273)/(Y1668*V1668)</f>
        <v>10.685102152516256</v>
      </c>
      <c r="AB1668">
        <f t="shared" si="137"/>
        <v>1.0044187131745877E-5</v>
      </c>
      <c r="AD1668">
        <f>AA1668*$C$28</f>
        <v>6.0240122509695562</v>
      </c>
      <c r="AF1668">
        <f>(Q1668-X1668)/AD1668+X1668</f>
        <v>1.7815894302741573E-5</v>
      </c>
      <c r="AH1668">
        <f>Q1668/AF1668</f>
        <v>6.0240122509695562</v>
      </c>
      <c r="AK1668" s="2"/>
      <c r="AT1668" s="1"/>
    </row>
    <row r="1669" spans="6:46" x14ac:dyDescent="0.35">
      <c r="F1669" s="4">
        <v>44266.458333333336</v>
      </c>
      <c r="H1669">
        <v>11.3</v>
      </c>
      <c r="I1669">
        <v>10.079166666666699</v>
      </c>
      <c r="K1669" s="2">
        <v>8.5169410364496206E-5</v>
      </c>
      <c r="L1669">
        <v>1.3481628812358801E-4</v>
      </c>
      <c r="N1669">
        <f t="shared" si="133"/>
        <v>5.961858725514734E-5</v>
      </c>
      <c r="O1669" s="2">
        <f t="shared" si="134"/>
        <v>4.0444886437076405E-5</v>
      </c>
      <c r="Q1669">
        <f>N1669+O1669</f>
        <v>1.0006347369222375E-4</v>
      </c>
      <c r="S1669">
        <f>IF(H1669&gt;$B$5,$B$5,($B$3 - $B$5)*(($B$5-H1669)/($B$5-$B$6))^(1/$B$2)+$B$5)</f>
        <v>31.6</v>
      </c>
      <c r="T1669">
        <f>K1669*S1669</f>
        <v>2.6913533675180803E-3</v>
      </c>
      <c r="U1669" s="3">
        <f>S1669*N1669/Q1669+$B$7*O1669/Q1669</f>
        <v>41.058100020978351</v>
      </c>
      <c r="V1669">
        <f>IF(U1669-H1669&lt;=10,10,U1669-H1669)</f>
        <v>29.75810002097835</v>
      </c>
      <c r="X1669">
        <f t="shared" si="135"/>
        <v>0</v>
      </c>
      <c r="Y1669">
        <f t="shared" si="136"/>
        <v>1</v>
      </c>
      <c r="AA1669">
        <f>((Y1669*V1669)+H1669+273)/(Y1669*V1669)</f>
        <v>10.553701338444965</v>
      </c>
      <c r="AB1669">
        <f t="shared" si="137"/>
        <v>9.4813630292637779E-6</v>
      </c>
      <c r="AD1669">
        <f>AA1669*$C$28</f>
        <v>5.9499315260074255</v>
      </c>
      <c r="AF1669">
        <f>(Q1669-X1669)/AD1669+X1669</f>
        <v>1.6817584077201845E-5</v>
      </c>
      <c r="AH1669">
        <f>Q1669/AF1669</f>
        <v>5.9499315260074246</v>
      </c>
      <c r="AK1669" s="2"/>
      <c r="AT1669" s="1"/>
    </row>
    <row r="1670" spans="6:46" x14ac:dyDescent="0.35">
      <c r="F1670" s="4">
        <v>44266.5</v>
      </c>
      <c r="H1670">
        <v>13.4</v>
      </c>
      <c r="I1670">
        <v>10.079166666666699</v>
      </c>
      <c r="K1670" s="2">
        <v>7.9930090413604394E-5</v>
      </c>
      <c r="L1670">
        <v>1.3167749859394599E-4</v>
      </c>
      <c r="N1670">
        <f t="shared" si="133"/>
        <v>5.595106328952307E-5</v>
      </c>
      <c r="O1670" s="2">
        <f t="shared" si="134"/>
        <v>3.9503249578183801E-5</v>
      </c>
      <c r="Q1670">
        <f>N1670+O1670</f>
        <v>9.5454312867706865E-5</v>
      </c>
      <c r="S1670">
        <f>IF(H1670&gt;$B$5,$B$5,($B$3 - $B$5)*(($B$5-H1670)/($B$5-$B$6))^(1/$B$2)+$B$5)</f>
        <v>28.8</v>
      </c>
      <c r="T1670">
        <f>K1670*S1670</f>
        <v>2.3019866039118066E-3</v>
      </c>
      <c r="U1670" s="3">
        <f>S1670*N1670/Q1670+$B$7*O1670/Q1670</f>
        <v>39.64272787530129</v>
      </c>
      <c r="V1670">
        <f>IF(U1670-H1670&lt;=10,10,U1670-H1670)</f>
        <v>26.242727875301291</v>
      </c>
      <c r="X1670">
        <f t="shared" si="135"/>
        <v>0</v>
      </c>
      <c r="Y1670">
        <f t="shared" si="136"/>
        <v>1</v>
      </c>
      <c r="AA1670">
        <f>((Y1670*V1670)+H1670+273)/(Y1670*V1670)</f>
        <v>11.913499593521651</v>
      </c>
      <c r="AB1670">
        <f t="shared" si="137"/>
        <v>8.0122815398099494E-6</v>
      </c>
      <c r="AD1670">
        <f>AA1670*$C$28</f>
        <v>6.7165541778554436</v>
      </c>
      <c r="AF1670">
        <f>(Q1670-X1670)/AD1670+X1670</f>
        <v>1.4211798243572699E-5</v>
      </c>
      <c r="AH1670">
        <f>Q1670/AF1670</f>
        <v>6.7165541778554436</v>
      </c>
      <c r="AK1670" s="2"/>
      <c r="AT1670" s="1"/>
    </row>
    <row r="1671" spans="6:46" x14ac:dyDescent="0.35">
      <c r="F1671" s="4">
        <v>44266.541666666664</v>
      </c>
      <c r="H1671">
        <v>13.5</v>
      </c>
      <c r="I1671">
        <v>10.079166666666699</v>
      </c>
      <c r="K1671" s="2">
        <v>7.8102420663293294E-5</v>
      </c>
      <c r="L1671">
        <v>1.3167749859394599E-4</v>
      </c>
      <c r="N1671">
        <f t="shared" si="133"/>
        <v>5.4671694464305302E-5</v>
      </c>
      <c r="O1671" s="2">
        <f t="shared" si="134"/>
        <v>3.9503249578183801E-5</v>
      </c>
      <c r="Q1671">
        <f>N1671+O1671</f>
        <v>9.4174944042489103E-5</v>
      </c>
      <c r="S1671">
        <f>IF(H1671&gt;$B$5,$B$5,($B$3 - $B$5)*(($B$5-H1671)/($B$5-$B$6))^(1/$B$2)+$B$5)</f>
        <v>28.666666666666668</v>
      </c>
      <c r="T1671">
        <f>K1671*S1671</f>
        <v>2.2389360590144079E-3</v>
      </c>
      <c r="U1671" s="3">
        <f>S1671*N1671/Q1671+$B$7*O1671/Q1671</f>
        <v>39.712622143134382</v>
      </c>
      <c r="V1671">
        <f>IF(U1671-H1671&lt;=10,10,U1671-H1671)</f>
        <v>26.212622143134382</v>
      </c>
      <c r="X1671">
        <f t="shared" si="135"/>
        <v>0</v>
      </c>
      <c r="Y1671">
        <f t="shared" si="136"/>
        <v>1</v>
      </c>
      <c r="AA1671">
        <f>((Y1671*V1671)+H1671+273)/(Y1671*V1671)</f>
        <v>11.929848926809489</v>
      </c>
      <c r="AB1671">
        <f t="shared" si="137"/>
        <v>7.8940600690133952E-6</v>
      </c>
      <c r="AD1671">
        <f>AA1671*$C$28</f>
        <v>6.7257715519727261</v>
      </c>
      <c r="AF1671">
        <f>(Q1671-X1671)/AD1671+X1671</f>
        <v>1.4002102705208117E-5</v>
      </c>
      <c r="AH1671">
        <f>Q1671/AF1671</f>
        <v>6.7257715519727261</v>
      </c>
      <c r="AK1671" s="2"/>
      <c r="AT1671" s="1"/>
    </row>
    <row r="1672" spans="6:46" x14ac:dyDescent="0.35">
      <c r="F1672" s="4">
        <v>44266.583333333336</v>
      </c>
      <c r="H1672">
        <v>13.7</v>
      </c>
      <c r="I1672">
        <v>10.079166666666699</v>
      </c>
      <c r="K1672" s="2">
        <v>8.0661158313728804E-5</v>
      </c>
      <c r="L1672">
        <v>1.19125009720435E-4</v>
      </c>
      <c r="N1672">
        <f t="shared" si="133"/>
        <v>5.6462810819610159E-5</v>
      </c>
      <c r="O1672" s="2">
        <f t="shared" si="134"/>
        <v>3.5737502916130507E-5</v>
      </c>
      <c r="Q1672">
        <f>N1672+O1672</f>
        <v>9.2200313735740666E-5</v>
      </c>
      <c r="S1672">
        <f>IF(H1672&gt;$B$5,$B$5,($B$3 - $B$5)*(($B$5-H1672)/($B$5-$B$6))^(1/$B$2)+$B$5)</f>
        <v>28.4</v>
      </c>
      <c r="T1672">
        <f>K1672*S1672</f>
        <v>2.2907768961098981E-3</v>
      </c>
      <c r="U1672" s="3">
        <f>S1672*N1672/Q1672+$B$7*O1672/Q1672</f>
        <v>38.710350790059977</v>
      </c>
      <c r="V1672">
        <f>IF(U1672-H1672&lt;=10,10,U1672-H1672)</f>
        <v>25.010350790059977</v>
      </c>
      <c r="X1672">
        <f t="shared" si="135"/>
        <v>0</v>
      </c>
      <c r="Y1672">
        <f t="shared" si="136"/>
        <v>1</v>
      </c>
      <c r="AA1672">
        <f>((Y1672*V1672)+H1672+273)/(Y1672*V1672)</f>
        <v>12.463253850639513</v>
      </c>
      <c r="AB1672">
        <f t="shared" si="137"/>
        <v>7.3977722704420158E-6</v>
      </c>
      <c r="AD1672">
        <f>AA1672*$C$28</f>
        <v>7.0264928506570676</v>
      </c>
      <c r="AF1672">
        <f>(Q1672-X1672)/AD1672+X1672</f>
        <v>1.3121811363846865E-5</v>
      </c>
      <c r="AH1672">
        <f>Q1672/AF1672</f>
        <v>7.0264928506570676</v>
      </c>
      <c r="AK1672" s="2"/>
      <c r="AT1672" s="1"/>
    </row>
    <row r="1673" spans="6:46" x14ac:dyDescent="0.35">
      <c r="F1673" s="4">
        <v>44266.625</v>
      </c>
      <c r="H1673">
        <v>12.7</v>
      </c>
      <c r="I1673">
        <v>10.079166666666699</v>
      </c>
      <c r="K1673" s="2">
        <v>8.5534944314558404E-5</v>
      </c>
      <c r="L1673">
        <v>1.0657203552964101E-4</v>
      </c>
      <c r="N1673">
        <f t="shared" si="133"/>
        <v>5.9874461020190878E-5</v>
      </c>
      <c r="O1673" s="2">
        <f t="shared" si="134"/>
        <v>3.1971610658892304E-5</v>
      </c>
      <c r="Q1673">
        <f>N1673+O1673</f>
        <v>9.1846071679083189E-5</v>
      </c>
      <c r="S1673">
        <f>IF(H1673&gt;$B$5,$B$5,($B$3 - $B$5)*(($B$5-H1673)/($B$5-$B$6))^(1/$B$2)+$B$5)</f>
        <v>29.733333333333334</v>
      </c>
      <c r="T1673">
        <f>K1673*S1673</f>
        <v>2.5432390109528698E-3</v>
      </c>
      <c r="U1673" s="3">
        <f>S1673*N1673/Q1673+$B$7*O1673/Q1673</f>
        <v>38.528658103860764</v>
      </c>
      <c r="V1673">
        <f>IF(U1673-H1673&lt;=10,10,U1673-H1673)</f>
        <v>25.828658103860764</v>
      </c>
      <c r="X1673">
        <f t="shared" si="135"/>
        <v>0</v>
      </c>
      <c r="Y1673">
        <f t="shared" si="136"/>
        <v>1</v>
      </c>
      <c r="AA1673">
        <f>((Y1673*V1673)+H1673+273)/(Y1673*V1673)</f>
        <v>12.061356685707754</v>
      </c>
      <c r="AB1673">
        <f t="shared" si="137"/>
        <v>7.6149038679800649E-6</v>
      </c>
      <c r="AD1673">
        <f>AA1673*$C$28</f>
        <v>6.7999125699426983</v>
      </c>
      <c r="AF1673">
        <f>(Q1673-X1673)/AD1673+X1673</f>
        <v>1.350694891064712E-5</v>
      </c>
      <c r="AH1673">
        <f>Q1673/AF1673</f>
        <v>6.7999125699426983</v>
      </c>
      <c r="AK1673" s="2"/>
      <c r="AT1673" s="1"/>
    </row>
    <row r="1674" spans="6:46" x14ac:dyDescent="0.35">
      <c r="F1674" s="4">
        <v>44266.666666666664</v>
      </c>
      <c r="H1674">
        <v>12.3</v>
      </c>
      <c r="I1674">
        <v>10.079166666666699</v>
      </c>
      <c r="K1674" s="2">
        <v>9.2236400065698996E-5</v>
      </c>
      <c r="L1674" s="2">
        <v>9.4018940009526307E-5</v>
      </c>
      <c r="N1674">
        <f t="shared" si="133"/>
        <v>6.456548004598929E-5</v>
      </c>
      <c r="O1674" s="2">
        <f t="shared" si="134"/>
        <v>2.8205682002857897E-5</v>
      </c>
      <c r="Q1674">
        <f>N1674+O1674</f>
        <v>9.2771162048847184E-5</v>
      </c>
      <c r="S1674">
        <f>IF(H1674&gt;$B$5,$B$5,($B$3 - $B$5)*(($B$5-H1674)/($B$5-$B$6))^(1/$B$2)+$B$5)</f>
        <v>30.266666666666666</v>
      </c>
      <c r="T1674">
        <f>K1674*S1674</f>
        <v>2.7916883753218227E-3</v>
      </c>
      <c r="U1674" s="3">
        <f>S1674*N1674/Q1674+$B$7*O1674/Q1674</f>
        <v>37.786466133050027</v>
      </c>
      <c r="V1674">
        <f>IF(U1674-H1674&lt;=10,10,U1674-H1674)</f>
        <v>25.486466133050026</v>
      </c>
      <c r="X1674">
        <f t="shared" si="135"/>
        <v>0</v>
      </c>
      <c r="Y1674">
        <f t="shared" si="136"/>
        <v>1</v>
      </c>
      <c r="AA1674">
        <f>((Y1674*V1674)+H1674+273)/(Y1674*V1674)</f>
        <v>12.194176490009031</v>
      </c>
      <c r="AB1674">
        <f t="shared" si="137"/>
        <v>7.6078251060952519E-6</v>
      </c>
      <c r="AD1674">
        <f>AA1674*$C$28</f>
        <v>6.8747932886163943</v>
      </c>
      <c r="AF1674">
        <f>(Q1674-X1674)/AD1674+X1674</f>
        <v>1.3494392944506714E-5</v>
      </c>
      <c r="AH1674">
        <f>Q1674/AF1674</f>
        <v>6.8747932886163943</v>
      </c>
      <c r="AK1674" s="2"/>
      <c r="AL1674" s="2"/>
      <c r="AT1674" s="1"/>
    </row>
    <row r="1675" spans="6:46" x14ac:dyDescent="0.35">
      <c r="F1675" s="4">
        <v>44266.708333333336</v>
      </c>
      <c r="H1675">
        <v>10.9</v>
      </c>
      <c r="I1675">
        <v>10.079166666666699</v>
      </c>
      <c r="K1675">
        <v>1.0113105951721299E-4</v>
      </c>
      <c r="L1675">
        <v>1.3795386436002199E-4</v>
      </c>
      <c r="N1675">
        <f t="shared" si="133"/>
        <v>7.0791741662049097E-5</v>
      </c>
      <c r="O1675" s="2">
        <f t="shared" si="134"/>
        <v>4.1386159308006606E-5</v>
      </c>
      <c r="Q1675">
        <f>N1675+O1675</f>
        <v>1.121779009700557E-4</v>
      </c>
      <c r="S1675">
        <f>IF(H1675&gt;$B$5,$B$5,($B$3 - $B$5)*(($B$5-H1675)/($B$5-$B$6))^(1/$B$2)+$B$5)</f>
        <v>32.133333333333333</v>
      </c>
      <c r="T1675">
        <f>K1675*S1675</f>
        <v>3.2496780458197774E-3</v>
      </c>
      <c r="U1675" s="3">
        <f>S1675*N1675/Q1675+$B$7*O1675/Q1675</f>
        <v>40.569607334951257</v>
      </c>
      <c r="V1675">
        <f>IF(U1675-H1675&lt;=10,10,U1675-H1675)</f>
        <v>29.669607334951259</v>
      </c>
      <c r="X1675">
        <f t="shared" si="135"/>
        <v>0</v>
      </c>
      <c r="Y1675">
        <f t="shared" si="136"/>
        <v>1</v>
      </c>
      <c r="AA1675">
        <f>((Y1675*V1675)+H1675+273)/(Y1675*V1675)</f>
        <v>10.568714435447259</v>
      </c>
      <c r="AB1675">
        <f t="shared" si="137"/>
        <v>1.0614148168656469E-5</v>
      </c>
      <c r="AD1675">
        <f>AA1675*$C$28</f>
        <v>5.9583955611636563</v>
      </c>
      <c r="AF1675">
        <f>(Q1675-X1675)/AD1675+X1675</f>
        <v>1.8826863678071704E-5</v>
      </c>
      <c r="AH1675">
        <f>Q1675/AF1675</f>
        <v>5.9583955611636563</v>
      </c>
      <c r="AT1675" s="1"/>
    </row>
    <row r="1676" spans="6:46" x14ac:dyDescent="0.35">
      <c r="F1676" s="4">
        <v>44266.75</v>
      </c>
      <c r="H1676">
        <v>11.5</v>
      </c>
      <c r="I1676">
        <v>10.079166666666699</v>
      </c>
      <c r="K1676">
        <v>1.08563583168478E-4</v>
      </c>
      <c r="L1676">
        <v>1.6619811695396899E-4</v>
      </c>
      <c r="N1676">
        <f t="shared" si="133"/>
        <v>7.5994508217934592E-5</v>
      </c>
      <c r="O1676" s="2">
        <f t="shared" si="134"/>
        <v>4.9859435086190706E-5</v>
      </c>
      <c r="Q1676">
        <f>N1676+O1676</f>
        <v>1.2585394330412528E-4</v>
      </c>
      <c r="S1676">
        <f>IF(H1676&gt;$B$5,$B$5,($B$3 - $B$5)*(($B$5-H1676)/($B$5-$B$6))^(1/$B$2)+$B$5)</f>
        <v>31.333333333333332</v>
      </c>
      <c r="T1676">
        <f>K1676*S1676</f>
        <v>3.4016589392789772E-3</v>
      </c>
      <c r="U1676" s="3">
        <f>S1676*N1676/Q1676+$B$7*O1676/Q1676</f>
        <v>40.709333793817137</v>
      </c>
      <c r="V1676">
        <f>IF(U1676-H1676&lt;=10,10,U1676-H1676)</f>
        <v>29.209333793817137</v>
      </c>
      <c r="X1676">
        <f t="shared" si="135"/>
        <v>0</v>
      </c>
      <c r="Y1676">
        <f t="shared" si="136"/>
        <v>1</v>
      </c>
      <c r="AA1676">
        <f>((Y1676*V1676)+H1676+273)/(Y1676*V1676)</f>
        <v>10.740037277406898</v>
      </c>
      <c r="AB1676">
        <f t="shared" si="137"/>
        <v>1.1718203582856816E-5</v>
      </c>
      <c r="AD1676">
        <f>AA1676*$C$28</f>
        <v>6.0549833975834275</v>
      </c>
      <c r="AF1676">
        <f>(Q1676-X1676)/AD1676+X1676</f>
        <v>2.0785183879175322E-5</v>
      </c>
      <c r="AH1676">
        <f>Q1676/AF1676</f>
        <v>6.0549833975834275</v>
      </c>
      <c r="AT1676" s="1"/>
    </row>
    <row r="1677" spans="6:46" x14ac:dyDescent="0.35">
      <c r="F1677" s="4">
        <v>44266.791666666664</v>
      </c>
      <c r="H1677">
        <v>10.8</v>
      </c>
      <c r="I1677">
        <v>10.079166666666699</v>
      </c>
      <c r="K1677">
        <v>1.14899504969556E-4</v>
      </c>
      <c r="L1677">
        <v>1.9758115907755799E-4</v>
      </c>
      <c r="N1677">
        <f t="shared" si="133"/>
        <v>8.0429653478689196E-5</v>
      </c>
      <c r="O1677" s="2">
        <f t="shared" si="134"/>
        <v>5.9274347723267405E-5</v>
      </c>
      <c r="Q1677">
        <f>N1677+O1677</f>
        <v>1.397040012019566E-4</v>
      </c>
      <c r="S1677">
        <f>IF(H1677&gt;$B$5,$B$5,($B$3 - $B$5)*(($B$5-H1677)/($B$5-$B$6))^(1/$B$2)+$B$5)</f>
        <v>32.266666666666666</v>
      </c>
      <c r="T1677">
        <f>K1677*S1677</f>
        <v>3.7074240270176732E-3</v>
      </c>
      <c r="U1677" s="3">
        <f>S1677*N1677/Q1677+$B$7*O1677/Q1677</f>
        <v>41.912084788664401</v>
      </c>
      <c r="V1677">
        <f>IF(U1677-H1677&lt;=10,10,U1677-H1677)</f>
        <v>31.112084788664401</v>
      </c>
      <c r="X1677">
        <f t="shared" si="135"/>
        <v>0</v>
      </c>
      <c r="Y1677">
        <f t="shared" si="136"/>
        <v>1</v>
      </c>
      <c r="AA1677">
        <f>((Y1677*V1677)+H1677+273)/(Y1677*V1677)</f>
        <v>10.121857372393178</v>
      </c>
      <c r="AB1677">
        <f t="shared" si="137"/>
        <v>1.3802210015623393E-5</v>
      </c>
      <c r="AD1677">
        <f>AA1677*$C$28</f>
        <v>5.7064679348436638</v>
      </c>
      <c r="AF1677">
        <f>(Q1677-X1677)/AD1677+X1677</f>
        <v>2.448169389490909E-5</v>
      </c>
      <c r="AH1677">
        <f>Q1677/AF1677</f>
        <v>5.7064679348436638</v>
      </c>
      <c r="AT1677" s="1"/>
    </row>
    <row r="1678" spans="6:46" x14ac:dyDescent="0.35">
      <c r="F1678" s="4">
        <v>44266.833333333336</v>
      </c>
      <c r="H1678">
        <v>10.5</v>
      </c>
      <c r="I1678">
        <v>10.079166666666699</v>
      </c>
      <c r="K1678">
        <v>1.18676689120199E-4</v>
      </c>
      <c r="L1678">
        <v>1.6306054071753501E-4</v>
      </c>
      <c r="N1678">
        <f t="shared" si="133"/>
        <v>8.3073682384139302E-5</v>
      </c>
      <c r="O1678" s="2">
        <f t="shared" si="134"/>
        <v>4.8918162215260513E-5</v>
      </c>
      <c r="Q1678">
        <f>N1678+O1678</f>
        <v>1.3199184459939981E-4</v>
      </c>
      <c r="S1678">
        <f>IF(H1678&gt;$B$5,$B$5,($B$3 - $B$5)*(($B$5-H1678)/($B$5-$B$6))^(1/$B$2)+$B$5)</f>
        <v>32.666666666666664</v>
      </c>
      <c r="T1678">
        <f>K1678*S1678</f>
        <v>3.8767718445931669E-3</v>
      </c>
      <c r="U1678" s="3">
        <f>S1678*N1678/Q1678+$B$7*O1678/Q1678</f>
        <v>40.943735800167154</v>
      </c>
      <c r="V1678">
        <f>IF(U1678-H1678&lt;=10,10,U1678-H1678)</f>
        <v>30.443735800167154</v>
      </c>
      <c r="X1678">
        <f t="shared" si="135"/>
        <v>0</v>
      </c>
      <c r="Y1678">
        <f t="shared" si="136"/>
        <v>1</v>
      </c>
      <c r="AA1678">
        <f>((Y1678*V1678)+H1678+273)/(Y1678*V1678)</f>
        <v>10.312260553727555</v>
      </c>
      <c r="AB1678">
        <f t="shared" si="137"/>
        <v>1.2799506365429154E-5</v>
      </c>
      <c r="AD1678">
        <f>AA1678*$C$28</f>
        <v>5.8138128231386021</v>
      </c>
      <c r="AF1678">
        <f>(Q1678-X1678)/AD1678+X1678</f>
        <v>2.2703146560563618E-5</v>
      </c>
      <c r="AH1678">
        <f>Q1678/AF1678</f>
        <v>5.8138128231386021</v>
      </c>
      <c r="AT1678" s="1"/>
    </row>
    <row r="1679" spans="6:46" x14ac:dyDescent="0.35">
      <c r="F1679" s="4">
        <v>44266.875</v>
      </c>
      <c r="H1679">
        <v>9.4</v>
      </c>
      <c r="I1679">
        <v>10.079166666666699</v>
      </c>
      <c r="K1679">
        <v>1.2050435887051001E-4</v>
      </c>
      <c r="L1679">
        <v>1.6306054071753501E-4</v>
      </c>
      <c r="N1679">
        <f t="shared" si="133"/>
        <v>8.4353051209356996E-5</v>
      </c>
      <c r="O1679" s="2">
        <f t="shared" si="134"/>
        <v>4.8918162215260513E-5</v>
      </c>
      <c r="Q1679">
        <f>N1679+O1679</f>
        <v>1.3327121342461752E-4</v>
      </c>
      <c r="S1679">
        <f>IF(H1679&gt;$B$5,$B$5,($B$3 - $B$5)*(($B$5-H1679)/($B$5-$B$6))^(1/$B$2)+$B$5)</f>
        <v>34.133333333333333</v>
      </c>
      <c r="T1679">
        <f>K1679*S1679</f>
        <v>4.1132154494467419E-3</v>
      </c>
      <c r="U1679" s="3">
        <f>S1679*N1679/Q1679+$B$7*O1679/Q1679</f>
        <v>41.79259416439902</v>
      </c>
      <c r="V1679">
        <f>IF(U1679-H1679&lt;=10,10,U1679-H1679)</f>
        <v>32.392594164399021</v>
      </c>
      <c r="X1679">
        <f t="shared" si="135"/>
        <v>0</v>
      </c>
      <c r="Y1679">
        <f t="shared" si="136"/>
        <v>1</v>
      </c>
      <c r="AA1679">
        <f>((Y1679*V1679)+H1679+273)/(Y1679*V1679)</f>
        <v>9.7180421106985868</v>
      </c>
      <c r="AB1679">
        <f t="shared" si="137"/>
        <v>1.3713792542419559E-5</v>
      </c>
      <c r="AD1679">
        <f>AA1679*$C$28</f>
        <v>5.47880627575472</v>
      </c>
      <c r="AF1679">
        <f>(Q1679-X1679)/AD1679+X1679</f>
        <v>2.4324863248839557E-5</v>
      </c>
      <c r="AH1679">
        <f>Q1679/AF1679</f>
        <v>5.47880627575472</v>
      </c>
      <c r="AT1679" s="1"/>
    </row>
    <row r="1680" spans="6:46" x14ac:dyDescent="0.35">
      <c r="F1680" s="4">
        <v>44266.916666666664</v>
      </c>
      <c r="H1680">
        <v>8.6999999999999993</v>
      </c>
      <c r="I1680">
        <v>10.079166666666699</v>
      </c>
      <c r="K1680">
        <v>1.2050435887051001E-4</v>
      </c>
      <c r="L1680">
        <v>1.2540113282786999E-4</v>
      </c>
      <c r="N1680">
        <f t="shared" si="133"/>
        <v>8.4353051209356996E-5</v>
      </c>
      <c r="O1680" s="2">
        <f t="shared" si="134"/>
        <v>3.7620339848361003E-5</v>
      </c>
      <c r="Q1680">
        <f>N1680+O1680</f>
        <v>1.2197339105771799E-4</v>
      </c>
      <c r="S1680">
        <f>IF(H1680&gt;$B$5,$B$5,($B$3 - $B$5)*(($B$5-H1680)/($B$5-$B$6))^(1/$B$2)+$B$5)</f>
        <v>35.06666666666667</v>
      </c>
      <c r="T1680">
        <f>K1680*S1680</f>
        <v>4.2256861843925509E-3</v>
      </c>
      <c r="U1680" s="3">
        <f>S1680*N1680/Q1680+$B$7*O1680/Q1680</f>
        <v>41.2147188590978</v>
      </c>
      <c r="V1680">
        <f>IF(U1680-H1680&lt;=10,10,U1680-H1680)</f>
        <v>32.514718859097798</v>
      </c>
      <c r="X1680">
        <f t="shared" si="135"/>
        <v>0</v>
      </c>
      <c r="Y1680">
        <f t="shared" si="136"/>
        <v>1</v>
      </c>
      <c r="AA1680">
        <f>((Y1680*V1680)+H1680+273)/(Y1680*V1680)</f>
        <v>9.6637685911031266</v>
      </c>
      <c r="AB1680">
        <f t="shared" si="137"/>
        <v>1.2621721009546094E-5</v>
      </c>
      <c r="AD1680">
        <f>AA1680*$C$28</f>
        <v>5.4482081268292752</v>
      </c>
      <c r="AF1680">
        <f>(Q1680-X1680)/AD1680+X1680</f>
        <v>2.2387799477973235E-5</v>
      </c>
      <c r="AH1680">
        <f>Q1680/AF1680</f>
        <v>5.4482081268292752</v>
      </c>
      <c r="AT1680" s="1"/>
    </row>
    <row r="1681" spans="6:46" x14ac:dyDescent="0.35">
      <c r="F1681" s="4">
        <v>44266.958333333336</v>
      </c>
      <c r="H1681">
        <v>8.6999999999999993</v>
      </c>
      <c r="I1681">
        <v>10.079166666666699</v>
      </c>
      <c r="K1681">
        <v>1.20138824920448E-4</v>
      </c>
      <c r="L1681" s="2">
        <v>9.7157122892564402E-5</v>
      </c>
      <c r="N1681">
        <f t="shared" si="133"/>
        <v>8.4097177444313588E-5</v>
      </c>
      <c r="O1681" s="2">
        <f t="shared" si="134"/>
        <v>2.9147136867769326E-5</v>
      </c>
      <c r="Q1681">
        <f>N1681+O1681</f>
        <v>1.1324431431208291E-4</v>
      </c>
      <c r="S1681">
        <f>IF(H1681&gt;$B$5,$B$5,($B$3 - $B$5)*(($B$5-H1681)/($B$5-$B$6))^(1/$B$2)+$B$5)</f>
        <v>35.06666666666667</v>
      </c>
      <c r="T1681">
        <f>K1681*S1681</f>
        <v>4.2128681272103766E-3</v>
      </c>
      <c r="U1681" s="3">
        <f>S1681*N1681/Q1681+$B$7*O1681/Q1681</f>
        <v>40.197163490519522</v>
      </c>
      <c r="V1681">
        <f>IF(U1681-H1681&lt;=10,10,U1681-H1681)</f>
        <v>31.497163490519522</v>
      </c>
      <c r="X1681">
        <f t="shared" si="135"/>
        <v>0</v>
      </c>
      <c r="Y1681">
        <f t="shared" si="136"/>
        <v>1</v>
      </c>
      <c r="AA1681">
        <f>((Y1681*V1681)+H1681+273)/(Y1681*V1681)</f>
        <v>9.9436625010626809</v>
      </c>
      <c r="AB1681">
        <f t="shared" si="137"/>
        <v>1.1388591909669147E-5</v>
      </c>
      <c r="AD1681">
        <f>AA1681*$C$28</f>
        <v>5.6060058079839719</v>
      </c>
      <c r="AF1681">
        <f>(Q1681-X1681)/AD1681+X1681</f>
        <v>2.0200534603585751E-5</v>
      </c>
      <c r="AH1681">
        <f>Q1681/AF1681</f>
        <v>5.606005807983971</v>
      </c>
      <c r="AL1681" s="2"/>
      <c r="AT1681" s="1"/>
    </row>
    <row r="1682" spans="6:46" x14ac:dyDescent="0.35">
      <c r="F1682" s="4">
        <v>44267</v>
      </c>
      <c r="H1682">
        <v>7.5</v>
      </c>
      <c r="I1682">
        <v>7.2583333333333302</v>
      </c>
      <c r="K1682">
        <v>1.74359694179677E-4</v>
      </c>
      <c r="L1682" s="2">
        <v>3.7530556150953302E-5</v>
      </c>
      <c r="N1682">
        <f t="shared" si="133"/>
        <v>1.220517859257739E-4</v>
      </c>
      <c r="O1682" s="2">
        <f t="shared" si="134"/>
        <v>1.1259166845285992E-5</v>
      </c>
      <c r="Q1682">
        <f>N1682+O1682</f>
        <v>1.3331095277105989E-4</v>
      </c>
      <c r="S1682">
        <f>IF(H1682&gt;$B$5,$B$5,($B$3 - $B$5)*(($B$5-H1682)/($B$5-$B$6))^(1/$B$2)+$B$5)</f>
        <v>36.666666666666671</v>
      </c>
      <c r="T1682">
        <f>K1682*S1682</f>
        <v>6.3931887865881576E-3</v>
      </c>
      <c r="U1682" s="3">
        <f>S1682*N1682/Q1682+$B$7*O1682/Q1682</f>
        <v>38.215062012581967</v>
      </c>
      <c r="V1682">
        <f>IF(U1682-H1682&lt;=10,10,U1682-H1682)</f>
        <v>30.715062012581967</v>
      </c>
      <c r="X1682">
        <f t="shared" si="135"/>
        <v>0</v>
      </c>
      <c r="Y1682">
        <f t="shared" si="136"/>
        <v>1</v>
      </c>
      <c r="AA1682">
        <f>((Y1682*V1682)+H1682+273)/(Y1682*V1682)</f>
        <v>10.132327321530308</v>
      </c>
      <c r="AB1682">
        <f t="shared" si="137"/>
        <v>1.3156992321772491E-5</v>
      </c>
      <c r="AD1682">
        <f>AA1682*$C$28</f>
        <v>5.7123706488251349</v>
      </c>
      <c r="AF1682">
        <f>(Q1682-X1682)/AD1682+X1682</f>
        <v>2.3337237894126846E-5</v>
      </c>
      <c r="AH1682">
        <f>Q1682/AF1682</f>
        <v>5.7123706488251349</v>
      </c>
      <c r="AL1682" s="2"/>
      <c r="AT1682" s="1"/>
    </row>
    <row r="1683" spans="6:46" x14ac:dyDescent="0.35">
      <c r="F1683" s="4">
        <v>44267.041666666664</v>
      </c>
      <c r="H1683">
        <v>6.4</v>
      </c>
      <c r="I1683">
        <v>7.2583333333333302</v>
      </c>
      <c r="K1683">
        <v>1.74359694179677E-4</v>
      </c>
      <c r="L1683" s="2">
        <v>1.56056199026532E-5</v>
      </c>
      <c r="N1683">
        <f t="shared" si="133"/>
        <v>1.220517859257739E-4</v>
      </c>
      <c r="O1683" s="2">
        <f t="shared" si="134"/>
        <v>4.6816859707959604E-6</v>
      </c>
      <c r="Q1683">
        <f>N1683+O1683</f>
        <v>1.2673347189656986E-4</v>
      </c>
      <c r="S1683">
        <f>IF(H1683&gt;$B$5,$B$5,($B$3 - $B$5)*(($B$5-H1683)/($B$5-$B$6))^(1/$B$2)+$B$5)</f>
        <v>38.133333333333333</v>
      </c>
      <c r="T1683">
        <f>K1683*S1683</f>
        <v>6.6489163380516825E-3</v>
      </c>
      <c r="U1683" s="3">
        <f>S1683*N1683/Q1683+$B$7*O1683/Q1683</f>
        <v>38.756408165307242</v>
      </c>
      <c r="V1683">
        <f>IF(U1683-H1683&lt;=10,10,U1683-H1683)</f>
        <v>32.356408165307244</v>
      </c>
      <c r="X1683">
        <f t="shared" si="135"/>
        <v>0</v>
      </c>
      <c r="Y1683">
        <f t="shared" si="136"/>
        <v>1</v>
      </c>
      <c r="AA1683">
        <f>((Y1683*V1683)+H1683+273)/(Y1683*V1683)</f>
        <v>9.6350746526796041</v>
      </c>
      <c r="AB1683">
        <f t="shared" si="137"/>
        <v>1.3153346130154175E-5</v>
      </c>
      <c r="AD1683">
        <f>AA1683*$C$28</f>
        <v>5.4320311512491992</v>
      </c>
      <c r="AF1683">
        <f>(Q1683-X1683)/AD1683+X1683</f>
        <v>2.3330770455435455E-5</v>
      </c>
      <c r="AH1683">
        <f>Q1683/AF1683</f>
        <v>5.4320311512491992</v>
      </c>
      <c r="AL1683" s="2"/>
      <c r="AT1683" s="1"/>
    </row>
    <row r="1684" spans="6:46" x14ac:dyDescent="0.35">
      <c r="F1684" s="4">
        <v>44267.083333333336</v>
      </c>
      <c r="H1684">
        <v>6.5</v>
      </c>
      <c r="I1684">
        <v>7.2583333333333302</v>
      </c>
      <c r="K1684">
        <v>1.7509076207980099E-4</v>
      </c>
      <c r="L1684" s="2">
        <v>3.0954506962448998E-6</v>
      </c>
      <c r="N1684">
        <f t="shared" si="133"/>
        <v>1.2256353345586069E-4</v>
      </c>
      <c r="O1684" s="2">
        <f t="shared" si="134"/>
        <v>9.2863520887347003E-7</v>
      </c>
      <c r="Q1684">
        <f>N1684+O1684</f>
        <v>1.2349216866473415E-4</v>
      </c>
      <c r="S1684">
        <f>IF(H1684&gt;$B$5,$B$5,($B$3 - $B$5)*(($B$5-H1684)/($B$5-$B$6))^(1/$B$2)+$B$5)</f>
        <v>38</v>
      </c>
      <c r="T1684">
        <f>K1684*S1684</f>
        <v>6.6534489590324378E-3</v>
      </c>
      <c r="U1684" s="3">
        <f>S1684*N1684/Q1684+$B$7*O1684/Q1684</f>
        <v>38.127836434662576</v>
      </c>
      <c r="V1684">
        <f>IF(U1684-H1684&lt;=10,10,U1684-H1684)</f>
        <v>31.627836434662576</v>
      </c>
      <c r="X1684">
        <f t="shared" si="135"/>
        <v>0</v>
      </c>
      <c r="Y1684">
        <f t="shared" si="136"/>
        <v>1</v>
      </c>
      <c r="AA1684">
        <f>((Y1684*V1684)+H1684+273)/(Y1684*V1684)</f>
        <v>9.837152063101021</v>
      </c>
      <c r="AB1684">
        <f t="shared" si="137"/>
        <v>1.2553650474505831E-5</v>
      </c>
      <c r="AD1684">
        <f>AA1684*$C$28</f>
        <v>5.5459576985715522</v>
      </c>
      <c r="AF1684">
        <f>(Q1684-X1684)/AD1684+X1684</f>
        <v>2.2267059248674304E-5</v>
      </c>
      <c r="AH1684">
        <f>Q1684/AF1684</f>
        <v>5.5459576985715522</v>
      </c>
      <c r="AL1684" s="2"/>
      <c r="AT1684" s="1"/>
    </row>
    <row r="1685" spans="6:46" x14ac:dyDescent="0.35">
      <c r="F1685" s="4">
        <v>44267.125</v>
      </c>
      <c r="H1685">
        <v>6.7</v>
      </c>
      <c r="I1685">
        <v>7.2583333333333302</v>
      </c>
      <c r="K1685">
        <v>1.7777134438025699E-4</v>
      </c>
      <c r="L1685" s="2">
        <v>6.2336942439434004E-6</v>
      </c>
      <c r="N1685">
        <f t="shared" si="133"/>
        <v>1.2443994106617988E-4</v>
      </c>
      <c r="O1685" s="2">
        <f t="shared" si="134"/>
        <v>1.8701082731830205E-6</v>
      </c>
      <c r="Q1685">
        <f>N1685+O1685</f>
        <v>1.2631004933936289E-4</v>
      </c>
      <c r="S1685">
        <f>IF(H1685&gt;$B$5,$B$5,($B$3 - $B$5)*(($B$5-H1685)/($B$5-$B$6))^(1/$B$2)+$B$5)</f>
        <v>37.733333333333334</v>
      </c>
      <c r="T1685">
        <f>K1685*S1685</f>
        <v>6.7079053946150309E-3</v>
      </c>
      <c r="U1685" s="3">
        <f>S1685*N1685/Q1685+$B$7*O1685/Q1685</f>
        <v>37.988978361995073</v>
      </c>
      <c r="V1685">
        <f>IF(U1685-H1685&lt;=10,10,U1685-H1685)</f>
        <v>31.288978361995074</v>
      </c>
      <c r="X1685">
        <f t="shared" si="135"/>
        <v>0</v>
      </c>
      <c r="Y1685">
        <f t="shared" si="136"/>
        <v>1</v>
      </c>
      <c r="AA1685">
        <f>((Y1685*V1685)+H1685+273)/(Y1685*V1685)</f>
        <v>9.9392500056740598</v>
      </c>
      <c r="AB1685">
        <f t="shared" si="137"/>
        <v>1.2708207285987953E-5</v>
      </c>
      <c r="AD1685">
        <f>AA1685*$C$28</f>
        <v>5.6035181456388683</v>
      </c>
      <c r="AF1685">
        <f>(Q1685-X1685)/AD1685+X1685</f>
        <v>2.2541204660444983E-5</v>
      </c>
      <c r="AH1685">
        <f>Q1685/AF1685</f>
        <v>5.6035181456388683</v>
      </c>
      <c r="AL1685" s="2"/>
      <c r="AT1685" s="1"/>
    </row>
    <row r="1686" spans="6:46" x14ac:dyDescent="0.35">
      <c r="F1686" s="4">
        <v>44267.166666666664</v>
      </c>
      <c r="H1686">
        <v>6.7</v>
      </c>
      <c r="I1686">
        <v>7.2583333333333302</v>
      </c>
      <c r="K1686">
        <v>1.79355324830527E-4</v>
      </c>
      <c r="L1686" s="2">
        <v>2.1882106998050199E-5</v>
      </c>
      <c r="N1686">
        <f t="shared" si="133"/>
        <v>1.2554872738136888E-4</v>
      </c>
      <c r="O1686" s="2">
        <f t="shared" si="134"/>
        <v>6.5646320994150608E-6</v>
      </c>
      <c r="Q1686">
        <f>N1686+O1686</f>
        <v>1.3211335948078395E-4</v>
      </c>
      <c r="S1686">
        <f>IF(H1686&gt;$B$5,$B$5,($B$3 - $B$5)*(($B$5-H1686)/($B$5-$B$6))^(1/$B$2)+$B$5)</f>
        <v>37.733333333333334</v>
      </c>
      <c r="T1686">
        <f>K1686*S1686</f>
        <v>6.7676742569385525E-3</v>
      </c>
      <c r="U1686" s="3">
        <f>S1686*N1686/Q1686+$B$7*O1686/Q1686</f>
        <v>38.591303448508455</v>
      </c>
      <c r="V1686">
        <f>IF(U1686-H1686&lt;=10,10,U1686-H1686)</f>
        <v>31.891303448508456</v>
      </c>
      <c r="X1686">
        <f t="shared" si="135"/>
        <v>0</v>
      </c>
      <c r="Y1686">
        <f t="shared" si="136"/>
        <v>1</v>
      </c>
      <c r="AA1686">
        <f>((Y1686*V1686)+H1686+273)/(Y1686*V1686)</f>
        <v>9.7704160619086107</v>
      </c>
      <c r="AB1686">
        <f t="shared" si="137"/>
        <v>1.352177416434159E-5</v>
      </c>
      <c r="AD1686">
        <f>AA1686*$C$28</f>
        <v>5.5083334921741312</v>
      </c>
      <c r="AF1686">
        <f>(Q1686-X1686)/AD1686+X1686</f>
        <v>2.3984270318505897E-5</v>
      </c>
      <c r="AH1686">
        <f>Q1686/AF1686</f>
        <v>5.5083334921741312</v>
      </c>
      <c r="AL1686" s="2"/>
      <c r="AT1686" s="1"/>
    </row>
    <row r="1687" spans="6:46" x14ac:dyDescent="0.35">
      <c r="F1687" s="4">
        <v>44267.208333333336</v>
      </c>
      <c r="H1687">
        <v>6.7</v>
      </c>
      <c r="I1687">
        <v>7.2583333333333302</v>
      </c>
      <c r="K1687">
        <v>1.7898979088046499E-4</v>
      </c>
      <c r="L1687" s="2">
        <v>8.4604148701770398E-5</v>
      </c>
      <c r="N1687">
        <f t="shared" si="133"/>
        <v>1.2529285361632548E-4</v>
      </c>
      <c r="O1687" s="2">
        <f t="shared" si="134"/>
        <v>2.5381244610531124E-5</v>
      </c>
      <c r="Q1687">
        <f>N1687+O1687</f>
        <v>1.5067409822685661E-4</v>
      </c>
      <c r="S1687">
        <f>IF(H1687&gt;$B$5,$B$5,($B$3 - $B$5)*(($B$5-H1687)/($B$5-$B$6))^(1/$B$2)+$B$5)</f>
        <v>37.733333333333334</v>
      </c>
      <c r="T1687">
        <f>K1687*S1687</f>
        <v>6.7538814425562128E-3</v>
      </c>
      <c r="U1687" s="3">
        <f>S1687*N1687/Q1687+$B$7*O1687/Q1687</f>
        <v>40.641925423364214</v>
      </c>
      <c r="V1687">
        <f>IF(U1687-H1687&lt;=10,10,U1687-H1687)</f>
        <v>33.941925423364211</v>
      </c>
      <c r="X1687">
        <f t="shared" si="135"/>
        <v>0</v>
      </c>
      <c r="Y1687">
        <f t="shared" si="136"/>
        <v>1</v>
      </c>
      <c r="AA1687">
        <f>((Y1687*V1687)+H1687+273)/(Y1687*V1687)</f>
        <v>9.240546065411662</v>
      </c>
      <c r="AB1687">
        <f t="shared" si="137"/>
        <v>1.6305756949889102E-5</v>
      </c>
      <c r="AD1687">
        <f>AA1687*$C$28</f>
        <v>5.2096051033615698</v>
      </c>
      <c r="AF1687">
        <f>(Q1687-X1687)/AD1687+X1687</f>
        <v>2.8922364601038964E-5</v>
      </c>
      <c r="AH1687">
        <f>Q1687/AF1687</f>
        <v>5.2096051033615698</v>
      </c>
      <c r="AL1687" s="2"/>
      <c r="AT1687" s="1"/>
    </row>
    <row r="1688" spans="6:46" x14ac:dyDescent="0.35">
      <c r="F1688" s="4">
        <v>44267.25</v>
      </c>
      <c r="H1688">
        <v>6.5</v>
      </c>
      <c r="I1688">
        <v>7.2583333333333302</v>
      </c>
      <c r="K1688">
        <v>1.7862425693040201E-4</v>
      </c>
      <c r="L1688">
        <v>1.8188963801576399E-4</v>
      </c>
      <c r="N1688">
        <f t="shared" si="133"/>
        <v>1.2503697985128138E-4</v>
      </c>
      <c r="O1688" s="2">
        <f t="shared" si="134"/>
        <v>5.4566891404729205E-5</v>
      </c>
      <c r="Q1688">
        <f>N1688+O1688</f>
        <v>1.7960387125601058E-4</v>
      </c>
      <c r="S1688">
        <f>IF(H1688&gt;$B$5,$B$5,($B$3 - $B$5)*(($B$5-H1688)/($B$5-$B$6))^(1/$B$2)+$B$5)</f>
        <v>38</v>
      </c>
      <c r="T1688">
        <f>K1688*S1688</f>
        <v>6.7877217633552766E-3</v>
      </c>
      <c r="U1688" s="3">
        <f>S1688*N1688/Q1688+$B$7*O1688/Q1688</f>
        <v>43.164906231659813</v>
      </c>
      <c r="V1688">
        <f>IF(U1688-H1688&lt;=10,10,U1688-H1688)</f>
        <v>36.664906231659813</v>
      </c>
      <c r="X1688">
        <f t="shared" si="135"/>
        <v>0</v>
      </c>
      <c r="Y1688">
        <f t="shared" si="136"/>
        <v>1</v>
      </c>
      <c r="AA1688">
        <f>((Y1688*V1688)+H1688+273)/(Y1688*V1688)</f>
        <v>8.6230932716433433</v>
      </c>
      <c r="AB1688">
        <f t="shared" si="137"/>
        <v>2.0828241745526501E-5</v>
      </c>
      <c r="AD1688">
        <f>AA1688*$C$28</f>
        <v>4.86149956904248</v>
      </c>
      <c r="AF1688">
        <f>(Q1688-X1688)/AD1688+X1688</f>
        <v>3.6944129831813463E-5</v>
      </c>
      <c r="AH1688">
        <f>Q1688/AF1688</f>
        <v>4.86149956904248</v>
      </c>
      <c r="AT1688" s="1"/>
    </row>
    <row r="1689" spans="6:46" x14ac:dyDescent="0.35">
      <c r="F1689" s="4">
        <v>44267.291666666664</v>
      </c>
      <c r="H1689">
        <v>5.6</v>
      </c>
      <c r="I1689">
        <v>7.2583333333333302</v>
      </c>
      <c r="K1689">
        <v>1.7362862627955201E-4</v>
      </c>
      <c r="L1689">
        <v>2.3837814320365699E-4</v>
      </c>
      <c r="N1689">
        <f t="shared" si="133"/>
        <v>1.215400383956864E-4</v>
      </c>
      <c r="O1689" s="2">
        <f t="shared" si="134"/>
        <v>7.1513442961097115E-5</v>
      </c>
      <c r="Q1689">
        <f>N1689+O1689</f>
        <v>1.9305348135678353E-4</v>
      </c>
      <c r="S1689">
        <f>IF(H1689&gt;$B$5,$B$5,($B$3 - $B$5)*(($B$5-H1689)/($B$5-$B$6))^(1/$B$2)+$B$5)</f>
        <v>39.200000000000003</v>
      </c>
      <c r="T1689">
        <f>K1689*S1689</f>
        <v>6.8062421501584392E-3</v>
      </c>
      <c r="U1689" s="3">
        <f>S1689*N1689/Q1689+$B$7*O1689/Q1689</f>
        <v>45.052846531667228</v>
      </c>
      <c r="V1689">
        <f>IF(U1689-H1689&lt;=10,10,U1689-H1689)</f>
        <v>39.452846531667227</v>
      </c>
      <c r="X1689">
        <f t="shared" si="135"/>
        <v>0</v>
      </c>
      <c r="Y1689">
        <f t="shared" si="136"/>
        <v>1</v>
      </c>
      <c r="AA1689">
        <f>((Y1689*V1689)+H1689+273)/(Y1689*V1689)</f>
        <v>8.0615943966521879</v>
      </c>
      <c r="AB1689">
        <f t="shared" si="137"/>
        <v>2.3947307673647613E-5</v>
      </c>
      <c r="AD1689">
        <f>AA1689*$C$28</f>
        <v>4.5449395536517239</v>
      </c>
      <c r="AF1689">
        <f>(Q1689-X1689)/AD1689+X1689</f>
        <v>4.2476578418225783E-5</v>
      </c>
      <c r="AH1689">
        <f>Q1689/AF1689</f>
        <v>4.5449395536517239</v>
      </c>
      <c r="AT1689" s="1"/>
    </row>
    <row r="1690" spans="6:46" x14ac:dyDescent="0.35">
      <c r="F1690" s="4">
        <v>44267.333333333336</v>
      </c>
      <c r="H1690">
        <v>6.2</v>
      </c>
      <c r="I1690">
        <v>7.2583333333333302</v>
      </c>
      <c r="K1690">
        <v>1.6558687937818299E-4</v>
      </c>
      <c r="L1690">
        <v>2.28962987907939E-4</v>
      </c>
      <c r="N1690">
        <f t="shared" si="133"/>
        <v>1.1591081556472809E-4</v>
      </c>
      <c r="O1690" s="2">
        <f t="shared" si="134"/>
        <v>6.8688896372381706E-5</v>
      </c>
      <c r="Q1690">
        <f>N1690+O1690</f>
        <v>1.845997119371098E-4</v>
      </c>
      <c r="S1690">
        <f>IF(H1690&gt;$B$5,$B$5,($B$3 - $B$5)*(($B$5-H1690)/($B$5-$B$6))^(1/$B$2)+$B$5)</f>
        <v>38.400000000000006</v>
      </c>
      <c r="T1690">
        <f>K1690*S1690</f>
        <v>6.3585361681222276E-3</v>
      </c>
      <c r="U1690" s="3">
        <f>S1690*N1690/Q1690+$B$7*O1690/Q1690</f>
        <v>44.576800970144511</v>
      </c>
      <c r="V1690">
        <f>IF(U1690-H1690&lt;=10,10,U1690-H1690)</f>
        <v>38.376800970144508</v>
      </c>
      <c r="X1690">
        <f t="shared" si="135"/>
        <v>0</v>
      </c>
      <c r="Y1690">
        <f t="shared" si="136"/>
        <v>1</v>
      </c>
      <c r="AA1690">
        <f>((Y1690*V1690)+H1690+273)/(Y1690*V1690)</f>
        <v>8.2752286001432367</v>
      </c>
      <c r="AB1690">
        <f t="shared" si="137"/>
        <v>2.2307506034807853E-5</v>
      </c>
      <c r="AD1690">
        <f>AA1690*$C$28</f>
        <v>4.6653815523043187</v>
      </c>
      <c r="AF1690">
        <f>(Q1690-X1690)/AD1690+X1690</f>
        <v>3.9567977424254309E-5</v>
      </c>
      <c r="AH1690">
        <f>Q1690/AF1690</f>
        <v>4.6653815523043187</v>
      </c>
      <c r="AT1690" s="1"/>
    </row>
    <row r="1691" spans="6:46" x14ac:dyDescent="0.35">
      <c r="F1691" s="4">
        <v>44267.375</v>
      </c>
      <c r="H1691">
        <v>6.6</v>
      </c>
      <c r="I1691">
        <v>7.2583333333333302</v>
      </c>
      <c r="K1691">
        <v>1.5413348227623399E-4</v>
      </c>
      <c r="L1691">
        <v>1.7561327224968699E-4</v>
      </c>
      <c r="N1691">
        <f t="shared" si="133"/>
        <v>1.0789343759336379E-4</v>
      </c>
      <c r="O1691" s="2">
        <f t="shared" si="134"/>
        <v>5.2683981674906102E-5</v>
      </c>
      <c r="Q1691">
        <f>N1691+O1691</f>
        <v>1.6057741926826989E-4</v>
      </c>
      <c r="S1691">
        <f>IF(H1691&gt;$B$5,$B$5,($B$3 - $B$5)*(($B$5-H1691)/($B$5-$B$6))^(1/$B$2)+$B$5)</f>
        <v>37.866666666666667</v>
      </c>
      <c r="T1691">
        <f>K1691*S1691</f>
        <v>5.8365211955267267E-3</v>
      </c>
      <c r="U1691" s="3">
        <f>S1691*N1691/Q1691+$B$7*O1691/Q1691</f>
        <v>43.48795653093687</v>
      </c>
      <c r="V1691">
        <f>IF(U1691-H1691&lt;=10,10,U1691-H1691)</f>
        <v>36.887956530936869</v>
      </c>
      <c r="X1691">
        <f t="shared" si="135"/>
        <v>0</v>
      </c>
      <c r="Y1691">
        <f t="shared" si="136"/>
        <v>1</v>
      </c>
      <c r="AA1691">
        <f>((Y1691*V1691)+H1691+273)/(Y1691*V1691)</f>
        <v>8.5797096476598664</v>
      </c>
      <c r="AB1691">
        <f t="shared" si="137"/>
        <v>1.8715950290004011E-5</v>
      </c>
      <c r="AD1691">
        <f>AA1691*$C$28</f>
        <v>4.8370408901606519</v>
      </c>
      <c r="AF1691">
        <f>(Q1691-X1691)/AD1691+X1691</f>
        <v>3.3197449208029471E-5</v>
      </c>
      <c r="AH1691">
        <f>Q1691/AF1691</f>
        <v>4.837040890160651</v>
      </c>
      <c r="AT1691" s="1"/>
    </row>
    <row r="1692" spans="6:46" x14ac:dyDescent="0.35">
      <c r="F1692" s="4">
        <v>44267.416666666664</v>
      </c>
      <c r="H1692">
        <v>7.5</v>
      </c>
      <c r="I1692">
        <v>7.2583333333333302</v>
      </c>
      <c r="K1692">
        <v>1.42192706574202E-4</v>
      </c>
      <c r="L1692">
        <v>1.44231443419306E-4</v>
      </c>
      <c r="N1692">
        <f t="shared" si="133"/>
        <v>9.9534894601941394E-5</v>
      </c>
      <c r="O1692" s="2">
        <f t="shared" si="134"/>
        <v>4.3269433025791807E-5</v>
      </c>
      <c r="Q1692">
        <f>N1692+O1692</f>
        <v>1.4280432762773319E-4</v>
      </c>
      <c r="S1692">
        <f>IF(H1692&gt;$B$5,$B$5,($B$3 - $B$5)*(($B$5-H1692)/($B$5-$B$6))^(1/$B$2)+$B$5)</f>
        <v>36.666666666666671</v>
      </c>
      <c r="T1692">
        <f>K1692*S1692</f>
        <v>5.2137325743874079E-3</v>
      </c>
      <c r="U1692" s="3">
        <f>S1692*N1692/Q1692+$B$7*O1692/Q1692</f>
        <v>42.221630945299125</v>
      </c>
      <c r="V1692">
        <f>IF(U1692-H1692&lt;=10,10,U1692-H1692)</f>
        <v>34.721630945299125</v>
      </c>
      <c r="X1692">
        <f t="shared" si="135"/>
        <v>0</v>
      </c>
      <c r="Y1692">
        <f t="shared" si="136"/>
        <v>1</v>
      </c>
      <c r="AA1692">
        <f>((Y1692*V1692)+H1692+273)/(Y1692*V1692)</f>
        <v>9.0785375676016802</v>
      </c>
      <c r="AB1692">
        <f t="shared" si="137"/>
        <v>1.5729882325690312E-5</v>
      </c>
      <c r="AD1692">
        <f>AA1692*$C$28</f>
        <v>5.1182684776898464</v>
      </c>
      <c r="AF1692">
        <f>(Q1692-X1692)/AD1692+X1692</f>
        <v>2.7900905990025081E-5</v>
      </c>
      <c r="AH1692">
        <f>Q1692/AF1692</f>
        <v>5.1182684776898464</v>
      </c>
      <c r="AT1692" s="1"/>
    </row>
    <row r="1693" spans="6:46" x14ac:dyDescent="0.35">
      <c r="F1693" s="4">
        <v>44267.458333333336</v>
      </c>
      <c r="H1693">
        <v>8.3000000000000007</v>
      </c>
      <c r="I1693">
        <v>7.2583333333333302</v>
      </c>
      <c r="K1693">
        <v>1.33419891772709E-4</v>
      </c>
      <c r="L1693">
        <v>1.3481628812358801E-4</v>
      </c>
      <c r="N1693">
        <f t="shared" si="133"/>
        <v>9.3393924240896292E-5</v>
      </c>
      <c r="O1693" s="2">
        <f t="shared" si="134"/>
        <v>4.0444886437076405E-5</v>
      </c>
      <c r="Q1693">
        <f>N1693+O1693</f>
        <v>1.338388106779727E-4</v>
      </c>
      <c r="S1693">
        <f>IF(H1693&gt;$B$5,$B$5,($B$3 - $B$5)*(($B$5-H1693)/($B$5-$B$6))^(1/$B$2)+$B$5)</f>
        <v>35.599999999999994</v>
      </c>
      <c r="T1693">
        <f>K1693*S1693</f>
        <v>4.7497481471084398E-3</v>
      </c>
      <c r="U1693" s="3">
        <f>S1693*N1693/Q1693+$B$7*O1693/Q1693</f>
        <v>41.4625057478071</v>
      </c>
      <c r="V1693">
        <f>IF(U1693-H1693&lt;=10,10,U1693-H1693)</f>
        <v>33.162505747807103</v>
      </c>
      <c r="X1693">
        <f t="shared" si="135"/>
        <v>0</v>
      </c>
      <c r="Y1693">
        <f t="shared" si="136"/>
        <v>1</v>
      </c>
      <c r="AA1693">
        <f>((Y1693*V1693)+H1693+273)/(Y1693*V1693)</f>
        <v>9.48247120224325</v>
      </c>
      <c r="AB1693">
        <f t="shared" si="137"/>
        <v>1.411433874392476E-5</v>
      </c>
      <c r="AD1693">
        <f>AA1693*$C$28</f>
        <v>5.3459968726950784</v>
      </c>
      <c r="AF1693">
        <f>(Q1693-X1693)/AD1693+X1693</f>
        <v>2.5035332766758711E-5</v>
      </c>
      <c r="AH1693">
        <f>Q1693/AF1693</f>
        <v>5.3459968726950784</v>
      </c>
      <c r="AT1693" s="1"/>
    </row>
    <row r="1694" spans="6:46" x14ac:dyDescent="0.35">
      <c r="F1694" s="4">
        <v>44267.5</v>
      </c>
      <c r="H1694">
        <v>8.8000000000000007</v>
      </c>
      <c r="I1694">
        <v>7.2583333333333302</v>
      </c>
      <c r="K1694">
        <v>1.2586552347142299E-4</v>
      </c>
      <c r="L1694">
        <v>1.3167749859394599E-4</v>
      </c>
      <c r="N1694">
        <f t="shared" si="133"/>
        <v>8.8105866429996093E-5</v>
      </c>
      <c r="O1694" s="2">
        <f t="shared" si="134"/>
        <v>3.9503249578183801E-5</v>
      </c>
      <c r="Q1694">
        <f>N1694+O1694</f>
        <v>1.2760911600817989E-4</v>
      </c>
      <c r="S1694">
        <f>IF(H1694&gt;$B$5,$B$5,($B$3 - $B$5)*(($B$5-H1694)/($B$5-$B$6))^(1/$B$2)+$B$5)</f>
        <v>34.93333333333333</v>
      </c>
      <c r="T1694">
        <f>K1694*S1694</f>
        <v>4.3969022866017097E-3</v>
      </c>
      <c r="U1694" s="3">
        <f>S1694*N1694/Q1694+$B$7*O1694/Q1694</f>
        <v>41.145260555560483</v>
      </c>
      <c r="V1694">
        <f>IF(U1694-H1694&lt;=10,10,U1694-H1694)</f>
        <v>32.345260555560486</v>
      </c>
      <c r="X1694">
        <f t="shared" si="135"/>
        <v>0</v>
      </c>
      <c r="Y1694">
        <f t="shared" si="136"/>
        <v>1</v>
      </c>
      <c r="AA1694">
        <f>((Y1694*V1694)+H1694+273)/(Y1694*V1694)</f>
        <v>9.7122501151580813</v>
      </c>
      <c r="AB1694">
        <f t="shared" si="137"/>
        <v>1.3138985764896857E-5</v>
      </c>
      <c r="AD1694">
        <f>AA1694*$C$28</f>
        <v>5.4755408832862589</v>
      </c>
      <c r="AF1694">
        <f>(Q1694-X1694)/AD1694+X1694</f>
        <v>2.3305298732714904E-5</v>
      </c>
      <c r="AH1694">
        <f>Q1694/AF1694</f>
        <v>5.4755408832862589</v>
      </c>
      <c r="AT1694" s="1"/>
    </row>
    <row r="1695" spans="6:46" x14ac:dyDescent="0.35">
      <c r="F1695" s="4">
        <v>44267.541666666664</v>
      </c>
      <c r="H1695">
        <v>9.5</v>
      </c>
      <c r="I1695">
        <v>7.2583333333333302</v>
      </c>
      <c r="K1695">
        <v>1.2428154302115301E-4</v>
      </c>
      <c r="L1695">
        <v>1.3167749859394599E-4</v>
      </c>
      <c r="N1695">
        <f t="shared" si="133"/>
        <v>8.6997080114807103E-5</v>
      </c>
      <c r="O1695" s="2">
        <f t="shared" si="134"/>
        <v>3.9503249578183801E-5</v>
      </c>
      <c r="Q1695">
        <f>N1695+O1695</f>
        <v>1.2650032969299091E-4</v>
      </c>
      <c r="S1695">
        <f>IF(H1695&gt;$B$5,$B$5,($B$3 - $B$5)*(($B$5-H1695)/($B$5-$B$6))^(1/$B$2)+$B$5)</f>
        <v>34</v>
      </c>
      <c r="T1695">
        <f>K1695*S1695</f>
        <v>4.2255724627192027E-3</v>
      </c>
      <c r="U1695" s="3">
        <f>S1695*N1695/Q1695+$B$7*O1695/Q1695</f>
        <v>40.557834617152182</v>
      </c>
      <c r="V1695">
        <f>IF(U1695-H1695&lt;=10,10,U1695-H1695)</f>
        <v>31.057834617152182</v>
      </c>
      <c r="X1695">
        <f t="shared" si="135"/>
        <v>0</v>
      </c>
      <c r="Y1695">
        <f t="shared" si="136"/>
        <v>1</v>
      </c>
      <c r="AA1695">
        <f>((Y1695*V1695)+H1695+273)/(Y1695*V1695)</f>
        <v>10.095933553718679</v>
      </c>
      <c r="AB1695">
        <f t="shared" si="137"/>
        <v>1.2529829858715394E-5</v>
      </c>
      <c r="AD1695">
        <f>AA1695*$C$28</f>
        <v>5.6918526883951008</v>
      </c>
      <c r="AF1695">
        <f>(Q1695-X1695)/AD1695+X1695</f>
        <v>2.2224807390203115E-5</v>
      </c>
      <c r="AH1695">
        <f>Q1695/AF1695</f>
        <v>5.6918526883951008</v>
      </c>
      <c r="AT1695" s="1"/>
    </row>
    <row r="1696" spans="6:46" x14ac:dyDescent="0.35">
      <c r="F1696" s="4">
        <v>44267.583333333336</v>
      </c>
      <c r="H1696">
        <v>9.6</v>
      </c>
      <c r="I1696">
        <v>7.2583333333333302</v>
      </c>
      <c r="K1696">
        <v>1.2696212532160899E-4</v>
      </c>
      <c r="L1696">
        <v>1.19125009720435E-4</v>
      </c>
      <c r="N1696">
        <f t="shared" si="133"/>
        <v>8.8873487725126292E-5</v>
      </c>
      <c r="O1696" s="2">
        <f t="shared" si="134"/>
        <v>3.5737502916130507E-5</v>
      </c>
      <c r="Q1696">
        <f>N1696+O1696</f>
        <v>1.2461099064125679E-4</v>
      </c>
      <c r="S1696">
        <f>IF(H1696&gt;$B$5,$B$5,($B$3 - $B$5)*(($B$5-H1696)/($B$5-$B$6))^(1/$B$2)+$B$5)</f>
        <v>33.866666666666667</v>
      </c>
      <c r="T1696">
        <f>K1696*S1696</f>
        <v>4.2997839775584914E-3</v>
      </c>
      <c r="U1696" s="3">
        <f>S1696*N1696/Q1696+$B$7*O1696/Q1696</f>
        <v>39.927549079533911</v>
      </c>
      <c r="V1696">
        <f>IF(U1696-H1696&lt;=10,10,U1696-H1696)</f>
        <v>30.32754907953391</v>
      </c>
      <c r="X1696">
        <f t="shared" si="135"/>
        <v>0</v>
      </c>
      <c r="Y1696">
        <f t="shared" si="136"/>
        <v>1</v>
      </c>
      <c r="AA1696">
        <f>((Y1696*V1696)+H1696+273)/(Y1696*V1696)</f>
        <v>10.318260412632828</v>
      </c>
      <c r="AB1696">
        <f t="shared" si="137"/>
        <v>1.2076744107823966E-5</v>
      </c>
      <c r="AD1696">
        <f>AA1696*$C$28</f>
        <v>5.8171954041409695</v>
      </c>
      <c r="AF1696">
        <f>(Q1696-X1696)/AD1696+X1696</f>
        <v>2.1421145755659587E-5</v>
      </c>
      <c r="AH1696">
        <f>Q1696/AF1696</f>
        <v>5.8171954041409695</v>
      </c>
      <c r="AT1696" s="1"/>
    </row>
    <row r="1697" spans="6:46" x14ac:dyDescent="0.35">
      <c r="F1697" s="4">
        <v>44267.625</v>
      </c>
      <c r="H1697">
        <v>9.6999999999999993</v>
      </c>
      <c r="I1697">
        <v>7.2583333333333302</v>
      </c>
      <c r="K1697">
        <v>1.32323289922522E-4</v>
      </c>
      <c r="L1697">
        <v>1.0657203552964101E-4</v>
      </c>
      <c r="N1697">
        <f t="shared" si="133"/>
        <v>9.2626302945765388E-5</v>
      </c>
      <c r="O1697" s="2">
        <f t="shared" si="134"/>
        <v>3.1971610658892304E-5</v>
      </c>
      <c r="Q1697">
        <f>N1697+O1697</f>
        <v>1.2459791360465769E-4</v>
      </c>
      <c r="S1697">
        <f>IF(H1697&gt;$B$5,$B$5,($B$3 - $B$5)*(($B$5-H1697)/($B$5-$B$6))^(1/$B$2)+$B$5)</f>
        <v>33.733333333333334</v>
      </c>
      <c r="T1697">
        <f>K1697*S1697</f>
        <v>4.4637056467197421E-3</v>
      </c>
      <c r="U1697" s="3">
        <f>S1697*N1697/Q1697+$B$7*O1697/Q1697</f>
        <v>39.190323478742101</v>
      </c>
      <c r="V1697">
        <f>IF(U1697-H1697&lt;=10,10,U1697-H1697)</f>
        <v>29.490323478742102</v>
      </c>
      <c r="X1697">
        <f t="shared" si="135"/>
        <v>0</v>
      </c>
      <c r="Y1697">
        <f t="shared" si="136"/>
        <v>1</v>
      </c>
      <c r="AA1697">
        <f>((Y1697*V1697)+H1697+273)/(Y1697*V1697)</f>
        <v>10.58619528889815</v>
      </c>
      <c r="AB1697">
        <f t="shared" si="137"/>
        <v>1.176984839258773E-5</v>
      </c>
      <c r="AD1697">
        <f>AA1697*$C$28</f>
        <v>5.9682508600501318</v>
      </c>
      <c r="AF1697">
        <f>(Q1697-X1697)/AD1697+X1697</f>
        <v>2.0876788949788063E-5</v>
      </c>
      <c r="AH1697">
        <f>Q1697/AF1697</f>
        <v>5.9682508600501318</v>
      </c>
      <c r="AT1697" s="1"/>
    </row>
    <row r="1698" spans="6:46" x14ac:dyDescent="0.35">
      <c r="F1698" s="4">
        <v>44267.666666666664</v>
      </c>
      <c r="H1698">
        <v>7.2</v>
      </c>
      <c r="I1698">
        <v>7.2583333333333302</v>
      </c>
      <c r="K1698">
        <v>1.39512124273745E-4</v>
      </c>
      <c r="L1698" s="2">
        <v>9.4018940009526307E-5</v>
      </c>
      <c r="N1698">
        <f t="shared" si="133"/>
        <v>9.7658486991621487E-5</v>
      </c>
      <c r="O1698" s="2">
        <f t="shared" si="134"/>
        <v>2.8205682002857897E-5</v>
      </c>
      <c r="Q1698">
        <f>N1698+O1698</f>
        <v>1.2586416899447938E-4</v>
      </c>
      <c r="S1698">
        <f>IF(H1698&gt;$B$5,$B$5,($B$3 - $B$5)*(($B$5-H1698)/($B$5-$B$6))^(1/$B$2)+$B$5)</f>
        <v>37.066666666666663</v>
      </c>
      <c r="T1698">
        <f>K1698*S1698</f>
        <v>5.1712494064134803E-3</v>
      </c>
      <c r="U1698" s="3">
        <f>S1698*N1698/Q1698+$B$7*O1698/Q1698</f>
        <v>41.085458522142531</v>
      </c>
      <c r="V1698">
        <f>IF(U1698-H1698&lt;=10,10,U1698-H1698)</f>
        <v>33.885458522142528</v>
      </c>
      <c r="X1698">
        <f t="shared" si="135"/>
        <v>0</v>
      </c>
      <c r="Y1698">
        <f t="shared" si="136"/>
        <v>1</v>
      </c>
      <c r="AA1698">
        <f>((Y1698*V1698)+H1698+273)/(Y1698*V1698)</f>
        <v>9.2690337454605398</v>
      </c>
      <c r="AB1698">
        <f t="shared" si="137"/>
        <v>1.357899565918839E-5</v>
      </c>
      <c r="AD1698">
        <f>AA1698*$C$28</f>
        <v>5.2256657952638674</v>
      </c>
      <c r="AF1698">
        <f>(Q1698-X1698)/AD1698+X1698</f>
        <v>2.4085767043991363E-5</v>
      </c>
      <c r="AH1698">
        <f>Q1698/AF1698</f>
        <v>5.2256657952638674</v>
      </c>
      <c r="AL1698" s="2"/>
      <c r="AT1698" s="1"/>
    </row>
    <row r="1699" spans="6:46" x14ac:dyDescent="0.35">
      <c r="F1699" s="4">
        <v>44267.708333333336</v>
      </c>
      <c r="H1699">
        <v>7.4</v>
      </c>
      <c r="I1699">
        <v>7.2583333333333302</v>
      </c>
      <c r="K1699">
        <v>1.4986891952550801E-4</v>
      </c>
      <c r="L1699">
        <v>1.3795386436002199E-4</v>
      </c>
      <c r="N1699">
        <f t="shared" si="133"/>
        <v>1.0490824366785559E-4</v>
      </c>
      <c r="O1699" s="2">
        <f t="shared" si="134"/>
        <v>4.1386159308006606E-5</v>
      </c>
      <c r="Q1699">
        <f>N1699+O1699</f>
        <v>1.462944029758622E-4</v>
      </c>
      <c r="S1699">
        <f>IF(H1699&gt;$B$5,$B$5,($B$3 - $B$5)*(($B$5-H1699)/($B$5-$B$6))^(1/$B$2)+$B$5)</f>
        <v>36.799999999999997</v>
      </c>
      <c r="T1699">
        <f>K1699*S1699</f>
        <v>5.5151762385386941E-3</v>
      </c>
      <c r="U1699" s="3">
        <f>S1699*N1699/Q1699+$B$7*O1699/Q1699</f>
        <v>41.948714401124413</v>
      </c>
      <c r="V1699">
        <f>IF(U1699-H1699&lt;=10,10,U1699-H1699)</f>
        <v>34.548714401124414</v>
      </c>
      <c r="X1699">
        <f t="shared" si="135"/>
        <v>0</v>
      </c>
      <c r="Y1699">
        <f t="shared" si="136"/>
        <v>1</v>
      </c>
      <c r="AA1699">
        <f>((Y1699*V1699)+H1699+273)/(Y1699*V1699)</f>
        <v>9.11607623787223</v>
      </c>
      <c r="AB1699">
        <f t="shared" si="137"/>
        <v>1.6047957384130934E-5</v>
      </c>
      <c r="AD1699">
        <f>AA1699*$C$28</f>
        <v>5.1394319075164532</v>
      </c>
      <c r="AF1699">
        <f>(Q1699-X1699)/AD1699+X1699</f>
        <v>2.8465092175247164E-5</v>
      </c>
      <c r="AH1699">
        <f>Q1699/AF1699</f>
        <v>5.1394319075164532</v>
      </c>
      <c r="AT1699" s="1"/>
    </row>
    <row r="1700" spans="6:46" x14ac:dyDescent="0.35">
      <c r="F1700" s="4">
        <v>44267.75</v>
      </c>
      <c r="H1700">
        <v>7</v>
      </c>
      <c r="I1700">
        <v>7.2583333333333302</v>
      </c>
      <c r="K1700">
        <v>1.5864173432700101E-4</v>
      </c>
      <c r="L1700">
        <v>1.6619811695396899E-4</v>
      </c>
      <c r="N1700">
        <f t="shared" si="133"/>
        <v>1.110492140289007E-4</v>
      </c>
      <c r="O1700" s="2">
        <f t="shared" si="134"/>
        <v>4.9859435086190706E-5</v>
      </c>
      <c r="Q1700">
        <f>N1700+O1700</f>
        <v>1.609086491150914E-4</v>
      </c>
      <c r="S1700">
        <f>IF(H1700&gt;$B$5,$B$5,($B$3 - $B$5)*(($B$5-H1700)/($B$5-$B$6))^(1/$B$2)+$B$5)</f>
        <v>37.333333333333336</v>
      </c>
      <c r="T1700">
        <f>K1700*S1700</f>
        <v>5.9226247482080377E-3</v>
      </c>
      <c r="U1700" s="3">
        <f>S1700*N1700/Q1700+$B$7*O1700/Q1700</f>
        <v>42.807557526378417</v>
      </c>
      <c r="V1700">
        <f>IF(U1700-H1700&lt;=10,10,U1700-H1700)</f>
        <v>35.807557526378417</v>
      </c>
      <c r="X1700">
        <f t="shared" si="135"/>
        <v>0</v>
      </c>
      <c r="Y1700">
        <f t="shared" si="136"/>
        <v>1</v>
      </c>
      <c r="AA1700">
        <f>((Y1700*V1700)+H1700+273)/(Y1700*V1700)</f>
        <v>8.8195783053265195</v>
      </c>
      <c r="AB1700">
        <f t="shared" si="137"/>
        <v>1.8244483301192734E-5</v>
      </c>
      <c r="AD1700">
        <f>AA1700*$C$28</f>
        <v>4.9722732643375585</v>
      </c>
      <c r="AF1700">
        <f>(Q1700-X1700)/AD1700+X1700</f>
        <v>3.2361183820923568E-5</v>
      </c>
      <c r="AH1700">
        <f>Q1700/AF1700</f>
        <v>4.9722732643375585</v>
      </c>
      <c r="AT1700" s="1"/>
    </row>
    <row r="1701" spans="6:46" x14ac:dyDescent="0.35">
      <c r="F1701" s="4">
        <v>44267.791666666664</v>
      </c>
      <c r="H1701">
        <v>7.3</v>
      </c>
      <c r="I1701">
        <v>7.2583333333333302</v>
      </c>
      <c r="K1701">
        <v>1.67049015178432E-4</v>
      </c>
      <c r="L1701">
        <v>1.9758115907755799E-4</v>
      </c>
      <c r="N1701">
        <f t="shared" si="133"/>
        <v>1.1693431062490239E-4</v>
      </c>
      <c r="O1701" s="2">
        <f t="shared" si="134"/>
        <v>5.9274347723267405E-5</v>
      </c>
      <c r="Q1701">
        <f>N1701+O1701</f>
        <v>1.7620865834816978E-4</v>
      </c>
      <c r="S1701">
        <f>IF(H1701&gt;$B$5,$B$5,($B$3 - $B$5)*(($B$5-H1701)/($B$5-$B$6))^(1/$B$2)+$B$5)</f>
        <v>36.93333333333333</v>
      </c>
      <c r="T1701">
        <f>K1701*S1701</f>
        <v>6.1696769605900882E-3</v>
      </c>
      <c r="U1701" s="3">
        <f>S1701*N1701/Q1701+$B$7*O1701/Q1701</f>
        <v>43.010729825873433</v>
      </c>
      <c r="V1701">
        <f>IF(U1701-H1701&lt;=10,10,U1701-H1701)</f>
        <v>35.710729825873436</v>
      </c>
      <c r="X1701">
        <f t="shared" si="135"/>
        <v>0</v>
      </c>
      <c r="Y1701">
        <f t="shared" si="136"/>
        <v>1</v>
      </c>
      <c r="AA1701">
        <f>((Y1701*V1701)+H1701+273)/(Y1701*V1701)</f>
        <v>8.8491815027794463</v>
      </c>
      <c r="AB1701">
        <f t="shared" si="137"/>
        <v>1.9912424475961337E-5</v>
      </c>
      <c r="AD1701">
        <f>AA1701*$C$28</f>
        <v>4.9889628590254578</v>
      </c>
      <c r="AF1701">
        <f>(Q1701-X1701)/AD1701+X1701</f>
        <v>3.5319697365434047E-5</v>
      </c>
      <c r="AH1701">
        <f>Q1701/AF1701</f>
        <v>4.9889628590254578</v>
      </c>
      <c r="AT1701" s="1"/>
    </row>
    <row r="1702" spans="6:46" x14ac:dyDescent="0.35">
      <c r="F1702" s="4">
        <v>44267.833333333336</v>
      </c>
      <c r="H1702">
        <v>6.6</v>
      </c>
      <c r="I1702">
        <v>7.2583333333333302</v>
      </c>
      <c r="K1702">
        <v>1.7204464582928301E-4</v>
      </c>
      <c r="L1702">
        <v>1.6306054071753501E-4</v>
      </c>
      <c r="N1702">
        <f t="shared" si="133"/>
        <v>1.2043125208049809E-4</v>
      </c>
      <c r="O1702" s="2">
        <f t="shared" si="134"/>
        <v>4.8918162215260513E-5</v>
      </c>
      <c r="Q1702">
        <f>N1702+O1702</f>
        <v>1.693494142957586E-4</v>
      </c>
      <c r="S1702">
        <f>IF(H1702&gt;$B$5,$B$5,($B$3 - $B$5)*(($B$5-H1702)/($B$5-$B$6))^(1/$B$2)+$B$5)</f>
        <v>37.866666666666667</v>
      </c>
      <c r="T1702">
        <f>K1702*S1702</f>
        <v>6.5147572554021833E-3</v>
      </c>
      <c r="U1702" s="3">
        <f>S1702*N1702/Q1702+$B$7*O1702/Q1702</f>
        <v>42.815790245118407</v>
      </c>
      <c r="V1702">
        <f>IF(U1702-H1702&lt;=10,10,U1702-H1702)</f>
        <v>36.215790245118406</v>
      </c>
      <c r="X1702">
        <f t="shared" si="135"/>
        <v>0</v>
      </c>
      <c r="Y1702">
        <f t="shared" si="136"/>
        <v>1</v>
      </c>
      <c r="AA1702">
        <f>((Y1702*V1702)+H1702+273)/(Y1702*V1702)</f>
        <v>8.7203893138211406</v>
      </c>
      <c r="AB1702">
        <f t="shared" si="137"/>
        <v>1.9419937367630241E-5</v>
      </c>
      <c r="AD1702">
        <f>AA1702*$C$28</f>
        <v>4.9163528162724912</v>
      </c>
      <c r="AF1702">
        <f>(Q1702-X1702)/AD1702+X1702</f>
        <v>3.4446147504962206E-5</v>
      </c>
      <c r="AH1702">
        <f>Q1702/AF1702</f>
        <v>4.9163528162724912</v>
      </c>
      <c r="AT1702" s="1"/>
    </row>
    <row r="1703" spans="6:46" x14ac:dyDescent="0.35">
      <c r="F1703" s="4">
        <v>44267.875</v>
      </c>
      <c r="H1703">
        <v>6.5</v>
      </c>
      <c r="I1703">
        <v>7.2583333333333302</v>
      </c>
      <c r="K1703">
        <v>1.74359694179677E-4</v>
      </c>
      <c r="L1703">
        <v>1.6306054071753501E-4</v>
      </c>
      <c r="N1703">
        <f t="shared" si="133"/>
        <v>1.220517859257739E-4</v>
      </c>
      <c r="O1703" s="2">
        <f t="shared" si="134"/>
        <v>4.8918162215260513E-5</v>
      </c>
      <c r="Q1703">
        <f>N1703+O1703</f>
        <v>1.7096994814103442E-4</v>
      </c>
      <c r="S1703">
        <f>IF(H1703&gt;$B$5,$B$5,($B$3 - $B$5)*(($B$5-H1703)/($B$5-$B$6))^(1/$B$2)+$B$5)</f>
        <v>38</v>
      </c>
      <c r="T1703">
        <f>K1703*S1703</f>
        <v>6.6256683788277256E-3</v>
      </c>
      <c r="U1703" s="3">
        <f>S1703*N1703/Q1703+$B$7*O1703/Q1703</f>
        <v>42.864063928787232</v>
      </c>
      <c r="V1703">
        <f>IF(U1703-H1703&lt;=10,10,U1703-H1703)</f>
        <v>36.364063928787232</v>
      </c>
      <c r="X1703">
        <f t="shared" si="135"/>
        <v>0</v>
      </c>
      <c r="Y1703">
        <f t="shared" si="136"/>
        <v>1</v>
      </c>
      <c r="AA1703">
        <f>((Y1703*V1703)+H1703+273)/(Y1703*V1703)</f>
        <v>8.6861596258149998</v>
      </c>
      <c r="AB1703">
        <f t="shared" si="137"/>
        <v>1.9683030879713169E-5</v>
      </c>
      <c r="AD1703">
        <f>AA1703*$C$28</f>
        <v>4.897054913739356</v>
      </c>
      <c r="AF1703">
        <f>(Q1703-X1703)/AD1703+X1703</f>
        <v>3.4912810077206792E-5</v>
      </c>
      <c r="AH1703">
        <f>Q1703/AF1703</f>
        <v>4.897054913739356</v>
      </c>
      <c r="AT1703" s="1"/>
    </row>
    <row r="1704" spans="6:46" x14ac:dyDescent="0.35">
      <c r="F1704" s="4">
        <v>44267.916666666664</v>
      </c>
      <c r="H1704">
        <v>6.5</v>
      </c>
      <c r="I1704">
        <v>7.2583333333333302</v>
      </c>
      <c r="K1704">
        <v>1.7399416022961399E-4</v>
      </c>
      <c r="L1704">
        <v>1.2540113282786999E-4</v>
      </c>
      <c r="N1704">
        <f t="shared" si="133"/>
        <v>1.2179591216072978E-4</v>
      </c>
      <c r="O1704" s="2">
        <f t="shared" si="134"/>
        <v>3.7620339848361003E-5</v>
      </c>
      <c r="Q1704">
        <f>N1704+O1704</f>
        <v>1.5941625200909079E-4</v>
      </c>
      <c r="S1704">
        <f>IF(H1704&gt;$B$5,$B$5,($B$3 - $B$5)*(($B$5-H1704)/($B$5-$B$6))^(1/$B$2)+$B$5)</f>
        <v>38</v>
      </c>
      <c r="T1704">
        <f>K1704*S1704</f>
        <v>6.6117780887253313E-3</v>
      </c>
      <c r="U1704" s="3">
        <f>S1704*N1704/Q1704+$B$7*O1704/Q1704</f>
        <v>42.011797852239468</v>
      </c>
      <c r="V1704">
        <f>IF(U1704-H1704&lt;=10,10,U1704-H1704)</f>
        <v>35.511797852239468</v>
      </c>
      <c r="X1704">
        <f t="shared" si="135"/>
        <v>0</v>
      </c>
      <c r="Y1704">
        <f t="shared" si="136"/>
        <v>1</v>
      </c>
      <c r="AA1704">
        <f>((Y1704*V1704)+H1704+273)/(Y1704*V1704)</f>
        <v>8.870623761797912</v>
      </c>
      <c r="AB1704">
        <f t="shared" si="137"/>
        <v>1.7971256169789355E-5</v>
      </c>
      <c r="AD1704">
        <f>AA1704*$C$28</f>
        <v>5.0010515063001382</v>
      </c>
      <c r="AF1704">
        <f>(Q1704-X1704)/AD1704+X1704</f>
        <v>3.1876546723876801E-5</v>
      </c>
      <c r="AH1704">
        <f>Q1704/AF1704</f>
        <v>5.0010515063001373</v>
      </c>
      <c r="AT1704" s="1"/>
    </row>
    <row r="1705" spans="6:46" x14ac:dyDescent="0.35">
      <c r="F1705" s="4">
        <v>44267.958333333336</v>
      </c>
      <c r="H1705">
        <v>6.9</v>
      </c>
      <c r="I1705">
        <v>7.2583333333333302</v>
      </c>
      <c r="K1705">
        <v>1.7204464582928301E-4</v>
      </c>
      <c r="L1705" s="2">
        <v>9.7157122892564402E-5</v>
      </c>
      <c r="N1705">
        <f t="shared" si="133"/>
        <v>1.2043125208049809E-4</v>
      </c>
      <c r="O1705" s="2">
        <f t="shared" si="134"/>
        <v>2.9147136867769326E-5</v>
      </c>
      <c r="Q1705">
        <f>N1705+O1705</f>
        <v>1.495783889482674E-4</v>
      </c>
      <c r="S1705">
        <f>IF(H1705&gt;$B$5,$B$5,($B$3 - $B$5)*(($B$5-H1705)/($B$5-$B$6))^(1/$B$2)+$B$5)</f>
        <v>37.466666666666669</v>
      </c>
      <c r="T1705">
        <f>K1705*S1705</f>
        <v>6.4459393970704706E-3</v>
      </c>
      <c r="U1705" s="3">
        <f>S1705*N1705/Q1705+$B$7*O1705/Q1705</f>
        <v>40.883246227445582</v>
      </c>
      <c r="V1705">
        <f>IF(U1705-H1705&lt;=10,10,U1705-H1705)</f>
        <v>33.983246227445584</v>
      </c>
      <c r="X1705">
        <f t="shared" si="135"/>
        <v>0</v>
      </c>
      <c r="Y1705">
        <f t="shared" si="136"/>
        <v>1</v>
      </c>
      <c r="AA1705">
        <f>((Y1705*V1705)+H1705+273)/(Y1705*V1705)</f>
        <v>9.2364114989681845</v>
      </c>
      <c r="AB1705">
        <f t="shared" si="137"/>
        <v>1.6194426695365084E-5</v>
      </c>
      <c r="AD1705">
        <f>AA1705*$C$28</f>
        <v>5.2072741308961277</v>
      </c>
      <c r="AF1705">
        <f>(Q1705-X1705)/AD1705+X1705</f>
        <v>2.8724892369460533E-5</v>
      </c>
      <c r="AH1705">
        <f>Q1705/AF1705</f>
        <v>5.2072741308961277</v>
      </c>
      <c r="AL1705" s="2"/>
      <c r="AT1705" s="1"/>
    </row>
    <row r="1706" spans="6:46" x14ac:dyDescent="0.35">
      <c r="F1706" s="4">
        <v>44268</v>
      </c>
      <c r="H1706">
        <v>7</v>
      </c>
      <c r="I1706">
        <v>6.7666666666666702</v>
      </c>
      <c r="K1706">
        <v>1.74359694179677E-4</v>
      </c>
      <c r="L1706" s="2">
        <v>6.5838870626293798E-5</v>
      </c>
      <c r="N1706">
        <f t="shared" si="133"/>
        <v>1.220517859257739E-4</v>
      </c>
      <c r="O1706" s="2">
        <f t="shared" si="134"/>
        <v>1.9751661187888143E-5</v>
      </c>
      <c r="Q1706">
        <f>N1706+O1706</f>
        <v>1.4180344711366204E-4</v>
      </c>
      <c r="S1706">
        <f>IF(H1706&gt;$B$5,$B$5,($B$3 - $B$5)*(($B$5-H1706)/($B$5-$B$6))^(1/$B$2)+$B$5)</f>
        <v>37.333333333333336</v>
      </c>
      <c r="T1706">
        <f>K1706*S1706</f>
        <v>6.5094285827079421E-3</v>
      </c>
      <c r="U1706" s="3">
        <f>S1706*N1706/Q1706+$B$7*O1706/Q1706</f>
        <v>39.794105771676541</v>
      </c>
      <c r="V1706">
        <f>IF(U1706-H1706&lt;=10,10,U1706-H1706)</f>
        <v>32.794105771676541</v>
      </c>
      <c r="X1706">
        <f t="shared" si="135"/>
        <v>0</v>
      </c>
      <c r="Y1706">
        <f t="shared" si="136"/>
        <v>1</v>
      </c>
      <c r="AA1706">
        <f>((Y1706*V1706)+H1706+273)/(Y1706*V1706)</f>
        <v>9.5381196837460056</v>
      </c>
      <c r="AB1706">
        <f t="shared" si="137"/>
        <v>1.4867023251481165E-5</v>
      </c>
      <c r="AD1706">
        <f>AA1706*$C$28</f>
        <v>5.3773701931870601</v>
      </c>
      <c r="AF1706">
        <f>(Q1706-X1706)/AD1706+X1706</f>
        <v>2.6370408214283265E-5</v>
      </c>
      <c r="AH1706">
        <f>Q1706/AF1706</f>
        <v>5.3773701931870601</v>
      </c>
      <c r="AL1706" s="2"/>
      <c r="AT1706" s="1"/>
    </row>
    <row r="1707" spans="6:46" x14ac:dyDescent="0.35">
      <c r="F1707" s="4">
        <v>44268.041666666664</v>
      </c>
      <c r="H1707">
        <v>6.9</v>
      </c>
      <c r="I1707">
        <v>6.7666666666666702</v>
      </c>
      <c r="K1707">
        <v>1.74359694179677E-4</v>
      </c>
      <c r="L1707" s="2">
        <v>3.4520739689343903E-5</v>
      </c>
      <c r="N1707">
        <f t="shared" si="133"/>
        <v>1.220517859257739E-4</v>
      </c>
      <c r="O1707" s="2">
        <f t="shared" si="134"/>
        <v>1.0356221906803173E-5</v>
      </c>
      <c r="Q1707">
        <f>N1707+O1707</f>
        <v>1.3240800783257707E-4</v>
      </c>
      <c r="S1707">
        <f>IF(H1707&gt;$B$5,$B$5,($B$3 - $B$5)*(($B$5-H1707)/($B$5-$B$6))^(1/$B$2)+$B$5)</f>
        <v>37.466666666666669</v>
      </c>
      <c r="T1707">
        <f>K1707*S1707</f>
        <v>6.5326765419318989E-3</v>
      </c>
      <c r="U1707" s="3">
        <f>S1707*N1707/Q1707+$B$7*O1707/Q1707</f>
        <v>38.838027007617846</v>
      </c>
      <c r="V1707">
        <f>IF(U1707-H1707&lt;=10,10,U1707-H1707)</f>
        <v>31.938027007617848</v>
      </c>
      <c r="X1707">
        <f t="shared" si="135"/>
        <v>0</v>
      </c>
      <c r="Y1707">
        <f t="shared" si="136"/>
        <v>1</v>
      </c>
      <c r="AA1707">
        <f>((Y1707*V1707)+H1707+273)/(Y1707*V1707)</f>
        <v>9.7638475580610642</v>
      </c>
      <c r="AB1707">
        <f t="shared" si="137"/>
        <v>1.3561048249187441E-5</v>
      </c>
      <c r="AD1707">
        <f>AA1707*$C$28</f>
        <v>5.5046303223697288</v>
      </c>
      <c r="AF1707">
        <f>(Q1707-X1707)/AD1707+X1707</f>
        <v>2.4053932794450722E-5</v>
      </c>
      <c r="AH1707">
        <f>Q1707/AF1707</f>
        <v>5.5046303223697288</v>
      </c>
      <c r="AL1707" s="2"/>
      <c r="AT1707" s="1"/>
    </row>
    <row r="1708" spans="6:46" x14ac:dyDescent="0.35">
      <c r="F1708" s="4">
        <v>44268.083333333336</v>
      </c>
      <c r="H1708">
        <v>6.8</v>
      </c>
      <c r="I1708">
        <v>6.7666666666666702</v>
      </c>
      <c r="K1708">
        <v>1.7509076207980099E-4</v>
      </c>
      <c r="L1708" s="2">
        <v>1.8829461286190999E-5</v>
      </c>
      <c r="N1708">
        <f t="shared" si="133"/>
        <v>1.2256353345586069E-4</v>
      </c>
      <c r="O1708" s="2">
        <f t="shared" si="134"/>
        <v>5.6488383858573005E-6</v>
      </c>
      <c r="Q1708">
        <f>N1708+O1708</f>
        <v>1.2821237184171798E-4</v>
      </c>
      <c r="S1708">
        <f>IF(H1708&gt;$B$5,$B$5,($B$3 - $B$5)*(($B$5-H1708)/($B$5-$B$6))^(1/$B$2)+$B$5)</f>
        <v>37.6</v>
      </c>
      <c r="T1708">
        <f>K1708*S1708</f>
        <v>6.5834126542005178E-3</v>
      </c>
      <c r="U1708" s="3">
        <f>S1708*N1708/Q1708+$B$7*O1708/Q1708</f>
        <v>38.366617031586152</v>
      </c>
      <c r="V1708">
        <f>IF(U1708-H1708&lt;=10,10,U1708-H1708)</f>
        <v>31.566617031586151</v>
      </c>
      <c r="X1708">
        <f t="shared" si="135"/>
        <v>0</v>
      </c>
      <c r="Y1708">
        <f t="shared" si="136"/>
        <v>1</v>
      </c>
      <c r="AA1708">
        <f>((Y1708*V1708)+H1708+273)/(Y1708*V1708)</f>
        <v>9.8637942963614638</v>
      </c>
      <c r="AB1708">
        <f t="shared" si="137"/>
        <v>1.2998281187697993E-5</v>
      </c>
      <c r="AD1708">
        <f>AA1708*$C$28</f>
        <v>5.5609779704663138</v>
      </c>
      <c r="AF1708">
        <f>(Q1708-X1708)/AD1708+X1708</f>
        <v>2.30557237454704E-5</v>
      </c>
      <c r="AH1708">
        <f>Q1708/AF1708</f>
        <v>5.5609779704663138</v>
      </c>
      <c r="AL1708" s="2"/>
      <c r="AT1708" s="1"/>
    </row>
    <row r="1709" spans="6:46" x14ac:dyDescent="0.35">
      <c r="F1709" s="4">
        <v>44268.125</v>
      </c>
      <c r="H1709">
        <v>6.3</v>
      </c>
      <c r="I1709">
        <v>6.7666666666666702</v>
      </c>
      <c r="K1709">
        <v>1.7777134438025699E-4</v>
      </c>
      <c r="L1709" s="2">
        <v>9.4147306430955099E-6</v>
      </c>
      <c r="N1709">
        <f t="shared" si="133"/>
        <v>1.2443994106617988E-4</v>
      </c>
      <c r="O1709" s="2">
        <f t="shared" si="134"/>
        <v>2.8244191929286532E-6</v>
      </c>
      <c r="Q1709">
        <f>N1709+O1709</f>
        <v>1.2726436025910852E-4</v>
      </c>
      <c r="S1709">
        <f>IF(H1709&gt;$B$5,$B$5,($B$3 - $B$5)*(($B$5-H1709)/($B$5-$B$6))^(1/$B$2)+$B$5)</f>
        <v>38.266666666666666</v>
      </c>
      <c r="T1709">
        <f>K1709*S1709</f>
        <v>6.8027167782845005E-3</v>
      </c>
      <c r="U1709" s="3">
        <f>S1709*N1709/Q1709+$B$7*O1709/Q1709</f>
        <v>38.638034956517139</v>
      </c>
      <c r="V1709">
        <f>IF(U1709-H1709&lt;=10,10,U1709-H1709)</f>
        <v>32.338034956517141</v>
      </c>
      <c r="X1709">
        <f t="shared" si="135"/>
        <v>0</v>
      </c>
      <c r="Y1709">
        <f t="shared" si="136"/>
        <v>1</v>
      </c>
      <c r="AA1709">
        <f>((Y1709*V1709)+H1709+273)/(Y1709*V1709)</f>
        <v>9.6368884310860743</v>
      </c>
      <c r="AB1709">
        <f t="shared" si="137"/>
        <v>1.3205959700497006E-5</v>
      </c>
      <c r="AD1709">
        <f>AA1709*$C$28</f>
        <v>5.4330537173590185</v>
      </c>
      <c r="AF1709">
        <f>(Q1709-X1709)/AD1709+X1709</f>
        <v>2.342409386685967E-5</v>
      </c>
      <c r="AH1709">
        <f>Q1709/AF1709</f>
        <v>5.4330537173590185</v>
      </c>
      <c r="AL1709" s="2"/>
      <c r="AT1709" s="1"/>
    </row>
    <row r="1710" spans="6:46" x14ac:dyDescent="0.35">
      <c r="F1710" s="4">
        <v>44268.166666666664</v>
      </c>
      <c r="H1710">
        <v>6.2</v>
      </c>
      <c r="I1710">
        <v>6.7666666666666702</v>
      </c>
      <c r="K1710">
        <v>1.79355324830527E-4</v>
      </c>
      <c r="L1710" s="2">
        <v>1.2552974190794001E-5</v>
      </c>
      <c r="N1710">
        <f t="shared" si="133"/>
        <v>1.2554872738136888E-4</v>
      </c>
      <c r="O1710" s="2">
        <f t="shared" si="134"/>
        <v>3.7658922572382009E-6</v>
      </c>
      <c r="Q1710">
        <f>N1710+O1710</f>
        <v>1.2931461963860708E-4</v>
      </c>
      <c r="S1710">
        <f>IF(H1710&gt;$B$5,$B$5,($B$3 - $B$5)*(($B$5-H1710)/($B$5-$B$6))^(1/$B$2)+$B$5)</f>
        <v>38.400000000000006</v>
      </c>
      <c r="T1710">
        <f>K1710*S1710</f>
        <v>6.8872444734922374E-3</v>
      </c>
      <c r="U1710" s="3">
        <f>S1710*N1710/Q1710+$B$7*O1710/Q1710</f>
        <v>38.883424160739601</v>
      </c>
      <c r="V1710">
        <f>IF(U1710-H1710&lt;=10,10,U1710-H1710)</f>
        <v>32.683424160739598</v>
      </c>
      <c r="X1710">
        <f t="shared" si="135"/>
        <v>0</v>
      </c>
      <c r="Y1710">
        <f t="shared" si="136"/>
        <v>1</v>
      </c>
      <c r="AA1710">
        <f>((Y1710*V1710)+H1710+273)/(Y1710*V1710)</f>
        <v>9.5425565762899538</v>
      </c>
      <c r="AB1710">
        <f t="shared" si="137"/>
        <v>1.3551360016026571E-5</v>
      </c>
      <c r="AD1710">
        <f>AA1710*$C$28</f>
        <v>5.3798716100812998</v>
      </c>
      <c r="AF1710">
        <f>(Q1710-X1710)/AD1710+X1710</f>
        <v>2.403674827411967E-5</v>
      </c>
      <c r="AH1710">
        <f>Q1710/AF1710</f>
        <v>5.3798716100812998</v>
      </c>
      <c r="AL1710" s="2"/>
      <c r="AT1710" s="1"/>
    </row>
    <row r="1711" spans="6:46" x14ac:dyDescent="0.35">
      <c r="F1711" s="4">
        <v>44268.208333333336</v>
      </c>
      <c r="H1711">
        <v>6.4</v>
      </c>
      <c r="I1711">
        <v>6.7666666666666702</v>
      </c>
      <c r="K1711">
        <v>1.7898979088046499E-4</v>
      </c>
      <c r="L1711" s="2">
        <v>2.1967644169229099E-5</v>
      </c>
      <c r="N1711">
        <f t="shared" si="133"/>
        <v>1.2529285361632548E-4</v>
      </c>
      <c r="O1711" s="2">
        <f t="shared" si="134"/>
        <v>6.5902932507687308E-6</v>
      </c>
      <c r="Q1711">
        <f>N1711+O1711</f>
        <v>1.3188314686709421E-4</v>
      </c>
      <c r="S1711">
        <f>IF(H1711&gt;$B$5,$B$5,($B$3 - $B$5)*(($B$5-H1711)/($B$5-$B$6))^(1/$B$2)+$B$5)</f>
        <v>38.133333333333333</v>
      </c>
      <c r="T1711">
        <f>K1711*S1711</f>
        <v>6.8254773589083986E-3</v>
      </c>
      <c r="U1711" s="3">
        <f>S1711*N1711/Q1711+$B$7*O1711/Q1711</f>
        <v>38.976172484027231</v>
      </c>
      <c r="V1711">
        <f>IF(U1711-H1711&lt;=10,10,U1711-H1711)</f>
        <v>32.576172484027232</v>
      </c>
      <c r="X1711">
        <f t="shared" si="135"/>
        <v>0</v>
      </c>
      <c r="Y1711">
        <f t="shared" si="136"/>
        <v>1</v>
      </c>
      <c r="AA1711">
        <f>((Y1711*V1711)+H1711+273)/(Y1711*V1711)</f>
        <v>9.5768209919994618</v>
      </c>
      <c r="AB1711">
        <f t="shared" si="137"/>
        <v>1.3771077790560171E-5</v>
      </c>
      <c r="AD1711">
        <f>AA1711*$C$28</f>
        <v>5.3991890912864537</v>
      </c>
      <c r="AF1711">
        <f>(Q1711-X1711)/AD1711+X1711</f>
        <v>2.4426473056840224E-5</v>
      </c>
      <c r="AH1711">
        <f>Q1711/AF1711</f>
        <v>5.3991890912864537</v>
      </c>
      <c r="AL1711" s="2"/>
      <c r="AT1711" s="1"/>
    </row>
    <row r="1712" spans="6:46" x14ac:dyDescent="0.35">
      <c r="F1712" s="4">
        <v>44268.25</v>
      </c>
      <c r="H1712">
        <v>6.8</v>
      </c>
      <c r="I1712">
        <v>6.7666666666666702</v>
      </c>
      <c r="K1712">
        <v>1.7862425693040201E-4</v>
      </c>
      <c r="L1712" s="2">
        <v>3.7658922572381999E-5</v>
      </c>
      <c r="N1712">
        <f t="shared" si="133"/>
        <v>1.2503697985128138E-4</v>
      </c>
      <c r="O1712" s="2">
        <f t="shared" si="134"/>
        <v>1.1297676771714601E-5</v>
      </c>
      <c r="Q1712">
        <f>N1712+O1712</f>
        <v>1.3633465662299599E-4</v>
      </c>
      <c r="S1712">
        <f>IF(H1712&gt;$B$5,$B$5,($B$3 - $B$5)*(($B$5-H1712)/($B$5-$B$6))^(1/$B$2)+$B$5)</f>
        <v>37.6</v>
      </c>
      <c r="T1712">
        <f>K1712*S1712</f>
        <v>6.7162720605831155E-3</v>
      </c>
      <c r="U1712" s="3">
        <f>S1712*N1712/Q1712+$B$7*O1712/Q1712</f>
        <v>39.041889983787705</v>
      </c>
      <c r="V1712">
        <f>IF(U1712-H1712&lt;=10,10,U1712-H1712)</f>
        <v>32.241889983787708</v>
      </c>
      <c r="X1712">
        <f t="shared" si="135"/>
        <v>0</v>
      </c>
      <c r="Y1712">
        <f t="shared" si="136"/>
        <v>1</v>
      </c>
      <c r="AA1712">
        <f>((Y1712*V1712)+H1712+273)/(Y1712*V1712)</f>
        <v>9.6781513162129365</v>
      </c>
      <c r="AB1712">
        <f t="shared" si="137"/>
        <v>1.4086849044673108E-5</v>
      </c>
      <c r="AD1712">
        <f>AA1712*$C$28</f>
        <v>5.4563167729635955</v>
      </c>
      <c r="AF1712">
        <f>(Q1712-X1712)/AD1712+X1712</f>
        <v>2.4986572865150185E-5</v>
      </c>
      <c r="AH1712">
        <f>Q1712/AF1712</f>
        <v>5.4563167729635955</v>
      </c>
      <c r="AL1712" s="2"/>
      <c r="AT1712" s="1"/>
    </row>
    <row r="1713" spans="6:46" x14ac:dyDescent="0.35">
      <c r="F1713" s="4">
        <v>44268.291666666664</v>
      </c>
      <c r="H1713">
        <v>7.2</v>
      </c>
      <c r="I1713">
        <v>6.7666666666666702</v>
      </c>
      <c r="K1713">
        <v>1.7362862627955201E-4</v>
      </c>
      <c r="L1713">
        <v>1.00423672197031E-4</v>
      </c>
      <c r="N1713">
        <f t="shared" si="133"/>
        <v>1.215400383956864E-4</v>
      </c>
      <c r="O1713" s="2">
        <f t="shared" si="134"/>
        <v>3.0127101659109304E-5</v>
      </c>
      <c r="Q1713">
        <f>N1713+O1713</f>
        <v>1.5166714005479569E-4</v>
      </c>
      <c r="S1713">
        <f>IF(H1713&gt;$B$5,$B$5,($B$3 - $B$5)*(($B$5-H1713)/($B$5-$B$6))^(1/$B$2)+$B$5)</f>
        <v>37.066666666666663</v>
      </c>
      <c r="T1713">
        <f>K1713*S1713</f>
        <v>6.4358344140953939E-3</v>
      </c>
      <c r="U1713" s="3">
        <f>S1713*N1713/Q1713+$B$7*O1713/Q1713</f>
        <v>40.62893701886577</v>
      </c>
      <c r="V1713">
        <f>IF(U1713-H1713&lt;=10,10,U1713-H1713)</f>
        <v>33.428937018865767</v>
      </c>
      <c r="X1713">
        <f t="shared" si="135"/>
        <v>0</v>
      </c>
      <c r="Y1713">
        <f t="shared" si="136"/>
        <v>1</v>
      </c>
      <c r="AA1713">
        <f>((Y1713*V1713)+H1713+273)/(Y1713*V1713)</f>
        <v>9.3819596130701939</v>
      </c>
      <c r="AB1713">
        <f t="shared" si="137"/>
        <v>1.6165827429432247E-5</v>
      </c>
      <c r="AD1713">
        <f>AA1713*$C$28</f>
        <v>5.2893307748047258</v>
      </c>
      <c r="AF1713">
        <f>(Q1713-X1713)/AD1713+X1713</f>
        <v>2.8674164372031547E-5</v>
      </c>
      <c r="AH1713">
        <f>Q1713/AF1713</f>
        <v>5.2893307748047258</v>
      </c>
      <c r="AT1713" s="1"/>
    </row>
    <row r="1714" spans="6:46" x14ac:dyDescent="0.35">
      <c r="F1714" s="4">
        <v>44268.333333333336</v>
      </c>
      <c r="H1714">
        <v>7.9</v>
      </c>
      <c r="I1714">
        <v>6.7666666666666702</v>
      </c>
      <c r="K1714">
        <v>1.6558687937818299E-4</v>
      </c>
      <c r="L1714">
        <v>2.07123710160139E-4</v>
      </c>
      <c r="N1714">
        <f t="shared" si="133"/>
        <v>1.1591081556472809E-4</v>
      </c>
      <c r="O1714" s="2">
        <f t="shared" si="134"/>
        <v>6.2137113048041704E-5</v>
      </c>
      <c r="Q1714">
        <f>N1714+O1714</f>
        <v>1.7804792861276979E-4</v>
      </c>
      <c r="S1714">
        <f>IF(H1714&gt;$B$5,$B$5,($B$3 - $B$5)*(($B$5-H1714)/($B$5-$B$6))^(1/$B$2)+$B$5)</f>
        <v>36.133333333333333</v>
      </c>
      <c r="T1714">
        <f>K1714*S1714</f>
        <v>5.9832059081983456E-3</v>
      </c>
      <c r="U1714" s="3">
        <f>S1714*N1714/Q1714+$B$7*O1714/Q1714</f>
        <v>42.717628970133603</v>
      </c>
      <c r="V1714">
        <f>IF(U1714-H1714&lt;=10,10,U1714-H1714)</f>
        <v>34.817628970133605</v>
      </c>
      <c r="X1714">
        <f t="shared" si="135"/>
        <v>0</v>
      </c>
      <c r="Y1714">
        <f t="shared" si="136"/>
        <v>1</v>
      </c>
      <c r="AA1714">
        <f>((Y1714*V1714)+H1714+273)/(Y1714*V1714)</f>
        <v>9.0677521218045793</v>
      </c>
      <c r="AB1714">
        <f t="shared" si="137"/>
        <v>1.9635288461914458E-5</v>
      </c>
      <c r="AD1714">
        <f>AA1714*$C$28</f>
        <v>5.1121878940242418</v>
      </c>
      <c r="AF1714">
        <f>(Q1714-X1714)/AD1714+X1714</f>
        <v>3.4828126881035469E-5</v>
      </c>
      <c r="AH1714">
        <f>Q1714/AF1714</f>
        <v>5.1121878940242418</v>
      </c>
      <c r="AT1714" s="1"/>
    </row>
    <row r="1715" spans="6:46" x14ac:dyDescent="0.35">
      <c r="F1715" s="4">
        <v>44268.375</v>
      </c>
      <c r="H1715">
        <v>6.8</v>
      </c>
      <c r="I1715">
        <v>6.7666666666666702</v>
      </c>
      <c r="K1715">
        <v>1.5413348227623399E-4</v>
      </c>
      <c r="L1715">
        <v>2.9185646794197901E-4</v>
      </c>
      <c r="N1715">
        <f t="shared" si="133"/>
        <v>1.0789343759336379E-4</v>
      </c>
      <c r="O1715" s="2">
        <f t="shared" si="134"/>
        <v>8.7556940382593721E-5</v>
      </c>
      <c r="Q1715">
        <f>N1715+O1715</f>
        <v>1.9545037797595751E-4</v>
      </c>
      <c r="S1715">
        <f>IF(H1715&gt;$B$5,$B$5,($B$3 - $B$5)*(($B$5-H1715)/($B$5-$B$6))^(1/$B$2)+$B$5)</f>
        <v>37.6</v>
      </c>
      <c r="T1715">
        <f>K1715*S1715</f>
        <v>5.7954189335863984E-3</v>
      </c>
      <c r="U1715" s="3">
        <f>S1715*N1715/Q1715+$B$7*O1715/Q1715</f>
        <v>45.394770101926007</v>
      </c>
      <c r="V1715">
        <f>IF(U1715-H1715&lt;=10,10,U1715-H1715)</f>
        <v>38.594770101926009</v>
      </c>
      <c r="X1715">
        <f t="shared" si="135"/>
        <v>0</v>
      </c>
      <c r="Y1715">
        <f t="shared" si="136"/>
        <v>1</v>
      </c>
      <c r="AA1715">
        <f>((Y1715*V1715)+H1715+273)/(Y1715*V1715)</f>
        <v>8.2496869203021106</v>
      </c>
      <c r="AB1715">
        <f t="shared" si="137"/>
        <v>2.3691853989629942E-5</v>
      </c>
      <c r="AD1715">
        <f>AA1715*$C$28</f>
        <v>4.6509817468483599</v>
      </c>
      <c r="AF1715">
        <f>(Q1715-X1715)/AD1715+X1715</f>
        <v>4.2023467004229884E-5</v>
      </c>
      <c r="AH1715">
        <f>Q1715/AF1715</f>
        <v>4.6509817468483599</v>
      </c>
      <c r="AT1715" s="1"/>
    </row>
    <row r="1716" spans="6:46" x14ac:dyDescent="0.35">
      <c r="F1716" s="4">
        <v>44268.416666666664</v>
      </c>
      <c r="H1716">
        <v>7.2</v>
      </c>
      <c r="I1716">
        <v>6.7666666666666702</v>
      </c>
      <c r="K1716">
        <v>1.42192706574202E-4</v>
      </c>
      <c r="L1716">
        <v>2.9499525747162198E-4</v>
      </c>
      <c r="N1716">
        <f t="shared" si="133"/>
        <v>9.9534894601941394E-5</v>
      </c>
      <c r="O1716" s="2">
        <f t="shared" si="134"/>
        <v>8.8498577241486603E-5</v>
      </c>
      <c r="Q1716">
        <f>N1716+O1716</f>
        <v>1.8803347184342798E-4</v>
      </c>
      <c r="S1716">
        <f>IF(H1716&gt;$B$5,$B$5,($B$3 - $B$5)*(($B$5-H1716)/($B$5-$B$6))^(1/$B$2)+$B$5)</f>
        <v>37.066666666666663</v>
      </c>
      <c r="T1716">
        <f>K1716*S1716</f>
        <v>5.2706096570170873E-3</v>
      </c>
      <c r="U1716" s="3">
        <f>S1716*N1716/Q1716+$B$7*O1716/Q1716</f>
        <v>45.507049485949253</v>
      </c>
      <c r="V1716">
        <f>IF(U1716-H1716&lt;=10,10,U1716-H1716)</f>
        <v>38.30704948594925</v>
      </c>
      <c r="X1716">
        <f t="shared" si="135"/>
        <v>0</v>
      </c>
      <c r="Y1716">
        <f t="shared" si="136"/>
        <v>1</v>
      </c>
      <c r="AA1716">
        <f>((Y1716*V1716)+H1716+273)/(Y1716*V1716)</f>
        <v>8.3145805735514919</v>
      </c>
      <c r="AB1716">
        <f t="shared" si="137"/>
        <v>2.2614907652895752E-5</v>
      </c>
      <c r="AD1716">
        <f>AA1716*$C$28</f>
        <v>4.6875672802952613</v>
      </c>
      <c r="AF1716">
        <f>(Q1716-X1716)/AD1716+X1716</f>
        <v>4.0113231576184248E-5</v>
      </c>
      <c r="AH1716">
        <f>Q1716/AF1716</f>
        <v>4.6875672802952613</v>
      </c>
      <c r="AT1716" s="1"/>
    </row>
    <row r="1717" spans="6:46" x14ac:dyDescent="0.35">
      <c r="F1717" s="4">
        <v>44268.458333333336</v>
      </c>
      <c r="H1717">
        <v>7.7</v>
      </c>
      <c r="I1717">
        <v>6.7666666666666702</v>
      </c>
      <c r="K1717">
        <v>1.33419891772709E-4</v>
      </c>
      <c r="L1717">
        <v>2.5419706005231398E-4</v>
      </c>
      <c r="N1717">
        <f t="shared" si="133"/>
        <v>9.3393924240896292E-5</v>
      </c>
      <c r="O1717" s="2">
        <f t="shared" si="134"/>
        <v>7.6259118015694212E-5</v>
      </c>
      <c r="Q1717">
        <f>N1717+O1717</f>
        <v>1.696530422565905E-4</v>
      </c>
      <c r="S1717">
        <f>IF(H1717&gt;$B$5,$B$5,($B$3 - $B$5)*(($B$5-H1717)/($B$5-$B$6))^(1/$B$2)+$B$5)</f>
        <v>36.400000000000006</v>
      </c>
      <c r="T1717">
        <f>K1717*S1717</f>
        <v>4.8564840605266084E-3</v>
      </c>
      <c r="U1717" s="3">
        <f>S1717*N1717/Q1717+$B$7*O1717/Q1717</f>
        <v>44.76070827982344</v>
      </c>
      <c r="V1717">
        <f>IF(U1717-H1717&lt;=10,10,U1717-H1717)</f>
        <v>37.060708279823437</v>
      </c>
      <c r="X1717">
        <f t="shared" si="135"/>
        <v>0</v>
      </c>
      <c r="Y1717">
        <f t="shared" si="136"/>
        <v>1</v>
      </c>
      <c r="AA1717">
        <f>((Y1717*V1717)+H1717+273)/(Y1717*V1717)</f>
        <v>8.5740592403307758</v>
      </c>
      <c r="AB1717">
        <f t="shared" si="137"/>
        <v>1.9786782141482558E-5</v>
      </c>
      <c r="AD1717">
        <f>AA1717*$C$28</f>
        <v>4.8338553218350002</v>
      </c>
      <c r="AF1717">
        <f>(Q1717-X1717)/AD1717+X1717</f>
        <v>3.5096839057274016E-5</v>
      </c>
      <c r="AH1717">
        <f>Q1717/AF1717</f>
        <v>4.8338553218350002</v>
      </c>
      <c r="AT1717" s="1"/>
    </row>
    <row r="1718" spans="6:46" x14ac:dyDescent="0.35">
      <c r="F1718" s="4">
        <v>44268.5</v>
      </c>
      <c r="H1718">
        <v>9.3000000000000007</v>
      </c>
      <c r="I1718">
        <v>6.7666666666666702</v>
      </c>
      <c r="K1718">
        <v>1.2586552347142299E-4</v>
      </c>
      <c r="L1718">
        <v>2.4164432852016201E-4</v>
      </c>
      <c r="N1718">
        <f t="shared" si="133"/>
        <v>8.8105866429996093E-5</v>
      </c>
      <c r="O1718" s="2">
        <f t="shared" si="134"/>
        <v>7.2493298556048616E-5</v>
      </c>
      <c r="Q1718">
        <f>N1718+O1718</f>
        <v>1.6059916498604472E-4</v>
      </c>
      <c r="S1718">
        <f>IF(H1718&gt;$B$5,$B$5,($B$3 - $B$5)*(($B$5-H1718)/($B$5-$B$6))^(1/$B$2)+$B$5)</f>
        <v>34.266666666666666</v>
      </c>
      <c r="T1718">
        <f>K1718*S1718</f>
        <v>4.3129919376207609E-3</v>
      </c>
      <c r="U1718" s="3">
        <f>S1718*N1718/Q1718+$B$7*O1718/Q1718</f>
        <v>43.625542994112166</v>
      </c>
      <c r="V1718">
        <f>IF(U1718-H1718&lt;=10,10,U1718-H1718)</f>
        <v>34.325542994112169</v>
      </c>
      <c r="X1718">
        <f t="shared" si="135"/>
        <v>0</v>
      </c>
      <c r="Y1718">
        <f t="shared" si="136"/>
        <v>1</v>
      </c>
      <c r="AA1718">
        <f>((Y1718*V1718)+H1718+273)/(Y1718*V1718)</f>
        <v>9.2241961925678098</v>
      </c>
      <c r="AB1718">
        <f t="shared" si="137"/>
        <v>1.7410640627466695E-5</v>
      </c>
      <c r="AD1718">
        <f>AA1718*$C$28</f>
        <v>5.2003874250551476</v>
      </c>
      <c r="AF1718">
        <f>(Q1718-X1718)/AD1718+X1718</f>
        <v>3.0882153935740978E-5</v>
      </c>
      <c r="AH1718">
        <f>Q1718/AF1718</f>
        <v>5.2003874250551476</v>
      </c>
      <c r="AT1718" s="1"/>
    </row>
    <row r="1719" spans="6:46" x14ac:dyDescent="0.35">
      <c r="F1719" s="4">
        <v>44268.541666666664</v>
      </c>
      <c r="H1719">
        <v>8.1</v>
      </c>
      <c r="I1719">
        <v>6.7666666666666702</v>
      </c>
      <c r="K1719">
        <v>1.2428154302115301E-4</v>
      </c>
      <c r="L1719">
        <v>2.60474639111599E-4</v>
      </c>
      <c r="N1719">
        <f t="shared" si="133"/>
        <v>8.6997080114807103E-5</v>
      </c>
      <c r="O1719" s="2">
        <f t="shared" si="134"/>
        <v>7.8142391733479705E-5</v>
      </c>
      <c r="Q1719">
        <f>N1719+O1719</f>
        <v>1.6513947184828681E-4</v>
      </c>
      <c r="S1719">
        <f>IF(H1719&gt;$B$5,$B$5,($B$3 - $B$5)*(($B$5-H1719)/($B$5-$B$6))^(1/$B$2)+$B$5)</f>
        <v>35.866666666666667</v>
      </c>
      <c r="T1719">
        <f>K1719*S1719</f>
        <v>4.4575646763586885E-3</v>
      </c>
      <c r="U1719" s="3">
        <f>S1719*N1719/Q1719+$B$7*O1719/Q1719</f>
        <v>44.920373886186809</v>
      </c>
      <c r="V1719">
        <f>IF(U1719-H1719&lt;=10,10,U1719-H1719)</f>
        <v>36.820373886186808</v>
      </c>
      <c r="X1719">
        <f t="shared" si="135"/>
        <v>0</v>
      </c>
      <c r="Y1719">
        <f t="shared" si="136"/>
        <v>1</v>
      </c>
      <c r="AA1719">
        <f>((Y1719*V1719)+H1719+273)/(Y1719*V1719)</f>
        <v>8.6343602829479913</v>
      </c>
      <c r="AB1719">
        <f t="shared" si="137"/>
        <v>1.9125849100184173E-5</v>
      </c>
      <c r="AD1719">
        <f>AA1719*$C$28</f>
        <v>4.8678516481487177</v>
      </c>
      <c r="AF1719">
        <f>(Q1719-X1719)/AD1719+X1719</f>
        <v>3.3924507931767117E-5</v>
      </c>
      <c r="AH1719">
        <f>Q1719/AF1719</f>
        <v>4.8678516481487177</v>
      </c>
      <c r="AT1719" s="1"/>
    </row>
    <row r="1720" spans="6:46" x14ac:dyDescent="0.35">
      <c r="F1720" s="4">
        <v>44268.583333333336</v>
      </c>
      <c r="H1720">
        <v>8.1</v>
      </c>
      <c r="I1720">
        <v>6.7666666666666702</v>
      </c>
      <c r="K1720">
        <v>1.2696212532160899E-4</v>
      </c>
      <c r="L1720">
        <v>2.4792190757944602E-4</v>
      </c>
      <c r="N1720">
        <f t="shared" si="133"/>
        <v>8.8873487725126292E-5</v>
      </c>
      <c r="O1720" s="2">
        <f t="shared" si="134"/>
        <v>7.4376572273833811E-5</v>
      </c>
      <c r="Q1720">
        <f>N1720+O1720</f>
        <v>1.632500599989601E-4</v>
      </c>
      <c r="S1720">
        <f>IF(H1720&gt;$B$5,$B$5,($B$3 - $B$5)*(($B$5-H1720)/($B$5-$B$6))^(1/$B$2)+$B$5)</f>
        <v>35.866666666666667</v>
      </c>
      <c r="T1720">
        <f>K1720*S1720</f>
        <v>4.5537082282017093E-3</v>
      </c>
      <c r="U1720" s="3">
        <f>S1720*N1720/Q1720+$B$7*O1720/Q1720</f>
        <v>44.583795159698063</v>
      </c>
      <c r="V1720">
        <f>IF(U1720-H1720&lt;=10,10,U1720-H1720)</f>
        <v>36.483795159698062</v>
      </c>
      <c r="X1720">
        <f t="shared" si="135"/>
        <v>0</v>
      </c>
      <c r="Y1720">
        <f t="shared" si="136"/>
        <v>1</v>
      </c>
      <c r="AA1720">
        <f>((Y1720*V1720)+H1720+273)/(Y1720*V1720)</f>
        <v>8.7047905452149337</v>
      </c>
      <c r="AB1720">
        <f t="shared" si="137"/>
        <v>1.875404803263181E-5</v>
      </c>
      <c r="AD1720">
        <f>AA1720*$C$28</f>
        <v>4.9075585930781251</v>
      </c>
      <c r="AF1720">
        <f>(Q1720-X1720)/AD1720+X1720</f>
        <v>3.3265025144929793E-5</v>
      </c>
      <c r="AH1720">
        <f>Q1720/AF1720</f>
        <v>4.9075585930781251</v>
      </c>
      <c r="AT1720" s="1"/>
    </row>
    <row r="1721" spans="6:46" x14ac:dyDescent="0.35">
      <c r="F1721" s="4">
        <v>44268.625</v>
      </c>
      <c r="H1721">
        <v>6.2</v>
      </c>
      <c r="I1721">
        <v>6.7666666666666702</v>
      </c>
      <c r="K1721">
        <v>1.32323289922522E-4</v>
      </c>
      <c r="L1721">
        <v>2.5105948381587997E-4</v>
      </c>
      <c r="N1721">
        <f t="shared" si="133"/>
        <v>9.2626302945765388E-5</v>
      </c>
      <c r="O1721" s="2">
        <f t="shared" si="134"/>
        <v>7.5317845144763998E-5</v>
      </c>
      <c r="Q1721">
        <f>N1721+O1721</f>
        <v>1.6794414809052937E-4</v>
      </c>
      <c r="S1721">
        <f>IF(H1721&gt;$B$5,$B$5,($B$3 - $B$5)*(($B$5-H1721)/($B$5-$B$6))^(1/$B$2)+$B$5)</f>
        <v>38.400000000000006</v>
      </c>
      <c r="T1721">
        <f>K1721*S1721</f>
        <v>5.0812143330248452E-3</v>
      </c>
      <c r="U1721" s="3">
        <f>S1721*N1721/Q1721+$B$7*O1721/Q1721</f>
        <v>45.844595382562119</v>
      </c>
      <c r="V1721">
        <f>IF(U1721-H1721&lt;=10,10,U1721-H1721)</f>
        <v>39.644595382562116</v>
      </c>
      <c r="X1721">
        <f t="shared" si="135"/>
        <v>0</v>
      </c>
      <c r="Y1721">
        <f t="shared" si="136"/>
        <v>1</v>
      </c>
      <c r="AA1721">
        <f>((Y1721*V1721)+H1721+273)/(Y1721*V1721)</f>
        <v>8.0425740836998845</v>
      </c>
      <c r="AB1721">
        <f t="shared" si="137"/>
        <v>2.0881890094230725E-5</v>
      </c>
      <c r="AD1721">
        <f>AA1721*$C$28</f>
        <v>4.534216343278394</v>
      </c>
      <c r="AF1721">
        <f>(Q1721-X1721)/AD1721+X1721</f>
        <v>3.7039288683146509E-5</v>
      </c>
      <c r="AH1721">
        <f>Q1721/AF1721</f>
        <v>4.534216343278394</v>
      </c>
      <c r="AT1721" s="1"/>
    </row>
    <row r="1722" spans="6:46" x14ac:dyDescent="0.35">
      <c r="F1722" s="4">
        <v>44268.666666666664</v>
      </c>
      <c r="H1722">
        <v>8</v>
      </c>
      <c r="I1722">
        <v>6.7666666666666702</v>
      </c>
      <c r="K1722">
        <v>1.39512124273745E-4</v>
      </c>
      <c r="L1722">
        <v>2.79303736409827E-4</v>
      </c>
      <c r="N1722">
        <f t="shared" si="133"/>
        <v>9.7658486991621487E-5</v>
      </c>
      <c r="O1722" s="2">
        <f t="shared" si="134"/>
        <v>8.3791120922948112E-5</v>
      </c>
      <c r="Q1722">
        <f>N1722+O1722</f>
        <v>1.814496079145696E-4</v>
      </c>
      <c r="S1722">
        <f>IF(H1722&gt;$B$5,$B$5,($B$3 - $B$5)*(($B$5-H1722)/($B$5-$B$6))^(1/$B$2)+$B$5)</f>
        <v>36</v>
      </c>
      <c r="T1722">
        <f>K1722*S1722</f>
        <v>5.0224364738548199E-3</v>
      </c>
      <c r="U1722" s="3">
        <f>S1722*N1722/Q1722+$B$7*O1722/Q1722</f>
        <v>44.773958322828548</v>
      </c>
      <c r="V1722">
        <f>IF(U1722-H1722&lt;=10,10,U1722-H1722)</f>
        <v>36.773958322828548</v>
      </c>
      <c r="X1722">
        <f t="shared" si="135"/>
        <v>0</v>
      </c>
      <c r="Y1722">
        <f t="shared" si="136"/>
        <v>1</v>
      </c>
      <c r="AA1722">
        <f>((Y1722*V1722)+H1722+273)/(Y1722*V1722)</f>
        <v>8.6412769474848936</v>
      </c>
      <c r="AB1722">
        <f t="shared" si="137"/>
        <v>2.0998008629659976E-5</v>
      </c>
      <c r="AD1722">
        <f>AA1722*$C$28</f>
        <v>4.8717511028578455</v>
      </c>
      <c r="AF1722">
        <f>(Q1722-X1722)/AD1722+X1722</f>
        <v>3.724525413626497E-5</v>
      </c>
      <c r="AH1722">
        <f>Q1722/AF1722</f>
        <v>4.8717511028578455</v>
      </c>
      <c r="AT1722" s="1"/>
    </row>
    <row r="1723" spans="6:46" x14ac:dyDescent="0.35">
      <c r="F1723" s="4">
        <v>44268.708333333336</v>
      </c>
      <c r="H1723">
        <v>5.8</v>
      </c>
      <c r="I1723">
        <v>6.7666666666666702</v>
      </c>
      <c r="K1723">
        <v>1.4986891952550801E-4</v>
      </c>
      <c r="L1723">
        <v>3.32654665361287E-4</v>
      </c>
      <c r="N1723">
        <f t="shared" si="133"/>
        <v>1.0490824366785559E-4</v>
      </c>
      <c r="O1723" s="2">
        <f t="shared" si="134"/>
        <v>9.9796399608386113E-5</v>
      </c>
      <c r="Q1723">
        <f>N1723+O1723</f>
        <v>2.0470464327624171E-4</v>
      </c>
      <c r="S1723">
        <f>IF(H1723&gt;$B$5,$B$5,($B$3 - $B$5)*(($B$5-H1723)/($B$5-$B$6))^(1/$B$2)+$B$5)</f>
        <v>38.933333333333337</v>
      </c>
      <c r="T1723">
        <f>K1723*S1723</f>
        <v>5.8348966001931122E-3</v>
      </c>
      <c r="U1723" s="3">
        <f>S1723*N1723/Q1723+$B$7*O1723/Q1723</f>
        <v>46.766059847883753</v>
      </c>
      <c r="V1723">
        <f>IF(U1723-H1723&lt;=10,10,U1723-H1723)</f>
        <v>40.966059847883756</v>
      </c>
      <c r="X1723">
        <f t="shared" si="135"/>
        <v>0</v>
      </c>
      <c r="Y1723">
        <f t="shared" si="136"/>
        <v>1</v>
      </c>
      <c r="AA1723">
        <f>((Y1723*V1723)+H1723+273)/(Y1723*V1723)</f>
        <v>7.8056337620763978</v>
      </c>
      <c r="AB1723">
        <f t="shared" si="137"/>
        <v>2.6225243140511845E-5</v>
      </c>
      <c r="AD1723">
        <f>AA1723*$C$28</f>
        <v>4.4006348969023836</v>
      </c>
      <c r="AF1723">
        <f>(Q1723-X1723)/AD1723+X1723</f>
        <v>4.6517070393713816E-5</v>
      </c>
      <c r="AH1723">
        <f>Q1723/AF1723</f>
        <v>4.4006348969023836</v>
      </c>
      <c r="AT1723" s="1"/>
    </row>
    <row r="1724" spans="6:46" x14ac:dyDescent="0.35">
      <c r="F1724" s="4">
        <v>44268.75</v>
      </c>
      <c r="H1724">
        <v>6.6</v>
      </c>
      <c r="I1724">
        <v>6.7666666666666702</v>
      </c>
      <c r="K1724">
        <v>1.5864173432700101E-4</v>
      </c>
      <c r="L1724">
        <v>3.51483762659515E-4</v>
      </c>
      <c r="N1724">
        <f t="shared" si="133"/>
        <v>1.110492140289007E-4</v>
      </c>
      <c r="O1724" s="2">
        <f t="shared" si="134"/>
        <v>1.0544512879785452E-4</v>
      </c>
      <c r="Q1724">
        <f>N1724+O1724</f>
        <v>2.1649434282675523E-4</v>
      </c>
      <c r="S1724">
        <f>IF(H1724&gt;$B$5,$B$5,($B$3 - $B$5)*(($B$5-H1724)/($B$5-$B$6))^(1/$B$2)+$B$5)</f>
        <v>37.866666666666667</v>
      </c>
      <c r="T1724">
        <f>K1724*S1724</f>
        <v>6.0072336731824385E-3</v>
      </c>
      <c r="U1724" s="3">
        <f>S1724*N1724/Q1724+$B$7*O1724/Q1724</f>
        <v>46.211580055538079</v>
      </c>
      <c r="V1724">
        <f>IF(U1724-H1724&lt;=10,10,U1724-H1724)</f>
        <v>39.611580055538077</v>
      </c>
      <c r="X1724">
        <f t="shared" si="135"/>
        <v>0</v>
      </c>
      <c r="Y1724">
        <f t="shared" si="136"/>
        <v>1</v>
      </c>
      <c r="AA1724">
        <f>((Y1724*V1724)+H1724+273)/(Y1724*V1724)</f>
        <v>8.0585419619207865</v>
      </c>
      <c r="AB1724">
        <f t="shared" si="137"/>
        <v>2.6865200162729302E-5</v>
      </c>
      <c r="AD1724">
        <f>AA1724*$C$28</f>
        <v>4.5432186618946977</v>
      </c>
      <c r="AF1724">
        <f>(Q1724-X1724)/AD1724+X1724</f>
        <v>4.765219526908457E-5</v>
      </c>
      <c r="AH1724">
        <f>Q1724/AF1724</f>
        <v>4.5432186618946977</v>
      </c>
      <c r="AT1724" s="1"/>
    </row>
    <row r="1725" spans="6:46" x14ac:dyDescent="0.35">
      <c r="F1725" s="4">
        <v>44268.791666666664</v>
      </c>
      <c r="H1725">
        <v>6</v>
      </c>
      <c r="I1725">
        <v>6.7666666666666702</v>
      </c>
      <c r="K1725">
        <v>1.67049015178432E-4</v>
      </c>
      <c r="L1725">
        <v>2.9813283370805599E-4</v>
      </c>
      <c r="N1725">
        <f t="shared" si="133"/>
        <v>1.1693431062490239E-4</v>
      </c>
      <c r="O1725" s="2">
        <f t="shared" si="134"/>
        <v>8.9439850112416804E-5</v>
      </c>
      <c r="Q1725">
        <f>N1725+O1725</f>
        <v>2.0637416073731918E-4</v>
      </c>
      <c r="S1725">
        <f>IF(H1725&gt;$B$5,$B$5,($B$3 - $B$5)*(($B$5-H1725)/($B$5-$B$6))^(1/$B$2)+$B$5)</f>
        <v>38.666666666666671</v>
      </c>
      <c r="T1725">
        <f>K1725*S1725</f>
        <v>6.459228586899372E-3</v>
      </c>
      <c r="U1725" s="3">
        <f>S1725*N1725/Q1725+$B$7*O1725/Q1725</f>
        <v>45.745318761242117</v>
      </c>
      <c r="V1725">
        <f>IF(U1725-H1725&lt;=10,10,U1725-H1725)</f>
        <v>39.745318761242117</v>
      </c>
      <c r="X1725">
        <f t="shared" si="135"/>
        <v>0</v>
      </c>
      <c r="Y1725">
        <f t="shared" si="136"/>
        <v>1</v>
      </c>
      <c r="AA1725">
        <f>((Y1725*V1725)+H1725+273)/(Y1725*V1725)</f>
        <v>8.0196946129934812</v>
      </c>
      <c r="AB1725">
        <f t="shared" si="137"/>
        <v>2.573341887644356E-5</v>
      </c>
      <c r="AD1725">
        <f>AA1725*$C$28</f>
        <v>4.5213174294576577</v>
      </c>
      <c r="AF1725">
        <f>(Q1725-X1725)/AD1725+X1725</f>
        <v>4.5644696254399952E-5</v>
      </c>
      <c r="AH1725">
        <f>Q1725/AF1725</f>
        <v>4.5213174294576577</v>
      </c>
      <c r="AT1725" s="1"/>
    </row>
    <row r="1726" spans="6:46" x14ac:dyDescent="0.35">
      <c r="F1726" s="4">
        <v>44268.833333333336</v>
      </c>
      <c r="H1726">
        <v>5</v>
      </c>
      <c r="I1726">
        <v>6.7666666666666702</v>
      </c>
      <c r="K1726">
        <v>1.7204464582928301E-4</v>
      </c>
      <c r="L1726">
        <v>2.07123710160139E-4</v>
      </c>
      <c r="N1726">
        <f t="shared" si="133"/>
        <v>1.2043125208049809E-4</v>
      </c>
      <c r="O1726" s="2">
        <f t="shared" si="134"/>
        <v>6.2137113048041704E-5</v>
      </c>
      <c r="Q1726">
        <f>N1726+O1726</f>
        <v>1.8256836512853979E-4</v>
      </c>
      <c r="S1726">
        <f>IF(H1726&gt;$B$5,$B$5,($B$3 - $B$5)*(($B$5-H1726)/($B$5-$B$6))^(1/$B$2)+$B$5)</f>
        <v>40</v>
      </c>
      <c r="T1726">
        <f>K1726*S1726</f>
        <v>6.8817858331713198E-3</v>
      </c>
      <c r="U1726" s="3">
        <f>S1726*N1726/Q1726+$B$7*O1726/Q1726</f>
        <v>45.105247533242675</v>
      </c>
      <c r="V1726">
        <f>IF(U1726-H1726&lt;=10,10,U1726-H1726)</f>
        <v>40.105247533242675</v>
      </c>
      <c r="X1726">
        <f t="shared" si="135"/>
        <v>0</v>
      </c>
      <c r="Y1726">
        <f t="shared" si="136"/>
        <v>1</v>
      </c>
      <c r="AA1726">
        <f>((Y1726*V1726)+H1726+273)/(Y1726*V1726)</f>
        <v>7.9317612307359457</v>
      </c>
      <c r="AB1726">
        <f t="shared" si="137"/>
        <v>2.301738035445127E-5</v>
      </c>
      <c r="AD1726">
        <f>AA1726*$C$28</f>
        <v>4.471742632284208</v>
      </c>
      <c r="AF1726">
        <f>(Q1726-X1726)/AD1726+X1726</f>
        <v>4.0827118226900763E-5</v>
      </c>
      <c r="AH1726">
        <f>Q1726/AF1726</f>
        <v>4.471742632284208</v>
      </c>
      <c r="AT1726" s="1"/>
    </row>
    <row r="1727" spans="6:46" x14ac:dyDescent="0.35">
      <c r="F1727" s="4">
        <v>44268.875</v>
      </c>
      <c r="H1727">
        <v>5.7</v>
      </c>
      <c r="I1727">
        <v>6.7666666666666702</v>
      </c>
      <c r="K1727">
        <v>1.74359694179677E-4</v>
      </c>
      <c r="L1727">
        <v>1.2552974190793999E-4</v>
      </c>
      <c r="N1727">
        <f t="shared" si="133"/>
        <v>1.220517859257739E-4</v>
      </c>
      <c r="O1727" s="2">
        <f t="shared" si="134"/>
        <v>3.7658922572381999E-5</v>
      </c>
      <c r="Q1727">
        <f>N1727+O1727</f>
        <v>1.597107084981559E-4</v>
      </c>
      <c r="S1727">
        <f>IF(H1727&gt;$B$5,$B$5,($B$3 - $B$5)*(($B$5-H1727)/($B$5-$B$6))^(1/$B$2)+$B$5)</f>
        <v>39.066666666666663</v>
      </c>
      <c r="T1727">
        <f>K1727*S1727</f>
        <v>6.8116520526193807E-3</v>
      </c>
      <c r="U1727" s="3">
        <f>S1727*N1727/Q1727+$B$7*O1727/Q1727</f>
        <v>42.823660621313621</v>
      </c>
      <c r="V1727">
        <f>IF(U1727-H1727&lt;=10,10,U1727-H1727)</f>
        <v>37.123660621313618</v>
      </c>
      <c r="X1727">
        <f t="shared" si="135"/>
        <v>0</v>
      </c>
      <c r="Y1727">
        <f t="shared" si="136"/>
        <v>1</v>
      </c>
      <c r="AA1727">
        <f>((Y1727*V1727)+H1727+273)/(Y1727*V1727)</f>
        <v>8.507341553488704</v>
      </c>
      <c r="AB1727">
        <f t="shared" si="137"/>
        <v>1.8773280406575598E-5</v>
      </c>
      <c r="AD1727">
        <f>AA1727*$C$28</f>
        <v>4.796241440642639</v>
      </c>
      <c r="AF1727">
        <f>(Q1727-X1727)/AD1727+X1727</f>
        <v>3.3299138601487201E-5</v>
      </c>
      <c r="AH1727">
        <f>Q1727/AF1727</f>
        <v>4.796241440642639</v>
      </c>
      <c r="AT1727" s="1"/>
    </row>
    <row r="1728" spans="6:46" x14ac:dyDescent="0.35">
      <c r="F1728" s="4">
        <v>44268.916666666664</v>
      </c>
      <c r="H1728">
        <v>5.4</v>
      </c>
      <c r="I1728">
        <v>6.7666666666666702</v>
      </c>
      <c r="K1728">
        <v>1.7399416022961399E-4</v>
      </c>
      <c r="L1728" s="2">
        <v>8.1594332240161007E-5</v>
      </c>
      <c r="N1728">
        <f t="shared" si="133"/>
        <v>1.2179591216072978E-4</v>
      </c>
      <c r="O1728" s="2">
        <f t="shared" si="134"/>
        <v>2.4478299672048307E-5</v>
      </c>
      <c r="Q1728">
        <f>N1728+O1728</f>
        <v>1.462742118327781E-4</v>
      </c>
      <c r="S1728">
        <f>IF(H1728&gt;$B$5,$B$5,($B$3 - $B$5)*(($B$5-H1728)/($B$5-$B$6))^(1/$B$2)+$B$5)</f>
        <v>39.466666666666669</v>
      </c>
      <c r="T1728">
        <f>K1728*S1728</f>
        <v>6.8669695237287658E-3</v>
      </c>
      <c r="U1728" s="3">
        <f>S1728*N1728/Q1728+$B$7*O1728/Q1728</f>
        <v>42.066096760836864</v>
      </c>
      <c r="V1728">
        <f>IF(U1728-H1728&lt;=10,10,U1728-H1728)</f>
        <v>36.666096760836865</v>
      </c>
      <c r="X1728">
        <f t="shared" si="135"/>
        <v>0</v>
      </c>
      <c r="Y1728">
        <f t="shared" si="136"/>
        <v>1</v>
      </c>
      <c r="AA1728">
        <f>((Y1728*V1728)+H1728+273)/(Y1728*V1728)</f>
        <v>8.5928452874580206</v>
      </c>
      <c r="AB1728">
        <f t="shared" si="137"/>
        <v>1.7022791280354784E-5</v>
      </c>
      <c r="AD1728">
        <f>AA1728*$C$28</f>
        <v>4.8444464585809568</v>
      </c>
      <c r="AF1728">
        <f>(Q1728-X1728)/AD1728+X1728</f>
        <v>3.0194205485269204E-5</v>
      </c>
      <c r="AH1728">
        <f>Q1728/AF1728</f>
        <v>4.8444464585809568</v>
      </c>
      <c r="AL1728" s="2"/>
      <c r="AT1728" s="1"/>
    </row>
    <row r="1729" spans="6:46" x14ac:dyDescent="0.35">
      <c r="F1729" s="4">
        <v>44268.958333333336</v>
      </c>
      <c r="H1729">
        <v>5</v>
      </c>
      <c r="I1729">
        <v>6.7666666666666702</v>
      </c>
      <c r="K1729">
        <v>1.7204464582928301E-4</v>
      </c>
      <c r="L1729" s="2">
        <v>7.5317845144764106E-5</v>
      </c>
      <c r="N1729">
        <f t="shared" si="133"/>
        <v>1.2043125208049809E-4</v>
      </c>
      <c r="O1729" s="2">
        <f t="shared" si="134"/>
        <v>2.2595353543429236E-5</v>
      </c>
      <c r="Q1729">
        <f>N1729+O1729</f>
        <v>1.4302660562392732E-4</v>
      </c>
      <c r="S1729">
        <f>IF(H1729&gt;$B$5,$B$5,($B$3 - $B$5)*(($B$5-H1729)/($B$5-$B$6))^(1/$B$2)+$B$5)</f>
        <v>40</v>
      </c>
      <c r="T1729">
        <f>K1729*S1729</f>
        <v>6.8817858331713198E-3</v>
      </c>
      <c r="U1729" s="3">
        <f>S1729*N1729/Q1729+$B$7*O1729/Q1729</f>
        <v>42.369701089338712</v>
      </c>
      <c r="V1729">
        <f>IF(U1729-H1729&lt;=10,10,U1729-H1729)</f>
        <v>37.369701089338712</v>
      </c>
      <c r="X1729">
        <f t="shared" si="135"/>
        <v>0</v>
      </c>
      <c r="Y1729">
        <f t="shared" si="136"/>
        <v>1</v>
      </c>
      <c r="AA1729">
        <f>((Y1729*V1729)+H1729+273)/(Y1729*V1729)</f>
        <v>8.4391817942400209</v>
      </c>
      <c r="AB1729">
        <f t="shared" si="137"/>
        <v>1.6947923283457052E-5</v>
      </c>
      <c r="AD1729">
        <f>AA1729*$C$28</f>
        <v>4.7578145525440059</v>
      </c>
      <c r="AF1729">
        <f>(Q1729-X1729)/AD1729+X1729</f>
        <v>3.0061408246240055E-5</v>
      </c>
      <c r="AH1729">
        <f>Q1729/AF1729</f>
        <v>4.7578145525440059</v>
      </c>
      <c r="AL1729" s="2"/>
      <c r="AT1729" s="1"/>
    </row>
    <row r="1730" spans="6:46" x14ac:dyDescent="0.35">
      <c r="F1730" s="4">
        <v>44269</v>
      </c>
      <c r="H1730">
        <v>5.2</v>
      </c>
      <c r="I1730">
        <v>5.4375</v>
      </c>
      <c r="K1730">
        <v>2.0786697293538001E-4</v>
      </c>
      <c r="L1730" s="2">
        <v>6.2764870953969994E-5</v>
      </c>
      <c r="N1730">
        <f t="shared" ref="N1730:N1793" si="138">$C$13*K1730</f>
        <v>1.4550688105476601E-4</v>
      </c>
      <c r="O1730" s="2">
        <f t="shared" ref="O1730:O1793" si="139">$C$14*L1730</f>
        <v>1.8829461286190999E-5</v>
      </c>
      <c r="Q1730">
        <f>N1730+O1730</f>
        <v>1.6433634234095702E-4</v>
      </c>
      <c r="S1730">
        <f>IF(H1730&gt;$B$5,$B$5,($B$3 - $B$5)*(($B$5-H1730)/($B$5-$B$6))^(1/$B$2)+$B$5)</f>
        <v>39.733333333333334</v>
      </c>
      <c r="T1730">
        <f>K1730*S1730</f>
        <v>8.259247724632433E-3</v>
      </c>
      <c r="U1730" s="3">
        <f>S1730*N1730/Q1730+$B$7*O1730/Q1730</f>
        <v>41.48256971570801</v>
      </c>
      <c r="V1730">
        <f>IF(U1730-H1730&lt;=10,10,U1730-H1730)</f>
        <v>36.282569715708007</v>
      </c>
      <c r="X1730">
        <f t="shared" ref="X1730:X1793" si="140">IF(Q1730-$C$20&lt;=0,0,Q1730-$C$20)</f>
        <v>0</v>
      </c>
      <c r="Y1730">
        <f t="shared" ref="Y1730:Y1793" si="141">1-(X1730/Q1730)</f>
        <v>1</v>
      </c>
      <c r="AA1730">
        <f>((Y1730*V1730)+H1730+273)/(Y1730*V1730)</f>
        <v>8.6675936180881195</v>
      </c>
      <c r="AB1730">
        <f t="shared" ref="AB1730:AB1793" si="142">(Q1730-X1730)/AA1730</f>
        <v>1.8959857785442183E-5</v>
      </c>
      <c r="AD1730">
        <f>AA1730*$C$28</f>
        <v>4.8865878300931795</v>
      </c>
      <c r="AF1730">
        <f>(Q1730-X1730)/AD1730+X1730</f>
        <v>3.3630080550056007E-5</v>
      </c>
      <c r="AH1730">
        <f>Q1730/AF1730</f>
        <v>4.8865878300931795</v>
      </c>
      <c r="AL1730" s="2"/>
      <c r="AT1730" s="1"/>
    </row>
    <row r="1731" spans="6:46" x14ac:dyDescent="0.35">
      <c r="F1731" s="4">
        <v>44269.041666666664</v>
      </c>
      <c r="H1731">
        <v>4.3</v>
      </c>
      <c r="I1731">
        <v>5.4375</v>
      </c>
      <c r="K1731">
        <v>2.0823250688544199E-4</v>
      </c>
      <c r="L1731" s="2">
        <v>5.0211896763176003E-5</v>
      </c>
      <c r="N1731">
        <f t="shared" si="138"/>
        <v>1.4576275481980938E-4</v>
      </c>
      <c r="O1731" s="2">
        <f t="shared" si="139"/>
        <v>1.5063569028952804E-5</v>
      </c>
      <c r="Q1731">
        <f>N1731+O1731</f>
        <v>1.6082632384876219E-4</v>
      </c>
      <c r="S1731">
        <f>IF(H1731&gt;$B$5,$B$5,($B$3 - $B$5)*(($B$5-H1731)/($B$5-$B$6))^(1/$B$2)+$B$5)</f>
        <v>40.933333333333337</v>
      </c>
      <c r="T1731">
        <f>K1731*S1731</f>
        <v>8.523650615177427E-3</v>
      </c>
      <c r="U1731" s="3">
        <f>S1731*N1731/Q1731+$B$7*O1731/Q1731</f>
        <v>42.250867672673607</v>
      </c>
      <c r="V1731">
        <f>IF(U1731-H1731&lt;=10,10,U1731-H1731)</f>
        <v>37.95086767267361</v>
      </c>
      <c r="X1731">
        <f t="shared" si="140"/>
        <v>0</v>
      </c>
      <c r="Y1731">
        <f t="shared" si="141"/>
        <v>1</v>
      </c>
      <c r="AA1731">
        <f>((Y1731*V1731)+H1731+273)/(Y1731*V1731)</f>
        <v>8.306815812268475</v>
      </c>
      <c r="AB1731">
        <f t="shared" si="142"/>
        <v>1.9360766806847349E-5</v>
      </c>
      <c r="AD1731">
        <f>AA1731*$C$28</f>
        <v>4.6831896883520967</v>
      </c>
      <c r="AF1731">
        <f>(Q1731-X1731)/AD1731+X1731</f>
        <v>3.4341193620400449E-5</v>
      </c>
      <c r="AH1731">
        <f>Q1731/AF1731</f>
        <v>4.6831896883520967</v>
      </c>
      <c r="AL1731" s="2"/>
      <c r="AT1731" s="1"/>
    </row>
    <row r="1732" spans="6:46" x14ac:dyDescent="0.35">
      <c r="F1732" s="4">
        <v>44269.083333333336</v>
      </c>
      <c r="H1732">
        <v>4.5</v>
      </c>
      <c r="I1732">
        <v>5.4375</v>
      </c>
      <c r="K1732">
        <v>2.0908541943558701E-4</v>
      </c>
      <c r="L1732" s="2">
        <v>3.4520739689343903E-5</v>
      </c>
      <c r="N1732">
        <f t="shared" si="138"/>
        <v>1.4635979360491089E-4</v>
      </c>
      <c r="O1732" s="2">
        <f t="shared" si="139"/>
        <v>1.0356221906803173E-5</v>
      </c>
      <c r="Q1732">
        <f>N1732+O1732</f>
        <v>1.5671601551171406E-4</v>
      </c>
      <c r="S1732">
        <f>IF(H1732&gt;$B$5,$B$5,($B$3 - $B$5)*(($B$5-H1732)/($B$5-$B$6))^(1/$B$2)+$B$5)</f>
        <v>40.666666666666671</v>
      </c>
      <c r="T1732">
        <f>K1732*S1732</f>
        <v>8.5028070570472066E-3</v>
      </c>
      <c r="U1732" s="3">
        <f>S1732*N1732/Q1732+$B$7*O1732/Q1732</f>
        <v>41.613852442029135</v>
      </c>
      <c r="V1732">
        <f>IF(U1732-H1732&lt;=10,10,U1732-H1732)</f>
        <v>37.113852442029135</v>
      </c>
      <c r="X1732">
        <f t="shared" si="140"/>
        <v>0</v>
      </c>
      <c r="Y1732">
        <f t="shared" si="141"/>
        <v>1</v>
      </c>
      <c r="AA1732">
        <f>((Y1732*V1732)+H1732+273)/(Y1732*V1732)</f>
        <v>8.4769925982070369</v>
      </c>
      <c r="AB1732">
        <f t="shared" si="142"/>
        <v>1.8487218632803923E-5</v>
      </c>
      <c r="AD1732">
        <f>AA1732*$C$28</f>
        <v>4.7791314050237625</v>
      </c>
      <c r="AF1732">
        <f>(Q1732-X1732)/AD1732+X1732</f>
        <v>3.2791736035333984E-5</v>
      </c>
      <c r="AH1732">
        <f>Q1732/AF1732</f>
        <v>4.7791314050237625</v>
      </c>
      <c r="AL1732" s="2"/>
      <c r="AT1732" s="1"/>
    </row>
    <row r="1733" spans="6:46" x14ac:dyDescent="0.35">
      <c r="F1733" s="4">
        <v>44269.125</v>
      </c>
      <c r="H1733">
        <v>4.7</v>
      </c>
      <c r="I1733">
        <v>5.4375</v>
      </c>
      <c r="K1733">
        <v>2.1225338033612601E-4</v>
      </c>
      <c r="L1733" s="2">
        <v>1.56912784031529E-5</v>
      </c>
      <c r="N1733">
        <f t="shared" si="138"/>
        <v>1.4857736623528819E-4</v>
      </c>
      <c r="O1733" s="2">
        <f t="shared" si="139"/>
        <v>4.7073835209458711E-6</v>
      </c>
      <c r="Q1733">
        <f>N1733+O1733</f>
        <v>1.5328474975623404E-4</v>
      </c>
      <c r="S1733">
        <f>IF(H1733&gt;$B$5,$B$5,($B$3 - $B$5)*(($B$5-H1733)/($B$5-$B$6))^(1/$B$2)+$B$5)</f>
        <v>40.4</v>
      </c>
      <c r="T1733">
        <f>K1733*S1733</f>
        <v>8.5750365655794906E-3</v>
      </c>
      <c r="U1733" s="3">
        <f>S1733*N1733/Q1733+$B$7*O1733/Q1733</f>
        <v>40.848366843506</v>
      </c>
      <c r="V1733">
        <f>IF(U1733-H1733&lt;=10,10,U1733-H1733)</f>
        <v>36.148366843505997</v>
      </c>
      <c r="X1733">
        <f t="shared" si="140"/>
        <v>0</v>
      </c>
      <c r="Y1733">
        <f t="shared" si="141"/>
        <v>1</v>
      </c>
      <c r="AA1733">
        <f>((Y1733*V1733)+H1733+273)/(Y1733*V1733)</f>
        <v>8.6822281128832923</v>
      </c>
      <c r="AB1733">
        <f t="shared" si="142"/>
        <v>1.76550014308861E-5</v>
      </c>
      <c r="AD1733">
        <f>AA1733*$C$28</f>
        <v>4.8948384181244888</v>
      </c>
      <c r="AF1733">
        <f>(Q1733-X1733)/AD1733+X1733</f>
        <v>3.1315589333583515E-5</v>
      </c>
      <c r="AH1733">
        <f>Q1733/AF1733</f>
        <v>4.8948384181244888</v>
      </c>
      <c r="AL1733" s="2"/>
      <c r="AT1733" s="1"/>
    </row>
    <row r="1734" spans="6:46" x14ac:dyDescent="0.35">
      <c r="F1734" s="4">
        <v>44269.166666666664</v>
      </c>
      <c r="H1734">
        <v>4.7</v>
      </c>
      <c r="I1734">
        <v>5.4375</v>
      </c>
      <c r="K1734">
        <v>2.12618914286189E-4</v>
      </c>
      <c r="L1734" s="2">
        <v>1.2552974190794001E-5</v>
      </c>
      <c r="N1734">
        <f t="shared" si="138"/>
        <v>1.4883324000033229E-4</v>
      </c>
      <c r="O1734" s="2">
        <f t="shared" si="139"/>
        <v>3.7658922572382009E-6</v>
      </c>
      <c r="Q1734">
        <f>N1734+O1734</f>
        <v>1.5259913225757049E-4</v>
      </c>
      <c r="S1734">
        <f>IF(H1734&gt;$B$5,$B$5,($B$3 - $B$5)*(($B$5-H1734)/($B$5-$B$6))^(1/$B$2)+$B$5)</f>
        <v>40.4</v>
      </c>
      <c r="T1734">
        <f>K1734*S1734</f>
        <v>8.5898041371620347E-3</v>
      </c>
      <c r="U1734" s="3">
        <f>S1734*N1734/Q1734+$B$7*O1734/Q1734</f>
        <v>40.760303667145855</v>
      </c>
      <c r="V1734">
        <f>IF(U1734-H1734&lt;=10,10,U1734-H1734)</f>
        <v>36.060303667145853</v>
      </c>
      <c r="X1734">
        <f t="shared" si="140"/>
        <v>0</v>
      </c>
      <c r="Y1734">
        <f t="shared" si="141"/>
        <v>1</v>
      </c>
      <c r="AA1734">
        <f>((Y1734*V1734)+H1734+273)/(Y1734*V1734)</f>
        <v>8.7009889479386011</v>
      </c>
      <c r="AB1734">
        <f t="shared" si="142"/>
        <v>1.75381365463892E-5</v>
      </c>
      <c r="AD1734">
        <f>AA1734*$C$28</f>
        <v>4.9054153408902659</v>
      </c>
      <c r="AF1734">
        <f>(Q1734-X1734)/AD1734+X1734</f>
        <v>3.1108300042515018E-5</v>
      </c>
      <c r="AH1734">
        <f>Q1734/AF1734</f>
        <v>4.9054153408902659</v>
      </c>
      <c r="AL1734" s="2"/>
      <c r="AT1734" s="1"/>
    </row>
    <row r="1735" spans="6:46" x14ac:dyDescent="0.35">
      <c r="F1735" s="4">
        <v>44269.208333333336</v>
      </c>
      <c r="H1735">
        <v>4.4000000000000004</v>
      </c>
      <c r="I1735">
        <v>5.4375</v>
      </c>
      <c r="K1735">
        <v>2.13715516136375E-4</v>
      </c>
      <c r="L1735" s="2">
        <v>9.4147306430955099E-6</v>
      </c>
      <c r="N1735">
        <f t="shared" si="138"/>
        <v>1.496008612954625E-4</v>
      </c>
      <c r="O1735" s="2">
        <f t="shared" si="139"/>
        <v>2.8244191929286532E-6</v>
      </c>
      <c r="Q1735">
        <f>N1735+O1735</f>
        <v>1.5242528048839114E-4</v>
      </c>
      <c r="S1735">
        <f>IF(H1735&gt;$B$5,$B$5,($B$3 - $B$5)*(($B$5-H1735)/($B$5-$B$6))^(1/$B$2)+$B$5)</f>
        <v>40.799999999999997</v>
      </c>
      <c r="T1735">
        <f>K1735*S1735</f>
        <v>8.7195930583640995E-3</v>
      </c>
      <c r="U1735" s="3">
        <f>S1735*N1735/Q1735+$B$7*O1735/Q1735</f>
        <v>41.063124019920309</v>
      </c>
      <c r="V1735">
        <f>IF(U1735-H1735&lt;=10,10,U1735-H1735)</f>
        <v>36.663124019920311</v>
      </c>
      <c r="X1735">
        <f t="shared" si="140"/>
        <v>0</v>
      </c>
      <c r="Y1735">
        <f t="shared" si="141"/>
        <v>1</v>
      </c>
      <c r="AA1735">
        <f>((Y1735*V1735)+H1735+273)/(Y1735*V1735)</f>
        <v>8.5661855724372877</v>
      </c>
      <c r="AB1735">
        <f t="shared" si="142"/>
        <v>1.779383357965504E-5</v>
      </c>
      <c r="AD1735">
        <f>AA1735*$C$28</f>
        <v>4.8294163308760538</v>
      </c>
      <c r="AF1735">
        <f>(Q1735-X1735)/AD1735+X1735</f>
        <v>3.1561843097660884E-5</v>
      </c>
      <c r="AH1735">
        <f>Q1735/AF1735</f>
        <v>4.8294163308760547</v>
      </c>
      <c r="AL1735" s="2"/>
      <c r="AT1735" s="1"/>
    </row>
    <row r="1736" spans="6:46" x14ac:dyDescent="0.35">
      <c r="F1736" s="4">
        <v>44269.25</v>
      </c>
      <c r="H1736">
        <v>4.3</v>
      </c>
      <c r="I1736">
        <v>5.4375</v>
      </c>
      <c r="K1736">
        <v>2.13715516136375E-4</v>
      </c>
      <c r="L1736" s="2">
        <v>2.8244252593946901E-5</v>
      </c>
      <c r="N1736">
        <f t="shared" si="138"/>
        <v>1.496008612954625E-4</v>
      </c>
      <c r="O1736" s="2">
        <f t="shared" si="139"/>
        <v>8.473275778184072E-6</v>
      </c>
      <c r="Q1736">
        <f>N1736+O1736</f>
        <v>1.5807413707364656E-4</v>
      </c>
      <c r="S1736">
        <f>IF(H1736&gt;$B$5,$B$5,($B$3 - $B$5)*(($B$5-H1736)/($B$5-$B$6))^(1/$B$2)+$B$5)</f>
        <v>40.933333333333337</v>
      </c>
      <c r="T1736">
        <f>K1736*S1736</f>
        <v>8.748088460515618E-3</v>
      </c>
      <c r="U1736" s="3">
        <f>S1736*N1736/Q1736+$B$7*O1736/Q1736</f>
        <v>41.687351341294537</v>
      </c>
      <c r="V1736">
        <f>IF(U1736-H1736&lt;=10,10,U1736-H1736)</f>
        <v>37.38735134129454</v>
      </c>
      <c r="X1736">
        <f t="shared" si="140"/>
        <v>0</v>
      </c>
      <c r="Y1736">
        <f t="shared" si="141"/>
        <v>1</v>
      </c>
      <c r="AA1736">
        <f>((Y1736*V1736)+H1736+273)/(Y1736*V1736)</f>
        <v>8.4169469098957155</v>
      </c>
      <c r="AB1736">
        <f t="shared" si="142"/>
        <v>1.8780460274473215E-5</v>
      </c>
      <c r="AD1736">
        <f>AA1736*$C$28</f>
        <v>4.7452790415327764</v>
      </c>
      <c r="AF1736">
        <f>(Q1736-X1736)/AD1736+X1736</f>
        <v>3.3311873904592741E-5</v>
      </c>
      <c r="AH1736">
        <f>Q1736/AF1736</f>
        <v>4.7452790415327772</v>
      </c>
      <c r="AL1736" s="2"/>
      <c r="AT1736" s="1"/>
    </row>
    <row r="1737" spans="6:46" x14ac:dyDescent="0.35">
      <c r="F1737" s="4">
        <v>44269.291666666664</v>
      </c>
      <c r="H1737">
        <v>3.9</v>
      </c>
      <c r="I1737">
        <v>5.4375</v>
      </c>
      <c r="K1737">
        <v>2.1225338033612601E-4</v>
      </c>
      <c r="L1737">
        <v>1.00423672197031E-4</v>
      </c>
      <c r="N1737">
        <f t="shared" si="138"/>
        <v>1.4857736623528819E-4</v>
      </c>
      <c r="O1737" s="2">
        <f t="shared" si="139"/>
        <v>3.0127101659109304E-5</v>
      </c>
      <c r="Q1737">
        <f>N1737+O1737</f>
        <v>1.787044678943975E-4</v>
      </c>
      <c r="S1737">
        <f>IF(H1737&gt;$B$5,$B$5,($B$3 - $B$5)*(($B$5-H1737)/($B$5-$B$6))^(1/$B$2)+$B$5)</f>
        <v>41.466666666666669</v>
      </c>
      <c r="T1737">
        <f>K1737*S1737</f>
        <v>8.8014401712713589E-3</v>
      </c>
      <c r="U1737" s="3">
        <f>S1737*N1737/Q1737+$B$7*O1737/Q1737</f>
        <v>43.748199489678569</v>
      </c>
      <c r="V1737">
        <f>IF(U1737-H1737&lt;=10,10,U1737-H1737)</f>
        <v>39.848199489678571</v>
      </c>
      <c r="X1737">
        <f t="shared" si="140"/>
        <v>0</v>
      </c>
      <c r="Y1737">
        <f t="shared" si="141"/>
        <v>1</v>
      </c>
      <c r="AA1737">
        <f>((Y1737*V1737)+H1737+273)/(Y1737*V1737)</f>
        <v>7.948871054305032</v>
      </c>
      <c r="AB1737">
        <f t="shared" si="142"/>
        <v>2.2481741957257298E-5</v>
      </c>
      <c r="AD1737">
        <f>AA1737*$C$28</f>
        <v>4.4813887531467804</v>
      </c>
      <c r="AF1737">
        <f>(Q1737-X1737)/AD1737+X1737</f>
        <v>3.9877028693150813E-5</v>
      </c>
      <c r="AH1737">
        <f>Q1737/AF1737</f>
        <v>4.4813887531467804</v>
      </c>
      <c r="AT1737" s="1"/>
    </row>
    <row r="1738" spans="6:46" x14ac:dyDescent="0.35">
      <c r="F1738" s="4">
        <v>44269.333333333336</v>
      </c>
      <c r="H1738">
        <v>4</v>
      </c>
      <c r="I1738">
        <v>5.4375</v>
      </c>
      <c r="K1738">
        <v>2.0518639063492301E-4</v>
      </c>
      <c r="L1738">
        <v>2.1026249968978099E-4</v>
      </c>
      <c r="N1738">
        <f t="shared" si="138"/>
        <v>1.4363047344444609E-4</v>
      </c>
      <c r="O1738" s="2">
        <f t="shared" si="139"/>
        <v>6.3078749906934301E-5</v>
      </c>
      <c r="Q1738">
        <f>N1738+O1738</f>
        <v>2.0670922335138038E-4</v>
      </c>
      <c r="S1738">
        <f>IF(H1738&gt;$B$5,$B$5,($B$3 - $B$5)*(($B$5-H1738)/($B$5-$B$6))^(1/$B$2)+$B$5)</f>
        <v>41.333333333333329</v>
      </c>
      <c r="T1738">
        <f>K1738*S1738</f>
        <v>8.4810374795768161E-3</v>
      </c>
      <c r="U1738" s="3">
        <f>S1738*N1738/Q1738+$B$7*O1738/Q1738</f>
        <v>45.503811238243642</v>
      </c>
      <c r="V1738">
        <f>IF(U1738-H1738&lt;=10,10,U1738-H1738)</f>
        <v>41.503811238243642</v>
      </c>
      <c r="X1738">
        <f t="shared" si="140"/>
        <v>0</v>
      </c>
      <c r="Y1738">
        <f t="shared" si="141"/>
        <v>1</v>
      </c>
      <c r="AA1738">
        <f>((Y1738*V1738)+H1738+273)/(Y1738*V1738)</f>
        <v>7.6740858667157452</v>
      </c>
      <c r="AB1738">
        <f t="shared" si="142"/>
        <v>2.6936006052255066E-5</v>
      </c>
      <c r="AD1738">
        <f>AA1738*$C$28</f>
        <v>4.3264712509277663</v>
      </c>
      <c r="AF1738">
        <f>(Q1738-X1738)/AD1738+X1738</f>
        <v>4.7777787338134685E-5</v>
      </c>
      <c r="AH1738">
        <f>Q1738/AF1738</f>
        <v>4.3264712509277663</v>
      </c>
      <c r="AT1738" s="1"/>
    </row>
    <row r="1739" spans="6:46" x14ac:dyDescent="0.35">
      <c r="F1739" s="4">
        <v>44269.375</v>
      </c>
      <c r="H1739">
        <v>3.4</v>
      </c>
      <c r="I1739">
        <v>5.4375</v>
      </c>
      <c r="K1739">
        <v>1.96535420483451E-4</v>
      </c>
      <c r="L1739">
        <v>3.3579224159772101E-4</v>
      </c>
      <c r="N1739">
        <f t="shared" si="138"/>
        <v>1.3757479433841569E-4</v>
      </c>
      <c r="O1739" s="2">
        <f t="shared" si="139"/>
        <v>1.0073767247931631E-4</v>
      </c>
      <c r="Q1739">
        <f>N1739+O1739</f>
        <v>2.38312466817732E-4</v>
      </c>
      <c r="S1739">
        <f>IF(H1739&gt;$B$5,$B$5,($B$3 - $B$5)*(($B$5-H1739)/($B$5-$B$6))^(1/$B$2)+$B$5)</f>
        <v>42.133333333333333</v>
      </c>
      <c r="T1739">
        <f>K1739*S1739</f>
        <v>8.2806923830360691E-3</v>
      </c>
      <c r="U1739" s="3">
        <f>S1739*N1739/Q1739+$B$7*O1739/Q1739</f>
        <v>47.572234914418232</v>
      </c>
      <c r="V1739">
        <f>IF(U1739-H1739&lt;=10,10,U1739-H1739)</f>
        <v>44.172234914418233</v>
      </c>
      <c r="X1739">
        <f t="shared" si="140"/>
        <v>0</v>
      </c>
      <c r="Y1739">
        <f t="shared" si="141"/>
        <v>1</v>
      </c>
      <c r="AA1739">
        <f>((Y1739*V1739)+H1739+273)/(Y1739*V1739)</f>
        <v>7.2573243245562029</v>
      </c>
      <c r="AB1739">
        <f t="shared" si="142"/>
        <v>3.2837510928286256E-5</v>
      </c>
      <c r="AD1739">
        <f>AA1739*$C$28</f>
        <v>4.0915107798094974</v>
      </c>
      <c r="AF1739">
        <f>(Q1739-X1739)/AD1739+X1739</f>
        <v>5.8245591822399629E-5</v>
      </c>
      <c r="AH1739">
        <f>Q1739/AF1739</f>
        <v>4.0915107798094974</v>
      </c>
      <c r="AT1739" s="1"/>
    </row>
    <row r="1740" spans="6:46" x14ac:dyDescent="0.35">
      <c r="F1740" s="4">
        <v>44269.416666666664</v>
      </c>
      <c r="H1740">
        <v>3.7</v>
      </c>
      <c r="I1740">
        <v>5.4375</v>
      </c>
      <c r="K1740">
        <v>1.8642231453173001E-4</v>
      </c>
      <c r="L1740">
        <v>3.6403649419166798E-4</v>
      </c>
      <c r="N1740">
        <f t="shared" si="138"/>
        <v>1.3049562017221101E-4</v>
      </c>
      <c r="O1740" s="2">
        <f t="shared" si="139"/>
        <v>1.0921094825750041E-4</v>
      </c>
      <c r="Q1740">
        <f>N1740+O1740</f>
        <v>2.3970656842971141E-4</v>
      </c>
      <c r="S1740">
        <f>IF(H1740&gt;$B$5,$B$5,($B$3 - $B$5)*(($B$5-H1740)/($B$5-$B$6))^(1/$B$2)+$B$5)</f>
        <v>41.733333333333334</v>
      </c>
      <c r="T1740">
        <f>K1740*S1740</f>
        <v>7.780024593124199E-3</v>
      </c>
      <c r="U1740" s="3">
        <f>S1740*N1740/Q1740+$B$7*O1740/Q1740</f>
        <v>47.777661848710196</v>
      </c>
      <c r="V1740">
        <f>IF(U1740-H1740&lt;=10,10,U1740-H1740)</f>
        <v>44.077661848710193</v>
      </c>
      <c r="X1740">
        <f t="shared" si="140"/>
        <v>0</v>
      </c>
      <c r="Y1740">
        <f t="shared" si="141"/>
        <v>1</v>
      </c>
      <c r="AA1740">
        <f>((Y1740*V1740)+H1740+273)/(Y1740*V1740)</f>
        <v>7.2775562131614482</v>
      </c>
      <c r="AB1740">
        <f t="shared" si="142"/>
        <v>3.2937783152564663E-5</v>
      </c>
      <c r="AD1740">
        <f>AA1740*$C$28</f>
        <v>4.1029170483765744</v>
      </c>
      <c r="AF1740">
        <f>(Q1740-X1740)/AD1740+X1740</f>
        <v>5.8423449853698E-5</v>
      </c>
      <c r="AH1740">
        <f>Q1740/AF1740</f>
        <v>4.1029170483765744</v>
      </c>
      <c r="AT1740" s="1"/>
    </row>
    <row r="1741" spans="6:46" x14ac:dyDescent="0.35">
      <c r="F1741" s="4">
        <v>44269.458333333336</v>
      </c>
      <c r="H1741">
        <v>5</v>
      </c>
      <c r="I1741">
        <v>5.4375</v>
      </c>
      <c r="K1741">
        <v>1.7582182997992601E-4</v>
      </c>
      <c r="L1741">
        <v>3.5462133889594901E-4</v>
      </c>
      <c r="N1741">
        <f t="shared" si="138"/>
        <v>1.2307528098594821E-4</v>
      </c>
      <c r="O1741" s="2">
        <f t="shared" si="139"/>
        <v>1.0638640166878472E-4</v>
      </c>
      <c r="Q1741">
        <f>N1741+O1741</f>
        <v>2.2946168265473293E-4</v>
      </c>
      <c r="S1741">
        <f>IF(H1741&gt;$B$5,$B$5,($B$3 - $B$5)*(($B$5-H1741)/($B$5-$B$6))^(1/$B$2)+$B$5)</f>
        <v>40</v>
      </c>
      <c r="T1741">
        <f>K1741*S1741</f>
        <v>7.0328731991970402E-3</v>
      </c>
      <c r="U1741" s="3">
        <f>S1741*N1741/Q1741+$B$7*O1741/Q1741</f>
        <v>46.954520713739115</v>
      </c>
      <c r="V1741">
        <f>IF(U1741-H1741&lt;=10,10,U1741-H1741)</f>
        <v>41.954520713739115</v>
      </c>
      <c r="X1741">
        <f t="shared" si="140"/>
        <v>0</v>
      </c>
      <c r="Y1741">
        <f t="shared" si="141"/>
        <v>1</v>
      </c>
      <c r="AA1741">
        <f>((Y1741*V1741)+H1741+273)/(Y1741*V1741)</f>
        <v>7.626222759087832</v>
      </c>
      <c r="AB1741">
        <f t="shared" si="142"/>
        <v>3.0088510381013142E-5</v>
      </c>
      <c r="AD1741">
        <f>AA1741*$C$28</f>
        <v>4.2994871432791442</v>
      </c>
      <c r="AF1741">
        <f>(Q1741-X1741)/AD1741+X1741</f>
        <v>5.3369547345529798E-5</v>
      </c>
      <c r="AH1741">
        <f>Q1741/AF1741</f>
        <v>4.2994871432791442</v>
      </c>
      <c r="AT1741" s="1"/>
    </row>
    <row r="1742" spans="6:46" x14ac:dyDescent="0.35">
      <c r="F1742" s="4">
        <v>44269.5</v>
      </c>
      <c r="H1742">
        <v>6.4</v>
      </c>
      <c r="I1742">
        <v>5.4375</v>
      </c>
      <c r="K1742">
        <v>1.6643979192832901E-4</v>
      </c>
      <c r="L1742">
        <v>3.0127162323769798E-4</v>
      </c>
      <c r="N1742">
        <f t="shared" si="138"/>
        <v>1.165078543498303E-4</v>
      </c>
      <c r="O1742" s="2">
        <f t="shared" si="139"/>
        <v>9.0381486971309401E-5</v>
      </c>
      <c r="Q1742">
        <f>N1742+O1742</f>
        <v>2.068893413211397E-4</v>
      </c>
      <c r="S1742">
        <f>IF(H1742&gt;$B$5,$B$5,($B$3 - $B$5)*(($B$5-H1742)/($B$5-$B$6))^(1/$B$2)+$B$5)</f>
        <v>38.133333333333333</v>
      </c>
      <c r="T1742">
        <f>K1742*S1742</f>
        <v>6.3469040655336128E-3</v>
      </c>
      <c r="U1742" s="3">
        <f>S1742*N1742/Q1742+$B$7*O1742/Q1742</f>
        <v>45.501689788277424</v>
      </c>
      <c r="V1742">
        <f>IF(U1742-H1742&lt;=10,10,U1742-H1742)</f>
        <v>39.101689788277426</v>
      </c>
      <c r="X1742">
        <f t="shared" si="140"/>
        <v>0</v>
      </c>
      <c r="Y1742">
        <f t="shared" si="141"/>
        <v>1</v>
      </c>
      <c r="AA1742">
        <f>((Y1742*V1742)+H1742+273)/(Y1742*V1742)</f>
        <v>8.1454712446663446</v>
      </c>
      <c r="AB1742">
        <f t="shared" si="142"/>
        <v>2.5399309027898277E-5</v>
      </c>
      <c r="AD1742">
        <f>AA1742*$C$28</f>
        <v>4.5922273711005266</v>
      </c>
      <c r="AF1742">
        <f>(Q1742-X1742)/AD1742+X1742</f>
        <v>4.5052068332487355E-5</v>
      </c>
      <c r="AH1742">
        <f>Q1742/AF1742</f>
        <v>4.5922273711005266</v>
      </c>
      <c r="AT1742" s="1"/>
    </row>
    <row r="1743" spans="6:46" x14ac:dyDescent="0.35">
      <c r="F1743" s="4">
        <v>44269.541666666664</v>
      </c>
      <c r="H1743">
        <v>6.3</v>
      </c>
      <c r="I1743">
        <v>5.4375</v>
      </c>
      <c r="K1743">
        <v>1.6412474357793501E-4</v>
      </c>
      <c r="L1743">
        <v>2.60474639111599E-4</v>
      </c>
      <c r="N1743">
        <f t="shared" si="138"/>
        <v>1.148873205045545E-4</v>
      </c>
      <c r="O1743" s="2">
        <f t="shared" si="139"/>
        <v>7.8142391733479705E-5</v>
      </c>
      <c r="Q1743">
        <f>N1743+O1743</f>
        <v>1.930297122380342E-4</v>
      </c>
      <c r="S1743">
        <f>IF(H1743&gt;$B$5,$B$5,($B$3 - $B$5)*(($B$5-H1743)/($B$5-$B$6))^(1/$B$2)+$B$5)</f>
        <v>38.266666666666666</v>
      </c>
      <c r="T1743">
        <f>K1743*S1743</f>
        <v>6.2805068542489796E-3</v>
      </c>
      <c r="U1743" s="3">
        <f>S1743*N1743/Q1743+$B$7*O1743/Q1743</f>
        <v>45.04066364972067</v>
      </c>
      <c r="V1743">
        <f>IF(U1743-H1743&lt;=10,10,U1743-H1743)</f>
        <v>38.740663649720673</v>
      </c>
      <c r="X1743">
        <f t="shared" si="140"/>
        <v>0</v>
      </c>
      <c r="Y1743">
        <f t="shared" si="141"/>
        <v>1</v>
      </c>
      <c r="AA1743">
        <f>((Y1743*V1743)+H1743+273)/(Y1743*V1743)</f>
        <v>8.2094789734458722</v>
      </c>
      <c r="AB1743">
        <f t="shared" si="142"/>
        <v>2.3513028398318843E-5</v>
      </c>
      <c r="AD1743">
        <f>AA1743*$C$28</f>
        <v>4.6283134409219375</v>
      </c>
      <c r="AF1743">
        <f>(Q1743-X1743)/AD1743+X1743</f>
        <v>4.1706274802249265E-5</v>
      </c>
      <c r="AH1743">
        <f>Q1743/AF1743</f>
        <v>4.6283134409219375</v>
      </c>
      <c r="AT1743" s="1"/>
    </row>
    <row r="1744" spans="6:46" x14ac:dyDescent="0.35">
      <c r="F1744" s="4">
        <v>44269.583333333336</v>
      </c>
      <c r="H1744">
        <v>7.3</v>
      </c>
      <c r="I1744">
        <v>5.4375</v>
      </c>
      <c r="K1744">
        <v>1.64855811478059E-4</v>
      </c>
      <c r="L1744">
        <v>1.8829461286190999E-4</v>
      </c>
      <c r="N1744">
        <f t="shared" si="138"/>
        <v>1.153990680346413E-4</v>
      </c>
      <c r="O1744" s="2">
        <f t="shared" si="139"/>
        <v>5.6488383858573005E-5</v>
      </c>
      <c r="Q1744">
        <f>N1744+O1744</f>
        <v>1.718874518932143E-4</v>
      </c>
      <c r="S1744">
        <f>IF(H1744&gt;$B$5,$B$5,($B$3 - $B$5)*(($B$5-H1744)/($B$5-$B$6))^(1/$B$2)+$B$5)</f>
        <v>36.93333333333333</v>
      </c>
      <c r="T1744">
        <f>K1744*S1744</f>
        <v>6.0886746372563116E-3</v>
      </c>
      <c r="U1744" s="3">
        <f>S1744*N1744/Q1744+$B$7*O1744/Q1744</f>
        <v>42.870688215675628</v>
      </c>
      <c r="V1744">
        <f>IF(U1744-H1744&lt;=10,10,U1744-H1744)</f>
        <v>35.570688215675631</v>
      </c>
      <c r="X1744">
        <f t="shared" si="140"/>
        <v>0</v>
      </c>
      <c r="Y1744">
        <f t="shared" si="141"/>
        <v>1</v>
      </c>
      <c r="AA1744">
        <f>((Y1744*V1744)+H1744+273)/(Y1744*V1744)</f>
        <v>8.8800836885825198</v>
      </c>
      <c r="AB1744">
        <f t="shared" si="142"/>
        <v>1.9356512609697236E-5</v>
      </c>
      <c r="AD1744">
        <f>AA1744*$C$28</f>
        <v>5.0063847931541465</v>
      </c>
      <c r="AF1744">
        <f>(Q1744-X1744)/AD1744+X1744</f>
        <v>3.4333647730845107E-5</v>
      </c>
      <c r="AH1744">
        <f>Q1744/AF1744</f>
        <v>5.0063847931541456</v>
      </c>
      <c r="AT1744" s="1"/>
    </row>
    <row r="1745" spans="6:46" x14ac:dyDescent="0.35">
      <c r="F1745" s="4">
        <v>44269.625</v>
      </c>
      <c r="H1745">
        <v>6.4</v>
      </c>
      <c r="I1745">
        <v>5.4375</v>
      </c>
      <c r="K1745">
        <v>1.67658238428536E-4</v>
      </c>
      <c r="L1745">
        <v>1.2552974190793999E-4</v>
      </c>
      <c r="N1745">
        <f t="shared" si="138"/>
        <v>1.1736076689997519E-4</v>
      </c>
      <c r="O1745" s="2">
        <f t="shared" si="139"/>
        <v>3.7658922572381999E-5</v>
      </c>
      <c r="Q1745">
        <f>N1745+O1745</f>
        <v>1.5501968947235719E-4</v>
      </c>
      <c r="S1745">
        <f>IF(H1745&gt;$B$5,$B$5,($B$3 - $B$5)*(($B$5-H1745)/($B$5-$B$6))^(1/$B$2)+$B$5)</f>
        <v>38.133333333333333</v>
      </c>
      <c r="T1745">
        <f>K1745*S1745</f>
        <v>6.3933674920748397E-3</v>
      </c>
      <c r="U1745" s="3">
        <f>S1745*N1745/Q1745+$B$7*O1745/Q1745</f>
        <v>42.230751514315045</v>
      </c>
      <c r="V1745">
        <f>IF(U1745-H1745&lt;=10,10,U1745-H1745)</f>
        <v>35.830751514315047</v>
      </c>
      <c r="X1745">
        <f t="shared" si="140"/>
        <v>0</v>
      </c>
      <c r="Y1745">
        <f t="shared" si="141"/>
        <v>1</v>
      </c>
      <c r="AA1745">
        <f>((Y1745*V1745)+H1745+273)/(Y1745*V1745)</f>
        <v>8.7977711376880983</v>
      </c>
      <c r="AB1745">
        <f t="shared" si="142"/>
        <v>1.7620336679170956E-5</v>
      </c>
      <c r="AD1745">
        <f>AA1745*$C$28</f>
        <v>4.9599788900641348</v>
      </c>
      <c r="AF1745">
        <f>(Q1745-X1745)/AD1745+X1745</f>
        <v>3.1254102670254049E-5</v>
      </c>
      <c r="AH1745">
        <f>Q1745/AF1745</f>
        <v>4.9599788900641348</v>
      </c>
      <c r="AT1745" s="1"/>
    </row>
    <row r="1746" spans="6:46" x14ac:dyDescent="0.35">
      <c r="F1746" s="4">
        <v>44269.666666666664</v>
      </c>
      <c r="H1746">
        <v>8</v>
      </c>
      <c r="I1746">
        <v>5.4375</v>
      </c>
      <c r="K1746">
        <v>1.7350678162953101E-4</v>
      </c>
      <c r="L1746">
        <v>1.00423672197031E-4</v>
      </c>
      <c r="N1746">
        <f t="shared" si="138"/>
        <v>1.214547471406717E-4</v>
      </c>
      <c r="O1746" s="2">
        <f t="shared" si="139"/>
        <v>3.0127101659109304E-5</v>
      </c>
      <c r="Q1746">
        <f>N1746+O1746</f>
        <v>1.51581848799781E-4</v>
      </c>
      <c r="S1746">
        <f>IF(H1746&gt;$B$5,$B$5,($B$3 - $B$5)*(($B$5-H1746)/($B$5-$B$6))^(1/$B$2)+$B$5)</f>
        <v>36</v>
      </c>
      <c r="T1746">
        <f>K1746*S1746</f>
        <v>6.2462441386631163E-3</v>
      </c>
      <c r="U1746" s="3">
        <f>S1746*N1746/Q1746+$B$7*O1746/Q1746</f>
        <v>39.776276223409567</v>
      </c>
      <c r="V1746">
        <f>IF(U1746-H1746&lt;=10,10,U1746-H1746)</f>
        <v>31.776276223409567</v>
      </c>
      <c r="X1746">
        <f t="shared" si="140"/>
        <v>0</v>
      </c>
      <c r="Y1746">
        <f t="shared" si="141"/>
        <v>1</v>
      </c>
      <c r="AA1746">
        <f>((Y1746*V1746)+H1746+273)/(Y1746*V1746)</f>
        <v>9.8430751930897262</v>
      </c>
      <c r="AB1746">
        <f t="shared" si="142"/>
        <v>1.5399846676595356E-5</v>
      </c>
      <c r="AD1746">
        <f>AA1746*$C$28</f>
        <v>5.5492970215940884</v>
      </c>
      <c r="AF1746">
        <f>(Q1746-X1746)/AD1746+X1746</f>
        <v>2.7315504686436423E-5</v>
      </c>
      <c r="AH1746">
        <f>Q1746/AF1746</f>
        <v>5.5492970215940884</v>
      </c>
      <c r="AT1746" s="1"/>
    </row>
    <row r="1747" spans="6:46" x14ac:dyDescent="0.35">
      <c r="F1747" s="4">
        <v>44269.708333333336</v>
      </c>
      <c r="H1747">
        <v>8.1</v>
      </c>
      <c r="I1747">
        <v>5.4375</v>
      </c>
      <c r="K1747">
        <v>1.80939305280797E-4</v>
      </c>
      <c r="L1747">
        <v>1.2552974190793999E-4</v>
      </c>
      <c r="N1747">
        <f t="shared" si="138"/>
        <v>1.2665751369655788E-4</v>
      </c>
      <c r="O1747" s="2">
        <f t="shared" si="139"/>
        <v>3.7658922572381999E-5</v>
      </c>
      <c r="Q1747">
        <f>N1747+O1747</f>
        <v>1.6431643626893988E-4</v>
      </c>
      <c r="S1747">
        <f>IF(H1747&gt;$B$5,$B$5,($B$3 - $B$5)*(($B$5-H1747)/($B$5-$B$6))^(1/$B$2)+$B$5)</f>
        <v>35.866666666666667</v>
      </c>
      <c r="T1747">
        <f>K1747*S1747</f>
        <v>6.489689749404586E-3</v>
      </c>
      <c r="U1747" s="3">
        <f>S1747*N1747/Q1747+$B$7*O1747/Q1747</f>
        <v>40.251746667867842</v>
      </c>
      <c r="V1747">
        <f>IF(U1747-H1747&lt;=10,10,U1747-H1747)</f>
        <v>32.15174666786784</v>
      </c>
      <c r="X1747">
        <f t="shared" si="140"/>
        <v>0</v>
      </c>
      <c r="Y1747">
        <f t="shared" si="141"/>
        <v>1</v>
      </c>
      <c r="AA1747">
        <f>((Y1747*V1747)+H1747+273)/(Y1747*V1747)</f>
        <v>9.7429153664279387</v>
      </c>
      <c r="AB1747">
        <f t="shared" si="142"/>
        <v>1.6865222583698118E-5</v>
      </c>
      <c r="AD1747">
        <f>AA1747*$C$28</f>
        <v>5.4928292392319413</v>
      </c>
      <c r="AF1747">
        <f>(Q1747-X1747)/AD1747+X1747</f>
        <v>2.9914717736959203E-5</v>
      </c>
      <c r="AH1747">
        <f>Q1747/AF1747</f>
        <v>5.4928292392319413</v>
      </c>
      <c r="AT1747" s="1"/>
    </row>
    <row r="1748" spans="6:46" x14ac:dyDescent="0.35">
      <c r="F1748" s="4">
        <v>44269.75</v>
      </c>
      <c r="H1748">
        <v>7.7</v>
      </c>
      <c r="I1748">
        <v>5.4375</v>
      </c>
      <c r="K1748">
        <v>1.8959027543226901E-4</v>
      </c>
      <c r="L1748">
        <v>1.6946551556368199E-4</v>
      </c>
      <c r="N1748">
        <f t="shared" si="138"/>
        <v>1.3271319280258831E-4</v>
      </c>
      <c r="O1748" s="2">
        <f t="shared" si="139"/>
        <v>5.0839654669104605E-5</v>
      </c>
      <c r="Q1748">
        <f>N1748+O1748</f>
        <v>1.8355284747169291E-4</v>
      </c>
      <c r="S1748">
        <f>IF(H1748&gt;$B$5,$B$5,($B$3 - $B$5)*(($B$5-H1748)/($B$5-$B$6))^(1/$B$2)+$B$5)</f>
        <v>36.400000000000006</v>
      </c>
      <c r="T1748">
        <f>K1748*S1748</f>
        <v>6.9010860257345931E-3</v>
      </c>
      <c r="U1748" s="3">
        <f>S1748*N1748/Q1748+$B$7*O1748/Q1748</f>
        <v>41.551745613704938</v>
      </c>
      <c r="V1748">
        <f>IF(U1748-H1748&lt;=10,10,U1748-H1748)</f>
        <v>33.851745613704935</v>
      </c>
      <c r="X1748">
        <f t="shared" si="140"/>
        <v>0</v>
      </c>
      <c r="Y1748">
        <f t="shared" si="141"/>
        <v>1</v>
      </c>
      <c r="AA1748">
        <f>((Y1748*V1748)+H1748+273)/(Y1748*V1748)</f>
        <v>9.2920391522249339</v>
      </c>
      <c r="AB1748">
        <f t="shared" si="142"/>
        <v>1.9753774652116276E-5</v>
      </c>
      <c r="AD1748">
        <f>AA1748*$C$28</f>
        <v>5.2386357089070996</v>
      </c>
      <c r="AF1748">
        <f>(Q1748-X1748)/AD1748+X1748</f>
        <v>3.5038291965903134E-5</v>
      </c>
      <c r="AH1748">
        <f>Q1748/AF1748</f>
        <v>5.2386357089071005</v>
      </c>
      <c r="AT1748" s="1"/>
    </row>
    <row r="1749" spans="6:46" x14ac:dyDescent="0.35">
      <c r="F1749" s="4">
        <v>44269.791666666664</v>
      </c>
      <c r="H1749">
        <v>7.1</v>
      </c>
      <c r="I1749">
        <v>5.4375</v>
      </c>
      <c r="K1749">
        <v>1.9848493488378301E-4</v>
      </c>
      <c r="L1749">
        <v>1.7574188132975799E-4</v>
      </c>
      <c r="N1749">
        <f t="shared" si="138"/>
        <v>1.3893945441864809E-4</v>
      </c>
      <c r="O1749" s="2">
        <f t="shared" si="139"/>
        <v>5.2722564398927402E-5</v>
      </c>
      <c r="Q1749">
        <f>N1749+O1749</f>
        <v>1.9166201881757548E-4</v>
      </c>
      <c r="S1749">
        <f>IF(H1749&gt;$B$5,$B$5,($B$3 - $B$5)*(($B$5-H1749)/($B$5-$B$6))^(1/$B$2)+$B$5)</f>
        <v>37.200000000000003</v>
      </c>
      <c r="T1749">
        <f>K1749*S1749</f>
        <v>7.3836395776767285E-3</v>
      </c>
      <c r="U1749" s="3">
        <f>S1749*N1749/Q1749+$B$7*O1749/Q1749</f>
        <v>42.096440369826944</v>
      </c>
      <c r="V1749">
        <f>IF(U1749-H1749&lt;=10,10,U1749-H1749)</f>
        <v>34.996440369826942</v>
      </c>
      <c r="X1749">
        <f t="shared" si="140"/>
        <v>0</v>
      </c>
      <c r="Y1749">
        <f t="shared" si="141"/>
        <v>1</v>
      </c>
      <c r="AA1749">
        <f>((Y1749*V1749)+H1749+273)/(Y1749*V1749)</f>
        <v>9.003671145980185</v>
      </c>
      <c r="AB1749">
        <f t="shared" si="142"/>
        <v>2.1287096753100057E-5</v>
      </c>
      <c r="AD1749">
        <f>AA1749*$C$28</f>
        <v>5.0760605292213397</v>
      </c>
      <c r="AF1749">
        <f>(Q1749-X1749)/AD1749+X1749</f>
        <v>3.7758024695378514E-5</v>
      </c>
      <c r="AH1749">
        <f>Q1749/AF1749</f>
        <v>5.0760605292213397</v>
      </c>
      <c r="AT1749" s="1"/>
    </row>
    <row r="1750" spans="6:46" x14ac:dyDescent="0.35">
      <c r="F1750" s="4">
        <v>44269.833333333336</v>
      </c>
      <c r="H1750">
        <v>5.5</v>
      </c>
      <c r="I1750">
        <v>5.4375</v>
      </c>
      <c r="K1750">
        <v>2.0518639063492301E-4</v>
      </c>
      <c r="L1750">
        <v>1.6632672603403899E-4</v>
      </c>
      <c r="N1750">
        <f t="shared" si="138"/>
        <v>1.4363047344444609E-4</v>
      </c>
      <c r="O1750" s="2">
        <f t="shared" si="139"/>
        <v>4.9898017810211702E-5</v>
      </c>
      <c r="Q1750">
        <f>N1750+O1750</f>
        <v>1.935284912546578E-4</v>
      </c>
      <c r="S1750">
        <f>IF(H1750&gt;$B$5,$B$5,($B$3 - $B$5)*(($B$5-H1750)/($B$5-$B$6))^(1/$B$2)+$B$5)</f>
        <v>39.333333333333329</v>
      </c>
      <c r="T1750">
        <f>K1750*S1750</f>
        <v>8.0706646983069712E-3</v>
      </c>
      <c r="U1750" s="3">
        <f>S1750*N1750/Q1750+$B$7*O1750/Q1750</f>
        <v>43.372715892934451</v>
      </c>
      <c r="V1750">
        <f>IF(U1750-H1750&lt;=10,10,U1750-H1750)</f>
        <v>37.872715892934451</v>
      </c>
      <c r="X1750">
        <f t="shared" si="140"/>
        <v>0</v>
      </c>
      <c r="Y1750">
        <f t="shared" si="141"/>
        <v>1</v>
      </c>
      <c r="AA1750">
        <f>((Y1750*V1750)+H1750+273)/(Y1750*V1750)</f>
        <v>8.3535787818152514</v>
      </c>
      <c r="AB1750">
        <f t="shared" si="142"/>
        <v>2.3167135464855652E-5</v>
      </c>
      <c r="AD1750">
        <f>AA1750*$C$28</f>
        <v>4.7095535637199291</v>
      </c>
      <c r="AF1750">
        <f>(Q1750-X1750)/AD1750+X1750</f>
        <v>4.1092746613077202E-5</v>
      </c>
      <c r="AH1750">
        <f>Q1750/AF1750</f>
        <v>4.7095535637199291</v>
      </c>
      <c r="AT1750" s="1"/>
    </row>
    <row r="1751" spans="6:46" x14ac:dyDescent="0.35">
      <c r="F1751" s="4">
        <v>44269.875</v>
      </c>
      <c r="H1751">
        <v>5.0999999999999996</v>
      </c>
      <c r="I1751">
        <v>5.4375</v>
      </c>
      <c r="K1751">
        <v>2.08719885485525E-4</v>
      </c>
      <c r="L1751">
        <v>1.6005036026796299E-4</v>
      </c>
      <c r="N1751">
        <f t="shared" si="138"/>
        <v>1.4610391983986749E-4</v>
      </c>
      <c r="O1751" s="2">
        <f t="shared" si="139"/>
        <v>4.8015108080388904E-5</v>
      </c>
      <c r="Q1751">
        <f>N1751+O1751</f>
        <v>1.9411902792025639E-4</v>
      </c>
      <c r="S1751">
        <f>IF(H1751&gt;$B$5,$B$5,($B$3 - $B$5)*(($B$5-H1751)/($B$5-$B$6))^(1/$B$2)+$B$5)</f>
        <v>39.866666666666667</v>
      </c>
      <c r="T1751">
        <f>K1751*S1751</f>
        <v>8.3209661013562627E-3</v>
      </c>
      <c r="U1751" s="3">
        <f>S1751*N1751/Q1751+$B$7*O1751/Q1751</f>
        <v>43.609878465125959</v>
      </c>
      <c r="V1751">
        <f>IF(U1751-H1751&lt;=10,10,U1751-H1751)</f>
        <v>38.509878465125958</v>
      </c>
      <c r="X1751">
        <f t="shared" si="140"/>
        <v>0</v>
      </c>
      <c r="Y1751">
        <f t="shared" si="141"/>
        <v>1</v>
      </c>
      <c r="AA1751">
        <f>((Y1751*V1751)+H1751+273)/(Y1751*V1751)</f>
        <v>8.2215236994799596</v>
      </c>
      <c r="AB1751">
        <f t="shared" si="142"/>
        <v>2.361107685337392E-5</v>
      </c>
      <c r="AD1751">
        <f>AA1751*$C$28</f>
        <v>4.6351039775170255</v>
      </c>
      <c r="AF1751">
        <f>(Q1751-X1751)/AD1751+X1751</f>
        <v>4.1880188419040352E-5</v>
      </c>
      <c r="AH1751">
        <f>Q1751/AF1751</f>
        <v>4.6351039775170255</v>
      </c>
      <c r="AT1751" s="1"/>
    </row>
    <row r="1752" spans="6:46" x14ac:dyDescent="0.35">
      <c r="F1752" s="4">
        <v>44269.916666666664</v>
      </c>
      <c r="H1752">
        <v>5.8</v>
      </c>
      <c r="I1752">
        <v>5.4375</v>
      </c>
      <c r="K1752">
        <v>2.0908541943558701E-4</v>
      </c>
      <c r="L1752">
        <v>1.3180610767401599E-4</v>
      </c>
      <c r="N1752">
        <f t="shared" si="138"/>
        <v>1.4635979360491089E-4</v>
      </c>
      <c r="O1752" s="2">
        <f t="shared" si="139"/>
        <v>3.9541832302204804E-5</v>
      </c>
      <c r="Q1752">
        <f>N1752+O1752</f>
        <v>1.859016259071157E-4</v>
      </c>
      <c r="S1752">
        <f>IF(H1752&gt;$B$5,$B$5,($B$3 - $B$5)*(($B$5-H1752)/($B$5-$B$6))^(1/$B$2)+$B$5)</f>
        <v>38.933333333333337</v>
      </c>
      <c r="T1752">
        <f>K1752*S1752</f>
        <v>8.1403923300255223E-3</v>
      </c>
      <c r="U1752" s="3">
        <f>S1752*N1752/Q1752+$B$7*O1752/Q1752</f>
        <v>42.350761426760457</v>
      </c>
      <c r="V1752">
        <f>IF(U1752-H1752&lt;=10,10,U1752-H1752)</f>
        <v>36.550761426760459</v>
      </c>
      <c r="X1752">
        <f t="shared" si="140"/>
        <v>0</v>
      </c>
      <c r="Y1752">
        <f t="shared" si="141"/>
        <v>1</v>
      </c>
      <c r="AA1752">
        <f>((Y1752*V1752)+H1752+273)/(Y1752*V1752)</f>
        <v>8.6277480719150752</v>
      </c>
      <c r="AB1752">
        <f t="shared" si="142"/>
        <v>2.1546946475205976E-5</v>
      </c>
      <c r="AD1752">
        <f>AA1752*$C$28</f>
        <v>4.8641238372490436</v>
      </c>
      <c r="AF1752">
        <f>(Q1752-X1752)/AD1752+X1752</f>
        <v>3.8218933589539185E-5</v>
      </c>
      <c r="AH1752">
        <f>Q1752/AF1752</f>
        <v>4.8641238372490436</v>
      </c>
      <c r="AT1752" s="1"/>
    </row>
    <row r="1753" spans="6:46" x14ac:dyDescent="0.35">
      <c r="F1753" s="4">
        <v>44269.958333333336</v>
      </c>
      <c r="H1753">
        <v>4.7</v>
      </c>
      <c r="I1753">
        <v>5.4375</v>
      </c>
      <c r="K1753">
        <v>2.0518639063492301E-4</v>
      </c>
      <c r="L1753" s="2">
        <v>9.7242902722384896E-5</v>
      </c>
      <c r="N1753">
        <f t="shared" si="138"/>
        <v>1.4363047344444609E-4</v>
      </c>
      <c r="O1753" s="2">
        <f t="shared" si="139"/>
        <v>2.9172870816715474E-5</v>
      </c>
      <c r="Q1753">
        <f>N1753+O1753</f>
        <v>1.7280334426116156E-4</v>
      </c>
      <c r="S1753">
        <f>IF(H1753&gt;$B$5,$B$5,($B$3 - $B$5)*(($B$5-H1753)/($B$5-$B$6))^(1/$B$2)+$B$5)</f>
        <v>40.4</v>
      </c>
      <c r="T1753">
        <f>K1753*S1753</f>
        <v>8.2895301816508886E-3</v>
      </c>
      <c r="U1753" s="3">
        <f>S1753*N1753/Q1753+$B$7*O1753/Q1753</f>
        <v>42.864789762866728</v>
      </c>
      <c r="V1753">
        <f>IF(U1753-H1753&lt;=10,10,U1753-H1753)</f>
        <v>38.164789762866725</v>
      </c>
      <c r="X1753">
        <f t="shared" si="140"/>
        <v>0</v>
      </c>
      <c r="Y1753">
        <f t="shared" si="141"/>
        <v>1</v>
      </c>
      <c r="AA1753">
        <f>((Y1753*V1753)+H1753+273)/(Y1753*V1753)</f>
        <v>8.2763403578393184</v>
      </c>
      <c r="AB1753">
        <f t="shared" si="142"/>
        <v>2.0879197421778684E-5</v>
      </c>
      <c r="AD1753">
        <f>AA1753*$C$28</f>
        <v>4.6660083354539523</v>
      </c>
      <c r="AF1753">
        <f>(Q1753-X1753)/AD1753+X1753</f>
        <v>3.7034512550726008E-5</v>
      </c>
      <c r="AH1753">
        <f>Q1753/AF1753</f>
        <v>4.6660083354539523</v>
      </c>
      <c r="AL1753" s="2"/>
      <c r="AT1753" s="1"/>
    </row>
    <row r="1754" spans="6:46" x14ac:dyDescent="0.35">
      <c r="F1754" s="4">
        <v>44270</v>
      </c>
      <c r="H1754">
        <v>4.9000000000000004</v>
      </c>
      <c r="I1754">
        <v>6.0750000000000002</v>
      </c>
      <c r="K1754">
        <v>1.9129610053255901E-4</v>
      </c>
      <c r="L1754" s="2">
        <v>3.7530556150953302E-5</v>
      </c>
      <c r="N1754">
        <f t="shared" si="138"/>
        <v>1.339072703727913E-4</v>
      </c>
      <c r="O1754" s="2">
        <f t="shared" si="139"/>
        <v>1.1259166845285992E-5</v>
      </c>
      <c r="Q1754">
        <f>N1754+O1754</f>
        <v>1.4516643721807729E-4</v>
      </c>
      <c r="S1754">
        <f>IF(H1754&gt;$B$5,$B$5,($B$3 - $B$5)*(($B$5-H1754)/($B$5-$B$6))^(1/$B$2)+$B$5)</f>
        <v>40.133333333333333</v>
      </c>
      <c r="T1754">
        <f>K1754*S1754</f>
        <v>7.6773501680400345E-3</v>
      </c>
      <c r="U1754" s="3">
        <f>S1754*N1754/Q1754+$B$7*O1754/Q1754</f>
        <v>41.286397937252723</v>
      </c>
      <c r="V1754">
        <f>IF(U1754-H1754&lt;=10,10,U1754-H1754)</f>
        <v>36.386397937252724</v>
      </c>
      <c r="X1754">
        <f t="shared" si="140"/>
        <v>0</v>
      </c>
      <c r="Y1754">
        <f t="shared" si="141"/>
        <v>1</v>
      </c>
      <c r="AA1754">
        <f>((Y1754*V1754)+H1754+273)/(Y1754*V1754)</f>
        <v>8.6374693774093938</v>
      </c>
      <c r="AB1754">
        <f t="shared" si="142"/>
        <v>1.6806593560580188E-5</v>
      </c>
      <c r="AD1754">
        <f>AA1754*$C$28</f>
        <v>4.8696044833446352</v>
      </c>
      <c r="AF1754">
        <f>(Q1754-X1754)/AD1754+X1754</f>
        <v>2.9810724405767611E-5</v>
      </c>
      <c r="AH1754">
        <f>Q1754/AF1754</f>
        <v>4.8696044833446352</v>
      </c>
      <c r="AL1754" s="2"/>
      <c r="AT1754" s="1"/>
    </row>
    <row r="1755" spans="6:46" x14ac:dyDescent="0.35">
      <c r="F1755" s="4">
        <v>44270.041666666664</v>
      </c>
      <c r="H1755">
        <v>5.3</v>
      </c>
      <c r="I1755">
        <v>6.0750000000000002</v>
      </c>
      <c r="K1755">
        <v>1.90930566582497E-4</v>
      </c>
      <c r="L1755" s="2">
        <v>1.56056199026532E-5</v>
      </c>
      <c r="N1755">
        <f t="shared" si="138"/>
        <v>1.336513966077479E-4</v>
      </c>
      <c r="O1755" s="2">
        <f t="shared" si="139"/>
        <v>4.6816859707959604E-6</v>
      </c>
      <c r="Q1755">
        <f>N1755+O1755</f>
        <v>1.3833308257854386E-4</v>
      </c>
      <c r="S1755">
        <f>IF(H1755&gt;$B$5,$B$5,($B$3 - $B$5)*(($B$5-H1755)/($B$5-$B$6))^(1/$B$2)+$B$5)</f>
        <v>39.6</v>
      </c>
      <c r="T1755">
        <f>K1755*S1755</f>
        <v>7.5608504366668815E-3</v>
      </c>
      <c r="U1755" s="3">
        <f>S1755*N1755/Q1755+$B$7*O1755/Q1755</f>
        <v>40.121191045600547</v>
      </c>
      <c r="V1755">
        <f>IF(U1755-H1755&lt;=10,10,U1755-H1755)</f>
        <v>34.82119104560055</v>
      </c>
      <c r="X1755">
        <f t="shared" si="140"/>
        <v>0</v>
      </c>
      <c r="Y1755">
        <f t="shared" si="141"/>
        <v>1</v>
      </c>
      <c r="AA1755">
        <f>((Y1755*V1755)+H1755+273)/(Y1755*V1755)</f>
        <v>8.9922596454425854</v>
      </c>
      <c r="AB1755">
        <f t="shared" si="142"/>
        <v>1.5383572987536363E-5</v>
      </c>
      <c r="AD1755">
        <f>AA1755*$C$28</f>
        <v>5.0696269904437754</v>
      </c>
      <c r="AF1755">
        <f>(Q1755-X1755)/AD1755+X1755</f>
        <v>2.7286639202312343E-5</v>
      </c>
      <c r="AH1755">
        <f>Q1755/AF1755</f>
        <v>5.0696269904437754</v>
      </c>
      <c r="AL1755" s="2"/>
      <c r="AT1755" s="1"/>
    </row>
    <row r="1756" spans="6:46" x14ac:dyDescent="0.35">
      <c r="F1756" s="4">
        <v>44270.083333333336</v>
      </c>
      <c r="H1756">
        <v>5.3</v>
      </c>
      <c r="I1756">
        <v>6.0750000000000002</v>
      </c>
      <c r="K1756">
        <v>1.9214901308270399E-4</v>
      </c>
      <c r="L1756" s="2">
        <v>3.0954506962448998E-6</v>
      </c>
      <c r="N1756">
        <f t="shared" si="138"/>
        <v>1.3450430915789278E-4</v>
      </c>
      <c r="O1756" s="2">
        <f t="shared" si="139"/>
        <v>9.2863520887347003E-7</v>
      </c>
      <c r="Q1756">
        <f>N1756+O1756</f>
        <v>1.3543294436676624E-4</v>
      </c>
      <c r="S1756">
        <f>IF(H1756&gt;$B$5,$B$5,($B$3 - $B$5)*(($B$5-H1756)/($B$5-$B$6))^(1/$B$2)+$B$5)</f>
        <v>39.6</v>
      </c>
      <c r="T1756">
        <f>K1756*S1756</f>
        <v>7.6091009180750784E-3</v>
      </c>
      <c r="U1756" s="3">
        <f>S1756*N1756/Q1756+$B$7*O1756/Q1756</f>
        <v>39.705594560345105</v>
      </c>
      <c r="V1756">
        <f>IF(U1756-H1756&lt;=10,10,U1756-H1756)</f>
        <v>34.405594560345108</v>
      </c>
      <c r="X1756">
        <f t="shared" si="140"/>
        <v>0</v>
      </c>
      <c r="Y1756">
        <f t="shared" si="141"/>
        <v>1</v>
      </c>
      <c r="AA1756">
        <f>((Y1756*V1756)+H1756+273)/(Y1756*V1756)</f>
        <v>9.0888007766260355</v>
      </c>
      <c r="AB1756">
        <f t="shared" si="142"/>
        <v>1.49010796578426E-5</v>
      </c>
      <c r="AD1756">
        <f>AA1756*$C$28</f>
        <v>5.1240546364007784</v>
      </c>
      <c r="AF1756">
        <f>(Q1756-X1756)/AD1756+X1756</f>
        <v>2.6430815823989066E-5</v>
      </c>
      <c r="AH1756">
        <f>Q1756/AF1756</f>
        <v>5.1240546364007784</v>
      </c>
      <c r="AL1756" s="2"/>
      <c r="AT1756" s="1"/>
    </row>
    <row r="1757" spans="6:46" x14ac:dyDescent="0.35">
      <c r="F1757" s="4">
        <v>44270.125</v>
      </c>
      <c r="H1757">
        <v>5.0999999999999996</v>
      </c>
      <c r="I1757">
        <v>6.0750000000000002</v>
      </c>
      <c r="K1757">
        <v>1.9446406143309799E-4</v>
      </c>
      <c r="L1757" s="2">
        <v>6.2336942439434004E-6</v>
      </c>
      <c r="N1757">
        <f t="shared" si="138"/>
        <v>1.3612484300316857E-4</v>
      </c>
      <c r="O1757" s="2">
        <f t="shared" si="139"/>
        <v>1.8701082731830205E-6</v>
      </c>
      <c r="Q1757">
        <f>N1757+O1757</f>
        <v>1.3799495127635159E-4</v>
      </c>
      <c r="S1757">
        <f>IF(H1757&gt;$B$5,$B$5,($B$3 - $B$5)*(($B$5-H1757)/($B$5-$B$6))^(1/$B$2)+$B$5)</f>
        <v>39.866666666666667</v>
      </c>
      <c r="T1757">
        <f>K1757*S1757</f>
        <v>7.7526339157995066E-3</v>
      </c>
      <c r="U1757" s="3">
        <f>S1757*N1757/Q1757+$B$7*O1757/Q1757</f>
        <v>40.071753676051721</v>
      </c>
      <c r="V1757">
        <f>IF(U1757-H1757&lt;=10,10,U1757-H1757)</f>
        <v>34.971753676051719</v>
      </c>
      <c r="X1757">
        <f t="shared" si="140"/>
        <v>0</v>
      </c>
      <c r="Y1757">
        <f t="shared" si="141"/>
        <v>1</v>
      </c>
      <c r="AA1757">
        <f>((Y1757*V1757)+H1757+273)/(Y1757*V1757)</f>
        <v>8.9521319570096338</v>
      </c>
      <c r="AB1757">
        <f t="shared" si="142"/>
        <v>1.5414758399344168E-5</v>
      </c>
      <c r="AD1757">
        <f>AA1757*$C$28</f>
        <v>5.0470039323510401</v>
      </c>
      <c r="AF1757">
        <f>(Q1757-X1757)/AD1757+X1757</f>
        <v>2.7341954380461431E-5</v>
      </c>
      <c r="AH1757">
        <f>Q1757/AF1757</f>
        <v>5.0470039323510401</v>
      </c>
      <c r="AL1757" s="2"/>
      <c r="AT1757" s="1"/>
    </row>
    <row r="1758" spans="6:46" x14ac:dyDescent="0.35">
      <c r="F1758" s="4">
        <v>44270.166666666664</v>
      </c>
      <c r="H1758">
        <v>5</v>
      </c>
      <c r="I1758">
        <v>6.0750000000000002</v>
      </c>
      <c r="K1758">
        <v>1.9641357583343E-4</v>
      </c>
      <c r="L1758" s="2">
        <v>2.1882106998050199E-5</v>
      </c>
      <c r="N1758">
        <f t="shared" si="138"/>
        <v>1.37489503083401E-4</v>
      </c>
      <c r="O1758" s="2">
        <f t="shared" si="139"/>
        <v>6.5646320994150608E-6</v>
      </c>
      <c r="Q1758">
        <f>N1758+O1758</f>
        <v>1.4405413518281607E-4</v>
      </c>
      <c r="S1758">
        <f>IF(H1758&gt;$B$5,$B$5,($B$3 - $B$5)*(($B$5-H1758)/($B$5-$B$6))^(1/$B$2)+$B$5)</f>
        <v>40</v>
      </c>
      <c r="T1758">
        <f>K1758*S1758</f>
        <v>7.8565430333371999E-3</v>
      </c>
      <c r="U1758" s="3">
        <f>S1758*N1758/Q1758+$B$7*O1758/Q1758</f>
        <v>40.683558867409531</v>
      </c>
      <c r="V1758">
        <f>IF(U1758-H1758&lt;=10,10,U1758-H1758)</f>
        <v>35.683558867409531</v>
      </c>
      <c r="X1758">
        <f t="shared" si="140"/>
        <v>0</v>
      </c>
      <c r="Y1758">
        <f t="shared" si="141"/>
        <v>1</v>
      </c>
      <c r="AA1758">
        <f>((Y1758*V1758)+H1758+273)/(Y1758*V1758)</f>
        <v>8.7907027444480228</v>
      </c>
      <c r="AB1758">
        <f t="shared" si="142"/>
        <v>1.6387101164784226E-5</v>
      </c>
      <c r="AD1758">
        <f>AA1758*$C$28</f>
        <v>4.9559938942386284</v>
      </c>
      <c r="AF1758">
        <f>(Q1758-X1758)/AD1758+X1758</f>
        <v>2.9066649042945724E-5</v>
      </c>
      <c r="AH1758">
        <f>Q1758/AF1758</f>
        <v>4.9559938942386284</v>
      </c>
      <c r="AL1758" s="2"/>
      <c r="AT1758" s="1"/>
    </row>
    <row r="1759" spans="6:46" x14ac:dyDescent="0.35">
      <c r="F1759" s="4">
        <v>44270.208333333336</v>
      </c>
      <c r="H1759">
        <v>5.0999999999999996</v>
      </c>
      <c r="I1759">
        <v>6.0750000000000002</v>
      </c>
      <c r="K1759">
        <v>1.9641357583343E-4</v>
      </c>
      <c r="L1759" s="2">
        <v>8.4604148701770398E-5</v>
      </c>
      <c r="N1759">
        <f t="shared" si="138"/>
        <v>1.37489503083401E-4</v>
      </c>
      <c r="O1759" s="2">
        <f t="shared" si="139"/>
        <v>2.5381244610531124E-5</v>
      </c>
      <c r="Q1759">
        <f>N1759+O1759</f>
        <v>1.6287074769393212E-4</v>
      </c>
      <c r="S1759">
        <f>IF(H1759&gt;$B$5,$B$5,($B$3 - $B$5)*(($B$5-H1759)/($B$5-$B$6))^(1/$B$2)+$B$5)</f>
        <v>39.866666666666667</v>
      </c>
      <c r="T1759">
        <f>K1759*S1759</f>
        <v>7.8303545565594091E-3</v>
      </c>
      <c r="U1759" s="3">
        <f>S1759*N1759/Q1759+$B$7*O1759/Q1759</f>
        <v>42.224995835928212</v>
      </c>
      <c r="V1759">
        <f>IF(U1759-H1759&lt;=10,10,U1759-H1759)</f>
        <v>37.12499583592821</v>
      </c>
      <c r="X1759">
        <f t="shared" si="140"/>
        <v>0</v>
      </c>
      <c r="Y1759">
        <f t="shared" si="141"/>
        <v>1</v>
      </c>
      <c r="AA1759">
        <f>((Y1759*V1759)+H1759+273)/(Y1759*V1759)</f>
        <v>8.4909099311161409</v>
      </c>
      <c r="AB1759">
        <f t="shared" si="142"/>
        <v>1.9181777808885857E-5</v>
      </c>
      <c r="AD1759">
        <f>AA1759*$C$28</f>
        <v>4.7869776738519478</v>
      </c>
      <c r="AF1759">
        <f>(Q1759-X1759)/AD1759+X1759</f>
        <v>3.4023711575590988E-5</v>
      </c>
      <c r="AH1759">
        <f>Q1759/AF1759</f>
        <v>4.7869776738519469</v>
      </c>
      <c r="AL1759" s="2"/>
      <c r="AT1759" s="1"/>
    </row>
    <row r="1760" spans="6:46" x14ac:dyDescent="0.35">
      <c r="F1760" s="4">
        <v>44270.25</v>
      </c>
      <c r="H1760">
        <v>5</v>
      </c>
      <c r="I1760">
        <v>6.0750000000000002</v>
      </c>
      <c r="K1760">
        <v>1.9604804188336799E-4</v>
      </c>
      <c r="L1760">
        <v>1.8188963801576399E-4</v>
      </c>
      <c r="N1760">
        <f t="shared" si="138"/>
        <v>1.3723362931835758E-4</v>
      </c>
      <c r="O1760" s="2">
        <f t="shared" si="139"/>
        <v>5.4566891404729205E-5</v>
      </c>
      <c r="Q1760">
        <f>N1760+O1760</f>
        <v>1.9180052072308677E-4</v>
      </c>
      <c r="S1760">
        <f>IF(H1760&gt;$B$5,$B$5,($B$3 - $B$5)*(($B$5-H1760)/($B$5-$B$6))^(1/$B$2)+$B$5)</f>
        <v>40</v>
      </c>
      <c r="T1760">
        <f>K1760*S1760</f>
        <v>7.8419216753347204E-3</v>
      </c>
      <c r="U1760" s="3">
        <f>S1760*N1760/Q1760+$B$7*O1760/Q1760</f>
        <v>44.267472100624047</v>
      </c>
      <c r="V1760">
        <f>IF(U1760-H1760&lt;=10,10,U1760-H1760)</f>
        <v>39.267472100624047</v>
      </c>
      <c r="X1760">
        <f t="shared" si="140"/>
        <v>0</v>
      </c>
      <c r="Y1760">
        <f t="shared" si="141"/>
        <v>1</v>
      </c>
      <c r="AA1760">
        <f>((Y1760*V1760)+H1760+273)/(Y1760*V1760)</f>
        <v>8.0796510477582277</v>
      </c>
      <c r="AB1760">
        <f t="shared" si="142"/>
        <v>2.3738713415884906E-5</v>
      </c>
      <c r="AD1760">
        <f>AA1760*$C$28</f>
        <v>4.5551194738735115</v>
      </c>
      <c r="AF1760">
        <f>(Q1760-X1760)/AD1760+X1760</f>
        <v>4.2106583992622794E-5</v>
      </c>
      <c r="AH1760">
        <f>Q1760/AF1760</f>
        <v>4.5551194738735115</v>
      </c>
      <c r="AT1760" s="1"/>
    </row>
    <row r="1761" spans="6:46" x14ac:dyDescent="0.35">
      <c r="F1761" s="4">
        <v>44270.291666666664</v>
      </c>
      <c r="H1761">
        <v>4.8</v>
      </c>
      <c r="I1761">
        <v>6.0750000000000002</v>
      </c>
      <c r="K1761">
        <v>1.9251454703276701E-4</v>
      </c>
      <c r="L1761">
        <v>2.3837814320365699E-4</v>
      </c>
      <c r="N1761">
        <f t="shared" si="138"/>
        <v>1.3476018292293691E-4</v>
      </c>
      <c r="O1761" s="2">
        <f t="shared" si="139"/>
        <v>7.1513442961097115E-5</v>
      </c>
      <c r="Q1761">
        <f>N1761+O1761</f>
        <v>2.0627362588403403E-4</v>
      </c>
      <c r="S1761">
        <f>IF(H1761&gt;$B$5,$B$5,($B$3 - $B$5)*(($B$5-H1761)/($B$5-$B$6))^(1/$B$2)+$B$5)</f>
        <v>40.266666666666666</v>
      </c>
      <c r="T1761">
        <f>K1761*S1761</f>
        <v>7.7519190938527514E-3</v>
      </c>
      <c r="U1761" s="3">
        <f>S1761*N1761/Q1761+$B$7*O1761/Q1761</f>
        <v>45.374597399180715</v>
      </c>
      <c r="V1761">
        <f>IF(U1761-H1761&lt;=10,10,U1761-H1761)</f>
        <v>40.574597399180718</v>
      </c>
      <c r="X1761">
        <f t="shared" si="140"/>
        <v>0</v>
      </c>
      <c r="Y1761">
        <f t="shared" si="141"/>
        <v>1</v>
      </c>
      <c r="AA1761">
        <f>((Y1761*V1761)+H1761+273)/(Y1761*V1761)</f>
        <v>7.8466483417432347</v>
      </c>
      <c r="AB1761">
        <f t="shared" si="142"/>
        <v>2.628811906692478E-5</v>
      </c>
      <c r="AD1761">
        <f>AA1761*$C$28</f>
        <v>4.4237579636597006</v>
      </c>
      <c r="AF1761">
        <f>(Q1761-X1761)/AD1761+X1761</f>
        <v>4.6628596676972657E-5</v>
      </c>
      <c r="AH1761">
        <f>Q1761/AF1761</f>
        <v>4.4237579636597006</v>
      </c>
      <c r="AT1761" s="1"/>
    </row>
    <row r="1762" spans="6:46" x14ac:dyDescent="0.35">
      <c r="F1762" s="4">
        <v>44270.333333333336</v>
      </c>
      <c r="H1762">
        <v>5.2</v>
      </c>
      <c r="I1762">
        <v>6.0750000000000002</v>
      </c>
      <c r="K1762">
        <v>1.8483833408146E-4</v>
      </c>
      <c r="L1762">
        <v>2.28962987907939E-4</v>
      </c>
      <c r="N1762">
        <f t="shared" si="138"/>
        <v>1.29386833857022E-4</v>
      </c>
      <c r="O1762" s="2">
        <f t="shared" si="139"/>
        <v>6.8688896372381706E-5</v>
      </c>
      <c r="Q1762">
        <f>N1762+O1762</f>
        <v>1.9807573022940372E-4</v>
      </c>
      <c r="S1762">
        <f>IF(H1762&gt;$B$5,$B$5,($B$3 - $B$5)*(($B$5-H1762)/($B$5-$B$6))^(1/$B$2)+$B$5)</f>
        <v>39.733333333333334</v>
      </c>
      <c r="T1762">
        <f>K1762*S1762</f>
        <v>7.3442431408366777E-3</v>
      </c>
      <c r="U1762" s="3">
        <f>S1762*N1762/Q1762+$B$7*O1762/Q1762</f>
        <v>45.027523002122408</v>
      </c>
      <c r="V1762">
        <f>IF(U1762-H1762&lt;=10,10,U1762-H1762)</f>
        <v>39.827523002122405</v>
      </c>
      <c r="X1762">
        <f t="shared" si="140"/>
        <v>0</v>
      </c>
      <c r="Y1762">
        <f t="shared" si="141"/>
        <v>1</v>
      </c>
      <c r="AA1762">
        <f>((Y1762*V1762)+H1762+273)/(Y1762*V1762)</f>
        <v>7.9851193102110498</v>
      </c>
      <c r="AB1762">
        <f t="shared" si="142"/>
        <v>2.4805606846238659E-5</v>
      </c>
      <c r="AD1762">
        <f>AA1762*$C$28</f>
        <v>4.501824677346411</v>
      </c>
      <c r="AF1762">
        <f>(Q1762-X1762)/AD1762+X1762</f>
        <v>4.3998988060583236E-5</v>
      </c>
      <c r="AH1762">
        <f>Q1762/AF1762</f>
        <v>4.501824677346411</v>
      </c>
      <c r="AT1762" s="1"/>
    </row>
    <row r="1763" spans="6:46" x14ac:dyDescent="0.35">
      <c r="F1763" s="4">
        <v>44270.375</v>
      </c>
      <c r="H1763">
        <v>6.1</v>
      </c>
      <c r="I1763">
        <v>6.0750000000000002</v>
      </c>
      <c r="K1763">
        <v>1.75456296029863E-4</v>
      </c>
      <c r="L1763">
        <v>1.7561327224968699E-4</v>
      </c>
      <c r="N1763">
        <f t="shared" si="138"/>
        <v>1.2281940722090408E-4</v>
      </c>
      <c r="O1763" s="2">
        <f t="shared" si="139"/>
        <v>5.2683981674906102E-5</v>
      </c>
      <c r="Q1763">
        <f>N1763+O1763</f>
        <v>1.7550338889581017E-4</v>
      </c>
      <c r="S1763">
        <f>IF(H1763&gt;$B$5,$B$5,($B$3 - $B$5)*(($B$5-H1763)/($B$5-$B$6))^(1/$B$2)+$B$5)</f>
        <v>38.533333333333331</v>
      </c>
      <c r="T1763">
        <f>K1763*S1763</f>
        <v>6.7609159403507202E-3</v>
      </c>
      <c r="U1763" s="3">
        <f>S1763*N1763/Q1763+$B$7*O1763/Q1763</f>
        <v>43.476426286532515</v>
      </c>
      <c r="V1763">
        <f>IF(U1763-H1763&lt;=10,10,U1763-H1763)</f>
        <v>37.376426286532514</v>
      </c>
      <c r="X1763">
        <f t="shared" si="140"/>
        <v>0</v>
      </c>
      <c r="Y1763">
        <f t="shared" si="141"/>
        <v>1</v>
      </c>
      <c r="AA1763">
        <f>((Y1763*V1763)+H1763+273)/(Y1763*V1763)</f>
        <v>8.4672735659740006</v>
      </c>
      <c r="AB1763">
        <f t="shared" si="142"/>
        <v>2.0727260968758105E-5</v>
      </c>
      <c r="AD1763">
        <f>AA1763*$C$28</f>
        <v>4.7736520405400462</v>
      </c>
      <c r="AF1763">
        <f>(Q1763-X1763)/AD1763+X1763</f>
        <v>3.6765015004310068E-5</v>
      </c>
      <c r="AH1763">
        <f>Q1763/AF1763</f>
        <v>4.7736520405400462</v>
      </c>
      <c r="AT1763" s="1"/>
    </row>
    <row r="1764" spans="6:46" x14ac:dyDescent="0.35">
      <c r="F1764" s="4">
        <v>44270.416666666664</v>
      </c>
      <c r="H1764">
        <v>6.5</v>
      </c>
      <c r="I1764">
        <v>6.0750000000000002</v>
      </c>
      <c r="K1764">
        <v>1.63881054277893E-4</v>
      </c>
      <c r="L1764">
        <v>1.44231443419306E-4</v>
      </c>
      <c r="N1764">
        <f t="shared" si="138"/>
        <v>1.1471673799452509E-4</v>
      </c>
      <c r="O1764" s="2">
        <f t="shared" si="139"/>
        <v>4.3269433025791807E-5</v>
      </c>
      <c r="Q1764">
        <f>N1764+O1764</f>
        <v>1.579861710203169E-4</v>
      </c>
      <c r="S1764">
        <f>IF(H1764&gt;$B$5,$B$5,($B$3 - $B$5)*(($B$5-H1764)/($B$5-$B$6))^(1/$B$2)+$B$5)</f>
        <v>38</v>
      </c>
      <c r="T1764">
        <f>K1764*S1764</f>
        <v>6.2274800625599334E-3</v>
      </c>
      <c r="U1764" s="3">
        <f>S1764*N1764/Q1764+$B$7*O1764/Q1764</f>
        <v>42.65597942331209</v>
      </c>
      <c r="V1764">
        <f>IF(U1764-H1764&lt;=10,10,U1764-H1764)</f>
        <v>36.15597942331209</v>
      </c>
      <c r="X1764">
        <f t="shared" si="140"/>
        <v>0</v>
      </c>
      <c r="Y1764">
        <f t="shared" si="141"/>
        <v>1</v>
      </c>
      <c r="AA1764">
        <f>((Y1764*V1764)+H1764+273)/(Y1764*V1764)</f>
        <v>8.7303949293595497</v>
      </c>
      <c r="AB1764">
        <f t="shared" si="142"/>
        <v>1.80961081713524E-5</v>
      </c>
      <c r="AD1764">
        <f>AA1764*$C$28</f>
        <v>4.921993749763022</v>
      </c>
      <c r="AF1764">
        <f>(Q1764-X1764)/AD1764+X1764</f>
        <v>3.2098003177660158E-5</v>
      </c>
      <c r="AH1764">
        <f>Q1764/AF1764</f>
        <v>4.921993749763022</v>
      </c>
      <c r="AT1764" s="1"/>
    </row>
    <row r="1765" spans="6:46" x14ac:dyDescent="0.35">
      <c r="F1765" s="4">
        <v>44270.458333333336</v>
      </c>
      <c r="H1765">
        <v>7.3</v>
      </c>
      <c r="I1765">
        <v>6.0750000000000002</v>
      </c>
      <c r="K1765">
        <v>1.5425532692625501E-4</v>
      </c>
      <c r="L1765">
        <v>1.3481628812358801E-4</v>
      </c>
      <c r="N1765">
        <f t="shared" si="138"/>
        <v>1.079787288483785E-4</v>
      </c>
      <c r="O1765" s="2">
        <f t="shared" si="139"/>
        <v>4.0444886437076405E-5</v>
      </c>
      <c r="Q1765">
        <f>N1765+O1765</f>
        <v>1.4842361528545492E-4</v>
      </c>
      <c r="S1765">
        <f>IF(H1765&gt;$B$5,$B$5,($B$3 - $B$5)*(($B$5-H1765)/($B$5-$B$6))^(1/$B$2)+$B$5)</f>
        <v>36.93333333333333</v>
      </c>
      <c r="T1765">
        <f>K1765*S1765</f>
        <v>5.6971634078096843E-3</v>
      </c>
      <c r="U1765" s="3">
        <f>S1765*N1765/Q1765+$B$7*O1765/Q1765</f>
        <v>41.856433206790285</v>
      </c>
      <c r="V1765">
        <f>IF(U1765-H1765&lt;=10,10,U1765-H1765)</f>
        <v>34.556433206790288</v>
      </c>
      <c r="X1765">
        <f t="shared" si="140"/>
        <v>0</v>
      </c>
      <c r="Y1765">
        <f t="shared" si="141"/>
        <v>1</v>
      </c>
      <c r="AA1765">
        <f>((Y1765*V1765)+H1765+273)/(Y1765*V1765)</f>
        <v>9.1113695479694776</v>
      </c>
      <c r="AB1765">
        <f t="shared" si="142"/>
        <v>1.6289934735281591E-5</v>
      </c>
      <c r="AD1765">
        <f>AA1765*$C$28</f>
        <v>5.1367783851419366</v>
      </c>
      <c r="AF1765">
        <f>(Q1765-X1765)/AD1765+X1765</f>
        <v>2.889429992050431E-5</v>
      </c>
      <c r="AH1765">
        <f>Q1765/AF1765</f>
        <v>5.1367783851419366</v>
      </c>
      <c r="AT1765" s="1"/>
    </row>
    <row r="1766" spans="6:46" x14ac:dyDescent="0.35">
      <c r="F1766" s="4">
        <v>44270.5</v>
      </c>
      <c r="H1766">
        <v>7.2</v>
      </c>
      <c r="I1766">
        <v>6.0750000000000002</v>
      </c>
      <c r="K1766">
        <v>1.4572620142480299E-4</v>
      </c>
      <c r="L1766">
        <v>1.3167749859394599E-4</v>
      </c>
      <c r="N1766">
        <f t="shared" si="138"/>
        <v>1.0200834099736209E-4</v>
      </c>
      <c r="O1766" s="2">
        <f t="shared" si="139"/>
        <v>3.9503249578183801E-5</v>
      </c>
      <c r="Q1766">
        <f>N1766+O1766</f>
        <v>1.4151159057554589E-4</v>
      </c>
      <c r="S1766">
        <f>IF(H1766&gt;$B$5,$B$5,($B$3 - $B$5)*(($B$5-H1766)/($B$5-$B$6))^(1/$B$2)+$B$5)</f>
        <v>37.066666666666663</v>
      </c>
      <c r="T1766">
        <f>K1766*S1766</f>
        <v>5.4015845328126968E-3</v>
      </c>
      <c r="U1766" s="3">
        <f>S1766*N1766/Q1766+$B$7*O1766/Q1766</f>
        <v>42.072793299504113</v>
      </c>
      <c r="V1766">
        <f>IF(U1766-H1766&lt;=10,10,U1766-H1766)</f>
        <v>34.87279329950411</v>
      </c>
      <c r="X1766">
        <f t="shared" si="140"/>
        <v>0</v>
      </c>
      <c r="Y1766">
        <f t="shared" si="141"/>
        <v>1</v>
      </c>
      <c r="AA1766">
        <f>((Y1766*V1766)+H1766+273)/(Y1766*V1766)</f>
        <v>9.0349170080385974</v>
      </c>
      <c r="AB1766">
        <f t="shared" si="142"/>
        <v>1.5662743824834185E-5</v>
      </c>
      <c r="AD1766">
        <f>AA1766*$C$28</f>
        <v>5.093676220035082</v>
      </c>
      <c r="AF1766">
        <f>(Q1766-X1766)/AD1766+X1766</f>
        <v>2.7781818957972801E-5</v>
      </c>
      <c r="AH1766">
        <f>Q1766/AF1766</f>
        <v>5.093676220035082</v>
      </c>
      <c r="AT1766" s="1"/>
    </row>
    <row r="1767" spans="6:46" x14ac:dyDescent="0.35">
      <c r="F1767" s="4">
        <v>44270.541666666664</v>
      </c>
      <c r="H1767">
        <v>8.1999999999999993</v>
      </c>
      <c r="I1767">
        <v>6.0750000000000002</v>
      </c>
      <c r="K1767">
        <v>1.4377668702447101E-4</v>
      </c>
      <c r="L1767">
        <v>1.3167749859394599E-4</v>
      </c>
      <c r="N1767">
        <f t="shared" si="138"/>
        <v>1.0064368091712969E-4</v>
      </c>
      <c r="O1767" s="2">
        <f t="shared" si="139"/>
        <v>3.9503249578183801E-5</v>
      </c>
      <c r="Q1767">
        <f>N1767+O1767</f>
        <v>1.4014693049531349E-4</v>
      </c>
      <c r="S1767">
        <f>IF(H1767&gt;$B$5,$B$5,($B$3 - $B$5)*(($B$5-H1767)/($B$5-$B$6))^(1/$B$2)+$B$5)</f>
        <v>35.733333333333334</v>
      </c>
      <c r="T1767">
        <f>K1767*S1767</f>
        <v>5.1376202830077638E-3</v>
      </c>
      <c r="U1767" s="3">
        <f>S1767*N1767/Q1767+$B$7*O1767/Q1767</f>
        <v>41.164033379228805</v>
      </c>
      <c r="V1767">
        <f>IF(U1767-H1767&lt;=10,10,U1767-H1767)</f>
        <v>32.964033379228809</v>
      </c>
      <c r="X1767">
        <f t="shared" si="140"/>
        <v>0</v>
      </c>
      <c r="Y1767">
        <f t="shared" si="141"/>
        <v>1</v>
      </c>
      <c r="AA1767">
        <f>((Y1767*V1767)+H1767+273)/(Y1767*V1767)</f>
        <v>9.5305095030388145</v>
      </c>
      <c r="AB1767">
        <f t="shared" si="142"/>
        <v>1.4705082708393237E-5</v>
      </c>
      <c r="AD1767">
        <f>AA1767*$C$28</f>
        <v>5.3730797501797918</v>
      </c>
      <c r="AF1767">
        <f>(Q1767-X1767)/AD1767+X1767</f>
        <v>2.6083165895801928E-5</v>
      </c>
      <c r="AH1767">
        <f>Q1767/AF1767</f>
        <v>5.3730797501797918</v>
      </c>
      <c r="AT1767" s="1"/>
    </row>
    <row r="1768" spans="6:46" x14ac:dyDescent="0.35">
      <c r="F1768" s="4">
        <v>44270.583333333336</v>
      </c>
      <c r="H1768">
        <v>8.1</v>
      </c>
      <c r="I1768">
        <v>6.0750000000000002</v>
      </c>
      <c r="K1768">
        <v>1.4536066747474101E-4</v>
      </c>
      <c r="L1768">
        <v>1.19125009720435E-4</v>
      </c>
      <c r="N1768">
        <f t="shared" si="138"/>
        <v>1.017524672323187E-4</v>
      </c>
      <c r="O1768" s="2">
        <f t="shared" si="139"/>
        <v>3.5737502916130507E-5</v>
      </c>
      <c r="Q1768">
        <f>N1768+O1768</f>
        <v>1.374899701484492E-4</v>
      </c>
      <c r="S1768">
        <f>IF(H1768&gt;$B$5,$B$5,($B$3 - $B$5)*(($B$5-H1768)/($B$5-$B$6))^(1/$B$2)+$B$5)</f>
        <v>35.866666666666667</v>
      </c>
      <c r="T1768">
        <f>K1768*S1768</f>
        <v>5.2136026067607106E-3</v>
      </c>
      <c r="U1768" s="3">
        <f>S1768*N1768/Q1768+$B$7*O1768/Q1768</f>
        <v>40.839957118741211</v>
      </c>
      <c r="V1768">
        <f>IF(U1768-H1768&lt;=10,10,U1768-H1768)</f>
        <v>32.739957118741209</v>
      </c>
      <c r="X1768">
        <f t="shared" si="140"/>
        <v>0</v>
      </c>
      <c r="Y1768">
        <f t="shared" si="141"/>
        <v>1</v>
      </c>
      <c r="AA1768">
        <f>((Y1768*V1768)+H1768+273)/(Y1768*V1768)</f>
        <v>9.5858389789732197</v>
      </c>
      <c r="AB1768">
        <f t="shared" si="142"/>
        <v>1.434302938428623E-5</v>
      </c>
      <c r="AD1768">
        <f>AA1768*$C$28</f>
        <v>5.4042732227466486</v>
      </c>
      <c r="AF1768">
        <f>(Q1768-X1768)/AD1768+X1768</f>
        <v>2.5440973185765725E-5</v>
      </c>
      <c r="AH1768">
        <f>Q1768/AF1768</f>
        <v>5.4042732227466486</v>
      </c>
      <c r="AT1768" s="1"/>
    </row>
    <row r="1769" spans="6:46" x14ac:dyDescent="0.35">
      <c r="F1769" s="4">
        <v>44270.625</v>
      </c>
      <c r="H1769">
        <v>7.7</v>
      </c>
      <c r="I1769">
        <v>6.0750000000000002</v>
      </c>
      <c r="K1769">
        <v>1.49990764175529E-4</v>
      </c>
      <c r="L1769">
        <v>1.0657203552964101E-4</v>
      </c>
      <c r="N1769">
        <f t="shared" si="138"/>
        <v>1.049935349228703E-4</v>
      </c>
      <c r="O1769" s="2">
        <f t="shared" si="139"/>
        <v>3.1971610658892304E-5</v>
      </c>
      <c r="Q1769">
        <f>N1769+O1769</f>
        <v>1.3696514558176259E-4</v>
      </c>
      <c r="S1769">
        <f>IF(H1769&gt;$B$5,$B$5,($B$3 - $B$5)*(($B$5-H1769)/($B$5-$B$6))^(1/$B$2)+$B$5)</f>
        <v>36.400000000000006</v>
      </c>
      <c r="T1769">
        <f>K1769*S1769</f>
        <v>5.4596638159892562E-3</v>
      </c>
      <c r="U1769" s="3">
        <f>S1769*N1769/Q1769+$B$7*O1769/Q1769</f>
        <v>40.741775827196875</v>
      </c>
      <c r="V1769">
        <f>IF(U1769-H1769&lt;=10,10,U1769-H1769)</f>
        <v>33.041775827196872</v>
      </c>
      <c r="X1769">
        <f t="shared" si="140"/>
        <v>0</v>
      </c>
      <c r="Y1769">
        <f t="shared" si="141"/>
        <v>1</v>
      </c>
      <c r="AA1769">
        <f>((Y1769*V1769)+H1769+273)/(Y1769*V1769)</f>
        <v>9.4953061078803831</v>
      </c>
      <c r="AB1769">
        <f t="shared" si="142"/>
        <v>1.442451080835529E-5</v>
      </c>
      <c r="AD1769">
        <f>AA1769*$C$28</f>
        <v>5.353232894185048</v>
      </c>
      <c r="AF1769">
        <f>(Q1769-X1769)/AD1769+X1769</f>
        <v>2.5585501002682144E-5</v>
      </c>
      <c r="AH1769">
        <f>Q1769/AF1769</f>
        <v>5.353232894185048</v>
      </c>
      <c r="AT1769" s="1"/>
    </row>
    <row r="1770" spans="6:46" x14ac:dyDescent="0.35">
      <c r="F1770" s="4">
        <v>44270.666666666664</v>
      </c>
      <c r="H1770">
        <v>6.8</v>
      </c>
      <c r="I1770">
        <v>6.0750000000000002</v>
      </c>
      <c r="K1770">
        <v>1.56570375276649E-4</v>
      </c>
      <c r="L1770" s="2">
        <v>9.4018940009526307E-5</v>
      </c>
      <c r="N1770">
        <f t="shared" si="138"/>
        <v>1.095992626936543E-4</v>
      </c>
      <c r="O1770" s="2">
        <f t="shared" si="139"/>
        <v>2.8205682002857897E-5</v>
      </c>
      <c r="Q1770">
        <f>N1770+O1770</f>
        <v>1.378049446965122E-4</v>
      </c>
      <c r="S1770">
        <f>IF(H1770&gt;$B$5,$B$5,($B$3 - $B$5)*(($B$5-H1770)/($B$5-$B$6))^(1/$B$2)+$B$5)</f>
        <v>37.6</v>
      </c>
      <c r="T1770">
        <f>K1770*S1770</f>
        <v>5.8870461104020026E-3</v>
      </c>
      <c r="U1770" s="3">
        <f>S1770*N1770/Q1770+$B$7*O1770/Q1770</f>
        <v>41.161402444089141</v>
      </c>
      <c r="V1770">
        <f>IF(U1770-H1770&lt;=10,10,U1770-H1770)</f>
        <v>34.361402444089144</v>
      </c>
      <c r="X1770">
        <f t="shared" si="140"/>
        <v>0</v>
      </c>
      <c r="Y1770">
        <f t="shared" si="141"/>
        <v>1</v>
      </c>
      <c r="AA1770">
        <f>((Y1770*V1770)+H1770+273)/(Y1770*V1770)</f>
        <v>9.1428573951623235</v>
      </c>
      <c r="AB1770">
        <f t="shared" si="142"/>
        <v>1.5072415410244468E-5</v>
      </c>
      <c r="AD1770">
        <f>AA1770*$C$28</f>
        <v>5.1545305015502656</v>
      </c>
      <c r="AF1770">
        <f>(Q1770-X1770)/AD1770+X1770</f>
        <v>2.6734722911245997E-5</v>
      </c>
      <c r="AH1770">
        <f>Q1770/AF1770</f>
        <v>5.1545305015502656</v>
      </c>
      <c r="AL1770" s="2"/>
      <c r="AT1770" s="1"/>
    </row>
    <row r="1771" spans="6:46" x14ac:dyDescent="0.35">
      <c r="F1771" s="4">
        <v>44270.708333333336</v>
      </c>
      <c r="H1771">
        <v>7.5</v>
      </c>
      <c r="I1771">
        <v>6.0750000000000002</v>
      </c>
      <c r="K1771">
        <v>1.6509950077810099E-4</v>
      </c>
      <c r="L1771">
        <v>1.3795386436002199E-4</v>
      </c>
      <c r="N1771">
        <f t="shared" si="138"/>
        <v>1.1556965054467068E-4</v>
      </c>
      <c r="O1771" s="2">
        <f t="shared" si="139"/>
        <v>4.1386159308006606E-5</v>
      </c>
      <c r="Q1771">
        <f>N1771+O1771</f>
        <v>1.5695580985267729E-4</v>
      </c>
      <c r="S1771">
        <f>IF(H1771&gt;$B$5,$B$5,($B$3 - $B$5)*(($B$5-H1771)/($B$5-$B$6))^(1/$B$2)+$B$5)</f>
        <v>36.666666666666671</v>
      </c>
      <c r="T1771">
        <f>K1771*S1771</f>
        <v>6.0536483618637039E-3</v>
      </c>
      <c r="U1771" s="3">
        <f>S1771*N1771/Q1771+$B$7*O1771/Q1771</f>
        <v>41.500805999847771</v>
      </c>
      <c r="V1771">
        <f>IF(U1771-H1771&lt;=10,10,U1771-H1771)</f>
        <v>34.000805999847771</v>
      </c>
      <c r="X1771">
        <f t="shared" si="140"/>
        <v>0</v>
      </c>
      <c r="Y1771">
        <f t="shared" si="141"/>
        <v>1</v>
      </c>
      <c r="AA1771">
        <f>((Y1771*V1771)+H1771+273)/(Y1771*V1771)</f>
        <v>9.2498044311436587</v>
      </c>
      <c r="AB1771">
        <f t="shared" si="142"/>
        <v>1.6968554418752296E-5</v>
      </c>
      <c r="AD1771">
        <f>AA1771*$C$28</f>
        <v>5.214824754778788</v>
      </c>
      <c r="AF1771">
        <f>(Q1771-X1771)/AD1771+X1771</f>
        <v>3.0098002758164657E-5</v>
      </c>
      <c r="AH1771">
        <f>Q1771/AF1771</f>
        <v>5.214824754778788</v>
      </c>
      <c r="AT1771" s="1"/>
    </row>
    <row r="1772" spans="6:46" x14ac:dyDescent="0.35">
      <c r="F1772" s="4">
        <v>44270.75</v>
      </c>
      <c r="H1772">
        <v>6.6</v>
      </c>
      <c r="I1772">
        <v>6.0750000000000002</v>
      </c>
      <c r="K1772">
        <v>1.7399416022961399E-4</v>
      </c>
      <c r="L1772">
        <v>1.6619811695396899E-4</v>
      </c>
      <c r="N1772">
        <f t="shared" si="138"/>
        <v>1.2179591216072978E-4</v>
      </c>
      <c r="O1772" s="2">
        <f t="shared" si="139"/>
        <v>4.9859435086190706E-5</v>
      </c>
      <c r="Q1772">
        <f>N1772+O1772</f>
        <v>1.716553472469205E-4</v>
      </c>
      <c r="S1772">
        <f>IF(H1772&gt;$B$5,$B$5,($B$3 - $B$5)*(($B$5-H1772)/($B$5-$B$6))^(1/$B$2)+$B$5)</f>
        <v>37.866666666666667</v>
      </c>
      <c r="T1772">
        <f>K1772*S1772</f>
        <v>6.5885788673613827E-3</v>
      </c>
      <c r="U1772" s="3">
        <f>S1772*N1772/Q1772+$B$7*O1772/Q1772</f>
        <v>42.843256879813822</v>
      </c>
      <c r="V1772">
        <f>IF(U1772-H1772&lt;=10,10,U1772-H1772)</f>
        <v>36.243256879813821</v>
      </c>
      <c r="X1772">
        <f t="shared" si="140"/>
        <v>0</v>
      </c>
      <c r="Y1772">
        <f t="shared" si="141"/>
        <v>1</v>
      </c>
      <c r="AA1772">
        <f>((Y1772*V1772)+H1772+273)/(Y1772*V1772)</f>
        <v>8.7145384844187941</v>
      </c>
      <c r="AB1772">
        <f t="shared" si="142"/>
        <v>1.9697583245955321E-5</v>
      </c>
      <c r="AD1772">
        <f>AA1772*$C$28</f>
        <v>4.9130542546401381</v>
      </c>
      <c r="AF1772">
        <f>(Q1772-X1772)/AD1772+X1772</f>
        <v>3.4938622362006376E-5</v>
      </c>
      <c r="AH1772">
        <f>Q1772/AF1772</f>
        <v>4.9130542546401381</v>
      </c>
      <c r="AT1772" s="1"/>
    </row>
    <row r="1773" spans="6:46" x14ac:dyDescent="0.35">
      <c r="F1773" s="4">
        <v>44270.791666666664</v>
      </c>
      <c r="H1773">
        <v>6.2</v>
      </c>
      <c r="I1773">
        <v>6.0750000000000002</v>
      </c>
      <c r="K1773">
        <v>1.8252328573106601E-4</v>
      </c>
      <c r="L1773">
        <v>1.9758115907755799E-4</v>
      </c>
      <c r="N1773">
        <f t="shared" si="138"/>
        <v>1.2776630001174621E-4</v>
      </c>
      <c r="O1773" s="2">
        <f t="shared" si="139"/>
        <v>5.9274347723267405E-5</v>
      </c>
      <c r="Q1773">
        <f>N1773+O1773</f>
        <v>1.870406477350136E-4</v>
      </c>
      <c r="S1773">
        <f>IF(H1773&gt;$B$5,$B$5,($B$3 - $B$5)*(($B$5-H1773)/($B$5-$B$6))^(1/$B$2)+$B$5)</f>
        <v>38.400000000000006</v>
      </c>
      <c r="T1773">
        <f>K1773*S1773</f>
        <v>7.0088941720729356E-3</v>
      </c>
      <c r="U1773" s="3">
        <f>S1773*N1773/Q1773+$B$7*O1773/Q1773</f>
        <v>43.660643523862461</v>
      </c>
      <c r="V1773">
        <f>IF(U1773-H1773&lt;=10,10,U1773-H1773)</f>
        <v>37.460643523862458</v>
      </c>
      <c r="X1773">
        <f t="shared" si="140"/>
        <v>0</v>
      </c>
      <c r="Y1773">
        <f t="shared" si="141"/>
        <v>1</v>
      </c>
      <c r="AA1773">
        <f>((Y1773*V1773)+H1773+273)/(Y1773*V1773)</f>
        <v>8.4531554649388063</v>
      </c>
      <c r="AB1773">
        <f t="shared" si="142"/>
        <v>2.2126725163260394E-5</v>
      </c>
      <c r="AD1773">
        <f>AA1773*$C$28</f>
        <v>4.7656925833086135</v>
      </c>
      <c r="AF1773">
        <f>(Q1773-X1773)/AD1773+X1773</f>
        <v>3.9247317040571549E-5</v>
      </c>
      <c r="AH1773">
        <f>Q1773/AF1773</f>
        <v>4.7656925833086135</v>
      </c>
      <c r="AT1773" s="1"/>
    </row>
    <row r="1774" spans="6:46" x14ac:dyDescent="0.35">
      <c r="F1774" s="4">
        <v>44270.833333333336</v>
      </c>
      <c r="H1774">
        <v>5.8</v>
      </c>
      <c r="I1774">
        <v>6.0750000000000002</v>
      </c>
      <c r="K1774">
        <v>1.8788445033197899E-4</v>
      </c>
      <c r="L1774">
        <v>1.6306054071753501E-4</v>
      </c>
      <c r="N1774">
        <f t="shared" si="138"/>
        <v>1.3151911523238529E-4</v>
      </c>
      <c r="O1774" s="2">
        <f t="shared" si="139"/>
        <v>4.8918162215260513E-5</v>
      </c>
      <c r="Q1774">
        <f>N1774+O1774</f>
        <v>1.8043727744764581E-4</v>
      </c>
      <c r="S1774">
        <f>IF(H1774&gt;$B$5,$B$5,($B$3 - $B$5)*(($B$5-H1774)/($B$5-$B$6))^(1/$B$2)+$B$5)</f>
        <v>38.933333333333337</v>
      </c>
      <c r="T1774">
        <f>K1774*S1774</f>
        <v>7.3149679329250492E-3</v>
      </c>
      <c r="U1774" s="3">
        <f>S1774*N1774/Q1774+$B$7*O1774/Q1774</f>
        <v>43.289150586708622</v>
      </c>
      <c r="V1774">
        <f>IF(U1774-H1774&lt;=10,10,U1774-H1774)</f>
        <v>37.489150586708625</v>
      </c>
      <c r="X1774">
        <f t="shared" si="140"/>
        <v>0</v>
      </c>
      <c r="Y1774">
        <f t="shared" si="141"/>
        <v>1</v>
      </c>
      <c r="AA1774">
        <f>((Y1774*V1774)+H1774+273)/(Y1774*V1774)</f>
        <v>8.4368182697328304</v>
      </c>
      <c r="AB1774">
        <f t="shared" si="142"/>
        <v>2.1386886819047218E-5</v>
      </c>
      <c r="AD1774">
        <f>AA1774*$C$28</f>
        <v>4.7564820523597726</v>
      </c>
      <c r="AF1774">
        <f>(Q1774-X1774)/AD1774+X1774</f>
        <v>3.7935027497502649E-5</v>
      </c>
      <c r="AH1774">
        <f>Q1774/AF1774</f>
        <v>4.7564820523597726</v>
      </c>
      <c r="AT1774" s="1"/>
    </row>
    <row r="1775" spans="6:46" x14ac:dyDescent="0.35">
      <c r="F1775" s="4">
        <v>44270.875</v>
      </c>
      <c r="H1775">
        <v>5.6</v>
      </c>
      <c r="I1775">
        <v>6.0750000000000002</v>
      </c>
      <c r="K1775">
        <v>1.9178347913264201E-4</v>
      </c>
      <c r="L1775">
        <v>1.6306054071753501E-4</v>
      </c>
      <c r="N1775">
        <f t="shared" si="138"/>
        <v>1.3424843539284941E-4</v>
      </c>
      <c r="O1775" s="2">
        <f t="shared" si="139"/>
        <v>4.8918162215260513E-5</v>
      </c>
      <c r="Q1775">
        <f>N1775+O1775</f>
        <v>1.8316659760810993E-4</v>
      </c>
      <c r="S1775">
        <f>IF(H1775&gt;$B$5,$B$5,($B$3 - $B$5)*(($B$5-H1775)/($B$5-$B$6))^(1/$B$2)+$B$5)</f>
        <v>39.200000000000003</v>
      </c>
      <c r="T1775">
        <f>K1775*S1775</f>
        <v>7.5179123819995673E-3</v>
      </c>
      <c r="U1775" s="3">
        <f>S1775*N1775/Q1775+$B$7*O1775/Q1775</f>
        <v>43.41969383661737</v>
      </c>
      <c r="V1775">
        <f>IF(U1775-H1775&lt;=10,10,U1775-H1775)</f>
        <v>37.819693836617368</v>
      </c>
      <c r="X1775">
        <f t="shared" si="140"/>
        <v>0</v>
      </c>
      <c r="Y1775">
        <f t="shared" si="141"/>
        <v>1</v>
      </c>
      <c r="AA1775">
        <f>((Y1775*V1775)+H1775+273)/(Y1775*V1775)</f>
        <v>8.3665323998539876</v>
      </c>
      <c r="AB1775">
        <f t="shared" si="142"/>
        <v>2.189277335629592E-5</v>
      </c>
      <c r="AD1775">
        <f>AA1775*$C$28</f>
        <v>4.7168565125028143</v>
      </c>
      <c r="AF1775">
        <f>(Q1775-X1775)/AD1775+X1775</f>
        <v>3.8832344618199927E-5</v>
      </c>
      <c r="AH1775">
        <f>Q1775/AF1775</f>
        <v>4.7168565125028143</v>
      </c>
      <c r="AT1775" s="1"/>
    </row>
    <row r="1776" spans="6:46" x14ac:dyDescent="0.35">
      <c r="F1776" s="4">
        <v>44270.916666666664</v>
      </c>
      <c r="H1776">
        <v>5.2</v>
      </c>
      <c r="I1776">
        <v>6.0750000000000002</v>
      </c>
      <c r="K1776">
        <v>1.9129610053255901E-4</v>
      </c>
      <c r="L1776">
        <v>1.2540113282786999E-4</v>
      </c>
      <c r="N1776">
        <f t="shared" si="138"/>
        <v>1.339072703727913E-4</v>
      </c>
      <c r="O1776" s="2">
        <f t="shared" si="139"/>
        <v>3.7620339848361003E-5</v>
      </c>
      <c r="Q1776">
        <f>N1776+O1776</f>
        <v>1.7152761022115229E-4</v>
      </c>
      <c r="S1776">
        <f>IF(H1776&gt;$B$5,$B$5,($B$3 - $B$5)*(($B$5-H1776)/($B$5-$B$6))^(1/$B$2)+$B$5)</f>
        <v>39.733333333333334</v>
      </c>
      <c r="T1776">
        <f>K1776*S1776</f>
        <v>7.6008317278270111E-3</v>
      </c>
      <c r="U1776" s="3">
        <f>S1776*N1776/Q1776+$B$7*O1776/Q1776</f>
        <v>43.081699159751288</v>
      </c>
      <c r="V1776">
        <f>IF(U1776-H1776&lt;=10,10,U1776-H1776)</f>
        <v>37.881699159751285</v>
      </c>
      <c r="X1776">
        <f t="shared" si="140"/>
        <v>0</v>
      </c>
      <c r="Y1776">
        <f t="shared" si="141"/>
        <v>1</v>
      </c>
      <c r="AA1776">
        <f>((Y1776*V1776)+H1776+273)/(Y1776*V1776)</f>
        <v>8.3439155626784327</v>
      </c>
      <c r="AB1776">
        <f t="shared" si="142"/>
        <v>2.0557208295393056E-5</v>
      </c>
      <c r="AD1776">
        <f>AA1776*$C$28</f>
        <v>4.704105665362655</v>
      </c>
      <c r="AF1776">
        <f>(Q1776-X1776)/AD1776+X1776</f>
        <v>3.6463383780714598E-5</v>
      </c>
      <c r="AH1776">
        <f>Q1776/AF1776</f>
        <v>4.704105665362655</v>
      </c>
      <c r="AT1776" s="1"/>
    </row>
    <row r="1777" spans="6:46" x14ac:dyDescent="0.35">
      <c r="F1777" s="4">
        <v>44270.958333333336</v>
      </c>
      <c r="H1777">
        <v>5.3</v>
      </c>
      <c r="I1777">
        <v>6.0750000000000002</v>
      </c>
      <c r="K1777">
        <v>1.8861551823210301E-4</v>
      </c>
      <c r="L1777" s="2">
        <v>9.7157122892564402E-5</v>
      </c>
      <c r="N1777">
        <f t="shared" si="138"/>
        <v>1.3203086276247208E-4</v>
      </c>
      <c r="O1777" s="2">
        <f t="shared" si="139"/>
        <v>2.9147136867769326E-5</v>
      </c>
      <c r="Q1777">
        <f>N1777+O1777</f>
        <v>1.6117799963024141E-4</v>
      </c>
      <c r="S1777">
        <f>IF(H1777&gt;$B$5,$B$5,($B$3 - $B$5)*(($B$5-H1777)/($B$5-$B$6))^(1/$B$2)+$B$5)</f>
        <v>39.6</v>
      </c>
      <c r="T1777">
        <f>K1777*S1777</f>
        <v>7.4691745219912795E-3</v>
      </c>
      <c r="U1777" s="3">
        <f>S1777*N1777/Q1777+$B$7*O1777/Q1777</f>
        <v>42.384908044481207</v>
      </c>
      <c r="V1777">
        <f>IF(U1777-H1777&lt;=10,10,U1777-H1777)</f>
        <v>37.08490804448121</v>
      </c>
      <c r="X1777">
        <f t="shared" si="140"/>
        <v>0</v>
      </c>
      <c r="Y1777">
        <f t="shared" si="141"/>
        <v>1</v>
      </c>
      <c r="AA1777">
        <f>((Y1777*V1777)+H1777+273)/(Y1777*V1777)</f>
        <v>8.50440043335675</v>
      </c>
      <c r="AB1777">
        <f t="shared" si="142"/>
        <v>1.8952306031834305E-5</v>
      </c>
      <c r="AD1777">
        <f>AA1777*$C$28</f>
        <v>4.7945833054696125</v>
      </c>
      <c r="AF1777">
        <f>(Q1777-X1777)/AD1777+X1777</f>
        <v>3.3616685614028473E-5</v>
      </c>
      <c r="AH1777">
        <f>Q1777/AF1777</f>
        <v>4.7945833054696125</v>
      </c>
      <c r="AL1777" s="2"/>
      <c r="AT1777" s="1"/>
    </row>
    <row r="1778" spans="6:46" x14ac:dyDescent="0.35">
      <c r="F1778" s="4">
        <v>44271</v>
      </c>
      <c r="H1778">
        <v>5.3</v>
      </c>
      <c r="I1778">
        <v>5.8624999999999998</v>
      </c>
      <c r="K1778">
        <v>1.9129610053255901E-4</v>
      </c>
      <c r="L1778" s="2">
        <v>3.7530556150953302E-5</v>
      </c>
      <c r="N1778">
        <f t="shared" si="138"/>
        <v>1.339072703727913E-4</v>
      </c>
      <c r="O1778" s="2">
        <f t="shared" si="139"/>
        <v>1.1259166845285992E-5</v>
      </c>
      <c r="Q1778">
        <f>N1778+O1778</f>
        <v>1.4516643721807729E-4</v>
      </c>
      <c r="S1778">
        <f>IF(H1778&gt;$B$5,$B$5,($B$3 - $B$5)*(($B$5-H1778)/($B$5-$B$6))^(1/$B$2)+$B$5)</f>
        <v>39.6</v>
      </c>
      <c r="T1778">
        <f>K1778*S1778</f>
        <v>7.5753255810893372E-3</v>
      </c>
      <c r="U1778" s="3">
        <f>S1778*N1778/Q1778+$B$7*O1778/Q1778</f>
        <v>40.794430150248338</v>
      </c>
      <c r="V1778">
        <f>IF(U1778-H1778&lt;=10,10,U1778-H1778)</f>
        <v>35.494430150248341</v>
      </c>
      <c r="X1778">
        <f t="shared" si="140"/>
        <v>0</v>
      </c>
      <c r="Y1778">
        <f t="shared" si="141"/>
        <v>1</v>
      </c>
      <c r="AA1778">
        <f>((Y1778*V1778)+H1778+273)/(Y1778*V1778)</f>
        <v>8.8406667981977112</v>
      </c>
      <c r="AB1778">
        <f t="shared" si="142"/>
        <v>1.6420304093767161E-5</v>
      </c>
      <c r="AD1778">
        <f>AA1778*$C$28</f>
        <v>4.9841624664806208</v>
      </c>
      <c r="AF1778">
        <f>(Q1778-X1778)/AD1778+X1778</f>
        <v>2.9125542795674781E-5</v>
      </c>
      <c r="AH1778">
        <f>Q1778/AF1778</f>
        <v>4.9841624664806208</v>
      </c>
      <c r="AL1778" s="2"/>
      <c r="AT1778" s="1"/>
    </row>
    <row r="1779" spans="6:46" x14ac:dyDescent="0.35">
      <c r="F1779" s="4">
        <v>44271.041666666664</v>
      </c>
      <c r="H1779">
        <v>5.4</v>
      </c>
      <c r="I1779">
        <v>5.8624999999999998</v>
      </c>
      <c r="K1779">
        <v>1.90930566582497E-4</v>
      </c>
      <c r="L1779" s="2">
        <v>1.56056199026532E-5</v>
      </c>
      <c r="N1779">
        <f t="shared" si="138"/>
        <v>1.336513966077479E-4</v>
      </c>
      <c r="O1779" s="2">
        <f t="shared" si="139"/>
        <v>4.6816859707959604E-6</v>
      </c>
      <c r="Q1779">
        <f>N1779+O1779</f>
        <v>1.3833308257854386E-4</v>
      </c>
      <c r="S1779">
        <f>IF(H1779&gt;$B$5,$B$5,($B$3 - $B$5)*(($B$5-H1779)/($B$5-$B$6))^(1/$B$2)+$B$5)</f>
        <v>39.466666666666669</v>
      </c>
      <c r="T1779">
        <f>K1779*S1779</f>
        <v>7.535393027789215E-3</v>
      </c>
      <c r="U1779" s="3">
        <f>S1779*N1779/Q1779+$B$7*O1779/Q1779</f>
        <v>39.992370188852504</v>
      </c>
      <c r="V1779">
        <f>IF(U1779-H1779&lt;=10,10,U1779-H1779)</f>
        <v>34.592370188852506</v>
      </c>
      <c r="X1779">
        <f t="shared" si="140"/>
        <v>0</v>
      </c>
      <c r="Y1779">
        <f t="shared" si="141"/>
        <v>1</v>
      </c>
      <c r="AA1779">
        <f>((Y1779*V1779)+H1779+273)/(Y1779*V1779)</f>
        <v>9.0480174813148615</v>
      </c>
      <c r="AB1779">
        <f t="shared" si="142"/>
        <v>1.5288772691279243E-5</v>
      </c>
      <c r="AD1779">
        <f>AA1779*$C$28</f>
        <v>5.1010619623876838</v>
      </c>
      <c r="AF1779">
        <f>(Q1779-X1779)/AD1779+X1779</f>
        <v>2.7118487012808896E-5</v>
      </c>
      <c r="AH1779">
        <f>Q1779/AF1779</f>
        <v>5.1010619623876838</v>
      </c>
      <c r="AL1779" s="2"/>
      <c r="AT1779" s="1"/>
    </row>
    <row r="1780" spans="6:46" x14ac:dyDescent="0.35">
      <c r="F1780" s="4">
        <v>44271.083333333336</v>
      </c>
      <c r="H1780">
        <v>5.4</v>
      </c>
      <c r="I1780">
        <v>5.8624999999999998</v>
      </c>
      <c r="K1780">
        <v>1.9214901308270399E-4</v>
      </c>
      <c r="L1780" s="2">
        <v>3.0954506962448998E-6</v>
      </c>
      <c r="N1780">
        <f t="shared" si="138"/>
        <v>1.3450430915789278E-4</v>
      </c>
      <c r="O1780" s="2">
        <f t="shared" si="139"/>
        <v>9.2863520887347003E-7</v>
      </c>
      <c r="Q1780">
        <f>N1780+O1780</f>
        <v>1.3543294436676624E-4</v>
      </c>
      <c r="S1780">
        <f>IF(H1780&gt;$B$5,$B$5,($B$3 - $B$5)*(($B$5-H1780)/($B$5-$B$6))^(1/$B$2)+$B$5)</f>
        <v>39.466666666666669</v>
      </c>
      <c r="T1780">
        <f>K1780*S1780</f>
        <v>7.5834810496640511E-3</v>
      </c>
      <c r="U1780" s="3">
        <f>S1780*N1780/Q1780+$B$7*O1780/Q1780</f>
        <v>39.573175465629483</v>
      </c>
      <c r="V1780">
        <f>IF(U1780-H1780&lt;=10,10,U1780-H1780)</f>
        <v>34.173175465629484</v>
      </c>
      <c r="X1780">
        <f t="shared" si="140"/>
        <v>0</v>
      </c>
      <c r="Y1780">
        <f t="shared" si="141"/>
        <v>1</v>
      </c>
      <c r="AA1780">
        <f>((Y1780*V1780)+H1780+273)/(Y1780*V1780)</f>
        <v>9.1467407171454607</v>
      </c>
      <c r="AB1780">
        <f t="shared" si="142"/>
        <v>1.4806688913013435E-5</v>
      </c>
      <c r="AD1780">
        <f>AA1780*$C$28</f>
        <v>5.1567198282283799</v>
      </c>
      <c r="AF1780">
        <f>(Q1780-X1780)/AD1780+X1780</f>
        <v>2.6263390077039533E-5</v>
      </c>
      <c r="AH1780">
        <f>Q1780/AF1780</f>
        <v>5.1567198282283799</v>
      </c>
      <c r="AL1780" s="2"/>
      <c r="AT1780" s="1"/>
    </row>
    <row r="1781" spans="6:46" x14ac:dyDescent="0.35">
      <c r="F1781" s="4">
        <v>44271.125</v>
      </c>
      <c r="H1781">
        <v>5.4</v>
      </c>
      <c r="I1781">
        <v>5.8624999999999998</v>
      </c>
      <c r="K1781">
        <v>1.9446406143309799E-4</v>
      </c>
      <c r="L1781" s="2">
        <v>6.2336942439434004E-6</v>
      </c>
      <c r="N1781">
        <f t="shared" si="138"/>
        <v>1.3612484300316857E-4</v>
      </c>
      <c r="O1781" s="2">
        <f t="shared" si="139"/>
        <v>1.8701082731830205E-6</v>
      </c>
      <c r="Q1781">
        <f>N1781+O1781</f>
        <v>1.3799495127635159E-4</v>
      </c>
      <c r="S1781">
        <f>IF(H1781&gt;$B$5,$B$5,($B$3 - $B$5)*(($B$5-H1781)/($B$5-$B$6))^(1/$B$2)+$B$5)</f>
        <v>39.466666666666669</v>
      </c>
      <c r="T1781">
        <f>K1781*S1781</f>
        <v>7.6748482912262677E-3</v>
      </c>
      <c r="U1781" s="3">
        <f>S1781*N1781/Q1781+$B$7*O1781/Q1781</f>
        <v>39.6771744780619</v>
      </c>
      <c r="V1781">
        <f>IF(U1781-H1781&lt;=10,10,U1781-H1781)</f>
        <v>34.277174478061902</v>
      </c>
      <c r="X1781">
        <f t="shared" si="140"/>
        <v>0</v>
      </c>
      <c r="Y1781">
        <f t="shared" si="141"/>
        <v>1</v>
      </c>
      <c r="AA1781">
        <f>((Y1781*V1781)+H1781+273)/(Y1781*V1781)</f>
        <v>9.122023015000309</v>
      </c>
      <c r="AB1781">
        <f t="shared" si="142"/>
        <v>1.5127669712018033E-5</v>
      </c>
      <c r="AD1781">
        <f>AA1781*$C$28</f>
        <v>5.142784562246562</v>
      </c>
      <c r="AF1781">
        <f>(Q1781-X1781)/AD1781+X1781</f>
        <v>2.6832730324614298E-5</v>
      </c>
      <c r="AH1781">
        <f>Q1781/AF1781</f>
        <v>5.142784562246562</v>
      </c>
      <c r="AL1781" s="2"/>
      <c r="AT1781" s="1"/>
    </row>
    <row r="1782" spans="6:46" x14ac:dyDescent="0.35">
      <c r="F1782" s="4">
        <v>44271.166666666664</v>
      </c>
      <c r="H1782">
        <v>5.6</v>
      </c>
      <c r="I1782">
        <v>5.8624999999999998</v>
      </c>
      <c r="K1782">
        <v>1.9641357583343E-4</v>
      </c>
      <c r="L1782" s="2">
        <v>2.1882106998050199E-5</v>
      </c>
      <c r="N1782">
        <f t="shared" si="138"/>
        <v>1.37489503083401E-4</v>
      </c>
      <c r="O1782" s="2">
        <f t="shared" si="139"/>
        <v>6.5646320994150608E-6</v>
      </c>
      <c r="Q1782">
        <f>N1782+O1782</f>
        <v>1.4405413518281607E-4</v>
      </c>
      <c r="S1782">
        <f>IF(H1782&gt;$B$5,$B$5,($B$3 - $B$5)*(($B$5-H1782)/($B$5-$B$6))^(1/$B$2)+$B$5)</f>
        <v>39.200000000000003</v>
      </c>
      <c r="T1782">
        <f>K1782*S1782</f>
        <v>7.699412172670457E-3</v>
      </c>
      <c r="U1782" s="3">
        <f>S1782*N1782/Q1782+$B$7*O1782/Q1782</f>
        <v>39.920015340338047</v>
      </c>
      <c r="V1782">
        <f>IF(U1782-H1782&lt;=10,10,U1782-H1782)</f>
        <v>34.320015340338045</v>
      </c>
      <c r="X1782">
        <f t="shared" si="140"/>
        <v>0</v>
      </c>
      <c r="Y1782">
        <f t="shared" si="141"/>
        <v>1</v>
      </c>
      <c r="AA1782">
        <f>((Y1782*V1782)+H1782+273)/(Y1782*V1782)</f>
        <v>9.117711989264393</v>
      </c>
      <c r="AB1782">
        <f t="shared" si="142"/>
        <v>1.579937328053704E-5</v>
      </c>
      <c r="AD1782">
        <f>AA1782*$C$28</f>
        <v>5.1403541061333007</v>
      </c>
      <c r="AF1782">
        <f>(Q1782-X1782)/AD1782+X1782</f>
        <v>2.8024165691413252E-5</v>
      </c>
      <c r="AH1782">
        <f>Q1782/AF1782</f>
        <v>5.1403541061333007</v>
      </c>
      <c r="AL1782" s="2"/>
      <c r="AT1782" s="1"/>
    </row>
    <row r="1783" spans="6:46" x14ac:dyDescent="0.35">
      <c r="F1783" s="4">
        <v>44271.208333333336</v>
      </c>
      <c r="H1783">
        <v>5.5</v>
      </c>
      <c r="I1783">
        <v>5.8624999999999998</v>
      </c>
      <c r="K1783">
        <v>1.9641357583343E-4</v>
      </c>
      <c r="L1783" s="2">
        <v>8.4604148701770398E-5</v>
      </c>
      <c r="N1783">
        <f t="shared" si="138"/>
        <v>1.37489503083401E-4</v>
      </c>
      <c r="O1783" s="2">
        <f t="shared" si="139"/>
        <v>2.5381244610531124E-5</v>
      </c>
      <c r="Q1783">
        <f>N1783+O1783</f>
        <v>1.6287074769393212E-4</v>
      </c>
      <c r="S1783">
        <f>IF(H1783&gt;$B$5,$B$5,($B$3 - $B$5)*(($B$5-H1783)/($B$5-$B$6))^(1/$B$2)+$B$5)</f>
        <v>39.333333333333329</v>
      </c>
      <c r="T1783">
        <f>K1783*S1783</f>
        <v>7.7256006494482461E-3</v>
      </c>
      <c r="U1783" s="3">
        <f>S1783*N1783/Q1783+$B$7*O1783/Q1783</f>
        <v>41.774775424859598</v>
      </c>
      <c r="V1783">
        <f>IF(U1783-H1783&lt;=10,10,U1783-H1783)</f>
        <v>36.274775424859598</v>
      </c>
      <c r="X1783">
        <f t="shared" si="140"/>
        <v>0</v>
      </c>
      <c r="Y1783">
        <f t="shared" si="141"/>
        <v>1</v>
      </c>
      <c r="AA1783">
        <f>((Y1783*V1783)+H1783+273)/(Y1783*V1783)</f>
        <v>8.6775113488129332</v>
      </c>
      <c r="AB1783">
        <f t="shared" si="142"/>
        <v>1.8769292386602586E-5</v>
      </c>
      <c r="AD1783">
        <f>AA1783*$C$28</f>
        <v>4.8921792161684197</v>
      </c>
      <c r="AF1783">
        <f>(Q1783-X1783)/AD1783+X1783</f>
        <v>3.3292064844160253E-5</v>
      </c>
      <c r="AH1783">
        <f>Q1783/AF1783</f>
        <v>4.8921792161684206</v>
      </c>
      <c r="AL1783" s="2"/>
      <c r="AT1783" s="1"/>
    </row>
    <row r="1784" spans="6:46" x14ac:dyDescent="0.35">
      <c r="F1784" s="4">
        <v>44271.25</v>
      </c>
      <c r="H1784">
        <v>5.3</v>
      </c>
      <c r="I1784">
        <v>5.8624999999999998</v>
      </c>
      <c r="K1784">
        <v>1.9604804188336799E-4</v>
      </c>
      <c r="L1784">
        <v>1.8188963801576399E-4</v>
      </c>
      <c r="N1784">
        <f t="shared" si="138"/>
        <v>1.3723362931835758E-4</v>
      </c>
      <c r="O1784" s="2">
        <f t="shared" si="139"/>
        <v>5.4566891404729205E-5</v>
      </c>
      <c r="Q1784">
        <f>N1784+O1784</f>
        <v>1.9180052072308677E-4</v>
      </c>
      <c r="S1784">
        <f>IF(H1784&gt;$B$5,$B$5,($B$3 - $B$5)*(($B$5-H1784)/($B$5-$B$6))^(1/$B$2)+$B$5)</f>
        <v>39.6</v>
      </c>
      <c r="T1784">
        <f>K1784*S1784</f>
        <v>7.7635024585813728E-3</v>
      </c>
      <c r="U1784" s="3">
        <f>S1784*N1784/Q1784+$B$7*O1784/Q1784</f>
        <v>43.981271356640697</v>
      </c>
      <c r="V1784">
        <f>IF(U1784-H1784&lt;=10,10,U1784-H1784)</f>
        <v>38.6812713566407</v>
      </c>
      <c r="X1784">
        <f t="shared" si="140"/>
        <v>0</v>
      </c>
      <c r="Y1784">
        <f t="shared" si="141"/>
        <v>1</v>
      </c>
      <c r="AA1784">
        <f>((Y1784*V1784)+H1784+273)/(Y1784*V1784)</f>
        <v>8.1946963023546591</v>
      </c>
      <c r="AB1784">
        <f t="shared" si="142"/>
        <v>2.3405445869662667E-5</v>
      </c>
      <c r="AD1784">
        <f>AA1784*$C$28</f>
        <v>4.6199793145388259</v>
      </c>
      <c r="AF1784">
        <f>(Q1784-X1784)/AD1784+X1784</f>
        <v>4.1515450105913002E-5</v>
      </c>
      <c r="AH1784">
        <f>Q1784/AF1784</f>
        <v>4.6199793145388259</v>
      </c>
      <c r="AT1784" s="1"/>
    </row>
    <row r="1785" spans="6:46" x14ac:dyDescent="0.35">
      <c r="F1785" s="4">
        <v>44271.291666666664</v>
      </c>
      <c r="H1785">
        <v>5.2</v>
      </c>
      <c r="I1785">
        <v>5.8624999999999998</v>
      </c>
      <c r="K1785">
        <v>1.9251454703276701E-4</v>
      </c>
      <c r="L1785">
        <v>2.3837814320365699E-4</v>
      </c>
      <c r="N1785">
        <f t="shared" si="138"/>
        <v>1.3476018292293691E-4</v>
      </c>
      <c r="O1785" s="2">
        <f t="shared" si="139"/>
        <v>7.1513442961097115E-5</v>
      </c>
      <c r="Q1785">
        <f>N1785+O1785</f>
        <v>2.0627362588403403E-4</v>
      </c>
      <c r="S1785">
        <f>IF(H1785&gt;$B$5,$B$5,($B$3 - $B$5)*(($B$5-H1785)/($B$5-$B$6))^(1/$B$2)+$B$5)</f>
        <v>39.733333333333334</v>
      </c>
      <c r="T1785">
        <f>K1785*S1785</f>
        <v>7.6492446687686094E-3</v>
      </c>
      <c r="U1785" s="3">
        <f>S1785*N1785/Q1785+$B$7*O1785/Q1785</f>
        <v>45.026166535802645</v>
      </c>
      <c r="V1785">
        <f>IF(U1785-H1785&lt;=10,10,U1785-H1785)</f>
        <v>39.826166535802642</v>
      </c>
      <c r="X1785">
        <f t="shared" si="140"/>
        <v>0</v>
      </c>
      <c r="Y1785">
        <f t="shared" si="141"/>
        <v>1</v>
      </c>
      <c r="AA1785">
        <f>((Y1785*V1785)+H1785+273)/(Y1785*V1785)</f>
        <v>7.9853572211100401</v>
      </c>
      <c r="AB1785">
        <f t="shared" si="142"/>
        <v>2.5831483823758113E-5</v>
      </c>
      <c r="AD1785">
        <f>AA1785*$C$28</f>
        <v>4.5019588059817481</v>
      </c>
      <c r="AF1785">
        <f>(Q1785-X1785)/AD1785+X1785</f>
        <v>4.5818639124364815E-5</v>
      </c>
      <c r="AH1785">
        <f>Q1785/AF1785</f>
        <v>4.5019588059817481</v>
      </c>
      <c r="AT1785" s="1"/>
    </row>
    <row r="1786" spans="6:46" x14ac:dyDescent="0.35">
      <c r="F1786" s="4">
        <v>44271.333333333336</v>
      </c>
      <c r="H1786">
        <v>5.4</v>
      </c>
      <c r="I1786">
        <v>5.8624999999999998</v>
      </c>
      <c r="K1786">
        <v>1.8483833408146E-4</v>
      </c>
      <c r="L1786">
        <v>2.28962987907939E-4</v>
      </c>
      <c r="N1786">
        <f t="shared" si="138"/>
        <v>1.29386833857022E-4</v>
      </c>
      <c r="O1786" s="2">
        <f t="shared" si="139"/>
        <v>6.8688896372381706E-5</v>
      </c>
      <c r="Q1786">
        <f>N1786+O1786</f>
        <v>1.9807573022940372E-4</v>
      </c>
      <c r="S1786">
        <f>IF(H1786&gt;$B$5,$B$5,($B$3 - $B$5)*(($B$5-H1786)/($B$5-$B$6))^(1/$B$2)+$B$5)</f>
        <v>39.466666666666669</v>
      </c>
      <c r="T1786">
        <f>K1786*S1786</f>
        <v>7.2949529184149547E-3</v>
      </c>
      <c r="U1786" s="3">
        <f>S1786*N1786/Q1786+$B$7*O1786/Q1786</f>
        <v>44.853331264168212</v>
      </c>
      <c r="V1786">
        <f>IF(U1786-H1786&lt;=10,10,U1786-H1786)</f>
        <v>39.453331264168213</v>
      </c>
      <c r="X1786">
        <f t="shared" si="140"/>
        <v>0</v>
      </c>
      <c r="Y1786">
        <f t="shared" si="141"/>
        <v>1</v>
      </c>
      <c r="AA1786">
        <f>((Y1786*V1786)+H1786+273)/(Y1786*V1786)</f>
        <v>8.0564383558871953</v>
      </c>
      <c r="AB1786">
        <f t="shared" si="142"/>
        <v>2.4586016981643141E-5</v>
      </c>
      <c r="AD1786">
        <f>AA1786*$C$28</f>
        <v>4.5420326977048671</v>
      </c>
      <c r="AF1786">
        <f>(Q1786-X1786)/AD1786+X1786</f>
        <v>4.3609490158336664E-5</v>
      </c>
      <c r="AH1786">
        <f>Q1786/AF1786</f>
        <v>4.5420326977048671</v>
      </c>
      <c r="AT1786" s="1"/>
    </row>
    <row r="1787" spans="6:46" x14ac:dyDescent="0.35">
      <c r="F1787" s="4">
        <v>44271.375</v>
      </c>
      <c r="H1787">
        <v>5.9</v>
      </c>
      <c r="I1787">
        <v>5.8624999999999998</v>
      </c>
      <c r="K1787">
        <v>1.75456296029863E-4</v>
      </c>
      <c r="L1787">
        <v>1.7561327224968699E-4</v>
      </c>
      <c r="N1787">
        <f t="shared" si="138"/>
        <v>1.2281940722090408E-4</v>
      </c>
      <c r="O1787" s="2">
        <f t="shared" si="139"/>
        <v>5.2683981674906102E-5</v>
      </c>
      <c r="Q1787">
        <f>N1787+O1787</f>
        <v>1.7550338889581017E-4</v>
      </c>
      <c r="S1787">
        <f>IF(H1787&gt;$B$5,$B$5,($B$3 - $B$5)*(($B$5-H1787)/($B$5-$B$6))^(1/$B$2)+$B$5)</f>
        <v>38.799999999999997</v>
      </c>
      <c r="T1787">
        <f>K1787*S1787</f>
        <v>6.8077042859586842E-3</v>
      </c>
      <c r="U1787" s="3">
        <f>S1787*N1787/Q1787+$B$7*O1787/Q1787</f>
        <v>43.663042864888261</v>
      </c>
      <c r="V1787">
        <f>IF(U1787-H1787&lt;=10,10,U1787-H1787)</f>
        <v>37.763042864888263</v>
      </c>
      <c r="X1787">
        <f t="shared" si="140"/>
        <v>0</v>
      </c>
      <c r="Y1787">
        <f t="shared" si="141"/>
        <v>1</v>
      </c>
      <c r="AA1787">
        <f>((Y1787*V1787)+H1787+273)/(Y1787*V1787)</f>
        <v>8.3855277234377397</v>
      </c>
      <c r="AB1787">
        <f t="shared" si="142"/>
        <v>2.0929319499507972E-5</v>
      </c>
      <c r="AD1787">
        <f>AA1787*$C$28</f>
        <v>4.7275656344509569</v>
      </c>
      <c r="AF1787">
        <f>(Q1787-X1787)/AD1787+X1787</f>
        <v>3.712341667281633E-5</v>
      </c>
      <c r="AH1787">
        <f>Q1787/AF1787</f>
        <v>4.7275656344509569</v>
      </c>
      <c r="AT1787" s="1"/>
    </row>
    <row r="1788" spans="6:46" x14ac:dyDescent="0.35">
      <c r="F1788" s="4">
        <v>44271.416666666664</v>
      </c>
      <c r="H1788">
        <v>6.5</v>
      </c>
      <c r="I1788">
        <v>5.8624999999999998</v>
      </c>
      <c r="K1788">
        <v>1.63881054277893E-4</v>
      </c>
      <c r="L1788">
        <v>1.44231443419306E-4</v>
      </c>
      <c r="N1788">
        <f t="shared" si="138"/>
        <v>1.1471673799452509E-4</v>
      </c>
      <c r="O1788" s="2">
        <f t="shared" si="139"/>
        <v>4.3269433025791807E-5</v>
      </c>
      <c r="Q1788">
        <f>N1788+O1788</f>
        <v>1.579861710203169E-4</v>
      </c>
      <c r="S1788">
        <f>IF(H1788&gt;$B$5,$B$5,($B$3 - $B$5)*(($B$5-H1788)/($B$5-$B$6))^(1/$B$2)+$B$5)</f>
        <v>38</v>
      </c>
      <c r="T1788">
        <f>K1788*S1788</f>
        <v>6.2274800625599334E-3</v>
      </c>
      <c r="U1788" s="3">
        <f>S1788*N1788/Q1788+$B$7*O1788/Q1788</f>
        <v>42.65597942331209</v>
      </c>
      <c r="V1788">
        <f>IF(U1788-H1788&lt;=10,10,U1788-H1788)</f>
        <v>36.15597942331209</v>
      </c>
      <c r="X1788">
        <f t="shared" si="140"/>
        <v>0</v>
      </c>
      <c r="Y1788">
        <f t="shared" si="141"/>
        <v>1</v>
      </c>
      <c r="AA1788">
        <f>((Y1788*V1788)+H1788+273)/(Y1788*V1788)</f>
        <v>8.7303949293595497</v>
      </c>
      <c r="AB1788">
        <f t="shared" si="142"/>
        <v>1.80961081713524E-5</v>
      </c>
      <c r="AD1788">
        <f>AA1788*$C$28</f>
        <v>4.921993749763022</v>
      </c>
      <c r="AF1788">
        <f>(Q1788-X1788)/AD1788+X1788</f>
        <v>3.2098003177660158E-5</v>
      </c>
      <c r="AH1788">
        <f>Q1788/AF1788</f>
        <v>4.921993749763022</v>
      </c>
      <c r="AT1788" s="1"/>
    </row>
    <row r="1789" spans="6:46" x14ac:dyDescent="0.35">
      <c r="F1789" s="4">
        <v>44271.458333333336</v>
      </c>
      <c r="H1789">
        <v>6.9</v>
      </c>
      <c r="I1789">
        <v>5.8624999999999998</v>
      </c>
      <c r="K1789">
        <v>1.5425532692625501E-4</v>
      </c>
      <c r="L1789">
        <v>1.3481628812358801E-4</v>
      </c>
      <c r="N1789">
        <f t="shared" si="138"/>
        <v>1.079787288483785E-4</v>
      </c>
      <c r="O1789" s="2">
        <f t="shared" si="139"/>
        <v>4.0444886437076405E-5</v>
      </c>
      <c r="Q1789">
        <f>N1789+O1789</f>
        <v>1.4842361528545492E-4</v>
      </c>
      <c r="S1789">
        <f>IF(H1789&gt;$B$5,$B$5,($B$3 - $B$5)*(($B$5-H1789)/($B$5-$B$6))^(1/$B$2)+$B$5)</f>
        <v>37.466666666666669</v>
      </c>
      <c r="T1789">
        <f>K1789*S1789</f>
        <v>5.7794329155036878E-3</v>
      </c>
      <c r="U1789" s="3">
        <f>S1789*N1789/Q1789+$B$7*O1789/Q1789</f>
        <v>42.244435178545558</v>
      </c>
      <c r="V1789">
        <f>IF(U1789-H1789&lt;=10,10,U1789-H1789)</f>
        <v>35.344435178545559</v>
      </c>
      <c r="X1789">
        <f t="shared" si="140"/>
        <v>0</v>
      </c>
      <c r="Y1789">
        <f t="shared" si="141"/>
        <v>1</v>
      </c>
      <c r="AA1789">
        <f>((Y1789*V1789)+H1789+273)/(Y1789*V1789)</f>
        <v>8.9192098723903861</v>
      </c>
      <c r="AB1789">
        <f t="shared" si="142"/>
        <v>1.6640892793082888E-5</v>
      </c>
      <c r="AD1789">
        <f>AA1789*$C$28</f>
        <v>5.0284432262161811</v>
      </c>
      <c r="AF1789">
        <f>(Q1789-X1789)/AD1789+X1789</f>
        <v>2.9516812382734447E-5</v>
      </c>
      <c r="AH1789">
        <f>Q1789/AF1789</f>
        <v>5.0284432262161811</v>
      </c>
      <c r="AT1789" s="1"/>
    </row>
    <row r="1790" spans="6:46" x14ac:dyDescent="0.35">
      <c r="F1790" s="4">
        <v>44271.5</v>
      </c>
      <c r="H1790">
        <v>7</v>
      </c>
      <c r="I1790">
        <v>5.8624999999999998</v>
      </c>
      <c r="K1790">
        <v>1.4572620142480299E-4</v>
      </c>
      <c r="L1790">
        <v>1.3167749859394599E-4</v>
      </c>
      <c r="N1790">
        <f t="shared" si="138"/>
        <v>1.0200834099736209E-4</v>
      </c>
      <c r="O1790" s="2">
        <f t="shared" si="139"/>
        <v>3.9503249578183801E-5</v>
      </c>
      <c r="Q1790">
        <f>N1790+O1790</f>
        <v>1.4151159057554589E-4</v>
      </c>
      <c r="S1790">
        <f>IF(H1790&gt;$B$5,$B$5,($B$3 - $B$5)*(($B$5-H1790)/($B$5-$B$6))^(1/$B$2)+$B$5)</f>
        <v>37.333333333333336</v>
      </c>
      <c r="T1790">
        <f>K1790*S1790</f>
        <v>5.440444853192645E-3</v>
      </c>
      <c r="U1790" s="3">
        <f>S1790*N1790/Q1790+$B$7*O1790/Q1790</f>
        <v>42.265019421444578</v>
      </c>
      <c r="V1790">
        <f>IF(U1790-H1790&lt;=10,10,U1790-H1790)</f>
        <v>35.265019421444578</v>
      </c>
      <c r="X1790">
        <f t="shared" si="140"/>
        <v>0</v>
      </c>
      <c r="Y1790">
        <f t="shared" si="141"/>
        <v>1</v>
      </c>
      <c r="AA1790">
        <f>((Y1790*V1790)+H1790+273)/(Y1790*V1790)</f>
        <v>8.9398793646979424</v>
      </c>
      <c r="AB1790">
        <f t="shared" si="142"/>
        <v>1.5829250575164469E-5</v>
      </c>
      <c r="AD1790">
        <f>AA1790*$C$28</f>
        <v>5.0400962055798564</v>
      </c>
      <c r="AF1790">
        <f>(Q1790-X1790)/AD1790+X1790</f>
        <v>2.8077160594450433E-5</v>
      </c>
      <c r="AH1790">
        <f>Q1790/AF1790</f>
        <v>5.0400962055798564</v>
      </c>
      <c r="AT1790" s="1"/>
    </row>
    <row r="1791" spans="6:46" x14ac:dyDescent="0.35">
      <c r="F1791" s="4">
        <v>44271.541666666664</v>
      </c>
      <c r="H1791">
        <v>6</v>
      </c>
      <c r="I1791">
        <v>5.8624999999999998</v>
      </c>
      <c r="K1791">
        <v>1.4377668702447101E-4</v>
      </c>
      <c r="L1791">
        <v>1.3167749859394599E-4</v>
      </c>
      <c r="N1791">
        <f t="shared" si="138"/>
        <v>1.0064368091712969E-4</v>
      </c>
      <c r="O1791" s="2">
        <f t="shared" si="139"/>
        <v>3.9503249578183801E-5</v>
      </c>
      <c r="Q1791">
        <f>N1791+O1791</f>
        <v>1.4014693049531349E-4</v>
      </c>
      <c r="S1791">
        <f>IF(H1791&gt;$B$5,$B$5,($B$3 - $B$5)*(($B$5-H1791)/($B$5-$B$6))^(1/$B$2)+$B$5)</f>
        <v>38.666666666666671</v>
      </c>
      <c r="T1791">
        <f>K1791*S1791</f>
        <v>5.5593652316128792E-3</v>
      </c>
      <c r="U1791" s="3">
        <f>S1791*N1791/Q1791+$B$7*O1791/Q1791</f>
        <v>43.270547328411965</v>
      </c>
      <c r="V1791">
        <f>IF(U1791-H1791&lt;=10,10,U1791-H1791)</f>
        <v>37.270547328411965</v>
      </c>
      <c r="X1791">
        <f t="shared" si="140"/>
        <v>0</v>
      </c>
      <c r="Y1791">
        <f t="shared" si="141"/>
        <v>1</v>
      </c>
      <c r="AA1791">
        <f>((Y1791*V1791)+H1791+273)/(Y1791*V1791)</f>
        <v>8.4858036706993456</v>
      </c>
      <c r="AB1791">
        <f t="shared" si="142"/>
        <v>1.6515457572890497E-5</v>
      </c>
      <c r="AD1791">
        <f>AA1791*$C$28</f>
        <v>4.7840988829084123</v>
      </c>
      <c r="AF1791">
        <f>(Q1791-X1791)/AD1791+X1791</f>
        <v>2.9294321443898234E-5</v>
      </c>
      <c r="AH1791">
        <f>Q1791/AF1791</f>
        <v>4.7840988829084123</v>
      </c>
      <c r="AT1791" s="1"/>
    </row>
    <row r="1792" spans="6:46" x14ac:dyDescent="0.35">
      <c r="F1792" s="4">
        <v>44271.583333333336</v>
      </c>
      <c r="H1792">
        <v>7.8</v>
      </c>
      <c r="I1792">
        <v>5.8624999999999998</v>
      </c>
      <c r="K1792">
        <v>1.4536066747474101E-4</v>
      </c>
      <c r="L1792">
        <v>1.19125009720435E-4</v>
      </c>
      <c r="N1792">
        <f t="shared" si="138"/>
        <v>1.017524672323187E-4</v>
      </c>
      <c r="O1792" s="2">
        <f t="shared" si="139"/>
        <v>3.5737502916130507E-5</v>
      </c>
      <c r="Q1792">
        <f>N1792+O1792</f>
        <v>1.374899701484492E-4</v>
      </c>
      <c r="S1792">
        <f>IF(H1792&gt;$B$5,$B$5,($B$3 - $B$5)*(($B$5-H1792)/($B$5-$B$6))^(1/$B$2)+$B$5)</f>
        <v>36.266666666666666</v>
      </c>
      <c r="T1792">
        <f>K1792*S1792</f>
        <v>5.2717468737506074E-3</v>
      </c>
      <c r="U1792" s="3">
        <f>S1792*N1792/Q1792+$B$7*O1792/Q1792</f>
        <v>41.135985889777984</v>
      </c>
      <c r="V1792">
        <f>IF(U1792-H1792&lt;=10,10,U1792-H1792)</f>
        <v>33.335985889777987</v>
      </c>
      <c r="X1792">
        <f t="shared" si="140"/>
        <v>0</v>
      </c>
      <c r="Y1792">
        <f t="shared" si="141"/>
        <v>1</v>
      </c>
      <c r="AA1792">
        <f>((Y1792*V1792)+H1792+273)/(Y1792*V1792)</f>
        <v>9.423329699275623</v>
      </c>
      <c r="AB1792">
        <f t="shared" si="142"/>
        <v>1.4590380951970526E-5</v>
      </c>
      <c r="AD1792">
        <f>AA1792*$C$28</f>
        <v>5.3126542678858355</v>
      </c>
      <c r="AF1792">
        <f>(Q1792-X1792)/AD1792+X1792</f>
        <v>2.5879713456897538E-5</v>
      </c>
      <c r="AH1792">
        <f>Q1792/AF1792</f>
        <v>5.3126542678858355</v>
      </c>
      <c r="AT1792" s="1"/>
    </row>
    <row r="1793" spans="6:46" x14ac:dyDescent="0.35">
      <c r="F1793" s="4">
        <v>44271.625</v>
      </c>
      <c r="H1793">
        <v>6.6</v>
      </c>
      <c r="I1793">
        <v>5.8624999999999998</v>
      </c>
      <c r="K1793">
        <v>1.49990764175529E-4</v>
      </c>
      <c r="L1793">
        <v>1.0657203552964101E-4</v>
      </c>
      <c r="N1793">
        <f t="shared" si="138"/>
        <v>1.049935349228703E-4</v>
      </c>
      <c r="O1793" s="2">
        <f t="shared" si="139"/>
        <v>3.1971610658892304E-5</v>
      </c>
      <c r="Q1793">
        <f>N1793+O1793</f>
        <v>1.3696514558176259E-4</v>
      </c>
      <c r="S1793">
        <f>IF(H1793&gt;$B$5,$B$5,($B$3 - $B$5)*(($B$5-H1793)/($B$5-$B$6))^(1/$B$2)+$B$5)</f>
        <v>37.866666666666667</v>
      </c>
      <c r="T1793">
        <f>K1793*S1793</f>
        <v>5.6796502701133645E-3</v>
      </c>
      <c r="U1793" s="3">
        <f>S1793*N1793/Q1793+$B$7*O1793/Q1793</f>
        <v>41.866080242256615</v>
      </c>
      <c r="V1793">
        <f>IF(U1793-H1793&lt;=10,10,U1793-H1793)</f>
        <v>35.266080242256614</v>
      </c>
      <c r="X1793">
        <f t="shared" si="140"/>
        <v>0</v>
      </c>
      <c r="Y1793">
        <f t="shared" si="141"/>
        <v>1</v>
      </c>
      <c r="AA1793">
        <f>((Y1793*V1793)+H1793+273)/(Y1793*V1793)</f>
        <v>8.9282981856593455</v>
      </c>
      <c r="AB1793">
        <f t="shared" si="142"/>
        <v>1.5340565775654349E-5</v>
      </c>
      <c r="AD1793">
        <f>AA1793*$C$28</f>
        <v>5.0335670060070896</v>
      </c>
      <c r="AF1793">
        <f>(Q1793-X1793)/AD1793+X1793</f>
        <v>2.721035508582831E-5</v>
      </c>
      <c r="AH1793">
        <f>Q1793/AF1793</f>
        <v>5.0335670060070896</v>
      </c>
      <c r="AT1793" s="1"/>
    </row>
    <row r="1794" spans="6:46" x14ac:dyDescent="0.35">
      <c r="F1794" s="4">
        <v>44271.666666666664</v>
      </c>
      <c r="H1794">
        <v>7.5</v>
      </c>
      <c r="I1794">
        <v>5.8624999999999998</v>
      </c>
      <c r="K1794">
        <v>1.56570375276649E-4</v>
      </c>
      <c r="L1794" s="2">
        <v>9.4018940009526307E-5</v>
      </c>
      <c r="N1794">
        <f t="shared" ref="N1794:N1857" si="143">$C$13*K1794</f>
        <v>1.095992626936543E-4</v>
      </c>
      <c r="O1794" s="2">
        <f t="shared" ref="O1794:O1857" si="144">$C$14*L1794</f>
        <v>2.8205682002857897E-5</v>
      </c>
      <c r="Q1794">
        <f>N1794+O1794</f>
        <v>1.378049446965122E-4</v>
      </c>
      <c r="S1794">
        <f>IF(H1794&gt;$B$5,$B$5,($B$3 - $B$5)*(($B$5-H1794)/($B$5-$B$6))^(1/$B$2)+$B$5)</f>
        <v>36.666666666666671</v>
      </c>
      <c r="T1794">
        <f>K1794*S1794</f>
        <v>5.7409137601437971E-3</v>
      </c>
      <c r="U1794" s="3">
        <f>S1794*N1794/Q1794+$B$7*O1794/Q1794</f>
        <v>40.419102192047944</v>
      </c>
      <c r="V1794">
        <f>IF(U1794-H1794&lt;=10,10,U1794-H1794)</f>
        <v>32.919102192047944</v>
      </c>
      <c r="X1794">
        <f t="shared" ref="X1794:X1857" si="145">IF(Q1794-$C$20&lt;=0,0,Q1794-$C$20)</f>
        <v>0</v>
      </c>
      <c r="Y1794">
        <f t="shared" ref="Y1794:Y1857" si="146">1-(X1794/Q1794)</f>
        <v>1</v>
      </c>
      <c r="AA1794">
        <f>((Y1794*V1794)+H1794+273)/(Y1794*V1794)</f>
        <v>9.5208885213084145</v>
      </c>
      <c r="AB1794">
        <f t="shared" ref="AB1794:AB1857" si="147">(Q1794-X1794)/AA1794</f>
        <v>1.4473958432355876E-5</v>
      </c>
      <c r="AD1794">
        <f>AA1794*$C$28</f>
        <v>5.3676556642905764</v>
      </c>
      <c r="AF1794">
        <f>(Q1794-X1794)/AD1794+X1794</f>
        <v>2.567320881130429E-5</v>
      </c>
      <c r="AH1794">
        <f>Q1794/AF1794</f>
        <v>5.3676556642905764</v>
      </c>
      <c r="AL1794" s="2"/>
      <c r="AT1794" s="1"/>
    </row>
    <row r="1795" spans="6:46" x14ac:dyDescent="0.35">
      <c r="F1795" s="4">
        <v>44271.708333333336</v>
      </c>
      <c r="H1795">
        <v>6.1</v>
      </c>
      <c r="I1795">
        <v>5.8624999999999998</v>
      </c>
      <c r="K1795">
        <v>1.6509950077810099E-4</v>
      </c>
      <c r="L1795">
        <v>1.3795386436002199E-4</v>
      </c>
      <c r="N1795">
        <f t="shared" si="143"/>
        <v>1.1556965054467068E-4</v>
      </c>
      <c r="O1795" s="2">
        <f t="shared" si="144"/>
        <v>4.1386159308006606E-5</v>
      </c>
      <c r="Q1795">
        <f>N1795+O1795</f>
        <v>1.5695580985267729E-4</v>
      </c>
      <c r="S1795">
        <f>IF(H1795&gt;$B$5,$B$5,($B$3 - $B$5)*(($B$5-H1795)/($B$5-$B$6))^(1/$B$2)+$B$5)</f>
        <v>38.533333333333331</v>
      </c>
      <c r="T1795">
        <f>K1795*S1795</f>
        <v>6.3618340966494916E-3</v>
      </c>
      <c r="U1795" s="3">
        <f>S1795*N1795/Q1795+$B$7*O1795/Q1795</f>
        <v>42.875269388954173</v>
      </c>
      <c r="V1795">
        <f>IF(U1795-H1795&lt;=10,10,U1795-H1795)</f>
        <v>36.775269388954172</v>
      </c>
      <c r="X1795">
        <f t="shared" si="145"/>
        <v>0</v>
      </c>
      <c r="Y1795">
        <f t="shared" si="146"/>
        <v>1</v>
      </c>
      <c r="AA1795">
        <f>((Y1795*V1795)+H1795+273)/(Y1795*V1795)</f>
        <v>8.5893393750048386</v>
      </c>
      <c r="AB1795">
        <f t="shared" si="147"/>
        <v>1.8273327318911398E-5</v>
      </c>
      <c r="AD1795">
        <f>AA1795*$C$28</f>
        <v>4.8424699066240979</v>
      </c>
      <c r="AF1795">
        <f>(Q1795-X1795)/AD1795+X1795</f>
        <v>3.2412345947256119E-5</v>
      </c>
      <c r="AH1795">
        <f>Q1795/AF1795</f>
        <v>4.8424699066240979</v>
      </c>
      <c r="AT1795" s="1"/>
    </row>
    <row r="1796" spans="6:46" x14ac:dyDescent="0.35">
      <c r="F1796" s="4">
        <v>44271.75</v>
      </c>
      <c r="H1796">
        <v>6.5</v>
      </c>
      <c r="I1796">
        <v>5.8624999999999998</v>
      </c>
      <c r="K1796">
        <v>1.7399416022961399E-4</v>
      </c>
      <c r="L1796">
        <v>1.6619811695396899E-4</v>
      </c>
      <c r="N1796">
        <f t="shared" si="143"/>
        <v>1.2179591216072978E-4</v>
      </c>
      <c r="O1796" s="2">
        <f t="shared" si="144"/>
        <v>4.9859435086190706E-5</v>
      </c>
      <c r="Q1796">
        <f>N1796+O1796</f>
        <v>1.716553472469205E-4</v>
      </c>
      <c r="S1796">
        <f>IF(H1796&gt;$B$5,$B$5,($B$3 - $B$5)*(($B$5-H1796)/($B$5-$B$6))^(1/$B$2)+$B$5)</f>
        <v>38</v>
      </c>
      <c r="T1796">
        <f>K1796*S1796</f>
        <v>6.6117780887253313E-3</v>
      </c>
      <c r="U1796" s="3">
        <f>S1796*N1796/Q1796+$B$7*O1796/Q1796</f>
        <v>42.937861884640171</v>
      </c>
      <c r="V1796">
        <f>IF(U1796-H1796&lt;=10,10,U1796-H1796)</f>
        <v>36.437861884640171</v>
      </c>
      <c r="X1796">
        <f t="shared" si="145"/>
        <v>0</v>
      </c>
      <c r="Y1796">
        <f t="shared" si="146"/>
        <v>1</v>
      </c>
      <c r="AA1796">
        <f>((Y1796*V1796)+H1796+273)/(Y1796*V1796)</f>
        <v>8.6705927720149507</v>
      </c>
      <c r="AB1796">
        <f t="shared" si="147"/>
        <v>1.9797417749908888E-5</v>
      </c>
      <c r="AD1796">
        <f>AA1796*$C$28</f>
        <v>4.8882786833709391</v>
      </c>
      <c r="AF1796">
        <f>(Q1796-X1796)/AD1796+X1796</f>
        <v>3.5115703986121268E-5</v>
      </c>
      <c r="AH1796">
        <f>Q1796/AF1796</f>
        <v>4.8882786833709391</v>
      </c>
      <c r="AT1796" s="1"/>
    </row>
    <row r="1797" spans="6:46" x14ac:dyDescent="0.35">
      <c r="F1797" s="4">
        <v>44271.791666666664</v>
      </c>
      <c r="H1797">
        <v>5.9</v>
      </c>
      <c r="I1797">
        <v>5.8624999999999998</v>
      </c>
      <c r="K1797">
        <v>1.8252328573106601E-4</v>
      </c>
      <c r="L1797">
        <v>1.9758115907755799E-4</v>
      </c>
      <c r="N1797">
        <f t="shared" si="143"/>
        <v>1.2776630001174621E-4</v>
      </c>
      <c r="O1797" s="2">
        <f t="shared" si="144"/>
        <v>5.9274347723267405E-5</v>
      </c>
      <c r="Q1797">
        <f>N1797+O1797</f>
        <v>1.870406477350136E-4</v>
      </c>
      <c r="S1797">
        <f>IF(H1797&gt;$B$5,$B$5,($B$3 - $B$5)*(($B$5-H1797)/($B$5-$B$6))^(1/$B$2)+$B$5)</f>
        <v>38.799999999999997</v>
      </c>
      <c r="T1797">
        <f>K1797*S1797</f>
        <v>7.0819034863653608E-3</v>
      </c>
      <c r="U1797" s="3">
        <f>S1797*N1797/Q1797+$B$7*O1797/Q1797</f>
        <v>43.933881029311557</v>
      </c>
      <c r="V1797">
        <f>IF(U1797-H1797&lt;=10,10,U1797-H1797)</f>
        <v>38.033881029311559</v>
      </c>
      <c r="X1797">
        <f t="shared" si="145"/>
        <v>0</v>
      </c>
      <c r="Y1797">
        <f t="shared" si="146"/>
        <v>1</v>
      </c>
      <c r="AA1797">
        <f>((Y1797*V1797)+H1797+273)/(Y1797*V1797)</f>
        <v>8.332935594583688</v>
      </c>
      <c r="AB1797">
        <f t="shared" si="147"/>
        <v>2.2445949043046471E-5</v>
      </c>
      <c r="AD1797">
        <f>AA1797*$C$28</f>
        <v>4.697915414546717</v>
      </c>
      <c r="AF1797">
        <f>(Q1797-X1797)/AD1797+X1797</f>
        <v>3.9813540949642746E-5</v>
      </c>
      <c r="AH1797">
        <f>Q1797/AF1797</f>
        <v>4.697915414546717</v>
      </c>
      <c r="AT1797" s="1"/>
    </row>
    <row r="1798" spans="6:46" x14ac:dyDescent="0.35">
      <c r="F1798" s="4">
        <v>44271.833333333336</v>
      </c>
      <c r="H1798">
        <v>5.2</v>
      </c>
      <c r="I1798">
        <v>5.8624999999999998</v>
      </c>
      <c r="K1798">
        <v>1.8788445033197899E-4</v>
      </c>
      <c r="L1798">
        <v>1.6306054071753501E-4</v>
      </c>
      <c r="N1798">
        <f t="shared" si="143"/>
        <v>1.3151911523238529E-4</v>
      </c>
      <c r="O1798" s="2">
        <f t="shared" si="144"/>
        <v>4.8918162215260513E-5</v>
      </c>
      <c r="Q1798">
        <f>N1798+O1798</f>
        <v>1.8043727744764581E-4</v>
      </c>
      <c r="S1798">
        <f>IF(H1798&gt;$B$5,$B$5,($B$3 - $B$5)*(($B$5-H1798)/($B$5-$B$6))^(1/$B$2)+$B$5)</f>
        <v>39.733333333333334</v>
      </c>
      <c r="T1798">
        <f>K1798*S1798</f>
        <v>7.4652754931906319E-3</v>
      </c>
      <c r="U1798" s="3">
        <f>S1798*N1798/Q1798+$B$7*O1798/Q1798</f>
        <v>43.872263420565453</v>
      </c>
      <c r="V1798">
        <f>IF(U1798-H1798&lt;=10,10,U1798-H1798)</f>
        <v>38.67226342056545</v>
      </c>
      <c r="X1798">
        <f t="shared" si="145"/>
        <v>0</v>
      </c>
      <c r="Y1798">
        <f t="shared" si="146"/>
        <v>1</v>
      </c>
      <c r="AA1798">
        <f>((Y1798*V1798)+H1798+273)/(Y1798*V1798)</f>
        <v>8.1937863314216184</v>
      </c>
      <c r="AB1798">
        <f t="shared" si="147"/>
        <v>2.2021232937903573E-5</v>
      </c>
      <c r="AD1798">
        <f>AA1798*$C$28</f>
        <v>4.6194662940762781</v>
      </c>
      <c r="AF1798">
        <f>(Q1798-X1798)/AD1798+X1798</f>
        <v>3.9060200023329011E-5</v>
      </c>
      <c r="AH1798">
        <f>Q1798/AF1798</f>
        <v>4.6194662940762781</v>
      </c>
      <c r="AT1798" s="1"/>
    </row>
    <row r="1799" spans="6:46" x14ac:dyDescent="0.35">
      <c r="F1799" s="4">
        <v>44271.875</v>
      </c>
      <c r="H1799">
        <v>4.9000000000000004</v>
      </c>
      <c r="I1799">
        <v>5.8624999999999998</v>
      </c>
      <c r="K1799">
        <v>1.9178347913264201E-4</v>
      </c>
      <c r="L1799">
        <v>1.6306054071753501E-4</v>
      </c>
      <c r="N1799">
        <f t="shared" si="143"/>
        <v>1.3424843539284941E-4</v>
      </c>
      <c r="O1799" s="2">
        <f t="shared" si="144"/>
        <v>4.8918162215260513E-5</v>
      </c>
      <c r="Q1799">
        <f>N1799+O1799</f>
        <v>1.8316659760810993E-4</v>
      </c>
      <c r="S1799">
        <f>IF(H1799&gt;$B$5,$B$5,($B$3 - $B$5)*(($B$5-H1799)/($B$5-$B$6))^(1/$B$2)+$B$5)</f>
        <v>40.133333333333333</v>
      </c>
      <c r="T1799">
        <f>K1799*S1799</f>
        <v>7.6969102958566998E-3</v>
      </c>
      <c r="U1799" s="3">
        <f>S1799*N1799/Q1799+$B$7*O1799/Q1799</f>
        <v>44.103762555129421</v>
      </c>
      <c r="V1799">
        <f>IF(U1799-H1799&lt;=10,10,U1799-H1799)</f>
        <v>39.203762555129423</v>
      </c>
      <c r="X1799">
        <f t="shared" si="145"/>
        <v>0</v>
      </c>
      <c r="Y1799">
        <f t="shared" si="146"/>
        <v>1</v>
      </c>
      <c r="AA1799">
        <f>((Y1799*V1799)+H1799+273)/(Y1799*V1799)</f>
        <v>8.088605324787622</v>
      </c>
      <c r="AB1799">
        <f t="shared" si="147"/>
        <v>2.2645016075490027E-5</v>
      </c>
      <c r="AD1799">
        <f>AA1799*$C$28</f>
        <v>4.5601676871478176</v>
      </c>
      <c r="AF1799">
        <f>(Q1799-X1799)/AD1799+X1799</f>
        <v>4.0166636442852502E-5</v>
      </c>
      <c r="AH1799">
        <f>Q1799/AF1799</f>
        <v>4.5601676871478176</v>
      </c>
      <c r="AT1799" s="1"/>
    </row>
    <row r="1800" spans="6:46" x14ac:dyDescent="0.35">
      <c r="F1800" s="4">
        <v>44271.916666666664</v>
      </c>
      <c r="H1800">
        <v>4.7</v>
      </c>
      <c r="I1800">
        <v>5.8624999999999998</v>
      </c>
      <c r="K1800">
        <v>1.9129610053255901E-4</v>
      </c>
      <c r="L1800">
        <v>1.2540113282786999E-4</v>
      </c>
      <c r="N1800">
        <f t="shared" si="143"/>
        <v>1.339072703727913E-4</v>
      </c>
      <c r="O1800" s="2">
        <f t="shared" si="144"/>
        <v>3.7620339848361003E-5</v>
      </c>
      <c r="Q1800">
        <f>N1800+O1800</f>
        <v>1.7152761022115229E-4</v>
      </c>
      <c r="S1800">
        <f>IF(H1800&gt;$B$5,$B$5,($B$3 - $B$5)*(($B$5-H1800)/($B$5-$B$6))^(1/$B$2)+$B$5)</f>
        <v>40.4</v>
      </c>
      <c r="T1800">
        <f>K1800*S1800</f>
        <v>7.728362461515384E-3</v>
      </c>
      <c r="U1800" s="3">
        <f>S1800*N1800/Q1800+$B$7*O1800/Q1800</f>
        <v>43.602148978102761</v>
      </c>
      <c r="V1800">
        <f>IF(U1800-H1800&lt;=10,10,U1800-H1800)</f>
        <v>38.902148978102758</v>
      </c>
      <c r="X1800">
        <f t="shared" si="145"/>
        <v>0</v>
      </c>
      <c r="Y1800">
        <f t="shared" si="146"/>
        <v>1</v>
      </c>
      <c r="AA1800">
        <f>((Y1800*V1800)+H1800+273)/(Y1800*V1800)</f>
        <v>8.1384231281493413</v>
      </c>
      <c r="AB1800">
        <f t="shared" si="147"/>
        <v>2.1076270859875686E-5</v>
      </c>
      <c r="AD1800">
        <f>AA1800*$C$28</f>
        <v>4.5882538068202177</v>
      </c>
      <c r="AF1800">
        <f>(Q1800-X1800)/AD1800+X1800</f>
        <v>3.7384071902514372E-5</v>
      </c>
      <c r="AH1800">
        <f>Q1800/AF1800</f>
        <v>4.5882538068202177</v>
      </c>
      <c r="AT1800" s="1"/>
    </row>
    <row r="1801" spans="6:46" x14ac:dyDescent="0.35">
      <c r="F1801" s="4">
        <v>44271.958333333336</v>
      </c>
      <c r="H1801">
        <v>4.7</v>
      </c>
      <c r="I1801">
        <v>5.8624999999999998</v>
      </c>
      <c r="K1801">
        <v>1.8861551823210301E-4</v>
      </c>
      <c r="L1801" s="2">
        <v>9.7157122892564402E-5</v>
      </c>
      <c r="N1801">
        <f t="shared" si="143"/>
        <v>1.3203086276247208E-4</v>
      </c>
      <c r="O1801" s="2">
        <f t="shared" si="144"/>
        <v>2.9147136867769326E-5</v>
      </c>
      <c r="Q1801">
        <f>N1801+O1801</f>
        <v>1.6117799963024141E-4</v>
      </c>
      <c r="S1801">
        <f>IF(H1801&gt;$B$5,$B$5,($B$3 - $B$5)*(($B$5-H1801)/($B$5-$B$6))^(1/$B$2)+$B$5)</f>
        <v>40.4</v>
      </c>
      <c r="T1801">
        <f>K1801*S1801</f>
        <v>7.6200669365769609E-3</v>
      </c>
      <c r="U1801" s="3">
        <f>S1801*N1801/Q1801+$B$7*O1801/Q1801</f>
        <v>43.040237496715946</v>
      </c>
      <c r="V1801">
        <f>IF(U1801-H1801&lt;=10,10,U1801-H1801)</f>
        <v>38.340237496715943</v>
      </c>
      <c r="X1801">
        <f t="shared" si="145"/>
        <v>0</v>
      </c>
      <c r="Y1801">
        <f t="shared" si="146"/>
        <v>1</v>
      </c>
      <c r="AA1801">
        <f>((Y1801*V1801)+H1801+273)/(Y1801*V1801)</f>
        <v>8.2430432916276679</v>
      </c>
      <c r="AB1801">
        <f t="shared" si="147"/>
        <v>1.9553215229859028E-5</v>
      </c>
      <c r="AD1801">
        <f>AA1801*$C$28</f>
        <v>4.6472362234125999</v>
      </c>
      <c r="AF1801">
        <f>(Q1801-X1801)/AD1801+X1801</f>
        <v>3.4682549343679315E-5</v>
      </c>
      <c r="AH1801">
        <f>Q1801/AF1801</f>
        <v>4.6472362234125999</v>
      </c>
      <c r="AL1801" s="2"/>
      <c r="AT1801" s="1"/>
    </row>
    <row r="1802" spans="6:46" x14ac:dyDescent="0.35">
      <c r="F1802" s="4">
        <v>44272</v>
      </c>
      <c r="H1802">
        <v>4.5</v>
      </c>
      <c r="I1802">
        <v>4.7916666666666696</v>
      </c>
      <c r="K1802">
        <v>2.0786697293538001E-4</v>
      </c>
      <c r="L1802" s="2">
        <v>3.7530556150953302E-5</v>
      </c>
      <c r="N1802">
        <f t="shared" si="143"/>
        <v>1.4550688105476601E-4</v>
      </c>
      <c r="O1802" s="2">
        <f t="shared" si="144"/>
        <v>1.1259166845285992E-5</v>
      </c>
      <c r="Q1802">
        <f>N1802+O1802</f>
        <v>1.56766047900052E-4</v>
      </c>
      <c r="S1802">
        <f>IF(H1802&gt;$B$5,$B$5,($B$3 - $B$5)*(($B$5-H1802)/($B$5-$B$6))^(1/$B$2)+$B$5)</f>
        <v>40.666666666666671</v>
      </c>
      <c r="T1802">
        <f>K1802*S1802</f>
        <v>8.4532568993721212E-3</v>
      </c>
      <c r="U1802" s="3">
        <f>S1802*N1802/Q1802+$B$7*O1802/Q1802</f>
        <v>41.696107630516124</v>
      </c>
      <c r="V1802">
        <f>IF(U1802-H1802&lt;=10,10,U1802-H1802)</f>
        <v>37.196107630516124</v>
      </c>
      <c r="X1802">
        <f t="shared" si="145"/>
        <v>0</v>
      </c>
      <c r="Y1802">
        <f t="shared" si="146"/>
        <v>1</v>
      </c>
      <c r="AA1802">
        <f>((Y1802*V1802)+H1802+273)/(Y1802*V1802)</f>
        <v>8.460458033849104</v>
      </c>
      <c r="AB1802">
        <f t="shared" si="147"/>
        <v>1.8529262514257865E-5</v>
      </c>
      <c r="AD1802">
        <f>AA1802*$C$28</f>
        <v>4.7698096019342922</v>
      </c>
      <c r="AF1802">
        <f>(Q1802-X1802)/AD1802+X1802</f>
        <v>3.2866311442804543E-5</v>
      </c>
      <c r="AH1802">
        <f>Q1802/AF1802</f>
        <v>4.7698096019342922</v>
      </c>
      <c r="AL1802" s="2"/>
      <c r="AT1802" s="1"/>
    </row>
    <row r="1803" spans="6:46" x14ac:dyDescent="0.35">
      <c r="F1803" s="4">
        <v>44272.041666666664</v>
      </c>
      <c r="H1803">
        <v>4.2</v>
      </c>
      <c r="I1803">
        <v>4.7916666666666696</v>
      </c>
      <c r="K1803">
        <v>2.0823250688544199E-4</v>
      </c>
      <c r="L1803" s="2">
        <v>1.56056199026532E-5</v>
      </c>
      <c r="N1803">
        <f t="shared" si="143"/>
        <v>1.4576275481980938E-4</v>
      </c>
      <c r="O1803" s="2">
        <f t="shared" si="144"/>
        <v>4.6816859707959604E-6</v>
      </c>
      <c r="Q1803">
        <f>N1803+O1803</f>
        <v>1.5044444079060534E-4</v>
      </c>
      <c r="S1803">
        <f>IF(H1803&gt;$B$5,$B$5,($B$3 - $B$5)*(($B$5-H1803)/($B$5-$B$6))^(1/$B$2)+$B$5)</f>
        <v>41.06666666666667</v>
      </c>
      <c r="T1803">
        <f>K1803*S1803</f>
        <v>8.5514149494288188E-3</v>
      </c>
      <c r="U1803" s="3">
        <f>S1803*N1803/Q1803+$B$7*O1803/Q1803</f>
        <v>41.500258568436458</v>
      </c>
      <c r="V1803">
        <f>IF(U1803-H1803&lt;=10,10,U1803-H1803)</f>
        <v>37.300258568436455</v>
      </c>
      <c r="X1803">
        <f t="shared" si="145"/>
        <v>0</v>
      </c>
      <c r="Y1803">
        <f t="shared" si="146"/>
        <v>1</v>
      </c>
      <c r="AA1803">
        <f>((Y1803*V1803)+H1803+273)/(Y1803*V1803)</f>
        <v>8.4315838720369385</v>
      </c>
      <c r="AB1803">
        <f t="shared" si="147"/>
        <v>1.7842963205234691E-5</v>
      </c>
      <c r="AD1803">
        <f>AA1803*$C$28</f>
        <v>4.7535310205964425</v>
      </c>
      <c r="AF1803">
        <f>(Q1803-X1803)/AD1803+X1803</f>
        <v>3.1648986856033712E-5</v>
      </c>
      <c r="AH1803">
        <f>Q1803/AF1803</f>
        <v>4.7535310205964425</v>
      </c>
      <c r="AL1803" s="2"/>
      <c r="AT1803" s="1"/>
    </row>
    <row r="1804" spans="6:46" x14ac:dyDescent="0.35">
      <c r="F1804" s="4">
        <v>44272.083333333336</v>
      </c>
      <c r="H1804">
        <v>4.2</v>
      </c>
      <c r="I1804">
        <v>4.7916666666666696</v>
      </c>
      <c r="K1804">
        <v>2.0908541943558701E-4</v>
      </c>
      <c r="L1804" s="2">
        <v>3.0954506962448998E-6</v>
      </c>
      <c r="N1804">
        <f t="shared" si="143"/>
        <v>1.4635979360491089E-4</v>
      </c>
      <c r="O1804" s="2">
        <f t="shared" si="144"/>
        <v>9.2863520887347003E-7</v>
      </c>
      <c r="Q1804">
        <f>N1804+O1804</f>
        <v>1.4728842881378434E-4</v>
      </c>
      <c r="S1804">
        <f>IF(H1804&gt;$B$5,$B$5,($B$3 - $B$5)*(($B$5-H1804)/($B$5-$B$6))^(1/$B$2)+$B$5)</f>
        <v>41.06666666666667</v>
      </c>
      <c r="T1804">
        <f>K1804*S1804</f>
        <v>8.5864412248214412E-3</v>
      </c>
      <c r="U1804" s="3">
        <f>S1804*N1804/Q1804+$B$7*O1804/Q1804</f>
        <v>41.154514598880425</v>
      </c>
      <c r="V1804">
        <f>IF(U1804-H1804&lt;=10,10,U1804-H1804)</f>
        <v>36.954514598880422</v>
      </c>
      <c r="X1804">
        <f t="shared" si="145"/>
        <v>0</v>
      </c>
      <c r="Y1804">
        <f t="shared" si="146"/>
        <v>1</v>
      </c>
      <c r="AA1804">
        <f>((Y1804*V1804)+H1804+273)/(Y1804*V1804)</f>
        <v>8.5011132742194935</v>
      </c>
      <c r="AB1804">
        <f t="shared" si="147"/>
        <v>1.7325781231553726E-5</v>
      </c>
      <c r="AD1804">
        <f>AA1804*$C$28</f>
        <v>4.7927300815480187</v>
      </c>
      <c r="AF1804">
        <f>(Q1804-X1804)/AD1804+X1804</f>
        <v>3.0731634435422073E-5</v>
      </c>
      <c r="AH1804">
        <f>Q1804/AF1804</f>
        <v>4.7927300815480187</v>
      </c>
      <c r="AL1804" s="2"/>
      <c r="AT1804" s="1"/>
    </row>
    <row r="1805" spans="6:46" x14ac:dyDescent="0.35">
      <c r="F1805" s="4">
        <v>44272.125</v>
      </c>
      <c r="H1805">
        <v>4.2</v>
      </c>
      <c r="I1805">
        <v>4.7916666666666696</v>
      </c>
      <c r="K1805">
        <v>2.1225338033612601E-4</v>
      </c>
      <c r="L1805" s="2">
        <v>6.2336942439434004E-6</v>
      </c>
      <c r="N1805">
        <f t="shared" si="143"/>
        <v>1.4857736623528819E-4</v>
      </c>
      <c r="O1805" s="2">
        <f t="shared" si="144"/>
        <v>1.8701082731830205E-6</v>
      </c>
      <c r="Q1805">
        <f>N1805+O1805</f>
        <v>1.504474745084712E-4</v>
      </c>
      <c r="S1805">
        <f>IF(H1805&gt;$B$5,$B$5,($B$3 - $B$5)*(($B$5-H1805)/($B$5-$B$6))^(1/$B$2)+$B$5)</f>
        <v>41.06666666666667</v>
      </c>
      <c r="T1805">
        <f>K1805*S1805</f>
        <v>8.7165388191369087E-3</v>
      </c>
      <c r="U1805" s="3">
        <f>S1805*N1805/Q1805+$B$7*O1805/Q1805</f>
        <v>41.239862275465114</v>
      </c>
      <c r="V1805">
        <f>IF(U1805-H1805&lt;=10,10,U1805-H1805)</f>
        <v>37.039862275465111</v>
      </c>
      <c r="X1805">
        <f t="shared" si="145"/>
        <v>0</v>
      </c>
      <c r="Y1805">
        <f t="shared" si="146"/>
        <v>1</v>
      </c>
      <c r="AA1805">
        <f>((Y1805*V1805)+H1805+273)/(Y1805*V1805)</f>
        <v>8.4838291227560774</v>
      </c>
      <c r="AB1805">
        <f t="shared" si="147"/>
        <v>1.7733439975226243E-5</v>
      </c>
      <c r="AD1805">
        <f>AA1805*$C$28</f>
        <v>4.782985678670344</v>
      </c>
      <c r="AF1805">
        <f>(Q1805-X1805)/AD1805+X1805</f>
        <v>3.1454719837316166E-5</v>
      </c>
      <c r="AH1805">
        <f>Q1805/AF1805</f>
        <v>4.782985678670344</v>
      </c>
      <c r="AL1805" s="2"/>
      <c r="AT1805" s="1"/>
    </row>
    <row r="1806" spans="6:46" x14ac:dyDescent="0.35">
      <c r="F1806" s="4">
        <v>44272.166666666664</v>
      </c>
      <c r="H1806">
        <v>4.2</v>
      </c>
      <c r="I1806">
        <v>4.7916666666666696</v>
      </c>
      <c r="K1806">
        <v>2.12618914286189E-4</v>
      </c>
      <c r="L1806" s="2">
        <v>2.1882106998050199E-5</v>
      </c>
      <c r="N1806">
        <f t="shared" si="143"/>
        <v>1.4883324000033229E-4</v>
      </c>
      <c r="O1806" s="2">
        <f t="shared" si="144"/>
        <v>6.5646320994150608E-6</v>
      </c>
      <c r="Q1806">
        <f>N1806+O1806</f>
        <v>1.5539787209974736E-4</v>
      </c>
      <c r="S1806">
        <f>IF(H1806&gt;$B$5,$B$5,($B$3 - $B$5)*(($B$5-H1806)/($B$5-$B$6))^(1/$B$2)+$B$5)</f>
        <v>41.06666666666667</v>
      </c>
      <c r="T1806">
        <f>K1806*S1806</f>
        <v>8.7315500800194956E-3</v>
      </c>
      <c r="U1806" s="3">
        <f>S1806*N1806/Q1806+$B$7*O1806/Q1806</f>
        <v>41.655266793656423</v>
      </c>
      <c r="V1806">
        <f>IF(U1806-H1806&lt;=10,10,U1806-H1806)</f>
        <v>37.455266793656421</v>
      </c>
      <c r="X1806">
        <f t="shared" si="145"/>
        <v>0</v>
      </c>
      <c r="Y1806">
        <f t="shared" si="146"/>
        <v>1</v>
      </c>
      <c r="AA1806">
        <f>((Y1806*V1806)+H1806+273)/(Y1806*V1806)</f>
        <v>8.4008283408342397</v>
      </c>
      <c r="AB1806">
        <f t="shared" si="147"/>
        <v>1.8497922561326333E-5</v>
      </c>
      <c r="AD1806">
        <f>AA1806*$C$28</f>
        <v>4.7361917669229063</v>
      </c>
      <c r="AF1806">
        <f>(Q1806-X1806)/AD1806+X1806</f>
        <v>3.2810722147069864E-5</v>
      </c>
      <c r="AH1806">
        <f>Q1806/AF1806</f>
        <v>4.7361917669229063</v>
      </c>
      <c r="AL1806" s="2"/>
      <c r="AT1806" s="1"/>
    </row>
    <row r="1807" spans="6:46" x14ac:dyDescent="0.35">
      <c r="F1807" s="4">
        <v>44272.208333333336</v>
      </c>
      <c r="H1807">
        <v>3.8</v>
      </c>
      <c r="I1807">
        <v>4.7916666666666696</v>
      </c>
      <c r="K1807">
        <v>2.13715516136375E-4</v>
      </c>
      <c r="L1807" s="2">
        <v>8.4604148701770398E-5</v>
      </c>
      <c r="N1807">
        <f t="shared" si="143"/>
        <v>1.496008612954625E-4</v>
      </c>
      <c r="O1807" s="2">
        <f t="shared" si="144"/>
        <v>2.5381244610531124E-5</v>
      </c>
      <c r="Q1807">
        <f>N1807+O1807</f>
        <v>1.7498210590599362E-4</v>
      </c>
      <c r="S1807">
        <f>IF(H1807&gt;$B$5,$B$5,($B$3 - $B$5)*(($B$5-H1807)/($B$5-$B$6))^(1/$B$2)+$B$5)</f>
        <v>41.599999999999994</v>
      </c>
      <c r="T1807">
        <f>K1807*S1807</f>
        <v>8.8905654712731989E-3</v>
      </c>
      <c r="U1807" s="3">
        <f>S1807*N1807/Q1807+$B$7*O1807/Q1807</f>
        <v>43.543676903533409</v>
      </c>
      <c r="V1807">
        <f>IF(U1807-H1807&lt;=10,10,U1807-H1807)</f>
        <v>39.743676903533412</v>
      </c>
      <c r="X1807">
        <f t="shared" si="145"/>
        <v>0</v>
      </c>
      <c r="Y1807">
        <f t="shared" si="146"/>
        <v>1</v>
      </c>
      <c r="AA1807">
        <f>((Y1807*V1807)+H1807+273)/(Y1807*V1807)</f>
        <v>7.9646298874624533</v>
      </c>
      <c r="AB1807">
        <f t="shared" si="147"/>
        <v>2.1969897958653702E-5</v>
      </c>
      <c r="AD1807">
        <f>AA1807*$C$28</f>
        <v>4.4902732170149093</v>
      </c>
      <c r="AF1807">
        <f>(Q1807-X1807)/AD1807+X1807</f>
        <v>3.896914451506807E-5</v>
      </c>
      <c r="AH1807">
        <f>Q1807/AF1807</f>
        <v>4.4902732170149093</v>
      </c>
      <c r="AL1807" s="2"/>
      <c r="AT1807" s="1"/>
    </row>
    <row r="1808" spans="6:46" x14ac:dyDescent="0.35">
      <c r="F1808" s="4">
        <v>44272.25</v>
      </c>
      <c r="H1808">
        <v>3.7</v>
      </c>
      <c r="I1808">
        <v>4.7916666666666696</v>
      </c>
      <c r="K1808">
        <v>2.13715516136375E-4</v>
      </c>
      <c r="L1808">
        <v>1.8188963801576399E-4</v>
      </c>
      <c r="N1808">
        <f t="shared" si="143"/>
        <v>1.496008612954625E-4</v>
      </c>
      <c r="O1808" s="2">
        <f t="shared" si="144"/>
        <v>5.4566891404729205E-5</v>
      </c>
      <c r="Q1808">
        <f>N1808+O1808</f>
        <v>2.041677527001917E-4</v>
      </c>
      <c r="S1808">
        <f>IF(H1808&gt;$B$5,$B$5,($B$3 - $B$5)*(($B$5-H1808)/($B$5-$B$6))^(1/$B$2)+$B$5)</f>
        <v>41.733333333333334</v>
      </c>
      <c r="T1808">
        <f>K1808*S1808</f>
        <v>8.9190608734247175E-3</v>
      </c>
      <c r="U1808" s="3">
        <f>S1808*N1808/Q1808+$B$7*O1808/Q1808</f>
        <v>45.279048803718005</v>
      </c>
      <c r="V1808">
        <f>IF(U1808-H1808&lt;=10,10,U1808-H1808)</f>
        <v>41.579048803718003</v>
      </c>
      <c r="X1808">
        <f t="shared" si="145"/>
        <v>0</v>
      </c>
      <c r="Y1808">
        <f t="shared" si="146"/>
        <v>1</v>
      </c>
      <c r="AA1808">
        <f>((Y1808*V1808)+H1808+273)/(Y1808*V1808)</f>
        <v>7.654793891659625</v>
      </c>
      <c r="AB1808">
        <f t="shared" si="147"/>
        <v>2.6671881123101849E-5</v>
      </c>
      <c r="AD1808">
        <f>AA1808*$C$28</f>
        <v>4.3155948837742617</v>
      </c>
      <c r="AF1808">
        <f>(Q1808-X1808)/AD1808+X1808</f>
        <v>4.730929528807719E-5</v>
      </c>
      <c r="AH1808">
        <f>Q1808/AF1808</f>
        <v>4.3155948837742617</v>
      </c>
      <c r="AT1808" s="1"/>
    </row>
    <row r="1809" spans="6:46" x14ac:dyDescent="0.35">
      <c r="F1809" s="4">
        <v>44272.291666666664</v>
      </c>
      <c r="H1809">
        <v>4.0999999999999996</v>
      </c>
      <c r="I1809">
        <v>4.7916666666666696</v>
      </c>
      <c r="K1809">
        <v>2.1225338033612601E-4</v>
      </c>
      <c r="L1809">
        <v>2.3837814320365699E-4</v>
      </c>
      <c r="N1809">
        <f t="shared" si="143"/>
        <v>1.4857736623528819E-4</v>
      </c>
      <c r="O1809" s="2">
        <f t="shared" si="144"/>
        <v>7.1513442961097115E-5</v>
      </c>
      <c r="Q1809">
        <f>N1809+O1809</f>
        <v>2.2009080919638529E-4</v>
      </c>
      <c r="S1809">
        <f>IF(H1809&gt;$B$5,$B$5,($B$3 - $B$5)*(($B$5-H1809)/($B$5-$B$6))^(1/$B$2)+$B$5)</f>
        <v>41.2</v>
      </c>
      <c r="T1809">
        <f>K1809*S1809</f>
        <v>8.7448392698483927E-3</v>
      </c>
      <c r="U1809" s="3">
        <f>S1809*N1809/Q1809+$B$7*O1809/Q1809</f>
        <v>45.683992386899497</v>
      </c>
      <c r="V1809">
        <f>IF(U1809-H1809&lt;=10,10,U1809-H1809)</f>
        <v>41.583992386899496</v>
      </c>
      <c r="X1809">
        <f t="shared" si="145"/>
        <v>0</v>
      </c>
      <c r="Y1809">
        <f t="shared" si="146"/>
        <v>1</v>
      </c>
      <c r="AA1809">
        <f>((Y1809*V1809)+H1809+273)/(Y1809*V1809)</f>
        <v>7.6636218432768084</v>
      </c>
      <c r="AB1809">
        <f t="shared" si="147"/>
        <v>2.8718902589050367E-5</v>
      </c>
      <c r="AD1809">
        <f>AA1809*$C$28</f>
        <v>4.320571877717212</v>
      </c>
      <c r="AF1809">
        <f>(Q1809-X1809)/AD1809+X1809</f>
        <v>5.094020315492841E-5</v>
      </c>
      <c r="AH1809">
        <f>Q1809/AF1809</f>
        <v>4.320571877717212</v>
      </c>
      <c r="AT1809" s="1"/>
    </row>
    <row r="1810" spans="6:46" x14ac:dyDescent="0.35">
      <c r="F1810" s="4">
        <v>44272.333333333336</v>
      </c>
      <c r="H1810">
        <v>4</v>
      </c>
      <c r="I1810">
        <v>4.7916666666666696</v>
      </c>
      <c r="K1810">
        <v>2.0518639063492301E-4</v>
      </c>
      <c r="L1810">
        <v>2.28962987907939E-4</v>
      </c>
      <c r="N1810">
        <f t="shared" si="143"/>
        <v>1.4363047344444609E-4</v>
      </c>
      <c r="O1810" s="2">
        <f t="shared" si="144"/>
        <v>6.8688896372381706E-5</v>
      </c>
      <c r="Q1810">
        <f>N1810+O1810</f>
        <v>2.1231936981682781E-4</v>
      </c>
      <c r="S1810">
        <f>IF(H1810&gt;$B$5,$B$5,($B$3 - $B$5)*(($B$5-H1810)/($B$5-$B$6))^(1/$B$2)+$B$5)</f>
        <v>41.333333333333329</v>
      </c>
      <c r="T1810">
        <f>K1810*S1810</f>
        <v>8.4810374795768161E-3</v>
      </c>
      <c r="U1810" s="3">
        <f>S1810*N1810/Q1810+$B$7*O1810/Q1810</f>
        <v>45.754730454248048</v>
      </c>
      <c r="V1810">
        <f>IF(U1810-H1810&lt;=10,10,U1810-H1810)</f>
        <v>41.754730454248048</v>
      </c>
      <c r="X1810">
        <f t="shared" si="145"/>
        <v>0</v>
      </c>
      <c r="Y1810">
        <f t="shared" si="146"/>
        <v>1</v>
      </c>
      <c r="AA1810">
        <f>((Y1810*V1810)+H1810+273)/(Y1810*V1810)</f>
        <v>7.6339788806328777</v>
      </c>
      <c r="AB1810">
        <f t="shared" si="147"/>
        <v>2.7812412522580356E-5</v>
      </c>
      <c r="AD1810">
        <f>AA1810*$C$28</f>
        <v>4.303859864338845</v>
      </c>
      <c r="AF1810">
        <f>(Q1810-X1810)/AD1810+X1810</f>
        <v>4.9332314831176342E-5</v>
      </c>
      <c r="AH1810">
        <f>Q1810/AF1810</f>
        <v>4.303859864338845</v>
      </c>
      <c r="AT1810" s="1"/>
    </row>
    <row r="1811" spans="6:46" x14ac:dyDescent="0.35">
      <c r="F1811" s="4">
        <v>44272.375</v>
      </c>
      <c r="H1811">
        <v>4.4000000000000004</v>
      </c>
      <c r="I1811">
        <v>4.7916666666666696</v>
      </c>
      <c r="K1811">
        <v>1.96535420483451E-4</v>
      </c>
      <c r="L1811">
        <v>1.7561327224968699E-4</v>
      </c>
      <c r="N1811">
        <f t="shared" si="143"/>
        <v>1.3757479433841569E-4</v>
      </c>
      <c r="O1811" s="2">
        <f t="shared" si="144"/>
        <v>5.2683981674906102E-5</v>
      </c>
      <c r="Q1811">
        <f>N1811+O1811</f>
        <v>1.9025877601332181E-4</v>
      </c>
      <c r="S1811">
        <f>IF(H1811&gt;$B$5,$B$5,($B$3 - $B$5)*(($B$5-H1811)/($B$5-$B$6))^(1/$B$2)+$B$5)</f>
        <v>40.799999999999997</v>
      </c>
      <c r="T1811">
        <f>K1811*S1811</f>
        <v>8.0186451557248007E-3</v>
      </c>
      <c r="U1811" s="3">
        <f>S1811*N1811/Q1811+$B$7*O1811/Q1811</f>
        <v>44.732079010806231</v>
      </c>
      <c r="V1811">
        <f>IF(U1811-H1811&lt;=10,10,U1811-H1811)</f>
        <v>40.332079010806233</v>
      </c>
      <c r="X1811">
        <f t="shared" si="145"/>
        <v>0</v>
      </c>
      <c r="Y1811">
        <f t="shared" si="146"/>
        <v>1</v>
      </c>
      <c r="AA1811">
        <f>((Y1811*V1811)+H1811+273)/(Y1811*V1811)</f>
        <v>7.8778998455714566</v>
      </c>
      <c r="AB1811">
        <f t="shared" si="147"/>
        <v>2.4150951363043202E-5</v>
      </c>
      <c r="AD1811">
        <f>AA1811*$C$28</f>
        <v>4.4413768351721368</v>
      </c>
      <c r="AF1811">
        <f>(Q1811-X1811)/AD1811+X1811</f>
        <v>4.2837791764622436E-5</v>
      </c>
      <c r="AH1811">
        <f>Q1811/AF1811</f>
        <v>4.4413768351721368</v>
      </c>
      <c r="AT1811" s="1"/>
    </row>
    <row r="1812" spans="6:46" x14ac:dyDescent="0.35">
      <c r="F1812" s="4">
        <v>44272.416666666664</v>
      </c>
      <c r="H1812">
        <v>4.9000000000000004</v>
      </c>
      <c r="I1812">
        <v>4.7916666666666696</v>
      </c>
      <c r="K1812">
        <v>1.8642231453173001E-4</v>
      </c>
      <c r="L1812">
        <v>1.44231443419306E-4</v>
      </c>
      <c r="N1812">
        <f t="shared" si="143"/>
        <v>1.3049562017221101E-4</v>
      </c>
      <c r="O1812" s="2">
        <f t="shared" si="144"/>
        <v>4.3269433025791807E-5</v>
      </c>
      <c r="Q1812">
        <f>N1812+O1812</f>
        <v>1.7376505319800282E-4</v>
      </c>
      <c r="S1812">
        <f>IF(H1812&gt;$B$5,$B$5,($B$3 - $B$5)*(($B$5-H1812)/($B$5-$B$6))^(1/$B$2)+$B$5)</f>
        <v>40.133333333333333</v>
      </c>
      <c r="T1812">
        <f>K1812*S1812</f>
        <v>7.4817488898734309E-3</v>
      </c>
      <c r="U1812" s="3">
        <f>S1812*N1812/Q1812+$B$7*O1812/Q1812</f>
        <v>43.835298865592023</v>
      </c>
      <c r="V1812">
        <f>IF(U1812-H1812&lt;=10,10,U1812-H1812)</f>
        <v>38.935298865592024</v>
      </c>
      <c r="X1812">
        <f t="shared" si="145"/>
        <v>0</v>
      </c>
      <c r="Y1812">
        <f t="shared" si="146"/>
        <v>1</v>
      </c>
      <c r="AA1812">
        <f>((Y1812*V1812)+H1812+273)/(Y1812*V1812)</f>
        <v>8.137482133098155</v>
      </c>
      <c r="AB1812">
        <f t="shared" si="147"/>
        <v>2.1353663253063986E-5</v>
      </c>
      <c r="AD1812">
        <f>AA1812*$C$28</f>
        <v>4.5877232956809193</v>
      </c>
      <c r="AF1812">
        <f>(Q1812-X1812)/AD1812+X1812</f>
        <v>3.7876097139858617E-5</v>
      </c>
      <c r="AH1812">
        <f>Q1812/AF1812</f>
        <v>4.5877232956809193</v>
      </c>
      <c r="AT1812" s="1"/>
    </row>
    <row r="1813" spans="6:46" x14ac:dyDescent="0.35">
      <c r="F1813" s="4">
        <v>44272.458333333336</v>
      </c>
      <c r="H1813">
        <v>4.9000000000000004</v>
      </c>
      <c r="I1813">
        <v>4.7916666666666696</v>
      </c>
      <c r="K1813">
        <v>1.7582182997992601E-4</v>
      </c>
      <c r="L1813">
        <v>1.3481628812358801E-4</v>
      </c>
      <c r="N1813">
        <f t="shared" si="143"/>
        <v>1.2307528098594821E-4</v>
      </c>
      <c r="O1813" s="2">
        <f t="shared" si="144"/>
        <v>4.0444886437076405E-5</v>
      </c>
      <c r="Q1813">
        <f>N1813+O1813</f>
        <v>1.6352016742302462E-4</v>
      </c>
      <c r="S1813">
        <f>IF(H1813&gt;$B$5,$B$5,($B$3 - $B$5)*(($B$5-H1813)/($B$5-$B$6))^(1/$B$2)+$B$5)</f>
        <v>40.133333333333333</v>
      </c>
      <c r="T1813">
        <f>K1813*S1813</f>
        <v>7.0563161098610308E-3</v>
      </c>
      <c r="U1813" s="3">
        <f>S1813*N1813/Q1813+$B$7*O1813/Q1813</f>
        <v>43.810437231323469</v>
      </c>
      <c r="V1813">
        <f>IF(U1813-H1813&lt;=10,10,U1813-H1813)</f>
        <v>38.910437231323471</v>
      </c>
      <c r="X1813">
        <f t="shared" si="145"/>
        <v>0</v>
      </c>
      <c r="Y1813">
        <f t="shared" si="146"/>
        <v>1</v>
      </c>
      <c r="AA1813">
        <f>((Y1813*V1813)+H1813+273)/(Y1813*V1813)</f>
        <v>8.1420425925280124</v>
      </c>
      <c r="AB1813">
        <f t="shared" si="147"/>
        <v>2.0083433065443282E-5</v>
      </c>
      <c r="AD1813">
        <f>AA1813*$C$28</f>
        <v>4.5902943767134987</v>
      </c>
      <c r="AF1813">
        <f>(Q1813-X1813)/AD1813+X1813</f>
        <v>3.562302414689572E-5</v>
      </c>
      <c r="AH1813">
        <f>Q1813/AF1813</f>
        <v>4.5902943767134987</v>
      </c>
      <c r="AT1813" s="1"/>
    </row>
    <row r="1814" spans="6:46" x14ac:dyDescent="0.35">
      <c r="F1814" s="4">
        <v>44272.5</v>
      </c>
      <c r="H1814">
        <v>5.2</v>
      </c>
      <c r="I1814">
        <v>4.7916666666666696</v>
      </c>
      <c r="K1814">
        <v>1.6643979192832901E-4</v>
      </c>
      <c r="L1814">
        <v>1.3167749859394599E-4</v>
      </c>
      <c r="N1814">
        <f t="shared" si="143"/>
        <v>1.165078543498303E-4</v>
      </c>
      <c r="O1814" s="2">
        <f t="shared" si="144"/>
        <v>3.9503249578183801E-5</v>
      </c>
      <c r="Q1814">
        <f>N1814+O1814</f>
        <v>1.560111039280141E-4</v>
      </c>
      <c r="S1814">
        <f>IF(H1814&gt;$B$5,$B$5,($B$3 - $B$5)*(($B$5-H1814)/($B$5-$B$6))^(1/$B$2)+$B$5)</f>
        <v>39.733333333333334</v>
      </c>
      <c r="T1814">
        <f>K1814*S1814</f>
        <v>6.6132077326189398E-3</v>
      </c>
      <c r="U1814" s="3">
        <f>S1814*N1814/Q1814+$B$7*O1814/Q1814</f>
        <v>43.598974485635836</v>
      </c>
      <c r="V1814">
        <f>IF(U1814-H1814&lt;=10,10,U1814-H1814)</f>
        <v>38.398974485635833</v>
      </c>
      <c r="X1814">
        <f t="shared" si="145"/>
        <v>0</v>
      </c>
      <c r="Y1814">
        <f t="shared" si="146"/>
        <v>1</v>
      </c>
      <c r="AA1814">
        <f>((Y1814*V1814)+H1814+273)/(Y1814*V1814)</f>
        <v>8.244985151988061</v>
      </c>
      <c r="AB1814">
        <f t="shared" si="147"/>
        <v>1.8921938736347649E-5</v>
      </c>
      <c r="AD1814">
        <f>AA1814*$C$28</f>
        <v>4.6483309991511668</v>
      </c>
      <c r="AF1814">
        <f>(Q1814-X1814)/AD1814+X1814</f>
        <v>3.3562821571119467E-5</v>
      </c>
      <c r="AH1814">
        <f>Q1814/AF1814</f>
        <v>4.6483309991511668</v>
      </c>
      <c r="AT1814" s="1"/>
    </row>
    <row r="1815" spans="6:46" x14ac:dyDescent="0.35">
      <c r="F1815" s="4">
        <v>44272.541666666664</v>
      </c>
      <c r="H1815">
        <v>5.3</v>
      </c>
      <c r="I1815">
        <v>4.7916666666666696</v>
      </c>
      <c r="K1815">
        <v>1.6412474357793501E-4</v>
      </c>
      <c r="L1815">
        <v>1.3167749859394599E-4</v>
      </c>
      <c r="N1815">
        <f t="shared" si="143"/>
        <v>1.148873205045545E-4</v>
      </c>
      <c r="O1815" s="2">
        <f t="shared" si="144"/>
        <v>3.9503249578183801E-5</v>
      </c>
      <c r="Q1815">
        <f>N1815+O1815</f>
        <v>1.543905700827383E-4</v>
      </c>
      <c r="S1815">
        <f>IF(H1815&gt;$B$5,$B$5,($B$3 - $B$5)*(($B$5-H1815)/($B$5-$B$6))^(1/$B$2)+$B$5)</f>
        <v>39.6</v>
      </c>
      <c r="T1815">
        <f>K1815*S1815</f>
        <v>6.4993398456862266E-3</v>
      </c>
      <c r="U1815" s="3">
        <f>S1815*N1815/Q1815+$B$7*O1815/Q1815</f>
        <v>43.540331609488931</v>
      </c>
      <c r="V1815">
        <f>IF(U1815-H1815&lt;=10,10,U1815-H1815)</f>
        <v>38.240331609488933</v>
      </c>
      <c r="X1815">
        <f t="shared" si="145"/>
        <v>0</v>
      </c>
      <c r="Y1815">
        <f t="shared" si="146"/>
        <v>1</v>
      </c>
      <c r="AA1815">
        <f>((Y1815*V1815)+H1815+273)/(Y1815*V1815)</f>
        <v>8.2776565549170815</v>
      </c>
      <c r="AB1815">
        <f t="shared" si="147"/>
        <v>1.8651482947915669E-5</v>
      </c>
      <c r="AD1815">
        <f>AA1815*$C$28</f>
        <v>4.6667503767754068</v>
      </c>
      <c r="AF1815">
        <f>(Q1815-X1815)/AD1815+X1815</f>
        <v>3.3083100148463017E-5</v>
      </c>
      <c r="AH1815">
        <f>Q1815/AF1815</f>
        <v>4.6667503767754068</v>
      </c>
      <c r="AT1815" s="1"/>
    </row>
    <row r="1816" spans="6:46" x14ac:dyDescent="0.35">
      <c r="F1816" s="4">
        <v>44272.583333333336</v>
      </c>
      <c r="H1816">
        <v>7</v>
      </c>
      <c r="I1816">
        <v>4.7916666666666696</v>
      </c>
      <c r="K1816">
        <v>1.64855811478059E-4</v>
      </c>
      <c r="L1816">
        <v>1.19125009720435E-4</v>
      </c>
      <c r="N1816">
        <f t="shared" si="143"/>
        <v>1.153990680346413E-4</v>
      </c>
      <c r="O1816" s="2">
        <f t="shared" si="144"/>
        <v>3.5737502916130507E-5</v>
      </c>
      <c r="Q1816">
        <f>N1816+O1816</f>
        <v>1.5113657095077181E-4</v>
      </c>
      <c r="S1816">
        <f>IF(H1816&gt;$B$5,$B$5,($B$3 - $B$5)*(($B$5-H1816)/($B$5-$B$6))^(1/$B$2)+$B$5)</f>
        <v>37.333333333333336</v>
      </c>
      <c r="T1816">
        <f>K1816*S1816</f>
        <v>6.1546169618475364E-3</v>
      </c>
      <c r="U1816" s="3">
        <f>S1816*N1816/Q1816+$B$7*O1816/Q1816</f>
        <v>41.510764034232011</v>
      </c>
      <c r="V1816">
        <f>IF(U1816-H1816&lt;=10,10,U1816-H1816)</f>
        <v>34.510764034232011</v>
      </c>
      <c r="X1816">
        <f t="shared" si="145"/>
        <v>0</v>
      </c>
      <c r="Y1816">
        <f t="shared" si="146"/>
        <v>1</v>
      </c>
      <c r="AA1816">
        <f>((Y1816*V1816)+H1816+273)/(Y1816*V1816)</f>
        <v>9.1134106368164325</v>
      </c>
      <c r="AB1816">
        <f t="shared" si="147"/>
        <v>1.6583974647231304E-5</v>
      </c>
      <c r="AD1816">
        <f>AA1816*$C$28</f>
        <v>5.1379291035949626</v>
      </c>
      <c r="AF1816">
        <f>(Q1816-X1816)/AD1816+X1816</f>
        <v>2.9415853723054082E-5</v>
      </c>
      <c r="AH1816">
        <f>Q1816/AF1816</f>
        <v>5.1379291035949626</v>
      </c>
      <c r="AT1816" s="1"/>
    </row>
    <row r="1817" spans="6:46" x14ac:dyDescent="0.35">
      <c r="F1817" s="4">
        <v>44272.625</v>
      </c>
      <c r="H1817">
        <v>7.3</v>
      </c>
      <c r="I1817">
        <v>4.7916666666666696</v>
      </c>
      <c r="K1817">
        <v>1.67658238428536E-4</v>
      </c>
      <c r="L1817">
        <v>1.0657203552964101E-4</v>
      </c>
      <c r="N1817">
        <f t="shared" si="143"/>
        <v>1.1736076689997519E-4</v>
      </c>
      <c r="O1817" s="2">
        <f t="shared" si="144"/>
        <v>3.1971610658892304E-5</v>
      </c>
      <c r="Q1817">
        <f>N1817+O1817</f>
        <v>1.4933237755886748E-4</v>
      </c>
      <c r="S1817">
        <f>IF(H1817&gt;$B$5,$B$5,($B$3 - $B$5)*(($B$5-H1817)/($B$5-$B$6))^(1/$B$2)+$B$5)</f>
        <v>36.93333333333333</v>
      </c>
      <c r="T1817">
        <f>K1817*S1817</f>
        <v>6.192177605960596E-3</v>
      </c>
      <c r="U1817" s="3">
        <f>S1817*N1817/Q1817+$B$7*O1817/Q1817</f>
        <v>40.801352057825639</v>
      </c>
      <c r="V1817">
        <f>IF(U1817-H1817&lt;=10,10,U1817-H1817)</f>
        <v>33.501352057825642</v>
      </c>
      <c r="X1817">
        <f t="shared" si="145"/>
        <v>0</v>
      </c>
      <c r="Y1817">
        <f t="shared" si="146"/>
        <v>1</v>
      </c>
      <c r="AA1817">
        <f>((Y1817*V1817)+H1817+273)/(Y1817*V1817)</f>
        <v>9.3668264945302173</v>
      </c>
      <c r="AB1817">
        <f t="shared" si="147"/>
        <v>1.5942686420643162E-5</v>
      </c>
      <c r="AD1817">
        <f>AA1817*$C$28</f>
        <v>5.2807990742950839</v>
      </c>
      <c r="AF1817">
        <f>(Q1817-X1817)/AD1817+X1817</f>
        <v>2.8278367621627671E-5</v>
      </c>
      <c r="AH1817">
        <f>Q1817/AF1817</f>
        <v>5.2807990742950839</v>
      </c>
      <c r="AT1817" s="1"/>
    </row>
    <row r="1818" spans="6:46" x14ac:dyDescent="0.35">
      <c r="F1818" s="4">
        <v>44272.666666666664</v>
      </c>
      <c r="H1818">
        <v>7.1</v>
      </c>
      <c r="I1818">
        <v>4.7916666666666696</v>
      </c>
      <c r="K1818">
        <v>1.7350678162953101E-4</v>
      </c>
      <c r="L1818" s="2">
        <v>9.4018940009526307E-5</v>
      </c>
      <c r="N1818">
        <f t="shared" si="143"/>
        <v>1.214547471406717E-4</v>
      </c>
      <c r="O1818" s="2">
        <f t="shared" si="144"/>
        <v>2.8205682002857897E-5</v>
      </c>
      <c r="Q1818">
        <f>N1818+O1818</f>
        <v>1.496604291435296E-4</v>
      </c>
      <c r="S1818">
        <f>IF(H1818&gt;$B$5,$B$5,($B$3 - $B$5)*(($B$5-H1818)/($B$5-$B$6))^(1/$B$2)+$B$5)</f>
        <v>37.200000000000003</v>
      </c>
      <c r="T1818">
        <f>K1818*S1818</f>
        <v>6.4544522766185539E-3</v>
      </c>
      <c r="U1818" s="3">
        <f>S1818*N1818/Q1818+$B$7*O1818/Q1818</f>
        <v>40.554668582230086</v>
      </c>
      <c r="V1818">
        <f>IF(U1818-H1818&lt;=10,10,U1818-H1818)</f>
        <v>33.454668582230084</v>
      </c>
      <c r="X1818">
        <f t="shared" si="145"/>
        <v>0</v>
      </c>
      <c r="Y1818">
        <f t="shared" si="146"/>
        <v>1</v>
      </c>
      <c r="AA1818">
        <f>((Y1818*V1818)+H1818+273)/(Y1818*V1818)</f>
        <v>9.3725235331961727</v>
      </c>
      <c r="AB1818">
        <f t="shared" si="147"/>
        <v>1.5967997158230995E-5</v>
      </c>
      <c r="AD1818">
        <f>AA1818*$C$28</f>
        <v>5.2840109322846569</v>
      </c>
      <c r="AF1818">
        <f>(Q1818-X1818)/AD1818+X1818</f>
        <v>2.8323262586215101E-5</v>
      </c>
      <c r="AH1818">
        <f>Q1818/AF1818</f>
        <v>5.2840109322846569</v>
      </c>
      <c r="AL1818" s="2"/>
      <c r="AT1818" s="1"/>
    </row>
    <row r="1819" spans="6:46" x14ac:dyDescent="0.35">
      <c r="F1819" s="4">
        <v>44272.708333333336</v>
      </c>
      <c r="H1819">
        <v>7.6</v>
      </c>
      <c r="I1819">
        <v>4.7916666666666696</v>
      </c>
      <c r="K1819">
        <v>1.80939305280797E-4</v>
      </c>
      <c r="L1819">
        <v>1.3795386436002199E-4</v>
      </c>
      <c r="N1819">
        <f t="shared" si="143"/>
        <v>1.2665751369655788E-4</v>
      </c>
      <c r="O1819" s="2">
        <f t="shared" si="144"/>
        <v>4.1386159308006606E-5</v>
      </c>
      <c r="Q1819">
        <f>N1819+O1819</f>
        <v>1.680436730045645E-4</v>
      </c>
      <c r="S1819">
        <f>IF(H1819&gt;$B$5,$B$5,($B$3 - $B$5)*(($B$5-H1819)/($B$5-$B$6))^(1/$B$2)+$B$5)</f>
        <v>36.533333333333331</v>
      </c>
      <c r="T1819">
        <f>K1819*S1819</f>
        <v>6.6103159529251167E-3</v>
      </c>
      <c r="U1819" s="3">
        <f>S1819*N1819/Q1819+$B$7*O1819/Q1819</f>
        <v>41.081343948013014</v>
      </c>
      <c r="V1819">
        <f>IF(U1819-H1819&lt;=10,10,U1819-H1819)</f>
        <v>33.481343948013013</v>
      </c>
      <c r="X1819">
        <f t="shared" si="145"/>
        <v>0</v>
      </c>
      <c r="Y1819">
        <f t="shared" si="146"/>
        <v>1</v>
      </c>
      <c r="AA1819">
        <f>((Y1819*V1819)+H1819+273)/(Y1819*V1819)</f>
        <v>9.3807866385438956</v>
      </c>
      <c r="AB1819">
        <f t="shared" si="147"/>
        <v>1.7913601436590031E-5</v>
      </c>
      <c r="AD1819">
        <f>AA1819*$C$28</f>
        <v>5.2886694790290143</v>
      </c>
      <c r="AF1819">
        <f>(Q1819-X1819)/AD1819+X1819</f>
        <v>3.1774281541113981E-5</v>
      </c>
      <c r="AH1819">
        <f>Q1819/AF1819</f>
        <v>5.2886694790290143</v>
      </c>
      <c r="AT1819" s="1"/>
    </row>
    <row r="1820" spans="6:46" x14ac:dyDescent="0.35">
      <c r="F1820" s="4">
        <v>44272.75</v>
      </c>
      <c r="H1820">
        <v>6.8</v>
      </c>
      <c r="I1820">
        <v>4.7916666666666696</v>
      </c>
      <c r="K1820">
        <v>1.8959027543226901E-4</v>
      </c>
      <c r="L1820">
        <v>1.6619811695396899E-4</v>
      </c>
      <c r="N1820">
        <f t="shared" si="143"/>
        <v>1.3271319280258831E-4</v>
      </c>
      <c r="O1820" s="2">
        <f t="shared" si="144"/>
        <v>4.9859435086190706E-5</v>
      </c>
      <c r="Q1820">
        <f>N1820+O1820</f>
        <v>1.8257262788877901E-4</v>
      </c>
      <c r="S1820">
        <f>IF(H1820&gt;$B$5,$B$5,($B$3 - $B$5)*(($B$5-H1820)/($B$5-$B$6))^(1/$B$2)+$B$5)</f>
        <v>37.6</v>
      </c>
      <c r="T1820">
        <f>K1820*S1820</f>
        <v>7.1285943562533153E-3</v>
      </c>
      <c r="U1820" s="3">
        <f>S1820*N1820/Q1820+$B$7*O1820/Q1820</f>
        <v>42.351830438833481</v>
      </c>
      <c r="V1820">
        <f>IF(U1820-H1820&lt;=10,10,U1820-H1820)</f>
        <v>35.551830438833484</v>
      </c>
      <c r="X1820">
        <f t="shared" si="145"/>
        <v>0</v>
      </c>
      <c r="Y1820">
        <f t="shared" si="146"/>
        <v>1</v>
      </c>
      <c r="AA1820">
        <f>((Y1820*V1820)+H1820+273)/(Y1820*V1820)</f>
        <v>8.870199552211318</v>
      </c>
      <c r="AB1820">
        <f t="shared" si="147"/>
        <v>2.0582696794376417E-5</v>
      </c>
      <c r="AD1820">
        <f>AA1820*$C$28</f>
        <v>5.0008123467946755</v>
      </c>
      <c r="AF1820">
        <f>(Q1820-X1820)/AD1820+X1820</f>
        <v>3.6508594049884896E-5</v>
      </c>
      <c r="AH1820">
        <f>Q1820/AF1820</f>
        <v>5.0008123467946755</v>
      </c>
      <c r="AT1820" s="1"/>
    </row>
    <row r="1821" spans="6:46" x14ac:dyDescent="0.35">
      <c r="F1821" s="4">
        <v>44272.791666666664</v>
      </c>
      <c r="H1821">
        <v>5.7</v>
      </c>
      <c r="I1821">
        <v>4.7916666666666696</v>
      </c>
      <c r="K1821">
        <v>1.9848493488378301E-4</v>
      </c>
      <c r="L1821">
        <v>1.9758115907755799E-4</v>
      </c>
      <c r="N1821">
        <f t="shared" si="143"/>
        <v>1.3893945441864809E-4</v>
      </c>
      <c r="O1821" s="2">
        <f t="shared" si="144"/>
        <v>5.9274347723267405E-5</v>
      </c>
      <c r="Q1821">
        <f>N1821+O1821</f>
        <v>1.9821380214191548E-4</v>
      </c>
      <c r="S1821">
        <f>IF(H1821&gt;$B$5,$B$5,($B$3 - $B$5)*(($B$5-H1821)/($B$5-$B$6))^(1/$B$2)+$B$5)</f>
        <v>39.066666666666663</v>
      </c>
      <c r="T1821">
        <f>K1821*S1821</f>
        <v>7.7541447894597885E-3</v>
      </c>
      <c r="U1821" s="3">
        <f>S1821*N1821/Q1821+$B$7*O1821/Q1821</f>
        <v>43.831410242467385</v>
      </c>
      <c r="V1821">
        <f>IF(U1821-H1821&lt;=10,10,U1821-H1821)</f>
        <v>38.131410242467382</v>
      </c>
      <c r="X1821">
        <f t="shared" si="145"/>
        <v>0</v>
      </c>
      <c r="Y1821">
        <f t="shared" si="146"/>
        <v>1</v>
      </c>
      <c r="AA1821">
        <f>((Y1821*V1821)+H1821+273)/(Y1821*V1821)</f>
        <v>8.30893502830925</v>
      </c>
      <c r="AB1821">
        <f t="shared" si="147"/>
        <v>2.3855500309797122E-5</v>
      </c>
      <c r="AD1821">
        <f>AA1821*$C$28</f>
        <v>4.6843844531011705</v>
      </c>
      <c r="AF1821">
        <f>(Q1821-X1821)/AD1821+X1821</f>
        <v>4.2313734947756766E-5</v>
      </c>
      <c r="AH1821">
        <f>Q1821/AF1821</f>
        <v>4.6843844531011705</v>
      </c>
      <c r="AT1821" s="1"/>
    </row>
    <row r="1822" spans="6:46" x14ac:dyDescent="0.35">
      <c r="F1822" s="4">
        <v>44272.833333333336</v>
      </c>
      <c r="H1822">
        <v>4.3</v>
      </c>
      <c r="I1822">
        <v>4.7916666666666696</v>
      </c>
      <c r="K1822">
        <v>2.0518639063492301E-4</v>
      </c>
      <c r="L1822">
        <v>1.6306054071753501E-4</v>
      </c>
      <c r="N1822">
        <f t="shared" si="143"/>
        <v>1.4363047344444609E-4</v>
      </c>
      <c r="O1822" s="2">
        <f t="shared" si="144"/>
        <v>4.8918162215260513E-5</v>
      </c>
      <c r="Q1822">
        <f>N1822+O1822</f>
        <v>1.9254863565970661E-4</v>
      </c>
      <c r="S1822">
        <f>IF(H1822&gt;$B$5,$B$5,($B$3 - $B$5)*(($B$5-H1822)/($B$5-$B$6))^(1/$B$2)+$B$5)</f>
        <v>40.933333333333337</v>
      </c>
      <c r="T1822">
        <f>K1822*S1822</f>
        <v>8.3989629233228499E-3</v>
      </c>
      <c r="U1822" s="3">
        <f>S1822*N1822/Q1822+$B$7*O1822/Q1822</f>
        <v>44.507056301924564</v>
      </c>
      <c r="V1822">
        <f>IF(U1822-H1822&lt;=10,10,U1822-H1822)</f>
        <v>40.207056301924567</v>
      </c>
      <c r="X1822">
        <f t="shared" si="145"/>
        <v>0</v>
      </c>
      <c r="Y1822">
        <f t="shared" si="146"/>
        <v>1</v>
      </c>
      <c r="AA1822">
        <f>((Y1822*V1822)+H1822+273)/(Y1822*V1822)</f>
        <v>7.8967993557570297</v>
      </c>
      <c r="AB1822">
        <f t="shared" si="147"/>
        <v>2.4383123716994562E-5</v>
      </c>
      <c r="AD1822">
        <f>AA1822*$C$28</f>
        <v>4.4520319397532759</v>
      </c>
      <c r="AF1822">
        <f>(Q1822-X1822)/AD1822+X1822</f>
        <v>4.3249607879133347E-5</v>
      </c>
      <c r="AH1822">
        <f>Q1822/AF1822</f>
        <v>4.4520319397532759</v>
      </c>
      <c r="AT1822" s="1"/>
    </row>
    <row r="1823" spans="6:46" x14ac:dyDescent="0.35">
      <c r="F1823" s="4">
        <v>44272.875</v>
      </c>
      <c r="H1823">
        <v>2.8</v>
      </c>
      <c r="I1823">
        <v>4.7916666666666696</v>
      </c>
      <c r="K1823">
        <v>2.08719885485525E-4</v>
      </c>
      <c r="L1823">
        <v>1.6306054071753501E-4</v>
      </c>
      <c r="N1823">
        <f t="shared" si="143"/>
        <v>1.4610391983986749E-4</v>
      </c>
      <c r="O1823" s="2">
        <f t="shared" si="144"/>
        <v>4.8918162215260513E-5</v>
      </c>
      <c r="Q1823">
        <f>N1823+O1823</f>
        <v>1.9502208205512801E-4</v>
      </c>
      <c r="S1823">
        <f>IF(H1823&gt;$B$5,$B$5,($B$3 - $B$5)*(($B$5-H1823)/($B$5-$B$6))^(1/$B$2)+$B$5)</f>
        <v>42.933333333333337</v>
      </c>
      <c r="T1823">
        <f>K1823*S1823</f>
        <v>8.9610404168452076E-3</v>
      </c>
      <c r="U1823" s="3">
        <f>S1823*N1823/Q1823+$B$7*O1823/Q1823</f>
        <v>45.960063184523314</v>
      </c>
      <c r="V1823">
        <f>IF(U1823-H1823&lt;=10,10,U1823-H1823)</f>
        <v>43.160063184523317</v>
      </c>
      <c r="X1823">
        <f t="shared" si="145"/>
        <v>0</v>
      </c>
      <c r="Y1823">
        <f t="shared" si="146"/>
        <v>1</v>
      </c>
      <c r="AA1823">
        <f>((Y1823*V1823)+H1823+273)/(Y1823*V1823)</f>
        <v>7.3901667340213395</v>
      </c>
      <c r="AB1823">
        <f t="shared" si="147"/>
        <v>2.6389402171039687E-5</v>
      </c>
      <c r="AD1823">
        <f>AA1823*$C$28</f>
        <v>4.1664042427491896</v>
      </c>
      <c r="AF1823">
        <f>(Q1823-X1823)/AD1823+X1823</f>
        <v>4.6808247758129987E-5</v>
      </c>
      <c r="AH1823">
        <f>Q1823/AF1823</f>
        <v>4.1664042427491896</v>
      </c>
      <c r="AT1823" s="1"/>
    </row>
    <row r="1824" spans="6:46" x14ac:dyDescent="0.35">
      <c r="F1824" s="4">
        <v>44272.916666666664</v>
      </c>
      <c r="H1824">
        <v>3.2</v>
      </c>
      <c r="I1824">
        <v>4.7916666666666696</v>
      </c>
      <c r="K1824">
        <v>2.0908541943558701E-4</v>
      </c>
      <c r="L1824">
        <v>1.2540113282786999E-4</v>
      </c>
      <c r="N1824">
        <f t="shared" si="143"/>
        <v>1.4635979360491089E-4</v>
      </c>
      <c r="O1824" s="2">
        <f t="shared" si="144"/>
        <v>3.7620339848361003E-5</v>
      </c>
      <c r="Q1824">
        <f>N1824+O1824</f>
        <v>1.8398013345327188E-4</v>
      </c>
      <c r="S1824">
        <f>IF(H1824&gt;$B$5,$B$5,($B$3 - $B$5)*(($B$5-H1824)/($B$5-$B$6))^(1/$B$2)+$B$5)</f>
        <v>42.400000000000006</v>
      </c>
      <c r="T1824">
        <f>K1824*S1824</f>
        <v>8.8652217840688909E-3</v>
      </c>
      <c r="U1824" s="3">
        <f>S1824*N1824/Q1824+$B$7*O1824/Q1824</f>
        <v>44.976453626770208</v>
      </c>
      <c r="V1824">
        <f>IF(U1824-H1824&lt;=10,10,U1824-H1824)</f>
        <v>41.776453626770206</v>
      </c>
      <c r="X1824">
        <f t="shared" si="145"/>
        <v>0</v>
      </c>
      <c r="Y1824">
        <f t="shared" si="146"/>
        <v>1</v>
      </c>
      <c r="AA1824">
        <f>((Y1824*V1824)+H1824+273)/(Y1824*V1824)</f>
        <v>7.6113797611344394</v>
      </c>
      <c r="AB1824">
        <f t="shared" si="147"/>
        <v>2.4171719087348565E-5</v>
      </c>
      <c r="AD1824">
        <f>AA1824*$C$28</f>
        <v>4.2911190060132505</v>
      </c>
      <c r="AF1824">
        <f>(Q1824-X1824)/AD1824+X1824</f>
        <v>4.287462855154005E-5</v>
      </c>
      <c r="AH1824">
        <f>Q1824/AF1824</f>
        <v>4.2911190060132505</v>
      </c>
      <c r="AT1824" s="1"/>
    </row>
    <row r="1825" spans="6:46" x14ac:dyDescent="0.35">
      <c r="F1825" s="4">
        <v>44272.958333333336</v>
      </c>
      <c r="H1825">
        <v>1.6</v>
      </c>
      <c r="I1825">
        <v>4.7916666666666696</v>
      </c>
      <c r="K1825">
        <v>2.0518639063492301E-4</v>
      </c>
      <c r="L1825" s="2">
        <v>9.7157122892564402E-5</v>
      </c>
      <c r="N1825">
        <f t="shared" si="143"/>
        <v>1.4363047344444609E-4</v>
      </c>
      <c r="O1825" s="2">
        <f t="shared" si="144"/>
        <v>2.9147136867769326E-5</v>
      </c>
      <c r="Q1825">
        <f>N1825+O1825</f>
        <v>1.7277761031221541E-4</v>
      </c>
      <c r="S1825">
        <f>IF(H1825&gt;$B$5,$B$5,($B$3 - $B$5)*(($B$5-H1825)/($B$5-$B$6))^(1/$B$2)+$B$5)</f>
        <v>44.533333333333331</v>
      </c>
      <c r="T1825">
        <f>K1825*S1825</f>
        <v>9.1376339296085716E-3</v>
      </c>
      <c r="U1825" s="3">
        <f>S1825*N1825/Q1825+$B$7*O1825/Q1825</f>
        <v>46.299032982329365</v>
      </c>
      <c r="V1825">
        <f>IF(U1825-H1825&lt;=10,10,U1825-H1825)</f>
        <v>44.699032982329364</v>
      </c>
      <c r="X1825">
        <f t="shared" si="145"/>
        <v>0</v>
      </c>
      <c r="Y1825">
        <f t="shared" si="146"/>
        <v>1</v>
      </c>
      <c r="AA1825">
        <f>((Y1825*V1825)+H1825+273)/(Y1825*V1825)</f>
        <v>7.1433096351000751</v>
      </c>
      <c r="AB1825">
        <f t="shared" si="147"/>
        <v>2.4187333202418975E-5</v>
      </c>
      <c r="AD1825">
        <f>AA1825*$C$28</f>
        <v>4.0272319478179419</v>
      </c>
      <c r="AF1825">
        <f>(Q1825-X1825)/AD1825+X1825</f>
        <v>4.2902324115160732E-5</v>
      </c>
      <c r="AH1825">
        <f>Q1825/AF1825</f>
        <v>4.0272319478179419</v>
      </c>
      <c r="AL1825" s="2"/>
      <c r="AT1825" s="1"/>
    </row>
    <row r="1826" spans="6:46" x14ac:dyDescent="0.35">
      <c r="F1826" s="4">
        <v>44273</v>
      </c>
      <c r="H1826">
        <v>1.3</v>
      </c>
      <c r="I1826">
        <v>2.75416666666667</v>
      </c>
      <c r="K1826">
        <v>2.4368930004147699E-4</v>
      </c>
      <c r="L1826" s="2">
        <v>3.7530556150953302E-5</v>
      </c>
      <c r="N1826">
        <f t="shared" si="143"/>
        <v>1.7058251002903389E-4</v>
      </c>
      <c r="O1826" s="2">
        <f t="shared" si="144"/>
        <v>1.1259166845285992E-5</v>
      </c>
      <c r="Q1826">
        <f>N1826+O1826</f>
        <v>1.8184167687431988E-4</v>
      </c>
      <c r="S1826">
        <f>IF(H1826&gt;$B$5,$B$5,($B$3 - $B$5)*(($B$5-H1826)/($B$5-$B$6))^(1/$B$2)+$B$5)</f>
        <v>44.93333333333333</v>
      </c>
      <c r="T1826">
        <f>K1826*S1826</f>
        <v>1.0949772548530365E-2</v>
      </c>
      <c r="U1826" s="3">
        <f>S1826*N1826/Q1826+$B$7*O1826/Q1826</f>
        <v>45.556635326166443</v>
      </c>
      <c r="V1826">
        <f>IF(U1826-H1826&lt;=10,10,U1826-H1826)</f>
        <v>44.256635326166446</v>
      </c>
      <c r="X1826">
        <f t="shared" si="145"/>
        <v>0</v>
      </c>
      <c r="Y1826">
        <f t="shared" si="146"/>
        <v>1</v>
      </c>
      <c r="AA1826">
        <f>((Y1826*V1826)+H1826+273)/(Y1826*V1826)</f>
        <v>7.1979406698778545</v>
      </c>
      <c r="AB1826">
        <f t="shared" si="147"/>
        <v>2.5263014133375129E-5</v>
      </c>
      <c r="AD1826">
        <f>AA1826*$C$28</f>
        <v>4.0580316554938287</v>
      </c>
      <c r="AF1826">
        <f>(Q1826-X1826)/AD1826+X1826</f>
        <v>4.4810315027518252E-5</v>
      </c>
      <c r="AH1826">
        <f>Q1826/AF1826</f>
        <v>4.0580316554938287</v>
      </c>
      <c r="AL1826" s="2"/>
      <c r="AT1826" s="1"/>
    </row>
    <row r="1827" spans="6:46" x14ac:dyDescent="0.35">
      <c r="F1827" s="4">
        <v>44273.041666666664</v>
      </c>
      <c r="H1827">
        <v>-0.5</v>
      </c>
      <c r="I1827">
        <v>2.75416666666667</v>
      </c>
      <c r="K1827">
        <v>2.4368930004147699E-4</v>
      </c>
      <c r="L1827" s="2">
        <v>1.56056199026532E-5</v>
      </c>
      <c r="N1827">
        <f t="shared" si="143"/>
        <v>1.7058251002903389E-4</v>
      </c>
      <c r="O1827" s="2">
        <f t="shared" si="144"/>
        <v>4.6816859707959604E-6</v>
      </c>
      <c r="Q1827">
        <f>N1827+O1827</f>
        <v>1.7526419599982985E-4</v>
      </c>
      <c r="S1827">
        <f>IF(H1827&gt;$B$5,$B$5,($B$3 - $B$5)*(($B$5-H1827)/($B$5-$B$6))^(1/$B$2)+$B$5)</f>
        <v>47.333333333333336</v>
      </c>
      <c r="T1827">
        <f>K1827*S1827</f>
        <v>1.1534626868629912E-2</v>
      </c>
      <c r="U1827" s="3">
        <f>S1827*N1827/Q1827+$B$7*O1827/Q1827</f>
        <v>47.538126591713024</v>
      </c>
      <c r="V1827">
        <f>IF(U1827-H1827&lt;=10,10,U1827-H1827)</f>
        <v>48.038126591713024</v>
      </c>
      <c r="X1827">
        <f t="shared" si="145"/>
        <v>0</v>
      </c>
      <c r="Y1827">
        <f t="shared" si="146"/>
        <v>1</v>
      </c>
      <c r="AA1827">
        <f>((Y1827*V1827)+H1827+273)/(Y1827*V1827)</f>
        <v>6.6725775823033135</v>
      </c>
      <c r="AB1827">
        <f t="shared" si="147"/>
        <v>2.6266340681396802E-5</v>
      </c>
      <c r="AD1827">
        <f>AA1827*$C$28</f>
        <v>3.7618441571823644</v>
      </c>
      <c r="AF1827">
        <f>(Q1827-X1827)/AD1827+X1827</f>
        <v>4.658996722796284E-5</v>
      </c>
      <c r="AH1827">
        <f>Q1827/AF1827</f>
        <v>3.7618441571823644</v>
      </c>
      <c r="AL1827" s="2"/>
      <c r="AT1827" s="1"/>
    </row>
    <row r="1828" spans="6:46" x14ac:dyDescent="0.35">
      <c r="F1828" s="4">
        <v>44273.083333333336</v>
      </c>
      <c r="H1828">
        <v>-1.1000000000000001</v>
      </c>
      <c r="I1828">
        <v>2.75416666666667</v>
      </c>
      <c r="K1828">
        <v>2.4454221259162198E-4</v>
      </c>
      <c r="L1828" s="2">
        <v>3.0954506962448998E-6</v>
      </c>
      <c r="N1828">
        <f t="shared" si="143"/>
        <v>1.7117954881413537E-4</v>
      </c>
      <c r="O1828" s="2">
        <f t="shared" si="144"/>
        <v>9.2863520887347003E-7</v>
      </c>
      <c r="Q1828">
        <f>N1828+O1828</f>
        <v>1.7210818402300883E-4</v>
      </c>
      <c r="S1828">
        <f>IF(H1828&gt;$B$5,$B$5,($B$3 - $B$5)*(($B$5-H1828)/($B$5-$B$6))^(1/$B$2)+$B$5)</f>
        <v>48.133333333333333</v>
      </c>
      <c r="T1828">
        <f>K1828*S1828</f>
        <v>1.1770631832743404E-2</v>
      </c>
      <c r="U1828" s="3">
        <f>S1828*N1828/Q1828+$B$7*O1828/Q1828</f>
        <v>48.170383450795576</v>
      </c>
      <c r="V1828">
        <f>IF(U1828-H1828&lt;=10,10,U1828-H1828)</f>
        <v>49.270383450795578</v>
      </c>
      <c r="X1828">
        <f t="shared" si="145"/>
        <v>0</v>
      </c>
      <c r="Y1828">
        <f t="shared" si="146"/>
        <v>1</v>
      </c>
      <c r="AA1828">
        <f>((Y1828*V1828)+H1828+273)/(Y1828*V1828)</f>
        <v>6.5185281898919252</v>
      </c>
      <c r="AB1828">
        <f t="shared" si="147"/>
        <v>2.6402920875588378E-5</v>
      </c>
      <c r="AD1828">
        <f>AA1828*$C$28</f>
        <v>3.6749946901492314</v>
      </c>
      <c r="AF1828">
        <f>(Q1828-X1828)/AD1828+X1828</f>
        <v>4.683222658371242E-5</v>
      </c>
      <c r="AH1828">
        <f>Q1828/AF1828</f>
        <v>3.6749946901492314</v>
      </c>
      <c r="AL1828" s="2"/>
      <c r="AT1828" s="1"/>
    </row>
    <row r="1829" spans="6:46" x14ac:dyDescent="0.35">
      <c r="F1829" s="4">
        <v>44273.125</v>
      </c>
      <c r="H1829">
        <v>-1.6</v>
      </c>
      <c r="I1829">
        <v>2.75416666666667</v>
      </c>
      <c r="K1829">
        <v>2.48441241392286E-4</v>
      </c>
      <c r="L1829" s="2">
        <v>6.2336942439434004E-6</v>
      </c>
      <c r="N1829">
        <f t="shared" si="143"/>
        <v>1.7390886897460019E-4</v>
      </c>
      <c r="O1829" s="2">
        <f t="shared" si="144"/>
        <v>1.8701082731830205E-6</v>
      </c>
      <c r="Q1829">
        <f>N1829+O1829</f>
        <v>1.7577897724778321E-4</v>
      </c>
      <c r="S1829">
        <f>IF(H1829&gt;$B$5,$B$5,($B$3 - $B$5)*(($B$5-H1829)/($B$5-$B$6))^(1/$B$2)+$B$5)</f>
        <v>48.800000000000004</v>
      </c>
      <c r="T1829">
        <f>K1829*S1829</f>
        <v>1.2123932579943559E-2</v>
      </c>
      <c r="U1829" s="3">
        <f>S1829*N1829/Q1829+$B$7*O1829/Q1829</f>
        <v>48.865961649540097</v>
      </c>
      <c r="V1829">
        <f>IF(U1829-H1829&lt;=10,10,U1829-H1829)</f>
        <v>50.465961649540098</v>
      </c>
      <c r="X1829">
        <f t="shared" si="145"/>
        <v>0</v>
      </c>
      <c r="Y1829">
        <f t="shared" si="146"/>
        <v>1</v>
      </c>
      <c r="AA1829">
        <f>((Y1829*V1829)+H1829+273)/(Y1829*V1829)</f>
        <v>6.3778822622014442</v>
      </c>
      <c r="AB1829">
        <f t="shared" si="147"/>
        <v>2.7560712164528081E-5</v>
      </c>
      <c r="AD1829">
        <f>AA1829*$C$28</f>
        <v>3.5957017850030777</v>
      </c>
      <c r="AF1829">
        <f>(Q1829-X1829)/AD1829+X1829</f>
        <v>4.8885860885605326E-5</v>
      </c>
      <c r="AH1829">
        <f>Q1829/AF1829</f>
        <v>3.5957017850030777</v>
      </c>
      <c r="AL1829" s="2"/>
      <c r="AT1829" s="1"/>
    </row>
    <row r="1830" spans="6:46" x14ac:dyDescent="0.35">
      <c r="F1830" s="4">
        <v>44273.166666666664</v>
      </c>
      <c r="H1830">
        <v>-1.5</v>
      </c>
      <c r="I1830">
        <v>2.75416666666667</v>
      </c>
      <c r="K1830">
        <v>2.48441241392286E-4</v>
      </c>
      <c r="L1830" s="2">
        <v>2.1882106998050199E-5</v>
      </c>
      <c r="N1830">
        <f t="shared" si="143"/>
        <v>1.7390886897460019E-4</v>
      </c>
      <c r="O1830" s="2">
        <f t="shared" si="144"/>
        <v>6.5646320994150608E-6</v>
      </c>
      <c r="Q1830">
        <f>N1830+O1830</f>
        <v>1.8047350107401527E-4</v>
      </c>
      <c r="S1830">
        <f>IF(H1830&gt;$B$5,$B$5,($B$3 - $B$5)*(($B$5-H1830)/($B$5-$B$6))^(1/$B$2)+$B$5)</f>
        <v>48.666666666666671</v>
      </c>
      <c r="T1830">
        <f>K1830*S1830</f>
        <v>1.2090807081091254E-2</v>
      </c>
      <c r="U1830" s="3">
        <f>S1830*N1830/Q1830+$B$7*O1830/Q1830</f>
        <v>48.897038455593425</v>
      </c>
      <c r="V1830">
        <f>IF(U1830-H1830&lt;=10,10,U1830-H1830)</f>
        <v>50.397038455593425</v>
      </c>
      <c r="X1830">
        <f t="shared" si="145"/>
        <v>0</v>
      </c>
      <c r="Y1830">
        <f t="shared" si="146"/>
        <v>1</v>
      </c>
      <c r="AA1830">
        <f>((Y1830*V1830)+H1830+273)/(Y1830*V1830)</f>
        <v>6.3872213193485177</v>
      </c>
      <c r="AB1830">
        <f t="shared" si="147"/>
        <v>2.8255401222330458E-5</v>
      </c>
      <c r="AD1830">
        <f>AA1830*$C$28</f>
        <v>3.6009669283646906</v>
      </c>
      <c r="AF1830">
        <f>(Q1830-X1830)/AD1830+X1830</f>
        <v>5.0118066803788674E-5</v>
      </c>
      <c r="AH1830">
        <f>Q1830/AF1830</f>
        <v>3.6009669283646906</v>
      </c>
      <c r="AL1830" s="2"/>
      <c r="AT1830" s="1"/>
    </row>
    <row r="1831" spans="6:46" x14ac:dyDescent="0.35">
      <c r="F1831" s="4">
        <v>44273.208333333336</v>
      </c>
      <c r="H1831">
        <v>-1.7</v>
      </c>
      <c r="I1831">
        <v>2.75416666666667</v>
      </c>
      <c r="K1831">
        <v>2.4929415394243102E-4</v>
      </c>
      <c r="L1831" s="2">
        <v>8.4604148701770398E-5</v>
      </c>
      <c r="N1831">
        <f t="shared" si="143"/>
        <v>1.745059077597017E-4</v>
      </c>
      <c r="O1831" s="2">
        <f t="shared" si="144"/>
        <v>2.5381244610531124E-5</v>
      </c>
      <c r="Q1831">
        <f>N1831+O1831</f>
        <v>1.9988715237023282E-4</v>
      </c>
      <c r="S1831">
        <f>IF(H1831&gt;$B$5,$B$5,($B$3 - $B$5)*(($B$5-H1831)/($B$5-$B$6))^(1/$B$2)+$B$5)</f>
        <v>48.93333333333333</v>
      </c>
      <c r="T1831">
        <f>K1831*S1831</f>
        <v>1.2198793932916291E-2</v>
      </c>
      <c r="U1831" s="3">
        <f>S1831*N1831/Q1831+$B$7*O1831/Q1831</f>
        <v>49.703665737449128</v>
      </c>
      <c r="V1831">
        <f>IF(U1831-H1831&lt;=10,10,U1831-H1831)</f>
        <v>51.403665737449131</v>
      </c>
      <c r="X1831">
        <f t="shared" si="145"/>
        <v>0</v>
      </c>
      <c r="Y1831">
        <f t="shared" si="146"/>
        <v>1</v>
      </c>
      <c r="AA1831">
        <f>((Y1831*V1831)+H1831+273)/(Y1831*V1831)</f>
        <v>6.2778337129826465</v>
      </c>
      <c r="AB1831">
        <f t="shared" si="147"/>
        <v>3.1840147654255867E-5</v>
      </c>
      <c r="AD1831">
        <f>AA1831*$C$28</f>
        <v>3.5392967382769833</v>
      </c>
      <c r="AF1831">
        <f>(Q1831-X1831)/AD1831+X1831</f>
        <v>5.6476516989514363E-5</v>
      </c>
      <c r="AH1831">
        <f>Q1831/AF1831</f>
        <v>3.5392967382769833</v>
      </c>
      <c r="AL1831" s="2"/>
      <c r="AT1831" s="1"/>
    </row>
    <row r="1832" spans="6:46" x14ac:dyDescent="0.35">
      <c r="F1832" s="4">
        <v>44273.25</v>
      </c>
      <c r="H1832">
        <v>-1.5</v>
      </c>
      <c r="I1832">
        <v>2.75416666666667</v>
      </c>
      <c r="K1832">
        <v>2.5051260044263798E-4</v>
      </c>
      <c r="L1832">
        <v>1.8188963801576399E-4</v>
      </c>
      <c r="N1832">
        <f t="shared" si="143"/>
        <v>1.7535882030984658E-4</v>
      </c>
      <c r="O1832" s="2">
        <f t="shared" si="144"/>
        <v>5.4566891404729205E-5</v>
      </c>
      <c r="Q1832">
        <f>N1832+O1832</f>
        <v>2.2992571171457577E-4</v>
      </c>
      <c r="S1832">
        <f>IF(H1832&gt;$B$5,$B$5,($B$3 - $B$5)*(($B$5-H1832)/($B$5-$B$6))^(1/$B$2)+$B$5)</f>
        <v>48.666666666666671</v>
      </c>
      <c r="T1832">
        <f>K1832*S1832</f>
        <v>1.2191613221541716E-2</v>
      </c>
      <c r="U1832" s="3">
        <f>S1832*N1832/Q1832+$B$7*O1832/Q1832</f>
        <v>50.169718716186729</v>
      </c>
      <c r="V1832">
        <f>IF(U1832-H1832&lt;=10,10,U1832-H1832)</f>
        <v>51.669718716186729</v>
      </c>
      <c r="X1832">
        <f t="shared" si="145"/>
        <v>0</v>
      </c>
      <c r="Y1832">
        <f t="shared" si="146"/>
        <v>1</v>
      </c>
      <c r="AA1832">
        <f>((Y1832*V1832)+H1832+273)/(Y1832*V1832)</f>
        <v>6.2545283145686321</v>
      </c>
      <c r="AB1832">
        <f t="shared" si="147"/>
        <v>3.6761479067735822E-5</v>
      </c>
      <c r="AD1832">
        <f>AA1832*$C$28</f>
        <v>3.5261576963140868</v>
      </c>
      <c r="AF1832">
        <f>(Q1832-X1832)/AD1832+X1832</f>
        <v>6.5205737098745887E-5</v>
      </c>
      <c r="AH1832">
        <f>Q1832/AF1832</f>
        <v>3.5261576963140868</v>
      </c>
      <c r="AT1832" s="1"/>
    </row>
    <row r="1833" spans="6:46" x14ac:dyDescent="0.35">
      <c r="F1833" s="4">
        <v>44273.291666666664</v>
      </c>
      <c r="H1833">
        <v>-0.6</v>
      </c>
      <c r="I1833">
        <v>2.75416666666667</v>
      </c>
      <c r="K1833">
        <v>2.5173104694284598E-4</v>
      </c>
      <c r="L1833">
        <v>2.3837814320365699E-4</v>
      </c>
      <c r="N1833">
        <f t="shared" si="143"/>
        <v>1.7621173285999219E-4</v>
      </c>
      <c r="O1833" s="2">
        <f t="shared" si="144"/>
        <v>7.1513442961097115E-5</v>
      </c>
      <c r="Q1833">
        <f>N1833+O1833</f>
        <v>2.4772517582108931E-4</v>
      </c>
      <c r="S1833">
        <f>IF(H1833&gt;$B$5,$B$5,($B$3 - $B$5)*(($B$5-H1833)/($B$5-$B$6))^(1/$B$2)+$B$5)</f>
        <v>47.466666666666669</v>
      </c>
      <c r="T1833">
        <f>K1833*S1833</f>
        <v>1.194883369488709E-2</v>
      </c>
      <c r="U1833" s="3">
        <f>S1833*N1833/Q1833+$B$7*O1833/Q1833</f>
        <v>49.641393566565398</v>
      </c>
      <c r="V1833">
        <f>IF(U1833-H1833&lt;=10,10,U1833-H1833)</f>
        <v>50.241393566565399</v>
      </c>
      <c r="X1833">
        <f t="shared" si="145"/>
        <v>0</v>
      </c>
      <c r="Y1833">
        <f t="shared" si="146"/>
        <v>1</v>
      </c>
      <c r="AA1833">
        <f>((Y1833*V1833)+H1833+273)/(Y1833*V1833)</f>
        <v>6.4218241307159225</v>
      </c>
      <c r="AB1833">
        <f t="shared" si="147"/>
        <v>3.8575515426560308E-5</v>
      </c>
      <c r="AD1833">
        <f>AA1833*$C$28</f>
        <v>3.6204751891767919</v>
      </c>
      <c r="AF1833">
        <f>(Q1833-X1833)/AD1833+X1833</f>
        <v>6.8423387228739991E-5</v>
      </c>
      <c r="AH1833">
        <f>Q1833/AF1833</f>
        <v>3.6204751891767919</v>
      </c>
      <c r="AT1833" s="1"/>
    </row>
    <row r="1834" spans="6:46" x14ac:dyDescent="0.35">
      <c r="F1834" s="4">
        <v>44273.333333333336</v>
      </c>
      <c r="H1834">
        <v>-0.2</v>
      </c>
      <c r="I1834">
        <v>2.75416666666667</v>
      </c>
      <c r="K1834">
        <v>2.4771017349216101E-4</v>
      </c>
      <c r="L1834">
        <v>2.28962987907939E-4</v>
      </c>
      <c r="N1834">
        <f t="shared" si="143"/>
        <v>1.733971214445127E-4</v>
      </c>
      <c r="O1834" s="2">
        <f t="shared" si="144"/>
        <v>6.8688896372381706E-5</v>
      </c>
      <c r="Q1834">
        <f>N1834+O1834</f>
        <v>2.4208601781689442E-4</v>
      </c>
      <c r="S1834">
        <f>IF(H1834&gt;$B$5,$B$5,($B$3 - $B$5)*(($B$5-H1834)/($B$5-$B$6))^(1/$B$2)+$B$5)</f>
        <v>46.933333333333337</v>
      </c>
      <c r="T1834">
        <f>K1834*S1834</f>
        <v>1.1625864142565424E-2</v>
      </c>
      <c r="U1834" s="3">
        <f>S1834*N1834/Q1834+$B$7*O1834/Q1834</f>
        <v>49.222149662892306</v>
      </c>
      <c r="V1834">
        <f>IF(U1834-H1834&lt;=10,10,U1834-H1834)</f>
        <v>49.422149662892309</v>
      </c>
      <c r="X1834">
        <f t="shared" si="145"/>
        <v>0</v>
      </c>
      <c r="Y1834">
        <f t="shared" si="146"/>
        <v>1</v>
      </c>
      <c r="AA1834">
        <f>((Y1834*V1834)+H1834+273)/(Y1834*V1834)</f>
        <v>6.5197922765554397</v>
      </c>
      <c r="AB1834">
        <f t="shared" si="147"/>
        <v>3.713094030425064E-5</v>
      </c>
      <c r="AD1834">
        <f>AA1834*$C$28</f>
        <v>3.6757073528302806</v>
      </c>
      <c r="AF1834">
        <f>(Q1834-X1834)/AD1834+X1834</f>
        <v>6.5861069606232154E-5</v>
      </c>
      <c r="AH1834">
        <f>Q1834/AF1834</f>
        <v>3.6757073528302802</v>
      </c>
      <c r="AT1834" s="1"/>
    </row>
    <row r="1835" spans="6:46" x14ac:dyDescent="0.35">
      <c r="F1835" s="4">
        <v>44273.375</v>
      </c>
      <c r="H1835">
        <v>2</v>
      </c>
      <c r="I1835">
        <v>2.75416666666667</v>
      </c>
      <c r="K1835">
        <v>2.41252407041062E-4</v>
      </c>
      <c r="L1835">
        <v>1.7561327224968699E-4</v>
      </c>
      <c r="N1835">
        <f t="shared" si="143"/>
        <v>1.688766849287434E-4</v>
      </c>
      <c r="O1835" s="2">
        <f t="shared" si="144"/>
        <v>5.2683981674906102E-5</v>
      </c>
      <c r="Q1835">
        <f>N1835+O1835</f>
        <v>2.2156066660364949E-4</v>
      </c>
      <c r="S1835">
        <f>IF(H1835&gt;$B$5,$B$5,($B$3 - $B$5)*(($B$5-H1835)/($B$5-$B$6))^(1/$B$2)+$B$5)</f>
        <v>44</v>
      </c>
      <c r="T1835">
        <f>K1835*S1835</f>
        <v>1.0615105909806728E-2</v>
      </c>
      <c r="U1835" s="3">
        <f>S1835*N1835/Q1835+$B$7*O1835/Q1835</f>
        <v>46.615643865436994</v>
      </c>
      <c r="V1835">
        <f>IF(U1835-H1835&lt;=10,10,U1835-H1835)</f>
        <v>44.615643865436994</v>
      </c>
      <c r="X1835">
        <f t="shared" si="145"/>
        <v>0</v>
      </c>
      <c r="Y1835">
        <f t="shared" si="146"/>
        <v>1</v>
      </c>
      <c r="AA1835">
        <f>((Y1835*V1835)+H1835+273)/(Y1835*V1835)</f>
        <v>7.1637572872289752</v>
      </c>
      <c r="AB1835">
        <f t="shared" si="147"/>
        <v>3.0927997379061363E-5</v>
      </c>
      <c r="AD1835">
        <f>AA1835*$C$28</f>
        <v>4.0387598588448901</v>
      </c>
      <c r="AF1835">
        <f>(Q1835-X1835)/AD1835+X1835</f>
        <v>5.4858588860744294E-5</v>
      </c>
      <c r="AH1835">
        <f>Q1835/AF1835</f>
        <v>4.0387598588448901</v>
      </c>
      <c r="AT1835" s="1"/>
    </row>
    <row r="1836" spans="6:46" x14ac:dyDescent="0.35">
      <c r="F1836" s="4">
        <v>44273.416666666664</v>
      </c>
      <c r="H1836">
        <v>3.1</v>
      </c>
      <c r="I1836">
        <v>2.75416666666667</v>
      </c>
      <c r="K1836">
        <v>2.3211405828950699E-4</v>
      </c>
      <c r="L1836">
        <v>1.44231443419306E-4</v>
      </c>
      <c r="N1836">
        <f t="shared" si="143"/>
        <v>1.6247984080265489E-4</v>
      </c>
      <c r="O1836" s="2">
        <f t="shared" si="144"/>
        <v>4.3269433025791807E-5</v>
      </c>
      <c r="Q1836">
        <f>N1836+O1836</f>
        <v>2.057492738284467E-4</v>
      </c>
      <c r="S1836">
        <f>IF(H1836&gt;$B$5,$B$5,($B$3 - $B$5)*(($B$5-H1836)/($B$5-$B$6))^(1/$B$2)+$B$5)</f>
        <v>42.533333333333331</v>
      </c>
      <c r="T1836">
        <f>K1836*S1836</f>
        <v>9.8725846125803634E-3</v>
      </c>
      <c r="U1836" s="3">
        <f>S1836*N1836/Q1836+$B$7*O1836/Q1836</f>
        <v>45.155095191107741</v>
      </c>
      <c r="V1836">
        <f>IF(U1836-H1836&lt;=10,10,U1836-H1836)</f>
        <v>42.055095191107739</v>
      </c>
      <c r="X1836">
        <f t="shared" si="145"/>
        <v>0</v>
      </c>
      <c r="Y1836">
        <f t="shared" si="146"/>
        <v>1</v>
      </c>
      <c r="AA1836">
        <f>((Y1836*V1836)+H1836+273)/(Y1836*V1836)</f>
        <v>7.5651973618259571</v>
      </c>
      <c r="AB1836">
        <f t="shared" si="147"/>
        <v>2.7196815097866327E-5</v>
      </c>
      <c r="AD1836">
        <f>AA1836*$C$28</f>
        <v>4.2650824426521829</v>
      </c>
      <c r="AF1836">
        <f>(Q1836-X1836)/AD1836+X1836</f>
        <v>4.8240397834022723E-5</v>
      </c>
      <c r="AH1836">
        <f>Q1836/AF1836</f>
        <v>4.2650824426521829</v>
      </c>
      <c r="AT1836" s="1"/>
    </row>
    <row r="1837" spans="6:46" x14ac:dyDescent="0.35">
      <c r="F1837" s="4">
        <v>44273.458333333336</v>
      </c>
      <c r="H1837">
        <v>4</v>
      </c>
      <c r="I1837">
        <v>2.75416666666667</v>
      </c>
      <c r="K1837">
        <v>2.20173282587474E-4</v>
      </c>
      <c r="L1837">
        <v>1.3481628812358801E-4</v>
      </c>
      <c r="N1837">
        <f t="shared" si="143"/>
        <v>1.5412129781123179E-4</v>
      </c>
      <c r="O1837" s="2">
        <f t="shared" si="144"/>
        <v>4.0444886437076405E-5</v>
      </c>
      <c r="Q1837">
        <f>N1837+O1837</f>
        <v>1.945661842483082E-4</v>
      </c>
      <c r="S1837">
        <f>IF(H1837&gt;$B$5,$B$5,($B$3 - $B$5)*(($B$5-H1837)/($B$5-$B$6))^(1/$B$2)+$B$5)</f>
        <v>41.333333333333329</v>
      </c>
      <c r="T1837">
        <f>K1837*S1837</f>
        <v>9.1004956802822577E-3</v>
      </c>
      <c r="U1837" s="3">
        <f>S1837*N1837/Q1837+$B$7*O1837/Q1837</f>
        <v>44.174252393560607</v>
      </c>
      <c r="V1837">
        <f>IF(U1837-H1837&lt;=10,10,U1837-H1837)</f>
        <v>40.174252393560607</v>
      </c>
      <c r="X1837">
        <f t="shared" si="145"/>
        <v>0</v>
      </c>
      <c r="Y1837">
        <f t="shared" si="146"/>
        <v>1</v>
      </c>
      <c r="AA1837">
        <f>((Y1837*V1837)+H1837+273)/(Y1837*V1837)</f>
        <v>7.8949634030874805</v>
      </c>
      <c r="AB1837">
        <f t="shared" si="147"/>
        <v>2.4644342768228575E-5</v>
      </c>
      <c r="AD1837">
        <f>AA1837*$C$28</f>
        <v>4.4509968723093056</v>
      </c>
      <c r="AF1837">
        <f>(Q1837-X1837)/AD1837+X1837</f>
        <v>4.3712945623204101E-5</v>
      </c>
      <c r="AH1837">
        <f>Q1837/AF1837</f>
        <v>4.4509968723093056</v>
      </c>
      <c r="AT1837" s="1"/>
    </row>
    <row r="1838" spans="6:46" x14ac:dyDescent="0.35">
      <c r="F1838" s="4">
        <v>44273.5</v>
      </c>
      <c r="H1838">
        <v>4.9000000000000004</v>
      </c>
      <c r="I1838">
        <v>2.75416666666667</v>
      </c>
      <c r="K1838">
        <v>2.09694642685691E-4</v>
      </c>
      <c r="L1838">
        <v>1.3167749859394599E-4</v>
      </c>
      <c r="N1838">
        <f t="shared" si="143"/>
        <v>1.4678624987998369E-4</v>
      </c>
      <c r="O1838" s="2">
        <f t="shared" si="144"/>
        <v>3.9503249578183801E-5</v>
      </c>
      <c r="Q1838">
        <f>N1838+O1838</f>
        <v>1.862894994581675E-4</v>
      </c>
      <c r="S1838">
        <f>IF(H1838&gt;$B$5,$B$5,($B$3 - $B$5)*(($B$5-H1838)/($B$5-$B$6))^(1/$B$2)+$B$5)</f>
        <v>40.133333333333333</v>
      </c>
      <c r="T1838">
        <f>K1838*S1838</f>
        <v>8.4157449931190655E-3</v>
      </c>
      <c r="U1838" s="3">
        <f>S1838*N1838/Q1838+$B$7*O1838/Q1838</f>
        <v>43.28585478750621</v>
      </c>
      <c r="V1838">
        <f>IF(U1838-H1838&lt;=10,10,U1838-H1838)</f>
        <v>38.385854787506211</v>
      </c>
      <c r="X1838">
        <f t="shared" si="145"/>
        <v>0</v>
      </c>
      <c r="Y1838">
        <f t="shared" si="146"/>
        <v>1</v>
      </c>
      <c r="AA1838">
        <f>((Y1838*V1838)+H1838+273)/(Y1838*V1838)</f>
        <v>8.2396459982037591</v>
      </c>
      <c r="AB1838">
        <f t="shared" si="147"/>
        <v>2.2608920273853823E-5</v>
      </c>
      <c r="AD1838">
        <f>AA1838*$C$28</f>
        <v>4.6453209083399267</v>
      </c>
      <c r="AF1838">
        <f>(Q1838-X1838)/AD1838+X1838</f>
        <v>4.0102611452249649E-5</v>
      </c>
      <c r="AH1838">
        <f>Q1838/AF1838</f>
        <v>4.6453209083399267</v>
      </c>
      <c r="AT1838" s="1"/>
    </row>
    <row r="1839" spans="6:46" x14ac:dyDescent="0.35">
      <c r="F1839" s="4">
        <v>44273.541666666664</v>
      </c>
      <c r="H1839">
        <v>5.0999999999999996</v>
      </c>
      <c r="I1839">
        <v>2.75416666666667</v>
      </c>
      <c r="K1839">
        <v>2.0567376923500601E-4</v>
      </c>
      <c r="L1839">
        <v>1.3167749859394599E-4</v>
      </c>
      <c r="N1839">
        <f t="shared" si="143"/>
        <v>1.439716384645042E-4</v>
      </c>
      <c r="O1839" s="2">
        <f t="shared" si="144"/>
        <v>3.9503249578183801E-5</v>
      </c>
      <c r="Q1839">
        <f>N1839+O1839</f>
        <v>1.8347488804268801E-4</v>
      </c>
      <c r="S1839">
        <f>IF(H1839&gt;$B$5,$B$5,($B$3 - $B$5)*(($B$5-H1839)/($B$5-$B$6))^(1/$B$2)+$B$5)</f>
        <v>39.866666666666667</v>
      </c>
      <c r="T1839">
        <f>K1839*S1839</f>
        <v>8.1995276001689057E-3</v>
      </c>
      <c r="U1839" s="3">
        <f>S1839*N1839/Q1839+$B$7*O1839/Q1839</f>
        <v>43.12496457323045</v>
      </c>
      <c r="V1839">
        <f>IF(U1839-H1839&lt;=10,10,U1839-H1839)</f>
        <v>38.024964573230449</v>
      </c>
      <c r="X1839">
        <f t="shared" si="145"/>
        <v>0</v>
      </c>
      <c r="Y1839">
        <f t="shared" si="146"/>
        <v>1</v>
      </c>
      <c r="AA1839">
        <f>((Y1839*V1839)+H1839+273)/(Y1839*V1839)</f>
        <v>8.3136162813359267</v>
      </c>
      <c r="AB1839">
        <f t="shared" si="147"/>
        <v>2.2069203320652318E-5</v>
      </c>
      <c r="AD1839">
        <f>AA1839*$C$28</f>
        <v>4.6870236347561578</v>
      </c>
      <c r="AF1839">
        <f>(Q1839-X1839)/AD1839+X1839</f>
        <v>3.9145287572724875E-5</v>
      </c>
      <c r="AH1839">
        <f>Q1839/AF1839</f>
        <v>4.6870236347561578</v>
      </c>
      <c r="AT1839" s="1"/>
    </row>
    <row r="1840" spans="6:46" x14ac:dyDescent="0.35">
      <c r="F1840" s="4">
        <v>44273.583333333336</v>
      </c>
      <c r="H1840">
        <v>5.0999999999999996</v>
      </c>
      <c r="I1840">
        <v>2.75416666666667</v>
      </c>
      <c r="K1840">
        <v>2.0457716738482001E-4</v>
      </c>
      <c r="L1840">
        <v>1.19125009720435E-4</v>
      </c>
      <c r="N1840">
        <f t="shared" si="143"/>
        <v>1.4320401716937399E-4</v>
      </c>
      <c r="O1840" s="2">
        <f t="shared" si="144"/>
        <v>3.5737502916130507E-5</v>
      </c>
      <c r="Q1840">
        <f>N1840+O1840</f>
        <v>1.7894152008550451E-4</v>
      </c>
      <c r="S1840">
        <f>IF(H1840&gt;$B$5,$B$5,($B$3 - $B$5)*(($B$5-H1840)/($B$5-$B$6))^(1/$B$2)+$B$5)</f>
        <v>39.866666666666667</v>
      </c>
      <c r="T1840">
        <f>K1840*S1840</f>
        <v>8.155809739741492E-3</v>
      </c>
      <c r="U1840" s="3">
        <f>S1840*N1840/Q1840+$B$7*O1840/Q1840</f>
        <v>42.889037013539479</v>
      </c>
      <c r="V1840">
        <f>IF(U1840-H1840&lt;=10,10,U1840-H1840)</f>
        <v>37.789037013539478</v>
      </c>
      <c r="X1840">
        <f t="shared" si="145"/>
        <v>0</v>
      </c>
      <c r="Y1840">
        <f t="shared" si="146"/>
        <v>1</v>
      </c>
      <c r="AA1840">
        <f>((Y1840*V1840)+H1840+273)/(Y1840*V1840)</f>
        <v>8.3592772395962136</v>
      </c>
      <c r="AB1840">
        <f t="shared" si="147"/>
        <v>2.1406338724823548E-5</v>
      </c>
      <c r="AD1840">
        <f>AA1840*$C$28</f>
        <v>4.7127662217735597</v>
      </c>
      <c r="AF1840">
        <f>(Q1840-X1840)/AD1840+X1840</f>
        <v>3.7969530349027852E-5</v>
      </c>
      <c r="AH1840">
        <f>Q1840/AF1840</f>
        <v>4.7127662217735597</v>
      </c>
      <c r="AT1840" s="1"/>
    </row>
    <row r="1841" spans="6:46" x14ac:dyDescent="0.35">
      <c r="F1841" s="4">
        <v>44273.625</v>
      </c>
      <c r="H1841">
        <v>5.5</v>
      </c>
      <c r="I1841">
        <v>2.75416666666667</v>
      </c>
      <c r="K1841">
        <v>2.0567376923500601E-4</v>
      </c>
      <c r="L1841">
        <v>1.0657203552964101E-4</v>
      </c>
      <c r="N1841">
        <f t="shared" si="143"/>
        <v>1.439716384645042E-4</v>
      </c>
      <c r="O1841" s="2">
        <f t="shared" si="144"/>
        <v>3.1971610658892304E-5</v>
      </c>
      <c r="Q1841">
        <f>N1841+O1841</f>
        <v>1.7594324912339652E-4</v>
      </c>
      <c r="S1841">
        <f>IF(H1841&gt;$B$5,$B$5,($B$3 - $B$5)*(($B$5-H1841)/($B$5-$B$6))^(1/$B$2)+$B$5)</f>
        <v>39.333333333333329</v>
      </c>
      <c r="T1841">
        <f>K1841*S1841</f>
        <v>8.089834923243569E-3</v>
      </c>
      <c r="U1841" s="3">
        <f>S1841*N1841/Q1841+$B$7*O1841/Q1841</f>
        <v>42.180209070168324</v>
      </c>
      <c r="V1841">
        <f>IF(U1841-H1841&lt;=10,10,U1841-H1841)</f>
        <v>36.680209070168324</v>
      </c>
      <c r="X1841">
        <f t="shared" si="145"/>
        <v>0</v>
      </c>
      <c r="Y1841">
        <f t="shared" si="146"/>
        <v>1</v>
      </c>
      <c r="AA1841">
        <f>((Y1841*V1841)+H1841+273)/(Y1841*V1841)</f>
        <v>8.5926502890765004</v>
      </c>
      <c r="AB1841">
        <f t="shared" si="147"/>
        <v>2.047601650297188E-5</v>
      </c>
      <c r="AD1841">
        <f>AA1841*$C$28</f>
        <v>4.8443365230255981</v>
      </c>
      <c r="AF1841">
        <f>(Q1841-X1841)/AD1841+X1841</f>
        <v>3.6319369698434723E-5</v>
      </c>
      <c r="AH1841">
        <f>Q1841/AF1841</f>
        <v>4.8443365230255981</v>
      </c>
      <c r="AT1841" s="1"/>
    </row>
    <row r="1842" spans="6:46" x14ac:dyDescent="0.35">
      <c r="F1842" s="4">
        <v>44273.666666666664</v>
      </c>
      <c r="H1842">
        <v>5.9</v>
      </c>
      <c r="I1842">
        <v>2.75416666666667</v>
      </c>
      <c r="K1842">
        <v>2.1018202128577401E-4</v>
      </c>
      <c r="L1842" s="2">
        <v>9.4018940009526307E-5</v>
      </c>
      <c r="N1842">
        <f t="shared" si="143"/>
        <v>1.471274149000418E-4</v>
      </c>
      <c r="O1842" s="2">
        <f t="shared" si="144"/>
        <v>2.8205682002857897E-5</v>
      </c>
      <c r="Q1842">
        <f>N1842+O1842</f>
        <v>1.753330969028997E-4</v>
      </c>
      <c r="S1842">
        <f>IF(H1842&gt;$B$5,$B$5,($B$3 - $B$5)*(($B$5-H1842)/($B$5-$B$6))^(1/$B$2)+$B$5)</f>
        <v>38.799999999999997</v>
      </c>
      <c r="T1842">
        <f>K1842*S1842</f>
        <v>8.1550624258880308E-3</v>
      </c>
      <c r="U1842" s="3">
        <f>S1842*N1842/Q1842+$B$7*O1842/Q1842</f>
        <v>41.406079836138112</v>
      </c>
      <c r="V1842">
        <f>IF(U1842-H1842&lt;=10,10,U1842-H1842)</f>
        <v>35.506079836138113</v>
      </c>
      <c r="X1842">
        <f t="shared" si="145"/>
        <v>0</v>
      </c>
      <c r="Y1842">
        <f t="shared" si="146"/>
        <v>1</v>
      </c>
      <c r="AA1842">
        <f>((Y1842*V1842)+H1842+273)/(Y1842*V1842)</f>
        <v>8.8549927586242685</v>
      </c>
      <c r="AB1842">
        <f t="shared" si="147"/>
        <v>1.9800478857776033E-5</v>
      </c>
      <c r="AD1842">
        <f>AA1842*$C$28</f>
        <v>4.9922391100058459</v>
      </c>
      <c r="AF1842">
        <f>(Q1842-X1842)/AD1842+X1842</f>
        <v>3.5121133631496749E-5</v>
      </c>
      <c r="AH1842">
        <f>Q1842/AF1842</f>
        <v>4.9922391100058459</v>
      </c>
      <c r="AL1842" s="2"/>
      <c r="AT1842" s="1"/>
    </row>
    <row r="1843" spans="6:46" x14ac:dyDescent="0.35">
      <c r="F1843" s="4">
        <v>44273.708333333336</v>
      </c>
      <c r="H1843">
        <v>6.3</v>
      </c>
      <c r="I1843">
        <v>2.75416666666667</v>
      </c>
      <c r="K1843">
        <v>2.13715516136375E-4</v>
      </c>
      <c r="L1843">
        <v>1.3795386436002199E-4</v>
      </c>
      <c r="N1843">
        <f t="shared" si="143"/>
        <v>1.496008612954625E-4</v>
      </c>
      <c r="O1843" s="2">
        <f t="shared" si="144"/>
        <v>4.1386159308006606E-5</v>
      </c>
      <c r="Q1843">
        <f>N1843+O1843</f>
        <v>1.9098702060346912E-4</v>
      </c>
      <c r="S1843">
        <f>IF(H1843&gt;$B$5,$B$5,($B$3 - $B$5)*(($B$5-H1843)/($B$5-$B$6))^(1/$B$2)+$B$5)</f>
        <v>38.266666666666666</v>
      </c>
      <c r="T1843">
        <f>K1843*S1843</f>
        <v>8.1781804174852826E-3</v>
      </c>
      <c r="U1843" s="3">
        <f>S1843*N1843/Q1843+$B$7*O1843/Q1843</f>
        <v>41.89271621128546</v>
      </c>
      <c r="V1843">
        <f>IF(U1843-H1843&lt;=10,10,U1843-H1843)</f>
        <v>35.592716211285463</v>
      </c>
      <c r="X1843">
        <f t="shared" si="145"/>
        <v>0</v>
      </c>
      <c r="Y1843">
        <f t="shared" si="146"/>
        <v>1</v>
      </c>
      <c r="AA1843">
        <f>((Y1843*V1843)+H1843+273)/(Y1843*V1843)</f>
        <v>8.8471111432468224</v>
      </c>
      <c r="AB1843">
        <f t="shared" si="147"/>
        <v>2.158750099451993E-5</v>
      </c>
      <c r="AD1843">
        <f>AA1843*$C$28</f>
        <v>4.9877956384401587</v>
      </c>
      <c r="AF1843">
        <f>(Q1843-X1843)/AD1843+X1843</f>
        <v>3.8290867238337134E-5</v>
      </c>
      <c r="AH1843">
        <f>Q1843/AF1843</f>
        <v>4.9877956384401587</v>
      </c>
      <c r="AT1843" s="1"/>
    </row>
    <row r="1844" spans="6:46" x14ac:dyDescent="0.35">
      <c r="F1844" s="4">
        <v>44273.75</v>
      </c>
      <c r="H1844">
        <v>5.9</v>
      </c>
      <c r="I1844">
        <v>2.75416666666667</v>
      </c>
      <c r="K1844">
        <v>2.20904350487599E-4</v>
      </c>
      <c r="L1844">
        <v>1.6619811695396899E-4</v>
      </c>
      <c r="N1844">
        <f t="shared" si="143"/>
        <v>1.5463304534131929E-4</v>
      </c>
      <c r="O1844" s="2">
        <f t="shared" si="144"/>
        <v>4.9859435086190706E-5</v>
      </c>
      <c r="Q1844">
        <f>N1844+O1844</f>
        <v>2.0449248042751E-4</v>
      </c>
      <c r="S1844">
        <f>IF(H1844&gt;$B$5,$B$5,($B$3 - $B$5)*(($B$5-H1844)/($B$5-$B$6))^(1/$B$2)+$B$5)</f>
        <v>38.799999999999997</v>
      </c>
      <c r="T1844">
        <f>K1844*S1844</f>
        <v>8.5710887989188401E-3</v>
      </c>
      <c r="U1844" s="3">
        <f>S1844*N1844/Q1844+$B$7*O1844/Q1844</f>
        <v>42.749890219472476</v>
      </c>
      <c r="V1844">
        <f>IF(U1844-H1844&lt;=10,10,U1844-H1844)</f>
        <v>36.849890219472478</v>
      </c>
      <c r="X1844">
        <f t="shared" si="145"/>
        <v>0</v>
      </c>
      <c r="Y1844">
        <f t="shared" si="146"/>
        <v>1</v>
      </c>
      <c r="AA1844">
        <f>((Y1844*V1844)+H1844+273)/(Y1844*V1844)</f>
        <v>8.5685435787980104</v>
      </c>
      <c r="AB1844">
        <f t="shared" si="147"/>
        <v>2.386548875511421E-5</v>
      </c>
      <c r="AD1844">
        <f>AA1844*$C$28</f>
        <v>4.8307457200575614</v>
      </c>
      <c r="AF1844">
        <f>(Q1844-X1844)/AD1844+X1844</f>
        <v>4.2331451969919321E-5</v>
      </c>
      <c r="AH1844">
        <f>Q1844/AF1844</f>
        <v>4.8307457200575614</v>
      </c>
      <c r="AT1844" s="1"/>
    </row>
    <row r="1845" spans="6:46" x14ac:dyDescent="0.35">
      <c r="F1845" s="4">
        <v>44273.791666666664</v>
      </c>
      <c r="H1845">
        <v>5.7</v>
      </c>
      <c r="I1845">
        <v>2.75416666666667</v>
      </c>
      <c r="K1845">
        <v>2.31261145739361E-4</v>
      </c>
      <c r="L1845">
        <v>1.9758115907755799E-4</v>
      </c>
      <c r="N1845">
        <f t="shared" si="143"/>
        <v>1.618828020175527E-4</v>
      </c>
      <c r="O1845" s="2">
        <f t="shared" si="144"/>
        <v>5.9274347723267405E-5</v>
      </c>
      <c r="Q1845">
        <f>N1845+O1845</f>
        <v>2.211571497408201E-4</v>
      </c>
      <c r="S1845">
        <f>IF(H1845&gt;$B$5,$B$5,($B$3 - $B$5)*(($B$5-H1845)/($B$5-$B$6))^(1/$B$2)+$B$5)</f>
        <v>39.066666666666663</v>
      </c>
      <c r="T1845">
        <f>K1845*S1845</f>
        <v>9.0346020935510359E-3</v>
      </c>
      <c r="U1845" s="3">
        <f>S1845*N1845/Q1845+$B$7*O1845/Q1845</f>
        <v>43.337104866370083</v>
      </c>
      <c r="V1845">
        <f>IF(U1845-H1845&lt;=10,10,U1845-H1845)</f>
        <v>37.63710486637008</v>
      </c>
      <c r="X1845">
        <f t="shared" si="145"/>
        <v>0</v>
      </c>
      <c r="Y1845">
        <f t="shared" si="146"/>
        <v>1</v>
      </c>
      <c r="AA1845">
        <f>((Y1845*V1845)+H1845+273)/(Y1845*V1845)</f>
        <v>8.4049266273141825</v>
      </c>
      <c r="AB1845">
        <f t="shared" si="147"/>
        <v>2.6312799569493858E-5</v>
      </c>
      <c r="AD1845">
        <f>AA1845*$C$28</f>
        <v>4.7385022855881251</v>
      </c>
      <c r="AF1845">
        <f>(Q1845-X1845)/AD1845+X1845</f>
        <v>4.6672373761105172E-5</v>
      </c>
      <c r="AH1845">
        <f>Q1845/AF1845</f>
        <v>4.7385022855881251</v>
      </c>
      <c r="AT1845" s="1"/>
    </row>
    <row r="1846" spans="6:46" x14ac:dyDescent="0.35">
      <c r="F1846" s="4">
        <v>44273.833333333336</v>
      </c>
      <c r="H1846">
        <v>5.5</v>
      </c>
      <c r="I1846">
        <v>2.75416666666667</v>
      </c>
      <c r="K1846">
        <v>2.3930289264072999E-4</v>
      </c>
      <c r="L1846">
        <v>1.6306054071753501E-4</v>
      </c>
      <c r="N1846">
        <f t="shared" si="143"/>
        <v>1.6751202484851098E-4</v>
      </c>
      <c r="O1846" s="2">
        <f t="shared" si="144"/>
        <v>4.8918162215260513E-5</v>
      </c>
      <c r="Q1846">
        <f>N1846+O1846</f>
        <v>2.164301870637715E-4</v>
      </c>
      <c r="S1846">
        <f>IF(H1846&gt;$B$5,$B$5,($B$3 - $B$5)*(($B$5-H1846)/($B$5-$B$6))^(1/$B$2)+$B$5)</f>
        <v>39.333333333333329</v>
      </c>
      <c r="T1846">
        <f>K1846*S1846</f>
        <v>9.4125804438687111E-3</v>
      </c>
      <c r="U1846" s="3">
        <f>S1846*N1846/Q1846+$B$7*O1846/Q1846</f>
        <v>42.874357585863308</v>
      </c>
      <c r="V1846">
        <f>IF(U1846-H1846&lt;=10,10,U1846-H1846)</f>
        <v>37.374357585863308</v>
      </c>
      <c r="X1846">
        <f t="shared" si="145"/>
        <v>0</v>
      </c>
      <c r="Y1846">
        <f t="shared" si="146"/>
        <v>1</v>
      </c>
      <c r="AA1846">
        <f>((Y1846*V1846)+H1846+273)/(Y1846*V1846)</f>
        <v>8.4516330979115324</v>
      </c>
      <c r="AB1846">
        <f t="shared" si="147"/>
        <v>2.5608090715302484E-5</v>
      </c>
      <c r="AD1846">
        <f>AA1846*$C$28</f>
        <v>4.764834308161416</v>
      </c>
      <c r="AF1846">
        <f>(Q1846-X1846)/AD1846+X1846</f>
        <v>4.5422395211741242E-5</v>
      </c>
      <c r="AH1846">
        <f>Q1846/AF1846</f>
        <v>4.764834308161416</v>
      </c>
      <c r="AT1846" s="1"/>
    </row>
    <row r="1847" spans="6:46" x14ac:dyDescent="0.35">
      <c r="F1847" s="4">
        <v>44273.875</v>
      </c>
      <c r="H1847">
        <v>5.2</v>
      </c>
      <c r="I1847">
        <v>2.75416666666667</v>
      </c>
      <c r="K1847">
        <v>2.4490774654168399E-4</v>
      </c>
      <c r="L1847">
        <v>1.6306054071753501E-4</v>
      </c>
      <c r="N1847">
        <f t="shared" si="143"/>
        <v>1.7143542257917879E-4</v>
      </c>
      <c r="O1847" s="2">
        <f t="shared" si="144"/>
        <v>4.8918162215260513E-5</v>
      </c>
      <c r="Q1847">
        <f>N1847+O1847</f>
        <v>2.2035358479443931E-4</v>
      </c>
      <c r="S1847">
        <f>IF(H1847&gt;$B$5,$B$5,($B$3 - $B$5)*(($B$5-H1847)/($B$5-$B$6))^(1/$B$2)+$B$5)</f>
        <v>39.733333333333334</v>
      </c>
      <c r="T1847">
        <f>K1847*S1847</f>
        <v>9.7310011292562441E-3</v>
      </c>
      <c r="U1847" s="3">
        <f>S1847*N1847/Q1847+$B$7*O1847/Q1847</f>
        <v>43.122510220031103</v>
      </c>
      <c r="V1847">
        <f>IF(U1847-H1847&lt;=10,10,U1847-H1847)</f>
        <v>37.9225102200311</v>
      </c>
      <c r="X1847">
        <f t="shared" si="145"/>
        <v>0</v>
      </c>
      <c r="Y1847">
        <f t="shared" si="146"/>
        <v>1</v>
      </c>
      <c r="AA1847">
        <f>((Y1847*V1847)+H1847+273)/(Y1847*V1847)</f>
        <v>8.3360122625282234</v>
      </c>
      <c r="AB1847">
        <f t="shared" si="147"/>
        <v>2.6433932419337449E-5</v>
      </c>
      <c r="AD1847">
        <f>AA1847*$C$28</f>
        <v>4.6996499684260806</v>
      </c>
      <c r="AF1847">
        <f>(Q1847-X1847)/AD1847+X1847</f>
        <v>4.6887233363091512E-5</v>
      </c>
      <c r="AH1847">
        <f>Q1847/AF1847</f>
        <v>4.6996499684260806</v>
      </c>
      <c r="AT1847" s="1"/>
    </row>
    <row r="1848" spans="6:46" x14ac:dyDescent="0.35">
      <c r="F1848" s="4">
        <v>44273.916666666664</v>
      </c>
      <c r="H1848">
        <v>4.9000000000000004</v>
      </c>
      <c r="I1848">
        <v>2.75416666666667</v>
      </c>
      <c r="K1848">
        <v>2.4490774654168399E-4</v>
      </c>
      <c r="L1848">
        <v>1.2540113282786999E-4</v>
      </c>
      <c r="N1848">
        <f t="shared" si="143"/>
        <v>1.7143542257917879E-4</v>
      </c>
      <c r="O1848" s="2">
        <f t="shared" si="144"/>
        <v>3.7620339848361003E-5</v>
      </c>
      <c r="Q1848">
        <f>N1848+O1848</f>
        <v>2.0905576242753979E-4</v>
      </c>
      <c r="S1848">
        <f>IF(H1848&gt;$B$5,$B$5,($B$3 - $B$5)*(($B$5-H1848)/($B$5-$B$6))^(1/$B$2)+$B$5)</f>
        <v>40.133333333333333</v>
      </c>
      <c r="T1848">
        <f>K1848*S1848</f>
        <v>9.8289642278729175E-3</v>
      </c>
      <c r="U1848" s="3">
        <f>S1848*N1848/Q1848+$B$7*O1848/Q1848</f>
        <v>42.808643719030812</v>
      </c>
      <c r="V1848">
        <f>IF(U1848-H1848&lt;=10,10,U1848-H1848)</f>
        <v>37.908643719030813</v>
      </c>
      <c r="X1848">
        <f t="shared" si="145"/>
        <v>0</v>
      </c>
      <c r="Y1848">
        <f t="shared" si="146"/>
        <v>1</v>
      </c>
      <c r="AA1848">
        <f>((Y1848*V1848)+H1848+273)/(Y1848*V1848)</f>
        <v>8.3307819203378468</v>
      </c>
      <c r="AB1848">
        <f t="shared" si="147"/>
        <v>2.5094374624928573E-5</v>
      </c>
      <c r="AD1848">
        <f>AA1848*$C$28</f>
        <v>4.6967012230625027</v>
      </c>
      <c r="AF1848">
        <f>(Q1848-X1848)/AD1848+X1848</f>
        <v>4.4511190407641932E-5</v>
      </c>
      <c r="AH1848">
        <f>Q1848/AF1848</f>
        <v>4.6967012230625027</v>
      </c>
      <c r="AT1848" s="1"/>
    </row>
    <row r="1849" spans="6:46" x14ac:dyDescent="0.35">
      <c r="F1849" s="4">
        <v>44273.958333333336</v>
      </c>
      <c r="H1849">
        <v>4.4000000000000004</v>
      </c>
      <c r="I1849">
        <v>2.75416666666667</v>
      </c>
      <c r="K1849">
        <v>2.3930289264072999E-4</v>
      </c>
      <c r="L1849" s="2">
        <v>9.7157122892564402E-5</v>
      </c>
      <c r="N1849">
        <f t="shared" si="143"/>
        <v>1.6751202484851098E-4</v>
      </c>
      <c r="O1849" s="2">
        <f t="shared" si="144"/>
        <v>2.9147136867769326E-5</v>
      </c>
      <c r="Q1849">
        <f>N1849+O1849</f>
        <v>1.966591617162803E-4</v>
      </c>
      <c r="S1849">
        <f>IF(H1849&gt;$B$5,$B$5,($B$3 - $B$5)*(($B$5-H1849)/($B$5-$B$6))^(1/$B$2)+$B$5)</f>
        <v>40.799999999999997</v>
      </c>
      <c r="T1849">
        <f>K1849*S1849</f>
        <v>9.7635580197417832E-3</v>
      </c>
      <c r="U1849" s="3">
        <f>S1849*N1849/Q1849+$B$7*O1849/Q1849</f>
        <v>42.904602398943616</v>
      </c>
      <c r="V1849">
        <f>IF(U1849-H1849&lt;=10,10,U1849-H1849)</f>
        <v>38.504602398943618</v>
      </c>
      <c r="X1849">
        <f t="shared" si="145"/>
        <v>0</v>
      </c>
      <c r="Y1849">
        <f t="shared" si="146"/>
        <v>1</v>
      </c>
      <c r="AA1849">
        <f>((Y1849*V1849)+H1849+273)/(Y1849*V1849)</f>
        <v>8.2043335787726637</v>
      </c>
      <c r="AB1849">
        <f t="shared" si="147"/>
        <v>2.3970156726087158E-5</v>
      </c>
      <c r="AD1849">
        <f>AA1849*$C$28</f>
        <v>4.6254125869941927</v>
      </c>
      <c r="AF1849">
        <f>(Q1849-X1849)/AD1849+X1849</f>
        <v>4.251710696452239E-5</v>
      </c>
      <c r="AH1849">
        <f>Q1849/AF1849</f>
        <v>4.6254125869941927</v>
      </c>
      <c r="AL1849" s="2"/>
      <c r="AT1849" s="1"/>
    </row>
    <row r="1850" spans="6:46" x14ac:dyDescent="0.35">
      <c r="F1850" s="4">
        <v>44274</v>
      </c>
      <c r="H1850">
        <v>4.3</v>
      </c>
      <c r="I1850">
        <v>4.56666666666667</v>
      </c>
      <c r="K1850">
        <v>2.0786697293538001E-4</v>
      </c>
      <c r="L1850" s="2">
        <v>3.7530556150953302E-5</v>
      </c>
      <c r="N1850">
        <f t="shared" si="143"/>
        <v>1.4550688105476601E-4</v>
      </c>
      <c r="O1850" s="2">
        <f t="shared" si="144"/>
        <v>1.1259166845285992E-5</v>
      </c>
      <c r="Q1850">
        <f>N1850+O1850</f>
        <v>1.56766047900052E-4</v>
      </c>
      <c r="S1850">
        <f>IF(H1850&gt;$B$5,$B$5,($B$3 - $B$5)*(($B$5-H1850)/($B$5-$B$6))^(1/$B$2)+$B$5)</f>
        <v>40.933333333333337</v>
      </c>
      <c r="T1850">
        <f>K1850*S1850</f>
        <v>8.50868809215489E-3</v>
      </c>
      <c r="U1850" s="3">
        <f>S1850*N1850/Q1850+$B$7*O1850/Q1850</f>
        <v>41.943621907157684</v>
      </c>
      <c r="V1850">
        <f>IF(U1850-H1850&lt;=10,10,U1850-H1850)</f>
        <v>37.643621907157687</v>
      </c>
      <c r="X1850">
        <f t="shared" si="145"/>
        <v>0</v>
      </c>
      <c r="Y1850">
        <f t="shared" si="146"/>
        <v>1</v>
      </c>
      <c r="AA1850">
        <f>((Y1850*V1850)+H1850+273)/(Y1850*V1850)</f>
        <v>8.3664537563340371</v>
      </c>
      <c r="AB1850">
        <f t="shared" si="147"/>
        <v>1.8737454657102274E-5</v>
      </c>
      <c r="AD1850">
        <f>AA1850*$C$28</f>
        <v>4.7168121751140957</v>
      </c>
      <c r="AF1850">
        <f>(Q1850-X1850)/AD1850+X1850</f>
        <v>3.3235592616375476E-5</v>
      </c>
      <c r="AH1850">
        <f>Q1850/AF1850</f>
        <v>4.7168121751140966</v>
      </c>
      <c r="AL1850" s="2"/>
      <c r="AT1850" s="1"/>
    </row>
    <row r="1851" spans="6:46" x14ac:dyDescent="0.35">
      <c r="F1851" s="4">
        <v>44274.041666666664</v>
      </c>
      <c r="H1851">
        <v>3.6</v>
      </c>
      <c r="I1851">
        <v>4.56666666666667</v>
      </c>
      <c r="K1851">
        <v>2.0823250688544199E-4</v>
      </c>
      <c r="L1851" s="2">
        <v>1.56056199026532E-5</v>
      </c>
      <c r="N1851">
        <f t="shared" si="143"/>
        <v>1.4576275481980938E-4</v>
      </c>
      <c r="O1851" s="2">
        <f t="shared" si="144"/>
        <v>4.6816859707959604E-6</v>
      </c>
      <c r="Q1851">
        <f>N1851+O1851</f>
        <v>1.5044444079060534E-4</v>
      </c>
      <c r="S1851">
        <f>IF(H1851&gt;$B$5,$B$5,($B$3 - $B$5)*(($B$5-H1851)/($B$5-$B$6))^(1/$B$2)+$B$5)</f>
        <v>41.866666666666667</v>
      </c>
      <c r="T1851">
        <f>K1851*S1851</f>
        <v>8.7180009549371711E-3</v>
      </c>
      <c r="U1851" s="3">
        <f>S1851*N1851/Q1851+$B$7*O1851/Q1851</f>
        <v>42.275363339626708</v>
      </c>
      <c r="V1851">
        <f>IF(U1851-H1851&lt;=10,10,U1851-H1851)</f>
        <v>38.675363339626706</v>
      </c>
      <c r="X1851">
        <f t="shared" si="145"/>
        <v>0</v>
      </c>
      <c r="Y1851">
        <f t="shared" si="146"/>
        <v>1</v>
      </c>
      <c r="AA1851">
        <f>((Y1851*V1851)+H1851+273)/(Y1851*V1851)</f>
        <v>8.151839727297304</v>
      </c>
      <c r="AB1851">
        <f t="shared" si="147"/>
        <v>1.8455274615719699E-5</v>
      </c>
      <c r="AD1851">
        <f>AA1851*$C$28</f>
        <v>4.595817773591901</v>
      </c>
      <c r="AF1851">
        <f>(Q1851-X1851)/AD1851+X1851</f>
        <v>3.2735075279763364E-5</v>
      </c>
      <c r="AH1851">
        <f>Q1851/AF1851</f>
        <v>4.595817773591901</v>
      </c>
      <c r="AL1851" s="2"/>
      <c r="AT1851" s="1"/>
    </row>
    <row r="1852" spans="6:46" x14ac:dyDescent="0.35">
      <c r="F1852" s="4">
        <v>44274.083333333336</v>
      </c>
      <c r="H1852">
        <v>3.5</v>
      </c>
      <c r="I1852">
        <v>4.56666666666667</v>
      </c>
      <c r="K1852">
        <v>2.0908541943558701E-4</v>
      </c>
      <c r="L1852" s="2">
        <v>3.0954506962448998E-6</v>
      </c>
      <c r="N1852">
        <f t="shared" si="143"/>
        <v>1.4635979360491089E-4</v>
      </c>
      <c r="O1852" s="2">
        <f t="shared" si="144"/>
        <v>9.2863520887347003E-7</v>
      </c>
      <c r="Q1852">
        <f>N1852+O1852</f>
        <v>1.4728842881378434E-4</v>
      </c>
      <c r="S1852">
        <f>IF(H1852&gt;$B$5,$B$5,($B$3 - $B$5)*(($B$5-H1852)/($B$5-$B$6))^(1/$B$2)+$B$5)</f>
        <v>42</v>
      </c>
      <c r="T1852">
        <f>K1852*S1852</f>
        <v>8.7815876162946546E-3</v>
      </c>
      <c r="U1852" s="3">
        <f>S1852*N1852/Q1852+$B$7*O1852/Q1852</f>
        <v>42.081963381730539</v>
      </c>
      <c r="V1852">
        <f>IF(U1852-H1852&lt;=10,10,U1852-H1852)</f>
        <v>38.581963381730539</v>
      </c>
      <c r="X1852">
        <f t="shared" si="145"/>
        <v>0</v>
      </c>
      <c r="Y1852">
        <f t="shared" si="146"/>
        <v>1</v>
      </c>
      <c r="AA1852">
        <f>((Y1852*V1852)+H1852+273)/(Y1852*V1852)</f>
        <v>8.1665611535707701</v>
      </c>
      <c r="AB1852">
        <f t="shared" si="147"/>
        <v>1.8035550832725172E-5</v>
      </c>
      <c r="AD1852">
        <f>AA1852*$C$28</f>
        <v>4.6041173715702151</v>
      </c>
      <c r="AF1852">
        <f>(Q1852-X1852)/AD1852+X1852</f>
        <v>3.1990589493497694E-5</v>
      </c>
      <c r="AH1852">
        <f>Q1852/AF1852</f>
        <v>4.6041173715702151</v>
      </c>
      <c r="AL1852" s="2"/>
      <c r="AT1852" s="1"/>
    </row>
    <row r="1853" spans="6:46" x14ac:dyDescent="0.35">
      <c r="F1853" s="4">
        <v>44274.125</v>
      </c>
      <c r="H1853">
        <v>3</v>
      </c>
      <c r="I1853">
        <v>4.56666666666667</v>
      </c>
      <c r="K1853">
        <v>2.1225338033612601E-4</v>
      </c>
      <c r="L1853" s="2">
        <v>6.2336942439434004E-6</v>
      </c>
      <c r="N1853">
        <f t="shared" si="143"/>
        <v>1.4857736623528819E-4</v>
      </c>
      <c r="O1853" s="2">
        <f t="shared" si="144"/>
        <v>1.8701082731830205E-6</v>
      </c>
      <c r="Q1853">
        <f>N1853+O1853</f>
        <v>1.504474745084712E-4</v>
      </c>
      <c r="S1853">
        <f>IF(H1853&gt;$B$5,$B$5,($B$3 - $B$5)*(($B$5-H1853)/($B$5-$B$6))^(1/$B$2)+$B$5)</f>
        <v>42.666666666666664</v>
      </c>
      <c r="T1853">
        <f>K1853*S1853</f>
        <v>9.0561442276747093E-3</v>
      </c>
      <c r="U1853" s="3">
        <f>S1853*N1853/Q1853+$B$7*O1853/Q1853</f>
        <v>42.819973784502615</v>
      </c>
      <c r="V1853">
        <f>IF(U1853-H1853&lt;=10,10,U1853-H1853)</f>
        <v>39.819973784502615</v>
      </c>
      <c r="X1853">
        <f t="shared" si="145"/>
        <v>0</v>
      </c>
      <c r="Y1853">
        <f t="shared" si="146"/>
        <v>1</v>
      </c>
      <c r="AA1853">
        <f>((Y1853*V1853)+H1853+273)/(Y1853*V1853)</f>
        <v>7.9311949197569636</v>
      </c>
      <c r="AB1853">
        <f t="shared" si="147"/>
        <v>1.8969080451383156E-5</v>
      </c>
      <c r="AD1853">
        <f>AA1853*$C$28</f>
        <v>4.4714233593164305</v>
      </c>
      <c r="AF1853">
        <f>(Q1853-X1853)/AD1853+X1853</f>
        <v>3.3646439269725265E-5</v>
      </c>
      <c r="AH1853">
        <f>Q1853/AF1853</f>
        <v>4.4714233593164305</v>
      </c>
      <c r="AL1853" s="2"/>
      <c r="AT1853" s="1"/>
    </row>
    <row r="1854" spans="6:46" x14ac:dyDescent="0.35">
      <c r="F1854" s="4">
        <v>44274.166666666664</v>
      </c>
      <c r="H1854">
        <v>2.6</v>
      </c>
      <c r="I1854">
        <v>4.56666666666667</v>
      </c>
      <c r="K1854">
        <v>2.12618914286189E-4</v>
      </c>
      <c r="L1854" s="2">
        <v>2.1882106998050199E-5</v>
      </c>
      <c r="N1854">
        <f t="shared" si="143"/>
        <v>1.4883324000033229E-4</v>
      </c>
      <c r="O1854" s="2">
        <f t="shared" si="144"/>
        <v>6.5646320994150608E-6</v>
      </c>
      <c r="Q1854">
        <f>N1854+O1854</f>
        <v>1.5539787209974736E-4</v>
      </c>
      <c r="S1854">
        <f>IF(H1854&gt;$B$5,$B$5,($B$3 - $B$5)*(($B$5-H1854)/($B$5-$B$6))^(1/$B$2)+$B$5)</f>
        <v>43.2</v>
      </c>
      <c r="T1854">
        <f>K1854*S1854</f>
        <v>9.1851370971633654E-3</v>
      </c>
      <c r="U1854" s="3">
        <f>S1854*N1854/Q1854+$B$7*O1854/Q1854</f>
        <v>43.698479533383669</v>
      </c>
      <c r="V1854">
        <f>IF(U1854-H1854&lt;=10,10,U1854-H1854)</f>
        <v>41.098479533383667</v>
      </c>
      <c r="X1854">
        <f t="shared" si="145"/>
        <v>0</v>
      </c>
      <c r="Y1854">
        <f t="shared" si="146"/>
        <v>1</v>
      </c>
      <c r="AA1854">
        <f>((Y1854*V1854)+H1854+273)/(Y1854*V1854)</f>
        <v>7.7058441852121149</v>
      </c>
      <c r="AB1854">
        <f t="shared" si="147"/>
        <v>2.0166235958671906E-5</v>
      </c>
      <c r="AD1854">
        <f>AA1854*$C$28</f>
        <v>4.3443758527707423</v>
      </c>
      <c r="AF1854">
        <f>(Q1854-X1854)/AD1854+X1854</f>
        <v>3.5769895922020236E-5</v>
      </c>
      <c r="AH1854">
        <f>Q1854/AF1854</f>
        <v>4.3443758527707423</v>
      </c>
      <c r="AL1854" s="2"/>
      <c r="AT1854" s="1"/>
    </row>
    <row r="1855" spans="6:46" x14ac:dyDescent="0.35">
      <c r="F1855" s="4">
        <v>44274.208333333336</v>
      </c>
      <c r="H1855">
        <v>2.5</v>
      </c>
      <c r="I1855">
        <v>4.56666666666667</v>
      </c>
      <c r="K1855">
        <v>2.13715516136375E-4</v>
      </c>
      <c r="L1855" s="2">
        <v>8.4604148701770398E-5</v>
      </c>
      <c r="N1855">
        <f t="shared" si="143"/>
        <v>1.496008612954625E-4</v>
      </c>
      <c r="O1855" s="2">
        <f t="shared" si="144"/>
        <v>2.5381244610531124E-5</v>
      </c>
      <c r="Q1855">
        <f>N1855+O1855</f>
        <v>1.7498210590599362E-4</v>
      </c>
      <c r="S1855">
        <f>IF(H1855&gt;$B$5,$B$5,($B$3 - $B$5)*(($B$5-H1855)/($B$5-$B$6))^(1/$B$2)+$B$5)</f>
        <v>43.333333333333336</v>
      </c>
      <c r="T1855">
        <f>K1855*S1855</f>
        <v>9.2610056992429163E-3</v>
      </c>
      <c r="U1855" s="3">
        <f>S1855*N1855/Q1855+$B$7*O1855/Q1855</f>
        <v>45.025589343872369</v>
      </c>
      <c r="V1855">
        <f>IF(U1855-H1855&lt;=10,10,U1855-H1855)</f>
        <v>42.525589343872369</v>
      </c>
      <c r="X1855">
        <f t="shared" si="145"/>
        <v>0</v>
      </c>
      <c r="Y1855">
        <f t="shared" si="146"/>
        <v>1</v>
      </c>
      <c r="AA1855">
        <f>((Y1855*V1855)+H1855+273)/(Y1855*V1855)</f>
        <v>7.4784522507669271</v>
      </c>
      <c r="AB1855">
        <f t="shared" si="147"/>
        <v>2.3398171177471773E-5</v>
      </c>
      <c r="AD1855">
        <f>AA1855*$C$28</f>
        <v>4.2161775651627105</v>
      </c>
      <c r="AF1855">
        <f>(Q1855-X1855)/AD1855+X1855</f>
        <v>4.1502546608053196E-5</v>
      </c>
      <c r="AH1855">
        <f>Q1855/AF1855</f>
        <v>4.2161775651627105</v>
      </c>
      <c r="AL1855" s="2"/>
      <c r="AT1855" s="1"/>
    </row>
    <row r="1856" spans="6:46" x14ac:dyDescent="0.35">
      <c r="F1856" s="4">
        <v>44274.25</v>
      </c>
      <c r="H1856">
        <v>2</v>
      </c>
      <c r="I1856">
        <v>4.56666666666667</v>
      </c>
      <c r="K1856">
        <v>2.13715516136375E-4</v>
      </c>
      <c r="L1856">
        <v>1.8188963801576399E-4</v>
      </c>
      <c r="N1856">
        <f t="shared" si="143"/>
        <v>1.496008612954625E-4</v>
      </c>
      <c r="O1856" s="2">
        <f t="shared" si="144"/>
        <v>5.4566891404729205E-5</v>
      </c>
      <c r="Q1856">
        <f>N1856+O1856</f>
        <v>2.041677527001917E-4</v>
      </c>
      <c r="S1856">
        <f>IF(H1856&gt;$B$5,$B$5,($B$3 - $B$5)*(($B$5-H1856)/($B$5-$B$6))^(1/$B$2)+$B$5)</f>
        <v>44</v>
      </c>
      <c r="T1856">
        <f>K1856*S1856</f>
        <v>9.4034827100005006E-3</v>
      </c>
      <c r="U1856" s="3">
        <f>S1856*N1856/Q1856+$B$7*O1856/Q1856</f>
        <v>46.939914837253617</v>
      </c>
      <c r="V1856">
        <f>IF(U1856-H1856&lt;=10,10,U1856-H1856)</f>
        <v>44.939914837253617</v>
      </c>
      <c r="X1856">
        <f t="shared" si="145"/>
        <v>0</v>
      </c>
      <c r="Y1856">
        <f t="shared" si="146"/>
        <v>1</v>
      </c>
      <c r="AA1856">
        <f>((Y1856*V1856)+H1856+273)/(Y1856*V1856)</f>
        <v>7.1192817341975614</v>
      </c>
      <c r="AB1856">
        <f t="shared" si="147"/>
        <v>2.8678139217256886E-5</v>
      </c>
      <c r="AD1856">
        <f>AA1856*$C$28</f>
        <v>4.0136855757443968</v>
      </c>
      <c r="AF1856">
        <f>(Q1856-X1856)/AD1856+X1856</f>
        <v>5.0867899053683544E-5</v>
      </c>
      <c r="AH1856">
        <f>Q1856/AF1856</f>
        <v>4.0136855757443968</v>
      </c>
      <c r="AT1856" s="1"/>
    </row>
    <row r="1857" spans="6:46" x14ac:dyDescent="0.35">
      <c r="F1857" s="4">
        <v>44274.291666666664</v>
      </c>
      <c r="H1857">
        <v>0.9</v>
      </c>
      <c r="I1857">
        <v>4.56666666666667</v>
      </c>
      <c r="K1857">
        <v>2.1225338033612601E-4</v>
      </c>
      <c r="L1857">
        <v>2.3837814320365699E-4</v>
      </c>
      <c r="N1857">
        <f t="shared" si="143"/>
        <v>1.4857736623528819E-4</v>
      </c>
      <c r="O1857" s="2">
        <f t="shared" si="144"/>
        <v>7.1513442961097115E-5</v>
      </c>
      <c r="Q1857">
        <f>N1857+O1857</f>
        <v>2.2009080919638529E-4</v>
      </c>
      <c r="S1857">
        <f>IF(H1857&gt;$B$5,$B$5,($B$3 - $B$5)*(($B$5-H1857)/($B$5-$B$6))^(1/$B$2)+$B$5)</f>
        <v>45.466666666666669</v>
      </c>
      <c r="T1857">
        <f>K1857*S1857</f>
        <v>9.6504536926158638E-3</v>
      </c>
      <c r="U1857" s="3">
        <f>S1857*N1857/Q1857+$B$7*O1857/Q1857</f>
        <v>48.564303919452314</v>
      </c>
      <c r="V1857">
        <f>IF(U1857-H1857&lt;=10,10,U1857-H1857)</f>
        <v>47.664303919452315</v>
      </c>
      <c r="X1857">
        <f t="shared" si="145"/>
        <v>0</v>
      </c>
      <c r="Y1857">
        <f t="shared" si="146"/>
        <v>1</v>
      </c>
      <c r="AA1857">
        <f>((Y1857*V1857)+H1857+273)/(Y1857*V1857)</f>
        <v>6.746438686335634</v>
      </c>
      <c r="AB1857">
        <f t="shared" si="147"/>
        <v>3.2623257903782839E-5</v>
      </c>
      <c r="AD1857">
        <f>AA1857*$C$28</f>
        <v>3.8034853309596368</v>
      </c>
      <c r="AF1857">
        <f>(Q1857-X1857)/AD1857+X1857</f>
        <v>5.7865560149499873E-5</v>
      </c>
      <c r="AH1857">
        <f>Q1857/AF1857</f>
        <v>3.8034853309596368</v>
      </c>
      <c r="AT1857" s="1"/>
    </row>
    <row r="1858" spans="6:46" x14ac:dyDescent="0.35">
      <c r="F1858" s="4">
        <v>44274.333333333336</v>
      </c>
      <c r="H1858">
        <v>1.4</v>
      </c>
      <c r="I1858">
        <v>4.56666666666667</v>
      </c>
      <c r="K1858">
        <v>2.0518639063492301E-4</v>
      </c>
      <c r="L1858">
        <v>2.28962987907939E-4</v>
      </c>
      <c r="N1858">
        <f t="shared" ref="N1858:N1921" si="148">$C$13*K1858</f>
        <v>1.4363047344444609E-4</v>
      </c>
      <c r="O1858" s="2">
        <f t="shared" ref="O1858:O1921" si="149">$C$14*L1858</f>
        <v>6.8688896372381706E-5</v>
      </c>
      <c r="Q1858">
        <f>N1858+O1858</f>
        <v>2.1231936981682781E-4</v>
      </c>
      <c r="S1858">
        <f>IF(H1858&gt;$B$5,$B$5,($B$3 - $B$5)*(($B$5-H1858)/($B$5-$B$6))^(1/$B$2)+$B$5)</f>
        <v>44.8</v>
      </c>
      <c r="T1858">
        <f>K1858*S1858</f>
        <v>9.1923503004445496E-3</v>
      </c>
      <c r="U1858" s="3">
        <f>S1858*N1858/Q1858+$B$7*O1858/Q1858</f>
        <v>48.09987199756074</v>
      </c>
      <c r="V1858">
        <f>IF(U1858-H1858&lt;=10,10,U1858-H1858)</f>
        <v>46.699871997560741</v>
      </c>
      <c r="X1858">
        <f t="shared" ref="X1858:X1921" si="150">IF(Q1858-$C$20&lt;=0,0,Q1858-$C$20)</f>
        <v>0</v>
      </c>
      <c r="Y1858">
        <f t="shared" ref="Y1858:Y1921" si="151">1-(X1858/Q1858)</f>
        <v>1</v>
      </c>
      <c r="AA1858">
        <f>((Y1858*V1858)+H1858+273)/(Y1858*V1858)</f>
        <v>6.8758191031943863</v>
      </c>
      <c r="AB1858">
        <f t="shared" ref="AB1858:AB1921" si="152">(Q1858-X1858)/AA1858</f>
        <v>3.0879138416859734E-5</v>
      </c>
      <c r="AD1858">
        <f>AA1858*$C$28</f>
        <v>3.8764270029313113</v>
      </c>
      <c r="AF1858">
        <f>(Q1858-X1858)/AD1858+X1858</f>
        <v>5.4771925192006518E-5</v>
      </c>
      <c r="AH1858">
        <f>Q1858/AF1858</f>
        <v>3.8764270029313113</v>
      </c>
      <c r="AT1858" s="1"/>
    </row>
    <row r="1859" spans="6:46" x14ac:dyDescent="0.35">
      <c r="F1859" s="4">
        <v>44274.375</v>
      </c>
      <c r="H1859">
        <v>2.5</v>
      </c>
      <c r="I1859">
        <v>4.56666666666667</v>
      </c>
      <c r="K1859">
        <v>1.96535420483451E-4</v>
      </c>
      <c r="L1859">
        <v>1.7561327224968699E-4</v>
      </c>
      <c r="N1859">
        <f t="shared" si="148"/>
        <v>1.3757479433841569E-4</v>
      </c>
      <c r="O1859" s="2">
        <f t="shared" si="149"/>
        <v>5.2683981674906102E-5</v>
      </c>
      <c r="Q1859">
        <f>N1859+O1859</f>
        <v>1.9025877601332181E-4</v>
      </c>
      <c r="S1859">
        <f>IF(H1859&gt;$B$5,$B$5,($B$3 - $B$5)*(($B$5-H1859)/($B$5-$B$6))^(1/$B$2)+$B$5)</f>
        <v>43.333333333333336</v>
      </c>
      <c r="T1859">
        <f>K1859*S1859</f>
        <v>8.5165348876162107E-3</v>
      </c>
      <c r="U1859" s="3">
        <f>S1859*N1859/Q1859+$B$7*O1859/Q1859</f>
        <v>46.563914680239861</v>
      </c>
      <c r="V1859">
        <f>IF(U1859-H1859&lt;=10,10,U1859-H1859)</f>
        <v>44.063914680239861</v>
      </c>
      <c r="X1859">
        <f t="shared" si="150"/>
        <v>0</v>
      </c>
      <c r="Y1859">
        <f t="shared" si="151"/>
        <v>1</v>
      </c>
      <c r="AA1859">
        <f>((Y1859*V1859)+H1859+273)/(Y1859*V1859)</f>
        <v>7.2522815323883592</v>
      </c>
      <c r="AB1859">
        <f t="shared" si="152"/>
        <v>2.623433400422126E-5</v>
      </c>
      <c r="AD1859">
        <f>AA1859*$C$28</f>
        <v>4.0886677707895949</v>
      </c>
      <c r="AF1859">
        <f>(Q1859-X1859)/AD1859+X1859</f>
        <v>4.6533195328946827E-5</v>
      </c>
      <c r="AH1859">
        <f>Q1859/AF1859</f>
        <v>4.0886677707895949</v>
      </c>
      <c r="AT1859" s="1"/>
    </row>
    <row r="1860" spans="6:46" x14ac:dyDescent="0.35">
      <c r="F1860" s="4">
        <v>44274.416666666664</v>
      </c>
      <c r="H1860">
        <v>3.9</v>
      </c>
      <c r="I1860">
        <v>4.56666666666667</v>
      </c>
      <c r="K1860">
        <v>1.8642231453173001E-4</v>
      </c>
      <c r="L1860">
        <v>1.44231443419306E-4</v>
      </c>
      <c r="N1860">
        <f t="shared" si="148"/>
        <v>1.3049562017221101E-4</v>
      </c>
      <c r="O1860" s="2">
        <f t="shared" si="149"/>
        <v>4.3269433025791807E-5</v>
      </c>
      <c r="Q1860">
        <f>N1860+O1860</f>
        <v>1.7376505319800282E-4</v>
      </c>
      <c r="S1860">
        <f>IF(H1860&gt;$B$5,$B$5,($B$3 - $B$5)*(($B$5-H1860)/($B$5-$B$6))^(1/$B$2)+$B$5)</f>
        <v>41.466666666666669</v>
      </c>
      <c r="T1860">
        <f>K1860*S1860</f>
        <v>7.7303119759157381E-3</v>
      </c>
      <c r="U1860" s="3">
        <f>S1860*N1860/Q1860+$B$7*O1860/Q1860</f>
        <v>44.836617352982877</v>
      </c>
      <c r="V1860">
        <f>IF(U1860-H1860&lt;=10,10,U1860-H1860)</f>
        <v>40.936617352982879</v>
      </c>
      <c r="X1860">
        <f t="shared" si="150"/>
        <v>0</v>
      </c>
      <c r="Y1860">
        <f t="shared" si="151"/>
        <v>1</v>
      </c>
      <c r="AA1860">
        <f>((Y1860*V1860)+H1860+273)/(Y1860*V1860)</f>
        <v>7.7641153056781205</v>
      </c>
      <c r="AB1860">
        <f t="shared" si="152"/>
        <v>2.238053485255731E-5</v>
      </c>
      <c r="AD1860">
        <f>AA1860*$C$28</f>
        <v>4.3772277561549577</v>
      </c>
      <c r="AF1860">
        <f>(Q1860-X1860)/AD1860+X1860</f>
        <v>3.9697512416087172E-5</v>
      </c>
      <c r="AH1860">
        <f>Q1860/AF1860</f>
        <v>4.3772277561549577</v>
      </c>
      <c r="AT1860" s="1"/>
    </row>
    <row r="1861" spans="6:46" x14ac:dyDescent="0.35">
      <c r="F1861" s="4">
        <v>44274.458333333336</v>
      </c>
      <c r="H1861">
        <v>5.0999999999999996</v>
      </c>
      <c r="I1861">
        <v>4.56666666666667</v>
      </c>
      <c r="K1861">
        <v>1.7582182997992601E-4</v>
      </c>
      <c r="L1861">
        <v>1.3481628812358801E-4</v>
      </c>
      <c r="N1861">
        <f t="shared" si="148"/>
        <v>1.2307528098594821E-4</v>
      </c>
      <c r="O1861" s="2">
        <f t="shared" si="149"/>
        <v>4.0444886437076405E-5</v>
      </c>
      <c r="Q1861">
        <f>N1861+O1861</f>
        <v>1.6352016742302462E-4</v>
      </c>
      <c r="S1861">
        <f>IF(H1861&gt;$B$5,$B$5,($B$3 - $B$5)*(($B$5-H1861)/($B$5-$B$6))^(1/$B$2)+$B$5)</f>
        <v>39.866666666666667</v>
      </c>
      <c r="T1861">
        <f>K1861*S1861</f>
        <v>7.0094302885330504E-3</v>
      </c>
      <c r="U1861" s="3">
        <f>S1861*N1861/Q1861+$B$7*O1861/Q1861</f>
        <v>43.60972758524855</v>
      </c>
      <c r="V1861">
        <f>IF(U1861-H1861&lt;=10,10,U1861-H1861)</f>
        <v>38.509727585248548</v>
      </c>
      <c r="X1861">
        <f t="shared" si="150"/>
        <v>0</v>
      </c>
      <c r="Y1861">
        <f t="shared" si="151"/>
        <v>1</v>
      </c>
      <c r="AA1861">
        <f>((Y1861*V1861)+H1861+273)/(Y1861*V1861)</f>
        <v>8.2215519931781706</v>
      </c>
      <c r="AB1861">
        <f t="shared" si="152"/>
        <v>1.9889209185650764E-5</v>
      </c>
      <c r="AD1861">
        <f>AA1861*$C$28</f>
        <v>4.6351199288464757</v>
      </c>
      <c r="AF1861">
        <f>(Q1861-X1861)/AD1861+X1861</f>
        <v>3.5278519204080062E-5</v>
      </c>
      <c r="AH1861">
        <f>Q1861/AF1861</f>
        <v>4.6351199288464757</v>
      </c>
      <c r="AT1861" s="1"/>
    </row>
    <row r="1862" spans="6:46" x14ac:dyDescent="0.35">
      <c r="F1862" s="4">
        <v>44274.5</v>
      </c>
      <c r="H1862">
        <v>6.5</v>
      </c>
      <c r="I1862">
        <v>4.56666666666667</v>
      </c>
      <c r="K1862">
        <v>1.6643979192832901E-4</v>
      </c>
      <c r="L1862">
        <v>1.3167749859394599E-4</v>
      </c>
      <c r="N1862">
        <f t="shared" si="148"/>
        <v>1.165078543498303E-4</v>
      </c>
      <c r="O1862" s="2">
        <f t="shared" si="149"/>
        <v>3.9503249578183801E-5</v>
      </c>
      <c r="Q1862">
        <f>N1862+O1862</f>
        <v>1.560111039280141E-4</v>
      </c>
      <c r="S1862">
        <f>IF(H1862&gt;$B$5,$B$5,($B$3 - $B$5)*(($B$5-H1862)/($B$5-$B$6))^(1/$B$2)+$B$5)</f>
        <v>38</v>
      </c>
      <c r="T1862">
        <f>K1862*S1862</f>
        <v>6.3247120932765025E-3</v>
      </c>
      <c r="U1862" s="3">
        <f>S1862*N1862/Q1862+$B$7*O1862/Q1862</f>
        <v>42.304534907585747</v>
      </c>
      <c r="V1862">
        <f>IF(U1862-H1862&lt;=10,10,U1862-H1862)</f>
        <v>35.804534907585747</v>
      </c>
      <c r="X1862">
        <f t="shared" si="150"/>
        <v>0</v>
      </c>
      <c r="Y1862">
        <f t="shared" si="151"/>
        <v>1</v>
      </c>
      <c r="AA1862">
        <f>((Y1862*V1862)+H1862+273)/(Y1862*V1862)</f>
        <v>8.8062737226279015</v>
      </c>
      <c r="AB1862">
        <f t="shared" si="152"/>
        <v>1.7715904461059432E-5</v>
      </c>
      <c r="AD1862">
        <f>AA1862*$C$28</f>
        <v>4.9647724498365342</v>
      </c>
      <c r="AF1862">
        <f>(Q1862-X1862)/AD1862+X1862</f>
        <v>3.1423616188723974E-5</v>
      </c>
      <c r="AH1862">
        <f>Q1862/AF1862</f>
        <v>4.9647724498365342</v>
      </c>
      <c r="AT1862" s="1"/>
    </row>
    <row r="1863" spans="6:46" x14ac:dyDescent="0.35">
      <c r="F1863" s="4">
        <v>44274.541666666664</v>
      </c>
      <c r="H1863">
        <v>7.3</v>
      </c>
      <c r="I1863">
        <v>4.56666666666667</v>
      </c>
      <c r="K1863">
        <v>1.6412474357793501E-4</v>
      </c>
      <c r="L1863">
        <v>1.3167749859394599E-4</v>
      </c>
      <c r="N1863">
        <f t="shared" si="148"/>
        <v>1.148873205045545E-4</v>
      </c>
      <c r="O1863" s="2">
        <f t="shared" si="149"/>
        <v>3.9503249578183801E-5</v>
      </c>
      <c r="Q1863">
        <f>N1863+O1863</f>
        <v>1.543905700827383E-4</v>
      </c>
      <c r="S1863">
        <f>IF(H1863&gt;$B$5,$B$5,($B$3 - $B$5)*(($B$5-H1863)/($B$5-$B$6))^(1/$B$2)+$B$5)</f>
        <v>36.93333333333333</v>
      </c>
      <c r="T1863">
        <f>K1863*S1863</f>
        <v>6.0616738628117327E-3</v>
      </c>
      <c r="U1863" s="3">
        <f>S1863*N1863/Q1863+$B$7*O1863/Q1863</f>
        <v>41.555973446629871</v>
      </c>
      <c r="V1863">
        <f>IF(U1863-H1863&lt;=10,10,U1863-H1863)</f>
        <v>34.255973446629874</v>
      </c>
      <c r="X1863">
        <f t="shared" si="150"/>
        <v>0</v>
      </c>
      <c r="Y1863">
        <f t="shared" si="151"/>
        <v>1</v>
      </c>
      <c r="AA1863">
        <f>((Y1863*V1863)+H1863+273)/(Y1863*V1863)</f>
        <v>9.1825145163865169</v>
      </c>
      <c r="AB1863">
        <f t="shared" si="152"/>
        <v>1.6813539451227977E-5</v>
      </c>
      <c r="AD1863">
        <f>AA1863*$C$28</f>
        <v>5.1768882647876033</v>
      </c>
      <c r="AF1863">
        <f>(Q1863-X1863)/AD1863+X1863</f>
        <v>2.982304469132146E-5</v>
      </c>
      <c r="AH1863">
        <f>Q1863/AF1863</f>
        <v>5.1768882647876033</v>
      </c>
      <c r="AT1863" s="1"/>
    </row>
    <row r="1864" spans="6:46" x14ac:dyDescent="0.35">
      <c r="F1864" s="4">
        <v>44274.583333333336</v>
      </c>
      <c r="H1864">
        <v>7.6</v>
      </c>
      <c r="I1864">
        <v>4.56666666666667</v>
      </c>
      <c r="K1864">
        <v>1.64855811478059E-4</v>
      </c>
      <c r="L1864">
        <v>1.19125009720435E-4</v>
      </c>
      <c r="N1864">
        <f t="shared" si="148"/>
        <v>1.153990680346413E-4</v>
      </c>
      <c r="O1864" s="2">
        <f t="shared" si="149"/>
        <v>3.5737502916130507E-5</v>
      </c>
      <c r="Q1864">
        <f>N1864+O1864</f>
        <v>1.5113657095077181E-4</v>
      </c>
      <c r="S1864">
        <f>IF(H1864&gt;$B$5,$B$5,($B$3 - $B$5)*(($B$5-H1864)/($B$5-$B$6))^(1/$B$2)+$B$5)</f>
        <v>36.533333333333331</v>
      </c>
      <c r="T1864">
        <f>K1864*S1864</f>
        <v>6.0227323126650885E-3</v>
      </c>
      <c r="U1864" s="3">
        <f>S1864*N1864/Q1864+$B$7*O1864/Q1864</f>
        <v>40.899930707480252</v>
      </c>
      <c r="V1864">
        <f>IF(U1864-H1864&lt;=10,10,U1864-H1864)</f>
        <v>33.29993070748025</v>
      </c>
      <c r="X1864">
        <f t="shared" si="150"/>
        <v>0</v>
      </c>
      <c r="Y1864">
        <f t="shared" si="151"/>
        <v>1</v>
      </c>
      <c r="AA1864">
        <f>((Y1864*V1864)+H1864+273)/(Y1864*V1864)</f>
        <v>9.4264439606466848</v>
      </c>
      <c r="AB1864">
        <f t="shared" si="152"/>
        <v>1.6033254065025315E-5</v>
      </c>
      <c r="AD1864">
        <f>AA1864*$C$28</f>
        <v>5.3144100160653309</v>
      </c>
      <c r="AF1864">
        <f>(Q1864-X1864)/AD1864+X1864</f>
        <v>2.8439012137544838E-5</v>
      </c>
      <c r="AH1864">
        <f>Q1864/AF1864</f>
        <v>5.3144100160653309</v>
      </c>
      <c r="AT1864" s="1"/>
    </row>
    <row r="1865" spans="6:46" x14ac:dyDescent="0.35">
      <c r="F1865" s="4">
        <v>44274.625</v>
      </c>
      <c r="H1865">
        <v>7.7</v>
      </c>
      <c r="I1865">
        <v>4.56666666666667</v>
      </c>
      <c r="K1865">
        <v>1.67658238428536E-4</v>
      </c>
      <c r="L1865">
        <v>1.0657203552964101E-4</v>
      </c>
      <c r="N1865">
        <f t="shared" si="148"/>
        <v>1.1736076689997519E-4</v>
      </c>
      <c r="O1865" s="2">
        <f t="shared" si="149"/>
        <v>3.1971610658892304E-5</v>
      </c>
      <c r="Q1865">
        <f>N1865+O1865</f>
        <v>1.4933237755886748E-4</v>
      </c>
      <c r="S1865">
        <f>IF(H1865&gt;$B$5,$B$5,($B$3 - $B$5)*(($B$5-H1865)/($B$5-$B$6))^(1/$B$2)+$B$5)</f>
        <v>36.400000000000006</v>
      </c>
      <c r="T1865">
        <f>K1865*S1865</f>
        <v>6.102759878798711E-3</v>
      </c>
      <c r="U1865" s="3">
        <f>S1865*N1865/Q1865+$B$7*O1865/Q1865</f>
        <v>40.38220377908987</v>
      </c>
      <c r="V1865">
        <f>IF(U1865-H1865&lt;=10,10,U1865-H1865)</f>
        <v>32.682203779089868</v>
      </c>
      <c r="X1865">
        <f t="shared" si="150"/>
        <v>0</v>
      </c>
      <c r="Y1865">
        <f t="shared" si="151"/>
        <v>1</v>
      </c>
      <c r="AA1865">
        <f>((Y1865*V1865)+H1865+273)/(Y1865*V1865)</f>
        <v>9.5887721004784989</v>
      </c>
      <c r="AB1865">
        <f t="shared" si="152"/>
        <v>1.5573670538213697E-5</v>
      </c>
      <c r="AD1865">
        <f>AA1865*$C$28</f>
        <v>5.4059268484798588</v>
      </c>
      <c r="AF1865">
        <f>(Q1865-X1865)/AD1865+X1865</f>
        <v>2.7623825061720841E-5</v>
      </c>
      <c r="AH1865">
        <f>Q1865/AF1865</f>
        <v>5.4059268484798588</v>
      </c>
      <c r="AT1865" s="1"/>
    </row>
    <row r="1866" spans="6:46" x14ac:dyDescent="0.35">
      <c r="F1866" s="4">
        <v>44274.666666666664</v>
      </c>
      <c r="H1866">
        <v>8.1999999999999993</v>
      </c>
      <c r="I1866">
        <v>4.56666666666667</v>
      </c>
      <c r="K1866">
        <v>1.7350678162953101E-4</v>
      </c>
      <c r="L1866" s="2">
        <v>9.4018940009526307E-5</v>
      </c>
      <c r="N1866">
        <f t="shared" si="148"/>
        <v>1.214547471406717E-4</v>
      </c>
      <c r="O1866" s="2">
        <f t="shared" si="149"/>
        <v>2.8205682002857897E-5</v>
      </c>
      <c r="Q1866">
        <f>N1866+O1866</f>
        <v>1.496604291435296E-4</v>
      </c>
      <c r="S1866">
        <f>IF(H1866&gt;$B$5,$B$5,($B$3 - $B$5)*(($B$5-H1866)/($B$5-$B$6))^(1/$B$2)+$B$5)</f>
        <v>35.733333333333334</v>
      </c>
      <c r="T1866">
        <f>K1866*S1866</f>
        <v>6.1999756635619085E-3</v>
      </c>
      <c r="U1866" s="3">
        <f>S1866*N1866/Q1866+$B$7*O1866/Q1866</f>
        <v>39.36441655529773</v>
      </c>
      <c r="V1866">
        <f>IF(U1866-H1866&lt;=10,10,U1866-H1866)</f>
        <v>31.164416555297731</v>
      </c>
      <c r="X1866">
        <f t="shared" si="150"/>
        <v>0</v>
      </c>
      <c r="Y1866">
        <f t="shared" si="151"/>
        <v>1</v>
      </c>
      <c r="AA1866">
        <f>((Y1866*V1866)+H1866+273)/(Y1866*V1866)</f>
        <v>10.023111326375785</v>
      </c>
      <c r="AB1866">
        <f t="shared" si="152"/>
        <v>1.4931534158430293E-5</v>
      </c>
      <c r="AD1866">
        <f>AA1866*$C$28</f>
        <v>5.6507972091498067</v>
      </c>
      <c r="AF1866">
        <f>(Q1866-X1866)/AD1866+X1866</f>
        <v>2.6484834547096911E-5</v>
      </c>
      <c r="AH1866">
        <f>Q1866/AF1866</f>
        <v>5.6507972091498067</v>
      </c>
      <c r="AL1866" s="2"/>
      <c r="AT1866" s="1"/>
    </row>
    <row r="1867" spans="6:46" x14ac:dyDescent="0.35">
      <c r="F1867" s="4">
        <v>44274.708333333336</v>
      </c>
      <c r="H1867">
        <v>7.6</v>
      </c>
      <c r="I1867">
        <v>4.56666666666667</v>
      </c>
      <c r="K1867">
        <v>1.80939305280797E-4</v>
      </c>
      <c r="L1867">
        <v>1.3795386436002199E-4</v>
      </c>
      <c r="N1867">
        <f t="shared" si="148"/>
        <v>1.2665751369655788E-4</v>
      </c>
      <c r="O1867" s="2">
        <f t="shared" si="149"/>
        <v>4.1386159308006606E-5</v>
      </c>
      <c r="Q1867">
        <f>N1867+O1867</f>
        <v>1.680436730045645E-4</v>
      </c>
      <c r="S1867">
        <f>IF(H1867&gt;$B$5,$B$5,($B$3 - $B$5)*(($B$5-H1867)/($B$5-$B$6))^(1/$B$2)+$B$5)</f>
        <v>36.533333333333331</v>
      </c>
      <c r="T1867">
        <f>K1867*S1867</f>
        <v>6.6103159529251167E-3</v>
      </c>
      <c r="U1867" s="3">
        <f>S1867*N1867/Q1867+$B$7*O1867/Q1867</f>
        <v>41.081343948013014</v>
      </c>
      <c r="V1867">
        <f>IF(U1867-H1867&lt;=10,10,U1867-H1867)</f>
        <v>33.481343948013013</v>
      </c>
      <c r="X1867">
        <f t="shared" si="150"/>
        <v>0</v>
      </c>
      <c r="Y1867">
        <f t="shared" si="151"/>
        <v>1</v>
      </c>
      <c r="AA1867">
        <f>((Y1867*V1867)+H1867+273)/(Y1867*V1867)</f>
        <v>9.3807866385438956</v>
      </c>
      <c r="AB1867">
        <f t="shared" si="152"/>
        <v>1.7913601436590031E-5</v>
      </c>
      <c r="AD1867">
        <f>AA1867*$C$28</f>
        <v>5.2886694790290143</v>
      </c>
      <c r="AF1867">
        <f>(Q1867-X1867)/AD1867+X1867</f>
        <v>3.1774281541113981E-5</v>
      </c>
      <c r="AH1867">
        <f>Q1867/AF1867</f>
        <v>5.2886694790290143</v>
      </c>
      <c r="AT1867" s="1"/>
    </row>
    <row r="1868" spans="6:46" x14ac:dyDescent="0.35">
      <c r="F1868" s="4">
        <v>44274.75</v>
      </c>
      <c r="H1868">
        <v>7</v>
      </c>
      <c r="I1868">
        <v>4.56666666666667</v>
      </c>
      <c r="K1868">
        <v>1.8959027543226901E-4</v>
      </c>
      <c r="L1868">
        <v>1.6619811695396899E-4</v>
      </c>
      <c r="N1868">
        <f t="shared" si="148"/>
        <v>1.3271319280258831E-4</v>
      </c>
      <c r="O1868" s="2">
        <f t="shared" si="149"/>
        <v>4.9859435086190706E-5</v>
      </c>
      <c r="Q1868">
        <f>N1868+O1868</f>
        <v>1.8257262788877901E-4</v>
      </c>
      <c r="S1868">
        <f>IF(H1868&gt;$B$5,$B$5,($B$3 - $B$5)*(($B$5-H1868)/($B$5-$B$6))^(1/$B$2)+$B$5)</f>
        <v>37.333333333333336</v>
      </c>
      <c r="T1868">
        <f>K1868*S1868</f>
        <v>7.0780369494713767E-3</v>
      </c>
      <c r="U1868" s="3">
        <f>S1868*N1868/Q1868+$B$7*O1868/Q1868</f>
        <v>42.157988759735147</v>
      </c>
      <c r="V1868">
        <f>IF(U1868-H1868&lt;=10,10,U1868-H1868)</f>
        <v>35.157988759735147</v>
      </c>
      <c r="X1868">
        <f t="shared" si="150"/>
        <v>0</v>
      </c>
      <c r="Y1868">
        <f t="shared" si="151"/>
        <v>1</v>
      </c>
      <c r="AA1868">
        <f>((Y1868*V1868)+H1868+273)/(Y1868*V1868)</f>
        <v>8.9640505579964032</v>
      </c>
      <c r="AB1868">
        <f t="shared" si="152"/>
        <v>2.0367201937065678E-5</v>
      </c>
      <c r="AD1868">
        <f>AA1868*$C$28</f>
        <v>5.053723362575842</v>
      </c>
      <c r="AF1868">
        <f>(Q1868-X1868)/AD1868+X1868</f>
        <v>3.6126359673894617E-5</v>
      </c>
      <c r="AH1868">
        <f>Q1868/AF1868</f>
        <v>5.053723362575842</v>
      </c>
      <c r="AT1868" s="1"/>
    </row>
    <row r="1869" spans="6:46" x14ac:dyDescent="0.35">
      <c r="F1869" s="4">
        <v>44274.791666666664</v>
      </c>
      <c r="H1869">
        <v>6.5</v>
      </c>
      <c r="I1869">
        <v>4.56666666666667</v>
      </c>
      <c r="K1869">
        <v>1.9848493488378301E-4</v>
      </c>
      <c r="L1869">
        <v>1.9758115907755799E-4</v>
      </c>
      <c r="N1869">
        <f t="shared" si="148"/>
        <v>1.3893945441864809E-4</v>
      </c>
      <c r="O1869" s="2">
        <f t="shared" si="149"/>
        <v>5.9274347723267405E-5</v>
      </c>
      <c r="Q1869">
        <f>N1869+O1869</f>
        <v>1.9821380214191548E-4</v>
      </c>
      <c r="S1869">
        <f>IF(H1869&gt;$B$5,$B$5,($B$3 - $B$5)*(($B$5-H1869)/($B$5-$B$6))^(1/$B$2)+$B$5)</f>
        <v>38</v>
      </c>
      <c r="T1869">
        <f>K1869*S1869</f>
        <v>7.5424275255837545E-3</v>
      </c>
      <c r="U1869" s="3">
        <f>S1869*N1869/Q1869+$B$7*O1869/Q1869</f>
        <v>43.083722225226708</v>
      </c>
      <c r="V1869">
        <f>IF(U1869-H1869&lt;=10,10,U1869-H1869)</f>
        <v>36.583722225226708</v>
      </c>
      <c r="X1869">
        <f t="shared" si="150"/>
        <v>0</v>
      </c>
      <c r="Y1869">
        <f t="shared" si="151"/>
        <v>1</v>
      </c>
      <c r="AA1869">
        <f>((Y1869*V1869)+H1869+273)/(Y1869*V1869)</f>
        <v>8.6400099005581161</v>
      </c>
      <c r="AB1869">
        <f t="shared" si="152"/>
        <v>2.2941385996457195E-5</v>
      </c>
      <c r="AD1869">
        <f>AA1869*$C$28</f>
        <v>4.8710367712491713</v>
      </c>
      <c r="AF1869">
        <f>(Q1869-X1869)/AD1869+X1869</f>
        <v>4.0692323102928211E-5</v>
      </c>
      <c r="AH1869">
        <f>Q1869/AF1869</f>
        <v>4.8710367712491713</v>
      </c>
      <c r="AT1869" s="1"/>
    </row>
    <row r="1870" spans="6:46" x14ac:dyDescent="0.35">
      <c r="F1870" s="4">
        <v>44274.833333333336</v>
      </c>
      <c r="H1870">
        <v>5.3</v>
      </c>
      <c r="I1870">
        <v>4.56666666666667</v>
      </c>
      <c r="K1870">
        <v>2.0518639063492301E-4</v>
      </c>
      <c r="L1870">
        <v>1.6306054071753501E-4</v>
      </c>
      <c r="N1870">
        <f t="shared" si="148"/>
        <v>1.4363047344444609E-4</v>
      </c>
      <c r="O1870" s="2">
        <f t="shared" si="149"/>
        <v>4.8918162215260513E-5</v>
      </c>
      <c r="Q1870">
        <f>N1870+O1870</f>
        <v>1.9254863565970661E-4</v>
      </c>
      <c r="S1870">
        <f>IF(H1870&gt;$B$5,$B$5,($B$3 - $B$5)*(($B$5-H1870)/($B$5-$B$6))^(1/$B$2)+$B$5)</f>
        <v>39.6</v>
      </c>
      <c r="T1870">
        <f>K1870*S1870</f>
        <v>8.125381069142951E-3</v>
      </c>
      <c r="U1870" s="3">
        <f>S1870*N1870/Q1870+$B$7*O1870/Q1870</f>
        <v>43.512464482201779</v>
      </c>
      <c r="V1870">
        <f>IF(U1870-H1870&lt;=10,10,U1870-H1870)</f>
        <v>38.212464482201781</v>
      </c>
      <c r="X1870">
        <f t="shared" si="150"/>
        <v>0</v>
      </c>
      <c r="Y1870">
        <f t="shared" si="151"/>
        <v>1</v>
      </c>
      <c r="AA1870">
        <f>((Y1870*V1870)+H1870+273)/(Y1870*V1870)</f>
        <v>8.2829639169078924</v>
      </c>
      <c r="AB1870">
        <f t="shared" si="152"/>
        <v>2.3246344858108088E-5</v>
      </c>
      <c r="AD1870">
        <f>AA1870*$C$28</f>
        <v>4.6697425441123794</v>
      </c>
      <c r="AF1870">
        <f>(Q1870-X1870)/AD1870+X1870</f>
        <v>4.1233244411401718E-5</v>
      </c>
      <c r="AH1870">
        <f>Q1870/AF1870</f>
        <v>4.6697425441123794</v>
      </c>
      <c r="AT1870" s="1"/>
    </row>
    <row r="1871" spans="6:46" x14ac:dyDescent="0.35">
      <c r="F1871" s="4">
        <v>44274.875</v>
      </c>
      <c r="H1871">
        <v>4.8</v>
      </c>
      <c r="I1871">
        <v>4.56666666666667</v>
      </c>
      <c r="K1871">
        <v>2.08719885485525E-4</v>
      </c>
      <c r="L1871">
        <v>1.6306054071753501E-4</v>
      </c>
      <c r="N1871">
        <f t="shared" si="148"/>
        <v>1.4610391983986749E-4</v>
      </c>
      <c r="O1871" s="2">
        <f t="shared" si="149"/>
        <v>4.8918162215260513E-5</v>
      </c>
      <c r="Q1871">
        <f>N1871+O1871</f>
        <v>1.9502208205512801E-4</v>
      </c>
      <c r="S1871">
        <f>IF(H1871&gt;$B$5,$B$5,($B$3 - $B$5)*(($B$5-H1871)/($B$5-$B$6))^(1/$B$2)+$B$5)</f>
        <v>40.266666666666666</v>
      </c>
      <c r="T1871">
        <f>K1871*S1871</f>
        <v>8.4044540555504726E-3</v>
      </c>
      <c r="U1871" s="3">
        <f>S1871*N1871/Q1871+$B$7*O1871/Q1871</f>
        <v>43.96228709270526</v>
      </c>
      <c r="V1871">
        <f>IF(U1871-H1871&lt;=10,10,U1871-H1871)</f>
        <v>39.162287092705263</v>
      </c>
      <c r="X1871">
        <f t="shared" si="150"/>
        <v>0</v>
      </c>
      <c r="Y1871">
        <f t="shared" si="151"/>
        <v>1</v>
      </c>
      <c r="AA1871">
        <f>((Y1871*V1871)+H1871+273)/(Y1871*V1871)</f>
        <v>8.0935591514966863</v>
      </c>
      <c r="AB1871">
        <f t="shared" si="152"/>
        <v>2.4095960553900928E-5</v>
      </c>
      <c r="AD1871">
        <f>AA1871*$C$28</f>
        <v>4.562960539509791</v>
      </c>
      <c r="AF1871">
        <f>(Q1871-X1871)/AD1871+X1871</f>
        <v>4.2740251721764764E-5</v>
      </c>
      <c r="AH1871">
        <f>Q1871/AF1871</f>
        <v>4.562960539509791</v>
      </c>
      <c r="AT1871" s="1"/>
    </row>
    <row r="1872" spans="6:46" x14ac:dyDescent="0.35">
      <c r="F1872" s="4">
        <v>44274.916666666664</v>
      </c>
      <c r="H1872">
        <v>3.2</v>
      </c>
      <c r="I1872">
        <v>4.56666666666667</v>
      </c>
      <c r="K1872">
        <v>2.0908541943558701E-4</v>
      </c>
      <c r="L1872">
        <v>1.2540113282786999E-4</v>
      </c>
      <c r="N1872">
        <f t="shared" si="148"/>
        <v>1.4635979360491089E-4</v>
      </c>
      <c r="O1872" s="2">
        <f t="shared" si="149"/>
        <v>3.7620339848361003E-5</v>
      </c>
      <c r="Q1872">
        <f>N1872+O1872</f>
        <v>1.8398013345327188E-4</v>
      </c>
      <c r="S1872">
        <f>IF(H1872&gt;$B$5,$B$5,($B$3 - $B$5)*(($B$5-H1872)/($B$5-$B$6))^(1/$B$2)+$B$5)</f>
        <v>42.400000000000006</v>
      </c>
      <c r="T1872">
        <f>K1872*S1872</f>
        <v>8.8652217840688909E-3</v>
      </c>
      <c r="U1872" s="3">
        <f>S1872*N1872/Q1872+$B$7*O1872/Q1872</f>
        <v>44.976453626770208</v>
      </c>
      <c r="V1872">
        <f>IF(U1872-H1872&lt;=10,10,U1872-H1872)</f>
        <v>41.776453626770206</v>
      </c>
      <c r="X1872">
        <f t="shared" si="150"/>
        <v>0</v>
      </c>
      <c r="Y1872">
        <f t="shared" si="151"/>
        <v>1</v>
      </c>
      <c r="AA1872">
        <f>((Y1872*V1872)+H1872+273)/(Y1872*V1872)</f>
        <v>7.6113797611344394</v>
      </c>
      <c r="AB1872">
        <f t="shared" si="152"/>
        <v>2.4171719087348565E-5</v>
      </c>
      <c r="AD1872">
        <f>AA1872*$C$28</f>
        <v>4.2911190060132505</v>
      </c>
      <c r="AF1872">
        <f>(Q1872-X1872)/AD1872+X1872</f>
        <v>4.287462855154005E-5</v>
      </c>
      <c r="AH1872">
        <f>Q1872/AF1872</f>
        <v>4.2911190060132505</v>
      </c>
      <c r="AT1872" s="1"/>
    </row>
    <row r="1873" spans="6:46" x14ac:dyDescent="0.35">
      <c r="F1873" s="4">
        <v>44274.958333333336</v>
      </c>
      <c r="H1873">
        <v>2.6</v>
      </c>
      <c r="I1873">
        <v>4.56666666666667</v>
      </c>
      <c r="K1873">
        <v>2.0518639063492301E-4</v>
      </c>
      <c r="L1873" s="2">
        <v>9.7157122892564402E-5</v>
      </c>
      <c r="N1873">
        <f t="shared" si="148"/>
        <v>1.4363047344444609E-4</v>
      </c>
      <c r="O1873" s="2">
        <f t="shared" si="149"/>
        <v>2.9147136867769326E-5</v>
      </c>
      <c r="Q1873">
        <f>N1873+O1873</f>
        <v>1.7277761031221541E-4</v>
      </c>
      <c r="S1873">
        <f>IF(H1873&gt;$B$5,$B$5,($B$3 - $B$5)*(($B$5-H1873)/($B$5-$B$6))^(1/$B$2)+$B$5)</f>
        <v>43.2</v>
      </c>
      <c r="T1873">
        <f>K1873*S1873</f>
        <v>8.8640520754286745E-3</v>
      </c>
      <c r="U1873" s="3">
        <f>S1873*N1873/Q1873+$B$7*O1873/Q1873</f>
        <v>45.190629540587892</v>
      </c>
      <c r="V1873">
        <f>IF(U1873-H1873&lt;=10,10,U1873-H1873)</f>
        <v>42.590629540587891</v>
      </c>
      <c r="X1873">
        <f t="shared" si="150"/>
        <v>0</v>
      </c>
      <c r="Y1873">
        <f t="shared" si="151"/>
        <v>1</v>
      </c>
      <c r="AA1873">
        <f>((Y1873*V1873)+H1873+273)/(Y1873*V1873)</f>
        <v>7.4709069335864022</v>
      </c>
      <c r="AB1873">
        <f t="shared" si="152"/>
        <v>2.3126725021224923E-5</v>
      </c>
      <c r="AD1873">
        <f>AA1873*$C$28</f>
        <v>4.2119236907042215</v>
      </c>
      <c r="AF1873">
        <f>(Q1873-X1873)/AD1873+X1873</f>
        <v>4.1021068518771642E-5</v>
      </c>
      <c r="AH1873">
        <f>Q1873/AF1873</f>
        <v>4.2119236907042215</v>
      </c>
      <c r="AL1873" s="2"/>
      <c r="AT1873" s="1"/>
    </row>
    <row r="1874" spans="6:46" x14ac:dyDescent="0.35">
      <c r="F1874" s="4">
        <v>44275</v>
      </c>
      <c r="H1874">
        <v>2.5</v>
      </c>
      <c r="I1874">
        <v>3.8833333333333302</v>
      </c>
      <c r="K1874">
        <v>2.25899981138449E-4</v>
      </c>
      <c r="L1874" s="2">
        <v>6.5838870626293798E-5</v>
      </c>
      <c r="N1874">
        <f t="shared" si="148"/>
        <v>1.581299867969143E-4</v>
      </c>
      <c r="O1874" s="2">
        <f t="shared" si="149"/>
        <v>1.9751661187888143E-5</v>
      </c>
      <c r="Q1874">
        <f>N1874+O1874</f>
        <v>1.7788164798480244E-4</v>
      </c>
      <c r="S1874">
        <f>IF(H1874&gt;$B$5,$B$5,($B$3 - $B$5)*(($B$5-H1874)/($B$5-$B$6))^(1/$B$2)+$B$5)</f>
        <v>43.333333333333336</v>
      </c>
      <c r="T1874">
        <f>K1874*S1874</f>
        <v>9.7889991826661232E-3</v>
      </c>
      <c r="U1874" s="3">
        <f>S1874*N1874/Q1874+$B$7*O1874/Q1874</f>
        <v>44.628779208737612</v>
      </c>
      <c r="V1874">
        <f>IF(U1874-H1874&lt;=10,10,U1874-H1874)</f>
        <v>42.128779208737612</v>
      </c>
      <c r="X1874">
        <f t="shared" si="150"/>
        <v>0</v>
      </c>
      <c r="Y1874">
        <f t="shared" si="151"/>
        <v>1</v>
      </c>
      <c r="AA1874">
        <f>((Y1874*V1874)+H1874+273)/(Y1874*V1874)</f>
        <v>7.539472663923303</v>
      </c>
      <c r="AB1874">
        <f t="shared" si="152"/>
        <v>2.3593380586943924E-5</v>
      </c>
      <c r="AD1874">
        <f>AA1874*$C$28</f>
        <v>4.2505794558668315</v>
      </c>
      <c r="AF1874">
        <f>(Q1874-X1874)/AD1874+X1874</f>
        <v>4.18487996358432E-5</v>
      </c>
      <c r="AH1874">
        <f>Q1874/AF1874</f>
        <v>4.2505794558668315</v>
      </c>
      <c r="AL1874" s="2"/>
      <c r="AT1874" s="1"/>
    </row>
    <row r="1875" spans="6:46" x14ac:dyDescent="0.35">
      <c r="F1875" s="4">
        <v>44275.041666666664</v>
      </c>
      <c r="H1875">
        <v>2.6</v>
      </c>
      <c r="I1875">
        <v>3.8833333333333302</v>
      </c>
      <c r="K1875">
        <v>2.25899981138449E-4</v>
      </c>
      <c r="L1875" s="2">
        <v>3.4520739689343903E-5</v>
      </c>
      <c r="N1875">
        <f t="shared" si="148"/>
        <v>1.581299867969143E-4</v>
      </c>
      <c r="O1875" s="2">
        <f t="shared" si="149"/>
        <v>1.0356221906803173E-5</v>
      </c>
      <c r="Q1875">
        <f>N1875+O1875</f>
        <v>1.6848620870371747E-4</v>
      </c>
      <c r="S1875">
        <f>IF(H1875&gt;$B$5,$B$5,($B$3 - $B$5)*(($B$5-H1875)/($B$5-$B$6))^(1/$B$2)+$B$5)</f>
        <v>43.2</v>
      </c>
      <c r="T1875">
        <f>K1875*S1875</f>
        <v>9.7588791851809971E-3</v>
      </c>
      <c r="U1875" s="3">
        <f>S1875*N1875/Q1875+$B$7*O1875/Q1875</f>
        <v>43.925302203904252</v>
      </c>
      <c r="V1875">
        <f>IF(U1875-H1875&lt;=10,10,U1875-H1875)</f>
        <v>41.325302203904251</v>
      </c>
      <c r="X1875">
        <f t="shared" si="150"/>
        <v>0</v>
      </c>
      <c r="Y1875">
        <f t="shared" si="151"/>
        <v>1</v>
      </c>
      <c r="AA1875">
        <f>((Y1875*V1875)+H1875+273)/(Y1875*V1875)</f>
        <v>7.6690377396432545</v>
      </c>
      <c r="AB1875">
        <f t="shared" si="152"/>
        <v>2.1969667437254657E-5</v>
      </c>
      <c r="AD1875">
        <f>AA1875*$C$28</f>
        <v>4.3236252342126171</v>
      </c>
      <c r="AF1875">
        <f>(Q1875-X1875)/AD1875+X1875</f>
        <v>3.8968735627337687E-5</v>
      </c>
      <c r="AH1875">
        <f>Q1875/AF1875</f>
        <v>4.3236252342126171</v>
      </c>
      <c r="AL1875" s="2"/>
      <c r="AT1875" s="1"/>
    </row>
    <row r="1876" spans="6:46" x14ac:dyDescent="0.35">
      <c r="F1876" s="4">
        <v>44275.083333333336</v>
      </c>
      <c r="H1876">
        <v>2.5</v>
      </c>
      <c r="I1876">
        <v>3.8833333333333302</v>
      </c>
      <c r="K1876">
        <v>2.26265515088511E-4</v>
      </c>
      <c r="L1876" s="2">
        <v>1.8829461286190999E-5</v>
      </c>
      <c r="N1876">
        <f t="shared" si="148"/>
        <v>1.5838586056195769E-4</v>
      </c>
      <c r="O1876" s="2">
        <f t="shared" si="149"/>
        <v>5.6488383858573005E-6</v>
      </c>
      <c r="Q1876">
        <f>N1876+O1876</f>
        <v>1.6403469894781499E-4</v>
      </c>
      <c r="S1876">
        <f>IF(H1876&gt;$B$5,$B$5,($B$3 - $B$5)*(($B$5-H1876)/($B$5-$B$6))^(1/$B$2)+$B$5)</f>
        <v>43.333333333333336</v>
      </c>
      <c r="T1876">
        <f>K1876*S1876</f>
        <v>9.80483898716881E-3</v>
      </c>
      <c r="U1876" s="3">
        <f>S1876*N1876/Q1876+$B$7*O1876/Q1876</f>
        <v>43.735096587842278</v>
      </c>
      <c r="V1876">
        <f>IF(U1876-H1876&lt;=10,10,U1876-H1876)</f>
        <v>41.235096587842278</v>
      </c>
      <c r="X1876">
        <f t="shared" si="150"/>
        <v>0</v>
      </c>
      <c r="Y1876">
        <f t="shared" si="151"/>
        <v>1</v>
      </c>
      <c r="AA1876">
        <f>((Y1876*V1876)+H1876+273)/(Y1876*V1876)</f>
        <v>7.6812017625109235</v>
      </c>
      <c r="AB1876">
        <f t="shared" si="152"/>
        <v>2.1355343085558184E-5</v>
      </c>
      <c r="AD1876">
        <f>AA1876*$C$28</f>
        <v>4.3304830275897874</v>
      </c>
      <c r="AF1876">
        <f>(Q1876-X1876)/AD1876+X1876</f>
        <v>3.7879076745651535E-5</v>
      </c>
      <c r="AH1876">
        <f>Q1876/AF1876</f>
        <v>4.3304830275897874</v>
      </c>
      <c r="AL1876" s="2"/>
      <c r="AT1876" s="1"/>
    </row>
    <row r="1877" spans="6:46" x14ac:dyDescent="0.35">
      <c r="F1877" s="4">
        <v>44275.125</v>
      </c>
      <c r="H1877">
        <v>2.1</v>
      </c>
      <c r="I1877">
        <v>3.8833333333333302</v>
      </c>
      <c r="K1877">
        <v>2.30286388539196E-4</v>
      </c>
      <c r="L1877" s="2">
        <v>9.4147306430955099E-6</v>
      </c>
      <c r="N1877">
        <f t="shared" si="148"/>
        <v>1.6120047197743718E-4</v>
      </c>
      <c r="O1877" s="2">
        <f t="shared" si="149"/>
        <v>2.8244191929286532E-6</v>
      </c>
      <c r="Q1877">
        <f>N1877+O1877</f>
        <v>1.6402489117036583E-4</v>
      </c>
      <c r="S1877">
        <f>IF(H1877&gt;$B$5,$B$5,($B$3 - $B$5)*(($B$5-H1877)/($B$5-$B$6))^(1/$B$2)+$B$5)</f>
        <v>43.86666666666666</v>
      </c>
      <c r="T1877">
        <f>K1877*S1877</f>
        <v>1.0101896243919396E-2</v>
      </c>
      <c r="U1877" s="3">
        <f>S1877*N1877/Q1877+$B$7*O1877/Q1877</f>
        <v>44.058376596321658</v>
      </c>
      <c r="V1877">
        <f>IF(U1877-H1877&lt;=10,10,U1877-H1877)</f>
        <v>41.958376596321656</v>
      </c>
      <c r="X1877">
        <f t="shared" si="150"/>
        <v>0</v>
      </c>
      <c r="Y1877">
        <f t="shared" si="151"/>
        <v>1</v>
      </c>
      <c r="AA1877">
        <f>((Y1877*V1877)+H1877+273)/(Y1877*V1877)</f>
        <v>7.5564977083531168</v>
      </c>
      <c r="AB1877">
        <f t="shared" si="152"/>
        <v>2.1706470047499538E-5</v>
      </c>
      <c r="AD1877">
        <f>AA1877*$C$28</f>
        <v>4.260177780221114</v>
      </c>
      <c r="AF1877">
        <f>(Q1877-X1877)/AD1877+X1877</f>
        <v>3.8501888801892331E-5</v>
      </c>
      <c r="AH1877">
        <f>Q1877/AF1877</f>
        <v>4.260177780221114</v>
      </c>
      <c r="AL1877" s="2"/>
      <c r="AT1877" s="1"/>
    </row>
    <row r="1878" spans="6:46" x14ac:dyDescent="0.35">
      <c r="F1878" s="4">
        <v>44275.166666666664</v>
      </c>
      <c r="H1878">
        <v>0.6</v>
      </c>
      <c r="I1878">
        <v>3.8833333333333302</v>
      </c>
      <c r="K1878">
        <v>2.3065192248925801E-4</v>
      </c>
      <c r="L1878" s="2">
        <v>1.2552974190794001E-5</v>
      </c>
      <c r="N1878">
        <f t="shared" si="148"/>
        <v>1.6145634574248061E-4</v>
      </c>
      <c r="O1878" s="2">
        <f t="shared" si="149"/>
        <v>3.7658922572382009E-6</v>
      </c>
      <c r="Q1878">
        <f>N1878+O1878</f>
        <v>1.6522223799971881E-4</v>
      </c>
      <c r="S1878">
        <f>IF(H1878&gt;$B$5,$B$5,($B$3 - $B$5)*(($B$5-H1878)/($B$5-$B$6))^(1/$B$2)+$B$5)</f>
        <v>45.86666666666666</v>
      </c>
      <c r="T1878">
        <f>K1878*S1878</f>
        <v>1.0579234844840633E-2</v>
      </c>
      <c r="U1878" s="3">
        <f>S1878*N1878/Q1878+$B$7*O1878/Q1878</f>
        <v>46.074841726508389</v>
      </c>
      <c r="V1878">
        <f>IF(U1878-H1878&lt;=10,10,U1878-H1878)</f>
        <v>45.474841726508387</v>
      </c>
      <c r="X1878">
        <f t="shared" si="150"/>
        <v>0</v>
      </c>
      <c r="Y1878">
        <f t="shared" si="151"/>
        <v>1</v>
      </c>
      <c r="AA1878">
        <f>((Y1878*V1878)+H1878+273)/(Y1878*V1878)</f>
        <v>7.0165135185179093</v>
      </c>
      <c r="AB1878">
        <f t="shared" si="152"/>
        <v>2.3547626262482926E-5</v>
      </c>
      <c r="AD1878">
        <f>AA1878*$C$28</f>
        <v>3.9557472442780268</v>
      </c>
      <c r="AF1878">
        <f>(Q1878-X1878)/AD1878+X1878</f>
        <v>4.1767642823669317E-5</v>
      </c>
      <c r="AH1878">
        <f>Q1878/AF1878</f>
        <v>3.9557472442780268</v>
      </c>
      <c r="AL1878" s="2"/>
      <c r="AT1878" s="1"/>
    </row>
    <row r="1879" spans="6:46" x14ac:dyDescent="0.35">
      <c r="F1879" s="4">
        <v>44275.208333333336</v>
      </c>
      <c r="H1879">
        <v>0</v>
      </c>
      <c r="I1879">
        <v>3.8833333333333302</v>
      </c>
      <c r="K1879">
        <v>2.3101745643931999E-4</v>
      </c>
      <c r="L1879" s="2">
        <v>2.1967644169229099E-5</v>
      </c>
      <c r="N1879">
        <f t="shared" si="148"/>
        <v>1.6171221950752397E-4</v>
      </c>
      <c r="O1879" s="2">
        <f t="shared" si="149"/>
        <v>6.5902932507687308E-6</v>
      </c>
      <c r="Q1879">
        <f>N1879+O1879</f>
        <v>1.683025127582927E-4</v>
      </c>
      <c r="S1879">
        <f>IF(H1879&gt;$B$5,$B$5,($B$3 - $B$5)*(($B$5-H1879)/($B$5-$B$6))^(1/$B$2)+$B$5)</f>
        <v>46.666666666666664</v>
      </c>
      <c r="T1879">
        <f>K1879*S1879</f>
        <v>1.0780814633834932E-2</v>
      </c>
      <c r="U1879" s="3">
        <f>S1879*N1879/Q1879+$B$7*O1879/Q1879</f>
        <v>46.99297855306105</v>
      </c>
      <c r="V1879">
        <f>IF(U1879-H1879&lt;=10,10,U1879-H1879)</f>
        <v>46.99297855306105</v>
      </c>
      <c r="X1879">
        <f t="shared" si="150"/>
        <v>0</v>
      </c>
      <c r="Y1879">
        <f t="shared" si="151"/>
        <v>1</v>
      </c>
      <c r="AA1879">
        <f>((Y1879*V1879)+H1879+273)/(Y1879*V1879)</f>
        <v>6.8093785158084472</v>
      </c>
      <c r="AB1879">
        <f t="shared" si="152"/>
        <v>2.4716280989163207E-5</v>
      </c>
      <c r="AD1879">
        <f>AA1879*$C$28</f>
        <v>3.8389693439719856</v>
      </c>
      <c r="AF1879">
        <f>(Q1879-X1879)/AD1879+X1879</f>
        <v>4.3840546167049792E-5</v>
      </c>
      <c r="AH1879">
        <f>Q1879/AF1879</f>
        <v>3.8389693439719856</v>
      </c>
      <c r="AL1879" s="2"/>
      <c r="AT1879" s="1"/>
    </row>
    <row r="1880" spans="6:46" x14ac:dyDescent="0.35">
      <c r="F1880" s="4">
        <v>44275.25</v>
      </c>
      <c r="H1880">
        <v>-1.4</v>
      </c>
      <c r="I1880">
        <v>3.8833333333333302</v>
      </c>
      <c r="K1880">
        <v>2.3223590293952701E-4</v>
      </c>
      <c r="L1880" s="2">
        <v>3.7658922572381999E-5</v>
      </c>
      <c r="N1880">
        <f t="shared" si="148"/>
        <v>1.625651320576689E-4</v>
      </c>
      <c r="O1880" s="2">
        <f t="shared" si="149"/>
        <v>1.1297676771714601E-5</v>
      </c>
      <c r="Q1880">
        <f>N1880+O1880</f>
        <v>1.7386280882938351E-4</v>
      </c>
      <c r="S1880">
        <f>IF(H1880&gt;$B$5,$B$5,($B$3 - $B$5)*(($B$5-H1880)/($B$5-$B$6))^(1/$B$2)+$B$5)</f>
        <v>48.533333333333331</v>
      </c>
      <c r="T1880">
        <f>K1880*S1880</f>
        <v>1.127118248933171E-2</v>
      </c>
      <c r="U1880" s="3">
        <f>S1880*N1880/Q1880+$B$7*O1880/Q1880</f>
        <v>48.953539990998195</v>
      </c>
      <c r="V1880">
        <f>IF(U1880-H1880&lt;=10,10,U1880-H1880)</f>
        <v>50.353539990998193</v>
      </c>
      <c r="X1880">
        <f t="shared" si="150"/>
        <v>0</v>
      </c>
      <c r="Y1880">
        <f t="shared" si="151"/>
        <v>1</v>
      </c>
      <c r="AA1880">
        <f>((Y1880*V1880)+H1880+273)/(Y1880*V1880)</f>
        <v>6.3938610879901292</v>
      </c>
      <c r="AB1880">
        <f t="shared" si="152"/>
        <v>2.7192146722730289E-5</v>
      </c>
      <c r="AD1880">
        <f>AA1880*$C$28</f>
        <v>3.6047102756036544</v>
      </c>
      <c r="AF1880">
        <f>(Q1880-X1880)/AD1880+X1880</f>
        <v>4.8232117295548249E-5</v>
      </c>
      <c r="AH1880">
        <f>Q1880/AF1880</f>
        <v>3.6047102756036544</v>
      </c>
      <c r="AL1880" s="2"/>
      <c r="AT1880" s="1"/>
    </row>
    <row r="1881" spans="6:46" x14ac:dyDescent="0.35">
      <c r="F1881" s="4">
        <v>44275.291666666664</v>
      </c>
      <c r="H1881">
        <v>-1.4</v>
      </c>
      <c r="I1881">
        <v>3.8833333333333302</v>
      </c>
      <c r="K1881">
        <v>2.31382990389382E-4</v>
      </c>
      <c r="L1881">
        <v>1.00423672197031E-4</v>
      </c>
      <c r="N1881">
        <f t="shared" si="148"/>
        <v>1.619680932725674E-4</v>
      </c>
      <c r="O1881" s="2">
        <f t="shared" si="149"/>
        <v>3.0127101659109304E-5</v>
      </c>
      <c r="Q1881">
        <f>N1881+O1881</f>
        <v>1.9209519493167669E-4</v>
      </c>
      <c r="S1881">
        <f>IF(H1881&gt;$B$5,$B$5,($B$3 - $B$5)*(($B$5-H1881)/($B$5-$B$6))^(1/$B$2)+$B$5)</f>
        <v>48.533333333333331</v>
      </c>
      <c r="T1881">
        <f>K1881*S1881</f>
        <v>1.1229787800231339E-2</v>
      </c>
      <c r="U1881" s="3">
        <f>S1881*N1881/Q1881+$B$7*O1881/Q1881</f>
        <v>49.547528009735998</v>
      </c>
      <c r="V1881">
        <f>IF(U1881-H1881&lt;=10,10,U1881-H1881)</f>
        <v>50.947528009735997</v>
      </c>
      <c r="X1881">
        <f t="shared" si="150"/>
        <v>0</v>
      </c>
      <c r="Y1881">
        <f t="shared" si="151"/>
        <v>1</v>
      </c>
      <c r="AA1881">
        <f>((Y1881*V1881)+H1881+273)/(Y1881*V1881)</f>
        <v>6.330975036671016</v>
      </c>
      <c r="AB1881">
        <f t="shared" si="152"/>
        <v>3.0342118523450239E-5</v>
      </c>
      <c r="AD1881">
        <f>AA1881*$C$28</f>
        <v>3.5692565814644528</v>
      </c>
      <c r="AF1881">
        <f>(Q1881-X1881)/AD1881+X1881</f>
        <v>5.3819385226954103E-5</v>
      </c>
      <c r="AH1881">
        <f>Q1881/AF1881</f>
        <v>3.5692565814644528</v>
      </c>
      <c r="AT1881" s="1"/>
    </row>
    <row r="1882" spans="6:46" x14ac:dyDescent="0.35">
      <c r="F1882" s="4">
        <v>44275.333333333336</v>
      </c>
      <c r="H1882">
        <v>-0.3</v>
      </c>
      <c r="I1882">
        <v>3.8833333333333302</v>
      </c>
      <c r="K1882">
        <v>2.2553444718838699E-4</v>
      </c>
      <c r="L1882">
        <v>2.07123710160139E-4</v>
      </c>
      <c r="N1882">
        <f t="shared" si="148"/>
        <v>1.5787411303187088E-4</v>
      </c>
      <c r="O1882" s="2">
        <f t="shared" si="149"/>
        <v>6.2137113048041704E-5</v>
      </c>
      <c r="Q1882">
        <f>N1882+O1882</f>
        <v>2.2001122607991259E-4</v>
      </c>
      <c r="S1882">
        <f>IF(H1882&gt;$B$5,$B$5,($B$3 - $B$5)*(($B$5-H1882)/($B$5-$B$6))^(1/$B$2)+$B$5)</f>
        <v>47.066666666666663</v>
      </c>
      <c r="T1882">
        <f>K1882*S1882</f>
        <v>1.0615154647666747E-2</v>
      </c>
      <c r="U1882" s="3">
        <f>S1882*N1882/Q1882+$B$7*O1882/Q1882</f>
        <v>49.307254290145835</v>
      </c>
      <c r="V1882">
        <f>IF(U1882-H1882&lt;=10,10,U1882-H1882)</f>
        <v>49.607254290145832</v>
      </c>
      <c r="X1882">
        <f t="shared" si="150"/>
        <v>0</v>
      </c>
      <c r="Y1882">
        <f t="shared" si="151"/>
        <v>1</v>
      </c>
      <c r="AA1882">
        <f>((Y1882*V1882)+H1882+273)/(Y1882*V1882)</f>
        <v>6.4971798762539077</v>
      </c>
      <c r="AB1882">
        <f t="shared" si="152"/>
        <v>3.3862572726979037E-5</v>
      </c>
      <c r="AD1882">
        <f>AA1882*$C$28</f>
        <v>3.6629590070965734</v>
      </c>
      <c r="AF1882">
        <f>(Q1882-X1882)/AD1882+X1882</f>
        <v>6.0063796961327014E-5</v>
      </c>
      <c r="AH1882">
        <f>Q1882/AF1882</f>
        <v>3.6629590070965734</v>
      </c>
      <c r="AT1882" s="1"/>
    </row>
    <row r="1883" spans="6:46" x14ac:dyDescent="0.35">
      <c r="F1883" s="4">
        <v>44275.375</v>
      </c>
      <c r="H1883">
        <v>0.4</v>
      </c>
      <c r="I1883">
        <v>3.8833333333333302</v>
      </c>
      <c r="K1883">
        <v>2.19198525387308E-4</v>
      </c>
      <c r="L1883">
        <v>2.9185646794197901E-4</v>
      </c>
      <c r="N1883">
        <f t="shared" si="148"/>
        <v>1.534389677711156E-4</v>
      </c>
      <c r="O1883" s="2">
        <f t="shared" si="149"/>
        <v>8.7556940382593721E-5</v>
      </c>
      <c r="Q1883">
        <f>N1883+O1883</f>
        <v>2.4099590815370933E-4</v>
      </c>
      <c r="S1883">
        <f>IF(H1883&gt;$B$5,$B$5,($B$3 - $B$5)*(($B$5-H1883)/($B$5-$B$6))^(1/$B$2)+$B$5)</f>
        <v>46.13333333333334</v>
      </c>
      <c r="T1883">
        <f>K1883*S1883</f>
        <v>1.0112358637867811E-2</v>
      </c>
      <c r="U1883" s="3">
        <f>S1883*N1883/Q1883+$B$7*O1883/Q1883</f>
        <v>49.354708379379794</v>
      </c>
      <c r="V1883">
        <f>IF(U1883-H1883&lt;=10,10,U1883-H1883)</f>
        <v>48.954708379379795</v>
      </c>
      <c r="X1883">
        <f t="shared" si="150"/>
        <v>0</v>
      </c>
      <c r="Y1883">
        <f t="shared" si="151"/>
        <v>1</v>
      </c>
      <c r="AA1883">
        <f>((Y1883*V1883)+H1883+273)/(Y1883*V1883)</f>
        <v>6.5847539297192261</v>
      </c>
      <c r="AB1883">
        <f t="shared" si="152"/>
        <v>3.6599075793252215E-5</v>
      </c>
      <c r="AD1883">
        <f>AA1883*$C$28</f>
        <v>3.7123312230484733</v>
      </c>
      <c r="AF1883">
        <f>(Q1883-X1883)/AD1883+X1883</f>
        <v>6.4917674009650882E-5</v>
      </c>
      <c r="AH1883">
        <f>Q1883/AF1883</f>
        <v>3.7123312230484729</v>
      </c>
      <c r="AT1883" s="1"/>
    </row>
    <row r="1884" spans="6:46" x14ac:dyDescent="0.35">
      <c r="F1884" s="4">
        <v>44275.416666666664</v>
      </c>
      <c r="H1884">
        <v>2.8</v>
      </c>
      <c r="I1884">
        <v>3.8833333333333302</v>
      </c>
      <c r="K1884">
        <v>2.0896357478556601E-4</v>
      </c>
      <c r="L1884">
        <v>2.9499525747162198E-4</v>
      </c>
      <c r="N1884">
        <f t="shared" si="148"/>
        <v>1.4627450234989619E-4</v>
      </c>
      <c r="O1884" s="2">
        <f t="shared" si="149"/>
        <v>8.8498577241486603E-5</v>
      </c>
      <c r="Q1884">
        <f>N1884+O1884</f>
        <v>2.347730795913828E-4</v>
      </c>
      <c r="S1884">
        <f>IF(H1884&gt;$B$5,$B$5,($B$3 - $B$5)*(($B$5-H1884)/($B$5-$B$6))^(1/$B$2)+$B$5)</f>
        <v>42.933333333333337</v>
      </c>
      <c r="T1884">
        <f>K1884*S1884</f>
        <v>8.9715028107936346E-3</v>
      </c>
      <c r="U1884" s="3">
        <f>S1884*N1884/Q1884+$B$7*O1884/Q1884</f>
        <v>47.481907786187541</v>
      </c>
      <c r="V1884">
        <f>IF(U1884-H1884&lt;=10,10,U1884-H1884)</f>
        <v>44.681907786187544</v>
      </c>
      <c r="X1884">
        <f t="shared" si="150"/>
        <v>0</v>
      </c>
      <c r="Y1884">
        <f t="shared" si="151"/>
        <v>1</v>
      </c>
      <c r="AA1884">
        <f>((Y1884*V1884)+H1884+273)/(Y1884*V1884)</f>
        <v>7.1725206837577709</v>
      </c>
      <c r="AB1884">
        <f t="shared" si="152"/>
        <v>3.2732297325127034E-5</v>
      </c>
      <c r="AD1884">
        <f>AA1884*$C$28</f>
        <v>4.0437004581293934</v>
      </c>
      <c r="AF1884">
        <f>(Q1884-X1884)/AD1884+X1884</f>
        <v>5.8058969011762133E-5</v>
      </c>
      <c r="AH1884">
        <f>Q1884/AF1884</f>
        <v>4.0437004581293934</v>
      </c>
      <c r="AT1884" s="1"/>
    </row>
    <row r="1885" spans="6:46" x14ac:dyDescent="0.35">
      <c r="F1885" s="4">
        <v>44275.458333333336</v>
      </c>
      <c r="H1885">
        <v>4</v>
      </c>
      <c r="I1885">
        <v>3.8833333333333302</v>
      </c>
      <c r="K1885">
        <v>1.97510177683617E-4</v>
      </c>
      <c r="L1885">
        <v>2.5419706005231398E-4</v>
      </c>
      <c r="N1885">
        <f t="shared" si="148"/>
        <v>1.3825712437853189E-4</v>
      </c>
      <c r="O1885" s="2">
        <f t="shared" si="149"/>
        <v>7.6259118015694212E-5</v>
      </c>
      <c r="Q1885">
        <f>N1885+O1885</f>
        <v>2.145162423942261E-4</v>
      </c>
      <c r="S1885">
        <f>IF(H1885&gt;$B$5,$B$5,($B$3 - $B$5)*(($B$5-H1885)/($B$5-$B$6))^(1/$B$2)+$B$5)</f>
        <v>41.333333333333329</v>
      </c>
      <c r="T1885">
        <f>K1885*S1885</f>
        <v>8.163754010922836E-3</v>
      </c>
      <c r="U1885" s="3">
        <f>S1885*N1885/Q1885+$B$7*O1885/Q1885</f>
        <v>46.191743748238764</v>
      </c>
      <c r="V1885">
        <f>IF(U1885-H1885&lt;=10,10,U1885-H1885)</f>
        <v>42.191743748238764</v>
      </c>
      <c r="X1885">
        <f t="shared" si="150"/>
        <v>0</v>
      </c>
      <c r="Y1885">
        <f t="shared" si="151"/>
        <v>1</v>
      </c>
      <c r="AA1885">
        <f>((Y1885*V1885)+H1885+273)/(Y1885*V1885)</f>
        <v>7.5652655091213905</v>
      </c>
      <c r="AB1885">
        <f t="shared" si="152"/>
        <v>2.8355414907194636E-5</v>
      </c>
      <c r="AD1885">
        <f>AA1885*$C$28</f>
        <v>4.2651208625134727</v>
      </c>
      <c r="AF1885">
        <f>(Q1885-X1885)/AD1885+X1885</f>
        <v>5.0295466250353761E-5</v>
      </c>
      <c r="AH1885">
        <f>Q1885/AF1885</f>
        <v>4.2651208625134727</v>
      </c>
      <c r="AT1885" s="1"/>
    </row>
    <row r="1886" spans="6:46" x14ac:dyDescent="0.35">
      <c r="F1886" s="4">
        <v>44275.5</v>
      </c>
      <c r="H1886">
        <v>4.7</v>
      </c>
      <c r="I1886">
        <v>3.8833333333333302</v>
      </c>
      <c r="K1886">
        <v>1.8837182893206199E-4</v>
      </c>
      <c r="L1886">
        <v>2.4164432852016201E-4</v>
      </c>
      <c r="N1886">
        <f t="shared" si="148"/>
        <v>1.3186028025244338E-4</v>
      </c>
      <c r="O1886" s="2">
        <f t="shared" si="149"/>
        <v>7.2493298556048616E-5</v>
      </c>
      <c r="Q1886">
        <f>N1886+O1886</f>
        <v>2.0435357880849199E-4</v>
      </c>
      <c r="S1886">
        <f>IF(H1886&gt;$B$5,$B$5,($B$3 - $B$5)*(($B$5-H1886)/($B$5-$B$6))^(1/$B$2)+$B$5)</f>
        <v>40.4</v>
      </c>
      <c r="T1886">
        <f>K1886*S1886</f>
        <v>7.6102218888553039E-3</v>
      </c>
      <c r="U1886" s="3">
        <f>S1886*N1886/Q1886+$B$7*O1886/Q1886</f>
        <v>45.579269015445931</v>
      </c>
      <c r="V1886">
        <f>IF(U1886-H1886&lt;=10,10,U1886-H1886)</f>
        <v>40.879269015445928</v>
      </c>
      <c r="X1886">
        <f t="shared" si="150"/>
        <v>0</v>
      </c>
      <c r="Y1886">
        <f t="shared" si="151"/>
        <v>1</v>
      </c>
      <c r="AA1886">
        <f>((Y1886*V1886)+H1886+273)/(Y1886*V1886)</f>
        <v>7.7931743078642892</v>
      </c>
      <c r="AB1886">
        <f t="shared" si="152"/>
        <v>2.6222123455171999E-5</v>
      </c>
      <c r="AD1886">
        <f>AA1886*$C$28</f>
        <v>4.3936105461996187</v>
      </c>
      <c r="AF1886">
        <f>(Q1886-X1886)/AD1886+X1886</f>
        <v>4.651153684644479E-5</v>
      </c>
      <c r="AH1886">
        <f>Q1886/AF1886</f>
        <v>4.3936105461996187</v>
      </c>
      <c r="AT1886" s="1"/>
    </row>
    <row r="1887" spans="6:46" x14ac:dyDescent="0.35">
      <c r="F1887" s="4">
        <v>44275.541666666664</v>
      </c>
      <c r="H1887">
        <v>5.5</v>
      </c>
      <c r="I1887">
        <v>3.8833333333333302</v>
      </c>
      <c r="K1887">
        <v>1.8447280013139799E-4</v>
      </c>
      <c r="L1887">
        <v>2.60474639111599E-4</v>
      </c>
      <c r="N1887">
        <f t="shared" si="148"/>
        <v>1.2913096009197858E-4</v>
      </c>
      <c r="O1887" s="2">
        <f t="shared" si="149"/>
        <v>7.8142391733479705E-5</v>
      </c>
      <c r="Q1887">
        <f>N1887+O1887</f>
        <v>2.0727335182545829E-4</v>
      </c>
      <c r="S1887">
        <f>IF(H1887&gt;$B$5,$B$5,($B$3 - $B$5)*(($B$5-H1887)/($B$5-$B$6))^(1/$B$2)+$B$5)</f>
        <v>39.333333333333329</v>
      </c>
      <c r="T1887">
        <f>K1887*S1887</f>
        <v>7.2559301385016536E-3</v>
      </c>
      <c r="U1887" s="3">
        <f>S1887*N1887/Q1887+$B$7*O1887/Q1887</f>
        <v>45.239692221452344</v>
      </c>
      <c r="V1887">
        <f>IF(U1887-H1887&lt;=10,10,U1887-H1887)</f>
        <v>39.739692221452344</v>
      </c>
      <c r="X1887">
        <f t="shared" si="150"/>
        <v>0</v>
      </c>
      <c r="Y1887">
        <f t="shared" si="151"/>
        <v>1</v>
      </c>
      <c r="AA1887">
        <f>((Y1887*V1887)+H1887+273)/(Y1887*V1887)</f>
        <v>8.0081066166300019</v>
      </c>
      <c r="AB1887">
        <f t="shared" si="152"/>
        <v>2.5882941093094956E-5</v>
      </c>
      <c r="AD1887">
        <f>AA1887*$C$28</f>
        <v>4.5147843864355703</v>
      </c>
      <c r="AF1887">
        <f>(Q1887-X1887)/AD1887+X1887</f>
        <v>4.5909911544879099E-5</v>
      </c>
      <c r="AH1887">
        <f>Q1887/AF1887</f>
        <v>4.5147843864355703</v>
      </c>
      <c r="AT1887" s="1"/>
    </row>
    <row r="1888" spans="6:46" x14ac:dyDescent="0.35">
      <c r="F1888" s="4">
        <v>44275.583333333336</v>
      </c>
      <c r="H1888">
        <v>6.6</v>
      </c>
      <c r="I1888">
        <v>3.8833333333333302</v>
      </c>
      <c r="K1888">
        <v>1.8483833408146E-4</v>
      </c>
      <c r="L1888">
        <v>2.4792190757944602E-4</v>
      </c>
      <c r="N1888">
        <f t="shared" si="148"/>
        <v>1.29386833857022E-4</v>
      </c>
      <c r="O1888" s="2">
        <f t="shared" si="149"/>
        <v>7.4376572273833811E-5</v>
      </c>
      <c r="Q1888">
        <f>N1888+O1888</f>
        <v>2.0376340613085581E-4</v>
      </c>
      <c r="S1888">
        <f>IF(H1888&gt;$B$5,$B$5,($B$3 - $B$5)*(($B$5-H1888)/($B$5-$B$6))^(1/$B$2)+$B$5)</f>
        <v>37.866666666666667</v>
      </c>
      <c r="T1888">
        <f>K1888*S1888</f>
        <v>6.9992115838846186E-3</v>
      </c>
      <c r="U1888" s="3">
        <f>S1888*N1888/Q1888+$B$7*O1888/Q1888</f>
        <v>44.120579619711791</v>
      </c>
      <c r="V1888">
        <f>IF(U1888-H1888&lt;=10,10,U1888-H1888)</f>
        <v>37.520579619711789</v>
      </c>
      <c r="X1888">
        <f t="shared" si="150"/>
        <v>0</v>
      </c>
      <c r="Y1888">
        <f t="shared" si="151"/>
        <v>1</v>
      </c>
      <c r="AA1888">
        <f>((Y1888*V1888)+H1888+273)/(Y1888*V1888)</f>
        <v>8.451910467105618</v>
      </c>
      <c r="AB1888">
        <f t="shared" si="152"/>
        <v>2.4108561836272645E-5</v>
      </c>
      <c r="AD1888">
        <f>AA1888*$C$28</f>
        <v>4.7649906824664408</v>
      </c>
      <c r="AF1888">
        <f>(Q1888-X1888)/AD1888+X1888</f>
        <v>4.2762603268173522E-5</v>
      </c>
      <c r="AH1888">
        <f>Q1888/AF1888</f>
        <v>4.7649906824664408</v>
      </c>
      <c r="AT1888" s="1"/>
    </row>
    <row r="1889" spans="6:46" x14ac:dyDescent="0.35">
      <c r="F1889" s="4">
        <v>44275.625</v>
      </c>
      <c r="H1889">
        <v>6.7</v>
      </c>
      <c r="I1889">
        <v>3.8833333333333302</v>
      </c>
      <c r="K1889">
        <v>1.8642231453173001E-4</v>
      </c>
      <c r="L1889">
        <v>2.5105948381587997E-4</v>
      </c>
      <c r="N1889">
        <f t="shared" si="148"/>
        <v>1.3049562017221101E-4</v>
      </c>
      <c r="O1889" s="2">
        <f t="shared" si="149"/>
        <v>7.5317845144763998E-5</v>
      </c>
      <c r="Q1889">
        <f>N1889+O1889</f>
        <v>2.05813465316975E-4</v>
      </c>
      <c r="S1889">
        <f>IF(H1889&gt;$B$5,$B$5,($B$3 - $B$5)*(($B$5-H1889)/($B$5-$B$6))^(1/$B$2)+$B$5)</f>
        <v>37.733333333333334</v>
      </c>
      <c r="T1889">
        <f>K1889*S1889</f>
        <v>7.0343353349972791E-3</v>
      </c>
      <c r="U1889" s="3">
        <f>S1889*N1889/Q1889+$B$7*O1889/Q1889</f>
        <v>44.052104188113731</v>
      </c>
      <c r="V1889">
        <f>IF(U1889-H1889&lt;=10,10,U1889-H1889)</f>
        <v>37.352104188113728</v>
      </c>
      <c r="X1889">
        <f t="shared" si="150"/>
        <v>0</v>
      </c>
      <c r="Y1889">
        <f t="shared" si="151"/>
        <v>1</v>
      </c>
      <c r="AA1889">
        <f>((Y1889*V1889)+H1889+273)/(Y1889*V1889)</f>
        <v>8.4881992883551334</v>
      </c>
      <c r="AB1889">
        <f t="shared" si="152"/>
        <v>2.4247011447920198E-5</v>
      </c>
      <c r="AD1889">
        <f>AA1889*$C$28</f>
        <v>4.7854494764639171</v>
      </c>
      <c r="AF1889">
        <f>(Q1889-X1889)/AD1889+X1889</f>
        <v>4.3008178506369997E-5</v>
      </c>
      <c r="AH1889">
        <f>Q1889/AF1889</f>
        <v>4.7854494764639171</v>
      </c>
      <c r="AT1889" s="1"/>
    </row>
    <row r="1890" spans="6:46" x14ac:dyDescent="0.35">
      <c r="F1890" s="4">
        <v>44275.666666666664</v>
      </c>
      <c r="H1890">
        <v>7.4</v>
      </c>
      <c r="I1890">
        <v>3.8833333333333302</v>
      </c>
      <c r="K1890">
        <v>1.9190532378266301E-4</v>
      </c>
      <c r="L1890">
        <v>2.79303736409827E-4</v>
      </c>
      <c r="N1890">
        <f t="shared" si="148"/>
        <v>1.343337266478641E-4</v>
      </c>
      <c r="O1890" s="2">
        <f t="shared" si="149"/>
        <v>8.3791120922948112E-5</v>
      </c>
      <c r="Q1890">
        <f>N1890+O1890</f>
        <v>2.1812484757081221E-4</v>
      </c>
      <c r="S1890">
        <f>IF(H1890&gt;$B$5,$B$5,($B$3 - $B$5)*(($B$5-H1890)/($B$5-$B$6))^(1/$B$2)+$B$5)</f>
        <v>36.799999999999997</v>
      </c>
      <c r="T1890">
        <f>K1890*S1890</f>
        <v>7.0621159152019983E-3</v>
      </c>
      <c r="U1890" s="3">
        <f>S1890*N1890/Q1890+$B$7*O1890/Q1890</f>
        <v>43.791401565576237</v>
      </c>
      <c r="V1890">
        <f>IF(U1890-H1890&lt;=10,10,U1890-H1890)</f>
        <v>36.391401565576238</v>
      </c>
      <c r="X1890">
        <f t="shared" si="150"/>
        <v>0</v>
      </c>
      <c r="Y1890">
        <f t="shared" si="151"/>
        <v>1</v>
      </c>
      <c r="AA1890">
        <f>((Y1890*V1890)+H1890+273)/(Y1890*V1890)</f>
        <v>8.7051168115832915</v>
      </c>
      <c r="AB1890">
        <f t="shared" si="152"/>
        <v>2.505708450466382E-5</v>
      </c>
      <c r="AD1890">
        <f>AA1890*$C$28</f>
        <v>4.9077425344735381</v>
      </c>
      <c r="AF1890">
        <f>(Q1890-X1890)/AD1890+X1890</f>
        <v>4.4445046992305364E-5</v>
      </c>
      <c r="AH1890">
        <f>Q1890/AF1890</f>
        <v>4.9077425344735381</v>
      </c>
      <c r="AT1890" s="1"/>
    </row>
    <row r="1891" spans="6:46" x14ac:dyDescent="0.35">
      <c r="F1891" s="4">
        <v>44275.708333333336</v>
      </c>
      <c r="H1891">
        <v>7.4</v>
      </c>
      <c r="I1891">
        <v>3.8833333333333302</v>
      </c>
      <c r="K1891">
        <v>1.97510177683617E-4</v>
      </c>
      <c r="L1891">
        <v>3.32654665361287E-4</v>
      </c>
      <c r="N1891">
        <f t="shared" si="148"/>
        <v>1.3825712437853189E-4</v>
      </c>
      <c r="O1891" s="2">
        <f t="shared" si="149"/>
        <v>9.9796399608386113E-5</v>
      </c>
      <c r="Q1891">
        <f>N1891+O1891</f>
        <v>2.3805352398691799E-4</v>
      </c>
      <c r="S1891">
        <f>IF(H1891&gt;$B$5,$B$5,($B$3 - $B$5)*(($B$5-H1891)/($B$5-$B$6))^(1/$B$2)+$B$5)</f>
        <v>36.799999999999997</v>
      </c>
      <c r="T1891">
        <f>K1891*S1891</f>
        <v>7.2683745387571051E-3</v>
      </c>
      <c r="U1891" s="3">
        <f>S1891*N1891/Q1891+$B$7*O1891/Q1891</f>
        <v>44.429773516700557</v>
      </c>
      <c r="V1891">
        <f>IF(U1891-H1891&lt;=10,10,U1891-H1891)</f>
        <v>37.029773516700558</v>
      </c>
      <c r="X1891">
        <f t="shared" si="150"/>
        <v>0</v>
      </c>
      <c r="Y1891">
        <f t="shared" si="151"/>
        <v>1</v>
      </c>
      <c r="AA1891">
        <f>((Y1891*V1891)+H1891+273)/(Y1891*V1891)</f>
        <v>8.5722850390521188</v>
      </c>
      <c r="AB1891">
        <f t="shared" si="152"/>
        <v>2.7770136305831565E-5</v>
      </c>
      <c r="AD1891">
        <f>AA1891*$C$28</f>
        <v>4.8328550683899927</v>
      </c>
      <c r="AF1891">
        <f>(Q1891-X1891)/AD1891+X1891</f>
        <v>4.9257327318574574E-5</v>
      </c>
      <c r="AH1891">
        <f>Q1891/AF1891</f>
        <v>4.8328550683899927</v>
      </c>
      <c r="AT1891" s="1"/>
    </row>
    <row r="1892" spans="6:46" x14ac:dyDescent="0.35">
      <c r="F1892" s="4">
        <v>44275.75</v>
      </c>
      <c r="H1892">
        <v>7.2</v>
      </c>
      <c r="I1892">
        <v>3.8833333333333302</v>
      </c>
      <c r="K1892">
        <v>2.0457716738482001E-4</v>
      </c>
      <c r="L1892">
        <v>3.51483762659515E-4</v>
      </c>
      <c r="N1892">
        <f t="shared" si="148"/>
        <v>1.4320401716937399E-4</v>
      </c>
      <c r="O1892" s="2">
        <f t="shared" si="149"/>
        <v>1.0544512879785452E-4</v>
      </c>
      <c r="Q1892">
        <f>N1892+O1892</f>
        <v>2.4864914596722852E-4</v>
      </c>
      <c r="S1892">
        <f>IF(H1892&gt;$B$5,$B$5,($B$3 - $B$5)*(($B$5-H1892)/($B$5-$B$6))^(1/$B$2)+$B$5)</f>
        <v>37.066666666666663</v>
      </c>
      <c r="T1892">
        <f>K1892*S1892</f>
        <v>7.582993671063994E-3</v>
      </c>
      <c r="U1892" s="3">
        <f>S1892*N1892/Q1892+$B$7*O1892/Q1892</f>
        <v>44.671690346729562</v>
      </c>
      <c r="V1892">
        <f>IF(U1892-H1892&lt;=10,10,U1892-H1892)</f>
        <v>37.471690346729559</v>
      </c>
      <c r="X1892">
        <f t="shared" si="150"/>
        <v>0</v>
      </c>
      <c r="Y1892">
        <f t="shared" si="151"/>
        <v>1</v>
      </c>
      <c r="AA1892">
        <f>((Y1892*V1892)+H1892+273)/(Y1892*V1892)</f>
        <v>8.4776450543671622</v>
      </c>
      <c r="AB1892">
        <f t="shared" si="152"/>
        <v>2.932997835750858E-5</v>
      </c>
      <c r="AD1892">
        <f>AA1892*$C$28</f>
        <v>4.7794992446424871</v>
      </c>
      <c r="AF1892">
        <f>(Q1892-X1892)/AD1892+X1892</f>
        <v>5.2024099856475196E-5</v>
      </c>
      <c r="AH1892">
        <f>Q1892/AF1892</f>
        <v>4.7794992446424871</v>
      </c>
      <c r="AT1892" s="1"/>
    </row>
    <row r="1893" spans="6:46" x14ac:dyDescent="0.35">
      <c r="F1893" s="4">
        <v>44275.791666666664</v>
      </c>
      <c r="H1893">
        <v>6.5</v>
      </c>
      <c r="I1893">
        <v>3.8833333333333302</v>
      </c>
      <c r="K1893">
        <v>2.1444658403649999E-4</v>
      </c>
      <c r="L1893">
        <v>2.9813283370805599E-4</v>
      </c>
      <c r="N1893">
        <f t="shared" si="148"/>
        <v>1.5011260882554999E-4</v>
      </c>
      <c r="O1893" s="2">
        <f t="shared" si="149"/>
        <v>8.9439850112416804E-5</v>
      </c>
      <c r="Q1893">
        <f>N1893+O1893</f>
        <v>2.3955245893796681E-4</v>
      </c>
      <c r="S1893">
        <f>IF(H1893&gt;$B$5,$B$5,($B$3 - $B$5)*(($B$5-H1893)/($B$5-$B$6))^(1/$B$2)+$B$5)</f>
        <v>38</v>
      </c>
      <c r="T1893">
        <f>K1893*S1893</f>
        <v>8.1489701933869993E-3</v>
      </c>
      <c r="U1893" s="3">
        <f>S1893*N1893/Q1893+$B$7*O1893/Q1893</f>
        <v>44.347158608398253</v>
      </c>
      <c r="V1893">
        <f>IF(U1893-H1893&lt;=10,10,U1893-H1893)</f>
        <v>37.847158608398253</v>
      </c>
      <c r="X1893">
        <f t="shared" si="150"/>
        <v>0</v>
      </c>
      <c r="Y1893">
        <f t="shared" si="151"/>
        <v>1</v>
      </c>
      <c r="AA1893">
        <f>((Y1893*V1893)+H1893+273)/(Y1893*V1893)</f>
        <v>8.3849665411336645</v>
      </c>
      <c r="AB1893">
        <f t="shared" si="152"/>
        <v>2.8569280242539742E-5</v>
      </c>
      <c r="AD1893">
        <f>AA1893*$C$28</f>
        <v>4.7272492529108909</v>
      </c>
      <c r="AF1893">
        <f>(Q1893-X1893)/AD1893+X1893</f>
        <v>5.0674810258938215E-5</v>
      </c>
      <c r="AH1893">
        <f>Q1893/AF1893</f>
        <v>4.7272492529108909</v>
      </c>
      <c r="AT1893" s="1"/>
    </row>
    <row r="1894" spans="6:46" x14ac:dyDescent="0.35">
      <c r="F1894" s="4">
        <v>44275.833333333336</v>
      </c>
      <c r="H1894">
        <v>6.7</v>
      </c>
      <c r="I1894">
        <v>3.8833333333333302</v>
      </c>
      <c r="K1894">
        <v>2.21879107687765E-4</v>
      </c>
      <c r="L1894">
        <v>2.07123710160139E-4</v>
      </c>
      <c r="N1894">
        <f t="shared" si="148"/>
        <v>1.5531537538143549E-4</v>
      </c>
      <c r="O1894" s="2">
        <f t="shared" si="149"/>
        <v>6.2137113048041704E-5</v>
      </c>
      <c r="Q1894">
        <f>N1894+O1894</f>
        <v>2.1745248842947718E-4</v>
      </c>
      <c r="S1894">
        <f>IF(H1894&gt;$B$5,$B$5,($B$3 - $B$5)*(($B$5-H1894)/($B$5-$B$6))^(1/$B$2)+$B$5)</f>
        <v>37.733333333333334</v>
      </c>
      <c r="T1894">
        <f>K1894*S1894</f>
        <v>8.3722383300849999E-3</v>
      </c>
      <c r="U1894" s="3">
        <f>S1894*N1894/Q1894+$B$7*O1894/Q1894</f>
        <v>42.667288453269691</v>
      </c>
      <c r="V1894">
        <f>IF(U1894-H1894&lt;=10,10,U1894-H1894)</f>
        <v>35.967288453269688</v>
      </c>
      <c r="X1894">
        <f t="shared" si="150"/>
        <v>0</v>
      </c>
      <c r="Y1894">
        <f t="shared" si="151"/>
        <v>1</v>
      </c>
      <c r="AA1894">
        <f>((Y1894*V1894)+H1894+273)/(Y1894*V1894)</f>
        <v>8.7765106024992345</v>
      </c>
      <c r="AB1894">
        <f t="shared" si="152"/>
        <v>2.4776645101705288E-5</v>
      </c>
      <c r="AD1894">
        <f>AA1894*$C$28</f>
        <v>4.9479926944609671</v>
      </c>
      <c r="AF1894">
        <f>(Q1894-X1894)/AD1894+X1894</f>
        <v>4.3947617116109425E-5</v>
      </c>
      <c r="AH1894">
        <f>Q1894/AF1894</f>
        <v>4.9479926944609671</v>
      </c>
      <c r="AT1894" s="1"/>
    </row>
    <row r="1895" spans="6:46" x14ac:dyDescent="0.35">
      <c r="F1895" s="4">
        <v>44275.875</v>
      </c>
      <c r="H1895">
        <v>7</v>
      </c>
      <c r="I1895">
        <v>3.8833333333333302</v>
      </c>
      <c r="K1895">
        <v>2.2663104903857301E-4</v>
      </c>
      <c r="L1895">
        <v>1.2552974190793999E-4</v>
      </c>
      <c r="N1895">
        <f t="shared" si="148"/>
        <v>1.5864173432700109E-4</v>
      </c>
      <c r="O1895" s="2">
        <f t="shared" si="149"/>
        <v>3.7658922572381999E-5</v>
      </c>
      <c r="Q1895">
        <f>N1895+O1895</f>
        <v>1.9630065689938309E-4</v>
      </c>
      <c r="S1895">
        <f>IF(H1895&gt;$B$5,$B$5,($B$3 - $B$5)*(($B$5-H1895)/($B$5-$B$6))^(1/$B$2)+$B$5)</f>
        <v>37.333333333333336</v>
      </c>
      <c r="T1895">
        <f>K1895*S1895</f>
        <v>8.460892497440059E-3</v>
      </c>
      <c r="U1895" s="3">
        <f>S1895*N1895/Q1895+$B$7*O1895/Q1895</f>
        <v>40.722561075210407</v>
      </c>
      <c r="V1895">
        <f>IF(U1895-H1895&lt;=10,10,U1895-H1895)</f>
        <v>33.722561075210407</v>
      </c>
      <c r="X1895">
        <f t="shared" si="150"/>
        <v>0</v>
      </c>
      <c r="Y1895">
        <f t="shared" si="151"/>
        <v>1</v>
      </c>
      <c r="AA1895">
        <f>((Y1895*V1895)+H1895+273)/(Y1895*V1895)</f>
        <v>9.3030467162777022</v>
      </c>
      <c r="AB1895">
        <f t="shared" si="152"/>
        <v>2.110068484939589E-5</v>
      </c>
      <c r="AD1895">
        <f>AA1895*$C$28</f>
        <v>5.2448415176827874</v>
      </c>
      <c r="AF1895">
        <f>(Q1895-X1895)/AD1895+X1895</f>
        <v>3.7427376258665351E-5</v>
      </c>
      <c r="AH1895">
        <f>Q1895/AF1895</f>
        <v>5.2448415176827874</v>
      </c>
      <c r="AT1895" s="1"/>
    </row>
    <row r="1896" spans="6:46" x14ac:dyDescent="0.35">
      <c r="F1896" s="4">
        <v>44275.916666666664</v>
      </c>
      <c r="H1896">
        <v>7</v>
      </c>
      <c r="I1896">
        <v>3.8833333333333302</v>
      </c>
      <c r="K1896">
        <v>2.26265515088511E-4</v>
      </c>
      <c r="L1896" s="2">
        <v>8.1594332240161007E-5</v>
      </c>
      <c r="N1896">
        <f t="shared" si="148"/>
        <v>1.5838586056195769E-4</v>
      </c>
      <c r="O1896" s="2">
        <f t="shared" si="149"/>
        <v>2.4478299672048307E-5</v>
      </c>
      <c r="Q1896">
        <f>N1896+O1896</f>
        <v>1.82864160234006E-4</v>
      </c>
      <c r="S1896">
        <f>IF(H1896&gt;$B$5,$B$5,($B$3 - $B$5)*(($B$5-H1896)/($B$5-$B$6))^(1/$B$2)+$B$5)</f>
        <v>37.333333333333336</v>
      </c>
      <c r="T1896">
        <f>K1896*S1896</f>
        <v>8.447245896637744E-3</v>
      </c>
      <c r="U1896" s="3">
        <f>S1896*N1896/Q1896+$B$7*O1896/Q1896</f>
        <v>39.698203301945341</v>
      </c>
      <c r="V1896">
        <f>IF(U1896-H1896&lt;=10,10,U1896-H1896)</f>
        <v>32.698203301945341</v>
      </c>
      <c r="X1896">
        <f t="shared" si="150"/>
        <v>0</v>
      </c>
      <c r="Y1896">
        <f t="shared" si="151"/>
        <v>1</v>
      </c>
      <c r="AA1896">
        <f>((Y1896*V1896)+H1896+273)/(Y1896*V1896)</f>
        <v>9.5631616335121912</v>
      </c>
      <c r="AB1896">
        <f t="shared" si="152"/>
        <v>1.9121726395713635E-5</v>
      </c>
      <c r="AD1896">
        <f>AA1896*$C$28</f>
        <v>5.3914882624414693</v>
      </c>
      <c r="AF1896">
        <f>(Q1896-X1896)/AD1896+X1896</f>
        <v>3.3917195277579664E-5</v>
      </c>
      <c r="AH1896">
        <f>Q1896/AF1896</f>
        <v>5.3914882624414693</v>
      </c>
      <c r="AL1896" s="2"/>
      <c r="AT1896" s="1"/>
    </row>
    <row r="1897" spans="6:46" x14ac:dyDescent="0.35">
      <c r="F1897" s="4">
        <v>44275.958333333336</v>
      </c>
      <c r="H1897">
        <v>6.1</v>
      </c>
      <c r="I1897">
        <v>3.8833333333333302</v>
      </c>
      <c r="K1897">
        <v>2.2236648628784801E-4</v>
      </c>
      <c r="L1897" s="2">
        <v>7.5317845144764106E-5</v>
      </c>
      <c r="N1897">
        <f t="shared" si="148"/>
        <v>1.556565404014936E-4</v>
      </c>
      <c r="O1897" s="2">
        <f t="shared" si="149"/>
        <v>2.2595353543429236E-5</v>
      </c>
      <c r="Q1897">
        <f>N1897+O1897</f>
        <v>1.7825189394492285E-4</v>
      </c>
      <c r="S1897">
        <f>IF(H1897&gt;$B$5,$B$5,($B$3 - $B$5)*(($B$5-H1897)/($B$5-$B$6))^(1/$B$2)+$B$5)</f>
        <v>38.533333333333331</v>
      </c>
      <c r="T1897">
        <f>K1897*S1897</f>
        <v>8.568521938291742E-3</v>
      </c>
      <c r="U1897" s="3">
        <f>S1897*N1897/Q1897+$B$7*O1897/Q1897</f>
        <v>40.62066125328294</v>
      </c>
      <c r="V1897">
        <f>IF(U1897-H1897&lt;=10,10,U1897-H1897)</f>
        <v>34.520661253282938</v>
      </c>
      <c r="X1897">
        <f t="shared" si="150"/>
        <v>0</v>
      </c>
      <c r="Y1897">
        <f t="shared" si="151"/>
        <v>1</v>
      </c>
      <c r="AA1897">
        <f>((Y1897*V1897)+H1897+273)/(Y1897*V1897)</f>
        <v>9.0850131448005627</v>
      </c>
      <c r="AB1897">
        <f t="shared" si="152"/>
        <v>1.9620433245816276E-5</v>
      </c>
      <c r="AD1897">
        <f>AA1897*$C$28</f>
        <v>5.1219192576095294</v>
      </c>
      <c r="AF1897">
        <f>(Q1897-X1897)/AD1897+X1897</f>
        <v>3.4801777415779776E-5</v>
      </c>
      <c r="AH1897">
        <f>Q1897/AF1897</f>
        <v>5.1219192576095294</v>
      </c>
      <c r="AL1897" s="2"/>
      <c r="AT1897" s="1"/>
    </row>
    <row r="1898" spans="6:46" x14ac:dyDescent="0.35">
      <c r="F1898" s="4">
        <v>44276</v>
      </c>
      <c r="H1898">
        <v>5.8</v>
      </c>
      <c r="I1898">
        <v>6.2791666666666703</v>
      </c>
      <c r="K1898">
        <v>1.9129610053255901E-4</v>
      </c>
      <c r="L1898" s="2">
        <v>5.17810488693555E-5</v>
      </c>
      <c r="N1898">
        <f t="shared" si="148"/>
        <v>1.339072703727913E-4</v>
      </c>
      <c r="O1898" s="2">
        <f t="shared" si="149"/>
        <v>1.5534314660806651E-5</v>
      </c>
      <c r="Q1898">
        <f>N1898+O1898</f>
        <v>1.4944158503359795E-4</v>
      </c>
      <c r="S1898">
        <f>IF(H1898&gt;$B$5,$B$5,($B$3 - $B$5)*(($B$5-H1898)/($B$5-$B$6))^(1/$B$2)+$B$5)</f>
        <v>38.933333333333337</v>
      </c>
      <c r="T1898">
        <f>K1898*S1898</f>
        <v>7.4477948474009651E-3</v>
      </c>
      <c r="U1898" s="3">
        <f>S1898*N1898/Q1898+$B$7*O1898/Q1898</f>
        <v>40.603448485646403</v>
      </c>
      <c r="V1898">
        <f>IF(U1898-H1898&lt;=10,10,U1898-H1898)</f>
        <v>34.803448485646406</v>
      </c>
      <c r="X1898">
        <f t="shared" si="150"/>
        <v>0</v>
      </c>
      <c r="Y1898">
        <f t="shared" si="151"/>
        <v>1</v>
      </c>
      <c r="AA1898">
        <f>((Y1898*V1898)+H1898+273)/(Y1898*V1898)</f>
        <v>9.0107004371989845</v>
      </c>
      <c r="AB1898">
        <f t="shared" si="152"/>
        <v>1.6584902147746076E-5</v>
      </c>
      <c r="AD1898">
        <f>AA1898*$C$28</f>
        <v>5.0800234802360578</v>
      </c>
      <c r="AF1898">
        <f>(Q1898-X1898)/AD1898+X1898</f>
        <v>2.941749887869686E-5</v>
      </c>
      <c r="AH1898">
        <f>Q1898/AF1898</f>
        <v>5.0800234802360578</v>
      </c>
      <c r="AL1898" s="2"/>
      <c r="AT1898" s="1"/>
    </row>
    <row r="1899" spans="6:46" x14ac:dyDescent="0.35">
      <c r="F1899" s="4">
        <v>44276.041666666664</v>
      </c>
      <c r="H1899">
        <v>5.3</v>
      </c>
      <c r="I1899">
        <v>6.2791666666666703</v>
      </c>
      <c r="K1899">
        <v>1.90930566582497E-4</v>
      </c>
      <c r="L1899" s="2">
        <v>3.6089770466202603E-5</v>
      </c>
      <c r="N1899">
        <f t="shared" si="148"/>
        <v>1.336513966077479E-4</v>
      </c>
      <c r="O1899" s="2">
        <f t="shared" si="149"/>
        <v>1.0826931139860782E-5</v>
      </c>
      <c r="Q1899">
        <f>N1899+O1899</f>
        <v>1.444783277476087E-4</v>
      </c>
      <c r="S1899">
        <f>IF(H1899&gt;$B$5,$B$5,($B$3 - $B$5)*(($B$5-H1899)/($B$5-$B$6))^(1/$B$2)+$B$5)</f>
        <v>39.6</v>
      </c>
      <c r="T1899">
        <f>K1899*S1899</f>
        <v>7.5608504366668815E-3</v>
      </c>
      <c r="U1899" s="3">
        <f>S1899*N1899/Q1899+$B$7*O1899/Q1899</f>
        <v>40.754046715194036</v>
      </c>
      <c r="V1899">
        <f>IF(U1899-H1899&lt;=10,10,U1899-H1899)</f>
        <v>35.454046715194039</v>
      </c>
      <c r="X1899">
        <f t="shared" si="150"/>
        <v>0</v>
      </c>
      <c r="Y1899">
        <f t="shared" si="151"/>
        <v>1</v>
      </c>
      <c r="AA1899">
        <f>((Y1899*V1899)+H1899+273)/(Y1899*V1899)</f>
        <v>8.8495975998342917</v>
      </c>
      <c r="AB1899">
        <f t="shared" si="152"/>
        <v>1.6325977098700402E-5</v>
      </c>
      <c r="AD1899">
        <f>AA1899*$C$28</f>
        <v>4.9891974448740726</v>
      </c>
      <c r="AF1899">
        <f>(Q1899-X1899)/AD1899+X1899</f>
        <v>2.895823012497661E-5</v>
      </c>
      <c r="AH1899">
        <f>Q1899/AF1899</f>
        <v>4.9891974448740726</v>
      </c>
      <c r="AL1899" s="2"/>
      <c r="AT1899" s="1"/>
    </row>
    <row r="1900" spans="6:46" x14ac:dyDescent="0.35">
      <c r="F1900" s="4">
        <v>44276.083333333336</v>
      </c>
      <c r="H1900">
        <v>5.3</v>
      </c>
      <c r="I1900">
        <v>6.2791666666666703</v>
      </c>
      <c r="K1900">
        <v>1.9214901308270399E-4</v>
      </c>
      <c r="L1900" s="2">
        <v>2.1967765498549899E-5</v>
      </c>
      <c r="N1900">
        <f t="shared" si="148"/>
        <v>1.3450430915789278E-4</v>
      </c>
      <c r="O1900" s="2">
        <f t="shared" si="149"/>
        <v>6.5903296495649707E-6</v>
      </c>
      <c r="Q1900">
        <f>N1900+O1900</f>
        <v>1.4109463880745775E-4</v>
      </c>
      <c r="S1900">
        <f>IF(H1900&gt;$B$5,$B$5,($B$3 - $B$5)*(($B$5-H1900)/($B$5-$B$6))^(1/$B$2)+$B$5)</f>
        <v>39.6</v>
      </c>
      <c r="T1900">
        <f>K1900*S1900</f>
        <v>7.6091009180750784E-3</v>
      </c>
      <c r="U1900" s="3">
        <f>S1900*N1900/Q1900+$B$7*O1900/Q1900</f>
        <v>40.319312069268619</v>
      </c>
      <c r="V1900">
        <f>IF(U1900-H1900&lt;=10,10,U1900-H1900)</f>
        <v>35.019312069268622</v>
      </c>
      <c r="X1900">
        <f t="shared" si="150"/>
        <v>0</v>
      </c>
      <c r="Y1900">
        <f t="shared" si="151"/>
        <v>1</v>
      </c>
      <c r="AA1900">
        <f>((Y1900*V1900)+H1900+273)/(Y1900*V1900)</f>
        <v>8.9470436040981962</v>
      </c>
      <c r="AB1900">
        <f t="shared" si="152"/>
        <v>1.5769973306358907E-5</v>
      </c>
      <c r="AD1900">
        <f>AA1900*$C$28</f>
        <v>5.0441352372428199</v>
      </c>
      <c r="AF1900">
        <f>(Q1900-X1900)/AD1900+X1900</f>
        <v>2.7972017436348839E-5</v>
      </c>
      <c r="AH1900">
        <f>Q1900/AF1900</f>
        <v>5.0441352372428199</v>
      </c>
      <c r="AL1900" s="2"/>
      <c r="AT1900" s="1"/>
    </row>
    <row r="1901" spans="6:46" x14ac:dyDescent="0.35">
      <c r="F1901" s="4">
        <v>44276.125</v>
      </c>
      <c r="H1901">
        <v>5</v>
      </c>
      <c r="I1901">
        <v>6.2791666666666703</v>
      </c>
      <c r="K1901">
        <v>1.9446406143309799E-4</v>
      </c>
      <c r="L1901" s="2">
        <v>7.8456392015764602E-6</v>
      </c>
      <c r="N1901">
        <f t="shared" si="148"/>
        <v>1.3612484300316857E-4</v>
      </c>
      <c r="O1901" s="2">
        <f t="shared" si="149"/>
        <v>2.3536917604729385E-6</v>
      </c>
      <c r="Q1901">
        <f>N1901+O1901</f>
        <v>1.384785347636415E-4</v>
      </c>
      <c r="S1901">
        <f>IF(H1901&gt;$B$5,$B$5,($B$3 - $B$5)*(($B$5-H1901)/($B$5-$B$6))^(1/$B$2)+$B$5)</f>
        <v>40</v>
      </c>
      <c r="T1901">
        <f>K1901*S1901</f>
        <v>7.7785624573239193E-3</v>
      </c>
      <c r="U1901" s="3">
        <f>S1901*N1901/Q1901+$B$7*O1901/Q1901</f>
        <v>40.254951978422902</v>
      </c>
      <c r="V1901">
        <f>IF(U1901-H1901&lt;=10,10,U1901-H1901)</f>
        <v>35.254951978422902</v>
      </c>
      <c r="X1901">
        <f t="shared" si="150"/>
        <v>0</v>
      </c>
      <c r="Y1901">
        <f t="shared" si="151"/>
        <v>1</v>
      </c>
      <c r="AA1901">
        <f>((Y1901*V1901)+H1901+273)/(Y1901*V1901)</f>
        <v>8.8854170662363803</v>
      </c>
      <c r="AB1901">
        <f t="shared" si="152"/>
        <v>1.5584922320624082E-5</v>
      </c>
      <c r="AD1901">
        <f>AA1901*$C$28</f>
        <v>5.0093916275172923</v>
      </c>
      <c r="AF1901">
        <f>(Q1901-X1901)/AD1901+X1901</f>
        <v>2.7643782930238364E-5</v>
      </c>
      <c r="AH1901">
        <f>Q1901/AF1901</f>
        <v>5.0093916275172923</v>
      </c>
      <c r="AL1901" s="2"/>
      <c r="AT1901" s="1"/>
    </row>
    <row r="1902" spans="6:46" x14ac:dyDescent="0.35">
      <c r="F1902" s="4">
        <v>44276.166666666664</v>
      </c>
      <c r="H1902">
        <v>5.0999999999999996</v>
      </c>
      <c r="I1902">
        <v>6.2791666666666703</v>
      </c>
      <c r="K1902">
        <v>1.9641357583343E-4</v>
      </c>
      <c r="L1902" s="2">
        <v>7.0610510155546498E-6</v>
      </c>
      <c r="N1902">
        <f t="shared" si="148"/>
        <v>1.37489503083401E-4</v>
      </c>
      <c r="O1902" s="2">
        <f t="shared" si="149"/>
        <v>2.1183153046663953E-6</v>
      </c>
      <c r="Q1902">
        <f>N1902+O1902</f>
        <v>1.3960781838806739E-4</v>
      </c>
      <c r="S1902">
        <f>IF(H1902&gt;$B$5,$B$5,($B$3 - $B$5)*(($B$5-H1902)/($B$5-$B$6))^(1/$B$2)+$B$5)</f>
        <v>39.866666666666667</v>
      </c>
      <c r="T1902">
        <f>K1902*S1902</f>
        <v>7.8303545565594091E-3</v>
      </c>
      <c r="U1902" s="3">
        <f>S1902*N1902/Q1902+$B$7*O1902/Q1902</f>
        <v>40.096289706269715</v>
      </c>
      <c r="V1902">
        <f>IF(U1902-H1902&lt;=10,10,U1902-H1902)</f>
        <v>34.996289706269714</v>
      </c>
      <c r="X1902">
        <f t="shared" si="150"/>
        <v>0</v>
      </c>
      <c r="Y1902">
        <f t="shared" si="151"/>
        <v>1</v>
      </c>
      <c r="AA1902">
        <f>((Y1902*V1902)+H1902+273)/(Y1902*V1902)</f>
        <v>8.9465566874129898</v>
      </c>
      <c r="AB1902">
        <f t="shared" si="152"/>
        <v>1.5604642463673558E-5</v>
      </c>
      <c r="AD1902">
        <f>AA1902*$C$28</f>
        <v>5.0438607249325935</v>
      </c>
      <c r="AF1902">
        <f>(Q1902-X1902)/AD1902+X1902</f>
        <v>2.7678761568090903E-5</v>
      </c>
      <c r="AH1902">
        <f>Q1902/AF1902</f>
        <v>5.0438607249325935</v>
      </c>
      <c r="AL1902" s="2"/>
      <c r="AT1902" s="1"/>
    </row>
    <row r="1903" spans="6:46" x14ac:dyDescent="0.35">
      <c r="F1903" s="4">
        <v>44276.208333333336</v>
      </c>
      <c r="H1903">
        <v>5.0999999999999996</v>
      </c>
      <c r="I1903">
        <v>6.2791666666666703</v>
      </c>
      <c r="K1903">
        <v>1.9641357583343E-4</v>
      </c>
      <c r="L1903" s="2">
        <v>7.0610510155546498E-6</v>
      </c>
      <c r="N1903">
        <f t="shared" si="148"/>
        <v>1.37489503083401E-4</v>
      </c>
      <c r="O1903" s="2">
        <f t="shared" si="149"/>
        <v>2.1183153046663953E-6</v>
      </c>
      <c r="Q1903">
        <f>N1903+O1903</f>
        <v>1.3960781838806739E-4</v>
      </c>
      <c r="S1903">
        <f>IF(H1903&gt;$B$5,$B$5,($B$3 - $B$5)*(($B$5-H1903)/($B$5-$B$6))^(1/$B$2)+$B$5)</f>
        <v>39.866666666666667</v>
      </c>
      <c r="T1903">
        <f>K1903*S1903</f>
        <v>7.8303545565594091E-3</v>
      </c>
      <c r="U1903" s="3">
        <f>S1903*N1903/Q1903+$B$7*O1903/Q1903</f>
        <v>40.096289706269715</v>
      </c>
      <c r="V1903">
        <f>IF(U1903-H1903&lt;=10,10,U1903-H1903)</f>
        <v>34.996289706269714</v>
      </c>
      <c r="X1903">
        <f t="shared" si="150"/>
        <v>0</v>
      </c>
      <c r="Y1903">
        <f t="shared" si="151"/>
        <v>1</v>
      </c>
      <c r="AA1903">
        <f>((Y1903*V1903)+H1903+273)/(Y1903*V1903)</f>
        <v>8.9465566874129898</v>
      </c>
      <c r="AB1903">
        <f t="shared" si="152"/>
        <v>1.5604642463673558E-5</v>
      </c>
      <c r="AD1903">
        <f>AA1903*$C$28</f>
        <v>5.0438607249325935</v>
      </c>
      <c r="AF1903">
        <f>(Q1903-X1903)/AD1903+X1903</f>
        <v>2.7678761568090903E-5</v>
      </c>
      <c r="AH1903">
        <f>Q1903/AF1903</f>
        <v>5.0438607249325935</v>
      </c>
      <c r="AL1903" s="2"/>
      <c r="AT1903" s="1"/>
    </row>
    <row r="1904" spans="6:46" x14ac:dyDescent="0.35">
      <c r="F1904" s="4">
        <v>44276.25</v>
      </c>
      <c r="H1904">
        <v>5.0999999999999996</v>
      </c>
      <c r="I1904">
        <v>6.2791666666666703</v>
      </c>
      <c r="K1904">
        <v>1.9604804188336799E-4</v>
      </c>
      <c r="L1904" s="2">
        <v>2.90287679823762E-5</v>
      </c>
      <c r="N1904">
        <f t="shared" si="148"/>
        <v>1.3723362931835758E-4</v>
      </c>
      <c r="O1904" s="2">
        <f t="shared" si="149"/>
        <v>8.7086303947128611E-6</v>
      </c>
      <c r="Q1904">
        <f>N1904+O1904</f>
        <v>1.4594225971307045E-4</v>
      </c>
      <c r="S1904">
        <f>IF(H1904&gt;$B$5,$B$5,($B$3 - $B$5)*(($B$5-H1904)/($B$5-$B$6))^(1/$B$2)+$B$5)</f>
        <v>39.866666666666667</v>
      </c>
      <c r="T1904">
        <f>K1904*S1904</f>
        <v>7.8157819364169379E-3</v>
      </c>
      <c r="U1904" s="3">
        <f>S1904*N1904/Q1904+$B$7*O1904/Q1904</f>
        <v>40.769699187192899</v>
      </c>
      <c r="V1904">
        <f>IF(U1904-H1904&lt;=10,10,U1904-H1904)</f>
        <v>35.669699187192897</v>
      </c>
      <c r="X1904">
        <f t="shared" si="150"/>
        <v>0</v>
      </c>
      <c r="Y1904">
        <f t="shared" si="151"/>
        <v>1</v>
      </c>
      <c r="AA1904">
        <f>((Y1904*V1904)+H1904+273)/(Y1904*V1904)</f>
        <v>8.7965333696969044</v>
      </c>
      <c r="AB1904">
        <f t="shared" si="152"/>
        <v>1.6590883428672659E-5</v>
      </c>
      <c r="AD1904">
        <f>AA1904*$C$28</f>
        <v>4.9592810652388426</v>
      </c>
      <c r="AF1904">
        <f>(Q1904-X1904)/AD1904+X1904</f>
        <v>2.9428108186088814E-5</v>
      </c>
      <c r="AH1904">
        <f>Q1904/AF1904</f>
        <v>4.9592810652388426</v>
      </c>
      <c r="AL1904" s="2"/>
      <c r="AT1904" s="1"/>
    </row>
    <row r="1905" spans="6:46" x14ac:dyDescent="0.35">
      <c r="F1905" s="4">
        <v>44276.291666666664</v>
      </c>
      <c r="H1905">
        <v>5.3</v>
      </c>
      <c r="I1905">
        <v>6.2791666666666703</v>
      </c>
      <c r="K1905">
        <v>1.9251454703276701E-4</v>
      </c>
      <c r="L1905" s="2">
        <v>8.6301545900057796E-5</v>
      </c>
      <c r="N1905">
        <f t="shared" si="148"/>
        <v>1.3476018292293691E-4</v>
      </c>
      <c r="O1905" s="2">
        <f t="shared" si="149"/>
        <v>2.5890463770017342E-5</v>
      </c>
      <c r="Q1905">
        <f>N1905+O1905</f>
        <v>1.6065064669295426E-4</v>
      </c>
      <c r="S1905">
        <f>IF(H1905&gt;$B$5,$B$5,($B$3 - $B$5)*(($B$5-H1905)/($B$5-$B$6))^(1/$B$2)+$B$5)</f>
        <v>39.6</v>
      </c>
      <c r="T1905">
        <f>K1905*S1905</f>
        <v>7.6235760624975739E-3</v>
      </c>
      <c r="U1905" s="3">
        <f>S1905*N1905/Q1905+$B$7*O1905/Q1905</f>
        <v>42.0818645319263</v>
      </c>
      <c r="V1905">
        <f>IF(U1905-H1905&lt;=10,10,U1905-H1905)</f>
        <v>36.781864531926303</v>
      </c>
      <c r="X1905">
        <f t="shared" si="150"/>
        <v>0</v>
      </c>
      <c r="Y1905">
        <f t="shared" si="151"/>
        <v>1</v>
      </c>
      <c r="AA1905">
        <f>((Y1905*V1905)+H1905+273)/(Y1905*V1905)</f>
        <v>8.5662287255296228</v>
      </c>
      <c r="AB1905">
        <f t="shared" si="152"/>
        <v>1.8753952508199195E-5</v>
      </c>
      <c r="AD1905">
        <f>AA1905*$C$28</f>
        <v>4.8294406595865507</v>
      </c>
      <c r="AF1905">
        <f>(Q1905-X1905)/AD1905+X1905</f>
        <v>3.3264855708302168E-5</v>
      </c>
      <c r="AH1905">
        <f>Q1905/AF1905</f>
        <v>4.8294406595865507</v>
      </c>
      <c r="AL1905" s="2"/>
      <c r="AT1905" s="1"/>
    </row>
    <row r="1906" spans="6:46" x14ac:dyDescent="0.35">
      <c r="F1906" s="4">
        <v>44276.333333333336</v>
      </c>
      <c r="H1906">
        <v>5.9</v>
      </c>
      <c r="I1906">
        <v>6.2791666666666703</v>
      </c>
      <c r="K1906">
        <v>1.8483833408146E-4</v>
      </c>
      <c r="L1906">
        <v>1.78879457566192E-4</v>
      </c>
      <c r="N1906">
        <f t="shared" si="148"/>
        <v>1.29386833857022E-4</v>
      </c>
      <c r="O1906" s="2">
        <f t="shared" si="149"/>
        <v>5.366383726985761E-5</v>
      </c>
      <c r="Q1906">
        <f>N1906+O1906</f>
        <v>1.8305067112687961E-4</v>
      </c>
      <c r="S1906">
        <f>IF(H1906&gt;$B$5,$B$5,($B$3 - $B$5)*(($B$5-H1906)/($B$5-$B$6))^(1/$B$2)+$B$5)</f>
        <v>38.799999999999997</v>
      </c>
      <c r="T1906">
        <f>K1906*S1906</f>
        <v>7.1717273623606477E-3</v>
      </c>
      <c r="U1906" s="3">
        <f>S1906*N1906/Q1906+$B$7*O1906/Q1906</f>
        <v>43.549254173283579</v>
      </c>
      <c r="V1906">
        <f>IF(U1906-H1906&lt;=10,10,U1906-H1906)</f>
        <v>37.64925417328358</v>
      </c>
      <c r="X1906">
        <f t="shared" si="150"/>
        <v>0</v>
      </c>
      <c r="Y1906">
        <f t="shared" si="151"/>
        <v>1</v>
      </c>
      <c r="AA1906">
        <f>((Y1906*V1906)+H1906+273)/(Y1906*V1906)</f>
        <v>8.4078492688418578</v>
      </c>
      <c r="AB1906">
        <f t="shared" si="152"/>
        <v>2.1771402563701523E-5</v>
      </c>
      <c r="AD1906">
        <f>AA1906*$C$28</f>
        <v>4.7401500029535377</v>
      </c>
      <c r="AF1906">
        <f>(Q1906-X1906)/AD1906+X1906</f>
        <v>3.8617062964847664E-5</v>
      </c>
      <c r="AH1906">
        <f>Q1906/AF1906</f>
        <v>4.7401500029535377</v>
      </c>
      <c r="AT1906" s="1"/>
    </row>
    <row r="1907" spans="6:46" x14ac:dyDescent="0.35">
      <c r="F1907" s="4">
        <v>44276.375</v>
      </c>
      <c r="H1907">
        <v>6.3</v>
      </c>
      <c r="I1907">
        <v>6.2791666666666703</v>
      </c>
      <c r="K1907">
        <v>1.75456296029863E-4</v>
      </c>
      <c r="L1907">
        <v>2.7459615876196798E-4</v>
      </c>
      <c r="N1907">
        <f t="shared" si="148"/>
        <v>1.2281940722090408E-4</v>
      </c>
      <c r="O1907" s="2">
        <f t="shared" si="149"/>
        <v>8.2378847628590408E-5</v>
      </c>
      <c r="Q1907">
        <f>N1907+O1907</f>
        <v>2.051982548494945E-4</v>
      </c>
      <c r="S1907">
        <f>IF(H1907&gt;$B$5,$B$5,($B$3 - $B$5)*(($B$5-H1907)/($B$5-$B$6))^(1/$B$2)+$B$5)</f>
        <v>38.266666666666666</v>
      </c>
      <c r="T1907">
        <f>K1907*S1907</f>
        <v>6.7141275947427571E-3</v>
      </c>
      <c r="U1907" s="3">
        <f>S1907*N1907/Q1907+$B$7*O1907/Q1907</f>
        <v>44.984427097895178</v>
      </c>
      <c r="V1907">
        <f>IF(U1907-H1907&lt;=10,10,U1907-H1907)</f>
        <v>38.684427097895181</v>
      </c>
      <c r="X1907">
        <f t="shared" si="150"/>
        <v>0</v>
      </c>
      <c r="Y1907">
        <f t="shared" si="151"/>
        <v>1</v>
      </c>
      <c r="AA1907">
        <f>((Y1907*V1907)+H1907+273)/(Y1907*V1907)</f>
        <v>8.219959579424577</v>
      </c>
      <c r="AB1907">
        <f t="shared" si="152"/>
        <v>2.4963414097938792E-5</v>
      </c>
      <c r="AD1907">
        <f>AA1907*$C$28</f>
        <v>4.6342221629830016</v>
      </c>
      <c r="AF1907">
        <f>(Q1907-X1907)/AD1907+X1907</f>
        <v>4.4278898946314325E-5</v>
      </c>
      <c r="AH1907">
        <f>Q1907/AF1907</f>
        <v>4.6342221629830016</v>
      </c>
      <c r="AT1907" s="1"/>
    </row>
    <row r="1908" spans="6:46" x14ac:dyDescent="0.35">
      <c r="F1908" s="4">
        <v>44276.416666666664</v>
      </c>
      <c r="H1908">
        <v>6.3</v>
      </c>
      <c r="I1908">
        <v>6.2791666666666703</v>
      </c>
      <c r="K1908">
        <v>1.63881054277893E-4</v>
      </c>
      <c r="L1908">
        <v>3.12255566651633E-4</v>
      </c>
      <c r="N1908">
        <f t="shared" si="148"/>
        <v>1.1471673799452509E-4</v>
      </c>
      <c r="O1908" s="2">
        <f t="shared" si="149"/>
        <v>9.3676669995489917E-5</v>
      </c>
      <c r="Q1908">
        <f>N1908+O1908</f>
        <v>2.08393407990015E-4</v>
      </c>
      <c r="S1908">
        <f>IF(H1908&gt;$B$5,$B$5,($B$3 - $B$5)*(($B$5-H1908)/($B$5-$B$6))^(1/$B$2)+$B$5)</f>
        <v>38.266666666666666</v>
      </c>
      <c r="T1908">
        <f>K1908*S1908</f>
        <v>6.2711816770340389E-3</v>
      </c>
      <c r="U1908" s="3">
        <f>S1908*N1908/Q1908+$B$7*O1908/Q1908</f>
        <v>45.788607786158821</v>
      </c>
      <c r="V1908">
        <f>IF(U1908-H1908&lt;=10,10,U1908-H1908)</f>
        <v>39.488607786158823</v>
      </c>
      <c r="X1908">
        <f t="shared" si="150"/>
        <v>0</v>
      </c>
      <c r="Y1908">
        <f t="shared" si="151"/>
        <v>1</v>
      </c>
      <c r="AA1908">
        <f>((Y1908*V1908)+H1908+273)/(Y1908*V1908)</f>
        <v>8.0729259819055361</v>
      </c>
      <c r="AB1908">
        <f t="shared" si="152"/>
        <v>2.5813863332464961E-5</v>
      </c>
      <c r="AD1908">
        <f>AA1908*$C$28</f>
        <v>4.5513280380494141</v>
      </c>
      <c r="AF1908">
        <f>(Q1908-X1908)/AD1908+X1908</f>
        <v>4.5787384747447742E-5</v>
      </c>
      <c r="AH1908">
        <f>Q1908/AF1908</f>
        <v>4.5513280380494141</v>
      </c>
      <c r="AT1908" s="1"/>
    </row>
    <row r="1909" spans="6:46" x14ac:dyDescent="0.35">
      <c r="F1909" s="4">
        <v>44276.458333333336</v>
      </c>
      <c r="H1909">
        <v>6.6</v>
      </c>
      <c r="I1909">
        <v>6.2791666666666703</v>
      </c>
      <c r="K1909">
        <v>1.5425532692625501E-4</v>
      </c>
      <c r="L1909">
        <v>3.0754798900377398E-4</v>
      </c>
      <c r="N1909">
        <f t="shared" si="148"/>
        <v>1.079787288483785E-4</v>
      </c>
      <c r="O1909" s="2">
        <f t="shared" si="149"/>
        <v>9.2264396701132213E-5</v>
      </c>
      <c r="Q1909">
        <f>N1909+O1909</f>
        <v>2.0024312554951072E-4</v>
      </c>
      <c r="S1909">
        <f>IF(H1909&gt;$B$5,$B$5,($B$3 - $B$5)*(($B$5-H1909)/($B$5-$B$6))^(1/$B$2)+$B$5)</f>
        <v>37.866666666666667</v>
      </c>
      <c r="T1909">
        <f>K1909*S1909</f>
        <v>5.8411350462741901E-3</v>
      </c>
      <c r="U1909" s="3">
        <f>S1909*N1909/Q1909+$B$7*O1909/Q1909</f>
        <v>45.761053348563223</v>
      </c>
      <c r="V1909">
        <f>IF(U1909-H1909&lt;=10,10,U1909-H1909)</f>
        <v>39.161053348563222</v>
      </c>
      <c r="X1909">
        <f t="shared" si="150"/>
        <v>0</v>
      </c>
      <c r="Y1909">
        <f t="shared" si="151"/>
        <v>1</v>
      </c>
      <c r="AA1909">
        <f>((Y1909*V1909)+H1909+273)/(Y1909*V1909)</f>
        <v>8.1397466638945311</v>
      </c>
      <c r="AB1909">
        <f t="shared" si="152"/>
        <v>2.460065820447816E-5</v>
      </c>
      <c r="AD1909">
        <f>AA1909*$C$28</f>
        <v>4.5889999855118031</v>
      </c>
      <c r="AF1909">
        <f>(Q1909-X1909)/AD1909+X1909</f>
        <v>4.3635460052671575E-5</v>
      </c>
      <c r="AH1909">
        <f>Q1909/AF1909</f>
        <v>4.5889999855118031</v>
      </c>
      <c r="AT1909" s="1"/>
    </row>
    <row r="1910" spans="6:46" x14ac:dyDescent="0.35">
      <c r="F1910" s="4">
        <v>44276.5</v>
      </c>
      <c r="H1910">
        <v>7</v>
      </c>
      <c r="I1910">
        <v>6.2791666666666703</v>
      </c>
      <c r="K1910">
        <v>1.4572620142480299E-4</v>
      </c>
      <c r="L1910">
        <v>2.6831979299589198E-4</v>
      </c>
      <c r="N1910">
        <f t="shared" si="148"/>
        <v>1.0200834099736209E-4</v>
      </c>
      <c r="O1910" s="2">
        <f t="shared" si="149"/>
        <v>8.049593789876761E-5</v>
      </c>
      <c r="Q1910">
        <f>N1910+O1910</f>
        <v>1.8250427889612971E-4</v>
      </c>
      <c r="S1910">
        <f>IF(H1910&gt;$B$5,$B$5,($B$3 - $B$5)*(($B$5-H1910)/($B$5-$B$6))^(1/$B$2)+$B$5)</f>
        <v>37.333333333333336</v>
      </c>
      <c r="T1910">
        <f>K1910*S1910</f>
        <v>5.440444853192645E-3</v>
      </c>
      <c r="U1910" s="3">
        <f>S1910*N1910/Q1910+$B$7*O1910/Q1910</f>
        <v>45.125451476972025</v>
      </c>
      <c r="V1910">
        <f>IF(U1910-H1910&lt;=10,10,U1910-H1910)</f>
        <v>38.125451476972025</v>
      </c>
      <c r="X1910">
        <f t="shared" si="150"/>
        <v>0</v>
      </c>
      <c r="Y1910">
        <f t="shared" si="151"/>
        <v>1</v>
      </c>
      <c r="AA1910">
        <f>((Y1910*V1910)+H1910+273)/(Y1910*V1910)</f>
        <v>8.3441753252186803</v>
      </c>
      <c r="AB1910">
        <f t="shared" si="152"/>
        <v>2.1872057067706297E-5</v>
      </c>
      <c r="AD1910">
        <f>AA1910*$C$28</f>
        <v>4.7042521134454587</v>
      </c>
      <c r="AF1910">
        <f>(Q1910-X1910)/AD1910+X1910</f>
        <v>3.8795599065472085E-5</v>
      </c>
      <c r="AH1910">
        <f>Q1910/AF1910</f>
        <v>4.7042521134454587</v>
      </c>
      <c r="AT1910" s="1"/>
    </row>
    <row r="1911" spans="6:46" x14ac:dyDescent="0.35">
      <c r="F1911" s="4">
        <v>44276.541666666664</v>
      </c>
      <c r="H1911">
        <v>7.2</v>
      </c>
      <c r="I1911">
        <v>6.2791666666666703</v>
      </c>
      <c r="K1911">
        <v>1.4377668702447101E-4</v>
      </c>
      <c r="L1911">
        <v>2.22815231221933E-4</v>
      </c>
      <c r="N1911">
        <f t="shared" si="148"/>
        <v>1.0064368091712969E-4</v>
      </c>
      <c r="O1911" s="2">
        <f t="shared" si="149"/>
        <v>6.684456936657991E-5</v>
      </c>
      <c r="Q1911">
        <f>N1911+O1911</f>
        <v>1.6748825028370959E-4</v>
      </c>
      <c r="S1911">
        <f>IF(H1911&gt;$B$5,$B$5,($B$3 - $B$5)*(($B$5-H1911)/($B$5-$B$6))^(1/$B$2)+$B$5)</f>
        <v>37.066666666666663</v>
      </c>
      <c r="T1911">
        <f>K1911*S1911</f>
        <v>5.329322532373725E-3</v>
      </c>
      <c r="U1911" s="3">
        <f>S1911*N1911/Q1911+$B$7*O1911/Q1911</f>
        <v>44.223860929210069</v>
      </c>
      <c r="V1911">
        <f>IF(U1911-H1911&lt;=10,10,U1911-H1911)</f>
        <v>37.023860929210066</v>
      </c>
      <c r="X1911">
        <f t="shared" si="150"/>
        <v>0</v>
      </c>
      <c r="Y1911">
        <f t="shared" si="151"/>
        <v>1</v>
      </c>
      <c r="AA1911">
        <f>((Y1911*V1911)+H1911+273)/(Y1911*V1911)</f>
        <v>8.5680923860357172</v>
      </c>
      <c r="AB1911">
        <f t="shared" si="152"/>
        <v>1.95479043336043E-5</v>
      </c>
      <c r="AD1911">
        <f>AA1911*$C$28</f>
        <v>4.8304913480647809</v>
      </c>
      <c r="AF1911">
        <f>(Q1911-X1911)/AD1911+X1911</f>
        <v>3.4673129132258914E-5</v>
      </c>
      <c r="AH1911">
        <f>Q1911/AF1911</f>
        <v>4.8304913480647809</v>
      </c>
      <c r="AT1911" s="1"/>
    </row>
    <row r="1912" spans="6:46" x14ac:dyDescent="0.35">
      <c r="F1912" s="4">
        <v>44276.583333333336</v>
      </c>
      <c r="H1912">
        <v>7.8</v>
      </c>
      <c r="I1912">
        <v>6.2791666666666703</v>
      </c>
      <c r="K1912">
        <v>1.4536066747474101E-4</v>
      </c>
      <c r="L1912">
        <v>1.6475793791582199E-4</v>
      </c>
      <c r="N1912">
        <f t="shared" si="148"/>
        <v>1.017524672323187E-4</v>
      </c>
      <c r="O1912" s="2">
        <f t="shared" si="149"/>
        <v>4.9427381374746602E-5</v>
      </c>
      <c r="Q1912">
        <f>N1912+O1912</f>
        <v>1.511798486070653E-4</v>
      </c>
      <c r="S1912">
        <f>IF(H1912&gt;$B$5,$B$5,($B$3 - $B$5)*(($B$5-H1912)/($B$5-$B$6))^(1/$B$2)+$B$5)</f>
        <v>36.266666666666666</v>
      </c>
      <c r="T1912">
        <f>K1912*S1912</f>
        <v>5.2717468737506074E-3</v>
      </c>
      <c r="U1912" s="3">
        <f>S1912*N1912/Q1912+$B$7*O1912/Q1912</f>
        <v>42.39142217884838</v>
      </c>
      <c r="V1912">
        <f>IF(U1912-H1912&lt;=10,10,U1912-H1912)</f>
        <v>34.591422178848383</v>
      </c>
      <c r="X1912">
        <f t="shared" si="150"/>
        <v>0</v>
      </c>
      <c r="Y1912">
        <f t="shared" si="151"/>
        <v>1</v>
      </c>
      <c r="AA1912">
        <f>((Y1912*V1912)+H1912+273)/(Y1912*V1912)</f>
        <v>9.1176194071517749</v>
      </c>
      <c r="AB1912">
        <f t="shared" si="152"/>
        <v>1.6581065940137976E-5</v>
      </c>
      <c r="AD1912">
        <f>AA1912*$C$28</f>
        <v>5.1403019104899954</v>
      </c>
      <c r="AF1912">
        <f>(Q1912-X1912)/AD1912+X1912</f>
        <v>2.9410694398814834E-5</v>
      </c>
      <c r="AH1912">
        <f>Q1912/AF1912</f>
        <v>5.1403019104899954</v>
      </c>
      <c r="AT1912" s="1"/>
    </row>
    <row r="1913" spans="6:46" x14ac:dyDescent="0.35">
      <c r="F1913" s="4">
        <v>44276.625</v>
      </c>
      <c r="H1913">
        <v>8</v>
      </c>
      <c r="I1913">
        <v>6.2791666666666703</v>
      </c>
      <c r="K1913">
        <v>1.49990764175529E-4</v>
      </c>
      <c r="L1913">
        <v>1.11407615610967E-4</v>
      </c>
      <c r="N1913">
        <f t="shared" si="148"/>
        <v>1.049935349228703E-4</v>
      </c>
      <c r="O1913" s="2">
        <f t="shared" si="149"/>
        <v>3.3422284683290104E-5</v>
      </c>
      <c r="Q1913">
        <f>N1913+O1913</f>
        <v>1.3841581960616042E-4</v>
      </c>
      <c r="S1913">
        <f>IF(H1913&gt;$B$5,$B$5,($B$3 - $B$5)*(($B$5-H1913)/($B$5-$B$6))^(1/$B$2)+$B$5)</f>
        <v>36</v>
      </c>
      <c r="T1913">
        <f>K1913*S1913</f>
        <v>5.3996675103190443E-3</v>
      </c>
      <c r="U1913" s="3">
        <f>S1913*N1913/Q1913+$B$7*O1913/Q1913</f>
        <v>40.587795027977052</v>
      </c>
      <c r="V1913">
        <f>IF(U1913-H1913&lt;=10,10,U1913-H1913)</f>
        <v>32.587795027977052</v>
      </c>
      <c r="X1913">
        <f t="shared" si="150"/>
        <v>0</v>
      </c>
      <c r="Y1913">
        <f t="shared" si="151"/>
        <v>1</v>
      </c>
      <c r="AA1913">
        <f>((Y1913*V1913)+H1913+273)/(Y1913*V1913)</f>
        <v>9.622860176908496</v>
      </c>
      <c r="AB1913">
        <f t="shared" si="152"/>
        <v>1.4384062229056392E-5</v>
      </c>
      <c r="AD1913">
        <f>AA1913*$C$28</f>
        <v>5.4251449136976948</v>
      </c>
      <c r="AF1913">
        <f>(Q1913-X1913)/AD1913+X1913</f>
        <v>2.551375526516919E-5</v>
      </c>
      <c r="AH1913">
        <f>Q1913/AF1913</f>
        <v>5.4251449136976948</v>
      </c>
      <c r="AT1913" s="1"/>
    </row>
    <row r="1914" spans="6:46" x14ac:dyDescent="0.35">
      <c r="F1914" s="4">
        <v>44276.666666666664</v>
      </c>
      <c r="H1914">
        <v>8.3000000000000007</v>
      </c>
      <c r="I1914">
        <v>6.2791666666666703</v>
      </c>
      <c r="K1914">
        <v>1.56570375276649E-4</v>
      </c>
      <c r="L1914" s="2">
        <v>9.2578154324775595E-5</v>
      </c>
      <c r="N1914">
        <f t="shared" si="148"/>
        <v>1.095992626936543E-4</v>
      </c>
      <c r="O1914" s="2">
        <f t="shared" si="149"/>
        <v>2.7773446297432682E-5</v>
      </c>
      <c r="Q1914">
        <f>N1914+O1914</f>
        <v>1.3737270899108698E-4</v>
      </c>
      <c r="S1914">
        <f>IF(H1914&gt;$B$5,$B$5,($B$3 - $B$5)*(($B$5-H1914)/($B$5-$B$6))^(1/$B$2)+$B$5)</f>
        <v>35.599999999999994</v>
      </c>
      <c r="T1914">
        <f>K1914*S1914</f>
        <v>5.5739053598487034E-3</v>
      </c>
      <c r="U1914" s="3">
        <f>S1914*N1914/Q1914+$B$7*O1914/Q1914</f>
        <v>39.522211785203652</v>
      </c>
      <c r="V1914">
        <f>IF(U1914-H1914&lt;=10,10,U1914-H1914)</f>
        <v>31.222211785203651</v>
      </c>
      <c r="X1914">
        <f t="shared" si="150"/>
        <v>0</v>
      </c>
      <c r="Y1914">
        <f t="shared" si="151"/>
        <v>1</v>
      </c>
      <c r="AA1914">
        <f>((Y1914*V1914)+H1914+273)/(Y1914*V1914)</f>
        <v>10.009611552673835</v>
      </c>
      <c r="AB1914">
        <f t="shared" si="152"/>
        <v>1.3724079927396488E-5</v>
      </c>
      <c r="AD1914">
        <f>AA1914*$C$28</f>
        <v>5.6431863504977242</v>
      </c>
      <c r="AF1914">
        <f>(Q1914-X1914)/AD1914+X1914</f>
        <v>2.4343110515740955E-5</v>
      </c>
      <c r="AH1914">
        <f>Q1914/AF1914</f>
        <v>5.6431863504977242</v>
      </c>
      <c r="AL1914" s="2"/>
      <c r="AT1914" s="1"/>
    </row>
    <row r="1915" spans="6:46" x14ac:dyDescent="0.35">
      <c r="F1915" s="4">
        <v>44276.708333333336</v>
      </c>
      <c r="H1915">
        <v>7.4</v>
      </c>
      <c r="I1915">
        <v>6.2791666666666703</v>
      </c>
      <c r="K1915">
        <v>1.6509950077810099E-4</v>
      </c>
      <c r="L1915">
        <v>1.06700280621749E-4</v>
      </c>
      <c r="N1915">
        <f t="shared" si="148"/>
        <v>1.1556965054467068E-4</v>
      </c>
      <c r="O1915" s="2">
        <f t="shared" si="149"/>
        <v>3.2010084186524702E-5</v>
      </c>
      <c r="Q1915">
        <f>N1915+O1915</f>
        <v>1.4757973473119538E-4</v>
      </c>
      <c r="S1915">
        <f>IF(H1915&gt;$B$5,$B$5,($B$3 - $B$5)*(($B$5-H1915)/($B$5-$B$6))^(1/$B$2)+$B$5)</f>
        <v>36.799999999999997</v>
      </c>
      <c r="T1915">
        <f>K1915*S1915</f>
        <v>6.0756616286341157E-3</v>
      </c>
      <c r="U1915" s="3">
        <f>S1915*N1915/Q1915+$B$7*O1915/Q1915</f>
        <v>40.747584898806593</v>
      </c>
      <c r="V1915">
        <f>IF(U1915-H1915&lt;=10,10,U1915-H1915)</f>
        <v>33.347584898806595</v>
      </c>
      <c r="X1915">
        <f t="shared" si="150"/>
        <v>0</v>
      </c>
      <c r="Y1915">
        <f t="shared" si="151"/>
        <v>1</v>
      </c>
      <c r="AA1915">
        <f>((Y1915*V1915)+H1915+273)/(Y1915*V1915)</f>
        <v>9.4084050119633904</v>
      </c>
      <c r="AB1915">
        <f t="shared" si="152"/>
        <v>1.5685946187854189E-5</v>
      </c>
      <c r="AD1915">
        <f>AA1915*$C$28</f>
        <v>5.3042400760580479</v>
      </c>
      <c r="AF1915">
        <f>(Q1915-X1915)/AD1915+X1915</f>
        <v>2.7822974189522771E-5</v>
      </c>
      <c r="AH1915">
        <f>Q1915/AF1915</f>
        <v>5.3042400760580479</v>
      </c>
      <c r="AT1915" s="1"/>
    </row>
    <row r="1916" spans="6:46" x14ac:dyDescent="0.35">
      <c r="F1916" s="4">
        <v>44276.75</v>
      </c>
      <c r="H1916">
        <v>7.1</v>
      </c>
      <c r="I1916">
        <v>6.2791666666666703</v>
      </c>
      <c r="K1916">
        <v>1.7399416022961399E-4</v>
      </c>
      <c r="L1916">
        <v>1.3808247344009199E-4</v>
      </c>
      <c r="N1916">
        <f t="shared" si="148"/>
        <v>1.2179591216072978E-4</v>
      </c>
      <c r="O1916" s="2">
        <f t="shared" si="149"/>
        <v>4.1424742032027601E-5</v>
      </c>
      <c r="Q1916">
        <f>N1916+O1916</f>
        <v>1.6322065419275739E-4</v>
      </c>
      <c r="S1916">
        <f>IF(H1916&gt;$B$5,$B$5,($B$3 - $B$5)*(($B$5-H1916)/($B$5-$B$6))^(1/$B$2)+$B$5)</f>
        <v>37.200000000000003</v>
      </c>
      <c r="T1916">
        <f>K1916*S1916</f>
        <v>6.4725827605416411E-3</v>
      </c>
      <c r="U1916" s="3">
        <f>S1916*N1916/Q1916+$B$7*O1916/Q1916</f>
        <v>41.717568023586622</v>
      </c>
      <c r="V1916">
        <f>IF(U1916-H1916&lt;=10,10,U1916-H1916)</f>
        <v>34.617568023586621</v>
      </c>
      <c r="X1916">
        <f t="shared" si="150"/>
        <v>0</v>
      </c>
      <c r="Y1916">
        <f t="shared" si="151"/>
        <v>1</v>
      </c>
      <c r="AA1916">
        <f>((Y1916*V1916)+H1916+273)/(Y1916*V1916)</f>
        <v>9.0912674110773573</v>
      </c>
      <c r="AB1916">
        <f t="shared" si="152"/>
        <v>1.7953564317542716E-5</v>
      </c>
      <c r="AD1916">
        <f>AA1916*$C$28</f>
        <v>5.1254452675750368</v>
      </c>
      <c r="AF1916">
        <f>(Q1916-X1916)/AD1916+X1916</f>
        <v>3.1845165770345012E-5</v>
      </c>
      <c r="AH1916">
        <f>Q1916/AF1916</f>
        <v>5.1254452675750368</v>
      </c>
      <c r="AT1916" s="1"/>
    </row>
    <row r="1917" spans="6:46" x14ac:dyDescent="0.35">
      <c r="F1917" s="4">
        <v>44276.791666666664</v>
      </c>
      <c r="H1917">
        <v>6.8</v>
      </c>
      <c r="I1917">
        <v>6.2791666666666703</v>
      </c>
      <c r="K1917">
        <v>1.8252328573106601E-4</v>
      </c>
      <c r="L1917">
        <v>1.4749762873581099E-4</v>
      </c>
      <c r="N1917">
        <f t="shared" si="148"/>
        <v>1.2776630001174621E-4</v>
      </c>
      <c r="O1917" s="2">
        <f t="shared" si="149"/>
        <v>4.4249288620743302E-5</v>
      </c>
      <c r="Q1917">
        <f>N1917+O1917</f>
        <v>1.7201558863248951E-4</v>
      </c>
      <c r="S1917">
        <f>IF(H1917&gt;$B$5,$B$5,($B$3 - $B$5)*(($B$5-H1917)/($B$5-$B$6))^(1/$B$2)+$B$5)</f>
        <v>37.6</v>
      </c>
      <c r="T1917">
        <f>K1917*S1917</f>
        <v>6.8628755434880818E-3</v>
      </c>
      <c r="U1917" s="3">
        <f>S1917*N1917/Q1917+$B$7*O1917/Q1917</f>
        <v>42.075975858478166</v>
      </c>
      <c r="V1917">
        <f>IF(U1917-H1917&lt;=10,10,U1917-H1917)</f>
        <v>35.275975858478169</v>
      </c>
      <c r="X1917">
        <f t="shared" si="150"/>
        <v>0</v>
      </c>
      <c r="Y1917">
        <f t="shared" si="151"/>
        <v>1</v>
      </c>
      <c r="AA1917">
        <f>((Y1917*V1917)+H1917+273)/(Y1917*V1917)</f>
        <v>8.9317437205001742</v>
      </c>
      <c r="AB1917">
        <f t="shared" si="152"/>
        <v>1.9258903302126621E-5</v>
      </c>
      <c r="AD1917">
        <f>AA1917*$C$28</f>
        <v>5.0355095184693974</v>
      </c>
      <c r="AF1917">
        <f>(Q1917-X1917)/AD1917+X1917</f>
        <v>3.416051305266437E-5</v>
      </c>
      <c r="AH1917">
        <f>Q1917/AF1917</f>
        <v>5.0355095184693965</v>
      </c>
      <c r="AT1917" s="1"/>
    </row>
    <row r="1918" spans="6:46" x14ac:dyDescent="0.35">
      <c r="F1918" s="4">
        <v>44276.833333333336</v>
      </c>
      <c r="H1918">
        <v>6.5</v>
      </c>
      <c r="I1918">
        <v>6.2791666666666703</v>
      </c>
      <c r="K1918">
        <v>1.8788445033197899E-4</v>
      </c>
      <c r="L1918">
        <v>1.3808247344009199E-4</v>
      </c>
      <c r="N1918">
        <f t="shared" si="148"/>
        <v>1.3151911523238529E-4</v>
      </c>
      <c r="O1918" s="2">
        <f t="shared" si="149"/>
        <v>4.1424742032027601E-5</v>
      </c>
      <c r="Q1918">
        <f>N1918+O1918</f>
        <v>1.7294385726441289E-4</v>
      </c>
      <c r="S1918">
        <f>IF(H1918&gt;$B$5,$B$5,($B$3 - $B$5)*(($B$5-H1918)/($B$5-$B$6))^(1/$B$2)+$B$5)</f>
        <v>38</v>
      </c>
      <c r="T1918">
        <f>K1918*S1918</f>
        <v>7.1396091126152018E-3</v>
      </c>
      <c r="U1918" s="3">
        <f>S1918*N1918/Q1918+$B$7*O1918/Q1918</f>
        <v>42.071960841417976</v>
      </c>
      <c r="V1918">
        <f>IF(U1918-H1918&lt;=10,10,U1918-H1918)</f>
        <v>35.571960841417976</v>
      </c>
      <c r="X1918">
        <f t="shared" si="150"/>
        <v>0</v>
      </c>
      <c r="Y1918">
        <f t="shared" si="151"/>
        <v>1</v>
      </c>
      <c r="AA1918">
        <f>((Y1918*V1918)+H1918+273)/(Y1918*V1918)</f>
        <v>8.8573121466659792</v>
      </c>
      <c r="AB1918">
        <f t="shared" si="152"/>
        <v>1.9525546170291794E-5</v>
      </c>
      <c r="AD1918">
        <f>AA1918*$C$28</f>
        <v>4.9935467270766596</v>
      </c>
      <c r="AF1918">
        <f>(Q1918-X1918)/AD1918+X1918</f>
        <v>3.4633471301400703E-5</v>
      </c>
      <c r="AH1918">
        <f>Q1918/AF1918</f>
        <v>4.9935467270766596</v>
      </c>
      <c r="AT1918" s="1"/>
    </row>
    <row r="1919" spans="6:46" x14ac:dyDescent="0.35">
      <c r="F1919" s="4">
        <v>44276.875</v>
      </c>
      <c r="H1919">
        <v>6.2</v>
      </c>
      <c r="I1919">
        <v>6.2791666666666703</v>
      </c>
      <c r="K1919">
        <v>1.9178347913264201E-4</v>
      </c>
      <c r="L1919">
        <v>1.3337489579223299E-4</v>
      </c>
      <c r="N1919">
        <f t="shared" si="148"/>
        <v>1.3424843539284941E-4</v>
      </c>
      <c r="O1919" s="2">
        <f t="shared" si="149"/>
        <v>4.0012468737669904E-5</v>
      </c>
      <c r="Q1919">
        <f>N1919+O1919</f>
        <v>1.7426090413051932E-4</v>
      </c>
      <c r="S1919">
        <f>IF(H1919&gt;$B$5,$B$5,($B$3 - $B$5)*(($B$5-H1919)/($B$5-$B$6))^(1/$B$2)+$B$5)</f>
        <v>38.400000000000006</v>
      </c>
      <c r="T1919">
        <f>K1919*S1919</f>
        <v>7.3644855986934547E-3</v>
      </c>
      <c r="U1919" s="3">
        <f>S1919*N1919/Q1919+$B$7*O1919/Q1919</f>
        <v>42.211566250958036</v>
      </c>
      <c r="V1919">
        <f>IF(U1919-H1919&lt;=10,10,U1919-H1919)</f>
        <v>36.011566250958033</v>
      </c>
      <c r="X1919">
        <f t="shared" si="150"/>
        <v>0</v>
      </c>
      <c r="Y1919">
        <f t="shared" si="151"/>
        <v>1</v>
      </c>
      <c r="AA1919">
        <f>((Y1919*V1919)+H1919+273)/(Y1919*V1919)</f>
        <v>8.7530646141383066</v>
      </c>
      <c r="AB1919">
        <f t="shared" si="152"/>
        <v>1.9908559094725062E-5</v>
      </c>
      <c r="AD1919">
        <f>AA1919*$C$28</f>
        <v>4.9347743911535851</v>
      </c>
      <c r="AF1919">
        <f>(Q1919-X1919)/AD1919+X1919</f>
        <v>3.5312841138778573E-5</v>
      </c>
      <c r="AH1919">
        <f>Q1919/AF1919</f>
        <v>4.9347743911535851</v>
      </c>
      <c r="AT1919" s="1"/>
    </row>
    <row r="1920" spans="6:46" x14ac:dyDescent="0.35">
      <c r="F1920" s="4">
        <v>44276.916666666664</v>
      </c>
      <c r="H1920">
        <v>5.8</v>
      </c>
      <c r="I1920">
        <v>6.2791666666666703</v>
      </c>
      <c r="K1920">
        <v>1.9129610053255901E-4</v>
      </c>
      <c r="L1920">
        <v>1.0670015929242799E-4</v>
      </c>
      <c r="N1920">
        <f t="shared" si="148"/>
        <v>1.339072703727913E-4</v>
      </c>
      <c r="O1920" s="2">
        <f t="shared" si="149"/>
        <v>3.2010047787728405E-5</v>
      </c>
      <c r="Q1920">
        <f>N1920+O1920</f>
        <v>1.659173181605197E-4</v>
      </c>
      <c r="S1920">
        <f>IF(H1920&gt;$B$5,$B$5,($B$3 - $B$5)*(($B$5-H1920)/($B$5-$B$6))^(1/$B$2)+$B$5)</f>
        <v>38.933333333333337</v>
      </c>
      <c r="T1920">
        <f>K1920*S1920</f>
        <v>7.4477948474009651E-3</v>
      </c>
      <c r="U1920" s="3">
        <f>S1920*N1920/Q1920+$B$7*O1920/Q1920</f>
        <v>42.033038496672219</v>
      </c>
      <c r="V1920">
        <f>IF(U1920-H1920&lt;=10,10,U1920-H1920)</f>
        <v>36.233038496672222</v>
      </c>
      <c r="X1920">
        <f t="shared" si="150"/>
        <v>0</v>
      </c>
      <c r="Y1920">
        <f t="shared" si="151"/>
        <v>1</v>
      </c>
      <c r="AA1920">
        <f>((Y1920*V1920)+H1920+273)/(Y1920*V1920)</f>
        <v>8.6946348296350049</v>
      </c>
      <c r="AB1920">
        <f t="shared" si="152"/>
        <v>1.9082724163987091E-5</v>
      </c>
      <c r="AD1920">
        <f>AA1920*$C$28</f>
        <v>4.9018330366728033</v>
      </c>
      <c r="AF1920">
        <f>(Q1920-X1920)/AD1920+X1920</f>
        <v>3.3848015001575555E-5</v>
      </c>
      <c r="AH1920">
        <f>Q1920/AF1920</f>
        <v>4.9018330366728033</v>
      </c>
      <c r="AT1920" s="1"/>
    </row>
    <row r="1921" spans="6:46" x14ac:dyDescent="0.35">
      <c r="F1921" s="4">
        <v>44276.958333333336</v>
      </c>
      <c r="H1921">
        <v>5.5</v>
      </c>
      <c r="I1921">
        <v>6.2791666666666703</v>
      </c>
      <c r="K1921">
        <v>1.8861551823210301E-4</v>
      </c>
      <c r="L1921" s="2">
        <v>7.8434795396658397E-5</v>
      </c>
      <c r="N1921">
        <f t="shared" si="148"/>
        <v>1.3203086276247208E-4</v>
      </c>
      <c r="O1921" s="2">
        <f t="shared" si="149"/>
        <v>2.3530438618997524E-5</v>
      </c>
      <c r="Q1921">
        <f>N1921+O1921</f>
        <v>1.5556130138146961E-4</v>
      </c>
      <c r="S1921">
        <f>IF(H1921&gt;$B$5,$B$5,($B$3 - $B$5)*(($B$5-H1921)/($B$5-$B$6))^(1/$B$2)+$B$5)</f>
        <v>39.333333333333329</v>
      </c>
      <c r="T1921">
        <f>K1921*S1921</f>
        <v>7.4188770504627173E-3</v>
      </c>
      <c r="U1921" s="3">
        <f>S1921*N1921/Q1921+$B$7*O1921/Q1921</f>
        <v>41.703097118352723</v>
      </c>
      <c r="V1921">
        <f>IF(U1921-H1921&lt;=10,10,U1921-H1921)</f>
        <v>36.203097118352723</v>
      </c>
      <c r="X1921">
        <f t="shared" si="150"/>
        <v>0</v>
      </c>
      <c r="Y1921">
        <f t="shared" si="151"/>
        <v>1</v>
      </c>
      <c r="AA1921">
        <f>((Y1921*V1921)+H1921+273)/(Y1921*V1921)</f>
        <v>8.6927120099572317</v>
      </c>
      <c r="AB1921">
        <f t="shared" si="152"/>
        <v>1.7895600498817742E-5</v>
      </c>
      <c r="AD1921">
        <f>AA1921*$C$28</f>
        <v>4.9007489956285557</v>
      </c>
      <c r="AF1921">
        <f>(Q1921-X1921)/AD1921+X1921</f>
        <v>3.1742352346596312E-5</v>
      </c>
      <c r="AH1921">
        <f>Q1921/AF1921</f>
        <v>4.9007489956285557</v>
      </c>
      <c r="AL1921" s="2"/>
      <c r="AT1921" s="1"/>
    </row>
    <row r="1922" spans="6:46" x14ac:dyDescent="0.35">
      <c r="F1922" s="4">
        <v>44277</v>
      </c>
      <c r="H1922">
        <v>5.3</v>
      </c>
      <c r="I1922">
        <v>6.1041666666666696</v>
      </c>
      <c r="K1922">
        <v>1.9129610053255901E-4</v>
      </c>
      <c r="L1922" s="2">
        <v>3.6025708584809001E-5</v>
      </c>
      <c r="N1922">
        <f t="shared" ref="N1922:N1985" si="153">$C$13*K1922</f>
        <v>1.339072703727913E-4</v>
      </c>
      <c r="O1922" s="2">
        <f t="shared" ref="O1922:O1985" si="154">$C$14*L1922</f>
        <v>1.0807712575442701E-5</v>
      </c>
      <c r="Q1922">
        <f>N1922+O1922</f>
        <v>1.4471498294823401E-4</v>
      </c>
      <c r="S1922">
        <f>IF(H1922&gt;$B$5,$B$5,($B$3 - $B$5)*(($B$5-H1922)/($B$5-$B$6))^(1/$B$2)+$B$5)</f>
        <v>39.6</v>
      </c>
      <c r="T1922">
        <f>K1922*S1922</f>
        <v>7.5753255810893372E-3</v>
      </c>
      <c r="U1922" s="3">
        <f>S1922*N1922/Q1922+$B$7*O1922/Q1922</f>
        <v>40.750114316230508</v>
      </c>
      <c r="V1922">
        <f>IF(U1922-H1922&lt;=10,10,U1922-H1922)</f>
        <v>35.450114316230511</v>
      </c>
      <c r="X1922">
        <f t="shared" ref="X1922:X1985" si="155">IF(Q1922-$C$20&lt;=0,0,Q1922-$C$20)</f>
        <v>0</v>
      </c>
      <c r="Y1922">
        <f t="shared" ref="Y1922:Y1985" si="156">1-(X1922/Q1922)</f>
        <v>1</v>
      </c>
      <c r="AA1922">
        <f>((Y1922*V1922)+H1922+273)/(Y1922*V1922)</f>
        <v>8.8504683374908861</v>
      </c>
      <c r="AB1922">
        <f t="shared" ref="AB1922:AB1985" si="157">(Q1922-X1922)/AA1922</f>
        <v>1.6351110181956857E-5</v>
      </c>
      <c r="AD1922">
        <f>AA1922*$C$28</f>
        <v>4.9896883465272186</v>
      </c>
      <c r="AF1922">
        <f>(Q1922-X1922)/AD1922+X1922</f>
        <v>2.9002809974886392E-5</v>
      </c>
      <c r="AH1922">
        <f>Q1922/AF1922</f>
        <v>4.9896883465272186</v>
      </c>
      <c r="AL1922" s="2"/>
      <c r="AT1922" s="1"/>
    </row>
    <row r="1923" spans="6:46" x14ac:dyDescent="0.35">
      <c r="F1923" s="4">
        <v>44277.041666666664</v>
      </c>
      <c r="H1923">
        <v>5.0999999999999996</v>
      </c>
      <c r="I1923">
        <v>6.1041666666666696</v>
      </c>
      <c r="K1923">
        <v>1.90930566582497E-4</v>
      </c>
      <c r="L1923" s="2">
        <v>1.40792970467236E-5</v>
      </c>
      <c r="N1923">
        <f t="shared" si="153"/>
        <v>1.336513966077479E-4</v>
      </c>
      <c r="O1923" s="2">
        <f t="shared" si="154"/>
        <v>4.2237891140170806E-6</v>
      </c>
      <c r="Q1923">
        <f>N1923+O1923</f>
        <v>1.3787518572176498E-4</v>
      </c>
      <c r="S1923">
        <f>IF(H1923&gt;$B$5,$B$5,($B$3 - $B$5)*(($B$5-H1923)/($B$5-$B$6))^(1/$B$2)+$B$5)</f>
        <v>39.866666666666667</v>
      </c>
      <c r="T1923">
        <f>K1923*S1923</f>
        <v>7.6117652544222137E-3</v>
      </c>
      <c r="U1923" s="3">
        <f>S1923*N1923/Q1923+$B$7*O1923/Q1923</f>
        <v>40.330274445379779</v>
      </c>
      <c r="V1923">
        <f>IF(U1923-H1923&lt;=10,10,U1923-H1923)</f>
        <v>35.230274445379777</v>
      </c>
      <c r="X1923">
        <f t="shared" si="155"/>
        <v>0</v>
      </c>
      <c r="Y1923">
        <f t="shared" si="156"/>
        <v>1</v>
      </c>
      <c r="AA1923">
        <f>((Y1923*V1923)+H1923+273)/(Y1923*V1923)</f>
        <v>8.8937789835035197</v>
      </c>
      <c r="AB1923">
        <f t="shared" si="157"/>
        <v>1.5502429954409764E-5</v>
      </c>
      <c r="AD1923">
        <f>AA1923*$C$28</f>
        <v>5.0141058821252349</v>
      </c>
      <c r="AF1923">
        <f>(Q1923-X1923)/AD1923+X1923</f>
        <v>2.7497461952942727E-5</v>
      </c>
      <c r="AH1923">
        <f>Q1923/AF1923</f>
        <v>5.0141058821252349</v>
      </c>
      <c r="AL1923" s="2"/>
      <c r="AT1923" s="1"/>
    </row>
    <row r="1924" spans="6:46" x14ac:dyDescent="0.35">
      <c r="F1924" s="4">
        <v>44277.083333333336</v>
      </c>
      <c r="H1924">
        <v>5</v>
      </c>
      <c r="I1924">
        <v>6.1041666666666696</v>
      </c>
      <c r="K1924">
        <v>1.9214901308270399E-4</v>
      </c>
      <c r="L1924" s="2">
        <v>5.4705328159785997E-6</v>
      </c>
      <c r="N1924">
        <f t="shared" si="153"/>
        <v>1.3450430915789278E-4</v>
      </c>
      <c r="O1924" s="2">
        <f t="shared" si="154"/>
        <v>1.6411598447935802E-6</v>
      </c>
      <c r="Q1924">
        <f>N1924+O1924</f>
        <v>1.3614546900268636E-4</v>
      </c>
      <c r="S1924">
        <f>IF(H1924&gt;$B$5,$B$5,($B$3 - $B$5)*(($B$5-H1924)/($B$5-$B$6))^(1/$B$2)+$B$5)</f>
        <v>40</v>
      </c>
      <c r="T1924">
        <f>K1924*S1924</f>
        <v>7.6859605233081593E-3</v>
      </c>
      <c r="U1924" s="3">
        <f>S1924*N1924/Q1924+$B$7*O1924/Q1924</f>
        <v>40.180816870750341</v>
      </c>
      <c r="V1924">
        <f>IF(U1924-H1924&lt;=10,10,U1924-H1924)</f>
        <v>35.180816870750341</v>
      </c>
      <c r="X1924">
        <f t="shared" si="155"/>
        <v>0</v>
      </c>
      <c r="Y1924">
        <f t="shared" si="156"/>
        <v>1</v>
      </c>
      <c r="AA1924">
        <f>((Y1924*V1924)+H1924+273)/(Y1924*V1924)</f>
        <v>8.9020336856115403</v>
      </c>
      <c r="AB1924">
        <f t="shared" si="157"/>
        <v>1.5293749025319895E-5</v>
      </c>
      <c r="AD1924">
        <f>AA1924*$C$28</f>
        <v>5.0187596913183565</v>
      </c>
      <c r="AF1924">
        <f>(Q1924-X1924)/AD1924+X1924</f>
        <v>2.7127313793923232E-5</v>
      </c>
      <c r="AH1924">
        <f>Q1924/AF1924</f>
        <v>5.0187596913183565</v>
      </c>
      <c r="AL1924" s="2"/>
      <c r="AT1924" s="1"/>
    </row>
    <row r="1925" spans="6:46" x14ac:dyDescent="0.35">
      <c r="F1925" s="4">
        <v>44277.125</v>
      </c>
      <c r="H1925">
        <v>4.5999999999999996</v>
      </c>
      <c r="I1925">
        <v>6.1041666666666696</v>
      </c>
      <c r="K1925">
        <v>1.9446406143309799E-4</v>
      </c>
      <c r="L1925" s="2">
        <v>7.0396606562938901E-6</v>
      </c>
      <c r="N1925">
        <f t="shared" si="153"/>
        <v>1.3612484300316857E-4</v>
      </c>
      <c r="O1925" s="2">
        <f t="shared" si="154"/>
        <v>2.1118981968881673E-6</v>
      </c>
      <c r="Q1925">
        <f>N1925+O1925</f>
        <v>1.3823674120005673E-4</v>
      </c>
      <c r="S1925">
        <f>IF(H1925&gt;$B$5,$B$5,($B$3 - $B$5)*(($B$5-H1925)/($B$5-$B$6))^(1/$B$2)+$B$5)</f>
        <v>40.533333333333331</v>
      </c>
      <c r="T1925">
        <f>K1925*S1925</f>
        <v>7.8822766234215719E-3</v>
      </c>
      <c r="U1925" s="3">
        <f>S1925*N1925/Q1925+$B$7*O1925/Q1925</f>
        <v>40.754346408316778</v>
      </c>
      <c r="V1925">
        <f>IF(U1925-H1925&lt;=10,10,U1925-H1925)</f>
        <v>36.154346408316776</v>
      </c>
      <c r="X1925">
        <f t="shared" si="155"/>
        <v>0</v>
      </c>
      <c r="Y1925">
        <f t="shared" si="156"/>
        <v>1</v>
      </c>
      <c r="AA1925">
        <f>((Y1925*V1925)+H1925+273)/(Y1925*V1925)</f>
        <v>8.6781916305405051</v>
      </c>
      <c r="AB1925">
        <f t="shared" si="157"/>
        <v>1.5929210495141706E-5</v>
      </c>
      <c r="AD1925">
        <f>AA1925*$C$28</f>
        <v>4.8925627431953504</v>
      </c>
      <c r="AF1925">
        <f>(Q1925-X1925)/AD1925+X1925</f>
        <v>2.8254464675454281E-5</v>
      </c>
      <c r="AH1925">
        <f>Q1925/AF1925</f>
        <v>4.8925627431953504</v>
      </c>
      <c r="AL1925" s="2"/>
      <c r="AT1925" s="1"/>
    </row>
    <row r="1926" spans="6:46" x14ac:dyDescent="0.35">
      <c r="F1926" s="4">
        <v>44277.166666666664</v>
      </c>
      <c r="H1926">
        <v>4.3</v>
      </c>
      <c r="I1926">
        <v>6.1041666666666696</v>
      </c>
      <c r="K1926">
        <v>1.9641357583343E-4</v>
      </c>
      <c r="L1926" s="2">
        <v>2.1140420859870799E-5</v>
      </c>
      <c r="N1926">
        <f t="shared" si="153"/>
        <v>1.37489503083401E-4</v>
      </c>
      <c r="O1926" s="2">
        <f t="shared" si="154"/>
        <v>6.3421262579612406E-6</v>
      </c>
      <c r="Q1926">
        <f>N1926+O1926</f>
        <v>1.4383162934136225E-4</v>
      </c>
      <c r="S1926">
        <f>IF(H1926&gt;$B$5,$B$5,($B$3 - $B$5)*(($B$5-H1926)/($B$5-$B$6))^(1/$B$2)+$B$5)</f>
        <v>40.933333333333337</v>
      </c>
      <c r="T1926">
        <f>K1926*S1926</f>
        <v>8.0398623707817352E-3</v>
      </c>
      <c r="U1926" s="3">
        <f>S1926*N1926/Q1926+$B$7*O1926/Q1926</f>
        <v>41.553590341038657</v>
      </c>
      <c r="V1926">
        <f>IF(U1926-H1926&lt;=10,10,U1926-H1926)</f>
        <v>37.25359034103866</v>
      </c>
      <c r="X1926">
        <f t="shared" si="155"/>
        <v>0</v>
      </c>
      <c r="Y1926">
        <f t="shared" si="156"/>
        <v>1</v>
      </c>
      <c r="AA1926">
        <f>((Y1926*V1926)+H1926+273)/(Y1926*V1926)</f>
        <v>8.4435778528043119</v>
      </c>
      <c r="AB1926">
        <f t="shared" si="157"/>
        <v>1.7034441068556309E-5</v>
      </c>
      <c r="AD1926">
        <f>AA1926*$C$28</f>
        <v>4.7602929481895764</v>
      </c>
      <c r="AF1926">
        <f>(Q1926-X1926)/AD1926+X1926</f>
        <v>3.0214869317247371E-5</v>
      </c>
      <c r="AH1926">
        <f>Q1926/AF1926</f>
        <v>4.7602929481895764</v>
      </c>
      <c r="AL1926" s="2"/>
      <c r="AT1926" s="1"/>
    </row>
    <row r="1927" spans="6:46" x14ac:dyDescent="0.35">
      <c r="F1927" s="4">
        <v>44277.208333333336</v>
      </c>
      <c r="H1927">
        <v>4</v>
      </c>
      <c r="I1927">
        <v>6.1041666666666696</v>
      </c>
      <c r="K1927">
        <v>1.9641357583343E-4</v>
      </c>
      <c r="L1927" s="2">
        <v>7.2115357721690794E-5</v>
      </c>
      <c r="N1927">
        <f t="shared" si="153"/>
        <v>1.37489503083401E-4</v>
      </c>
      <c r="O1927" s="2">
        <f t="shared" si="154"/>
        <v>2.1634607316507241E-5</v>
      </c>
      <c r="Q1927">
        <f>N1927+O1927</f>
        <v>1.5912411039990825E-4</v>
      </c>
      <c r="S1927">
        <f>IF(H1927&gt;$B$5,$B$5,($B$3 - $B$5)*(($B$5-H1927)/($B$5-$B$6))^(1/$B$2)+$B$5)</f>
        <v>41.333333333333329</v>
      </c>
      <c r="T1927">
        <f>K1927*S1927</f>
        <v>8.1184278011151058E-3</v>
      </c>
      <c r="U1927" s="3">
        <f>S1927*N1927/Q1927+$B$7*O1927/Q1927</f>
        <v>43.191461343701157</v>
      </c>
      <c r="V1927">
        <f>IF(U1927-H1927&lt;=10,10,U1927-H1927)</f>
        <v>39.191461343701157</v>
      </c>
      <c r="X1927">
        <f t="shared" si="155"/>
        <v>0</v>
      </c>
      <c r="Y1927">
        <f t="shared" si="156"/>
        <v>1</v>
      </c>
      <c r="AA1927">
        <f>((Y1927*V1927)+H1927+273)/(Y1927*V1927)</f>
        <v>8.0678660734481493</v>
      </c>
      <c r="AB1927">
        <f t="shared" si="157"/>
        <v>1.972319680957467E-5</v>
      </c>
      <c r="AD1927">
        <f>AA1927*$C$28</f>
        <v>4.5484753792632837</v>
      </c>
      <c r="AF1927">
        <f>(Q1927-X1927)/AD1927+X1927</f>
        <v>3.4984054464791139E-5</v>
      </c>
      <c r="AH1927">
        <f>Q1927/AF1927</f>
        <v>4.5484753792632837</v>
      </c>
      <c r="AL1927" s="2"/>
      <c r="AT1927" s="1"/>
    </row>
    <row r="1928" spans="6:46" x14ac:dyDescent="0.35">
      <c r="F1928" s="4">
        <v>44277.25</v>
      </c>
      <c r="H1928">
        <v>3.9</v>
      </c>
      <c r="I1928">
        <v>6.1041666666666696</v>
      </c>
      <c r="K1928">
        <v>1.9604804188336799E-4</v>
      </c>
      <c r="L1928">
        <v>1.5057090043221001E-4</v>
      </c>
      <c r="N1928">
        <f t="shared" si="153"/>
        <v>1.3723362931835758E-4</v>
      </c>
      <c r="O1928" s="2">
        <f t="shared" si="154"/>
        <v>4.5171270129663008E-5</v>
      </c>
      <c r="Q1928">
        <f>N1928+O1928</f>
        <v>1.8240489944802059E-4</v>
      </c>
      <c r="S1928">
        <f>IF(H1928&gt;$B$5,$B$5,($B$3 - $B$5)*(($B$5-H1928)/($B$5-$B$6))^(1/$B$2)+$B$5)</f>
        <v>41.466666666666669</v>
      </c>
      <c r="T1928">
        <f>K1928*S1928</f>
        <v>8.1294588034303266E-3</v>
      </c>
      <c r="U1928" s="3">
        <f>S1928*N1928/Q1928+$B$7*O1928/Q1928</f>
        <v>44.81809997577566</v>
      </c>
      <c r="V1928">
        <f>IF(U1928-H1928&lt;=10,10,U1928-H1928)</f>
        <v>40.918099975775661</v>
      </c>
      <c r="X1928">
        <f t="shared" si="155"/>
        <v>0</v>
      </c>
      <c r="Y1928">
        <f t="shared" si="156"/>
        <v>1</v>
      </c>
      <c r="AA1928">
        <f>((Y1928*V1928)+H1928+273)/(Y1928*V1928)</f>
        <v>7.7671763880515075</v>
      </c>
      <c r="AB1928">
        <f t="shared" si="157"/>
        <v>2.3484068126561386E-5</v>
      </c>
      <c r="AD1928">
        <f>AA1928*$C$28</f>
        <v>4.3789535232515471</v>
      </c>
      <c r="AF1928">
        <f>(Q1928-X1928)/AD1928+X1928</f>
        <v>4.165490647011428E-5</v>
      </c>
      <c r="AH1928">
        <f>Q1928/AF1928</f>
        <v>4.3789535232515471</v>
      </c>
      <c r="AT1928" s="1"/>
    </row>
    <row r="1929" spans="6:46" x14ac:dyDescent="0.35">
      <c r="F1929" s="4">
        <v>44277.291666666664</v>
      </c>
      <c r="H1929">
        <v>3.8</v>
      </c>
      <c r="I1929">
        <v>6.1041666666666696</v>
      </c>
      <c r="K1929">
        <v>1.9251454703276701E-4</v>
      </c>
      <c r="L1929">
        <v>1.97645463617593E-4</v>
      </c>
      <c r="N1929">
        <f t="shared" si="153"/>
        <v>1.3476018292293691E-4</v>
      </c>
      <c r="O1929" s="2">
        <f t="shared" si="154"/>
        <v>5.9293639085277906E-5</v>
      </c>
      <c r="Q1929">
        <f>N1929+O1929</f>
        <v>1.9405382200821483E-4</v>
      </c>
      <c r="S1929">
        <f>IF(H1929&gt;$B$5,$B$5,($B$3 - $B$5)*(($B$5-H1929)/($B$5-$B$6))^(1/$B$2)+$B$5)</f>
        <v>41.599999999999994</v>
      </c>
      <c r="T1929">
        <f>K1929*S1929</f>
        <v>8.0086051565631065E-3</v>
      </c>
      <c r="U1929" s="3">
        <f>S1929*N1929/Q1929+$B$7*O1929/Q1929</f>
        <v>45.694404096349558</v>
      </c>
      <c r="V1929">
        <f>IF(U1929-H1929&lt;=10,10,U1929-H1929)</f>
        <v>41.894404096349561</v>
      </c>
      <c r="X1929">
        <f t="shared" si="155"/>
        <v>0</v>
      </c>
      <c r="Y1929">
        <f t="shared" si="156"/>
        <v>1</v>
      </c>
      <c r="AA1929">
        <f>((Y1929*V1929)+H1929+273)/(Y1929*V1929)</f>
        <v>7.6070876521697262</v>
      </c>
      <c r="AB1929">
        <f t="shared" si="157"/>
        <v>2.5509607734421987E-5</v>
      </c>
      <c r="AD1929">
        <f>AA1929*$C$28</f>
        <v>4.2886992147359306</v>
      </c>
      <c r="AF1929">
        <f>(Q1929-X1929)/AD1929+X1929</f>
        <v>4.5247710854015526E-5</v>
      </c>
      <c r="AH1929">
        <f>Q1929/AF1929</f>
        <v>4.2886992147359306</v>
      </c>
      <c r="AT1929" s="1"/>
    </row>
    <row r="1930" spans="6:46" x14ac:dyDescent="0.35">
      <c r="F1930" s="4">
        <v>44277.333333333336</v>
      </c>
      <c r="H1930">
        <v>4.2</v>
      </c>
      <c r="I1930">
        <v>6.1041666666666696</v>
      </c>
      <c r="K1930">
        <v>1.8483833408146E-4</v>
      </c>
      <c r="L1930">
        <v>1.96076675499376E-4</v>
      </c>
      <c r="N1930">
        <f t="shared" si="153"/>
        <v>1.29386833857022E-4</v>
      </c>
      <c r="O1930" s="2">
        <f t="shared" si="154"/>
        <v>5.8823002649812806E-5</v>
      </c>
      <c r="Q1930">
        <f>N1930+O1930</f>
        <v>1.882098365068348E-4</v>
      </c>
      <c r="S1930">
        <f>IF(H1930&gt;$B$5,$B$5,($B$3 - $B$5)*(($B$5-H1930)/($B$5-$B$6))^(1/$B$2)+$B$5)</f>
        <v>41.06666666666667</v>
      </c>
      <c r="T1930">
        <f>K1930*S1930</f>
        <v>7.5906942529452917E-3</v>
      </c>
      <c r="U1930" s="3">
        <f>S1930*N1930/Q1930+$B$7*O1930/Q1930</f>
        <v>45.42138328934238</v>
      </c>
      <c r="V1930">
        <f>IF(U1930-H1930&lt;=10,10,U1930-H1930)</f>
        <v>41.221383289342377</v>
      </c>
      <c r="X1930">
        <f t="shared" si="155"/>
        <v>0</v>
      </c>
      <c r="Y1930">
        <f t="shared" si="156"/>
        <v>1</v>
      </c>
      <c r="AA1930">
        <f>((Y1930*V1930)+H1930+273)/(Y1930*V1930)</f>
        <v>7.7246651587179738</v>
      </c>
      <c r="AB1930">
        <f t="shared" si="157"/>
        <v>2.4364788976571134E-5</v>
      </c>
      <c r="AD1930">
        <f>AA1930*$C$28</f>
        <v>4.3549866801972037</v>
      </c>
      <c r="AF1930">
        <f>(Q1930-X1930)/AD1930+X1930</f>
        <v>4.3217086601585708E-5</v>
      </c>
      <c r="AH1930">
        <f>Q1930/AF1930</f>
        <v>4.3549866801972037</v>
      </c>
      <c r="AT1930" s="1"/>
    </row>
    <row r="1931" spans="6:46" x14ac:dyDescent="0.35">
      <c r="F1931" s="4">
        <v>44277.375</v>
      </c>
      <c r="H1931">
        <v>4.7</v>
      </c>
      <c r="I1931">
        <v>6.1041666666666696</v>
      </c>
      <c r="K1931">
        <v>1.75456296029863E-4</v>
      </c>
      <c r="L1931">
        <v>1.52140901843635E-4</v>
      </c>
      <c r="N1931">
        <f t="shared" si="153"/>
        <v>1.2281940722090408E-4</v>
      </c>
      <c r="O1931" s="2">
        <f t="shared" si="154"/>
        <v>4.5642270553090505E-5</v>
      </c>
      <c r="Q1931">
        <f>N1931+O1931</f>
        <v>1.684616777739946E-4</v>
      </c>
      <c r="S1931">
        <f>IF(H1931&gt;$B$5,$B$5,($B$3 - $B$5)*(($B$5-H1931)/($B$5-$B$6))^(1/$B$2)+$B$5)</f>
        <v>40.4</v>
      </c>
      <c r="T1931">
        <f>K1931*S1931</f>
        <v>7.0884343596064646E-3</v>
      </c>
      <c r="U1931" s="3">
        <f>S1931*N1931/Q1931+$B$7*O1931/Q1931</f>
        <v>44.355660176726488</v>
      </c>
      <c r="V1931">
        <f>IF(U1931-H1931&lt;=10,10,U1931-H1931)</f>
        <v>39.655660176726485</v>
      </c>
      <c r="X1931">
        <f t="shared" si="155"/>
        <v>0</v>
      </c>
      <c r="Y1931">
        <f t="shared" si="156"/>
        <v>1</v>
      </c>
      <c r="AA1931">
        <f>((Y1931*V1931)+H1931+273)/(Y1931*V1931)</f>
        <v>8.0027834302196119</v>
      </c>
      <c r="AB1931">
        <f t="shared" si="157"/>
        <v>2.1050385686792437E-5</v>
      </c>
      <c r="AD1931">
        <f>AA1931*$C$28</f>
        <v>4.5117832976586296</v>
      </c>
      <c r="AF1931">
        <f>(Q1931-X1931)/AD1931+X1931</f>
        <v>3.7338158031973094E-5</v>
      </c>
      <c r="AH1931">
        <f>Q1931/AF1931</f>
        <v>4.5117832976586296</v>
      </c>
      <c r="AT1931" s="1"/>
    </row>
    <row r="1932" spans="6:46" x14ac:dyDescent="0.35">
      <c r="F1932" s="4">
        <v>44277.416666666664</v>
      </c>
      <c r="H1932">
        <v>7.2</v>
      </c>
      <c r="I1932">
        <v>6.1041666666666696</v>
      </c>
      <c r="K1932">
        <v>1.63881054277893E-4</v>
      </c>
      <c r="L1932">
        <v>1.25465437367905E-4</v>
      </c>
      <c r="N1932">
        <f t="shared" si="153"/>
        <v>1.1471673799452509E-4</v>
      </c>
      <c r="O1932" s="2">
        <f t="shared" si="154"/>
        <v>3.7639631210371504E-5</v>
      </c>
      <c r="Q1932">
        <f>N1932+O1932</f>
        <v>1.5235636920489658E-4</v>
      </c>
      <c r="S1932">
        <f>IF(H1932&gt;$B$5,$B$5,($B$3 - $B$5)*(($B$5-H1932)/($B$5-$B$6))^(1/$B$2)+$B$5)</f>
        <v>37.066666666666663</v>
      </c>
      <c r="T1932">
        <f>K1932*S1932</f>
        <v>6.0745244119005662E-3</v>
      </c>
      <c r="U1932" s="3">
        <f>S1932*N1932/Q1932+$B$7*O1932/Q1932</f>
        <v>41.497095512943183</v>
      </c>
      <c r="V1932">
        <f>IF(U1932-H1932&lt;=10,10,U1932-H1932)</f>
        <v>34.29709551294318</v>
      </c>
      <c r="X1932">
        <f t="shared" si="155"/>
        <v>0</v>
      </c>
      <c r="Y1932">
        <f t="shared" si="156"/>
        <v>1</v>
      </c>
      <c r="AA1932">
        <f>((Y1932*V1932)+H1932+273)/(Y1932*V1932)</f>
        <v>9.169788018762608</v>
      </c>
      <c r="AB1932">
        <f t="shared" si="157"/>
        <v>1.6615037217125973E-5</v>
      </c>
      <c r="AD1932">
        <f>AA1932*$C$28</f>
        <v>5.1697133612158765</v>
      </c>
      <c r="AF1932">
        <f>(Q1932-X1932)/AD1932+X1932</f>
        <v>2.9470951010147213E-5</v>
      </c>
      <c r="AH1932">
        <f>Q1932/AF1932</f>
        <v>5.1697133612158765</v>
      </c>
      <c r="AT1932" s="1"/>
    </row>
    <row r="1933" spans="6:46" x14ac:dyDescent="0.35">
      <c r="F1933" s="4">
        <v>44277.458333333336</v>
      </c>
      <c r="H1933">
        <v>6.9</v>
      </c>
      <c r="I1933">
        <v>6.1041666666666696</v>
      </c>
      <c r="K1933">
        <v>1.5425532692625501E-4</v>
      </c>
      <c r="L1933">
        <v>1.12912705835753E-4</v>
      </c>
      <c r="N1933">
        <f t="shared" si="153"/>
        <v>1.079787288483785E-4</v>
      </c>
      <c r="O1933" s="2">
        <f t="shared" si="154"/>
        <v>3.3873811750725902E-5</v>
      </c>
      <c r="Q1933">
        <f>N1933+O1933</f>
        <v>1.4185254059910442E-4</v>
      </c>
      <c r="S1933">
        <f>IF(H1933&gt;$B$5,$B$5,($B$3 - $B$5)*(($B$5-H1933)/($B$5-$B$6))^(1/$B$2)+$B$5)</f>
        <v>37.466666666666669</v>
      </c>
      <c r="T1933">
        <f>K1933*S1933</f>
        <v>5.7794329155036878E-3</v>
      </c>
      <c r="U1933" s="3">
        <f>S1933*N1933/Q1933+$B$7*O1933/Q1933</f>
        <v>41.653555602089867</v>
      </c>
      <c r="V1933">
        <f>IF(U1933-H1933&lt;=10,10,U1933-H1933)</f>
        <v>34.753555602089868</v>
      </c>
      <c r="X1933">
        <f t="shared" si="155"/>
        <v>0</v>
      </c>
      <c r="Y1933">
        <f t="shared" si="156"/>
        <v>1</v>
      </c>
      <c r="AA1933">
        <f>((Y1933*V1933)+H1933+273)/(Y1933*V1933)</f>
        <v>9.0538521929873692</v>
      </c>
      <c r="AB1933">
        <f t="shared" si="157"/>
        <v>1.5667644840610038E-5</v>
      </c>
      <c r="AD1933">
        <f>AA1933*$C$28</f>
        <v>5.1043514372185612</v>
      </c>
      <c r="AF1933">
        <f>(Q1933-X1933)/AD1933+X1933</f>
        <v>2.7790512143184645E-5</v>
      </c>
      <c r="AH1933">
        <f>Q1933/AF1933</f>
        <v>5.1043514372185612</v>
      </c>
      <c r="AT1933" s="1"/>
    </row>
    <row r="1934" spans="6:46" x14ac:dyDescent="0.35">
      <c r="F1934" s="4">
        <v>44277.5</v>
      </c>
      <c r="H1934">
        <v>7.3</v>
      </c>
      <c r="I1934">
        <v>6.1041666666666696</v>
      </c>
      <c r="K1934">
        <v>1.4572620142480299E-4</v>
      </c>
      <c r="L1934">
        <v>1.1448161528329001E-4</v>
      </c>
      <c r="N1934">
        <f t="shared" si="153"/>
        <v>1.0200834099736209E-4</v>
      </c>
      <c r="O1934" s="2">
        <f t="shared" si="154"/>
        <v>3.4344484584987007E-5</v>
      </c>
      <c r="Q1934">
        <f>N1934+O1934</f>
        <v>1.3635282558234911E-4</v>
      </c>
      <c r="S1934">
        <f>IF(H1934&gt;$B$5,$B$5,($B$3 - $B$5)*(($B$5-H1934)/($B$5-$B$6))^(1/$B$2)+$B$5)</f>
        <v>36.93333333333333</v>
      </c>
      <c r="T1934">
        <f>K1934*S1934</f>
        <v>5.3821543726227236E-3</v>
      </c>
      <c r="U1934" s="3">
        <f>S1934*N1934/Q1934+$B$7*O1934/Q1934</f>
        <v>41.483956704615743</v>
      </c>
      <c r="V1934">
        <f>IF(U1934-H1934&lt;=10,10,U1934-H1934)</f>
        <v>34.183956704615746</v>
      </c>
      <c r="X1934">
        <f t="shared" si="155"/>
        <v>0</v>
      </c>
      <c r="Y1934">
        <f t="shared" si="156"/>
        <v>1</v>
      </c>
      <c r="AA1934">
        <f>((Y1934*V1934)+H1934+273)/(Y1934*V1934)</f>
        <v>9.1997529549337411</v>
      </c>
      <c r="AB1934">
        <f t="shared" si="157"/>
        <v>1.4821357296254826E-5</v>
      </c>
      <c r="AD1934">
        <f>AA1934*$C$28</f>
        <v>5.1866068957855873</v>
      </c>
      <c r="AF1934">
        <f>(Q1934-X1934)/AD1934+X1934</f>
        <v>2.6289408147192247E-5</v>
      </c>
      <c r="AH1934">
        <f>Q1934/AF1934</f>
        <v>5.1866068957855873</v>
      </c>
      <c r="AT1934" s="1"/>
    </row>
    <row r="1935" spans="6:46" x14ac:dyDescent="0.35">
      <c r="F1935" s="4">
        <v>44277.541666666664</v>
      </c>
      <c r="H1935">
        <v>7.3</v>
      </c>
      <c r="I1935">
        <v>6.1041666666666696</v>
      </c>
      <c r="K1935">
        <v>1.4377668702447101E-4</v>
      </c>
      <c r="L1935">
        <v>1.16050646060149E-4</v>
      </c>
      <c r="N1935">
        <f t="shared" si="153"/>
        <v>1.0064368091712969E-4</v>
      </c>
      <c r="O1935" s="2">
        <f t="shared" si="154"/>
        <v>3.4815193818044707E-5</v>
      </c>
      <c r="Q1935">
        <f>N1935+O1935</f>
        <v>1.3545887473517441E-4</v>
      </c>
      <c r="S1935">
        <f>IF(H1935&gt;$B$5,$B$5,($B$3 - $B$5)*(($B$5-H1935)/($B$5-$B$6))^(1/$B$2)+$B$5)</f>
        <v>36.93333333333333</v>
      </c>
      <c r="T1935">
        <f>K1935*S1935</f>
        <v>5.310152307437129E-3</v>
      </c>
      <c r="U1935" s="3">
        <f>S1935*N1935/Q1935+$B$7*O1935/Q1935</f>
        <v>41.576768493087229</v>
      </c>
      <c r="V1935">
        <f>IF(U1935-H1935&lt;=10,10,U1935-H1935)</f>
        <v>34.276768493087232</v>
      </c>
      <c r="X1935">
        <f t="shared" si="155"/>
        <v>0</v>
      </c>
      <c r="Y1935">
        <f t="shared" si="156"/>
        <v>1</v>
      </c>
      <c r="AA1935">
        <f>((Y1935*V1935)+H1935+273)/(Y1935*V1935)</f>
        <v>9.1775503445294007</v>
      </c>
      <c r="AB1935">
        <f t="shared" si="157"/>
        <v>1.4759807317855728E-5</v>
      </c>
      <c r="AD1935">
        <f>AA1935*$C$28</f>
        <v>5.1740895800716</v>
      </c>
      <c r="AF1935">
        <f>(Q1935-X1935)/AD1935+X1935</f>
        <v>2.6180233766517028E-5</v>
      </c>
      <c r="AH1935">
        <f>Q1935/AF1935</f>
        <v>5.1740895800716</v>
      </c>
      <c r="AT1935" s="1"/>
    </row>
    <row r="1936" spans="6:46" x14ac:dyDescent="0.35">
      <c r="F1936" s="4">
        <v>44277.583333333336</v>
      </c>
      <c r="H1936">
        <v>7.6</v>
      </c>
      <c r="I1936">
        <v>6.1041666666666696</v>
      </c>
      <c r="K1936">
        <v>1.4536066747474101E-4</v>
      </c>
      <c r="L1936">
        <v>1.06636218740356E-4</v>
      </c>
      <c r="N1936">
        <f t="shared" si="153"/>
        <v>1.017524672323187E-4</v>
      </c>
      <c r="O1936" s="2">
        <f t="shared" si="154"/>
        <v>3.1990865622106807E-5</v>
      </c>
      <c r="Q1936">
        <f>N1936+O1936</f>
        <v>1.337433328544255E-4</v>
      </c>
      <c r="S1936">
        <f>IF(H1936&gt;$B$5,$B$5,($B$3 - $B$5)*(($B$5-H1936)/($B$5-$B$6))^(1/$B$2)+$B$5)</f>
        <v>36.533333333333331</v>
      </c>
      <c r="T1936">
        <f>K1936*S1936</f>
        <v>5.3105097184105382E-3</v>
      </c>
      <c r="U1936" s="3">
        <f>S1936*N1936/Q1936+$B$7*O1936/Q1936</f>
        <v>40.950485494963679</v>
      </c>
      <c r="V1936">
        <f>IF(U1936-H1936&lt;=10,10,U1936-H1936)</f>
        <v>33.350485494963678</v>
      </c>
      <c r="X1936">
        <f t="shared" si="155"/>
        <v>0</v>
      </c>
      <c r="Y1936">
        <f t="shared" si="156"/>
        <v>1</v>
      </c>
      <c r="AA1936">
        <f>((Y1936*V1936)+H1936+273)/(Y1936*V1936)</f>
        <v>9.4136706208482028</v>
      </c>
      <c r="AB1936">
        <f t="shared" si="157"/>
        <v>1.4207352077756762E-5</v>
      </c>
      <c r="AD1936">
        <f>AA1936*$C$28</f>
        <v>5.3072087039642826</v>
      </c>
      <c r="AF1936">
        <f>(Q1936-X1936)/AD1936+X1936</f>
        <v>2.5200315328568919E-5</v>
      </c>
      <c r="AH1936">
        <f>Q1936/AF1936</f>
        <v>5.3072087039642826</v>
      </c>
      <c r="AT1936" s="1"/>
    </row>
    <row r="1937" spans="6:46" x14ac:dyDescent="0.35">
      <c r="F1937" s="4">
        <v>44277.625</v>
      </c>
      <c r="H1937">
        <v>7.5</v>
      </c>
      <c r="I1937">
        <v>6.1041666666666696</v>
      </c>
      <c r="K1937">
        <v>1.49990764175529E-4</v>
      </c>
      <c r="L1937" s="2">
        <v>9.4083244549561496E-5</v>
      </c>
      <c r="N1937">
        <f t="shared" si="153"/>
        <v>1.049935349228703E-4</v>
      </c>
      <c r="O1937" s="2">
        <f t="shared" si="154"/>
        <v>2.8224973364868452E-5</v>
      </c>
      <c r="Q1937">
        <f>N1937+O1937</f>
        <v>1.3321850828773875E-4</v>
      </c>
      <c r="S1937">
        <f>IF(H1937&gt;$B$5,$B$5,($B$3 - $B$5)*(($B$5-H1937)/($B$5-$B$6))^(1/$B$2)+$B$5)</f>
        <v>36.666666666666671</v>
      </c>
      <c r="T1937">
        <f>K1937*S1937</f>
        <v>5.4996613531027305E-3</v>
      </c>
      <c r="U1937" s="3">
        <f>S1937*N1937/Q1937+$B$7*O1937/Q1937</f>
        <v>40.550945598126631</v>
      </c>
      <c r="V1937">
        <f>IF(U1937-H1937&lt;=10,10,U1937-H1937)</f>
        <v>33.050945598126631</v>
      </c>
      <c r="X1937">
        <f t="shared" si="155"/>
        <v>0</v>
      </c>
      <c r="Y1937">
        <f t="shared" si="156"/>
        <v>1</v>
      </c>
      <c r="AA1937">
        <f>((Y1937*V1937)+H1937+273)/(Y1937*V1937)</f>
        <v>9.4868978761049156</v>
      </c>
      <c r="AB1937">
        <f t="shared" si="157"/>
        <v>1.4042367697799541E-5</v>
      </c>
      <c r="AD1937">
        <f>AA1937*$C$28</f>
        <v>5.3484925285337495</v>
      </c>
      <c r="AF1937">
        <f>(Q1937-X1937)/AD1937+X1937</f>
        <v>2.4907673999174425E-5</v>
      </c>
      <c r="AH1937">
        <f>Q1937/AF1937</f>
        <v>5.3484925285337495</v>
      </c>
      <c r="AL1937" s="2"/>
      <c r="AT1937" s="1"/>
    </row>
    <row r="1938" spans="6:46" x14ac:dyDescent="0.35">
      <c r="F1938" s="4">
        <v>44277.666666666664</v>
      </c>
      <c r="H1938">
        <v>7.5</v>
      </c>
      <c r="I1938">
        <v>6.1041666666666696</v>
      </c>
      <c r="K1938">
        <v>1.56570375276649E-4</v>
      </c>
      <c r="L1938" s="2">
        <v>8.6237605347985004E-5</v>
      </c>
      <c r="N1938">
        <f t="shared" si="153"/>
        <v>1.095992626936543E-4</v>
      </c>
      <c r="O1938" s="2">
        <f t="shared" si="154"/>
        <v>2.5871281604395507E-5</v>
      </c>
      <c r="Q1938">
        <f>N1938+O1938</f>
        <v>1.354705442980498E-4</v>
      </c>
      <c r="S1938">
        <f>IF(H1938&gt;$B$5,$B$5,($B$3 - $B$5)*(($B$5-H1938)/($B$5-$B$6))^(1/$B$2)+$B$5)</f>
        <v>36.666666666666671</v>
      </c>
      <c r="T1938">
        <f>K1938*S1938</f>
        <v>5.7409137601437971E-3</v>
      </c>
      <c r="U1938" s="3">
        <f>S1938*N1938/Q1938+$B$7*O1938/Q1938</f>
        <v>40.167847176950822</v>
      </c>
      <c r="V1938">
        <f>IF(U1938-H1938&lt;=10,10,U1938-H1938)</f>
        <v>32.667847176950822</v>
      </c>
      <c r="X1938">
        <f t="shared" si="155"/>
        <v>0</v>
      </c>
      <c r="Y1938">
        <f t="shared" si="156"/>
        <v>1</v>
      </c>
      <c r="AA1938">
        <f>((Y1938*V1938)+H1938+273)/(Y1938*V1938)</f>
        <v>9.5864243970722995</v>
      </c>
      <c r="AB1938">
        <f t="shared" si="157"/>
        <v>1.4131498741013656E-5</v>
      </c>
      <c r="AD1938">
        <f>AA1938*$C$28</f>
        <v>5.4046032678646512</v>
      </c>
      <c r="AF1938">
        <f>(Q1938-X1938)/AD1938+X1938</f>
        <v>2.5065770341284266E-5</v>
      </c>
      <c r="AH1938">
        <f>Q1938/AF1938</f>
        <v>5.4046032678646512</v>
      </c>
      <c r="AL1938" s="2"/>
      <c r="AT1938" s="1"/>
    </row>
    <row r="1939" spans="6:46" x14ac:dyDescent="0.35">
      <c r="F1939" s="4">
        <v>44277.708333333336</v>
      </c>
      <c r="H1939">
        <v>7.7</v>
      </c>
      <c r="I1939">
        <v>6.1041666666666696</v>
      </c>
      <c r="K1939">
        <v>1.6509950077810099E-4</v>
      </c>
      <c r="L1939">
        <v>1.11343311070931E-4</v>
      </c>
      <c r="N1939">
        <f t="shared" si="153"/>
        <v>1.1556965054467068E-4</v>
      </c>
      <c r="O1939" s="2">
        <f t="shared" si="154"/>
        <v>3.3402993321279305E-5</v>
      </c>
      <c r="Q1939">
        <f>N1939+O1939</f>
        <v>1.4897264386594999E-4</v>
      </c>
      <c r="S1939">
        <f>IF(H1939&gt;$B$5,$B$5,($B$3 - $B$5)*(($B$5-H1939)/($B$5-$B$6))^(1/$B$2)+$B$5)</f>
        <v>36.400000000000006</v>
      </c>
      <c r="T1939">
        <f>K1939*S1939</f>
        <v>6.009621828322877E-3</v>
      </c>
      <c r="U1939" s="3">
        <f>S1939*N1939/Q1939+$B$7*O1939/Q1939</f>
        <v>40.570535338923406</v>
      </c>
      <c r="V1939">
        <f>IF(U1939-H1939&lt;=10,10,U1939-H1939)</f>
        <v>32.870535338923403</v>
      </c>
      <c r="X1939">
        <f t="shared" si="155"/>
        <v>0</v>
      </c>
      <c r="Y1939">
        <f t="shared" si="156"/>
        <v>1</v>
      </c>
      <c r="AA1939">
        <f>((Y1939*V1939)+H1939+273)/(Y1939*V1939)</f>
        <v>9.5395627757729624</v>
      </c>
      <c r="AB1939">
        <f t="shared" si="157"/>
        <v>1.5616296822773325E-5</v>
      </c>
      <c r="AD1939">
        <f>AA1939*$C$28</f>
        <v>5.3781837749315837</v>
      </c>
      <c r="AF1939">
        <f>(Q1939-X1939)/AD1939+X1939</f>
        <v>2.7699433507707735E-5</v>
      </c>
      <c r="AH1939">
        <f>Q1939/AF1939</f>
        <v>5.3781837749315837</v>
      </c>
      <c r="AT1939" s="1"/>
    </row>
    <row r="1940" spans="6:46" x14ac:dyDescent="0.35">
      <c r="F1940" s="4">
        <v>44277.75</v>
      </c>
      <c r="H1940">
        <v>7.6</v>
      </c>
      <c r="I1940">
        <v>6.1041666666666696</v>
      </c>
      <c r="K1940">
        <v>1.7399416022961399E-4</v>
      </c>
      <c r="L1940">
        <v>1.41156958429699E-4</v>
      </c>
      <c r="N1940">
        <f t="shared" si="153"/>
        <v>1.2179591216072978E-4</v>
      </c>
      <c r="O1940" s="2">
        <f t="shared" si="154"/>
        <v>4.2347087528909704E-5</v>
      </c>
      <c r="Q1940">
        <f>N1940+O1940</f>
        <v>1.6414299968963949E-4</v>
      </c>
      <c r="S1940">
        <f>IF(H1940&gt;$B$5,$B$5,($B$3 - $B$5)*(($B$5-H1940)/($B$5-$B$6))^(1/$B$2)+$B$5)</f>
        <v>36.533333333333331</v>
      </c>
      <c r="T1940">
        <f>K1940*S1940</f>
        <v>6.3565866537218978E-3</v>
      </c>
      <c r="U1940" s="3">
        <f>S1940*N1940/Q1940+$B$7*O1940/Q1940</f>
        <v>41.297530107969777</v>
      </c>
      <c r="V1940">
        <f>IF(U1940-H1940&lt;=10,10,U1940-H1940)</f>
        <v>33.697530107969776</v>
      </c>
      <c r="X1940">
        <f t="shared" si="155"/>
        <v>0</v>
      </c>
      <c r="Y1940">
        <f t="shared" si="156"/>
        <v>1</v>
      </c>
      <c r="AA1940">
        <f>((Y1940*V1940)+H1940+273)/(Y1940*V1940)</f>
        <v>9.3270197875314178</v>
      </c>
      <c r="AB1940">
        <f t="shared" si="157"/>
        <v>1.7598654600161755E-5</v>
      </c>
      <c r="AD1940">
        <f>AA1940*$C$28</f>
        <v>5.2583569780746888</v>
      </c>
      <c r="AF1940">
        <f>(Q1940-X1940)/AD1940+X1940</f>
        <v>3.1215644045098535E-5</v>
      </c>
      <c r="AH1940">
        <f>Q1940/AF1940</f>
        <v>5.2583569780746888</v>
      </c>
      <c r="AT1940" s="1"/>
    </row>
    <row r="1941" spans="6:46" x14ac:dyDescent="0.35">
      <c r="F1941" s="4">
        <v>44277.791666666664</v>
      </c>
      <c r="H1941">
        <v>7.5</v>
      </c>
      <c r="I1941">
        <v>6.1041666666666696</v>
      </c>
      <c r="K1941">
        <v>1.8252328573106601E-4</v>
      </c>
      <c r="L1941">
        <v>1.6312484525757E-4</v>
      </c>
      <c r="N1941">
        <f t="shared" si="153"/>
        <v>1.2776630001174621E-4</v>
      </c>
      <c r="O1941" s="2">
        <f t="shared" si="154"/>
        <v>4.8937453577271007E-5</v>
      </c>
      <c r="Q1941">
        <f>N1941+O1941</f>
        <v>1.767037535890172E-4</v>
      </c>
      <c r="S1941">
        <f>IF(H1941&gt;$B$5,$B$5,($B$3 - $B$5)*(($B$5-H1941)/($B$5-$B$6))^(1/$B$2)+$B$5)</f>
        <v>36.666666666666671</v>
      </c>
      <c r="T1941">
        <f>K1941*S1941</f>
        <v>6.6925204768057541E-3</v>
      </c>
      <c r="U1941" s="3">
        <f>S1941*N1941/Q1941+$B$7*O1941/Q1941</f>
        <v>41.744015793065756</v>
      </c>
      <c r="V1941">
        <f>IF(U1941-H1941&lt;=10,10,U1941-H1941)</f>
        <v>34.244015793065756</v>
      </c>
      <c r="X1941">
        <f t="shared" si="155"/>
        <v>0</v>
      </c>
      <c r="Y1941">
        <f t="shared" si="156"/>
        <v>1</v>
      </c>
      <c r="AA1941">
        <f>((Y1941*V1941)+H1941+273)/(Y1941*V1941)</f>
        <v>9.1912122017184625</v>
      </c>
      <c r="AB1941">
        <f t="shared" si="157"/>
        <v>1.9225293651253016E-5</v>
      </c>
      <c r="AD1941">
        <f>AA1941*$C$28</f>
        <v>5.1817918176265794</v>
      </c>
      <c r="AF1941">
        <f>(Q1941-X1941)/AD1941+X1941</f>
        <v>3.410089787627805E-5</v>
      </c>
      <c r="AH1941">
        <f>Q1941/AF1941</f>
        <v>5.1817918176265794</v>
      </c>
      <c r="AT1941" s="1"/>
    </row>
    <row r="1942" spans="6:46" x14ac:dyDescent="0.35">
      <c r="F1942" s="4">
        <v>44277.833333333336</v>
      </c>
      <c r="H1942">
        <v>7.2</v>
      </c>
      <c r="I1942">
        <v>6.1041666666666696</v>
      </c>
      <c r="K1942">
        <v>1.8788445033197899E-4</v>
      </c>
      <c r="L1942">
        <v>1.4900211231399301E-4</v>
      </c>
      <c r="N1942">
        <f t="shared" si="153"/>
        <v>1.3151911523238529E-4</v>
      </c>
      <c r="O1942" s="2">
        <f t="shared" si="154"/>
        <v>4.4700633694197907E-5</v>
      </c>
      <c r="Q1942">
        <f>N1942+O1942</f>
        <v>1.7621974892658321E-4</v>
      </c>
      <c r="S1942">
        <f>IF(H1942&gt;$B$5,$B$5,($B$3 - $B$5)*(($B$5-H1942)/($B$5-$B$6))^(1/$B$2)+$B$5)</f>
        <v>37.066666666666663</v>
      </c>
      <c r="T1942">
        <f>K1942*S1942</f>
        <v>6.9642502923053535E-3</v>
      </c>
      <c r="U1942" s="3">
        <f>S1942*N1942/Q1942+$B$7*O1942/Q1942</f>
        <v>41.615710511821945</v>
      </c>
      <c r="V1942">
        <f>IF(U1942-H1942&lt;=10,10,U1942-H1942)</f>
        <v>34.415710511821942</v>
      </c>
      <c r="X1942">
        <f t="shared" si="155"/>
        <v>0</v>
      </c>
      <c r="Y1942">
        <f t="shared" si="156"/>
        <v>1</v>
      </c>
      <c r="AA1942">
        <f>((Y1942*V1942)+H1942+273)/(Y1942*V1942)</f>
        <v>9.1416305470070167</v>
      </c>
      <c r="AB1942">
        <f t="shared" si="157"/>
        <v>1.9276621169543743E-5</v>
      </c>
      <c r="AD1942">
        <f>AA1942*$C$28</f>
        <v>5.1538388330746487</v>
      </c>
      <c r="AF1942">
        <f>(Q1942-X1942)/AD1942+X1942</f>
        <v>3.41919401506498E-5</v>
      </c>
      <c r="AH1942">
        <f>Q1942/AF1942</f>
        <v>5.1538388330746496</v>
      </c>
      <c r="AT1942" s="1"/>
    </row>
    <row r="1943" spans="6:46" x14ac:dyDescent="0.35">
      <c r="F1943" s="4">
        <v>44277.875</v>
      </c>
      <c r="H1943">
        <v>6.9</v>
      </c>
      <c r="I1943">
        <v>6.1041666666666696</v>
      </c>
      <c r="K1943">
        <v>1.9178347913264201E-4</v>
      </c>
      <c r="L1943">
        <v>1.42725746547916E-4</v>
      </c>
      <c r="N1943">
        <f t="shared" si="153"/>
        <v>1.3424843539284941E-4</v>
      </c>
      <c r="O1943" s="2">
        <f t="shared" si="154"/>
        <v>4.2817723964374805E-5</v>
      </c>
      <c r="Q1943">
        <f>N1943+O1943</f>
        <v>1.7706615935722422E-4</v>
      </c>
      <c r="S1943">
        <f>IF(H1943&gt;$B$5,$B$5,($B$3 - $B$5)*(($B$5-H1943)/($B$5-$B$6))^(1/$B$2)+$B$5)</f>
        <v>37.466666666666669</v>
      </c>
      <c r="T1943">
        <f>K1943*S1943</f>
        <v>7.1854876848363213E-3</v>
      </c>
      <c r="U1943" s="3">
        <f>S1943*N1943/Q1943+$B$7*O1943/Q1943</f>
        <v>41.706536270024664</v>
      </c>
      <c r="V1943">
        <f>IF(U1943-H1943&lt;=10,10,U1943-H1943)</f>
        <v>34.806536270024665</v>
      </c>
      <c r="X1943">
        <f t="shared" si="155"/>
        <v>0</v>
      </c>
      <c r="Y1943">
        <f t="shared" si="156"/>
        <v>1</v>
      </c>
      <c r="AA1943">
        <f>((Y1943*V1943)+H1943+273)/(Y1943*V1943)</f>
        <v>9.0415930452996403</v>
      </c>
      <c r="AB1943">
        <f t="shared" si="157"/>
        <v>1.9583513488176044E-5</v>
      </c>
      <c r="AD1943">
        <f>AA1943*$C$28</f>
        <v>5.0974400146787282</v>
      </c>
      <c r="AF1943">
        <f>(Q1943-X1943)/AD1943+X1943</f>
        <v>3.473629093178922E-5</v>
      </c>
      <c r="AH1943">
        <f>Q1943/AF1943</f>
        <v>5.0974400146787282</v>
      </c>
      <c r="AT1943" s="1"/>
    </row>
    <row r="1944" spans="6:46" x14ac:dyDescent="0.35">
      <c r="F1944" s="4">
        <v>44277.916666666664</v>
      </c>
      <c r="H1944">
        <v>6.8</v>
      </c>
      <c r="I1944">
        <v>6.1041666666666696</v>
      </c>
      <c r="K1944">
        <v>1.9129610053255901E-4</v>
      </c>
      <c r="L1944">
        <v>1.1448149395397E-4</v>
      </c>
      <c r="N1944">
        <f t="shared" si="153"/>
        <v>1.339072703727913E-4</v>
      </c>
      <c r="O1944" s="2">
        <f t="shared" si="154"/>
        <v>3.4344448186191009E-5</v>
      </c>
      <c r="Q1944">
        <f>N1944+O1944</f>
        <v>1.6825171855898229E-4</v>
      </c>
      <c r="S1944">
        <f>IF(H1944&gt;$B$5,$B$5,($B$3 - $B$5)*(($B$5-H1944)/($B$5-$B$6))^(1/$B$2)+$B$5)</f>
        <v>37.6</v>
      </c>
      <c r="T1944">
        <f>K1944*S1944</f>
        <v>7.1927333800242193E-3</v>
      </c>
      <c r="U1944" s="3">
        <f>S1944*N1944/Q1944+$B$7*O1944/Q1944</f>
        <v>41.151781839483753</v>
      </c>
      <c r="V1944">
        <f>IF(U1944-H1944&lt;=10,10,U1944-H1944)</f>
        <v>34.351781839483756</v>
      </c>
      <c r="X1944">
        <f t="shared" si="155"/>
        <v>0</v>
      </c>
      <c r="Y1944">
        <f t="shared" si="156"/>
        <v>1</v>
      </c>
      <c r="AA1944">
        <f>((Y1944*V1944)+H1944+273)/(Y1944*V1944)</f>
        <v>9.1451378943726098</v>
      </c>
      <c r="AB1944">
        <f t="shared" si="157"/>
        <v>1.8397942218292266E-5</v>
      </c>
      <c r="AD1944">
        <f>AA1944*$C$28</f>
        <v>5.1558161940017744</v>
      </c>
      <c r="AF1944">
        <f>(Q1944-X1944)/AD1944+X1944</f>
        <v>3.2633381840633627E-5</v>
      </c>
      <c r="AH1944">
        <f>Q1944/AF1944</f>
        <v>5.1558161940017744</v>
      </c>
      <c r="AT1944" s="1"/>
    </row>
    <row r="1945" spans="6:46" x14ac:dyDescent="0.35">
      <c r="F1945" s="4">
        <v>44277.958333333336</v>
      </c>
      <c r="H1945">
        <v>6.6</v>
      </c>
      <c r="I1945">
        <v>6.1041666666666696</v>
      </c>
      <c r="K1945">
        <v>1.8861551823210301E-4</v>
      </c>
      <c r="L1945" s="2">
        <v>8.4668210583163994E-5</v>
      </c>
      <c r="N1945">
        <f t="shared" si="153"/>
        <v>1.3203086276247208E-4</v>
      </c>
      <c r="O1945" s="2">
        <f t="shared" si="154"/>
        <v>2.5400463174949201E-5</v>
      </c>
      <c r="Q1945">
        <f>N1945+O1945</f>
        <v>1.5743132593742129E-4</v>
      </c>
      <c r="S1945">
        <f>IF(H1945&gt;$B$5,$B$5,($B$3 - $B$5)*(($B$5-H1945)/($B$5-$B$6))^(1/$B$2)+$B$5)</f>
        <v>37.866666666666667</v>
      </c>
      <c r="T1945">
        <f>K1945*S1945</f>
        <v>7.1422409570556337E-3</v>
      </c>
      <c r="U1945" s="3">
        <f>S1945*N1945/Q1945+$B$7*O1945/Q1945</f>
        <v>40.631012325360111</v>
      </c>
      <c r="V1945">
        <f>IF(U1945-H1945&lt;=10,10,U1945-H1945)</f>
        <v>34.031012325360109</v>
      </c>
      <c r="X1945">
        <f t="shared" si="155"/>
        <v>0</v>
      </c>
      <c r="Y1945">
        <f t="shared" si="156"/>
        <v>1</v>
      </c>
      <c r="AA1945">
        <f>((Y1945*V1945)+H1945+273)/(Y1945*V1945)</f>
        <v>9.2160353423174683</v>
      </c>
      <c r="AB1945">
        <f t="shared" si="157"/>
        <v>1.7082326628516762E-5</v>
      </c>
      <c r="AD1945">
        <f>AA1945*$C$28</f>
        <v>5.1957865273580852</v>
      </c>
      <c r="AF1945">
        <f>(Q1945-X1945)/AD1945+X1945</f>
        <v>3.0299806412075746E-5</v>
      </c>
      <c r="AH1945">
        <f>Q1945/AF1945</f>
        <v>5.1957865273580852</v>
      </c>
      <c r="AL1945" s="2"/>
      <c r="AT1945" s="1"/>
    </row>
    <row r="1946" spans="6:46" x14ac:dyDescent="0.35">
      <c r="F1946" s="4">
        <v>44278</v>
      </c>
      <c r="H1946">
        <v>6.4</v>
      </c>
      <c r="I1946">
        <v>7.69166666666667</v>
      </c>
      <c r="K1946">
        <v>1.5742328782679399E-4</v>
      </c>
      <c r="L1946" s="2">
        <v>3.6025708584809001E-5</v>
      </c>
      <c r="N1946">
        <f t="shared" si="153"/>
        <v>1.1019630147875578E-4</v>
      </c>
      <c r="O1946" s="2">
        <f t="shared" si="154"/>
        <v>1.0807712575442701E-5</v>
      </c>
      <c r="Q1946">
        <f>N1946+O1946</f>
        <v>1.2100401405419847E-4</v>
      </c>
      <c r="S1946">
        <f>IF(H1946&gt;$B$5,$B$5,($B$3 - $B$5)*(($B$5-H1946)/($B$5-$B$6))^(1/$B$2)+$B$5)</f>
        <v>38.133333333333333</v>
      </c>
      <c r="T1946">
        <f>K1946*S1946</f>
        <v>6.0030747091284102E-3</v>
      </c>
      <c r="U1946" s="3">
        <f>S1946*N1946/Q1946+$B$7*O1946/Q1946</f>
        <v>39.639812989103142</v>
      </c>
      <c r="V1946">
        <f>IF(U1946-H1946&lt;=10,10,U1946-H1946)</f>
        <v>33.239812989103143</v>
      </c>
      <c r="X1946">
        <f t="shared" si="155"/>
        <v>0</v>
      </c>
      <c r="Y1946">
        <f t="shared" si="156"/>
        <v>1</v>
      </c>
      <c r="AA1946">
        <f>((Y1946*V1946)+H1946+273)/(Y1946*V1946)</f>
        <v>9.4055827898789452</v>
      </c>
      <c r="AB1946">
        <f t="shared" si="157"/>
        <v>1.2865126676085093E-5</v>
      </c>
      <c r="AD1946">
        <f>AA1946*$C$28</f>
        <v>5.3026489728407853</v>
      </c>
      <c r="AF1946">
        <f>(Q1946-X1946)/AD1946+X1946</f>
        <v>2.2819540700121632E-5</v>
      </c>
      <c r="AH1946">
        <f>Q1946/AF1946</f>
        <v>5.3026489728407853</v>
      </c>
      <c r="AL1946" s="2"/>
      <c r="AT1946" s="1"/>
    </row>
    <row r="1947" spans="6:46" x14ac:dyDescent="0.35">
      <c r="F1947" s="4">
        <v>44278.041666666664</v>
      </c>
      <c r="H1947">
        <v>6.1</v>
      </c>
      <c r="I1947">
        <v>7.69166666666667</v>
      </c>
      <c r="K1947">
        <v>1.5791066642687699E-4</v>
      </c>
      <c r="L1947" s="2">
        <v>1.40792970467236E-5</v>
      </c>
      <c r="N1947">
        <f t="shared" si="153"/>
        <v>1.1053746649881389E-4</v>
      </c>
      <c r="O1947" s="2">
        <f t="shared" si="154"/>
        <v>4.2237891140170806E-6</v>
      </c>
      <c r="Q1947">
        <f>N1947+O1947</f>
        <v>1.1476125561283097E-4</v>
      </c>
      <c r="S1947">
        <f>IF(H1947&gt;$B$5,$B$5,($B$3 - $B$5)*(($B$5-H1947)/($B$5-$B$6))^(1/$B$2)+$B$5)</f>
        <v>38.533333333333331</v>
      </c>
      <c r="T1947">
        <f>K1947*S1947</f>
        <v>6.0848243463156601E-3</v>
      </c>
      <c r="U1947" s="3">
        <f>S1947*N1947/Q1947+$B$7*O1947/Q1947</f>
        <v>39.139389158005208</v>
      </c>
      <c r="V1947">
        <f>IF(U1947-H1947&lt;=10,10,U1947-H1947)</f>
        <v>33.039389158005207</v>
      </c>
      <c r="X1947">
        <f t="shared" si="155"/>
        <v>0</v>
      </c>
      <c r="Y1947">
        <f t="shared" si="156"/>
        <v>1</v>
      </c>
      <c r="AA1947">
        <f>((Y1947*V1947)+H1947+273)/(Y1947*V1947)</f>
        <v>9.4474927385991361</v>
      </c>
      <c r="AB1947">
        <f t="shared" si="157"/>
        <v>1.2147271110773846E-5</v>
      </c>
      <c r="AD1947">
        <f>AA1947*$C$28</f>
        <v>5.3262768278602604</v>
      </c>
      <c r="AF1947">
        <f>(Q1947-X1947)/AD1947+X1947</f>
        <v>2.1546243149163225E-5</v>
      </c>
      <c r="AH1947">
        <f>Q1947/AF1947</f>
        <v>5.3262768278602604</v>
      </c>
      <c r="AL1947" s="2"/>
      <c r="AT1947" s="1"/>
    </row>
    <row r="1948" spans="6:46" x14ac:dyDescent="0.35">
      <c r="F1948" s="4">
        <v>44278.083333333336</v>
      </c>
      <c r="H1948">
        <v>5.2</v>
      </c>
      <c r="I1948">
        <v>7.69166666666667</v>
      </c>
      <c r="K1948">
        <v>1.5864173432700101E-4</v>
      </c>
      <c r="L1948" s="2">
        <v>5.4705328159785997E-6</v>
      </c>
      <c r="N1948">
        <f t="shared" si="153"/>
        <v>1.110492140289007E-4</v>
      </c>
      <c r="O1948" s="2">
        <f t="shared" si="154"/>
        <v>1.6411598447935802E-6</v>
      </c>
      <c r="Q1948">
        <f>N1948+O1948</f>
        <v>1.1269037387369427E-4</v>
      </c>
      <c r="S1948">
        <f>IF(H1948&gt;$B$5,$B$5,($B$3 - $B$5)*(($B$5-H1948)/($B$5-$B$6))^(1/$B$2)+$B$5)</f>
        <v>39.733333333333334</v>
      </c>
      <c r="T1948">
        <f>K1948*S1948</f>
        <v>6.3033649105928404E-3</v>
      </c>
      <c r="U1948" s="3">
        <f>S1948*N1948/Q1948+$B$7*O1948/Q1948</f>
        <v>39.955668564249017</v>
      </c>
      <c r="V1948">
        <f>IF(U1948-H1948&lt;=10,10,U1948-H1948)</f>
        <v>34.755668564249014</v>
      </c>
      <c r="X1948">
        <f t="shared" si="155"/>
        <v>0</v>
      </c>
      <c r="Y1948">
        <f t="shared" si="156"/>
        <v>1</v>
      </c>
      <c r="AA1948">
        <f>((Y1948*V1948)+H1948+273)/(Y1948*V1948)</f>
        <v>9.0044496766253257</v>
      </c>
      <c r="AB1948">
        <f t="shared" si="157"/>
        <v>1.2514965147312389E-5</v>
      </c>
      <c r="AD1948">
        <f>AA1948*$C$28</f>
        <v>5.0764994467044984</v>
      </c>
      <c r="AF1948">
        <f>(Q1948-X1948)/AD1948+X1948</f>
        <v>2.2198441082634071E-5</v>
      </c>
      <c r="AH1948">
        <f>Q1948/AF1948</f>
        <v>5.0764994467044984</v>
      </c>
      <c r="AL1948" s="2"/>
      <c r="AT1948" s="1"/>
    </row>
    <row r="1949" spans="6:46" x14ac:dyDescent="0.35">
      <c r="F1949" s="4">
        <v>44278.125</v>
      </c>
      <c r="H1949">
        <v>4.9000000000000004</v>
      </c>
      <c r="I1949">
        <v>7.69166666666667</v>
      </c>
      <c r="K1949">
        <v>1.6132231662745799E-4</v>
      </c>
      <c r="L1949" s="2">
        <v>7.0396606562938901E-6</v>
      </c>
      <c r="N1949">
        <f t="shared" si="153"/>
        <v>1.1292562163922059E-4</v>
      </c>
      <c r="O1949" s="2">
        <f t="shared" si="154"/>
        <v>2.1118981968881673E-6</v>
      </c>
      <c r="Q1949">
        <f>N1949+O1949</f>
        <v>1.1503751983610876E-4</v>
      </c>
      <c r="S1949">
        <f>IF(H1949&gt;$B$5,$B$5,($B$3 - $B$5)*(($B$5-H1949)/($B$5-$B$6))^(1/$B$2)+$B$5)</f>
        <v>40.133333333333333</v>
      </c>
      <c r="T1949">
        <f>K1949*S1949</f>
        <v>6.4744023073153136E-3</v>
      </c>
      <c r="U1949" s="3">
        <f>S1949*N1949/Q1949+$B$7*O1949/Q1949</f>
        <v>40.406260692787896</v>
      </c>
      <c r="V1949">
        <f>IF(U1949-H1949&lt;=10,10,U1949-H1949)</f>
        <v>35.506260692787897</v>
      </c>
      <c r="X1949">
        <f t="shared" si="155"/>
        <v>0</v>
      </c>
      <c r="Y1949">
        <f t="shared" si="156"/>
        <v>1</v>
      </c>
      <c r="AA1949">
        <f>((Y1949*V1949)+H1949+273)/(Y1949*V1949)</f>
        <v>8.8267887008571311</v>
      </c>
      <c r="AB1949">
        <f t="shared" si="157"/>
        <v>1.3032771456842279E-5</v>
      </c>
      <c r="AD1949">
        <f>AA1949*$C$28</f>
        <v>4.9763383177540579</v>
      </c>
      <c r="AF1949">
        <f>(Q1949-X1949)/AD1949+X1949</f>
        <v>2.3116900920037926E-5</v>
      </c>
      <c r="AH1949">
        <f>Q1949/AF1949</f>
        <v>4.9763383177540579</v>
      </c>
      <c r="AL1949" s="2"/>
      <c r="AT1949" s="1"/>
    </row>
    <row r="1950" spans="6:46" x14ac:dyDescent="0.35">
      <c r="F1950" s="4">
        <v>44278.166666666664</v>
      </c>
      <c r="H1950">
        <v>5</v>
      </c>
      <c r="I1950">
        <v>7.69166666666667</v>
      </c>
      <c r="K1950">
        <v>1.6314998637776901E-4</v>
      </c>
      <c r="L1950" s="2">
        <v>2.1140420859870799E-5</v>
      </c>
      <c r="N1950">
        <f t="shared" si="153"/>
        <v>1.142049904644383E-4</v>
      </c>
      <c r="O1950" s="2">
        <f t="shared" si="154"/>
        <v>6.3421262579612406E-6</v>
      </c>
      <c r="Q1950">
        <f>N1950+O1950</f>
        <v>1.2054711672239954E-4</v>
      </c>
      <c r="S1950">
        <f>IF(H1950&gt;$B$5,$B$5,($B$3 - $B$5)*(($B$5-H1950)/($B$5-$B$6))^(1/$B$2)+$B$5)</f>
        <v>40</v>
      </c>
      <c r="T1950">
        <f>K1950*S1950</f>
        <v>6.5259994551107601E-3</v>
      </c>
      <c r="U1950" s="3">
        <f>S1950*N1950/Q1950+$B$7*O1950/Q1950</f>
        <v>40.789167725085385</v>
      </c>
      <c r="V1950">
        <f>IF(U1950-H1950&lt;=10,10,U1950-H1950)</f>
        <v>35.789167725085385</v>
      </c>
      <c r="X1950">
        <f t="shared" si="155"/>
        <v>0</v>
      </c>
      <c r="Y1950">
        <f t="shared" si="156"/>
        <v>1</v>
      </c>
      <c r="AA1950">
        <f>((Y1950*V1950)+H1950+273)/(Y1950*V1950)</f>
        <v>8.7677134639022061</v>
      </c>
      <c r="AB1950">
        <f t="shared" si="157"/>
        <v>1.3748979961389863E-5</v>
      </c>
      <c r="AD1950">
        <f>AA1950*$C$28</f>
        <v>4.9430330721826259</v>
      </c>
      <c r="AF1950">
        <f>(Q1950-X1950)/AD1950+X1950</f>
        <v>2.4387276994117143E-5</v>
      </c>
      <c r="AH1950">
        <f>Q1950/AF1950</f>
        <v>4.9430330721826259</v>
      </c>
      <c r="AL1950" s="2"/>
      <c r="AT1950" s="1"/>
    </row>
    <row r="1951" spans="6:46" x14ac:dyDescent="0.35">
      <c r="F1951" s="4">
        <v>44278.208333333336</v>
      </c>
      <c r="H1951">
        <v>5.3</v>
      </c>
      <c r="I1951">
        <v>7.69166666666667</v>
      </c>
      <c r="K1951">
        <v>1.6314998637776901E-4</v>
      </c>
      <c r="L1951" s="2">
        <v>7.2115357721690794E-5</v>
      </c>
      <c r="N1951">
        <f t="shared" si="153"/>
        <v>1.142049904644383E-4</v>
      </c>
      <c r="O1951" s="2">
        <f t="shared" si="154"/>
        <v>2.1634607316507241E-5</v>
      </c>
      <c r="Q1951">
        <f>N1951+O1951</f>
        <v>1.3583959778094552E-4</v>
      </c>
      <c r="S1951">
        <f>IF(H1951&gt;$B$5,$B$5,($B$3 - $B$5)*(($B$5-H1951)/($B$5-$B$6))^(1/$B$2)+$B$5)</f>
        <v>39.6</v>
      </c>
      <c r="T1951">
        <f>K1951*S1951</f>
        <v>6.460739460559653E-3</v>
      </c>
      <c r="U1951" s="3">
        <f>S1951*N1951/Q1951+$B$7*O1951/Q1951</f>
        <v>42.052693898663378</v>
      </c>
      <c r="V1951">
        <f>IF(U1951-H1951&lt;=10,10,U1951-H1951)</f>
        <v>36.752693898663381</v>
      </c>
      <c r="X1951">
        <f t="shared" si="155"/>
        <v>0</v>
      </c>
      <c r="Y1951">
        <f t="shared" si="156"/>
        <v>1</v>
      </c>
      <c r="AA1951">
        <f>((Y1951*V1951)+H1951+273)/(Y1951*V1951)</f>
        <v>8.572234045410239</v>
      </c>
      <c r="AB1951">
        <f t="shared" si="157"/>
        <v>1.584646395109534E-5</v>
      </c>
      <c r="AD1951">
        <f>AA1951*$C$28</f>
        <v>4.8328263193598922</v>
      </c>
      <c r="AF1951">
        <f>(Q1951-X1951)/AD1951+X1951</f>
        <v>2.8107692849789287E-5</v>
      </c>
      <c r="AH1951">
        <f>Q1951/AF1951</f>
        <v>4.8328263193598922</v>
      </c>
      <c r="AL1951" s="2"/>
      <c r="AT1951" s="1"/>
    </row>
    <row r="1952" spans="6:46" x14ac:dyDescent="0.35">
      <c r="F1952" s="4">
        <v>44278.25</v>
      </c>
      <c r="H1952">
        <v>5.3</v>
      </c>
      <c r="I1952">
        <v>7.69166666666667</v>
      </c>
      <c r="K1952">
        <v>1.6132231662745799E-4</v>
      </c>
      <c r="L1952">
        <v>1.5057090043221001E-4</v>
      </c>
      <c r="N1952">
        <f t="shared" si="153"/>
        <v>1.1292562163922059E-4</v>
      </c>
      <c r="O1952" s="2">
        <f t="shared" si="154"/>
        <v>4.5171270129663008E-5</v>
      </c>
      <c r="Q1952">
        <f>N1952+O1952</f>
        <v>1.580968917688836E-4</v>
      </c>
      <c r="S1952">
        <f>IF(H1952&gt;$B$5,$B$5,($B$3 - $B$5)*(($B$5-H1952)/($B$5-$B$6))^(1/$B$2)+$B$5)</f>
        <v>39.6</v>
      </c>
      <c r="T1952">
        <f>K1952*S1952</f>
        <v>6.3883637384473365E-3</v>
      </c>
      <c r="U1952" s="3">
        <f>S1952*N1952/Q1952+$B$7*O1952/Q1952</f>
        <v>44.000071071692787</v>
      </c>
      <c r="V1952">
        <f>IF(U1952-H1952&lt;=10,10,U1952-H1952)</f>
        <v>38.70007107169279</v>
      </c>
      <c r="X1952">
        <f t="shared" si="155"/>
        <v>0</v>
      </c>
      <c r="Y1952">
        <f t="shared" si="156"/>
        <v>1</v>
      </c>
      <c r="AA1952">
        <f>((Y1952*V1952)+H1952+273)/(Y1952*V1952)</f>
        <v>8.1912012638024034</v>
      </c>
      <c r="AB1952">
        <f t="shared" si="157"/>
        <v>1.9300818851506781E-5</v>
      </c>
      <c r="AD1952">
        <f>AA1952*$C$28</f>
        <v>4.6180088930345793</v>
      </c>
      <c r="AF1952">
        <f>(Q1952-X1952)/AD1952+X1952</f>
        <v>3.4234860830897014E-5</v>
      </c>
      <c r="AH1952">
        <f>Q1952/AF1952</f>
        <v>4.6180088930345793</v>
      </c>
      <c r="AT1952" s="1"/>
    </row>
    <row r="1953" spans="6:46" x14ac:dyDescent="0.35">
      <c r="F1953" s="4">
        <v>44278.291666666664</v>
      </c>
      <c r="H1953">
        <v>5.0999999999999996</v>
      </c>
      <c r="I1953">
        <v>7.69166666666667</v>
      </c>
      <c r="K1953">
        <v>1.5523008412642099E-4</v>
      </c>
      <c r="L1953">
        <v>1.97645463617593E-4</v>
      </c>
      <c r="N1953">
        <f t="shared" si="153"/>
        <v>1.0866105888849469E-4</v>
      </c>
      <c r="O1953" s="2">
        <f t="shared" si="154"/>
        <v>5.9293639085277906E-5</v>
      </c>
      <c r="Q1953">
        <f>N1953+O1953</f>
        <v>1.6795469797377258E-4</v>
      </c>
      <c r="S1953">
        <f>IF(H1953&gt;$B$5,$B$5,($B$3 - $B$5)*(($B$5-H1953)/($B$5-$B$6))^(1/$B$2)+$B$5)</f>
        <v>39.866666666666667</v>
      </c>
      <c r="T1953">
        <f>K1953*S1953</f>
        <v>6.1885060205066501E-3</v>
      </c>
      <c r="U1953" s="3">
        <f>S1953*N1953/Q1953+$B$7*O1953/Q1953</f>
        <v>45.209240680071133</v>
      </c>
      <c r="V1953">
        <f>IF(U1953-H1953&lt;=10,10,U1953-H1953)</f>
        <v>40.109240680071132</v>
      </c>
      <c r="X1953">
        <f t="shared" si="155"/>
        <v>0</v>
      </c>
      <c r="Y1953">
        <f t="shared" si="156"/>
        <v>1</v>
      </c>
      <c r="AA1953">
        <f>((Y1953*V1953)+H1953+273)/(Y1953*V1953)</f>
        <v>7.9335643179647155</v>
      </c>
      <c r="AB1953">
        <f t="shared" si="157"/>
        <v>2.1170143865028857E-5</v>
      </c>
      <c r="AD1953">
        <f>AA1953*$C$28</f>
        <v>4.4727591709565244</v>
      </c>
      <c r="AF1953">
        <f>(Q1953-X1953)/AD1953+X1953</f>
        <v>3.7550579307817846E-5</v>
      </c>
      <c r="AH1953">
        <f>Q1953/AF1953</f>
        <v>4.4727591709565244</v>
      </c>
      <c r="AT1953" s="1"/>
    </row>
    <row r="1954" spans="6:46" x14ac:dyDescent="0.35">
      <c r="F1954" s="4">
        <v>44278.333333333336</v>
      </c>
      <c r="H1954">
        <v>6.1</v>
      </c>
      <c r="I1954">
        <v>7.69166666666667</v>
      </c>
      <c r="K1954">
        <v>1.4645726932492801E-4</v>
      </c>
      <c r="L1954">
        <v>1.96076675499376E-4</v>
      </c>
      <c r="N1954">
        <f t="shared" si="153"/>
        <v>1.025200885274496E-4</v>
      </c>
      <c r="O1954" s="2">
        <f t="shared" si="154"/>
        <v>5.8823002649812806E-5</v>
      </c>
      <c r="Q1954">
        <f>N1954+O1954</f>
        <v>1.613430911772624E-4</v>
      </c>
      <c r="S1954">
        <f>IF(H1954&gt;$B$5,$B$5,($B$3 - $B$5)*(($B$5-H1954)/($B$5-$B$6))^(1/$B$2)+$B$5)</f>
        <v>38.533333333333331</v>
      </c>
      <c r="T1954">
        <f>K1954*S1954</f>
        <v>5.6434867779872255E-3</v>
      </c>
      <c r="U1954" s="3">
        <f>S1954*N1954/Q1954+$B$7*O1954/Q1954</f>
        <v>44.536805622721459</v>
      </c>
      <c r="V1954">
        <f>IF(U1954-H1954&lt;=10,10,U1954-H1954)</f>
        <v>38.436805622721458</v>
      </c>
      <c r="X1954">
        <f t="shared" si="155"/>
        <v>0</v>
      </c>
      <c r="Y1954">
        <f t="shared" si="156"/>
        <v>1</v>
      </c>
      <c r="AA1954">
        <f>((Y1954*V1954)+H1954+273)/(Y1954*V1954)</f>
        <v>8.2612693869392029</v>
      </c>
      <c r="AB1954">
        <f t="shared" si="157"/>
        <v>1.9530060529479955E-5</v>
      </c>
      <c r="AD1954">
        <f>AA1954*$C$28</f>
        <v>4.6575116723392318</v>
      </c>
      <c r="AF1954">
        <f>(Q1954-X1954)/AD1954+X1954</f>
        <v>3.4641478653821164E-5</v>
      </c>
      <c r="AH1954">
        <f>Q1954/AF1954</f>
        <v>4.6575116723392318</v>
      </c>
      <c r="AT1954" s="1"/>
    </row>
    <row r="1955" spans="6:46" x14ac:dyDescent="0.35">
      <c r="F1955" s="4">
        <v>44278.375</v>
      </c>
      <c r="H1955">
        <v>6.6</v>
      </c>
      <c r="I1955">
        <v>7.69166666666667</v>
      </c>
      <c r="K1955">
        <v>1.33298047122688E-4</v>
      </c>
      <c r="L1955">
        <v>1.52140901843635E-4</v>
      </c>
      <c r="N1955">
        <f t="shared" si="153"/>
        <v>9.3308632985881601E-5</v>
      </c>
      <c r="O1955" s="2">
        <f t="shared" si="154"/>
        <v>4.5642270553090505E-5</v>
      </c>
      <c r="Q1955">
        <f>N1955+O1955</f>
        <v>1.3895090353897209E-4</v>
      </c>
      <c r="S1955">
        <f>IF(H1955&gt;$B$5,$B$5,($B$3 - $B$5)*(($B$5-H1955)/($B$5-$B$6))^(1/$B$2)+$B$5)</f>
        <v>37.866666666666667</v>
      </c>
      <c r="T1955">
        <f>K1955*S1955</f>
        <v>5.0475527177124523E-3</v>
      </c>
      <c r="U1955" s="3">
        <f>S1955*N1955/Q1955+$B$7*O1955/Q1955</f>
        <v>43.494584266043432</v>
      </c>
      <c r="V1955">
        <f>IF(U1955-H1955&lt;=10,10,U1955-H1955)</f>
        <v>36.894584266043431</v>
      </c>
      <c r="X1955">
        <f t="shared" si="155"/>
        <v>0</v>
      </c>
      <c r="Y1955">
        <f t="shared" si="156"/>
        <v>1</v>
      </c>
      <c r="AA1955">
        <f>((Y1955*V1955)+H1955+273)/(Y1955*V1955)</f>
        <v>8.5783480302645589</v>
      </c>
      <c r="AB1955">
        <f t="shared" si="157"/>
        <v>1.6197862694396511E-5</v>
      </c>
      <c r="AD1955">
        <f>AA1955*$C$28</f>
        <v>4.8362732419198222</v>
      </c>
      <c r="AF1955">
        <f>(Q1955-X1955)/AD1955+X1955</f>
        <v>2.8730986978687273E-5</v>
      </c>
      <c r="AH1955">
        <f>Q1955/AF1955</f>
        <v>4.8362732419198222</v>
      </c>
      <c r="AT1955" s="1"/>
    </row>
    <row r="1956" spans="6:46" x14ac:dyDescent="0.35">
      <c r="F1956" s="4">
        <v>44278.416666666664</v>
      </c>
      <c r="H1956">
        <v>7.8</v>
      </c>
      <c r="I1956">
        <v>7.69166666666667</v>
      </c>
      <c r="K1956">
        <v>1.21113582120614E-4</v>
      </c>
      <c r="L1956">
        <v>1.25465437367905E-4</v>
      </c>
      <c r="N1956">
        <f t="shared" si="153"/>
        <v>8.4779507484429801E-5</v>
      </c>
      <c r="O1956" s="2">
        <f t="shared" si="154"/>
        <v>3.7639631210371504E-5</v>
      </c>
      <c r="Q1956">
        <f>N1956+O1956</f>
        <v>1.224191386948013E-4</v>
      </c>
      <c r="S1956">
        <f>IF(H1956&gt;$B$5,$B$5,($B$3 - $B$5)*(($B$5-H1956)/($B$5-$B$6))^(1/$B$2)+$B$5)</f>
        <v>36.266666666666666</v>
      </c>
      <c r="T1956">
        <f>K1956*S1956</f>
        <v>4.3923859115742678E-3</v>
      </c>
      <c r="U1956" s="3">
        <f>S1956*N1956/Q1956+$B$7*O1956/Q1956</f>
        <v>42.026515702735487</v>
      </c>
      <c r="V1956">
        <f>IF(U1956-H1956&lt;=10,10,U1956-H1956)</f>
        <v>34.22651570273549</v>
      </c>
      <c r="X1956">
        <f t="shared" si="155"/>
        <v>0</v>
      </c>
      <c r="Y1956">
        <f t="shared" si="156"/>
        <v>1</v>
      </c>
      <c r="AA1956">
        <f>((Y1956*V1956)+H1956+273)/(Y1956*V1956)</f>
        <v>9.2041655200548966</v>
      </c>
      <c r="AB1956">
        <f t="shared" si="157"/>
        <v>1.3300406042032059E-5</v>
      </c>
      <c r="AD1956">
        <f>AA1956*$C$28</f>
        <v>5.1890945974442726</v>
      </c>
      <c r="AF1956">
        <f>(Q1956-X1956)/AD1956+X1956</f>
        <v>2.3591618228562465E-5</v>
      </c>
      <c r="AH1956">
        <f>Q1956/AF1956</f>
        <v>5.1890945974442726</v>
      </c>
      <c r="AT1956" s="1"/>
    </row>
    <row r="1957" spans="6:46" x14ac:dyDescent="0.35">
      <c r="F1957" s="4">
        <v>44278.458333333336</v>
      </c>
      <c r="H1957">
        <v>8.8000000000000007</v>
      </c>
      <c r="I1957">
        <v>7.69166666666667</v>
      </c>
      <c r="K1957">
        <v>1.12828145919204E-4</v>
      </c>
      <c r="L1957">
        <v>1.12912705835753E-4</v>
      </c>
      <c r="N1957">
        <f t="shared" si="153"/>
        <v>7.8979702143442798E-5</v>
      </c>
      <c r="O1957" s="2">
        <f t="shared" si="154"/>
        <v>3.3873811750725902E-5</v>
      </c>
      <c r="Q1957">
        <f>N1957+O1957</f>
        <v>1.128535138941687E-4</v>
      </c>
      <c r="S1957">
        <f>IF(H1957&gt;$B$5,$B$5,($B$3 - $B$5)*(($B$5-H1957)/($B$5-$B$6))^(1/$B$2)+$B$5)</f>
        <v>34.93333333333333</v>
      </c>
      <c r="T1957">
        <f>K1957*S1957</f>
        <v>3.9414632307775265E-3</v>
      </c>
      <c r="U1957" s="3">
        <f>S1957*N1957/Q1957+$B$7*O1957/Q1957</f>
        <v>40.956490837925273</v>
      </c>
      <c r="V1957">
        <f>IF(U1957-H1957&lt;=10,10,U1957-H1957)</f>
        <v>32.156490837925276</v>
      </c>
      <c r="X1957">
        <f t="shared" si="155"/>
        <v>0</v>
      </c>
      <c r="Y1957">
        <f t="shared" si="156"/>
        <v>1</v>
      </c>
      <c r="AA1957">
        <f>((Y1957*V1957)+H1957+273)/(Y1957*V1957)</f>
        <v>9.7633940351366295</v>
      </c>
      <c r="AB1957">
        <f t="shared" si="157"/>
        <v>1.1558840449133775E-5</v>
      </c>
      <c r="AD1957">
        <f>AA1957*$C$28</f>
        <v>5.5043746366856894</v>
      </c>
      <c r="AF1957">
        <f>(Q1957-X1957)/AD1957+X1957</f>
        <v>2.0502513245014222E-5</v>
      </c>
      <c r="AH1957">
        <f>Q1957/AF1957</f>
        <v>5.5043746366856894</v>
      </c>
      <c r="AT1957" s="1"/>
    </row>
    <row r="1958" spans="6:46" x14ac:dyDescent="0.35">
      <c r="F1958" s="4">
        <v>44278.5</v>
      </c>
      <c r="H1958">
        <v>10.6</v>
      </c>
      <c r="I1958">
        <v>7.69166666666667</v>
      </c>
      <c r="K1958">
        <v>1.06004845518042E-4</v>
      </c>
      <c r="L1958">
        <v>1.1448161528329001E-4</v>
      </c>
      <c r="N1958">
        <f t="shared" si="153"/>
        <v>7.4203391862629389E-5</v>
      </c>
      <c r="O1958" s="2">
        <f t="shared" si="154"/>
        <v>3.4344484584987007E-5</v>
      </c>
      <c r="Q1958">
        <f>N1958+O1958</f>
        <v>1.085478764476164E-4</v>
      </c>
      <c r="S1958">
        <f>IF(H1958&gt;$B$5,$B$5,($B$3 - $B$5)*(($B$5-H1958)/($B$5-$B$6))^(1/$B$2)+$B$5)</f>
        <v>32.533333333333331</v>
      </c>
      <c r="T1958">
        <f>K1958*S1958</f>
        <v>3.4486909741869663E-3</v>
      </c>
      <c r="U1958" s="3">
        <f>S1958*N1958/Q1958+$B$7*O1958/Q1958</f>
        <v>39.641773519003294</v>
      </c>
      <c r="V1958">
        <f>IF(U1958-H1958&lt;=10,10,U1958-H1958)</f>
        <v>29.041773519003293</v>
      </c>
      <c r="X1958">
        <f t="shared" si="155"/>
        <v>0</v>
      </c>
      <c r="Y1958">
        <f t="shared" si="156"/>
        <v>1</v>
      </c>
      <c r="AA1958">
        <f>((Y1958*V1958)+H1958+273)/(Y1958*V1958)</f>
        <v>10.765243841407559</v>
      </c>
      <c r="AB1958">
        <f t="shared" si="157"/>
        <v>1.0083178611347065E-5</v>
      </c>
      <c r="AD1958">
        <f>AA1958*$C$28</f>
        <v>6.0691942725172785</v>
      </c>
      <c r="AF1958">
        <f>(Q1958-X1958)/AD1958+X1958</f>
        <v>1.7885055507144731E-5</v>
      </c>
      <c r="AH1958">
        <f>Q1958/AF1958</f>
        <v>6.0691942725172785</v>
      </c>
      <c r="AT1958" s="1"/>
    </row>
    <row r="1959" spans="6:46" x14ac:dyDescent="0.35">
      <c r="F1959" s="4">
        <v>44278.541666666664</v>
      </c>
      <c r="H1959">
        <v>11</v>
      </c>
      <c r="I1959">
        <v>7.69166666666667</v>
      </c>
      <c r="K1959">
        <v>1.04908243667856E-4</v>
      </c>
      <c r="L1959">
        <v>1.16050646060149E-4</v>
      </c>
      <c r="N1959">
        <f t="shared" si="153"/>
        <v>7.343577056749919E-5</v>
      </c>
      <c r="O1959" s="2">
        <f t="shared" si="154"/>
        <v>3.4815193818044707E-5</v>
      </c>
      <c r="Q1959">
        <f>N1959+O1959</f>
        <v>1.0825096438554389E-4</v>
      </c>
      <c r="S1959">
        <f>IF(H1959&gt;$B$5,$B$5,($B$3 - $B$5)*(($B$5-H1959)/($B$5-$B$6))^(1/$B$2)+$B$5)</f>
        <v>32</v>
      </c>
      <c r="T1959">
        <f>K1959*S1959</f>
        <v>3.357063797371392E-3</v>
      </c>
      <c r="U1959" s="3">
        <f>S1959*N1959/Q1959+$B$7*O1959/Q1959</f>
        <v>39.397157728434635</v>
      </c>
      <c r="V1959">
        <f>IF(U1959-H1959&lt;=10,10,U1959-H1959)</f>
        <v>28.397157728434635</v>
      </c>
      <c r="X1959">
        <f t="shared" si="155"/>
        <v>0</v>
      </c>
      <c r="Y1959">
        <f t="shared" si="156"/>
        <v>1</v>
      </c>
      <c r="AA1959">
        <f>((Y1959*V1959)+H1959+273)/(Y1959*V1959)</f>
        <v>11.001000900017019</v>
      </c>
      <c r="AB1959">
        <f t="shared" si="157"/>
        <v>9.8401014025347851E-6</v>
      </c>
      <c r="AD1959">
        <f>AA1959*$C$28</f>
        <v>6.2021086227073221</v>
      </c>
      <c r="AF1959">
        <f>(Q1959-X1959)/AD1959+X1959</f>
        <v>1.7453896887457376E-5</v>
      </c>
      <c r="AH1959">
        <f>Q1959/AF1959</f>
        <v>6.202108622707323</v>
      </c>
      <c r="AT1959" s="1"/>
    </row>
    <row r="1960" spans="6:46" x14ac:dyDescent="0.35">
      <c r="F1960" s="4">
        <v>44278.583333333336</v>
      </c>
      <c r="H1960">
        <v>11.3</v>
      </c>
      <c r="I1960">
        <v>7.69166666666667</v>
      </c>
      <c r="K1960">
        <v>1.0831989386843601E-4</v>
      </c>
      <c r="L1960">
        <v>1.06636218740356E-4</v>
      </c>
      <c r="N1960">
        <f t="shared" si="153"/>
        <v>7.5823925707905196E-5</v>
      </c>
      <c r="O1960" s="2">
        <f t="shared" si="154"/>
        <v>3.1990865622106807E-5</v>
      </c>
      <c r="Q1960">
        <f>N1960+O1960</f>
        <v>1.0781479133001201E-4</v>
      </c>
      <c r="S1960">
        <f>IF(H1960&gt;$B$5,$B$5,($B$3 - $B$5)*(($B$5-H1960)/($B$5-$B$6))^(1/$B$2)+$B$5)</f>
        <v>31.6</v>
      </c>
      <c r="T1960">
        <f>K1960*S1960</f>
        <v>3.4229086462425778E-3</v>
      </c>
      <c r="U1960" s="3">
        <f>S1960*N1960/Q1960+$B$7*O1960/Q1960</f>
        <v>38.543261182651086</v>
      </c>
      <c r="V1960">
        <f>IF(U1960-H1960&lt;=10,10,U1960-H1960)</f>
        <v>27.243261182651086</v>
      </c>
      <c r="X1960">
        <f t="shared" si="155"/>
        <v>0</v>
      </c>
      <c r="Y1960">
        <f t="shared" si="156"/>
        <v>1</v>
      </c>
      <c r="AA1960">
        <f>((Y1960*V1960)+H1960+273)/(Y1960*V1960)</f>
        <v>11.435608207619667</v>
      </c>
      <c r="AB1960">
        <f t="shared" si="157"/>
        <v>9.4279892571147963E-6</v>
      </c>
      <c r="AD1960">
        <f>AA1960*$C$28</f>
        <v>6.4471301216120107</v>
      </c>
      <c r="AF1960">
        <f>(Q1960-X1960)/AD1960+X1960</f>
        <v>1.6722912256508714E-5</v>
      </c>
      <c r="AH1960">
        <f>Q1960/AF1960</f>
        <v>6.4471301216120107</v>
      </c>
      <c r="AT1960" s="1"/>
    </row>
    <row r="1961" spans="6:46" x14ac:dyDescent="0.35">
      <c r="F1961" s="4">
        <v>44278.625</v>
      </c>
      <c r="H1961">
        <v>11.6</v>
      </c>
      <c r="I1961">
        <v>7.69166666666667</v>
      </c>
      <c r="K1961">
        <v>1.14655815669515E-4</v>
      </c>
      <c r="L1961" s="2">
        <v>9.4083244549561496E-5</v>
      </c>
      <c r="N1961">
        <f t="shared" si="153"/>
        <v>8.0259070968660492E-5</v>
      </c>
      <c r="O1961" s="2">
        <f t="shared" si="154"/>
        <v>2.8224973364868452E-5</v>
      </c>
      <c r="Q1961">
        <f>N1961+O1961</f>
        <v>1.0848404433352894E-4</v>
      </c>
      <c r="S1961">
        <f>IF(H1961&gt;$B$5,$B$5,($B$3 - $B$5)*(($B$5-H1961)/($B$5-$B$6))^(1/$B$2)+$B$5)</f>
        <v>31.200000000000003</v>
      </c>
      <c r="T1961">
        <f>K1961*S1961</f>
        <v>3.5772614488888683E-3</v>
      </c>
      <c r="U1961" s="3">
        <f>S1961*N1961/Q1961+$B$7*O1961/Q1961</f>
        <v>37.392195084639297</v>
      </c>
      <c r="V1961">
        <f>IF(U1961-H1961&lt;=10,10,U1961-H1961)</f>
        <v>25.792195084639296</v>
      </c>
      <c r="X1961">
        <f t="shared" si="155"/>
        <v>0</v>
      </c>
      <c r="Y1961">
        <f t="shared" si="156"/>
        <v>1</v>
      </c>
      <c r="AA1961">
        <f>((Y1961*V1961)+H1961+273)/(Y1961*V1961)</f>
        <v>12.034345819193005</v>
      </c>
      <c r="AB1961">
        <f t="shared" si="157"/>
        <v>9.0145360589948232E-6</v>
      </c>
      <c r="AD1961">
        <f>AA1961*$C$28</f>
        <v>6.7846844711869156</v>
      </c>
      <c r="AF1961">
        <f>(Q1961-X1961)/AD1961+X1961</f>
        <v>1.598954893101325E-5</v>
      </c>
      <c r="AH1961">
        <f>Q1961/AF1961</f>
        <v>6.7846844711869156</v>
      </c>
      <c r="AL1961" s="2"/>
      <c r="AT1961" s="1"/>
    </row>
    <row r="1962" spans="6:46" x14ac:dyDescent="0.35">
      <c r="F1962" s="4">
        <v>44278.666666666664</v>
      </c>
      <c r="H1962">
        <v>11.7</v>
      </c>
      <c r="I1962">
        <v>7.69166666666667</v>
      </c>
      <c r="K1962">
        <v>1.2306309652094599E-4</v>
      </c>
      <c r="L1962" s="2">
        <v>8.6237605347985004E-5</v>
      </c>
      <c r="N1962">
        <f t="shared" si="153"/>
        <v>8.6144167564662186E-5</v>
      </c>
      <c r="O1962" s="2">
        <f t="shared" si="154"/>
        <v>2.5871281604395507E-5</v>
      </c>
      <c r="Q1962">
        <f>N1962+O1962</f>
        <v>1.1201544916905769E-4</v>
      </c>
      <c r="S1962">
        <f>IF(H1962&gt;$B$5,$B$5,($B$3 - $B$5)*(($B$5-H1962)/($B$5-$B$6))^(1/$B$2)+$B$5)</f>
        <v>31.066666666666666</v>
      </c>
      <c r="T1962">
        <f>K1962*S1962</f>
        <v>3.8231601985840554E-3</v>
      </c>
      <c r="U1962" s="3">
        <f>S1962*N1962/Q1962+$B$7*O1962/Q1962</f>
        <v>36.594350669112032</v>
      </c>
      <c r="V1962">
        <f>IF(U1962-H1962&lt;=10,10,U1962-H1962)</f>
        <v>24.894350669112033</v>
      </c>
      <c r="X1962">
        <f t="shared" si="155"/>
        <v>0</v>
      </c>
      <c r="Y1962">
        <f t="shared" si="156"/>
        <v>1</v>
      </c>
      <c r="AA1962">
        <f>((Y1962*V1962)+H1962+273)/(Y1962*V1962)</f>
        <v>12.43632962289894</v>
      </c>
      <c r="AB1962">
        <f t="shared" si="157"/>
        <v>9.0071148454286945E-6</v>
      </c>
      <c r="AD1962">
        <f>AA1962*$C$28</f>
        <v>7.0113135968285114</v>
      </c>
      <c r="AF1962">
        <f>(Q1962-X1962)/AD1962+X1962</f>
        <v>1.5976385540610624E-5</v>
      </c>
      <c r="AH1962">
        <f>Q1962/AF1962</f>
        <v>7.0113135968285114</v>
      </c>
      <c r="AL1962" s="2"/>
      <c r="AT1962" s="1"/>
    </row>
    <row r="1963" spans="6:46" x14ac:dyDescent="0.35">
      <c r="F1963" s="4">
        <v>44278.708333333336</v>
      </c>
      <c r="H1963">
        <v>11.8</v>
      </c>
      <c r="I1963">
        <v>7.69166666666667</v>
      </c>
      <c r="K1963">
        <v>1.3476018292293699E-4</v>
      </c>
      <c r="L1963">
        <v>1.11343311070931E-4</v>
      </c>
      <c r="N1963">
        <f t="shared" si="153"/>
        <v>9.4332128046055886E-5</v>
      </c>
      <c r="O1963" s="2">
        <f t="shared" si="154"/>
        <v>3.3402993321279305E-5</v>
      </c>
      <c r="Q1963">
        <f>N1963+O1963</f>
        <v>1.277351213673352E-4</v>
      </c>
      <c r="S1963">
        <f>IF(H1963&gt;$B$5,$B$5,($B$3 - $B$5)*(($B$5-H1963)/($B$5-$B$6))^(1/$B$2)+$B$5)</f>
        <v>30.933333333333334</v>
      </c>
      <c r="T1963">
        <f>K1963*S1963</f>
        <v>4.1685816584161846E-3</v>
      </c>
      <c r="U1963" s="3">
        <f>S1963*N1963/Q1963+$B$7*O1963/Q1963</f>
        <v>37.226815480818082</v>
      </c>
      <c r="V1963">
        <f>IF(U1963-H1963&lt;=10,10,U1963-H1963)</f>
        <v>25.426815480818082</v>
      </c>
      <c r="X1963">
        <f t="shared" si="155"/>
        <v>0</v>
      </c>
      <c r="Y1963">
        <f t="shared" si="156"/>
        <v>1</v>
      </c>
      <c r="AA1963">
        <f>((Y1963*V1963)+H1963+273)/(Y1963*V1963)</f>
        <v>12.20077345961205</v>
      </c>
      <c r="AB1963">
        <f t="shared" si="157"/>
        <v>1.0469428171105212E-5</v>
      </c>
      <c r="AD1963">
        <f>AA1963*$C$28</f>
        <v>6.8785125067521333</v>
      </c>
      <c r="AF1963">
        <f>(Q1963-X1963)/AD1963+X1963</f>
        <v>1.8570166332029923E-5</v>
      </c>
      <c r="AH1963">
        <f>Q1963/AF1963</f>
        <v>6.8785125067521324</v>
      </c>
      <c r="AT1963" s="1"/>
    </row>
    <row r="1964" spans="6:46" x14ac:dyDescent="0.35">
      <c r="F1964" s="4">
        <v>44278.75</v>
      </c>
      <c r="H1964">
        <v>10.9</v>
      </c>
      <c r="I1964">
        <v>7.69166666666667</v>
      </c>
      <c r="K1964">
        <v>1.43898531674492E-4</v>
      </c>
      <c r="L1964">
        <v>1.41156958429699E-4</v>
      </c>
      <c r="N1964">
        <f t="shared" si="153"/>
        <v>1.007289721721444E-4</v>
      </c>
      <c r="O1964" s="2">
        <f t="shared" si="154"/>
        <v>4.2347087528909704E-5</v>
      </c>
      <c r="Q1964">
        <f>N1964+O1964</f>
        <v>1.4307605970105412E-4</v>
      </c>
      <c r="S1964">
        <f>IF(H1964&gt;$B$5,$B$5,($B$3 - $B$5)*(($B$5-H1964)/($B$5-$B$6))^(1/$B$2)+$B$5)</f>
        <v>32.133333333333333</v>
      </c>
      <c r="T1964">
        <f>K1964*S1964</f>
        <v>4.6239394844736761E-3</v>
      </c>
      <c r="U1964" s="3">
        <f>S1964*N1964/Q1964+$B$7*O1964/Q1964</f>
        <v>38.901319094550104</v>
      </c>
      <c r="V1964">
        <f>IF(U1964-H1964&lt;=10,10,U1964-H1964)</f>
        <v>28.001319094550105</v>
      </c>
      <c r="X1964">
        <f t="shared" si="155"/>
        <v>0</v>
      </c>
      <c r="Y1964">
        <f t="shared" si="156"/>
        <v>1</v>
      </c>
      <c r="AA1964">
        <f>((Y1964*V1964)+H1964+273)/(Y1964*V1964)</f>
        <v>11.138808069768951</v>
      </c>
      <c r="AB1964">
        <f t="shared" si="157"/>
        <v>1.2844826735938354E-5</v>
      </c>
      <c r="AD1964">
        <f>AA1964*$C$28</f>
        <v>6.2798011021059938</v>
      </c>
      <c r="AF1964">
        <f>(Q1964-X1964)/AD1964+X1964</f>
        <v>2.2783533646164705E-5</v>
      </c>
      <c r="AH1964">
        <f>Q1964/AF1964</f>
        <v>6.2798011021059947</v>
      </c>
      <c r="AT1964" s="1"/>
    </row>
    <row r="1965" spans="6:46" x14ac:dyDescent="0.35">
      <c r="F1965" s="4">
        <v>44278.791666666664</v>
      </c>
      <c r="H1965">
        <v>9</v>
      </c>
      <c r="I1965">
        <v>7.69166666666667</v>
      </c>
      <c r="K1965">
        <v>1.52183967875902E-4</v>
      </c>
      <c r="L1965">
        <v>1.6312484525757E-4</v>
      </c>
      <c r="N1965">
        <f t="shared" si="153"/>
        <v>1.065287775131314E-4</v>
      </c>
      <c r="O1965" s="2">
        <f t="shared" si="154"/>
        <v>4.8937453577271007E-5</v>
      </c>
      <c r="Q1965">
        <f>N1965+O1965</f>
        <v>1.5546623109040239E-4</v>
      </c>
      <c r="S1965">
        <f>IF(H1965&gt;$B$5,$B$5,($B$3 - $B$5)*(($B$5-H1965)/($B$5-$B$6))^(1/$B$2)+$B$5)</f>
        <v>34.666666666666664</v>
      </c>
      <c r="T1965">
        <f>K1965*S1965</f>
        <v>5.2757108863646027E-3</v>
      </c>
      <c r="U1965" s="3">
        <f>S1965*N1965/Q1965+$B$7*O1965/Q1965</f>
        <v>41.067166306312245</v>
      </c>
      <c r="V1965">
        <f>IF(U1965-H1965&lt;=10,10,U1965-H1965)</f>
        <v>32.067166306312245</v>
      </c>
      <c r="X1965">
        <f t="shared" si="155"/>
        <v>0</v>
      </c>
      <c r="Y1965">
        <f t="shared" si="156"/>
        <v>1</v>
      </c>
      <c r="AA1965">
        <f>((Y1965*V1965)+H1965+273)/(Y1965*V1965)</f>
        <v>9.794041771769832</v>
      </c>
      <c r="AB1965">
        <f t="shared" si="157"/>
        <v>1.5873551973049108E-5</v>
      </c>
      <c r="AD1965">
        <f>AA1965*$C$28</f>
        <v>5.5216531182863005</v>
      </c>
      <c r="AF1965">
        <f>(Q1965-X1965)/AD1965+X1965</f>
        <v>2.815574027559574E-5</v>
      </c>
      <c r="AH1965">
        <f>Q1965/AF1965</f>
        <v>5.5216531182863005</v>
      </c>
      <c r="AT1965" s="1"/>
    </row>
    <row r="1966" spans="6:46" x14ac:dyDescent="0.35">
      <c r="F1966" s="4">
        <v>44278.833333333336</v>
      </c>
      <c r="H1966">
        <v>7.8</v>
      </c>
      <c r="I1966">
        <v>7.69166666666667</v>
      </c>
      <c r="K1966">
        <v>1.5596115202654501E-4</v>
      </c>
      <c r="L1966">
        <v>1.4900211231399301E-4</v>
      </c>
      <c r="N1966">
        <f t="shared" si="153"/>
        <v>1.0917280641858149E-4</v>
      </c>
      <c r="O1966" s="2">
        <f t="shared" si="154"/>
        <v>4.4700633694197907E-5</v>
      </c>
      <c r="Q1966">
        <f>N1966+O1966</f>
        <v>1.538734401127794E-4</v>
      </c>
      <c r="S1966">
        <f>IF(H1966&gt;$B$5,$B$5,($B$3 - $B$5)*(($B$5-H1966)/($B$5-$B$6))^(1/$B$2)+$B$5)</f>
        <v>36.266666666666666</v>
      </c>
      <c r="T1966">
        <f>K1966*S1966</f>
        <v>5.6561911134960317E-3</v>
      </c>
      <c r="U1966" s="3">
        <f>S1966*N1966/Q1966+$B$7*O1966/Q1966</f>
        <v>41.708748617852564</v>
      </c>
      <c r="V1966">
        <f>IF(U1966-H1966&lt;=10,10,U1966-H1966)</f>
        <v>33.908748617852567</v>
      </c>
      <c r="X1966">
        <f t="shared" si="155"/>
        <v>0</v>
      </c>
      <c r="Y1966">
        <f t="shared" si="156"/>
        <v>1</v>
      </c>
      <c r="AA1966">
        <f>((Y1966*V1966)+H1966+273)/(Y1966*V1966)</f>
        <v>9.2810487395032339</v>
      </c>
      <c r="AB1966">
        <f t="shared" si="157"/>
        <v>1.6579316026845414E-5</v>
      </c>
      <c r="AD1966">
        <f>AA1966*$C$28</f>
        <v>5.2324395696532378</v>
      </c>
      <c r="AF1966">
        <f>(Q1966-X1966)/AD1966+X1966</f>
        <v>2.9407590487084564E-5</v>
      </c>
      <c r="AH1966">
        <f>Q1966/AF1966</f>
        <v>5.2324395696532378</v>
      </c>
      <c r="AT1966" s="1"/>
    </row>
    <row r="1967" spans="6:46" x14ac:dyDescent="0.35">
      <c r="F1967" s="4">
        <v>44278.875</v>
      </c>
      <c r="H1967">
        <v>6.4</v>
      </c>
      <c r="I1967">
        <v>7.69166666666667</v>
      </c>
      <c r="K1967">
        <v>1.58276200376939E-4</v>
      </c>
      <c r="L1967">
        <v>1.42725746547916E-4</v>
      </c>
      <c r="N1967">
        <f t="shared" si="153"/>
        <v>1.1079334026385729E-4</v>
      </c>
      <c r="O1967" s="2">
        <f t="shared" si="154"/>
        <v>4.2817723964374805E-5</v>
      </c>
      <c r="Q1967">
        <f>N1967+O1967</f>
        <v>1.5361106422823208E-4</v>
      </c>
      <c r="S1967">
        <f>IF(H1967&gt;$B$5,$B$5,($B$3 - $B$5)*(($B$5-H1967)/($B$5-$B$6))^(1/$B$2)+$B$5)</f>
        <v>38.133333333333333</v>
      </c>
      <c r="T1967">
        <f>K1967*S1967</f>
        <v>6.0355991077072737E-3</v>
      </c>
      <c r="U1967" s="3">
        <f>S1967*N1967/Q1967+$B$7*O1967/Q1967</f>
        <v>42.834767316366204</v>
      </c>
      <c r="V1967">
        <f>IF(U1967-H1967&lt;=10,10,U1967-H1967)</f>
        <v>36.434767316366205</v>
      </c>
      <c r="X1967">
        <f t="shared" si="155"/>
        <v>0</v>
      </c>
      <c r="Y1967">
        <f t="shared" si="156"/>
        <v>1</v>
      </c>
      <c r="AA1967">
        <f>((Y1967*V1967)+H1967+273)/(Y1967*V1967)</f>
        <v>8.6684996386540867</v>
      </c>
      <c r="AB1967">
        <f t="shared" si="157"/>
        <v>1.7720605713964415E-5</v>
      </c>
      <c r="AD1967">
        <f>AA1967*$C$28</f>
        <v>4.8870986234305862</v>
      </c>
      <c r="AF1967">
        <f>(Q1967-X1967)/AD1967+X1967</f>
        <v>3.1431955044197993E-5</v>
      </c>
      <c r="AH1967">
        <f>Q1967/AF1967</f>
        <v>4.8870986234305862</v>
      </c>
      <c r="AT1967" s="1"/>
    </row>
    <row r="1968" spans="6:46" x14ac:dyDescent="0.35">
      <c r="F1968" s="4">
        <v>44278.916666666664</v>
      </c>
      <c r="H1968">
        <v>5</v>
      </c>
      <c r="I1968">
        <v>7.69166666666667</v>
      </c>
      <c r="K1968">
        <v>1.5742328782679399E-4</v>
      </c>
      <c r="L1968">
        <v>1.1448149395397E-4</v>
      </c>
      <c r="N1968">
        <f t="shared" si="153"/>
        <v>1.1019630147875578E-4</v>
      </c>
      <c r="O1968" s="2">
        <f t="shared" si="154"/>
        <v>3.4344448186191009E-5</v>
      </c>
      <c r="Q1968">
        <f>N1968+O1968</f>
        <v>1.4454074966494679E-4</v>
      </c>
      <c r="S1968">
        <f>IF(H1968&gt;$B$5,$B$5,($B$3 - $B$5)*(($B$5-H1968)/($B$5-$B$6))^(1/$B$2)+$B$5)</f>
        <v>40</v>
      </c>
      <c r="T1968">
        <f>K1968*S1968</f>
        <v>6.2969315130717591E-3</v>
      </c>
      <c r="U1968" s="3">
        <f>S1968*N1968/Q1968+$B$7*O1968/Q1968</f>
        <v>43.56416252155222</v>
      </c>
      <c r="V1968">
        <f>IF(U1968-H1968&lt;=10,10,U1968-H1968)</f>
        <v>38.56416252155222</v>
      </c>
      <c r="X1968">
        <f t="shared" si="155"/>
        <v>0</v>
      </c>
      <c r="Y1968">
        <f t="shared" si="156"/>
        <v>1</v>
      </c>
      <c r="AA1968">
        <f>((Y1968*V1968)+H1968+273)/(Y1968*V1968)</f>
        <v>8.2087653879332958</v>
      </c>
      <c r="AB1968">
        <f t="shared" si="157"/>
        <v>1.7608098518373846E-5</v>
      </c>
      <c r="AD1968">
        <f>AA1968*$C$28</f>
        <v>4.6279111379950661</v>
      </c>
      <c r="AF1968">
        <f>(Q1968-X1968)/AD1968+X1968</f>
        <v>3.1232395211366497E-5</v>
      </c>
      <c r="AH1968">
        <f>Q1968/AF1968</f>
        <v>4.6279111379950661</v>
      </c>
      <c r="AT1968" s="1"/>
    </row>
    <row r="1969" spans="6:46" x14ac:dyDescent="0.35">
      <c r="F1969" s="4">
        <v>44278.958333333336</v>
      </c>
      <c r="H1969">
        <v>4.9000000000000004</v>
      </c>
      <c r="I1969">
        <v>7.69166666666667</v>
      </c>
      <c r="K1969">
        <v>1.5669221992667E-4</v>
      </c>
      <c r="L1969" s="2">
        <v>8.4668210583163994E-5</v>
      </c>
      <c r="N1969">
        <f t="shared" si="153"/>
        <v>1.0968455394866899E-4</v>
      </c>
      <c r="O1969" s="2">
        <f t="shared" si="154"/>
        <v>2.5400463174949201E-5</v>
      </c>
      <c r="Q1969">
        <f>N1969+O1969</f>
        <v>1.3508501712361818E-4</v>
      </c>
      <c r="S1969">
        <f>IF(H1969&gt;$B$5,$B$5,($B$3 - $B$5)*(($B$5-H1969)/($B$5-$B$6))^(1/$B$2)+$B$5)</f>
        <v>40.133333333333333</v>
      </c>
      <c r="T1969">
        <f>K1969*S1969</f>
        <v>6.2885810930570227E-3</v>
      </c>
      <c r="U1969" s="3">
        <f>S1969*N1969/Q1969+$B$7*O1969/Q1969</f>
        <v>42.928759704381918</v>
      </c>
      <c r="V1969">
        <f>IF(U1969-H1969&lt;=10,10,U1969-H1969)</f>
        <v>38.028759704381919</v>
      </c>
      <c r="X1969">
        <f t="shared" si="155"/>
        <v>0</v>
      </c>
      <c r="Y1969">
        <f t="shared" si="156"/>
        <v>1</v>
      </c>
      <c r="AA1969">
        <f>((Y1969*V1969)+H1969+273)/(Y1969*V1969)</f>
        <v>8.307627231607519</v>
      </c>
      <c r="AB1969">
        <f t="shared" si="157"/>
        <v>1.626036091384415E-5</v>
      </c>
      <c r="AD1969">
        <f>AA1969*$C$28</f>
        <v>4.6836471477164814</v>
      </c>
      <c r="AF1969">
        <f>(Q1969-X1969)/AD1969+X1969</f>
        <v>2.8841843303562923E-5</v>
      </c>
      <c r="AH1969">
        <f>Q1969/AF1969</f>
        <v>4.6836471477164814</v>
      </c>
      <c r="AL1969" s="2"/>
      <c r="AT1969" s="1"/>
    </row>
    <row r="1970" spans="6:46" x14ac:dyDescent="0.35">
      <c r="F1970" s="4">
        <v>44279</v>
      </c>
      <c r="H1970">
        <v>5.4</v>
      </c>
      <c r="I1970">
        <v>8.7041666666666693</v>
      </c>
      <c r="K1970">
        <v>1.39512124273745E-4</v>
      </c>
      <c r="L1970" s="2">
        <v>3.6025708584809001E-5</v>
      </c>
      <c r="N1970">
        <f t="shared" si="153"/>
        <v>9.7658486991621487E-5</v>
      </c>
      <c r="O1970" s="2">
        <f t="shared" si="154"/>
        <v>1.0807712575442701E-5</v>
      </c>
      <c r="Q1970">
        <f>N1970+O1970</f>
        <v>1.0846619956706418E-4</v>
      </c>
      <c r="S1970">
        <f>IF(H1970&gt;$B$5,$B$5,($B$3 - $B$5)*(($B$5-H1970)/($B$5-$B$6))^(1/$B$2)+$B$5)</f>
        <v>39.466666666666669</v>
      </c>
      <c r="T1970">
        <f>K1970*S1970</f>
        <v>5.5060785046704697E-3</v>
      </c>
      <c r="U1970" s="3">
        <f>S1970*N1970/Q1970+$B$7*O1970/Q1970</f>
        <v>41.014428113783758</v>
      </c>
      <c r="V1970">
        <f>IF(U1970-H1970&lt;=10,10,U1970-H1970)</f>
        <v>35.614428113783759</v>
      </c>
      <c r="X1970">
        <f t="shared" si="155"/>
        <v>0</v>
      </c>
      <c r="Y1970">
        <f t="shared" si="156"/>
        <v>1</v>
      </c>
      <c r="AA1970">
        <f>((Y1970*V1970)+H1970+273)/(Y1970*V1970)</f>
        <v>8.8170565903949356</v>
      </c>
      <c r="AB1970">
        <f t="shared" si="157"/>
        <v>1.230186042870864E-5</v>
      </c>
      <c r="AD1970">
        <f>AA1970*$C$28</f>
        <v>4.9708515800687056</v>
      </c>
      <c r="AF1970">
        <f>(Q1970-X1970)/AD1970+X1970</f>
        <v>2.1820446219310573E-5</v>
      </c>
      <c r="AH1970">
        <f>Q1970/AF1970</f>
        <v>4.9708515800687056</v>
      </c>
      <c r="AL1970" s="2"/>
      <c r="AT1970" s="1"/>
    </row>
    <row r="1971" spans="6:46" x14ac:dyDescent="0.35">
      <c r="F1971" s="4">
        <v>44279.041666666664</v>
      </c>
      <c r="H1971">
        <v>4.5999999999999996</v>
      </c>
      <c r="I1971">
        <v>8.7041666666666693</v>
      </c>
      <c r="K1971">
        <v>1.39512124273745E-4</v>
      </c>
      <c r="L1971" s="2">
        <v>1.40792970467236E-5</v>
      </c>
      <c r="N1971">
        <f t="shared" si="153"/>
        <v>9.7658486991621487E-5</v>
      </c>
      <c r="O1971" s="2">
        <f t="shared" si="154"/>
        <v>4.2237891140170806E-6</v>
      </c>
      <c r="Q1971">
        <f>N1971+O1971</f>
        <v>1.0188227610563857E-4</v>
      </c>
      <c r="S1971">
        <f>IF(H1971&gt;$B$5,$B$5,($B$3 - $B$5)*(($B$5-H1971)/($B$5-$B$6))^(1/$B$2)+$B$5)</f>
        <v>40.533333333333331</v>
      </c>
      <c r="T1971">
        <f>K1971*S1971</f>
        <v>5.6548914372291301E-3</v>
      </c>
      <c r="U1971" s="3">
        <f>S1971*N1971/Q1971+$B$7*O1971/Q1971</f>
        <v>41.133085827274705</v>
      </c>
      <c r="V1971">
        <f>IF(U1971-H1971&lt;=10,10,U1971-H1971)</f>
        <v>36.533085827274704</v>
      </c>
      <c r="X1971">
        <f t="shared" si="155"/>
        <v>0</v>
      </c>
      <c r="Y1971">
        <f t="shared" si="156"/>
        <v>1</v>
      </c>
      <c r="AA1971">
        <f>((Y1971*V1971)+H1971+273)/(Y1971*V1971)</f>
        <v>8.5985916249305898</v>
      </c>
      <c r="AB1971">
        <f t="shared" si="157"/>
        <v>1.1848716691026827E-5</v>
      </c>
      <c r="AD1971">
        <f>AA1971*$C$28</f>
        <v>4.8476861100918986</v>
      </c>
      <c r="AF1971">
        <f>(Q1971-X1971)/AD1971+X1971</f>
        <v>2.1016681730597274E-5</v>
      </c>
      <c r="AH1971">
        <f>Q1971/AF1971</f>
        <v>4.8476861100918986</v>
      </c>
      <c r="AL1971" s="2"/>
      <c r="AT1971" s="1"/>
    </row>
    <row r="1972" spans="6:46" x14ac:dyDescent="0.35">
      <c r="F1972" s="4">
        <v>44279.083333333336</v>
      </c>
      <c r="H1972">
        <v>4.4000000000000004</v>
      </c>
      <c r="I1972">
        <v>8.7041666666666693</v>
      </c>
      <c r="K1972">
        <v>1.4073057077395299E-4</v>
      </c>
      <c r="L1972" s="2">
        <v>5.4705328159785997E-6</v>
      </c>
      <c r="N1972">
        <f t="shared" si="153"/>
        <v>9.8511399541767095E-5</v>
      </c>
      <c r="O1972" s="2">
        <f t="shared" si="154"/>
        <v>1.6411598447935802E-6</v>
      </c>
      <c r="Q1972">
        <f>N1972+O1972</f>
        <v>1.0015255938656067E-4</v>
      </c>
      <c r="S1972">
        <f>IF(H1972&gt;$B$5,$B$5,($B$3 - $B$5)*(($B$5-H1972)/($B$5-$B$6))^(1/$B$2)+$B$5)</f>
        <v>40.799999999999997</v>
      </c>
      <c r="T1972">
        <f>K1972*S1972</f>
        <v>5.7418072875772821E-3</v>
      </c>
      <c r="U1972" s="3">
        <f>S1972*N1972/Q1972+$B$7*O1972/Q1972</f>
        <v>41.032689707969624</v>
      </c>
      <c r="V1972">
        <f>IF(U1972-H1972&lt;=10,10,U1972-H1972)</f>
        <v>36.632689707969625</v>
      </c>
      <c r="X1972">
        <f t="shared" si="155"/>
        <v>0</v>
      </c>
      <c r="Y1972">
        <f t="shared" si="156"/>
        <v>1</v>
      </c>
      <c r="AA1972">
        <f>((Y1972*V1972)+H1972+273)/(Y1972*V1972)</f>
        <v>8.572471533250539</v>
      </c>
      <c r="AB1972">
        <f t="shared" si="157"/>
        <v>1.1683043682104183E-5</v>
      </c>
      <c r="AD1972">
        <f>AA1972*$C$28</f>
        <v>4.8329602094845727</v>
      </c>
      <c r="AF1972">
        <f>(Q1972-X1972)/AD1972+X1972</f>
        <v>2.0722818944383938E-5</v>
      </c>
      <c r="AH1972">
        <f>Q1972/AF1972</f>
        <v>4.8329602094845727</v>
      </c>
      <c r="AL1972" s="2"/>
      <c r="AT1972" s="1"/>
    </row>
    <row r="1973" spans="6:46" x14ac:dyDescent="0.35">
      <c r="F1973" s="4">
        <v>44279.125</v>
      </c>
      <c r="H1973">
        <v>3.4</v>
      </c>
      <c r="I1973">
        <v>8.7041666666666693</v>
      </c>
      <c r="K1973">
        <v>1.43289308424388E-4</v>
      </c>
      <c r="L1973" s="2">
        <v>7.0396606562938901E-6</v>
      </c>
      <c r="N1973">
        <f t="shared" si="153"/>
        <v>1.0030251589707159E-4</v>
      </c>
      <c r="O1973" s="2">
        <f t="shared" si="154"/>
        <v>2.1118981968881673E-6</v>
      </c>
      <c r="Q1973">
        <f>N1973+O1973</f>
        <v>1.0241441409395976E-4</v>
      </c>
      <c r="S1973">
        <f>IF(H1973&gt;$B$5,$B$5,($B$3 - $B$5)*(($B$5-H1973)/($B$5-$B$6))^(1/$B$2)+$B$5)</f>
        <v>42.133333333333333</v>
      </c>
      <c r="T1973">
        <f>K1973*S1973</f>
        <v>6.0372561949475481E-3</v>
      </c>
      <c r="U1973" s="3">
        <f>S1973*N1973/Q1973+$B$7*O1973/Q1973</f>
        <v>42.398658193839438</v>
      </c>
      <c r="V1973">
        <f>IF(U1973-H1973&lt;=10,10,U1973-H1973)</f>
        <v>38.998658193839439</v>
      </c>
      <c r="X1973">
        <f t="shared" si="155"/>
        <v>0</v>
      </c>
      <c r="Y1973">
        <f t="shared" si="156"/>
        <v>1</v>
      </c>
      <c r="AA1973">
        <f>((Y1973*V1973)+H1973+273)/(Y1973*V1973)</f>
        <v>8.08742333200742</v>
      </c>
      <c r="AB1973">
        <f t="shared" si="157"/>
        <v>1.2663416998172516E-5</v>
      </c>
      <c r="AD1973">
        <f>AA1973*$C$28</f>
        <v>4.5595013070901578</v>
      </c>
      <c r="AF1973">
        <f>(Q1973-X1973)/AD1973+X1973</f>
        <v>2.2461757809939072E-5</v>
      </c>
      <c r="AH1973">
        <f>Q1973/AF1973</f>
        <v>4.5595013070901578</v>
      </c>
      <c r="AL1973" s="2"/>
      <c r="AT1973" s="1"/>
    </row>
    <row r="1974" spans="6:46" x14ac:dyDescent="0.35">
      <c r="F1974" s="4">
        <v>44279.166666666664</v>
      </c>
      <c r="H1974">
        <v>3.5</v>
      </c>
      <c r="I1974">
        <v>8.7041666666666693</v>
      </c>
      <c r="K1974">
        <v>1.4511697817469899E-4</v>
      </c>
      <c r="L1974" s="2">
        <v>2.1140420859870799E-5</v>
      </c>
      <c r="N1974">
        <f t="shared" si="153"/>
        <v>1.0158188472228929E-4</v>
      </c>
      <c r="O1974" s="2">
        <f t="shared" si="154"/>
        <v>6.3421262579612406E-6</v>
      </c>
      <c r="Q1974">
        <f>N1974+O1974</f>
        <v>1.0792401098025053E-4</v>
      </c>
      <c r="S1974">
        <f>IF(H1974&gt;$B$5,$B$5,($B$3 - $B$5)*(($B$5-H1974)/($B$5-$B$6))^(1/$B$2)+$B$5)</f>
        <v>42</v>
      </c>
      <c r="T1974">
        <f>K1974*S1974</f>
        <v>6.0949130833373574E-3</v>
      </c>
      <c r="U1974" s="3">
        <f>S1974*N1974/Q1974+$B$7*O1974/Q1974</f>
        <v>42.763941597468829</v>
      </c>
      <c r="V1974">
        <f>IF(U1974-H1974&lt;=10,10,U1974-H1974)</f>
        <v>39.263941597468829</v>
      </c>
      <c r="X1974">
        <f t="shared" si="155"/>
        <v>0</v>
      </c>
      <c r="Y1974">
        <f t="shared" si="156"/>
        <v>1</v>
      </c>
      <c r="AA1974">
        <f>((Y1974*V1974)+H1974+273)/(Y1974*V1974)</f>
        <v>8.0420846392514171</v>
      </c>
      <c r="AB1974">
        <f t="shared" si="157"/>
        <v>1.3419904890518093E-5</v>
      </c>
      <c r="AD1974">
        <f>AA1974*$C$28</f>
        <v>4.5339404058739925</v>
      </c>
      <c r="AF1974">
        <f>(Q1974-X1974)/AD1974+X1974</f>
        <v>2.3803579517813795E-5</v>
      </c>
      <c r="AH1974">
        <f>Q1974/AF1974</f>
        <v>4.5339404058739925</v>
      </c>
      <c r="AL1974" s="2"/>
      <c r="AT1974" s="1"/>
    </row>
    <row r="1975" spans="6:46" x14ac:dyDescent="0.35">
      <c r="F1975" s="4">
        <v>44279.208333333336</v>
      </c>
      <c r="H1975">
        <v>3.8</v>
      </c>
      <c r="I1975">
        <v>8.7041666666666693</v>
      </c>
      <c r="K1975">
        <v>1.4475144422463701E-4</v>
      </c>
      <c r="L1975" s="2">
        <v>7.2115357721690794E-5</v>
      </c>
      <c r="N1975">
        <f t="shared" si="153"/>
        <v>1.0132601095724591E-4</v>
      </c>
      <c r="O1975" s="2">
        <f t="shared" si="154"/>
        <v>2.1634607316507241E-5</v>
      </c>
      <c r="Q1975">
        <f>N1975+O1975</f>
        <v>1.2296061827375313E-4</v>
      </c>
      <c r="S1975">
        <f>IF(H1975&gt;$B$5,$B$5,($B$3 - $B$5)*(($B$5-H1975)/($B$5-$B$6))^(1/$B$2)+$B$5)</f>
        <v>41.599999999999994</v>
      </c>
      <c r="T1975">
        <f>K1975*S1975</f>
        <v>6.0216600797448989E-3</v>
      </c>
      <c r="U1975" s="3">
        <f>S1975*N1975/Q1975+$B$7*O1975/Q1975</f>
        <v>43.957695838807268</v>
      </c>
      <c r="V1975">
        <f>IF(U1975-H1975&lt;=10,10,U1975-H1975)</f>
        <v>40.157695838807271</v>
      </c>
      <c r="X1975">
        <f t="shared" si="155"/>
        <v>0</v>
      </c>
      <c r="Y1975">
        <f t="shared" si="156"/>
        <v>1</v>
      </c>
      <c r="AA1975">
        <f>((Y1975*V1975)+H1975+273)/(Y1975*V1975)</f>
        <v>7.8928257515339864</v>
      </c>
      <c r="AB1975">
        <f t="shared" si="157"/>
        <v>1.5578782826905244E-5</v>
      </c>
      <c r="AD1975">
        <f>AA1975*$C$28</f>
        <v>4.4497917140466381</v>
      </c>
      <c r="AF1975">
        <f>(Q1975-X1975)/AD1975+X1975</f>
        <v>2.7632892992632414E-5</v>
      </c>
      <c r="AH1975">
        <f>Q1975/AF1975</f>
        <v>4.4497917140466381</v>
      </c>
      <c r="AL1975" s="2"/>
      <c r="AT1975" s="1"/>
    </row>
    <row r="1976" spans="6:46" x14ac:dyDescent="0.35">
      <c r="F1976" s="4">
        <v>44279.25</v>
      </c>
      <c r="H1976">
        <v>3.5</v>
      </c>
      <c r="I1976">
        <v>8.7041666666666693</v>
      </c>
      <c r="K1976">
        <v>1.4292377447432599E-4</v>
      </c>
      <c r="L1976">
        <v>1.5057090043221001E-4</v>
      </c>
      <c r="N1976">
        <f t="shared" si="153"/>
        <v>1.0004664213202818E-4</v>
      </c>
      <c r="O1976" s="2">
        <f t="shared" si="154"/>
        <v>4.5171270129663008E-5</v>
      </c>
      <c r="Q1976">
        <f>N1976+O1976</f>
        <v>1.4521791226169119E-4</v>
      </c>
      <c r="S1976">
        <f>IF(H1976&gt;$B$5,$B$5,($B$3 - $B$5)*(($B$5-H1976)/($B$5-$B$6))^(1/$B$2)+$B$5)</f>
        <v>42</v>
      </c>
      <c r="T1976">
        <f>K1976*S1976</f>
        <v>6.0027985279216918E-3</v>
      </c>
      <c r="U1976" s="3">
        <f>S1976*N1976/Q1976+$B$7*O1976/Q1976</f>
        <v>46.043760873158703</v>
      </c>
      <c r="V1976">
        <f>IF(U1976-H1976&lt;=10,10,U1976-H1976)</f>
        <v>42.543760873158703</v>
      </c>
      <c r="X1976">
        <f t="shared" si="155"/>
        <v>0</v>
      </c>
      <c r="Y1976">
        <f t="shared" si="156"/>
        <v>1</v>
      </c>
      <c r="AA1976">
        <f>((Y1976*V1976)+H1976+273)/(Y1976*V1976)</f>
        <v>7.4991903471901731</v>
      </c>
      <c r="AB1976">
        <f t="shared" si="157"/>
        <v>1.9364478768844963E-5</v>
      </c>
      <c r="AD1976">
        <f>AA1976*$C$28</f>
        <v>4.227869221932318</v>
      </c>
      <c r="AF1976">
        <f>(Q1976-X1976)/AD1976+X1976</f>
        <v>3.4347777719415921E-5</v>
      </c>
      <c r="AH1976">
        <f>Q1976/AF1976</f>
        <v>4.227869221932318</v>
      </c>
      <c r="AT1976" s="1"/>
    </row>
    <row r="1977" spans="6:46" x14ac:dyDescent="0.35">
      <c r="F1977" s="4">
        <v>44279.291666666664</v>
      </c>
      <c r="H1977">
        <v>3.7</v>
      </c>
      <c r="I1977">
        <v>8.7041666666666693</v>
      </c>
      <c r="K1977">
        <v>1.3695338662330999E-4</v>
      </c>
      <c r="L1977">
        <v>1.97645463617593E-4</v>
      </c>
      <c r="N1977">
        <f t="shared" si="153"/>
        <v>9.5867370636316989E-5</v>
      </c>
      <c r="O1977" s="2">
        <f t="shared" si="154"/>
        <v>5.9293639085277906E-5</v>
      </c>
      <c r="Q1977">
        <f>N1977+O1977</f>
        <v>1.5516100972159491E-4</v>
      </c>
      <c r="S1977">
        <f>IF(H1977&gt;$B$5,$B$5,($B$3 - $B$5)*(($B$5-H1977)/($B$5-$B$6))^(1/$B$2)+$B$5)</f>
        <v>41.733333333333334</v>
      </c>
      <c r="T1977">
        <f>K1977*S1977</f>
        <v>5.7155213350794706E-3</v>
      </c>
      <c r="U1977" s="3">
        <f>S1977*N1977/Q1977+$B$7*O1977/Q1977</f>
        <v>46.803092460381208</v>
      </c>
      <c r="V1977">
        <f>IF(U1977-H1977&lt;=10,10,U1977-H1977)</f>
        <v>43.103092460381205</v>
      </c>
      <c r="X1977">
        <f t="shared" si="155"/>
        <v>0</v>
      </c>
      <c r="Y1977">
        <f t="shared" si="156"/>
        <v>1</v>
      </c>
      <c r="AA1977">
        <f>((Y1977*V1977)+H1977+273)/(Y1977*V1977)</f>
        <v>7.4194929923956749</v>
      </c>
      <c r="AB1977">
        <f t="shared" si="157"/>
        <v>2.0912616250277647E-5</v>
      </c>
      <c r="AD1977">
        <f>AA1977*$C$28</f>
        <v>4.1829377056211836</v>
      </c>
      <c r="AF1977">
        <f>(Q1977-X1977)/AD1977+X1977</f>
        <v>3.7093789255595157E-5</v>
      </c>
      <c r="AH1977">
        <f>Q1977/AF1977</f>
        <v>4.1829377056211836</v>
      </c>
      <c r="AT1977" s="1"/>
    </row>
    <row r="1978" spans="6:46" x14ac:dyDescent="0.35">
      <c r="F1978" s="4">
        <v>44279.333333333336</v>
      </c>
      <c r="H1978">
        <v>4.7</v>
      </c>
      <c r="I1978">
        <v>8.7041666666666693</v>
      </c>
      <c r="K1978">
        <v>1.29033484371962E-4</v>
      </c>
      <c r="L1978">
        <v>1.96076675499376E-4</v>
      </c>
      <c r="N1978">
        <f t="shared" si="153"/>
        <v>9.0323439060373395E-5</v>
      </c>
      <c r="O1978" s="2">
        <f t="shared" si="154"/>
        <v>5.8823002649812806E-5</v>
      </c>
      <c r="Q1978">
        <f>N1978+O1978</f>
        <v>1.4914644171018621E-4</v>
      </c>
      <c r="S1978">
        <f>IF(H1978&gt;$B$5,$B$5,($B$3 - $B$5)*(($B$5-H1978)/($B$5-$B$6))^(1/$B$2)+$B$5)</f>
        <v>40.4</v>
      </c>
      <c r="T1978">
        <f>K1978*S1978</f>
        <v>5.2129527686272641E-3</v>
      </c>
      <c r="U1978" s="3">
        <f>S1978*N1978/Q1978+$B$7*O1978/Q1978</f>
        <v>46.158205350658477</v>
      </c>
      <c r="V1978">
        <f>IF(U1978-H1978&lt;=10,10,U1978-H1978)</f>
        <v>41.458205350658474</v>
      </c>
      <c r="X1978">
        <f t="shared" si="155"/>
        <v>0</v>
      </c>
      <c r="Y1978">
        <f t="shared" si="156"/>
        <v>1</v>
      </c>
      <c r="AA1978">
        <f>((Y1978*V1978)+H1978+273)/(Y1978*V1978)</f>
        <v>7.6983121351052244</v>
      </c>
      <c r="AB1978">
        <f t="shared" si="157"/>
        <v>1.9373914579282982E-5</v>
      </c>
      <c r="AD1978">
        <f>AA1978*$C$28</f>
        <v>4.3401294579800158</v>
      </c>
      <c r="AF1978">
        <f>(Q1978-X1978)/AD1978+X1978</f>
        <v>3.4364514504505581E-5</v>
      </c>
      <c r="AH1978">
        <f>Q1978/AF1978</f>
        <v>4.3401294579800158</v>
      </c>
      <c r="AT1978" s="1"/>
    </row>
    <row r="1979" spans="6:46" x14ac:dyDescent="0.35">
      <c r="F1979" s="4">
        <v>44279.375</v>
      </c>
      <c r="H1979">
        <v>6.7</v>
      </c>
      <c r="I1979">
        <v>8.7041666666666693</v>
      </c>
      <c r="K1979">
        <v>1.1709270866993E-4</v>
      </c>
      <c r="L1979">
        <v>1.52140901843635E-4</v>
      </c>
      <c r="N1979">
        <f t="shared" si="153"/>
        <v>8.196489606895099E-5</v>
      </c>
      <c r="O1979" s="2">
        <f t="shared" si="154"/>
        <v>4.5642270553090505E-5</v>
      </c>
      <c r="Q1979">
        <f>N1979+O1979</f>
        <v>1.2760716662204148E-4</v>
      </c>
      <c r="S1979">
        <f>IF(H1979&gt;$B$5,$B$5,($B$3 - $B$5)*(($B$5-H1979)/($B$5-$B$6))^(1/$B$2)+$B$5)</f>
        <v>37.733333333333334</v>
      </c>
      <c r="T1979">
        <f>K1979*S1979</f>
        <v>4.4182982071453583E-3</v>
      </c>
      <c r="U1979" s="3">
        <f>S1979*N1979/Q1979+$B$7*O1979/Q1979</f>
        <v>43.909239376951291</v>
      </c>
      <c r="V1979">
        <f>IF(U1979-H1979&lt;=10,10,U1979-H1979)</f>
        <v>37.209239376951288</v>
      </c>
      <c r="X1979">
        <f t="shared" si="155"/>
        <v>0</v>
      </c>
      <c r="Y1979">
        <f t="shared" si="156"/>
        <v>1</v>
      </c>
      <c r="AA1979">
        <f>((Y1979*V1979)+H1979+273)/(Y1979*V1979)</f>
        <v>8.5169502167586906</v>
      </c>
      <c r="AB1979">
        <f t="shared" si="157"/>
        <v>1.4982730129260418E-5</v>
      </c>
      <c r="AD1979">
        <f>AA1979*$C$28</f>
        <v>4.8016585816701776</v>
      </c>
      <c r="AF1979">
        <f>(Q1979-X1979)/AD1979+X1979</f>
        <v>2.6575643488932826E-5</v>
      </c>
      <c r="AH1979">
        <f>Q1979/AF1979</f>
        <v>4.8016585816701776</v>
      </c>
      <c r="AT1979" s="1"/>
    </row>
    <row r="1980" spans="6:46" x14ac:dyDescent="0.35">
      <c r="F1980" s="4">
        <v>44279.416666666664</v>
      </c>
      <c r="H1980">
        <v>9</v>
      </c>
      <c r="I1980">
        <v>8.7041666666666693</v>
      </c>
      <c r="K1980">
        <v>1.06492224118125E-4</v>
      </c>
      <c r="L1980">
        <v>1.25465437367905E-4</v>
      </c>
      <c r="N1980">
        <f t="shared" si="153"/>
        <v>7.4544556882687502E-5</v>
      </c>
      <c r="O1980" s="2">
        <f t="shared" si="154"/>
        <v>3.7639631210371504E-5</v>
      </c>
      <c r="Q1980">
        <f>N1980+O1980</f>
        <v>1.1218418809305901E-4</v>
      </c>
      <c r="S1980">
        <f>IF(H1980&gt;$B$5,$B$5,($B$3 - $B$5)*(($B$5-H1980)/($B$5-$B$6))^(1/$B$2)+$B$5)</f>
        <v>34.666666666666664</v>
      </c>
      <c r="T1980">
        <f>K1980*S1980</f>
        <v>3.6917304360949998E-3</v>
      </c>
      <c r="U1980" s="3">
        <f>S1980*N1980/Q1980+$B$7*O1980/Q1980</f>
        <v>41.488832793227715</v>
      </c>
      <c r="V1980">
        <f>IF(U1980-H1980&lt;=10,10,U1980-H1980)</f>
        <v>32.488832793227715</v>
      </c>
      <c r="X1980">
        <f t="shared" si="155"/>
        <v>0</v>
      </c>
      <c r="Y1980">
        <f t="shared" si="156"/>
        <v>1</v>
      </c>
      <c r="AA1980">
        <f>((Y1980*V1980)+H1980+273)/(Y1980*V1980)</f>
        <v>9.6799055476927691</v>
      </c>
      <c r="AB1980">
        <f t="shared" si="157"/>
        <v>1.158938871255809E-5</v>
      </c>
      <c r="AD1980">
        <f>AA1980*$C$28</f>
        <v>5.4573057679001638</v>
      </c>
      <c r="AF1980">
        <f>(Q1980-X1980)/AD1980+X1980</f>
        <v>2.0556698280115741E-5</v>
      </c>
      <c r="AH1980">
        <f>Q1980/AF1980</f>
        <v>5.4573057679001638</v>
      </c>
      <c r="AT1980" s="1"/>
    </row>
    <row r="1981" spans="6:46" x14ac:dyDescent="0.35">
      <c r="F1981" s="4">
        <v>44279.458333333336</v>
      </c>
      <c r="H1981">
        <v>10.9</v>
      </c>
      <c r="I1981">
        <v>8.7041666666666693</v>
      </c>
      <c r="K1981" s="2">
        <v>9.8694166516798099E-5</v>
      </c>
      <c r="L1981">
        <v>1.12912705835753E-4</v>
      </c>
      <c r="N1981">
        <f t="shared" si="153"/>
        <v>6.9085916561758667E-5</v>
      </c>
      <c r="O1981" s="2">
        <f t="shared" si="154"/>
        <v>3.3873811750725902E-5</v>
      </c>
      <c r="Q1981">
        <f>N1981+O1981</f>
        <v>1.0295972831248457E-4</v>
      </c>
      <c r="S1981">
        <f>IF(H1981&gt;$B$5,$B$5,($B$3 - $B$5)*(($B$5-H1981)/($B$5-$B$6))^(1/$B$2)+$B$5)</f>
        <v>32.133333333333333</v>
      </c>
      <c r="T1981">
        <f>K1981*S1981</f>
        <v>3.1713725507397789E-3</v>
      </c>
      <c r="U1981" s="3">
        <f>S1981*N1981/Q1981+$B$7*O1981/Q1981</f>
        <v>39.656480244545051</v>
      </c>
      <c r="V1981">
        <f>IF(U1981-H1981&lt;=10,10,U1981-H1981)</f>
        <v>28.756480244545052</v>
      </c>
      <c r="X1981">
        <f t="shared" si="155"/>
        <v>0</v>
      </c>
      <c r="Y1981">
        <f t="shared" si="156"/>
        <v>1</v>
      </c>
      <c r="AA1981">
        <f>((Y1981*V1981)+H1981+273)/(Y1981*V1981)</f>
        <v>10.872557336145277</v>
      </c>
      <c r="AB1981">
        <f t="shared" si="157"/>
        <v>9.4696882370258978E-6</v>
      </c>
      <c r="AD1981">
        <f>AA1981*$C$28</f>
        <v>6.1296951266754336</v>
      </c>
      <c r="AF1981">
        <f>(Q1981-X1981)/AD1981+X1981</f>
        <v>1.6796875894270928E-5</v>
      </c>
      <c r="AH1981">
        <f>Q1981/AF1981</f>
        <v>6.1296951266754336</v>
      </c>
      <c r="AK1981" s="2"/>
      <c r="AT1981" s="1"/>
    </row>
    <row r="1982" spans="6:46" x14ac:dyDescent="0.35">
      <c r="F1982" s="4">
        <v>44279.5</v>
      </c>
      <c r="H1982">
        <v>12.6</v>
      </c>
      <c r="I1982">
        <v>8.7041666666666693</v>
      </c>
      <c r="K1982" s="2">
        <v>9.2601934015761194E-5</v>
      </c>
      <c r="L1982">
        <v>1.1448161528329001E-4</v>
      </c>
      <c r="N1982">
        <f t="shared" si="153"/>
        <v>6.4821353811032835E-5</v>
      </c>
      <c r="O1982" s="2">
        <f t="shared" si="154"/>
        <v>3.4344484584987007E-5</v>
      </c>
      <c r="Q1982">
        <f>N1982+O1982</f>
        <v>9.9165838396019835E-5</v>
      </c>
      <c r="S1982">
        <f>IF(H1982&gt;$B$5,$B$5,($B$3 - $B$5)*(($B$5-H1982)/($B$5-$B$6))^(1/$B$2)+$B$5)</f>
        <v>29.866666666666667</v>
      </c>
      <c r="T1982">
        <f>K1982*S1982</f>
        <v>2.7657110959374009E-3</v>
      </c>
      <c r="U1982" s="3">
        <f>S1982*N1982/Q1982+$B$7*O1982/Q1982</f>
        <v>38.571190252589901</v>
      </c>
      <c r="V1982">
        <f>IF(U1982-H1982&lt;=10,10,U1982-H1982)</f>
        <v>25.971190252589899</v>
      </c>
      <c r="X1982">
        <f t="shared" si="155"/>
        <v>0</v>
      </c>
      <c r="Y1982">
        <f t="shared" si="156"/>
        <v>1</v>
      </c>
      <c r="AA1982">
        <f>((Y1982*V1982)+H1982+273)/(Y1982*V1982)</f>
        <v>11.996800578730479</v>
      </c>
      <c r="AB1982">
        <f t="shared" si="157"/>
        <v>8.2660237406825123E-6</v>
      </c>
      <c r="AD1982">
        <f>AA1982*$C$28</f>
        <v>6.7635173372387767</v>
      </c>
      <c r="AF1982">
        <f>(Q1982-X1982)/AD1982+X1982</f>
        <v>1.4661873911378859E-5</v>
      </c>
      <c r="AH1982">
        <f>Q1982/AF1982</f>
        <v>6.7635173372387767</v>
      </c>
      <c r="AK1982" s="2"/>
      <c r="AT1982" s="1"/>
    </row>
    <row r="1983" spans="6:46" x14ac:dyDescent="0.35">
      <c r="F1983" s="4">
        <v>44279.541666666664</v>
      </c>
      <c r="H1983">
        <v>14.2</v>
      </c>
      <c r="I1983">
        <v>8.7041666666666693</v>
      </c>
      <c r="K1983" s="2">
        <v>9.1139798215512306E-5</v>
      </c>
      <c r="L1983">
        <v>1.16050646060149E-4</v>
      </c>
      <c r="N1983">
        <f t="shared" si="153"/>
        <v>6.3797858750858617E-5</v>
      </c>
      <c r="O1983" s="2">
        <f t="shared" si="154"/>
        <v>3.4815193818044707E-5</v>
      </c>
      <c r="Q1983">
        <f>N1983+O1983</f>
        <v>9.8613052568903331E-5</v>
      </c>
      <c r="S1983">
        <f>IF(H1983&gt;$B$5,$B$5,($B$3 - $B$5)*(($B$5-H1983)/($B$5-$B$6))^(1/$B$2)+$B$5)</f>
        <v>27.733333333333334</v>
      </c>
      <c r="T1983">
        <f>K1983*S1983</f>
        <v>2.5276104038435415E-3</v>
      </c>
      <c r="U1983" s="3">
        <f>S1983*N1983/Q1983+$B$7*O1983/Q1983</f>
        <v>37.359790075545263</v>
      </c>
      <c r="V1983">
        <f>IF(U1983-H1983&lt;=10,10,U1983-H1983)</f>
        <v>23.159790075545263</v>
      </c>
      <c r="X1983">
        <f t="shared" si="155"/>
        <v>0</v>
      </c>
      <c r="Y1983">
        <f t="shared" si="156"/>
        <v>1</v>
      </c>
      <c r="AA1983">
        <f>((Y1983*V1983)+H1983+273)/(Y1983*V1983)</f>
        <v>13.400803248353204</v>
      </c>
      <c r="AB1983">
        <f t="shared" si="157"/>
        <v>7.358741915789389E-6</v>
      </c>
      <c r="AD1983">
        <f>AA1983*$C$28</f>
        <v>7.5550614106110219</v>
      </c>
      <c r="AF1983">
        <f>(Q1983-X1983)/AD1983+X1983</f>
        <v>1.3052581204753956E-5</v>
      </c>
      <c r="AH1983">
        <f>Q1983/AF1983</f>
        <v>7.5550614106110219</v>
      </c>
      <c r="AK1983" s="2"/>
      <c r="AT1983" s="1"/>
    </row>
    <row r="1984" spans="6:46" x14ac:dyDescent="0.35">
      <c r="F1984" s="4">
        <v>44279.583333333336</v>
      </c>
      <c r="H1984">
        <v>15.1</v>
      </c>
      <c r="I1984">
        <v>8.7041666666666693</v>
      </c>
      <c r="K1984" s="2">
        <v>9.4551448416093004E-5</v>
      </c>
      <c r="L1984">
        <v>1.06636218740356E-4</v>
      </c>
      <c r="N1984">
        <f t="shared" si="153"/>
        <v>6.6186013891265098E-5</v>
      </c>
      <c r="O1984" s="2">
        <f t="shared" si="154"/>
        <v>3.1990865622106807E-5</v>
      </c>
      <c r="Q1984">
        <f>N1984+O1984</f>
        <v>9.8176879513371912E-5</v>
      </c>
      <c r="S1984">
        <f>IF(H1984&gt;$B$5,$B$5,($B$3 - $B$5)*(($B$5-H1984)/($B$5-$B$6))^(1/$B$2)+$B$5)</f>
        <v>26.533333333333335</v>
      </c>
      <c r="T1984">
        <f>K1984*S1984</f>
        <v>2.5087650979736678E-3</v>
      </c>
      <c r="U1984" s="3">
        <f>S1984*N1984/Q1984+$B$7*O1984/Q1984</f>
        <v>35.809176205469072</v>
      </c>
      <c r="V1984">
        <f>IF(U1984-H1984&lt;=10,10,U1984-H1984)</f>
        <v>20.70917620546907</v>
      </c>
      <c r="X1984">
        <f t="shared" si="155"/>
        <v>0</v>
      </c>
      <c r="Y1984">
        <f t="shared" si="156"/>
        <v>1</v>
      </c>
      <c r="AA1984">
        <f>((Y1984*V1984)+H1984+273)/(Y1984*V1984)</f>
        <v>14.911707406493353</v>
      </c>
      <c r="AB1984">
        <f t="shared" si="157"/>
        <v>6.5838791519353751E-6</v>
      </c>
      <c r="AD1984">
        <f>AA1984*$C$28</f>
        <v>8.4068740586102475</v>
      </c>
      <c r="AF1984">
        <f>(Q1984-X1984)/AD1984+X1984</f>
        <v>1.1678167036750123E-5</v>
      </c>
      <c r="AH1984">
        <f>Q1984/AF1984</f>
        <v>8.4068740586102475</v>
      </c>
      <c r="AK1984" s="2"/>
      <c r="AT1984" s="1"/>
    </row>
    <row r="1985" spans="6:46" x14ac:dyDescent="0.35">
      <c r="F1985" s="4">
        <v>44279.625</v>
      </c>
      <c r="H1985">
        <v>15.5</v>
      </c>
      <c r="I1985">
        <v>8.7041666666666693</v>
      </c>
      <c r="K1985" s="2">
        <v>9.9790768366984694E-5</v>
      </c>
      <c r="L1985" s="2">
        <v>9.4083244549561496E-5</v>
      </c>
      <c r="N1985">
        <f t="shared" si="153"/>
        <v>6.9853537856889286E-5</v>
      </c>
      <c r="O1985" s="2">
        <f t="shared" si="154"/>
        <v>2.8224973364868452E-5</v>
      </c>
      <c r="Q1985">
        <f>N1985+O1985</f>
        <v>9.8078511221757735E-5</v>
      </c>
      <c r="S1985">
        <f>IF(H1985&gt;$B$5,$B$5,($B$3 - $B$5)*(($B$5-H1985)/($B$5-$B$6))^(1/$B$2)+$B$5)</f>
        <v>26</v>
      </c>
      <c r="T1985">
        <f>K1985*S1985</f>
        <v>2.5945599775416021E-3</v>
      </c>
      <c r="U1985" s="3">
        <f>S1985*N1985/Q1985+$B$7*O1985/Q1985</f>
        <v>34.345602083319591</v>
      </c>
      <c r="V1985">
        <f>IF(U1985-H1985&lt;=10,10,U1985-H1985)</f>
        <v>18.845602083319591</v>
      </c>
      <c r="X1985">
        <f t="shared" si="155"/>
        <v>0</v>
      </c>
      <c r="Y1985">
        <f t="shared" si="156"/>
        <v>1</v>
      </c>
      <c r="AA1985">
        <f>((Y1985*V1985)+H1985+273)/(Y1985*V1985)</f>
        <v>16.308611458763309</v>
      </c>
      <c r="AB1985">
        <f t="shared" si="157"/>
        <v>6.0139093674376542E-6</v>
      </c>
      <c r="AD1985">
        <f>AA1985*$C$28</f>
        <v>9.1944160965047175</v>
      </c>
      <c r="AF1985">
        <f>(Q1985-X1985)/AD1985+X1985</f>
        <v>1.0667182145372185E-5</v>
      </c>
      <c r="AH1985">
        <f>Q1985/AF1985</f>
        <v>9.1944160965047175</v>
      </c>
      <c r="AK1985" s="2"/>
      <c r="AL1985" s="2"/>
      <c r="AT1985" s="1"/>
    </row>
    <row r="1986" spans="6:46" x14ac:dyDescent="0.35">
      <c r="F1986" s="4">
        <v>44279.666666666664</v>
      </c>
      <c r="H1986">
        <v>15.8</v>
      </c>
      <c r="I1986">
        <v>8.7041666666666693</v>
      </c>
      <c r="K1986">
        <v>1.07345136668271E-4</v>
      </c>
      <c r="L1986" s="2">
        <v>8.6237605347985004E-5</v>
      </c>
      <c r="N1986">
        <f t="shared" ref="N1986:N2049" si="158">$C$13*K1986</f>
        <v>7.5141595667789702E-5</v>
      </c>
      <c r="O1986" s="2">
        <f t="shared" ref="O1986:O2049" si="159">$C$14*L1986</f>
        <v>2.5871281604395507E-5</v>
      </c>
      <c r="Q1986">
        <f>N1986+O1986</f>
        <v>1.0101287727218521E-4</v>
      </c>
      <c r="S1986">
        <f>IF(H1986&gt;$B$5,$B$5,($B$3 - $B$5)*(($B$5-H1986)/($B$5-$B$6))^(1/$B$2)+$B$5)</f>
        <v>25.6</v>
      </c>
      <c r="T1986">
        <f>K1986*S1986</f>
        <v>2.7480354987077377E-3</v>
      </c>
      <c r="U1986" s="3">
        <f>S1986*N1986/Q1986+$B$7*O1986/Q1986</f>
        <v>33.129888264836808</v>
      </c>
      <c r="V1986">
        <f>IF(U1986-H1986&lt;=10,10,U1986-H1986)</f>
        <v>17.329888264836807</v>
      </c>
      <c r="X1986">
        <f t="shared" ref="X1986:X2049" si="160">IF(Q1986-$C$20&lt;=0,0,Q1986-$C$20)</f>
        <v>0</v>
      </c>
      <c r="Y1986">
        <f t="shared" ref="Y1986:Y2049" si="161">1-(X1986/Q1986)</f>
        <v>1</v>
      </c>
      <c r="AA1986">
        <f>((Y1986*V1986)+H1986+273)/(Y1986*V1986)</f>
        <v>17.664850666463291</v>
      </c>
      <c r="AB1986">
        <f t="shared" ref="AB1986:AB2049" si="162">(Q1986-X1986)/AA1986</f>
        <v>5.7182978322006483E-6</v>
      </c>
      <c r="AD1986">
        <f>AA1986*$C$28</f>
        <v>9.959032240160953</v>
      </c>
      <c r="AF1986">
        <f>(Q1986-X1986)/AD1986+X1986</f>
        <v>1.0142840673297457E-5</v>
      </c>
      <c r="AH1986">
        <f>Q1986/AF1986</f>
        <v>9.959032240160953</v>
      </c>
      <c r="AL1986" s="2"/>
      <c r="AT1986" s="1"/>
    </row>
    <row r="1987" spans="6:46" x14ac:dyDescent="0.35">
      <c r="F1987" s="4">
        <v>44279.708333333336</v>
      </c>
      <c r="H1987">
        <v>15</v>
      </c>
      <c r="I1987">
        <v>8.7041666666666693</v>
      </c>
      <c r="K1987">
        <v>1.1745824261999199E-4</v>
      </c>
      <c r="L1987">
        <v>1.11343311070931E-4</v>
      </c>
      <c r="N1987">
        <f t="shared" si="158"/>
        <v>8.2220769833994385E-5</v>
      </c>
      <c r="O1987" s="2">
        <f t="shared" si="159"/>
        <v>3.3402993321279305E-5</v>
      </c>
      <c r="Q1987">
        <f>N1987+O1987</f>
        <v>1.1562376315527369E-4</v>
      </c>
      <c r="S1987">
        <f>IF(H1987&gt;$B$5,$B$5,($B$3 - $B$5)*(($B$5-H1987)/($B$5-$B$6))^(1/$B$2)+$B$5)</f>
        <v>26.666666666666664</v>
      </c>
      <c r="T1987">
        <f>K1987*S1987</f>
        <v>3.1322198031997861E-3</v>
      </c>
      <c r="U1987" s="3">
        <f>S1987*N1987/Q1987+$B$7*O1987/Q1987</f>
        <v>34.851992228436764</v>
      </c>
      <c r="V1987">
        <f>IF(U1987-H1987&lt;=10,10,U1987-H1987)</f>
        <v>19.851992228436764</v>
      </c>
      <c r="X1987">
        <f t="shared" si="160"/>
        <v>0</v>
      </c>
      <c r="Y1987">
        <f t="shared" si="161"/>
        <v>1</v>
      </c>
      <c r="AA1987">
        <f>((Y1987*V1987)+H1987+273)/(Y1987*V1987)</f>
        <v>15.507360101998106</v>
      </c>
      <c r="AB1987">
        <f t="shared" si="162"/>
        <v>7.4560571493000732E-6</v>
      </c>
      <c r="AD1987">
        <f>AA1987*$C$28</f>
        <v>8.7426892042051527</v>
      </c>
      <c r="AF1987">
        <f>(Q1987-X1987)/AD1987+X1987</f>
        <v>1.3225194268562094E-5</v>
      </c>
      <c r="AH1987">
        <f>Q1987/AF1987</f>
        <v>8.7426892042051527</v>
      </c>
      <c r="AT1987" s="1"/>
    </row>
    <row r="1988" spans="6:46" x14ac:dyDescent="0.35">
      <c r="F1988" s="4">
        <v>44279.75</v>
      </c>
      <c r="H1988">
        <v>14.8</v>
      </c>
      <c r="I1988">
        <v>8.7041666666666693</v>
      </c>
      <c r="K1988">
        <v>1.2598736812144401E-4</v>
      </c>
      <c r="L1988">
        <v>1.41156958429699E-4</v>
      </c>
      <c r="N1988">
        <f t="shared" si="158"/>
        <v>8.8191157685010797E-5</v>
      </c>
      <c r="O1988" s="2">
        <f t="shared" si="159"/>
        <v>4.2347087528909704E-5</v>
      </c>
      <c r="Q1988">
        <f>N1988+O1988</f>
        <v>1.3053824521392049E-4</v>
      </c>
      <c r="S1988">
        <f>IF(H1988&gt;$B$5,$B$5,($B$3 - $B$5)*(($B$5-H1988)/($B$5-$B$6))^(1/$B$2)+$B$5)</f>
        <v>26.933333333333334</v>
      </c>
      <c r="T1988">
        <f>K1988*S1988</f>
        <v>3.3932597814042252E-3</v>
      </c>
      <c r="U1988" s="3">
        <f>S1988*N1988/Q1988+$B$7*O1988/Q1988</f>
        <v>36.038263371502111</v>
      </c>
      <c r="V1988">
        <f>IF(U1988-H1988&lt;=10,10,U1988-H1988)</f>
        <v>21.238263371502111</v>
      </c>
      <c r="X1988">
        <f t="shared" si="160"/>
        <v>0</v>
      </c>
      <c r="Y1988">
        <f t="shared" si="161"/>
        <v>1</v>
      </c>
      <c r="AA1988">
        <f>((Y1988*V1988)+H1988+273)/(Y1988*V1988)</f>
        <v>14.551013798339808</v>
      </c>
      <c r="AB1988">
        <f t="shared" si="162"/>
        <v>8.9710756255907195E-6</v>
      </c>
      <c r="AD1988">
        <f>AA1988*$C$28</f>
        <v>8.2035233855563927</v>
      </c>
      <c r="AF1988">
        <f>(Q1988-X1988)/AD1988+X1988</f>
        <v>1.5912460912070273E-5</v>
      </c>
      <c r="AH1988">
        <f>Q1988/AF1988</f>
        <v>8.2035233855563927</v>
      </c>
      <c r="AT1988" s="1"/>
    </row>
    <row r="1989" spans="6:46" x14ac:dyDescent="0.35">
      <c r="F1989" s="4">
        <v>44279.791666666664</v>
      </c>
      <c r="H1989">
        <v>13.2</v>
      </c>
      <c r="I1989">
        <v>8.7041666666666693</v>
      </c>
      <c r="K1989">
        <v>1.3354173642272899E-4</v>
      </c>
      <c r="L1989">
        <v>1.6312484525757E-4</v>
      </c>
      <c r="N1989">
        <f t="shared" si="158"/>
        <v>9.3479215495910291E-5</v>
      </c>
      <c r="O1989" s="2">
        <f t="shared" si="159"/>
        <v>4.8937453577271007E-5</v>
      </c>
      <c r="Q1989">
        <f>N1989+O1989</f>
        <v>1.424166690731813E-4</v>
      </c>
      <c r="S1989">
        <f>IF(H1989&gt;$B$5,$B$5,($B$3 - $B$5)*(($B$5-H1989)/($B$5-$B$6))^(1/$B$2)+$B$5)</f>
        <v>29.066666666666666</v>
      </c>
      <c r="T1989">
        <f>K1989*S1989</f>
        <v>3.8816131386873228E-3</v>
      </c>
      <c r="U1989" s="3">
        <f>S1989*N1989/Q1989+$B$7*O1989/Q1989</f>
        <v>37.977921959765524</v>
      </c>
      <c r="V1989">
        <f>IF(U1989-H1989&lt;=10,10,U1989-H1989)</f>
        <v>24.777921959765525</v>
      </c>
      <c r="X1989">
        <f t="shared" si="160"/>
        <v>0</v>
      </c>
      <c r="Y1989">
        <f t="shared" si="161"/>
        <v>1</v>
      </c>
      <c r="AA1989">
        <f>((Y1989*V1989)+H1989+273)/(Y1989*V1989)</f>
        <v>12.550605432720813</v>
      </c>
      <c r="AB1989">
        <f t="shared" si="162"/>
        <v>1.1347394341780941E-5</v>
      </c>
      <c r="AD1989">
        <f>AA1989*$C$28</f>
        <v>7.0757396424133274</v>
      </c>
      <c r="AF1989">
        <f>(Q1989-X1989)/AD1989+X1989</f>
        <v>2.0127460346266663E-5</v>
      </c>
      <c r="AH1989">
        <f>Q1989/AF1989</f>
        <v>7.0757396424133274</v>
      </c>
      <c r="AT1989" s="1"/>
    </row>
    <row r="1990" spans="6:46" x14ac:dyDescent="0.35">
      <c r="F1990" s="4">
        <v>44279.833333333336</v>
      </c>
      <c r="H1990">
        <v>9.1</v>
      </c>
      <c r="I1990">
        <v>8.7041666666666693</v>
      </c>
      <c r="K1990">
        <v>1.3695338662330999E-4</v>
      </c>
      <c r="L1990">
        <v>1.4900211231399301E-4</v>
      </c>
      <c r="N1990">
        <f t="shared" si="158"/>
        <v>9.5867370636316989E-5</v>
      </c>
      <c r="O1990" s="2">
        <f t="shared" si="159"/>
        <v>4.4700633694197907E-5</v>
      </c>
      <c r="Q1990">
        <f>N1990+O1990</f>
        <v>1.4056800433051488E-4</v>
      </c>
      <c r="S1990">
        <f>IF(H1990&gt;$B$5,$B$5,($B$3 - $B$5)*(($B$5-H1990)/($B$5-$B$6))^(1/$B$2)+$B$5)</f>
        <v>34.533333333333331</v>
      </c>
      <c r="T1990">
        <f>K1990*S1990</f>
        <v>4.7294569513916382E-3</v>
      </c>
      <c r="U1990" s="3">
        <f>S1990*N1990/Q1990+$B$7*O1990/Q1990</f>
        <v>41.041734544300191</v>
      </c>
      <c r="V1990">
        <f>IF(U1990-H1990&lt;=10,10,U1990-H1990)</f>
        <v>31.941734544300189</v>
      </c>
      <c r="X1990">
        <f t="shared" si="160"/>
        <v>0</v>
      </c>
      <c r="Y1990">
        <f t="shared" si="161"/>
        <v>1</v>
      </c>
      <c r="AA1990">
        <f>((Y1990*V1990)+H1990+273)/(Y1990*V1990)</f>
        <v>9.8317057299676005</v>
      </c>
      <c r="AB1990">
        <f t="shared" si="162"/>
        <v>1.4297417781947601E-5</v>
      </c>
      <c r="AD1990">
        <f>AA1990*$C$28</f>
        <v>5.5428871825343373</v>
      </c>
      <c r="AF1990">
        <f>(Q1990-X1990)/AD1990+X1990</f>
        <v>2.5360069527203315E-5</v>
      </c>
      <c r="AH1990">
        <f>Q1990/AF1990</f>
        <v>5.5428871825343373</v>
      </c>
      <c r="AT1990" s="1"/>
    </row>
    <row r="1991" spans="6:46" x14ac:dyDescent="0.35">
      <c r="F1991" s="4">
        <v>44279.875</v>
      </c>
      <c r="H1991">
        <v>7.2</v>
      </c>
      <c r="I1991">
        <v>8.7041666666666693</v>
      </c>
      <c r="K1991">
        <v>1.39512124273745E-4</v>
      </c>
      <c r="L1991">
        <v>1.42725746547916E-4</v>
      </c>
      <c r="N1991">
        <f t="shared" si="158"/>
        <v>9.7658486991621487E-5</v>
      </c>
      <c r="O1991" s="2">
        <f t="shared" si="159"/>
        <v>4.2817723964374805E-5</v>
      </c>
      <c r="Q1991">
        <f>N1991+O1991</f>
        <v>1.404762109559963E-4</v>
      </c>
      <c r="S1991">
        <f>IF(H1991&gt;$B$5,$B$5,($B$3 - $B$5)*(($B$5-H1991)/($B$5-$B$6))^(1/$B$2)+$B$5)</f>
        <v>37.066666666666663</v>
      </c>
      <c r="T1991">
        <f>K1991*S1991</f>
        <v>5.1712494064134803E-3</v>
      </c>
      <c r="U1991" s="3">
        <f>S1991*N1991/Q1991+$B$7*O1991/Q1991</f>
        <v>42.532820054504825</v>
      </c>
      <c r="V1991">
        <f>IF(U1991-H1991&lt;=10,10,U1991-H1991)</f>
        <v>35.332820054504822</v>
      </c>
      <c r="X1991">
        <f t="shared" si="160"/>
        <v>0</v>
      </c>
      <c r="Y1991">
        <f t="shared" si="161"/>
        <v>1</v>
      </c>
      <c r="AA1991">
        <f>((Y1991*V1991)+H1991+273)/(Y1991*V1991)</f>
        <v>8.930303880860917</v>
      </c>
      <c r="AB1991">
        <f t="shared" si="162"/>
        <v>1.573028340693529E-5</v>
      </c>
      <c r="AD1991">
        <f>AA1991*$C$28</f>
        <v>5.0346977703454661</v>
      </c>
      <c r="AF1991">
        <f>(Q1991-X1991)/AD1991+X1991</f>
        <v>2.7901617408577286E-5</v>
      </c>
      <c r="AH1991">
        <f>Q1991/AF1991</f>
        <v>5.0346977703454661</v>
      </c>
      <c r="AT1991" s="1"/>
    </row>
    <row r="1992" spans="6:46" x14ac:dyDescent="0.35">
      <c r="F1992" s="4">
        <v>44279.916666666664</v>
      </c>
      <c r="H1992">
        <v>7</v>
      </c>
      <c r="I1992">
        <v>8.7041666666666693</v>
      </c>
      <c r="K1992">
        <v>1.3878105637362101E-4</v>
      </c>
      <c r="L1992">
        <v>1.1448149395397E-4</v>
      </c>
      <c r="N1992">
        <f t="shared" si="158"/>
        <v>9.7146739461534696E-5</v>
      </c>
      <c r="O1992" s="2">
        <f t="shared" si="159"/>
        <v>3.4344448186191009E-5</v>
      </c>
      <c r="Q1992">
        <f>N1992+O1992</f>
        <v>1.3149118764772572E-4</v>
      </c>
      <c r="S1992">
        <f>IF(H1992&gt;$B$5,$B$5,($B$3 - $B$5)*(($B$5-H1992)/($B$5-$B$6))^(1/$B$2)+$B$5)</f>
        <v>37.333333333333336</v>
      </c>
      <c r="T1992">
        <f>K1992*S1992</f>
        <v>5.181159437948518E-3</v>
      </c>
      <c r="U1992" s="3">
        <f>S1992*N1992/Q1992+$B$7*O1992/Q1992</f>
        <v>41.947725588893249</v>
      </c>
      <c r="V1992">
        <f>IF(U1992-H1992&lt;=10,10,U1992-H1992)</f>
        <v>34.947725588893249</v>
      </c>
      <c r="X1992">
        <f t="shared" si="160"/>
        <v>0</v>
      </c>
      <c r="Y1992">
        <f t="shared" si="161"/>
        <v>1</v>
      </c>
      <c r="AA1992">
        <f>((Y1992*V1992)+H1992+273)/(Y1992*V1992)</f>
        <v>9.0119663091605293</v>
      </c>
      <c r="AB1992">
        <f t="shared" si="162"/>
        <v>1.4590732270499823E-5</v>
      </c>
      <c r="AD1992">
        <f>AA1992*$C$28</f>
        <v>5.0807371494266427</v>
      </c>
      <c r="AF1992">
        <f>(Q1992-X1992)/AD1992+X1992</f>
        <v>2.5880336608746704E-5</v>
      </c>
      <c r="AH1992">
        <f>Q1992/AF1992</f>
        <v>5.0807371494266427</v>
      </c>
      <c r="AT1992" s="1"/>
    </row>
    <row r="1993" spans="6:46" x14ac:dyDescent="0.35">
      <c r="F1993" s="4">
        <v>44279.958333333336</v>
      </c>
      <c r="H1993">
        <v>5.8</v>
      </c>
      <c r="I1993">
        <v>8.7041666666666693</v>
      </c>
      <c r="K1993">
        <v>1.38415522423559E-4</v>
      </c>
      <c r="L1993" s="2">
        <v>8.4668210583163994E-5</v>
      </c>
      <c r="N1993">
        <f t="shared" si="158"/>
        <v>9.6890865696491288E-5</v>
      </c>
      <c r="O1993" s="2">
        <f t="shared" si="159"/>
        <v>2.5400463174949201E-5</v>
      </c>
      <c r="Q1993">
        <f>N1993+O1993</f>
        <v>1.2229132887144048E-4</v>
      </c>
      <c r="S1993">
        <f>IF(H1993&gt;$B$5,$B$5,($B$3 - $B$5)*(($B$5-H1993)/($B$5-$B$6))^(1/$B$2)+$B$5)</f>
        <v>38.933333333333337</v>
      </c>
      <c r="T1993">
        <f>K1993*S1993</f>
        <v>5.3889776730238976E-3</v>
      </c>
      <c r="U1993" s="3">
        <f>S1993*N1993/Q1993+$B$7*O1993/Q1993</f>
        <v>42.27045280678243</v>
      </c>
      <c r="V1993">
        <f>IF(U1993-H1993&lt;=10,10,U1993-H1993)</f>
        <v>36.470452806782433</v>
      </c>
      <c r="X1993">
        <f t="shared" si="160"/>
        <v>0</v>
      </c>
      <c r="Y1993">
        <f t="shared" si="161"/>
        <v>1</v>
      </c>
      <c r="AA1993">
        <f>((Y1993*V1993)+H1993+273)/(Y1993*V1993)</f>
        <v>8.6445445159965608</v>
      </c>
      <c r="AB1993">
        <f t="shared" si="162"/>
        <v>1.4146648055908876E-5</v>
      </c>
      <c r="AD1993">
        <f>AA1993*$C$28</f>
        <v>4.8735932820400567</v>
      </c>
      <c r="AF1993">
        <f>(Q1993-X1993)/AD1993+X1993</f>
        <v>2.5092641464790034E-5</v>
      </c>
      <c r="AH1993">
        <f>Q1993/AF1993</f>
        <v>4.8735932820400567</v>
      </c>
      <c r="AL1993" s="2"/>
      <c r="AT1993" s="1"/>
    </row>
    <row r="1994" spans="6:46" x14ac:dyDescent="0.35">
      <c r="F1994" s="4">
        <v>44280</v>
      </c>
      <c r="H1994">
        <v>4.2</v>
      </c>
      <c r="I1994">
        <v>8.0625</v>
      </c>
      <c r="K1994">
        <v>1.5742328782679399E-4</v>
      </c>
      <c r="L1994" s="2">
        <v>3.6025708584809001E-5</v>
      </c>
      <c r="N1994">
        <f t="shared" si="158"/>
        <v>1.1019630147875578E-4</v>
      </c>
      <c r="O1994" s="2">
        <f t="shared" si="159"/>
        <v>1.0807712575442701E-5</v>
      </c>
      <c r="Q1994">
        <f>N1994+O1994</f>
        <v>1.2100401405419847E-4</v>
      </c>
      <c r="S1994">
        <f>IF(H1994&gt;$B$5,$B$5,($B$3 - $B$5)*(($B$5-H1994)/($B$5-$B$6))^(1/$B$2)+$B$5)</f>
        <v>41.06666666666667</v>
      </c>
      <c r="T1994">
        <f>K1994*S1994</f>
        <v>6.4648496867536738E-3</v>
      </c>
      <c r="U1994" s="3">
        <f>S1994*N1994/Q1994+$B$7*O1994/Q1994</f>
        <v>42.311149860563461</v>
      </c>
      <c r="V1994">
        <f>IF(U1994-H1994&lt;=10,10,U1994-H1994)</f>
        <v>38.111149860563458</v>
      </c>
      <c r="X1994">
        <f t="shared" si="160"/>
        <v>0</v>
      </c>
      <c r="Y1994">
        <f t="shared" si="161"/>
        <v>1</v>
      </c>
      <c r="AA1994">
        <f>((Y1994*V1994)+H1994+273)/(Y1994*V1994)</f>
        <v>8.2734619924664141</v>
      </c>
      <c r="AB1994">
        <f t="shared" si="162"/>
        <v>1.4625559912450361E-5</v>
      </c>
      <c r="AD1994">
        <f>AA1994*$C$28</f>
        <v>4.6643855799555354</v>
      </c>
      <c r="AF1994">
        <f>(Q1994-X1994)/AD1994+X1994</f>
        <v>2.5942112198913019E-5</v>
      </c>
      <c r="AH1994">
        <f>Q1994/AF1994</f>
        <v>4.6643855799555354</v>
      </c>
      <c r="AL1994" s="2"/>
      <c r="AT1994" s="1"/>
    </row>
    <row r="1995" spans="6:46" x14ac:dyDescent="0.35">
      <c r="F1995" s="4">
        <v>44280.041666666664</v>
      </c>
      <c r="H1995">
        <v>3.2</v>
      </c>
      <c r="I1995">
        <v>8.0625</v>
      </c>
      <c r="K1995">
        <v>1.5791066642687699E-4</v>
      </c>
      <c r="L1995" s="2">
        <v>1.40792970467236E-5</v>
      </c>
      <c r="N1995">
        <f t="shared" si="158"/>
        <v>1.1053746649881389E-4</v>
      </c>
      <c r="O1995" s="2">
        <f t="shared" si="159"/>
        <v>4.2237891140170806E-6</v>
      </c>
      <c r="Q1995">
        <f>N1995+O1995</f>
        <v>1.1476125561283097E-4</v>
      </c>
      <c r="S1995">
        <f>IF(H1995&gt;$B$5,$B$5,($B$3 - $B$5)*(($B$5-H1995)/($B$5-$B$6))^(1/$B$2)+$B$5)</f>
        <v>42.400000000000006</v>
      </c>
      <c r="T1995">
        <f>K1995*S1995</f>
        <v>6.695412256499585E-3</v>
      </c>
      <c r="U1995" s="3">
        <f>S1995*N1995/Q1995+$B$7*O1995/Q1995</f>
        <v>42.863743120902775</v>
      </c>
      <c r="V1995">
        <f>IF(U1995-H1995&lt;=10,10,U1995-H1995)</f>
        <v>39.663743120902772</v>
      </c>
      <c r="X1995">
        <f t="shared" si="160"/>
        <v>0</v>
      </c>
      <c r="Y1995">
        <f t="shared" si="161"/>
        <v>1</v>
      </c>
      <c r="AA1995">
        <f>((Y1995*V1995)+H1995+273)/(Y1995*V1995)</f>
        <v>7.9635384426045945</v>
      </c>
      <c r="AB1995">
        <f t="shared" si="162"/>
        <v>1.4410837147324246E-5</v>
      </c>
      <c r="AD1995">
        <f>AA1995*$C$28</f>
        <v>4.489657885771356</v>
      </c>
      <c r="AF1995">
        <f>(Q1995-X1995)/AD1995+X1995</f>
        <v>2.5561247322771043E-5</v>
      </c>
      <c r="AH1995">
        <f>Q1995/AF1995</f>
        <v>4.489657885771356</v>
      </c>
      <c r="AL1995" s="2"/>
      <c r="AT1995" s="1"/>
    </row>
    <row r="1996" spans="6:46" x14ac:dyDescent="0.35">
      <c r="F1996" s="4">
        <v>44280.083333333336</v>
      </c>
      <c r="H1996">
        <v>2.5</v>
      </c>
      <c r="I1996">
        <v>8.0625</v>
      </c>
      <c r="K1996">
        <v>1.5864173432700101E-4</v>
      </c>
      <c r="L1996" s="2">
        <v>5.4705328159785997E-6</v>
      </c>
      <c r="N1996">
        <f t="shared" si="158"/>
        <v>1.110492140289007E-4</v>
      </c>
      <c r="O1996" s="2">
        <f t="shared" si="159"/>
        <v>1.6411598447935802E-6</v>
      </c>
      <c r="Q1996">
        <f>N1996+O1996</f>
        <v>1.1269037387369427E-4</v>
      </c>
      <c r="S1996">
        <f>IF(H1996&gt;$B$5,$B$5,($B$3 - $B$5)*(($B$5-H1996)/($B$5-$B$6))^(1/$B$2)+$B$5)</f>
        <v>43.333333333333336</v>
      </c>
      <c r="T1996">
        <f>K1996*S1996</f>
        <v>6.8744751541700445E-3</v>
      </c>
      <c r="U1996" s="3">
        <f>S1996*N1996/Q1996+$B$7*O1996/Q1996</f>
        <v>43.503240169185936</v>
      </c>
      <c r="V1996">
        <f>IF(U1996-H1996&lt;=10,10,U1996-H1996)</f>
        <v>41.003240169185936</v>
      </c>
      <c r="X1996">
        <f t="shared" si="160"/>
        <v>0</v>
      </c>
      <c r="Y1996">
        <f t="shared" si="161"/>
        <v>1</v>
      </c>
      <c r="AA1996">
        <f>((Y1996*V1996)+H1996+273)/(Y1996*V1996)</f>
        <v>7.7189812040034607</v>
      </c>
      <c r="AB1996">
        <f t="shared" si="162"/>
        <v>1.4599125311413798E-5</v>
      </c>
      <c r="AD1996">
        <f>AA1996*$C$28</f>
        <v>4.3517821986353571</v>
      </c>
      <c r="AF1996">
        <f>(Q1996-X1996)/AD1996+X1996</f>
        <v>2.5895223779588971E-5</v>
      </c>
      <c r="AH1996">
        <f>Q1996/AF1996</f>
        <v>4.3517821986353571</v>
      </c>
      <c r="AL1996" s="2"/>
      <c r="AT1996" s="1"/>
    </row>
    <row r="1997" spans="6:46" x14ac:dyDescent="0.35">
      <c r="F1997" s="4">
        <v>44280.125</v>
      </c>
      <c r="H1997">
        <v>2.4</v>
      </c>
      <c r="I1997">
        <v>8.0625</v>
      </c>
      <c r="K1997">
        <v>1.6132231662745799E-4</v>
      </c>
      <c r="L1997" s="2">
        <v>7.0396606562938901E-6</v>
      </c>
      <c r="N1997">
        <f t="shared" si="158"/>
        <v>1.1292562163922059E-4</v>
      </c>
      <c r="O1997" s="2">
        <f t="shared" si="159"/>
        <v>2.1118981968881673E-6</v>
      </c>
      <c r="Q1997">
        <f>N1997+O1997</f>
        <v>1.1503751983610876E-4</v>
      </c>
      <c r="S1997">
        <f>IF(H1997&gt;$B$5,$B$5,($B$3 - $B$5)*(($B$5-H1997)/($B$5-$B$6))^(1/$B$2)+$B$5)</f>
        <v>43.466666666666669</v>
      </c>
      <c r="T1997">
        <f>K1997*S1997</f>
        <v>7.012143362740174E-3</v>
      </c>
      <c r="U1997" s="3">
        <f>S1997*N1997/Q1997+$B$7*O1997/Q1997</f>
        <v>43.678399550907201</v>
      </c>
      <c r="V1997">
        <f>IF(U1997-H1997&lt;=10,10,U1997-H1997)</f>
        <v>41.278399550907203</v>
      </c>
      <c r="X1997">
        <f t="shared" si="160"/>
        <v>0</v>
      </c>
      <c r="Y1997">
        <f t="shared" si="161"/>
        <v>1</v>
      </c>
      <c r="AA1997">
        <f>((Y1997*V1997)+H1997+273)/(Y1997*V1997)</f>
        <v>7.6717702962383232</v>
      </c>
      <c r="AB1997">
        <f t="shared" si="162"/>
        <v>1.4994911916551356E-5</v>
      </c>
      <c r="AD1997">
        <f>AA1997*$C$28</f>
        <v>4.3251657861109711</v>
      </c>
      <c r="AF1997">
        <f>(Q1997-X1997)/AD1997+X1997</f>
        <v>2.659725095521627E-5</v>
      </c>
      <c r="AH1997">
        <f>Q1997/AF1997</f>
        <v>4.3251657861109711</v>
      </c>
      <c r="AL1997" s="2"/>
      <c r="AT1997" s="1"/>
    </row>
    <row r="1998" spans="6:46" x14ac:dyDescent="0.35">
      <c r="F1998" s="4">
        <v>44280.166666666664</v>
      </c>
      <c r="H1998">
        <v>4</v>
      </c>
      <c r="I1998">
        <v>8.0625</v>
      </c>
      <c r="K1998">
        <v>1.6314998637776901E-4</v>
      </c>
      <c r="L1998" s="2">
        <v>2.1140420859870799E-5</v>
      </c>
      <c r="N1998">
        <f t="shared" si="158"/>
        <v>1.142049904644383E-4</v>
      </c>
      <c r="O1998" s="2">
        <f t="shared" si="159"/>
        <v>6.3421262579612406E-6</v>
      </c>
      <c r="Q1998">
        <f>N1998+O1998</f>
        <v>1.2054711672239954E-4</v>
      </c>
      <c r="S1998">
        <f>IF(H1998&gt;$B$5,$B$5,($B$3 - $B$5)*(($B$5-H1998)/($B$5-$B$6))^(1/$B$2)+$B$5)</f>
        <v>41.333333333333329</v>
      </c>
      <c r="T1998">
        <f>K1998*S1998</f>
        <v>6.7435327702811184E-3</v>
      </c>
      <c r="U1998" s="3">
        <f>S1998*N1998/Q1998+$B$7*O1998/Q1998</f>
        <v>42.052352816188908</v>
      </c>
      <c r="V1998">
        <f>IF(U1998-H1998&lt;=10,10,U1998-H1998)</f>
        <v>38.052352816188908</v>
      </c>
      <c r="X1998">
        <f t="shared" si="160"/>
        <v>0</v>
      </c>
      <c r="Y1998">
        <f t="shared" si="161"/>
        <v>1</v>
      </c>
      <c r="AA1998">
        <f>((Y1998*V1998)+H1998+273)/(Y1998*V1998)</f>
        <v>8.2794447517619396</v>
      </c>
      <c r="AB1998">
        <f t="shared" si="162"/>
        <v>1.4559806887623236E-5</v>
      </c>
      <c r="AD1998">
        <f>AA1998*$C$28</f>
        <v>4.6677585205953553</v>
      </c>
      <c r="AF1998">
        <f>(Q1998-X1998)/AD1998+X1998</f>
        <v>2.5825482657364245E-5</v>
      </c>
      <c r="AH1998">
        <f>Q1998/AF1998</f>
        <v>4.6677585205953553</v>
      </c>
      <c r="AL1998" s="2"/>
      <c r="AT1998" s="1"/>
    </row>
    <row r="1999" spans="6:46" x14ac:dyDescent="0.35">
      <c r="F1999" s="4">
        <v>44280.208333333336</v>
      </c>
      <c r="H1999">
        <v>4.2</v>
      </c>
      <c r="I1999">
        <v>8.0625</v>
      </c>
      <c r="K1999">
        <v>1.6314998637776901E-4</v>
      </c>
      <c r="L1999" s="2">
        <v>7.2115357721690794E-5</v>
      </c>
      <c r="N1999">
        <f t="shared" si="158"/>
        <v>1.142049904644383E-4</v>
      </c>
      <c r="O1999" s="2">
        <f t="shared" si="159"/>
        <v>2.1634607316507241E-5</v>
      </c>
      <c r="Q1999">
        <f>N1999+O1999</f>
        <v>1.3583959778094552E-4</v>
      </c>
      <c r="S1999">
        <f>IF(H1999&gt;$B$5,$B$5,($B$3 - $B$5)*(($B$5-H1999)/($B$5-$B$6))^(1/$B$2)+$B$5)</f>
        <v>41.06666666666667</v>
      </c>
      <c r="T1999">
        <f>K1999*S1999</f>
        <v>6.7000261072470476E-3</v>
      </c>
      <c r="U1999" s="3">
        <f>S1999*N1999/Q1999+$B$7*O1999/Q1999</f>
        <v>43.28577067021925</v>
      </c>
      <c r="V1999">
        <f>IF(U1999-H1999&lt;=10,10,U1999-H1999)</f>
        <v>39.085770670219247</v>
      </c>
      <c r="X1999">
        <f t="shared" si="160"/>
        <v>0</v>
      </c>
      <c r="Y1999">
        <f t="shared" si="161"/>
        <v>1</v>
      </c>
      <c r="AA1999">
        <f>((Y1999*V1999)+H1999+273)/(Y1999*V1999)</f>
        <v>8.0920950322007563</v>
      </c>
      <c r="AB1999">
        <f t="shared" si="162"/>
        <v>1.6786703225852019E-5</v>
      </c>
      <c r="AD1999">
        <f>AA1999*$C$28</f>
        <v>4.5621351030797346</v>
      </c>
      <c r="AF1999">
        <f>(Q1999-X1999)/AD1999+X1999</f>
        <v>2.9775443890130536E-5</v>
      </c>
      <c r="AH1999">
        <f>Q1999/AF1999</f>
        <v>4.5621351030797346</v>
      </c>
      <c r="AL1999" s="2"/>
      <c r="AT1999" s="1"/>
    </row>
    <row r="2000" spans="6:46" x14ac:dyDescent="0.35">
      <c r="F2000" s="4">
        <v>44280.25</v>
      </c>
      <c r="H2000">
        <v>3.7</v>
      </c>
      <c r="I2000">
        <v>8.0625</v>
      </c>
      <c r="K2000">
        <v>1.6132231662745799E-4</v>
      </c>
      <c r="L2000">
        <v>1.5057090043221001E-4</v>
      </c>
      <c r="N2000">
        <f t="shared" si="158"/>
        <v>1.1292562163922059E-4</v>
      </c>
      <c r="O2000" s="2">
        <f t="shared" si="159"/>
        <v>4.5171270129663008E-5</v>
      </c>
      <c r="Q2000">
        <f>N2000+O2000</f>
        <v>1.580968917688836E-4</v>
      </c>
      <c r="S2000">
        <f>IF(H2000&gt;$B$5,$B$5,($B$3 - $B$5)*(($B$5-H2000)/($B$5-$B$6))^(1/$B$2)+$B$5)</f>
        <v>41.733333333333334</v>
      </c>
      <c r="T2000">
        <f>K2000*S2000</f>
        <v>6.7325180139192467E-3</v>
      </c>
      <c r="U2000" s="3">
        <f>S2000*N2000/Q2000+$B$7*O2000/Q2000</f>
        <v>45.523870750073009</v>
      </c>
      <c r="V2000">
        <f>IF(U2000-H2000&lt;=10,10,U2000-H2000)</f>
        <v>41.823870750073006</v>
      </c>
      <c r="X2000">
        <f t="shared" si="160"/>
        <v>0</v>
      </c>
      <c r="Y2000">
        <f t="shared" si="161"/>
        <v>1</v>
      </c>
      <c r="AA2000">
        <f>((Y2000*V2000)+H2000+273)/(Y2000*V2000)</f>
        <v>7.6158391138275263</v>
      </c>
      <c r="AB2000">
        <f t="shared" si="162"/>
        <v>2.0758958980874288E-5</v>
      </c>
      <c r="AD2000">
        <f>AA2000*$C$28</f>
        <v>4.2936330854175564</v>
      </c>
      <c r="AF2000">
        <f>(Q2000-X2000)/AD2000+X2000</f>
        <v>3.6821239408143014E-5</v>
      </c>
      <c r="AH2000">
        <f>Q2000/AF2000</f>
        <v>4.2936330854175564</v>
      </c>
      <c r="AT2000" s="1"/>
    </row>
    <row r="2001" spans="6:46" x14ac:dyDescent="0.35">
      <c r="F2001" s="4">
        <v>44280.291666666664</v>
      </c>
      <c r="H2001">
        <v>4.2</v>
      </c>
      <c r="I2001">
        <v>8.0625</v>
      </c>
      <c r="K2001">
        <v>1.5523008412642099E-4</v>
      </c>
      <c r="L2001">
        <v>1.97645463617593E-4</v>
      </c>
      <c r="N2001">
        <f t="shared" si="158"/>
        <v>1.0866105888849469E-4</v>
      </c>
      <c r="O2001" s="2">
        <f t="shared" si="159"/>
        <v>5.9293639085277906E-5</v>
      </c>
      <c r="Q2001">
        <f>N2001+O2001</f>
        <v>1.6795469797377258E-4</v>
      </c>
      <c r="S2001">
        <f>IF(H2001&gt;$B$5,$B$5,($B$3 - $B$5)*(($B$5-H2001)/($B$5-$B$6))^(1/$B$2)+$B$5)</f>
        <v>41.06666666666667</v>
      </c>
      <c r="T2001">
        <f>K2001*S2001</f>
        <v>6.3747821214583554E-3</v>
      </c>
      <c r="U2001" s="3">
        <f>S2001*N2001/Q2001+$B$7*O2001/Q2001</f>
        <v>45.985600449933337</v>
      </c>
      <c r="V2001">
        <f>IF(U2001-H2001&lt;=10,10,U2001-H2001)</f>
        <v>41.785600449933334</v>
      </c>
      <c r="X2001">
        <f t="shared" si="160"/>
        <v>0</v>
      </c>
      <c r="Y2001">
        <f t="shared" si="161"/>
        <v>1</v>
      </c>
      <c r="AA2001">
        <f>((Y2001*V2001)+H2001+273)/(Y2001*V2001)</f>
        <v>7.6338642263172796</v>
      </c>
      <c r="AB2001">
        <f t="shared" si="162"/>
        <v>2.2001268688373974E-5</v>
      </c>
      <c r="AD2001">
        <f>AA2001*$C$28</f>
        <v>4.3037952249005009</v>
      </c>
      <c r="AF2001">
        <f>(Q2001-X2001)/AD2001+X2001</f>
        <v>3.9024788401185026E-5</v>
      </c>
      <c r="AH2001">
        <f>Q2001/AF2001</f>
        <v>4.3037952249005009</v>
      </c>
      <c r="AT2001" s="1"/>
    </row>
    <row r="2002" spans="6:46" x14ac:dyDescent="0.35">
      <c r="F2002" s="4">
        <v>44280.333333333336</v>
      </c>
      <c r="H2002">
        <v>5.7</v>
      </c>
      <c r="I2002">
        <v>8.0625</v>
      </c>
      <c r="K2002">
        <v>1.4645726932492801E-4</v>
      </c>
      <c r="L2002">
        <v>1.96076675499376E-4</v>
      </c>
      <c r="N2002">
        <f t="shared" si="158"/>
        <v>1.025200885274496E-4</v>
      </c>
      <c r="O2002" s="2">
        <f t="shared" si="159"/>
        <v>5.8823002649812806E-5</v>
      </c>
      <c r="Q2002">
        <f>N2002+O2002</f>
        <v>1.613430911772624E-4</v>
      </c>
      <c r="S2002">
        <f>IF(H2002&gt;$B$5,$B$5,($B$3 - $B$5)*(($B$5-H2002)/($B$5-$B$6))^(1/$B$2)+$B$5)</f>
        <v>39.066666666666663</v>
      </c>
      <c r="T2002">
        <f>K2002*S2002</f>
        <v>5.7215973216271868E-3</v>
      </c>
      <c r="U2002" s="3">
        <f>S2002*N2002/Q2002+$B$7*O2002/Q2002</f>
        <v>44.875694509434936</v>
      </c>
      <c r="V2002">
        <f>IF(U2002-H2002&lt;=10,10,U2002-H2002)</f>
        <v>39.175694509434933</v>
      </c>
      <c r="X2002">
        <f t="shared" si="160"/>
        <v>0</v>
      </c>
      <c r="Y2002">
        <f t="shared" si="161"/>
        <v>1</v>
      </c>
      <c r="AA2002">
        <f>((Y2002*V2002)+H2002+273)/(Y2002*V2002)</f>
        <v>8.1141048930958686</v>
      </c>
      <c r="AB2002">
        <f t="shared" si="162"/>
        <v>1.9884274766344966E-5</v>
      </c>
      <c r="AD2002">
        <f>AA2002*$C$28</f>
        <v>4.5745437511002933</v>
      </c>
      <c r="AF2002">
        <f>(Q2002-X2002)/AD2002+X2002</f>
        <v>3.5269766769299195E-5</v>
      </c>
      <c r="AH2002">
        <f>Q2002/AF2002</f>
        <v>4.5745437511002933</v>
      </c>
      <c r="AT2002" s="1"/>
    </row>
    <row r="2003" spans="6:46" x14ac:dyDescent="0.35">
      <c r="F2003" s="4">
        <v>44280.375</v>
      </c>
      <c r="H2003">
        <v>7.7</v>
      </c>
      <c r="I2003">
        <v>8.0625</v>
      </c>
      <c r="K2003">
        <v>1.33298047122688E-4</v>
      </c>
      <c r="L2003">
        <v>1.52140901843635E-4</v>
      </c>
      <c r="N2003">
        <f t="shared" si="158"/>
        <v>9.3308632985881601E-5</v>
      </c>
      <c r="O2003" s="2">
        <f t="shared" si="159"/>
        <v>4.5642270553090505E-5</v>
      </c>
      <c r="Q2003">
        <f>N2003+O2003</f>
        <v>1.3895090353897209E-4</v>
      </c>
      <c r="S2003">
        <f>IF(H2003&gt;$B$5,$B$5,($B$3 - $B$5)*(($B$5-H2003)/($B$5-$B$6))^(1/$B$2)+$B$5)</f>
        <v>36.400000000000006</v>
      </c>
      <c r="T2003">
        <f>K2003*S2003</f>
        <v>4.8520489152658443E-3</v>
      </c>
      <c r="U2003" s="3">
        <f>S2003*N2003/Q2003+$B$7*O2003/Q2003</f>
        <v>42.509684864693071</v>
      </c>
      <c r="V2003">
        <f>IF(U2003-H2003&lt;=10,10,U2003-H2003)</f>
        <v>34.809684864693068</v>
      </c>
      <c r="X2003">
        <f t="shared" si="160"/>
        <v>0</v>
      </c>
      <c r="Y2003">
        <f t="shared" si="161"/>
        <v>1</v>
      </c>
      <c r="AA2003">
        <f>((Y2003*V2003)+H2003+273)/(Y2003*V2003)</f>
        <v>9.0638477794640924</v>
      </c>
      <c r="AB2003">
        <f t="shared" si="162"/>
        <v>1.5330233574066895E-5</v>
      </c>
      <c r="AD2003">
        <f>AA2003*$C$28</f>
        <v>5.1099867165572084</v>
      </c>
      <c r="AF2003">
        <f>(Q2003-X2003)/AD2003+X2003</f>
        <v>2.7192028325386446E-5</v>
      </c>
      <c r="AH2003">
        <f>Q2003/AF2003</f>
        <v>5.1099867165572084</v>
      </c>
      <c r="AT2003" s="1"/>
    </row>
    <row r="2004" spans="6:46" x14ac:dyDescent="0.35">
      <c r="F2004" s="4">
        <v>44280.416666666664</v>
      </c>
      <c r="H2004">
        <v>9.1</v>
      </c>
      <c r="I2004">
        <v>8.0625</v>
      </c>
      <c r="K2004">
        <v>1.21113582120614E-4</v>
      </c>
      <c r="L2004">
        <v>1.25465437367905E-4</v>
      </c>
      <c r="N2004">
        <f t="shared" si="158"/>
        <v>8.4779507484429801E-5</v>
      </c>
      <c r="O2004" s="2">
        <f t="shared" si="159"/>
        <v>3.7639631210371504E-5</v>
      </c>
      <c r="Q2004">
        <f>N2004+O2004</f>
        <v>1.224191386948013E-4</v>
      </c>
      <c r="S2004">
        <f>IF(H2004&gt;$B$5,$B$5,($B$3 - $B$5)*(($B$5-H2004)/($B$5-$B$6))^(1/$B$2)+$B$5)</f>
        <v>34.533333333333331</v>
      </c>
      <c r="T2004">
        <f>K2004*S2004</f>
        <v>4.1824557025652038E-3</v>
      </c>
      <c r="U2004" s="3">
        <f>S2004*N2004/Q2004+$B$7*O2004/Q2004</f>
        <v>40.826122137864033</v>
      </c>
      <c r="V2004">
        <f>IF(U2004-H2004&lt;=10,10,U2004-H2004)</f>
        <v>31.726122137864031</v>
      </c>
      <c r="X2004">
        <f t="shared" si="160"/>
        <v>0</v>
      </c>
      <c r="Y2004">
        <f t="shared" si="161"/>
        <v>1</v>
      </c>
      <c r="AA2004">
        <f>((Y2004*V2004)+H2004+273)/(Y2004*V2004)</f>
        <v>9.8917264698834213</v>
      </c>
      <c r="AB2004">
        <f t="shared" si="162"/>
        <v>1.2375912240145483E-5</v>
      </c>
      <c r="AD2004">
        <f>AA2004*$C$28</f>
        <v>5.576725480699789</v>
      </c>
      <c r="AF2004">
        <f>(Q2004-X2004)/AD2004+X2004</f>
        <v>2.1951795747966364E-5</v>
      </c>
      <c r="AH2004">
        <f>Q2004/AF2004</f>
        <v>5.576725480699789</v>
      </c>
      <c r="AT2004" s="1"/>
    </row>
    <row r="2005" spans="6:46" x14ac:dyDescent="0.35">
      <c r="F2005" s="4">
        <v>44280.458333333336</v>
      </c>
      <c r="H2005">
        <v>10.7</v>
      </c>
      <c r="I2005">
        <v>8.0625</v>
      </c>
      <c r="K2005">
        <v>1.12828145919204E-4</v>
      </c>
      <c r="L2005">
        <v>1.12912705835753E-4</v>
      </c>
      <c r="N2005">
        <f t="shared" si="158"/>
        <v>7.8979702143442798E-5</v>
      </c>
      <c r="O2005" s="2">
        <f t="shared" si="159"/>
        <v>3.3873811750725902E-5</v>
      </c>
      <c r="Q2005">
        <f>N2005+O2005</f>
        <v>1.128535138941687E-4</v>
      </c>
      <c r="S2005">
        <f>IF(H2005&gt;$B$5,$B$5,($B$3 - $B$5)*(($B$5-H2005)/($B$5-$B$6))^(1/$B$2)+$B$5)</f>
        <v>32.4</v>
      </c>
      <c r="T2005">
        <f>K2005*S2005</f>
        <v>3.6556319277822095E-3</v>
      </c>
      <c r="U2005" s="3">
        <f>S2005*N2005/Q2005+$B$7*O2005/Q2005</f>
        <v>39.183556126434112</v>
      </c>
      <c r="V2005">
        <f>IF(U2005-H2005&lt;=10,10,U2005-H2005)</f>
        <v>28.483556126434113</v>
      </c>
      <c r="X2005">
        <f t="shared" si="160"/>
        <v>0</v>
      </c>
      <c r="Y2005">
        <f t="shared" si="161"/>
        <v>1</v>
      </c>
      <c r="AA2005">
        <f>((Y2005*V2005)+H2005+273)/(Y2005*V2005)</f>
        <v>10.960132742579594</v>
      </c>
      <c r="AB2005">
        <f t="shared" si="162"/>
        <v>1.0296728748159971E-5</v>
      </c>
      <c r="AD2005">
        <f>AA2005*$C$28</f>
        <v>6.1790681053998089</v>
      </c>
      <c r="AF2005">
        <f>(Q2005-X2005)/AD2005+X2005</f>
        <v>1.8263840431787353E-5</v>
      </c>
      <c r="AH2005">
        <f>Q2005/AF2005</f>
        <v>6.1790681053998089</v>
      </c>
      <c r="AT2005" s="1"/>
    </row>
    <row r="2006" spans="6:46" x14ac:dyDescent="0.35">
      <c r="F2006" s="4">
        <v>44280.5</v>
      </c>
      <c r="H2006">
        <v>11.6</v>
      </c>
      <c r="I2006">
        <v>8.0625</v>
      </c>
      <c r="K2006">
        <v>1.06004845518042E-4</v>
      </c>
      <c r="L2006">
        <v>1.1448161528329001E-4</v>
      </c>
      <c r="N2006">
        <f t="shared" si="158"/>
        <v>7.4203391862629389E-5</v>
      </c>
      <c r="O2006" s="2">
        <f t="shared" si="159"/>
        <v>3.4344484584987007E-5</v>
      </c>
      <c r="Q2006">
        <f>N2006+O2006</f>
        <v>1.085478764476164E-4</v>
      </c>
      <c r="S2006">
        <f>IF(H2006&gt;$B$5,$B$5,($B$3 - $B$5)*(($B$5-H2006)/($B$5-$B$6))^(1/$B$2)+$B$5)</f>
        <v>31.200000000000003</v>
      </c>
      <c r="T2006">
        <f>K2006*S2006</f>
        <v>3.3073511801629107E-3</v>
      </c>
      <c r="U2006" s="3">
        <f>S2006*N2006/Q2006+$B$7*O2006/Q2006</f>
        <v>38.730306072059875</v>
      </c>
      <c r="V2006">
        <f>IF(U2006-H2006&lt;=10,10,U2006-H2006)</f>
        <v>27.130306072059874</v>
      </c>
      <c r="X2006">
        <f t="shared" si="160"/>
        <v>0</v>
      </c>
      <c r="Y2006">
        <f t="shared" si="161"/>
        <v>1</v>
      </c>
      <c r="AA2006">
        <f>((Y2006*V2006)+H2006+273)/(Y2006*V2006)</f>
        <v>11.490113869120522</v>
      </c>
      <c r="AB2006">
        <f t="shared" si="162"/>
        <v>9.4470670773191286E-6</v>
      </c>
      <c r="AD2006">
        <f>AA2006*$C$28</f>
        <v>6.4778591467482869</v>
      </c>
      <c r="AF2006">
        <f>(Q2006-X2006)/AD2006+X2006</f>
        <v>1.6756751573103367E-5</v>
      </c>
      <c r="AH2006">
        <f>Q2006/AF2006</f>
        <v>6.4778591467482878</v>
      </c>
      <c r="AT2006" s="1"/>
    </row>
    <row r="2007" spans="6:46" x14ac:dyDescent="0.35">
      <c r="F2007" s="4">
        <v>44280.541666666664</v>
      </c>
      <c r="H2007">
        <v>12.7</v>
      </c>
      <c r="I2007">
        <v>8.0625</v>
      </c>
      <c r="K2007">
        <v>1.04908243667856E-4</v>
      </c>
      <c r="L2007">
        <v>1.16050646060149E-4</v>
      </c>
      <c r="N2007">
        <f t="shared" si="158"/>
        <v>7.343577056749919E-5</v>
      </c>
      <c r="O2007" s="2">
        <f t="shared" si="159"/>
        <v>3.4815193818044707E-5</v>
      </c>
      <c r="Q2007">
        <f>N2007+O2007</f>
        <v>1.0825096438554389E-4</v>
      </c>
      <c r="S2007">
        <f>IF(H2007&gt;$B$5,$B$5,($B$3 - $B$5)*(($B$5-H2007)/($B$5-$B$6))^(1/$B$2)+$B$5)</f>
        <v>29.733333333333334</v>
      </c>
      <c r="T2007">
        <f>K2007*S2007</f>
        <v>3.1192717783909184E-3</v>
      </c>
      <c r="U2007" s="3">
        <f>S2007*N2007/Q2007+$B$7*O2007/Q2007</f>
        <v>37.859486316164428</v>
      </c>
      <c r="V2007">
        <f>IF(U2007-H2007&lt;=10,10,U2007-H2007)</f>
        <v>25.159486316164429</v>
      </c>
      <c r="X2007">
        <f t="shared" si="160"/>
        <v>0</v>
      </c>
      <c r="Y2007">
        <f t="shared" si="161"/>
        <v>1</v>
      </c>
      <c r="AA2007">
        <f>((Y2007*V2007)+H2007+273)/(Y2007*V2007)</f>
        <v>12.355557757013658</v>
      </c>
      <c r="AB2007">
        <f t="shared" si="162"/>
        <v>8.7613174989283676E-6</v>
      </c>
      <c r="AD2007">
        <f>AA2007*$C$28</f>
        <v>6.9657762961381264</v>
      </c>
      <c r="AF2007">
        <f>(Q2007-X2007)/AD2007+X2007</f>
        <v>1.5540402071992888E-5</v>
      </c>
      <c r="AH2007">
        <f>Q2007/AF2007</f>
        <v>6.9657762961381273</v>
      </c>
      <c r="AT2007" s="1"/>
    </row>
    <row r="2008" spans="6:46" x14ac:dyDescent="0.35">
      <c r="F2008" s="4">
        <v>44280.583333333336</v>
      </c>
      <c r="H2008">
        <v>13.8</v>
      </c>
      <c r="I2008">
        <v>8.0625</v>
      </c>
      <c r="K2008">
        <v>1.0831989386843601E-4</v>
      </c>
      <c r="L2008">
        <v>1.06636218740356E-4</v>
      </c>
      <c r="N2008">
        <f t="shared" si="158"/>
        <v>7.5823925707905196E-5</v>
      </c>
      <c r="O2008" s="2">
        <f t="shared" si="159"/>
        <v>3.1990865622106807E-5</v>
      </c>
      <c r="Q2008">
        <f>N2008+O2008</f>
        <v>1.0781479133001201E-4</v>
      </c>
      <c r="S2008">
        <f>IF(H2008&gt;$B$5,$B$5,($B$3 - $B$5)*(($B$5-H2008)/($B$5-$B$6))^(1/$B$2)+$B$5)</f>
        <v>28.266666666666666</v>
      </c>
      <c r="T2008">
        <f>K2008*S2008</f>
        <v>3.0618423333477912E-3</v>
      </c>
      <c r="U2008" s="3">
        <f>S2008*N2008/Q2008+$B$7*O2008/Q2008</f>
        <v>36.198996393854941</v>
      </c>
      <c r="V2008">
        <f>IF(U2008-H2008&lt;=10,10,U2008-H2008)</f>
        <v>22.39899639385494</v>
      </c>
      <c r="X2008">
        <f t="shared" si="160"/>
        <v>0</v>
      </c>
      <c r="Y2008">
        <f t="shared" si="161"/>
        <v>1</v>
      </c>
      <c r="AA2008">
        <f>((Y2008*V2008)+H2008+273)/(Y2008*V2008)</f>
        <v>13.804145103513756</v>
      </c>
      <c r="AB2008">
        <f t="shared" si="162"/>
        <v>7.8103200539791822E-6</v>
      </c>
      <c r="AD2008">
        <f>AA2008*$C$28</f>
        <v>7.7824561740989653</v>
      </c>
      <c r="AF2008">
        <f>(Q2008-X2008)/AD2008+X2008</f>
        <v>1.3853568708659585E-5</v>
      </c>
      <c r="AH2008">
        <f>Q2008/AF2008</f>
        <v>7.7824561740989653</v>
      </c>
      <c r="AT2008" s="1"/>
    </row>
    <row r="2009" spans="6:46" x14ac:dyDescent="0.35">
      <c r="F2009" s="4">
        <v>44280.625</v>
      </c>
      <c r="H2009">
        <v>13.4</v>
      </c>
      <c r="I2009">
        <v>8.0625</v>
      </c>
      <c r="K2009">
        <v>1.14655815669515E-4</v>
      </c>
      <c r="L2009" s="2">
        <v>9.4083244549561496E-5</v>
      </c>
      <c r="N2009">
        <f t="shared" si="158"/>
        <v>8.0259070968660492E-5</v>
      </c>
      <c r="O2009" s="2">
        <f t="shared" si="159"/>
        <v>2.8224973364868452E-5</v>
      </c>
      <c r="Q2009">
        <f>N2009+O2009</f>
        <v>1.0848404433352894E-4</v>
      </c>
      <c r="S2009">
        <f>IF(H2009&gt;$B$5,$B$5,($B$3 - $B$5)*(($B$5-H2009)/($B$5-$B$6))^(1/$B$2)+$B$5)</f>
        <v>28.8</v>
      </c>
      <c r="T2009">
        <f>K2009*S2009</f>
        <v>3.302087491282032E-3</v>
      </c>
      <c r="U2009" s="3">
        <f>S2009*N2009/Q2009+$B$7*O2009/Q2009</f>
        <v>35.616618118384437</v>
      </c>
      <c r="V2009">
        <f>IF(U2009-H2009&lt;=10,10,U2009-H2009)</f>
        <v>22.216618118384439</v>
      </c>
      <c r="X2009">
        <f t="shared" si="160"/>
        <v>0</v>
      </c>
      <c r="Y2009">
        <f t="shared" si="161"/>
        <v>1</v>
      </c>
      <c r="AA2009">
        <f>((Y2009*V2009)+H2009+273)/(Y2009*V2009)</f>
        <v>13.891250975908056</v>
      </c>
      <c r="AB2009">
        <f t="shared" si="162"/>
        <v>7.8095230243608386E-6</v>
      </c>
      <c r="AD2009">
        <f>AA2009*$C$28</f>
        <v>7.831564440444466</v>
      </c>
      <c r="AF2009">
        <f>(Q2009-X2009)/AD2009+X2009</f>
        <v>1.3852154975995081E-5</v>
      </c>
      <c r="AH2009">
        <f>Q2009/AF2009</f>
        <v>7.831564440444466</v>
      </c>
      <c r="AL2009" s="2"/>
      <c r="AT2009" s="1"/>
    </row>
    <row r="2010" spans="6:46" x14ac:dyDescent="0.35">
      <c r="F2010" s="4">
        <v>44280.666666666664</v>
      </c>
      <c r="H2010">
        <v>12.9</v>
      </c>
      <c r="I2010">
        <v>8.0625</v>
      </c>
      <c r="K2010">
        <v>1.2306309652094599E-4</v>
      </c>
      <c r="L2010" s="2">
        <v>8.6237605347985004E-5</v>
      </c>
      <c r="N2010">
        <f t="shared" si="158"/>
        <v>8.6144167564662186E-5</v>
      </c>
      <c r="O2010" s="2">
        <f t="shared" si="159"/>
        <v>2.5871281604395507E-5</v>
      </c>
      <c r="Q2010">
        <f>N2010+O2010</f>
        <v>1.1201544916905769E-4</v>
      </c>
      <c r="S2010">
        <f>IF(H2010&gt;$B$5,$B$5,($B$3 - $B$5)*(($B$5-H2010)/($B$5-$B$6))^(1/$B$2)+$B$5)</f>
        <v>29.466666666666669</v>
      </c>
      <c r="T2010">
        <f>K2010*S2010</f>
        <v>3.626259244150542E-3</v>
      </c>
      <c r="U2010" s="3">
        <f>S2010*N2010/Q2010+$B$7*O2010/Q2010</f>
        <v>35.36388943250671</v>
      </c>
      <c r="V2010">
        <f>IF(U2010-H2010&lt;=10,10,U2010-H2010)</f>
        <v>22.463889432506711</v>
      </c>
      <c r="X2010">
        <f t="shared" si="160"/>
        <v>0</v>
      </c>
      <c r="Y2010">
        <f t="shared" si="161"/>
        <v>1</v>
      </c>
      <c r="AA2010">
        <f>((Y2010*V2010)+H2010+273)/(Y2010*V2010)</f>
        <v>13.727092557101178</v>
      </c>
      <c r="AB2010">
        <f t="shared" si="162"/>
        <v>8.1601729356090667E-6</v>
      </c>
      <c r="AD2010">
        <f>AA2010*$C$28</f>
        <v>7.739015739283051</v>
      </c>
      <c r="AF2010">
        <f>(Q2010-X2010)/AD2010+X2010</f>
        <v>1.4474120862743574E-5</v>
      </c>
      <c r="AH2010">
        <f>Q2010/AF2010</f>
        <v>7.739015739283051</v>
      </c>
      <c r="AL2010" s="2"/>
      <c r="AT2010" s="1"/>
    </row>
    <row r="2011" spans="6:46" x14ac:dyDescent="0.35">
      <c r="F2011" s="4">
        <v>44280.708333333336</v>
      </c>
      <c r="H2011">
        <v>12.1</v>
      </c>
      <c r="I2011">
        <v>8.0625</v>
      </c>
      <c r="K2011">
        <v>1.3476018292293699E-4</v>
      </c>
      <c r="L2011">
        <v>1.11343311070931E-4</v>
      </c>
      <c r="N2011">
        <f t="shared" si="158"/>
        <v>9.4332128046055886E-5</v>
      </c>
      <c r="O2011" s="2">
        <f t="shared" si="159"/>
        <v>3.3402993321279305E-5</v>
      </c>
      <c r="Q2011">
        <f>N2011+O2011</f>
        <v>1.277351213673352E-4</v>
      </c>
      <c r="S2011">
        <f>IF(H2011&gt;$B$5,$B$5,($B$3 - $B$5)*(($B$5-H2011)/($B$5-$B$6))^(1/$B$2)+$B$5)</f>
        <v>30.533333333333335</v>
      </c>
      <c r="T2011">
        <f>K2011*S2011</f>
        <v>4.1146775852470095E-3</v>
      </c>
      <c r="U2011" s="3">
        <f>S2011*N2011/Q2011+$B$7*O2011/Q2011</f>
        <v>36.931416292133619</v>
      </c>
      <c r="V2011">
        <f>IF(U2011-H2011&lt;=10,10,U2011-H2011)</f>
        <v>24.831416292133618</v>
      </c>
      <c r="X2011">
        <f t="shared" si="160"/>
        <v>0</v>
      </c>
      <c r="Y2011">
        <f t="shared" si="161"/>
        <v>1</v>
      </c>
      <c r="AA2011">
        <f>((Y2011*V2011)+H2011+273)/(Y2011*V2011)</f>
        <v>12.481423236028517</v>
      </c>
      <c r="AB2011">
        <f t="shared" si="162"/>
        <v>1.0234018905682061E-5</v>
      </c>
      <c r="AD2011">
        <f>AA2011*$C$28</f>
        <v>7.0367363278474269</v>
      </c>
      <c r="AF2011">
        <f>(Q2011-X2011)/AD2011+X2011</f>
        <v>1.8152608740195616E-5</v>
      </c>
      <c r="AH2011">
        <f>Q2011/AF2011</f>
        <v>7.0367363278474269</v>
      </c>
      <c r="AT2011" s="1"/>
    </row>
    <row r="2012" spans="6:46" x14ac:dyDescent="0.35">
      <c r="F2012" s="4">
        <v>44280.75</v>
      </c>
      <c r="H2012">
        <v>11.8</v>
      </c>
      <c r="I2012">
        <v>8.0625</v>
      </c>
      <c r="K2012">
        <v>1.43898531674492E-4</v>
      </c>
      <c r="L2012">
        <v>1.41156958429699E-4</v>
      </c>
      <c r="N2012">
        <f t="shared" si="158"/>
        <v>1.007289721721444E-4</v>
      </c>
      <c r="O2012" s="2">
        <f t="shared" si="159"/>
        <v>4.2347087528909704E-5</v>
      </c>
      <c r="Q2012">
        <f>N2012+O2012</f>
        <v>1.4307605970105412E-4</v>
      </c>
      <c r="S2012">
        <f>IF(H2012&gt;$B$5,$B$5,($B$3 - $B$5)*(($B$5-H2012)/($B$5-$B$6))^(1/$B$2)+$B$5)</f>
        <v>30.933333333333334</v>
      </c>
      <c r="T2012">
        <f>K2012*S2012</f>
        <v>4.4512612464642862E-3</v>
      </c>
      <c r="U2012" s="3">
        <f>S2012*N2012/Q2012+$B$7*O2012/Q2012</f>
        <v>38.056490358987134</v>
      </c>
      <c r="V2012">
        <f>IF(U2012-H2012&lt;=10,10,U2012-H2012)</f>
        <v>26.256490358987133</v>
      </c>
      <c r="X2012">
        <f t="shared" si="160"/>
        <v>0</v>
      </c>
      <c r="Y2012">
        <f t="shared" si="161"/>
        <v>1</v>
      </c>
      <c r="AA2012">
        <f>((Y2012*V2012)+H2012+273)/(Y2012*V2012)</f>
        <v>11.846841908652808</v>
      </c>
      <c r="AB2012">
        <f t="shared" si="162"/>
        <v>1.2077147716181887E-5</v>
      </c>
      <c r="AD2012">
        <f>AA2012*$C$28</f>
        <v>6.6789741243810257</v>
      </c>
      <c r="AF2012">
        <f>(Q2012-X2012)/AD2012+X2012</f>
        <v>2.1421861656682745E-5</v>
      </c>
      <c r="AH2012">
        <f>Q2012/AF2012</f>
        <v>6.6789741243810257</v>
      </c>
      <c r="AT2012" s="1"/>
    </row>
    <row r="2013" spans="6:46" x14ac:dyDescent="0.35">
      <c r="F2013" s="4">
        <v>44280.791666666664</v>
      </c>
      <c r="H2013">
        <v>10.4</v>
      </c>
      <c r="I2013">
        <v>8.0625</v>
      </c>
      <c r="K2013">
        <v>1.52183967875902E-4</v>
      </c>
      <c r="L2013">
        <v>1.6312484525757E-4</v>
      </c>
      <c r="N2013">
        <f t="shared" si="158"/>
        <v>1.065287775131314E-4</v>
      </c>
      <c r="O2013" s="2">
        <f t="shared" si="159"/>
        <v>4.8937453577271007E-5</v>
      </c>
      <c r="Q2013">
        <f>N2013+O2013</f>
        <v>1.5546623109040239E-4</v>
      </c>
      <c r="S2013">
        <f>IF(H2013&gt;$B$5,$B$5,($B$3 - $B$5)*(($B$5-H2013)/($B$5-$B$6))^(1/$B$2)+$B$5)</f>
        <v>32.799999999999997</v>
      </c>
      <c r="T2013">
        <f>K2013*S2013</f>
        <v>4.9916341463295856E-3</v>
      </c>
      <c r="U2013" s="3">
        <f>S2013*N2013/Q2013+$B$7*O2013/Q2013</f>
        <v>39.788086491809764</v>
      </c>
      <c r="V2013">
        <f>IF(U2013-H2013&lt;=10,10,U2013-H2013)</f>
        <v>29.388086491809766</v>
      </c>
      <c r="X2013">
        <f t="shared" si="160"/>
        <v>0</v>
      </c>
      <c r="Y2013">
        <f t="shared" si="161"/>
        <v>1</v>
      </c>
      <c r="AA2013">
        <f>((Y2013*V2013)+H2013+273)/(Y2013*V2013)</f>
        <v>10.643363479244604</v>
      </c>
      <c r="AB2013">
        <f t="shared" si="162"/>
        <v>1.4606870412118666E-5</v>
      </c>
      <c r="AD2013">
        <f>AA2013*$C$28</f>
        <v>6.0004809570671922</v>
      </c>
      <c r="AF2013">
        <f>(Q2013-X2013)/AD2013+X2013</f>
        <v>2.5908961665364304E-5</v>
      </c>
      <c r="AH2013">
        <f>Q2013/AF2013</f>
        <v>6.0004809570671922</v>
      </c>
      <c r="AT2013" s="1"/>
    </row>
    <row r="2014" spans="6:46" x14ac:dyDescent="0.35">
      <c r="F2014" s="4">
        <v>44280.833333333336</v>
      </c>
      <c r="H2014">
        <v>10</v>
      </c>
      <c r="I2014">
        <v>8.0625</v>
      </c>
      <c r="K2014">
        <v>1.5596115202654501E-4</v>
      </c>
      <c r="L2014">
        <v>1.4900211231399301E-4</v>
      </c>
      <c r="N2014">
        <f t="shared" si="158"/>
        <v>1.0917280641858149E-4</v>
      </c>
      <c r="O2014" s="2">
        <f t="shared" si="159"/>
        <v>4.4700633694197907E-5</v>
      </c>
      <c r="Q2014">
        <f>N2014+O2014</f>
        <v>1.538734401127794E-4</v>
      </c>
      <c r="S2014">
        <f>IF(H2014&gt;$B$5,$B$5,($B$3 - $B$5)*(($B$5-H2014)/($B$5-$B$6))^(1/$B$2)+$B$5)</f>
        <v>33.333333333333329</v>
      </c>
      <c r="T2014">
        <f>K2014*S2014</f>
        <v>5.1987050675514996E-3</v>
      </c>
      <c r="U2014" s="3">
        <f>S2014*N2014/Q2014+$B$7*O2014/Q2014</f>
        <v>39.627556230612392</v>
      </c>
      <c r="V2014">
        <f>IF(U2014-H2014&lt;=10,10,U2014-H2014)</f>
        <v>29.627556230612392</v>
      </c>
      <c r="X2014">
        <f t="shared" si="160"/>
        <v>0</v>
      </c>
      <c r="Y2014">
        <f t="shared" si="161"/>
        <v>1</v>
      </c>
      <c r="AA2014">
        <f>((Y2014*V2014)+H2014+273)/(Y2014*V2014)</f>
        <v>10.551918416666203</v>
      </c>
      <c r="AB2014">
        <f t="shared" si="162"/>
        <v>1.458250851046615E-5</v>
      </c>
      <c r="AD2014">
        <f>AA2014*$C$28</f>
        <v>5.9489263561471395</v>
      </c>
      <c r="AF2014">
        <f>(Q2014-X2014)/AD2014+X2014</f>
        <v>2.5865749700158758E-5</v>
      </c>
      <c r="AH2014">
        <f>Q2014/AF2014</f>
        <v>5.9489263561471395</v>
      </c>
      <c r="AT2014" s="1"/>
    </row>
    <row r="2015" spans="6:46" x14ac:dyDescent="0.35">
      <c r="F2015" s="4">
        <v>44280.875</v>
      </c>
      <c r="H2015">
        <v>9.4</v>
      </c>
      <c r="I2015">
        <v>8.0625</v>
      </c>
      <c r="K2015">
        <v>1.58276200376939E-4</v>
      </c>
      <c r="L2015">
        <v>1.42725746547916E-4</v>
      </c>
      <c r="N2015">
        <f t="shared" si="158"/>
        <v>1.1079334026385729E-4</v>
      </c>
      <c r="O2015" s="2">
        <f t="shared" si="159"/>
        <v>4.2817723964374805E-5</v>
      </c>
      <c r="Q2015">
        <f>N2015+O2015</f>
        <v>1.5361106422823208E-4</v>
      </c>
      <c r="S2015">
        <f>IF(H2015&gt;$B$5,$B$5,($B$3 - $B$5)*(($B$5-H2015)/($B$5-$B$6))^(1/$B$2)+$B$5)</f>
        <v>34.133333333333333</v>
      </c>
      <c r="T2015">
        <f>K2015*S2015</f>
        <v>5.4024943061995179E-3</v>
      </c>
      <c r="U2015" s="3">
        <f>S2015*N2015/Q2015+$B$7*O2015/Q2015</f>
        <v>39.949731897322614</v>
      </c>
      <c r="V2015">
        <f>IF(U2015-H2015&lt;=10,10,U2015-H2015)</f>
        <v>30.549731897322616</v>
      </c>
      <c r="X2015">
        <f t="shared" si="160"/>
        <v>0</v>
      </c>
      <c r="Y2015">
        <f t="shared" si="161"/>
        <v>1</v>
      </c>
      <c r="AA2015">
        <f>((Y2015*V2015)+H2015+273)/(Y2015*V2015)</f>
        <v>10.243943644060248</v>
      </c>
      <c r="AB2015">
        <f t="shared" si="162"/>
        <v>1.499530547664624E-5</v>
      </c>
      <c r="AD2015">
        <f>AA2015*$C$28</f>
        <v>5.7752973372864318</v>
      </c>
      <c r="AF2015">
        <f>(Q2015-X2015)/AD2015+X2015</f>
        <v>2.6597949033115484E-5</v>
      </c>
      <c r="AH2015">
        <f>Q2015/AF2015</f>
        <v>5.7752973372864318</v>
      </c>
      <c r="AT2015" s="1"/>
    </row>
    <row r="2016" spans="6:46" x14ac:dyDescent="0.35">
      <c r="F2016" s="4">
        <v>44280.916666666664</v>
      </c>
      <c r="H2016">
        <v>7.4</v>
      </c>
      <c r="I2016">
        <v>8.0625</v>
      </c>
      <c r="K2016">
        <v>1.5742328782679399E-4</v>
      </c>
      <c r="L2016">
        <v>1.1448149395397E-4</v>
      </c>
      <c r="N2016">
        <f t="shared" si="158"/>
        <v>1.1019630147875578E-4</v>
      </c>
      <c r="O2016" s="2">
        <f t="shared" si="159"/>
        <v>3.4344448186191009E-5</v>
      </c>
      <c r="Q2016">
        <f>N2016+O2016</f>
        <v>1.4454074966494679E-4</v>
      </c>
      <c r="S2016">
        <f>IF(H2016&gt;$B$5,$B$5,($B$3 - $B$5)*(($B$5-H2016)/($B$5-$B$6))^(1/$B$2)+$B$5)</f>
        <v>36.799999999999997</v>
      </c>
      <c r="T2016">
        <f>K2016*S2016</f>
        <v>5.7931769920260183E-3</v>
      </c>
      <c r="U2016" s="3">
        <f>S2016*N2016/Q2016+$B$7*O2016/Q2016</f>
        <v>41.124517192816697</v>
      </c>
      <c r="V2016">
        <f>IF(U2016-H2016&lt;=10,10,U2016-H2016)</f>
        <v>33.724517192816698</v>
      </c>
      <c r="X2016">
        <f t="shared" si="160"/>
        <v>0</v>
      </c>
      <c r="Y2016">
        <f t="shared" si="161"/>
        <v>1</v>
      </c>
      <c r="AA2016">
        <f>((Y2016*V2016)+H2016+273)/(Y2016*V2016)</f>
        <v>9.3144259233376072</v>
      </c>
      <c r="AB2016">
        <f t="shared" si="162"/>
        <v>1.5517945051535069E-5</v>
      </c>
      <c r="AD2016">
        <f>AA2016*$C$28</f>
        <v>5.2512568501481907</v>
      </c>
      <c r="AF2016">
        <f>(Q2016-X2016)/AD2016+X2016</f>
        <v>2.7524981883311961E-5</v>
      </c>
      <c r="AH2016">
        <f>Q2016/AF2016</f>
        <v>5.2512568501481907</v>
      </c>
      <c r="AT2016" s="1"/>
    </row>
    <row r="2017" spans="6:46" x14ac:dyDescent="0.35">
      <c r="F2017" s="4">
        <v>44280.958333333336</v>
      </c>
      <c r="H2017">
        <v>6.4</v>
      </c>
      <c r="I2017">
        <v>8.0625</v>
      </c>
      <c r="K2017">
        <v>1.5669221992667E-4</v>
      </c>
      <c r="L2017" s="2">
        <v>8.4668210583163994E-5</v>
      </c>
      <c r="N2017">
        <f t="shared" si="158"/>
        <v>1.0968455394866899E-4</v>
      </c>
      <c r="O2017" s="2">
        <f t="shared" si="159"/>
        <v>2.5400463174949201E-5</v>
      </c>
      <c r="Q2017">
        <f>N2017+O2017</f>
        <v>1.3508501712361818E-4</v>
      </c>
      <c r="S2017">
        <f>IF(H2017&gt;$B$5,$B$5,($B$3 - $B$5)*(($B$5-H2017)/($B$5-$B$6))^(1/$B$2)+$B$5)</f>
        <v>38.133333333333333</v>
      </c>
      <c r="T2017">
        <f>K2017*S2017</f>
        <v>5.9751966532036824E-3</v>
      </c>
      <c r="U2017" s="3">
        <f>S2017*N2017/Q2017+$B$7*O2017/Q2017</f>
        <v>41.304826032325671</v>
      </c>
      <c r="V2017">
        <f>IF(U2017-H2017&lt;=10,10,U2017-H2017)</f>
        <v>34.904826032325673</v>
      </c>
      <c r="X2017">
        <f t="shared" si="160"/>
        <v>0</v>
      </c>
      <c r="Y2017">
        <f t="shared" si="161"/>
        <v>1</v>
      </c>
      <c r="AA2017">
        <f>((Y2017*V2017)+H2017+273)/(Y2017*V2017)</f>
        <v>9.0046237658152233</v>
      </c>
      <c r="AB2017">
        <f t="shared" si="162"/>
        <v>1.5001739177204636E-5</v>
      </c>
      <c r="AD2017">
        <f>AA2017*$C$28</f>
        <v>5.0765975941435908</v>
      </c>
      <c r="AF2017">
        <f>(Q2017-X2017)/AD2017+X2017</f>
        <v>2.6609360820612113E-5</v>
      </c>
      <c r="AH2017">
        <f>Q2017/AF2017</f>
        <v>5.0765975941435908</v>
      </c>
      <c r="AL2017" s="2"/>
      <c r="AT2017" s="1"/>
    </row>
    <row r="2018" spans="6:46" x14ac:dyDescent="0.35">
      <c r="F2018" s="4">
        <v>44281</v>
      </c>
      <c r="H2018">
        <v>7.1</v>
      </c>
      <c r="I2018">
        <v>10.5625</v>
      </c>
      <c r="K2018">
        <v>1.03689797167648E-4</v>
      </c>
      <c r="L2018" s="2">
        <v>3.6025708584809001E-5</v>
      </c>
      <c r="N2018">
        <f t="shared" si="158"/>
        <v>7.2582858017353595E-5</v>
      </c>
      <c r="O2018" s="2">
        <f t="shared" si="159"/>
        <v>1.0807712575442701E-5</v>
      </c>
      <c r="Q2018">
        <f>N2018+O2018</f>
        <v>8.3390570592796291E-5</v>
      </c>
      <c r="S2018">
        <f>IF(H2018&gt;$B$5,$B$5,($B$3 - $B$5)*(($B$5-H2018)/($B$5-$B$6))^(1/$B$2)+$B$5)</f>
        <v>37.200000000000003</v>
      </c>
      <c r="T2018">
        <f>K2018*S2018</f>
        <v>3.8572604546365059E-3</v>
      </c>
      <c r="U2018" s="3">
        <f>S2018*N2018/Q2018+$B$7*O2018/Q2018</f>
        <v>39.50694288905008</v>
      </c>
      <c r="V2018">
        <f>IF(U2018-H2018&lt;=10,10,U2018-H2018)</f>
        <v>32.406942889050079</v>
      </c>
      <c r="X2018">
        <f t="shared" si="160"/>
        <v>0</v>
      </c>
      <c r="Y2018">
        <f t="shared" si="161"/>
        <v>1</v>
      </c>
      <c r="AA2018">
        <f>((Y2018*V2018)+H2018+273)/(Y2018*V2018)</f>
        <v>9.6432096035396935</v>
      </c>
      <c r="AB2018">
        <f t="shared" si="162"/>
        <v>8.6475949420602102E-6</v>
      </c>
      <c r="AD2018">
        <f>AA2018*$C$28</f>
        <v>5.4366174474719902</v>
      </c>
      <c r="AF2018">
        <f>(Q2018-X2018)/AD2018+X2018</f>
        <v>1.5338686489992532E-5</v>
      </c>
      <c r="AH2018">
        <f>Q2018/AF2018</f>
        <v>5.4366174474719893</v>
      </c>
      <c r="AL2018" s="2"/>
      <c r="AT2018" s="1"/>
    </row>
    <row r="2019" spans="6:46" x14ac:dyDescent="0.35">
      <c r="F2019" s="4">
        <v>44281.041666666664</v>
      </c>
      <c r="H2019">
        <v>6.3</v>
      </c>
      <c r="I2019">
        <v>10.5625</v>
      </c>
      <c r="K2019">
        <v>1.04908243667856E-4</v>
      </c>
      <c r="L2019" s="2">
        <v>1.40792970467236E-5</v>
      </c>
      <c r="N2019">
        <f t="shared" si="158"/>
        <v>7.343577056749919E-5</v>
      </c>
      <c r="O2019" s="2">
        <f t="shared" si="159"/>
        <v>4.2237891140170806E-6</v>
      </c>
      <c r="Q2019">
        <f>N2019+O2019</f>
        <v>7.7659559681516271E-5</v>
      </c>
      <c r="S2019">
        <f>IF(H2019&gt;$B$5,$B$5,($B$3 - $B$5)*(($B$5-H2019)/($B$5-$B$6))^(1/$B$2)+$B$5)</f>
        <v>38.266666666666666</v>
      </c>
      <c r="T2019">
        <f>K2019*S2019</f>
        <v>4.0144887910232895E-3</v>
      </c>
      <c r="U2019" s="3">
        <f>S2019*N2019/Q2019+$B$7*O2019/Q2019</f>
        <v>39.176768030418977</v>
      </c>
      <c r="V2019">
        <f>IF(U2019-H2019&lt;=10,10,U2019-H2019)</f>
        <v>32.87676803041898</v>
      </c>
      <c r="X2019">
        <f t="shared" si="160"/>
        <v>0</v>
      </c>
      <c r="Y2019">
        <f t="shared" si="161"/>
        <v>1</v>
      </c>
      <c r="AA2019">
        <f>((Y2019*V2019)+H2019+273)/(Y2019*V2019)</f>
        <v>9.495360606662425</v>
      </c>
      <c r="AB2019">
        <f t="shared" si="162"/>
        <v>8.1786846122543672E-6</v>
      </c>
      <c r="AD2019">
        <f>AA2019*$C$28</f>
        <v>5.3532636193317051</v>
      </c>
      <c r="AF2019">
        <f>(Q2019-X2019)/AD2019+X2019</f>
        <v>1.450695598122089E-5</v>
      </c>
      <c r="AH2019">
        <f>Q2019/AF2019</f>
        <v>5.3532636193317051</v>
      </c>
      <c r="AL2019" s="2"/>
      <c r="AT2019" s="1"/>
    </row>
    <row r="2020" spans="6:46" x14ac:dyDescent="0.35">
      <c r="F2020" s="4">
        <v>44281.083333333336</v>
      </c>
      <c r="H2020">
        <v>5.6</v>
      </c>
      <c r="I2020">
        <v>10.5625</v>
      </c>
      <c r="K2020">
        <v>1.06004845518042E-4</v>
      </c>
      <c r="L2020" s="2">
        <v>5.4705328159785997E-6</v>
      </c>
      <c r="N2020">
        <f t="shared" si="158"/>
        <v>7.4203391862629389E-5</v>
      </c>
      <c r="O2020" s="2">
        <f t="shared" si="159"/>
        <v>1.6411598447935802E-6</v>
      </c>
      <c r="Q2020">
        <f>N2020+O2020</f>
        <v>7.5844551707422966E-5</v>
      </c>
      <c r="S2020">
        <f>IF(H2020&gt;$B$5,$B$5,($B$3 - $B$5)*(($B$5-H2020)/($B$5-$B$6))^(1/$B$2)+$B$5)</f>
        <v>39.200000000000003</v>
      </c>
      <c r="T2020">
        <f>K2020*S2020</f>
        <v>4.1553899443072468E-3</v>
      </c>
      <c r="U2020" s="3">
        <f>S2020*N2020/Q2020+$B$7*O2020/Q2020</f>
        <v>39.541887781837879</v>
      </c>
      <c r="V2020">
        <f>IF(U2020-H2020&lt;=10,10,U2020-H2020)</f>
        <v>33.941887781837877</v>
      </c>
      <c r="X2020">
        <f t="shared" si="160"/>
        <v>0</v>
      </c>
      <c r="Y2020">
        <f t="shared" si="161"/>
        <v>1</v>
      </c>
      <c r="AA2020">
        <f>((Y2020*V2020)+H2020+273)/(Y2020*V2020)</f>
        <v>9.2081468712261021</v>
      </c>
      <c r="AB2020">
        <f t="shared" si="162"/>
        <v>8.2366791894278237E-6</v>
      </c>
      <c r="AD2020">
        <f>AA2020*$C$28</f>
        <v>5.19133919070023</v>
      </c>
      <c r="AF2020">
        <f>(Q2020-X2020)/AD2020+X2020</f>
        <v>1.4609823962820801E-5</v>
      </c>
      <c r="AH2020">
        <f>Q2020/AF2020</f>
        <v>5.19133919070023</v>
      </c>
      <c r="AL2020" s="2"/>
      <c r="AT2020" s="1"/>
    </row>
    <row r="2021" spans="6:46" x14ac:dyDescent="0.35">
      <c r="F2021" s="4">
        <v>44281.125</v>
      </c>
      <c r="H2021">
        <v>5.6</v>
      </c>
      <c r="I2021">
        <v>10.5625</v>
      </c>
      <c r="K2021">
        <v>1.08563583168478E-4</v>
      </c>
      <c r="L2021" s="2">
        <v>7.0396606562938901E-6</v>
      </c>
      <c r="N2021">
        <f t="shared" si="158"/>
        <v>7.5994508217934592E-5</v>
      </c>
      <c r="O2021" s="2">
        <f t="shared" si="159"/>
        <v>2.1118981968881673E-6</v>
      </c>
      <c r="Q2021">
        <f>N2021+O2021</f>
        <v>7.8106406414822762E-5</v>
      </c>
      <c r="S2021">
        <f>IF(H2021&gt;$B$5,$B$5,($B$3 - $B$5)*(($B$5-H2021)/($B$5-$B$6))^(1/$B$2)+$B$5)</f>
        <v>39.200000000000003</v>
      </c>
      <c r="T2021">
        <f>K2021*S2021</f>
        <v>4.2556924602043375E-3</v>
      </c>
      <c r="U2021" s="3">
        <f>S2021*N2021/Q2021+$B$7*O2021/Q2021</f>
        <v>39.627211966885483</v>
      </c>
      <c r="V2021">
        <f>IF(U2021-H2021&lt;=10,10,U2021-H2021)</f>
        <v>34.027211966885481</v>
      </c>
      <c r="X2021">
        <f t="shared" si="160"/>
        <v>0</v>
      </c>
      <c r="Y2021">
        <f t="shared" si="161"/>
        <v>1</v>
      </c>
      <c r="AA2021">
        <f>((Y2021*V2021)+H2021+273)/(Y2021*V2021)</f>
        <v>9.1875647135336056</v>
      </c>
      <c r="AB2021">
        <f t="shared" si="162"/>
        <v>8.5013176886546752E-6</v>
      </c>
      <c r="AD2021">
        <f>AA2021*$C$28</f>
        <v>5.1797354485626981</v>
      </c>
      <c r="AF2021">
        <f>(Q2021-X2021)/AD2021+X2021</f>
        <v>1.5079226958684958E-5</v>
      </c>
      <c r="AH2021">
        <f>Q2021/AF2021</f>
        <v>5.1797354485626981</v>
      </c>
      <c r="AL2021" s="2"/>
      <c r="AT2021" s="1"/>
    </row>
    <row r="2022" spans="6:46" x14ac:dyDescent="0.35">
      <c r="F2022" s="4">
        <v>44281.166666666664</v>
      </c>
      <c r="H2022">
        <v>4.8</v>
      </c>
      <c r="I2022">
        <v>10.5625</v>
      </c>
      <c r="K2022">
        <v>1.10391252918789E-4</v>
      </c>
      <c r="L2022" s="2">
        <v>2.1140420859870799E-5</v>
      </c>
      <c r="N2022">
        <f t="shared" si="158"/>
        <v>7.7273877043152299E-5</v>
      </c>
      <c r="O2022" s="2">
        <f t="shared" si="159"/>
        <v>6.3421262579612406E-6</v>
      </c>
      <c r="Q2022">
        <f>N2022+O2022</f>
        <v>8.361600330111354E-5</v>
      </c>
      <c r="S2022">
        <f>IF(H2022&gt;$B$5,$B$5,($B$3 - $B$5)*(($B$5-H2022)/($B$5-$B$6))^(1/$B$2)+$B$5)</f>
        <v>40.266666666666666</v>
      </c>
      <c r="T2022">
        <f>K2022*S2022</f>
        <v>4.44508778419657E-3</v>
      </c>
      <c r="U2022" s="3">
        <f>S2022*N2022/Q2022+$B$7*O2022/Q2022</f>
        <v>41.384163993872498</v>
      </c>
      <c r="V2022">
        <f>IF(U2022-H2022&lt;=10,10,U2022-H2022)</f>
        <v>36.584163993872501</v>
      </c>
      <c r="X2022">
        <f t="shared" si="160"/>
        <v>0</v>
      </c>
      <c r="Y2022">
        <f t="shared" si="161"/>
        <v>1</v>
      </c>
      <c r="AA2022">
        <f>((Y2022*V2022)+H2022+273)/(Y2022*V2022)</f>
        <v>8.5934494511485582</v>
      </c>
      <c r="AB2022">
        <f t="shared" si="162"/>
        <v>9.7302024962674144E-6</v>
      </c>
      <c r="AD2022">
        <f>AA2022*$C$28</f>
        <v>4.8447870720277395</v>
      </c>
      <c r="AF2022">
        <f>(Q2022-X2022)/AD2022+X2022</f>
        <v>1.7258963512325602E-5</v>
      </c>
      <c r="AH2022">
        <f>Q2022/AF2022</f>
        <v>4.8447870720277395</v>
      </c>
      <c r="AL2022" s="2"/>
      <c r="AT2022" s="1"/>
    </row>
    <row r="2023" spans="6:46" x14ac:dyDescent="0.35">
      <c r="F2023" s="4">
        <v>44281.208333333336</v>
      </c>
      <c r="H2023">
        <v>5.4</v>
      </c>
      <c r="I2023">
        <v>10.5625</v>
      </c>
      <c r="K2023">
        <v>1.09660185018665E-4</v>
      </c>
      <c r="L2023" s="2">
        <v>7.2115357721690794E-5</v>
      </c>
      <c r="N2023">
        <f t="shared" si="158"/>
        <v>7.6762129513065496E-5</v>
      </c>
      <c r="O2023" s="2">
        <f t="shared" si="159"/>
        <v>2.1634607316507241E-5</v>
      </c>
      <c r="Q2023">
        <f>N2023+O2023</f>
        <v>9.8396736829572736E-5</v>
      </c>
      <c r="S2023">
        <f>IF(H2023&gt;$B$5,$B$5,($B$3 - $B$5)*(($B$5-H2023)/($B$5-$B$6))^(1/$B$2)+$B$5)</f>
        <v>39.466666666666669</v>
      </c>
      <c r="T2023">
        <f>K2023*S2023</f>
        <v>4.3279219687366458E-3</v>
      </c>
      <c r="U2023" s="3">
        <f>S2023*N2023/Q2023+$B$7*O2023/Q2023</f>
        <v>42.881999103606574</v>
      </c>
      <c r="V2023">
        <f>IF(U2023-H2023&lt;=10,10,U2023-H2023)</f>
        <v>37.481999103606576</v>
      </c>
      <c r="X2023">
        <f t="shared" si="160"/>
        <v>0</v>
      </c>
      <c r="Y2023">
        <f t="shared" si="161"/>
        <v>1</v>
      </c>
      <c r="AA2023">
        <f>((Y2023*V2023)+H2023+273)/(Y2023*V2023)</f>
        <v>8.4275654089435132</v>
      </c>
      <c r="AB2023">
        <f t="shared" si="162"/>
        <v>1.1675582692618678E-5</v>
      </c>
      <c r="AD2023">
        <f>AA2023*$C$28</f>
        <v>4.7512655045012915</v>
      </c>
      <c r="AF2023">
        <f>(Q2023-X2023)/AD2023+X2023</f>
        <v>2.0709585001375498E-5</v>
      </c>
      <c r="AH2023">
        <f>Q2023/AF2023</f>
        <v>4.7512655045012915</v>
      </c>
      <c r="AL2023" s="2"/>
      <c r="AT2023" s="1"/>
    </row>
    <row r="2024" spans="6:46" x14ac:dyDescent="0.35">
      <c r="F2024" s="4">
        <v>44281.25</v>
      </c>
      <c r="H2024">
        <v>6.5</v>
      </c>
      <c r="I2024">
        <v>10.5625</v>
      </c>
      <c r="K2024">
        <v>1.08198049218416E-4</v>
      </c>
      <c r="L2024">
        <v>1.5057090043221001E-4</v>
      </c>
      <c r="N2024">
        <f t="shared" si="158"/>
        <v>7.5738634452891197E-5</v>
      </c>
      <c r="O2024" s="2">
        <f t="shared" si="159"/>
        <v>4.5171270129663008E-5</v>
      </c>
      <c r="Q2024">
        <f>N2024+O2024</f>
        <v>1.209099045825542E-4</v>
      </c>
      <c r="S2024">
        <f>IF(H2024&gt;$B$5,$B$5,($B$3 - $B$5)*(($B$5-H2024)/($B$5-$B$6))^(1/$B$2)+$B$5)</f>
        <v>38</v>
      </c>
      <c r="T2024">
        <f>K2024*S2024</f>
        <v>4.1115258702998083E-3</v>
      </c>
      <c r="U2024" s="3">
        <f>S2024*N2024/Q2024+$B$7*O2024/Q2024</f>
        <v>44.351105766359787</v>
      </c>
      <c r="V2024">
        <f>IF(U2024-H2024&lt;=10,10,U2024-H2024)</f>
        <v>37.851105766359787</v>
      </c>
      <c r="X2024">
        <f t="shared" si="160"/>
        <v>0</v>
      </c>
      <c r="Y2024">
        <f t="shared" si="161"/>
        <v>1</v>
      </c>
      <c r="AA2024">
        <f>((Y2024*V2024)+H2024+273)/(Y2024*V2024)</f>
        <v>8.3841964281108528</v>
      </c>
      <c r="AB2024">
        <f t="shared" si="162"/>
        <v>1.4421167922206935E-5</v>
      </c>
      <c r="AD2024">
        <f>AA2024*$C$28</f>
        <v>4.7268150810875582</v>
      </c>
      <c r="AF2024">
        <f>(Q2024-X2024)/AD2024+X2024</f>
        <v>2.5579571552592855E-5</v>
      </c>
      <c r="AH2024">
        <f>Q2024/AF2024</f>
        <v>4.7268150810875582</v>
      </c>
      <c r="AT2024" s="1"/>
    </row>
    <row r="2025" spans="6:46" x14ac:dyDescent="0.35">
      <c r="F2025" s="4">
        <v>44281.291666666664</v>
      </c>
      <c r="H2025">
        <v>6.3</v>
      </c>
      <c r="I2025">
        <v>10.5625</v>
      </c>
      <c r="K2025">
        <v>1.01862127417337E-4</v>
      </c>
      <c r="L2025">
        <v>1.97645463617593E-4</v>
      </c>
      <c r="N2025">
        <f t="shared" si="158"/>
        <v>7.1303489192135888E-5</v>
      </c>
      <c r="O2025" s="2">
        <f t="shared" si="159"/>
        <v>5.9293639085277906E-5</v>
      </c>
      <c r="Q2025">
        <f>N2025+O2025</f>
        <v>1.3059712827741379E-4</v>
      </c>
      <c r="S2025">
        <f>IF(H2025&gt;$B$5,$B$5,($B$3 - $B$5)*(($B$5-H2025)/($B$5-$B$6))^(1/$B$2)+$B$5)</f>
        <v>38.266666666666666</v>
      </c>
      <c r="T2025">
        <f>K2025*S2025</f>
        <v>3.8979240758367623E-3</v>
      </c>
      <c r="U2025" s="3">
        <f>S2025*N2025/Q2025+$B$7*O2025/Q2025</f>
        <v>45.863925813534983</v>
      </c>
      <c r="V2025">
        <f>IF(U2025-H2025&lt;=10,10,U2025-H2025)</f>
        <v>39.563925813534986</v>
      </c>
      <c r="X2025">
        <f t="shared" si="160"/>
        <v>0</v>
      </c>
      <c r="Y2025">
        <f t="shared" si="161"/>
        <v>1</v>
      </c>
      <c r="AA2025">
        <f>((Y2025*V2025)+H2025+273)/(Y2025*V2025)</f>
        <v>8.0594612202121336</v>
      </c>
      <c r="AB2025">
        <f t="shared" si="162"/>
        <v>1.6204200840360435E-5</v>
      </c>
      <c r="AD2025">
        <f>AA2025*$C$28</f>
        <v>4.5437369183540035</v>
      </c>
      <c r="AF2025">
        <f>(Q2025-X2025)/AD2025+X2025</f>
        <v>2.8742229276056633E-5</v>
      </c>
      <c r="AH2025">
        <f>Q2025/AF2025</f>
        <v>4.5437369183540035</v>
      </c>
      <c r="AT2025" s="1"/>
    </row>
    <row r="2026" spans="6:46" x14ac:dyDescent="0.35">
      <c r="F2026" s="4">
        <v>44281.333333333336</v>
      </c>
      <c r="H2026">
        <v>7.8</v>
      </c>
      <c r="I2026">
        <v>10.5625</v>
      </c>
      <c r="K2026" s="2">
        <v>9.5282516316217401E-5</v>
      </c>
      <c r="L2026">
        <v>1.96076675499376E-4</v>
      </c>
      <c r="N2026">
        <f t="shared" si="158"/>
        <v>6.6697761421352173E-5</v>
      </c>
      <c r="O2026" s="2">
        <f t="shared" si="159"/>
        <v>5.8823002649812806E-5</v>
      </c>
      <c r="Q2026">
        <f>N2026+O2026</f>
        <v>1.2552076407116499E-4</v>
      </c>
      <c r="S2026">
        <f>IF(H2026&gt;$B$5,$B$5,($B$3 - $B$5)*(($B$5-H2026)/($B$5-$B$6))^(1/$B$2)+$B$5)</f>
        <v>36.266666666666666</v>
      </c>
      <c r="T2026">
        <f>K2026*S2026</f>
        <v>3.4555792584014845E-3</v>
      </c>
      <c r="U2026" s="3">
        <f>S2026*N2026/Q2026+$B$7*O2026/Q2026</f>
        <v>45.045699557844202</v>
      </c>
      <c r="V2026">
        <f>IF(U2026-H2026&lt;=10,10,U2026-H2026)</f>
        <v>37.245699557844205</v>
      </c>
      <c r="X2026">
        <f t="shared" si="160"/>
        <v>0</v>
      </c>
      <c r="Y2026">
        <f t="shared" si="161"/>
        <v>1</v>
      </c>
      <c r="AA2026">
        <f>((Y2026*V2026)+H2026+273)/(Y2026*V2026)</f>
        <v>8.539125411348639</v>
      </c>
      <c r="AB2026">
        <f t="shared" si="162"/>
        <v>1.469948712831244E-5</v>
      </c>
      <c r="AD2026">
        <f>AA2026*$C$28</f>
        <v>4.8141604409852077</v>
      </c>
      <c r="AF2026">
        <f>(Q2026-X2026)/AD2026+X2026</f>
        <v>2.6073240725952504E-5</v>
      </c>
      <c r="AH2026">
        <f>Q2026/AF2026</f>
        <v>4.8141604409852077</v>
      </c>
      <c r="AK2026" s="2"/>
      <c r="AT2026" s="1"/>
    </row>
    <row r="2027" spans="6:46" x14ac:dyDescent="0.35">
      <c r="F2027" s="4">
        <v>44281.375</v>
      </c>
      <c r="H2027">
        <v>9.5</v>
      </c>
      <c r="I2027">
        <v>10.5625</v>
      </c>
      <c r="K2027" s="2">
        <v>8.5656788964579101E-5</v>
      </c>
      <c r="L2027">
        <v>1.52140901843635E-4</v>
      </c>
      <c r="N2027">
        <f t="shared" si="158"/>
        <v>5.9959752275205365E-5</v>
      </c>
      <c r="O2027" s="2">
        <f t="shared" si="159"/>
        <v>4.5642270553090505E-5</v>
      </c>
      <c r="Q2027">
        <f>N2027+O2027</f>
        <v>1.0560202282829586E-4</v>
      </c>
      <c r="S2027">
        <f>IF(H2027&gt;$B$5,$B$5,($B$3 - $B$5)*(($B$5-H2027)/($B$5-$B$6))^(1/$B$2)+$B$5)</f>
        <v>34</v>
      </c>
      <c r="T2027">
        <f>K2027*S2027</f>
        <v>2.9123308247956895E-3</v>
      </c>
      <c r="U2027" s="3">
        <f>S2027*N2027/Q2027+$B$7*O2027/Q2027</f>
        <v>43.076414030187266</v>
      </c>
      <c r="V2027">
        <f>IF(U2027-H2027&lt;=10,10,U2027-H2027)</f>
        <v>33.576414030187266</v>
      </c>
      <c r="X2027">
        <f t="shared" si="160"/>
        <v>0</v>
      </c>
      <c r="Y2027">
        <f t="shared" si="161"/>
        <v>1</v>
      </c>
      <c r="AA2027">
        <f>((Y2027*V2027)+H2027+273)/(Y2027*V2027)</f>
        <v>9.4136441653958371</v>
      </c>
      <c r="AB2027">
        <f t="shared" si="162"/>
        <v>1.1217974779255465E-5</v>
      </c>
      <c r="AD2027">
        <f>AA2027*$C$28</f>
        <v>5.3071937889951153</v>
      </c>
      <c r="AF2027">
        <f>(Q2027-X2027)/AD2027+X2027</f>
        <v>1.9897902173323683E-5</v>
      </c>
      <c r="AH2027">
        <f>Q2027/AF2027</f>
        <v>5.3071937889951153</v>
      </c>
      <c r="AK2027" s="2"/>
      <c r="AT2027" s="1"/>
    </row>
    <row r="2028" spans="6:46" x14ac:dyDescent="0.35">
      <c r="F2028" s="4">
        <v>44281.416666666664</v>
      </c>
      <c r="H2028">
        <v>11.4</v>
      </c>
      <c r="I2028">
        <v>10.5625</v>
      </c>
      <c r="K2028" s="2">
        <v>7.7127663463127396E-5</v>
      </c>
      <c r="L2028">
        <v>1.25465437367905E-4</v>
      </c>
      <c r="N2028">
        <f t="shared" si="158"/>
        <v>5.398936442418917E-5</v>
      </c>
      <c r="O2028" s="2">
        <f t="shared" si="159"/>
        <v>3.7639631210371504E-5</v>
      </c>
      <c r="Q2028">
        <f>N2028+O2028</f>
        <v>9.1628995634560675E-5</v>
      </c>
      <c r="S2028">
        <f>IF(H2028&gt;$B$5,$B$5,($B$3 - $B$5)*(($B$5-H2028)/($B$5-$B$6))^(1/$B$2)+$B$5)</f>
        <v>31.466666666666669</v>
      </c>
      <c r="T2028">
        <f>K2028*S2028</f>
        <v>2.4269504769730754E-3</v>
      </c>
      <c r="U2028" s="3">
        <f>S2028*N2028/Q2028+$B$7*O2028/Q2028</f>
        <v>41.133759290383132</v>
      </c>
      <c r="V2028">
        <f>IF(U2028-H2028&lt;=10,10,U2028-H2028)</f>
        <v>29.733759290383134</v>
      </c>
      <c r="X2028">
        <f t="shared" si="160"/>
        <v>0</v>
      </c>
      <c r="Y2028">
        <f t="shared" si="161"/>
        <v>1</v>
      </c>
      <c r="AA2028">
        <f>((Y2028*V2028)+H2028+273)/(Y2028*V2028)</f>
        <v>10.564885395839745</v>
      </c>
      <c r="AB2028">
        <f t="shared" si="162"/>
        <v>8.672975825241083E-6</v>
      </c>
      <c r="AD2028">
        <f>AA2028*$C$28</f>
        <v>5.9562368376272898</v>
      </c>
      <c r="AF2028">
        <f>(Q2028-X2028)/AD2028+X2028</f>
        <v>1.5383705875446979E-5</v>
      </c>
      <c r="AH2028">
        <f>Q2028/AF2028</f>
        <v>5.9562368376272898</v>
      </c>
      <c r="AK2028" s="2"/>
      <c r="AT2028" s="1"/>
    </row>
    <row r="2029" spans="6:46" x14ac:dyDescent="0.35">
      <c r="F2029" s="4">
        <v>44281.458333333336</v>
      </c>
      <c r="H2029">
        <v>13.4</v>
      </c>
      <c r="I2029">
        <v>10.5625</v>
      </c>
      <c r="K2029" s="2">
        <v>7.1279120262132006E-5</v>
      </c>
      <c r="L2029">
        <v>1.12912705835753E-4</v>
      </c>
      <c r="N2029">
        <f t="shared" si="158"/>
        <v>4.9895384183492401E-5</v>
      </c>
      <c r="O2029" s="2">
        <f t="shared" si="159"/>
        <v>3.3873811750725902E-5</v>
      </c>
      <c r="Q2029">
        <f>N2029+O2029</f>
        <v>8.3769195934218303E-5</v>
      </c>
      <c r="S2029">
        <f>IF(H2029&gt;$B$5,$B$5,($B$3 - $B$5)*(($B$5-H2029)/($B$5-$B$6))^(1/$B$2)+$B$5)</f>
        <v>28.8</v>
      </c>
      <c r="T2029">
        <f>K2029*S2029</f>
        <v>2.052838663549402E-3</v>
      </c>
      <c r="U2029" s="3">
        <f>S2029*N2029/Q2029+$B$7*O2029/Q2029</f>
        <v>39.394513388500755</v>
      </c>
      <c r="V2029">
        <f>IF(U2029-H2029&lt;=10,10,U2029-H2029)</f>
        <v>25.994513388500756</v>
      </c>
      <c r="X2029">
        <f t="shared" si="160"/>
        <v>0</v>
      </c>
      <c r="Y2029">
        <f t="shared" si="161"/>
        <v>1</v>
      </c>
      <c r="AA2029">
        <f>((Y2029*V2029)+H2029+273)/(Y2029*V2029)</f>
        <v>12.017709611240321</v>
      </c>
      <c r="AB2029">
        <f t="shared" si="162"/>
        <v>6.9704792879891095E-6</v>
      </c>
      <c r="AD2029">
        <f>AA2029*$C$28</f>
        <v>6.7753053638011194</v>
      </c>
      <c r="AF2029">
        <f>(Q2029-X2029)/AD2029+X2029</f>
        <v>1.2363899696946152E-5</v>
      </c>
      <c r="AH2029">
        <f>Q2029/AF2029</f>
        <v>6.7753053638011203</v>
      </c>
      <c r="AK2029" s="2"/>
      <c r="AT2029" s="1"/>
    </row>
    <row r="2030" spans="6:46" x14ac:dyDescent="0.35">
      <c r="F2030" s="4">
        <v>44281.5</v>
      </c>
      <c r="H2030">
        <v>14</v>
      </c>
      <c r="I2030">
        <v>10.5625</v>
      </c>
      <c r="K2030" s="2">
        <v>6.7136402161426897E-5</v>
      </c>
      <c r="L2030">
        <v>1.1448161528329001E-4</v>
      </c>
      <c r="N2030">
        <f t="shared" si="158"/>
        <v>4.6995481512998825E-5</v>
      </c>
      <c r="O2030" s="2">
        <f t="shared" si="159"/>
        <v>3.4344484584987007E-5</v>
      </c>
      <c r="Q2030">
        <f>N2030+O2030</f>
        <v>8.1339966097985833E-5</v>
      </c>
      <c r="S2030">
        <f>IF(H2030&gt;$B$5,$B$5,($B$3 - $B$5)*(($B$5-H2030)/($B$5-$B$6))^(1/$B$2)+$B$5)</f>
        <v>28</v>
      </c>
      <c r="T2030">
        <f>K2030*S2030</f>
        <v>1.8798192605199531E-3</v>
      </c>
      <c r="U2030" s="3">
        <f>S2030*N2030/Q2030+$B$7*O2030/Q2030</f>
        <v>39.400313133614787</v>
      </c>
      <c r="V2030">
        <f>IF(U2030-H2030&lt;=10,10,U2030-H2030)</f>
        <v>25.400313133614787</v>
      </c>
      <c r="X2030">
        <f t="shared" si="160"/>
        <v>0</v>
      </c>
      <c r="Y2030">
        <f t="shared" si="161"/>
        <v>1</v>
      </c>
      <c r="AA2030">
        <f>((Y2030*V2030)+H2030+273)/(Y2030*V2030)</f>
        <v>12.299073302375318</v>
      </c>
      <c r="AB2030">
        <f t="shared" si="162"/>
        <v>6.6135036435856234E-6</v>
      </c>
      <c r="AD2030">
        <f>AA2030*$C$28</f>
        <v>6.9339316734219487</v>
      </c>
      <c r="AF2030">
        <f>(Q2030-X2030)/AD2030+X2030</f>
        <v>1.1730713530069144E-5</v>
      </c>
      <c r="AH2030">
        <f>Q2030/AF2030</f>
        <v>6.9339316734219487</v>
      </c>
      <c r="AK2030" s="2"/>
      <c r="AT2030" s="1"/>
    </row>
    <row r="2031" spans="6:46" x14ac:dyDescent="0.35">
      <c r="F2031" s="4">
        <v>44281.541666666664</v>
      </c>
      <c r="H2031">
        <v>13.8</v>
      </c>
      <c r="I2031">
        <v>10.5625</v>
      </c>
      <c r="K2031" s="2">
        <v>6.5674266361177996E-5</v>
      </c>
      <c r="L2031">
        <v>1.16050646060149E-4</v>
      </c>
      <c r="N2031">
        <f t="shared" si="158"/>
        <v>4.5971986452824594E-5</v>
      </c>
      <c r="O2031" s="2">
        <f t="shared" si="159"/>
        <v>3.4815193818044707E-5</v>
      </c>
      <c r="Q2031">
        <f>N2031+O2031</f>
        <v>8.0787180270869302E-5</v>
      </c>
      <c r="S2031">
        <f>IF(H2031&gt;$B$5,$B$5,($B$3 - $B$5)*(($B$5-H2031)/($B$5-$B$6))^(1/$B$2)+$B$5)</f>
        <v>28.266666666666666</v>
      </c>
      <c r="T2031">
        <f>K2031*S2031</f>
        <v>1.8563925958092978E-3</v>
      </c>
      <c r="U2031" s="3">
        <f>S2031*N2031/Q2031+$B$7*O2031/Q2031</f>
        <v>39.787382927362813</v>
      </c>
      <c r="V2031">
        <f>IF(U2031-H2031&lt;=10,10,U2031-H2031)</f>
        <v>25.987382927362813</v>
      </c>
      <c r="X2031">
        <f t="shared" si="160"/>
        <v>0</v>
      </c>
      <c r="Y2031">
        <f t="shared" si="161"/>
        <v>1</v>
      </c>
      <c r="AA2031">
        <f>((Y2031*V2031)+H2031+273)/(Y2031*V2031)</f>
        <v>12.036124753371015</v>
      </c>
      <c r="AB2031">
        <f t="shared" si="162"/>
        <v>6.7120590660414064E-6</v>
      </c>
      <c r="AD2031">
        <f>AA2031*$C$28</f>
        <v>6.7856873929305763</v>
      </c>
      <c r="AF2031">
        <f>(Q2031-X2031)/AD2031+X2031</f>
        <v>1.1905526381164348E-5</v>
      </c>
      <c r="AH2031">
        <f>Q2031/AF2031</f>
        <v>6.7856873929305763</v>
      </c>
      <c r="AK2031" s="2"/>
      <c r="AT2031" s="1"/>
    </row>
    <row r="2032" spans="6:46" x14ac:dyDescent="0.35">
      <c r="F2032" s="4">
        <v>44281.583333333336</v>
      </c>
      <c r="H2032">
        <v>14.9</v>
      </c>
      <c r="I2032">
        <v>10.5625</v>
      </c>
      <c r="K2032" s="2">
        <v>6.7623780761509806E-5</v>
      </c>
      <c r="L2032">
        <v>1.06636218740356E-4</v>
      </c>
      <c r="N2032">
        <f t="shared" si="158"/>
        <v>4.7336646533056864E-5</v>
      </c>
      <c r="O2032" s="2">
        <f t="shared" si="159"/>
        <v>3.1990865622106807E-5</v>
      </c>
      <c r="Q2032">
        <f>N2032+O2032</f>
        <v>7.9327512155163678E-5</v>
      </c>
      <c r="S2032">
        <f>IF(H2032&gt;$B$5,$B$5,($B$3 - $B$5)*(($B$5-H2032)/($B$5-$B$6))^(1/$B$2)+$B$5)</f>
        <v>26.799999999999997</v>
      </c>
      <c r="T2032">
        <f>K2032*S2032</f>
        <v>1.8123173244084627E-3</v>
      </c>
      <c r="U2032" s="3">
        <f>S2032*N2032/Q2032+$B$7*O2032/Q2032</f>
        <v>38.172377451833256</v>
      </c>
      <c r="V2032">
        <f>IF(U2032-H2032&lt;=10,10,U2032-H2032)</f>
        <v>23.272377451833258</v>
      </c>
      <c r="X2032">
        <f t="shared" si="160"/>
        <v>0</v>
      </c>
      <c r="Y2032">
        <f t="shared" si="161"/>
        <v>1</v>
      </c>
      <c r="AA2032">
        <f>((Y2032*V2032)+H2032+273)/(Y2032*V2032)</f>
        <v>13.37088907636813</v>
      </c>
      <c r="AB2032">
        <f t="shared" si="162"/>
        <v>5.9328524604521685E-6</v>
      </c>
      <c r="AD2032">
        <f>AA2032*$C$28</f>
        <v>7.5381964957095517</v>
      </c>
      <c r="AF2032">
        <f>(Q2032-X2032)/AD2032+X2032</f>
        <v>1.0523407316367225E-5</v>
      </c>
      <c r="AH2032">
        <f>Q2032/AF2032</f>
        <v>7.5381964957095517</v>
      </c>
      <c r="AK2032" s="2"/>
      <c r="AT2032" s="1"/>
    </row>
    <row r="2033" spans="6:46" x14ac:dyDescent="0.35">
      <c r="F2033" s="4">
        <v>44281.625</v>
      </c>
      <c r="H2033">
        <v>16</v>
      </c>
      <c r="I2033">
        <v>10.5625</v>
      </c>
      <c r="K2033" s="2">
        <v>7.1644654212194204E-5</v>
      </c>
      <c r="L2033" s="2">
        <v>9.4083244549561496E-5</v>
      </c>
      <c r="N2033">
        <f t="shared" si="158"/>
        <v>5.0151257948535939E-5</v>
      </c>
      <c r="O2033" s="2">
        <f t="shared" si="159"/>
        <v>2.8224973364868452E-5</v>
      </c>
      <c r="Q2033">
        <f>N2033+O2033</f>
        <v>7.8376231313404394E-5</v>
      </c>
      <c r="S2033">
        <f>IF(H2033&gt;$B$5,$B$5,($B$3 - $B$5)*(($B$5-H2033)/($B$5-$B$6))^(1/$B$2)+$B$5)</f>
        <v>25.333333333333332</v>
      </c>
      <c r="T2033">
        <f>K2033*S2033</f>
        <v>1.8149979067089198E-3</v>
      </c>
      <c r="U2033" s="3">
        <f>S2033*N2033/Q2033+$B$7*O2033/Q2033</f>
        <v>36.01694062675891</v>
      </c>
      <c r="V2033">
        <f>IF(U2033-H2033&lt;=10,10,U2033-H2033)</f>
        <v>20.01694062675891</v>
      </c>
      <c r="X2033">
        <f t="shared" si="160"/>
        <v>0</v>
      </c>
      <c r="Y2033">
        <f t="shared" si="161"/>
        <v>1</v>
      </c>
      <c r="AA2033">
        <f>((Y2033*V2033)+H2033+273)/(Y2033*V2033)</f>
        <v>15.437770755719834</v>
      </c>
      <c r="AB2033">
        <f t="shared" si="162"/>
        <v>5.0769137949768614E-6</v>
      </c>
      <c r="AD2033">
        <f>AA2033*$C$28</f>
        <v>8.7034563481656289</v>
      </c>
      <c r="AF2033">
        <f>(Q2033-X2033)/AD2033+X2033</f>
        <v>9.0051846275903066E-6</v>
      </c>
      <c r="AH2033">
        <f>Q2033/AF2033</f>
        <v>8.7034563481656289</v>
      </c>
      <c r="AK2033" s="2"/>
      <c r="AL2033" s="2"/>
      <c r="AT2033" s="1"/>
    </row>
    <row r="2034" spans="6:46" x14ac:dyDescent="0.35">
      <c r="F2034" s="4">
        <v>44281.666666666664</v>
      </c>
      <c r="H2034">
        <v>16</v>
      </c>
      <c r="I2034">
        <v>10.5625</v>
      </c>
      <c r="K2034" s="2">
        <v>7.7127663463127396E-5</v>
      </c>
      <c r="L2034" s="2">
        <v>8.6237605347985004E-5</v>
      </c>
      <c r="N2034">
        <f t="shared" si="158"/>
        <v>5.398936442418917E-5</v>
      </c>
      <c r="O2034" s="2">
        <f t="shared" si="159"/>
        <v>2.5871281604395507E-5</v>
      </c>
      <c r="Q2034">
        <f>N2034+O2034</f>
        <v>7.986064602858467E-5</v>
      </c>
      <c r="S2034">
        <f>IF(H2034&gt;$B$5,$B$5,($B$3 - $B$5)*(($B$5-H2034)/($B$5-$B$6))^(1/$B$2)+$B$5)</f>
        <v>25.333333333333332</v>
      </c>
      <c r="T2034">
        <f>K2034*S2034</f>
        <v>1.9539008077325607E-3</v>
      </c>
      <c r="U2034" s="3">
        <f>S2034*N2034/Q2034+$B$7*O2034/Q2034</f>
        <v>34.94400799933026</v>
      </c>
      <c r="V2034">
        <f>IF(U2034-H2034&lt;=10,10,U2034-H2034)</f>
        <v>18.94400799933026</v>
      </c>
      <c r="X2034">
        <f t="shared" si="160"/>
        <v>0</v>
      </c>
      <c r="Y2034">
        <f t="shared" si="161"/>
        <v>1</v>
      </c>
      <c r="AA2034">
        <f>((Y2034*V2034)+H2034+273)/(Y2034*V2034)</f>
        <v>16.255483423054784</v>
      </c>
      <c r="AB2034">
        <f t="shared" si="162"/>
        <v>4.912843497186932E-6</v>
      </c>
      <c r="AD2034">
        <f>AA2034*$C$28</f>
        <v>9.1644637447714459</v>
      </c>
      <c r="AF2034">
        <f>(Q2034-X2034)/AD2034+X2034</f>
        <v>8.7141646530215315E-6</v>
      </c>
      <c r="AH2034">
        <f>Q2034/AF2034</f>
        <v>9.1644637447714459</v>
      </c>
      <c r="AK2034" s="2"/>
      <c r="AL2034" s="2"/>
      <c r="AT2034" s="1"/>
    </row>
    <row r="2035" spans="6:46" x14ac:dyDescent="0.35">
      <c r="F2035" s="4">
        <v>44281.708333333336</v>
      </c>
      <c r="H2035">
        <v>15.4</v>
      </c>
      <c r="I2035">
        <v>10.5625</v>
      </c>
      <c r="K2035" s="2">
        <v>8.4925721064454704E-5</v>
      </c>
      <c r="L2035">
        <v>1.11343311070931E-4</v>
      </c>
      <c r="N2035">
        <f t="shared" si="158"/>
        <v>5.944800474511829E-5</v>
      </c>
      <c r="O2035" s="2">
        <f t="shared" si="159"/>
        <v>3.3402993321279305E-5</v>
      </c>
      <c r="Q2035">
        <f>N2035+O2035</f>
        <v>9.2850998066397602E-5</v>
      </c>
      <c r="S2035">
        <f>IF(H2035&gt;$B$5,$B$5,($B$3 - $B$5)*(($B$5-H2035)/($B$5-$B$6))^(1/$B$2)+$B$5)</f>
        <v>26.133333333333333</v>
      </c>
      <c r="T2035">
        <f>K2035*S2035</f>
        <v>2.219392177151083E-3</v>
      </c>
      <c r="U2035" s="3">
        <f>S2035*N2035/Q2035+$B$7*O2035/Q2035</f>
        <v>36.518069027663088</v>
      </c>
      <c r="V2035">
        <f>IF(U2035-H2035&lt;=10,10,U2035-H2035)</f>
        <v>21.11806902766309</v>
      </c>
      <c r="X2035">
        <f t="shared" si="160"/>
        <v>0</v>
      </c>
      <c r="Y2035">
        <f t="shared" si="161"/>
        <v>1</v>
      </c>
      <c r="AA2035">
        <f>((Y2035*V2035)+H2035+273)/(Y2035*V2035)</f>
        <v>14.656551629896541</v>
      </c>
      <c r="AB2035">
        <f t="shared" si="162"/>
        <v>6.3351189564262484E-6</v>
      </c>
      <c r="AD2035">
        <f>AA2035*$C$28</f>
        <v>8.2630231620829839</v>
      </c>
      <c r="AF2035">
        <f>(Q2035-X2035)/AD2035+X2035</f>
        <v>1.1236928209576901E-5</v>
      </c>
      <c r="AH2035">
        <f>Q2035/AF2035</f>
        <v>8.2630231620829839</v>
      </c>
      <c r="AK2035" s="2"/>
      <c r="AT2035" s="1"/>
    </row>
    <row r="2036" spans="6:46" x14ac:dyDescent="0.35">
      <c r="F2036" s="4">
        <v>44281.75</v>
      </c>
      <c r="H2036">
        <v>14.5</v>
      </c>
      <c r="I2036">
        <v>10.5625</v>
      </c>
      <c r="K2036" s="2">
        <v>9.1505332165574504E-5</v>
      </c>
      <c r="L2036">
        <v>1.41156958429699E-4</v>
      </c>
      <c r="N2036">
        <f t="shared" si="158"/>
        <v>6.4053732515902148E-5</v>
      </c>
      <c r="O2036" s="2">
        <f t="shared" si="159"/>
        <v>4.2347087528909704E-5</v>
      </c>
      <c r="Q2036">
        <f>N2036+O2036</f>
        <v>1.0640082004481185E-4</v>
      </c>
      <c r="S2036">
        <f>IF(H2036&gt;$B$5,$B$5,($B$3 - $B$5)*(($B$5-H2036)/($B$5-$B$6))^(1/$B$2)+$B$5)</f>
        <v>27.333333333333332</v>
      </c>
      <c r="T2036">
        <f>K2036*S2036</f>
        <v>2.5011457458590362E-3</v>
      </c>
      <c r="U2036" s="3">
        <f>S2036*N2036/Q2036+$B$7*O2036/Q2036</f>
        <v>38.344552555826809</v>
      </c>
      <c r="V2036">
        <f>IF(U2036-H2036&lt;=10,10,U2036-H2036)</f>
        <v>23.844552555826809</v>
      </c>
      <c r="X2036">
        <f t="shared" si="160"/>
        <v>0</v>
      </c>
      <c r="Y2036">
        <f t="shared" si="161"/>
        <v>1</v>
      </c>
      <c r="AA2036">
        <f>((Y2036*V2036)+H2036+273)/(Y2036*V2036)</f>
        <v>13.057261268664261</v>
      </c>
      <c r="AB2036">
        <f t="shared" si="162"/>
        <v>8.1487854041919231E-6</v>
      </c>
      <c r="AD2036">
        <f>AA2036*$C$28</f>
        <v>7.3613804270482044</v>
      </c>
      <c r="AF2036">
        <f>(Q2036-X2036)/AD2036+X2036</f>
        <v>1.445392220919044E-5</v>
      </c>
      <c r="AH2036">
        <f>Q2036/AF2036</f>
        <v>7.3613804270482044</v>
      </c>
      <c r="AK2036" s="2"/>
      <c r="AT2036" s="1"/>
    </row>
    <row r="2037" spans="6:46" x14ac:dyDescent="0.35">
      <c r="F2037" s="4">
        <v>44281.791666666664</v>
      </c>
      <c r="H2037">
        <v>13</v>
      </c>
      <c r="I2037">
        <v>10.5625</v>
      </c>
      <c r="K2037" s="2">
        <v>9.7841253966652898E-5</v>
      </c>
      <c r="L2037">
        <v>1.6312484525757E-4</v>
      </c>
      <c r="N2037">
        <f t="shared" si="158"/>
        <v>6.8488877776657023E-5</v>
      </c>
      <c r="O2037" s="2">
        <f t="shared" si="159"/>
        <v>4.8937453577271007E-5</v>
      </c>
      <c r="Q2037">
        <f>N2037+O2037</f>
        <v>1.1742633135392803E-4</v>
      </c>
      <c r="S2037">
        <f>IF(H2037&gt;$B$5,$B$5,($B$3 - $B$5)*(($B$5-H2037)/($B$5-$B$6))^(1/$B$2)+$B$5)</f>
        <v>29.333333333333336</v>
      </c>
      <c r="T2037">
        <f>K2037*S2037</f>
        <v>2.8700101163551517E-3</v>
      </c>
      <c r="U2037" s="3">
        <f>S2037*N2037/Q2037+$B$7*O2037/Q2037</f>
        <v>40.029923220804712</v>
      </c>
      <c r="V2037">
        <f>IF(U2037-H2037&lt;=10,10,U2037-H2037)</f>
        <v>27.029923220804712</v>
      </c>
      <c r="X2037">
        <f t="shared" si="160"/>
        <v>0</v>
      </c>
      <c r="Y2037">
        <f t="shared" si="161"/>
        <v>1</v>
      </c>
      <c r="AA2037">
        <f>((Y2037*V2037)+H2037+273)/(Y2037*V2037)</f>
        <v>11.580866163166462</v>
      </c>
      <c r="AB2037">
        <f t="shared" si="162"/>
        <v>1.0139684691928182E-5</v>
      </c>
      <c r="AD2037">
        <f>AA2037*$C$28</f>
        <v>6.5290231808710297</v>
      </c>
      <c r="AF2037">
        <f>(Q2037-X2037)/AD2037+X2037</f>
        <v>1.7985283265338677E-5</v>
      </c>
      <c r="AH2037">
        <f>Q2037/AF2037</f>
        <v>6.5290231808710297</v>
      </c>
      <c r="AK2037" s="2"/>
      <c r="AT2037" s="1"/>
    </row>
    <row r="2038" spans="6:46" x14ac:dyDescent="0.35">
      <c r="F2038" s="4">
        <v>44281.833333333336</v>
      </c>
      <c r="H2038">
        <v>11.7</v>
      </c>
      <c r="I2038">
        <v>10.5625</v>
      </c>
      <c r="K2038">
        <v>1.00399991617088E-4</v>
      </c>
      <c r="L2038">
        <v>1.4900211231399301E-4</v>
      </c>
      <c r="N2038">
        <f t="shared" si="158"/>
        <v>7.0279994131961602E-5</v>
      </c>
      <c r="O2038" s="2">
        <f t="shared" si="159"/>
        <v>4.4700633694197907E-5</v>
      </c>
      <c r="Q2038">
        <f>N2038+O2038</f>
        <v>1.1498062782615951E-4</v>
      </c>
      <c r="S2038">
        <f>IF(H2038&gt;$B$5,$B$5,($B$3 - $B$5)*(($B$5-H2038)/($B$5-$B$6))^(1/$B$2)+$B$5)</f>
        <v>31.066666666666666</v>
      </c>
      <c r="T2038">
        <f>K2038*S2038</f>
        <v>3.1190930729042003E-3</v>
      </c>
      <c r="U2038" s="3">
        <f>S2038*N2038/Q2038+$B$7*O2038/Q2038</f>
        <v>40.371148531489723</v>
      </c>
      <c r="V2038">
        <f>IF(U2038-H2038&lt;=10,10,U2038-H2038)</f>
        <v>28.671148531489724</v>
      </c>
      <c r="X2038">
        <f t="shared" si="160"/>
        <v>0</v>
      </c>
      <c r="Y2038">
        <f t="shared" si="161"/>
        <v>1</v>
      </c>
      <c r="AA2038">
        <f>((Y2038*V2038)+H2038+273)/(Y2038*V2038)</f>
        <v>10.929842876273757</v>
      </c>
      <c r="AB2038">
        <f t="shared" si="162"/>
        <v>1.0519879299981221E-5</v>
      </c>
      <c r="AD2038">
        <f>AA2038*$C$28</f>
        <v>6.1619913827721611</v>
      </c>
      <c r="AF2038">
        <f>(Q2038-X2038)/AD2038+X2038</f>
        <v>1.8659654109161047E-5</v>
      </c>
      <c r="AH2038">
        <f>Q2038/AF2038</f>
        <v>6.1619913827721611</v>
      </c>
      <c r="AT2038" s="1"/>
    </row>
    <row r="2039" spans="6:46" x14ac:dyDescent="0.35">
      <c r="F2039" s="4">
        <v>44281.875</v>
      </c>
      <c r="H2039">
        <v>11.6</v>
      </c>
      <c r="I2039">
        <v>10.5625</v>
      </c>
      <c r="K2039">
        <v>1.02593195317462E-4</v>
      </c>
      <c r="L2039">
        <v>1.42725746547916E-4</v>
      </c>
      <c r="N2039">
        <f t="shared" si="158"/>
        <v>7.1815236722223396E-5</v>
      </c>
      <c r="O2039" s="2">
        <f t="shared" si="159"/>
        <v>4.2817723964374805E-5</v>
      </c>
      <c r="Q2039">
        <f>N2039+O2039</f>
        <v>1.1463296068659821E-4</v>
      </c>
      <c r="S2039">
        <f>IF(H2039&gt;$B$5,$B$5,($B$3 - $B$5)*(($B$5-H2039)/($B$5-$B$6))^(1/$B$2)+$B$5)</f>
        <v>31.200000000000003</v>
      </c>
      <c r="T2039">
        <f>K2039*S2039</f>
        <v>3.2009076939048149E-3</v>
      </c>
      <c r="U2039" s="3">
        <f>S2039*N2039/Q2039+$B$7*O2039/Q2039</f>
        <v>40.089780253850314</v>
      </c>
      <c r="V2039">
        <f>IF(U2039-H2039&lt;=10,10,U2039-H2039)</f>
        <v>28.489780253850313</v>
      </c>
      <c r="X2039">
        <f t="shared" si="160"/>
        <v>0</v>
      </c>
      <c r="Y2039">
        <f t="shared" si="161"/>
        <v>1</v>
      </c>
      <c r="AA2039">
        <f>((Y2039*V2039)+H2039+273)/(Y2039*V2039)</f>
        <v>10.989547039820959</v>
      </c>
      <c r="AB2039">
        <f t="shared" si="162"/>
        <v>1.0431090587375638E-5</v>
      </c>
      <c r="AD2039">
        <f>AA2039*$C$28</f>
        <v>6.1956512025388388</v>
      </c>
      <c r="AF2039">
        <f>(Q2039-X2039)/AD2039+X2039</f>
        <v>1.8502164976560364E-5</v>
      </c>
      <c r="AH2039">
        <f>Q2039/AF2039</f>
        <v>6.1956512025388388</v>
      </c>
      <c r="AT2039" s="1"/>
    </row>
    <row r="2040" spans="6:46" x14ac:dyDescent="0.35">
      <c r="F2040" s="4">
        <v>44281.916666666664</v>
      </c>
      <c r="H2040">
        <v>11.6</v>
      </c>
      <c r="I2040">
        <v>10.5625</v>
      </c>
      <c r="K2040">
        <v>1.02593195317462E-4</v>
      </c>
      <c r="L2040">
        <v>1.1448149395397E-4</v>
      </c>
      <c r="N2040">
        <f t="shared" si="158"/>
        <v>7.1815236722223396E-5</v>
      </c>
      <c r="O2040" s="2">
        <f t="shared" si="159"/>
        <v>3.4344448186191009E-5</v>
      </c>
      <c r="Q2040">
        <f>N2040+O2040</f>
        <v>1.0615968490841441E-4</v>
      </c>
      <c r="S2040">
        <f>IF(H2040&gt;$B$5,$B$5,($B$3 - $B$5)*(($B$5-H2040)/($B$5-$B$6))^(1/$B$2)+$B$5)</f>
        <v>31.200000000000003</v>
      </c>
      <c r="T2040">
        <f>K2040*S2040</f>
        <v>3.2009076939048149E-3</v>
      </c>
      <c r="U2040" s="3">
        <f>S2040*N2040/Q2040+$B$7*O2040/Q2040</f>
        <v>38.899701327641729</v>
      </c>
      <c r="V2040">
        <f>IF(U2040-H2040&lt;=10,10,U2040-H2040)</f>
        <v>27.299701327641728</v>
      </c>
      <c r="X2040">
        <f t="shared" si="160"/>
        <v>0</v>
      </c>
      <c r="Y2040">
        <f t="shared" si="161"/>
        <v>1</v>
      </c>
      <c r="AA2040">
        <f>((Y2040*V2040)+H2040+273)/(Y2040*V2040)</f>
        <v>11.425022478609844</v>
      </c>
      <c r="AB2040">
        <f t="shared" si="162"/>
        <v>9.2918578591130743E-6</v>
      </c>
      <c r="AD2040">
        <f>AA2040*$C$28</f>
        <v>6.4411621336292653</v>
      </c>
      <c r="AF2040">
        <f>(Q2040-X2040)/AD2040+X2040</f>
        <v>1.648144895377736E-5</v>
      </c>
      <c r="AH2040">
        <f>Q2040/AF2040</f>
        <v>6.4411621336292653</v>
      </c>
      <c r="AT2040" s="1"/>
    </row>
    <row r="2041" spans="6:46" x14ac:dyDescent="0.35">
      <c r="F2041" s="4">
        <v>44281.958333333336</v>
      </c>
      <c r="H2041">
        <v>11.3</v>
      </c>
      <c r="I2041">
        <v>10.5625</v>
      </c>
      <c r="K2041">
        <v>1.02593195317462E-4</v>
      </c>
      <c r="L2041" s="2">
        <v>8.4668210583163994E-5</v>
      </c>
      <c r="N2041">
        <f t="shared" si="158"/>
        <v>7.1815236722223396E-5</v>
      </c>
      <c r="O2041" s="2">
        <f t="shared" si="159"/>
        <v>2.5400463174949201E-5</v>
      </c>
      <c r="Q2041">
        <f>N2041+O2041</f>
        <v>9.7215699897172604E-5</v>
      </c>
      <c r="S2041">
        <f>IF(H2041&gt;$B$5,$B$5,($B$3 - $B$5)*(($B$5-H2041)/($B$5-$B$6))^(1/$B$2)+$B$5)</f>
        <v>31.6</v>
      </c>
      <c r="T2041">
        <f>K2041*S2041</f>
        <v>3.2419449720317993E-3</v>
      </c>
      <c r="U2041" s="3">
        <f>S2041*N2041/Q2041+$B$7*O2041/Q2041</f>
        <v>37.713938786867672</v>
      </c>
      <c r="V2041">
        <f>IF(U2041-H2041&lt;=10,10,U2041-H2041)</f>
        <v>26.413938786867671</v>
      </c>
      <c r="X2041">
        <f t="shared" si="160"/>
        <v>0</v>
      </c>
      <c r="Y2041">
        <f t="shared" si="161"/>
        <v>1</v>
      </c>
      <c r="AA2041">
        <f>((Y2041*V2041)+H2041+273)/(Y2041*V2041)</f>
        <v>11.763256562907863</v>
      </c>
      <c r="AB2041">
        <f t="shared" si="162"/>
        <v>8.2643525946475666E-6</v>
      </c>
      <c r="AD2041">
        <f>AA2041*$C$28</f>
        <v>6.6318506491365241</v>
      </c>
      <c r="AF2041">
        <f>(Q2041-X2041)/AD2041+X2041</f>
        <v>1.4658909713208065E-5</v>
      </c>
      <c r="AH2041">
        <f>Q2041/AF2041</f>
        <v>6.6318506491365241</v>
      </c>
      <c r="AL2041" s="2"/>
      <c r="AT2041" s="1"/>
    </row>
    <row r="2042" spans="6:46" x14ac:dyDescent="0.35">
      <c r="F2042" s="4">
        <v>44282</v>
      </c>
      <c r="H2042">
        <v>11.1</v>
      </c>
      <c r="I2042">
        <v>6.87083333333333</v>
      </c>
      <c r="K2042">
        <v>1.74359694179677E-4</v>
      </c>
      <c r="L2042" s="2">
        <v>5.5279458505911499E-5</v>
      </c>
      <c r="N2042">
        <f t="shared" si="158"/>
        <v>1.220517859257739E-4</v>
      </c>
      <c r="O2042" s="2">
        <f t="shared" si="159"/>
        <v>1.6583837551773454E-5</v>
      </c>
      <c r="Q2042">
        <f>N2042+O2042</f>
        <v>1.3863562347754736E-4</v>
      </c>
      <c r="S2042">
        <f>IF(H2042&gt;$B$5,$B$5,($B$3 - $B$5)*(($B$5-H2042)/($B$5-$B$6))^(1/$B$2)+$B$5)</f>
        <v>31.866666666666667</v>
      </c>
      <c r="T2042">
        <f>K2042*S2042</f>
        <v>5.5562622545257071E-3</v>
      </c>
      <c r="U2042" s="3">
        <f>S2042*N2042/Q2042+$B$7*O2042/Q2042</f>
        <v>34.633916760169207</v>
      </c>
      <c r="V2042">
        <f>IF(U2042-H2042&lt;=10,10,U2042-H2042)</f>
        <v>23.533916760169205</v>
      </c>
      <c r="X2042">
        <f t="shared" si="160"/>
        <v>0</v>
      </c>
      <c r="Y2042">
        <f t="shared" si="161"/>
        <v>1</v>
      </c>
      <c r="AA2042">
        <f>((Y2042*V2042)+H2042+273)/(Y2042*V2042)</f>
        <v>13.071938678768293</v>
      </c>
      <c r="AB2042">
        <f t="shared" si="162"/>
        <v>1.0605590102921928E-5</v>
      </c>
      <c r="AD2042">
        <f>AA2042*$C$28</f>
        <v>7.3696552097332129</v>
      </c>
      <c r="AF2042">
        <f>(Q2042-X2042)/AD2042+X2042</f>
        <v>1.8811683794168447E-5</v>
      </c>
      <c r="AH2042">
        <f>Q2042/AF2042</f>
        <v>7.3696552097332138</v>
      </c>
      <c r="AL2042" s="2"/>
      <c r="AT2042" s="1"/>
    </row>
    <row r="2043" spans="6:46" x14ac:dyDescent="0.35">
      <c r="F2043" s="4">
        <v>44282.041666666664</v>
      </c>
      <c r="H2043">
        <v>8.5</v>
      </c>
      <c r="I2043">
        <v>6.87083333333333</v>
      </c>
      <c r="K2043">
        <v>1.74359694179677E-4</v>
      </c>
      <c r="L2043" s="2">
        <v>2.5890585099338199E-5</v>
      </c>
      <c r="N2043">
        <f t="shared" si="158"/>
        <v>1.220517859257739E-4</v>
      </c>
      <c r="O2043" s="2">
        <f t="shared" si="159"/>
        <v>7.7671755298014605E-6</v>
      </c>
      <c r="Q2043">
        <f>N2043+O2043</f>
        <v>1.2981896145557536E-4</v>
      </c>
      <c r="S2043">
        <f>IF(H2043&gt;$B$5,$B$5,($B$3 - $B$5)*(($B$5-H2043)/($B$5-$B$6))^(1/$B$2)+$B$5)</f>
        <v>35.333333333333336</v>
      </c>
      <c r="T2043">
        <f>K2043*S2043</f>
        <v>6.1607091943485879E-3</v>
      </c>
      <c r="U2043" s="3">
        <f>S2043*N2043/Q2043+$B$7*O2043/Q2043</f>
        <v>36.510006219738827</v>
      </c>
      <c r="V2043">
        <f>IF(U2043-H2043&lt;=10,10,U2043-H2043)</f>
        <v>28.010006219738827</v>
      </c>
      <c r="X2043">
        <f t="shared" si="160"/>
        <v>0</v>
      </c>
      <c r="Y2043">
        <f t="shared" si="161"/>
        <v>1</v>
      </c>
      <c r="AA2043">
        <f>((Y2043*V2043)+H2043+273)/(Y2043*V2043)</f>
        <v>11.049979917591921</v>
      </c>
      <c r="AB2043">
        <f t="shared" si="162"/>
        <v>1.1748343655258544E-5</v>
      </c>
      <c r="AD2043">
        <f>AA2043*$C$28</f>
        <v>6.2297218544481323</v>
      </c>
      <c r="AF2043">
        <f>(Q2043-X2043)/AD2043+X2043</f>
        <v>2.0838644884744302E-5</v>
      </c>
      <c r="AH2043">
        <f>Q2043/AF2043</f>
        <v>6.2297218544481323</v>
      </c>
      <c r="AL2043" s="2"/>
      <c r="AT2043" s="1"/>
    </row>
    <row r="2044" spans="6:46" x14ac:dyDescent="0.35">
      <c r="F2044" s="4">
        <v>44282.083333333336</v>
      </c>
      <c r="H2044">
        <v>6.2</v>
      </c>
      <c r="I2044">
        <v>6.87083333333333</v>
      </c>
      <c r="K2044">
        <v>1.7509076207980099E-4</v>
      </c>
      <c r="L2044" s="2">
        <v>1.4906641685402801E-5</v>
      </c>
      <c r="N2044">
        <f t="shared" si="158"/>
        <v>1.2256353345586069E-4</v>
      </c>
      <c r="O2044" s="2">
        <f t="shared" si="159"/>
        <v>4.4719925056208412E-6</v>
      </c>
      <c r="Q2044">
        <f>N2044+O2044</f>
        <v>1.2703552596148154E-4</v>
      </c>
      <c r="S2044">
        <f>IF(H2044&gt;$B$5,$B$5,($B$3 - $B$5)*(($B$5-H2044)/($B$5-$B$6))^(1/$B$2)+$B$5)</f>
        <v>38.400000000000006</v>
      </c>
      <c r="T2044">
        <f>K2044*S2044</f>
        <v>6.7234852638643587E-3</v>
      </c>
      <c r="U2044" s="3">
        <f>S2044*N2044/Q2044+$B$7*O2044/Q2044</f>
        <v>38.984364688786464</v>
      </c>
      <c r="V2044">
        <f>IF(U2044-H2044&lt;=10,10,U2044-H2044)</f>
        <v>32.784364688786461</v>
      </c>
      <c r="X2044">
        <f t="shared" si="160"/>
        <v>0</v>
      </c>
      <c r="Y2044">
        <f t="shared" si="161"/>
        <v>1</v>
      </c>
      <c r="AA2044">
        <f>((Y2044*V2044)+H2044+273)/(Y2044*V2044)</f>
        <v>9.5162547040448633</v>
      </c>
      <c r="AB2044">
        <f t="shared" si="162"/>
        <v>1.3349319654872769E-5</v>
      </c>
      <c r="AD2044">
        <f>AA2044*$C$28</f>
        <v>5.3650432258163399</v>
      </c>
      <c r="AF2044">
        <f>(Q2044-X2044)/AD2044+X2044</f>
        <v>2.3678378833965861E-5</v>
      </c>
      <c r="AH2044">
        <f>Q2044/AF2044</f>
        <v>5.3650432258163399</v>
      </c>
      <c r="AL2044" s="2"/>
      <c r="AT2044" s="1"/>
    </row>
    <row r="2045" spans="6:46" x14ac:dyDescent="0.35">
      <c r="F2045" s="4">
        <v>44282.125</v>
      </c>
      <c r="H2045">
        <v>5.6</v>
      </c>
      <c r="I2045">
        <v>6.87083333333333</v>
      </c>
      <c r="K2045">
        <v>1.7777134438025699E-4</v>
      </c>
      <c r="L2045" s="2">
        <v>5.49193530817144E-6</v>
      </c>
      <c r="N2045">
        <f t="shared" si="158"/>
        <v>1.2443994106617988E-4</v>
      </c>
      <c r="O2045" s="2">
        <f t="shared" si="159"/>
        <v>1.6475805924514322E-6</v>
      </c>
      <c r="Q2045">
        <f>N2045+O2045</f>
        <v>1.2608752165863132E-4</v>
      </c>
      <c r="S2045">
        <f>IF(H2045&gt;$B$5,$B$5,($B$3 - $B$5)*(($B$5-H2045)/($B$5-$B$6))^(1/$B$2)+$B$5)</f>
        <v>39.200000000000003</v>
      </c>
      <c r="T2045">
        <f>K2045*S2045</f>
        <v>6.9686366997060746E-3</v>
      </c>
      <c r="U2045" s="3">
        <f>S2045*N2045/Q2045+$B$7*O2045/Q2045</f>
        <v>39.406457966801909</v>
      </c>
      <c r="V2045">
        <f>IF(U2045-H2045&lt;=10,10,U2045-H2045)</f>
        <v>33.806457966801908</v>
      </c>
      <c r="X2045">
        <f t="shared" si="160"/>
        <v>0</v>
      </c>
      <c r="Y2045">
        <f t="shared" si="161"/>
        <v>1</v>
      </c>
      <c r="AA2045">
        <f>((Y2045*V2045)+H2045+273)/(Y2045*V2045)</f>
        <v>9.2410289854555732</v>
      </c>
      <c r="AB2045">
        <f t="shared" si="162"/>
        <v>1.3644316218148441E-5</v>
      </c>
      <c r="AD2045">
        <f>AA2045*$C$28</f>
        <v>5.2098773624583234</v>
      </c>
      <c r="AF2045">
        <f>(Q2045-X2045)/AD2045+X2045</f>
        <v>2.4201629498460188E-5</v>
      </c>
      <c r="AH2045">
        <f>Q2045/AF2045</f>
        <v>5.2098773624583234</v>
      </c>
      <c r="AL2045" s="2"/>
      <c r="AT2045" s="1"/>
    </row>
    <row r="2046" spans="6:46" x14ac:dyDescent="0.35">
      <c r="F2046" s="4">
        <v>44282.166666666664</v>
      </c>
      <c r="H2046">
        <v>5.6</v>
      </c>
      <c r="I2046">
        <v>6.87083333333333</v>
      </c>
      <c r="K2046">
        <v>1.79355324830527E-4</v>
      </c>
      <c r="L2046" s="2">
        <v>8.6301788558699393E-6</v>
      </c>
      <c r="N2046">
        <f t="shared" si="158"/>
        <v>1.2554872738136888E-4</v>
      </c>
      <c r="O2046" s="2">
        <f t="shared" si="159"/>
        <v>2.5890536567609824E-6</v>
      </c>
      <c r="Q2046">
        <f>N2046+O2046</f>
        <v>1.2813778103812985E-4</v>
      </c>
      <c r="S2046">
        <f>IF(H2046&gt;$B$5,$B$5,($B$3 - $B$5)*(($B$5-H2046)/($B$5-$B$6))^(1/$B$2)+$B$5)</f>
        <v>39.200000000000003</v>
      </c>
      <c r="T2046">
        <f>K2046*S2046</f>
        <v>7.0307287333566592E-3</v>
      </c>
      <c r="U2046" s="3">
        <f>S2046*N2046/Q2046+$B$7*O2046/Q2046</f>
        <v>39.519242673358391</v>
      </c>
      <c r="V2046">
        <f>IF(U2046-H2046&lt;=10,10,U2046-H2046)</f>
        <v>33.91924267335839</v>
      </c>
      <c r="X2046">
        <f t="shared" si="160"/>
        <v>0</v>
      </c>
      <c r="Y2046">
        <f t="shared" si="161"/>
        <v>1</v>
      </c>
      <c r="AA2046">
        <f>((Y2046*V2046)+H2046+273)/(Y2046*V2046)</f>
        <v>9.2136267806127723</v>
      </c>
      <c r="AB2046">
        <f t="shared" si="162"/>
        <v>1.3907420399071968E-5</v>
      </c>
      <c r="AD2046">
        <f>AA2046*$C$28</f>
        <v>5.1944286362486505</v>
      </c>
      <c r="AF2046">
        <f>(Q2046-X2046)/AD2046+X2046</f>
        <v>2.4668310994579242E-5</v>
      </c>
      <c r="AH2046">
        <f>Q2046/AF2046</f>
        <v>5.1944286362486505</v>
      </c>
      <c r="AL2046" s="2"/>
      <c r="AT2046" s="1"/>
    </row>
    <row r="2047" spans="6:46" x14ac:dyDescent="0.35">
      <c r="F2047" s="4">
        <v>44282.208333333336</v>
      </c>
      <c r="H2047">
        <v>5.5</v>
      </c>
      <c r="I2047">
        <v>6.87083333333333</v>
      </c>
      <c r="K2047">
        <v>1.7898979088046499E-4</v>
      </c>
      <c r="L2047" s="2">
        <v>2.1183128780799799E-5</v>
      </c>
      <c r="N2047">
        <f t="shared" si="158"/>
        <v>1.2529285361632548E-4</v>
      </c>
      <c r="O2047" s="2">
        <f t="shared" si="159"/>
        <v>6.3549386342399408E-6</v>
      </c>
      <c r="Q2047">
        <f>N2047+O2047</f>
        <v>1.3164779225056543E-4</v>
      </c>
      <c r="S2047">
        <f>IF(H2047&gt;$B$5,$B$5,($B$3 - $B$5)*(($B$5-H2047)/($B$5-$B$6))^(1/$B$2)+$B$5)</f>
        <v>39.333333333333329</v>
      </c>
      <c r="T2047">
        <f>K2047*S2047</f>
        <v>7.0402651079649551E-3</v>
      </c>
      <c r="U2047" s="3">
        <f>S2047*N2047/Q2047+$B$7*O2047/Q2047</f>
        <v>40.089598999226645</v>
      </c>
      <c r="V2047">
        <f>IF(U2047-H2047&lt;=10,10,U2047-H2047)</f>
        <v>34.589598999226645</v>
      </c>
      <c r="X2047">
        <f t="shared" si="160"/>
        <v>0</v>
      </c>
      <c r="Y2047">
        <f t="shared" si="161"/>
        <v>1</v>
      </c>
      <c r="AA2047">
        <f>((Y2047*V2047)+H2047+273)/(Y2047*V2047)</f>
        <v>9.0515533009280258</v>
      </c>
      <c r="AB2047">
        <f t="shared" si="162"/>
        <v>1.4544221071654962E-5</v>
      </c>
      <c r="AD2047">
        <f>AA2047*$C$28</f>
        <v>5.1030553753062398</v>
      </c>
      <c r="AF2047">
        <f>(Q2047-X2047)/AD2047+X2047</f>
        <v>2.5797837289324947E-5</v>
      </c>
      <c r="AH2047">
        <f>Q2047/AF2047</f>
        <v>5.1030553753062398</v>
      </c>
      <c r="AL2047" s="2"/>
      <c r="AT2047" s="1"/>
    </row>
    <row r="2048" spans="6:46" x14ac:dyDescent="0.35">
      <c r="F2048" s="4">
        <v>44282.25</v>
      </c>
      <c r="H2048">
        <v>5</v>
      </c>
      <c r="I2048">
        <v>6.87083333333333</v>
      </c>
      <c r="K2048">
        <v>1.7862425693040201E-4</v>
      </c>
      <c r="L2048" s="2">
        <v>4.6289198491708601E-5</v>
      </c>
      <c r="N2048">
        <f t="shared" si="158"/>
        <v>1.2503697985128138E-4</v>
      </c>
      <c r="O2048" s="2">
        <f t="shared" si="159"/>
        <v>1.3886759547512582E-5</v>
      </c>
      <c r="Q2048">
        <f>N2048+O2048</f>
        <v>1.3892373939879398E-4</v>
      </c>
      <c r="S2048">
        <f>IF(H2048&gt;$B$5,$B$5,($B$3 - $B$5)*(($B$5-H2048)/($B$5-$B$6))^(1/$B$2)+$B$5)</f>
        <v>40</v>
      </c>
      <c r="T2048">
        <f>K2048*S2048</f>
        <v>7.1449702772160804E-3</v>
      </c>
      <c r="U2048" s="3">
        <f>S2048*N2048/Q2048+$B$7*O2048/Q2048</f>
        <v>41.499393797734875</v>
      </c>
      <c r="V2048">
        <f>IF(U2048-H2048&lt;=10,10,U2048-H2048)</f>
        <v>36.499393797734875</v>
      </c>
      <c r="X2048">
        <f t="shared" si="160"/>
        <v>0</v>
      </c>
      <c r="Y2048">
        <f t="shared" si="161"/>
        <v>1</v>
      </c>
      <c r="AA2048">
        <f>((Y2048*V2048)+H2048+273)/(Y2048*V2048)</f>
        <v>8.616564854215536</v>
      </c>
      <c r="AB2048">
        <f t="shared" si="162"/>
        <v>1.6122868190428284E-5</v>
      </c>
      <c r="AD2048">
        <f>AA2048*$C$28</f>
        <v>4.8578189990298393</v>
      </c>
      <c r="AF2048">
        <f>(Q2048-X2048)/AD2048+X2048</f>
        <v>2.8597965347522952E-5</v>
      </c>
      <c r="AH2048">
        <f>Q2048/AF2048</f>
        <v>4.8578189990298393</v>
      </c>
      <c r="AL2048" s="2"/>
      <c r="AT2048" s="1"/>
    </row>
    <row r="2049" spans="6:46" x14ac:dyDescent="0.35">
      <c r="F2049" s="4">
        <v>44282.291666666664</v>
      </c>
      <c r="H2049">
        <v>5.8</v>
      </c>
      <c r="I2049">
        <v>6.87083333333333</v>
      </c>
      <c r="K2049">
        <v>1.7362862627955201E-4</v>
      </c>
      <c r="L2049">
        <v>1.03562097738711E-4</v>
      </c>
      <c r="N2049">
        <f t="shared" si="158"/>
        <v>1.215400383956864E-4</v>
      </c>
      <c r="O2049" s="2">
        <f t="shared" si="159"/>
        <v>3.1068629321613303E-5</v>
      </c>
      <c r="Q2049">
        <f>N2049+O2049</f>
        <v>1.5260866771729971E-4</v>
      </c>
      <c r="S2049">
        <f>IF(H2049&gt;$B$5,$B$5,($B$3 - $B$5)*(($B$5-H2049)/($B$5-$B$6))^(1/$B$2)+$B$5)</f>
        <v>38.933333333333337</v>
      </c>
      <c r="T2049">
        <f>K2049*S2049</f>
        <v>6.7599411831505592E-3</v>
      </c>
      <c r="U2049" s="3">
        <f>S2049*N2049/Q2049+$B$7*O2049/Q2049</f>
        <v>42.204243947829198</v>
      </c>
      <c r="V2049">
        <f>IF(U2049-H2049&lt;=10,10,U2049-H2049)</f>
        <v>36.404243947829201</v>
      </c>
      <c r="X2049">
        <f t="shared" si="160"/>
        <v>0</v>
      </c>
      <c r="Y2049">
        <f t="shared" si="161"/>
        <v>1</v>
      </c>
      <c r="AA2049">
        <f>((Y2049*V2049)+H2049+273)/(Y2049*V2049)</f>
        <v>8.6584477458053328</v>
      </c>
      <c r="AB2049">
        <f t="shared" si="162"/>
        <v>1.7625407255155223E-5</v>
      </c>
      <c r="AD2049">
        <f>AA2049*$C$28</f>
        <v>4.8814315998680584</v>
      </c>
      <c r="AF2049">
        <f>(Q2049-X2049)/AD2049+X2049</f>
        <v>3.1263096613178932E-5</v>
      </c>
      <c r="AH2049">
        <f>Q2049/AF2049</f>
        <v>4.8814315998680584</v>
      </c>
      <c r="AT2049" s="1"/>
    </row>
    <row r="2050" spans="6:46" x14ac:dyDescent="0.35">
      <c r="F2050" s="4">
        <v>44282.333333333336</v>
      </c>
      <c r="H2050">
        <v>6.1</v>
      </c>
      <c r="I2050">
        <v>6.87083333333333</v>
      </c>
      <c r="K2050">
        <v>1.6558687937818299E-4</v>
      </c>
      <c r="L2050">
        <v>1.8515703662547601E-4</v>
      </c>
      <c r="N2050">
        <f t="shared" ref="N2050:N2113" si="163">$C$13*K2050</f>
        <v>1.1591081556472809E-4</v>
      </c>
      <c r="O2050" s="2">
        <f t="shared" ref="O2050:O2113" si="164">$C$14*L2050</f>
        <v>5.5547110987642811E-5</v>
      </c>
      <c r="Q2050">
        <f>N2050+O2050</f>
        <v>1.714579265523709E-4</v>
      </c>
      <c r="S2050">
        <f>IF(H2050&gt;$B$5,$B$5,($B$3 - $B$5)*(($B$5-H2050)/($B$5-$B$6))^(1/$B$2)+$B$5)</f>
        <v>38.533333333333331</v>
      </c>
      <c r="T2050">
        <f>K2050*S2050</f>
        <v>6.3806144187059845E-3</v>
      </c>
      <c r="U2050" s="3">
        <f>S2050*N2050/Q2050+$B$7*O2050/Q2050</f>
        <v>43.868028435052466</v>
      </c>
      <c r="V2050">
        <f>IF(U2050-H2050&lt;=10,10,U2050-H2050)</f>
        <v>37.768028435052464</v>
      </c>
      <c r="X2050">
        <f t="shared" ref="X2050:X2113" si="165">IF(Q2050-$C$20&lt;=0,0,Q2050-$C$20)</f>
        <v>0</v>
      </c>
      <c r="Y2050">
        <f t="shared" ref="Y2050:Y2113" si="166">1-(X2050/Q2050)</f>
        <v>1</v>
      </c>
      <c r="AA2050">
        <f>((Y2050*V2050)+H2050+273)/(Y2050*V2050)</f>
        <v>8.3898482808005834</v>
      </c>
      <c r="AB2050">
        <f t="shared" ref="AB2050:AB2113" si="167">(Q2050-X2050)/AA2050</f>
        <v>2.0436356035750614E-5</v>
      </c>
      <c r="AD2050">
        <f>AA2050*$C$28</f>
        <v>4.7300014642739461</v>
      </c>
      <c r="AF2050">
        <f>(Q2050-X2050)/AD2050+X2050</f>
        <v>3.6249021876083001E-5</v>
      </c>
      <c r="AH2050">
        <f>Q2050/AF2050</f>
        <v>4.7300014642739461</v>
      </c>
      <c r="AT2050" s="1"/>
    </row>
    <row r="2051" spans="6:46" x14ac:dyDescent="0.35">
      <c r="F2051" s="4">
        <v>44282.375</v>
      </c>
      <c r="H2051">
        <v>5.3</v>
      </c>
      <c r="I2051">
        <v>6.87083333333333</v>
      </c>
      <c r="K2051">
        <v>1.5413348227623399E-4</v>
      </c>
      <c r="L2051">
        <v>2.4164432852016201E-4</v>
      </c>
      <c r="N2051">
        <f t="shared" si="163"/>
        <v>1.0789343759336379E-4</v>
      </c>
      <c r="O2051" s="2">
        <f t="shared" si="164"/>
        <v>7.2493298556048616E-5</v>
      </c>
      <c r="Q2051">
        <f>N2051+O2051</f>
        <v>1.8038673614941241E-4</v>
      </c>
      <c r="S2051">
        <f>IF(H2051&gt;$B$5,$B$5,($B$3 - $B$5)*(($B$5-H2051)/($B$5-$B$6))^(1/$B$2)+$B$5)</f>
        <v>39.6</v>
      </c>
      <c r="T2051">
        <f>K2051*S2051</f>
        <v>6.1036858981388664E-3</v>
      </c>
      <c r="U2051" s="3">
        <f>S2051*N2051/Q2051+$B$7*O2051/Q2051</f>
        <v>45.788907353135151</v>
      </c>
      <c r="V2051">
        <f>IF(U2051-H2051&lt;=10,10,U2051-H2051)</f>
        <v>40.488907353135154</v>
      </c>
      <c r="X2051">
        <f t="shared" si="165"/>
        <v>0</v>
      </c>
      <c r="Y2051">
        <f t="shared" si="166"/>
        <v>1</v>
      </c>
      <c r="AA2051">
        <f>((Y2051*V2051)+H2051+273)/(Y2051*V2051)</f>
        <v>7.8734875350606499</v>
      </c>
      <c r="AB2051">
        <f t="shared" si="167"/>
        <v>2.2910652407354434E-5</v>
      </c>
      <c r="AD2051">
        <f>AA2051*$C$28</f>
        <v>4.4388892770568473</v>
      </c>
      <c r="AF2051">
        <f>(Q2051-X2051)/AD2051+X2051</f>
        <v>4.063780934608391E-5</v>
      </c>
      <c r="AH2051">
        <f>Q2051/AF2051</f>
        <v>4.4388892770568473</v>
      </c>
      <c r="AT2051" s="1"/>
    </row>
    <row r="2052" spans="6:46" x14ac:dyDescent="0.35">
      <c r="F2052" s="4">
        <v>44282.416666666664</v>
      </c>
      <c r="H2052">
        <v>6.6</v>
      </c>
      <c r="I2052">
        <v>6.87083333333333</v>
      </c>
      <c r="K2052">
        <v>1.42192706574202E-4</v>
      </c>
      <c r="L2052">
        <v>2.3693675087230301E-4</v>
      </c>
      <c r="N2052">
        <f t="shared" si="163"/>
        <v>9.9534894601941394E-5</v>
      </c>
      <c r="O2052" s="2">
        <f t="shared" si="164"/>
        <v>7.1081025261690911E-5</v>
      </c>
      <c r="Q2052">
        <f>N2052+O2052</f>
        <v>1.7061591986363231E-4</v>
      </c>
      <c r="S2052">
        <f>IF(H2052&gt;$B$5,$B$5,($B$3 - $B$5)*(($B$5-H2052)/($B$5-$B$6))^(1/$B$2)+$B$5)</f>
        <v>37.866666666666667</v>
      </c>
      <c r="T2052">
        <f>K2052*S2052</f>
        <v>5.3843638222764488E-3</v>
      </c>
      <c r="U2052" s="3">
        <f>S2052*N2052/Q2052+$B$7*O2052/Q2052</f>
        <v>45.004657661041804</v>
      </c>
      <c r="V2052">
        <f>IF(U2052-H2052&lt;=10,10,U2052-H2052)</f>
        <v>38.404657661041803</v>
      </c>
      <c r="X2052">
        <f t="shared" si="165"/>
        <v>0</v>
      </c>
      <c r="Y2052">
        <f t="shared" si="166"/>
        <v>1</v>
      </c>
      <c r="AA2052">
        <f>((Y2052*V2052)+H2052+273)/(Y2052*V2052)</f>
        <v>8.2803669405867399</v>
      </c>
      <c r="AB2052">
        <f t="shared" si="167"/>
        <v>2.0604874287315411E-5</v>
      </c>
      <c r="AD2052">
        <f>AA2052*$C$28</f>
        <v>4.66827842922131</v>
      </c>
      <c r="AF2052">
        <f>(Q2052-X2052)/AD2052+X2052</f>
        <v>3.6547931416355516E-5</v>
      </c>
      <c r="AH2052">
        <f>Q2052/AF2052</f>
        <v>4.66827842922131</v>
      </c>
      <c r="AT2052" s="1"/>
    </row>
    <row r="2053" spans="6:46" x14ac:dyDescent="0.35">
      <c r="F2053" s="4">
        <v>44282.458333333336</v>
      </c>
      <c r="H2053">
        <v>7.7</v>
      </c>
      <c r="I2053">
        <v>6.87083333333333</v>
      </c>
      <c r="K2053">
        <v>1.33419891772709E-4</v>
      </c>
      <c r="L2053">
        <v>2.0555370874871299E-4</v>
      </c>
      <c r="N2053">
        <f t="shared" si="163"/>
        <v>9.3393924240896292E-5</v>
      </c>
      <c r="O2053" s="2">
        <f t="shared" si="164"/>
        <v>6.1666112624613901E-5</v>
      </c>
      <c r="Q2053">
        <f>N2053+O2053</f>
        <v>1.5506003686551021E-4</v>
      </c>
      <c r="S2053">
        <f>IF(H2053&gt;$B$5,$B$5,($B$3 - $B$5)*(($B$5-H2053)/($B$5-$B$6))^(1/$B$2)+$B$5)</f>
        <v>36.400000000000006</v>
      </c>
      <c r="T2053">
        <f>K2053*S2053</f>
        <v>4.8564840605266084E-3</v>
      </c>
      <c r="U2053" s="3">
        <f>S2053*N2053/Q2053+$B$7*O2053/Q2053</f>
        <v>43.797068374313938</v>
      </c>
      <c r="V2053">
        <f>IF(U2053-H2053&lt;=10,10,U2053-H2053)</f>
        <v>36.097068374313935</v>
      </c>
      <c r="X2053">
        <f t="shared" si="165"/>
        <v>0</v>
      </c>
      <c r="Y2053">
        <f t="shared" si="166"/>
        <v>1</v>
      </c>
      <c r="AA2053">
        <f>((Y2053*V2053)+H2053+273)/(Y2053*V2053)</f>
        <v>8.7762547664325385</v>
      </c>
      <c r="AB2053">
        <f t="shared" si="167"/>
        <v>1.7668133046750714E-5</v>
      </c>
      <c r="AD2053">
        <f>AA2053*$C$28</f>
        <v>4.9478484600326933</v>
      </c>
      <c r="AF2053">
        <f>(Q2053-X2053)/AD2053+X2053</f>
        <v>3.1338881559942853E-5</v>
      </c>
      <c r="AH2053">
        <f>Q2053/AF2053</f>
        <v>4.9478484600326933</v>
      </c>
      <c r="AT2053" s="1"/>
    </row>
    <row r="2054" spans="6:46" x14ac:dyDescent="0.35">
      <c r="F2054" s="4">
        <v>44282.5</v>
      </c>
      <c r="H2054">
        <v>7.2</v>
      </c>
      <c r="I2054">
        <v>6.87083333333333</v>
      </c>
      <c r="K2054">
        <v>1.2586552347142299E-4</v>
      </c>
      <c r="L2054">
        <v>1.9300097721656101E-4</v>
      </c>
      <c r="N2054">
        <f t="shared" si="163"/>
        <v>8.8105866429996093E-5</v>
      </c>
      <c r="O2054" s="2">
        <f t="shared" si="164"/>
        <v>5.7900293164968312E-5</v>
      </c>
      <c r="Q2054">
        <f>N2054+O2054</f>
        <v>1.460061595949644E-4</v>
      </c>
      <c r="S2054">
        <f>IF(H2054&gt;$B$5,$B$5,($B$3 - $B$5)*(($B$5-H2054)/($B$5-$B$6))^(1/$B$2)+$B$5)</f>
        <v>37.066666666666663</v>
      </c>
      <c r="T2054">
        <f>K2054*S2054</f>
        <v>4.6654154033407454E-3</v>
      </c>
      <c r="U2054" s="3">
        <f>S2054*N2054/Q2054+$B$7*O2054/Q2054</f>
        <v>44.178320451038303</v>
      </c>
      <c r="V2054">
        <f>IF(U2054-H2054&lt;=10,10,U2054-H2054)</f>
        <v>36.9783204510383</v>
      </c>
      <c r="X2054">
        <f t="shared" si="165"/>
        <v>0</v>
      </c>
      <c r="Y2054">
        <f t="shared" si="166"/>
        <v>1</v>
      </c>
      <c r="AA2054">
        <f>((Y2054*V2054)+H2054+273)/(Y2054*V2054)</f>
        <v>8.577412834934</v>
      </c>
      <c r="AB2054">
        <f t="shared" si="167"/>
        <v>1.7022167686777533E-5</v>
      </c>
      <c r="AD2054">
        <f>AA2054*$C$28</f>
        <v>4.8357460005282169</v>
      </c>
      <c r="AF2054">
        <f>(Q2054-X2054)/AD2054+X2054</f>
        <v>3.0193099385082653E-5</v>
      </c>
      <c r="AH2054">
        <f>Q2054/AF2054</f>
        <v>4.8357460005282169</v>
      </c>
      <c r="AT2054" s="1"/>
    </row>
    <row r="2055" spans="6:46" x14ac:dyDescent="0.35">
      <c r="F2055" s="4">
        <v>44282.541666666664</v>
      </c>
      <c r="H2055">
        <v>7.7</v>
      </c>
      <c r="I2055">
        <v>6.87083333333333</v>
      </c>
      <c r="K2055">
        <v>1.2428154302115301E-4</v>
      </c>
      <c r="L2055">
        <v>2.0869371157156399E-4</v>
      </c>
      <c r="N2055">
        <f t="shared" si="163"/>
        <v>8.6997080114807103E-5</v>
      </c>
      <c r="O2055" s="2">
        <f t="shared" si="164"/>
        <v>6.2608113471469208E-5</v>
      </c>
      <c r="Q2055">
        <f>N2055+O2055</f>
        <v>1.4960519358627632E-4</v>
      </c>
      <c r="S2055">
        <f>IF(H2055&gt;$B$5,$B$5,($B$3 - $B$5)*(($B$5-H2055)/($B$5-$B$6))^(1/$B$2)+$B$5)</f>
        <v>36.400000000000006</v>
      </c>
      <c r="T2055">
        <f>K2055*S2055</f>
        <v>4.52384816596997E-3</v>
      </c>
      <c r="U2055" s="3">
        <f>S2055*N2055/Q2055+$B$7*O2055/Q2055</f>
        <v>44.183893611271998</v>
      </c>
      <c r="V2055">
        <f>IF(U2055-H2055&lt;=10,10,U2055-H2055)</f>
        <v>36.483893611271995</v>
      </c>
      <c r="X2055">
        <f t="shared" si="165"/>
        <v>0</v>
      </c>
      <c r="Y2055">
        <f t="shared" si="166"/>
        <v>1</v>
      </c>
      <c r="AA2055">
        <f>((Y2055*V2055)+H2055+273)/(Y2055*V2055)</f>
        <v>8.6938060117924323</v>
      </c>
      <c r="AB2055">
        <f t="shared" si="167"/>
        <v>1.7208250722796113E-5</v>
      </c>
      <c r="AD2055">
        <f>AA2055*$C$28</f>
        <v>4.9013657684365048</v>
      </c>
      <c r="AF2055">
        <f>(Q2055-X2055)/AD2055+X2055</f>
        <v>3.0523164492169525E-5</v>
      </c>
      <c r="AH2055">
        <f>Q2055/AF2055</f>
        <v>4.9013657684365048</v>
      </c>
      <c r="AT2055" s="1"/>
    </row>
    <row r="2056" spans="6:46" x14ac:dyDescent="0.35">
      <c r="F2056" s="4">
        <v>44282.583333333336</v>
      </c>
      <c r="H2056">
        <v>7.6</v>
      </c>
      <c r="I2056">
        <v>6.87083333333333</v>
      </c>
      <c r="K2056">
        <v>1.2696212532160899E-4</v>
      </c>
      <c r="L2056">
        <v>1.9457219192119501E-4</v>
      </c>
      <c r="N2056">
        <f t="shared" si="163"/>
        <v>8.8873487725126292E-5</v>
      </c>
      <c r="O2056" s="2">
        <f t="shared" si="164"/>
        <v>5.8371657576358512E-5</v>
      </c>
      <c r="Q2056">
        <f>N2056+O2056</f>
        <v>1.472451453014848E-4</v>
      </c>
      <c r="S2056">
        <f>IF(H2056&gt;$B$5,$B$5,($B$3 - $B$5)*(($B$5-H2056)/($B$5-$B$6))^(1/$B$2)+$B$5)</f>
        <v>36.533333333333331</v>
      </c>
      <c r="T2056">
        <f>K2056*S2056</f>
        <v>4.6383496450827814E-3</v>
      </c>
      <c r="U2056" s="3">
        <f>S2056*N2056/Q2056+$B$7*O2056/Q2056</f>
        <v>43.853981773296198</v>
      </c>
      <c r="V2056">
        <f>IF(U2056-H2056&lt;=10,10,U2056-H2056)</f>
        <v>36.253981773296196</v>
      </c>
      <c r="X2056">
        <f t="shared" si="165"/>
        <v>0</v>
      </c>
      <c r="Y2056">
        <f t="shared" si="166"/>
        <v>1</v>
      </c>
      <c r="AA2056">
        <f>((Y2056*V2056)+H2056+273)/(Y2056*V2056)</f>
        <v>8.7398394955525447</v>
      </c>
      <c r="AB2056">
        <f t="shared" si="167"/>
        <v>1.6847580024371574E-5</v>
      </c>
      <c r="AD2056">
        <f>AA2056*$C$28</f>
        <v>4.9273183766724893</v>
      </c>
      <c r="AF2056">
        <f>(Q2056-X2056)/AD2056+X2056</f>
        <v>2.9883424216829726E-5</v>
      </c>
      <c r="AH2056">
        <f>Q2056/AF2056</f>
        <v>4.9273183766724893</v>
      </c>
      <c r="AT2056" s="1"/>
    </row>
    <row r="2057" spans="6:46" x14ac:dyDescent="0.35">
      <c r="F2057" s="4">
        <v>44282.625</v>
      </c>
      <c r="H2057">
        <v>9.6999999999999993</v>
      </c>
      <c r="I2057">
        <v>6.87083333333333</v>
      </c>
      <c r="K2057">
        <v>1.32323289922522E-4</v>
      </c>
      <c r="L2057">
        <v>1.9300219050976899E-4</v>
      </c>
      <c r="N2057">
        <f t="shared" si="163"/>
        <v>9.2626302945765388E-5</v>
      </c>
      <c r="O2057" s="2">
        <f t="shared" si="164"/>
        <v>5.7900657152930703E-5</v>
      </c>
      <c r="Q2057">
        <f>N2057+O2057</f>
        <v>1.5052696009869608E-4</v>
      </c>
      <c r="S2057">
        <f>IF(H2057&gt;$B$5,$B$5,($B$3 - $B$5)*(($B$5-H2057)/($B$5-$B$6))^(1/$B$2)+$B$5)</f>
        <v>33.733333333333334</v>
      </c>
      <c r="T2057">
        <f>K2057*S2057</f>
        <v>4.4637056467197421E-3</v>
      </c>
      <c r="U2057" s="3">
        <f>S2057*N2057/Q2057+$B$7*O2057/Q2057</f>
        <v>41.913621931767558</v>
      </c>
      <c r="V2057">
        <f>IF(U2057-H2057&lt;=10,10,U2057-H2057)</f>
        <v>32.213621931767563</v>
      </c>
      <c r="X2057">
        <f t="shared" si="165"/>
        <v>0</v>
      </c>
      <c r="Y2057">
        <f t="shared" si="166"/>
        <v>1</v>
      </c>
      <c r="AA2057">
        <f>((Y2057*V2057)+H2057+273)/(Y2057*V2057)</f>
        <v>9.7757905832133254</v>
      </c>
      <c r="AB2057">
        <f t="shared" si="167"/>
        <v>1.5397932148544196E-5</v>
      </c>
      <c r="AD2057">
        <f>AA2057*$C$28</f>
        <v>5.5113635223713695</v>
      </c>
      <c r="AF2057">
        <f>(Q2057-X2057)/AD2057+X2057</f>
        <v>2.7312108788993285E-5</v>
      </c>
      <c r="AH2057">
        <f>Q2057/AF2057</f>
        <v>5.5113635223713695</v>
      </c>
      <c r="AT2057" s="1"/>
    </row>
    <row r="2058" spans="6:46" x14ac:dyDescent="0.35">
      <c r="F2058" s="4">
        <v>44282.666666666664</v>
      </c>
      <c r="H2058">
        <v>10</v>
      </c>
      <c r="I2058">
        <v>6.87083333333333</v>
      </c>
      <c r="K2058">
        <v>1.39512124273745E-4</v>
      </c>
      <c r="L2058">
        <v>2.1026249968978099E-4</v>
      </c>
      <c r="N2058">
        <f t="shared" si="163"/>
        <v>9.7658486991621487E-5</v>
      </c>
      <c r="O2058" s="2">
        <f t="shared" si="164"/>
        <v>6.3078749906934301E-5</v>
      </c>
      <c r="Q2058">
        <f>N2058+O2058</f>
        <v>1.6073723689855577E-4</v>
      </c>
      <c r="S2058">
        <f>IF(H2058&gt;$B$5,$B$5,($B$3 - $B$5)*(($B$5-H2058)/($B$5-$B$6))^(1/$B$2)+$B$5)</f>
        <v>33.333333333333329</v>
      </c>
      <c r="T2058">
        <f>K2058*S2058</f>
        <v>4.6504041424581663E-3</v>
      </c>
      <c r="U2058" s="3">
        <f>S2058*N2058/Q2058+$B$7*O2058/Q2058</f>
        <v>41.836069067468976</v>
      </c>
      <c r="V2058">
        <f>IF(U2058-H2058&lt;=10,10,U2058-H2058)</f>
        <v>31.836069067468976</v>
      </c>
      <c r="X2058">
        <f t="shared" si="165"/>
        <v>0</v>
      </c>
      <c r="Y2058">
        <f t="shared" si="166"/>
        <v>1</v>
      </c>
      <c r="AA2058">
        <f>((Y2058*V2058)+H2058+273)/(Y2058*V2058)</f>
        <v>9.8892884168660657</v>
      </c>
      <c r="AB2058">
        <f t="shared" si="167"/>
        <v>1.625367065080439E-5</v>
      </c>
      <c r="AD2058">
        <f>AA2058*$C$28</f>
        <v>5.5753509630737126</v>
      </c>
      <c r="AF2058">
        <f>(Q2058-X2058)/AD2058+X2058</f>
        <v>2.8829976437921087E-5</v>
      </c>
      <c r="AH2058">
        <f>Q2058/AF2058</f>
        <v>5.5753509630737126</v>
      </c>
      <c r="AT2058" s="1"/>
    </row>
    <row r="2059" spans="6:46" x14ac:dyDescent="0.35">
      <c r="F2059" s="4">
        <v>44282.708333333336</v>
      </c>
      <c r="H2059">
        <v>9.8000000000000007</v>
      </c>
      <c r="I2059">
        <v>6.87083333333333</v>
      </c>
      <c r="K2059">
        <v>1.4986891952550801E-4</v>
      </c>
      <c r="L2059">
        <v>2.55767061463739E-4</v>
      </c>
      <c r="N2059">
        <f t="shared" si="163"/>
        <v>1.0490824366785559E-4</v>
      </c>
      <c r="O2059" s="2">
        <f t="shared" si="164"/>
        <v>7.6730118439121716E-5</v>
      </c>
      <c r="Q2059">
        <f>N2059+O2059</f>
        <v>1.8163836210697729E-4</v>
      </c>
      <c r="S2059">
        <f>IF(H2059&gt;$B$5,$B$5,($B$3 - $B$5)*(($B$5-H2059)/($B$5-$B$6))^(1/$B$2)+$B$5)</f>
        <v>33.599999999999994</v>
      </c>
      <c r="T2059">
        <f>K2059*S2059</f>
        <v>5.0355956960570682E-3</v>
      </c>
      <c r="U2059" s="3">
        <f>S2059*N2059/Q2059+$B$7*O2059/Q2059</f>
        <v>42.640075651145331</v>
      </c>
      <c r="V2059">
        <f>IF(U2059-H2059&lt;=10,10,U2059-H2059)</f>
        <v>32.840075651145327</v>
      </c>
      <c r="X2059">
        <f t="shared" si="165"/>
        <v>0</v>
      </c>
      <c r="Y2059">
        <f t="shared" si="166"/>
        <v>1</v>
      </c>
      <c r="AA2059">
        <f>((Y2059*V2059)+H2059+273)/(Y2059*V2059)</f>
        <v>9.6114296143570872</v>
      </c>
      <c r="AB2059">
        <f t="shared" si="167"/>
        <v>1.889816285349005E-5</v>
      </c>
      <c r="AD2059">
        <f>AA2059*$C$28</f>
        <v>5.4187006281997832</v>
      </c>
      <c r="AF2059">
        <f>(Q2059-X2059)/AD2059+X2059</f>
        <v>3.3520649057765302E-5</v>
      </c>
      <c r="AH2059">
        <f>Q2059/AF2059</f>
        <v>5.4187006281997823</v>
      </c>
      <c r="AT2059" s="1"/>
    </row>
    <row r="2060" spans="6:46" x14ac:dyDescent="0.35">
      <c r="F2060" s="4">
        <v>44282.75</v>
      </c>
      <c r="H2060">
        <v>9.5</v>
      </c>
      <c r="I2060">
        <v>6.87083333333333</v>
      </c>
      <c r="K2060">
        <v>1.5864173432700101E-4</v>
      </c>
      <c r="L2060">
        <v>2.8558131546911099E-4</v>
      </c>
      <c r="N2060">
        <f t="shared" si="163"/>
        <v>1.110492140289007E-4</v>
      </c>
      <c r="O2060" s="2">
        <f t="shared" si="164"/>
        <v>8.5674394640733307E-5</v>
      </c>
      <c r="Q2060">
        <f>N2060+O2060</f>
        <v>1.96723608669634E-4</v>
      </c>
      <c r="S2060">
        <f>IF(H2060&gt;$B$5,$B$5,($B$3 - $B$5)*(($B$5-H2060)/($B$5-$B$6))^(1/$B$2)+$B$5)</f>
        <v>34</v>
      </c>
      <c r="T2060">
        <f>K2060*S2060</f>
        <v>5.393818967118034E-3</v>
      </c>
      <c r="U2060" s="3">
        <f>S2060*N2060/Q2060+$B$7*O2060/Q2060</f>
        <v>43.145634830625781</v>
      </c>
      <c r="V2060">
        <f>IF(U2060-H2060&lt;=10,10,U2060-H2060)</f>
        <v>33.645634830625781</v>
      </c>
      <c r="X2060">
        <f t="shared" si="165"/>
        <v>0</v>
      </c>
      <c r="Y2060">
        <f t="shared" si="166"/>
        <v>1</v>
      </c>
      <c r="AA2060">
        <f>((Y2060*V2060)+H2060+273)/(Y2060*V2060)</f>
        <v>9.3963343661703096</v>
      </c>
      <c r="AB2060">
        <f t="shared" si="167"/>
        <v>2.0936207780972486E-5</v>
      </c>
      <c r="AD2060">
        <f>AA2060*$C$28</f>
        <v>5.2974349265052654</v>
      </c>
      <c r="AF2060">
        <f>(Q2060-X2060)/AD2060+X2060</f>
        <v>3.7135634773981679E-5</v>
      </c>
      <c r="AH2060">
        <f>Q2060/AF2060</f>
        <v>5.2974349265052654</v>
      </c>
      <c r="AT2060" s="1"/>
    </row>
    <row r="2061" spans="6:46" x14ac:dyDescent="0.35">
      <c r="F2061" s="4">
        <v>44282.791666666664</v>
      </c>
      <c r="H2061">
        <v>8.4</v>
      </c>
      <c r="I2061">
        <v>6.87083333333333</v>
      </c>
      <c r="K2061">
        <v>1.67049015178432E-4</v>
      </c>
      <c r="L2061">
        <v>2.5890585099338202E-4</v>
      </c>
      <c r="N2061">
        <f t="shared" si="163"/>
        <v>1.1693431062490239E-4</v>
      </c>
      <c r="O2061" s="2">
        <f t="shared" si="164"/>
        <v>7.7671755298014611E-5</v>
      </c>
      <c r="Q2061">
        <f>N2061+O2061</f>
        <v>1.94606065922917E-4</v>
      </c>
      <c r="S2061">
        <f>IF(H2061&gt;$B$5,$B$5,($B$3 - $B$5)*(($B$5-H2061)/($B$5-$B$6))^(1/$B$2)+$B$5)</f>
        <v>35.466666666666669</v>
      </c>
      <c r="T2061">
        <f>K2061*S2061</f>
        <v>5.9246717383283883E-3</v>
      </c>
      <c r="U2061" s="3">
        <f>S2061*N2061/Q2061+$B$7*O2061/Q2061</f>
        <v>43.262869110953133</v>
      </c>
      <c r="V2061">
        <f>IF(U2061-H2061&lt;=10,10,U2061-H2061)</f>
        <v>34.862869110953135</v>
      </c>
      <c r="X2061">
        <f t="shared" si="165"/>
        <v>0</v>
      </c>
      <c r="Y2061">
        <f t="shared" si="166"/>
        <v>1</v>
      </c>
      <c r="AA2061">
        <f>((Y2061*V2061)+H2061+273)/(Y2061*V2061)</f>
        <v>9.0716248311184007</v>
      </c>
      <c r="AB2061">
        <f t="shared" si="167"/>
        <v>2.1452173072166706E-5</v>
      </c>
      <c r="AD2061">
        <f>AA2061*$C$28</f>
        <v>5.114371237526055</v>
      </c>
      <c r="AF2061">
        <f>(Q2061-X2061)/AD2061+X2061</f>
        <v>3.8050829101927429E-5</v>
      </c>
      <c r="AH2061">
        <f>Q2061/AF2061</f>
        <v>5.1143712375260542</v>
      </c>
      <c r="AT2061" s="1"/>
    </row>
    <row r="2062" spans="6:46" x14ac:dyDescent="0.35">
      <c r="F2062" s="4">
        <v>44282.833333333336</v>
      </c>
      <c r="H2062">
        <v>6.7</v>
      </c>
      <c r="I2062">
        <v>6.87083333333333</v>
      </c>
      <c r="K2062">
        <v>1.7204464582928301E-4</v>
      </c>
      <c r="L2062">
        <v>1.9614098003941101E-4</v>
      </c>
      <c r="N2062">
        <f t="shared" si="163"/>
        <v>1.2043125208049809E-4</v>
      </c>
      <c r="O2062" s="2">
        <f t="shared" si="164"/>
        <v>5.8842294011823314E-5</v>
      </c>
      <c r="Q2062">
        <f>N2062+O2062</f>
        <v>1.792735460923214E-4</v>
      </c>
      <c r="S2062">
        <f>IF(H2062&gt;$B$5,$B$5,($B$3 - $B$5)*(($B$5-H2062)/($B$5-$B$6))^(1/$B$2)+$B$5)</f>
        <v>37.733333333333334</v>
      </c>
      <c r="T2062">
        <f>K2062*S2062</f>
        <v>6.4918179692916118E-3</v>
      </c>
      <c r="U2062" s="3">
        <f>S2062*N2062/Q2062+$B$7*O2062/Q2062</f>
        <v>43.400707570918442</v>
      </c>
      <c r="V2062">
        <f>IF(U2062-H2062&lt;=10,10,U2062-H2062)</f>
        <v>36.700707570918439</v>
      </c>
      <c r="X2062">
        <f t="shared" si="165"/>
        <v>0</v>
      </c>
      <c r="Y2062">
        <f t="shared" si="166"/>
        <v>1</v>
      </c>
      <c r="AA2062">
        <f>((Y2062*V2062)+H2062+273)/(Y2062*V2062)</f>
        <v>8.6211064721170025</v>
      </c>
      <c r="AB2062">
        <f t="shared" si="167"/>
        <v>2.0794725905791871E-5</v>
      </c>
      <c r="AD2062">
        <f>AA2062*$C$28</f>
        <v>4.8603794576466264</v>
      </c>
      <c r="AF2062">
        <f>(Q2062-X2062)/AD2062+X2062</f>
        <v>3.6884681053097206E-5</v>
      </c>
      <c r="AH2062">
        <f>Q2062/AF2062</f>
        <v>4.8603794576466264</v>
      </c>
      <c r="AT2062" s="1"/>
    </row>
    <row r="2063" spans="6:46" x14ac:dyDescent="0.35">
      <c r="F2063" s="4">
        <v>44282.875</v>
      </c>
      <c r="H2063">
        <v>3.7</v>
      </c>
      <c r="I2063">
        <v>6.87083333333333</v>
      </c>
      <c r="K2063">
        <v>1.74359694179677E-4</v>
      </c>
      <c r="L2063">
        <v>1.3180610767401599E-4</v>
      </c>
      <c r="N2063">
        <f t="shared" si="163"/>
        <v>1.220517859257739E-4</v>
      </c>
      <c r="O2063" s="2">
        <f t="shared" si="164"/>
        <v>3.9541832302204804E-5</v>
      </c>
      <c r="Q2063">
        <f>N2063+O2063</f>
        <v>1.6159361822797871E-4</v>
      </c>
      <c r="S2063">
        <f>IF(H2063&gt;$B$5,$B$5,($B$3 - $B$5)*(($B$5-H2063)/($B$5-$B$6))^(1/$B$2)+$B$5)</f>
        <v>41.733333333333334</v>
      </c>
      <c r="T2063">
        <f>K2063*S2063</f>
        <v>7.2766112370985202E-3</v>
      </c>
      <c r="U2063" s="3">
        <f>S2063*N2063/Q2063+$B$7*O2063/Q2063</f>
        <v>44.979676315780111</v>
      </c>
      <c r="V2063">
        <f>IF(U2063-H2063&lt;=10,10,U2063-H2063)</f>
        <v>41.279676315780108</v>
      </c>
      <c r="X2063">
        <f t="shared" si="165"/>
        <v>0</v>
      </c>
      <c r="Y2063">
        <f t="shared" si="166"/>
        <v>1</v>
      </c>
      <c r="AA2063">
        <f>((Y2063*V2063)+H2063+273)/(Y2063*V2063)</f>
        <v>7.7030564358913116</v>
      </c>
      <c r="AB2063">
        <f t="shared" si="167"/>
        <v>2.0977857240543622E-5</v>
      </c>
      <c r="AD2063">
        <f>AA2063*$C$28</f>
        <v>4.3428041844964058</v>
      </c>
      <c r="AF2063">
        <f>(Q2063-X2063)/AD2063+X2063</f>
        <v>3.7209510574955201E-5</v>
      </c>
      <c r="AH2063">
        <f>Q2063/AF2063</f>
        <v>4.3428041844964058</v>
      </c>
      <c r="AT2063" s="1"/>
    </row>
    <row r="2064" spans="6:46" x14ac:dyDescent="0.35">
      <c r="F2064" s="4">
        <v>44282.916666666664</v>
      </c>
      <c r="H2064">
        <v>2.6</v>
      </c>
      <c r="I2064">
        <v>6.87083333333333</v>
      </c>
      <c r="K2064">
        <v>1.7399416022961399E-4</v>
      </c>
      <c r="L2064" s="2">
        <v>8.7870819335558097E-5</v>
      </c>
      <c r="N2064">
        <f t="shared" si="163"/>
        <v>1.2179591216072978E-4</v>
      </c>
      <c r="O2064" s="2">
        <f t="shared" si="164"/>
        <v>2.6361245800667432E-5</v>
      </c>
      <c r="Q2064">
        <f>N2064+O2064</f>
        <v>1.4815715796139722E-4</v>
      </c>
      <c r="S2064">
        <f>IF(H2064&gt;$B$5,$B$5,($B$3 - $B$5)*(($B$5-H2064)/($B$5-$B$6))^(1/$B$2)+$B$5)</f>
        <v>43.2</v>
      </c>
      <c r="T2064">
        <f>K2064*S2064</f>
        <v>7.5165477219193248E-3</v>
      </c>
      <c r="U2064" s="3">
        <f>S2064*N2064/Q2064+$B$7*O2064/Q2064</f>
        <v>45.299545541558814</v>
      </c>
      <c r="V2064">
        <f>IF(U2064-H2064&lt;=10,10,U2064-H2064)</f>
        <v>42.699545541558813</v>
      </c>
      <c r="X2064">
        <f t="shared" si="165"/>
        <v>0</v>
      </c>
      <c r="Y2064">
        <f t="shared" si="166"/>
        <v>1</v>
      </c>
      <c r="AA2064">
        <f>((Y2064*V2064)+H2064+273)/(Y2064*V2064)</f>
        <v>7.45440124723957</v>
      </c>
      <c r="AB2064">
        <f t="shared" si="167"/>
        <v>1.9875125184099945E-5</v>
      </c>
      <c r="AD2064">
        <f>AA2064*$C$28</f>
        <v>4.2026181683662278</v>
      </c>
      <c r="AF2064">
        <f>(Q2064-X2064)/AD2064+X2064</f>
        <v>3.5253537681962067E-5</v>
      </c>
      <c r="AH2064">
        <f>Q2064/AF2064</f>
        <v>4.2026181683662278</v>
      </c>
      <c r="AL2064" s="2"/>
      <c r="AT2064" s="1"/>
    </row>
    <row r="2065" spans="6:46" x14ac:dyDescent="0.35">
      <c r="F2065" s="4">
        <v>44282.958333333336</v>
      </c>
      <c r="H2065">
        <v>3</v>
      </c>
      <c r="I2065">
        <v>6.87083333333333</v>
      </c>
      <c r="K2065">
        <v>1.7204464582928301E-4</v>
      </c>
      <c r="L2065" s="2">
        <v>7.2179540932405098E-5</v>
      </c>
      <c r="N2065">
        <f t="shared" si="163"/>
        <v>1.2043125208049809E-4</v>
      </c>
      <c r="O2065" s="2">
        <f t="shared" si="164"/>
        <v>2.1653862279721534E-5</v>
      </c>
      <c r="Q2065">
        <f>N2065+O2065</f>
        <v>1.4208511436021961E-4</v>
      </c>
      <c r="S2065">
        <f>IF(H2065&gt;$B$5,$B$5,($B$3 - $B$5)*(($B$5-H2065)/($B$5-$B$6))^(1/$B$2)+$B$5)</f>
        <v>42.666666666666664</v>
      </c>
      <c r="T2065">
        <f>K2065*S2065</f>
        <v>7.3405715553827413E-3</v>
      </c>
      <c r="U2065" s="3">
        <f>S2065*N2065/Q2065+$B$7*O2065/Q2065</f>
        <v>44.546274552773774</v>
      </c>
      <c r="V2065">
        <f>IF(U2065-H2065&lt;=10,10,U2065-H2065)</f>
        <v>41.546274552773774</v>
      </c>
      <c r="X2065">
        <f t="shared" si="165"/>
        <v>0</v>
      </c>
      <c r="Y2065">
        <f t="shared" si="166"/>
        <v>1</v>
      </c>
      <c r="AA2065">
        <f>((Y2065*V2065)+H2065+273)/(Y2065*V2065)</f>
        <v>7.6431949187023616</v>
      </c>
      <c r="AB2065">
        <f t="shared" si="167"/>
        <v>1.8589754137049064E-5</v>
      </c>
      <c r="AD2065">
        <f>AA2065*$C$28</f>
        <v>4.3090556524037167</v>
      </c>
      <c r="AF2065">
        <f>(Q2065-X2065)/AD2065+X2065</f>
        <v>3.2973608563389146E-5</v>
      </c>
      <c r="AH2065">
        <f>Q2065/AF2065</f>
        <v>4.3090556524037167</v>
      </c>
      <c r="AL2065" s="2"/>
      <c r="AT2065" s="1"/>
    </row>
    <row r="2066" spans="6:46" x14ac:dyDescent="0.35">
      <c r="F2066" s="4">
        <v>44283</v>
      </c>
      <c r="H2066">
        <v>5.6</v>
      </c>
      <c r="I2066">
        <v>9.8249999999999993</v>
      </c>
      <c r="K2066">
        <v>1.21966494670759E-4</v>
      </c>
      <c r="L2066" s="2">
        <v>5.17810488693555E-5</v>
      </c>
      <c r="N2066">
        <f t="shared" si="163"/>
        <v>8.5376546269531295E-5</v>
      </c>
      <c r="O2066" s="2">
        <f t="shared" si="164"/>
        <v>1.5534314660806651E-5</v>
      </c>
      <c r="Q2066">
        <f>N2066+O2066</f>
        <v>1.0091086093033795E-4</v>
      </c>
      <c r="S2066">
        <f>IF(H2066&gt;$B$5,$B$5,($B$3 - $B$5)*(($B$5-H2066)/($B$5-$B$6))^(1/$B$2)+$B$5)</f>
        <v>39.200000000000003</v>
      </c>
      <c r="T2066">
        <f>K2066*S2066</f>
        <v>4.7810865910937533E-3</v>
      </c>
      <c r="U2066" s="3">
        <f>S2066*N2066/Q2066+$B$7*O2066/Q2066</f>
        <v>41.632267145259839</v>
      </c>
      <c r="V2066">
        <f>IF(U2066-H2066&lt;=10,10,U2066-H2066)</f>
        <v>36.032267145259837</v>
      </c>
      <c r="X2066">
        <f t="shared" si="165"/>
        <v>0</v>
      </c>
      <c r="Y2066">
        <f t="shared" si="166"/>
        <v>1</v>
      </c>
      <c r="AA2066">
        <f>((Y2066*V2066)+H2066+273)/(Y2066*V2066)</f>
        <v>8.7319586601880186</v>
      </c>
      <c r="AB2066">
        <f t="shared" si="167"/>
        <v>1.1556497786736557E-5</v>
      </c>
      <c r="AD2066">
        <f>AA2066*$C$28</f>
        <v>4.9228753448599578</v>
      </c>
      <c r="AF2066">
        <f>(Q2066-X2066)/AD2066+X2066</f>
        <v>2.0498357943534031E-5</v>
      </c>
      <c r="AH2066">
        <f>Q2066/AF2066</f>
        <v>4.9228753448599578</v>
      </c>
      <c r="AL2066" s="2"/>
      <c r="AT2066" s="1"/>
    </row>
    <row r="2067" spans="6:46" x14ac:dyDescent="0.35">
      <c r="F2067" s="4">
        <v>44283.041666666664</v>
      </c>
      <c r="H2067">
        <v>5.4</v>
      </c>
      <c r="I2067">
        <v>9.8249999999999993</v>
      </c>
      <c r="K2067">
        <v>1.21966494670759E-4</v>
      </c>
      <c r="L2067" s="2">
        <v>3.6089770466202603E-5</v>
      </c>
      <c r="N2067">
        <f t="shared" si="163"/>
        <v>8.5376546269531295E-5</v>
      </c>
      <c r="O2067" s="2">
        <f t="shared" si="164"/>
        <v>1.0826931139860782E-5</v>
      </c>
      <c r="Q2067">
        <f>N2067+O2067</f>
        <v>9.6203477409392076E-5</v>
      </c>
      <c r="S2067">
        <f>IF(H2067&gt;$B$5,$B$5,($B$3 - $B$5)*(($B$5-H2067)/($B$5-$B$6))^(1/$B$2)+$B$5)</f>
        <v>39.466666666666669</v>
      </c>
      <c r="T2067">
        <f>K2067*S2067</f>
        <v>4.8136109896726219E-3</v>
      </c>
      <c r="U2067" s="3">
        <f>S2067*N2067/Q2067+$B$7*O2067/Q2067</f>
        <v>41.214818967407567</v>
      </c>
      <c r="V2067">
        <f>IF(U2067-H2067&lt;=10,10,U2067-H2067)</f>
        <v>35.814818967407568</v>
      </c>
      <c r="X2067">
        <f t="shared" si="165"/>
        <v>0</v>
      </c>
      <c r="Y2067">
        <f t="shared" si="166"/>
        <v>1</v>
      </c>
      <c r="AA2067">
        <f>((Y2067*V2067)+H2067+273)/(Y2067*V2067)</f>
        <v>8.7733186436974968</v>
      </c>
      <c r="AB2067">
        <f t="shared" si="167"/>
        <v>1.0965460313983002E-5</v>
      </c>
      <c r="AD2067">
        <f>AA2067*$C$28</f>
        <v>4.9461931422758969</v>
      </c>
      <c r="AF2067">
        <f>(Q2067-X2067)/AD2067+X2067</f>
        <v>1.945000420366235E-5</v>
      </c>
      <c r="AH2067">
        <f>Q2067/AF2067</f>
        <v>4.9461931422758969</v>
      </c>
      <c r="AL2067" s="2"/>
      <c r="AT2067" s="1"/>
    </row>
    <row r="2068" spans="6:46" x14ac:dyDescent="0.35">
      <c r="F2068" s="4">
        <v>44283.083333333336</v>
      </c>
      <c r="H2068">
        <v>5.9</v>
      </c>
      <c r="I2068">
        <v>9.8249999999999993</v>
      </c>
      <c r="K2068">
        <v>1.2306309652094599E-4</v>
      </c>
      <c r="L2068" s="2">
        <v>2.1967765498549899E-5</v>
      </c>
      <c r="N2068">
        <f t="shared" si="163"/>
        <v>8.6144167564662186E-5</v>
      </c>
      <c r="O2068" s="2">
        <f t="shared" si="164"/>
        <v>6.5903296495649707E-6</v>
      </c>
      <c r="Q2068">
        <f>N2068+O2068</f>
        <v>9.2734497214227158E-5</v>
      </c>
      <c r="S2068">
        <f>IF(H2068&gt;$B$5,$B$5,($B$3 - $B$5)*(($B$5-H2068)/($B$5-$B$6))^(1/$B$2)+$B$5)</f>
        <v>38.799999999999997</v>
      </c>
      <c r="T2068">
        <f>K2068*S2068</f>
        <v>4.774848145012704E-3</v>
      </c>
      <c r="U2068" s="3">
        <f>S2068*N2068/Q2068+$B$7*O2068/Q2068</f>
        <v>39.951279658920427</v>
      </c>
      <c r="V2068">
        <f>IF(U2068-H2068&lt;=10,10,U2068-H2068)</f>
        <v>34.051279658920429</v>
      </c>
      <c r="X2068">
        <f t="shared" si="165"/>
        <v>0</v>
      </c>
      <c r="Y2068">
        <f t="shared" si="166"/>
        <v>1</v>
      </c>
      <c r="AA2068">
        <f>((Y2068*V2068)+H2068+273)/(Y2068*V2068)</f>
        <v>9.190587924848705</v>
      </c>
      <c r="AB2068">
        <f t="shared" si="167"/>
        <v>1.0090159407919897E-5</v>
      </c>
      <c r="AD2068">
        <f>AA2068*$C$28</f>
        <v>5.1814398648368227</v>
      </c>
      <c r="AF2068">
        <f>(Q2068-X2068)/AD2068+X2068</f>
        <v>1.7897437707143518E-5</v>
      </c>
      <c r="AH2068">
        <f>Q2068/AF2068</f>
        <v>5.1814398648368218</v>
      </c>
      <c r="AL2068" s="2"/>
      <c r="AT2068" s="1"/>
    </row>
    <row r="2069" spans="6:46" x14ac:dyDescent="0.35">
      <c r="F2069" s="4">
        <v>44283.125</v>
      </c>
      <c r="H2069">
        <v>6.4</v>
      </c>
      <c r="I2069">
        <v>9.8249999999999993</v>
      </c>
      <c r="K2069">
        <v>1.2574367882140199E-4</v>
      </c>
      <c r="L2069" s="2">
        <v>7.8456392015764602E-6</v>
      </c>
      <c r="N2069">
        <f t="shared" si="163"/>
        <v>8.8020575174981388E-5</v>
      </c>
      <c r="O2069" s="2">
        <f t="shared" si="164"/>
        <v>2.3536917604729385E-6</v>
      </c>
      <c r="Q2069">
        <f>N2069+O2069</f>
        <v>9.037426693545433E-5</v>
      </c>
      <c r="S2069">
        <f>IF(H2069&gt;$B$5,$B$5,($B$3 - $B$5)*(($B$5-H2069)/($B$5-$B$6))^(1/$B$2)+$B$5)</f>
        <v>38.133333333333333</v>
      </c>
      <c r="T2069">
        <f>K2069*S2069</f>
        <v>4.7950256190561289E-3</v>
      </c>
      <c r="U2069" s="3">
        <f>S2069*N2069/Q2069+$B$7*O2069/Q2069</f>
        <v>38.572605879669226</v>
      </c>
      <c r="V2069">
        <f>IF(U2069-H2069&lt;=10,10,U2069-H2069)</f>
        <v>32.172605879669227</v>
      </c>
      <c r="X2069">
        <f t="shared" si="165"/>
        <v>0</v>
      </c>
      <c r="Y2069">
        <f t="shared" si="166"/>
        <v>1</v>
      </c>
      <c r="AA2069">
        <f>((Y2069*V2069)+H2069+273)/(Y2069*V2069)</f>
        <v>9.6844068846956759</v>
      </c>
      <c r="AB2069">
        <f t="shared" si="167"/>
        <v>9.3319361744572399E-6</v>
      </c>
      <c r="AD2069">
        <f>AA2069*$C$28</f>
        <v>5.4598435170825486</v>
      </c>
      <c r="AF2069">
        <f>(Q2069-X2069)/AD2069+X2069</f>
        <v>1.6552537934960004E-5</v>
      </c>
      <c r="AH2069">
        <f>Q2069/AF2069</f>
        <v>5.4598435170825486</v>
      </c>
      <c r="AL2069" s="2"/>
      <c r="AT2069" s="1"/>
    </row>
    <row r="2070" spans="6:46" x14ac:dyDescent="0.35">
      <c r="F2070" s="4">
        <v>44283.166666666664</v>
      </c>
      <c r="H2070">
        <v>6.6</v>
      </c>
      <c r="I2070">
        <v>9.8249999999999993</v>
      </c>
      <c r="K2070">
        <v>1.2757134857171301E-4</v>
      </c>
      <c r="L2070" s="2">
        <v>7.0610510155546498E-6</v>
      </c>
      <c r="N2070">
        <f t="shared" si="163"/>
        <v>8.9299944000199109E-5</v>
      </c>
      <c r="O2070" s="2">
        <f t="shared" si="164"/>
        <v>2.1183153046663953E-6</v>
      </c>
      <c r="Q2070">
        <f>N2070+O2070</f>
        <v>9.1418259304865501E-5</v>
      </c>
      <c r="S2070">
        <f>IF(H2070&gt;$B$5,$B$5,($B$3 - $B$5)*(($B$5-H2070)/($B$5-$B$6))^(1/$B$2)+$B$5)</f>
        <v>37.866666666666667</v>
      </c>
      <c r="T2070">
        <f>K2070*S2070</f>
        <v>4.8307017325821995E-3</v>
      </c>
      <c r="U2070" s="3">
        <f>S2070*N2070/Q2070+$B$7*O2070/Q2070</f>
        <v>38.263674906551408</v>
      </c>
      <c r="V2070">
        <f>IF(U2070-H2070&lt;=10,10,U2070-H2070)</f>
        <v>31.663674906551407</v>
      </c>
      <c r="X2070">
        <f t="shared" si="165"/>
        <v>0</v>
      </c>
      <c r="Y2070">
        <f t="shared" si="166"/>
        <v>1</v>
      </c>
      <c r="AA2070">
        <f>((Y2070*V2070)+H2070+273)/(Y2070*V2070)</f>
        <v>9.8303079419928299</v>
      </c>
      <c r="AB2070">
        <f t="shared" si="167"/>
        <v>9.2996333222022057E-6</v>
      </c>
      <c r="AD2070">
        <f>AA2070*$C$28</f>
        <v>5.5420991421614811</v>
      </c>
      <c r="AF2070">
        <f>(Q2070-X2070)/AD2070+X2070</f>
        <v>1.6495240694884312E-5</v>
      </c>
      <c r="AH2070">
        <f>Q2070/AF2070</f>
        <v>5.5420991421614811</v>
      </c>
      <c r="AL2070" s="2"/>
      <c r="AT2070" s="1"/>
    </row>
    <row r="2071" spans="6:46" x14ac:dyDescent="0.35">
      <c r="F2071" s="4">
        <v>44283.208333333336</v>
      </c>
      <c r="H2071">
        <v>5.8</v>
      </c>
      <c r="I2071">
        <v>9.8249999999999993</v>
      </c>
      <c r="K2071">
        <v>1.26840280671589E-4</v>
      </c>
      <c r="L2071" s="2">
        <v>7.0610510155546498E-6</v>
      </c>
      <c r="N2071">
        <f t="shared" si="163"/>
        <v>8.8788196470112292E-5</v>
      </c>
      <c r="O2071" s="2">
        <f t="shared" si="164"/>
        <v>2.1183153046663953E-6</v>
      </c>
      <c r="Q2071">
        <f>N2071+O2071</f>
        <v>9.0906511774778683E-5</v>
      </c>
      <c r="S2071">
        <f>IF(H2071&gt;$B$5,$B$5,($B$3 - $B$5)*(($B$5-H2071)/($B$5-$B$6))^(1/$B$2)+$B$5)</f>
        <v>38.933333333333337</v>
      </c>
      <c r="T2071">
        <f>K2071*S2071</f>
        <v>4.9383149274805317E-3</v>
      </c>
      <c r="U2071" s="3">
        <f>S2071*N2071/Q2071+$B$7*O2071/Q2071</f>
        <v>39.307720879731484</v>
      </c>
      <c r="V2071">
        <f>IF(U2071-H2071&lt;=10,10,U2071-H2071)</f>
        <v>33.507720879731487</v>
      </c>
      <c r="X2071">
        <f t="shared" si="165"/>
        <v>0</v>
      </c>
      <c r="Y2071">
        <f t="shared" si="166"/>
        <v>1</v>
      </c>
      <c r="AA2071">
        <f>((Y2071*V2071)+H2071+273)/(Y2071*V2071)</f>
        <v>9.3204704074231319</v>
      </c>
      <c r="AB2071">
        <f t="shared" si="167"/>
        <v>9.7534252887469847E-6</v>
      </c>
      <c r="AD2071">
        <f>AA2071*$C$28</f>
        <v>5.2546645897900079</v>
      </c>
      <c r="AF2071">
        <f>(Q2071-X2071)/AD2071+X2071</f>
        <v>1.7300154980664824E-5</v>
      </c>
      <c r="AH2071">
        <f>Q2071/AF2071</f>
        <v>5.2546645897900079</v>
      </c>
      <c r="AL2071" s="2"/>
      <c r="AT2071" s="1"/>
    </row>
    <row r="2072" spans="6:46" x14ac:dyDescent="0.35">
      <c r="F2072" s="4">
        <v>44283.25</v>
      </c>
      <c r="H2072">
        <v>6.4</v>
      </c>
      <c r="I2072">
        <v>9.8249999999999993</v>
      </c>
      <c r="K2072">
        <v>1.2537814487134001E-4</v>
      </c>
      <c r="L2072" s="2">
        <v>2.90287679823762E-5</v>
      </c>
      <c r="N2072">
        <f t="shared" si="163"/>
        <v>8.7764701409938006E-5</v>
      </c>
      <c r="O2072" s="2">
        <f t="shared" si="164"/>
        <v>8.7086303947128611E-6</v>
      </c>
      <c r="Q2072">
        <f>N2072+O2072</f>
        <v>9.6473331804650862E-5</v>
      </c>
      <c r="S2072">
        <f>IF(H2072&gt;$B$5,$B$5,($B$3 - $B$5)*(($B$5-H2072)/($B$5-$B$6))^(1/$B$2)+$B$5)</f>
        <v>38.133333333333333</v>
      </c>
      <c r="T2072">
        <f>K2072*S2072</f>
        <v>4.7810865910937654E-3</v>
      </c>
      <c r="U2072" s="3">
        <f>S2072*N2072/Q2072+$B$7*O2072/Q2072</f>
        <v>39.65588431445061</v>
      </c>
      <c r="V2072">
        <f>IF(U2072-H2072&lt;=10,10,U2072-H2072)</f>
        <v>33.255884314450611</v>
      </c>
      <c r="X2072">
        <f t="shared" si="165"/>
        <v>0</v>
      </c>
      <c r="Y2072">
        <f t="shared" si="166"/>
        <v>1</v>
      </c>
      <c r="AA2072">
        <f>((Y2072*V2072)+H2072+273)/(Y2072*V2072)</f>
        <v>9.4015206860276717</v>
      </c>
      <c r="AB2072">
        <f t="shared" si="167"/>
        <v>1.0261460355879167E-5</v>
      </c>
      <c r="AD2072">
        <f>AA2072*$C$28</f>
        <v>5.3003588531006551</v>
      </c>
      <c r="AF2072">
        <f>(Q2072-X2072)/AD2072+X2072</f>
        <v>1.820128305996017E-5</v>
      </c>
      <c r="AH2072">
        <f>Q2072/AF2072</f>
        <v>5.3003588531006551</v>
      </c>
      <c r="AL2072" s="2"/>
      <c r="AT2072" s="1"/>
    </row>
    <row r="2073" spans="6:46" x14ac:dyDescent="0.35">
      <c r="F2073" s="4">
        <v>44283.291666666664</v>
      </c>
      <c r="H2073">
        <v>6.6</v>
      </c>
      <c r="I2073">
        <v>9.8249999999999993</v>
      </c>
      <c r="K2073">
        <v>1.19042223070261E-4</v>
      </c>
      <c r="L2073" s="2">
        <v>8.6301545900057796E-5</v>
      </c>
      <c r="N2073">
        <f t="shared" si="163"/>
        <v>8.3329556149182697E-5</v>
      </c>
      <c r="O2073" s="2">
        <f t="shared" si="164"/>
        <v>2.5890463770017342E-5</v>
      </c>
      <c r="Q2073">
        <f>N2073+O2073</f>
        <v>1.0922001991920004E-4</v>
      </c>
      <c r="S2073">
        <f>IF(H2073&gt;$B$5,$B$5,($B$3 - $B$5)*(($B$5-H2073)/($B$5-$B$6))^(1/$B$2)+$B$5)</f>
        <v>37.866666666666667</v>
      </c>
      <c r="T2073">
        <f>K2073*S2073</f>
        <v>4.5077321802605499E-3</v>
      </c>
      <c r="U2073" s="3">
        <f>S2073*N2073/Q2073+$B$7*O2073/Q2073</f>
        <v>41.928101065364459</v>
      </c>
      <c r="V2073">
        <f>IF(U2073-H2073&lt;=10,10,U2073-H2073)</f>
        <v>35.328101065364457</v>
      </c>
      <c r="X2073">
        <f t="shared" si="165"/>
        <v>0</v>
      </c>
      <c r="Y2073">
        <f t="shared" si="166"/>
        <v>1</v>
      </c>
      <c r="AA2073">
        <f>((Y2073*V2073)+H2073+273)/(Y2073*V2073)</f>
        <v>8.9143795326751611</v>
      </c>
      <c r="AB2073">
        <f t="shared" si="167"/>
        <v>1.2252116876879669E-5</v>
      </c>
      <c r="AD2073">
        <f>AA2073*$C$28</f>
        <v>5.025719992951255</v>
      </c>
      <c r="AF2073">
        <f>(Q2073-X2073)/AD2073+X2073</f>
        <v>2.1732213508190841E-5</v>
      </c>
      <c r="AH2073">
        <f>Q2073/AF2073</f>
        <v>5.025719992951255</v>
      </c>
      <c r="AL2073" s="2"/>
      <c r="AT2073" s="1"/>
    </row>
    <row r="2074" spans="6:46" x14ac:dyDescent="0.35">
      <c r="F2074" s="4">
        <v>44283.333333333336</v>
      </c>
      <c r="H2074">
        <v>7.2</v>
      </c>
      <c r="I2074">
        <v>9.8249999999999993</v>
      </c>
      <c r="K2074">
        <v>1.1160969941899599E-4</v>
      </c>
      <c r="L2074">
        <v>1.78879457566192E-4</v>
      </c>
      <c r="N2074">
        <f t="shared" si="163"/>
        <v>7.8126789593297189E-5</v>
      </c>
      <c r="O2074" s="2">
        <f t="shared" si="164"/>
        <v>5.366383726985761E-5</v>
      </c>
      <c r="Q2074">
        <f>N2074+O2074</f>
        <v>1.3179062686315479E-4</v>
      </c>
      <c r="S2074">
        <f>IF(H2074&gt;$B$5,$B$5,($B$3 - $B$5)*(($B$5-H2074)/($B$5-$B$6))^(1/$B$2)+$B$5)</f>
        <v>37.066666666666663</v>
      </c>
      <c r="T2074">
        <f>K2074*S2074</f>
        <v>4.1369995251307841E-3</v>
      </c>
      <c r="U2074" s="3">
        <f>S2074*N2074/Q2074+$B$7*O2074/Q2074</f>
        <v>44.368942288326735</v>
      </c>
      <c r="V2074">
        <f>IF(U2074-H2074&lt;=10,10,U2074-H2074)</f>
        <v>37.168942288326733</v>
      </c>
      <c r="X2074">
        <f t="shared" si="165"/>
        <v>0</v>
      </c>
      <c r="Y2074">
        <f t="shared" si="166"/>
        <v>1</v>
      </c>
      <c r="AA2074">
        <f>((Y2074*V2074)+H2074+273)/(Y2074*V2074)</f>
        <v>8.5385518863150303</v>
      </c>
      <c r="AB2074">
        <f t="shared" si="167"/>
        <v>1.5434774961592634E-5</v>
      </c>
      <c r="AD2074">
        <f>AA2074*$C$28</f>
        <v>4.8138371009011003</v>
      </c>
      <c r="AF2074">
        <f>(Q2074-X2074)/AD2074+X2074</f>
        <v>2.7377458792381021E-5</v>
      </c>
      <c r="AH2074">
        <f>Q2074/AF2074</f>
        <v>4.8138371009011003</v>
      </c>
      <c r="AT2074" s="1"/>
    </row>
    <row r="2075" spans="6:46" x14ac:dyDescent="0.35">
      <c r="F2075" s="4">
        <v>44283.375</v>
      </c>
      <c r="H2075">
        <v>8.8000000000000007</v>
      </c>
      <c r="I2075">
        <v>9.8249999999999993</v>
      </c>
      <c r="K2075">
        <v>1.00765525567151E-4</v>
      </c>
      <c r="L2075">
        <v>2.7459615876196798E-4</v>
      </c>
      <c r="N2075">
        <f t="shared" si="163"/>
        <v>7.0535867897005689E-5</v>
      </c>
      <c r="O2075" s="2">
        <f t="shared" si="164"/>
        <v>8.2378847628590408E-5</v>
      </c>
      <c r="Q2075">
        <f>N2075+O2075</f>
        <v>1.5291471552559611E-4</v>
      </c>
      <c r="S2075">
        <f>IF(H2075&gt;$B$5,$B$5,($B$3 - $B$5)*(($B$5-H2075)/($B$5-$B$6))^(1/$B$2)+$B$5)</f>
        <v>34.93333333333333</v>
      </c>
      <c r="T2075">
        <f>K2075*S2075</f>
        <v>3.5200756931458078E-3</v>
      </c>
      <c r="U2075" s="3">
        <f>S2075*N2075/Q2075+$B$7*O2075/Q2075</f>
        <v>45.743730946572477</v>
      </c>
      <c r="V2075">
        <f>IF(U2075-H2075&lt;=10,10,U2075-H2075)</f>
        <v>36.943730946572472</v>
      </c>
      <c r="X2075">
        <f t="shared" si="165"/>
        <v>0</v>
      </c>
      <c r="Y2075">
        <f t="shared" si="166"/>
        <v>1</v>
      </c>
      <c r="AA2075">
        <f>((Y2075*V2075)+H2075+273)/(Y2075*V2075)</f>
        <v>8.6278164868495644</v>
      </c>
      <c r="AB2075">
        <f t="shared" si="167"/>
        <v>1.7723454799794047E-5</v>
      </c>
      <c r="AD2075">
        <f>AA2075*$C$28</f>
        <v>4.8641624079990118</v>
      </c>
      <c r="AF2075">
        <f>(Q2075-X2075)/AD2075+X2075</f>
        <v>3.1437008615117602E-5</v>
      </c>
      <c r="AH2075">
        <f>Q2075/AF2075</f>
        <v>4.8641624079990118</v>
      </c>
      <c r="AT2075" s="1"/>
    </row>
    <row r="2076" spans="6:46" x14ac:dyDescent="0.35">
      <c r="F2076" s="4">
        <v>44283.416666666664</v>
      </c>
      <c r="H2076">
        <v>10.9</v>
      </c>
      <c r="I2076">
        <v>9.8249999999999993</v>
      </c>
      <c r="K2076" s="2">
        <v>9.1505332165574504E-5</v>
      </c>
      <c r="L2076">
        <v>3.12255566651633E-4</v>
      </c>
      <c r="N2076">
        <f t="shared" si="163"/>
        <v>6.4053732515902148E-5</v>
      </c>
      <c r="O2076" s="2">
        <f t="shared" si="164"/>
        <v>9.3676669995489917E-5</v>
      </c>
      <c r="Q2076">
        <f>N2076+O2076</f>
        <v>1.5773040251139208E-4</v>
      </c>
      <c r="S2076">
        <f>IF(H2076&gt;$B$5,$B$5,($B$3 - $B$5)*(($B$5-H2076)/($B$5-$B$6))^(1/$B$2)+$B$5)</f>
        <v>32.133333333333333</v>
      </c>
      <c r="T2076">
        <f>K2076*S2076</f>
        <v>2.9403713402537941E-3</v>
      </c>
      <c r="U2076" s="3">
        <f>S2076*N2076/Q2076+$B$7*O2076/Q2076</f>
        <v>45.713931322839457</v>
      </c>
      <c r="V2076">
        <f>IF(U2076-H2076&lt;=10,10,U2076-H2076)</f>
        <v>34.813931322839458</v>
      </c>
      <c r="X2076">
        <f t="shared" si="165"/>
        <v>0</v>
      </c>
      <c r="Y2076">
        <f t="shared" si="166"/>
        <v>1</v>
      </c>
      <c r="AA2076">
        <f>((Y2076*V2076)+H2076+273)/(Y2076*V2076)</f>
        <v>9.1547814111343762</v>
      </c>
      <c r="AB2076">
        <f t="shared" si="167"/>
        <v>1.7229292041812669E-5</v>
      </c>
      <c r="AD2076">
        <f>AA2076*$C$28</f>
        <v>5.1612529846179163</v>
      </c>
      <c r="AF2076">
        <f>(Q2076-X2076)/AD2076+X2076</f>
        <v>3.0560486568179477E-5</v>
      </c>
      <c r="AH2076">
        <f>Q2076/AF2076</f>
        <v>5.1612529846179163</v>
      </c>
      <c r="AK2076" s="2"/>
      <c r="AT2076" s="1"/>
    </row>
    <row r="2077" spans="6:46" x14ac:dyDescent="0.35">
      <c r="F2077" s="4">
        <v>44283.458333333336</v>
      </c>
      <c r="H2077">
        <v>12.8</v>
      </c>
      <c r="I2077">
        <v>9.8249999999999993</v>
      </c>
      <c r="K2077" s="2">
        <v>8.5169410364496206E-5</v>
      </c>
      <c r="L2077">
        <v>3.0754798900377398E-4</v>
      </c>
      <c r="N2077">
        <f t="shared" si="163"/>
        <v>5.961858725514734E-5</v>
      </c>
      <c r="O2077" s="2">
        <f t="shared" si="164"/>
        <v>9.2264396701132213E-5</v>
      </c>
      <c r="Q2077">
        <f>N2077+O2077</f>
        <v>1.5188298395627957E-4</v>
      </c>
      <c r="S2077">
        <f>IF(H2077&gt;$B$5,$B$5,($B$3 - $B$5)*(($B$5-H2077)/($B$5-$B$6))^(1/$B$2)+$B$5)</f>
        <v>29.599999999999998</v>
      </c>
      <c r="T2077">
        <f>K2077*S2077</f>
        <v>2.5210145467890873E-3</v>
      </c>
      <c r="U2077" s="3">
        <f>S2077*N2077/Q2077+$B$7*O2077/Q2077</f>
        <v>45.029744762476838</v>
      </c>
      <c r="V2077">
        <f>IF(U2077-H2077&lt;=10,10,U2077-H2077)</f>
        <v>32.229744762476841</v>
      </c>
      <c r="X2077">
        <f t="shared" si="165"/>
        <v>0</v>
      </c>
      <c r="Y2077">
        <f t="shared" si="166"/>
        <v>1</v>
      </c>
      <c r="AA2077">
        <f>((Y2077*V2077)+H2077+273)/(Y2077*V2077)</f>
        <v>9.8675849624704384</v>
      </c>
      <c r="AB2077">
        <f t="shared" si="167"/>
        <v>1.5392113119262598E-5</v>
      </c>
      <c r="AD2077">
        <f>AA2077*$C$28</f>
        <v>5.5631150599160781</v>
      </c>
      <c r="AF2077">
        <f>(Q2077-X2077)/AD2077+X2077</f>
        <v>2.7301787275737344E-5</v>
      </c>
      <c r="AH2077">
        <f>Q2077/AF2077</f>
        <v>5.5631150599160781</v>
      </c>
      <c r="AK2077" s="2"/>
      <c r="AT2077" s="1"/>
    </row>
    <row r="2078" spans="6:46" x14ac:dyDescent="0.35">
      <c r="F2078" s="4">
        <v>44283.5</v>
      </c>
      <c r="H2078">
        <v>13</v>
      </c>
      <c r="I2078">
        <v>9.8249999999999993</v>
      </c>
      <c r="K2078" s="2">
        <v>7.9930090413604394E-5</v>
      </c>
      <c r="L2078">
        <v>2.6831979299589198E-4</v>
      </c>
      <c r="N2078">
        <f t="shared" si="163"/>
        <v>5.595106328952307E-5</v>
      </c>
      <c r="O2078" s="2">
        <f t="shared" si="164"/>
        <v>8.049593789876761E-5</v>
      </c>
      <c r="Q2078">
        <f>N2078+O2078</f>
        <v>1.3644700118829067E-4</v>
      </c>
      <c r="S2078">
        <f>IF(H2078&gt;$B$5,$B$5,($B$3 - $B$5)*(($B$5-H2078)/($B$5-$B$6))^(1/$B$2)+$B$5)</f>
        <v>29.333333333333336</v>
      </c>
      <c r="T2078">
        <f>K2078*S2078</f>
        <v>2.344615985465729E-3</v>
      </c>
      <c r="U2078" s="3">
        <f>S2078*N2078/Q2078+$B$7*O2078/Q2078</f>
        <v>44.475200784251484</v>
      </c>
      <c r="V2078">
        <f>IF(U2078-H2078&lt;=10,10,U2078-H2078)</f>
        <v>31.475200784251484</v>
      </c>
      <c r="X2078">
        <f t="shared" si="165"/>
        <v>0</v>
      </c>
      <c r="Y2078">
        <f t="shared" si="166"/>
        <v>1</v>
      </c>
      <c r="AA2078">
        <f>((Y2078*V2078)+H2078+273)/(Y2078*V2078)</f>
        <v>10.086518683721922</v>
      </c>
      <c r="AB2078">
        <f t="shared" si="167"/>
        <v>1.3527660580106294E-5</v>
      </c>
      <c r="AD2078">
        <f>AA2078*$C$28</f>
        <v>5.6865448035108752</v>
      </c>
      <c r="AF2078">
        <f>(Q2078-X2078)/AD2078+X2078</f>
        <v>2.3994711358652838E-5</v>
      </c>
      <c r="AH2078">
        <f>Q2078/AF2078</f>
        <v>5.6865448035108752</v>
      </c>
      <c r="AK2078" s="2"/>
      <c r="AT2078" s="1"/>
    </row>
    <row r="2079" spans="6:46" x14ac:dyDescent="0.35">
      <c r="F2079" s="4">
        <v>44283.541666666664</v>
      </c>
      <c r="H2079">
        <v>13.3</v>
      </c>
      <c r="I2079">
        <v>9.8249999999999993</v>
      </c>
      <c r="K2079" s="2">
        <v>7.8102420663293294E-5</v>
      </c>
      <c r="L2079">
        <v>2.22815231221933E-4</v>
      </c>
      <c r="N2079">
        <f t="shared" si="163"/>
        <v>5.4671694464305302E-5</v>
      </c>
      <c r="O2079" s="2">
        <f t="shared" si="164"/>
        <v>6.684456936657991E-5</v>
      </c>
      <c r="Q2079">
        <f>N2079+O2079</f>
        <v>1.2151626383088521E-4</v>
      </c>
      <c r="S2079">
        <f>IF(H2079&gt;$B$5,$B$5,($B$3 - $B$5)*(($B$5-H2079)/($B$5-$B$6))^(1/$B$2)+$B$5)</f>
        <v>28.93333333333333</v>
      </c>
      <c r="T2079">
        <f>K2079*S2079</f>
        <v>2.2597633711912857E-3</v>
      </c>
      <c r="U2079" s="3">
        <f>S2079*N2079/Q2079+$B$7*O2079/Q2079</f>
        <v>43.272279028540389</v>
      </c>
      <c r="V2079">
        <f>IF(U2079-H2079&lt;=10,10,U2079-H2079)</f>
        <v>29.972279028540388</v>
      </c>
      <c r="X2079">
        <f t="shared" si="165"/>
        <v>0</v>
      </c>
      <c r="Y2079">
        <f t="shared" si="166"/>
        <v>1</v>
      </c>
      <c r="AA2079">
        <f>((Y2079*V2079)+H2079+273)/(Y2079*V2079)</f>
        <v>10.552159838341877</v>
      </c>
      <c r="AB2079">
        <f t="shared" si="167"/>
        <v>1.1515771718065613E-5</v>
      </c>
      <c r="AD2079">
        <f>AA2079*$C$28</f>
        <v>5.949062464076774</v>
      </c>
      <c r="AF2079">
        <f>(Q2079-X2079)/AD2079+X2079</f>
        <v>2.0426120008767318E-5</v>
      </c>
      <c r="AH2079">
        <f>Q2079/AF2079</f>
        <v>5.949062464076774</v>
      </c>
      <c r="AK2079" s="2"/>
      <c r="AT2079" s="1"/>
    </row>
    <row r="2080" spans="6:46" x14ac:dyDescent="0.35">
      <c r="F2080" s="4">
        <v>44283.583333333336</v>
      </c>
      <c r="H2080">
        <v>13.5</v>
      </c>
      <c r="I2080">
        <v>9.8249999999999993</v>
      </c>
      <c r="K2080" s="2">
        <v>8.0661158313728804E-5</v>
      </c>
      <c r="L2080">
        <v>1.6475793791582199E-4</v>
      </c>
      <c r="N2080">
        <f t="shared" si="163"/>
        <v>5.6462810819610159E-5</v>
      </c>
      <c r="O2080" s="2">
        <f t="shared" si="164"/>
        <v>4.9427381374746602E-5</v>
      </c>
      <c r="Q2080">
        <f>N2080+O2080</f>
        <v>1.0589019219435676E-4</v>
      </c>
      <c r="S2080">
        <f>IF(H2080&gt;$B$5,$B$5,($B$3 - $B$5)*(($B$5-H2080)/($B$5-$B$6))^(1/$B$2)+$B$5)</f>
        <v>28.666666666666668</v>
      </c>
      <c r="T2080">
        <f>K2080*S2080</f>
        <v>2.3122865383268924E-3</v>
      </c>
      <c r="U2080" s="3">
        <f>S2080*N2080/Q2080+$B$7*O2080/Q2080</f>
        <v>40.958529421490908</v>
      </c>
      <c r="V2080">
        <f>IF(U2080-H2080&lt;=10,10,U2080-H2080)</f>
        <v>27.458529421490908</v>
      </c>
      <c r="X2080">
        <f t="shared" si="165"/>
        <v>0</v>
      </c>
      <c r="Y2080">
        <f t="shared" si="166"/>
        <v>1</v>
      </c>
      <c r="AA2080">
        <f>((Y2080*V2080)+H2080+273)/(Y2080*V2080)</f>
        <v>11.433916383583369</v>
      </c>
      <c r="AB2080">
        <f t="shared" si="167"/>
        <v>9.2610605711960758E-6</v>
      </c>
      <c r="AD2080">
        <f>AA2080*$C$28</f>
        <v>6.4461763105416372</v>
      </c>
      <c r="AF2080">
        <f>(Q2080-X2080)/AD2080+X2080</f>
        <v>1.6426822211051093E-5</v>
      </c>
      <c r="AH2080">
        <f>Q2080/AF2080</f>
        <v>6.4461763105416372</v>
      </c>
      <c r="AK2080" s="2"/>
      <c r="AT2080" s="1"/>
    </row>
    <row r="2081" spans="6:46" x14ac:dyDescent="0.35">
      <c r="F2081" s="4">
        <v>44283.625</v>
      </c>
      <c r="H2081">
        <v>13.7</v>
      </c>
      <c r="I2081">
        <v>9.8249999999999993</v>
      </c>
      <c r="K2081" s="2">
        <v>8.5534944314558404E-5</v>
      </c>
      <c r="L2081">
        <v>1.11407615610967E-4</v>
      </c>
      <c r="N2081">
        <f t="shared" si="163"/>
        <v>5.9874461020190878E-5</v>
      </c>
      <c r="O2081" s="2">
        <f t="shared" si="164"/>
        <v>3.3422284683290104E-5</v>
      </c>
      <c r="Q2081">
        <f>N2081+O2081</f>
        <v>9.3296745703480989E-5</v>
      </c>
      <c r="S2081">
        <f>IF(H2081&gt;$B$5,$B$5,($B$3 - $B$5)*(($B$5-H2081)/($B$5-$B$6))^(1/$B$2)+$B$5)</f>
        <v>28.4</v>
      </c>
      <c r="T2081">
        <f>K2081*S2081</f>
        <v>2.4291924185334585E-3</v>
      </c>
      <c r="U2081" s="3">
        <f>S2081*N2081/Q2081+$B$7*O2081/Q2081</f>
        <v>37.929086635037322</v>
      </c>
      <c r="V2081">
        <f>IF(U2081-H2081&lt;=10,10,U2081-H2081)</f>
        <v>24.229086635037323</v>
      </c>
      <c r="X2081">
        <f t="shared" si="165"/>
        <v>0</v>
      </c>
      <c r="Y2081">
        <f t="shared" si="166"/>
        <v>1</v>
      </c>
      <c r="AA2081">
        <f>((Y2081*V2081)+H2081+273)/(Y2081*V2081)</f>
        <v>12.832885173038566</v>
      </c>
      <c r="AB2081">
        <f t="shared" si="167"/>
        <v>7.2701301730256364E-6</v>
      </c>
      <c r="AD2081">
        <f>AA2081*$C$28</f>
        <v>7.2348823992726246</v>
      </c>
      <c r="AF2081">
        <f>(Q2081-X2081)/AD2081+X2081</f>
        <v>1.2895405972716405E-5</v>
      </c>
      <c r="AH2081">
        <f>Q2081/AF2081</f>
        <v>7.2348823992726237</v>
      </c>
      <c r="AK2081" s="2"/>
      <c r="AT2081" s="1"/>
    </row>
    <row r="2082" spans="6:46" x14ac:dyDescent="0.35">
      <c r="F2082" s="4">
        <v>44283.666666666664</v>
      </c>
      <c r="H2082">
        <v>13.4</v>
      </c>
      <c r="I2082">
        <v>9.8249999999999993</v>
      </c>
      <c r="K2082" s="2">
        <v>9.2236400065698996E-5</v>
      </c>
      <c r="L2082" s="2">
        <v>9.2578154324775595E-5</v>
      </c>
      <c r="N2082">
        <f t="shared" si="163"/>
        <v>6.456548004598929E-5</v>
      </c>
      <c r="O2082" s="2">
        <f t="shared" si="164"/>
        <v>2.7773446297432682E-5</v>
      </c>
      <c r="Q2082">
        <f>N2082+O2082</f>
        <v>9.2338926343421969E-5</v>
      </c>
      <c r="S2082">
        <f>IF(H2082&gt;$B$5,$B$5,($B$3 - $B$5)*(($B$5-H2082)/($B$5-$B$6))^(1/$B$2)+$B$5)</f>
        <v>28.8</v>
      </c>
      <c r="T2082">
        <f>K2082*S2082</f>
        <v>2.6564083218921313E-3</v>
      </c>
      <c r="U2082" s="3">
        <f>S2082*N2082/Q2082+$B$7*O2082/Q2082</f>
        <v>36.680363372284035</v>
      </c>
      <c r="V2082">
        <f>IF(U2082-H2082&lt;=10,10,U2082-H2082)</f>
        <v>23.280363372284036</v>
      </c>
      <c r="X2082">
        <f t="shared" si="165"/>
        <v>0</v>
      </c>
      <c r="Y2082">
        <f t="shared" si="166"/>
        <v>1</v>
      </c>
      <c r="AA2082">
        <f>((Y2082*V2082)+H2082+273)/(Y2082*V2082)</f>
        <v>13.302213475798565</v>
      </c>
      <c r="AB2082">
        <f t="shared" si="167"/>
        <v>6.9416211453393948E-6</v>
      </c>
      <c r="AD2082">
        <f>AA2082*$C$28</f>
        <v>7.4994787882633647</v>
      </c>
      <c r="AF2082">
        <f>(Q2082-X2082)/AD2082+X2082</f>
        <v>1.2312712516492718E-5</v>
      </c>
      <c r="AH2082">
        <f>Q2082/AF2082</f>
        <v>7.4994787882633647</v>
      </c>
      <c r="AK2082" s="2"/>
      <c r="AL2082" s="2"/>
      <c r="AT2082" s="1"/>
    </row>
    <row r="2083" spans="6:46" x14ac:dyDescent="0.35">
      <c r="F2083" s="4">
        <v>44283.708333333336</v>
      </c>
      <c r="H2083">
        <v>13.4</v>
      </c>
      <c r="I2083">
        <v>9.8249999999999993</v>
      </c>
      <c r="K2083">
        <v>1.0113105951721299E-4</v>
      </c>
      <c r="L2083">
        <v>1.06700280621749E-4</v>
      </c>
      <c r="N2083">
        <f t="shared" si="163"/>
        <v>7.0791741662049097E-5</v>
      </c>
      <c r="O2083" s="2">
        <f t="shared" si="164"/>
        <v>3.2010084186524702E-5</v>
      </c>
      <c r="Q2083">
        <f>N2083+O2083</f>
        <v>1.0280182584857379E-4</v>
      </c>
      <c r="S2083">
        <f>IF(H2083&gt;$B$5,$B$5,($B$3 - $B$5)*(($B$5-H2083)/($B$5-$B$6))^(1/$B$2)+$B$5)</f>
        <v>28.8</v>
      </c>
      <c r="T2083">
        <f>K2083*S2083</f>
        <v>2.9125745140957341E-3</v>
      </c>
      <c r="U2083" s="3">
        <f>S2083*N2083/Q2083+$B$7*O2083/Q2083</f>
        <v>36.958067220734904</v>
      </c>
      <c r="V2083">
        <f>IF(U2083-H2083&lt;=10,10,U2083-H2083)</f>
        <v>23.558067220734905</v>
      </c>
      <c r="X2083">
        <f t="shared" si="165"/>
        <v>0</v>
      </c>
      <c r="Y2083">
        <f t="shared" si="166"/>
        <v>1</v>
      </c>
      <c r="AA2083">
        <f>((Y2083*V2083)+H2083+273)/(Y2083*V2083)</f>
        <v>13.157194277292907</v>
      </c>
      <c r="AB2083">
        <f t="shared" si="167"/>
        <v>7.8133547078492536E-6</v>
      </c>
      <c r="AD2083">
        <f>AA2083*$C$28</f>
        <v>7.4177203346749598</v>
      </c>
      <c r="AF2083">
        <f>(Q2083-X2083)/AD2083+X2083</f>
        <v>1.3858951431211986E-5</v>
      </c>
      <c r="AH2083">
        <f>Q2083/AF2083</f>
        <v>7.4177203346749598</v>
      </c>
      <c r="AT2083" s="1"/>
    </row>
    <row r="2084" spans="6:46" x14ac:dyDescent="0.35">
      <c r="F2084" s="4">
        <v>44283.75</v>
      </c>
      <c r="H2084">
        <v>13.4</v>
      </c>
      <c r="I2084">
        <v>9.8249999999999993</v>
      </c>
      <c r="K2084">
        <v>1.08563583168478E-4</v>
      </c>
      <c r="L2084">
        <v>1.3808247344009199E-4</v>
      </c>
      <c r="N2084">
        <f t="shared" si="163"/>
        <v>7.5994508217934592E-5</v>
      </c>
      <c r="O2084" s="2">
        <f t="shared" si="164"/>
        <v>4.1424742032027601E-5</v>
      </c>
      <c r="Q2084">
        <f>N2084+O2084</f>
        <v>1.174192502499622E-4</v>
      </c>
      <c r="S2084">
        <f>IF(H2084&gt;$B$5,$B$5,($B$3 - $B$5)*(($B$5-H2084)/($B$5-$B$6))^(1/$B$2)+$B$5)</f>
        <v>28.8</v>
      </c>
      <c r="T2084">
        <f>K2084*S2084</f>
        <v>3.1266311952521664E-3</v>
      </c>
      <c r="U2084" s="3">
        <f>S2084*N2084/Q2084+$B$7*O2084/Q2084</f>
        <v>38.043188309656848</v>
      </c>
      <c r="V2084">
        <f>IF(U2084-H2084&lt;=10,10,U2084-H2084)</f>
        <v>24.64318830965685</v>
      </c>
      <c r="X2084">
        <f t="shared" si="165"/>
        <v>0</v>
      </c>
      <c r="Y2084">
        <f t="shared" si="166"/>
        <v>1</v>
      </c>
      <c r="AA2084">
        <f>((Y2084*V2084)+H2084+273)/(Y2084*V2084)</f>
        <v>12.621872803194435</v>
      </c>
      <c r="AB2084">
        <f t="shared" si="167"/>
        <v>9.3028389749138404E-6</v>
      </c>
      <c r="AD2084">
        <f>AA2084*$C$28</f>
        <v>7.1159185294936336</v>
      </c>
      <c r="AF2084">
        <f>(Q2084-X2084)/AD2084+X2084</f>
        <v>1.650092672692779E-5</v>
      </c>
      <c r="AH2084">
        <f>Q2084/AF2084</f>
        <v>7.1159185294936345</v>
      </c>
      <c r="AT2084" s="1"/>
    </row>
    <row r="2085" spans="6:46" x14ac:dyDescent="0.35">
      <c r="F2085" s="4">
        <v>44283.791666666664</v>
      </c>
      <c r="H2085">
        <v>12.8</v>
      </c>
      <c r="I2085">
        <v>9.8249999999999993</v>
      </c>
      <c r="K2085">
        <v>1.14899504969556E-4</v>
      </c>
      <c r="L2085">
        <v>1.4749762873581099E-4</v>
      </c>
      <c r="N2085">
        <f t="shared" si="163"/>
        <v>8.0429653478689196E-5</v>
      </c>
      <c r="O2085" s="2">
        <f t="shared" si="164"/>
        <v>4.4249288620743302E-5</v>
      </c>
      <c r="Q2085">
        <f>N2085+O2085</f>
        <v>1.2467894209943251E-4</v>
      </c>
      <c r="S2085">
        <f>IF(H2085&gt;$B$5,$B$5,($B$3 - $B$5)*(($B$5-H2085)/($B$5-$B$6))^(1/$B$2)+$B$5)</f>
        <v>29.599999999999998</v>
      </c>
      <c r="T2085">
        <f>K2085*S2085</f>
        <v>3.4010253470988573E-3</v>
      </c>
      <c r="U2085" s="3">
        <f>S2085*N2085/Q2085+$B$7*O2085/Q2085</f>
        <v>38.614609139613442</v>
      </c>
      <c r="V2085">
        <f>IF(U2085-H2085&lt;=10,10,U2085-H2085)</f>
        <v>25.814609139613442</v>
      </c>
      <c r="X2085">
        <f t="shared" si="165"/>
        <v>0</v>
      </c>
      <c r="Y2085">
        <f t="shared" si="166"/>
        <v>1</v>
      </c>
      <c r="AA2085">
        <f>((Y2085*V2085)+H2085+273)/(Y2085*V2085)</f>
        <v>12.071250331713513</v>
      </c>
      <c r="AB2085">
        <f t="shared" si="167"/>
        <v>1.0328585579231738E-5</v>
      </c>
      <c r="AD2085">
        <f>AA2085*$C$28</f>
        <v>6.8054903776131113</v>
      </c>
      <c r="AF2085">
        <f>(Q2085-X2085)/AD2085+X2085</f>
        <v>1.8320346541017539E-5</v>
      </c>
      <c r="AH2085">
        <f>Q2085/AF2085</f>
        <v>6.8054903776131113</v>
      </c>
      <c r="AT2085" s="1"/>
    </row>
    <row r="2086" spans="6:46" x14ac:dyDescent="0.35">
      <c r="F2086" s="4">
        <v>44283.833333333336</v>
      </c>
      <c r="H2086">
        <v>12.2</v>
      </c>
      <c r="I2086">
        <v>9.8249999999999993</v>
      </c>
      <c r="K2086">
        <v>1.18676689120199E-4</v>
      </c>
      <c r="L2086">
        <v>1.3808247344009199E-4</v>
      </c>
      <c r="N2086">
        <f t="shared" si="163"/>
        <v>8.3073682384139302E-5</v>
      </c>
      <c r="O2086" s="2">
        <f t="shared" si="164"/>
        <v>4.1424742032027601E-5</v>
      </c>
      <c r="Q2086">
        <f>N2086+O2086</f>
        <v>1.2449842441616691E-4</v>
      </c>
      <c r="S2086">
        <f>IF(H2086&gt;$B$5,$B$5,($B$3 - $B$5)*(($B$5-H2086)/($B$5-$B$6))^(1/$B$2)+$B$5)</f>
        <v>30.4</v>
      </c>
      <c r="T2086">
        <f>K2086*S2086</f>
        <v>3.6077713492540494E-3</v>
      </c>
      <c r="U2086" s="3">
        <f>S2086*N2086/Q2086+$B$7*O2086/Q2086</f>
        <v>38.585233337423247</v>
      </c>
      <c r="V2086">
        <f>IF(U2086-H2086&lt;=10,10,U2086-H2086)</f>
        <v>26.385233337423248</v>
      </c>
      <c r="X2086">
        <f t="shared" si="165"/>
        <v>0</v>
      </c>
      <c r="Y2086">
        <f t="shared" si="166"/>
        <v>1</v>
      </c>
      <c r="AA2086">
        <f>((Y2086*V2086)+H2086+273)/(Y2086*V2086)</f>
        <v>11.809076287208317</v>
      </c>
      <c r="AB2086">
        <f t="shared" si="167"/>
        <v>1.0542604805680235E-5</v>
      </c>
      <c r="AD2086">
        <f>AA2086*$C$28</f>
        <v>6.6576827447573397</v>
      </c>
      <c r="AF2086">
        <f>(Q2086-X2086)/AD2086+X2086</f>
        <v>1.8699963514212878E-5</v>
      </c>
      <c r="AH2086">
        <f>Q2086/AF2086</f>
        <v>6.6576827447573406</v>
      </c>
      <c r="AT2086" s="1"/>
    </row>
    <row r="2087" spans="6:46" x14ac:dyDescent="0.35">
      <c r="F2087" s="4">
        <v>44283.875</v>
      </c>
      <c r="H2087">
        <v>9.9</v>
      </c>
      <c r="I2087">
        <v>9.8249999999999993</v>
      </c>
      <c r="K2087">
        <v>1.2050435887051001E-4</v>
      </c>
      <c r="L2087">
        <v>1.3337489579223299E-4</v>
      </c>
      <c r="N2087">
        <f t="shared" si="163"/>
        <v>8.4353051209356996E-5</v>
      </c>
      <c r="O2087" s="2">
        <f t="shared" si="164"/>
        <v>4.0012468737669904E-5</v>
      </c>
      <c r="Q2087">
        <f>N2087+O2087</f>
        <v>1.243655199470269E-4</v>
      </c>
      <c r="S2087">
        <f>IF(H2087&gt;$B$5,$B$5,($B$3 - $B$5)*(($B$5-H2087)/($B$5-$B$6))^(1/$B$2)+$B$5)</f>
        <v>33.466666666666669</v>
      </c>
      <c r="T2087">
        <f>K2087*S2087</f>
        <v>4.0328792101997349E-3</v>
      </c>
      <c r="U2087" s="3">
        <f>S2087*N2087/Q2087+$B$7*O2087/Q2087</f>
        <v>40.394646601819289</v>
      </c>
      <c r="V2087">
        <f>IF(U2087-H2087&lt;=10,10,U2087-H2087)</f>
        <v>30.494646601819291</v>
      </c>
      <c r="X2087">
        <f t="shared" si="165"/>
        <v>0</v>
      </c>
      <c r="Y2087">
        <f t="shared" si="166"/>
        <v>1</v>
      </c>
      <c r="AA2087">
        <f>((Y2087*V2087)+H2087+273)/(Y2087*V2087)</f>
        <v>10.277038153415505</v>
      </c>
      <c r="AB2087">
        <f t="shared" si="167"/>
        <v>1.2101299819121022E-5</v>
      </c>
      <c r="AD2087">
        <f>AA2087*$C$28</f>
        <v>5.7939552524799662</v>
      </c>
      <c r="AF2087">
        <f>(Q2087-X2087)/AD2087+X2087</f>
        <v>2.1464701491057455E-5</v>
      </c>
      <c r="AH2087">
        <f>Q2087/AF2087</f>
        <v>5.7939552524799662</v>
      </c>
      <c r="AT2087" s="1"/>
    </row>
    <row r="2088" spans="6:46" x14ac:dyDescent="0.35">
      <c r="F2088" s="4">
        <v>44283.916666666664</v>
      </c>
      <c r="H2088">
        <v>9.6999999999999993</v>
      </c>
      <c r="I2088">
        <v>9.8249999999999993</v>
      </c>
      <c r="K2088">
        <v>1.2050435887051001E-4</v>
      </c>
      <c r="L2088">
        <v>1.0670015929242799E-4</v>
      </c>
      <c r="N2088">
        <f t="shared" si="163"/>
        <v>8.4353051209356996E-5</v>
      </c>
      <c r="O2088" s="2">
        <f t="shared" si="164"/>
        <v>3.2010047787728405E-5</v>
      </c>
      <c r="Q2088">
        <f>N2088+O2088</f>
        <v>1.163630989970854E-4</v>
      </c>
      <c r="S2088">
        <f>IF(H2088&gt;$B$5,$B$5,($B$3 - $B$5)*(($B$5-H2088)/($B$5-$B$6))^(1/$B$2)+$B$5)</f>
        <v>33.733333333333334</v>
      </c>
      <c r="T2088">
        <f>K2088*S2088</f>
        <v>4.0650137058985377E-3</v>
      </c>
      <c r="U2088" s="3">
        <f>S2088*N2088/Q2088+$B$7*O2088/Q2088</f>
        <v>39.583530020710498</v>
      </c>
      <c r="V2088">
        <f>IF(U2088-H2088&lt;=10,10,U2088-H2088)</f>
        <v>29.883530020710499</v>
      </c>
      <c r="X2088">
        <f t="shared" si="165"/>
        <v>0</v>
      </c>
      <c r="Y2088">
        <f t="shared" si="166"/>
        <v>1</v>
      </c>
      <c r="AA2088">
        <f>((Y2088*V2088)+H2088+273)/(Y2088*V2088)</f>
        <v>10.460060434763813</v>
      </c>
      <c r="AB2088">
        <f t="shared" si="167"/>
        <v>1.1124514979890063E-5</v>
      </c>
      <c r="AD2088">
        <f>AA2088*$C$28</f>
        <v>5.897138960909273</v>
      </c>
      <c r="AF2088">
        <f>(Q2088-X2088)/AD2088+X2088</f>
        <v>1.9732127692501162E-5</v>
      </c>
      <c r="AH2088">
        <f>Q2088/AF2088</f>
        <v>5.897138960909273</v>
      </c>
      <c r="AT2088" s="1"/>
    </row>
    <row r="2089" spans="6:46" x14ac:dyDescent="0.35">
      <c r="F2089" s="4">
        <v>44283.958333333336</v>
      </c>
      <c r="H2089">
        <v>9.1</v>
      </c>
      <c r="I2089">
        <v>9.8249999999999993</v>
      </c>
      <c r="K2089">
        <v>1.20138824920448E-4</v>
      </c>
      <c r="L2089" s="2">
        <v>7.8434795396658397E-5</v>
      </c>
      <c r="N2089">
        <f t="shared" si="163"/>
        <v>8.4097177444313588E-5</v>
      </c>
      <c r="O2089" s="2">
        <f t="shared" si="164"/>
        <v>2.3530438618997524E-5</v>
      </c>
      <c r="Q2089">
        <f>N2089+O2089</f>
        <v>1.0762761606331111E-4</v>
      </c>
      <c r="S2089">
        <f>IF(H2089&gt;$B$5,$B$5,($B$3 - $B$5)*(($B$5-H2089)/($B$5-$B$6))^(1/$B$2)+$B$5)</f>
        <v>34.533333333333331</v>
      </c>
      <c r="T2089">
        <f>K2089*S2089</f>
        <v>4.1487940872528039E-3</v>
      </c>
      <c r="U2089" s="3">
        <f>S2089*N2089/Q2089+$B$7*O2089/Q2089</f>
        <v>39.00792509101187</v>
      </c>
      <c r="V2089">
        <f>IF(U2089-H2089&lt;=10,10,U2089-H2089)</f>
        <v>29.907925091011869</v>
      </c>
      <c r="X2089">
        <f t="shared" si="165"/>
        <v>0</v>
      </c>
      <c r="Y2089">
        <f t="shared" si="166"/>
        <v>1</v>
      </c>
      <c r="AA2089">
        <f>((Y2089*V2089)+H2089+273)/(Y2089*V2089)</f>
        <v>10.432282551917272</v>
      </c>
      <c r="AB2089">
        <f t="shared" si="167"/>
        <v>1.0316784991941293E-5</v>
      </c>
      <c r="AD2089">
        <f>AA2089*$C$28</f>
        <v>5.8814784361725811</v>
      </c>
      <c r="AF2089">
        <f>(Q2089-X2089)/AD2089+X2089</f>
        <v>1.8299415228894497E-5</v>
      </c>
      <c r="AH2089">
        <f>Q2089/AF2089</f>
        <v>5.8814784361725811</v>
      </c>
      <c r="AL2089" s="2"/>
      <c r="AT2089" s="1"/>
    </row>
    <row r="2090" spans="6:46" x14ac:dyDescent="0.35">
      <c r="F2090" s="4">
        <v>44284</v>
      </c>
      <c r="H2090">
        <v>8.6999999999999993</v>
      </c>
      <c r="I2090">
        <v>13.116666666666699</v>
      </c>
      <c r="K2090" s="2">
        <v>7.0182518411945302E-5</v>
      </c>
      <c r="L2090" s="2">
        <v>3.6025708584809001E-5</v>
      </c>
      <c r="N2090">
        <f t="shared" si="163"/>
        <v>4.9127762888361708E-5</v>
      </c>
      <c r="O2090" s="2">
        <f t="shared" si="164"/>
        <v>1.0807712575442701E-5</v>
      </c>
      <c r="Q2090">
        <f>N2090+O2090</f>
        <v>5.9935475463804411E-5</v>
      </c>
      <c r="S2090">
        <f>IF(H2090&gt;$B$5,$B$5,($B$3 - $B$5)*(($B$5-H2090)/($B$5-$B$6))^(1/$B$2)+$B$5)</f>
        <v>35.06666666666667</v>
      </c>
      <c r="T2090">
        <f>K2090*S2090</f>
        <v>2.4610669789788824E-3</v>
      </c>
      <c r="U2090" s="3">
        <f>S2090*N2090/Q2090+$B$7*O2090/Q2090</f>
        <v>38.661094435363694</v>
      </c>
      <c r="V2090">
        <f>IF(U2090-H2090&lt;=10,10,U2090-H2090)</f>
        <v>29.961094435363695</v>
      </c>
      <c r="X2090">
        <f t="shared" si="165"/>
        <v>0</v>
      </c>
      <c r="Y2090">
        <f t="shared" si="166"/>
        <v>1</v>
      </c>
      <c r="AA2090">
        <f>((Y2090*V2090)+H2090+273)/(Y2090*V2090)</f>
        <v>10.402193254579636</v>
      </c>
      <c r="AB2090">
        <f t="shared" si="167"/>
        <v>5.7618113792894027E-6</v>
      </c>
      <c r="AD2090">
        <f>AA2090*$C$28</f>
        <v>5.8645147896675924</v>
      </c>
      <c r="AF2090">
        <f>(Q2090-X2090)/AD2090+X2090</f>
        <v>1.0220022902730479E-5</v>
      </c>
      <c r="AH2090">
        <f>Q2090/AF2090</f>
        <v>5.8645147896675924</v>
      </c>
      <c r="AK2090" s="2"/>
      <c r="AL2090" s="2"/>
      <c r="AT2090" s="1"/>
    </row>
    <row r="2091" spans="6:46" x14ac:dyDescent="0.35">
      <c r="F2091" s="4">
        <v>44284.041666666664</v>
      </c>
      <c r="H2091">
        <v>9.1999999999999993</v>
      </c>
      <c r="I2091">
        <v>13.116666666666699</v>
      </c>
      <c r="K2091" s="2">
        <v>7.1279120262132006E-5</v>
      </c>
      <c r="L2091" s="2">
        <v>1.40792970467236E-5</v>
      </c>
      <c r="N2091">
        <f t="shared" si="163"/>
        <v>4.9895384183492401E-5</v>
      </c>
      <c r="O2091" s="2">
        <f t="shared" si="164"/>
        <v>4.2237891140170806E-6</v>
      </c>
      <c r="Q2091">
        <f>N2091+O2091</f>
        <v>5.4119173297509482E-5</v>
      </c>
      <c r="S2091">
        <f>IF(H2091&gt;$B$5,$B$5,($B$3 - $B$5)*(($B$5-H2091)/($B$5-$B$6))^(1/$B$2)+$B$5)</f>
        <v>34.400000000000006</v>
      </c>
      <c r="T2091">
        <f>K2091*S2091</f>
        <v>2.4520017370173413E-3</v>
      </c>
      <c r="U2091" s="3">
        <f>S2091*N2091/Q2091+$B$7*O2091/Q2091</f>
        <v>36.007749166278494</v>
      </c>
      <c r="V2091">
        <f>IF(U2091-H2091&lt;=10,10,U2091-H2091)</f>
        <v>26.807749166278494</v>
      </c>
      <c r="X2091">
        <f t="shared" si="165"/>
        <v>0</v>
      </c>
      <c r="Y2091">
        <f t="shared" si="166"/>
        <v>1</v>
      </c>
      <c r="AA2091">
        <f>((Y2091*V2091)+H2091+273)/(Y2091*V2091)</f>
        <v>11.526806941142965</v>
      </c>
      <c r="AB2091">
        <f t="shared" si="167"/>
        <v>4.6950706794906364E-6</v>
      </c>
      <c r="AD2091">
        <f>AA2091*$C$28</f>
        <v>6.4985458479359632</v>
      </c>
      <c r="AF2091">
        <f>(Q2091-X2091)/AD2091+X2091</f>
        <v>8.3278897408561868E-6</v>
      </c>
      <c r="AH2091">
        <f>Q2091/AF2091</f>
        <v>6.4985458479359641</v>
      </c>
      <c r="AK2091" s="2"/>
      <c r="AL2091" s="2"/>
      <c r="AT2091" s="1"/>
    </row>
    <row r="2092" spans="6:46" x14ac:dyDescent="0.35">
      <c r="F2092" s="4">
        <v>44284.083333333336</v>
      </c>
      <c r="H2092">
        <v>8.4</v>
      </c>
      <c r="I2092">
        <v>13.116666666666699</v>
      </c>
      <c r="K2092" s="2">
        <v>7.3106790012442997E-5</v>
      </c>
      <c r="L2092" s="2">
        <v>5.4705328159785997E-6</v>
      </c>
      <c r="N2092">
        <f t="shared" si="163"/>
        <v>5.1174753008710095E-5</v>
      </c>
      <c r="O2092" s="2">
        <f t="shared" si="164"/>
        <v>1.6411598447935802E-6</v>
      </c>
      <c r="Q2092">
        <f>N2092+O2092</f>
        <v>5.2815912853503672E-5</v>
      </c>
      <c r="S2092">
        <f>IF(H2092&gt;$B$5,$B$5,($B$3 - $B$5)*(($B$5-H2092)/($B$5-$B$6))^(1/$B$2)+$B$5)</f>
        <v>35.466666666666669</v>
      </c>
      <c r="T2092">
        <f>K2092*S2092</f>
        <v>2.5928541524413116E-3</v>
      </c>
      <c r="U2092" s="3">
        <f>S2092*N2092/Q2092+$B$7*O2092/Q2092</f>
        <v>36.073629995891949</v>
      </c>
      <c r="V2092">
        <f>IF(U2092-H2092&lt;=10,10,U2092-H2092)</f>
        <v>27.67362999589195</v>
      </c>
      <c r="X2092">
        <f t="shared" si="165"/>
        <v>0</v>
      </c>
      <c r="Y2092">
        <f t="shared" si="166"/>
        <v>1</v>
      </c>
      <c r="AA2092">
        <f>((Y2092*V2092)+H2092+273)/(Y2092*V2092)</f>
        <v>11.168525055866281</v>
      </c>
      <c r="AB2092">
        <f t="shared" si="167"/>
        <v>4.7289962272826751E-6</v>
      </c>
      <c r="AD2092">
        <f>AA2092*$C$28</f>
        <v>6.2965548481869389</v>
      </c>
      <c r="AF2092">
        <f>(Q2092-X2092)/AD2092+X2092</f>
        <v>8.3880652399481196E-6</v>
      </c>
      <c r="AH2092">
        <f>Q2092/AF2092</f>
        <v>6.2965548481869389</v>
      </c>
      <c r="AK2092" s="2"/>
      <c r="AL2092" s="2"/>
      <c r="AT2092" s="1"/>
    </row>
    <row r="2093" spans="6:46" x14ac:dyDescent="0.35">
      <c r="F2093" s="4">
        <v>44284.125</v>
      </c>
      <c r="H2093">
        <v>9.1</v>
      </c>
      <c r="I2093">
        <v>13.116666666666699</v>
      </c>
      <c r="K2093" s="2">
        <v>7.5299993712816296E-5</v>
      </c>
      <c r="L2093" s="2">
        <v>7.0396606562938901E-6</v>
      </c>
      <c r="N2093">
        <f t="shared" si="163"/>
        <v>5.2709995598971402E-5</v>
      </c>
      <c r="O2093" s="2">
        <f t="shared" si="164"/>
        <v>2.1118981968881673E-6</v>
      </c>
      <c r="Q2093">
        <f>N2093+O2093</f>
        <v>5.4821893795859572E-5</v>
      </c>
      <c r="S2093">
        <f>IF(H2093&gt;$B$5,$B$5,($B$3 - $B$5)*(($B$5-H2093)/($B$5-$B$6))^(1/$B$2)+$B$5)</f>
        <v>34.533333333333331</v>
      </c>
      <c r="T2093">
        <f>K2093*S2093</f>
        <v>2.6003597828825891E-3</v>
      </c>
      <c r="U2093" s="3">
        <f>S2093*N2093/Q2093+$B$7*O2093/Q2093</f>
        <v>35.321768636035493</v>
      </c>
      <c r="V2093">
        <f>IF(U2093-H2093&lt;=10,10,U2093-H2093)</f>
        <v>26.221768636035492</v>
      </c>
      <c r="X2093">
        <f t="shared" si="165"/>
        <v>0</v>
      </c>
      <c r="Y2093">
        <f t="shared" si="166"/>
        <v>1</v>
      </c>
      <c r="AA2093">
        <f>((Y2093*V2093)+H2093+273)/(Y2093*V2093)</f>
        <v>11.758236941055213</v>
      </c>
      <c r="AB2093">
        <f t="shared" si="167"/>
        <v>4.6624246535161014E-6</v>
      </c>
      <c r="AD2093">
        <f>AA2093*$C$28</f>
        <v>6.629020703001804</v>
      </c>
      <c r="AF2093">
        <f>(Q2093-X2093)/AD2093+X2093</f>
        <v>8.2699837958017999E-6</v>
      </c>
      <c r="AH2093">
        <f>Q2093/AF2093</f>
        <v>6.629020703001804</v>
      </c>
      <c r="AK2093" s="2"/>
      <c r="AL2093" s="2"/>
      <c r="AT2093" s="1"/>
    </row>
    <row r="2094" spans="6:46" x14ac:dyDescent="0.35">
      <c r="F2094" s="4">
        <v>44284.166666666664</v>
      </c>
      <c r="H2094">
        <v>7.7</v>
      </c>
      <c r="I2094">
        <v>13.116666666666699</v>
      </c>
      <c r="K2094" s="2">
        <v>7.6396595563002999E-5</v>
      </c>
      <c r="L2094" s="2">
        <v>2.1140420859870799E-5</v>
      </c>
      <c r="N2094">
        <f t="shared" si="163"/>
        <v>5.3477616894102095E-5</v>
      </c>
      <c r="O2094" s="2">
        <f t="shared" si="164"/>
        <v>6.3421262579612406E-6</v>
      </c>
      <c r="Q2094">
        <f>N2094+O2094</f>
        <v>5.9819743152063336E-5</v>
      </c>
      <c r="S2094">
        <f>IF(H2094&gt;$B$5,$B$5,($B$3 - $B$5)*(($B$5-H2094)/($B$5-$B$6))^(1/$B$2)+$B$5)</f>
        <v>36.400000000000006</v>
      </c>
      <c r="T2094">
        <f>K2094*S2094</f>
        <v>2.7808360784933096E-3</v>
      </c>
      <c r="U2094" s="3">
        <f>S2094*N2094/Q2094+$B$7*O2094/Q2094</f>
        <v>38.371983532229706</v>
      </c>
      <c r="V2094">
        <f>IF(U2094-H2094&lt;=10,10,U2094-H2094)</f>
        <v>30.671983532229707</v>
      </c>
      <c r="X2094">
        <f t="shared" si="165"/>
        <v>0</v>
      </c>
      <c r="Y2094">
        <f t="shared" si="166"/>
        <v>1</v>
      </c>
      <c r="AA2094">
        <f>((Y2094*V2094)+H2094+273)/(Y2094*V2094)</f>
        <v>10.151674188434674</v>
      </c>
      <c r="AB2094">
        <f t="shared" si="167"/>
        <v>5.8925988011133342E-6</v>
      </c>
      <c r="AD2094">
        <f>AA2094*$C$28</f>
        <v>5.7232779627268862</v>
      </c>
      <c r="AF2094">
        <f>(Q2094-X2094)/AD2094+X2094</f>
        <v>1.0452007318470673E-5</v>
      </c>
      <c r="AH2094">
        <f>Q2094/AF2094</f>
        <v>5.7232779627268862</v>
      </c>
      <c r="AK2094" s="2"/>
      <c r="AL2094" s="2"/>
      <c r="AT2094" s="1"/>
    </row>
    <row r="2095" spans="6:46" x14ac:dyDescent="0.35">
      <c r="F2095" s="4">
        <v>44284.208333333336</v>
      </c>
      <c r="H2095">
        <v>7.5</v>
      </c>
      <c r="I2095">
        <v>13.116666666666699</v>
      </c>
      <c r="K2095" s="2">
        <v>7.6031061612940801E-5</v>
      </c>
      <c r="L2095" s="2">
        <v>7.2115357721690794E-5</v>
      </c>
      <c r="N2095">
        <f t="shared" si="163"/>
        <v>5.3221743129058558E-5</v>
      </c>
      <c r="O2095" s="2">
        <f t="shared" si="164"/>
        <v>2.1634607316507241E-5</v>
      </c>
      <c r="Q2095">
        <f>N2095+O2095</f>
        <v>7.4856350445565799E-5</v>
      </c>
      <c r="S2095">
        <f>IF(H2095&gt;$B$5,$B$5,($B$3 - $B$5)*(($B$5-H2095)/($B$5-$B$6))^(1/$B$2)+$B$5)</f>
        <v>36.666666666666671</v>
      </c>
      <c r="T2095">
        <f>K2095*S2095</f>
        <v>2.7878055924744965E-3</v>
      </c>
      <c r="U2095" s="3">
        <f>S2095*N2095/Q2095+$B$7*O2095/Q2095</f>
        <v>41.965274802227924</v>
      </c>
      <c r="V2095">
        <f>IF(U2095-H2095&lt;=10,10,U2095-H2095)</f>
        <v>34.465274802227924</v>
      </c>
      <c r="X2095">
        <f t="shared" si="165"/>
        <v>0</v>
      </c>
      <c r="Y2095">
        <f t="shared" si="166"/>
        <v>1</v>
      </c>
      <c r="AA2095">
        <f>((Y2095*V2095)+H2095+273)/(Y2095*V2095)</f>
        <v>9.1386265337964954</v>
      </c>
      <c r="AB2095">
        <f t="shared" si="167"/>
        <v>8.1912035871836783E-6</v>
      </c>
      <c r="AD2095">
        <f>AA2095*$C$28</f>
        <v>5.1521452402456838</v>
      </c>
      <c r="AF2095">
        <f>(Q2095-X2095)/AD2095+X2095</f>
        <v>1.4529161534661282E-5</v>
      </c>
      <c r="AH2095">
        <f>Q2095/AF2095</f>
        <v>5.1521452402456838</v>
      </c>
      <c r="AK2095" s="2"/>
      <c r="AL2095" s="2"/>
      <c r="AT2095" s="1"/>
    </row>
    <row r="2096" spans="6:46" x14ac:dyDescent="0.35">
      <c r="F2096" s="4">
        <v>44284.25</v>
      </c>
      <c r="H2096">
        <v>7.3</v>
      </c>
      <c r="I2096">
        <v>13.116666666666699</v>
      </c>
      <c r="K2096" s="2">
        <v>7.4568925812691899E-5</v>
      </c>
      <c r="L2096">
        <v>1.5057090043221001E-4</v>
      </c>
      <c r="N2096">
        <f t="shared" si="163"/>
        <v>5.2198248068884327E-5</v>
      </c>
      <c r="O2096" s="2">
        <f t="shared" si="164"/>
        <v>4.5171270129663008E-5</v>
      </c>
      <c r="Q2096">
        <f>N2096+O2096</f>
        <v>9.7369518198547341E-5</v>
      </c>
      <c r="S2096">
        <f>IF(H2096&gt;$B$5,$B$5,($B$3 - $B$5)*(($B$5-H2096)/($B$5-$B$6))^(1/$B$2)+$B$5)</f>
        <v>36.93333333333333</v>
      </c>
      <c r="T2096">
        <f>K2096*S2096</f>
        <v>2.754078993348754E-3</v>
      </c>
      <c r="U2096" s="3">
        <f>S2096*N2096/Q2096+$B$7*O2096/Q2096</f>
        <v>45.314747716821088</v>
      </c>
      <c r="V2096">
        <f>IF(U2096-H2096&lt;=10,10,U2096-H2096)</f>
        <v>38.014747716821091</v>
      </c>
      <c r="X2096">
        <f t="shared" si="165"/>
        <v>0</v>
      </c>
      <c r="Y2096">
        <f t="shared" si="166"/>
        <v>1</v>
      </c>
      <c r="AA2096">
        <f>((Y2096*V2096)+H2096+273)/(Y2096*V2096)</f>
        <v>8.3734541680509551</v>
      </c>
      <c r="AB2096">
        <f t="shared" si="167"/>
        <v>1.1628357454927294E-5</v>
      </c>
      <c r="AD2096">
        <f>AA2096*$C$28</f>
        <v>4.7207588445368689</v>
      </c>
      <c r="AF2096">
        <f>(Q2096-X2096)/AD2096+X2096</f>
        <v>2.0625819154314333E-5</v>
      </c>
      <c r="AH2096">
        <f>Q2096/AF2096</f>
        <v>4.7207588445368689</v>
      </c>
      <c r="AK2096" s="2"/>
      <c r="AT2096" s="1"/>
    </row>
    <row r="2097" spans="6:46" x14ac:dyDescent="0.35">
      <c r="F2097" s="4">
        <v>44284.291666666664</v>
      </c>
      <c r="H2097">
        <v>7.5</v>
      </c>
      <c r="I2097">
        <v>13.116666666666699</v>
      </c>
      <c r="K2097" s="2">
        <v>6.8354848661634202E-5</v>
      </c>
      <c r="L2097">
        <v>1.97645463617593E-4</v>
      </c>
      <c r="N2097">
        <f t="shared" si="163"/>
        <v>4.7848394063143939E-5</v>
      </c>
      <c r="O2097" s="2">
        <f t="shared" si="164"/>
        <v>5.9293639085277906E-5</v>
      </c>
      <c r="Q2097">
        <f>N2097+O2097</f>
        <v>1.0714203314842184E-4</v>
      </c>
      <c r="S2097">
        <f>IF(H2097&gt;$B$5,$B$5,($B$3 - $B$5)*(($B$5-H2097)/($B$5-$B$6))^(1/$B$2)+$B$5)</f>
        <v>36.666666666666671</v>
      </c>
      <c r="T2097">
        <f>K2097*S2097</f>
        <v>2.5063444509265879E-3</v>
      </c>
      <c r="U2097" s="3">
        <f>S2097*N2097/Q2097+$B$7*O2097/Q2097</f>
        <v>46.81254516041237</v>
      </c>
      <c r="V2097">
        <f>IF(U2097-H2097&lt;=10,10,U2097-H2097)</f>
        <v>39.31254516041237</v>
      </c>
      <c r="X2097">
        <f t="shared" si="165"/>
        <v>0</v>
      </c>
      <c r="Y2097">
        <f t="shared" si="166"/>
        <v>1</v>
      </c>
      <c r="AA2097">
        <f>((Y2097*V2097)+H2097+273)/(Y2097*V2097)</f>
        <v>8.1351269386257581</v>
      </c>
      <c r="AB2097">
        <f t="shared" si="167"/>
        <v>1.3170296414148027E-5</v>
      </c>
      <c r="AD2097">
        <f>AA2097*$C$28</f>
        <v>4.5863954917766963</v>
      </c>
      <c r="AF2097">
        <f>(Q2097-X2097)/AD2097+X2097</f>
        <v>2.3360836050995842E-5</v>
      </c>
      <c r="AH2097">
        <f>Q2097/AF2097</f>
        <v>4.5863954917766963</v>
      </c>
      <c r="AK2097" s="2"/>
      <c r="AT2097" s="1"/>
    </row>
    <row r="2098" spans="6:46" x14ac:dyDescent="0.35">
      <c r="F2098" s="4">
        <v>44284.333333333336</v>
      </c>
      <c r="H2098">
        <v>10</v>
      </c>
      <c r="I2098">
        <v>13.116666666666699</v>
      </c>
      <c r="K2098" s="2">
        <v>6.3237373360763196E-5</v>
      </c>
      <c r="L2098">
        <v>1.96076675499376E-4</v>
      </c>
      <c r="N2098">
        <f t="shared" si="163"/>
        <v>4.4266161352534232E-5</v>
      </c>
      <c r="O2098" s="2">
        <f t="shared" si="164"/>
        <v>5.8823002649812806E-5</v>
      </c>
      <c r="Q2098">
        <f>N2098+O2098</f>
        <v>1.0308916400234704E-4</v>
      </c>
      <c r="S2098">
        <f>IF(H2098&gt;$B$5,$B$5,($B$3 - $B$5)*(($B$5-H2098)/($B$5-$B$6))^(1/$B$2)+$B$5)</f>
        <v>33.333333333333329</v>
      </c>
      <c r="T2098">
        <f>K2098*S2098</f>
        <v>2.1079124453587728E-3</v>
      </c>
      <c r="U2098" s="3">
        <f>S2098*N2098/Q2098+$B$7*O2098/Q2098</f>
        <v>45.696401780730262</v>
      </c>
      <c r="V2098">
        <f>IF(U2098-H2098&lt;=10,10,U2098-H2098)</f>
        <v>35.696401780730262</v>
      </c>
      <c r="X2098">
        <f t="shared" si="165"/>
        <v>0</v>
      </c>
      <c r="Y2098">
        <f t="shared" si="166"/>
        <v>1</v>
      </c>
      <c r="AA2098">
        <f>((Y2098*V2098)+H2098+273)/(Y2098*V2098)</f>
        <v>8.9279699320498427</v>
      </c>
      <c r="AB2098">
        <f t="shared" si="167"/>
        <v>1.1546764246178189E-5</v>
      </c>
      <c r="AD2098">
        <f>AA2098*$C$28</f>
        <v>5.0333819442513059</v>
      </c>
      <c r="AF2098">
        <f>(Q2098-X2098)/AD2098+X2098</f>
        <v>2.048109305912828E-5</v>
      </c>
      <c r="AH2098">
        <f>Q2098/AF2098</f>
        <v>5.0333819442513059</v>
      </c>
      <c r="AK2098" s="2"/>
      <c r="AT2098" s="1"/>
    </row>
    <row r="2099" spans="6:46" x14ac:dyDescent="0.35">
      <c r="F2099" s="4">
        <v>44284.375</v>
      </c>
      <c r="H2099">
        <v>12.1</v>
      </c>
      <c r="I2099">
        <v>13.116666666666699</v>
      </c>
      <c r="K2099" s="2">
        <v>5.5561160409456699E-5</v>
      </c>
      <c r="L2099">
        <v>1.52140901843635E-4</v>
      </c>
      <c r="N2099">
        <f t="shared" si="163"/>
        <v>3.8892812286619687E-5</v>
      </c>
      <c r="O2099" s="2">
        <f t="shared" si="164"/>
        <v>4.5642270553090505E-5</v>
      </c>
      <c r="Q2099">
        <f>N2099+O2099</f>
        <v>8.4535082839710192E-5</v>
      </c>
      <c r="S2099">
        <f>IF(H2099&gt;$B$5,$B$5,($B$3 - $B$5)*(($B$5-H2099)/($B$5-$B$6))^(1/$B$2)+$B$5)</f>
        <v>30.533333333333335</v>
      </c>
      <c r="T2099">
        <f>K2099*S2099</f>
        <v>1.6964674311687447E-3</v>
      </c>
      <c r="U2099" s="3">
        <f>S2099*N2099/Q2099+$B$7*O2099/Q2099</f>
        <v>43.743401650764575</v>
      </c>
      <c r="V2099">
        <f>IF(U2099-H2099&lt;=10,10,U2099-H2099)</f>
        <v>31.643401650764574</v>
      </c>
      <c r="X2099">
        <f t="shared" si="165"/>
        <v>0</v>
      </c>
      <c r="Y2099">
        <f t="shared" si="166"/>
        <v>1</v>
      </c>
      <c r="AA2099">
        <f>((Y2099*V2099)+H2099+273)/(Y2099*V2099)</f>
        <v>10.009777240340131</v>
      </c>
      <c r="AB2099">
        <f t="shared" si="167"/>
        <v>8.445251158939647E-6</v>
      </c>
      <c r="AD2099">
        <f>AA2099*$C$28</f>
        <v>5.6432797613530772</v>
      </c>
      <c r="AF2099">
        <f>(Q2099-X2099)/AD2099+X2099</f>
        <v>1.4979778854600218E-5</v>
      </c>
      <c r="AH2099">
        <f>Q2099/AF2099</f>
        <v>5.6432797613530772</v>
      </c>
      <c r="AK2099" s="2"/>
      <c r="AT2099" s="1"/>
    </row>
    <row r="2100" spans="6:46" x14ac:dyDescent="0.35">
      <c r="F2100" s="4">
        <v>44284.416666666664</v>
      </c>
      <c r="H2100">
        <v>14</v>
      </c>
      <c r="I2100">
        <v>13.116666666666699</v>
      </c>
      <c r="K2100" s="2">
        <v>4.8981549308336797E-5</v>
      </c>
      <c r="L2100">
        <v>1.25465437367905E-4</v>
      </c>
      <c r="N2100">
        <f t="shared" si="163"/>
        <v>3.4287084515835755E-5</v>
      </c>
      <c r="O2100" s="2">
        <f t="shared" si="164"/>
        <v>3.7639631210371504E-5</v>
      </c>
      <c r="Q2100">
        <f>N2100+O2100</f>
        <v>7.1926715726207266E-5</v>
      </c>
      <c r="S2100">
        <f>IF(H2100&gt;$B$5,$B$5,($B$3 - $B$5)*(($B$5-H2100)/($B$5-$B$6))^(1/$B$2)+$B$5)</f>
        <v>28</v>
      </c>
      <c r="T2100">
        <f>K2100*S2100</f>
        <v>1.3714833806334303E-3</v>
      </c>
      <c r="U2100" s="3">
        <f>S2100*N2100/Q2100+$B$7*O2100/Q2100</f>
        <v>42.129242972090019</v>
      </c>
      <c r="V2100">
        <f>IF(U2100-H2100&lt;=10,10,U2100-H2100)</f>
        <v>28.129242972090019</v>
      </c>
      <c r="X2100">
        <f t="shared" si="165"/>
        <v>0</v>
      </c>
      <c r="Y2100">
        <f t="shared" si="166"/>
        <v>1</v>
      </c>
      <c r="AA2100">
        <f>((Y2100*V2100)+H2100+273)/(Y2100*V2100)</f>
        <v>11.202905221614492</v>
      </c>
      <c r="AB2100">
        <f t="shared" si="167"/>
        <v>6.4203627812037893E-6</v>
      </c>
      <c r="AD2100">
        <f>AA2100*$C$28</f>
        <v>6.3159375865736571</v>
      </c>
      <c r="AF2100">
        <f>(Q2100-X2100)/AD2100+X2100</f>
        <v>1.1388129591259451E-5</v>
      </c>
      <c r="AH2100">
        <f>Q2100/AF2100</f>
        <v>6.3159375865736571</v>
      </c>
      <c r="AK2100" s="2"/>
      <c r="AT2100" s="1"/>
    </row>
    <row r="2101" spans="6:46" x14ac:dyDescent="0.35">
      <c r="F2101" s="4">
        <v>44284.458333333336</v>
      </c>
      <c r="H2101">
        <v>16.100000000000001</v>
      </c>
      <c r="I2101">
        <v>13.116666666666699</v>
      </c>
      <c r="K2101" s="2">
        <v>4.5326209807714699E-5</v>
      </c>
      <c r="L2101">
        <v>1.12912705835753E-4</v>
      </c>
      <c r="N2101">
        <f t="shared" si="163"/>
        <v>3.1728346865400286E-5</v>
      </c>
      <c r="O2101" s="2">
        <f t="shared" si="164"/>
        <v>3.3873811750725902E-5</v>
      </c>
      <c r="Q2101">
        <f>N2101+O2101</f>
        <v>6.5602158616126188E-5</v>
      </c>
      <c r="S2101">
        <f>IF(H2101&gt;$B$5,$B$5,($B$3 - $B$5)*(($B$5-H2101)/($B$5-$B$6))^(1/$B$2)+$B$5)</f>
        <v>25.199999999999996</v>
      </c>
      <c r="T2101">
        <f>K2101*S2101</f>
        <v>1.1422204871544101E-3</v>
      </c>
      <c r="U2101" s="3">
        <f>S2101*N2101/Q2101+$B$7*O2101/Q2101</f>
        <v>40.587292300523373</v>
      </c>
      <c r="V2101">
        <f>IF(U2101-H2101&lt;=10,10,U2101-H2101)</f>
        <v>24.487292300523372</v>
      </c>
      <c r="X2101">
        <f t="shared" si="165"/>
        <v>0</v>
      </c>
      <c r="Y2101">
        <f t="shared" si="166"/>
        <v>1</v>
      </c>
      <c r="AA2101">
        <f>((Y2101*V2101)+H2101+273)/(Y2101*V2101)</f>
        <v>12.806123619221918</v>
      </c>
      <c r="AB2101">
        <f t="shared" si="167"/>
        <v>5.122717893934565E-6</v>
      </c>
      <c r="AD2101">
        <f>AA2101*$C$28</f>
        <v>7.2197948572215171</v>
      </c>
      <c r="AF2101">
        <f>(Q2101-X2101)/AD2101+X2101</f>
        <v>9.0864297273638437E-6</v>
      </c>
      <c r="AH2101">
        <f>Q2101/AF2101</f>
        <v>7.2197948572215171</v>
      </c>
      <c r="AK2101" s="2"/>
      <c r="AT2101" s="1"/>
    </row>
    <row r="2102" spans="6:46" x14ac:dyDescent="0.35">
      <c r="F2102" s="4">
        <v>44284.5</v>
      </c>
      <c r="H2102">
        <v>17.2</v>
      </c>
      <c r="I2102">
        <v>13.116666666666699</v>
      </c>
      <c r="K2102" s="2">
        <v>4.2401938207216997E-5</v>
      </c>
      <c r="L2102">
        <v>1.1448161528329001E-4</v>
      </c>
      <c r="N2102">
        <f t="shared" si="163"/>
        <v>2.9681356745051895E-5</v>
      </c>
      <c r="O2102" s="2">
        <f t="shared" si="164"/>
        <v>3.4344484584987007E-5</v>
      </c>
      <c r="Q2102">
        <f>N2102+O2102</f>
        <v>6.4025841330038905E-5</v>
      </c>
      <c r="S2102">
        <f>IF(H2102&gt;$B$5,$B$5,($B$3 - $B$5)*(($B$5-H2102)/($B$5-$B$6))^(1/$B$2)+$B$5)</f>
        <v>23.733333333333334</v>
      </c>
      <c r="T2102">
        <f>K2102*S2102</f>
        <v>1.0063393334512835E-3</v>
      </c>
      <c r="U2102" s="3">
        <f>S2102*N2102/Q2102+$B$7*O2102/Q2102</f>
        <v>40.505273054076206</v>
      </c>
      <c r="V2102">
        <f>IF(U2102-H2102&lt;=10,10,U2102-H2102)</f>
        <v>23.305273054076206</v>
      </c>
      <c r="X2102">
        <f t="shared" si="165"/>
        <v>0</v>
      </c>
      <c r="Y2102">
        <f t="shared" si="166"/>
        <v>1</v>
      </c>
      <c r="AA2102">
        <f>((Y2102*V2102)+H2102+273)/(Y2102*V2102)</f>
        <v>13.452117566983091</v>
      </c>
      <c r="AB2102">
        <f t="shared" si="167"/>
        <v>4.7595362597175092E-6</v>
      </c>
      <c r="AD2102">
        <f>AA2102*$C$28</f>
        <v>7.58399123080968</v>
      </c>
      <c r="AF2102">
        <f>(Q2102-X2102)/AD2102+X2102</f>
        <v>8.4422356753178095E-6</v>
      </c>
      <c r="AH2102">
        <f>Q2102/AF2102</f>
        <v>7.58399123080968</v>
      </c>
      <c r="AK2102" s="2"/>
      <c r="AT2102" s="1"/>
    </row>
    <row r="2103" spans="6:46" x14ac:dyDescent="0.35">
      <c r="F2103" s="4">
        <v>44284.541666666664</v>
      </c>
      <c r="H2103">
        <v>18.5</v>
      </c>
      <c r="I2103">
        <v>13.116666666666699</v>
      </c>
      <c r="K2103" s="2">
        <v>4.0939802406968102E-5</v>
      </c>
      <c r="L2103">
        <v>1.16050646060149E-4</v>
      </c>
      <c r="N2103">
        <f t="shared" si="163"/>
        <v>2.865786168487767E-5</v>
      </c>
      <c r="O2103" s="2">
        <f t="shared" si="164"/>
        <v>3.4815193818044707E-5</v>
      </c>
      <c r="Q2103">
        <f>N2103+O2103</f>
        <v>6.3473055502922374E-5</v>
      </c>
      <c r="S2103">
        <f>IF(H2103&gt;$B$5,$B$5,($B$3 - $B$5)*(($B$5-H2103)/($B$5-$B$6))^(1/$B$2)+$B$5)</f>
        <v>22</v>
      </c>
      <c r="T2103">
        <f>K2103*S2103</f>
        <v>9.0067565295329829E-4</v>
      </c>
      <c r="U2103" s="3">
        <f>S2103*N2103/Q2103+$B$7*O2103/Q2103</f>
        <v>40.100615873810874</v>
      </c>
      <c r="V2103">
        <f>IF(U2103-H2103&lt;=10,10,U2103-H2103)</f>
        <v>21.600615873810874</v>
      </c>
      <c r="X2103">
        <f t="shared" si="165"/>
        <v>0</v>
      </c>
      <c r="Y2103">
        <f t="shared" si="166"/>
        <v>1</v>
      </c>
      <c r="AA2103">
        <f>((Y2103*V2103)+H2103+273)/(Y2103*V2103)</f>
        <v>14.49498559221276</v>
      </c>
      <c r="AB2103">
        <f t="shared" si="167"/>
        <v>4.3789664431969109E-6</v>
      </c>
      <c r="AD2103">
        <f>AA2103*$C$28</f>
        <v>8.1719359851467779</v>
      </c>
      <c r="AF2103">
        <f>(Q2103-X2103)/AD2103+X2103</f>
        <v>7.7671993048269489E-6</v>
      </c>
      <c r="AH2103">
        <f>Q2103/AF2103</f>
        <v>8.1719359851467779</v>
      </c>
      <c r="AK2103" s="2"/>
      <c r="AT2103" s="1"/>
    </row>
    <row r="2104" spans="6:46" x14ac:dyDescent="0.35">
      <c r="F2104" s="4">
        <v>44284.583333333336</v>
      </c>
      <c r="H2104">
        <v>19.5</v>
      </c>
      <c r="I2104">
        <v>13.116666666666699</v>
      </c>
      <c r="K2104" s="2">
        <v>4.2036404257154697E-5</v>
      </c>
      <c r="L2104">
        <v>1.06636218740356E-4</v>
      </c>
      <c r="N2104">
        <f t="shared" si="163"/>
        <v>2.9425482980008286E-5</v>
      </c>
      <c r="O2104" s="2">
        <f t="shared" si="164"/>
        <v>3.1990865622106807E-5</v>
      </c>
      <c r="Q2104">
        <f>N2104+O2104</f>
        <v>6.1416348602115093E-5</v>
      </c>
      <c r="S2104">
        <f>IF(H2104&gt;$B$5,$B$5,($B$3 - $B$5)*(($B$5-H2104)/($B$5-$B$6))^(1/$B$2)+$B$5)</f>
        <v>20.666666666666668</v>
      </c>
      <c r="T2104">
        <f>K2104*S2104</f>
        <v>8.6875235464786379E-4</v>
      </c>
      <c r="U2104" s="3">
        <f>S2104*N2104/Q2104+$B$7*O2104/Q2104</f>
        <v>38.550391082478669</v>
      </c>
      <c r="V2104">
        <f>IF(U2104-H2104&lt;=10,10,U2104-H2104)</f>
        <v>19.050391082478669</v>
      </c>
      <c r="X2104">
        <f t="shared" si="165"/>
        <v>0</v>
      </c>
      <c r="Y2104">
        <f t="shared" si="166"/>
        <v>1</v>
      </c>
      <c r="AA2104">
        <f>((Y2104*V2104)+H2104+273)/(Y2104*V2104)</f>
        <v>16.354015502024144</v>
      </c>
      <c r="AB2104">
        <f t="shared" si="167"/>
        <v>3.7554292763458346E-6</v>
      </c>
      <c r="AD2104">
        <f>AA2104*$C$28</f>
        <v>9.2200138408166339</v>
      </c>
      <c r="AF2104">
        <f>(Q2104-X2104)/AD2104+X2104</f>
        <v>6.6611991763209038E-6</v>
      </c>
      <c r="AH2104">
        <f>Q2104/AF2104</f>
        <v>9.2200138408166339</v>
      </c>
      <c r="AK2104" s="2"/>
      <c r="AT2104" s="1"/>
    </row>
    <row r="2105" spans="6:46" x14ac:dyDescent="0.35">
      <c r="F2105" s="4">
        <v>44284.625</v>
      </c>
      <c r="H2105">
        <v>20.100000000000001</v>
      </c>
      <c r="I2105">
        <v>13.116666666666699</v>
      </c>
      <c r="K2105" s="2">
        <v>4.3864074007465797E-5</v>
      </c>
      <c r="L2105" s="2">
        <v>9.4083244549561496E-5</v>
      </c>
      <c r="N2105">
        <f t="shared" si="163"/>
        <v>3.0704851805226055E-5</v>
      </c>
      <c r="O2105" s="2">
        <f t="shared" si="164"/>
        <v>2.8224973364868452E-5</v>
      </c>
      <c r="Q2105">
        <f>N2105+O2105</f>
        <v>5.8929825170094503E-5</v>
      </c>
      <c r="S2105">
        <f>IF(H2105&gt;$B$5,$B$5,($B$3 - $B$5)*(($B$5-H2105)/($B$5-$B$6))^(1/$B$2)+$B$5)</f>
        <v>20</v>
      </c>
      <c r="T2105">
        <f>K2105*S2105</f>
        <v>8.7728148014931597E-4</v>
      </c>
      <c r="U2105" s="3">
        <f>S2105*N2105/Q2105+$B$7*O2105/Q2105</f>
        <v>36.763566919111085</v>
      </c>
      <c r="V2105">
        <f>IF(U2105-H2105&lt;=10,10,U2105-H2105)</f>
        <v>16.663566919111084</v>
      </c>
      <c r="X2105">
        <f t="shared" si="165"/>
        <v>0</v>
      </c>
      <c r="Y2105">
        <f t="shared" si="166"/>
        <v>1</v>
      </c>
      <c r="AA2105">
        <f>((Y2105*V2105)+H2105+273)/(Y2105*V2105)</f>
        <v>18.589271338050079</v>
      </c>
      <c r="AB2105">
        <f t="shared" si="167"/>
        <v>3.1700987143843557E-6</v>
      </c>
      <c r="AD2105">
        <f>AA2105*$C$28</f>
        <v>10.480199129461766</v>
      </c>
      <c r="AF2105">
        <f>(Q2105-X2105)/AD2105+X2105</f>
        <v>5.6229680793403947E-6</v>
      </c>
      <c r="AH2105">
        <f>Q2105/AF2105</f>
        <v>10.480199129461766</v>
      </c>
      <c r="AK2105" s="2"/>
      <c r="AL2105" s="2"/>
      <c r="AT2105" s="1"/>
    </row>
    <row r="2106" spans="6:46" x14ac:dyDescent="0.35">
      <c r="F2106" s="4">
        <v>44284.666666666664</v>
      </c>
      <c r="H2106">
        <v>20.8</v>
      </c>
      <c r="I2106">
        <v>13.116666666666699</v>
      </c>
      <c r="K2106" s="2">
        <v>4.8250481408212401E-5</v>
      </c>
      <c r="L2106" s="2">
        <v>8.6237605347985004E-5</v>
      </c>
      <c r="N2106">
        <f t="shared" si="163"/>
        <v>3.377533698574868E-5</v>
      </c>
      <c r="O2106" s="2">
        <f t="shared" si="164"/>
        <v>2.5871281604395507E-5</v>
      </c>
      <c r="Q2106">
        <f>N2106+O2106</f>
        <v>5.9646618590144187E-5</v>
      </c>
      <c r="S2106">
        <f>IF(H2106&gt;$B$5,$B$5,($B$3 - $B$5)*(($B$5-H2106)/($B$5-$B$6))^(1/$B$2)+$B$5)</f>
        <v>20</v>
      </c>
      <c r="T2106">
        <f>K2106*S2106</f>
        <v>9.6500962816424801E-4</v>
      </c>
      <c r="U2106" s="3">
        <f>S2106*N2106/Q2106+$B$7*O2106/Q2106</f>
        <v>35.180992276793773</v>
      </c>
      <c r="V2106">
        <f>IF(U2106-H2106&lt;=10,10,U2106-H2106)</f>
        <v>14.380992276793773</v>
      </c>
      <c r="X2106">
        <f t="shared" si="165"/>
        <v>0</v>
      </c>
      <c r="Y2106">
        <f t="shared" si="166"/>
        <v>1</v>
      </c>
      <c r="AA2106">
        <f>((Y2106*V2106)+H2106+273)/(Y2106*V2106)</f>
        <v>21.4297446480169</v>
      </c>
      <c r="AB2106">
        <f t="shared" si="167"/>
        <v>2.7833564781026852E-6</v>
      </c>
      <c r="AD2106">
        <f>AA2106*$C$28</f>
        <v>12.081591963479985</v>
      </c>
      <c r="AF2106">
        <f>(Q2106-X2106)/AD2106+X2106</f>
        <v>4.9369833686192092E-6</v>
      </c>
      <c r="AH2106">
        <f>Q2106/AF2106</f>
        <v>12.081591963479987</v>
      </c>
      <c r="AK2106" s="2"/>
      <c r="AL2106" s="2"/>
      <c r="AT2106" s="1"/>
    </row>
    <row r="2107" spans="6:46" x14ac:dyDescent="0.35">
      <c r="F2107" s="4">
        <v>44284.708333333336</v>
      </c>
      <c r="H2107">
        <v>20.5</v>
      </c>
      <c r="I2107">
        <v>13.116666666666699</v>
      </c>
      <c r="K2107" s="2">
        <v>5.4099024609207797E-5</v>
      </c>
      <c r="L2107">
        <v>1.11343311070931E-4</v>
      </c>
      <c r="N2107">
        <f t="shared" si="163"/>
        <v>3.7869317226445456E-5</v>
      </c>
      <c r="O2107" s="2">
        <f t="shared" si="164"/>
        <v>3.3402993321279305E-5</v>
      </c>
      <c r="Q2107">
        <f>N2107+O2107</f>
        <v>7.1272310547724761E-5</v>
      </c>
      <c r="S2107">
        <f>IF(H2107&gt;$B$5,$B$5,($B$3 - $B$5)*(($B$5-H2107)/($B$5-$B$6))^(1/$B$2)+$B$5)</f>
        <v>20</v>
      </c>
      <c r="T2107">
        <f>K2107*S2107</f>
        <v>1.081980492184156E-3</v>
      </c>
      <c r="U2107" s="3">
        <f>S2107*N2107/Q2107+$B$7*O2107/Q2107</f>
        <v>36.403351557712298</v>
      </c>
      <c r="V2107">
        <f>IF(U2107-H2107&lt;=10,10,U2107-H2107)</f>
        <v>15.903351557712298</v>
      </c>
      <c r="X2107">
        <f t="shared" si="165"/>
        <v>0</v>
      </c>
      <c r="Y2107">
        <f t="shared" si="166"/>
        <v>1</v>
      </c>
      <c r="AA2107">
        <f>((Y2107*V2107)+H2107+273)/(Y2107*V2107)</f>
        <v>19.455229322882431</v>
      </c>
      <c r="AB2107">
        <f t="shared" si="167"/>
        <v>3.6634012051401128E-6</v>
      </c>
      <c r="AD2107">
        <f>AA2107*$C$28</f>
        <v>10.96840611475732</v>
      </c>
      <c r="AF2107">
        <f>(Q2107-X2107)/AD2107+X2107</f>
        <v>6.4979642257986983E-6</v>
      </c>
      <c r="AH2107">
        <f>Q2107/AF2107</f>
        <v>10.96840611475732</v>
      </c>
      <c r="AK2107" s="2"/>
      <c r="AT2107" s="1"/>
    </row>
    <row r="2108" spans="6:46" x14ac:dyDescent="0.35">
      <c r="F2108" s="4">
        <v>44284.75</v>
      </c>
      <c r="H2108">
        <v>18.5</v>
      </c>
      <c r="I2108">
        <v>13.116666666666699</v>
      </c>
      <c r="K2108" s="2">
        <v>5.8485432009954401E-5</v>
      </c>
      <c r="L2108">
        <v>1.41156958429699E-4</v>
      </c>
      <c r="N2108">
        <f t="shared" si="163"/>
        <v>4.0939802406968075E-5</v>
      </c>
      <c r="O2108" s="2">
        <f t="shared" si="164"/>
        <v>4.2347087528909704E-5</v>
      </c>
      <c r="Q2108">
        <f>N2108+O2108</f>
        <v>8.3286889935877773E-5</v>
      </c>
      <c r="S2108">
        <f>IF(H2108&gt;$B$5,$B$5,($B$3 - $B$5)*(($B$5-H2108)/($B$5-$B$6))^(1/$B$2)+$B$5)</f>
        <v>22</v>
      </c>
      <c r="T2108">
        <f>K2108*S2108</f>
        <v>1.2866795042189968E-3</v>
      </c>
      <c r="U2108" s="3">
        <f>S2108*N2108/Q2108+$B$7*O2108/Q2108</f>
        <v>38.778797833967793</v>
      </c>
      <c r="V2108">
        <f>IF(U2108-H2108&lt;=10,10,U2108-H2108)</f>
        <v>20.278797833967793</v>
      </c>
      <c r="X2108">
        <f t="shared" si="165"/>
        <v>0</v>
      </c>
      <c r="Y2108">
        <f t="shared" si="166"/>
        <v>1</v>
      </c>
      <c r="AA2108">
        <f>((Y2108*V2108)+H2108+273)/(Y2108*V2108)</f>
        <v>15.374619362875935</v>
      </c>
      <c r="AB2108">
        <f t="shared" si="167"/>
        <v>5.4171676039658622E-6</v>
      </c>
      <c r="AD2108">
        <f>AA2108*$C$28</f>
        <v>8.6678530606418072</v>
      </c>
      <c r="AF2108">
        <f>(Q2108-X2108)/AD2108+X2108</f>
        <v>9.608710409969829E-6</v>
      </c>
      <c r="AH2108">
        <f>Q2108/AF2108</f>
        <v>8.6678530606418072</v>
      </c>
      <c r="AK2108" s="2"/>
      <c r="AT2108" s="1"/>
    </row>
    <row r="2109" spans="6:46" x14ac:dyDescent="0.35">
      <c r="F2109" s="4">
        <v>44284.791666666664</v>
      </c>
      <c r="H2109">
        <v>14.6</v>
      </c>
      <c r="I2109">
        <v>13.116666666666699</v>
      </c>
      <c r="K2109" s="2">
        <v>6.3237373360763196E-5</v>
      </c>
      <c r="L2109">
        <v>1.6312484525757E-4</v>
      </c>
      <c r="N2109">
        <f t="shared" si="163"/>
        <v>4.4266161352534232E-5</v>
      </c>
      <c r="O2109" s="2">
        <f t="shared" si="164"/>
        <v>4.8937453577271007E-5</v>
      </c>
      <c r="Q2109">
        <f>N2109+O2109</f>
        <v>9.3203614929805246E-5</v>
      </c>
      <c r="S2109">
        <f>IF(H2109&gt;$B$5,$B$5,($B$3 - $B$5)*(($B$5-H2109)/($B$5-$B$6))^(1/$B$2)+$B$5)</f>
        <v>27.200000000000003</v>
      </c>
      <c r="T2109">
        <f>K2109*S2109</f>
        <v>1.7200565554127592E-3</v>
      </c>
      <c r="U2109" s="3">
        <f>S2109*N2109/Q2109+$B$7*O2109/Q2109</f>
        <v>41.796657119713039</v>
      </c>
      <c r="V2109">
        <f>IF(U2109-H2109&lt;=10,10,U2109-H2109)</f>
        <v>27.196657119713038</v>
      </c>
      <c r="X2109">
        <f t="shared" si="165"/>
        <v>0</v>
      </c>
      <c r="Y2109">
        <f t="shared" si="166"/>
        <v>1</v>
      </c>
      <c r="AA2109">
        <f>((Y2109*V2109)+H2109+273)/(Y2109*V2109)</f>
        <v>11.574829058367543</v>
      </c>
      <c r="AB2109">
        <f t="shared" si="167"/>
        <v>8.0522670753765952E-6</v>
      </c>
      <c r="AD2109">
        <f>AA2109*$C$28</f>
        <v>6.5256196014994918</v>
      </c>
      <c r="AF2109">
        <f>(Q2109-X2109)/AD2109+X2109</f>
        <v>1.4282722656464441E-5</v>
      </c>
      <c r="AH2109">
        <f>Q2109/AF2109</f>
        <v>6.5256196014994918</v>
      </c>
      <c r="AK2109" s="2"/>
      <c r="AT2109" s="1"/>
    </row>
    <row r="2110" spans="6:46" x14ac:dyDescent="0.35">
      <c r="F2110" s="4">
        <v>44284.833333333336</v>
      </c>
      <c r="H2110">
        <v>13.5</v>
      </c>
      <c r="I2110">
        <v>13.116666666666699</v>
      </c>
      <c r="K2110" s="2">
        <v>6.5430577061136494E-5</v>
      </c>
      <c r="L2110">
        <v>1.4900211231399301E-4</v>
      </c>
      <c r="N2110">
        <f t="shared" si="163"/>
        <v>4.5801403942795544E-5</v>
      </c>
      <c r="O2110" s="2">
        <f t="shared" si="164"/>
        <v>4.4700633694197907E-5</v>
      </c>
      <c r="Q2110">
        <f>N2110+O2110</f>
        <v>9.0502037636993452E-5</v>
      </c>
      <c r="S2110">
        <f>IF(H2110&gt;$B$5,$B$5,($B$3 - $B$5)*(($B$5-H2110)/($B$5-$B$6))^(1/$B$2)+$B$5)</f>
        <v>28.666666666666668</v>
      </c>
      <c r="T2110">
        <f>K2110*S2110</f>
        <v>1.8756765424192462E-3</v>
      </c>
      <c r="U2110" s="3">
        <f>S2110*N2110/Q2110+$B$7*O2110/Q2110</f>
        <v>41.673188044693504</v>
      </c>
      <c r="V2110">
        <f>IF(U2110-H2110&lt;=10,10,U2110-H2110)</f>
        <v>28.173188044693504</v>
      </c>
      <c r="X2110">
        <f t="shared" si="165"/>
        <v>0</v>
      </c>
      <c r="Y2110">
        <f t="shared" si="166"/>
        <v>1</v>
      </c>
      <c r="AA2110">
        <f>((Y2110*V2110)+H2110+273)/(Y2110*V2110)</f>
        <v>11.169243166428339</v>
      </c>
      <c r="AB2110">
        <f t="shared" si="167"/>
        <v>8.1027905193270019E-6</v>
      </c>
      <c r="AD2110">
        <f>AA2110*$C$28</f>
        <v>6.2969597022315371</v>
      </c>
      <c r="AF2110">
        <f>(Q2110-X2110)/AD2110+X2110</f>
        <v>1.4372338702583891E-5</v>
      </c>
      <c r="AH2110">
        <f>Q2110/AF2110</f>
        <v>6.2969597022315371</v>
      </c>
      <c r="AK2110" s="2"/>
      <c r="AT2110" s="1"/>
    </row>
    <row r="2111" spans="6:46" x14ac:dyDescent="0.35">
      <c r="F2111" s="4">
        <v>44284.875</v>
      </c>
      <c r="H2111">
        <v>12.6</v>
      </c>
      <c r="I2111">
        <v>13.116666666666699</v>
      </c>
      <c r="K2111" s="2">
        <v>6.7623780761509806E-5</v>
      </c>
      <c r="L2111">
        <v>1.42725746547916E-4</v>
      </c>
      <c r="N2111">
        <f t="shared" si="163"/>
        <v>4.7336646533056864E-5</v>
      </c>
      <c r="O2111" s="2">
        <f t="shared" si="164"/>
        <v>4.2817723964374805E-5</v>
      </c>
      <c r="Q2111">
        <f>N2111+O2111</f>
        <v>9.0154370497431675E-5</v>
      </c>
      <c r="S2111">
        <f>IF(H2111&gt;$B$5,$B$5,($B$3 - $B$5)*(($B$5-H2111)/($B$5-$B$6))^(1/$B$2)+$B$5)</f>
        <v>29.866666666666667</v>
      </c>
      <c r="T2111">
        <f>K2111*S2111</f>
        <v>2.0196969187437595E-3</v>
      </c>
      <c r="U2111" s="3">
        <f>S2111*N2111/Q2111+$B$7*O2111/Q2111</f>
        <v>41.803438262248314</v>
      </c>
      <c r="V2111">
        <f>IF(U2111-H2111&lt;=10,10,U2111-H2111)</f>
        <v>29.203438262248312</v>
      </c>
      <c r="X2111">
        <f t="shared" si="165"/>
        <v>0</v>
      </c>
      <c r="Y2111">
        <f t="shared" si="166"/>
        <v>1</v>
      </c>
      <c r="AA2111">
        <f>((Y2111*V2111)+H2111+273)/(Y2111*V2111)</f>
        <v>10.779670374265454</v>
      </c>
      <c r="AB2111">
        <f t="shared" si="167"/>
        <v>8.3633698774926557E-6</v>
      </c>
      <c r="AD2111">
        <f>AA2111*$C$28</f>
        <v>6.0773276164417913</v>
      </c>
      <c r="AF2111">
        <f>(Q2111-X2111)/AD2111+X2111</f>
        <v>1.4834541789967886E-5</v>
      </c>
      <c r="AH2111">
        <f>Q2111/AF2111</f>
        <v>6.0773276164417913</v>
      </c>
      <c r="AK2111" s="2"/>
      <c r="AT2111" s="1"/>
    </row>
    <row r="2112" spans="6:46" x14ac:dyDescent="0.35">
      <c r="F2112" s="4">
        <v>44284.916666666664</v>
      </c>
      <c r="H2112">
        <v>11.5</v>
      </c>
      <c r="I2112">
        <v>13.116666666666699</v>
      </c>
      <c r="K2112" s="2">
        <v>6.8354848661634202E-5</v>
      </c>
      <c r="L2112">
        <v>1.1448149395397E-4</v>
      </c>
      <c r="N2112">
        <f t="shared" si="163"/>
        <v>4.7848394063143939E-5</v>
      </c>
      <c r="O2112" s="2">
        <f t="shared" si="164"/>
        <v>3.4344448186191009E-5</v>
      </c>
      <c r="Q2112">
        <f>N2112+O2112</f>
        <v>8.2192842249334948E-5</v>
      </c>
      <c r="S2112">
        <f>IF(H2112&gt;$B$5,$B$5,($B$3 - $B$5)*(($B$5-H2112)/($B$5-$B$6))^(1/$B$2)+$B$5)</f>
        <v>31.333333333333332</v>
      </c>
      <c r="T2112">
        <f>K2112*S2112</f>
        <v>2.1417852580645383E-3</v>
      </c>
      <c r="U2112" s="3">
        <f>S2112*N2112/Q2112+$B$7*O2112/Q2112</f>
        <v>41.222498677043831</v>
      </c>
      <c r="V2112">
        <f>IF(U2112-H2112&lt;=10,10,U2112-H2112)</f>
        <v>29.722498677043831</v>
      </c>
      <c r="X2112">
        <f t="shared" si="165"/>
        <v>0</v>
      </c>
      <c r="Y2112">
        <f t="shared" si="166"/>
        <v>1</v>
      </c>
      <c r="AA2112">
        <f>((Y2112*V2112)+H2112+273)/(Y2112*V2112)</f>
        <v>10.571873586110497</v>
      </c>
      <c r="AB2112">
        <f t="shared" si="167"/>
        <v>7.7746713087187566E-6</v>
      </c>
      <c r="AD2112">
        <f>AA2112*$C$28</f>
        <v>5.960176616882765</v>
      </c>
      <c r="AF2112">
        <f>(Q2112-X2112)/AD2112+X2112</f>
        <v>1.3790336685076737E-5</v>
      </c>
      <c r="AH2112">
        <f>Q2112/AF2112</f>
        <v>5.960176616882765</v>
      </c>
      <c r="AK2112" s="2"/>
      <c r="AT2112" s="1"/>
    </row>
    <row r="2113" spans="6:46" x14ac:dyDescent="0.35">
      <c r="F2113" s="4">
        <v>44284.958333333336</v>
      </c>
      <c r="H2113">
        <v>9.9</v>
      </c>
      <c r="I2113">
        <v>13.116666666666699</v>
      </c>
      <c r="K2113" s="2">
        <v>6.9085916561758694E-5</v>
      </c>
      <c r="L2113" s="2">
        <v>8.4668210583163994E-5</v>
      </c>
      <c r="N2113">
        <f t="shared" si="163"/>
        <v>4.8360141593231082E-5</v>
      </c>
      <c r="O2113" s="2">
        <f t="shared" si="164"/>
        <v>2.5400463174949201E-5</v>
      </c>
      <c r="Q2113">
        <f>N2113+O2113</f>
        <v>7.3760604768180276E-5</v>
      </c>
      <c r="S2113">
        <f>IF(H2113&gt;$B$5,$B$5,($B$3 - $B$5)*(($B$5-H2113)/($B$5-$B$6))^(1/$B$2)+$B$5)</f>
        <v>33.466666666666669</v>
      </c>
      <c r="T2113">
        <f>K2113*S2113</f>
        <v>2.3120753409335243E-3</v>
      </c>
      <c r="U2113" s="3">
        <f>S2113*N2113/Q2113+$B$7*O2113/Q2113</f>
        <v>40.881961621015961</v>
      </c>
      <c r="V2113">
        <f>IF(U2113-H2113&lt;=10,10,U2113-H2113)</f>
        <v>30.981961621015962</v>
      </c>
      <c r="X2113">
        <f t="shared" si="165"/>
        <v>0</v>
      </c>
      <c r="Y2113">
        <f t="shared" si="166"/>
        <v>1</v>
      </c>
      <c r="AA2113">
        <f>((Y2113*V2113)+H2113+273)/(Y2113*V2113)</f>
        <v>10.13111969669799</v>
      </c>
      <c r="AB2113">
        <f t="shared" si="167"/>
        <v>7.2805975031783387E-6</v>
      </c>
      <c r="AD2113">
        <f>AA2113*$C$28</f>
        <v>5.7116898180122302</v>
      </c>
      <c r="AF2113">
        <f>(Q2113-X2113)/AD2113+X2113</f>
        <v>1.2913972417684664E-5</v>
      </c>
      <c r="AH2113">
        <f>Q2113/AF2113</f>
        <v>5.7116898180122302</v>
      </c>
      <c r="AK2113" s="2"/>
      <c r="AL2113" s="2"/>
      <c r="AT2113" s="1"/>
    </row>
    <row r="2114" spans="6:46" x14ac:dyDescent="0.35">
      <c r="F2114" s="4">
        <v>44285</v>
      </c>
      <c r="H2114">
        <v>9</v>
      </c>
      <c r="I2114">
        <v>14.5375</v>
      </c>
      <c r="K2114" s="2">
        <v>3.3994657355786002E-5</v>
      </c>
      <c r="L2114" s="2">
        <v>3.6025708584809001E-5</v>
      </c>
      <c r="N2114">
        <f t="shared" ref="N2114:N2177" si="168">$C$13*K2114</f>
        <v>2.3796260149050201E-5</v>
      </c>
      <c r="O2114" s="2">
        <f t="shared" ref="O2114:O2177" si="169">$C$14*L2114</f>
        <v>1.0807712575442701E-5</v>
      </c>
      <c r="Q2114">
        <f>N2114+O2114</f>
        <v>3.46039727244929E-5</v>
      </c>
      <c r="S2114">
        <f>IF(H2114&gt;$B$5,$B$5,($B$3 - $B$5)*(($B$5-H2114)/($B$5-$B$6))^(1/$B$2)+$B$5)</f>
        <v>34.666666666666664</v>
      </c>
      <c r="T2114">
        <f>K2114*S2114</f>
        <v>1.1784814550005814E-3</v>
      </c>
      <c r="U2114" s="3">
        <f>S2114*N2114/Q2114+$B$7*O2114/Q2114</f>
        <v>41.017290744340549</v>
      </c>
      <c r="V2114">
        <f>IF(U2114-H2114&lt;=10,10,U2114-H2114)</f>
        <v>32.017290744340549</v>
      </c>
      <c r="X2114">
        <f t="shared" ref="X2114:X2177" si="170">IF(Q2114-$C$20&lt;=0,0,Q2114-$C$20)</f>
        <v>0</v>
      </c>
      <c r="Y2114">
        <f t="shared" ref="Y2114:Y2177" si="171">1-(X2114/Q2114)</f>
        <v>1</v>
      </c>
      <c r="AA2114">
        <f>((Y2114*V2114)+H2114+273)/(Y2114*V2114)</f>
        <v>9.8077408626414453</v>
      </c>
      <c r="AB2114">
        <f t="shared" ref="AB2114:AB2177" si="172">(Q2114-X2114)/AA2114</f>
        <v>3.5282307321457177E-6</v>
      </c>
      <c r="AD2114">
        <f>AA2114*$C$28</f>
        <v>5.529376347326119</v>
      </c>
      <c r="AF2114">
        <f>(Q2114-X2114)/AD2114+X2114</f>
        <v>6.2582053654616215E-6</v>
      </c>
      <c r="AH2114">
        <f>Q2114/AF2114</f>
        <v>5.529376347326119</v>
      </c>
      <c r="AK2114" s="2"/>
      <c r="AL2114" s="2"/>
      <c r="AT2114" s="1"/>
    </row>
    <row r="2115" spans="6:46" x14ac:dyDescent="0.35">
      <c r="F2115" s="4">
        <v>44285.041666666664</v>
      </c>
      <c r="H2115">
        <v>9.9</v>
      </c>
      <c r="I2115">
        <v>14.5375</v>
      </c>
      <c r="K2115" s="2">
        <v>3.5091259205972699E-5</v>
      </c>
      <c r="L2115" s="2">
        <v>1.40792970467236E-5</v>
      </c>
      <c r="N2115">
        <f t="shared" si="168"/>
        <v>2.4563881444180888E-5</v>
      </c>
      <c r="O2115" s="2">
        <f t="shared" si="169"/>
        <v>4.2237891140170806E-6</v>
      </c>
      <c r="Q2115">
        <f>N2115+O2115</f>
        <v>2.8787670558197968E-5</v>
      </c>
      <c r="S2115">
        <f>IF(H2115&gt;$B$5,$B$5,($B$3 - $B$5)*(($B$5-H2115)/($B$5-$B$6))^(1/$B$2)+$B$5)</f>
        <v>33.466666666666669</v>
      </c>
      <c r="T2115">
        <f>K2115*S2115</f>
        <v>1.1743874747598864E-3</v>
      </c>
      <c r="U2115" s="3">
        <f>S2115*N2115/Q2115+$B$7*O2115/Q2115</f>
        <v>36.626083776778536</v>
      </c>
      <c r="V2115">
        <f>IF(U2115-H2115&lt;=10,10,U2115-H2115)</f>
        <v>26.726083776778538</v>
      </c>
      <c r="X2115">
        <f t="shared" si="170"/>
        <v>0</v>
      </c>
      <c r="Y2115">
        <f t="shared" si="171"/>
        <v>1</v>
      </c>
      <c r="AA2115">
        <f>((Y2115*V2115)+H2115+273)/(Y2115*V2115)</f>
        <v>11.585164753760258</v>
      </c>
      <c r="AB2115">
        <f t="shared" si="172"/>
        <v>2.4848736440156538E-6</v>
      </c>
      <c r="AD2115">
        <f>AA2115*$C$28</f>
        <v>6.5314466263401805</v>
      </c>
      <c r="AF2115">
        <f>(Q2115-X2115)/AD2115+X2115</f>
        <v>4.4075489252415129E-6</v>
      </c>
      <c r="AH2115">
        <f>Q2115/AF2115</f>
        <v>6.5314466263401805</v>
      </c>
      <c r="AK2115" s="2"/>
      <c r="AL2115" s="2"/>
      <c r="AT2115" s="1"/>
    </row>
    <row r="2116" spans="6:46" x14ac:dyDescent="0.35">
      <c r="F2116" s="4">
        <v>44285.083333333336</v>
      </c>
      <c r="H2116">
        <v>9.9</v>
      </c>
      <c r="I2116">
        <v>14.5375</v>
      </c>
      <c r="K2116" s="2">
        <v>3.5822327106097102E-5</v>
      </c>
      <c r="L2116" s="2">
        <v>5.4705328159785997E-6</v>
      </c>
      <c r="N2116">
        <f t="shared" si="168"/>
        <v>2.5075628974267969E-5</v>
      </c>
      <c r="O2116" s="2">
        <f t="shared" si="169"/>
        <v>1.6411598447935802E-6</v>
      </c>
      <c r="Q2116">
        <f>N2116+O2116</f>
        <v>2.671678881906155E-5</v>
      </c>
      <c r="S2116">
        <f>IF(H2116&gt;$B$5,$B$5,($B$3 - $B$5)*(($B$5-H2116)/($B$5-$B$6))^(1/$B$2)+$B$5)</f>
        <v>33.466666666666669</v>
      </c>
      <c r="T2116">
        <f>K2116*S2116</f>
        <v>1.1988538804840498E-3</v>
      </c>
      <c r="U2116" s="3">
        <f>S2116*N2116/Q2116+$B$7*O2116/Q2116</f>
        <v>34.789417025272947</v>
      </c>
      <c r="V2116">
        <f>IF(U2116-H2116&lt;=10,10,U2116-H2116)</f>
        <v>24.889417025272948</v>
      </c>
      <c r="X2116">
        <f t="shared" si="170"/>
        <v>0</v>
      </c>
      <c r="Y2116">
        <f t="shared" si="171"/>
        <v>1</v>
      </c>
      <c r="AA2116">
        <f>((Y2116*V2116)+H2116+273)/(Y2116*V2116)</f>
        <v>12.36627666741815</v>
      </c>
      <c r="AB2116">
        <f t="shared" si="172"/>
        <v>2.160455368870501E-6</v>
      </c>
      <c r="AD2116">
        <f>AA2116*$C$28</f>
        <v>6.9718193686957903</v>
      </c>
      <c r="AF2116">
        <f>(Q2116-X2116)/AD2116+X2116</f>
        <v>3.8321114484151395E-6</v>
      </c>
      <c r="AH2116">
        <f>Q2116/AF2116</f>
        <v>6.9718193686957903</v>
      </c>
      <c r="AK2116" s="2"/>
      <c r="AL2116" s="2"/>
      <c r="AT2116" s="1"/>
    </row>
    <row r="2117" spans="6:46" x14ac:dyDescent="0.35">
      <c r="F2117" s="4">
        <v>44285.125</v>
      </c>
      <c r="H2117">
        <v>9.6</v>
      </c>
      <c r="I2117">
        <v>14.5375</v>
      </c>
      <c r="K2117" s="2">
        <v>3.7284462906345997E-5</v>
      </c>
      <c r="L2117" s="2">
        <v>7.0396606562938901E-6</v>
      </c>
      <c r="N2117">
        <f t="shared" si="168"/>
        <v>2.6099124034442197E-5</v>
      </c>
      <c r="O2117" s="2">
        <f t="shared" si="169"/>
        <v>2.1118981968881673E-6</v>
      </c>
      <c r="Q2117">
        <f>N2117+O2117</f>
        <v>2.8211022231330364E-5</v>
      </c>
      <c r="S2117">
        <f>IF(H2117&gt;$B$5,$B$5,($B$3 - $B$5)*(($B$5-H2117)/($B$5-$B$6))^(1/$B$2)+$B$5)</f>
        <v>33.866666666666667</v>
      </c>
      <c r="T2117">
        <f>K2117*S2117</f>
        <v>1.2627004770949179E-3</v>
      </c>
      <c r="U2117" s="3">
        <f>S2117*N2117/Q2117+$B$7*O2117/Q2117</f>
        <v>35.448723785863749</v>
      </c>
      <c r="V2117">
        <f>IF(U2117-H2117&lt;=10,10,U2117-H2117)</f>
        <v>25.848723785863747</v>
      </c>
      <c r="X2117">
        <f t="shared" si="170"/>
        <v>0</v>
      </c>
      <c r="Y2117">
        <f t="shared" si="171"/>
        <v>1</v>
      </c>
      <c r="AA2117">
        <f>((Y2117*V2117)+H2117+273)/(Y2117*V2117)</f>
        <v>11.932841495043149</v>
      </c>
      <c r="AB2117">
        <f t="shared" si="172"/>
        <v>2.364149581895402E-6</v>
      </c>
      <c r="AD2117">
        <f>AA2117*$C$28</f>
        <v>6.7274586923897397</v>
      </c>
      <c r="AF2117">
        <f>(Q2117-X2117)/AD2117+X2117</f>
        <v>4.1934144111866999E-6</v>
      </c>
      <c r="AH2117">
        <f>Q2117/AF2117</f>
        <v>6.7274586923897397</v>
      </c>
      <c r="AK2117" s="2"/>
      <c r="AL2117" s="2"/>
      <c r="AT2117" s="1"/>
    </row>
    <row r="2118" spans="6:46" x14ac:dyDescent="0.35">
      <c r="F2118" s="4">
        <v>44285.166666666664</v>
      </c>
      <c r="H2118">
        <v>7.4</v>
      </c>
      <c r="I2118">
        <v>14.5375</v>
      </c>
      <c r="K2118" s="2">
        <v>3.80155308064704E-5</v>
      </c>
      <c r="L2118" s="2">
        <v>2.1140420859870799E-5</v>
      </c>
      <c r="N2118">
        <f t="shared" si="168"/>
        <v>2.6610871564529279E-5</v>
      </c>
      <c r="O2118" s="2">
        <f t="shared" si="169"/>
        <v>6.3421262579612406E-6</v>
      </c>
      <c r="Q2118">
        <f>N2118+O2118</f>
        <v>3.295299782249052E-5</v>
      </c>
      <c r="S2118">
        <f>IF(H2118&gt;$B$5,$B$5,($B$3 - $B$5)*(($B$5-H2118)/($B$5-$B$6))^(1/$B$2)+$B$5)</f>
        <v>36.799999999999997</v>
      </c>
      <c r="T2118">
        <f>K2118*S2118</f>
        <v>1.3989715336781105E-3</v>
      </c>
      <c r="U2118" s="3">
        <f>S2118*N2118/Q2118+$B$7*O2118/Q2118</f>
        <v>40.302767745643926</v>
      </c>
      <c r="V2118">
        <f>IF(U2118-H2118&lt;=10,10,U2118-H2118)</f>
        <v>32.902767745643928</v>
      </c>
      <c r="X2118">
        <f t="shared" si="170"/>
        <v>0</v>
      </c>
      <c r="Y2118">
        <f t="shared" si="171"/>
        <v>1</v>
      </c>
      <c r="AA2118">
        <f>((Y2118*V2118)+H2118+273)/(Y2118*V2118)</f>
        <v>9.5220794240667725</v>
      </c>
      <c r="AB2118">
        <f t="shared" si="172"/>
        <v>3.4606934425691514E-6</v>
      </c>
      <c r="AD2118">
        <f>AA2118*$C$28</f>
        <v>5.3683270675868355</v>
      </c>
      <c r="AF2118">
        <f>(Q2118-X2118)/AD2118+X2118</f>
        <v>6.1384109812265062E-6</v>
      </c>
      <c r="AH2118">
        <f>Q2118/AF2118</f>
        <v>5.3683270675868355</v>
      </c>
      <c r="AK2118" s="2"/>
      <c r="AL2118" s="2"/>
      <c r="AT2118" s="1"/>
    </row>
    <row r="2119" spans="6:46" x14ac:dyDescent="0.35">
      <c r="F2119" s="4">
        <v>44285.208333333336</v>
      </c>
      <c r="H2119">
        <v>9.5</v>
      </c>
      <c r="I2119">
        <v>14.5375</v>
      </c>
      <c r="K2119" s="2">
        <v>3.80155308064704E-5</v>
      </c>
      <c r="L2119" s="2">
        <v>7.2115357721690794E-5</v>
      </c>
      <c r="N2119">
        <f t="shared" si="168"/>
        <v>2.6610871564529279E-5</v>
      </c>
      <c r="O2119" s="2">
        <f t="shared" si="169"/>
        <v>2.1634607316507241E-5</v>
      </c>
      <c r="Q2119">
        <f>N2119+O2119</f>
        <v>4.824547888103652E-5</v>
      </c>
      <c r="S2119">
        <f>IF(H2119&gt;$B$5,$B$5,($B$3 - $B$5)*(($B$5-H2119)/($B$5-$B$6))^(1/$B$2)+$B$5)</f>
        <v>34</v>
      </c>
      <c r="T2119">
        <f>K2119*S2119</f>
        <v>1.2925280474199935E-3</v>
      </c>
      <c r="U2119" s="3">
        <f>S2119*N2119/Q2119+$B$7*O2119/Q2119</f>
        <v>43.416980910624368</v>
      </c>
      <c r="V2119">
        <f>IF(U2119-H2119&lt;=10,10,U2119-H2119)</f>
        <v>33.916980910624368</v>
      </c>
      <c r="X2119">
        <f t="shared" si="170"/>
        <v>0</v>
      </c>
      <c r="Y2119">
        <f t="shared" si="171"/>
        <v>1</v>
      </c>
      <c r="AA2119">
        <f>((Y2119*V2119)+H2119+273)/(Y2119*V2119)</f>
        <v>9.3291611580766602</v>
      </c>
      <c r="AB2119">
        <f t="shared" si="172"/>
        <v>5.1714701958244459E-6</v>
      </c>
      <c r="AD2119">
        <f>AA2119*$C$28</f>
        <v>5.2595642330184669</v>
      </c>
      <c r="AF2119">
        <f>(Q2119-X2119)/AD2119+X2119</f>
        <v>9.1729042071891217E-6</v>
      </c>
      <c r="AH2119">
        <f>Q2119/AF2119</f>
        <v>5.2595642330184669</v>
      </c>
      <c r="AK2119" s="2"/>
      <c r="AL2119" s="2"/>
      <c r="AT2119" s="1"/>
    </row>
    <row r="2120" spans="6:46" x14ac:dyDescent="0.35">
      <c r="F2120" s="4">
        <v>44285.25</v>
      </c>
      <c r="H2120">
        <v>8.4</v>
      </c>
      <c r="I2120">
        <v>14.5375</v>
      </c>
      <c r="K2120" s="2">
        <v>3.7649996856408202E-5</v>
      </c>
      <c r="L2120">
        <v>1.5057090043221001E-4</v>
      </c>
      <c r="N2120">
        <f t="shared" si="168"/>
        <v>2.6354997799485741E-5</v>
      </c>
      <c r="O2120" s="2">
        <f t="shared" si="169"/>
        <v>4.5171270129663008E-5</v>
      </c>
      <c r="Q2120">
        <f>N2120+O2120</f>
        <v>7.1526267929148749E-5</v>
      </c>
      <c r="S2120">
        <f>IF(H2120&gt;$B$5,$B$5,($B$3 - $B$5)*(($B$5-H2120)/($B$5-$B$6))^(1/$B$2)+$B$5)</f>
        <v>35.466666666666669</v>
      </c>
      <c r="T2120">
        <f>K2120*S2120</f>
        <v>1.3353198885072777E-3</v>
      </c>
      <c r="U2120" s="3">
        <f>S2120*N2120/Q2120+$B$7*O2120/Q2120</f>
        <v>47.802630810731472</v>
      </c>
      <c r="V2120">
        <f>IF(U2120-H2120&lt;=10,10,U2120-H2120)</f>
        <v>39.402630810731473</v>
      </c>
      <c r="X2120">
        <f t="shared" si="170"/>
        <v>0</v>
      </c>
      <c r="Y2120">
        <f t="shared" si="171"/>
        <v>1</v>
      </c>
      <c r="AA2120">
        <f>((Y2120*V2120)+H2120+273)/(Y2120*V2120)</f>
        <v>8.1416551181998607</v>
      </c>
      <c r="AB2120">
        <f t="shared" si="172"/>
        <v>8.7852244894602442E-6</v>
      </c>
      <c r="AD2120">
        <f>AA2120*$C$28</f>
        <v>4.5900759276929461</v>
      </c>
      <c r="AF2120">
        <f>(Q2120-X2120)/AD2120+X2120</f>
        <v>1.5582807137811144E-5</v>
      </c>
      <c r="AH2120">
        <f>Q2120/AF2120</f>
        <v>4.5900759276929461</v>
      </c>
      <c r="AK2120" s="2"/>
      <c r="AT2120" s="1"/>
    </row>
    <row r="2121" spans="6:46" x14ac:dyDescent="0.35">
      <c r="F2121" s="4">
        <v>44285.291666666664</v>
      </c>
      <c r="H2121">
        <v>8.4</v>
      </c>
      <c r="I2121">
        <v>14.5375</v>
      </c>
      <c r="K2121" s="2">
        <v>3.43601913058482E-5</v>
      </c>
      <c r="L2121">
        <v>1.97645463617593E-4</v>
      </c>
      <c r="N2121">
        <f t="shared" si="168"/>
        <v>2.4052133914093738E-5</v>
      </c>
      <c r="O2121" s="2">
        <f t="shared" si="169"/>
        <v>5.9293639085277906E-5</v>
      </c>
      <c r="Q2121">
        <f>N2121+O2121</f>
        <v>8.3345772999371648E-5</v>
      </c>
      <c r="S2121">
        <f>IF(H2121&gt;$B$5,$B$5,($B$3 - $B$5)*(($B$5-H2121)/($B$5-$B$6))^(1/$B$2)+$B$5)</f>
        <v>35.466666666666669</v>
      </c>
      <c r="T2121">
        <f>K2121*S2121</f>
        <v>1.2186414516474162E-3</v>
      </c>
      <c r="U2121" s="3">
        <f>S2121*N2121/Q2121+$B$7*O2121/Q2121</f>
        <v>49.363021276129906</v>
      </c>
      <c r="V2121">
        <f>IF(U2121-H2121&lt;=10,10,U2121-H2121)</f>
        <v>40.963021276129908</v>
      </c>
      <c r="X2121">
        <f t="shared" si="170"/>
        <v>0</v>
      </c>
      <c r="Y2121">
        <f t="shared" si="171"/>
        <v>1</v>
      </c>
      <c r="AA2121">
        <f>((Y2121*V2121)+H2121+273)/(Y2121*V2121)</f>
        <v>7.8696104738733776</v>
      </c>
      <c r="AB2121">
        <f t="shared" si="172"/>
        <v>1.0590838425367365E-5</v>
      </c>
      <c r="AD2121">
        <f>AA2121*$C$28</f>
        <v>4.4367034800699292</v>
      </c>
      <c r="AF2121">
        <f>(Q2121-X2121)/AD2121+X2121</f>
        <v>1.8785517980583637E-5</v>
      </c>
      <c r="AH2121">
        <f>Q2121/AF2121</f>
        <v>4.4367034800699292</v>
      </c>
      <c r="AK2121" s="2"/>
      <c r="AT2121" s="1"/>
    </row>
    <row r="2122" spans="6:46" x14ac:dyDescent="0.35">
      <c r="F2122" s="4">
        <v>44285.333333333336</v>
      </c>
      <c r="H2122">
        <v>10.1</v>
      </c>
      <c r="I2122">
        <v>14.5375</v>
      </c>
      <c r="K2122" s="2">
        <v>3.2166987605474902E-5</v>
      </c>
      <c r="L2122">
        <v>1.96076675499376E-4</v>
      </c>
      <c r="N2122">
        <f t="shared" si="168"/>
        <v>2.2516891323832429E-5</v>
      </c>
      <c r="O2122" s="2">
        <f t="shared" si="169"/>
        <v>5.8823002649812806E-5</v>
      </c>
      <c r="Q2122">
        <f>N2122+O2122</f>
        <v>8.1339893973645234E-5</v>
      </c>
      <c r="S2122">
        <f>IF(H2122&gt;$B$5,$B$5,($B$3 - $B$5)*(($B$5-H2122)/($B$5-$B$6))^(1/$B$2)+$B$5)</f>
        <v>33.200000000000003</v>
      </c>
      <c r="T2122">
        <f>K2122*S2122</f>
        <v>1.0679439885017668E-3</v>
      </c>
      <c r="U2122" s="3">
        <f>S2122*N2122/Q2122+$B$7*O2122/Q2122</f>
        <v>48.965221653490332</v>
      </c>
      <c r="V2122">
        <f>IF(U2122-H2122&lt;=10,10,U2122-H2122)</f>
        <v>38.86522165349033</v>
      </c>
      <c r="X2122">
        <f t="shared" si="170"/>
        <v>0</v>
      </c>
      <c r="Y2122">
        <f t="shared" si="171"/>
        <v>1</v>
      </c>
      <c r="AA2122">
        <f>((Y2122*V2122)+H2122+273)/(Y2122*V2122)</f>
        <v>8.2841473161796806</v>
      </c>
      <c r="AB2122">
        <f t="shared" si="172"/>
        <v>9.818740646340409E-6</v>
      </c>
      <c r="AD2122">
        <f>AA2122*$C$28</f>
        <v>4.6704097171173062</v>
      </c>
      <c r="AF2122">
        <f>(Q2122-X2122)/AD2122+X2122</f>
        <v>1.7416008209200596E-5</v>
      </c>
      <c r="AH2122">
        <f>Q2122/AF2122</f>
        <v>4.6704097171173062</v>
      </c>
      <c r="AK2122" s="2"/>
      <c r="AT2122" s="1"/>
    </row>
    <row r="2123" spans="6:46" x14ac:dyDescent="0.35">
      <c r="F2123" s="4">
        <v>44285.375</v>
      </c>
      <c r="H2123">
        <v>12.6</v>
      </c>
      <c r="I2123">
        <v>14.5375</v>
      </c>
      <c r="K2123" s="2">
        <v>2.8146114154790599E-5</v>
      </c>
      <c r="L2123">
        <v>1.52140901843635E-4</v>
      </c>
      <c r="N2123">
        <f t="shared" si="168"/>
        <v>1.9702279908353418E-5</v>
      </c>
      <c r="O2123" s="2">
        <f t="shared" si="169"/>
        <v>4.5642270553090505E-5</v>
      </c>
      <c r="Q2123">
        <f>N2123+O2123</f>
        <v>6.5344550461443927E-5</v>
      </c>
      <c r="S2123">
        <f>IF(H2123&gt;$B$5,$B$5,($B$3 - $B$5)*(($B$5-H2123)/($B$5-$B$6))^(1/$B$2)+$B$5)</f>
        <v>29.866666666666667</v>
      </c>
      <c r="T2123">
        <f>K2123*S2123</f>
        <v>8.4063060942307925E-4</v>
      </c>
      <c r="U2123" s="3">
        <f>S2123*N2123/Q2123+$B$7*O2123/Q2123</f>
        <v>47.421954625650649</v>
      </c>
      <c r="V2123">
        <f>IF(U2123-H2123&lt;=10,10,U2123-H2123)</f>
        <v>34.821954625650648</v>
      </c>
      <c r="X2123">
        <f t="shared" si="170"/>
        <v>0</v>
      </c>
      <c r="Y2123">
        <f t="shared" si="171"/>
        <v>1</v>
      </c>
      <c r="AA2123">
        <f>((Y2123*V2123)+H2123+273)/(Y2123*V2123)</f>
        <v>9.2017222488027866</v>
      </c>
      <c r="AB2123">
        <f t="shared" si="172"/>
        <v>7.1013391509340275E-6</v>
      </c>
      <c r="AD2123">
        <f>AA2123*$C$28</f>
        <v>5.1877171378987237</v>
      </c>
      <c r="AF2123">
        <f>(Q2123-X2123)/AD2123+X2123</f>
        <v>1.2596012605250029E-5</v>
      </c>
      <c r="AH2123">
        <f>Q2123/AF2123</f>
        <v>5.1877171378987237</v>
      </c>
      <c r="AK2123" s="2"/>
      <c r="AT2123" s="1"/>
    </row>
    <row r="2124" spans="6:46" x14ac:dyDescent="0.35">
      <c r="F2124" s="4">
        <v>44285.416666666664</v>
      </c>
      <c r="H2124">
        <v>15.2</v>
      </c>
      <c r="I2124">
        <v>14.5375</v>
      </c>
      <c r="K2124" s="2">
        <v>2.5587376504355099E-5</v>
      </c>
      <c r="L2124">
        <v>1.25465437367905E-4</v>
      </c>
      <c r="N2124">
        <f t="shared" si="168"/>
        <v>1.7911163553048568E-5</v>
      </c>
      <c r="O2124" s="2">
        <f t="shared" si="169"/>
        <v>3.7639631210371504E-5</v>
      </c>
      <c r="Q2124">
        <f>N2124+O2124</f>
        <v>5.5550794763420069E-5</v>
      </c>
      <c r="S2124">
        <f>IF(H2124&gt;$B$5,$B$5,($B$3 - $B$5)*(($B$5-H2124)/($B$5-$B$6))^(1/$B$2)+$B$5)</f>
        <v>26.400000000000002</v>
      </c>
      <c r="T2124">
        <f>K2124*S2124</f>
        <v>6.7550673971497469E-4</v>
      </c>
      <c r="U2124" s="3">
        <f>S2124*N2124/Q2124+$B$7*O2124/Q2124</f>
        <v>45.77854277695215</v>
      </c>
      <c r="V2124">
        <f>IF(U2124-H2124&lt;=10,10,U2124-H2124)</f>
        <v>30.578542776952151</v>
      </c>
      <c r="X2124">
        <f t="shared" si="170"/>
        <v>0</v>
      </c>
      <c r="Y2124">
        <f t="shared" si="171"/>
        <v>1</v>
      </c>
      <c r="AA2124">
        <f>((Y2124*V2124)+H2124+273)/(Y2124*V2124)</f>
        <v>10.424909555115356</v>
      </c>
      <c r="AB2124">
        <f t="shared" si="172"/>
        <v>5.3286596367794939E-6</v>
      </c>
      <c r="AD2124">
        <f>AA2124*$C$28</f>
        <v>5.8773217119384906</v>
      </c>
      <c r="AF2124">
        <f>(Q2124-X2124)/AD2124+X2124</f>
        <v>9.45171925004221E-6</v>
      </c>
      <c r="AH2124">
        <f>Q2124/AF2124</f>
        <v>5.8773217119384906</v>
      </c>
      <c r="AK2124" s="2"/>
      <c r="AT2124" s="1"/>
    </row>
    <row r="2125" spans="6:46" x14ac:dyDescent="0.35">
      <c r="F2125" s="4">
        <v>44285.458333333336</v>
      </c>
      <c r="H2125">
        <v>17.7</v>
      </c>
      <c r="I2125">
        <v>14.5375</v>
      </c>
      <c r="K2125" s="2">
        <v>2.33941728039818E-5</v>
      </c>
      <c r="L2125">
        <v>1.12912705835753E-4</v>
      </c>
      <c r="N2125">
        <f t="shared" si="168"/>
        <v>1.6375920962787258E-5</v>
      </c>
      <c r="O2125" s="2">
        <f t="shared" si="169"/>
        <v>3.3873811750725902E-5</v>
      </c>
      <c r="Q2125">
        <f>N2125+O2125</f>
        <v>5.024973271351316E-5</v>
      </c>
      <c r="S2125">
        <f>IF(H2125&gt;$B$5,$B$5,($B$3 - $B$5)*(($B$5-H2125)/($B$5-$B$6))^(1/$B$2)+$B$5)</f>
        <v>23.066666666666666</v>
      </c>
      <c r="T2125">
        <f>K2125*S2125</f>
        <v>5.3962558601184686E-4</v>
      </c>
      <c r="U2125" s="3">
        <f>S2125*N2125/Q2125+$B$7*O2125/Q2125</f>
        <v>44.593223396303195</v>
      </c>
      <c r="V2125">
        <f>IF(U2125-H2125&lt;=10,10,U2125-H2125)</f>
        <v>26.893223396303195</v>
      </c>
      <c r="X2125">
        <f t="shared" si="170"/>
        <v>0</v>
      </c>
      <c r="Y2125">
        <f t="shared" si="171"/>
        <v>1</v>
      </c>
      <c r="AA2125">
        <f>((Y2125*V2125)+H2125+273)/(Y2125*V2125)</f>
        <v>11.809414539722312</v>
      </c>
      <c r="AB2125">
        <f t="shared" si="172"/>
        <v>4.2550570601525132E-6</v>
      </c>
      <c r="AD2125">
        <f>AA2125*$C$28</f>
        <v>6.6578734436630818</v>
      </c>
      <c r="AF2125">
        <f>(Q2125-X2125)/AD2125+X2125</f>
        <v>7.5474148222718939E-6</v>
      </c>
      <c r="AH2125">
        <f>Q2125/AF2125</f>
        <v>6.6578734436630818</v>
      </c>
      <c r="AK2125" s="2"/>
      <c r="AT2125" s="1"/>
    </row>
    <row r="2126" spans="6:46" x14ac:dyDescent="0.35">
      <c r="F2126" s="4">
        <v>44285.5</v>
      </c>
      <c r="H2126">
        <v>19.100000000000001</v>
      </c>
      <c r="I2126">
        <v>14.5375</v>
      </c>
      <c r="K2126" s="2">
        <v>2.22975709537951E-5</v>
      </c>
      <c r="L2126">
        <v>1.1448161528329001E-4</v>
      </c>
      <c r="N2126">
        <f t="shared" si="168"/>
        <v>1.5608299667656568E-5</v>
      </c>
      <c r="O2126" s="2">
        <f t="shared" si="169"/>
        <v>3.4344484584987007E-5</v>
      </c>
      <c r="Q2126">
        <f>N2126+O2126</f>
        <v>4.9952784252643579E-5</v>
      </c>
      <c r="S2126">
        <f>IF(H2126&gt;$B$5,$B$5,($B$3 - $B$5)*(($B$5-H2126)/($B$5-$B$6))^(1/$B$2)+$B$5)</f>
        <v>21.2</v>
      </c>
      <c r="T2126">
        <f>K2126*S2126</f>
        <v>4.7270850422045609E-4</v>
      </c>
      <c r="U2126" s="3">
        <f>S2126*N2126/Q2126+$B$7*O2126/Q2126</f>
        <v>44.438816341075665</v>
      </c>
      <c r="V2126">
        <f>IF(U2126-H2126&lt;=10,10,U2126-H2126)</f>
        <v>25.338816341075663</v>
      </c>
      <c r="X2126">
        <f t="shared" si="170"/>
        <v>0</v>
      </c>
      <c r="Y2126">
        <f t="shared" si="171"/>
        <v>1</v>
      </c>
      <c r="AA2126">
        <f>((Y2126*V2126)+H2126+273)/(Y2126*V2126)</f>
        <v>12.527768150972754</v>
      </c>
      <c r="AB2126">
        <f t="shared" si="172"/>
        <v>3.987364999947325E-6</v>
      </c>
      <c r="AD2126">
        <f>AA2126*$C$28</f>
        <v>7.0628645137467521</v>
      </c>
      <c r="AF2126">
        <f>(Q2126-X2126)/AD2126+X2126</f>
        <v>7.072595567339337E-6</v>
      </c>
      <c r="AH2126">
        <f>Q2126/AF2126</f>
        <v>7.0628645137467521</v>
      </c>
      <c r="AK2126" s="2"/>
      <c r="AT2126" s="1"/>
    </row>
    <row r="2127" spans="6:46" x14ac:dyDescent="0.35">
      <c r="F2127" s="4">
        <v>44285.541666666664</v>
      </c>
      <c r="H2127">
        <v>20.9</v>
      </c>
      <c r="I2127">
        <v>14.5375</v>
      </c>
      <c r="K2127" s="2">
        <v>2.1932037003732899E-5</v>
      </c>
      <c r="L2127">
        <v>1.16050646060149E-4</v>
      </c>
      <c r="N2127">
        <f t="shared" si="168"/>
        <v>1.5352425902613027E-5</v>
      </c>
      <c r="O2127" s="2">
        <f t="shared" si="169"/>
        <v>3.4815193818044707E-5</v>
      </c>
      <c r="Q2127">
        <f>N2127+O2127</f>
        <v>5.0167619720657735E-5</v>
      </c>
      <c r="S2127">
        <f>IF(H2127&gt;$B$5,$B$5,($B$3 - $B$5)*(($B$5-H2127)/($B$5-$B$6))^(1/$B$2)+$B$5)</f>
        <v>20</v>
      </c>
      <c r="T2127">
        <f>K2127*S2127</f>
        <v>4.3864074007465798E-4</v>
      </c>
      <c r="U2127" s="3">
        <f>S2127*N2127/Q2127+$B$7*O2127/Q2127</f>
        <v>44.289208665202118</v>
      </c>
      <c r="V2127">
        <f>IF(U2127-H2127&lt;=10,10,U2127-H2127)</f>
        <v>23.389208665202119</v>
      </c>
      <c r="X2127">
        <f t="shared" si="170"/>
        <v>0</v>
      </c>
      <c r="Y2127">
        <f t="shared" si="171"/>
        <v>1</v>
      </c>
      <c r="AA2127">
        <f>((Y2127*V2127)+H2127+273)/(Y2127*V2127)</f>
        <v>13.565623925415531</v>
      </c>
      <c r="AB2127">
        <f t="shared" si="172"/>
        <v>3.698143188730705E-6</v>
      </c>
      <c r="AD2127">
        <f>AA2127*$C$28</f>
        <v>7.6479834775846856</v>
      </c>
      <c r="AF2127">
        <f>(Q2127-X2127)/AD2127+X2127</f>
        <v>6.5595878793008589E-6</v>
      </c>
      <c r="AH2127">
        <f>Q2127/AF2127</f>
        <v>7.6479834775846856</v>
      </c>
      <c r="AK2127" s="2"/>
      <c r="AT2127" s="1"/>
    </row>
    <row r="2128" spans="6:46" x14ac:dyDescent="0.35">
      <c r="F2128" s="4">
        <v>44285.583333333336</v>
      </c>
      <c r="H2128">
        <v>21.8</v>
      </c>
      <c r="I2128">
        <v>14.5375</v>
      </c>
      <c r="K2128" s="2">
        <v>2.1932037003732899E-5</v>
      </c>
      <c r="L2128">
        <v>1.06636218740356E-4</v>
      </c>
      <c r="N2128">
        <f t="shared" si="168"/>
        <v>1.5352425902613027E-5</v>
      </c>
      <c r="O2128" s="2">
        <f t="shared" si="169"/>
        <v>3.1990865622106807E-5</v>
      </c>
      <c r="Q2128">
        <f>N2128+O2128</f>
        <v>4.7343291524719835E-5</v>
      </c>
      <c r="S2128">
        <f>IF(H2128&gt;$B$5,$B$5,($B$3 - $B$5)*(($B$5-H2128)/($B$5-$B$6))^(1/$B$2)+$B$5)</f>
        <v>20</v>
      </c>
      <c r="T2128">
        <f>K2128*S2128</f>
        <v>4.3864074007465798E-4</v>
      </c>
      <c r="U2128" s="3">
        <f>S2128*N2128/Q2128+$B$7*O2128/Q2128</f>
        <v>43.650241897294109</v>
      </c>
      <c r="V2128">
        <f>IF(U2128-H2128&lt;=10,10,U2128-H2128)</f>
        <v>21.850241897294108</v>
      </c>
      <c r="X2128">
        <f t="shared" si="170"/>
        <v>0</v>
      </c>
      <c r="Y2128">
        <f t="shared" si="171"/>
        <v>1</v>
      </c>
      <c r="AA2128">
        <f>((Y2128*V2128)+H2128+273)/(Y2128*V2128)</f>
        <v>14.491841481009301</v>
      </c>
      <c r="AB2128">
        <f t="shared" si="172"/>
        <v>3.2668927262805361E-6</v>
      </c>
      <c r="AD2128">
        <f>AA2128*$C$28</f>
        <v>8.1701634083255446</v>
      </c>
      <c r="AF2128">
        <f>(Q2128-X2128)/AD2128+X2128</f>
        <v>5.7946566254080262E-6</v>
      </c>
      <c r="AH2128">
        <f>Q2128/AF2128</f>
        <v>8.1701634083255446</v>
      </c>
      <c r="AK2128" s="2"/>
      <c r="AT2128" s="1"/>
    </row>
    <row r="2129" spans="6:46" x14ac:dyDescent="0.35">
      <c r="F2129" s="4">
        <v>44285.625</v>
      </c>
      <c r="H2129">
        <v>22.9</v>
      </c>
      <c r="I2129">
        <v>14.5375</v>
      </c>
      <c r="K2129" s="2">
        <v>2.22975709537951E-5</v>
      </c>
      <c r="L2129" s="2">
        <v>9.4083244549561496E-5</v>
      </c>
      <c r="N2129">
        <f t="shared" si="168"/>
        <v>1.5608299667656568E-5</v>
      </c>
      <c r="O2129" s="2">
        <f t="shared" si="169"/>
        <v>2.8224973364868452E-5</v>
      </c>
      <c r="Q2129">
        <f>N2129+O2129</f>
        <v>4.383327303252502E-5</v>
      </c>
      <c r="S2129">
        <f>IF(H2129&gt;$B$5,$B$5,($B$3 - $B$5)*(($B$5-H2129)/($B$5-$B$6))^(1/$B$2)+$B$5)</f>
        <v>20</v>
      </c>
      <c r="T2129">
        <f>K2129*S2129</f>
        <v>4.4595141907590201E-4</v>
      </c>
      <c r="U2129" s="3">
        <f>S2129*N2129/Q2129+$B$7*O2129/Q2129</f>
        <v>42.537081979649955</v>
      </c>
      <c r="V2129">
        <f>IF(U2129-H2129&lt;=10,10,U2129-H2129)</f>
        <v>19.637081979649956</v>
      </c>
      <c r="X2129">
        <f t="shared" si="170"/>
        <v>0</v>
      </c>
      <c r="Y2129">
        <f t="shared" si="171"/>
        <v>1</v>
      </c>
      <c r="AA2129">
        <f>((Y2129*V2129)+H2129+273)/(Y2129*V2129)</f>
        <v>16.068430243691154</v>
      </c>
      <c r="AB2129">
        <f t="shared" si="172"/>
        <v>2.7279125818612554E-6</v>
      </c>
      <c r="AD2129">
        <f>AA2129*$C$28</f>
        <v>9.0590075097270333</v>
      </c>
      <c r="AF2129">
        <f>(Q2129-X2129)/AD2129+X2129</f>
        <v>4.8386396617355061E-6</v>
      </c>
      <c r="AH2129">
        <f>Q2129/AF2129</f>
        <v>9.0590075097270333</v>
      </c>
      <c r="AK2129" s="2"/>
      <c r="AL2129" s="2"/>
      <c r="AT2129" s="1"/>
    </row>
    <row r="2130" spans="6:46" x14ac:dyDescent="0.35">
      <c r="F2130" s="4">
        <v>44285.666666666664</v>
      </c>
      <c r="H2130">
        <v>23.4</v>
      </c>
      <c r="I2130">
        <v>14.5375</v>
      </c>
      <c r="K2130" s="2">
        <v>2.41252407041062E-5</v>
      </c>
      <c r="L2130" s="2">
        <v>8.6237605347985004E-5</v>
      </c>
      <c r="N2130">
        <f t="shared" si="168"/>
        <v>1.688766849287434E-5</v>
      </c>
      <c r="O2130" s="2">
        <f t="shared" si="169"/>
        <v>2.5871281604395507E-5</v>
      </c>
      <c r="Q2130">
        <f>N2130+O2130</f>
        <v>4.2758950097269847E-5</v>
      </c>
      <c r="S2130">
        <f>IF(H2130&gt;$B$5,$B$5,($B$3 - $B$5)*(($B$5-H2130)/($B$5-$B$6))^(1/$B$2)+$B$5)</f>
        <v>20</v>
      </c>
      <c r="T2130">
        <f>K2130*S2130</f>
        <v>4.8250481408212401E-4</v>
      </c>
      <c r="U2130" s="3">
        <f>S2130*N2130/Q2130+$B$7*O2130/Q2130</f>
        <v>41.17673268623259</v>
      </c>
      <c r="V2130">
        <f>IF(U2130-H2130&lt;=10,10,U2130-H2130)</f>
        <v>17.776732686232592</v>
      </c>
      <c r="X2130">
        <f t="shared" si="170"/>
        <v>0</v>
      </c>
      <c r="Y2130">
        <f t="shared" si="171"/>
        <v>1</v>
      </c>
      <c r="AA2130">
        <f>((Y2130*V2130)+H2130+273)/(Y2130*V2130)</f>
        <v>17.673480173865165</v>
      </c>
      <c r="AB2130">
        <f t="shared" si="172"/>
        <v>2.4193848453515153E-6</v>
      </c>
      <c r="AD2130">
        <f>AA2130*$C$28</f>
        <v>9.9638973558675428</v>
      </c>
      <c r="AF2130">
        <f>(Q2130-X2130)/AD2130+X2130</f>
        <v>4.2913880553064858E-6</v>
      </c>
      <c r="AH2130">
        <f>Q2130/AF2130</f>
        <v>9.963897355867541</v>
      </c>
      <c r="AK2130" s="2"/>
      <c r="AL2130" s="2"/>
      <c r="AT2130" s="1"/>
    </row>
    <row r="2131" spans="6:46" x14ac:dyDescent="0.35">
      <c r="F2131" s="4">
        <v>44285.708333333336</v>
      </c>
      <c r="H2131">
        <v>23.3</v>
      </c>
      <c r="I2131">
        <v>14.5375</v>
      </c>
      <c r="K2131" s="2">
        <v>2.7049512304603899E-5</v>
      </c>
      <c r="L2131">
        <v>1.11343311070931E-4</v>
      </c>
      <c r="N2131">
        <f t="shared" si="168"/>
        <v>1.8934658613222728E-5</v>
      </c>
      <c r="O2131" s="2">
        <f t="shared" si="169"/>
        <v>3.3402993321279305E-5</v>
      </c>
      <c r="Q2131">
        <f>N2131+O2131</f>
        <v>5.2337651934502033E-5</v>
      </c>
      <c r="S2131">
        <f>IF(H2131&gt;$B$5,$B$5,($B$3 - $B$5)*(($B$5-H2131)/($B$5-$B$6))^(1/$B$2)+$B$5)</f>
        <v>20</v>
      </c>
      <c r="T2131">
        <f>K2131*S2131</f>
        <v>5.4099024609207801E-4</v>
      </c>
      <c r="U2131" s="3">
        <f>S2131*N2131/Q2131+$B$7*O2131/Q2131</f>
        <v>42.337738187182183</v>
      </c>
      <c r="V2131">
        <f>IF(U2131-H2131&lt;=10,10,U2131-H2131)</f>
        <v>19.037738187182182</v>
      </c>
      <c r="X2131">
        <f t="shared" si="170"/>
        <v>0</v>
      </c>
      <c r="Y2131">
        <f t="shared" si="171"/>
        <v>1</v>
      </c>
      <c r="AA2131">
        <f>((Y2131*V2131)+H2131+273)/(Y2131*V2131)</f>
        <v>16.563823658395211</v>
      </c>
      <c r="AB2131">
        <f t="shared" si="172"/>
        <v>3.1597566488203468E-6</v>
      </c>
      <c r="AD2131">
        <f>AA2131*$C$28</f>
        <v>9.3382988030277811</v>
      </c>
      <c r="AF2131">
        <f>(Q2131-X2131)/AD2131+X2131</f>
        <v>5.6046238226530572E-6</v>
      </c>
      <c r="AH2131">
        <f>Q2131/AF2131</f>
        <v>9.3382988030277811</v>
      </c>
      <c r="AK2131" s="2"/>
      <c r="AT2131" s="1"/>
    </row>
    <row r="2132" spans="6:46" x14ac:dyDescent="0.35">
      <c r="F2132" s="4">
        <v>44285.75</v>
      </c>
      <c r="H2132">
        <v>22.6</v>
      </c>
      <c r="I2132">
        <v>14.5375</v>
      </c>
      <c r="K2132" s="2">
        <v>2.8877182054914999E-5</v>
      </c>
      <c r="L2132">
        <v>1.41156958429699E-4</v>
      </c>
      <c r="N2132">
        <f t="shared" si="168"/>
        <v>2.0214027438440497E-5</v>
      </c>
      <c r="O2132" s="2">
        <f t="shared" si="169"/>
        <v>4.2347087528909704E-5</v>
      </c>
      <c r="Q2132">
        <f>N2132+O2132</f>
        <v>6.2561114967350201E-5</v>
      </c>
      <c r="S2132">
        <f>IF(H2132&gt;$B$5,$B$5,($B$3 - $B$5)*(($B$5-H2132)/($B$5-$B$6))^(1/$B$2)+$B$5)</f>
        <v>20</v>
      </c>
      <c r="T2132">
        <f>K2132*S2132</f>
        <v>5.7754364109830001E-4</v>
      </c>
      <c r="U2132" s="3">
        <f>S2132*N2132/Q2132+$B$7*O2132/Q2132</f>
        <v>43.691202822797393</v>
      </c>
      <c r="V2132">
        <f>IF(U2132-H2132&lt;=10,10,U2132-H2132)</f>
        <v>21.091202822797392</v>
      </c>
      <c r="X2132">
        <f t="shared" si="170"/>
        <v>0</v>
      </c>
      <c r="Y2132">
        <f t="shared" si="171"/>
        <v>1</v>
      </c>
      <c r="AA2132">
        <f>((Y2132*V2132)+H2132+273)/(Y2132*V2132)</f>
        <v>15.015322050788265</v>
      </c>
      <c r="AB2132">
        <f t="shared" si="172"/>
        <v>4.1664850581120841E-6</v>
      </c>
      <c r="AD2132">
        <f>AA2132*$C$28</f>
        <v>8.4652895868572493</v>
      </c>
      <c r="AF2132">
        <f>(Q2132-X2132)/AD2132+X2132</f>
        <v>7.3903100804110951E-6</v>
      </c>
      <c r="AH2132">
        <f>Q2132/AF2132</f>
        <v>8.4652895868572493</v>
      </c>
      <c r="AK2132" s="2"/>
      <c r="AT2132" s="1"/>
    </row>
    <row r="2133" spans="6:46" x14ac:dyDescent="0.35">
      <c r="F2133" s="4">
        <v>44285.791666666664</v>
      </c>
      <c r="H2133">
        <v>19.2</v>
      </c>
      <c r="I2133">
        <v>14.5375</v>
      </c>
      <c r="K2133" s="2">
        <v>3.10703857552883E-5</v>
      </c>
      <c r="L2133">
        <v>1.6312484525757E-4</v>
      </c>
      <c r="N2133">
        <f t="shared" si="168"/>
        <v>2.174927002870181E-5</v>
      </c>
      <c r="O2133" s="2">
        <f t="shared" si="169"/>
        <v>4.8937453577271007E-5</v>
      </c>
      <c r="Q2133">
        <f>N2133+O2133</f>
        <v>7.068672360597281E-5</v>
      </c>
      <c r="S2133">
        <f>IF(H2133&gt;$B$5,$B$5,($B$3 - $B$5)*(($B$5-H2133)/($B$5-$B$6))^(1/$B$2)+$B$5)</f>
        <v>21.066666666666666</v>
      </c>
      <c r="T2133">
        <f>K2133*S2133</f>
        <v>6.5454945991140685E-4</v>
      </c>
      <c r="U2133" s="3">
        <f>S2133*N2133/Q2133+$B$7*O2133/Q2133</f>
        <v>44.559210103518602</v>
      </c>
      <c r="V2133">
        <f>IF(U2133-H2133&lt;=10,10,U2133-H2133)</f>
        <v>25.359210103518603</v>
      </c>
      <c r="X2133">
        <f t="shared" si="170"/>
        <v>0</v>
      </c>
      <c r="Y2133">
        <f t="shared" si="171"/>
        <v>1</v>
      </c>
      <c r="AA2133">
        <f>((Y2133*V2133)+H2133+273)/(Y2133*V2133)</f>
        <v>12.522440912284452</v>
      </c>
      <c r="AB2133">
        <f t="shared" si="172"/>
        <v>5.6448039244992158E-6</v>
      </c>
      <c r="AD2133">
        <f>AA2133*$C$28</f>
        <v>7.0598611403897067</v>
      </c>
      <c r="AF2133">
        <f>(Q2133-X2133)/AD2133+X2133</f>
        <v>1.0012480727357603E-5</v>
      </c>
      <c r="AH2133">
        <f>Q2133/AF2133</f>
        <v>7.0598611403897067</v>
      </c>
      <c r="AK2133" s="2"/>
      <c r="AT2133" s="1"/>
    </row>
    <row r="2134" spans="6:46" x14ac:dyDescent="0.35">
      <c r="F2134" s="4">
        <v>44285.833333333336</v>
      </c>
      <c r="H2134">
        <v>13.9</v>
      </c>
      <c r="I2134">
        <v>14.5375</v>
      </c>
      <c r="K2134" s="2">
        <v>3.2166987605474902E-5</v>
      </c>
      <c r="L2134">
        <v>1.4900211231399301E-4</v>
      </c>
      <c r="N2134">
        <f t="shared" si="168"/>
        <v>2.2516891323832429E-5</v>
      </c>
      <c r="O2134" s="2">
        <f t="shared" si="169"/>
        <v>4.4700633694197907E-5</v>
      </c>
      <c r="Q2134">
        <f>N2134+O2134</f>
        <v>6.7217525018030329E-5</v>
      </c>
      <c r="S2134">
        <f>IF(H2134&gt;$B$5,$B$5,($B$3 - $B$5)*(($B$5-H2134)/($B$5-$B$6))^(1/$B$2)+$B$5)</f>
        <v>28.133333333333333</v>
      </c>
      <c r="T2134">
        <f>K2134*S2134</f>
        <v>9.0496458463402724E-4</v>
      </c>
      <c r="U2134" s="3">
        <f>S2134*N2134/Q2134+$B$7*O2134/Q2134</f>
        <v>46.000058193087412</v>
      </c>
      <c r="V2134">
        <f>IF(U2134-H2134&lt;=10,10,U2134-H2134)</f>
        <v>32.100058193087413</v>
      </c>
      <c r="X2134">
        <f t="shared" si="170"/>
        <v>0</v>
      </c>
      <c r="Y2134">
        <f t="shared" si="171"/>
        <v>1</v>
      </c>
      <c r="AA2134">
        <f>((Y2134*V2134)+H2134+273)/(Y2134*V2134)</f>
        <v>9.9376785012116411</v>
      </c>
      <c r="AB2134">
        <f t="shared" si="172"/>
        <v>6.7639061788761733E-6</v>
      </c>
      <c r="AD2134">
        <f>AA2134*$C$28</f>
        <v>5.6026321679477862</v>
      </c>
      <c r="AF2134">
        <f>(Q2134-X2134)/AD2134+X2134</f>
        <v>1.1997490287257559E-5</v>
      </c>
      <c r="AH2134">
        <f>Q2134/AF2134</f>
        <v>5.6026321679477862</v>
      </c>
      <c r="AK2134" s="2"/>
      <c r="AT2134" s="1"/>
    </row>
    <row r="2135" spans="6:46" x14ac:dyDescent="0.35">
      <c r="F2135" s="4">
        <v>44285.875</v>
      </c>
      <c r="H2135">
        <v>12.8</v>
      </c>
      <c r="I2135">
        <v>14.5375</v>
      </c>
      <c r="K2135" s="2">
        <v>3.28980555055994E-5</v>
      </c>
      <c r="L2135">
        <v>1.42725746547916E-4</v>
      </c>
      <c r="N2135">
        <f t="shared" si="168"/>
        <v>2.3028638853919578E-5</v>
      </c>
      <c r="O2135" s="2">
        <f t="shared" si="169"/>
        <v>4.2817723964374805E-5</v>
      </c>
      <c r="Q2135">
        <f>N2135+O2135</f>
        <v>6.584636281829439E-5</v>
      </c>
      <c r="S2135">
        <f>IF(H2135&gt;$B$5,$B$5,($B$3 - $B$5)*(($B$5-H2135)/($B$5-$B$6))^(1/$B$2)+$B$5)</f>
        <v>29.599999999999998</v>
      </c>
      <c r="T2135">
        <f>K2135*S2135</f>
        <v>9.7378244296574218E-4</v>
      </c>
      <c r="U2135" s="3">
        <f>S2135*N2135/Q2135+$B$7*O2135/Q2135</f>
        <v>46.116784559479953</v>
      </c>
      <c r="V2135">
        <f>IF(U2135-H2135&lt;=10,10,U2135-H2135)</f>
        <v>33.316784559479956</v>
      </c>
      <c r="X2135">
        <f t="shared" si="170"/>
        <v>0</v>
      </c>
      <c r="Y2135">
        <f t="shared" si="171"/>
        <v>1</v>
      </c>
      <c r="AA2135">
        <f>((Y2135*V2135)+H2135+273)/(Y2135*V2135)</f>
        <v>9.5782587899431153</v>
      </c>
      <c r="AB2135">
        <f t="shared" si="172"/>
        <v>6.8745650187935091E-6</v>
      </c>
      <c r="AD2135">
        <f>AA2135*$C$28</f>
        <v>5.3999996883498564</v>
      </c>
      <c r="AF2135">
        <f>(Q2135-X2135)/AD2135+X2135</f>
        <v>1.2193771596015752E-5</v>
      </c>
      <c r="AH2135">
        <f>Q2135/AF2135</f>
        <v>5.3999996883498564</v>
      </c>
      <c r="AK2135" s="2"/>
      <c r="AT2135" s="1"/>
    </row>
    <row r="2136" spans="6:46" x14ac:dyDescent="0.35">
      <c r="F2136" s="4">
        <v>44285.916666666664</v>
      </c>
      <c r="H2136">
        <v>10.8</v>
      </c>
      <c r="I2136">
        <v>14.5375</v>
      </c>
      <c r="K2136" s="2">
        <v>3.3629123405723797E-5</v>
      </c>
      <c r="L2136">
        <v>1.1448149395397E-4</v>
      </c>
      <c r="N2136">
        <f t="shared" si="168"/>
        <v>2.3540386384006657E-5</v>
      </c>
      <c r="O2136" s="2">
        <f t="shared" si="169"/>
        <v>3.4344448186191009E-5</v>
      </c>
      <c r="Q2136">
        <f>N2136+O2136</f>
        <v>5.7884834570197662E-5</v>
      </c>
      <c r="S2136">
        <f>IF(H2136&gt;$B$5,$B$5,($B$3 - $B$5)*(($B$5-H2136)/($B$5-$B$6))^(1/$B$2)+$B$5)</f>
        <v>32.266666666666666</v>
      </c>
      <c r="T2136">
        <f>K2136*S2136</f>
        <v>1.0850997152246878E-3</v>
      </c>
      <c r="U2136" s="3">
        <f>S2136*N2136/Q2136+$B$7*O2136/Q2136</f>
        <v>45.754893670567554</v>
      </c>
      <c r="V2136">
        <f>IF(U2136-H2136&lt;=10,10,U2136-H2136)</f>
        <v>34.954893670567557</v>
      </c>
      <c r="X2136">
        <f t="shared" si="170"/>
        <v>0</v>
      </c>
      <c r="Y2136">
        <f t="shared" si="171"/>
        <v>1</v>
      </c>
      <c r="AA2136">
        <f>((Y2136*V2136)+H2136+273)/(Y2136*V2136)</f>
        <v>9.11903485316458</v>
      </c>
      <c r="AB2136">
        <f t="shared" si="172"/>
        <v>6.3476930949671583E-6</v>
      </c>
      <c r="AD2136">
        <f>AA2136*$C$28</f>
        <v>5.1410999060542881</v>
      </c>
      <c r="AF2136">
        <f>(Q2136-X2136)/AD2136+X2136</f>
        <v>1.1259231609568806E-5</v>
      </c>
      <c r="AH2136">
        <f>Q2136/AF2136</f>
        <v>5.1410999060542881</v>
      </c>
      <c r="AK2136" s="2"/>
      <c r="AT2136" s="1"/>
    </row>
    <row r="2137" spans="6:46" x14ac:dyDescent="0.35">
      <c r="F2137" s="4">
        <v>44285.958333333336</v>
      </c>
      <c r="H2137">
        <v>10.5</v>
      </c>
      <c r="I2137">
        <v>14.5375</v>
      </c>
      <c r="K2137" s="2">
        <v>3.3629123405723797E-5</v>
      </c>
      <c r="L2137" s="2">
        <v>8.4668210583163994E-5</v>
      </c>
      <c r="N2137">
        <f t="shared" si="168"/>
        <v>2.3540386384006657E-5</v>
      </c>
      <c r="O2137" s="2">
        <f t="shared" si="169"/>
        <v>2.5400463174949201E-5</v>
      </c>
      <c r="Q2137">
        <f>N2137+O2137</f>
        <v>4.8940849558955861E-5</v>
      </c>
      <c r="S2137">
        <f>IF(H2137&gt;$B$5,$B$5,($B$3 - $B$5)*(($B$5-H2137)/($B$5-$B$6))^(1/$B$2)+$B$5)</f>
        <v>32.666666666666664</v>
      </c>
      <c r="T2137">
        <f>K2137*S2137</f>
        <v>1.0985513645869773E-3</v>
      </c>
      <c r="U2137" s="3">
        <f>S2137*N2137/Q2137+$B$7*O2137/Q2137</f>
        <v>44.257740708481919</v>
      </c>
      <c r="V2137">
        <f>IF(U2137-H2137&lt;=10,10,U2137-H2137)</f>
        <v>33.757740708481919</v>
      </c>
      <c r="X2137">
        <f t="shared" si="170"/>
        <v>0</v>
      </c>
      <c r="Y2137">
        <f t="shared" si="171"/>
        <v>1</v>
      </c>
      <c r="AA2137">
        <f>((Y2137*V2137)+H2137+273)/(Y2137*V2137)</f>
        <v>9.3980738654340179</v>
      </c>
      <c r="AB2137">
        <f t="shared" si="172"/>
        <v>5.2075404236776233E-6</v>
      </c>
      <c r="AD2137">
        <f>AA2137*$C$28</f>
        <v>5.2984156157607876</v>
      </c>
      <c r="AF2137">
        <f>(Q2137-X2137)/AD2137+X2137</f>
        <v>9.2368838362500855E-6</v>
      </c>
      <c r="AH2137">
        <f>Q2137/AF2137</f>
        <v>5.2984156157607876</v>
      </c>
      <c r="AK2137" s="2"/>
      <c r="AL2137" s="2"/>
      <c r="AT2137" s="1"/>
    </row>
    <row r="2138" spans="6:46" x14ac:dyDescent="0.35">
      <c r="F2138" s="4">
        <v>44286</v>
      </c>
      <c r="H2138">
        <v>9.6999999999999993</v>
      </c>
      <c r="I2138">
        <v>16.7916666666667</v>
      </c>
      <c r="K2138" s="2">
        <v>1.6083493802737498E-5</v>
      </c>
      <c r="L2138" s="2">
        <v>3.6025708584809001E-5</v>
      </c>
      <c r="N2138">
        <f t="shared" si="168"/>
        <v>1.1258445661916248E-5</v>
      </c>
      <c r="O2138" s="2">
        <f t="shared" si="169"/>
        <v>1.0807712575442701E-5</v>
      </c>
      <c r="Q2138">
        <f>N2138+O2138</f>
        <v>2.2066158237358948E-5</v>
      </c>
      <c r="S2138">
        <f>IF(H2138&gt;$B$5,$B$5,($B$3 - $B$5)*(($B$5-H2138)/($B$5-$B$6))^(1/$B$2)+$B$5)</f>
        <v>33.733333333333334</v>
      </c>
      <c r="T2138">
        <f>K2138*S2138</f>
        <v>5.4254985761234499E-4</v>
      </c>
      <c r="U2138" s="3">
        <f>S2138*N2138/Q2138+$B$7*O2138/Q2138</f>
        <v>44.14946550725864</v>
      </c>
      <c r="V2138">
        <f>IF(U2138-H2138&lt;=10,10,U2138-H2138)</f>
        <v>34.449465507258637</v>
      </c>
      <c r="X2138">
        <f t="shared" si="170"/>
        <v>0</v>
      </c>
      <c r="Y2138">
        <f t="shared" si="171"/>
        <v>1</v>
      </c>
      <c r="AA2138">
        <f>((Y2138*V2138)+H2138+273)/(Y2138*V2138)</f>
        <v>9.2062231107891641</v>
      </c>
      <c r="AB2138">
        <f t="shared" si="172"/>
        <v>2.3968741547767486E-6</v>
      </c>
      <c r="AD2138">
        <f>AA2138*$C$28</f>
        <v>5.1902546192778303</v>
      </c>
      <c r="AF2138">
        <f>(Q2138-X2138)/AD2138+X2138</f>
        <v>4.2514596789529421E-6</v>
      </c>
      <c r="AH2138">
        <f>Q2138/AF2138</f>
        <v>5.1902546192778303</v>
      </c>
      <c r="AK2138" s="2"/>
      <c r="AL2138" s="2"/>
      <c r="AT2138" s="1"/>
    </row>
    <row r="2139" spans="6:46" x14ac:dyDescent="0.35">
      <c r="F2139" s="4">
        <v>44286.041666666664</v>
      </c>
      <c r="H2139">
        <v>10.6</v>
      </c>
      <c r="I2139">
        <v>16.7916666666667</v>
      </c>
      <c r="K2139" s="2">
        <v>1.6083493802737498E-5</v>
      </c>
      <c r="L2139" s="2">
        <v>1.40792970467236E-5</v>
      </c>
      <c r="N2139">
        <f t="shared" si="168"/>
        <v>1.1258445661916248E-5</v>
      </c>
      <c r="O2139" s="2">
        <f t="shared" si="169"/>
        <v>4.2237891140170806E-6</v>
      </c>
      <c r="Q2139">
        <f>N2139+O2139</f>
        <v>1.5482234775933329E-5</v>
      </c>
      <c r="S2139">
        <f>IF(H2139&gt;$B$5,$B$5,($B$3 - $B$5)*(($B$5-H2139)/($B$5-$B$6))^(1/$B$2)+$B$5)</f>
        <v>32.533333333333331</v>
      </c>
      <c r="T2139">
        <f>K2139*S2139</f>
        <v>5.2324966504905992E-4</v>
      </c>
      <c r="U2139" s="3">
        <f>S2139*N2139/Q2139+$B$7*O2139/Q2139</f>
        <v>38.66258169238985</v>
      </c>
      <c r="V2139">
        <f>IF(U2139-H2139&lt;=10,10,U2139-H2139)</f>
        <v>28.062581692389848</v>
      </c>
      <c r="X2139">
        <f t="shared" si="170"/>
        <v>0</v>
      </c>
      <c r="Y2139">
        <f t="shared" si="171"/>
        <v>1</v>
      </c>
      <c r="AA2139">
        <f>((Y2139*V2139)+H2139+273)/(Y2139*V2139)</f>
        <v>11.105983943626542</v>
      </c>
      <c r="AB2139">
        <f t="shared" si="172"/>
        <v>1.3940444047569699E-6</v>
      </c>
      <c r="AD2139">
        <f>AA2139*$C$28</f>
        <v>6.2612956226836314</v>
      </c>
      <c r="AF2139">
        <f>(Q2139-X2139)/AD2139+X2139</f>
        <v>2.4726886748237491E-6</v>
      </c>
      <c r="AH2139">
        <f>Q2139/AF2139</f>
        <v>6.2612956226836314</v>
      </c>
      <c r="AK2139" s="2"/>
      <c r="AL2139" s="2"/>
      <c r="AT2139" s="1"/>
    </row>
    <row r="2140" spans="6:46" x14ac:dyDescent="0.35">
      <c r="F2140" s="4">
        <v>44286.083333333336</v>
      </c>
      <c r="H2140">
        <v>10.9</v>
      </c>
      <c r="I2140">
        <v>16.7916666666667</v>
      </c>
      <c r="K2140" s="2">
        <v>1.6083493802737498E-5</v>
      </c>
      <c r="L2140" s="2">
        <v>5.4705328159785997E-6</v>
      </c>
      <c r="N2140">
        <f t="shared" si="168"/>
        <v>1.1258445661916248E-5</v>
      </c>
      <c r="O2140" s="2">
        <f t="shared" si="169"/>
        <v>1.6411598447935802E-6</v>
      </c>
      <c r="Q2140">
        <f>N2140+O2140</f>
        <v>1.2899605506709828E-5</v>
      </c>
      <c r="S2140">
        <f>IF(H2140&gt;$B$5,$B$5,($B$3 - $B$5)*(($B$5-H2140)/($B$5-$B$6))^(1/$B$2)+$B$5)</f>
        <v>32.133333333333333</v>
      </c>
      <c r="T2140">
        <f>K2140*S2140</f>
        <v>5.1681626752796497E-4</v>
      </c>
      <c r="U2140" s="3">
        <f>S2140*N2140/Q2140+$B$7*O2140/Q2140</f>
        <v>35.042558355609621</v>
      </c>
      <c r="V2140">
        <f>IF(U2140-H2140&lt;=10,10,U2140-H2140)</f>
        <v>24.142558355609623</v>
      </c>
      <c r="X2140">
        <f t="shared" si="170"/>
        <v>0</v>
      </c>
      <c r="Y2140">
        <f t="shared" si="171"/>
        <v>1</v>
      </c>
      <c r="AA2140">
        <f>((Y2140*V2140)+H2140+273)/(Y2140*V2140)</f>
        <v>12.759317128627119</v>
      </c>
      <c r="AB2140">
        <f t="shared" si="172"/>
        <v>1.0109949754103968E-6</v>
      </c>
      <c r="AD2140">
        <f>AA2140*$C$28</f>
        <v>7.193406445698324</v>
      </c>
      <c r="AF2140">
        <f>(Q2140-X2140)/AD2140+X2140</f>
        <v>1.7932540867927499E-6</v>
      </c>
      <c r="AH2140">
        <f>Q2140/AF2140</f>
        <v>7.193406445698324</v>
      </c>
      <c r="AK2140" s="2"/>
      <c r="AL2140" s="2"/>
      <c r="AT2140" s="1"/>
    </row>
    <row r="2141" spans="6:46" x14ac:dyDescent="0.35">
      <c r="F2141" s="4">
        <v>44286.125</v>
      </c>
      <c r="H2141">
        <v>11.5</v>
      </c>
      <c r="I2141">
        <v>16.7916666666667</v>
      </c>
      <c r="K2141" s="2">
        <v>1.6814561702861898E-5</v>
      </c>
      <c r="L2141" s="2">
        <v>7.0396606562938901E-6</v>
      </c>
      <c r="N2141">
        <f t="shared" si="168"/>
        <v>1.1770193192003328E-5</v>
      </c>
      <c r="O2141" s="2">
        <f t="shared" si="169"/>
        <v>2.1118981968881673E-6</v>
      </c>
      <c r="Q2141">
        <f>N2141+O2141</f>
        <v>1.3882091388891496E-5</v>
      </c>
      <c r="S2141">
        <f>IF(H2141&gt;$B$5,$B$5,($B$3 - $B$5)*(($B$5-H2141)/($B$5-$B$6))^(1/$B$2)+$B$5)</f>
        <v>31.333333333333332</v>
      </c>
      <c r="T2141">
        <f>K2141*S2141</f>
        <v>5.2685626668967276E-4</v>
      </c>
      <c r="U2141" s="3">
        <f>S2141*N2141/Q2141+$B$7*O2141/Q2141</f>
        <v>34.933769986536902</v>
      </c>
      <c r="V2141">
        <f>IF(U2141-H2141&lt;=10,10,U2141-H2141)</f>
        <v>23.433769986536902</v>
      </c>
      <c r="X2141">
        <f t="shared" si="170"/>
        <v>0</v>
      </c>
      <c r="Y2141">
        <f t="shared" si="171"/>
        <v>1</v>
      </c>
      <c r="AA2141">
        <f>((Y2141*V2141)+H2141+273)/(Y2141*V2141)</f>
        <v>13.140598809472401</v>
      </c>
      <c r="AB2141">
        <f t="shared" si="172"/>
        <v>1.0564276095914738E-6</v>
      </c>
      <c r="AD2141">
        <f>AA2141*$C$28</f>
        <v>7.4083641956288053</v>
      </c>
      <c r="AF2141">
        <f>(Q2141-X2141)/AD2141+X2141</f>
        <v>1.8738403002760604E-6</v>
      </c>
      <c r="AH2141">
        <f>Q2141/AF2141</f>
        <v>7.4083641956288053</v>
      </c>
      <c r="AK2141" s="2"/>
      <c r="AL2141" s="2"/>
      <c r="AT2141" s="1"/>
    </row>
    <row r="2142" spans="6:46" x14ac:dyDescent="0.35">
      <c r="F2142" s="4">
        <v>44286.166666666664</v>
      </c>
      <c r="H2142">
        <v>12.3</v>
      </c>
      <c r="I2142">
        <v>16.7916666666667</v>
      </c>
      <c r="K2142" s="2">
        <v>1.7545629602986299E-5</v>
      </c>
      <c r="L2142" s="2">
        <v>2.1140420859870799E-5</v>
      </c>
      <c r="N2142">
        <f t="shared" si="168"/>
        <v>1.2281940722090408E-5</v>
      </c>
      <c r="O2142" s="2">
        <f t="shared" si="169"/>
        <v>6.3421262579612406E-6</v>
      </c>
      <c r="Q2142">
        <f>N2142+O2142</f>
        <v>1.8624066980051649E-5</v>
      </c>
      <c r="S2142">
        <f>IF(H2142&gt;$B$5,$B$5,($B$3 - $B$5)*(($B$5-H2142)/($B$5-$B$6))^(1/$B$2)+$B$5)</f>
        <v>30.266666666666666</v>
      </c>
      <c r="T2142">
        <f>K2142*S2142</f>
        <v>5.3104772265038526E-4</v>
      </c>
      <c r="U2142" s="3">
        <f>S2142*N2142/Q2142+$B$7*O2142/Q2142</f>
        <v>38.689205253338258</v>
      </c>
      <c r="V2142">
        <f>IF(U2142-H2142&lt;=10,10,U2142-H2142)</f>
        <v>26.389205253338258</v>
      </c>
      <c r="X2142">
        <f t="shared" si="170"/>
        <v>0</v>
      </c>
      <c r="Y2142">
        <f t="shared" si="171"/>
        <v>1</v>
      </c>
      <c r="AA2142">
        <f>((Y2142*V2142)+H2142+273)/(Y2142*V2142)</f>
        <v>11.811238810002031</v>
      </c>
      <c r="AB2142">
        <f t="shared" si="172"/>
        <v>1.5768089427063617E-6</v>
      </c>
      <c r="AD2142">
        <f>AA2142*$C$28</f>
        <v>6.6589019248471875</v>
      </c>
      <c r="AF2142">
        <f>(Q2142-X2142)/AD2142+X2142</f>
        <v>2.7968675902189451E-6</v>
      </c>
      <c r="AH2142">
        <f>Q2142/AF2142</f>
        <v>6.6589019248471875</v>
      </c>
      <c r="AK2142" s="2"/>
      <c r="AL2142" s="2"/>
      <c r="AT2142" s="1"/>
    </row>
    <row r="2143" spans="6:46" x14ac:dyDescent="0.35">
      <c r="F2143" s="4">
        <v>44286.208333333336</v>
      </c>
      <c r="H2143">
        <v>12</v>
      </c>
      <c r="I2143">
        <v>16.7916666666667</v>
      </c>
      <c r="K2143" s="2">
        <v>1.7545629602986299E-5</v>
      </c>
      <c r="L2143" s="2">
        <v>7.2115357721690794E-5</v>
      </c>
      <c r="N2143">
        <f t="shared" si="168"/>
        <v>1.2281940722090408E-5</v>
      </c>
      <c r="O2143" s="2">
        <f t="shared" si="169"/>
        <v>2.1634607316507241E-5</v>
      </c>
      <c r="Q2143">
        <f>N2143+O2143</f>
        <v>3.3916548038597649E-5</v>
      </c>
      <c r="S2143">
        <f>IF(H2143&gt;$B$5,$B$5,($B$3 - $B$5)*(($B$5-H2143)/($B$5-$B$6))^(1/$B$2)+$B$5)</f>
        <v>30.666666666666664</v>
      </c>
      <c r="T2143">
        <f>K2143*S2143</f>
        <v>5.3806597449157978E-4</v>
      </c>
      <c r="U2143" s="3">
        <f>S2143*N2143/Q2143+$B$7*O2143/Q2143</f>
        <v>46.188355689064878</v>
      </c>
      <c r="V2143">
        <f>IF(U2143-H2143&lt;=10,10,U2143-H2143)</f>
        <v>34.188355689064878</v>
      </c>
      <c r="X2143">
        <f t="shared" si="170"/>
        <v>0</v>
      </c>
      <c r="Y2143">
        <f t="shared" si="171"/>
        <v>1</v>
      </c>
      <c r="AA2143">
        <f>((Y2143*V2143)+H2143+273)/(Y2143*V2143)</f>
        <v>9.3361716074329095</v>
      </c>
      <c r="AB2143">
        <f t="shared" si="172"/>
        <v>3.6328111205234586E-6</v>
      </c>
      <c r="AD2143">
        <f>AA2143*$C$28</f>
        <v>5.2635165614290012</v>
      </c>
      <c r="AF2143">
        <f>(Q2143-X2143)/AD2143+X2143</f>
        <v>6.4437050102849088E-6</v>
      </c>
      <c r="AH2143">
        <f>Q2143/AF2143</f>
        <v>5.2635165614290012</v>
      </c>
      <c r="AK2143" s="2"/>
      <c r="AL2143" s="2"/>
      <c r="AT2143" s="1"/>
    </row>
    <row r="2144" spans="6:46" x14ac:dyDescent="0.35">
      <c r="F2144" s="4">
        <v>44286.25</v>
      </c>
      <c r="H2144">
        <v>11.9</v>
      </c>
      <c r="I2144">
        <v>16.7916666666667</v>
      </c>
      <c r="K2144" s="2">
        <v>1.7545629602986299E-5</v>
      </c>
      <c r="L2144">
        <v>1.5057090043221001E-4</v>
      </c>
      <c r="N2144">
        <f t="shared" si="168"/>
        <v>1.2281940722090408E-5</v>
      </c>
      <c r="O2144" s="2">
        <f t="shared" si="169"/>
        <v>4.5171270129663008E-5</v>
      </c>
      <c r="Q2144">
        <f>N2144+O2144</f>
        <v>5.7453210851753416E-5</v>
      </c>
      <c r="S2144">
        <f>IF(H2144&gt;$B$5,$B$5,($B$3 - $B$5)*(($B$5-H2144)/($B$5-$B$6))^(1/$B$2)+$B$5)</f>
        <v>30.799999999999997</v>
      </c>
      <c r="T2144">
        <f>K2144*S2144</f>
        <v>5.4040539177197791E-4</v>
      </c>
      <c r="U2144" s="3">
        <f>S2144*N2144/Q2144+$B$7*O2144/Q2144</f>
        <v>49.826695304436292</v>
      </c>
      <c r="V2144">
        <f>IF(U2144-H2144&lt;=10,10,U2144-H2144)</f>
        <v>37.926695304436294</v>
      </c>
      <c r="X2144">
        <f t="shared" si="170"/>
        <v>0</v>
      </c>
      <c r="Y2144">
        <f t="shared" si="171"/>
        <v>1</v>
      </c>
      <c r="AA2144">
        <f>((Y2144*V2144)+H2144+273)/(Y2144*V2144)</f>
        <v>8.5118593305616894</v>
      </c>
      <c r="AB2144">
        <f t="shared" si="172"/>
        <v>6.7497838745370967E-6</v>
      </c>
      <c r="AD2144">
        <f>AA2144*$C$28</f>
        <v>4.7987884583544353</v>
      </c>
      <c r="AF2144">
        <f>(Q2144-X2144)/AD2144+X2144</f>
        <v>1.1972440825502618E-5</v>
      </c>
      <c r="AH2144">
        <f>Q2144/AF2144</f>
        <v>4.7987884583544353</v>
      </c>
      <c r="AK2144" s="2"/>
      <c r="AT2144" s="1"/>
    </row>
    <row r="2145" spans="6:46" x14ac:dyDescent="0.35">
      <c r="F2145" s="4">
        <v>44286.291666666664</v>
      </c>
      <c r="H2145">
        <v>10.7</v>
      </c>
      <c r="I2145">
        <v>16.7916666666667</v>
      </c>
      <c r="K2145" s="2">
        <v>1.7545629602986299E-5</v>
      </c>
      <c r="L2145">
        <v>1.97645463617593E-4</v>
      </c>
      <c r="N2145">
        <f t="shared" si="168"/>
        <v>1.2281940722090408E-5</v>
      </c>
      <c r="O2145" s="2">
        <f t="shared" si="169"/>
        <v>5.9293639085277906E-5</v>
      </c>
      <c r="Q2145">
        <f>N2145+O2145</f>
        <v>7.1575579807368314E-5</v>
      </c>
      <c r="S2145">
        <f>IF(H2145&gt;$B$5,$B$5,($B$3 - $B$5)*(($B$5-H2145)/($B$5-$B$6))^(1/$B$2)+$B$5)</f>
        <v>32.4</v>
      </c>
      <c r="T2145">
        <f>K2145*S2145</f>
        <v>5.6847839913675606E-4</v>
      </c>
      <c r="U2145" s="3">
        <f>S2145*N2145/Q2145+$B$7*O2145/Q2145</f>
        <v>51.121975385092604</v>
      </c>
      <c r="V2145">
        <f>IF(U2145-H2145&lt;=10,10,U2145-H2145)</f>
        <v>40.421975385092608</v>
      </c>
      <c r="X2145">
        <f t="shared" si="170"/>
        <v>0</v>
      </c>
      <c r="Y2145">
        <f t="shared" si="171"/>
        <v>1</v>
      </c>
      <c r="AA2145">
        <f>((Y2145*V2145)+H2145+273)/(Y2145*V2145)</f>
        <v>8.0184595704995374</v>
      </c>
      <c r="AB2145">
        <f t="shared" si="172"/>
        <v>8.9263504016032939E-6</v>
      </c>
      <c r="AD2145">
        <f>AA2145*$C$28</f>
        <v>4.5206211412043693</v>
      </c>
      <c r="AF2145">
        <f>(Q2145-X2145)/AD2145+X2145</f>
        <v>1.5833129468641864E-5</v>
      </c>
      <c r="AH2145">
        <f>Q2145/AF2145</f>
        <v>4.5206211412043693</v>
      </c>
      <c r="AK2145" s="2"/>
      <c r="AT2145" s="1"/>
    </row>
    <row r="2146" spans="6:46" x14ac:dyDescent="0.35">
      <c r="F2146" s="4">
        <v>44286.333333333336</v>
      </c>
      <c r="H2146">
        <v>13.7</v>
      </c>
      <c r="I2146">
        <v>16.7916666666667</v>
      </c>
      <c r="K2146" s="2">
        <v>1.64490277527997E-5</v>
      </c>
      <c r="L2146">
        <v>1.96076675499376E-4</v>
      </c>
      <c r="N2146">
        <f t="shared" si="168"/>
        <v>1.1514319426959789E-5</v>
      </c>
      <c r="O2146" s="2">
        <f t="shared" si="169"/>
        <v>5.8823002649812806E-5</v>
      </c>
      <c r="Q2146">
        <f>N2146+O2146</f>
        <v>7.0337322076772602E-5</v>
      </c>
      <c r="S2146">
        <f>IF(H2146&gt;$B$5,$B$5,($B$3 - $B$5)*(($B$5-H2146)/($B$5-$B$6))^(1/$B$2)+$B$5)</f>
        <v>28.4</v>
      </c>
      <c r="T2146">
        <f>K2146*S2146</f>
        <v>4.6715238817951146E-4</v>
      </c>
      <c r="U2146" s="3">
        <f>S2146*N2146/Q2146+$B$7*O2146/Q2146</f>
        <v>50.645542256743475</v>
      </c>
      <c r="V2146">
        <f>IF(U2146-H2146&lt;=10,10,U2146-H2146)</f>
        <v>36.945542256743479</v>
      </c>
      <c r="X2146">
        <f t="shared" si="170"/>
        <v>0</v>
      </c>
      <c r="Y2146">
        <f t="shared" si="171"/>
        <v>1</v>
      </c>
      <c r="AA2146">
        <f>((Y2146*V2146)+H2146+273)/(Y2146*V2146)</f>
        <v>8.760070159686725</v>
      </c>
      <c r="AB2146">
        <f t="shared" si="172"/>
        <v>8.0293103587754807E-6</v>
      </c>
      <c r="AD2146">
        <f>AA2146*$C$28</f>
        <v>4.9387239549112385</v>
      </c>
      <c r="AF2146">
        <f>(Q2146-X2146)/AD2146+X2146</f>
        <v>1.4242003140674976E-5</v>
      </c>
      <c r="AH2146">
        <f>Q2146/AF2146</f>
        <v>4.9387239549112385</v>
      </c>
      <c r="AK2146" s="2"/>
      <c r="AT2146" s="1"/>
    </row>
    <row r="2147" spans="6:46" x14ac:dyDescent="0.35">
      <c r="F2147" s="4">
        <v>44286.375</v>
      </c>
      <c r="H2147">
        <v>15.9</v>
      </c>
      <c r="I2147">
        <v>16.7916666666667</v>
      </c>
      <c r="K2147" s="2">
        <v>1.49868919525508E-5</v>
      </c>
      <c r="L2147">
        <v>1.52140901843635E-4</v>
      </c>
      <c r="N2147">
        <f t="shared" si="168"/>
        <v>1.049082436678556E-5</v>
      </c>
      <c r="O2147" s="2">
        <f t="shared" si="169"/>
        <v>4.5642270553090505E-5</v>
      </c>
      <c r="Q2147">
        <f>N2147+O2147</f>
        <v>5.6133094919876063E-5</v>
      </c>
      <c r="S2147">
        <f>IF(H2147&gt;$B$5,$B$5,($B$3 - $B$5)*(($B$5-H2147)/($B$5-$B$6))^(1/$B$2)+$B$5)</f>
        <v>25.466666666666669</v>
      </c>
      <c r="T2147">
        <f>K2147*S2147</f>
        <v>3.816661817249604E-4</v>
      </c>
      <c r="U2147" s="3">
        <f>S2147*N2147/Q2147+$B$7*O2147/Q2147</f>
        <v>49.480457323652281</v>
      </c>
      <c r="V2147">
        <f>IF(U2147-H2147&lt;=10,10,U2147-H2147)</f>
        <v>33.580457323652283</v>
      </c>
      <c r="X2147">
        <f t="shared" si="170"/>
        <v>0</v>
      </c>
      <c r="Y2147">
        <f t="shared" si="171"/>
        <v>1</v>
      </c>
      <c r="AA2147">
        <f>((Y2147*V2147)+H2147+273)/(Y2147*V2147)</f>
        <v>9.6032181520206468</v>
      </c>
      <c r="AB2147">
        <f t="shared" si="172"/>
        <v>5.8452379224629921E-6</v>
      </c>
      <c r="AD2147">
        <f>AA2147*$C$28</f>
        <v>5.414071196584902</v>
      </c>
      <c r="AF2147">
        <f>(Q2147-X2147)/AD2147+X2147</f>
        <v>1.036800087802388E-5</v>
      </c>
      <c r="AH2147">
        <f>Q2147/AF2147</f>
        <v>5.414071196584902</v>
      </c>
      <c r="AK2147" s="2"/>
      <c r="AT2147" s="1"/>
    </row>
    <row r="2148" spans="6:46" x14ac:dyDescent="0.35">
      <c r="F2148" s="4">
        <v>44286.416666666664</v>
      </c>
      <c r="H2148">
        <v>18.399999999999999</v>
      </c>
      <c r="I2148">
        <v>16.7916666666667</v>
      </c>
      <c r="K2148" s="2">
        <v>1.3524756152302E-5</v>
      </c>
      <c r="L2148">
        <v>1.25465437367905E-4</v>
      </c>
      <c r="N2148">
        <f t="shared" si="168"/>
        <v>9.4673293066113996E-6</v>
      </c>
      <c r="O2148" s="2">
        <f t="shared" si="169"/>
        <v>3.7639631210371504E-5</v>
      </c>
      <c r="Q2148">
        <f>N2148+O2148</f>
        <v>4.7106960516982906E-5</v>
      </c>
      <c r="S2148">
        <f>IF(H2148&gt;$B$5,$B$5,($B$3 - $B$5)*(($B$5-H2148)/($B$5-$B$6))^(1/$B$2)+$B$5)</f>
        <v>22.133333333333336</v>
      </c>
      <c r="T2148">
        <f>K2148*S2148</f>
        <v>2.9934793617095097E-4</v>
      </c>
      <c r="U2148" s="3">
        <f>S2148*N2148/Q2148+$B$7*O2148/Q2148</f>
        <v>48.394616143153996</v>
      </c>
      <c r="V2148">
        <f>IF(U2148-H2148&lt;=10,10,U2148-H2148)</f>
        <v>29.994616143153998</v>
      </c>
      <c r="X2148">
        <f t="shared" si="170"/>
        <v>0</v>
      </c>
      <c r="Y2148">
        <f t="shared" si="171"/>
        <v>1</v>
      </c>
      <c r="AA2148">
        <f>((Y2148*V2148)+H2148+273)/(Y2148*V2148)</f>
        <v>10.715076819428123</v>
      </c>
      <c r="AB2148">
        <f t="shared" si="172"/>
        <v>4.3963250390860997E-6</v>
      </c>
      <c r="AD2148">
        <f>AA2148*$C$28</f>
        <v>6.0409112715047319</v>
      </c>
      <c r="AF2148">
        <f>(Q2148-X2148)/AD2148+X2148</f>
        <v>7.7979891443181262E-6</v>
      </c>
      <c r="AH2148">
        <f>Q2148/AF2148</f>
        <v>6.0409112715047319</v>
      </c>
      <c r="AK2148" s="2"/>
      <c r="AT2148" s="1"/>
    </row>
    <row r="2149" spans="6:46" x14ac:dyDescent="0.35">
      <c r="F2149" s="4">
        <v>44286.458333333336</v>
      </c>
      <c r="H2149">
        <v>20.6</v>
      </c>
      <c r="I2149">
        <v>16.7916666666667</v>
      </c>
      <c r="K2149" s="2">
        <v>1.31592222022397E-5</v>
      </c>
      <c r="L2149">
        <v>1.12912705835753E-4</v>
      </c>
      <c r="N2149">
        <f t="shared" si="168"/>
        <v>9.2114555415677893E-6</v>
      </c>
      <c r="O2149" s="2">
        <f t="shared" si="169"/>
        <v>3.3873811750725902E-5</v>
      </c>
      <c r="Q2149">
        <f>N2149+O2149</f>
        <v>4.3085267292293691E-5</v>
      </c>
      <c r="S2149">
        <f>IF(H2149&gt;$B$5,$B$5,($B$3 - $B$5)*(($B$5-H2149)/($B$5-$B$6))^(1/$B$2)+$B$5)</f>
        <v>20</v>
      </c>
      <c r="T2149">
        <f>K2149*S2149</f>
        <v>2.6318444404479401E-4</v>
      </c>
      <c r="U2149" s="3">
        <f>S2149*N2149/Q2149+$B$7*O2149/Q2149</f>
        <v>47.517141839513712</v>
      </c>
      <c r="V2149">
        <f>IF(U2149-H2149&lt;=10,10,U2149-H2149)</f>
        <v>26.917141839513711</v>
      </c>
      <c r="X2149">
        <f t="shared" si="170"/>
        <v>0</v>
      </c>
      <c r="Y2149">
        <f t="shared" si="171"/>
        <v>1</v>
      </c>
      <c r="AA2149">
        <f>((Y2149*V2149)+H2149+273)/(Y2149*V2149)</f>
        <v>11.907547381906735</v>
      </c>
      <c r="AB2149">
        <f t="shared" si="172"/>
        <v>3.6183158387226608E-6</v>
      </c>
      <c r="AD2149">
        <f>AA2149*$C$28</f>
        <v>6.7131984592879643</v>
      </c>
      <c r="AF2149">
        <f>(Q2149-X2149)/AD2149+X2149</f>
        <v>6.4179939791119376E-6</v>
      </c>
      <c r="AH2149">
        <f>Q2149/AF2149</f>
        <v>6.7131984592879643</v>
      </c>
      <c r="AK2149" s="2"/>
      <c r="AT2149" s="1"/>
    </row>
    <row r="2150" spans="6:46" x14ac:dyDescent="0.35">
      <c r="F2150" s="4">
        <v>44286.5</v>
      </c>
      <c r="H2150">
        <v>21.9</v>
      </c>
      <c r="I2150">
        <v>16.7916666666667</v>
      </c>
      <c r="K2150" s="2">
        <v>1.31592222022397E-5</v>
      </c>
      <c r="L2150">
        <v>1.1448161528329001E-4</v>
      </c>
      <c r="N2150">
        <f t="shared" si="168"/>
        <v>9.2114555415677893E-6</v>
      </c>
      <c r="O2150" s="2">
        <f t="shared" si="169"/>
        <v>3.4344484584987007E-5</v>
      </c>
      <c r="Q2150">
        <f>N2150+O2150</f>
        <v>4.3555940126554797E-5</v>
      </c>
      <c r="S2150">
        <f>IF(H2150&gt;$B$5,$B$5,($B$3 - $B$5)*(($B$5-H2150)/($B$5-$B$6))^(1/$B$2)+$B$5)</f>
        <v>20</v>
      </c>
      <c r="T2150">
        <f>K2150*S2150</f>
        <v>2.6318444404479401E-4</v>
      </c>
      <c r="U2150" s="3">
        <f>S2150*N2150/Q2150+$B$7*O2150/Q2150</f>
        <v>47.598002866701663</v>
      </c>
      <c r="V2150">
        <f>IF(U2150-H2150&lt;=10,10,U2150-H2150)</f>
        <v>25.698002866701664</v>
      </c>
      <c r="X2150">
        <f t="shared" si="170"/>
        <v>0</v>
      </c>
      <c r="Y2150">
        <f t="shared" si="171"/>
        <v>1</v>
      </c>
      <c r="AA2150">
        <f>((Y2150*V2150)+H2150+273)/(Y2150*V2150)</f>
        <v>12.475599933959009</v>
      </c>
      <c r="AB2150">
        <f t="shared" si="172"/>
        <v>3.491290227093131E-6</v>
      </c>
      <c r="AD2150">
        <f>AA2150*$C$28</f>
        <v>7.0334532854855381</v>
      </c>
      <c r="AF2150">
        <f>(Q2150-X2150)/AD2150+X2150</f>
        <v>6.1926820807125066E-6</v>
      </c>
      <c r="AH2150">
        <f>Q2150/AF2150</f>
        <v>7.0334532854855381</v>
      </c>
      <c r="AK2150" s="2"/>
      <c r="AT2150" s="1"/>
    </row>
    <row r="2151" spans="6:46" x14ac:dyDescent="0.35">
      <c r="F2151" s="4">
        <v>44286.541666666664</v>
      </c>
      <c r="H2151">
        <v>23.9</v>
      </c>
      <c r="I2151">
        <v>16.7916666666667</v>
      </c>
      <c r="K2151" s="2">
        <v>1.27936882521775E-5</v>
      </c>
      <c r="L2151">
        <v>1.16050646060149E-4</v>
      </c>
      <c r="N2151">
        <f t="shared" si="168"/>
        <v>8.9555817765242501E-6</v>
      </c>
      <c r="O2151" s="2">
        <f t="shared" si="169"/>
        <v>3.4815193818044707E-5</v>
      </c>
      <c r="Q2151">
        <f>N2151+O2151</f>
        <v>4.3770775594568959E-5</v>
      </c>
      <c r="S2151">
        <f>IF(H2151&gt;$B$5,$B$5,($B$3 - $B$5)*(($B$5-H2151)/($B$5-$B$6))^(1/$B$2)+$B$5)</f>
        <v>20</v>
      </c>
      <c r="T2151">
        <f>K2151*S2151</f>
        <v>2.5587376504354999E-4</v>
      </c>
      <c r="U2151" s="3">
        <f>S2151*N2151/Q2151+$B$7*O2151/Q2151</f>
        <v>47.838935158890784</v>
      </c>
      <c r="V2151">
        <f>IF(U2151-H2151&lt;=10,10,U2151-H2151)</f>
        <v>23.938935158890786</v>
      </c>
      <c r="X2151">
        <f t="shared" si="170"/>
        <v>0</v>
      </c>
      <c r="Y2151">
        <f t="shared" si="171"/>
        <v>1</v>
      </c>
      <c r="AA2151">
        <f>((Y2151*V2151)+H2151+273)/(Y2151*V2151)</f>
        <v>13.402389581214642</v>
      </c>
      <c r="AB2151">
        <f t="shared" si="172"/>
        <v>3.2658933938109019E-6</v>
      </c>
      <c r="AD2151">
        <f>AA2151*$C$28</f>
        <v>7.55595574820883</v>
      </c>
      <c r="AF2151">
        <f>(Q2151-X2151)/AD2151+X2151</f>
        <v>5.7928840577110318E-6</v>
      </c>
      <c r="AH2151">
        <f>Q2151/AF2151</f>
        <v>7.5559557482088291</v>
      </c>
      <c r="AK2151" s="2"/>
      <c r="AT2151" s="1"/>
    </row>
    <row r="2152" spans="6:46" x14ac:dyDescent="0.35">
      <c r="F2152" s="4">
        <v>44286.583333333336</v>
      </c>
      <c r="H2152">
        <v>24.6</v>
      </c>
      <c r="I2152">
        <v>16.7916666666667</v>
      </c>
      <c r="K2152" s="2">
        <v>1.16970864019909E-5</v>
      </c>
      <c r="L2152">
        <v>1.06636218740356E-4</v>
      </c>
      <c r="N2152">
        <f t="shared" si="168"/>
        <v>8.1879604813936292E-6</v>
      </c>
      <c r="O2152" s="2">
        <f t="shared" si="169"/>
        <v>3.1990865622106807E-5</v>
      </c>
      <c r="Q2152">
        <f>N2152+O2152</f>
        <v>4.0178826103500433E-5</v>
      </c>
      <c r="S2152">
        <f>IF(H2152&gt;$B$5,$B$5,($B$3 - $B$5)*(($B$5-H2152)/($B$5-$B$6))^(1/$B$2)+$B$5)</f>
        <v>20</v>
      </c>
      <c r="T2152">
        <f>K2152*S2152</f>
        <v>2.3394172803981801E-4</v>
      </c>
      <c r="U2152" s="3">
        <f>S2152*N2152/Q2152+$B$7*O2152/Q2152</f>
        <v>47.867421857708038</v>
      </c>
      <c r="V2152">
        <f>IF(U2152-H2152&lt;=10,10,U2152-H2152)</f>
        <v>23.267421857708037</v>
      </c>
      <c r="X2152">
        <f t="shared" si="170"/>
        <v>0</v>
      </c>
      <c r="Y2152">
        <f t="shared" si="171"/>
        <v>1</v>
      </c>
      <c r="AA2152">
        <f>((Y2152*V2152)+H2152+273)/(Y2152*V2152)</f>
        <v>13.790415793377255</v>
      </c>
      <c r="AB2152">
        <f t="shared" si="172"/>
        <v>2.913532608842441E-6</v>
      </c>
      <c r="AD2152">
        <f>AA2152*$C$28</f>
        <v>7.7747159081399575</v>
      </c>
      <c r="AF2152">
        <f>(Q2152-X2152)/AD2152+X2152</f>
        <v>5.1678835057412299E-6</v>
      </c>
      <c r="AH2152">
        <f>Q2152/AF2152</f>
        <v>7.7747159081399575</v>
      </c>
      <c r="AK2152" s="2"/>
      <c r="AT2152" s="1"/>
    </row>
    <row r="2153" spans="6:46" x14ac:dyDescent="0.35">
      <c r="F2153" s="4">
        <v>44286.625</v>
      </c>
      <c r="H2153">
        <v>24.7</v>
      </c>
      <c r="I2153">
        <v>16.7916666666667</v>
      </c>
      <c r="K2153" s="2">
        <v>1.27936882521775E-5</v>
      </c>
      <c r="L2153" s="2">
        <v>9.4083244549561496E-5</v>
      </c>
      <c r="N2153">
        <f t="shared" si="168"/>
        <v>8.9555817765242501E-6</v>
      </c>
      <c r="O2153" s="2">
        <f t="shared" si="169"/>
        <v>2.8224973364868452E-5</v>
      </c>
      <c r="Q2153">
        <f>N2153+O2153</f>
        <v>3.7180555141392701E-5</v>
      </c>
      <c r="S2153">
        <f>IF(H2153&gt;$B$5,$B$5,($B$3 - $B$5)*(($B$5-H2153)/($B$5-$B$6))^(1/$B$2)+$B$5)</f>
        <v>20</v>
      </c>
      <c r="T2153">
        <f>K2153*S2153</f>
        <v>2.5587376504354999E-4</v>
      </c>
      <c r="U2153" s="3">
        <f>S2153*N2153/Q2153+$B$7*O2153/Q2153</f>
        <v>46.569642761213281</v>
      </c>
      <c r="V2153">
        <f>IF(U2153-H2153&lt;=10,10,U2153-H2153)</f>
        <v>21.869642761213282</v>
      </c>
      <c r="X2153">
        <f t="shared" si="170"/>
        <v>0</v>
      </c>
      <c r="Y2153">
        <f t="shared" si="171"/>
        <v>1</v>
      </c>
      <c r="AA2153">
        <f>((Y2153*V2153)+H2153+273)/(Y2153*V2153)</f>
        <v>14.612476584573356</v>
      </c>
      <c r="AB2153">
        <f t="shared" si="172"/>
        <v>2.544438988572605E-6</v>
      </c>
      <c r="AD2153">
        <f>AA2153*$C$28</f>
        <v>8.2381746759198098</v>
      </c>
      <c r="AF2153">
        <f>(Q2153-X2153)/AD2153+X2153</f>
        <v>4.5132030582055378E-6</v>
      </c>
      <c r="AH2153">
        <f>Q2153/AF2153</f>
        <v>8.2381746759198098</v>
      </c>
      <c r="AK2153" s="2"/>
      <c r="AL2153" s="2"/>
      <c r="AT2153" s="1"/>
    </row>
    <row r="2154" spans="6:46" x14ac:dyDescent="0.35">
      <c r="F2154" s="4">
        <v>44286.666666666664</v>
      </c>
      <c r="H2154">
        <v>24.2</v>
      </c>
      <c r="I2154">
        <v>16.7916666666667</v>
      </c>
      <c r="K2154" s="2">
        <v>1.31592222022397E-5</v>
      </c>
      <c r="L2154" s="2">
        <v>8.6237605347985004E-5</v>
      </c>
      <c r="N2154">
        <f t="shared" si="168"/>
        <v>9.2114555415677893E-6</v>
      </c>
      <c r="O2154" s="2">
        <f t="shared" si="169"/>
        <v>2.5871281604395507E-5</v>
      </c>
      <c r="Q2154">
        <f>N2154+O2154</f>
        <v>3.5082737145963296E-5</v>
      </c>
      <c r="S2154">
        <f>IF(H2154&gt;$B$5,$B$5,($B$3 - $B$5)*(($B$5-H2154)/($B$5-$B$6))^(1/$B$2)+$B$5)</f>
        <v>20</v>
      </c>
      <c r="T2154">
        <f>K2154*S2154</f>
        <v>2.6318444404479401E-4</v>
      </c>
      <c r="U2154" s="3">
        <f>S2154*N2154/Q2154+$B$7*O2154/Q2154</f>
        <v>45.810268234958144</v>
      </c>
      <c r="V2154">
        <f>IF(U2154-H2154&lt;=10,10,U2154-H2154)</f>
        <v>21.610268234958145</v>
      </c>
      <c r="X2154">
        <f t="shared" si="170"/>
        <v>0</v>
      </c>
      <c r="Y2154">
        <f t="shared" si="171"/>
        <v>1</v>
      </c>
      <c r="AA2154">
        <f>((Y2154*V2154)+H2154+273)/(Y2154*V2154)</f>
        <v>14.752721473360999</v>
      </c>
      <c r="AB2154">
        <f t="shared" si="172"/>
        <v>2.3780518875322241E-6</v>
      </c>
      <c r="AD2154">
        <f>AA2154*$C$28</f>
        <v>8.3172414846534704</v>
      </c>
      <c r="AF2154">
        <f>(Q2154-X2154)/AD2154+X2154</f>
        <v>4.2180736498628885E-6</v>
      </c>
      <c r="AH2154">
        <f>Q2154/AF2154</f>
        <v>8.3172414846534704</v>
      </c>
      <c r="AK2154" s="2"/>
      <c r="AL2154" s="2"/>
      <c r="AT2154" s="1"/>
    </row>
    <row r="2155" spans="6:46" x14ac:dyDescent="0.35">
      <c r="F2155" s="4">
        <v>44286.708333333336</v>
      </c>
      <c r="H2155">
        <v>24.5</v>
      </c>
      <c r="I2155">
        <v>16.7916666666667</v>
      </c>
      <c r="K2155" s="2">
        <v>1.42558240524264E-5</v>
      </c>
      <c r="L2155">
        <v>1.11343311070931E-4</v>
      </c>
      <c r="N2155">
        <f t="shared" si="168"/>
        <v>9.9790768366984796E-6</v>
      </c>
      <c r="O2155" s="2">
        <f t="shared" si="169"/>
        <v>3.3402993321279305E-5</v>
      </c>
      <c r="Q2155">
        <f>N2155+O2155</f>
        <v>4.3382070157977788E-5</v>
      </c>
      <c r="S2155">
        <f>IF(H2155&gt;$B$5,$B$5,($B$3 - $B$5)*(($B$5-H2155)/($B$5-$B$6))^(1/$B$2)+$B$5)</f>
        <v>20</v>
      </c>
      <c r="T2155">
        <f>K2155*S2155</f>
        <v>2.8511648104852802E-4</v>
      </c>
      <c r="U2155" s="3">
        <f>S2155*N2155/Q2155+$B$7*O2155/Q2155</f>
        <v>46.94903129305326</v>
      </c>
      <c r="V2155">
        <f>IF(U2155-H2155&lt;=10,10,U2155-H2155)</f>
        <v>22.44903129305326</v>
      </c>
      <c r="X2155">
        <f t="shared" si="170"/>
        <v>0</v>
      </c>
      <c r="Y2155">
        <f t="shared" si="171"/>
        <v>1</v>
      </c>
      <c r="AA2155">
        <f>((Y2155*V2155)+H2155+273)/(Y2155*V2155)</f>
        <v>14.252242206640778</v>
      </c>
      <c r="AB2155">
        <f t="shared" si="172"/>
        <v>3.0438768531287011E-6</v>
      </c>
      <c r="AD2155">
        <f>AA2155*$C$28</f>
        <v>8.035082906191132</v>
      </c>
      <c r="AF2155">
        <f>(Q2155-X2155)/AD2155+X2155</f>
        <v>5.3990818345572211E-6</v>
      </c>
      <c r="AH2155">
        <f>Q2155/AF2155</f>
        <v>8.035082906191132</v>
      </c>
      <c r="AK2155" s="2"/>
      <c r="AT2155" s="1"/>
    </row>
    <row r="2156" spans="6:46" x14ac:dyDescent="0.35">
      <c r="F2156" s="4">
        <v>44286.75</v>
      </c>
      <c r="H2156">
        <v>25.4</v>
      </c>
      <c r="I2156">
        <v>16.7916666666667</v>
      </c>
      <c r="K2156" s="2">
        <v>1.46213580024886E-5</v>
      </c>
      <c r="L2156">
        <v>1.41156958429699E-4</v>
      </c>
      <c r="N2156">
        <f t="shared" si="168"/>
        <v>1.0234950601742019E-5</v>
      </c>
      <c r="O2156" s="2">
        <f t="shared" si="169"/>
        <v>4.2347087528909704E-5</v>
      </c>
      <c r="Q2156">
        <f>N2156+O2156</f>
        <v>5.2582038130651725E-5</v>
      </c>
      <c r="S2156">
        <f>IF(H2156&gt;$B$5,$B$5,($B$3 - $B$5)*(($B$5-H2156)/($B$5-$B$6))^(1/$B$2)+$B$5)</f>
        <v>20</v>
      </c>
      <c r="T2156">
        <f>K2156*S2156</f>
        <v>2.9242716004977199E-4</v>
      </c>
      <c r="U2156" s="3">
        <f>S2156*N2156/Q2156+$B$7*O2156/Q2156</f>
        <v>48.187345264729267</v>
      </c>
      <c r="V2156">
        <f>IF(U2156-H2156&lt;=10,10,U2156-H2156)</f>
        <v>22.787345264729268</v>
      </c>
      <c r="X2156">
        <f t="shared" si="170"/>
        <v>0</v>
      </c>
      <c r="Y2156">
        <f t="shared" si="171"/>
        <v>1</v>
      </c>
      <c r="AA2156">
        <f>((Y2156*V2156)+H2156+273)/(Y2156*V2156)</f>
        <v>14.094987438570557</v>
      </c>
      <c r="AB2156">
        <f t="shared" si="172"/>
        <v>3.7305487755712629E-6</v>
      </c>
      <c r="AD2156">
        <f>AA2156*$C$28</f>
        <v>7.9464263228607317</v>
      </c>
      <c r="AF2156">
        <f>(Q2156-X2156)/AD2156+X2156</f>
        <v>6.6170673450253637E-6</v>
      </c>
      <c r="AH2156">
        <f>Q2156/AF2156</f>
        <v>7.9464263228607317</v>
      </c>
      <c r="AK2156" s="2"/>
      <c r="AT2156" s="1"/>
    </row>
    <row r="2157" spans="6:46" x14ac:dyDescent="0.35">
      <c r="F2157" s="4">
        <v>44286.791666666664</v>
      </c>
      <c r="H2157">
        <v>20.5</v>
      </c>
      <c r="I2157">
        <v>16.7916666666667</v>
      </c>
      <c r="K2157" s="2">
        <v>1.6083493802737498E-5</v>
      </c>
      <c r="L2157">
        <v>1.6312484525757E-4</v>
      </c>
      <c r="N2157">
        <f t="shared" si="168"/>
        <v>1.1258445661916248E-5</v>
      </c>
      <c r="O2157" s="2">
        <f t="shared" si="169"/>
        <v>4.8937453577271007E-5</v>
      </c>
      <c r="Q2157">
        <f>N2157+O2157</f>
        <v>6.0195899239187252E-5</v>
      </c>
      <c r="S2157">
        <f>IF(H2157&gt;$B$5,$B$5,($B$3 - $B$5)*(($B$5-H2157)/($B$5-$B$6))^(1/$B$2)+$B$5)</f>
        <v>20</v>
      </c>
      <c r="T2157">
        <f>K2157*S2157</f>
        <v>3.2166987605474997E-4</v>
      </c>
      <c r="U2157" s="3">
        <f>S2157*N2157/Q2157+$B$7*O2157/Q2157</f>
        <v>48.453946146707843</v>
      </c>
      <c r="V2157">
        <f>IF(U2157-H2157&lt;=10,10,U2157-H2157)</f>
        <v>27.953946146707843</v>
      </c>
      <c r="X2157">
        <f t="shared" si="170"/>
        <v>0</v>
      </c>
      <c r="Y2157">
        <f t="shared" si="171"/>
        <v>1</v>
      </c>
      <c r="AA2157">
        <f>((Y2157*V2157)+H2157+273)/(Y2157*V2157)</f>
        <v>11.499412085136528</v>
      </c>
      <c r="AB2157">
        <f t="shared" si="172"/>
        <v>5.2346936342070018E-6</v>
      </c>
      <c r="AD2157">
        <f>AA2157*$C$28</f>
        <v>6.4831012648294317</v>
      </c>
      <c r="AF2157">
        <f>(Q2157-X2157)/AD2157+X2157</f>
        <v>9.2850468904053109E-6</v>
      </c>
      <c r="AH2157">
        <f>Q2157/AF2157</f>
        <v>6.4831012648294317</v>
      </c>
      <c r="AK2157" s="2"/>
      <c r="AT2157" s="1"/>
    </row>
    <row r="2158" spans="6:46" x14ac:dyDescent="0.35">
      <c r="F2158" s="4">
        <v>44286.833333333336</v>
      </c>
      <c r="H2158">
        <v>16.100000000000001</v>
      </c>
      <c r="I2158">
        <v>16.7916666666667</v>
      </c>
      <c r="K2158" s="2">
        <v>1.6083493802737498E-5</v>
      </c>
      <c r="L2158">
        <v>1.4900211231399301E-4</v>
      </c>
      <c r="N2158">
        <f t="shared" si="168"/>
        <v>1.1258445661916248E-5</v>
      </c>
      <c r="O2158" s="2">
        <f t="shared" si="169"/>
        <v>4.4700633694197907E-5</v>
      </c>
      <c r="Q2158">
        <f>N2158+O2158</f>
        <v>5.5959079356114152E-5</v>
      </c>
      <c r="S2158">
        <f>IF(H2158&gt;$B$5,$B$5,($B$3 - $B$5)*(($B$5-H2158)/($B$5-$B$6))^(1/$B$2)+$B$5)</f>
        <v>25.199999999999996</v>
      </c>
      <c r="T2158">
        <f>K2158*S2158</f>
        <v>4.0530404382898487E-4</v>
      </c>
      <c r="U2158" s="3">
        <f>S2158*N2158/Q2158+$B$7*O2158/Q2158</f>
        <v>49.004517504835491</v>
      </c>
      <c r="V2158">
        <f>IF(U2158-H2158&lt;=10,10,U2158-H2158)</f>
        <v>32.904517504835489</v>
      </c>
      <c r="X2158">
        <f t="shared" si="170"/>
        <v>0</v>
      </c>
      <c r="Y2158">
        <f t="shared" si="171"/>
        <v>1</v>
      </c>
      <c r="AA2158">
        <f>((Y2158*V2158)+H2158+273)/(Y2158*V2158)</f>
        <v>9.7860276315407226</v>
      </c>
      <c r="AB2158">
        <f t="shared" si="172"/>
        <v>5.7182629625687962E-6</v>
      </c>
      <c r="AD2158">
        <f>AA2158*$C$28</f>
        <v>5.5171349322893821</v>
      </c>
      <c r="AF2158">
        <f>(Q2158-X2158)/AD2158+X2158</f>
        <v>1.014277882322763E-5</v>
      </c>
      <c r="AH2158">
        <f>Q2158/AF2158</f>
        <v>5.5171349322893821</v>
      </c>
      <c r="AK2158" s="2"/>
      <c r="AT2158" s="1"/>
    </row>
    <row r="2159" spans="6:46" x14ac:dyDescent="0.35">
      <c r="F2159" s="4">
        <v>44286.875</v>
      </c>
      <c r="H2159">
        <v>15.4</v>
      </c>
      <c r="I2159">
        <v>16.7916666666667</v>
      </c>
      <c r="K2159" s="2">
        <v>1.6083493802737498E-5</v>
      </c>
      <c r="L2159">
        <v>1.42725746547916E-4</v>
      </c>
      <c r="N2159">
        <f t="shared" si="168"/>
        <v>1.1258445661916248E-5</v>
      </c>
      <c r="O2159" s="2">
        <f t="shared" si="169"/>
        <v>4.2817723964374805E-5</v>
      </c>
      <c r="Q2159">
        <f>N2159+O2159</f>
        <v>5.4076169626291056E-5</v>
      </c>
      <c r="S2159">
        <f>IF(H2159&gt;$B$5,$B$5,($B$3 - $B$5)*(($B$5-H2159)/($B$5-$B$6))^(1/$B$2)+$B$5)</f>
        <v>26.133333333333333</v>
      </c>
      <c r="T2159">
        <f>K2159*S2159</f>
        <v>4.2031530471153995E-4</v>
      </c>
      <c r="U2159" s="3">
        <f>S2159*N2159/Q2159+$B$7*O2159/Q2159</f>
        <v>48.990073624791123</v>
      </c>
      <c r="V2159">
        <f>IF(U2159-H2159&lt;=10,10,U2159-H2159)</f>
        <v>33.590073624791124</v>
      </c>
      <c r="X2159">
        <f t="shared" si="170"/>
        <v>0</v>
      </c>
      <c r="Y2159">
        <f t="shared" si="171"/>
        <v>1</v>
      </c>
      <c r="AA2159">
        <f>((Y2159*V2159)+H2159+273)/(Y2159*V2159)</f>
        <v>9.5858698382592014</v>
      </c>
      <c r="AB2159">
        <f t="shared" si="172"/>
        <v>5.6412376277488988E-6</v>
      </c>
      <c r="AD2159">
        <f>AA2159*$C$28</f>
        <v>5.4042906204948551</v>
      </c>
      <c r="AF2159">
        <f>(Q2159-X2159)/AD2159+X2159</f>
        <v>1.0006155002326552E-5</v>
      </c>
      <c r="AH2159">
        <f>Q2159/AF2159</f>
        <v>5.4042906204948551</v>
      </c>
      <c r="AK2159" s="2"/>
      <c r="AT2159" s="1"/>
    </row>
    <row r="2160" spans="6:46" x14ac:dyDescent="0.35">
      <c r="F2160" s="4">
        <v>44286.916666666664</v>
      </c>
      <c r="H2160">
        <v>12.8</v>
      </c>
      <c r="I2160">
        <v>16.7916666666667</v>
      </c>
      <c r="K2160" s="2">
        <v>1.6083493802737498E-5</v>
      </c>
      <c r="L2160">
        <v>1.1448149395397E-4</v>
      </c>
      <c r="N2160">
        <f t="shared" si="168"/>
        <v>1.1258445661916248E-5</v>
      </c>
      <c r="O2160" s="2">
        <f t="shared" si="169"/>
        <v>3.4344448186191009E-5</v>
      </c>
      <c r="Q2160">
        <f>N2160+O2160</f>
        <v>4.5602893848107254E-5</v>
      </c>
      <c r="S2160">
        <f>IF(H2160&gt;$B$5,$B$5,($B$3 - $B$5)*(($B$5-H2160)/($B$5-$B$6))^(1/$B$2)+$B$5)</f>
        <v>29.599999999999998</v>
      </c>
      <c r="T2160">
        <f>K2160*S2160</f>
        <v>4.7607141656102992E-4</v>
      </c>
      <c r="U2160" s="3">
        <f>S2160*N2160/Q2160+$B$7*O2160/Q2160</f>
        <v>48.72924620167408</v>
      </c>
      <c r="V2160">
        <f>IF(U2160-H2160&lt;=10,10,U2160-H2160)</f>
        <v>35.929246201674076</v>
      </c>
      <c r="X2160">
        <f t="shared" si="170"/>
        <v>0</v>
      </c>
      <c r="Y2160">
        <f t="shared" si="171"/>
        <v>1</v>
      </c>
      <c r="AA2160">
        <f>((Y2160*V2160)+H2160+273)/(Y2160*V2160)</f>
        <v>8.9545225746117527</v>
      </c>
      <c r="AB2160">
        <f t="shared" si="172"/>
        <v>5.09272197016986E-6</v>
      </c>
      <c r="AD2160">
        <f>AA2160*$C$28</f>
        <v>5.0483517069924977</v>
      </c>
      <c r="AF2160">
        <f>(Q2160-X2160)/AD2160+X2160</f>
        <v>9.0332244056891787E-6</v>
      </c>
      <c r="AH2160">
        <f>Q2160/AF2160</f>
        <v>5.0483517069924977</v>
      </c>
      <c r="AK2160" s="2"/>
      <c r="AT2160" s="1"/>
    </row>
    <row r="2161" spans="6:46" x14ac:dyDescent="0.35">
      <c r="F2161" s="4">
        <v>44286.958333333336</v>
      </c>
      <c r="H2161">
        <v>10.8</v>
      </c>
      <c r="I2161">
        <v>16.7916666666667</v>
      </c>
      <c r="K2161" s="2">
        <v>1.6083493802737498E-5</v>
      </c>
      <c r="L2161" s="2">
        <v>8.4668210583163994E-5</v>
      </c>
      <c r="N2161">
        <f t="shared" si="168"/>
        <v>1.1258445661916248E-5</v>
      </c>
      <c r="O2161" s="2">
        <f t="shared" si="169"/>
        <v>2.5400463174949201E-5</v>
      </c>
      <c r="Q2161">
        <f>N2161+O2161</f>
        <v>3.6658908836865453E-5</v>
      </c>
      <c r="S2161">
        <f>IF(H2161&gt;$B$5,$B$5,($B$3 - $B$5)*(($B$5-H2161)/($B$5-$B$6))^(1/$B$2)+$B$5)</f>
        <v>32.266666666666666</v>
      </c>
      <c r="T2161">
        <f>K2161*S2161</f>
        <v>5.1896073336832988E-4</v>
      </c>
      <c r="U2161" s="3">
        <f>S2161*N2161/Q2161+$B$7*O2161/Q2161</f>
        <v>48.018286518387072</v>
      </c>
      <c r="V2161">
        <f>IF(U2161-H2161&lt;=10,10,U2161-H2161)</f>
        <v>37.218286518387075</v>
      </c>
      <c r="X2161">
        <f t="shared" si="170"/>
        <v>0</v>
      </c>
      <c r="Y2161">
        <f t="shared" si="171"/>
        <v>1</v>
      </c>
      <c r="AA2161">
        <f>((Y2161*V2161)+H2161+273)/(Y2161*V2161)</f>
        <v>8.6252838738235127</v>
      </c>
      <c r="AB2161">
        <f t="shared" si="172"/>
        <v>4.2501683855437998E-6</v>
      </c>
      <c r="AD2161">
        <f>AA2161*$C$28</f>
        <v>4.8627345796377908</v>
      </c>
      <c r="AF2161">
        <f>(Q2161-X2161)/AD2161+X2161</f>
        <v>7.5387435272266198E-6</v>
      </c>
      <c r="AH2161">
        <f>Q2161/AF2161</f>
        <v>4.8627345796377908</v>
      </c>
      <c r="AK2161" s="2"/>
      <c r="AL2161" s="2"/>
      <c r="AT2161" s="1"/>
    </row>
    <row r="2162" spans="6:46" x14ac:dyDescent="0.35">
      <c r="F2162" s="4">
        <v>44287</v>
      </c>
      <c r="H2162">
        <v>10</v>
      </c>
      <c r="I2162">
        <v>12.679166666666699</v>
      </c>
      <c r="K2162" s="2">
        <v>7.0182518411945302E-5</v>
      </c>
      <c r="L2162" s="2">
        <v>3.6025708584809001E-5</v>
      </c>
      <c r="N2162">
        <f t="shared" si="168"/>
        <v>4.9127762888361708E-5</v>
      </c>
      <c r="O2162" s="2">
        <f t="shared" si="169"/>
        <v>1.0807712575442701E-5</v>
      </c>
      <c r="Q2162">
        <f>N2162+O2162</f>
        <v>5.9935475463804411E-5</v>
      </c>
      <c r="S2162">
        <f>IF(H2162&gt;$B$5,$B$5,($B$3 - $B$5)*(($B$5-H2162)/($B$5-$B$6))^(1/$B$2)+$B$5)</f>
        <v>33.333333333333329</v>
      </c>
      <c r="T2162">
        <f>K2162*S2162</f>
        <v>2.3394172803981764E-3</v>
      </c>
      <c r="U2162" s="3">
        <f>S2162*N2162/Q2162+$B$7*O2162/Q2162</f>
        <v>37.240320038438789</v>
      </c>
      <c r="V2162">
        <f>IF(U2162-H2162&lt;=10,10,U2162-H2162)</f>
        <v>27.240320038438789</v>
      </c>
      <c r="X2162">
        <f t="shared" si="170"/>
        <v>0</v>
      </c>
      <c r="Y2162">
        <f t="shared" si="171"/>
        <v>1</v>
      </c>
      <c r="AA2162">
        <f>((Y2162*V2162)+H2162+273)/(Y2162*V2162)</f>
        <v>11.389011568170233</v>
      </c>
      <c r="AB2162">
        <f t="shared" si="172"/>
        <v>5.2625704263318865E-6</v>
      </c>
      <c r="AD2162">
        <f>AA2162*$C$28</f>
        <v>6.4208600192872236</v>
      </c>
      <c r="AF2162">
        <f>(Q2162-X2162)/AD2162+X2162</f>
        <v>9.3344933986674604E-6</v>
      </c>
      <c r="AH2162">
        <f>Q2162/AF2162</f>
        <v>6.4208600192872236</v>
      </c>
      <c r="AK2162" s="2"/>
      <c r="AL2162" s="2"/>
      <c r="AT2162" s="1"/>
    </row>
    <row r="2163" spans="6:46" x14ac:dyDescent="0.35">
      <c r="F2163" s="4">
        <v>44287.041666666664</v>
      </c>
      <c r="H2163">
        <v>9.6999999999999993</v>
      </c>
      <c r="I2163">
        <v>12.679166666666699</v>
      </c>
      <c r="K2163" s="2">
        <v>7.1279120262132006E-5</v>
      </c>
      <c r="L2163" s="2">
        <v>1.40792970467236E-5</v>
      </c>
      <c r="N2163">
        <f t="shared" si="168"/>
        <v>4.9895384183492401E-5</v>
      </c>
      <c r="O2163" s="2">
        <f t="shared" si="169"/>
        <v>4.2237891140170806E-6</v>
      </c>
      <c r="Q2163">
        <f>N2163+O2163</f>
        <v>5.4119173297509482E-5</v>
      </c>
      <c r="S2163">
        <f>IF(H2163&gt;$B$5,$B$5,($B$3 - $B$5)*(($B$5-H2163)/($B$5-$B$6))^(1/$B$2)+$B$5)</f>
        <v>33.733333333333334</v>
      </c>
      <c r="T2163">
        <f>K2163*S2163</f>
        <v>2.4044823235092531E-3</v>
      </c>
      <c r="U2163" s="3">
        <f>S2163*N2163/Q2163+$B$7*O2163/Q2163</f>
        <v>35.393113216967116</v>
      </c>
      <c r="V2163">
        <f>IF(U2163-H2163&lt;=10,10,U2163-H2163)</f>
        <v>25.693113216967117</v>
      </c>
      <c r="X2163">
        <f t="shared" si="170"/>
        <v>0</v>
      </c>
      <c r="Y2163">
        <f t="shared" si="171"/>
        <v>1</v>
      </c>
      <c r="AA2163">
        <f>((Y2163*V2163)+H2163+273)/(Y2163*V2163)</f>
        <v>12.002948440413661</v>
      </c>
      <c r="AB2163">
        <f t="shared" si="172"/>
        <v>4.5088232750622694E-6</v>
      </c>
      <c r="AD2163">
        <f>AA2163*$C$28</f>
        <v>6.7669833587674555</v>
      </c>
      <c r="AF2163">
        <f>(Q2163-X2163)/AD2163+X2163</f>
        <v>7.9975330850180771E-6</v>
      </c>
      <c r="AH2163">
        <f>Q2163/AF2163</f>
        <v>6.7669833587674564</v>
      </c>
      <c r="AK2163" s="2"/>
      <c r="AL2163" s="2"/>
      <c r="AT2163" s="1"/>
    </row>
    <row r="2164" spans="6:46" x14ac:dyDescent="0.35">
      <c r="F2164" s="4">
        <v>44287.083333333336</v>
      </c>
      <c r="H2164">
        <v>8.6</v>
      </c>
      <c r="I2164">
        <v>12.679166666666699</v>
      </c>
      <c r="K2164" s="2">
        <v>7.3106790012442997E-5</v>
      </c>
      <c r="L2164" s="2">
        <v>5.4705328159785997E-6</v>
      </c>
      <c r="N2164">
        <f t="shared" si="168"/>
        <v>5.1174753008710095E-5</v>
      </c>
      <c r="O2164" s="2">
        <f t="shared" si="169"/>
        <v>1.6411598447935802E-6</v>
      </c>
      <c r="Q2164">
        <f>N2164+O2164</f>
        <v>5.2815912853503672E-5</v>
      </c>
      <c r="S2164">
        <f>IF(H2164&gt;$B$5,$B$5,($B$3 - $B$5)*(($B$5-H2164)/($B$5-$B$6))^(1/$B$2)+$B$5)</f>
        <v>35.200000000000003</v>
      </c>
      <c r="T2164">
        <f>K2164*S2164</f>
        <v>2.5733590084379937E-3</v>
      </c>
      <c r="U2164" s="3">
        <f>S2164*N2164/Q2164+$B$7*O2164/Q2164</f>
        <v>35.815249518020167</v>
      </c>
      <c r="V2164">
        <f>IF(U2164-H2164&lt;=10,10,U2164-H2164)</f>
        <v>27.215249518020165</v>
      </c>
      <c r="X2164">
        <f t="shared" si="170"/>
        <v>0</v>
      </c>
      <c r="Y2164">
        <f t="shared" si="171"/>
        <v>1</v>
      </c>
      <c r="AA2164">
        <f>((Y2164*V2164)+H2164+273)/(Y2164*V2164)</f>
        <v>11.347140113984361</v>
      </c>
      <c r="AB2164">
        <f t="shared" si="172"/>
        <v>4.654557212033776E-6</v>
      </c>
      <c r="AD2164">
        <f>AA2164*$C$28</f>
        <v>6.3972538665915097</v>
      </c>
      <c r="AF2164">
        <f>(Q2164-X2164)/AD2164+X2164</f>
        <v>8.2560289078607822E-6</v>
      </c>
      <c r="AH2164">
        <f>Q2164/AF2164</f>
        <v>6.3972538665915106</v>
      </c>
      <c r="AK2164" s="2"/>
      <c r="AL2164" s="2"/>
      <c r="AT2164" s="1"/>
    </row>
    <row r="2165" spans="6:46" x14ac:dyDescent="0.35">
      <c r="F2165" s="4">
        <v>44287.125</v>
      </c>
      <c r="H2165">
        <v>9.1</v>
      </c>
      <c r="I2165">
        <v>12.679166666666699</v>
      </c>
      <c r="K2165" s="2">
        <v>7.5299993712816296E-5</v>
      </c>
      <c r="L2165" s="2">
        <v>7.0396606562938901E-6</v>
      </c>
      <c r="N2165">
        <f t="shared" si="168"/>
        <v>5.2709995598971402E-5</v>
      </c>
      <c r="O2165" s="2">
        <f t="shared" si="169"/>
        <v>2.1118981968881673E-6</v>
      </c>
      <c r="Q2165">
        <f>N2165+O2165</f>
        <v>5.4821893795859572E-5</v>
      </c>
      <c r="S2165">
        <f>IF(H2165&gt;$B$5,$B$5,($B$3 - $B$5)*(($B$5-H2165)/($B$5-$B$6))^(1/$B$2)+$B$5)</f>
        <v>34.533333333333331</v>
      </c>
      <c r="T2165">
        <f>K2165*S2165</f>
        <v>2.6003597828825891E-3</v>
      </c>
      <c r="U2165" s="3">
        <f>S2165*N2165/Q2165+$B$7*O2165/Q2165</f>
        <v>35.321768636035493</v>
      </c>
      <c r="V2165">
        <f>IF(U2165-H2165&lt;=10,10,U2165-H2165)</f>
        <v>26.221768636035492</v>
      </c>
      <c r="X2165">
        <f t="shared" si="170"/>
        <v>0</v>
      </c>
      <c r="Y2165">
        <f t="shared" si="171"/>
        <v>1</v>
      </c>
      <c r="AA2165">
        <f>((Y2165*V2165)+H2165+273)/(Y2165*V2165)</f>
        <v>11.758236941055213</v>
      </c>
      <c r="AB2165">
        <f t="shared" si="172"/>
        <v>4.6624246535161014E-6</v>
      </c>
      <c r="AD2165">
        <f>AA2165*$C$28</f>
        <v>6.629020703001804</v>
      </c>
      <c r="AF2165">
        <f>(Q2165-X2165)/AD2165+X2165</f>
        <v>8.2699837958017999E-6</v>
      </c>
      <c r="AH2165">
        <f>Q2165/AF2165</f>
        <v>6.629020703001804</v>
      </c>
      <c r="AK2165" s="2"/>
      <c r="AL2165" s="2"/>
      <c r="AT2165" s="1"/>
    </row>
    <row r="2166" spans="6:46" x14ac:dyDescent="0.35">
      <c r="F2166" s="4">
        <v>44287.166666666664</v>
      </c>
      <c r="H2166">
        <v>9.1</v>
      </c>
      <c r="I2166">
        <v>12.679166666666699</v>
      </c>
      <c r="K2166" s="2">
        <v>7.6396595563002999E-5</v>
      </c>
      <c r="L2166" s="2">
        <v>2.1140420859870799E-5</v>
      </c>
      <c r="N2166">
        <f t="shared" si="168"/>
        <v>5.3477616894102095E-5</v>
      </c>
      <c r="O2166" s="2">
        <f t="shared" si="169"/>
        <v>6.3421262579612406E-6</v>
      </c>
      <c r="Q2166">
        <f>N2166+O2166</f>
        <v>5.9819743152063336E-5</v>
      </c>
      <c r="S2166">
        <f>IF(H2166&gt;$B$5,$B$5,($B$3 - $B$5)*(($B$5-H2166)/($B$5-$B$6))^(1/$B$2)+$B$5)</f>
        <v>34.533333333333331</v>
      </c>
      <c r="T2166">
        <f>K2166*S2166</f>
        <v>2.6382291001090367E-3</v>
      </c>
      <c r="U2166" s="3">
        <f>S2166*N2166/Q2166+$B$7*O2166/Q2166</f>
        <v>36.703222022919412</v>
      </c>
      <c r="V2166">
        <f>IF(U2166-H2166&lt;=10,10,U2166-H2166)</f>
        <v>27.603222022919411</v>
      </c>
      <c r="X2166">
        <f t="shared" si="170"/>
        <v>0</v>
      </c>
      <c r="Y2166">
        <f t="shared" si="171"/>
        <v>1</v>
      </c>
      <c r="AA2166">
        <f>((Y2166*V2166)+H2166+273)/(Y2166*V2166)</f>
        <v>11.21982143119987</v>
      </c>
      <c r="AB2166">
        <f t="shared" si="172"/>
        <v>5.3316127639712441E-6</v>
      </c>
      <c r="AD2166">
        <f>AA2166*$C$28</f>
        <v>6.3254745523721816</v>
      </c>
      <c r="AF2166">
        <f>(Q2166-X2166)/AD2166+X2166</f>
        <v>9.4569573645078879E-6</v>
      </c>
      <c r="AH2166">
        <f>Q2166/AF2166</f>
        <v>6.3254745523721816</v>
      </c>
      <c r="AK2166" s="2"/>
      <c r="AL2166" s="2"/>
      <c r="AT2166" s="1"/>
    </row>
    <row r="2167" spans="6:46" x14ac:dyDescent="0.35">
      <c r="F2167" s="4">
        <v>44287.208333333336</v>
      </c>
      <c r="H2167">
        <v>9.6999999999999993</v>
      </c>
      <c r="I2167">
        <v>12.679166666666699</v>
      </c>
      <c r="K2167" s="2">
        <v>7.6031061612940801E-5</v>
      </c>
      <c r="L2167" s="2">
        <v>7.2115357721690794E-5</v>
      </c>
      <c r="N2167">
        <f t="shared" si="168"/>
        <v>5.3221743129058558E-5</v>
      </c>
      <c r="O2167" s="2">
        <f t="shared" si="169"/>
        <v>2.1634607316507241E-5</v>
      </c>
      <c r="Q2167">
        <f>N2167+O2167</f>
        <v>7.4856350445565799E-5</v>
      </c>
      <c r="S2167">
        <f>IF(H2167&gt;$B$5,$B$5,($B$3 - $B$5)*(($B$5-H2167)/($B$5-$B$6))^(1/$B$2)+$B$5)</f>
        <v>33.733333333333334</v>
      </c>
      <c r="T2167">
        <f>K2167*S2167</f>
        <v>2.5647811450765362E-3</v>
      </c>
      <c r="U2167" s="3">
        <f>S2167*N2167/Q2167+$B$7*O2167/Q2167</f>
        <v>39.87971877058439</v>
      </c>
      <c r="V2167">
        <f>IF(U2167-H2167&lt;=10,10,U2167-H2167)</f>
        <v>30.17971877058439</v>
      </c>
      <c r="X2167">
        <f t="shared" si="170"/>
        <v>0</v>
      </c>
      <c r="Y2167">
        <f t="shared" si="171"/>
        <v>1</v>
      </c>
      <c r="AA2167">
        <f>((Y2167*V2167)+H2167+273)/(Y2167*V2167)</f>
        <v>10.36721783754799</v>
      </c>
      <c r="AB2167">
        <f t="shared" si="172"/>
        <v>7.2204859219270054E-6</v>
      </c>
      <c r="AD2167">
        <f>AA2167*$C$28</f>
        <v>5.8447964624420745</v>
      </c>
      <c r="AF2167">
        <f>(Q2167-X2167)/AD2167+X2167</f>
        <v>1.2807349396438913E-5</v>
      </c>
      <c r="AH2167">
        <f>Q2167/AF2167</f>
        <v>5.8447964624420745</v>
      </c>
      <c r="AK2167" s="2"/>
      <c r="AL2167" s="2"/>
      <c r="AT2167" s="1"/>
    </row>
    <row r="2168" spans="6:46" x14ac:dyDescent="0.35">
      <c r="F2168" s="4">
        <v>44287.25</v>
      </c>
      <c r="H2168">
        <v>8.3000000000000007</v>
      </c>
      <c r="I2168">
        <v>12.679166666666699</v>
      </c>
      <c r="K2168" s="2">
        <v>7.4568925812691899E-5</v>
      </c>
      <c r="L2168">
        <v>1.5057090043221001E-4</v>
      </c>
      <c r="N2168">
        <f t="shared" si="168"/>
        <v>5.2198248068884327E-5</v>
      </c>
      <c r="O2168" s="2">
        <f t="shared" si="169"/>
        <v>4.5171270129663008E-5</v>
      </c>
      <c r="Q2168">
        <f>N2168+O2168</f>
        <v>9.7369518198547341E-5</v>
      </c>
      <c r="S2168">
        <f>IF(H2168&gt;$B$5,$B$5,($B$3 - $B$5)*(($B$5-H2168)/($B$5-$B$6))^(1/$B$2)+$B$5)</f>
        <v>35.599999999999994</v>
      </c>
      <c r="T2168">
        <f>K2168*S2168</f>
        <v>2.6546537589318313E-3</v>
      </c>
      <c r="U2168" s="3">
        <f>S2168*N2168/Q2168+$B$7*O2168/Q2168</f>
        <v>44.59996895053483</v>
      </c>
      <c r="V2168">
        <f>IF(U2168-H2168&lt;=10,10,U2168-H2168)</f>
        <v>36.299968950534833</v>
      </c>
      <c r="X2168">
        <f t="shared" si="170"/>
        <v>0</v>
      </c>
      <c r="Y2168">
        <f t="shared" si="171"/>
        <v>1</v>
      </c>
      <c r="AA2168">
        <f>((Y2168*V2168)+H2168+273)/(Y2168*V2168)</f>
        <v>8.7493179232004668</v>
      </c>
      <c r="AB2168">
        <f t="shared" si="172"/>
        <v>1.1128812446094078E-5</v>
      </c>
      <c r="AD2168">
        <f>AA2168*$C$28</f>
        <v>4.9326620938832377</v>
      </c>
      <c r="AF2168">
        <f>(Q2168-X2168)/AD2168+X2168</f>
        <v>1.9739750330615733E-5</v>
      </c>
      <c r="AH2168">
        <f>Q2168/AF2168</f>
        <v>4.9326620938832377</v>
      </c>
      <c r="AK2168" s="2"/>
      <c r="AT2168" s="1"/>
    </row>
    <row r="2169" spans="6:46" x14ac:dyDescent="0.35">
      <c r="F2169" s="4">
        <v>44287.291666666664</v>
      </c>
      <c r="H2169">
        <v>9</v>
      </c>
      <c r="I2169">
        <v>12.679166666666699</v>
      </c>
      <c r="K2169" s="2">
        <v>6.8354848661634202E-5</v>
      </c>
      <c r="L2169">
        <v>1.97645463617593E-4</v>
      </c>
      <c r="N2169">
        <f t="shared" si="168"/>
        <v>4.7848394063143939E-5</v>
      </c>
      <c r="O2169" s="2">
        <f t="shared" si="169"/>
        <v>5.9293639085277906E-5</v>
      </c>
      <c r="Q2169">
        <f>N2169+O2169</f>
        <v>1.0714203314842184E-4</v>
      </c>
      <c r="S2169">
        <f>IF(H2169&gt;$B$5,$B$5,($B$3 - $B$5)*(($B$5-H2169)/($B$5-$B$6))^(1/$B$2)+$B$5)</f>
        <v>34.666666666666664</v>
      </c>
      <c r="T2169">
        <f>K2169*S2169</f>
        <v>2.3696347536033189E-3</v>
      </c>
      <c r="U2169" s="3">
        <f>S2169*N2169/Q2169+$B$7*O2169/Q2169</f>
        <v>45.919368268820982</v>
      </c>
      <c r="V2169">
        <f>IF(U2169-H2169&lt;=10,10,U2169-H2169)</f>
        <v>36.919368268820982</v>
      </c>
      <c r="X2169">
        <f t="shared" si="170"/>
        <v>0</v>
      </c>
      <c r="Y2169">
        <f t="shared" si="171"/>
        <v>1</v>
      </c>
      <c r="AA2169">
        <f>((Y2169*V2169)+H2169+273)/(Y2169*V2169)</f>
        <v>8.6382672083301504</v>
      </c>
      <c r="AB2169">
        <f t="shared" si="172"/>
        <v>1.2403185796927124E-5</v>
      </c>
      <c r="AD2169">
        <f>AA2169*$C$28</f>
        <v>4.8700542818746113</v>
      </c>
      <c r="AF2169">
        <f>(Q2169-X2169)/AD2169+X2169</f>
        <v>2.2000172266494753E-5</v>
      </c>
      <c r="AH2169">
        <f>Q2169/AF2169</f>
        <v>4.8700542818746113</v>
      </c>
      <c r="AK2169" s="2"/>
      <c r="AT2169" s="1"/>
    </row>
    <row r="2170" spans="6:46" x14ac:dyDescent="0.35">
      <c r="F2170" s="4">
        <v>44287.333333333336</v>
      </c>
      <c r="H2170">
        <v>11.3</v>
      </c>
      <c r="I2170">
        <v>12.679166666666699</v>
      </c>
      <c r="K2170" s="2">
        <v>6.3237373360763196E-5</v>
      </c>
      <c r="L2170">
        <v>1.96076675499376E-4</v>
      </c>
      <c r="N2170">
        <f t="shared" si="168"/>
        <v>4.4266161352534232E-5</v>
      </c>
      <c r="O2170" s="2">
        <f t="shared" si="169"/>
        <v>5.8823002649812806E-5</v>
      </c>
      <c r="Q2170">
        <f>N2170+O2170</f>
        <v>1.0308916400234704E-4</v>
      </c>
      <c r="S2170">
        <f>IF(H2170&gt;$B$5,$B$5,($B$3 - $B$5)*(($B$5-H2170)/($B$5-$B$6))^(1/$B$2)+$B$5)</f>
        <v>31.6</v>
      </c>
      <c r="T2170">
        <f>K2170*S2170</f>
        <v>1.9983009982001169E-3</v>
      </c>
      <c r="U2170" s="3">
        <f>S2170*N2170/Q2170+$B$7*O2170/Q2170</f>
        <v>44.952113923188683</v>
      </c>
      <c r="V2170">
        <f>IF(U2170-H2170&lt;=10,10,U2170-H2170)</f>
        <v>33.652113923188679</v>
      </c>
      <c r="X2170">
        <f t="shared" si="170"/>
        <v>0</v>
      </c>
      <c r="Y2170">
        <f t="shared" si="171"/>
        <v>1</v>
      </c>
      <c r="AA2170">
        <f>((Y2170*V2170)+H2170+273)/(Y2170*V2170)</f>
        <v>9.4482062746167408</v>
      </c>
      <c r="AB2170">
        <f t="shared" si="172"/>
        <v>1.0910977280344016E-5</v>
      </c>
      <c r="AD2170">
        <f>AA2170*$C$28</f>
        <v>5.3266791028830163</v>
      </c>
      <c r="AF2170">
        <f>(Q2170-X2170)/AD2170+X2170</f>
        <v>1.9353364828482155E-5</v>
      </c>
      <c r="AH2170">
        <f>Q2170/AF2170</f>
        <v>5.3266791028830163</v>
      </c>
      <c r="AK2170" s="2"/>
      <c r="AT2170" s="1"/>
    </row>
    <row r="2171" spans="6:46" x14ac:dyDescent="0.35">
      <c r="F2171" s="4">
        <v>44287.375</v>
      </c>
      <c r="H2171">
        <v>15.5</v>
      </c>
      <c r="I2171">
        <v>12.679166666666699</v>
      </c>
      <c r="K2171" s="2">
        <v>5.5561160409456699E-5</v>
      </c>
      <c r="L2171">
        <v>1.52140901843635E-4</v>
      </c>
      <c r="N2171">
        <f t="shared" si="168"/>
        <v>3.8892812286619687E-5</v>
      </c>
      <c r="O2171" s="2">
        <f t="shared" si="169"/>
        <v>4.5642270553090505E-5</v>
      </c>
      <c r="Q2171">
        <f>N2171+O2171</f>
        <v>8.4535082839710192E-5</v>
      </c>
      <c r="S2171">
        <f>IF(H2171&gt;$B$5,$B$5,($B$3 - $B$5)*(($B$5-H2171)/($B$5-$B$6))^(1/$B$2)+$B$5)</f>
        <v>26</v>
      </c>
      <c r="T2171">
        <f>K2171*S2171</f>
        <v>1.4445901706458741E-3</v>
      </c>
      <c r="U2171" s="3">
        <f>S2171*N2171/Q2171+$B$7*O2171/Q2171</f>
        <v>41.657710403494796</v>
      </c>
      <c r="V2171">
        <f>IF(U2171-H2171&lt;=10,10,U2171-H2171)</f>
        <v>26.157710403494796</v>
      </c>
      <c r="X2171">
        <f t="shared" si="170"/>
        <v>0</v>
      </c>
      <c r="Y2171">
        <f t="shared" si="171"/>
        <v>1</v>
      </c>
      <c r="AA2171">
        <f>((Y2171*V2171)+H2171+273)/(Y2171*V2171)</f>
        <v>12.029252772882407</v>
      </c>
      <c r="AB2171">
        <f t="shared" si="172"/>
        <v>7.0274591810289305E-6</v>
      </c>
      <c r="AD2171">
        <f>AA2171*$C$28</f>
        <v>6.7818131300493318</v>
      </c>
      <c r="AF2171">
        <f>(Q2171-X2171)/AD2171+X2171</f>
        <v>1.2464967880808487E-5</v>
      </c>
      <c r="AH2171">
        <f>Q2171/AF2171</f>
        <v>6.7818131300493318</v>
      </c>
      <c r="AK2171" s="2"/>
      <c r="AT2171" s="1"/>
    </row>
    <row r="2172" spans="6:46" x14ac:dyDescent="0.35">
      <c r="F2172" s="4">
        <v>44287.416666666664</v>
      </c>
      <c r="H2172">
        <v>17</v>
      </c>
      <c r="I2172">
        <v>12.679166666666699</v>
      </c>
      <c r="K2172" s="2">
        <v>4.8981549308336797E-5</v>
      </c>
      <c r="L2172">
        <v>1.25465437367905E-4</v>
      </c>
      <c r="N2172">
        <f t="shared" si="168"/>
        <v>3.4287084515835755E-5</v>
      </c>
      <c r="O2172" s="2">
        <f t="shared" si="169"/>
        <v>3.7639631210371504E-5</v>
      </c>
      <c r="Q2172">
        <f>N2172+O2172</f>
        <v>7.1926715726207266E-5</v>
      </c>
      <c r="S2172">
        <f>IF(H2172&gt;$B$5,$B$5,($B$3 - $B$5)*(($B$5-H2172)/($B$5-$B$6))^(1/$B$2)+$B$5)</f>
        <v>24</v>
      </c>
      <c r="T2172">
        <f>K2172*S2172</f>
        <v>1.1755571834000831E-3</v>
      </c>
      <c r="U2172" s="3">
        <f>S2172*N2172/Q2172+$B$7*O2172/Q2172</f>
        <v>40.222464153140393</v>
      </c>
      <c r="V2172">
        <f>IF(U2172-H2172&lt;=10,10,U2172-H2172)</f>
        <v>23.222464153140393</v>
      </c>
      <c r="X2172">
        <f t="shared" si="170"/>
        <v>0</v>
      </c>
      <c r="Y2172">
        <f t="shared" si="171"/>
        <v>1</v>
      </c>
      <c r="AA2172">
        <f>((Y2172*V2172)+H2172+273)/(Y2172*V2172)</f>
        <v>13.487908177512809</v>
      </c>
      <c r="AB2172">
        <f t="shared" si="172"/>
        <v>5.3326813008798717E-6</v>
      </c>
      <c r="AD2172">
        <f>AA2172*$C$28</f>
        <v>7.6041691451827242</v>
      </c>
      <c r="AF2172">
        <f>(Q2172-X2172)/AD2172+X2172</f>
        <v>9.4588526836982802E-6</v>
      </c>
      <c r="AH2172">
        <f>Q2172/AF2172</f>
        <v>7.6041691451827242</v>
      </c>
      <c r="AK2172" s="2"/>
      <c r="AT2172" s="1"/>
    </row>
    <row r="2173" spans="6:46" x14ac:dyDescent="0.35">
      <c r="F2173" s="4">
        <v>44287.458333333336</v>
      </c>
      <c r="H2173">
        <v>18.600000000000001</v>
      </c>
      <c r="I2173">
        <v>12.679166666666699</v>
      </c>
      <c r="K2173" s="2">
        <v>4.5326209807714699E-5</v>
      </c>
      <c r="L2173">
        <v>1.12912705835753E-4</v>
      </c>
      <c r="N2173">
        <f t="shared" si="168"/>
        <v>3.1728346865400286E-5</v>
      </c>
      <c r="O2173" s="2">
        <f t="shared" si="169"/>
        <v>3.3873811750725902E-5</v>
      </c>
      <c r="Q2173">
        <f>N2173+O2173</f>
        <v>6.5602158616126188E-5</v>
      </c>
      <c r="S2173">
        <f>IF(H2173&gt;$B$5,$B$5,($B$3 - $B$5)*(($B$5-H2173)/($B$5-$B$6))^(1/$B$2)+$B$5)</f>
        <v>21.866666666666664</v>
      </c>
      <c r="T2173">
        <f>K2173*S2173</f>
        <v>9.9113312112869469E-4</v>
      </c>
      <c r="U2173" s="3">
        <f>S2173*N2173/Q2173+$B$7*O2173/Q2173</f>
        <v>38.975132602595345</v>
      </c>
      <c r="V2173">
        <f>IF(U2173-H2173&lt;=10,10,U2173-H2173)</f>
        <v>20.375132602595343</v>
      </c>
      <c r="X2173">
        <f t="shared" si="170"/>
        <v>0</v>
      </c>
      <c r="Y2173">
        <f t="shared" si="171"/>
        <v>1</v>
      </c>
      <c r="AA2173">
        <f>((Y2173*V2173)+H2173+273)/(Y2173*V2173)</f>
        <v>15.311563300592045</v>
      </c>
      <c r="AB2173">
        <f t="shared" si="172"/>
        <v>4.2844846948834791E-6</v>
      </c>
      <c r="AD2173">
        <f>AA2173*$C$28</f>
        <v>8.6323035182720496</v>
      </c>
      <c r="AF2173">
        <f>(Q2173-X2173)/AD2173+X2173</f>
        <v>7.5996121402897501E-6</v>
      </c>
      <c r="AH2173">
        <f>Q2173/AF2173</f>
        <v>8.6323035182720496</v>
      </c>
      <c r="AK2173" s="2"/>
      <c r="AT2173" s="1"/>
    </row>
    <row r="2174" spans="6:46" x14ac:dyDescent="0.35">
      <c r="F2174" s="4">
        <v>44287.5</v>
      </c>
      <c r="H2174">
        <v>18.899999999999999</v>
      </c>
      <c r="I2174">
        <v>12.679166666666699</v>
      </c>
      <c r="K2174" s="2">
        <v>4.2401938207216997E-5</v>
      </c>
      <c r="L2174">
        <v>1.1448161528329001E-4</v>
      </c>
      <c r="N2174">
        <f t="shared" si="168"/>
        <v>2.9681356745051895E-5</v>
      </c>
      <c r="O2174" s="2">
        <f t="shared" si="169"/>
        <v>3.4344484584987007E-5</v>
      </c>
      <c r="Q2174">
        <f>N2174+O2174</f>
        <v>6.4025841330038905E-5</v>
      </c>
      <c r="S2174">
        <f>IF(H2174&gt;$B$5,$B$5,($B$3 - $B$5)*(($B$5-H2174)/($B$5-$B$6))^(1/$B$2)+$B$5)</f>
        <v>21.466666666666669</v>
      </c>
      <c r="T2174">
        <f>K2174*S2174</f>
        <v>9.1022827351492492E-4</v>
      </c>
      <c r="U2174" s="3">
        <f>S2174*N2174/Q2174+$B$7*O2174/Q2174</f>
        <v>39.454482614499646</v>
      </c>
      <c r="V2174">
        <f>IF(U2174-H2174&lt;=10,10,U2174-H2174)</f>
        <v>20.554482614499648</v>
      </c>
      <c r="X2174">
        <f t="shared" si="170"/>
        <v>0</v>
      </c>
      <c r="Y2174">
        <f t="shared" si="171"/>
        <v>1</v>
      </c>
      <c r="AA2174">
        <f>((Y2174*V2174)+H2174+273)/(Y2174*V2174)</f>
        <v>15.201281806727959</v>
      </c>
      <c r="AB2174">
        <f t="shared" si="172"/>
        <v>4.2118712187614079E-6</v>
      </c>
      <c r="AD2174">
        <f>AA2174*$C$28</f>
        <v>8.5701293751885395</v>
      </c>
      <c r="AF2174">
        <f>(Q2174-X2174)/AD2174+X2174</f>
        <v>7.4708138613870533E-6</v>
      </c>
      <c r="AH2174">
        <f>Q2174/AF2174</f>
        <v>8.5701293751885395</v>
      </c>
      <c r="AK2174" s="2"/>
      <c r="AT2174" s="1"/>
    </row>
    <row r="2175" spans="6:46" x14ac:dyDescent="0.35">
      <c r="F2175" s="4">
        <v>44287.541666666664</v>
      </c>
      <c r="H2175">
        <v>19.2</v>
      </c>
      <c r="I2175">
        <v>12.679166666666699</v>
      </c>
      <c r="K2175" s="2">
        <v>4.0939802406968102E-5</v>
      </c>
      <c r="L2175">
        <v>1.16050646060149E-4</v>
      </c>
      <c r="N2175">
        <f t="shared" si="168"/>
        <v>2.865786168487767E-5</v>
      </c>
      <c r="O2175" s="2">
        <f t="shared" si="169"/>
        <v>3.4815193818044707E-5</v>
      </c>
      <c r="Q2175">
        <f>N2175+O2175</f>
        <v>6.3473055502922374E-5</v>
      </c>
      <c r="S2175">
        <f>IF(H2175&gt;$B$5,$B$5,($B$3 - $B$5)*(($B$5-H2175)/($B$5-$B$6))^(1/$B$2)+$B$5)</f>
        <v>21.066666666666666</v>
      </c>
      <c r="T2175">
        <f>K2175*S2175</f>
        <v>8.624651707067947E-4</v>
      </c>
      <c r="U2175" s="3">
        <f>S2175*N2175/Q2175+$B$7*O2175/Q2175</f>
        <v>39.679219151049971</v>
      </c>
      <c r="V2175">
        <f>IF(U2175-H2175&lt;=10,10,U2175-H2175)</f>
        <v>20.479219151049971</v>
      </c>
      <c r="X2175">
        <f t="shared" si="170"/>
        <v>0</v>
      </c>
      <c r="Y2175">
        <f t="shared" si="171"/>
        <v>1</v>
      </c>
      <c r="AA2175">
        <f>((Y2175*V2175)+H2175+273)/(Y2175*V2175)</f>
        <v>15.268122131259036</v>
      </c>
      <c r="AB2175">
        <f t="shared" si="172"/>
        <v>4.1572273890167187E-6</v>
      </c>
      <c r="AD2175">
        <f>AA2175*$C$28</f>
        <v>8.6078123966596216</v>
      </c>
      <c r="AF2175">
        <f>(Q2175-X2175)/AD2175+X2175</f>
        <v>7.3738892738361674E-6</v>
      </c>
      <c r="AH2175">
        <f>Q2175/AF2175</f>
        <v>8.6078123966596216</v>
      </c>
      <c r="AK2175" s="2"/>
      <c r="AT2175" s="1"/>
    </row>
    <row r="2176" spans="6:46" x14ac:dyDescent="0.35">
      <c r="F2176" s="4">
        <v>44287.583333333336</v>
      </c>
      <c r="H2176">
        <v>17.899999999999999</v>
      </c>
      <c r="I2176">
        <v>12.679166666666699</v>
      </c>
      <c r="K2176" s="2">
        <v>4.2036404257154697E-5</v>
      </c>
      <c r="L2176">
        <v>1.06636218740356E-4</v>
      </c>
      <c r="N2176">
        <f t="shared" si="168"/>
        <v>2.9425482980008286E-5</v>
      </c>
      <c r="O2176" s="2">
        <f t="shared" si="169"/>
        <v>3.1990865622106807E-5</v>
      </c>
      <c r="Q2176">
        <f>N2176+O2176</f>
        <v>6.1416348602115093E-5</v>
      </c>
      <c r="S2176">
        <f>IF(H2176&gt;$B$5,$B$5,($B$3 - $B$5)*(($B$5-H2176)/($B$5-$B$6))^(1/$B$2)+$B$5)</f>
        <v>22.8</v>
      </c>
      <c r="T2176">
        <f>K2176*S2176</f>
        <v>9.5843001706312709E-4</v>
      </c>
      <c r="U2176" s="3">
        <f>S2176*N2176/Q2176+$B$7*O2176/Q2176</f>
        <v>39.572502704538252</v>
      </c>
      <c r="V2176">
        <f>IF(U2176-H2176&lt;=10,10,U2176-H2176)</f>
        <v>21.672502704538253</v>
      </c>
      <c r="X2176">
        <f t="shared" si="170"/>
        <v>0</v>
      </c>
      <c r="Y2176">
        <f t="shared" si="171"/>
        <v>1</v>
      </c>
      <c r="AA2176">
        <f>((Y2176*V2176)+H2176+273)/(Y2176*V2176)</f>
        <v>14.422538410346355</v>
      </c>
      <c r="AB2176">
        <f t="shared" si="172"/>
        <v>4.2583591636030307E-6</v>
      </c>
      <c r="AD2176">
        <f>AA2176*$C$28</f>
        <v>8.1310919478243378</v>
      </c>
      <c r="AF2176">
        <f>(Q2176-X2176)/AD2176+X2176</f>
        <v>7.5532719339803389E-6</v>
      </c>
      <c r="AH2176">
        <f>Q2176/AF2176</f>
        <v>8.1310919478243378</v>
      </c>
      <c r="AK2176" s="2"/>
      <c r="AT2176" s="1"/>
    </row>
    <row r="2177" spans="6:46" x14ac:dyDescent="0.35">
      <c r="F2177" s="4">
        <v>44287.625</v>
      </c>
      <c r="H2177">
        <v>17.899999999999999</v>
      </c>
      <c r="I2177">
        <v>12.679166666666699</v>
      </c>
      <c r="K2177" s="2">
        <v>4.3864074007465797E-5</v>
      </c>
      <c r="L2177" s="2">
        <v>9.4083244549561496E-5</v>
      </c>
      <c r="N2177">
        <f t="shared" si="168"/>
        <v>3.0704851805226055E-5</v>
      </c>
      <c r="O2177" s="2">
        <f t="shared" si="169"/>
        <v>2.8224973364868452E-5</v>
      </c>
      <c r="Q2177">
        <f>N2177+O2177</f>
        <v>5.8929825170094503E-5</v>
      </c>
      <c r="S2177">
        <f>IF(H2177&gt;$B$5,$B$5,($B$3 - $B$5)*(($B$5-H2177)/($B$5-$B$6))^(1/$B$2)+$B$5)</f>
        <v>22.8</v>
      </c>
      <c r="T2177">
        <f>K2177*S2177</f>
        <v>1.0001008873702201E-3</v>
      </c>
      <c r="U2177" s="3">
        <f>S2177*N2177/Q2177+$B$7*O2177/Q2177</f>
        <v>38.2224815655822</v>
      </c>
      <c r="V2177">
        <f>IF(U2177-H2177&lt;=10,10,U2177-H2177)</f>
        <v>20.322481565582201</v>
      </c>
      <c r="X2177">
        <f t="shared" si="170"/>
        <v>0</v>
      </c>
      <c r="Y2177">
        <f t="shared" si="171"/>
        <v>1</v>
      </c>
      <c r="AA2177">
        <f>((Y2177*V2177)+H2177+273)/(Y2177*V2177)</f>
        <v>15.314196770765591</v>
      </c>
      <c r="AB2177">
        <f t="shared" si="172"/>
        <v>3.8480519776649355E-6</v>
      </c>
      <c r="AD2177">
        <f>AA2177*$C$28</f>
        <v>8.6337882075489105</v>
      </c>
      <c r="AF2177">
        <f>(Q2177-X2177)/AD2177+X2177</f>
        <v>6.8254888530355079E-6</v>
      </c>
      <c r="AH2177">
        <f>Q2177/AF2177</f>
        <v>8.6337882075489105</v>
      </c>
      <c r="AK2177" s="2"/>
      <c r="AL2177" s="2"/>
      <c r="AT2177" s="1"/>
    </row>
    <row r="2178" spans="6:46" x14ac:dyDescent="0.35">
      <c r="F2178" s="4">
        <v>44287.666666666664</v>
      </c>
      <c r="H2178">
        <v>17.399999999999999</v>
      </c>
      <c r="I2178">
        <v>12.679166666666699</v>
      </c>
      <c r="K2178" s="2">
        <v>4.8250481408212401E-5</v>
      </c>
      <c r="L2178" s="2">
        <v>8.6237605347985004E-5</v>
      </c>
      <c r="N2178">
        <f t="shared" ref="N2178:N2241" si="173">$C$13*K2178</f>
        <v>3.377533698574868E-5</v>
      </c>
      <c r="O2178" s="2">
        <f t="shared" ref="O2178:O2241" si="174">$C$14*L2178</f>
        <v>2.5871281604395507E-5</v>
      </c>
      <c r="Q2178">
        <f>N2178+O2178</f>
        <v>5.9646618590144187E-5</v>
      </c>
      <c r="S2178">
        <f>IF(H2178&gt;$B$5,$B$5,($B$3 - $B$5)*(($B$5-H2178)/($B$5-$B$6))^(1/$B$2)+$B$5)</f>
        <v>23.466666666666669</v>
      </c>
      <c r="T2178">
        <f>K2178*S2178</f>
        <v>1.1322779637127178E-3</v>
      </c>
      <c r="U2178" s="3">
        <f>S2178*N2178/Q2178+$B$7*O2178/Q2178</f>
        <v>37.144017803663722</v>
      </c>
      <c r="V2178">
        <f>IF(U2178-H2178&lt;=10,10,U2178-H2178)</f>
        <v>19.744017803663723</v>
      </c>
      <c r="X2178">
        <f t="shared" ref="X2178:X2241" si="175">IF(Q2178-$C$20&lt;=0,0,Q2178-$C$20)</f>
        <v>0</v>
      </c>
      <c r="Y2178">
        <f t="shared" ref="Y2178:Y2241" si="176">1-(X2178/Q2178)</f>
        <v>1</v>
      </c>
      <c r="AA2178">
        <f>((Y2178*V2178)+H2178+273)/(Y2178*V2178)</f>
        <v>15.708252539466056</v>
      </c>
      <c r="AB2178">
        <f t="shared" ref="AB2178:AB2241" si="177">(Q2178-X2178)/AA2178</f>
        <v>3.7971517481200141E-6</v>
      </c>
      <c r="AD2178">
        <f>AA2178*$C$28</f>
        <v>8.8559476913174233</v>
      </c>
      <c r="AF2178">
        <f>(Q2178-X2178)/AD2178+X2178</f>
        <v>6.7352044828158955E-6</v>
      </c>
      <c r="AH2178">
        <f>Q2178/AF2178</f>
        <v>8.8559476913174233</v>
      </c>
      <c r="AK2178" s="2"/>
      <c r="AL2178" s="2"/>
      <c r="AT2178" s="1"/>
    </row>
    <row r="2179" spans="6:46" x14ac:dyDescent="0.35">
      <c r="F2179" s="4">
        <v>44287.708333333336</v>
      </c>
      <c r="H2179">
        <v>16</v>
      </c>
      <c r="I2179">
        <v>12.679166666666699</v>
      </c>
      <c r="K2179" s="2">
        <v>5.4099024609207797E-5</v>
      </c>
      <c r="L2179">
        <v>1.11343311070931E-4</v>
      </c>
      <c r="N2179">
        <f t="shared" si="173"/>
        <v>3.7869317226445456E-5</v>
      </c>
      <c r="O2179" s="2">
        <f t="shared" si="174"/>
        <v>3.3402993321279305E-5</v>
      </c>
      <c r="Q2179">
        <f>N2179+O2179</f>
        <v>7.1272310547724761E-5</v>
      </c>
      <c r="S2179">
        <f>IF(H2179&gt;$B$5,$B$5,($B$3 - $B$5)*(($B$5-H2179)/($B$5-$B$6))^(1/$B$2)+$B$5)</f>
        <v>25.333333333333332</v>
      </c>
      <c r="T2179">
        <f>K2179*S2179</f>
        <v>1.3705086234332641E-3</v>
      </c>
      <c r="U2179" s="3">
        <f>S2179*N2179/Q2179+$B$7*O2179/Q2179</f>
        <v>39.237126558441851</v>
      </c>
      <c r="V2179">
        <f>IF(U2179-H2179&lt;=10,10,U2179-H2179)</f>
        <v>23.237126558441851</v>
      </c>
      <c r="X2179">
        <f t="shared" si="175"/>
        <v>0</v>
      </c>
      <c r="Y2179">
        <f t="shared" si="176"/>
        <v>1</v>
      </c>
      <c r="AA2179">
        <f>((Y2179*V2179)+H2179+273)/(Y2179*V2179)</f>
        <v>13.436993845739018</v>
      </c>
      <c r="AB2179">
        <f t="shared" si="177"/>
        <v>5.3041856955472081E-6</v>
      </c>
      <c r="AD2179">
        <f>AA2179*$C$28</f>
        <v>7.5754648282770578</v>
      </c>
      <c r="AF2179">
        <f>(Q2179-X2179)/AD2179+X2179</f>
        <v>9.4083085544382003E-6</v>
      </c>
      <c r="AH2179">
        <f>Q2179/AF2179</f>
        <v>7.5754648282770587</v>
      </c>
      <c r="AK2179" s="2"/>
      <c r="AT2179" s="1"/>
    </row>
    <row r="2180" spans="6:46" x14ac:dyDescent="0.35">
      <c r="F2180" s="4">
        <v>44287.75</v>
      </c>
      <c r="H2180">
        <v>14.7</v>
      </c>
      <c r="I2180">
        <v>12.679166666666699</v>
      </c>
      <c r="K2180" s="2">
        <v>5.8485432009954401E-5</v>
      </c>
      <c r="L2180">
        <v>1.41156958429699E-4</v>
      </c>
      <c r="N2180">
        <f t="shared" si="173"/>
        <v>4.0939802406968075E-5</v>
      </c>
      <c r="O2180" s="2">
        <f t="shared" si="174"/>
        <v>4.2347087528909704E-5</v>
      </c>
      <c r="Q2180">
        <f>N2180+O2180</f>
        <v>8.3286889935877773E-5</v>
      </c>
      <c r="S2180">
        <f>IF(H2180&gt;$B$5,$B$5,($B$3 - $B$5)*(($B$5-H2180)/($B$5-$B$6))^(1/$B$2)+$B$5)</f>
        <v>27.06666666666667</v>
      </c>
      <c r="T2180">
        <f>K2180*S2180</f>
        <v>1.5830056930694325E-3</v>
      </c>
      <c r="U2180" s="3">
        <f>S2180*N2180/Q2180+$B$7*O2180/Q2180</f>
        <v>41.269325843297992</v>
      </c>
      <c r="V2180">
        <f>IF(U2180-H2180&lt;=10,10,U2180-H2180)</f>
        <v>26.569325843297992</v>
      </c>
      <c r="X2180">
        <f t="shared" si="175"/>
        <v>0</v>
      </c>
      <c r="Y2180">
        <f t="shared" si="176"/>
        <v>1</v>
      </c>
      <c r="AA2180">
        <f>((Y2180*V2180)+H2180+273)/(Y2180*V2180)</f>
        <v>11.828276249717913</v>
      </c>
      <c r="AB2180">
        <f t="shared" si="177"/>
        <v>7.0413379073611039E-6</v>
      </c>
      <c r="AD2180">
        <f>AA2180*$C$28</f>
        <v>6.6685072373756649</v>
      </c>
      <c r="AF2180">
        <f>(Q2180-X2180)/AD2180+X2180</f>
        <v>1.248958529565226E-5</v>
      </c>
      <c r="AH2180">
        <f>Q2180/AF2180</f>
        <v>6.6685072373756649</v>
      </c>
      <c r="AK2180" s="2"/>
      <c r="AT2180" s="1"/>
    </row>
    <row r="2181" spans="6:46" x14ac:dyDescent="0.35">
      <c r="F2181" s="4">
        <v>44287.791666666664</v>
      </c>
      <c r="H2181">
        <v>12.4</v>
      </c>
      <c r="I2181">
        <v>12.679166666666699</v>
      </c>
      <c r="K2181" s="2">
        <v>6.3237373360763196E-5</v>
      </c>
      <c r="L2181">
        <v>1.6312484525757E-4</v>
      </c>
      <c r="N2181">
        <f t="shared" si="173"/>
        <v>4.4266161352534232E-5</v>
      </c>
      <c r="O2181" s="2">
        <f t="shared" si="174"/>
        <v>4.8937453577271007E-5</v>
      </c>
      <c r="Q2181">
        <f>N2181+O2181</f>
        <v>9.3203614929805246E-5</v>
      </c>
      <c r="S2181">
        <f>IF(H2181&gt;$B$5,$B$5,($B$3 - $B$5)*(($B$5-H2181)/($B$5-$B$6))^(1/$B$2)+$B$5)</f>
        <v>30.133333333333333</v>
      </c>
      <c r="T2181">
        <f>K2181*S2181</f>
        <v>1.9055528506043309E-3</v>
      </c>
      <c r="U2181" s="3">
        <f>S2181*N2181/Q2181+$B$7*O2181/Q2181</f>
        <v>43.189815601086238</v>
      </c>
      <c r="V2181">
        <f>IF(U2181-H2181&lt;=10,10,U2181-H2181)</f>
        <v>30.789815601086239</v>
      </c>
      <c r="X2181">
        <f t="shared" si="175"/>
        <v>0</v>
      </c>
      <c r="Y2181">
        <f t="shared" si="176"/>
        <v>1</v>
      </c>
      <c r="AA2181">
        <f>((Y2181*V2181)+H2181+273)/(Y2181*V2181)</f>
        <v>10.269298773907932</v>
      </c>
      <c r="AB2181">
        <f t="shared" si="177"/>
        <v>9.0759473438065186E-6</v>
      </c>
      <c r="AD2181">
        <f>AA2181*$C$28</f>
        <v>5.7895919701918741</v>
      </c>
      <c r="AF2181">
        <f>(Q2181-X2181)/AD2181+X2181</f>
        <v>1.6098477303697858E-5</v>
      </c>
      <c r="AH2181">
        <f>Q2181/AF2181</f>
        <v>5.7895919701918741</v>
      </c>
      <c r="AK2181" s="2"/>
      <c r="AT2181" s="1"/>
    </row>
    <row r="2182" spans="6:46" x14ac:dyDescent="0.35">
      <c r="F2182" s="4">
        <v>44287.833333333336</v>
      </c>
      <c r="H2182">
        <v>10.7</v>
      </c>
      <c r="I2182">
        <v>12.679166666666699</v>
      </c>
      <c r="K2182" s="2">
        <v>6.5430577061136494E-5</v>
      </c>
      <c r="L2182">
        <v>1.4900211231399301E-4</v>
      </c>
      <c r="N2182">
        <f t="shared" si="173"/>
        <v>4.5801403942795544E-5</v>
      </c>
      <c r="O2182" s="2">
        <f t="shared" si="174"/>
        <v>4.4700633694197907E-5</v>
      </c>
      <c r="Q2182">
        <f>N2182+O2182</f>
        <v>9.0502037636993452E-5</v>
      </c>
      <c r="S2182">
        <f>IF(H2182&gt;$B$5,$B$5,($B$3 - $B$5)*(($B$5-H2182)/($B$5-$B$6))^(1/$B$2)+$B$5)</f>
        <v>32.4</v>
      </c>
      <c r="T2182">
        <f>K2182*S2182</f>
        <v>2.1199506967808225E-3</v>
      </c>
      <c r="U2182" s="3">
        <f>S2182*N2182/Q2182+$B$7*O2182/Q2182</f>
        <v>43.562558853547088</v>
      </c>
      <c r="V2182">
        <f>IF(U2182-H2182&lt;=10,10,U2182-H2182)</f>
        <v>32.862558853547085</v>
      </c>
      <c r="X2182">
        <f t="shared" si="175"/>
        <v>0</v>
      </c>
      <c r="Y2182">
        <f t="shared" si="176"/>
        <v>1</v>
      </c>
      <c r="AA2182">
        <f>((Y2182*V2182)+H2182+273)/(Y2182*V2182)</f>
        <v>9.6329248207456093</v>
      </c>
      <c r="AB2182">
        <f t="shared" si="177"/>
        <v>9.395073596140491E-6</v>
      </c>
      <c r="AD2182">
        <f>AA2182*$C$28</f>
        <v>5.4308191259711016</v>
      </c>
      <c r="AF2182">
        <f>(Q2182-X2182)/AD2182+X2182</f>
        <v>1.6664528045906979E-5</v>
      </c>
      <c r="AH2182">
        <f>Q2182/AF2182</f>
        <v>5.4308191259711016</v>
      </c>
      <c r="AK2182" s="2"/>
      <c r="AT2182" s="1"/>
    </row>
    <row r="2183" spans="6:46" x14ac:dyDescent="0.35">
      <c r="F2183" s="4">
        <v>44287.875</v>
      </c>
      <c r="H2183">
        <v>9.1</v>
      </c>
      <c r="I2183">
        <v>12.679166666666699</v>
      </c>
      <c r="K2183" s="2">
        <v>6.7623780761509806E-5</v>
      </c>
      <c r="L2183">
        <v>1.42725746547916E-4</v>
      </c>
      <c r="N2183">
        <f t="shared" si="173"/>
        <v>4.7336646533056864E-5</v>
      </c>
      <c r="O2183" s="2">
        <f t="shared" si="174"/>
        <v>4.2817723964374805E-5</v>
      </c>
      <c r="Q2183">
        <f>N2183+O2183</f>
        <v>9.0154370497431675E-5</v>
      </c>
      <c r="S2183">
        <f>IF(H2183&gt;$B$5,$B$5,($B$3 - $B$5)*(($B$5-H2183)/($B$5-$B$6))^(1/$B$2)+$B$5)</f>
        <v>34.533333333333331</v>
      </c>
      <c r="T2183">
        <f>K2183*S2183</f>
        <v>2.3352745622974716E-3</v>
      </c>
      <c r="U2183" s="3">
        <f>S2183*N2183/Q2183+$B$7*O2183/Q2183</f>
        <v>44.253728240080193</v>
      </c>
      <c r="V2183">
        <f>IF(U2183-H2183&lt;=10,10,U2183-H2183)</f>
        <v>35.153728240080191</v>
      </c>
      <c r="X2183">
        <f t="shared" si="175"/>
        <v>0</v>
      </c>
      <c r="Y2183">
        <f t="shared" si="176"/>
        <v>1</v>
      </c>
      <c r="AA2183">
        <f>((Y2183*V2183)+H2183+273)/(Y2183*V2183)</f>
        <v>9.0247533938197293</v>
      </c>
      <c r="AB2183">
        <f t="shared" si="177"/>
        <v>9.9896768990020909E-6</v>
      </c>
      <c r="AD2183">
        <f>AA2183*$C$28</f>
        <v>5.0879462105607063</v>
      </c>
      <c r="AF2183">
        <f>(Q2183-X2183)/AD2183+X2183</f>
        <v>1.771920668310218E-5</v>
      </c>
      <c r="AH2183">
        <f>Q2183/AF2183</f>
        <v>5.0879462105607063</v>
      </c>
      <c r="AK2183" s="2"/>
      <c r="AT2183" s="1"/>
    </row>
    <row r="2184" spans="6:46" x14ac:dyDescent="0.35">
      <c r="F2184" s="4">
        <v>44287.916666666664</v>
      </c>
      <c r="H2184">
        <v>7.7</v>
      </c>
      <c r="I2184">
        <v>12.679166666666699</v>
      </c>
      <c r="K2184" s="2">
        <v>6.8354848661634202E-5</v>
      </c>
      <c r="L2184">
        <v>1.1448149395397E-4</v>
      </c>
      <c r="N2184">
        <f t="shared" si="173"/>
        <v>4.7848394063143939E-5</v>
      </c>
      <c r="O2184" s="2">
        <f t="shared" si="174"/>
        <v>3.4344448186191009E-5</v>
      </c>
      <c r="Q2184">
        <f>N2184+O2184</f>
        <v>8.2192842249334948E-5</v>
      </c>
      <c r="S2184">
        <f>IF(H2184&gt;$B$5,$B$5,($B$3 - $B$5)*(($B$5-H2184)/($B$5-$B$6))^(1/$B$2)+$B$5)</f>
        <v>36.400000000000006</v>
      </c>
      <c r="T2184">
        <f>K2184*S2184</f>
        <v>2.4881164912834855E-3</v>
      </c>
      <c r="U2184" s="3">
        <f>S2184*N2184/Q2184+$B$7*O2184/Q2184</f>
        <v>44.172048256042899</v>
      </c>
      <c r="V2184">
        <f>IF(U2184-H2184&lt;=10,10,U2184-H2184)</f>
        <v>36.472048256042896</v>
      </c>
      <c r="X2184">
        <f t="shared" si="175"/>
        <v>0</v>
      </c>
      <c r="Y2184">
        <f t="shared" si="176"/>
        <v>1</v>
      </c>
      <c r="AA2184">
        <f>((Y2184*V2184)+H2184+273)/(Y2184*V2184)</f>
        <v>8.6963047983874073</v>
      </c>
      <c r="AB2184">
        <f t="shared" si="177"/>
        <v>9.451467508886799E-6</v>
      </c>
      <c r="AD2184">
        <f>AA2184*$C$28</f>
        <v>4.9027745262420765</v>
      </c>
      <c r="AF2184">
        <f>(Q2184-X2184)/AD2184+X2184</f>
        <v>1.6764556846209867E-5</v>
      </c>
      <c r="AH2184">
        <f>Q2184/AF2184</f>
        <v>4.9027745262420774</v>
      </c>
      <c r="AK2184" s="2"/>
      <c r="AT2184" s="1"/>
    </row>
    <row r="2185" spans="6:46" x14ac:dyDescent="0.35">
      <c r="F2185" s="4">
        <v>44287.958333333336</v>
      </c>
      <c r="H2185">
        <v>6.5</v>
      </c>
      <c r="I2185">
        <v>12.679166666666699</v>
      </c>
      <c r="K2185" s="2">
        <v>6.9085916561758694E-5</v>
      </c>
      <c r="L2185" s="2">
        <v>8.4668210583163994E-5</v>
      </c>
      <c r="N2185">
        <f t="shared" si="173"/>
        <v>4.8360141593231082E-5</v>
      </c>
      <c r="O2185" s="2">
        <f t="shared" si="174"/>
        <v>2.5400463174949201E-5</v>
      </c>
      <c r="Q2185">
        <f>N2185+O2185</f>
        <v>7.3760604768180276E-5</v>
      </c>
      <c r="S2185">
        <f>IF(H2185&gt;$B$5,$B$5,($B$3 - $B$5)*(($B$5-H2185)/($B$5-$B$6))^(1/$B$2)+$B$5)</f>
        <v>38</v>
      </c>
      <c r="T2185">
        <f>K2185*S2185</f>
        <v>2.6252648293468303E-3</v>
      </c>
      <c r="U2185" s="3">
        <f>S2185*N2185/Q2185+$B$7*O2185/Q2185</f>
        <v>43.854180227117865</v>
      </c>
      <c r="V2185">
        <f>IF(U2185-H2185&lt;=10,10,U2185-H2185)</f>
        <v>37.354180227117865</v>
      </c>
      <c r="X2185">
        <f t="shared" si="175"/>
        <v>0</v>
      </c>
      <c r="Y2185">
        <f t="shared" si="176"/>
        <v>1</v>
      </c>
      <c r="AA2185">
        <f>((Y2185*V2185)+H2185+273)/(Y2185*V2185)</f>
        <v>8.4824289624509674</v>
      </c>
      <c r="AB2185">
        <f t="shared" si="177"/>
        <v>8.6956937800122069E-6</v>
      </c>
      <c r="AD2185">
        <f>AA2185*$C$28</f>
        <v>4.7821963008327799</v>
      </c>
      <c r="AF2185">
        <f>(Q2185-X2185)/AD2185+X2185</f>
        <v>1.5424001887027406E-5</v>
      </c>
      <c r="AH2185">
        <f>Q2185/AF2185</f>
        <v>4.7821963008327799</v>
      </c>
      <c r="AK2185" s="2"/>
      <c r="AL2185" s="2"/>
      <c r="AT2185" s="1"/>
    </row>
    <row r="2186" spans="6:46" x14ac:dyDescent="0.35">
      <c r="F2186" s="4">
        <v>44288</v>
      </c>
      <c r="H2186">
        <v>5.8</v>
      </c>
      <c r="I2186">
        <v>5.9208333333333298</v>
      </c>
      <c r="K2186">
        <v>1.9129610053255901E-4</v>
      </c>
      <c r="L2186" s="2">
        <v>3.6025708584809001E-5</v>
      </c>
      <c r="N2186">
        <f t="shared" si="173"/>
        <v>1.339072703727913E-4</v>
      </c>
      <c r="O2186" s="2">
        <f t="shared" si="174"/>
        <v>1.0807712575442701E-5</v>
      </c>
      <c r="Q2186">
        <f>N2186+O2186</f>
        <v>1.4471498294823401E-4</v>
      </c>
      <c r="S2186">
        <f>IF(H2186&gt;$B$5,$B$5,($B$3 - $B$5)*(($B$5-H2186)/($B$5-$B$6))^(1/$B$2)+$B$5)</f>
        <v>38.933333333333337</v>
      </c>
      <c r="T2186">
        <f>K2186*S2186</f>
        <v>7.4477948474009651E-3</v>
      </c>
      <c r="U2186" s="3">
        <f>S2186*N2186/Q2186+$B$7*O2186/Q2186</f>
        <v>40.13323614810195</v>
      </c>
      <c r="V2186">
        <f>IF(U2186-H2186&lt;=10,10,U2186-H2186)</f>
        <v>34.333236148101953</v>
      </c>
      <c r="X2186">
        <f t="shared" si="175"/>
        <v>0</v>
      </c>
      <c r="Y2186">
        <f t="shared" si="176"/>
        <v>1</v>
      </c>
      <c r="AA2186">
        <f>((Y2186*V2186)+H2186+273)/(Y2186*V2186)</f>
        <v>9.1204113354578986</v>
      </c>
      <c r="AB2186">
        <f t="shared" si="177"/>
        <v>1.5867155287790367E-5</v>
      </c>
      <c r="AD2186">
        <f>AA2186*$C$28</f>
        <v>5.1418759347791276</v>
      </c>
      <c r="AF2186">
        <f>(Q2186-X2186)/AD2186+X2186</f>
        <v>2.8144394144050917E-5</v>
      </c>
      <c r="AH2186">
        <f>Q2186/AF2186</f>
        <v>5.1418759347791276</v>
      </c>
      <c r="AL2186" s="2"/>
      <c r="AT2186" s="1"/>
    </row>
    <row r="2187" spans="6:46" x14ac:dyDescent="0.35">
      <c r="F2187" s="4">
        <v>44288.041666666664</v>
      </c>
      <c r="H2187">
        <v>4.9000000000000004</v>
      </c>
      <c r="I2187">
        <v>5.9208333333333298</v>
      </c>
      <c r="K2187">
        <v>1.90930566582497E-4</v>
      </c>
      <c r="L2187" s="2">
        <v>1.40792970467236E-5</v>
      </c>
      <c r="N2187">
        <f t="shared" si="173"/>
        <v>1.336513966077479E-4</v>
      </c>
      <c r="O2187" s="2">
        <f t="shared" si="174"/>
        <v>4.2237891140170806E-6</v>
      </c>
      <c r="Q2187">
        <f>N2187+O2187</f>
        <v>1.3787518572176498E-4</v>
      </c>
      <c r="S2187">
        <f>IF(H2187&gt;$B$5,$B$5,($B$3 - $B$5)*(($B$5-H2187)/($B$5-$B$6))^(1/$B$2)+$B$5)</f>
        <v>40.133333333333333</v>
      </c>
      <c r="T2187">
        <f>K2187*S2187</f>
        <v>7.6626800721775459E-3</v>
      </c>
      <c r="U2187" s="3">
        <f>S2187*N2187/Q2187+$B$7*O2187/Q2187</f>
        <v>40.588771811981019</v>
      </c>
      <c r="V2187">
        <f>IF(U2187-H2187&lt;=10,10,U2187-H2187)</f>
        <v>35.68877181198102</v>
      </c>
      <c r="X2187">
        <f t="shared" si="175"/>
        <v>0</v>
      </c>
      <c r="Y2187">
        <f t="shared" si="176"/>
        <v>1</v>
      </c>
      <c r="AA2187">
        <f>((Y2187*V2187)+H2187+273)/(Y2187*V2187)</f>
        <v>8.7867627797352963</v>
      </c>
      <c r="AB2187">
        <f t="shared" si="177"/>
        <v>1.5691237965333862E-5</v>
      </c>
      <c r="AD2187">
        <f>AA2187*$C$28</f>
        <v>4.9537726337060599</v>
      </c>
      <c r="AF2187">
        <f>(Q2187-X2187)/AD2187+X2187</f>
        <v>2.7832360488982836E-5</v>
      </c>
      <c r="AH2187">
        <f>Q2187/AF2187</f>
        <v>4.9537726337060599</v>
      </c>
      <c r="AL2187" s="2"/>
      <c r="AT2187" s="1"/>
    </row>
    <row r="2188" spans="6:46" x14ac:dyDescent="0.35">
      <c r="F2188" s="4">
        <v>44288.083333333336</v>
      </c>
      <c r="H2188">
        <v>4</v>
      </c>
      <c r="I2188">
        <v>5.9208333333333298</v>
      </c>
      <c r="K2188">
        <v>1.9214901308270399E-4</v>
      </c>
      <c r="L2188" s="2">
        <v>5.4705328159785997E-6</v>
      </c>
      <c r="N2188">
        <f t="shared" si="173"/>
        <v>1.3450430915789278E-4</v>
      </c>
      <c r="O2188" s="2">
        <f t="shared" si="174"/>
        <v>1.6411598447935802E-6</v>
      </c>
      <c r="Q2188">
        <f>N2188+O2188</f>
        <v>1.3614546900268636E-4</v>
      </c>
      <c r="S2188">
        <f>IF(H2188&gt;$B$5,$B$5,($B$3 - $B$5)*(($B$5-H2188)/($B$5-$B$6))^(1/$B$2)+$B$5)</f>
        <v>41.333333333333329</v>
      </c>
      <c r="T2188">
        <f>K2188*S2188</f>
        <v>7.9421592074184304E-3</v>
      </c>
      <c r="U2188" s="3">
        <f>S2188*N2188/Q2188+$B$7*O2188/Q2188</f>
        <v>41.49807759335031</v>
      </c>
      <c r="V2188">
        <f>IF(U2188-H2188&lt;=10,10,U2188-H2188)</f>
        <v>37.49807759335031</v>
      </c>
      <c r="X2188">
        <f t="shared" si="175"/>
        <v>0</v>
      </c>
      <c r="Y2188">
        <f t="shared" si="176"/>
        <v>1</v>
      </c>
      <c r="AA2188">
        <f>((Y2188*V2188)+H2188+273)/(Y2188*V2188)</f>
        <v>8.3870453574697805</v>
      </c>
      <c r="AB2188">
        <f t="shared" si="177"/>
        <v>1.6232828511107393E-5</v>
      </c>
      <c r="AD2188">
        <f>AA2188*$C$28</f>
        <v>4.7284212412454458</v>
      </c>
      <c r="AF2188">
        <f>(Q2188-X2188)/AD2188+X2188</f>
        <v>2.8793007656573811E-5</v>
      </c>
      <c r="AH2188">
        <f>Q2188/AF2188</f>
        <v>4.7284212412454458</v>
      </c>
      <c r="AL2188" s="2"/>
      <c r="AT2188" s="1"/>
    </row>
    <row r="2189" spans="6:46" x14ac:dyDescent="0.35">
      <c r="F2189" s="4">
        <v>44288.125</v>
      </c>
      <c r="H2189">
        <v>3.3</v>
      </c>
      <c r="I2189">
        <v>5.9208333333333298</v>
      </c>
      <c r="K2189">
        <v>1.9446406143309799E-4</v>
      </c>
      <c r="L2189" s="2">
        <v>7.0396606562938901E-6</v>
      </c>
      <c r="N2189">
        <f t="shared" si="173"/>
        <v>1.3612484300316857E-4</v>
      </c>
      <c r="O2189" s="2">
        <f t="shared" si="174"/>
        <v>2.1118981968881673E-6</v>
      </c>
      <c r="Q2189">
        <f>N2189+O2189</f>
        <v>1.3823674120005673E-4</v>
      </c>
      <c r="S2189">
        <f>IF(H2189&gt;$B$5,$B$5,($B$3 - $B$5)*(($B$5-H2189)/($B$5-$B$6))^(1/$B$2)+$B$5)</f>
        <v>42.266666666666666</v>
      </c>
      <c r="T2189">
        <f>K2189*S2189</f>
        <v>8.2193476632389413E-3</v>
      </c>
      <c r="U2189" s="3">
        <f>S2189*N2189/Q2189+$B$7*O2189/Q2189</f>
        <v>42.461198912389428</v>
      </c>
      <c r="V2189">
        <f>IF(U2189-H2189&lt;=10,10,U2189-H2189)</f>
        <v>39.16119891238943</v>
      </c>
      <c r="X2189">
        <f t="shared" si="175"/>
        <v>0</v>
      </c>
      <c r="Y2189">
        <f t="shared" si="176"/>
        <v>1</v>
      </c>
      <c r="AA2189">
        <f>((Y2189*V2189)+H2189+273)/(Y2189*V2189)</f>
        <v>8.0554530421331645</v>
      </c>
      <c r="AB2189">
        <f t="shared" si="177"/>
        <v>1.7160641428486343E-5</v>
      </c>
      <c r="AD2189">
        <f>AA2189*$C$28</f>
        <v>4.5414772007109585</v>
      </c>
      <c r="AF2189">
        <f>(Q2189-X2189)/AD2189+X2189</f>
        <v>3.0438717424017026E-5</v>
      </c>
      <c r="AH2189">
        <f>Q2189/AF2189</f>
        <v>4.5414772007109585</v>
      </c>
      <c r="AL2189" s="2"/>
      <c r="AT2189" s="1"/>
    </row>
    <row r="2190" spans="6:46" x14ac:dyDescent="0.35">
      <c r="F2190" s="4">
        <v>44288.166666666664</v>
      </c>
      <c r="H2190">
        <v>4.5999999999999996</v>
      </c>
      <c r="I2190">
        <v>5.9208333333333298</v>
      </c>
      <c r="K2190">
        <v>1.9641357583343E-4</v>
      </c>
      <c r="L2190" s="2">
        <v>2.1140420859870799E-5</v>
      </c>
      <c r="N2190">
        <f t="shared" si="173"/>
        <v>1.37489503083401E-4</v>
      </c>
      <c r="O2190" s="2">
        <f t="shared" si="174"/>
        <v>6.3421262579612406E-6</v>
      </c>
      <c r="Q2190">
        <f>N2190+O2190</f>
        <v>1.4383162934136225E-4</v>
      </c>
      <c r="S2190">
        <f>IF(H2190&gt;$B$5,$B$5,($B$3 - $B$5)*(($B$5-H2190)/($B$5-$B$6))^(1/$B$2)+$B$5)</f>
        <v>40.533333333333331</v>
      </c>
      <c r="T2190">
        <f>K2190*S2190</f>
        <v>7.9612969404483629E-3</v>
      </c>
      <c r="U2190" s="3">
        <f>S2190*N2190/Q2190+$B$7*O2190/Q2190</f>
        <v>41.171227981068185</v>
      </c>
      <c r="V2190">
        <f>IF(U2190-H2190&lt;=10,10,U2190-H2190)</f>
        <v>36.571227981068184</v>
      </c>
      <c r="X2190">
        <f t="shared" si="175"/>
        <v>0</v>
      </c>
      <c r="Y2190">
        <f t="shared" si="176"/>
        <v>1</v>
      </c>
      <c r="AA2190">
        <f>((Y2190*V2190)+H2190+273)/(Y2190*V2190)</f>
        <v>8.5906666339917575</v>
      </c>
      <c r="AB2190">
        <f t="shared" si="177"/>
        <v>1.6742778583939667E-5</v>
      </c>
      <c r="AD2190">
        <f>AA2190*$C$28</f>
        <v>4.8432181843928346</v>
      </c>
      <c r="AF2190">
        <f>(Q2190-X2190)/AD2190+X2190</f>
        <v>2.9697532480542908E-5</v>
      </c>
      <c r="AH2190">
        <f>Q2190/AF2190</f>
        <v>4.8432181843928346</v>
      </c>
      <c r="AL2190" s="2"/>
      <c r="AT2190" s="1"/>
    </row>
    <row r="2191" spans="6:46" x14ac:dyDescent="0.35">
      <c r="F2191" s="4">
        <v>44288.208333333336</v>
      </c>
      <c r="H2191">
        <v>4.5999999999999996</v>
      </c>
      <c r="I2191">
        <v>5.9208333333333298</v>
      </c>
      <c r="K2191">
        <v>1.9641357583343E-4</v>
      </c>
      <c r="L2191" s="2">
        <v>7.2115357721690794E-5</v>
      </c>
      <c r="N2191">
        <f t="shared" si="173"/>
        <v>1.37489503083401E-4</v>
      </c>
      <c r="O2191" s="2">
        <f t="shared" si="174"/>
        <v>2.1634607316507241E-5</v>
      </c>
      <c r="Q2191">
        <f>N2191+O2191</f>
        <v>1.5912411039990825E-4</v>
      </c>
      <c r="S2191">
        <f>IF(H2191&gt;$B$5,$B$5,($B$3 - $B$5)*(($B$5-H2191)/($B$5-$B$6))^(1/$B$2)+$B$5)</f>
        <v>40.533333333333331</v>
      </c>
      <c r="T2191">
        <f>K2191*S2191</f>
        <v>7.9612969404483629E-3</v>
      </c>
      <c r="U2191" s="3">
        <f>S2191*N2191/Q2191+$B$7*O2191/Q2191</f>
        <v>42.500229812600736</v>
      </c>
      <c r="V2191">
        <f>IF(U2191-H2191&lt;=10,10,U2191-H2191)</f>
        <v>37.900229812600735</v>
      </c>
      <c r="X2191">
        <f t="shared" si="175"/>
        <v>0</v>
      </c>
      <c r="Y2191">
        <f t="shared" si="176"/>
        <v>1</v>
      </c>
      <c r="AA2191">
        <f>((Y2191*V2191)+H2191+273)/(Y2191*V2191)</f>
        <v>8.3244938453567379</v>
      </c>
      <c r="AB2191">
        <f t="shared" si="177"/>
        <v>1.9115169445246811E-5</v>
      </c>
      <c r="AD2191">
        <f>AA2191*$C$28</f>
        <v>4.6931561525352832</v>
      </c>
      <c r="AF2191">
        <f>(Q2191-X2191)/AD2191+X2191</f>
        <v>3.3905564875344716E-5</v>
      </c>
      <c r="AH2191">
        <f>Q2191/AF2191</f>
        <v>4.6931561525352832</v>
      </c>
      <c r="AL2191" s="2"/>
      <c r="AT2191" s="1"/>
    </row>
    <row r="2192" spans="6:46" x14ac:dyDescent="0.35">
      <c r="F2192" s="4">
        <v>44288.25</v>
      </c>
      <c r="H2192">
        <v>4.4000000000000004</v>
      </c>
      <c r="I2192">
        <v>5.9208333333333298</v>
      </c>
      <c r="K2192">
        <v>1.9604804188336799E-4</v>
      </c>
      <c r="L2192">
        <v>1.5057090043221001E-4</v>
      </c>
      <c r="N2192">
        <f t="shared" si="173"/>
        <v>1.3723362931835758E-4</v>
      </c>
      <c r="O2192" s="2">
        <f t="shared" si="174"/>
        <v>4.5171270129663008E-5</v>
      </c>
      <c r="Q2192">
        <f>N2192+O2192</f>
        <v>1.8240489944802059E-4</v>
      </c>
      <c r="S2192">
        <f>IF(H2192&gt;$B$5,$B$5,($B$3 - $B$5)*(($B$5-H2192)/($B$5-$B$6))^(1/$B$2)+$B$5)</f>
        <v>40.799999999999997</v>
      </c>
      <c r="T2192">
        <f>K2192*S2192</f>
        <v>7.9987601088414139E-3</v>
      </c>
      <c r="U2192" s="3">
        <f>S2192*N2192/Q2192+$B$7*O2192/Q2192</f>
        <v>44.316528546010915</v>
      </c>
      <c r="V2192">
        <f>IF(U2192-H2192&lt;=10,10,U2192-H2192)</f>
        <v>39.916528546010916</v>
      </c>
      <c r="X2192">
        <f t="shared" si="175"/>
        <v>0</v>
      </c>
      <c r="Y2192">
        <f t="shared" si="176"/>
        <v>1</v>
      </c>
      <c r="AA2192">
        <f>((Y2192*V2192)+H2192+273)/(Y2192*V2192)</f>
        <v>7.9495021261742993</v>
      </c>
      <c r="AB2192">
        <f t="shared" si="177"/>
        <v>2.2945449482608419E-5</v>
      </c>
      <c r="AD2192">
        <f>AA2192*$C$28</f>
        <v>4.481744536799332</v>
      </c>
      <c r="AF2192">
        <f>(Q2192-X2192)/AD2192+X2192</f>
        <v>4.0699530718519327E-5</v>
      </c>
      <c r="AH2192">
        <f>Q2192/AF2192</f>
        <v>4.481744536799332</v>
      </c>
      <c r="AT2192" s="1"/>
    </row>
    <row r="2193" spans="6:46" x14ac:dyDescent="0.35">
      <c r="F2193" s="4">
        <v>44288.291666666664</v>
      </c>
      <c r="H2193">
        <v>4.0999999999999996</v>
      </c>
      <c r="I2193">
        <v>5.9208333333333298</v>
      </c>
      <c r="K2193">
        <v>1.9251454703276701E-4</v>
      </c>
      <c r="L2193">
        <v>1.97645463617593E-4</v>
      </c>
      <c r="N2193">
        <f t="shared" si="173"/>
        <v>1.3476018292293691E-4</v>
      </c>
      <c r="O2193" s="2">
        <f t="shared" si="174"/>
        <v>5.9293639085277906E-5</v>
      </c>
      <c r="Q2193">
        <f>N2193+O2193</f>
        <v>1.9405382200821483E-4</v>
      </c>
      <c r="S2193">
        <f>IF(H2193&gt;$B$5,$B$5,($B$3 - $B$5)*(($B$5-H2193)/($B$5-$B$6))^(1/$B$2)+$B$5)</f>
        <v>41.2</v>
      </c>
      <c r="T2193">
        <f>K2193*S2193</f>
        <v>7.9315993377500008E-3</v>
      </c>
      <c r="U2193" s="3">
        <f>S2193*N2193/Q2193+$B$7*O2193/Q2193</f>
        <v>45.416625114151046</v>
      </c>
      <c r="V2193">
        <f>IF(U2193-H2193&lt;=10,10,U2193-H2193)</f>
        <v>41.316625114151044</v>
      </c>
      <c r="X2193">
        <f t="shared" si="175"/>
        <v>0</v>
      </c>
      <c r="Y2193">
        <f t="shared" si="176"/>
        <v>1</v>
      </c>
      <c r="AA2193">
        <f>((Y2193*V2193)+H2193+273)/(Y2193*V2193)</f>
        <v>7.7067433323612038</v>
      </c>
      <c r="AB2193">
        <f t="shared" si="177"/>
        <v>2.5179743717864329E-5</v>
      </c>
      <c r="AD2193">
        <f>AA2193*$C$28</f>
        <v>4.3448827710354641</v>
      </c>
      <c r="AF2193">
        <f>(Q2193-X2193)/AD2193+X2193</f>
        <v>4.4662613983936854E-5</v>
      </c>
      <c r="AH2193">
        <f>Q2193/AF2193</f>
        <v>4.3448827710354641</v>
      </c>
      <c r="AT2193" s="1"/>
    </row>
    <row r="2194" spans="6:46" x14ac:dyDescent="0.35">
      <c r="F2194" s="4">
        <v>44288.333333333336</v>
      </c>
      <c r="H2194">
        <v>4.5999999999999996</v>
      </c>
      <c r="I2194">
        <v>5.9208333333333298</v>
      </c>
      <c r="K2194">
        <v>1.8483833408146E-4</v>
      </c>
      <c r="L2194">
        <v>1.96076675499376E-4</v>
      </c>
      <c r="N2194">
        <f t="shared" si="173"/>
        <v>1.29386833857022E-4</v>
      </c>
      <c r="O2194" s="2">
        <f t="shared" si="174"/>
        <v>5.8823002649812806E-5</v>
      </c>
      <c r="Q2194">
        <f>N2194+O2194</f>
        <v>1.882098365068348E-4</v>
      </c>
      <c r="S2194">
        <f>IF(H2194&gt;$B$5,$B$5,($B$3 - $B$5)*(($B$5-H2194)/($B$5-$B$6))^(1/$B$2)+$B$5)</f>
        <v>40.533333333333331</v>
      </c>
      <c r="T2194">
        <f>K2194*S2194</f>
        <v>7.4921138081018449E-3</v>
      </c>
      <c r="U2194" s="3">
        <f>S2194*N2194/Q2194+$B$7*O2194/Q2194</f>
        <v>45.054737673623421</v>
      </c>
      <c r="V2194">
        <f>IF(U2194-H2194&lt;=10,10,U2194-H2194)</f>
        <v>40.45473767362342</v>
      </c>
      <c r="X2194">
        <f t="shared" si="175"/>
        <v>0</v>
      </c>
      <c r="Y2194">
        <f t="shared" si="176"/>
        <v>1</v>
      </c>
      <c r="AA2194">
        <f>((Y2194*V2194)+H2194+273)/(Y2194*V2194)</f>
        <v>7.8619898672831052</v>
      </c>
      <c r="AB2194">
        <f t="shared" si="177"/>
        <v>2.3939211279074709E-5</v>
      </c>
      <c r="AD2194">
        <f>AA2194*$C$28</f>
        <v>4.4324071591920973</v>
      </c>
      <c r="AF2194">
        <f>(Q2194-X2194)/AD2194+X2194</f>
        <v>4.2462217424344236E-5</v>
      </c>
      <c r="AH2194">
        <f>Q2194/AF2194</f>
        <v>4.4324071591920973</v>
      </c>
      <c r="AT2194" s="1"/>
    </row>
    <row r="2195" spans="6:46" x14ac:dyDescent="0.35">
      <c r="F2195" s="4">
        <v>44288.375</v>
      </c>
      <c r="H2195">
        <v>5.4</v>
      </c>
      <c r="I2195">
        <v>5.9208333333333298</v>
      </c>
      <c r="K2195">
        <v>1.75456296029863E-4</v>
      </c>
      <c r="L2195">
        <v>1.52140901843635E-4</v>
      </c>
      <c r="N2195">
        <f t="shared" si="173"/>
        <v>1.2281940722090408E-4</v>
      </c>
      <c r="O2195" s="2">
        <f t="shared" si="174"/>
        <v>4.5642270553090505E-5</v>
      </c>
      <c r="Q2195">
        <f>N2195+O2195</f>
        <v>1.684616777739946E-4</v>
      </c>
      <c r="S2195">
        <f>IF(H2195&gt;$B$5,$B$5,($B$3 - $B$5)*(($B$5-H2195)/($B$5-$B$6))^(1/$B$2)+$B$5)</f>
        <v>39.466666666666669</v>
      </c>
      <c r="T2195">
        <f>K2195*S2195</f>
        <v>6.9246751499785937E-3</v>
      </c>
      <c r="U2195" s="3">
        <f>S2195*N2195/Q2195+$B$7*O2195/Q2195</f>
        <v>43.675200096699875</v>
      </c>
      <c r="V2195">
        <f>IF(U2195-H2195&lt;=10,10,U2195-H2195)</f>
        <v>38.275200096699876</v>
      </c>
      <c r="X2195">
        <f t="shared" si="175"/>
        <v>0</v>
      </c>
      <c r="Y2195">
        <f t="shared" si="176"/>
        <v>1</v>
      </c>
      <c r="AA2195">
        <f>((Y2195*V2195)+H2195+273)/(Y2195*V2195)</f>
        <v>8.2736393094390088</v>
      </c>
      <c r="AB2195">
        <f t="shared" si="177"/>
        <v>2.0361254760260644E-5</v>
      </c>
      <c r="AD2195">
        <f>AA2195*$C$28</f>
        <v>4.6644855471434914</v>
      </c>
      <c r="AF2195">
        <f>(Q2195-X2195)/AD2195+X2195</f>
        <v>3.6115810858747269E-5</v>
      </c>
      <c r="AH2195">
        <f>Q2195/AF2195</f>
        <v>4.6644855471434914</v>
      </c>
      <c r="AT2195" s="1"/>
    </row>
    <row r="2196" spans="6:46" x14ac:dyDescent="0.35">
      <c r="F2196" s="4">
        <v>44288.416666666664</v>
      </c>
      <c r="H2196">
        <v>5.5</v>
      </c>
      <c r="I2196">
        <v>5.9208333333333298</v>
      </c>
      <c r="K2196">
        <v>1.63881054277893E-4</v>
      </c>
      <c r="L2196">
        <v>1.25465437367905E-4</v>
      </c>
      <c r="N2196">
        <f t="shared" si="173"/>
        <v>1.1471673799452509E-4</v>
      </c>
      <c r="O2196" s="2">
        <f t="shared" si="174"/>
        <v>3.7639631210371504E-5</v>
      </c>
      <c r="Q2196">
        <f>N2196+O2196</f>
        <v>1.5235636920489658E-4</v>
      </c>
      <c r="S2196">
        <f>IF(H2196&gt;$B$5,$B$5,($B$3 - $B$5)*(($B$5-H2196)/($B$5-$B$6))^(1/$B$2)+$B$5)</f>
        <v>39.333333333333329</v>
      </c>
      <c r="T2196">
        <f>K2196*S2196</f>
        <v>6.4459881349304572E-3</v>
      </c>
      <c r="U2196" s="3">
        <f>S2196*N2196/Q2196+$B$7*O2196/Q2196</f>
        <v>43.203782325433636</v>
      </c>
      <c r="V2196">
        <f>IF(U2196-H2196&lt;=10,10,U2196-H2196)</f>
        <v>37.703782325433636</v>
      </c>
      <c r="X2196">
        <f t="shared" si="175"/>
        <v>0</v>
      </c>
      <c r="Y2196">
        <f t="shared" si="176"/>
        <v>1</v>
      </c>
      <c r="AA2196">
        <f>((Y2196*V2196)+H2196+273)/(Y2196*V2196)</f>
        <v>8.3865268369145483</v>
      </c>
      <c r="AB2196">
        <f t="shared" si="177"/>
        <v>1.8166801605436629E-5</v>
      </c>
      <c r="AD2196">
        <f>AA2196*$C$28</f>
        <v>4.7281289114078353</v>
      </c>
      <c r="AF2196">
        <f>(Q2196-X2196)/AD2196+X2196</f>
        <v>3.2223395778676298E-5</v>
      </c>
      <c r="AH2196">
        <f>Q2196/AF2196</f>
        <v>4.7281289114078353</v>
      </c>
      <c r="AT2196" s="1"/>
    </row>
    <row r="2197" spans="6:46" x14ac:dyDescent="0.35">
      <c r="F2197" s="4">
        <v>44288.458333333336</v>
      </c>
      <c r="H2197">
        <v>5.9</v>
      </c>
      <c r="I2197">
        <v>5.9208333333333298</v>
      </c>
      <c r="K2197">
        <v>1.5425532692625501E-4</v>
      </c>
      <c r="L2197">
        <v>1.12912705835753E-4</v>
      </c>
      <c r="N2197">
        <f t="shared" si="173"/>
        <v>1.079787288483785E-4</v>
      </c>
      <c r="O2197" s="2">
        <f t="shared" si="174"/>
        <v>3.3873811750725902E-5</v>
      </c>
      <c r="Q2197">
        <f>N2197+O2197</f>
        <v>1.4185254059910442E-4</v>
      </c>
      <c r="S2197">
        <f>IF(H2197&gt;$B$5,$B$5,($B$3 - $B$5)*(($B$5-H2197)/($B$5-$B$6))^(1/$B$2)+$B$5)</f>
        <v>38.799999999999997</v>
      </c>
      <c r="T2197">
        <f>K2197*S2197</f>
        <v>5.9851066847386942E-3</v>
      </c>
      <c r="U2197" s="3">
        <f>S2197*N2197/Q2197+$B$7*O2197/Q2197</f>
        <v>42.668494339573527</v>
      </c>
      <c r="V2197">
        <f>IF(U2197-H2197&lt;=10,10,U2197-H2197)</f>
        <v>36.768494339573529</v>
      </c>
      <c r="X2197">
        <f t="shared" si="175"/>
        <v>0</v>
      </c>
      <c r="Y2197">
        <f t="shared" si="176"/>
        <v>1</v>
      </c>
      <c r="AA2197">
        <f>((Y2197*V2197)+H2197+273)/(Y2197*V2197)</f>
        <v>8.5852983650685673</v>
      </c>
      <c r="AB2197">
        <f t="shared" si="177"/>
        <v>1.6522726941706177E-5</v>
      </c>
      <c r="AD2197">
        <f>AA2197*$C$28</f>
        <v>4.8401916791429827</v>
      </c>
      <c r="AF2197">
        <f>(Q2197-X2197)/AD2197+X2197</f>
        <v>2.9307215499412043E-5</v>
      </c>
      <c r="AH2197">
        <f>Q2197/AF2197</f>
        <v>4.8401916791429827</v>
      </c>
      <c r="AT2197" s="1"/>
    </row>
    <row r="2198" spans="6:46" x14ac:dyDescent="0.35">
      <c r="F2198" s="4">
        <v>44288.5</v>
      </c>
      <c r="H2198">
        <v>6.6</v>
      </c>
      <c r="I2198">
        <v>5.9208333333333298</v>
      </c>
      <c r="K2198">
        <v>1.4572620142480299E-4</v>
      </c>
      <c r="L2198">
        <v>1.1448161528329001E-4</v>
      </c>
      <c r="N2198">
        <f t="shared" si="173"/>
        <v>1.0200834099736209E-4</v>
      </c>
      <c r="O2198" s="2">
        <f t="shared" si="174"/>
        <v>3.4344484584987007E-5</v>
      </c>
      <c r="Q2198">
        <f>N2198+O2198</f>
        <v>1.3635282558234911E-4</v>
      </c>
      <c r="S2198">
        <f>IF(H2198&gt;$B$5,$B$5,($B$3 - $B$5)*(($B$5-H2198)/($B$5-$B$6))^(1/$B$2)+$B$5)</f>
        <v>37.866666666666667</v>
      </c>
      <c r="T2198">
        <f>K2198*S2198</f>
        <v>5.5181654939525397E-3</v>
      </c>
      <c r="U2198" s="3">
        <f>S2198*N2198/Q2198+$B$7*O2198/Q2198</f>
        <v>42.182202483713084</v>
      </c>
      <c r="V2198">
        <f>IF(U2198-H2198&lt;=10,10,U2198-H2198)</f>
        <v>35.582202483713083</v>
      </c>
      <c r="X2198">
        <f t="shared" si="175"/>
        <v>0</v>
      </c>
      <c r="Y2198">
        <f t="shared" si="176"/>
        <v>1</v>
      </c>
      <c r="AA2198">
        <f>((Y2198*V2198)+H2198+273)/(Y2198*V2198)</f>
        <v>8.8578609665318027</v>
      </c>
      <c r="AB2198">
        <f t="shared" si="177"/>
        <v>1.5393425805342771E-5</v>
      </c>
      <c r="AD2198">
        <f>AA2198*$C$28</f>
        <v>4.993856138961366</v>
      </c>
      <c r="AF2198">
        <f>(Q2198-X2198)/AD2198+X2198</f>
        <v>2.7304115654943174E-5</v>
      </c>
      <c r="AH2198">
        <f>Q2198/AF2198</f>
        <v>4.993856138961366</v>
      </c>
      <c r="AT2198" s="1"/>
    </row>
    <row r="2199" spans="6:46" x14ac:dyDescent="0.35">
      <c r="F2199" s="4">
        <v>44288.541666666664</v>
      </c>
      <c r="H2199">
        <v>6.2</v>
      </c>
      <c r="I2199">
        <v>5.9208333333333298</v>
      </c>
      <c r="K2199">
        <v>1.4377668702447101E-4</v>
      </c>
      <c r="L2199">
        <v>1.16050646060149E-4</v>
      </c>
      <c r="N2199">
        <f t="shared" si="173"/>
        <v>1.0064368091712969E-4</v>
      </c>
      <c r="O2199" s="2">
        <f t="shared" si="174"/>
        <v>3.4815193818044707E-5</v>
      </c>
      <c r="Q2199">
        <f>N2199+O2199</f>
        <v>1.3545887473517441E-4</v>
      </c>
      <c r="S2199">
        <f>IF(H2199&gt;$B$5,$B$5,($B$3 - $B$5)*(($B$5-H2199)/($B$5-$B$6))^(1/$B$2)+$B$5)</f>
        <v>38.400000000000006</v>
      </c>
      <c r="T2199">
        <f>K2199*S2199</f>
        <v>5.5210247817396871E-3</v>
      </c>
      <c r="U2199" s="3">
        <f>S2199*N2199/Q2199+$B$7*O2199/Q2199</f>
        <v>42.666477323906719</v>
      </c>
      <c r="V2199">
        <f>IF(U2199-H2199&lt;=10,10,U2199-H2199)</f>
        <v>36.466477323906716</v>
      </c>
      <c r="X2199">
        <f t="shared" si="175"/>
        <v>0</v>
      </c>
      <c r="Y2199">
        <f t="shared" si="176"/>
        <v>1</v>
      </c>
      <c r="AA2199">
        <f>((Y2199*V2199)+H2199+273)/(Y2199*V2199)</f>
        <v>8.6563468831951571</v>
      </c>
      <c r="AB2199">
        <f t="shared" si="177"/>
        <v>1.5648503527295681E-5</v>
      </c>
      <c r="AD2199">
        <f>AA2199*$C$28</f>
        <v>4.8802471823565874</v>
      </c>
      <c r="AF2199">
        <f>(Q2199-X2199)/AD2199+X2199</f>
        <v>2.7756560205576236E-5</v>
      </c>
      <c r="AH2199">
        <f>Q2199/AF2199</f>
        <v>4.8802471823565874</v>
      </c>
      <c r="AT2199" s="1"/>
    </row>
    <row r="2200" spans="6:46" x14ac:dyDescent="0.35">
      <c r="F2200" s="4">
        <v>44288.583333333336</v>
      </c>
      <c r="H2200">
        <v>7.6</v>
      </c>
      <c r="I2200">
        <v>5.9208333333333298</v>
      </c>
      <c r="K2200">
        <v>1.4536066747474101E-4</v>
      </c>
      <c r="L2200">
        <v>1.06636218740356E-4</v>
      </c>
      <c r="N2200">
        <f t="shared" si="173"/>
        <v>1.017524672323187E-4</v>
      </c>
      <c r="O2200" s="2">
        <f t="shared" si="174"/>
        <v>3.1990865622106807E-5</v>
      </c>
      <c r="Q2200">
        <f>N2200+O2200</f>
        <v>1.337433328544255E-4</v>
      </c>
      <c r="S2200">
        <f>IF(H2200&gt;$B$5,$B$5,($B$3 - $B$5)*(($B$5-H2200)/($B$5-$B$6))^(1/$B$2)+$B$5)</f>
        <v>36.533333333333331</v>
      </c>
      <c r="T2200">
        <f>K2200*S2200</f>
        <v>5.3105097184105382E-3</v>
      </c>
      <c r="U2200" s="3">
        <f>S2200*N2200/Q2200+$B$7*O2200/Q2200</f>
        <v>40.950485494963679</v>
      </c>
      <c r="V2200">
        <f>IF(U2200-H2200&lt;=10,10,U2200-H2200)</f>
        <v>33.350485494963678</v>
      </c>
      <c r="X2200">
        <f t="shared" si="175"/>
        <v>0</v>
      </c>
      <c r="Y2200">
        <f t="shared" si="176"/>
        <v>1</v>
      </c>
      <c r="AA2200">
        <f>((Y2200*V2200)+H2200+273)/(Y2200*V2200)</f>
        <v>9.4136706208482028</v>
      </c>
      <c r="AB2200">
        <f t="shared" si="177"/>
        <v>1.4207352077756762E-5</v>
      </c>
      <c r="AD2200">
        <f>AA2200*$C$28</f>
        <v>5.3072087039642826</v>
      </c>
      <c r="AF2200">
        <f>(Q2200-X2200)/AD2200+X2200</f>
        <v>2.5200315328568919E-5</v>
      </c>
      <c r="AH2200">
        <f>Q2200/AF2200</f>
        <v>5.3072087039642826</v>
      </c>
      <c r="AT2200" s="1"/>
    </row>
    <row r="2201" spans="6:46" x14ac:dyDescent="0.35">
      <c r="F2201" s="4">
        <v>44288.625</v>
      </c>
      <c r="H2201">
        <v>7.4</v>
      </c>
      <c r="I2201">
        <v>5.9208333333333298</v>
      </c>
      <c r="K2201">
        <v>1.49990764175529E-4</v>
      </c>
      <c r="L2201" s="2">
        <v>9.4083244549561496E-5</v>
      </c>
      <c r="N2201">
        <f t="shared" si="173"/>
        <v>1.049935349228703E-4</v>
      </c>
      <c r="O2201" s="2">
        <f t="shared" si="174"/>
        <v>2.8224973364868452E-5</v>
      </c>
      <c r="Q2201">
        <f>N2201+O2201</f>
        <v>1.3321850828773875E-4</v>
      </c>
      <c r="S2201">
        <f>IF(H2201&gt;$B$5,$B$5,($B$3 - $B$5)*(($B$5-H2201)/($B$5-$B$6))^(1/$B$2)+$B$5)</f>
        <v>36.799999999999997</v>
      </c>
      <c r="T2201">
        <f>K2201*S2201</f>
        <v>5.5196601216594664E-3</v>
      </c>
      <c r="U2201" s="3">
        <f>S2201*N2201/Q2201+$B$7*O2201/Q2201</f>
        <v>40.656029630140253</v>
      </c>
      <c r="V2201">
        <f>IF(U2201-H2201&lt;=10,10,U2201-H2201)</f>
        <v>33.256029630140254</v>
      </c>
      <c r="X2201">
        <f t="shared" si="175"/>
        <v>0</v>
      </c>
      <c r="Y2201">
        <f t="shared" si="176"/>
        <v>1</v>
      </c>
      <c r="AA2201">
        <f>((Y2201*V2201)+H2201+273)/(Y2201*V2201)</f>
        <v>9.4315537097630813</v>
      </c>
      <c r="AB2201">
        <f t="shared" si="177"/>
        <v>1.4124768027333343E-5</v>
      </c>
      <c r="AD2201">
        <f>AA2201*$C$28</f>
        <v>5.3172907738566169</v>
      </c>
      <c r="AF2201">
        <f>(Q2201-X2201)/AD2201+X2201</f>
        <v>2.5053831726248765E-5</v>
      </c>
      <c r="AH2201">
        <f>Q2201/AF2201</f>
        <v>5.3172907738566169</v>
      </c>
      <c r="AL2201" s="2"/>
      <c r="AT2201" s="1"/>
    </row>
    <row r="2202" spans="6:46" x14ac:dyDescent="0.35">
      <c r="F2202" s="4">
        <v>44288.666666666664</v>
      </c>
      <c r="H2202">
        <v>7.9</v>
      </c>
      <c r="I2202">
        <v>5.9208333333333298</v>
      </c>
      <c r="K2202">
        <v>1.56570375276649E-4</v>
      </c>
      <c r="L2202" s="2">
        <v>8.6237605347985004E-5</v>
      </c>
      <c r="N2202">
        <f t="shared" si="173"/>
        <v>1.095992626936543E-4</v>
      </c>
      <c r="O2202" s="2">
        <f t="shared" si="174"/>
        <v>2.5871281604395507E-5</v>
      </c>
      <c r="Q2202">
        <f>N2202+O2202</f>
        <v>1.354705442980498E-4</v>
      </c>
      <c r="S2202">
        <f>IF(H2202&gt;$B$5,$B$5,($B$3 - $B$5)*(($B$5-H2202)/($B$5-$B$6))^(1/$B$2)+$B$5)</f>
        <v>36.133333333333333</v>
      </c>
      <c r="T2202">
        <f>K2202*S2202</f>
        <v>5.6574095599962503E-3</v>
      </c>
      <c r="U2202" s="3">
        <f>S2202*N2202/Q2202+$B$7*O2202/Q2202</f>
        <v>39.736366367553025</v>
      </c>
      <c r="V2202">
        <f>IF(U2202-H2202&lt;=10,10,U2202-H2202)</f>
        <v>31.836366367553026</v>
      </c>
      <c r="X2202">
        <f t="shared" si="175"/>
        <v>0</v>
      </c>
      <c r="Y2202">
        <f t="shared" si="176"/>
        <v>1</v>
      </c>
      <c r="AA2202">
        <f>((Y2202*V2202)+H2202+273)/(Y2202*V2202)</f>
        <v>9.8232431037195109</v>
      </c>
      <c r="AB2202">
        <f t="shared" si="177"/>
        <v>1.3790816624171168E-5</v>
      </c>
      <c r="AD2202">
        <f>AA2202*$C$28</f>
        <v>5.5381161505436074</v>
      </c>
      <c r="AF2202">
        <f>(Q2202-X2202)/AD2202+X2202</f>
        <v>2.446148484710859E-5</v>
      </c>
      <c r="AH2202">
        <f>Q2202/AF2202</f>
        <v>5.5381161505436074</v>
      </c>
      <c r="AL2202" s="2"/>
      <c r="AT2202" s="1"/>
    </row>
    <row r="2203" spans="6:46" x14ac:dyDescent="0.35">
      <c r="F2203" s="4">
        <v>44288.708333333336</v>
      </c>
      <c r="H2203">
        <v>7.6</v>
      </c>
      <c r="I2203">
        <v>5.9208333333333298</v>
      </c>
      <c r="K2203">
        <v>1.6509950077810099E-4</v>
      </c>
      <c r="L2203">
        <v>1.11343311070931E-4</v>
      </c>
      <c r="N2203">
        <f t="shared" si="173"/>
        <v>1.1556965054467068E-4</v>
      </c>
      <c r="O2203" s="2">
        <f t="shared" si="174"/>
        <v>3.3402993321279305E-5</v>
      </c>
      <c r="Q2203">
        <f>N2203+O2203</f>
        <v>1.4897264386594999E-4</v>
      </c>
      <c r="S2203">
        <f>IF(H2203&gt;$B$5,$B$5,($B$3 - $B$5)*(($B$5-H2203)/($B$5-$B$6))^(1/$B$2)+$B$5)</f>
        <v>36.533333333333331</v>
      </c>
      <c r="T2203">
        <f>K2203*S2203</f>
        <v>6.0316350950932896E-3</v>
      </c>
      <c r="U2203" s="3">
        <f>S2203*N2203/Q2203+$B$7*O2203/Q2203</f>
        <v>40.673972361583452</v>
      </c>
      <c r="V2203">
        <f>IF(U2203-H2203&lt;=10,10,U2203-H2203)</f>
        <v>33.073972361583451</v>
      </c>
      <c r="X2203">
        <f t="shared" si="175"/>
        <v>0</v>
      </c>
      <c r="Y2203">
        <f t="shared" si="176"/>
        <v>1</v>
      </c>
      <c r="AA2203">
        <f>((Y2203*V2203)+H2203+273)/(Y2203*V2203)</f>
        <v>9.4840126529804589</v>
      </c>
      <c r="AB2203">
        <f t="shared" si="177"/>
        <v>1.5707765195687887E-5</v>
      </c>
      <c r="AD2203">
        <f>AA2203*$C$28</f>
        <v>5.3468659067943944</v>
      </c>
      <c r="AF2203">
        <f>(Q2203-X2203)/AD2203+X2203</f>
        <v>2.786167569241764E-5</v>
      </c>
      <c r="AH2203">
        <f>Q2203/AF2203</f>
        <v>5.3468659067943944</v>
      </c>
      <c r="AT2203" s="1"/>
    </row>
    <row r="2204" spans="6:46" x14ac:dyDescent="0.35">
      <c r="F2204" s="4">
        <v>44288.75</v>
      </c>
      <c r="H2204">
        <v>7.2</v>
      </c>
      <c r="I2204">
        <v>5.9208333333333298</v>
      </c>
      <c r="K2204">
        <v>1.7399416022961399E-4</v>
      </c>
      <c r="L2204">
        <v>1.41156958429699E-4</v>
      </c>
      <c r="N2204">
        <f t="shared" si="173"/>
        <v>1.2179591216072978E-4</v>
      </c>
      <c r="O2204" s="2">
        <f t="shared" si="174"/>
        <v>4.2347087528909704E-5</v>
      </c>
      <c r="Q2204">
        <f>N2204+O2204</f>
        <v>1.6414299968963949E-4</v>
      </c>
      <c r="S2204">
        <f>IF(H2204&gt;$B$5,$B$5,($B$3 - $B$5)*(($B$5-H2204)/($B$5-$B$6))^(1/$B$2)+$B$5)</f>
        <v>37.066666666666663</v>
      </c>
      <c r="T2204">
        <f>K2204*S2204</f>
        <v>6.4493835391776916E-3</v>
      </c>
      <c r="U2204" s="3">
        <f>S2204*N2204/Q2204+$B$7*O2204/Q2204</f>
        <v>41.693269310627699</v>
      </c>
      <c r="V2204">
        <f>IF(U2204-H2204&lt;=10,10,U2204-H2204)</f>
        <v>34.493269310627696</v>
      </c>
      <c r="X2204">
        <f t="shared" si="175"/>
        <v>0</v>
      </c>
      <c r="Y2204">
        <f t="shared" si="176"/>
        <v>1</v>
      </c>
      <c r="AA2204">
        <f>((Y2204*V2204)+H2204+273)/(Y2204*V2204)</f>
        <v>9.123323929566391</v>
      </c>
      <c r="AB2204">
        <f t="shared" si="177"/>
        <v>1.7991578612888384E-5</v>
      </c>
      <c r="AD2204">
        <f>AA2204*$C$28</f>
        <v>5.1435179876431265</v>
      </c>
      <c r="AF2204">
        <f>(Q2204-X2204)/AD2204+X2204</f>
        <v>3.1912593692484282E-5</v>
      </c>
      <c r="AH2204">
        <f>Q2204/AF2204</f>
        <v>5.1435179876431265</v>
      </c>
      <c r="AT2204" s="1"/>
    </row>
    <row r="2205" spans="6:46" x14ac:dyDescent="0.35">
      <c r="F2205" s="4">
        <v>44288.791666666664</v>
      </c>
      <c r="H2205">
        <v>7</v>
      </c>
      <c r="I2205">
        <v>5.9208333333333298</v>
      </c>
      <c r="K2205">
        <v>1.8252328573106601E-4</v>
      </c>
      <c r="L2205">
        <v>1.6312484525757E-4</v>
      </c>
      <c r="N2205">
        <f t="shared" si="173"/>
        <v>1.2776630001174621E-4</v>
      </c>
      <c r="O2205" s="2">
        <f t="shared" si="174"/>
        <v>4.8937453577271007E-5</v>
      </c>
      <c r="Q2205">
        <f>N2205+O2205</f>
        <v>1.767037535890172E-4</v>
      </c>
      <c r="S2205">
        <f>IF(H2205&gt;$B$5,$B$5,($B$3 - $B$5)*(($B$5-H2205)/($B$5-$B$6))^(1/$B$2)+$B$5)</f>
        <v>37.333333333333336</v>
      </c>
      <c r="T2205">
        <f>K2205*S2205</f>
        <v>6.8142026672931314E-3</v>
      </c>
      <c r="U2205" s="3">
        <f>S2205*N2205/Q2205+$B$7*O2205/Q2205</f>
        <v>42.226051582408815</v>
      </c>
      <c r="V2205">
        <f>IF(U2205-H2205&lt;=10,10,U2205-H2205)</f>
        <v>35.226051582408815</v>
      </c>
      <c r="X2205">
        <f t="shared" si="175"/>
        <v>0</v>
      </c>
      <c r="Y2205">
        <f t="shared" si="176"/>
        <v>1</v>
      </c>
      <c r="AA2205">
        <f>((Y2205*V2205)+H2205+273)/(Y2205*V2205)</f>
        <v>8.9486626352363139</v>
      </c>
      <c r="AB2205">
        <f t="shared" si="177"/>
        <v>1.9746386783342053E-5</v>
      </c>
      <c r="AD2205">
        <f>AA2205*$C$28</f>
        <v>5.0450480093690482</v>
      </c>
      <c r="AF2205">
        <f>(Q2205-X2205)/AD2205+X2205</f>
        <v>3.5025187720882842E-5</v>
      </c>
      <c r="AH2205">
        <f>Q2205/AF2205</f>
        <v>5.0450480093690482</v>
      </c>
      <c r="AT2205" s="1"/>
    </row>
    <row r="2206" spans="6:46" x14ac:dyDescent="0.35">
      <c r="F2206" s="4">
        <v>44288.833333333336</v>
      </c>
      <c r="H2206">
        <v>7.1</v>
      </c>
      <c r="I2206">
        <v>5.9208333333333298</v>
      </c>
      <c r="K2206">
        <v>1.8788445033197899E-4</v>
      </c>
      <c r="L2206">
        <v>1.4900211231399301E-4</v>
      </c>
      <c r="N2206">
        <f t="shared" si="173"/>
        <v>1.3151911523238529E-4</v>
      </c>
      <c r="O2206" s="2">
        <f t="shared" si="174"/>
        <v>4.4700633694197907E-5</v>
      </c>
      <c r="Q2206">
        <f>N2206+O2206</f>
        <v>1.7621974892658321E-4</v>
      </c>
      <c r="S2206">
        <f>IF(H2206&gt;$B$5,$B$5,($B$3 - $B$5)*(($B$5-H2206)/($B$5-$B$6))^(1/$B$2)+$B$5)</f>
        <v>37.200000000000003</v>
      </c>
      <c r="T2206">
        <f>K2206*S2206</f>
        <v>6.989301552349619E-3</v>
      </c>
      <c r="U2206" s="3">
        <f>S2206*N2206/Q2206+$B$7*O2206/Q2206</f>
        <v>41.715221957830707</v>
      </c>
      <c r="V2206">
        <f>IF(U2206-H2206&lt;=10,10,U2206-H2206)</f>
        <v>34.615221957830705</v>
      </c>
      <c r="X2206">
        <f t="shared" si="175"/>
        <v>0</v>
      </c>
      <c r="Y2206">
        <f t="shared" si="176"/>
        <v>1</v>
      </c>
      <c r="AA2206">
        <f>((Y2206*V2206)+H2206+273)/(Y2206*V2206)</f>
        <v>9.0918158011878756</v>
      </c>
      <c r="AB2206">
        <f t="shared" si="177"/>
        <v>1.9382239233614864E-5</v>
      </c>
      <c r="AD2206">
        <f>AA2206*$C$28</f>
        <v>5.1257544371736907</v>
      </c>
      <c r="AF2206">
        <f>(Q2206-X2206)/AD2206+X2206</f>
        <v>3.4379280374529546E-5</v>
      </c>
      <c r="AH2206">
        <f>Q2206/AF2206</f>
        <v>5.1257544371736907</v>
      </c>
      <c r="AT2206" s="1"/>
    </row>
    <row r="2207" spans="6:46" x14ac:dyDescent="0.35">
      <c r="F2207" s="4">
        <v>44288.875</v>
      </c>
      <c r="H2207">
        <v>7</v>
      </c>
      <c r="I2207">
        <v>5.9208333333333298</v>
      </c>
      <c r="K2207">
        <v>1.9178347913264201E-4</v>
      </c>
      <c r="L2207">
        <v>1.42725746547916E-4</v>
      </c>
      <c r="N2207">
        <f t="shared" si="173"/>
        <v>1.3424843539284941E-4</v>
      </c>
      <c r="O2207" s="2">
        <f t="shared" si="174"/>
        <v>4.2817723964374805E-5</v>
      </c>
      <c r="Q2207">
        <f>N2207+O2207</f>
        <v>1.7706615935722422E-4</v>
      </c>
      <c r="S2207">
        <f>IF(H2207&gt;$B$5,$B$5,($B$3 - $B$5)*(($B$5-H2207)/($B$5-$B$6))^(1/$B$2)+$B$5)</f>
        <v>37.333333333333336</v>
      </c>
      <c r="T2207">
        <f>K2207*S2207</f>
        <v>7.1599165542853022E-3</v>
      </c>
      <c r="U2207" s="3">
        <f>S2207*N2207/Q2207+$B$7*O2207/Q2207</f>
        <v>41.605445291089495</v>
      </c>
      <c r="V2207">
        <f>IF(U2207-H2207&lt;=10,10,U2207-H2207)</f>
        <v>34.605445291089495</v>
      </c>
      <c r="X2207">
        <f t="shared" si="175"/>
        <v>0</v>
      </c>
      <c r="Y2207">
        <f t="shared" si="176"/>
        <v>1</v>
      </c>
      <c r="AA2207">
        <f>((Y2207*V2207)+H2207+273)/(Y2207*V2207)</f>
        <v>9.091212167470557</v>
      </c>
      <c r="AB2207">
        <f t="shared" si="177"/>
        <v>1.9476628209248938E-5</v>
      </c>
      <c r="AD2207">
        <f>AA2207*$C$28</f>
        <v>5.1254141225134919</v>
      </c>
      <c r="AF2207">
        <f>(Q2207-X2207)/AD2207+X2207</f>
        <v>3.4546702983366225E-5</v>
      </c>
      <c r="AH2207">
        <f>Q2207/AF2207</f>
        <v>5.1254141225134919</v>
      </c>
      <c r="AT2207" s="1"/>
    </row>
    <row r="2208" spans="6:46" x14ac:dyDescent="0.35">
      <c r="F2208" s="4">
        <v>44288.916666666664</v>
      </c>
      <c r="H2208">
        <v>6.8</v>
      </c>
      <c r="I2208">
        <v>5.9208333333333298</v>
      </c>
      <c r="K2208">
        <v>1.9129610053255901E-4</v>
      </c>
      <c r="L2208">
        <v>1.1448149395397E-4</v>
      </c>
      <c r="N2208">
        <f t="shared" si="173"/>
        <v>1.339072703727913E-4</v>
      </c>
      <c r="O2208" s="2">
        <f t="shared" si="174"/>
        <v>3.4344448186191009E-5</v>
      </c>
      <c r="Q2208">
        <f>N2208+O2208</f>
        <v>1.6825171855898229E-4</v>
      </c>
      <c r="S2208">
        <f>IF(H2208&gt;$B$5,$B$5,($B$3 - $B$5)*(($B$5-H2208)/($B$5-$B$6))^(1/$B$2)+$B$5)</f>
        <v>37.6</v>
      </c>
      <c r="T2208">
        <f>K2208*S2208</f>
        <v>7.1927333800242193E-3</v>
      </c>
      <c r="U2208" s="3">
        <f>S2208*N2208/Q2208+$B$7*O2208/Q2208</f>
        <v>41.151781839483753</v>
      </c>
      <c r="V2208">
        <f>IF(U2208-H2208&lt;=10,10,U2208-H2208)</f>
        <v>34.351781839483756</v>
      </c>
      <c r="X2208">
        <f t="shared" si="175"/>
        <v>0</v>
      </c>
      <c r="Y2208">
        <f t="shared" si="176"/>
        <v>1</v>
      </c>
      <c r="AA2208">
        <f>((Y2208*V2208)+H2208+273)/(Y2208*V2208)</f>
        <v>9.1451378943726098</v>
      </c>
      <c r="AB2208">
        <f t="shared" si="177"/>
        <v>1.8397942218292266E-5</v>
      </c>
      <c r="AD2208">
        <f>AA2208*$C$28</f>
        <v>5.1558161940017744</v>
      </c>
      <c r="AF2208">
        <f>(Q2208-X2208)/AD2208+X2208</f>
        <v>3.2633381840633627E-5</v>
      </c>
      <c r="AH2208">
        <f>Q2208/AF2208</f>
        <v>5.1558161940017744</v>
      </c>
      <c r="AT2208" s="1"/>
    </row>
    <row r="2209" spans="6:46" x14ac:dyDescent="0.35">
      <c r="F2209" s="4">
        <v>44288.958333333336</v>
      </c>
      <c r="H2209">
        <v>6.6</v>
      </c>
      <c r="I2209">
        <v>5.9208333333333298</v>
      </c>
      <c r="K2209">
        <v>1.8861551823210301E-4</v>
      </c>
      <c r="L2209" s="2">
        <v>8.4668210583163994E-5</v>
      </c>
      <c r="N2209">
        <f t="shared" si="173"/>
        <v>1.3203086276247208E-4</v>
      </c>
      <c r="O2209" s="2">
        <f t="shared" si="174"/>
        <v>2.5400463174949201E-5</v>
      </c>
      <c r="Q2209">
        <f>N2209+O2209</f>
        <v>1.5743132593742129E-4</v>
      </c>
      <c r="S2209">
        <f>IF(H2209&gt;$B$5,$B$5,($B$3 - $B$5)*(($B$5-H2209)/($B$5-$B$6))^(1/$B$2)+$B$5)</f>
        <v>37.866666666666667</v>
      </c>
      <c r="T2209">
        <f>K2209*S2209</f>
        <v>7.1422409570556337E-3</v>
      </c>
      <c r="U2209" s="3">
        <f>S2209*N2209/Q2209+$B$7*O2209/Q2209</f>
        <v>40.631012325360111</v>
      </c>
      <c r="V2209">
        <f>IF(U2209-H2209&lt;=10,10,U2209-H2209)</f>
        <v>34.031012325360109</v>
      </c>
      <c r="X2209">
        <f t="shared" si="175"/>
        <v>0</v>
      </c>
      <c r="Y2209">
        <f t="shared" si="176"/>
        <v>1</v>
      </c>
      <c r="AA2209">
        <f>((Y2209*V2209)+H2209+273)/(Y2209*V2209)</f>
        <v>9.2160353423174683</v>
      </c>
      <c r="AB2209">
        <f t="shared" si="177"/>
        <v>1.7082326628516762E-5</v>
      </c>
      <c r="AD2209">
        <f>AA2209*$C$28</f>
        <v>5.1957865273580852</v>
      </c>
      <c r="AF2209">
        <f>(Q2209-X2209)/AD2209+X2209</f>
        <v>3.0299806412075746E-5</v>
      </c>
      <c r="AH2209">
        <f>Q2209/AF2209</f>
        <v>5.1957865273580852</v>
      </c>
      <c r="AL2209" s="2"/>
      <c r="AT2209" s="1"/>
    </row>
    <row r="2210" spans="6:46" x14ac:dyDescent="0.35">
      <c r="F2210" s="4">
        <v>44289</v>
      </c>
      <c r="H2210">
        <v>6.4</v>
      </c>
      <c r="I2210">
        <v>7.6958333333333302</v>
      </c>
      <c r="K2210">
        <v>1.5742328782679399E-4</v>
      </c>
      <c r="L2210" s="2">
        <v>5.5279458505911499E-5</v>
      </c>
      <c r="N2210">
        <f t="shared" si="173"/>
        <v>1.1019630147875578E-4</v>
      </c>
      <c r="O2210" s="2">
        <f t="shared" si="174"/>
        <v>1.6583837551773454E-5</v>
      </c>
      <c r="Q2210">
        <f>N2210+O2210</f>
        <v>1.2678013903052923E-4</v>
      </c>
      <c r="S2210">
        <f>IF(H2210&gt;$B$5,$B$5,($B$3 - $B$5)*(($B$5-H2210)/($B$5-$B$6))^(1/$B$2)+$B$5)</f>
        <v>38.133333333333333</v>
      </c>
      <c r="T2210">
        <f>K2210*S2210</f>
        <v>6.0030747091284102E-3</v>
      </c>
      <c r="U2210" s="3">
        <f>S2210*N2210/Q2210+$B$7*O2210/Q2210</f>
        <v>40.339625755623203</v>
      </c>
      <c r="V2210">
        <f>IF(U2210-H2210&lt;=10,10,U2210-H2210)</f>
        <v>33.939625755623204</v>
      </c>
      <c r="X2210">
        <f t="shared" si="175"/>
        <v>0</v>
      </c>
      <c r="Y2210">
        <f t="shared" si="176"/>
        <v>1</v>
      </c>
      <c r="AA2210">
        <f>((Y2210*V2210)+H2210+273)/(Y2210*V2210)</f>
        <v>9.2322651997336269</v>
      </c>
      <c r="AB2210">
        <f t="shared" si="177"/>
        <v>1.3732289561416318E-5</v>
      </c>
      <c r="AD2210">
        <f>AA2210*$C$28</f>
        <v>5.2049365437557666</v>
      </c>
      <c r="AF2210">
        <f>(Q2210-X2210)/AD2210+X2210</f>
        <v>2.4357672368287414E-5</v>
      </c>
      <c r="AH2210">
        <f>Q2210/AF2210</f>
        <v>5.2049365437557666</v>
      </c>
      <c r="AL2210" s="2"/>
      <c r="AT2210" s="1"/>
    </row>
    <row r="2211" spans="6:46" x14ac:dyDescent="0.35">
      <c r="F2211" s="4">
        <v>44289.041666666664</v>
      </c>
      <c r="H2211">
        <v>5.7</v>
      </c>
      <c r="I2211">
        <v>7.6958333333333302</v>
      </c>
      <c r="K2211">
        <v>1.5791066642687699E-4</v>
      </c>
      <c r="L2211" s="2">
        <v>2.5890585099338199E-5</v>
      </c>
      <c r="N2211">
        <f t="shared" si="173"/>
        <v>1.1053746649881389E-4</v>
      </c>
      <c r="O2211" s="2">
        <f t="shared" si="174"/>
        <v>7.7671755298014605E-6</v>
      </c>
      <c r="Q2211">
        <f>N2211+O2211</f>
        <v>1.1830464202861536E-4</v>
      </c>
      <c r="S2211">
        <f>IF(H2211&gt;$B$5,$B$5,($B$3 - $B$5)*(($B$5-H2211)/($B$5-$B$6))^(1/$B$2)+$B$5)</f>
        <v>39.066666666666663</v>
      </c>
      <c r="T2211">
        <f>K2211*S2211</f>
        <v>6.1690433684099943E-3</v>
      </c>
      <c r="U2211" s="3">
        <f>S2211*N2211/Q2211+$B$7*O2211/Q2211</f>
        <v>40.11275407839225</v>
      </c>
      <c r="V2211">
        <f>IF(U2211-H2211&lt;=10,10,U2211-H2211)</f>
        <v>34.412754078392247</v>
      </c>
      <c r="X2211">
        <f t="shared" si="175"/>
        <v>0</v>
      </c>
      <c r="Y2211">
        <f t="shared" si="176"/>
        <v>1</v>
      </c>
      <c r="AA2211">
        <f>((Y2211*V2211)+H2211+273)/(Y2211*V2211)</f>
        <v>9.0987415120894255</v>
      </c>
      <c r="AB2211">
        <f t="shared" si="177"/>
        <v>1.3002308272130264E-5</v>
      </c>
      <c r="AD2211">
        <f>AA2211*$C$28</f>
        <v>5.1296589920129527</v>
      </c>
      <c r="AF2211">
        <f>(Q2211-X2211)/AD2211+X2211</f>
        <v>2.3062866793449537E-5</v>
      </c>
      <c r="AH2211">
        <f>Q2211/AF2211</f>
        <v>5.1296589920129527</v>
      </c>
      <c r="AL2211" s="2"/>
      <c r="AT2211" s="1"/>
    </row>
    <row r="2212" spans="6:46" x14ac:dyDescent="0.35">
      <c r="F2212" s="4">
        <v>44289.083333333336</v>
      </c>
      <c r="H2212">
        <v>5.7</v>
      </c>
      <c r="I2212">
        <v>7.6958333333333302</v>
      </c>
      <c r="K2212">
        <v>1.5864173432700101E-4</v>
      </c>
      <c r="L2212" s="2">
        <v>1.4906641685402801E-5</v>
      </c>
      <c r="N2212">
        <f t="shared" si="173"/>
        <v>1.110492140289007E-4</v>
      </c>
      <c r="O2212" s="2">
        <f t="shared" si="174"/>
        <v>4.4719925056208412E-6</v>
      </c>
      <c r="Q2212">
        <f>N2212+O2212</f>
        <v>1.1552120653452153E-4</v>
      </c>
      <c r="S2212">
        <f>IF(H2212&gt;$B$5,$B$5,($B$3 - $B$5)*(($B$5-H2212)/($B$5-$B$6))^(1/$B$2)+$B$5)</f>
        <v>39.066666666666663</v>
      </c>
      <c r="T2212">
        <f>K2212*S2212</f>
        <v>6.197603754374839E-3</v>
      </c>
      <c r="U2212" s="3">
        <f>S2212*N2212/Q2212+$B$7*O2212/Q2212</f>
        <v>39.683468978499619</v>
      </c>
      <c r="V2212">
        <f>IF(U2212-H2212&lt;=10,10,U2212-H2212)</f>
        <v>33.983468978499616</v>
      </c>
      <c r="X2212">
        <f t="shared" si="175"/>
        <v>0</v>
      </c>
      <c r="Y2212">
        <f t="shared" si="176"/>
        <v>1</v>
      </c>
      <c r="AA2212">
        <f>((Y2212*V2212)+H2212+273)/(Y2212*V2212)</f>
        <v>9.20104622563181</v>
      </c>
      <c r="AB2212">
        <f t="shared" si="177"/>
        <v>1.2555225101761623E-5</v>
      </c>
      <c r="AD2212">
        <f>AA2212*$C$28</f>
        <v>5.187336011747024</v>
      </c>
      <c r="AF2212">
        <f>(Q2212-X2212)/AD2212+X2212</f>
        <v>2.2269852246493585E-5</v>
      </c>
      <c r="AH2212">
        <f>Q2212/AF2212</f>
        <v>5.187336011747024</v>
      </c>
      <c r="AL2212" s="2"/>
      <c r="AT2212" s="1"/>
    </row>
    <row r="2213" spans="6:46" x14ac:dyDescent="0.35">
      <c r="F2213" s="4">
        <v>44289.125</v>
      </c>
      <c r="H2213">
        <v>4.9000000000000004</v>
      </c>
      <c r="I2213">
        <v>7.6958333333333302</v>
      </c>
      <c r="K2213">
        <v>1.6132231662745799E-4</v>
      </c>
      <c r="L2213" s="2">
        <v>5.49193530817144E-6</v>
      </c>
      <c r="N2213">
        <f t="shared" si="173"/>
        <v>1.1292562163922059E-4</v>
      </c>
      <c r="O2213" s="2">
        <f t="shared" si="174"/>
        <v>1.6475805924514322E-6</v>
      </c>
      <c r="Q2213">
        <f>N2213+O2213</f>
        <v>1.1457320223167202E-4</v>
      </c>
      <c r="S2213">
        <f>IF(H2213&gt;$B$5,$B$5,($B$3 - $B$5)*(($B$5-H2213)/($B$5-$B$6))^(1/$B$2)+$B$5)</f>
        <v>40.133333333333333</v>
      </c>
      <c r="T2213">
        <f>K2213*S2213</f>
        <v>6.4744023073153136E-3</v>
      </c>
      <c r="U2213" s="3">
        <f>S2213*N2213/Q2213+$B$7*O2213/Q2213</f>
        <v>40.347118328405017</v>
      </c>
      <c r="V2213">
        <f>IF(U2213-H2213&lt;=10,10,U2213-H2213)</f>
        <v>35.447118328405018</v>
      </c>
      <c r="X2213">
        <f t="shared" si="175"/>
        <v>0</v>
      </c>
      <c r="Y2213">
        <f t="shared" si="176"/>
        <v>1</v>
      </c>
      <c r="AA2213">
        <f>((Y2213*V2213)+H2213+273)/(Y2213*V2213)</f>
        <v>8.8398474433197869</v>
      </c>
      <c r="AB2213">
        <f t="shared" si="177"/>
        <v>1.2960993158117701E-5</v>
      </c>
      <c r="AD2213">
        <f>AA2213*$C$28</f>
        <v>4.9837005332438533</v>
      </c>
      <c r="AF2213">
        <f>(Q2213-X2213)/AD2213+X2213</f>
        <v>2.2989584038489001E-5</v>
      </c>
      <c r="AH2213">
        <f>Q2213/AF2213</f>
        <v>4.9837005332438533</v>
      </c>
      <c r="AL2213" s="2"/>
      <c r="AT2213" s="1"/>
    </row>
    <row r="2214" spans="6:46" x14ac:dyDescent="0.35">
      <c r="F2214" s="4">
        <v>44289.166666666664</v>
      </c>
      <c r="H2214">
        <v>5.3</v>
      </c>
      <c r="I2214">
        <v>7.6958333333333302</v>
      </c>
      <c r="K2214">
        <v>1.6314998637776901E-4</v>
      </c>
      <c r="L2214" s="2">
        <v>8.6301788558699393E-6</v>
      </c>
      <c r="N2214">
        <f t="shared" si="173"/>
        <v>1.142049904644383E-4</v>
      </c>
      <c r="O2214" s="2">
        <f t="shared" si="174"/>
        <v>2.5890536567609824E-6</v>
      </c>
      <c r="Q2214">
        <f>N2214+O2214</f>
        <v>1.1679404412119928E-4</v>
      </c>
      <c r="S2214">
        <f>IF(H2214&gt;$B$5,$B$5,($B$3 - $B$5)*(($B$5-H2214)/($B$5-$B$6))^(1/$B$2)+$B$5)</f>
        <v>39.6</v>
      </c>
      <c r="T2214">
        <f>K2214*S2214</f>
        <v>6.460739460559653E-3</v>
      </c>
      <c r="U2214" s="3">
        <f>S2214*N2214/Q2214+$B$7*O2214/Q2214</f>
        <v>39.941382359127353</v>
      </c>
      <c r="V2214">
        <f>IF(U2214-H2214&lt;=10,10,U2214-H2214)</f>
        <v>34.641382359127356</v>
      </c>
      <c r="X2214">
        <f t="shared" si="175"/>
        <v>0</v>
      </c>
      <c r="Y2214">
        <f t="shared" si="176"/>
        <v>1</v>
      </c>
      <c r="AA2214">
        <f>((Y2214*V2214)+H2214+273)/(Y2214*V2214)</f>
        <v>9.0337440669908258</v>
      </c>
      <c r="AB2214">
        <f t="shared" si="177"/>
        <v>1.2928642128346661E-5</v>
      </c>
      <c r="AD2214">
        <f>AA2214*$C$28</f>
        <v>5.0930149431337863</v>
      </c>
      <c r="AF2214">
        <f>(Q2214-X2214)/AD2214+X2214</f>
        <v>2.2932201343460943E-5</v>
      </c>
      <c r="AH2214">
        <f>Q2214/AF2214</f>
        <v>5.0930149431337863</v>
      </c>
      <c r="AL2214" s="2"/>
      <c r="AT2214" s="1"/>
    </row>
    <row r="2215" spans="6:46" x14ac:dyDescent="0.35">
      <c r="F2215" s="4">
        <v>44289.208333333336</v>
      </c>
      <c r="H2215">
        <v>5.0999999999999996</v>
      </c>
      <c r="I2215">
        <v>7.6958333333333302</v>
      </c>
      <c r="K2215">
        <v>1.6314998637776901E-4</v>
      </c>
      <c r="L2215" s="2">
        <v>2.1183128780799799E-5</v>
      </c>
      <c r="N2215">
        <f t="shared" si="173"/>
        <v>1.142049904644383E-4</v>
      </c>
      <c r="O2215" s="2">
        <f t="shared" si="174"/>
        <v>6.3549386342399408E-6</v>
      </c>
      <c r="Q2215">
        <f>N2215+O2215</f>
        <v>1.2055992909867824E-4</v>
      </c>
      <c r="S2215">
        <f>IF(H2215&gt;$B$5,$B$5,($B$3 - $B$5)*(($B$5-H2215)/($B$5-$B$6))^(1/$B$2)+$B$5)</f>
        <v>39.866666666666667</v>
      </c>
      <c r="T2215">
        <f>K2215*S2215</f>
        <v>6.5042461235937247E-3</v>
      </c>
      <c r="U2215" s="3">
        <f>S2215*N2215/Q2215+$B$7*O2215/Q2215</f>
        <v>40.664372881192683</v>
      </c>
      <c r="V2215">
        <f>IF(U2215-H2215&lt;=10,10,U2215-H2215)</f>
        <v>35.564372881192682</v>
      </c>
      <c r="X2215">
        <f t="shared" si="175"/>
        <v>0</v>
      </c>
      <c r="Y2215">
        <f t="shared" si="176"/>
        <v>1</v>
      </c>
      <c r="AA2215">
        <f>((Y2215*V2215)+H2215+273)/(Y2215*V2215)</f>
        <v>8.8196233328513465</v>
      </c>
      <c r="AB2215">
        <f t="shared" si="177"/>
        <v>1.3669509972111443E-5</v>
      </c>
      <c r="AD2215">
        <f>AA2215*$C$28</f>
        <v>4.9722986498095283</v>
      </c>
      <c r="AF2215">
        <f>(Q2215-X2215)/AD2215+X2215</f>
        <v>2.4246316963140675E-5</v>
      </c>
      <c r="AH2215">
        <f>Q2215/AF2215</f>
        <v>4.9722986498095283</v>
      </c>
      <c r="AL2215" s="2"/>
      <c r="AT2215" s="1"/>
    </row>
    <row r="2216" spans="6:46" x14ac:dyDescent="0.35">
      <c r="F2216" s="4">
        <v>44289.25</v>
      </c>
      <c r="H2216">
        <v>4.5999999999999996</v>
      </c>
      <c r="I2216">
        <v>7.6958333333333302</v>
      </c>
      <c r="K2216">
        <v>1.6132231662745799E-4</v>
      </c>
      <c r="L2216" s="2">
        <v>4.6289198491708601E-5</v>
      </c>
      <c r="N2216">
        <f t="shared" si="173"/>
        <v>1.1292562163922059E-4</v>
      </c>
      <c r="O2216" s="2">
        <f t="shared" si="174"/>
        <v>1.3886759547512582E-5</v>
      </c>
      <c r="Q2216">
        <f>N2216+O2216</f>
        <v>1.2681238118673318E-4</v>
      </c>
      <c r="S2216">
        <f>IF(H2216&gt;$B$5,$B$5,($B$3 - $B$5)*(($B$5-H2216)/($B$5-$B$6))^(1/$B$2)+$B$5)</f>
        <v>40.533333333333331</v>
      </c>
      <c r="T2216">
        <f>K2216*S2216</f>
        <v>6.5389312339662964E-3</v>
      </c>
      <c r="U2216" s="3">
        <f>S2216*N2216/Q2216+$B$7*O2216/Q2216</f>
        <v>42.117525031131301</v>
      </c>
      <c r="V2216">
        <f>IF(U2216-H2216&lt;=10,10,U2216-H2216)</f>
        <v>37.517525031131299</v>
      </c>
      <c r="X2216">
        <f t="shared" si="175"/>
        <v>0</v>
      </c>
      <c r="Y2216">
        <f t="shared" si="176"/>
        <v>1</v>
      </c>
      <c r="AA2216">
        <f>((Y2216*V2216)+H2216+273)/(Y2216*V2216)</f>
        <v>8.3992087636285451</v>
      </c>
      <c r="AB2216">
        <f t="shared" si="177"/>
        <v>1.5098134211864609E-5</v>
      </c>
      <c r="AD2216">
        <f>AA2216*$C$28</f>
        <v>4.7352786869364687</v>
      </c>
      <c r="AF2216">
        <f>(Q2216-X2216)/AD2216+X2216</f>
        <v>2.678034168011674E-5</v>
      </c>
      <c r="AH2216">
        <f>Q2216/AF2216</f>
        <v>4.7352786869364687</v>
      </c>
      <c r="AL2216" s="2"/>
      <c r="AT2216" s="1"/>
    </row>
    <row r="2217" spans="6:46" x14ac:dyDescent="0.35">
      <c r="F2217" s="4">
        <v>44289.291666666664</v>
      </c>
      <c r="H2217">
        <v>5.0999999999999996</v>
      </c>
      <c r="I2217">
        <v>7.6958333333333302</v>
      </c>
      <c r="K2217">
        <v>1.5523008412642099E-4</v>
      </c>
      <c r="L2217">
        <v>1.03562097738711E-4</v>
      </c>
      <c r="N2217">
        <f t="shared" si="173"/>
        <v>1.0866105888849469E-4</v>
      </c>
      <c r="O2217" s="2">
        <f t="shared" si="174"/>
        <v>3.1068629321613303E-5</v>
      </c>
      <c r="Q2217">
        <f>N2217+O2217</f>
        <v>1.3972968821010799E-4</v>
      </c>
      <c r="S2217">
        <f>IF(H2217&gt;$B$5,$B$5,($B$3 - $B$5)*(($B$5-H2217)/($B$5-$B$6))^(1/$B$2)+$B$5)</f>
        <v>39.866666666666667</v>
      </c>
      <c r="T2217">
        <f>K2217*S2217</f>
        <v>6.1885060205066501E-3</v>
      </c>
      <c r="U2217" s="3">
        <f>S2217*N2217/Q2217+$B$7*O2217/Q2217</f>
        <v>43.231534432110777</v>
      </c>
      <c r="V2217">
        <f>IF(U2217-H2217&lt;=10,10,U2217-H2217)</f>
        <v>38.131534432110776</v>
      </c>
      <c r="X2217">
        <f t="shared" si="175"/>
        <v>0</v>
      </c>
      <c r="Y2217">
        <f t="shared" si="176"/>
        <v>1</v>
      </c>
      <c r="AA2217">
        <f>((Y2217*V2217)+H2217+273)/(Y2217*V2217)</f>
        <v>8.2931762160037934</v>
      </c>
      <c r="AB2217">
        <f t="shared" si="177"/>
        <v>1.6848754273478961E-5</v>
      </c>
      <c r="AD2217">
        <f>AA2217*$C$28</f>
        <v>4.6755000009888947</v>
      </c>
      <c r="AF2217">
        <f>(Q2217-X2217)/AD2217+X2217</f>
        <v>2.9885507043215563E-5</v>
      </c>
      <c r="AH2217">
        <f>Q2217/AF2217</f>
        <v>4.6755000009888947</v>
      </c>
      <c r="AT2217" s="1"/>
    </row>
    <row r="2218" spans="6:46" x14ac:dyDescent="0.35">
      <c r="F2218" s="4">
        <v>44289.333333333336</v>
      </c>
      <c r="H2218">
        <v>5.8</v>
      </c>
      <c r="I2218">
        <v>7.6958333333333302</v>
      </c>
      <c r="K2218">
        <v>1.4645726932492801E-4</v>
      </c>
      <c r="L2218">
        <v>1.8515703662547601E-4</v>
      </c>
      <c r="N2218">
        <f t="shared" si="173"/>
        <v>1.025200885274496E-4</v>
      </c>
      <c r="O2218" s="2">
        <f t="shared" si="174"/>
        <v>5.5547110987642811E-5</v>
      </c>
      <c r="Q2218">
        <f>N2218+O2218</f>
        <v>1.580671995150924E-4</v>
      </c>
      <c r="S2218">
        <f>IF(H2218&gt;$B$5,$B$5,($B$3 - $B$5)*(($B$5-H2218)/($B$5-$B$6))^(1/$B$2)+$B$5)</f>
        <v>38.933333333333337</v>
      </c>
      <c r="T2218">
        <f>K2218*S2218</f>
        <v>5.702069685717198E-3</v>
      </c>
      <c r="U2218" s="3">
        <f>S2218*N2218/Q2218+$B$7*O2218/Q2218</f>
        <v>44.579393485424426</v>
      </c>
      <c r="V2218">
        <f>IF(U2218-H2218&lt;=10,10,U2218-H2218)</f>
        <v>38.779393485424428</v>
      </c>
      <c r="X2218">
        <f t="shared" si="175"/>
        <v>0</v>
      </c>
      <c r="Y2218">
        <f t="shared" si="176"/>
        <v>1</v>
      </c>
      <c r="AA2218">
        <f>((Y2218*V2218)+H2218+273)/(Y2218*V2218)</f>
        <v>8.1893852621699565</v>
      </c>
      <c r="AB2218">
        <f t="shared" si="177"/>
        <v>1.9301473120976242E-5</v>
      </c>
      <c r="AD2218">
        <f>AA2218*$C$28</f>
        <v>4.6169850735216258</v>
      </c>
      <c r="AF2218">
        <f>(Q2218-X2218)/AD2218+X2218</f>
        <v>3.4236021342500448E-5</v>
      </c>
      <c r="AH2218">
        <f>Q2218/AF2218</f>
        <v>4.6169850735216258</v>
      </c>
      <c r="AT2218" s="1"/>
    </row>
    <row r="2219" spans="6:46" x14ac:dyDescent="0.35">
      <c r="F2219" s="4">
        <v>44289.375</v>
      </c>
      <c r="H2219">
        <v>6.5</v>
      </c>
      <c r="I2219">
        <v>7.6958333333333302</v>
      </c>
      <c r="K2219">
        <v>1.33298047122688E-4</v>
      </c>
      <c r="L2219">
        <v>2.4164432852016201E-4</v>
      </c>
      <c r="N2219">
        <f t="shared" si="173"/>
        <v>9.3308632985881601E-5</v>
      </c>
      <c r="O2219" s="2">
        <f t="shared" si="174"/>
        <v>7.2493298556048616E-5</v>
      </c>
      <c r="Q2219">
        <f>N2219+O2219</f>
        <v>1.6580193154193022E-4</v>
      </c>
      <c r="S2219">
        <f>IF(H2219&gt;$B$5,$B$5,($B$3 - $B$5)*(($B$5-H2219)/($B$5-$B$6))^(1/$B$2)+$B$5)</f>
        <v>38</v>
      </c>
      <c r="T2219">
        <f>K2219*S2219</f>
        <v>5.0653257906621441E-3</v>
      </c>
      <c r="U2219" s="3">
        <f>S2219*N2219/Q2219+$B$7*O2219/Q2219</f>
        <v>45.432881293914022</v>
      </c>
      <c r="V2219">
        <f>IF(U2219-H2219&lt;=10,10,U2219-H2219)</f>
        <v>38.932881293914022</v>
      </c>
      <c r="X2219">
        <f t="shared" si="175"/>
        <v>0</v>
      </c>
      <c r="Y2219">
        <f t="shared" si="176"/>
        <v>1</v>
      </c>
      <c r="AA2219">
        <f>((Y2219*V2219)+H2219+273)/(Y2219*V2219)</f>
        <v>8.1790217089247736</v>
      </c>
      <c r="AB2219">
        <f t="shared" si="177"/>
        <v>2.0271609178028062E-5</v>
      </c>
      <c r="AD2219">
        <f>AA2219*$C$28</f>
        <v>4.6111423430711875</v>
      </c>
      <c r="AF2219">
        <f>(Q2219-X2219)/AD2219+X2219</f>
        <v>3.5956801852163199E-5</v>
      </c>
      <c r="AH2219">
        <f>Q2219/AF2219</f>
        <v>4.6111423430711875</v>
      </c>
      <c r="AT2219" s="1"/>
    </row>
    <row r="2220" spans="6:46" x14ac:dyDescent="0.35">
      <c r="F2220" s="4">
        <v>44289.416666666664</v>
      </c>
      <c r="H2220">
        <v>7.4</v>
      </c>
      <c r="I2220">
        <v>7.6958333333333302</v>
      </c>
      <c r="K2220">
        <v>1.21113582120614E-4</v>
      </c>
      <c r="L2220">
        <v>2.3693675087230301E-4</v>
      </c>
      <c r="N2220">
        <f t="shared" si="173"/>
        <v>8.4779507484429801E-5</v>
      </c>
      <c r="O2220" s="2">
        <f t="shared" si="174"/>
        <v>7.1081025261690911E-5</v>
      </c>
      <c r="Q2220">
        <f>N2220+O2220</f>
        <v>1.5586053274612073E-4</v>
      </c>
      <c r="S2220">
        <f>IF(H2220&gt;$B$5,$B$5,($B$3 - $B$5)*(($B$5-H2220)/($B$5-$B$6))^(1/$B$2)+$B$5)</f>
        <v>36.799999999999997</v>
      </c>
      <c r="T2220">
        <f>K2220*S2220</f>
        <v>4.456979822038595E-3</v>
      </c>
      <c r="U2220" s="3">
        <f>S2220*N2220/Q2220+$B$7*O2220/Q2220</f>
        <v>45.100206838571665</v>
      </c>
      <c r="V2220">
        <f>IF(U2220-H2220&lt;=10,10,U2220-H2220)</f>
        <v>37.700206838571667</v>
      </c>
      <c r="X2220">
        <f t="shared" si="175"/>
        <v>0</v>
      </c>
      <c r="Y2220">
        <f t="shared" si="176"/>
        <v>1</v>
      </c>
      <c r="AA2220">
        <f>((Y2220*V2220)+H2220+273)/(Y2220*V2220)</f>
        <v>8.4376249764528719</v>
      </c>
      <c r="AB2220">
        <f t="shared" si="177"/>
        <v>1.8472085827597849E-5</v>
      </c>
      <c r="AD2220">
        <f>AA2220*$C$28</f>
        <v>4.7569368548590942</v>
      </c>
      <c r="AF2220">
        <f>(Q2220-X2220)/AD2220+X2220</f>
        <v>3.2764894195917906E-5</v>
      </c>
      <c r="AH2220">
        <f>Q2220/AF2220</f>
        <v>4.7569368548590942</v>
      </c>
      <c r="AT2220" s="1"/>
    </row>
    <row r="2221" spans="6:46" x14ac:dyDescent="0.35">
      <c r="F2221" s="4">
        <v>44289.458333333336</v>
      </c>
      <c r="H2221">
        <v>8.1</v>
      </c>
      <c r="I2221">
        <v>7.6958333333333302</v>
      </c>
      <c r="K2221">
        <v>1.12828145919204E-4</v>
      </c>
      <c r="L2221">
        <v>2.0555370874871299E-4</v>
      </c>
      <c r="N2221">
        <f t="shared" si="173"/>
        <v>7.8979702143442798E-5</v>
      </c>
      <c r="O2221" s="2">
        <f t="shared" si="174"/>
        <v>6.1666112624613901E-5</v>
      </c>
      <c r="Q2221">
        <f>N2221+O2221</f>
        <v>1.4064581476805669E-4</v>
      </c>
      <c r="S2221">
        <f>IF(H2221&gt;$B$5,$B$5,($B$3 - $B$5)*(($B$5-H2221)/($B$5-$B$6))^(1/$B$2)+$B$5)</f>
        <v>35.866666666666667</v>
      </c>
      <c r="T2221">
        <f>K2221*S2221</f>
        <v>4.046769500302117E-3</v>
      </c>
      <c r="U2221" s="3">
        <f>S2221*N2221/Q2221+$B$7*O2221/Q2221</f>
        <v>44.25567056389167</v>
      </c>
      <c r="V2221">
        <f>IF(U2221-H2221&lt;=10,10,U2221-H2221)</f>
        <v>36.155670563891668</v>
      </c>
      <c r="X2221">
        <f t="shared" si="175"/>
        <v>0</v>
      </c>
      <c r="Y2221">
        <f t="shared" si="176"/>
        <v>1</v>
      </c>
      <c r="AA2221">
        <f>((Y2221*V2221)+H2221+273)/(Y2221*V2221)</f>
        <v>8.7747140522054643</v>
      </c>
      <c r="AB2221">
        <f t="shared" si="177"/>
        <v>1.6028535395145593E-5</v>
      </c>
      <c r="AD2221">
        <f>AA2221*$C$28</f>
        <v>4.9469798411606734</v>
      </c>
      <c r="AF2221">
        <f>(Q2221-X2221)/AD2221+X2221</f>
        <v>2.8430642388681736E-5</v>
      </c>
      <c r="AH2221">
        <f>Q2221/AF2221</f>
        <v>4.9469798411606734</v>
      </c>
      <c r="AT2221" s="1"/>
    </row>
    <row r="2222" spans="6:46" x14ac:dyDescent="0.35">
      <c r="F2222" s="4">
        <v>44289.5</v>
      </c>
      <c r="H2222">
        <v>9.1999999999999993</v>
      </c>
      <c r="I2222">
        <v>7.6958333333333302</v>
      </c>
      <c r="K2222">
        <v>1.06004845518042E-4</v>
      </c>
      <c r="L2222">
        <v>1.9300097721656101E-4</v>
      </c>
      <c r="N2222">
        <f t="shared" si="173"/>
        <v>7.4203391862629389E-5</v>
      </c>
      <c r="O2222" s="2">
        <f t="shared" si="174"/>
        <v>5.7900293164968312E-5</v>
      </c>
      <c r="Q2222">
        <f>N2222+O2222</f>
        <v>1.3210368502759769E-4</v>
      </c>
      <c r="S2222">
        <f>IF(H2222&gt;$B$5,$B$5,($B$3 - $B$5)*(($B$5-H2222)/($B$5-$B$6))^(1/$B$2)+$B$5)</f>
        <v>34.400000000000006</v>
      </c>
      <c r="T2222">
        <f>K2222*S2222</f>
        <v>3.6465666858206455E-3</v>
      </c>
      <c r="U2222" s="3">
        <f>S2222*N2222/Q2222+$B$7*O2222/Q2222</f>
        <v>43.428862737244401</v>
      </c>
      <c r="V2222">
        <f>IF(U2222-H2222&lt;=10,10,U2222-H2222)</f>
        <v>34.228862737244398</v>
      </c>
      <c r="X2222">
        <f t="shared" si="175"/>
        <v>0</v>
      </c>
      <c r="Y2222">
        <f t="shared" si="176"/>
        <v>1</v>
      </c>
      <c r="AA2222">
        <f>((Y2222*V2222)+H2222+273)/(Y2222*V2222)</f>
        <v>9.2445041240864363</v>
      </c>
      <c r="AB2222">
        <f t="shared" si="177"/>
        <v>1.4289969830118118E-5</v>
      </c>
      <c r="AD2222">
        <f>AA2222*$C$28</f>
        <v>5.2118365648494027</v>
      </c>
      <c r="AF2222">
        <f>(Q2222-X2222)/AD2222+X2222</f>
        <v>2.5346858709759804E-5</v>
      </c>
      <c r="AH2222">
        <f>Q2222/AF2222</f>
        <v>5.2118365648494027</v>
      </c>
      <c r="AT2222" s="1"/>
    </row>
    <row r="2223" spans="6:46" x14ac:dyDescent="0.35">
      <c r="F2223" s="4">
        <v>44289.541666666664</v>
      </c>
      <c r="H2223">
        <v>10.1</v>
      </c>
      <c r="I2223">
        <v>7.6958333333333302</v>
      </c>
      <c r="K2223">
        <v>1.04908243667856E-4</v>
      </c>
      <c r="L2223">
        <v>2.0869371157156399E-4</v>
      </c>
      <c r="N2223">
        <f t="shared" si="173"/>
        <v>7.343577056749919E-5</v>
      </c>
      <c r="O2223" s="2">
        <f t="shared" si="174"/>
        <v>6.2608113471469208E-5</v>
      </c>
      <c r="Q2223">
        <f>N2223+O2223</f>
        <v>1.3604388403896841E-4</v>
      </c>
      <c r="S2223">
        <f>IF(H2223&gt;$B$5,$B$5,($B$3 - $B$5)*(($B$5-H2223)/($B$5-$B$6))^(1/$B$2)+$B$5)</f>
        <v>33.200000000000003</v>
      </c>
      <c r="T2223">
        <f>K2223*S2223</f>
        <v>3.4829536897728196E-3</v>
      </c>
      <c r="U2223" s="3">
        <f>S2223*N2223/Q2223+$B$7*O2223/Q2223</f>
        <v>43.232475059937855</v>
      </c>
      <c r="V2223">
        <f>IF(U2223-H2223&lt;=10,10,U2223-H2223)</f>
        <v>33.132475059937853</v>
      </c>
      <c r="X2223">
        <f t="shared" si="175"/>
        <v>0</v>
      </c>
      <c r="Y2223">
        <f t="shared" si="176"/>
        <v>1</v>
      </c>
      <c r="AA2223">
        <f>((Y2223*V2223)+H2223+273)/(Y2223*V2223)</f>
        <v>9.544486926734626</v>
      </c>
      <c r="AB2223">
        <f t="shared" si="177"/>
        <v>1.4253661310793157E-5</v>
      </c>
      <c r="AD2223">
        <f>AA2223*$C$28</f>
        <v>5.3809598967968952</v>
      </c>
      <c r="AF2223">
        <f>(Q2223-X2223)/AD2223+X2223</f>
        <v>2.5282456410788486E-5</v>
      </c>
      <c r="AH2223">
        <f>Q2223/AF2223</f>
        <v>5.3809598967968952</v>
      </c>
      <c r="AT2223" s="1"/>
    </row>
    <row r="2224" spans="6:46" x14ac:dyDescent="0.35">
      <c r="F2224" s="4">
        <v>44289.583333333336</v>
      </c>
      <c r="H2224">
        <v>10.3</v>
      </c>
      <c r="I2224">
        <v>7.6958333333333302</v>
      </c>
      <c r="K2224">
        <v>1.0831989386843601E-4</v>
      </c>
      <c r="L2224">
        <v>1.9457219192119501E-4</v>
      </c>
      <c r="N2224">
        <f t="shared" si="173"/>
        <v>7.5823925707905196E-5</v>
      </c>
      <c r="O2224" s="2">
        <f t="shared" si="174"/>
        <v>5.8371657576358512E-5</v>
      </c>
      <c r="Q2224">
        <f>N2224+O2224</f>
        <v>1.341955832842637E-4</v>
      </c>
      <c r="S2224">
        <f>IF(H2224&gt;$B$5,$B$5,($B$3 - $B$5)*(($B$5-H2224)/($B$5-$B$6))^(1/$B$2)+$B$5)</f>
        <v>32.93333333333333</v>
      </c>
      <c r="T2224">
        <f>K2224*S2224</f>
        <v>3.5673351714004919E-3</v>
      </c>
      <c r="U2224" s="3">
        <f>S2224*N2224/Q2224+$B$7*O2224/Q2224</f>
        <v>42.531770770650652</v>
      </c>
      <c r="V2224">
        <f>IF(U2224-H2224&lt;=10,10,U2224-H2224)</f>
        <v>32.231770770650655</v>
      </c>
      <c r="X2224">
        <f t="shared" si="175"/>
        <v>0</v>
      </c>
      <c r="Y2224">
        <f t="shared" si="176"/>
        <v>1</v>
      </c>
      <c r="AA2224">
        <f>((Y2224*V2224)+H2224+273)/(Y2224*V2224)</f>
        <v>9.7894643460906288</v>
      </c>
      <c r="AB2224">
        <f t="shared" si="177"/>
        <v>1.3708164056785599E-5</v>
      </c>
      <c r="AD2224">
        <f>AA2224*$C$28</f>
        <v>5.5190724720766688</v>
      </c>
      <c r="AF2224">
        <f>(Q2224-X2224)/AD2224+X2224</f>
        <v>2.4314879712708276E-5</v>
      </c>
      <c r="AH2224">
        <f>Q2224/AF2224</f>
        <v>5.5190724720766688</v>
      </c>
      <c r="AT2224" s="1"/>
    </row>
    <row r="2225" spans="6:46" x14ac:dyDescent="0.35">
      <c r="F2225" s="4">
        <v>44289.625</v>
      </c>
      <c r="H2225">
        <v>11.6</v>
      </c>
      <c r="I2225">
        <v>7.6958333333333302</v>
      </c>
      <c r="K2225">
        <v>1.14655815669515E-4</v>
      </c>
      <c r="L2225">
        <v>1.9300219050976899E-4</v>
      </c>
      <c r="N2225">
        <f t="shared" si="173"/>
        <v>8.0259070968660492E-5</v>
      </c>
      <c r="O2225" s="2">
        <f t="shared" si="174"/>
        <v>5.7900657152930703E-5</v>
      </c>
      <c r="Q2225">
        <f>N2225+O2225</f>
        <v>1.3815972812159118E-4</v>
      </c>
      <c r="S2225">
        <f>IF(H2225&gt;$B$5,$B$5,($B$3 - $B$5)*(($B$5-H2225)/($B$5-$B$6))^(1/$B$2)+$B$5)</f>
        <v>31.200000000000003</v>
      </c>
      <c r="T2225">
        <f>K2225*S2225</f>
        <v>3.5772614488888683E-3</v>
      </c>
      <c r="U2225" s="3">
        <f>S2225*N2225/Q2225+$B$7*O2225/Q2225</f>
        <v>41.174220845505531</v>
      </c>
      <c r="V2225">
        <f>IF(U2225-H2225&lt;=10,10,U2225-H2225)</f>
        <v>29.574220845505529</v>
      </c>
      <c r="X2225">
        <f t="shared" si="175"/>
        <v>0</v>
      </c>
      <c r="Y2225">
        <f t="shared" si="176"/>
        <v>1</v>
      </c>
      <c r="AA2225">
        <f>((Y2225*V2225)+H2225+273)/(Y2225*V2225)</f>
        <v>10.623245917001103</v>
      </c>
      <c r="AB2225">
        <f t="shared" si="177"/>
        <v>1.3005415595292279E-5</v>
      </c>
      <c r="AD2225">
        <f>AA2225*$C$28</f>
        <v>5.9891391430456995</v>
      </c>
      <c r="AF2225">
        <f>(Q2225-X2225)/AD2225+X2225</f>
        <v>2.3068378413284255E-5</v>
      </c>
      <c r="AH2225">
        <f>Q2225/AF2225</f>
        <v>5.9891391430456995</v>
      </c>
      <c r="AT2225" s="1"/>
    </row>
    <row r="2226" spans="6:46" x14ac:dyDescent="0.35">
      <c r="F2226" s="4">
        <v>44289.666666666664</v>
      </c>
      <c r="H2226">
        <v>11.2</v>
      </c>
      <c r="I2226">
        <v>7.6958333333333302</v>
      </c>
      <c r="K2226">
        <v>1.2306309652094599E-4</v>
      </c>
      <c r="L2226">
        <v>2.1026249968978099E-4</v>
      </c>
      <c r="N2226">
        <f t="shared" si="173"/>
        <v>8.6144167564662186E-5</v>
      </c>
      <c r="O2226" s="2">
        <f t="shared" si="174"/>
        <v>6.3078749906934301E-5</v>
      </c>
      <c r="Q2226">
        <f>N2226+O2226</f>
        <v>1.4922291747159649E-4</v>
      </c>
      <c r="S2226">
        <f>IF(H2226&gt;$B$5,$B$5,($B$3 - $B$5)*(($B$5-H2226)/($B$5-$B$6))^(1/$B$2)+$B$5)</f>
        <v>31.733333333333334</v>
      </c>
      <c r="T2226">
        <f>K2226*S2226</f>
        <v>3.9052022629313529E-3</v>
      </c>
      <c r="U2226" s="3">
        <f>S2226*N2226/Q2226+$B$7*O2226/Q2226</f>
        <v>41.568499892880226</v>
      </c>
      <c r="V2226">
        <f>IF(U2226-H2226&lt;=10,10,U2226-H2226)</f>
        <v>30.368499892880227</v>
      </c>
      <c r="X2226">
        <f t="shared" si="175"/>
        <v>0</v>
      </c>
      <c r="Y2226">
        <f t="shared" si="176"/>
        <v>1</v>
      </c>
      <c r="AA2226">
        <f>((Y2226*V2226)+H2226+273)/(Y2226*V2226)</f>
        <v>10.358381250389966</v>
      </c>
      <c r="AB2226">
        <f t="shared" si="177"/>
        <v>1.440600745082429E-5</v>
      </c>
      <c r="AD2226">
        <f>AA2226*$C$28</f>
        <v>5.8398145999819047</v>
      </c>
      <c r="AF2226">
        <f>(Q2226-X2226)/AD2226+X2226</f>
        <v>2.5552680640248216E-5</v>
      </c>
      <c r="AH2226">
        <f>Q2226/AF2226</f>
        <v>5.8398145999819047</v>
      </c>
      <c r="AT2226" s="1"/>
    </row>
    <row r="2227" spans="6:46" x14ac:dyDescent="0.35">
      <c r="F2227" s="4">
        <v>44289.708333333336</v>
      </c>
      <c r="H2227">
        <v>11.1</v>
      </c>
      <c r="I2227">
        <v>7.6958333333333302</v>
      </c>
      <c r="K2227">
        <v>1.3476018292293699E-4</v>
      </c>
      <c r="L2227">
        <v>2.55767061463739E-4</v>
      </c>
      <c r="N2227">
        <f t="shared" si="173"/>
        <v>9.4332128046055886E-5</v>
      </c>
      <c r="O2227" s="2">
        <f t="shared" si="174"/>
        <v>7.6730118439121716E-5</v>
      </c>
      <c r="Q2227">
        <f>N2227+O2227</f>
        <v>1.710622464851776E-4</v>
      </c>
      <c r="S2227">
        <f>IF(H2227&gt;$B$5,$B$5,($B$3 - $B$5)*(($B$5-H2227)/($B$5-$B$6))^(1/$B$2)+$B$5)</f>
        <v>31.866666666666667</v>
      </c>
      <c r="T2227">
        <f>K2227*S2227</f>
        <v>4.2943578291442588E-3</v>
      </c>
      <c r="U2227" s="3">
        <f>S2227*N2227/Q2227+$B$7*O2227/Q2227</f>
        <v>42.243143317884694</v>
      </c>
      <c r="V2227">
        <f>IF(U2227-H2227&lt;=10,10,U2227-H2227)</f>
        <v>31.143143317884693</v>
      </c>
      <c r="X2227">
        <f t="shared" si="175"/>
        <v>0</v>
      </c>
      <c r="Y2227">
        <f t="shared" si="176"/>
        <v>1</v>
      </c>
      <c r="AA2227">
        <f>((Y2227*V2227)+H2227+273)/(Y2227*V2227)</f>
        <v>10.1223932375782</v>
      </c>
      <c r="AB2227">
        <f t="shared" si="177"/>
        <v>1.6899387572706525E-5</v>
      </c>
      <c r="AD2227">
        <f>AA2227*$C$28</f>
        <v>5.7067700431804269</v>
      </c>
      <c r="AF2227">
        <f>(Q2227-X2227)/AD2227+X2227</f>
        <v>2.9975317945322936E-5</v>
      </c>
      <c r="AH2227">
        <f>Q2227/AF2227</f>
        <v>5.7067700431804269</v>
      </c>
      <c r="AT2227" s="1"/>
    </row>
    <row r="2228" spans="6:46" x14ac:dyDescent="0.35">
      <c r="F2228" s="4">
        <v>44289.75</v>
      </c>
      <c r="H2228">
        <v>11.2</v>
      </c>
      <c r="I2228">
        <v>7.6958333333333302</v>
      </c>
      <c r="K2228">
        <v>1.43898531674492E-4</v>
      </c>
      <c r="L2228">
        <v>2.8558131546911099E-4</v>
      </c>
      <c r="N2228">
        <f t="shared" si="173"/>
        <v>1.007289721721444E-4</v>
      </c>
      <c r="O2228" s="2">
        <f t="shared" si="174"/>
        <v>8.5674394640733307E-5</v>
      </c>
      <c r="Q2228">
        <f>N2228+O2228</f>
        <v>1.864033668128777E-4</v>
      </c>
      <c r="S2228">
        <f>IF(H2228&gt;$B$5,$B$5,($B$3 - $B$5)*(($B$5-H2228)/($B$5-$B$6))^(1/$B$2)+$B$5)</f>
        <v>31.733333333333334</v>
      </c>
      <c r="T2228">
        <f>K2228*S2228</f>
        <v>4.5663800718038798E-3</v>
      </c>
      <c r="U2228" s="3">
        <f>S2228*N2228/Q2228+$B$7*O2228/Q2228</f>
        <v>42.427118623034886</v>
      </c>
      <c r="V2228">
        <f>IF(U2228-H2228&lt;=10,10,U2228-H2228)</f>
        <v>31.227118623034887</v>
      </c>
      <c r="X2228">
        <f t="shared" si="175"/>
        <v>0</v>
      </c>
      <c r="Y2228">
        <f t="shared" si="176"/>
        <v>1</v>
      </c>
      <c r="AA2228">
        <f>((Y2228*V2228)+H2228+273)/(Y2228*V2228)</f>
        <v>10.101063835917222</v>
      </c>
      <c r="AB2228">
        <f t="shared" si="177"/>
        <v>1.845383514457826E-5</v>
      </c>
      <c r="AD2228">
        <f>AA2228*$C$28</f>
        <v>5.6947450222608724</v>
      </c>
      <c r="AF2228">
        <f>(Q2228-X2228)/AD2228+X2228</f>
        <v>3.2732522015335754E-5</v>
      </c>
      <c r="AH2228">
        <f>Q2228/AF2228</f>
        <v>5.6947450222608724</v>
      </c>
      <c r="AT2228" s="1"/>
    </row>
    <row r="2229" spans="6:46" x14ac:dyDescent="0.35">
      <c r="F2229" s="4">
        <v>44289.791666666664</v>
      </c>
      <c r="H2229">
        <v>10.3</v>
      </c>
      <c r="I2229">
        <v>7.6958333333333302</v>
      </c>
      <c r="K2229">
        <v>1.52183967875902E-4</v>
      </c>
      <c r="L2229">
        <v>2.5890585099338202E-4</v>
      </c>
      <c r="N2229">
        <f t="shared" si="173"/>
        <v>1.065287775131314E-4</v>
      </c>
      <c r="O2229" s="2">
        <f t="shared" si="174"/>
        <v>7.7671755298014611E-5</v>
      </c>
      <c r="Q2229">
        <f>N2229+O2229</f>
        <v>1.8420053281114601E-4</v>
      </c>
      <c r="S2229">
        <f>IF(H2229&gt;$B$5,$B$5,($B$3 - $B$5)*(($B$5-H2229)/($B$5-$B$6))^(1/$B$2)+$B$5)</f>
        <v>32.93333333333333</v>
      </c>
      <c r="T2229">
        <f>K2229*S2229</f>
        <v>5.0119253420463717E-3</v>
      </c>
      <c r="U2229" s="3">
        <f>S2229*N2229/Q2229+$B$7*O2229/Q2229</f>
        <v>42.238174678897977</v>
      </c>
      <c r="V2229">
        <f>IF(U2229-H2229&lt;=10,10,U2229-H2229)</f>
        <v>31.938174678897976</v>
      </c>
      <c r="X2229">
        <f t="shared" si="175"/>
        <v>0</v>
      </c>
      <c r="Y2229">
        <f t="shared" si="176"/>
        <v>1</v>
      </c>
      <c r="AA2229">
        <f>((Y2229*V2229)+H2229+273)/(Y2229*V2229)</f>
        <v>9.8702627137668095</v>
      </c>
      <c r="AB2229">
        <f t="shared" si="177"/>
        <v>1.8662171226124251E-5</v>
      </c>
      <c r="AD2229">
        <f>AA2229*$C$28</f>
        <v>5.5646247138608089</v>
      </c>
      <c r="AF2229">
        <f>(Q2229-X2229)/AD2229+X2229</f>
        <v>3.3102058500427656E-5</v>
      </c>
      <c r="AH2229">
        <f>Q2229/AF2229</f>
        <v>5.5646247138608089</v>
      </c>
      <c r="AT2229" s="1"/>
    </row>
    <row r="2230" spans="6:46" x14ac:dyDescent="0.35">
      <c r="F2230" s="4">
        <v>44289.833333333336</v>
      </c>
      <c r="H2230">
        <v>9.6</v>
      </c>
      <c r="I2230">
        <v>7.6958333333333302</v>
      </c>
      <c r="K2230">
        <v>1.5596115202654501E-4</v>
      </c>
      <c r="L2230">
        <v>1.9614098003941101E-4</v>
      </c>
      <c r="N2230">
        <f t="shared" si="173"/>
        <v>1.0917280641858149E-4</v>
      </c>
      <c r="O2230" s="2">
        <f t="shared" si="174"/>
        <v>5.8842294011823314E-5</v>
      </c>
      <c r="Q2230">
        <f>N2230+O2230</f>
        <v>1.6801510043040481E-4</v>
      </c>
      <c r="S2230">
        <f>IF(H2230&gt;$B$5,$B$5,($B$3 - $B$5)*(($B$5-H2230)/($B$5-$B$6))^(1/$B$2)+$B$5)</f>
        <v>33.866666666666667</v>
      </c>
      <c r="T2230">
        <f>K2230*S2230</f>
        <v>5.2818843486323241E-3</v>
      </c>
      <c r="U2230" s="3">
        <f>S2230*N2230/Q2230+$B$7*O2230/Q2230</f>
        <v>41.267988394679818</v>
      </c>
      <c r="V2230">
        <f>IF(U2230-H2230&lt;=10,10,U2230-H2230)</f>
        <v>31.667988394679817</v>
      </c>
      <c r="X2230">
        <f t="shared" si="175"/>
        <v>0</v>
      </c>
      <c r="Y2230">
        <f t="shared" si="176"/>
        <v>1</v>
      </c>
      <c r="AA2230">
        <f>((Y2230*V2230)+H2230+273)/(Y2230*V2230)</f>
        <v>9.9238380562080941</v>
      </c>
      <c r="AB2230">
        <f t="shared" si="177"/>
        <v>1.6930455684461612E-5</v>
      </c>
      <c r="AD2230">
        <f>AA2230*$C$28</f>
        <v>5.5948292467337284</v>
      </c>
      <c r="AF2230">
        <f>(Q2230-X2230)/AD2230+X2230</f>
        <v>3.0030425062300576E-5</v>
      </c>
      <c r="AH2230">
        <f>Q2230/AF2230</f>
        <v>5.5948292467337284</v>
      </c>
      <c r="AT2230" s="1"/>
    </row>
    <row r="2231" spans="6:46" x14ac:dyDescent="0.35">
      <c r="F2231" s="4">
        <v>44289.875</v>
      </c>
      <c r="H2231">
        <v>7.9</v>
      </c>
      <c r="I2231">
        <v>7.6958333333333302</v>
      </c>
      <c r="K2231">
        <v>1.58276200376939E-4</v>
      </c>
      <c r="L2231">
        <v>1.3180610767401599E-4</v>
      </c>
      <c r="N2231">
        <f t="shared" si="173"/>
        <v>1.1079334026385729E-4</v>
      </c>
      <c r="O2231" s="2">
        <f t="shared" si="174"/>
        <v>3.9541832302204804E-5</v>
      </c>
      <c r="Q2231">
        <f>N2231+O2231</f>
        <v>1.5033517256606208E-4</v>
      </c>
      <c r="S2231">
        <f>IF(H2231&gt;$B$5,$B$5,($B$3 - $B$5)*(($B$5-H2231)/($B$5-$B$6))^(1/$B$2)+$B$5)</f>
        <v>36.133333333333333</v>
      </c>
      <c r="T2231">
        <f>K2231*S2231</f>
        <v>5.7190467069533962E-3</v>
      </c>
      <c r="U2231" s="3">
        <f>S2231*N2231/Q2231+$B$7*O2231/Q2231</f>
        <v>41.095728737556549</v>
      </c>
      <c r="V2231">
        <f>IF(U2231-H2231&lt;=10,10,U2231-H2231)</f>
        <v>33.19572873755655</v>
      </c>
      <c r="X2231">
        <f t="shared" si="175"/>
        <v>0</v>
      </c>
      <c r="Y2231">
        <f t="shared" si="176"/>
        <v>1</v>
      </c>
      <c r="AA2231">
        <f>((Y2231*V2231)+H2231+273)/(Y2231*V2231)</f>
        <v>9.4619320220615926</v>
      </c>
      <c r="AB2231">
        <f t="shared" si="177"/>
        <v>1.5888422387260677E-5</v>
      </c>
      <c r="AD2231">
        <f>AA2231*$C$28</f>
        <v>5.3344173602792768</v>
      </c>
      <c r="AF2231">
        <f>(Q2231-X2231)/AD2231+X2231</f>
        <v>2.8182116698531341E-5</v>
      </c>
      <c r="AH2231">
        <f>Q2231/AF2231</f>
        <v>5.3344173602792768</v>
      </c>
      <c r="AT2231" s="1"/>
    </row>
    <row r="2232" spans="6:46" x14ac:dyDescent="0.35">
      <c r="F2232" s="4">
        <v>44289.916666666664</v>
      </c>
      <c r="H2232">
        <v>6.3</v>
      </c>
      <c r="I2232">
        <v>7.6958333333333302</v>
      </c>
      <c r="K2232">
        <v>1.5742328782679399E-4</v>
      </c>
      <c r="L2232" s="2">
        <v>8.7870819335558097E-5</v>
      </c>
      <c r="N2232">
        <f t="shared" si="173"/>
        <v>1.1019630147875578E-4</v>
      </c>
      <c r="O2232" s="2">
        <f t="shared" si="174"/>
        <v>2.6361245800667432E-5</v>
      </c>
      <c r="Q2232">
        <f>N2232+O2232</f>
        <v>1.3655754727942321E-4</v>
      </c>
      <c r="S2232">
        <f>IF(H2232&gt;$B$5,$B$5,($B$3 - $B$5)*(($B$5-H2232)/($B$5-$B$6))^(1/$B$2)+$B$5)</f>
        <v>38.266666666666666</v>
      </c>
      <c r="T2232">
        <f>K2232*S2232</f>
        <v>6.0240644808386501E-3</v>
      </c>
      <c r="U2232" s="3">
        <f>S2232*N2232/Q2232+$B$7*O2232/Q2232</f>
        <v>41.496891006899595</v>
      </c>
      <c r="V2232">
        <f>IF(U2232-H2232&lt;=10,10,U2232-H2232)</f>
        <v>35.196891006899598</v>
      </c>
      <c r="X2232">
        <f t="shared" si="175"/>
        <v>0</v>
      </c>
      <c r="Y2232">
        <f t="shared" si="176"/>
        <v>1</v>
      </c>
      <c r="AA2232">
        <f>((Y2232*V2232)+H2232+273)/(Y2232*V2232)</f>
        <v>8.9353599710056546</v>
      </c>
      <c r="AB2232">
        <f t="shared" si="177"/>
        <v>1.5282825507034831E-5</v>
      </c>
      <c r="AD2232">
        <f>AA2232*$C$28</f>
        <v>5.0375482764556709</v>
      </c>
      <c r="AF2232">
        <f>(Q2232-X2232)/AD2232+X2232</f>
        <v>2.710793818446593E-5</v>
      </c>
      <c r="AH2232">
        <f>Q2232/AF2232</f>
        <v>5.0375482764556709</v>
      </c>
      <c r="AL2232" s="2"/>
      <c r="AT2232" s="1"/>
    </row>
    <row r="2233" spans="6:46" x14ac:dyDescent="0.35">
      <c r="F2233" s="4">
        <v>44289.958333333336</v>
      </c>
      <c r="H2233">
        <v>5.3</v>
      </c>
      <c r="I2233">
        <v>7.6958333333333302</v>
      </c>
      <c r="K2233">
        <v>1.5669221992667E-4</v>
      </c>
      <c r="L2233" s="2">
        <v>7.2179540932405098E-5</v>
      </c>
      <c r="N2233">
        <f t="shared" si="173"/>
        <v>1.0968455394866899E-4</v>
      </c>
      <c r="O2233" s="2">
        <f t="shared" si="174"/>
        <v>2.1653862279721534E-5</v>
      </c>
      <c r="Q2233">
        <f>N2233+O2233</f>
        <v>1.3133841622839051E-4</v>
      </c>
      <c r="S2233">
        <f>IF(H2233&gt;$B$5,$B$5,($B$3 - $B$5)*(($B$5-H2233)/($B$5-$B$6))^(1/$B$2)+$B$5)</f>
        <v>39.6</v>
      </c>
      <c r="T2233">
        <f>K2233*S2233</f>
        <v>6.2050119090961324E-3</v>
      </c>
      <c r="U2233" s="3">
        <f>S2233*N2233/Q2233+$B$7*O2233/Q2233</f>
        <v>42.139009443572292</v>
      </c>
      <c r="V2233">
        <f>IF(U2233-H2233&lt;=10,10,U2233-H2233)</f>
        <v>36.839009443572294</v>
      </c>
      <c r="X2233">
        <f t="shared" si="175"/>
        <v>0</v>
      </c>
      <c r="Y2233">
        <f t="shared" si="176"/>
        <v>1</v>
      </c>
      <c r="AA2233">
        <f>((Y2233*V2233)+H2233+273)/(Y2233*V2233)</f>
        <v>8.5544919421973766</v>
      </c>
      <c r="AB2233">
        <f t="shared" si="177"/>
        <v>1.5353152135257473E-5</v>
      </c>
      <c r="AD2233">
        <f>AA2233*$C$28</f>
        <v>4.8228237339295719</v>
      </c>
      <c r="AF2233">
        <f>(Q2233-X2233)/AD2233+X2233</f>
        <v>2.7232680162950457E-5</v>
      </c>
      <c r="AH2233">
        <f>Q2233/AF2233</f>
        <v>4.8228237339295719</v>
      </c>
      <c r="AL2233" s="2"/>
      <c r="AT2233" s="1"/>
    </row>
    <row r="2234" spans="6:46" x14ac:dyDescent="0.35">
      <c r="F2234" s="4">
        <v>44290</v>
      </c>
      <c r="H2234">
        <v>4.7</v>
      </c>
      <c r="I2234">
        <v>5.37083333333333</v>
      </c>
      <c r="K2234">
        <v>2.0786697293538001E-4</v>
      </c>
      <c r="L2234" s="2">
        <v>5.17810488693555E-5</v>
      </c>
      <c r="N2234">
        <f t="shared" si="173"/>
        <v>1.4550688105476601E-4</v>
      </c>
      <c r="O2234" s="2">
        <f t="shared" si="174"/>
        <v>1.5534314660806651E-5</v>
      </c>
      <c r="Q2234">
        <f>N2234+O2234</f>
        <v>1.6104119571557266E-4</v>
      </c>
      <c r="S2234">
        <f>IF(H2234&gt;$B$5,$B$5,($B$3 - $B$5)*(($B$5-H2234)/($B$5-$B$6))^(1/$B$2)+$B$5)</f>
        <v>40.4</v>
      </c>
      <c r="T2234">
        <f>K2234*S2234</f>
        <v>8.3978257065893524E-3</v>
      </c>
      <c r="U2234" s="3">
        <f>S2234*N2234/Q2234+$B$7*O2234/Q2234</f>
        <v>41.808341468405068</v>
      </c>
      <c r="V2234">
        <f>IF(U2234-H2234&lt;=10,10,U2234-H2234)</f>
        <v>37.108341468405065</v>
      </c>
      <c r="X2234">
        <f t="shared" si="175"/>
        <v>0</v>
      </c>
      <c r="Y2234">
        <f t="shared" si="176"/>
        <v>1</v>
      </c>
      <c r="AA2234">
        <f>((Y2234*V2234)+H2234+273)/(Y2234*V2234)</f>
        <v>8.4834926329553273</v>
      </c>
      <c r="AB2234">
        <f t="shared" si="177"/>
        <v>1.8982888614765262E-5</v>
      </c>
      <c r="AD2234">
        <f>AA2234*$C$28</f>
        <v>4.7827959735413605</v>
      </c>
      <c r="AF2234">
        <f>(Q2234-X2234)/AD2234+X2234</f>
        <v>3.3670931523414274E-5</v>
      </c>
      <c r="AH2234">
        <f>Q2234/AF2234</f>
        <v>4.7827959735413605</v>
      </c>
      <c r="AL2234" s="2"/>
      <c r="AT2234" s="1"/>
    </row>
    <row r="2235" spans="6:46" x14ac:dyDescent="0.35">
      <c r="F2235" s="4">
        <v>44290.041666666664</v>
      </c>
      <c r="H2235">
        <v>3.2</v>
      </c>
      <c r="I2235">
        <v>5.37083333333333</v>
      </c>
      <c r="K2235">
        <v>2.0823250688544199E-4</v>
      </c>
      <c r="L2235" s="2">
        <v>3.6089770466202603E-5</v>
      </c>
      <c r="N2235">
        <f t="shared" si="173"/>
        <v>1.4576275481980938E-4</v>
      </c>
      <c r="O2235" s="2">
        <f t="shared" si="174"/>
        <v>1.0826931139860782E-5</v>
      </c>
      <c r="Q2235">
        <f>N2235+O2235</f>
        <v>1.5658968595967017E-4</v>
      </c>
      <c r="S2235">
        <f>IF(H2235&gt;$B$5,$B$5,($B$3 - $B$5)*(($B$5-H2235)/($B$5-$B$6))^(1/$B$2)+$B$5)</f>
        <v>42.400000000000006</v>
      </c>
      <c r="T2235">
        <f>K2235*S2235</f>
        <v>8.8290582919427416E-3</v>
      </c>
      <c r="U2235" s="3">
        <f>S2235*N2235/Q2235+$B$7*O2235/Q2235</f>
        <v>43.271189769148535</v>
      </c>
      <c r="V2235">
        <f>IF(U2235-H2235&lt;=10,10,U2235-H2235)</f>
        <v>40.071189769148532</v>
      </c>
      <c r="X2235">
        <f t="shared" si="175"/>
        <v>0</v>
      </c>
      <c r="Y2235">
        <f t="shared" si="176"/>
        <v>1</v>
      </c>
      <c r="AA2235">
        <f>((Y2235*V2235)+H2235+273)/(Y2235*V2235)</f>
        <v>7.8927326987593194</v>
      </c>
      <c r="AB2235">
        <f t="shared" si="177"/>
        <v>1.983973003219594E-5</v>
      </c>
      <c r="AD2235">
        <f>AA2235*$C$28</f>
        <v>4.4497392530550082</v>
      </c>
      <c r="AF2235">
        <f>(Q2235-X2235)/AD2235+X2235</f>
        <v>3.5190755470033916E-5</v>
      </c>
      <c r="AH2235">
        <f>Q2235/AF2235</f>
        <v>4.4497392530550082</v>
      </c>
      <c r="AL2235" s="2"/>
      <c r="AT2235" s="1"/>
    </row>
    <row r="2236" spans="6:46" x14ac:dyDescent="0.35">
      <c r="F2236" s="4">
        <v>44290.083333333336</v>
      </c>
      <c r="H2236">
        <v>2.9</v>
      </c>
      <c r="I2236">
        <v>5.37083333333333</v>
      </c>
      <c r="K2236">
        <v>2.0908541943558701E-4</v>
      </c>
      <c r="L2236" s="2">
        <v>2.1967765498549899E-5</v>
      </c>
      <c r="N2236">
        <f t="shared" si="173"/>
        <v>1.4635979360491089E-4</v>
      </c>
      <c r="O2236" s="2">
        <f t="shared" si="174"/>
        <v>6.5903296495649707E-6</v>
      </c>
      <c r="Q2236">
        <f>N2236+O2236</f>
        <v>1.5295012325447586E-4</v>
      </c>
      <c r="S2236">
        <f>IF(H2236&gt;$B$5,$B$5,($B$3 - $B$5)*(($B$5-H2236)/($B$5-$B$6))^(1/$B$2)+$B$5)</f>
        <v>42.800000000000004</v>
      </c>
      <c r="T2236">
        <f>K2236*S2236</f>
        <v>8.9488559518431255E-3</v>
      </c>
      <c r="U2236" s="3">
        <f>S2236*N2236/Q2236+$B$7*O2236/Q2236</f>
        <v>43.325674775632066</v>
      </c>
      <c r="V2236">
        <f>IF(U2236-H2236&lt;=10,10,U2236-H2236)</f>
        <v>40.425674775632068</v>
      </c>
      <c r="X2236">
        <f t="shared" si="175"/>
        <v>0</v>
      </c>
      <c r="Y2236">
        <f t="shared" si="176"/>
        <v>1</v>
      </c>
      <c r="AA2236">
        <f>((Y2236*V2236)+H2236+273)/(Y2236*V2236)</f>
        <v>7.8248706182712375</v>
      </c>
      <c r="AB2236">
        <f t="shared" si="177"/>
        <v>1.9546664822461614E-5</v>
      </c>
      <c r="AD2236">
        <f>AA2236*$C$28</f>
        <v>4.411480189322968</v>
      </c>
      <c r="AF2236">
        <f>(Q2236-X2236)/AD2236+X2236</f>
        <v>3.4670930547225055E-5</v>
      </c>
      <c r="AH2236">
        <f>Q2236/AF2236</f>
        <v>4.411480189322968</v>
      </c>
      <c r="AL2236" s="2"/>
      <c r="AT2236" s="1"/>
    </row>
    <row r="2237" spans="6:46" x14ac:dyDescent="0.35">
      <c r="F2237" s="4">
        <v>44290.125</v>
      </c>
      <c r="H2237">
        <v>2.8</v>
      </c>
      <c r="I2237">
        <v>5.37083333333333</v>
      </c>
      <c r="K2237">
        <v>2.1225338033612601E-4</v>
      </c>
      <c r="L2237" s="2">
        <v>7.8456392015764602E-6</v>
      </c>
      <c r="N2237">
        <f t="shared" si="173"/>
        <v>1.4857736623528819E-4</v>
      </c>
      <c r="O2237" s="2">
        <f t="shared" si="174"/>
        <v>2.3536917604729385E-6</v>
      </c>
      <c r="Q2237">
        <f>N2237+O2237</f>
        <v>1.5093105799576112E-4</v>
      </c>
      <c r="S2237">
        <f>IF(H2237&gt;$B$5,$B$5,($B$3 - $B$5)*(($B$5-H2237)/($B$5-$B$6))^(1/$B$2)+$B$5)</f>
        <v>42.933333333333337</v>
      </c>
      <c r="T2237">
        <f>K2237*S2237</f>
        <v>9.1127451290976772E-3</v>
      </c>
      <c r="U2237" s="3">
        <f>S2237*N2237/Q2237+$B$7*O2237/Q2237</f>
        <v>43.121506756927204</v>
      </c>
      <c r="V2237">
        <f>IF(U2237-H2237&lt;=10,10,U2237-H2237)</f>
        <v>40.321506756927207</v>
      </c>
      <c r="X2237">
        <f t="shared" si="175"/>
        <v>0</v>
      </c>
      <c r="Y2237">
        <f t="shared" si="176"/>
        <v>1</v>
      </c>
      <c r="AA2237">
        <f>((Y2237*V2237)+H2237+273)/(Y2237*V2237)</f>
        <v>7.8400221663992689</v>
      </c>
      <c r="AB2237">
        <f t="shared" si="177"/>
        <v>1.9251356028382261E-5</v>
      </c>
      <c r="AD2237">
        <f>AA2237*$C$28</f>
        <v>4.4200222800060152</v>
      </c>
      <c r="AF2237">
        <f>(Q2237-X2237)/AD2237+X2237</f>
        <v>3.4147126062802494E-5</v>
      </c>
      <c r="AH2237">
        <f>Q2237/AF2237</f>
        <v>4.4200222800060152</v>
      </c>
      <c r="AL2237" s="2"/>
      <c r="AT2237" s="1"/>
    </row>
    <row r="2238" spans="6:46" x14ac:dyDescent="0.35">
      <c r="F2238" s="4">
        <v>44290.166666666664</v>
      </c>
      <c r="H2238">
        <v>3.9</v>
      </c>
      <c r="I2238">
        <v>5.37083333333333</v>
      </c>
      <c r="K2238">
        <v>2.12618914286189E-4</v>
      </c>
      <c r="L2238" s="2">
        <v>7.0610510155546498E-6</v>
      </c>
      <c r="N2238">
        <f t="shared" si="173"/>
        <v>1.4883324000033229E-4</v>
      </c>
      <c r="O2238" s="2">
        <f t="shared" si="174"/>
        <v>2.1183153046663953E-6</v>
      </c>
      <c r="Q2238">
        <f>N2238+O2238</f>
        <v>1.5095155530499868E-4</v>
      </c>
      <c r="S2238">
        <f>IF(H2238&gt;$B$5,$B$5,($B$3 - $B$5)*(($B$5-H2238)/($B$5-$B$6))^(1/$B$2)+$B$5)</f>
        <v>41.466666666666669</v>
      </c>
      <c r="T2238">
        <f>K2238*S2238</f>
        <v>8.8165976457339704E-3</v>
      </c>
      <c r="U2238" s="3">
        <f>S2238*N2238/Q2238+$B$7*O2238/Q2238</f>
        <v>41.656581020746877</v>
      </c>
      <c r="V2238">
        <f>IF(U2238-H2238&lt;=10,10,U2238-H2238)</f>
        <v>37.756581020746879</v>
      </c>
      <c r="X2238">
        <f t="shared" si="175"/>
        <v>0</v>
      </c>
      <c r="Y2238">
        <f t="shared" si="176"/>
        <v>1</v>
      </c>
      <c r="AA2238">
        <f>((Y2238*V2238)+H2238+273)/(Y2238*V2238)</f>
        <v>8.3338208204775253</v>
      </c>
      <c r="AB2238">
        <f t="shared" si="177"/>
        <v>1.811312704661068E-5</v>
      </c>
      <c r="AD2238">
        <f>AA2238*$C$28</f>
        <v>4.6984144843312849</v>
      </c>
      <c r="AF2238">
        <f>(Q2238-X2238)/AD2238+X2238</f>
        <v>3.2128190437094501E-5</v>
      </c>
      <c r="AH2238">
        <f>Q2238/AF2238</f>
        <v>4.6984144843312849</v>
      </c>
      <c r="AL2238" s="2"/>
      <c r="AT2238" s="1"/>
    </row>
    <row r="2239" spans="6:46" x14ac:dyDescent="0.35">
      <c r="F2239" s="4">
        <v>44290.208333333336</v>
      </c>
      <c r="H2239">
        <v>4.2</v>
      </c>
      <c r="I2239">
        <v>5.37083333333333</v>
      </c>
      <c r="K2239">
        <v>2.13715516136375E-4</v>
      </c>
      <c r="L2239" s="2">
        <v>7.0610510155546498E-6</v>
      </c>
      <c r="N2239">
        <f t="shared" si="173"/>
        <v>1.496008612954625E-4</v>
      </c>
      <c r="O2239" s="2">
        <f t="shared" si="174"/>
        <v>2.1183153046663953E-6</v>
      </c>
      <c r="Q2239">
        <f>N2239+O2239</f>
        <v>1.5171917660012889E-4</v>
      </c>
      <c r="S2239">
        <f>IF(H2239&gt;$B$5,$B$5,($B$3 - $B$5)*(($B$5-H2239)/($B$5-$B$6))^(1/$B$2)+$B$5)</f>
        <v>41.06666666666667</v>
      </c>
      <c r="T2239">
        <f>K2239*S2239</f>
        <v>8.7765838626671332E-3</v>
      </c>
      <c r="U2239" s="3">
        <f>S2239*N2239/Q2239+$B$7*O2239/Q2239</f>
        <v>41.261204983486095</v>
      </c>
      <c r="V2239">
        <f>IF(U2239-H2239&lt;=10,10,U2239-H2239)</f>
        <v>37.061204983486093</v>
      </c>
      <c r="X2239">
        <f t="shared" si="175"/>
        <v>0</v>
      </c>
      <c r="Y2239">
        <f t="shared" si="176"/>
        <v>1</v>
      </c>
      <c r="AA2239">
        <f>((Y2239*V2239)+H2239+273)/(Y2239*V2239)</f>
        <v>8.4795193551725063</v>
      </c>
      <c r="AB2239">
        <f t="shared" si="177"/>
        <v>1.7892426474335506E-5</v>
      </c>
      <c r="AD2239">
        <f>AA2239*$C$28</f>
        <v>4.7805559318741331</v>
      </c>
      <c r="AF2239">
        <f>(Q2239-X2239)/AD2239+X2239</f>
        <v>3.1736722415179451E-5</v>
      </c>
      <c r="AH2239">
        <f>Q2239/AF2239</f>
        <v>4.7805559318741331</v>
      </c>
      <c r="AL2239" s="2"/>
      <c r="AT2239" s="1"/>
    </row>
    <row r="2240" spans="6:46" x14ac:dyDescent="0.35">
      <c r="F2240" s="4">
        <v>44290.25</v>
      </c>
      <c r="H2240">
        <v>4.4000000000000004</v>
      </c>
      <c r="I2240">
        <v>5.37083333333333</v>
      </c>
      <c r="K2240">
        <v>2.13715516136375E-4</v>
      </c>
      <c r="L2240" s="2">
        <v>2.90287679823762E-5</v>
      </c>
      <c r="N2240">
        <f t="shared" si="173"/>
        <v>1.496008612954625E-4</v>
      </c>
      <c r="O2240" s="2">
        <f t="shared" si="174"/>
        <v>8.7086303947128611E-6</v>
      </c>
      <c r="Q2240">
        <f>N2240+O2240</f>
        <v>1.5830949169017537E-4</v>
      </c>
      <c r="S2240">
        <f>IF(H2240&gt;$B$5,$B$5,($B$3 - $B$5)*(($B$5-H2240)/($B$5-$B$6))^(1/$B$2)+$B$5)</f>
        <v>40.799999999999997</v>
      </c>
      <c r="T2240">
        <f>K2240*S2240</f>
        <v>8.7195930583640995E-3</v>
      </c>
      <c r="U2240" s="3">
        <f>S2240*N2240/Q2240+$B$7*O2240/Q2240</f>
        <v>41.581144265480546</v>
      </c>
      <c r="V2240">
        <f>IF(U2240-H2240&lt;=10,10,U2240-H2240)</f>
        <v>37.181144265480548</v>
      </c>
      <c r="X2240">
        <f t="shared" si="175"/>
        <v>0</v>
      </c>
      <c r="Y2240">
        <f t="shared" si="176"/>
        <v>1</v>
      </c>
      <c r="AA2240">
        <f>((Y2240*V2240)+H2240+273)/(Y2240*V2240)</f>
        <v>8.4607709224684005</v>
      </c>
      <c r="AB2240">
        <f t="shared" si="177"/>
        <v>1.8711000822604606E-5</v>
      </c>
      <c r="AD2240">
        <f>AA2240*$C$28</f>
        <v>4.7699860012657096</v>
      </c>
      <c r="AF2240">
        <f>(Q2240-X2240)/AD2240+X2240</f>
        <v>3.318867008166652E-5</v>
      </c>
      <c r="AH2240">
        <f>Q2240/AF2240</f>
        <v>4.7699860012657096</v>
      </c>
      <c r="AL2240" s="2"/>
      <c r="AT2240" s="1"/>
    </row>
    <row r="2241" spans="6:46" x14ac:dyDescent="0.35">
      <c r="F2241" s="4">
        <v>44290.291666666664</v>
      </c>
      <c r="H2241">
        <v>4.5999999999999996</v>
      </c>
      <c r="I2241">
        <v>5.37083333333333</v>
      </c>
      <c r="K2241">
        <v>2.1225338033612601E-4</v>
      </c>
      <c r="L2241" s="2">
        <v>8.6301545900057796E-5</v>
      </c>
      <c r="N2241">
        <f t="shared" si="173"/>
        <v>1.4857736623528819E-4</v>
      </c>
      <c r="O2241" s="2">
        <f t="shared" si="174"/>
        <v>2.5890463770017342E-5</v>
      </c>
      <c r="Q2241">
        <f>N2241+O2241</f>
        <v>1.7446783000530552E-4</v>
      </c>
      <c r="S2241">
        <f>IF(H2241&gt;$B$5,$B$5,($B$3 - $B$5)*(($B$5-H2241)/($B$5-$B$6))^(1/$B$2)+$B$5)</f>
        <v>40.533333333333331</v>
      </c>
      <c r="T2241">
        <f>K2241*S2241</f>
        <v>8.6033370162909746E-3</v>
      </c>
      <c r="U2241" s="3">
        <f>S2241*N2241/Q2241+$B$7*O2241/Q2241</f>
        <v>42.680140049476137</v>
      </c>
      <c r="V2241">
        <f>IF(U2241-H2241&lt;=10,10,U2241-H2241)</f>
        <v>38.080140049476135</v>
      </c>
      <c r="X2241">
        <f t="shared" si="175"/>
        <v>0</v>
      </c>
      <c r="Y2241">
        <f t="shared" si="176"/>
        <v>1</v>
      </c>
      <c r="AA2241">
        <f>((Y2241*V2241)+H2241+273)/(Y2241*V2241)</f>
        <v>8.2898891558519594</v>
      </c>
      <c r="AB2241">
        <f t="shared" si="177"/>
        <v>2.104585799945781E-5</v>
      </c>
      <c r="AD2241">
        <f>AA2241*$C$28</f>
        <v>4.6736468328729819</v>
      </c>
      <c r="AF2241">
        <f>(Q2241-X2241)/AD2241+X2241</f>
        <v>3.7330127038729786E-5</v>
      </c>
      <c r="AH2241">
        <f>Q2241/AF2241</f>
        <v>4.6736468328729819</v>
      </c>
      <c r="AL2241" s="2"/>
      <c r="AT2241" s="1"/>
    </row>
    <row r="2242" spans="6:46" x14ac:dyDescent="0.35">
      <c r="F2242" s="4">
        <v>44290.333333333336</v>
      </c>
      <c r="H2242">
        <v>5</v>
      </c>
      <c r="I2242">
        <v>5.37083333333333</v>
      </c>
      <c r="K2242">
        <v>2.0518639063492301E-4</v>
      </c>
      <c r="L2242">
        <v>1.78879457566192E-4</v>
      </c>
      <c r="N2242">
        <f t="shared" ref="N2242:N2305" si="178">$C$13*K2242</f>
        <v>1.4363047344444609E-4</v>
      </c>
      <c r="O2242" s="2">
        <f t="shared" ref="O2242:O2305" si="179">$C$14*L2242</f>
        <v>5.366383726985761E-5</v>
      </c>
      <c r="Q2242">
        <f>N2242+O2242</f>
        <v>1.9729431071430369E-4</v>
      </c>
      <c r="S2242">
        <f>IF(H2242&gt;$B$5,$B$5,($B$3 - $B$5)*(($B$5-H2242)/($B$5-$B$6))^(1/$B$2)+$B$5)</f>
        <v>40</v>
      </c>
      <c r="T2242">
        <f>K2242*S2242</f>
        <v>8.2074556253969207E-3</v>
      </c>
      <c r="U2242" s="3">
        <f>S2242*N2242/Q2242+$B$7*O2242/Q2242</f>
        <v>44.079983635278261</v>
      </c>
      <c r="V2242">
        <f>IF(U2242-H2242&lt;=10,10,U2242-H2242)</f>
        <v>39.079983635278261</v>
      </c>
      <c r="X2242">
        <f t="shared" ref="X2242:X2305" si="180">IF(Q2242-$C$20&lt;=0,0,Q2242-$C$20)</f>
        <v>0</v>
      </c>
      <c r="Y2242">
        <f t="shared" ref="Y2242:Y2305" si="181">1-(X2242/Q2242)</f>
        <v>1</v>
      </c>
      <c r="AA2242">
        <f>((Y2242*V2242)+H2242+273)/(Y2242*V2242)</f>
        <v>8.1136160801521928</v>
      </c>
      <c r="AB2242">
        <f t="shared" ref="AB2242:AB2305" si="182">(Q2242-X2242)/AA2242</f>
        <v>2.431644642355359E-5</v>
      </c>
      <c r="AD2242">
        <f>AA2242*$C$28</f>
        <v>4.5742681697236156</v>
      </c>
      <c r="AF2242">
        <f>(Q2242-X2242)/AD2242+X2242</f>
        <v>4.3131338914531657E-5</v>
      </c>
      <c r="AH2242">
        <f>Q2242/AF2242</f>
        <v>4.5742681697236156</v>
      </c>
      <c r="AT2242" s="1"/>
    </row>
    <row r="2243" spans="6:46" x14ac:dyDescent="0.35">
      <c r="F2243" s="4">
        <v>44290.375</v>
      </c>
      <c r="H2243">
        <v>5.2</v>
      </c>
      <c r="I2243">
        <v>5.37083333333333</v>
      </c>
      <c r="K2243">
        <v>1.96535420483451E-4</v>
      </c>
      <c r="L2243">
        <v>2.7459615876196798E-4</v>
      </c>
      <c r="N2243">
        <f t="shared" si="178"/>
        <v>1.3757479433841569E-4</v>
      </c>
      <c r="O2243" s="2">
        <f t="shared" si="179"/>
        <v>8.2378847628590408E-5</v>
      </c>
      <c r="Q2243">
        <f>N2243+O2243</f>
        <v>2.1995364196700608E-4</v>
      </c>
      <c r="S2243">
        <f>IF(H2243&gt;$B$5,$B$5,($B$3 - $B$5)*(($B$5-H2243)/($B$5-$B$6))^(1/$B$2)+$B$5)</f>
        <v>39.733333333333334</v>
      </c>
      <c r="T2243">
        <f>K2243*S2243</f>
        <v>7.8090073738757869E-3</v>
      </c>
      <c r="U2243" s="3">
        <f>S2243*N2243/Q2243+$B$7*O2243/Q2243</f>
        <v>45.451130937787035</v>
      </c>
      <c r="V2243">
        <f>IF(U2243-H2243&lt;=10,10,U2243-H2243)</f>
        <v>40.251130937787032</v>
      </c>
      <c r="X2243">
        <f t="shared" si="180"/>
        <v>0</v>
      </c>
      <c r="Y2243">
        <f t="shared" si="181"/>
        <v>1</v>
      </c>
      <c r="AA2243">
        <f>((Y2243*V2243)+H2243+273)/(Y2243*V2243)</f>
        <v>7.9116070410541148</v>
      </c>
      <c r="AB2243">
        <f t="shared" si="182"/>
        <v>2.7801386093323996E-5</v>
      </c>
      <c r="AD2243">
        <f>AA2243*$C$28</f>
        <v>4.4603801685642779</v>
      </c>
      <c r="AF2243">
        <f>(Q2243-X2243)/AD2243+X2243</f>
        <v>4.9312756683205662E-5</v>
      </c>
      <c r="AH2243">
        <f>Q2243/AF2243</f>
        <v>4.4603801685642779</v>
      </c>
      <c r="AT2243" s="1"/>
    </row>
    <row r="2244" spans="6:46" x14ac:dyDescent="0.35">
      <c r="F2244" s="4">
        <v>44290.416666666664</v>
      </c>
      <c r="H2244">
        <v>5.4</v>
      </c>
      <c r="I2244">
        <v>5.37083333333333</v>
      </c>
      <c r="K2244">
        <v>1.8642231453173001E-4</v>
      </c>
      <c r="L2244">
        <v>3.12255566651633E-4</v>
      </c>
      <c r="N2244">
        <f t="shared" si="178"/>
        <v>1.3049562017221101E-4</v>
      </c>
      <c r="O2244" s="2">
        <f t="shared" si="179"/>
        <v>9.3676669995489917E-5</v>
      </c>
      <c r="Q2244">
        <f>N2244+O2244</f>
        <v>2.2417229016770092E-4</v>
      </c>
      <c r="S2244">
        <f>IF(H2244&gt;$B$5,$B$5,($B$3 - $B$5)*(($B$5-H2244)/($B$5-$B$6))^(1/$B$2)+$B$5)</f>
        <v>39.466666666666669</v>
      </c>
      <c r="T2244">
        <f>K2244*S2244</f>
        <v>7.3574673468522781E-3</v>
      </c>
      <c r="U2244" s="3">
        <f>S2244*N2244/Q2244+$B$7*O2244/Q2244</f>
        <v>45.957705052847473</v>
      </c>
      <c r="V2244">
        <f>IF(U2244-H2244&lt;=10,10,U2244-H2244)</f>
        <v>40.557705052847474</v>
      </c>
      <c r="X2244">
        <f t="shared" si="180"/>
        <v>0</v>
      </c>
      <c r="Y2244">
        <f t="shared" si="181"/>
        <v>1</v>
      </c>
      <c r="AA2244">
        <f>((Y2244*V2244)+H2244+273)/(Y2244*V2244)</f>
        <v>7.8642937177347534</v>
      </c>
      <c r="AB2244">
        <f t="shared" si="182"/>
        <v>2.8505076007292358E-5</v>
      </c>
      <c r="AD2244">
        <f>AA2244*$C$28</f>
        <v>4.433706016530758</v>
      </c>
      <c r="AF2244">
        <f>(Q2244-X2244)/AD2244+X2244</f>
        <v>5.0560927885586112E-5</v>
      </c>
      <c r="AH2244">
        <f>Q2244/AF2244</f>
        <v>4.433706016530758</v>
      </c>
      <c r="AT2244" s="1"/>
    </row>
    <row r="2245" spans="6:46" x14ac:dyDescent="0.35">
      <c r="F2245" s="4">
        <v>44290.458333333336</v>
      </c>
      <c r="H2245">
        <v>5.9</v>
      </c>
      <c r="I2245">
        <v>5.37083333333333</v>
      </c>
      <c r="K2245">
        <v>1.7582182997992601E-4</v>
      </c>
      <c r="L2245">
        <v>3.0754798900377398E-4</v>
      </c>
      <c r="N2245">
        <f t="shared" si="178"/>
        <v>1.2307528098594821E-4</v>
      </c>
      <c r="O2245" s="2">
        <f t="shared" si="179"/>
        <v>9.2264396701132213E-5</v>
      </c>
      <c r="Q2245">
        <f>N2245+O2245</f>
        <v>2.1533967768708044E-4</v>
      </c>
      <c r="S2245">
        <f>IF(H2245&gt;$B$5,$B$5,($B$3 - $B$5)*(($B$5-H2245)/($B$5-$B$6))^(1/$B$2)+$B$5)</f>
        <v>38.799999999999997</v>
      </c>
      <c r="T2245">
        <f>K2245*S2245</f>
        <v>6.8218870032211287E-3</v>
      </c>
      <c r="U2245" s="3">
        <f>S2245*N2245/Q2245+$B$7*O2245/Q2245</f>
        <v>45.741048870382038</v>
      </c>
      <c r="V2245">
        <f>IF(U2245-H2245&lt;=10,10,U2245-H2245)</f>
        <v>39.841048870382039</v>
      </c>
      <c r="X2245">
        <f t="shared" si="180"/>
        <v>0</v>
      </c>
      <c r="Y2245">
        <f t="shared" si="181"/>
        <v>1</v>
      </c>
      <c r="AA2245">
        <f>((Y2245*V2245)+H2245+273)/(Y2245*V2245)</f>
        <v>8.000317710192995</v>
      </c>
      <c r="AB2245">
        <f t="shared" si="182"/>
        <v>2.6916390759422193E-5</v>
      </c>
      <c r="AD2245">
        <f>AA2245*$C$28</f>
        <v>4.5103931820157666</v>
      </c>
      <c r="AF2245">
        <f>(Q2245-X2245)/AD2245+X2245</f>
        <v>4.7742994678535255E-5</v>
      </c>
      <c r="AH2245">
        <f>Q2245/AF2245</f>
        <v>4.5103931820157666</v>
      </c>
      <c r="AT2245" s="1"/>
    </row>
    <row r="2246" spans="6:46" x14ac:dyDescent="0.35">
      <c r="F2246" s="4">
        <v>44290.5</v>
      </c>
      <c r="H2246">
        <v>6</v>
      </c>
      <c r="I2246">
        <v>5.37083333333333</v>
      </c>
      <c r="K2246">
        <v>1.6643979192832901E-4</v>
      </c>
      <c r="L2246">
        <v>2.6831979299589198E-4</v>
      </c>
      <c r="N2246">
        <f t="shared" si="178"/>
        <v>1.165078543498303E-4</v>
      </c>
      <c r="O2246" s="2">
        <f t="shared" si="179"/>
        <v>8.049593789876761E-5</v>
      </c>
      <c r="Q2246">
        <f>N2246+O2246</f>
        <v>1.970037922485979E-4</v>
      </c>
      <c r="S2246">
        <f>IF(H2246&gt;$B$5,$B$5,($B$3 - $B$5)*(($B$5-H2246)/($B$5-$B$6))^(1/$B$2)+$B$5)</f>
        <v>38.666666666666671</v>
      </c>
      <c r="T2246">
        <f>K2246*S2246</f>
        <v>6.4356719545620557E-3</v>
      </c>
      <c r="U2246" s="3">
        <f>S2246*N2246/Q2246+$B$7*O2246/Q2246</f>
        <v>45.340482285509047</v>
      </c>
      <c r="V2246">
        <f>IF(U2246-H2246&lt;=10,10,U2246-H2246)</f>
        <v>39.340482285509047</v>
      </c>
      <c r="X2246">
        <f t="shared" si="180"/>
        <v>0</v>
      </c>
      <c r="Y2246">
        <f t="shared" si="181"/>
        <v>1</v>
      </c>
      <c r="AA2246">
        <f>((Y2246*V2246)+H2246+273)/(Y2246*V2246)</f>
        <v>8.0919313590308679</v>
      </c>
      <c r="AB2246">
        <f t="shared" si="182"/>
        <v>2.4345707286398942E-5</v>
      </c>
      <c r="AD2246">
        <f>AA2246*$C$28</f>
        <v>4.5620428279506351</v>
      </c>
      <c r="AF2246">
        <f>(Q2246-X2246)/AD2246+X2246</f>
        <v>4.318324042062887E-5</v>
      </c>
      <c r="AH2246">
        <f>Q2246/AF2246</f>
        <v>4.5620428279506351</v>
      </c>
      <c r="AT2246" s="1"/>
    </row>
    <row r="2247" spans="6:46" x14ac:dyDescent="0.35">
      <c r="F2247" s="4">
        <v>44290.541666666664</v>
      </c>
      <c r="H2247">
        <v>6.6</v>
      </c>
      <c r="I2247">
        <v>5.37083333333333</v>
      </c>
      <c r="K2247">
        <v>1.6412474357793501E-4</v>
      </c>
      <c r="L2247">
        <v>2.22815231221933E-4</v>
      </c>
      <c r="N2247">
        <f t="shared" si="178"/>
        <v>1.148873205045545E-4</v>
      </c>
      <c r="O2247" s="2">
        <f t="shared" si="179"/>
        <v>6.684456936657991E-5</v>
      </c>
      <c r="Q2247">
        <f>N2247+O2247</f>
        <v>1.8173188987113441E-4</v>
      </c>
      <c r="S2247">
        <f>IF(H2247&gt;$B$5,$B$5,($B$3 - $B$5)*(($B$5-H2247)/($B$5-$B$6))^(1/$B$2)+$B$5)</f>
        <v>37.866666666666667</v>
      </c>
      <c r="T2247">
        <f>K2247*S2247</f>
        <v>6.2148569568178059E-3</v>
      </c>
      <c r="U2247" s="3">
        <f>S2247*N2247/Q2247+$B$7*O2247/Q2247</f>
        <v>44.16864420782823</v>
      </c>
      <c r="V2247">
        <f>IF(U2247-H2247&lt;=10,10,U2247-H2247)</f>
        <v>37.568644207828228</v>
      </c>
      <c r="X2247">
        <f t="shared" si="180"/>
        <v>0</v>
      </c>
      <c r="Y2247">
        <f t="shared" si="181"/>
        <v>1</v>
      </c>
      <c r="AA2247">
        <f>((Y2247*V2247)+H2247+273)/(Y2247*V2247)</f>
        <v>8.442376638700722</v>
      </c>
      <c r="AB2247">
        <f t="shared" si="182"/>
        <v>2.1526152841612959E-5</v>
      </c>
      <c r="AD2247">
        <f>AA2247*$C$28</f>
        <v>4.759615731596532</v>
      </c>
      <c r="AF2247">
        <f>(Q2247-X2247)/AD2247+X2247</f>
        <v>3.8182050845977759E-5</v>
      </c>
      <c r="AH2247">
        <f>Q2247/AF2247</f>
        <v>4.759615731596532</v>
      </c>
      <c r="AT2247" s="1"/>
    </row>
    <row r="2248" spans="6:46" x14ac:dyDescent="0.35">
      <c r="F2248" s="4">
        <v>44290.583333333336</v>
      </c>
      <c r="H2248">
        <v>7.1</v>
      </c>
      <c r="I2248">
        <v>5.37083333333333</v>
      </c>
      <c r="K2248">
        <v>1.64855811478059E-4</v>
      </c>
      <c r="L2248">
        <v>1.6475793791582199E-4</v>
      </c>
      <c r="N2248">
        <f t="shared" si="178"/>
        <v>1.153990680346413E-4</v>
      </c>
      <c r="O2248" s="2">
        <f t="shared" si="179"/>
        <v>4.9427381374746602E-5</v>
      </c>
      <c r="Q2248">
        <f>N2248+O2248</f>
        <v>1.648264494093879E-4</v>
      </c>
      <c r="S2248">
        <f>IF(H2248&gt;$B$5,$B$5,($B$3 - $B$5)*(($B$5-H2248)/($B$5-$B$6))^(1/$B$2)+$B$5)</f>
        <v>37.200000000000003</v>
      </c>
      <c r="T2248">
        <f>K2248*S2248</f>
        <v>6.1326361869837951E-3</v>
      </c>
      <c r="U2248" s="3">
        <f>S2248*N2248/Q2248+$B$7*O2248/Q2248</f>
        <v>42.537780384295402</v>
      </c>
      <c r="V2248">
        <f>IF(U2248-H2248&lt;=10,10,U2248-H2248)</f>
        <v>35.437780384295401</v>
      </c>
      <c r="X2248">
        <f t="shared" si="180"/>
        <v>0</v>
      </c>
      <c r="Y2248">
        <f t="shared" si="181"/>
        <v>1</v>
      </c>
      <c r="AA2248">
        <f>((Y2248*V2248)+H2248+273)/(Y2248*V2248)</f>
        <v>8.9039939003665438</v>
      </c>
      <c r="AB2248">
        <f t="shared" si="182"/>
        <v>1.8511518679567225E-5</v>
      </c>
      <c r="AD2248">
        <f>AA2248*$C$28</f>
        <v>5.0198648148380123</v>
      </c>
      <c r="AF2248">
        <f>(Q2248-X2248)/AD2248+X2248</f>
        <v>3.2834838285322781E-5</v>
      </c>
      <c r="AH2248">
        <f>Q2248/AF2248</f>
        <v>5.0198648148380114</v>
      </c>
      <c r="AT2248" s="1"/>
    </row>
    <row r="2249" spans="6:46" x14ac:dyDescent="0.35">
      <c r="F2249" s="4">
        <v>44290.625</v>
      </c>
      <c r="H2249">
        <v>7.6</v>
      </c>
      <c r="I2249">
        <v>5.37083333333333</v>
      </c>
      <c r="K2249">
        <v>1.67658238428536E-4</v>
      </c>
      <c r="L2249">
        <v>1.11407615610967E-4</v>
      </c>
      <c r="N2249">
        <f t="shared" si="178"/>
        <v>1.1736076689997519E-4</v>
      </c>
      <c r="O2249" s="2">
        <f t="shared" si="179"/>
        <v>3.3422284683290104E-5</v>
      </c>
      <c r="Q2249">
        <f>N2249+O2249</f>
        <v>1.5078305158326531E-4</v>
      </c>
      <c r="S2249">
        <f>IF(H2249&gt;$B$5,$B$5,($B$3 - $B$5)*(($B$5-H2249)/($B$5-$B$6))^(1/$B$2)+$B$5)</f>
        <v>36.533333333333331</v>
      </c>
      <c r="T2249">
        <f>K2249*S2249</f>
        <v>6.1251143105891812E-3</v>
      </c>
      <c r="U2249" s="3">
        <f>S2249*N2249/Q2249+$B$7*O2249/Q2249</f>
        <v>40.626619574751039</v>
      </c>
      <c r="V2249">
        <f>IF(U2249-H2249&lt;=10,10,U2249-H2249)</f>
        <v>33.026619574751038</v>
      </c>
      <c r="X2249">
        <f t="shared" si="180"/>
        <v>0</v>
      </c>
      <c r="Y2249">
        <f t="shared" si="181"/>
        <v>1</v>
      </c>
      <c r="AA2249">
        <f>((Y2249*V2249)+H2249+273)/(Y2249*V2249)</f>
        <v>9.4961768298720965</v>
      </c>
      <c r="AB2249">
        <f t="shared" si="182"/>
        <v>1.5878290209271114E-5</v>
      </c>
      <c r="AD2249">
        <f>AA2249*$C$28</f>
        <v>5.3537237870066985</v>
      </c>
      <c r="AF2249">
        <f>(Q2249-X2249)/AD2249+X2249</f>
        <v>2.8164144730292312E-5</v>
      </c>
      <c r="AH2249">
        <f>Q2249/AF2249</f>
        <v>5.3537237870066985</v>
      </c>
      <c r="AT2249" s="1"/>
    </row>
    <row r="2250" spans="6:46" x14ac:dyDescent="0.35">
      <c r="F2250" s="4">
        <v>44290.666666666664</v>
      </c>
      <c r="H2250">
        <v>7.9</v>
      </c>
      <c r="I2250">
        <v>5.37083333333333</v>
      </c>
      <c r="K2250">
        <v>1.7350678162953101E-4</v>
      </c>
      <c r="L2250" s="2">
        <v>9.2578154324775595E-5</v>
      </c>
      <c r="N2250">
        <f t="shared" si="178"/>
        <v>1.214547471406717E-4</v>
      </c>
      <c r="O2250" s="2">
        <f t="shared" si="179"/>
        <v>2.7773446297432682E-5</v>
      </c>
      <c r="Q2250">
        <f>N2250+O2250</f>
        <v>1.4922819343810438E-4</v>
      </c>
      <c r="S2250">
        <f>IF(H2250&gt;$B$5,$B$5,($B$3 - $B$5)*(($B$5-H2250)/($B$5-$B$6))^(1/$B$2)+$B$5)</f>
        <v>36.133333333333333</v>
      </c>
      <c r="T2250">
        <f>K2250*S2250</f>
        <v>6.2693783762137207E-3</v>
      </c>
      <c r="U2250" s="3">
        <f>S2250*N2250/Q2250+$B$7*O2250/Q2250</f>
        <v>39.644682907471058</v>
      </c>
      <c r="V2250">
        <f>IF(U2250-H2250&lt;=10,10,U2250-H2250)</f>
        <v>31.744682907471059</v>
      </c>
      <c r="X2250">
        <f t="shared" si="180"/>
        <v>0</v>
      </c>
      <c r="Y2250">
        <f t="shared" si="181"/>
        <v>1</v>
      </c>
      <c r="AA2250">
        <f>((Y2250*V2250)+H2250+273)/(Y2250*V2250)</f>
        <v>9.8487259683381705</v>
      </c>
      <c r="AB2250">
        <f t="shared" si="182"/>
        <v>1.515203021363833E-5</v>
      </c>
      <c r="AD2250">
        <f>AA2250*$C$28</f>
        <v>5.5524827973441209</v>
      </c>
      <c r="AF2250">
        <f>(Q2250-X2250)/AD2250+X2250</f>
        <v>2.6875939806510272E-5</v>
      </c>
      <c r="AH2250">
        <f>Q2250/AF2250</f>
        <v>5.5524827973441209</v>
      </c>
      <c r="AL2250" s="2"/>
      <c r="AT2250" s="1"/>
    </row>
    <row r="2251" spans="6:46" x14ac:dyDescent="0.35">
      <c r="F2251" s="4">
        <v>44290.708333333336</v>
      </c>
      <c r="H2251">
        <v>8.6</v>
      </c>
      <c r="I2251">
        <v>5.37083333333333</v>
      </c>
      <c r="K2251">
        <v>1.80939305280797E-4</v>
      </c>
      <c r="L2251">
        <v>1.06700280621749E-4</v>
      </c>
      <c r="N2251">
        <f t="shared" si="178"/>
        <v>1.2665751369655788E-4</v>
      </c>
      <c r="O2251" s="2">
        <f t="shared" si="179"/>
        <v>3.2010084186524702E-5</v>
      </c>
      <c r="Q2251">
        <f>N2251+O2251</f>
        <v>1.5866759788308259E-4</v>
      </c>
      <c r="S2251">
        <f>IF(H2251&gt;$B$5,$B$5,($B$3 - $B$5)*(($B$5-H2251)/($B$5-$B$6))^(1/$B$2)+$B$5)</f>
        <v>35.200000000000003</v>
      </c>
      <c r="T2251">
        <f>K2251*S2251</f>
        <v>6.3690635458840553E-3</v>
      </c>
      <c r="U2251" s="3">
        <f>S2251*N2251/Q2251+$B$7*O2251/Q2251</f>
        <v>39.194512271876818</v>
      </c>
      <c r="V2251">
        <f>IF(U2251-H2251&lt;=10,10,U2251-H2251)</f>
        <v>30.594512271876816</v>
      </c>
      <c r="X2251">
        <f t="shared" si="180"/>
        <v>0</v>
      </c>
      <c r="Y2251">
        <f t="shared" si="181"/>
        <v>1</v>
      </c>
      <c r="AA2251">
        <f>((Y2251*V2251)+H2251+273)/(Y2251*V2251)</f>
        <v>10.204265049155669</v>
      </c>
      <c r="AB2251">
        <f t="shared" si="182"/>
        <v>1.5549145099500448E-5</v>
      </c>
      <c r="AD2251">
        <f>AA2251*$C$28</f>
        <v>5.7529274676871829</v>
      </c>
      <c r="AF2251">
        <f>(Q2251-X2251)/AD2251+X2251</f>
        <v>2.7580323022370876E-5</v>
      </c>
      <c r="AH2251">
        <f>Q2251/AF2251</f>
        <v>5.7529274676871829</v>
      </c>
      <c r="AT2251" s="1"/>
    </row>
    <row r="2252" spans="6:46" x14ac:dyDescent="0.35">
      <c r="F2252" s="4">
        <v>44290.75</v>
      </c>
      <c r="H2252">
        <v>8.3000000000000007</v>
      </c>
      <c r="I2252">
        <v>5.37083333333333</v>
      </c>
      <c r="K2252">
        <v>1.8959027543226901E-4</v>
      </c>
      <c r="L2252">
        <v>1.3808247344009199E-4</v>
      </c>
      <c r="N2252">
        <f t="shared" si="178"/>
        <v>1.3271319280258831E-4</v>
      </c>
      <c r="O2252" s="2">
        <f t="shared" si="179"/>
        <v>4.1424742032027601E-5</v>
      </c>
      <c r="Q2252">
        <f>N2252+O2252</f>
        <v>1.741379348346159E-4</v>
      </c>
      <c r="S2252">
        <f>IF(H2252&gt;$B$5,$B$5,($B$3 - $B$5)*(($B$5-H2252)/($B$5-$B$6))^(1/$B$2)+$B$5)</f>
        <v>35.599999999999994</v>
      </c>
      <c r="T2252">
        <f>K2252*S2252</f>
        <v>6.7494138053887758E-3</v>
      </c>
      <c r="U2252" s="3">
        <f>S2252*N2252/Q2252+$B$7*O2252/Q2252</f>
        <v>40.21496224923407</v>
      </c>
      <c r="V2252">
        <f>IF(U2252-H2252&lt;=10,10,U2252-H2252)</f>
        <v>31.914962249234069</v>
      </c>
      <c r="X2252">
        <f t="shared" si="180"/>
        <v>0</v>
      </c>
      <c r="Y2252">
        <f t="shared" si="181"/>
        <v>1</v>
      </c>
      <c r="AA2252">
        <f>((Y2252*V2252)+H2252+273)/(Y2252*V2252)</f>
        <v>9.8140477122685912</v>
      </c>
      <c r="AB2252">
        <f t="shared" si="182"/>
        <v>1.7743742433300499E-5</v>
      </c>
      <c r="AD2252">
        <f>AA2252*$C$28</f>
        <v>5.5329320025624149</v>
      </c>
      <c r="AF2252">
        <f>(Q2252-X2252)/AD2252+X2252</f>
        <v>3.1472993840150041E-5</v>
      </c>
      <c r="AH2252">
        <f>Q2252/AF2252</f>
        <v>5.532932002562414</v>
      </c>
      <c r="AT2252" s="1"/>
    </row>
    <row r="2253" spans="6:46" x14ac:dyDescent="0.35">
      <c r="F2253" s="4">
        <v>44290.791666666664</v>
      </c>
      <c r="H2253">
        <v>6.6</v>
      </c>
      <c r="I2253">
        <v>5.37083333333333</v>
      </c>
      <c r="K2253">
        <v>1.9848493488378301E-4</v>
      </c>
      <c r="L2253">
        <v>1.4749762873581099E-4</v>
      </c>
      <c r="N2253">
        <f t="shared" si="178"/>
        <v>1.3893945441864809E-4</v>
      </c>
      <c r="O2253" s="2">
        <f t="shared" si="179"/>
        <v>4.4249288620743302E-5</v>
      </c>
      <c r="Q2253">
        <f>N2253+O2253</f>
        <v>1.8318874303939139E-4</v>
      </c>
      <c r="S2253">
        <f>IF(H2253&gt;$B$5,$B$5,($B$3 - $B$5)*(($B$5-H2253)/($B$5-$B$6))^(1/$B$2)+$B$5)</f>
        <v>37.866666666666667</v>
      </c>
      <c r="T2253">
        <f>K2253*S2253</f>
        <v>7.5159628675992504E-3</v>
      </c>
      <c r="U2253" s="3">
        <f>S2253*N2253/Q2253+$B$7*O2253/Q2253</f>
        <v>42.005227798335355</v>
      </c>
      <c r="V2253">
        <f>IF(U2253-H2253&lt;=10,10,U2253-H2253)</f>
        <v>35.405227798335353</v>
      </c>
      <c r="X2253">
        <f t="shared" si="180"/>
        <v>0</v>
      </c>
      <c r="Y2253">
        <f t="shared" si="181"/>
        <v>1</v>
      </c>
      <c r="AA2253">
        <f>((Y2253*V2253)+H2253+273)/(Y2253*V2253)</f>
        <v>8.8971388517134731</v>
      </c>
      <c r="AB2253">
        <f t="shared" si="182"/>
        <v>2.058962393332904E-5</v>
      </c>
      <c r="AD2253">
        <f>AA2253*$C$28</f>
        <v>5.0160000977321149</v>
      </c>
      <c r="AF2253">
        <f>(Q2253-X2253)/AD2253+X2253</f>
        <v>3.652088107458701E-5</v>
      </c>
      <c r="AH2253">
        <f>Q2253/AF2253</f>
        <v>5.0160000977321149</v>
      </c>
      <c r="AT2253" s="1"/>
    </row>
    <row r="2254" spans="6:46" x14ac:dyDescent="0.35">
      <c r="F2254" s="4">
        <v>44290.833333333336</v>
      </c>
      <c r="H2254">
        <v>5.4</v>
      </c>
      <c r="I2254">
        <v>5.37083333333333</v>
      </c>
      <c r="K2254">
        <v>2.0518639063492301E-4</v>
      </c>
      <c r="L2254">
        <v>1.3808247344009199E-4</v>
      </c>
      <c r="N2254">
        <f t="shared" si="178"/>
        <v>1.4363047344444609E-4</v>
      </c>
      <c r="O2254" s="2">
        <f t="shared" si="179"/>
        <v>4.1424742032027601E-5</v>
      </c>
      <c r="Q2254">
        <f>N2254+O2254</f>
        <v>1.8505521547647368E-4</v>
      </c>
      <c r="S2254">
        <f>IF(H2254&gt;$B$5,$B$5,($B$3 - $B$5)*(($B$5-H2254)/($B$5-$B$6))^(1/$B$2)+$B$5)</f>
        <v>39.466666666666669</v>
      </c>
      <c r="T2254">
        <f>K2254*S2254</f>
        <v>8.0980228837249611E-3</v>
      </c>
      <c r="U2254" s="3">
        <f>S2254*N2254/Q2254+$B$7*O2254/Q2254</f>
        <v>42.943814417266722</v>
      </c>
      <c r="V2254">
        <f>IF(U2254-H2254&lt;=10,10,U2254-H2254)</f>
        <v>37.543814417266724</v>
      </c>
      <c r="X2254">
        <f t="shared" si="180"/>
        <v>0</v>
      </c>
      <c r="Y2254">
        <f t="shared" si="181"/>
        <v>1</v>
      </c>
      <c r="AA2254">
        <f>((Y2254*V2254)+H2254+273)/(Y2254*V2254)</f>
        <v>8.4153360366058436</v>
      </c>
      <c r="AB2254">
        <f t="shared" si="182"/>
        <v>2.1990234813143835E-5</v>
      </c>
      <c r="AD2254">
        <f>AA2254*$C$28</f>
        <v>4.7443708686117843</v>
      </c>
      <c r="AF2254">
        <f>(Q2254-X2254)/AD2254+X2254</f>
        <v>3.9005217045905463E-5</v>
      </c>
      <c r="AH2254">
        <f>Q2254/AF2254</f>
        <v>4.7443708686117843</v>
      </c>
      <c r="AT2254" s="1"/>
    </row>
    <row r="2255" spans="6:46" x14ac:dyDescent="0.35">
      <c r="F2255" s="4">
        <v>44290.875</v>
      </c>
      <c r="H2255">
        <v>5.7</v>
      </c>
      <c r="I2255">
        <v>5.37083333333333</v>
      </c>
      <c r="K2255">
        <v>2.08719885485525E-4</v>
      </c>
      <c r="L2255">
        <v>1.3337489579223299E-4</v>
      </c>
      <c r="N2255">
        <f t="shared" si="178"/>
        <v>1.4610391983986749E-4</v>
      </c>
      <c r="O2255" s="2">
        <f t="shared" si="179"/>
        <v>4.0012468737669904E-5</v>
      </c>
      <c r="Q2255">
        <f>N2255+O2255</f>
        <v>1.8611638857753739E-4</v>
      </c>
      <c r="S2255">
        <f>IF(H2255&gt;$B$5,$B$5,($B$3 - $B$5)*(($B$5-H2255)/($B$5-$B$6))^(1/$B$2)+$B$5)</f>
        <v>39.066666666666663</v>
      </c>
      <c r="T2255">
        <f>K2255*S2255</f>
        <v>8.1539901929678429E-3</v>
      </c>
      <c r="U2255" s="3">
        <f>S2255*N2255/Q2255+$B$7*O2255/Q2255</f>
        <v>42.492114617593742</v>
      </c>
      <c r="V2255">
        <f>IF(U2255-H2255&lt;=10,10,U2255-H2255)</f>
        <v>36.792114617593739</v>
      </c>
      <c r="X2255">
        <f t="shared" si="180"/>
        <v>0</v>
      </c>
      <c r="Y2255">
        <f t="shared" si="181"/>
        <v>1</v>
      </c>
      <c r="AA2255">
        <f>((Y2255*V2255)+H2255+273)/(Y2255*V2255)</f>
        <v>8.5749927096260876</v>
      </c>
      <c r="AB2255">
        <f t="shared" si="182"/>
        <v>2.1704553564063963E-5</v>
      </c>
      <c r="AD2255">
        <f>AA2255*$C$28</f>
        <v>4.83438159012805</v>
      </c>
      <c r="AF2255">
        <f>(Q2255-X2255)/AD2255+X2255</f>
        <v>3.8498489436082696E-5</v>
      </c>
      <c r="AH2255">
        <f>Q2255/AF2255</f>
        <v>4.83438159012805</v>
      </c>
      <c r="AT2255" s="1"/>
    </row>
    <row r="2256" spans="6:46" x14ac:dyDescent="0.35">
      <c r="F2256" s="4">
        <v>44290.916666666664</v>
      </c>
      <c r="H2256">
        <v>4.2</v>
      </c>
      <c r="I2256">
        <v>5.37083333333333</v>
      </c>
      <c r="K2256">
        <v>2.0908541943558701E-4</v>
      </c>
      <c r="L2256">
        <v>1.0670015929242799E-4</v>
      </c>
      <c r="N2256">
        <f t="shared" si="178"/>
        <v>1.4635979360491089E-4</v>
      </c>
      <c r="O2256" s="2">
        <f t="shared" si="179"/>
        <v>3.2010047787728405E-5</v>
      </c>
      <c r="Q2256">
        <f>N2256+O2256</f>
        <v>1.7836984139263929E-4</v>
      </c>
      <c r="S2256">
        <f>IF(H2256&gt;$B$5,$B$5,($B$3 - $B$5)*(($B$5-H2256)/($B$5-$B$6))^(1/$B$2)+$B$5)</f>
        <v>41.06666666666667</v>
      </c>
      <c r="T2256">
        <f>K2256*S2256</f>
        <v>8.5864412248214412E-3</v>
      </c>
      <c r="U2256" s="3">
        <f>S2256*N2256/Q2256+$B$7*O2256/Q2256</f>
        <v>43.56712673525287</v>
      </c>
      <c r="V2256">
        <f>IF(U2256-H2256&lt;=10,10,U2256-H2256)</f>
        <v>39.367126735252867</v>
      </c>
      <c r="X2256">
        <f t="shared" si="180"/>
        <v>0</v>
      </c>
      <c r="Y2256">
        <f t="shared" si="181"/>
        <v>1</v>
      </c>
      <c r="AA2256">
        <f>((Y2256*V2256)+H2256+273)/(Y2256*V2256)</f>
        <v>8.0414079712800124</v>
      </c>
      <c r="AB2256">
        <f t="shared" si="182"/>
        <v>2.2181419227788142E-5</v>
      </c>
      <c r="AD2256">
        <f>AA2256*$C$28</f>
        <v>4.5335589161987979</v>
      </c>
      <c r="AF2256">
        <f>(Q2256-X2256)/AD2256+X2256</f>
        <v>3.9344330732155795E-5</v>
      </c>
      <c r="AH2256">
        <f>Q2256/AF2256</f>
        <v>4.5335589161987979</v>
      </c>
      <c r="AT2256" s="1"/>
    </row>
    <row r="2257" spans="6:46" x14ac:dyDescent="0.35">
      <c r="F2257" s="4">
        <v>44290.958333333336</v>
      </c>
      <c r="H2257">
        <v>2.7</v>
      </c>
      <c r="I2257">
        <v>5.37083333333333</v>
      </c>
      <c r="K2257">
        <v>2.0518639063492301E-4</v>
      </c>
      <c r="L2257" s="2">
        <v>7.8434795396658397E-5</v>
      </c>
      <c r="N2257">
        <f t="shared" si="178"/>
        <v>1.4363047344444609E-4</v>
      </c>
      <c r="O2257" s="2">
        <f t="shared" si="179"/>
        <v>2.3530438618997524E-5</v>
      </c>
      <c r="Q2257">
        <f>N2257+O2257</f>
        <v>1.6716091206344361E-4</v>
      </c>
      <c r="S2257">
        <f>IF(H2257&gt;$B$5,$B$5,($B$3 - $B$5)*(($B$5-H2257)/($B$5-$B$6))^(1/$B$2)+$B$5)</f>
        <v>43.066666666666663</v>
      </c>
      <c r="T2257">
        <f>K2257*S2257</f>
        <v>8.8366938900106828E-3</v>
      </c>
      <c r="U2257" s="3">
        <f>S2257*N2257/Q2257+$B$7*O2257/Q2257</f>
        <v>44.746464677181613</v>
      </c>
      <c r="V2257">
        <f>IF(U2257-H2257&lt;=10,10,U2257-H2257)</f>
        <v>42.046464677181611</v>
      </c>
      <c r="X2257">
        <f t="shared" si="180"/>
        <v>0</v>
      </c>
      <c r="Y2257">
        <f t="shared" si="181"/>
        <v>1</v>
      </c>
      <c r="AA2257">
        <f>((Y2257*V2257)+H2257+273)/(Y2257*V2257)</f>
        <v>7.5570316581127663</v>
      </c>
      <c r="AB2257">
        <f t="shared" si="182"/>
        <v>2.211991687026875E-5</v>
      </c>
      <c r="AD2257">
        <f>AA2257*$C$28</f>
        <v>4.2604788086855709</v>
      </c>
      <c r="AF2257">
        <f>(Q2257-X2257)/AD2257+X2257</f>
        <v>3.9235240819098346E-5</v>
      </c>
      <c r="AH2257">
        <f>Q2257/AF2257</f>
        <v>4.2604788086855709</v>
      </c>
      <c r="AL2257" s="2"/>
      <c r="AT2257" s="1"/>
    </row>
    <row r="2258" spans="6:46" x14ac:dyDescent="0.35">
      <c r="F2258" s="4">
        <v>44291</v>
      </c>
      <c r="H2258">
        <v>3.7</v>
      </c>
      <c r="I2258">
        <v>3.7250000000000001</v>
      </c>
      <c r="K2258">
        <v>2.25899981138449E-4</v>
      </c>
      <c r="L2258" s="2">
        <v>3.6025708584809001E-5</v>
      </c>
      <c r="N2258">
        <f t="shared" si="178"/>
        <v>1.581299867969143E-4</v>
      </c>
      <c r="O2258" s="2">
        <f t="shared" si="179"/>
        <v>1.0807712575442701E-5</v>
      </c>
      <c r="Q2258">
        <f>N2258+O2258</f>
        <v>1.6893769937235701E-4</v>
      </c>
      <c r="S2258">
        <f>IF(H2258&gt;$B$5,$B$5,($B$3 - $B$5)*(($B$5-H2258)/($B$5-$B$6))^(1/$B$2)+$B$5)</f>
        <v>41.733333333333334</v>
      </c>
      <c r="T2258">
        <f>K2258*S2258</f>
        <v>9.4275592128446051E-3</v>
      </c>
      <c r="U2258" s="3">
        <f>S2258*N2258/Q2258+$B$7*O2258/Q2258</f>
        <v>42.582062306796566</v>
      </c>
      <c r="V2258">
        <f>IF(U2258-H2258&lt;=10,10,U2258-H2258)</f>
        <v>38.882062306796563</v>
      </c>
      <c r="X2258">
        <f t="shared" si="180"/>
        <v>0</v>
      </c>
      <c r="Y2258">
        <f t="shared" si="181"/>
        <v>1</v>
      </c>
      <c r="AA2258">
        <f>((Y2258*V2258)+H2258+273)/(Y2258*V2258)</f>
        <v>8.1163920734634747</v>
      </c>
      <c r="AB2258">
        <f t="shared" si="182"/>
        <v>2.0814383761067731E-5</v>
      </c>
      <c r="AD2258">
        <f>AA2258*$C$28</f>
        <v>4.5758332102330161</v>
      </c>
      <c r="AF2258">
        <f>(Q2258-X2258)/AD2258+X2258</f>
        <v>3.6919549207903531E-5</v>
      </c>
      <c r="AH2258">
        <f>Q2258/AF2258</f>
        <v>4.5758332102330161</v>
      </c>
      <c r="AL2258" s="2"/>
      <c r="AT2258" s="1"/>
    </row>
    <row r="2259" spans="6:46" x14ac:dyDescent="0.35">
      <c r="F2259" s="4">
        <v>44291.041666666664</v>
      </c>
      <c r="H2259">
        <v>4.0999999999999996</v>
      </c>
      <c r="I2259">
        <v>3.7250000000000001</v>
      </c>
      <c r="K2259">
        <v>2.25899981138449E-4</v>
      </c>
      <c r="L2259" s="2">
        <v>1.40792970467236E-5</v>
      </c>
      <c r="N2259">
        <f t="shared" si="178"/>
        <v>1.581299867969143E-4</v>
      </c>
      <c r="O2259" s="2">
        <f t="shared" si="179"/>
        <v>4.2237891140170806E-6</v>
      </c>
      <c r="Q2259">
        <f>N2259+O2259</f>
        <v>1.6235377591093138E-4</v>
      </c>
      <c r="S2259">
        <f>IF(H2259&gt;$B$5,$B$5,($B$3 - $B$5)*(($B$5-H2259)/($B$5-$B$6))^(1/$B$2)+$B$5)</f>
        <v>41.2</v>
      </c>
      <c r="T2259">
        <f>K2259*S2259</f>
        <v>9.307079222904099E-3</v>
      </c>
      <c r="U2259" s="3">
        <f>S2259*N2259/Q2259+$B$7*O2259/Q2259</f>
        <v>41.559020228796001</v>
      </c>
      <c r="V2259">
        <f>IF(U2259-H2259&lt;=10,10,U2259-H2259)</f>
        <v>37.459020228796</v>
      </c>
      <c r="X2259">
        <f t="shared" si="180"/>
        <v>0</v>
      </c>
      <c r="Y2259">
        <f t="shared" si="181"/>
        <v>1</v>
      </c>
      <c r="AA2259">
        <f>((Y2259*V2259)+H2259+273)/(Y2259*V2259)</f>
        <v>8.3974171857005473</v>
      </c>
      <c r="AB2259">
        <f t="shared" si="182"/>
        <v>1.9333775174037298E-5</v>
      </c>
      <c r="AD2259">
        <f>AA2259*$C$28</f>
        <v>4.7342686369404303</v>
      </c>
      <c r="AF2259">
        <f>(Q2259-X2259)/AD2259+X2259</f>
        <v>3.4293317165004429E-5</v>
      </c>
      <c r="AH2259">
        <f>Q2259/AF2259</f>
        <v>4.7342686369404303</v>
      </c>
      <c r="AL2259" s="2"/>
      <c r="AT2259" s="1"/>
    </row>
    <row r="2260" spans="6:46" x14ac:dyDescent="0.35">
      <c r="F2260" s="4">
        <v>44291.083333333336</v>
      </c>
      <c r="H2260">
        <v>4.5999999999999996</v>
      </c>
      <c r="I2260">
        <v>3.7250000000000001</v>
      </c>
      <c r="K2260">
        <v>2.26265515088511E-4</v>
      </c>
      <c r="L2260" s="2">
        <v>5.4705328159785997E-6</v>
      </c>
      <c r="N2260">
        <f t="shared" si="178"/>
        <v>1.5838586056195769E-4</v>
      </c>
      <c r="O2260" s="2">
        <f t="shared" si="179"/>
        <v>1.6411598447935802E-6</v>
      </c>
      <c r="Q2260">
        <f>N2260+O2260</f>
        <v>1.6002702040675127E-4</v>
      </c>
      <c r="S2260">
        <f>IF(H2260&gt;$B$5,$B$5,($B$3 - $B$5)*(($B$5-H2260)/($B$5-$B$6))^(1/$B$2)+$B$5)</f>
        <v>40.533333333333331</v>
      </c>
      <c r="T2260">
        <f>K2260*S2260</f>
        <v>9.1712955449209793E-3</v>
      </c>
      <c r="U2260" s="3">
        <f>S2260*N2260/Q2260+$B$7*O2260/Q2260</f>
        <v>40.681696480763065</v>
      </c>
      <c r="V2260">
        <f>IF(U2260-H2260&lt;=10,10,U2260-H2260)</f>
        <v>36.081696480763064</v>
      </c>
      <c r="X2260">
        <f t="shared" si="180"/>
        <v>0</v>
      </c>
      <c r="Y2260">
        <f t="shared" si="181"/>
        <v>1</v>
      </c>
      <c r="AA2260">
        <f>((Y2260*V2260)+H2260+273)/(Y2260*V2260)</f>
        <v>8.6936515484520616</v>
      </c>
      <c r="AB2260">
        <f t="shared" si="182"/>
        <v>1.8407342359522644E-5</v>
      </c>
      <c r="AD2260">
        <f>AA2260*$C$28</f>
        <v>4.9012786855952335</v>
      </c>
      <c r="AF2260">
        <f>(Q2260-X2260)/AD2260+X2260</f>
        <v>3.2650055357404527E-5</v>
      </c>
      <c r="AH2260">
        <f>Q2260/AF2260</f>
        <v>4.9012786855952335</v>
      </c>
      <c r="AL2260" s="2"/>
      <c r="AT2260" s="1"/>
    </row>
    <row r="2261" spans="6:46" x14ac:dyDescent="0.35">
      <c r="F2261" s="4">
        <v>44291.125</v>
      </c>
      <c r="H2261">
        <v>5</v>
      </c>
      <c r="I2261">
        <v>3.7250000000000001</v>
      </c>
      <c r="K2261">
        <v>2.30286388539196E-4</v>
      </c>
      <c r="L2261" s="2">
        <v>7.0396606562938901E-6</v>
      </c>
      <c r="N2261">
        <f t="shared" si="178"/>
        <v>1.6120047197743718E-4</v>
      </c>
      <c r="O2261" s="2">
        <f t="shared" si="179"/>
        <v>2.1118981968881673E-6</v>
      </c>
      <c r="Q2261">
        <f>N2261+O2261</f>
        <v>1.6331237017432534E-4</v>
      </c>
      <c r="S2261">
        <f>IF(H2261&gt;$B$5,$B$5,($B$3 - $B$5)*(($B$5-H2261)/($B$5-$B$6))^(1/$B$2)+$B$5)</f>
        <v>40</v>
      </c>
      <c r="T2261">
        <f>K2261*S2261</f>
        <v>9.2114555415678395E-3</v>
      </c>
      <c r="U2261" s="3">
        <f>S2261*N2261/Q2261+$B$7*O2261/Q2261</f>
        <v>40.193974730263903</v>
      </c>
      <c r="V2261">
        <f>IF(U2261-H2261&lt;=10,10,U2261-H2261)</f>
        <v>35.193974730263903</v>
      </c>
      <c r="X2261">
        <f t="shared" si="180"/>
        <v>0</v>
      </c>
      <c r="Y2261">
        <f t="shared" si="181"/>
        <v>1</v>
      </c>
      <c r="AA2261">
        <f>((Y2261*V2261)+H2261+273)/(Y2261*V2261)</f>
        <v>8.8990793773839645</v>
      </c>
      <c r="AB2261">
        <f t="shared" si="182"/>
        <v>1.835160281740669E-5</v>
      </c>
      <c r="AD2261">
        <f>AA2261*$C$28</f>
        <v>5.0170941210035362</v>
      </c>
      <c r="AF2261">
        <f>(Q2261-X2261)/AD2261+X2261</f>
        <v>3.2551187248139378E-5</v>
      </c>
      <c r="AH2261">
        <f>Q2261/AF2261</f>
        <v>5.0170941210035362</v>
      </c>
      <c r="AL2261" s="2"/>
      <c r="AT2261" s="1"/>
    </row>
    <row r="2262" spans="6:46" x14ac:dyDescent="0.35">
      <c r="F2262" s="4">
        <v>44291.166666666664</v>
      </c>
      <c r="H2262">
        <v>5.4</v>
      </c>
      <c r="I2262">
        <v>3.7250000000000001</v>
      </c>
      <c r="K2262">
        <v>2.3065192248925801E-4</v>
      </c>
      <c r="L2262" s="2">
        <v>2.1140420859870799E-5</v>
      </c>
      <c r="N2262">
        <f t="shared" si="178"/>
        <v>1.6145634574248061E-4</v>
      </c>
      <c r="O2262" s="2">
        <f t="shared" si="179"/>
        <v>6.3421262579612406E-6</v>
      </c>
      <c r="Q2262">
        <f>N2262+O2262</f>
        <v>1.6779847200044186E-4</v>
      </c>
      <c r="S2262">
        <f>IF(H2262&gt;$B$5,$B$5,($B$3 - $B$5)*(($B$5-H2262)/($B$5-$B$6))^(1/$B$2)+$B$5)</f>
        <v>39.466666666666669</v>
      </c>
      <c r="T2262">
        <f>K2262*S2262</f>
        <v>9.1030625409093836E-3</v>
      </c>
      <c r="U2262" s="3">
        <f>S2262*N2262/Q2262+$B$7*O2262/Q2262</f>
        <v>40.053765941365292</v>
      </c>
      <c r="V2262">
        <f>IF(U2262-H2262&lt;=10,10,U2262-H2262)</f>
        <v>34.653765941365293</v>
      </c>
      <c r="X2262">
        <f t="shared" si="180"/>
        <v>0</v>
      </c>
      <c r="Y2262">
        <f t="shared" si="181"/>
        <v>1</v>
      </c>
      <c r="AA2262">
        <f>((Y2262*V2262)+H2262+273)/(Y2262*V2262)</f>
        <v>9.0337588841298544</v>
      </c>
      <c r="AB2262">
        <f t="shared" si="182"/>
        <v>1.8574601575344622E-5</v>
      </c>
      <c r="AD2262">
        <f>AA2262*$C$28</f>
        <v>5.0930232966923921</v>
      </c>
      <c r="AF2262">
        <f>(Q2262-X2262)/AD2262+X2262</f>
        <v>3.2946731680849907E-5</v>
      </c>
      <c r="AH2262">
        <f>Q2262/AF2262</f>
        <v>5.0930232966923921</v>
      </c>
      <c r="AL2262" s="2"/>
      <c r="AT2262" s="1"/>
    </row>
    <row r="2263" spans="6:46" x14ac:dyDescent="0.35">
      <c r="F2263" s="4">
        <v>44291.208333333336</v>
      </c>
      <c r="H2263">
        <v>6.2</v>
      </c>
      <c r="I2263">
        <v>3.7250000000000001</v>
      </c>
      <c r="K2263">
        <v>2.3101745643931999E-4</v>
      </c>
      <c r="L2263" s="2">
        <v>7.2115357721690794E-5</v>
      </c>
      <c r="N2263">
        <f t="shared" si="178"/>
        <v>1.6171221950752397E-4</v>
      </c>
      <c r="O2263" s="2">
        <f t="shared" si="179"/>
        <v>2.1634607316507241E-5</v>
      </c>
      <c r="Q2263">
        <f>N2263+O2263</f>
        <v>1.833468268240312E-4</v>
      </c>
      <c r="S2263">
        <f>IF(H2263&gt;$B$5,$B$5,($B$3 - $B$5)*(($B$5-H2263)/($B$5-$B$6))^(1/$B$2)+$B$5)</f>
        <v>38.400000000000006</v>
      </c>
      <c r="T2263">
        <f>K2263*S2263</f>
        <v>8.8710703272698883E-3</v>
      </c>
      <c r="U2263" s="3">
        <f>S2263*N2263/Q2263+$B$7*O2263/Q2263</f>
        <v>40.358771186144956</v>
      </c>
      <c r="V2263">
        <f>IF(U2263-H2263&lt;=10,10,U2263-H2263)</f>
        <v>34.158771186144953</v>
      </c>
      <c r="X2263">
        <f t="shared" si="180"/>
        <v>0</v>
      </c>
      <c r="Y2263">
        <f t="shared" si="181"/>
        <v>1</v>
      </c>
      <c r="AA2263">
        <f>((Y2263*V2263)+H2263+273)/(Y2263*V2263)</f>
        <v>9.1735961308012612</v>
      </c>
      <c r="AB2263">
        <f t="shared" si="182"/>
        <v>1.9986363494728747E-5</v>
      </c>
      <c r="AD2263">
        <f>AA2263*$C$28</f>
        <v>5.171860286275316</v>
      </c>
      <c r="AF2263">
        <f>(Q2263-X2263)/AD2263+X2263</f>
        <v>3.5450846827897282E-5</v>
      </c>
      <c r="AH2263">
        <f>Q2263/AF2263</f>
        <v>5.1718602862753151</v>
      </c>
      <c r="AL2263" s="2"/>
      <c r="AT2263" s="1"/>
    </row>
    <row r="2264" spans="6:46" x14ac:dyDescent="0.35">
      <c r="F2264" s="4">
        <v>44291.25</v>
      </c>
      <c r="H2264">
        <v>6</v>
      </c>
      <c r="I2264">
        <v>3.7250000000000001</v>
      </c>
      <c r="K2264">
        <v>2.3223590293952701E-4</v>
      </c>
      <c r="L2264">
        <v>1.5057090043221001E-4</v>
      </c>
      <c r="N2264">
        <f t="shared" si="178"/>
        <v>1.625651320576689E-4</v>
      </c>
      <c r="O2264" s="2">
        <f t="shared" si="179"/>
        <v>4.5171270129663008E-5</v>
      </c>
      <c r="Q2264">
        <f>N2264+O2264</f>
        <v>2.0773640218733192E-4</v>
      </c>
      <c r="S2264">
        <f>IF(H2264&gt;$B$5,$B$5,($B$3 - $B$5)*(($B$5-H2264)/($B$5-$B$6))^(1/$B$2)+$B$5)</f>
        <v>38.666666666666671</v>
      </c>
      <c r="T2264">
        <f>K2264*S2264</f>
        <v>8.9797882469950449E-3</v>
      </c>
      <c r="U2264" s="3">
        <f>S2264*N2264/Q2264+$B$7*O2264/Q2264</f>
        <v>42.218270547109832</v>
      </c>
      <c r="V2264">
        <f>IF(U2264-H2264&lt;=10,10,U2264-H2264)</f>
        <v>36.218270547109832</v>
      </c>
      <c r="X2264">
        <f t="shared" si="180"/>
        <v>0</v>
      </c>
      <c r="Y2264">
        <f t="shared" si="181"/>
        <v>1</v>
      </c>
      <c r="AA2264">
        <f>((Y2264*V2264)+H2264+273)/(Y2264*V2264)</f>
        <v>8.7032943811355956</v>
      </c>
      <c r="AB2264">
        <f t="shared" si="182"/>
        <v>2.3868709145079697E-5</v>
      </c>
      <c r="AD2264">
        <f>AA2264*$C$28</f>
        <v>4.9067150905439663</v>
      </c>
      <c r="AF2264">
        <f>(Q2264-X2264)/AD2264+X2264</f>
        <v>4.2337164142192315E-5</v>
      </c>
      <c r="AH2264">
        <f>Q2264/AF2264</f>
        <v>4.9067150905439663</v>
      </c>
      <c r="AT2264" s="1"/>
    </row>
    <row r="2265" spans="6:46" x14ac:dyDescent="0.35">
      <c r="F2265" s="4">
        <v>44291.291666666664</v>
      </c>
      <c r="H2265">
        <v>6</v>
      </c>
      <c r="I2265">
        <v>3.7250000000000001</v>
      </c>
      <c r="K2265">
        <v>2.31382990389382E-4</v>
      </c>
      <c r="L2265">
        <v>1.97645463617593E-4</v>
      </c>
      <c r="N2265">
        <f t="shared" si="178"/>
        <v>1.619680932725674E-4</v>
      </c>
      <c r="O2265" s="2">
        <f t="shared" si="179"/>
        <v>5.9293639085277906E-5</v>
      </c>
      <c r="Q2265">
        <f>N2265+O2265</f>
        <v>2.2126173235784532E-4</v>
      </c>
      <c r="S2265">
        <f>IF(H2265&gt;$B$5,$B$5,($B$3 - $B$5)*(($B$5-H2265)/($B$5-$B$6))^(1/$B$2)+$B$5)</f>
        <v>38.666666666666671</v>
      </c>
      <c r="T2265">
        <f>K2265*S2265</f>
        <v>8.9468089617227714E-3</v>
      </c>
      <c r="U2265" s="3">
        <f>S2265*N2265/Q2265+$B$7*O2265/Q2265</f>
        <v>43.043667431353427</v>
      </c>
      <c r="V2265">
        <f>IF(U2265-H2265&lt;=10,10,U2265-H2265)</f>
        <v>37.043667431353427</v>
      </c>
      <c r="X2265">
        <f t="shared" si="180"/>
        <v>0</v>
      </c>
      <c r="Y2265">
        <f t="shared" si="181"/>
        <v>1</v>
      </c>
      <c r="AA2265">
        <f>((Y2265*V2265)+H2265+273)/(Y2265*V2265)</f>
        <v>8.5316516788469201</v>
      </c>
      <c r="AB2265">
        <f t="shared" si="182"/>
        <v>2.5934220088524472E-5</v>
      </c>
      <c r="AD2265">
        <f>AA2265*$C$28</f>
        <v>4.809946924304862</v>
      </c>
      <c r="AF2265">
        <f>(Q2265-X2265)/AD2265+X2265</f>
        <v>4.6000867751741827E-5</v>
      </c>
      <c r="AH2265">
        <f>Q2265/AF2265</f>
        <v>4.809946924304862</v>
      </c>
      <c r="AT2265" s="1"/>
    </row>
    <row r="2266" spans="6:46" x14ac:dyDescent="0.35">
      <c r="F2266" s="4">
        <v>44291.333333333336</v>
      </c>
      <c r="H2266">
        <v>6.1</v>
      </c>
      <c r="I2266">
        <v>3.7250000000000001</v>
      </c>
      <c r="K2266">
        <v>2.2553444718838699E-4</v>
      </c>
      <c r="L2266">
        <v>1.96076675499376E-4</v>
      </c>
      <c r="N2266">
        <f t="shared" si="178"/>
        <v>1.5787411303187088E-4</v>
      </c>
      <c r="O2266" s="2">
        <f t="shared" si="179"/>
        <v>5.8823002649812806E-5</v>
      </c>
      <c r="Q2266">
        <f>N2266+O2266</f>
        <v>2.1669711568168368E-4</v>
      </c>
      <c r="S2266">
        <f>IF(H2266&gt;$B$5,$B$5,($B$3 - $B$5)*(($B$5-H2266)/($B$5-$B$6))^(1/$B$2)+$B$5)</f>
        <v>38.533333333333331</v>
      </c>
      <c r="T2266">
        <f>K2266*S2266</f>
        <v>8.6905940316591782E-3</v>
      </c>
      <c r="U2266" s="3">
        <f>S2266*N2266/Q2266+$B$7*O2266/Q2266</f>
        <v>43.003253359356037</v>
      </c>
      <c r="V2266">
        <f>IF(U2266-H2266&lt;=10,10,U2266-H2266)</f>
        <v>36.903253359356036</v>
      </c>
      <c r="X2266">
        <f t="shared" si="180"/>
        <v>0</v>
      </c>
      <c r="Y2266">
        <f t="shared" si="181"/>
        <v>1</v>
      </c>
      <c r="AA2266">
        <f>((Y2266*V2266)+H2266+273)/(Y2266*V2266)</f>
        <v>8.5630188287786861</v>
      </c>
      <c r="AB2266">
        <f t="shared" si="182"/>
        <v>2.5306158962701995E-5</v>
      </c>
      <c r="AD2266">
        <f>AA2266*$C$28</f>
        <v>4.827630994402635</v>
      </c>
      <c r="AF2266">
        <f>(Q2266-X2266)/AD2266+X2266</f>
        <v>4.4886843243183196E-5</v>
      </c>
      <c r="AH2266">
        <f>Q2266/AF2266</f>
        <v>4.827630994402635</v>
      </c>
      <c r="AT2266" s="1"/>
    </row>
    <row r="2267" spans="6:46" x14ac:dyDescent="0.35">
      <c r="F2267" s="4">
        <v>44291.375</v>
      </c>
      <c r="H2267">
        <v>5.7</v>
      </c>
      <c r="I2267">
        <v>3.7250000000000001</v>
      </c>
      <c r="K2267">
        <v>2.19198525387308E-4</v>
      </c>
      <c r="L2267">
        <v>1.52140901843635E-4</v>
      </c>
      <c r="N2267">
        <f t="shared" si="178"/>
        <v>1.534389677711156E-4</v>
      </c>
      <c r="O2267" s="2">
        <f t="shared" si="179"/>
        <v>4.5642270553090505E-5</v>
      </c>
      <c r="Q2267">
        <f>N2267+O2267</f>
        <v>1.9908123832420611E-4</v>
      </c>
      <c r="S2267">
        <f>IF(H2267&gt;$B$5,$B$5,($B$3 - $B$5)*(($B$5-H2267)/($B$5-$B$6))^(1/$B$2)+$B$5)</f>
        <v>39.066666666666663</v>
      </c>
      <c r="T2267">
        <f>K2267*S2267</f>
        <v>8.563355725130832E-3</v>
      </c>
      <c r="U2267" s="3">
        <f>S2267*N2267/Q2267+$B$7*O2267/Q2267</f>
        <v>42.719615166154426</v>
      </c>
      <c r="V2267">
        <f>IF(U2267-H2267&lt;=10,10,U2267-H2267)</f>
        <v>37.019615166154423</v>
      </c>
      <c r="X2267">
        <f t="shared" si="180"/>
        <v>0</v>
      </c>
      <c r="Y2267">
        <f t="shared" si="181"/>
        <v>1</v>
      </c>
      <c r="AA2267">
        <f>((Y2267*V2267)+H2267+273)/(Y2267*V2267)</f>
        <v>8.5284413073749192</v>
      </c>
      <c r="AB2267">
        <f t="shared" si="182"/>
        <v>2.3343214914553235E-5</v>
      </c>
      <c r="AD2267">
        <f>AA2267*$C$28</f>
        <v>4.8081369914842442</v>
      </c>
      <c r="AF2267">
        <f>(Q2267-X2267)/AD2267+X2267</f>
        <v>4.1405067841619645E-5</v>
      </c>
      <c r="AH2267">
        <f>Q2267/AF2267</f>
        <v>4.8081369914842442</v>
      </c>
      <c r="AT2267" s="1"/>
    </row>
    <row r="2268" spans="6:46" x14ac:dyDescent="0.35">
      <c r="F2268" s="4">
        <v>44291.416666666664</v>
      </c>
      <c r="H2268">
        <v>4.8</v>
      </c>
      <c r="I2268">
        <v>3.7250000000000001</v>
      </c>
      <c r="K2268">
        <v>2.0896357478556601E-4</v>
      </c>
      <c r="L2268">
        <v>1.25465437367905E-4</v>
      </c>
      <c r="N2268">
        <f t="shared" si="178"/>
        <v>1.4627450234989619E-4</v>
      </c>
      <c r="O2268" s="2">
        <f t="shared" si="179"/>
        <v>3.7639631210371504E-5</v>
      </c>
      <c r="Q2268">
        <f>N2268+O2268</f>
        <v>1.8391413356026769E-4</v>
      </c>
      <c r="S2268">
        <f>IF(H2268&gt;$B$5,$B$5,($B$3 - $B$5)*(($B$5-H2268)/($B$5-$B$6))^(1/$B$2)+$B$5)</f>
        <v>40.266666666666666</v>
      </c>
      <c r="T2268">
        <f>K2268*S2268</f>
        <v>8.4142666113654584E-3</v>
      </c>
      <c r="U2268" s="3">
        <f>S2268*N2268/Q2268+$B$7*O2268/Q2268</f>
        <v>43.281971811686503</v>
      </c>
      <c r="V2268">
        <f>IF(U2268-H2268&lt;=10,10,U2268-H2268)</f>
        <v>38.481971811686506</v>
      </c>
      <c r="X2268">
        <f t="shared" si="180"/>
        <v>0</v>
      </c>
      <c r="Y2268">
        <f t="shared" si="181"/>
        <v>1</v>
      </c>
      <c r="AA2268">
        <f>((Y2268*V2268)+H2268+273)/(Y2268*V2268)</f>
        <v>8.2189648014771297</v>
      </c>
      <c r="AB2268">
        <f t="shared" si="182"/>
        <v>2.2376800242192821E-5</v>
      </c>
      <c r="AD2268">
        <f>AA2268*$C$28</f>
        <v>4.6336613302968113</v>
      </c>
      <c r="AF2268">
        <f>(Q2268-X2268)/AD2268+X2268</f>
        <v>3.9690888144491776E-5</v>
      </c>
      <c r="AH2268">
        <f>Q2268/AF2268</f>
        <v>4.6336613302968113</v>
      </c>
      <c r="AT2268" s="1"/>
    </row>
    <row r="2269" spans="6:46" x14ac:dyDescent="0.35">
      <c r="F2269" s="4">
        <v>44291.458333333336</v>
      </c>
      <c r="H2269">
        <v>3</v>
      </c>
      <c r="I2269">
        <v>3.7250000000000001</v>
      </c>
      <c r="K2269">
        <v>1.97510177683617E-4</v>
      </c>
      <c r="L2269">
        <v>1.12912705835753E-4</v>
      </c>
      <c r="N2269">
        <f t="shared" si="178"/>
        <v>1.3825712437853189E-4</v>
      </c>
      <c r="O2269" s="2">
        <f t="shared" si="179"/>
        <v>3.3873811750725902E-5</v>
      </c>
      <c r="Q2269">
        <f>N2269+O2269</f>
        <v>1.7213093612925779E-4</v>
      </c>
      <c r="S2269">
        <f>IF(H2269&gt;$B$5,$B$5,($B$3 - $B$5)*(($B$5-H2269)/($B$5-$B$6))^(1/$B$2)+$B$5)</f>
        <v>42.666666666666664</v>
      </c>
      <c r="T2269">
        <f>K2269*S2269</f>
        <v>8.4271009145009922E-3</v>
      </c>
      <c r="U2269" s="3">
        <f>S2269*N2269/Q2269+$B$7*O2269/Q2269</f>
        <v>45.093755143537351</v>
      </c>
      <c r="V2269">
        <f>IF(U2269-H2269&lt;=10,10,U2269-H2269)</f>
        <v>42.093755143537351</v>
      </c>
      <c r="X2269">
        <f t="shared" si="180"/>
        <v>0</v>
      </c>
      <c r="Y2269">
        <f t="shared" si="181"/>
        <v>1</v>
      </c>
      <c r="AA2269">
        <f>((Y2269*V2269)+H2269+273)/(Y2269*V2269)</f>
        <v>7.5567920718609072</v>
      </c>
      <c r="AB2269">
        <f t="shared" si="182"/>
        <v>2.2778307844438212E-5</v>
      </c>
      <c r="AD2269">
        <f>AA2269*$C$28</f>
        <v>4.2603437355252245</v>
      </c>
      <c r="AF2269">
        <f>(Q2269-X2269)/AD2269+X2269</f>
        <v>4.0403062948637201E-5</v>
      </c>
      <c r="AH2269">
        <f>Q2269/AF2269</f>
        <v>4.2603437355252245</v>
      </c>
      <c r="AT2269" s="1"/>
    </row>
    <row r="2270" spans="6:46" x14ac:dyDescent="0.35">
      <c r="F2270" s="4">
        <v>44291.5</v>
      </c>
      <c r="H2270">
        <v>4</v>
      </c>
      <c r="I2270">
        <v>3.7250000000000001</v>
      </c>
      <c r="K2270">
        <v>1.8837182893206199E-4</v>
      </c>
      <c r="L2270">
        <v>1.1448161528329001E-4</v>
      </c>
      <c r="N2270">
        <f t="shared" si="178"/>
        <v>1.3186028025244338E-4</v>
      </c>
      <c r="O2270" s="2">
        <f t="shared" si="179"/>
        <v>3.4344484584987007E-5</v>
      </c>
      <c r="Q2270">
        <f>N2270+O2270</f>
        <v>1.6620476483743038E-4</v>
      </c>
      <c r="S2270">
        <f>IF(H2270&gt;$B$5,$B$5,($B$3 - $B$5)*(($B$5-H2270)/($B$5-$B$6))^(1/$B$2)+$B$5)</f>
        <v>41.333333333333329</v>
      </c>
      <c r="T2270">
        <f>K2270*S2270</f>
        <v>7.7860355958585615E-3</v>
      </c>
      <c r="U2270" s="3">
        <f>S2270*N2270/Q2270+$B$7*O2270/Q2270</f>
        <v>44.157407740108603</v>
      </c>
      <c r="V2270">
        <f>IF(U2270-H2270&lt;=10,10,U2270-H2270)</f>
        <v>40.157407740108603</v>
      </c>
      <c r="X2270">
        <f t="shared" si="180"/>
        <v>0</v>
      </c>
      <c r="Y2270">
        <f t="shared" si="181"/>
        <v>1</v>
      </c>
      <c r="AA2270">
        <f>((Y2270*V2270)+H2270+273)/(Y2270*V2270)</f>
        <v>7.8978556034466507</v>
      </c>
      <c r="AB2270">
        <f t="shared" si="182"/>
        <v>2.1044290144390339E-5</v>
      </c>
      <c r="AD2270">
        <f>AA2270*$C$28</f>
        <v>4.4526274276514268</v>
      </c>
      <c r="AF2270">
        <f>(Q2270-X2270)/AD2270+X2270</f>
        <v>3.7327346053091263E-5</v>
      </c>
      <c r="AH2270">
        <f>Q2270/AF2270</f>
        <v>4.4526274276514268</v>
      </c>
      <c r="AT2270" s="1"/>
    </row>
    <row r="2271" spans="6:46" x14ac:dyDescent="0.35">
      <c r="F2271" s="4">
        <v>44291.541666666664</v>
      </c>
      <c r="H2271">
        <v>3.6</v>
      </c>
      <c r="I2271">
        <v>3.7250000000000001</v>
      </c>
      <c r="K2271">
        <v>1.8447280013139799E-4</v>
      </c>
      <c r="L2271">
        <v>1.16050646060149E-4</v>
      </c>
      <c r="N2271">
        <f t="shared" si="178"/>
        <v>1.2913096009197858E-4</v>
      </c>
      <c r="O2271" s="2">
        <f t="shared" si="179"/>
        <v>3.4815193818044707E-5</v>
      </c>
      <c r="Q2271">
        <f>N2271+O2271</f>
        <v>1.6394615391002328E-4</v>
      </c>
      <c r="S2271">
        <f>IF(H2271&gt;$B$5,$B$5,($B$3 - $B$5)*(($B$5-H2271)/($B$5-$B$6))^(1/$B$2)+$B$5)</f>
        <v>41.866666666666667</v>
      </c>
      <c r="T2271">
        <f>K2271*S2271</f>
        <v>7.7232612321678626E-3</v>
      </c>
      <c r="U2271" s="3">
        <f>S2271*N2271/Q2271+$B$7*O2271/Q2271</f>
        <v>44.655628374959797</v>
      </c>
      <c r="V2271">
        <f>IF(U2271-H2271&lt;=10,10,U2271-H2271)</f>
        <v>41.055628374959795</v>
      </c>
      <c r="X2271">
        <f t="shared" si="180"/>
        <v>0</v>
      </c>
      <c r="Y2271">
        <f t="shared" si="181"/>
        <v>1</v>
      </c>
      <c r="AA2271">
        <f>((Y2271*V2271)+H2271+273)/(Y2271*V2271)</f>
        <v>7.7372004996201911</v>
      </c>
      <c r="AB2271">
        <f t="shared" si="182"/>
        <v>2.1189337657473291E-5</v>
      </c>
      <c r="AD2271">
        <f>AA2271*$C$28</f>
        <v>4.3620538140520964</v>
      </c>
      <c r="AF2271">
        <f>(Q2271-X2271)/AD2271+X2271</f>
        <v>3.7584624330374039E-5</v>
      </c>
      <c r="AH2271">
        <f>Q2271/AF2271</f>
        <v>4.3620538140520964</v>
      </c>
      <c r="AT2271" s="1"/>
    </row>
    <row r="2272" spans="6:46" x14ac:dyDescent="0.35">
      <c r="F2272" s="4">
        <v>44291.583333333336</v>
      </c>
      <c r="H2272">
        <v>2.1</v>
      </c>
      <c r="I2272">
        <v>3.7250000000000001</v>
      </c>
      <c r="K2272">
        <v>1.8483833408146E-4</v>
      </c>
      <c r="L2272">
        <v>1.06636218740356E-4</v>
      </c>
      <c r="N2272">
        <f t="shared" si="178"/>
        <v>1.29386833857022E-4</v>
      </c>
      <c r="O2272" s="2">
        <f t="shared" si="179"/>
        <v>3.1990865622106807E-5</v>
      </c>
      <c r="Q2272">
        <f>N2272+O2272</f>
        <v>1.6137769947912882E-4</v>
      </c>
      <c r="S2272">
        <f>IF(H2272&gt;$B$5,$B$5,($B$3 - $B$5)*(($B$5-H2272)/($B$5-$B$6))^(1/$B$2)+$B$5)</f>
        <v>43.86666666666666</v>
      </c>
      <c r="T2272">
        <f>K2272*S2272</f>
        <v>8.1082415883733782E-3</v>
      </c>
      <c r="U2272" s="3">
        <f>S2272*N2272/Q2272+$B$7*O2272/Q2272</f>
        <v>46.07369385655948</v>
      </c>
      <c r="V2272">
        <f>IF(U2272-H2272&lt;=10,10,U2272-H2272)</f>
        <v>43.973693856559478</v>
      </c>
      <c r="X2272">
        <f t="shared" si="180"/>
        <v>0</v>
      </c>
      <c r="Y2272">
        <f t="shared" si="181"/>
        <v>1</v>
      </c>
      <c r="AA2272">
        <f>((Y2272*V2272)+H2272+273)/(Y2272*V2272)</f>
        <v>7.2560129903429482</v>
      </c>
      <c r="AB2272">
        <f t="shared" si="182"/>
        <v>2.224054721152056E-5</v>
      </c>
      <c r="AD2272">
        <f>AA2272*$C$28</f>
        <v>4.0907714800580299</v>
      </c>
      <c r="AF2272">
        <f>(Q2272-X2272)/AD2272+X2272</f>
        <v>3.944920909560061E-5</v>
      </c>
      <c r="AH2272">
        <f>Q2272/AF2272</f>
        <v>4.0907714800580299</v>
      </c>
      <c r="AT2272" s="1"/>
    </row>
    <row r="2273" spans="6:46" x14ac:dyDescent="0.35">
      <c r="F2273" s="4">
        <v>44291.625</v>
      </c>
      <c r="H2273">
        <v>3.6</v>
      </c>
      <c r="I2273">
        <v>3.7250000000000001</v>
      </c>
      <c r="K2273">
        <v>1.8642231453173001E-4</v>
      </c>
      <c r="L2273" s="2">
        <v>9.4083244549561496E-5</v>
      </c>
      <c r="N2273">
        <f t="shared" si="178"/>
        <v>1.3049562017221101E-4</v>
      </c>
      <c r="O2273" s="2">
        <f t="shared" si="179"/>
        <v>2.8224973364868452E-5</v>
      </c>
      <c r="Q2273">
        <f>N2273+O2273</f>
        <v>1.5872059353707946E-4</v>
      </c>
      <c r="S2273">
        <f>IF(H2273&gt;$B$5,$B$5,($B$3 - $B$5)*(($B$5-H2273)/($B$5-$B$6))^(1/$B$2)+$B$5)</f>
        <v>41.866666666666667</v>
      </c>
      <c r="T2273">
        <f>K2273*S2273</f>
        <v>7.8048809017284299E-3</v>
      </c>
      <c r="U2273" s="3">
        <f>S2273*N2273/Q2273+$B$7*O2273/Q2273</f>
        <v>44.202141700274538</v>
      </c>
      <c r="V2273">
        <f>IF(U2273-H2273&lt;=10,10,U2273-H2273)</f>
        <v>40.602141700274537</v>
      </c>
      <c r="X2273">
        <f t="shared" si="180"/>
        <v>0</v>
      </c>
      <c r="Y2273">
        <f t="shared" si="181"/>
        <v>1</v>
      </c>
      <c r="AA2273">
        <f>((Y2273*V2273)+H2273+273)/(Y2273*V2273)</f>
        <v>7.812448516678363</v>
      </c>
      <c r="AB2273">
        <f t="shared" si="182"/>
        <v>2.0316369854884247E-5</v>
      </c>
      <c r="AD2273">
        <f>AA2273*$C$28</f>
        <v>4.40447689715878</v>
      </c>
      <c r="AF2273">
        <f>(Q2273-X2273)/AD2273+X2273</f>
        <v>3.6036196180178905E-5</v>
      </c>
      <c r="AH2273">
        <f>Q2273/AF2273</f>
        <v>4.40447689715878</v>
      </c>
      <c r="AL2273" s="2"/>
      <c r="AT2273" s="1"/>
    </row>
    <row r="2274" spans="6:46" x14ac:dyDescent="0.35">
      <c r="F2274" s="4">
        <v>44291.666666666664</v>
      </c>
      <c r="H2274">
        <v>4.8</v>
      </c>
      <c r="I2274">
        <v>3.7250000000000001</v>
      </c>
      <c r="K2274">
        <v>1.9190532378266301E-4</v>
      </c>
      <c r="L2274" s="2">
        <v>8.6237605347985004E-5</v>
      </c>
      <c r="N2274">
        <f t="shared" si="178"/>
        <v>1.343337266478641E-4</v>
      </c>
      <c r="O2274" s="2">
        <f t="shared" si="179"/>
        <v>2.5871281604395507E-5</v>
      </c>
      <c r="Q2274">
        <f>N2274+O2274</f>
        <v>1.6020500825225962E-4</v>
      </c>
      <c r="S2274">
        <f>IF(H2274&gt;$B$5,$B$5,($B$3 - $B$5)*(($B$5-H2274)/($B$5-$B$6))^(1/$B$2)+$B$5)</f>
        <v>40.266666666666666</v>
      </c>
      <c r="T2274">
        <f>K2274*S2274</f>
        <v>7.7273877043152299E-3</v>
      </c>
      <c r="U2274" s="3">
        <f>S2274*N2274/Q2274+$B$7*O2274/Q2274</f>
        <v>42.645931958035717</v>
      </c>
      <c r="V2274">
        <f>IF(U2274-H2274&lt;=10,10,U2274-H2274)</f>
        <v>37.84593195803572</v>
      </c>
      <c r="X2274">
        <f t="shared" si="180"/>
        <v>0</v>
      </c>
      <c r="Y2274">
        <f t="shared" si="181"/>
        <v>1</v>
      </c>
      <c r="AA2274">
        <f>((Y2274*V2274)+H2274+273)/(Y2274*V2274)</f>
        <v>8.3402869377884485</v>
      </c>
      <c r="AB2274">
        <f t="shared" si="182"/>
        <v>1.9208572732239879E-5</v>
      </c>
      <c r="AD2274">
        <f>AA2274*$C$28</f>
        <v>4.7020599309860032</v>
      </c>
      <c r="AF2274">
        <f>(Q2274-X2274)/AD2274+X2274</f>
        <v>3.4071239117249038E-5</v>
      </c>
      <c r="AH2274">
        <f>Q2274/AF2274</f>
        <v>4.7020599309860032</v>
      </c>
      <c r="AL2274" s="2"/>
      <c r="AT2274" s="1"/>
    </row>
    <row r="2275" spans="6:46" x14ac:dyDescent="0.35">
      <c r="F2275" s="4">
        <v>44291.708333333336</v>
      </c>
      <c r="H2275">
        <v>3.3</v>
      </c>
      <c r="I2275">
        <v>3.7250000000000001</v>
      </c>
      <c r="K2275">
        <v>1.97510177683617E-4</v>
      </c>
      <c r="L2275">
        <v>1.11343311070931E-4</v>
      </c>
      <c r="N2275">
        <f t="shared" si="178"/>
        <v>1.3825712437853189E-4</v>
      </c>
      <c r="O2275" s="2">
        <f t="shared" si="179"/>
        <v>3.3402993321279305E-5</v>
      </c>
      <c r="Q2275">
        <f>N2275+O2275</f>
        <v>1.7166011769981118E-4</v>
      </c>
      <c r="S2275">
        <f>IF(H2275&gt;$B$5,$B$5,($B$3 - $B$5)*(($B$5-H2275)/($B$5-$B$6))^(1/$B$2)+$B$5)</f>
        <v>42.266666666666666</v>
      </c>
      <c r="T2275">
        <f>K2275*S2275</f>
        <v>8.3480968434275458E-3</v>
      </c>
      <c r="U2275" s="3">
        <f>S2275*N2275/Q2275+$B$7*O2275/Q2275</f>
        <v>44.744420113362715</v>
      </c>
      <c r="V2275">
        <f>IF(U2275-H2275&lt;=10,10,U2275-H2275)</f>
        <v>41.444420113362717</v>
      </c>
      <c r="X2275">
        <f t="shared" si="180"/>
        <v>0</v>
      </c>
      <c r="Y2275">
        <f t="shared" si="181"/>
        <v>1</v>
      </c>
      <c r="AA2275">
        <f>((Y2275*V2275)+H2275+273)/(Y2275*V2275)</f>
        <v>7.6667599460732703</v>
      </c>
      <c r="AB2275">
        <f t="shared" si="182"/>
        <v>2.2390177716172183E-5</v>
      </c>
      <c r="AD2275">
        <f>AA2275*$C$28</f>
        <v>4.3223410671382263</v>
      </c>
      <c r="AF2275">
        <f>(Q2275-X2275)/AD2275+X2275</f>
        <v>3.9714616462107516E-5</v>
      </c>
      <c r="AH2275">
        <f>Q2275/AF2275</f>
        <v>4.3223410671382263</v>
      </c>
      <c r="AT2275" s="1"/>
    </row>
    <row r="2276" spans="6:46" x14ac:dyDescent="0.35">
      <c r="F2276" s="4">
        <v>44291.75</v>
      </c>
      <c r="H2276">
        <v>1.4</v>
      </c>
      <c r="I2276">
        <v>3.7250000000000001</v>
      </c>
      <c r="K2276">
        <v>2.0457716738482001E-4</v>
      </c>
      <c r="L2276">
        <v>1.41156958429699E-4</v>
      </c>
      <c r="N2276">
        <f t="shared" si="178"/>
        <v>1.4320401716937399E-4</v>
      </c>
      <c r="O2276" s="2">
        <f t="shared" si="179"/>
        <v>4.2347087528909704E-5</v>
      </c>
      <c r="Q2276">
        <f>N2276+O2276</f>
        <v>1.8555110469828368E-4</v>
      </c>
      <c r="S2276">
        <f>IF(H2276&gt;$B$5,$B$5,($B$3 - $B$5)*(($B$5-H2276)/($B$5-$B$6))^(1/$B$2)+$B$5)</f>
        <v>44.8</v>
      </c>
      <c r="T2276">
        <f>K2276*S2276</f>
        <v>9.1650570988399353E-3</v>
      </c>
      <c r="U2276" s="3">
        <f>S2276*N2276/Q2276+$B$7*O2276/Q2276</f>
        <v>47.127877775221208</v>
      </c>
      <c r="V2276">
        <f>IF(U2276-H2276&lt;=10,10,U2276-H2276)</f>
        <v>45.727877775221209</v>
      </c>
      <c r="X2276">
        <f t="shared" si="180"/>
        <v>0</v>
      </c>
      <c r="Y2276">
        <f t="shared" si="181"/>
        <v>1</v>
      </c>
      <c r="AA2276">
        <f>((Y2276*V2276)+H2276+273)/(Y2276*V2276)</f>
        <v>7.0007158291673557</v>
      </c>
      <c r="AB2276">
        <f t="shared" si="182"/>
        <v>2.650459027707065E-5</v>
      </c>
      <c r="AD2276">
        <f>AA2276*$C$28</f>
        <v>3.9468408741913041</v>
      </c>
      <c r="AF2276">
        <f>(Q2276-X2276)/AD2276+X2276</f>
        <v>4.7012562860493467E-5</v>
      </c>
      <c r="AH2276">
        <f>Q2276/AF2276</f>
        <v>3.9468408741913041</v>
      </c>
      <c r="AT2276" s="1"/>
    </row>
    <row r="2277" spans="6:46" x14ac:dyDescent="0.35">
      <c r="F2277" s="4">
        <v>44291.791666666664</v>
      </c>
      <c r="H2277">
        <v>1.5</v>
      </c>
      <c r="I2277">
        <v>3.7250000000000001</v>
      </c>
      <c r="K2277">
        <v>2.1444658403649999E-4</v>
      </c>
      <c r="L2277">
        <v>1.6312484525757E-4</v>
      </c>
      <c r="N2277">
        <f t="shared" si="178"/>
        <v>1.5011260882554999E-4</v>
      </c>
      <c r="O2277" s="2">
        <f t="shared" si="179"/>
        <v>4.8937453577271007E-5</v>
      </c>
      <c r="Q2277">
        <f>N2277+O2277</f>
        <v>1.9905006240282102E-4</v>
      </c>
      <c r="S2277">
        <f>IF(H2277&gt;$B$5,$B$5,($B$3 - $B$5)*(($B$5-H2277)/($B$5-$B$6))^(1/$B$2)+$B$5)</f>
        <v>44.666666666666671</v>
      </c>
      <c r="T2277">
        <f>K2277*S2277</f>
        <v>9.5786140869636664E-3</v>
      </c>
      <c r="U2277" s="3">
        <f>S2277*N2277/Q2277+$B$7*O2277/Q2277</f>
        <v>47.207168358522956</v>
      </c>
      <c r="V2277">
        <f>IF(U2277-H2277&lt;=10,10,U2277-H2277)</f>
        <v>45.707168358522956</v>
      </c>
      <c r="X2277">
        <f t="shared" si="180"/>
        <v>0</v>
      </c>
      <c r="Y2277">
        <f t="shared" si="181"/>
        <v>1</v>
      </c>
      <c r="AA2277">
        <f>((Y2277*V2277)+H2277+273)/(Y2277*V2277)</f>
        <v>7.0056225283274269</v>
      </c>
      <c r="AB2277">
        <f t="shared" si="182"/>
        <v>2.8412901437089512E-5</v>
      </c>
      <c r="AD2277">
        <f>AA2277*$C$28</f>
        <v>3.9496071571364917</v>
      </c>
      <c r="AF2277">
        <f>(Q2277-X2277)/AD2277+X2277</f>
        <v>5.0397433082214302E-5</v>
      </c>
      <c r="AH2277">
        <f>Q2277/AF2277</f>
        <v>3.9496071571364917</v>
      </c>
      <c r="AT2277" s="1"/>
    </row>
    <row r="2278" spans="6:46" x14ac:dyDescent="0.35">
      <c r="F2278" s="4">
        <v>44291.833333333336</v>
      </c>
      <c r="H2278">
        <v>1.8</v>
      </c>
      <c r="I2278">
        <v>3.7250000000000001</v>
      </c>
      <c r="K2278">
        <v>2.21879107687765E-4</v>
      </c>
      <c r="L2278">
        <v>1.4900211231399301E-4</v>
      </c>
      <c r="N2278">
        <f t="shared" si="178"/>
        <v>1.5531537538143549E-4</v>
      </c>
      <c r="O2278" s="2">
        <f t="shared" si="179"/>
        <v>4.4700633694197907E-5</v>
      </c>
      <c r="Q2278">
        <f>N2278+O2278</f>
        <v>2.0001600907563338E-4</v>
      </c>
      <c r="S2278">
        <f>IF(H2278&gt;$B$5,$B$5,($B$3 - $B$5)*(($B$5-H2278)/($B$5-$B$6))^(1/$B$2)+$B$5)</f>
        <v>44.266666666666666</v>
      </c>
      <c r="T2278">
        <f>K2278*S2278</f>
        <v>9.8218485003117306E-3</v>
      </c>
      <c r="U2278" s="3">
        <f>S2278*N2278/Q2278+$B$7*O2278/Q2278</f>
        <v>46.665408666711436</v>
      </c>
      <c r="V2278">
        <f>IF(U2278-H2278&lt;=10,10,U2278-H2278)</f>
        <v>44.865408666711438</v>
      </c>
      <c r="X2278">
        <f t="shared" si="180"/>
        <v>0</v>
      </c>
      <c r="Y2278">
        <f t="shared" si="181"/>
        <v>1</v>
      </c>
      <c r="AA2278">
        <f>((Y2278*V2278)+H2278+273)/(Y2278*V2278)</f>
        <v>7.1249860007157801</v>
      </c>
      <c r="AB2278">
        <f t="shared" si="182"/>
        <v>2.8072477483540271E-5</v>
      </c>
      <c r="AD2278">
        <f>AA2278*$C$28</f>
        <v>4.0169015086290862</v>
      </c>
      <c r="AF2278">
        <f>(Q2278-X2278)/AD2278+X2278</f>
        <v>4.9793605505626679E-5</v>
      </c>
      <c r="AH2278">
        <f>Q2278/AF2278</f>
        <v>4.0169015086290862</v>
      </c>
      <c r="AT2278" s="1"/>
    </row>
    <row r="2279" spans="6:46" x14ac:dyDescent="0.35">
      <c r="F2279" s="4">
        <v>44291.875</v>
      </c>
      <c r="H2279">
        <v>1</v>
      </c>
      <c r="I2279">
        <v>3.7250000000000001</v>
      </c>
      <c r="K2279">
        <v>2.2663104903857301E-4</v>
      </c>
      <c r="L2279">
        <v>1.42725746547916E-4</v>
      </c>
      <c r="N2279">
        <f t="shared" si="178"/>
        <v>1.5864173432700109E-4</v>
      </c>
      <c r="O2279" s="2">
        <f t="shared" si="179"/>
        <v>4.2817723964374805E-5</v>
      </c>
      <c r="Q2279">
        <f>N2279+O2279</f>
        <v>2.014594582913759E-4</v>
      </c>
      <c r="S2279">
        <f>IF(H2279&gt;$B$5,$B$5,($B$3 - $B$5)*(($B$5-H2279)/($B$5-$B$6))^(1/$B$2)+$B$5)</f>
        <v>45.333333333333329</v>
      </c>
      <c r="T2279">
        <f>K2279*S2279</f>
        <v>1.0273940889748642E-2</v>
      </c>
      <c r="U2279" s="3">
        <f>S2279*N2279/Q2279+$B$7*O2279/Q2279</f>
        <v>47.387864148115504</v>
      </c>
      <c r="V2279">
        <f>IF(U2279-H2279&lt;=10,10,U2279-H2279)</f>
        <v>46.387864148115504</v>
      </c>
      <c r="X2279">
        <f t="shared" si="180"/>
        <v>0</v>
      </c>
      <c r="Y2279">
        <f t="shared" si="181"/>
        <v>1</v>
      </c>
      <c r="AA2279">
        <f>((Y2279*V2279)+H2279+273)/(Y2279*V2279)</f>
        <v>6.9067173070336585</v>
      </c>
      <c r="AB2279">
        <f t="shared" si="182"/>
        <v>2.916862661893136E-5</v>
      </c>
      <c r="AD2279">
        <f>AA2279*$C$28</f>
        <v>3.8938466921213575</v>
      </c>
      <c r="AF2279">
        <f>(Q2279-X2279)/AD2279+X2279</f>
        <v>5.1737901931013446E-5</v>
      </c>
      <c r="AH2279">
        <f>Q2279/AF2279</f>
        <v>3.8938466921213575</v>
      </c>
      <c r="AT2279" s="1"/>
    </row>
    <row r="2280" spans="6:46" x14ac:dyDescent="0.35">
      <c r="F2280" s="4">
        <v>44291.916666666664</v>
      </c>
      <c r="H2280">
        <v>0.6</v>
      </c>
      <c r="I2280">
        <v>3.7250000000000001</v>
      </c>
      <c r="K2280">
        <v>2.26265515088511E-4</v>
      </c>
      <c r="L2280">
        <v>1.1448149395397E-4</v>
      </c>
      <c r="N2280">
        <f t="shared" si="178"/>
        <v>1.5838586056195769E-4</v>
      </c>
      <c r="O2280" s="2">
        <f t="shared" si="179"/>
        <v>3.4344448186191009E-5</v>
      </c>
      <c r="Q2280">
        <f>N2280+O2280</f>
        <v>1.9273030874814869E-4</v>
      </c>
      <c r="S2280">
        <f>IF(H2280&gt;$B$5,$B$5,($B$3 - $B$5)*(($B$5-H2280)/($B$5-$B$6))^(1/$B$2)+$B$5)</f>
        <v>45.86666666666666</v>
      </c>
      <c r="T2280">
        <f>K2280*S2280</f>
        <v>1.037804495872637E-2</v>
      </c>
      <c r="U2280" s="3">
        <f>S2280*N2280/Q2280+$B$7*O2280/Q2280</f>
        <v>47.494222267398776</v>
      </c>
      <c r="V2280">
        <f>IF(U2280-H2280&lt;=10,10,U2280-H2280)</f>
        <v>46.894222267398774</v>
      </c>
      <c r="X2280">
        <f t="shared" si="180"/>
        <v>0</v>
      </c>
      <c r="Y2280">
        <f t="shared" si="181"/>
        <v>1</v>
      </c>
      <c r="AA2280">
        <f>((Y2280*V2280)+H2280+273)/(Y2280*V2280)</f>
        <v>6.8344074551420553</v>
      </c>
      <c r="AB2280">
        <f t="shared" si="182"/>
        <v>2.8200002708814605E-5</v>
      </c>
      <c r="AD2280">
        <f>AA2280*$C$28</f>
        <v>3.8530800782468959</v>
      </c>
      <c r="AF2280">
        <f>(Q2280-X2280)/AD2280+X2280</f>
        <v>5.0019803594592978E-5</v>
      </c>
      <c r="AH2280">
        <f>Q2280/AF2280</f>
        <v>3.8530800782468964</v>
      </c>
      <c r="AT2280" s="1"/>
    </row>
    <row r="2281" spans="6:46" x14ac:dyDescent="0.35">
      <c r="F2281" s="4">
        <v>44291.958333333336</v>
      </c>
      <c r="H2281">
        <v>1.1000000000000001</v>
      </c>
      <c r="I2281">
        <v>3.7250000000000001</v>
      </c>
      <c r="K2281">
        <v>2.2236648628784801E-4</v>
      </c>
      <c r="L2281" s="2">
        <v>8.4668210583163994E-5</v>
      </c>
      <c r="N2281">
        <f t="shared" si="178"/>
        <v>1.556565404014936E-4</v>
      </c>
      <c r="O2281" s="2">
        <f t="shared" si="179"/>
        <v>2.5400463174949201E-5</v>
      </c>
      <c r="Q2281">
        <f>N2281+O2281</f>
        <v>1.8105700357644281E-4</v>
      </c>
      <c r="S2281">
        <f>IF(H2281&gt;$B$5,$B$5,($B$3 - $B$5)*(($B$5-H2281)/($B$5-$B$6))^(1/$B$2)+$B$5)</f>
        <v>45.2</v>
      </c>
      <c r="T2281">
        <f>K2281*S2281</f>
        <v>1.005096518021073E-2</v>
      </c>
      <c r="U2281" s="3">
        <f>S2281*N2281/Q2281+$B$7*O2281/Q2281</f>
        <v>46.574840708713069</v>
      </c>
      <c r="V2281">
        <f>IF(U2281-H2281&lt;=10,10,U2281-H2281)</f>
        <v>45.474840708713067</v>
      </c>
      <c r="X2281">
        <f t="shared" si="180"/>
        <v>0</v>
      </c>
      <c r="Y2281">
        <f t="shared" si="181"/>
        <v>1</v>
      </c>
      <c r="AA2281">
        <f>((Y2281*V2281)+H2281+273)/(Y2281*V2281)</f>
        <v>7.0275087439169832</v>
      </c>
      <c r="AB2281">
        <f t="shared" si="182"/>
        <v>2.5764038178275607E-5</v>
      </c>
      <c r="AD2281">
        <f>AA2281*$C$28</f>
        <v>3.9619460968075364</v>
      </c>
      <c r="AF2281">
        <f>(Q2281-X2281)/AD2281+X2281</f>
        <v>4.5699007294000098E-5</v>
      </c>
      <c r="AH2281">
        <f>Q2281/AF2281</f>
        <v>3.961946096807536</v>
      </c>
      <c r="AL2281" s="2"/>
      <c r="AT2281" s="1"/>
    </row>
    <row r="2282" spans="6:46" x14ac:dyDescent="0.35">
      <c r="F2282" s="4">
        <v>44292</v>
      </c>
      <c r="H2282">
        <v>0.8</v>
      </c>
      <c r="I2282">
        <v>1.75</v>
      </c>
      <c r="K2282">
        <v>2.6415920124496099E-4</v>
      </c>
      <c r="L2282" s="2">
        <v>3.6025708584809001E-5</v>
      </c>
      <c r="N2282">
        <f t="shared" si="178"/>
        <v>1.8491144087147269E-4</v>
      </c>
      <c r="O2282" s="2">
        <f t="shared" si="179"/>
        <v>1.0807712575442701E-5</v>
      </c>
      <c r="Q2282">
        <f>N2282+O2282</f>
        <v>1.957191534469154E-4</v>
      </c>
      <c r="S2282">
        <f>IF(H2282&gt;$B$5,$B$5,($B$3 - $B$5)*(($B$5-H2282)/($B$5-$B$6))^(1/$B$2)+$B$5)</f>
        <v>45.6</v>
      </c>
      <c r="T2282">
        <f>K2282*S2282</f>
        <v>1.2045659576770222E-2</v>
      </c>
      <c r="U2282" s="3">
        <f>S2282*N2282/Q2282+$B$7*O2282/Q2282</f>
        <v>46.119072847087068</v>
      </c>
      <c r="V2282">
        <f>IF(U2282-H2282&lt;=10,10,U2282-H2282)</f>
        <v>45.319072847087071</v>
      </c>
      <c r="X2282">
        <f t="shared" si="180"/>
        <v>0</v>
      </c>
      <c r="Y2282">
        <f t="shared" si="181"/>
        <v>1</v>
      </c>
      <c r="AA2282">
        <f>((Y2282*V2282)+H2282+273)/(Y2282*V2282)</f>
        <v>7.0416063877528945</v>
      </c>
      <c r="AB2282">
        <f t="shared" si="182"/>
        <v>2.7794673923739857E-5</v>
      </c>
      <c r="AD2282">
        <f>AA2282*$C$28</f>
        <v>3.9698940207454778</v>
      </c>
      <c r="AF2282">
        <f>(Q2282-X2282)/AD2282+X2282</f>
        <v>4.9300850960792831E-5</v>
      </c>
      <c r="AH2282">
        <f>Q2282/AF2282</f>
        <v>3.9698940207454778</v>
      </c>
      <c r="AL2282" s="2"/>
      <c r="AT2282" s="1"/>
    </row>
    <row r="2283" spans="6:46" x14ac:dyDescent="0.35">
      <c r="F2283" s="4">
        <v>44292.041666666664</v>
      </c>
      <c r="H2283">
        <v>1.5</v>
      </c>
      <c r="I2283">
        <v>1.75</v>
      </c>
      <c r="K2283">
        <v>2.6415920124496099E-4</v>
      </c>
      <c r="L2283" s="2">
        <v>1.40792970467236E-5</v>
      </c>
      <c r="N2283">
        <f t="shared" si="178"/>
        <v>1.8491144087147269E-4</v>
      </c>
      <c r="O2283" s="2">
        <f t="shared" si="179"/>
        <v>4.2237891140170806E-6</v>
      </c>
      <c r="Q2283">
        <f>N2283+O2283</f>
        <v>1.8913522998548977E-4</v>
      </c>
      <c r="S2283">
        <f>IF(H2283&gt;$B$5,$B$5,($B$3 - $B$5)*(($B$5-H2283)/($B$5-$B$6))^(1/$B$2)+$B$5)</f>
        <v>44.666666666666671</v>
      </c>
      <c r="T2283">
        <f>K2283*S2283</f>
        <v>1.1799110988941592E-2</v>
      </c>
      <c r="U2283" s="3">
        <f>S2283*N2283/Q2283+$B$7*O2283/Q2283</f>
        <v>44.897431822625144</v>
      </c>
      <c r="V2283">
        <f>IF(U2283-H2283&lt;=10,10,U2283-H2283)</f>
        <v>43.397431822625144</v>
      </c>
      <c r="X2283">
        <f t="shared" si="180"/>
        <v>0</v>
      </c>
      <c r="Y2283">
        <f t="shared" si="181"/>
        <v>1</v>
      </c>
      <c r="AA2283">
        <f>((Y2283*V2283)+H2283+273)/(Y2283*V2283)</f>
        <v>7.3252590872644703</v>
      </c>
      <c r="AB2283">
        <f t="shared" si="182"/>
        <v>2.5819595966826075E-5</v>
      </c>
      <c r="AD2283">
        <f>AA2283*$C$28</f>
        <v>4.1298108200880028</v>
      </c>
      <c r="AF2283">
        <f>(Q2283-X2283)/AD2283+X2283</f>
        <v>4.5797553017564002E-5</v>
      </c>
      <c r="AH2283">
        <f>Q2283/AF2283</f>
        <v>4.1298108200880028</v>
      </c>
      <c r="AL2283" s="2"/>
      <c r="AT2283" s="1"/>
    </row>
    <row r="2284" spans="6:46" x14ac:dyDescent="0.35">
      <c r="F2284" s="4">
        <v>44292.083333333336</v>
      </c>
      <c r="H2284">
        <v>1.9</v>
      </c>
      <c r="I2284">
        <v>1.75</v>
      </c>
      <c r="K2284">
        <v>2.6489026914508501E-4</v>
      </c>
      <c r="L2284" s="2">
        <v>5.4705328159785997E-6</v>
      </c>
      <c r="N2284">
        <f t="shared" si="178"/>
        <v>1.8542318840155951E-4</v>
      </c>
      <c r="O2284" s="2">
        <f t="shared" si="179"/>
        <v>1.6411598447935802E-6</v>
      </c>
      <c r="Q2284">
        <f>N2284+O2284</f>
        <v>1.8706434824635308E-4</v>
      </c>
      <c r="S2284">
        <f>IF(H2284&gt;$B$5,$B$5,($B$3 - $B$5)*(($B$5-H2284)/($B$5-$B$6))^(1/$B$2)+$B$5)</f>
        <v>44.13333333333334</v>
      </c>
      <c r="T2284">
        <f>K2284*S2284</f>
        <v>1.169049054493642E-2</v>
      </c>
      <c r="U2284" s="3">
        <f>S2284*N2284/Q2284+$B$7*O2284/Q2284</f>
        <v>44.228669174434415</v>
      </c>
      <c r="V2284">
        <f>IF(U2284-H2284&lt;=10,10,U2284-H2284)</f>
        <v>42.328669174434417</v>
      </c>
      <c r="X2284">
        <f t="shared" si="180"/>
        <v>0</v>
      </c>
      <c r="Y2284">
        <f t="shared" si="181"/>
        <v>1</v>
      </c>
      <c r="AA2284">
        <f>((Y2284*V2284)+H2284+273)/(Y2284*V2284)</f>
        <v>7.4944163225909666</v>
      </c>
      <c r="AB2284">
        <f t="shared" si="182"/>
        <v>2.4960495947158868E-5</v>
      </c>
      <c r="AD2284">
        <f>AA2284*$C$28</f>
        <v>4.225177737820931</v>
      </c>
      <c r="AF2284">
        <f>(Q2284-X2284)/AD2284+X2284</f>
        <v>4.4273722871319628E-5</v>
      </c>
      <c r="AH2284">
        <f>Q2284/AF2284</f>
        <v>4.225177737820931</v>
      </c>
      <c r="AL2284" s="2"/>
      <c r="AT2284" s="1"/>
    </row>
    <row r="2285" spans="6:46" x14ac:dyDescent="0.35">
      <c r="F2285" s="4">
        <v>44292.125</v>
      </c>
      <c r="H2285">
        <v>1.1000000000000001</v>
      </c>
      <c r="I2285">
        <v>1.75</v>
      </c>
      <c r="K2285">
        <v>2.6903298724579E-4</v>
      </c>
      <c r="L2285" s="2">
        <v>7.0396606562938901E-6</v>
      </c>
      <c r="N2285">
        <f t="shared" si="178"/>
        <v>1.8832309107205298E-4</v>
      </c>
      <c r="O2285" s="2">
        <f t="shared" si="179"/>
        <v>2.1118981968881673E-6</v>
      </c>
      <c r="Q2285">
        <f>N2285+O2285</f>
        <v>1.9043498926894114E-4</v>
      </c>
      <c r="S2285">
        <f>IF(H2285&gt;$B$5,$B$5,($B$3 - $B$5)*(($B$5-H2285)/($B$5-$B$6))^(1/$B$2)+$B$5)</f>
        <v>45.2</v>
      </c>
      <c r="T2285">
        <f>K2285*S2285</f>
        <v>1.2160291023509708E-2</v>
      </c>
      <c r="U2285" s="3">
        <f>S2285*N2285/Q2285+$B$7*O2285/Q2285</f>
        <v>45.308680670547773</v>
      </c>
      <c r="V2285">
        <f>IF(U2285-H2285&lt;=10,10,U2285-H2285)</f>
        <v>44.208680670547771</v>
      </c>
      <c r="X2285">
        <f t="shared" si="180"/>
        <v>0</v>
      </c>
      <c r="Y2285">
        <f t="shared" si="181"/>
        <v>1</v>
      </c>
      <c r="AA2285">
        <f>((Y2285*V2285)+H2285+273)/(Y2285*V2285)</f>
        <v>7.2001397879898272</v>
      </c>
      <c r="AB2285">
        <f t="shared" si="182"/>
        <v>2.6448790561899322E-5</v>
      </c>
      <c r="AD2285">
        <f>AA2285*$C$28</f>
        <v>4.0592714671735637</v>
      </c>
      <c r="AF2285">
        <f>(Q2285-X2285)/AD2285+X2285</f>
        <v>4.6913588019167242E-5</v>
      </c>
      <c r="AH2285">
        <f>Q2285/AF2285</f>
        <v>4.0592714671735637</v>
      </c>
      <c r="AL2285" s="2"/>
      <c r="AT2285" s="1"/>
    </row>
    <row r="2286" spans="6:46" x14ac:dyDescent="0.35">
      <c r="F2286" s="4">
        <v>44292.166666666664</v>
      </c>
      <c r="H2286">
        <v>1.2</v>
      </c>
      <c r="I2286">
        <v>1.75</v>
      </c>
      <c r="K2286">
        <v>2.6939852119585298E-4</v>
      </c>
      <c r="L2286" s="2">
        <v>2.1140420859870799E-5</v>
      </c>
      <c r="N2286">
        <f t="shared" si="178"/>
        <v>1.8857896483709708E-4</v>
      </c>
      <c r="O2286" s="2">
        <f t="shared" si="179"/>
        <v>6.3421262579612406E-6</v>
      </c>
      <c r="Q2286">
        <f>N2286+O2286</f>
        <v>1.9492109109505834E-4</v>
      </c>
      <c r="S2286">
        <f>IF(H2286&gt;$B$5,$B$5,($B$3 - $B$5)*(($B$5-H2286)/($B$5-$B$6))^(1/$B$2)+$B$5)</f>
        <v>45.06666666666667</v>
      </c>
      <c r="T2286">
        <f>K2286*S2286</f>
        <v>1.2140893355226442E-2</v>
      </c>
      <c r="U2286" s="3">
        <f>S2286*N2286/Q2286+$B$7*O2286/Q2286</f>
        <v>45.38986644873485</v>
      </c>
      <c r="V2286">
        <f>IF(U2286-H2286&lt;=10,10,U2286-H2286)</f>
        <v>44.189866448734847</v>
      </c>
      <c r="X2286">
        <f t="shared" si="180"/>
        <v>0</v>
      </c>
      <c r="Y2286">
        <f t="shared" si="181"/>
        <v>1</v>
      </c>
      <c r="AA2286">
        <f>((Y2286*V2286)+H2286+273)/(Y2286*V2286)</f>
        <v>7.2050425139460978</v>
      </c>
      <c r="AB2286">
        <f t="shared" si="182"/>
        <v>2.7053426918407296E-5</v>
      </c>
      <c r="AD2286">
        <f>AA2286*$C$28</f>
        <v>4.0620355101187933</v>
      </c>
      <c r="AF2286">
        <f>(Q2286-X2286)/AD2286+X2286</f>
        <v>4.7986062802626243E-5</v>
      </c>
      <c r="AH2286">
        <f>Q2286/AF2286</f>
        <v>4.0620355101187933</v>
      </c>
      <c r="AL2286" s="2"/>
      <c r="AT2286" s="1"/>
    </row>
    <row r="2287" spans="6:46" x14ac:dyDescent="0.35">
      <c r="F2287" s="4">
        <v>44292.208333333336</v>
      </c>
      <c r="H2287">
        <v>1.1000000000000001</v>
      </c>
      <c r="I2287">
        <v>1.75</v>
      </c>
      <c r="K2287">
        <v>2.7025143374599799E-4</v>
      </c>
      <c r="L2287" s="2">
        <v>7.2115357721690794E-5</v>
      </c>
      <c r="N2287">
        <f t="shared" si="178"/>
        <v>1.8917600362219859E-4</v>
      </c>
      <c r="O2287" s="2">
        <f t="shared" si="179"/>
        <v>2.1634607316507241E-5</v>
      </c>
      <c r="Q2287">
        <f>N2287+O2287</f>
        <v>2.1081061093870584E-4</v>
      </c>
      <c r="S2287">
        <f>IF(H2287&gt;$B$5,$B$5,($B$3 - $B$5)*(($B$5-H2287)/($B$5-$B$6))^(1/$B$2)+$B$5)</f>
        <v>45.2</v>
      </c>
      <c r="T2287">
        <f>K2287*S2287</f>
        <v>1.2215364805319109E-2</v>
      </c>
      <c r="U2287" s="3">
        <f>S2287*N2287/Q2287+$B$7*O2287/Q2287</f>
        <v>46.205732827003743</v>
      </c>
      <c r="V2287">
        <f>IF(U2287-H2287&lt;=10,10,U2287-H2287)</f>
        <v>45.105732827003742</v>
      </c>
      <c r="X2287">
        <f t="shared" si="180"/>
        <v>0</v>
      </c>
      <c r="Y2287">
        <f t="shared" si="181"/>
        <v>1</v>
      </c>
      <c r="AA2287">
        <f>((Y2287*V2287)+H2287+273)/(Y2287*V2287)</f>
        <v>7.076832872913724</v>
      </c>
      <c r="AB2287">
        <f t="shared" si="182"/>
        <v>2.9788835588526397E-5</v>
      </c>
      <c r="AD2287">
        <f>AA2287*$C$28</f>
        <v>3.9897538943469169</v>
      </c>
      <c r="AF2287">
        <f>(Q2287-X2287)/AD2287+X2287</f>
        <v>5.2837998663878355E-5</v>
      </c>
      <c r="AH2287">
        <f>Q2287/AF2287</f>
        <v>3.9897538943469164</v>
      </c>
      <c r="AL2287" s="2"/>
      <c r="AT2287" s="1"/>
    </row>
    <row r="2288" spans="6:46" x14ac:dyDescent="0.35">
      <c r="F2288" s="4">
        <v>44292.25</v>
      </c>
      <c r="H2288">
        <v>0.9</v>
      </c>
      <c r="I2288">
        <v>1.75</v>
      </c>
      <c r="K2288">
        <v>2.7183541419626702E-4</v>
      </c>
      <c r="L2288">
        <v>1.5057090043221001E-4</v>
      </c>
      <c r="N2288">
        <f t="shared" si="178"/>
        <v>1.9028478993738692E-4</v>
      </c>
      <c r="O2288" s="2">
        <f t="shared" si="179"/>
        <v>4.5171270129663008E-5</v>
      </c>
      <c r="Q2288">
        <f>N2288+O2288</f>
        <v>2.3545606006704993E-4</v>
      </c>
      <c r="S2288">
        <f>IF(H2288&gt;$B$5,$B$5,($B$3 - $B$5)*(($B$5-H2288)/($B$5-$B$6))^(1/$B$2)+$B$5)</f>
        <v>45.466666666666669</v>
      </c>
      <c r="T2288">
        <f>K2288*S2288</f>
        <v>1.2359450165456941E-2</v>
      </c>
      <c r="U2288" s="3">
        <f>S2288*N2288/Q2288+$B$7*O2288/Q2288</f>
        <v>47.295597190321445</v>
      </c>
      <c r="V2288">
        <f>IF(U2288-H2288&lt;=10,10,U2288-H2288)</f>
        <v>46.395597190321446</v>
      </c>
      <c r="X2288">
        <f t="shared" si="180"/>
        <v>0</v>
      </c>
      <c r="Y2288">
        <f t="shared" si="181"/>
        <v>1</v>
      </c>
      <c r="AA2288">
        <f>((Y2288*V2288)+H2288+273)/(Y2288*V2288)</f>
        <v>6.9035774208579026</v>
      </c>
      <c r="AB2288">
        <f t="shared" si="182"/>
        <v>3.4106383649100873E-5</v>
      </c>
      <c r="AD2288">
        <f>AA2288*$C$28</f>
        <v>3.8920764972725466</v>
      </c>
      <c r="AF2288">
        <f>(Q2288-X2288)/AD2288+X2288</f>
        <v>6.0496257006266615E-5</v>
      </c>
      <c r="AH2288">
        <f>Q2288/AF2288</f>
        <v>3.8920764972725466</v>
      </c>
      <c r="AT2288" s="1"/>
    </row>
    <row r="2289" spans="6:46" x14ac:dyDescent="0.35">
      <c r="F2289" s="4">
        <v>44292.291666666664</v>
      </c>
      <c r="H2289">
        <v>0.8</v>
      </c>
      <c r="I2289">
        <v>1.75</v>
      </c>
      <c r="K2289">
        <v>2.7256648209639201E-4</v>
      </c>
      <c r="L2289">
        <v>1.97645463617593E-4</v>
      </c>
      <c r="N2289">
        <f t="shared" si="178"/>
        <v>1.9079653746747441E-4</v>
      </c>
      <c r="O2289" s="2">
        <f t="shared" si="179"/>
        <v>5.9293639085277906E-5</v>
      </c>
      <c r="Q2289">
        <f>N2289+O2289</f>
        <v>2.500901765527523E-4</v>
      </c>
      <c r="S2289">
        <f>IF(H2289&gt;$B$5,$B$5,($B$3 - $B$5)*(($B$5-H2289)/($B$5-$B$6))^(1/$B$2)+$B$5)</f>
        <v>45.6</v>
      </c>
      <c r="T2289">
        <f>K2289*S2289</f>
        <v>1.2429031583595476E-2</v>
      </c>
      <c r="U2289" s="3">
        <f>S2289*N2289/Q2289+$B$7*O2289/Q2289</f>
        <v>47.828636946417795</v>
      </c>
      <c r="V2289">
        <f>IF(U2289-H2289&lt;=10,10,U2289-H2289)</f>
        <v>47.028636946417798</v>
      </c>
      <c r="X2289">
        <f t="shared" si="180"/>
        <v>0</v>
      </c>
      <c r="Y2289">
        <f t="shared" si="181"/>
        <v>1</v>
      </c>
      <c r="AA2289">
        <f>((Y2289*V2289)+H2289+273)/(Y2289*V2289)</f>
        <v>6.8219845987021648</v>
      </c>
      <c r="AB2289">
        <f t="shared" si="182"/>
        <v>3.6659446079712674E-5</v>
      </c>
      <c r="AD2289">
        <f>AA2289*$C$28</f>
        <v>3.8460763605175043</v>
      </c>
      <c r="AF2289">
        <f>(Q2289-X2289)/AD2289+X2289</f>
        <v>6.5024755909708898E-5</v>
      </c>
      <c r="AH2289">
        <f>Q2289/AF2289</f>
        <v>3.8460763605175048</v>
      </c>
      <c r="AT2289" s="1"/>
    </row>
    <row r="2290" spans="6:46" x14ac:dyDescent="0.35">
      <c r="F2290" s="4">
        <v>44292.333333333336</v>
      </c>
      <c r="H2290">
        <v>1.1000000000000001</v>
      </c>
      <c r="I2290">
        <v>1.75</v>
      </c>
      <c r="K2290">
        <v>2.6818007469564498E-4</v>
      </c>
      <c r="L2290">
        <v>1.96076675499376E-4</v>
      </c>
      <c r="N2290">
        <f t="shared" si="178"/>
        <v>1.8772605228695147E-4</v>
      </c>
      <c r="O2290" s="2">
        <f t="shared" si="179"/>
        <v>5.8823002649812806E-5</v>
      </c>
      <c r="Q2290">
        <f>N2290+O2290</f>
        <v>2.4654905493676427E-4</v>
      </c>
      <c r="S2290">
        <f>IF(H2290&gt;$B$5,$B$5,($B$3 - $B$5)*(($B$5-H2290)/($B$5-$B$6))^(1/$B$2)+$B$5)</f>
        <v>45.2</v>
      </c>
      <c r="T2290">
        <f>K2290*S2290</f>
        <v>1.2121739376243154E-2</v>
      </c>
      <c r="U2290" s="3">
        <f>S2290*N2290/Q2290+$B$7*O2290/Q2290</f>
        <v>47.538136830887552</v>
      </c>
      <c r="V2290">
        <f>IF(U2290-H2290&lt;=10,10,U2290-H2290)</f>
        <v>46.438136830887551</v>
      </c>
      <c r="X2290">
        <f t="shared" si="180"/>
        <v>0</v>
      </c>
      <c r="Y2290">
        <f t="shared" si="181"/>
        <v>1</v>
      </c>
      <c r="AA2290">
        <f>((Y2290*V2290)+H2290+273)/(Y2290*V2290)</f>
        <v>6.9024762556297681</v>
      </c>
      <c r="AB2290">
        <f t="shared" si="182"/>
        <v>3.5718928368015031E-5</v>
      </c>
      <c r="AD2290">
        <f>AA2290*$C$28</f>
        <v>3.8914556859101523</v>
      </c>
      <c r="AF2290">
        <f>(Q2290-X2290)/AD2290+X2290</f>
        <v>6.3356510991361889E-5</v>
      </c>
      <c r="AH2290">
        <f>Q2290/AF2290</f>
        <v>3.8914556859101519</v>
      </c>
      <c r="AT2290" s="1"/>
    </row>
    <row r="2291" spans="6:46" x14ac:dyDescent="0.35">
      <c r="F2291" s="4">
        <v>44292.375</v>
      </c>
      <c r="H2291">
        <v>2.7</v>
      </c>
      <c r="I2291">
        <v>1.75</v>
      </c>
      <c r="K2291">
        <v>2.6172230824454598E-4</v>
      </c>
      <c r="L2291">
        <v>1.52140901843635E-4</v>
      </c>
      <c r="N2291">
        <f t="shared" si="178"/>
        <v>1.8320561577118218E-4</v>
      </c>
      <c r="O2291" s="2">
        <f t="shared" si="179"/>
        <v>4.5642270553090505E-5</v>
      </c>
      <c r="Q2291">
        <f>N2291+O2291</f>
        <v>2.2884788632427267E-4</v>
      </c>
      <c r="S2291">
        <f>IF(H2291&gt;$B$5,$B$5,($B$3 - $B$5)*(($B$5-H2291)/($B$5-$B$6))^(1/$B$2)+$B$5)</f>
        <v>43.066666666666663</v>
      </c>
      <c r="T2291">
        <f>K2291*S2291</f>
        <v>1.1271507408398445E-2</v>
      </c>
      <c r="U2291" s="3">
        <f>S2291*N2291/Q2291+$B$7*O2291/Q2291</f>
        <v>45.446694891303331</v>
      </c>
      <c r="V2291">
        <f>IF(U2291-H2291&lt;=10,10,U2291-H2291)</f>
        <v>42.746694891303328</v>
      </c>
      <c r="X2291">
        <f t="shared" si="180"/>
        <v>0</v>
      </c>
      <c r="Y2291">
        <f t="shared" si="181"/>
        <v>1</v>
      </c>
      <c r="AA2291">
        <f>((Y2291*V2291)+H2291+273)/(Y2291*V2291)</f>
        <v>7.4496214432730383</v>
      </c>
      <c r="AB2291">
        <f t="shared" si="182"/>
        <v>3.0719398034771404E-5</v>
      </c>
      <c r="AD2291">
        <f>AA2291*$C$28</f>
        <v>4.1999234259818667</v>
      </c>
      <c r="AF2291">
        <f>(Q2291-X2291)/AD2291+X2291</f>
        <v>5.4488585412904795E-5</v>
      </c>
      <c r="AH2291">
        <f>Q2291/AF2291</f>
        <v>4.1999234259818667</v>
      </c>
      <c r="AT2291" s="1"/>
    </row>
    <row r="2292" spans="6:46" x14ac:dyDescent="0.35">
      <c r="F2292" s="4">
        <v>44292.416666666664</v>
      </c>
      <c r="H2292">
        <v>3.4</v>
      </c>
      <c r="I2292">
        <v>1.75</v>
      </c>
      <c r="K2292">
        <v>2.5075628974268003E-4</v>
      </c>
      <c r="L2292">
        <v>1.25465437367905E-4</v>
      </c>
      <c r="N2292">
        <f t="shared" si="178"/>
        <v>1.7552940281987601E-4</v>
      </c>
      <c r="O2292" s="2">
        <f t="shared" si="179"/>
        <v>3.7639631210371504E-5</v>
      </c>
      <c r="Q2292">
        <f>N2292+O2292</f>
        <v>2.1316903403024751E-4</v>
      </c>
      <c r="S2292">
        <f>IF(H2292&gt;$B$5,$B$5,($B$3 - $B$5)*(($B$5-H2292)/($B$5-$B$6))^(1/$B$2)+$B$5)</f>
        <v>42.133333333333333</v>
      </c>
      <c r="T2292">
        <f>K2292*S2292</f>
        <v>1.0565198341158252E-2</v>
      </c>
      <c r="U2292" s="3">
        <f>S2292*N2292/Q2292+$B$7*O2292/Q2292</f>
        <v>44.405223293539258</v>
      </c>
      <c r="V2292">
        <f>IF(U2292-H2292&lt;=10,10,U2292-H2292)</f>
        <v>41.00522329353926</v>
      </c>
      <c r="X2292">
        <f t="shared" si="180"/>
        <v>0</v>
      </c>
      <c r="Y2292">
        <f t="shared" si="181"/>
        <v>1</v>
      </c>
      <c r="AA2292">
        <f>((Y2292*V2292)+H2292+273)/(Y2292*V2292)</f>
        <v>7.7406046791007066</v>
      </c>
      <c r="AB2292">
        <f t="shared" si="182"/>
        <v>2.75390674072007E-5</v>
      </c>
      <c r="AD2292">
        <f>AA2292*$C$28</f>
        <v>4.3639730113234396</v>
      </c>
      <c r="AF2292">
        <f>(Q2292-X2292)/AD2292+X2292</f>
        <v>4.8847468459847514E-5</v>
      </c>
      <c r="AH2292">
        <f>Q2292/AF2292</f>
        <v>4.3639730113234396</v>
      </c>
      <c r="AT2292" s="1"/>
    </row>
    <row r="2293" spans="6:46" x14ac:dyDescent="0.35">
      <c r="F2293" s="4">
        <v>44292.458333333336</v>
      </c>
      <c r="H2293">
        <v>3.4</v>
      </c>
      <c r="I2293">
        <v>1.75</v>
      </c>
      <c r="K2293">
        <v>2.3869366939062699E-4</v>
      </c>
      <c r="L2293">
        <v>1.12912705835753E-4</v>
      </c>
      <c r="N2293">
        <f t="shared" si="178"/>
        <v>1.6708556857343888E-4</v>
      </c>
      <c r="O2293" s="2">
        <f t="shared" si="179"/>
        <v>3.3873811750725902E-5</v>
      </c>
      <c r="Q2293">
        <f>N2293+O2293</f>
        <v>2.0095938032416478E-4</v>
      </c>
      <c r="S2293">
        <f>IF(H2293&gt;$B$5,$B$5,($B$3 - $B$5)*(($B$5-H2293)/($B$5-$B$6))^(1/$B$2)+$B$5)</f>
        <v>42.133333333333333</v>
      </c>
      <c r="T2293">
        <f>K2293*S2293</f>
        <v>1.0056959936991751E-2</v>
      </c>
      <c r="U2293" s="3">
        <f>S2293*N2293/Q2293+$B$7*O2293/Q2293</f>
        <v>44.30214497986087</v>
      </c>
      <c r="V2293">
        <f>IF(U2293-H2293&lt;=10,10,U2293-H2293)</f>
        <v>40.902144979860871</v>
      </c>
      <c r="X2293">
        <f t="shared" si="180"/>
        <v>0</v>
      </c>
      <c r="Y2293">
        <f t="shared" si="181"/>
        <v>1</v>
      </c>
      <c r="AA2293">
        <f>((Y2293*V2293)+H2293+273)/(Y2293*V2293)</f>
        <v>7.7575918117764244</v>
      </c>
      <c r="AB2293">
        <f t="shared" si="182"/>
        <v>2.5904866510132447E-5</v>
      </c>
      <c r="AD2293">
        <f>AA2293*$C$28</f>
        <v>4.3735499619119063</v>
      </c>
      <c r="AF2293">
        <f>(Q2293-X2293)/AD2293+X2293</f>
        <v>4.5948801791283291E-5</v>
      </c>
      <c r="AH2293">
        <f>Q2293/AF2293</f>
        <v>4.3735499619119063</v>
      </c>
      <c r="AT2293" s="1"/>
    </row>
    <row r="2294" spans="6:46" x14ac:dyDescent="0.35">
      <c r="F2294" s="4">
        <v>44292.5</v>
      </c>
      <c r="H2294">
        <v>4.0999999999999996</v>
      </c>
      <c r="I2294">
        <v>1.75</v>
      </c>
      <c r="K2294">
        <v>2.26996582988636E-4</v>
      </c>
      <c r="L2294">
        <v>1.1448161528329001E-4</v>
      </c>
      <c r="N2294">
        <f t="shared" si="178"/>
        <v>1.5889760809204519E-4</v>
      </c>
      <c r="O2294" s="2">
        <f t="shared" si="179"/>
        <v>3.4344484584987007E-5</v>
      </c>
      <c r="Q2294">
        <f>N2294+O2294</f>
        <v>1.9324209267703219E-4</v>
      </c>
      <c r="S2294">
        <f>IF(H2294&gt;$B$5,$B$5,($B$3 - $B$5)*(($B$5-H2294)/($B$5-$B$6))^(1/$B$2)+$B$5)</f>
        <v>41.2</v>
      </c>
      <c r="T2294">
        <f>K2294*S2294</f>
        <v>9.3522592191318029E-3</v>
      </c>
      <c r="U2294" s="3">
        <f>S2294*N2294/Q2294+$B$7*O2294/Q2294</f>
        <v>43.65264311055121</v>
      </c>
      <c r="V2294">
        <f>IF(U2294-H2294&lt;=10,10,U2294-H2294)</f>
        <v>39.552643110551209</v>
      </c>
      <c r="X2294">
        <f t="shared" si="180"/>
        <v>0</v>
      </c>
      <c r="Y2294">
        <f t="shared" si="181"/>
        <v>1</v>
      </c>
      <c r="AA2294">
        <f>((Y2294*V2294)+H2294+273)/(Y2294*V2294)</f>
        <v>8.0058529141907027</v>
      </c>
      <c r="AB2294">
        <f t="shared" si="182"/>
        <v>2.413760217034498E-5</v>
      </c>
      <c r="AD2294">
        <f>AA2294*$C$28</f>
        <v>4.5135138013807348</v>
      </c>
      <c r="AF2294">
        <f>(Q2294-X2294)/AD2294+X2294</f>
        <v>4.2814113610978048E-5</v>
      </c>
      <c r="AH2294">
        <f>Q2294/AF2294</f>
        <v>4.5135138013807348</v>
      </c>
      <c r="AT2294" s="1"/>
    </row>
    <row r="2295" spans="6:46" x14ac:dyDescent="0.35">
      <c r="F2295" s="4">
        <v>44292.541666666664</v>
      </c>
      <c r="H2295">
        <v>3.7</v>
      </c>
      <c r="I2295">
        <v>1.75</v>
      </c>
      <c r="K2295">
        <v>2.22975709537951E-4</v>
      </c>
      <c r="L2295">
        <v>1.16050646060149E-4</v>
      </c>
      <c r="N2295">
        <f t="shared" si="178"/>
        <v>1.560829966765657E-4</v>
      </c>
      <c r="O2295" s="2">
        <f t="shared" si="179"/>
        <v>3.4815193818044707E-5</v>
      </c>
      <c r="Q2295">
        <f>N2295+O2295</f>
        <v>1.908981904946104E-4</v>
      </c>
      <c r="S2295">
        <f>IF(H2295&gt;$B$5,$B$5,($B$3 - $B$5)*(($B$5-H2295)/($B$5-$B$6))^(1/$B$2)+$B$5)</f>
        <v>41.733333333333334</v>
      </c>
      <c r="T2295">
        <f>K2295*S2295</f>
        <v>9.305519611383822E-3</v>
      </c>
      <c r="U2295" s="3">
        <f>S2295*N2295/Q2295+$B$7*O2295/Q2295</f>
        <v>44.152851140823678</v>
      </c>
      <c r="V2295">
        <f>IF(U2295-H2295&lt;=10,10,U2295-H2295)</f>
        <v>40.452851140823675</v>
      </c>
      <c r="X2295">
        <f t="shared" si="180"/>
        <v>0</v>
      </c>
      <c r="Y2295">
        <f t="shared" si="181"/>
        <v>1</v>
      </c>
      <c r="AA2295">
        <f>((Y2295*V2295)+H2295+273)/(Y2295*V2295)</f>
        <v>7.8400617557649364</v>
      </c>
      <c r="AB2295">
        <f t="shared" si="182"/>
        <v>2.4349067193793413E-5</v>
      </c>
      <c r="AD2295">
        <f>AA2295*$C$28</f>
        <v>4.420044599570244</v>
      </c>
      <c r="AF2295">
        <f>(Q2295-X2295)/AD2295+X2295</f>
        <v>4.3189200062182908E-5</v>
      </c>
      <c r="AH2295">
        <f>Q2295/AF2295</f>
        <v>4.420044599570244</v>
      </c>
      <c r="AT2295" s="1"/>
    </row>
    <row r="2296" spans="6:46" x14ac:dyDescent="0.35">
      <c r="F2296" s="4">
        <v>44292.583333333336</v>
      </c>
      <c r="H2296">
        <v>0.1</v>
      </c>
      <c r="I2296">
        <v>1.75</v>
      </c>
      <c r="K2296">
        <v>2.2126988443766101E-4</v>
      </c>
      <c r="L2296">
        <v>1.06636218740356E-4</v>
      </c>
      <c r="N2296">
        <f t="shared" si="178"/>
        <v>1.5488891910636269E-4</v>
      </c>
      <c r="O2296" s="2">
        <f t="shared" si="179"/>
        <v>3.1990865622106807E-5</v>
      </c>
      <c r="Q2296">
        <f>N2296+O2296</f>
        <v>1.868797847284695E-4</v>
      </c>
      <c r="S2296">
        <f>IF(H2296&gt;$B$5,$B$5,($B$3 - $B$5)*(($B$5-H2296)/($B$5-$B$6))^(1/$B$2)+$B$5)</f>
        <v>46.533333333333331</v>
      </c>
      <c r="T2296">
        <f>K2296*S2296</f>
        <v>1.0296425289165825E-2</v>
      </c>
      <c r="U2296" s="3">
        <f>S2296*N2296/Q2296+$B$7*O2296/Q2296</f>
        <v>47.98269285605565</v>
      </c>
      <c r="V2296">
        <f>IF(U2296-H2296&lt;=10,10,U2296-H2296)</f>
        <v>47.882692856055648</v>
      </c>
      <c r="X2296">
        <f t="shared" si="180"/>
        <v>0</v>
      </c>
      <c r="Y2296">
        <f t="shared" si="181"/>
        <v>1</v>
      </c>
      <c r="AA2296">
        <f>((Y2296*V2296)+H2296+273)/(Y2296*V2296)</f>
        <v>6.7035221644904102</v>
      </c>
      <c r="AB2296">
        <f t="shared" si="182"/>
        <v>2.7877849903801394E-5</v>
      </c>
      <c r="AD2296">
        <f>AA2296*$C$28</f>
        <v>3.7792899934069912</v>
      </c>
      <c r="AF2296">
        <f>(Q2296-X2296)/AD2296+X2296</f>
        <v>4.9448384499332714E-5</v>
      </c>
      <c r="AH2296">
        <f>Q2296/AF2296</f>
        <v>3.7792899934069912</v>
      </c>
      <c r="AT2296" s="1"/>
    </row>
    <row r="2297" spans="6:46" x14ac:dyDescent="0.35">
      <c r="F2297" s="4">
        <v>44292.625</v>
      </c>
      <c r="H2297">
        <v>3.7</v>
      </c>
      <c r="I2297">
        <v>1.75</v>
      </c>
      <c r="K2297">
        <v>2.22488330937868E-4</v>
      </c>
      <c r="L2297" s="2">
        <v>9.4083244549561496E-5</v>
      </c>
      <c r="N2297">
        <f t="shared" si="178"/>
        <v>1.5574183165650759E-4</v>
      </c>
      <c r="O2297" s="2">
        <f t="shared" si="179"/>
        <v>2.8224973364868452E-5</v>
      </c>
      <c r="Q2297">
        <f>N2297+O2297</f>
        <v>1.8396680502137604E-4</v>
      </c>
      <c r="S2297">
        <f>IF(H2297&gt;$B$5,$B$5,($B$3 - $B$5)*(($B$5-H2297)/($B$5-$B$6))^(1/$B$2)+$B$5)</f>
        <v>41.733333333333334</v>
      </c>
      <c r="T2297">
        <f>K2297*S2297</f>
        <v>9.2851796778070251E-3</v>
      </c>
      <c r="U2297" s="3">
        <f>S2297*N2297/Q2297+$B$7*O2297/Q2297</f>
        <v>43.768762025285369</v>
      </c>
      <c r="V2297">
        <f>IF(U2297-H2297&lt;=10,10,U2297-H2297)</f>
        <v>40.068762025285366</v>
      </c>
      <c r="X2297">
        <f t="shared" si="180"/>
        <v>0</v>
      </c>
      <c r="Y2297">
        <f t="shared" si="181"/>
        <v>1</v>
      </c>
      <c r="AA2297">
        <f>((Y2297*V2297)+H2297+273)/(Y2297*V2297)</f>
        <v>7.9056288743183192</v>
      </c>
      <c r="AB2297">
        <f t="shared" si="182"/>
        <v>2.3270356849029166E-5</v>
      </c>
      <c r="AD2297">
        <f>AA2297*$C$28</f>
        <v>4.457009817102894</v>
      </c>
      <c r="AF2297">
        <f>(Q2297-X2297)/AD2297+X2297</f>
        <v>4.1275835721841984E-5</v>
      </c>
      <c r="AH2297">
        <f>Q2297/AF2297</f>
        <v>4.457009817102894</v>
      </c>
      <c r="AL2297" s="2"/>
      <c r="AT2297" s="1"/>
    </row>
    <row r="2298" spans="6:46" x14ac:dyDescent="0.35">
      <c r="F2298" s="4">
        <v>44292.666666666664</v>
      </c>
      <c r="H2298">
        <v>4.0999999999999996</v>
      </c>
      <c r="I2298">
        <v>1.75</v>
      </c>
      <c r="K2298">
        <v>2.2736211693869801E-4</v>
      </c>
      <c r="L2298" s="2">
        <v>8.6237605347985004E-5</v>
      </c>
      <c r="N2298">
        <f t="shared" si="178"/>
        <v>1.5915348185708859E-4</v>
      </c>
      <c r="O2298" s="2">
        <f t="shared" si="179"/>
        <v>2.5871281604395507E-5</v>
      </c>
      <c r="Q2298">
        <f>N2298+O2298</f>
        <v>1.8502476346148408E-4</v>
      </c>
      <c r="S2298">
        <f>IF(H2298&gt;$B$5,$B$5,($B$3 - $B$5)*(($B$5-H2298)/($B$5-$B$6))^(1/$B$2)+$B$5)</f>
        <v>41.2</v>
      </c>
      <c r="T2298">
        <f>K2298*S2298</f>
        <v>9.3673192178743581E-3</v>
      </c>
      <c r="U2298" s="3">
        <f>S2298*N2298/Q2298+$B$7*O2298/Q2298</f>
        <v>43.129599473396858</v>
      </c>
      <c r="V2298">
        <f>IF(U2298-H2298&lt;=10,10,U2298-H2298)</f>
        <v>39.029599473396857</v>
      </c>
      <c r="X2298">
        <f t="shared" si="180"/>
        <v>0</v>
      </c>
      <c r="Y2298">
        <f t="shared" si="181"/>
        <v>1</v>
      </c>
      <c r="AA2298">
        <f>((Y2298*V2298)+H2298+273)/(Y2298*V2298)</f>
        <v>8.0997397805446454</v>
      </c>
      <c r="AB2298">
        <f t="shared" si="182"/>
        <v>2.2843297250846074E-5</v>
      </c>
      <c r="AD2298">
        <f>AA2298*$C$28</f>
        <v>4.5664450345171543</v>
      </c>
      <c r="AF2298">
        <f>(Q2298-X2298)/AD2298+X2298</f>
        <v>4.0518338020693637E-5</v>
      </c>
      <c r="AH2298">
        <f>Q2298/AF2298</f>
        <v>4.5664450345171543</v>
      </c>
      <c r="AL2298" s="2"/>
      <c r="AT2298" s="1"/>
    </row>
    <row r="2299" spans="6:46" x14ac:dyDescent="0.35">
      <c r="F2299" s="4">
        <v>44292.708333333336</v>
      </c>
      <c r="H2299">
        <v>1.1000000000000001</v>
      </c>
      <c r="I2299">
        <v>1.75</v>
      </c>
      <c r="K2299">
        <v>2.3223590293952701E-4</v>
      </c>
      <c r="L2299">
        <v>1.11343311070931E-4</v>
      </c>
      <c r="N2299">
        <f t="shared" si="178"/>
        <v>1.625651320576689E-4</v>
      </c>
      <c r="O2299" s="2">
        <f t="shared" si="179"/>
        <v>3.3402993321279305E-5</v>
      </c>
      <c r="Q2299">
        <f>N2299+O2299</f>
        <v>1.959681253789482E-4</v>
      </c>
      <c r="S2299">
        <f>IF(H2299&gt;$B$5,$B$5,($B$3 - $B$5)*(($B$5-H2299)/($B$5-$B$6))^(1/$B$2)+$B$5)</f>
        <v>45.2</v>
      </c>
      <c r="T2299">
        <f>K2299*S2299</f>
        <v>1.0497062812866621E-2</v>
      </c>
      <c r="U2299" s="3">
        <f>S2299*N2299/Q2299+$B$7*O2299/Q2299</f>
        <v>46.870421319362706</v>
      </c>
      <c r="V2299">
        <f>IF(U2299-H2299&lt;=10,10,U2299-H2299)</f>
        <v>45.770421319362704</v>
      </c>
      <c r="X2299">
        <f t="shared" si="180"/>
        <v>0</v>
      </c>
      <c r="Y2299">
        <f t="shared" si="181"/>
        <v>1</v>
      </c>
      <c r="AA2299">
        <f>((Y2299*V2299)+H2299+273)/(Y2299*V2299)</f>
        <v>6.9885837206406674</v>
      </c>
      <c r="AB2299">
        <f t="shared" si="182"/>
        <v>2.8041178758459967E-5</v>
      </c>
      <c r="AD2299">
        <f>AA2299*$C$28</f>
        <v>3.9400010733778275</v>
      </c>
      <c r="AF2299">
        <f>(Q2299-X2299)/AD2299+X2299</f>
        <v>4.9738089337864448E-5</v>
      </c>
      <c r="AH2299">
        <f>Q2299/AF2299</f>
        <v>3.9400010733778275</v>
      </c>
      <c r="AT2299" s="1"/>
    </row>
    <row r="2300" spans="6:46" x14ac:dyDescent="0.35">
      <c r="F2300" s="4">
        <v>44292.75</v>
      </c>
      <c r="H2300">
        <v>2.9</v>
      </c>
      <c r="I2300">
        <v>1.75</v>
      </c>
      <c r="K2300">
        <v>2.3954658194077201E-4</v>
      </c>
      <c r="L2300">
        <v>1.41156958429699E-4</v>
      </c>
      <c r="N2300">
        <f t="shared" si="178"/>
        <v>1.6768260735854039E-4</v>
      </c>
      <c r="O2300" s="2">
        <f t="shared" si="179"/>
        <v>4.2347087528909704E-5</v>
      </c>
      <c r="Q2300">
        <f>N2300+O2300</f>
        <v>2.1002969488745008E-4</v>
      </c>
      <c r="S2300">
        <f>IF(H2300&gt;$B$5,$B$5,($B$3 - $B$5)*(($B$5-H2300)/($B$5-$B$6))^(1/$B$2)+$B$5)</f>
        <v>42.800000000000004</v>
      </c>
      <c r="T2300">
        <f>K2300*S2300</f>
        <v>1.0252593707065043E-2</v>
      </c>
      <c r="U2300" s="3">
        <f>S2300*N2300/Q2300+$B$7*O2300/Q2300</f>
        <v>45.259816304211419</v>
      </c>
      <c r="V2300">
        <f>IF(U2300-H2300&lt;=10,10,U2300-H2300)</f>
        <v>42.359816304211421</v>
      </c>
      <c r="X2300">
        <f t="shared" si="180"/>
        <v>0</v>
      </c>
      <c r="Y2300">
        <f t="shared" si="181"/>
        <v>1</v>
      </c>
      <c r="AA2300">
        <f>((Y2300*V2300)+H2300+273)/(Y2300*V2300)</f>
        <v>7.513248263840322</v>
      </c>
      <c r="AB2300">
        <f t="shared" si="182"/>
        <v>2.795457936592867E-5</v>
      </c>
      <c r="AD2300">
        <f>AA2300*$C$28</f>
        <v>4.2357947486062644</v>
      </c>
      <c r="AF2300">
        <f>(Q2300-X2300)/AD2300+X2300</f>
        <v>4.9584483515533355E-5</v>
      </c>
      <c r="AH2300">
        <f>Q2300/AF2300</f>
        <v>4.2357947486062644</v>
      </c>
      <c r="AT2300" s="1"/>
    </row>
    <row r="2301" spans="6:46" x14ac:dyDescent="0.35">
      <c r="F2301" s="4">
        <v>44292.791666666664</v>
      </c>
      <c r="H2301">
        <v>1.1000000000000001</v>
      </c>
      <c r="I2301">
        <v>1.75</v>
      </c>
      <c r="K2301">
        <v>2.5075628974268003E-4</v>
      </c>
      <c r="L2301">
        <v>1.6312484525757E-4</v>
      </c>
      <c r="N2301">
        <f t="shared" si="178"/>
        <v>1.7552940281987601E-4</v>
      </c>
      <c r="O2301" s="2">
        <f t="shared" si="179"/>
        <v>4.8937453577271007E-5</v>
      </c>
      <c r="Q2301">
        <f>N2301+O2301</f>
        <v>2.2446685639714703E-4</v>
      </c>
      <c r="S2301">
        <f>IF(H2301&gt;$B$5,$B$5,($B$3 - $B$5)*(($B$5-H2301)/($B$5-$B$6))^(1/$B$2)+$B$5)</f>
        <v>45.2</v>
      </c>
      <c r="T2301">
        <f>K2301*S2301</f>
        <v>1.1334184296369138E-2</v>
      </c>
      <c r="U2301" s="3">
        <f>S2301*N2301/Q2301+$B$7*O2301/Q2301</f>
        <v>47.336560616364345</v>
      </c>
      <c r="V2301">
        <f>IF(U2301-H2301&lt;=10,10,U2301-H2301)</f>
        <v>46.236560616364343</v>
      </c>
      <c r="X2301">
        <f t="shared" si="180"/>
        <v>0</v>
      </c>
      <c r="Y2301">
        <f t="shared" si="181"/>
        <v>1</v>
      </c>
      <c r="AA2301">
        <f>((Y2301*V2301)+H2301+273)/(Y2301*V2301)</f>
        <v>6.9282091130063153</v>
      </c>
      <c r="AB2301">
        <f t="shared" si="182"/>
        <v>3.2398972481323609E-5</v>
      </c>
      <c r="AD2301">
        <f>AA2301*$C$28</f>
        <v>3.9059632728172433</v>
      </c>
      <c r="AF2301">
        <f>(Q2301-X2301)/AD2301+X2301</f>
        <v>5.7467733493368573E-5</v>
      </c>
      <c r="AH2301">
        <f>Q2301/AF2301</f>
        <v>3.9059632728172433</v>
      </c>
      <c r="AT2301" s="1"/>
    </row>
    <row r="2302" spans="6:46" x14ac:dyDescent="0.35">
      <c r="F2302" s="4">
        <v>44292.833333333336</v>
      </c>
      <c r="H2302">
        <v>0.7</v>
      </c>
      <c r="I2302">
        <v>1.75</v>
      </c>
      <c r="K2302">
        <v>2.59650949194194E-4</v>
      </c>
      <c r="L2302">
        <v>1.4900211231399301E-4</v>
      </c>
      <c r="N2302">
        <f t="shared" si="178"/>
        <v>1.8175566443593579E-4</v>
      </c>
      <c r="O2302" s="2">
        <f t="shared" si="179"/>
        <v>4.4700633694197907E-5</v>
      </c>
      <c r="Q2302">
        <f>N2302+O2302</f>
        <v>2.2645629813013369E-4</v>
      </c>
      <c r="S2302">
        <f>IF(H2302&gt;$B$5,$B$5,($B$3 - $B$5)*(($B$5-H2302)/($B$5-$B$6))^(1/$B$2)+$B$5)</f>
        <v>45.733333333333334</v>
      </c>
      <c r="T2302">
        <f>K2302*S2302</f>
        <v>1.1874703409814473E-2</v>
      </c>
      <c r="U2302" s="3">
        <f>S2302*N2302/Q2302+$B$7*O2302/Q2302</f>
        <v>47.562498058064747</v>
      </c>
      <c r="V2302">
        <f>IF(U2302-H2302&lt;=10,10,U2302-H2302)</f>
        <v>46.862498058064745</v>
      </c>
      <c r="X2302">
        <f t="shared" si="180"/>
        <v>0</v>
      </c>
      <c r="Y2302">
        <f t="shared" si="181"/>
        <v>1</v>
      </c>
      <c r="AA2302">
        <f>((Y2302*V2302)+H2302+273)/(Y2302*V2302)</f>
        <v>6.8404910395701357</v>
      </c>
      <c r="AB2302">
        <f t="shared" si="182"/>
        <v>3.3105269317678174E-5</v>
      </c>
      <c r="AD2302">
        <f>AA2302*$C$28</f>
        <v>3.8565098617530773</v>
      </c>
      <c r="AF2302">
        <f>(Q2302-X2302)/AD2302+X2302</f>
        <v>5.8720528728841905E-5</v>
      </c>
      <c r="AH2302">
        <f>Q2302/AF2302</f>
        <v>3.8565098617530773</v>
      </c>
      <c r="AT2302" s="1"/>
    </row>
    <row r="2303" spans="6:46" x14ac:dyDescent="0.35">
      <c r="F2303" s="4">
        <v>44292.875</v>
      </c>
      <c r="H2303">
        <v>0.1</v>
      </c>
      <c r="I2303">
        <v>1.75</v>
      </c>
      <c r="K2303">
        <v>2.6574318169523002E-4</v>
      </c>
      <c r="L2303">
        <v>1.42725746547916E-4</v>
      </c>
      <c r="N2303">
        <f t="shared" si="178"/>
        <v>1.8602022718666102E-4</v>
      </c>
      <c r="O2303" s="2">
        <f t="shared" si="179"/>
        <v>4.2817723964374805E-5</v>
      </c>
      <c r="Q2303">
        <f>N2303+O2303</f>
        <v>2.2883795115103583E-4</v>
      </c>
      <c r="S2303">
        <f>IF(H2303&gt;$B$5,$B$5,($B$3 - $B$5)*(($B$5-H2303)/($B$5-$B$6))^(1/$B$2)+$B$5)</f>
        <v>46.533333333333331</v>
      </c>
      <c r="T2303">
        <f>K2303*S2303</f>
        <v>1.2365916054884704E-2</v>
      </c>
      <c r="U2303" s="3">
        <f>S2303*N2303/Q2303+$B$7*O2303/Q2303</f>
        <v>48.117525965753977</v>
      </c>
      <c r="V2303">
        <f>IF(U2303-H2303&lt;=10,10,U2303-H2303)</f>
        <v>48.017525965753975</v>
      </c>
      <c r="X2303">
        <f t="shared" si="180"/>
        <v>0</v>
      </c>
      <c r="Y2303">
        <f t="shared" si="181"/>
        <v>1</v>
      </c>
      <c r="AA2303">
        <f>((Y2303*V2303)+H2303+273)/(Y2303*V2303)</f>
        <v>6.687506686512223</v>
      </c>
      <c r="AB2303">
        <f t="shared" si="182"/>
        <v>3.4218724836951619E-5</v>
      </c>
      <c r="AD2303">
        <f>AA2303*$C$28</f>
        <v>3.7702608391538415</v>
      </c>
      <c r="AF2303">
        <f>(Q2303-X2303)/AD2303+X2303</f>
        <v>6.0695522382582382E-5</v>
      </c>
      <c r="AH2303">
        <f>Q2303/AF2303</f>
        <v>3.7702608391538415</v>
      </c>
      <c r="AT2303" s="1"/>
    </row>
    <row r="2304" spans="6:46" x14ac:dyDescent="0.35">
      <c r="F2304" s="4">
        <v>44292.916666666664</v>
      </c>
      <c r="H2304">
        <v>0.2</v>
      </c>
      <c r="I2304">
        <v>1.75</v>
      </c>
      <c r="K2304">
        <v>2.6537764774516801E-4</v>
      </c>
      <c r="L2304">
        <v>1.1448149395397E-4</v>
      </c>
      <c r="N2304">
        <f t="shared" si="178"/>
        <v>1.8576435342161759E-4</v>
      </c>
      <c r="O2304" s="2">
        <f t="shared" si="179"/>
        <v>3.4344448186191009E-5</v>
      </c>
      <c r="Q2304">
        <f>N2304+O2304</f>
        <v>2.2010880160780862E-4</v>
      </c>
      <c r="S2304">
        <f>IF(H2304&gt;$B$5,$B$5,($B$3 - $B$5)*(($B$5-H2304)/($B$5-$B$6))^(1/$B$2)+$B$5)</f>
        <v>46.400000000000006</v>
      </c>
      <c r="T2304">
        <f>K2304*S2304</f>
        <v>1.2313522855375797E-2</v>
      </c>
      <c r="U2304" s="3">
        <f>S2304*N2304/Q2304+$B$7*O2304/Q2304</f>
        <v>47.741892065395561</v>
      </c>
      <c r="V2304">
        <f>IF(U2304-H2304&lt;=10,10,U2304-H2304)</f>
        <v>47.541892065395558</v>
      </c>
      <c r="X2304">
        <f t="shared" si="180"/>
        <v>0</v>
      </c>
      <c r="Y2304">
        <f t="shared" si="181"/>
        <v>1</v>
      </c>
      <c r="AA2304">
        <f>((Y2304*V2304)+H2304+273)/(Y2304*V2304)</f>
        <v>6.7465108797984676</v>
      </c>
      <c r="AB2304">
        <f t="shared" si="182"/>
        <v>3.2625575727876648E-5</v>
      </c>
      <c r="AD2304">
        <f>AA2304*$C$28</f>
        <v>3.8035260319560655</v>
      </c>
      <c r="AF2304">
        <f>(Q2304-X2304)/AD2304+X2304</f>
        <v>5.7869671393996413E-5</v>
      </c>
      <c r="AH2304">
        <f>Q2304/AF2304</f>
        <v>3.8035260319560655</v>
      </c>
      <c r="AT2304" s="1"/>
    </row>
    <row r="2305" spans="6:46" x14ac:dyDescent="0.35">
      <c r="F2305" s="4">
        <v>44292.958333333336</v>
      </c>
      <c r="H2305">
        <v>0.3</v>
      </c>
      <c r="I2305">
        <v>1.75</v>
      </c>
      <c r="K2305">
        <v>2.59650949194194E-4</v>
      </c>
      <c r="L2305" s="2">
        <v>8.4668210583163994E-5</v>
      </c>
      <c r="N2305">
        <f t="shared" si="178"/>
        <v>1.8175566443593579E-4</v>
      </c>
      <c r="O2305" s="2">
        <f t="shared" si="179"/>
        <v>2.5400463174949201E-5</v>
      </c>
      <c r="Q2305">
        <f>N2305+O2305</f>
        <v>2.07156127610885E-4</v>
      </c>
      <c r="S2305">
        <f>IF(H2305&gt;$B$5,$B$5,($B$3 - $B$5)*(($B$5-H2305)/($B$5-$B$6))^(1/$B$2)+$B$5)</f>
        <v>46.266666666666666</v>
      </c>
      <c r="T2305">
        <f>K2305*S2305</f>
        <v>1.2013183916051376E-2</v>
      </c>
      <c r="U2305" s="3">
        <f>S2305*N2305/Q2305+$B$7*O2305/Q2305</f>
        <v>47.337504948334917</v>
      </c>
      <c r="V2305">
        <f>IF(U2305-H2305&lt;=10,10,U2305-H2305)</f>
        <v>47.03750494833492</v>
      </c>
      <c r="X2305">
        <f t="shared" si="180"/>
        <v>0</v>
      </c>
      <c r="Y2305">
        <f t="shared" si="181"/>
        <v>1</v>
      </c>
      <c r="AA2305">
        <f>((Y2305*V2305)+H2305+273)/(Y2305*V2305)</f>
        <v>6.8102571618156063</v>
      </c>
      <c r="AB2305">
        <f t="shared" si="182"/>
        <v>3.0418253332985363E-5</v>
      </c>
      <c r="AD2305">
        <f>AA2305*$C$28</f>
        <v>3.8394647041693744</v>
      </c>
      <c r="AF2305">
        <f>(Q2305-X2305)/AD2305+X2305</f>
        <v>5.3954429477090595E-5</v>
      </c>
      <c r="AH2305">
        <f>Q2305/AF2305</f>
        <v>3.8394647041693739</v>
      </c>
      <c r="AL2305" s="2"/>
      <c r="AT2305" s="1"/>
    </row>
    <row r="2306" spans="6:46" x14ac:dyDescent="0.35">
      <c r="F2306" s="4">
        <v>44293</v>
      </c>
      <c r="H2306">
        <v>0.2</v>
      </c>
      <c r="I2306">
        <v>1.85</v>
      </c>
      <c r="K2306">
        <v>2.6415920124496099E-4</v>
      </c>
      <c r="L2306" s="2">
        <v>3.6025708584809001E-5</v>
      </c>
      <c r="N2306">
        <f t="shared" ref="N2306:N2369" si="183">$C$13*K2306</f>
        <v>1.8491144087147269E-4</v>
      </c>
      <c r="O2306" s="2">
        <f t="shared" ref="O2306:O2369" si="184">$C$14*L2306</f>
        <v>1.0807712575442701E-5</v>
      </c>
      <c r="Q2306">
        <f>N2306+O2306</f>
        <v>1.957191534469154E-4</v>
      </c>
      <c r="S2306">
        <f>IF(H2306&gt;$B$5,$B$5,($B$3 - $B$5)*(($B$5-H2306)/($B$5-$B$6))^(1/$B$2)+$B$5)</f>
        <v>46.400000000000006</v>
      </c>
      <c r="T2306">
        <f>K2306*S2306</f>
        <v>1.2256986937766192E-2</v>
      </c>
      <c r="U2306" s="3">
        <f>S2306*N2306/Q2306+$B$7*O2306/Q2306</f>
        <v>46.874896434569017</v>
      </c>
      <c r="V2306">
        <f>IF(U2306-H2306&lt;=10,10,U2306-H2306)</f>
        <v>46.674896434569014</v>
      </c>
      <c r="X2306">
        <f t="shared" ref="X2306:X2369" si="185">IF(Q2306-$C$20&lt;=0,0,Q2306-$C$20)</f>
        <v>0</v>
      </c>
      <c r="Y2306">
        <f t="shared" ref="Y2306:Y2369" si="186">1-(X2306/Q2306)</f>
        <v>1</v>
      </c>
      <c r="AA2306">
        <f>((Y2306*V2306)+H2306+273)/(Y2306*V2306)</f>
        <v>6.8532534803367833</v>
      </c>
      <c r="AB2306">
        <f t="shared" ref="AB2306:AB2369" si="187">(Q2306-X2306)/AA2306</f>
        <v>2.8558574990472607E-5</v>
      </c>
      <c r="AD2306">
        <f>AA2306*$C$28</f>
        <v>3.8637050292332922</v>
      </c>
      <c r="AF2306">
        <f>(Q2306-X2306)/AD2306+X2306</f>
        <v>5.0655821799562586E-5</v>
      </c>
      <c r="AH2306">
        <f>Q2306/AF2306</f>
        <v>3.8637050292332922</v>
      </c>
      <c r="AL2306" s="2"/>
      <c r="AT2306" s="1"/>
    </row>
    <row r="2307" spans="6:46" x14ac:dyDescent="0.35">
      <c r="F2307" s="4">
        <v>44293.041666666664</v>
      </c>
      <c r="H2307">
        <v>-0.4</v>
      </c>
      <c r="I2307">
        <v>1.85</v>
      </c>
      <c r="K2307">
        <v>2.6415920124496099E-4</v>
      </c>
      <c r="L2307" s="2">
        <v>1.40792970467236E-5</v>
      </c>
      <c r="N2307">
        <f t="shared" si="183"/>
        <v>1.8491144087147269E-4</v>
      </c>
      <c r="O2307" s="2">
        <f t="shared" si="184"/>
        <v>4.2237891140170806E-6</v>
      </c>
      <c r="Q2307">
        <f>N2307+O2307</f>
        <v>1.8913522998548977E-4</v>
      </c>
      <c r="S2307">
        <f>IF(H2307&gt;$B$5,$B$5,($B$3 - $B$5)*(($B$5-H2307)/($B$5-$B$6))^(1/$B$2)+$B$5)</f>
        <v>47.199999999999996</v>
      </c>
      <c r="T2307">
        <f>K2307*S2307</f>
        <v>1.2468314298762159E-2</v>
      </c>
      <c r="U2307" s="3">
        <f>S2307*N2307/Q2307+$B$7*O2307/Q2307</f>
        <v>47.374190472562205</v>
      </c>
      <c r="V2307">
        <f>IF(U2307-H2307&lt;=10,10,U2307-H2307)</f>
        <v>47.774190472562204</v>
      </c>
      <c r="X2307">
        <f t="shared" si="185"/>
        <v>0</v>
      </c>
      <c r="Y2307">
        <f t="shared" si="186"/>
        <v>1</v>
      </c>
      <c r="AA2307">
        <f>((Y2307*V2307)+H2307+273)/(Y2307*V2307)</f>
        <v>6.7060098204397693</v>
      </c>
      <c r="AB2307">
        <f t="shared" si="187"/>
        <v>2.8203840293971802E-5</v>
      </c>
      <c r="AD2307">
        <f>AA2307*$C$28</f>
        <v>3.7806924760132627</v>
      </c>
      <c r="AF2307">
        <f>(Q2307-X2307)/AD2307+X2307</f>
        <v>5.0026610517905103E-5</v>
      </c>
      <c r="AH2307">
        <f>Q2307/AF2307</f>
        <v>3.7806924760132627</v>
      </c>
      <c r="AL2307" s="2"/>
      <c r="AT2307" s="1"/>
    </row>
    <row r="2308" spans="6:46" x14ac:dyDescent="0.35">
      <c r="F2308" s="4">
        <v>44293.083333333336</v>
      </c>
      <c r="H2308">
        <v>-0.3</v>
      </c>
      <c r="I2308">
        <v>1.85</v>
      </c>
      <c r="K2308">
        <v>2.6489026914508501E-4</v>
      </c>
      <c r="L2308" s="2">
        <v>5.4705328159785997E-6</v>
      </c>
      <c r="N2308">
        <f t="shared" si="183"/>
        <v>1.8542318840155951E-4</v>
      </c>
      <c r="O2308" s="2">
        <f t="shared" si="184"/>
        <v>1.6411598447935802E-6</v>
      </c>
      <c r="Q2308">
        <f>N2308+O2308</f>
        <v>1.8706434824635308E-4</v>
      </c>
      <c r="S2308">
        <f>IF(H2308&gt;$B$5,$B$5,($B$3 - $B$5)*(($B$5-H2308)/($B$5-$B$6))^(1/$B$2)+$B$5)</f>
        <v>47.066666666666663</v>
      </c>
      <c r="T2308">
        <f>K2308*S2308</f>
        <v>1.2467502001095334E-2</v>
      </c>
      <c r="U2308" s="3">
        <f>S2308*N2308/Q2308+$B$7*O2308/Q2308</f>
        <v>47.136267679495056</v>
      </c>
      <c r="V2308">
        <f>IF(U2308-H2308&lt;=10,10,U2308-H2308)</f>
        <v>47.436267679495053</v>
      </c>
      <c r="X2308">
        <f t="shared" si="185"/>
        <v>0</v>
      </c>
      <c r="Y2308">
        <f t="shared" si="186"/>
        <v>1</v>
      </c>
      <c r="AA2308">
        <f>((Y2308*V2308)+H2308+273)/(Y2308*V2308)</f>
        <v>6.7487659409148275</v>
      </c>
      <c r="AB2308">
        <f t="shared" si="187"/>
        <v>2.7718304336540023E-5</v>
      </c>
      <c r="AD2308">
        <f>AA2308*$C$28</f>
        <v>3.8047973830014494</v>
      </c>
      <c r="AF2308">
        <f>(Q2308-X2308)/AD2308+X2308</f>
        <v>4.9165390273367369E-5</v>
      </c>
      <c r="AH2308">
        <f>Q2308/AF2308</f>
        <v>3.8047973830014494</v>
      </c>
      <c r="AL2308" s="2"/>
      <c r="AT2308" s="1"/>
    </row>
    <row r="2309" spans="6:46" x14ac:dyDescent="0.35">
      <c r="F2309" s="4">
        <v>44293.125</v>
      </c>
      <c r="H2309">
        <v>0</v>
      </c>
      <c r="I2309">
        <v>1.85</v>
      </c>
      <c r="K2309">
        <v>2.6903298724579E-4</v>
      </c>
      <c r="L2309" s="2">
        <v>7.0396606562938901E-6</v>
      </c>
      <c r="N2309">
        <f t="shared" si="183"/>
        <v>1.8832309107205298E-4</v>
      </c>
      <c r="O2309" s="2">
        <f t="shared" si="184"/>
        <v>2.1118981968881673E-6</v>
      </c>
      <c r="Q2309">
        <f>N2309+O2309</f>
        <v>1.9043498926894114E-4</v>
      </c>
      <c r="S2309">
        <f>IF(H2309&gt;$B$5,$B$5,($B$3 - $B$5)*(($B$5-H2309)/($B$5-$B$6))^(1/$B$2)+$B$5)</f>
        <v>46.666666666666664</v>
      </c>
      <c r="T2309">
        <f>K2309*S2309</f>
        <v>1.2554872738136866E-2</v>
      </c>
      <c r="U2309" s="3">
        <f>S2309*N2309/Q2309+$B$7*O2309/Q2309</f>
        <v>46.759082202846741</v>
      </c>
      <c r="V2309">
        <f>IF(U2309-H2309&lt;=10,10,U2309-H2309)</f>
        <v>46.759082202846741</v>
      </c>
      <c r="X2309">
        <f t="shared" si="185"/>
        <v>0</v>
      </c>
      <c r="Y2309">
        <f t="shared" si="186"/>
        <v>1</v>
      </c>
      <c r="AA2309">
        <f>((Y2309*V2309)+H2309+273)/(Y2309*V2309)</f>
        <v>6.8384379491387763</v>
      </c>
      <c r="AB2309">
        <f t="shared" si="187"/>
        <v>2.7847732287009239E-5</v>
      </c>
      <c r="AD2309">
        <f>AA2309*$C$28</f>
        <v>3.8553523770857039</v>
      </c>
      <c r="AF2309">
        <f>(Q2309-X2309)/AD2309+X2309</f>
        <v>4.9394963324440056E-5</v>
      </c>
      <c r="AH2309">
        <f>Q2309/AF2309</f>
        <v>3.8553523770857039</v>
      </c>
      <c r="AL2309" s="2"/>
      <c r="AT2309" s="1"/>
    </row>
    <row r="2310" spans="6:46" x14ac:dyDescent="0.35">
      <c r="F2310" s="4">
        <v>44293.166666666664</v>
      </c>
      <c r="H2310">
        <v>0.1</v>
      </c>
      <c r="I2310">
        <v>1.85</v>
      </c>
      <c r="K2310">
        <v>2.6939852119585298E-4</v>
      </c>
      <c r="L2310" s="2">
        <v>2.1140420859870799E-5</v>
      </c>
      <c r="N2310">
        <f t="shared" si="183"/>
        <v>1.8857896483709708E-4</v>
      </c>
      <c r="O2310" s="2">
        <f t="shared" si="184"/>
        <v>6.3421262579612406E-6</v>
      </c>
      <c r="Q2310">
        <f>N2310+O2310</f>
        <v>1.9492109109505834E-4</v>
      </c>
      <c r="S2310">
        <f>IF(H2310&gt;$B$5,$B$5,($B$3 - $B$5)*(($B$5-H2310)/($B$5-$B$6))^(1/$B$2)+$B$5)</f>
        <v>46.533333333333331</v>
      </c>
      <c r="T2310">
        <f>K2310*S2310</f>
        <v>1.2536011186313692E-2</v>
      </c>
      <c r="U2310" s="3">
        <f>S2310*N2310/Q2310+$B$7*O2310/Q2310</f>
        <v>46.808812342210231</v>
      </c>
      <c r="V2310">
        <f>IF(U2310-H2310&lt;=10,10,U2310-H2310)</f>
        <v>46.70881234221023</v>
      </c>
      <c r="X2310">
        <f t="shared" si="185"/>
        <v>0</v>
      </c>
      <c r="Y2310">
        <f t="shared" si="186"/>
        <v>1</v>
      </c>
      <c r="AA2310">
        <f>((Y2310*V2310)+H2310+273)/(Y2310*V2310)</f>
        <v>6.8468624292808782</v>
      </c>
      <c r="AB2310">
        <f t="shared" si="187"/>
        <v>2.8468673514085892E-5</v>
      </c>
      <c r="AD2310">
        <f>AA2310*$C$28</f>
        <v>3.8601019031884674</v>
      </c>
      <c r="AF2310">
        <f>(Q2310-X2310)/AD2310+X2310</f>
        <v>5.0496358900279896E-5</v>
      </c>
      <c r="AH2310">
        <f>Q2310/AF2310</f>
        <v>3.8601019031884674</v>
      </c>
      <c r="AL2310" s="2"/>
      <c r="AT2310" s="1"/>
    </row>
    <row r="2311" spans="6:46" x14ac:dyDescent="0.35">
      <c r="F2311" s="4">
        <v>44293.208333333336</v>
      </c>
      <c r="H2311">
        <v>0.1</v>
      </c>
      <c r="I2311">
        <v>1.85</v>
      </c>
      <c r="K2311">
        <v>2.7025143374599799E-4</v>
      </c>
      <c r="L2311" s="2">
        <v>7.2115357721690794E-5</v>
      </c>
      <c r="N2311">
        <f t="shared" si="183"/>
        <v>1.8917600362219859E-4</v>
      </c>
      <c r="O2311" s="2">
        <f t="shared" si="184"/>
        <v>2.1634607316507241E-5</v>
      </c>
      <c r="Q2311">
        <f>N2311+O2311</f>
        <v>2.1081061093870584E-4</v>
      </c>
      <c r="S2311">
        <f>IF(H2311&gt;$B$5,$B$5,($B$3 - $B$5)*(($B$5-H2311)/($B$5-$B$6))^(1/$B$2)+$B$5)</f>
        <v>46.533333333333331</v>
      </c>
      <c r="T2311">
        <f>K2311*S2311</f>
        <v>1.2575700050313773E-2</v>
      </c>
      <c r="U2311" s="3">
        <f>S2311*N2311/Q2311+$B$7*O2311/Q2311</f>
        <v>47.402231762105266</v>
      </c>
      <c r="V2311">
        <f>IF(U2311-H2311&lt;=10,10,U2311-H2311)</f>
        <v>47.302231762105265</v>
      </c>
      <c r="X2311">
        <f t="shared" si="185"/>
        <v>0</v>
      </c>
      <c r="Y2311">
        <f t="shared" si="186"/>
        <v>1</v>
      </c>
      <c r="AA2311">
        <f>((Y2311*V2311)+H2311+273)/(Y2311*V2311)</f>
        <v>6.7735119428082822</v>
      </c>
      <c r="AB2311">
        <f t="shared" si="187"/>
        <v>3.1122793126914349E-5</v>
      </c>
      <c r="AD2311">
        <f>AA2311*$C$28</f>
        <v>3.8187486037236194</v>
      </c>
      <c r="AF2311">
        <f>(Q2311-X2311)/AD2311+X2311</f>
        <v>5.5204108155521616E-5</v>
      </c>
      <c r="AH2311">
        <f>Q2311/AF2311</f>
        <v>3.8187486037236194</v>
      </c>
      <c r="AL2311" s="2"/>
      <c r="AT2311" s="1"/>
    </row>
    <row r="2312" spans="6:46" x14ac:dyDescent="0.35">
      <c r="F2312" s="4">
        <v>44293.25</v>
      </c>
      <c r="H2312">
        <v>0.1</v>
      </c>
      <c r="I2312">
        <v>1.85</v>
      </c>
      <c r="K2312">
        <v>2.7183541419626702E-4</v>
      </c>
      <c r="L2312">
        <v>1.5057090043221001E-4</v>
      </c>
      <c r="N2312">
        <f t="shared" si="183"/>
        <v>1.9028478993738692E-4</v>
      </c>
      <c r="O2312" s="2">
        <f t="shared" si="184"/>
        <v>4.5171270129663008E-5</v>
      </c>
      <c r="Q2312">
        <f>N2312+O2312</f>
        <v>2.3545606006704993E-4</v>
      </c>
      <c r="S2312">
        <f>IF(H2312&gt;$B$5,$B$5,($B$3 - $B$5)*(($B$5-H2312)/($B$5-$B$6))^(1/$B$2)+$B$5)</f>
        <v>46.533333333333331</v>
      </c>
      <c r="T2312">
        <f>K2312*S2312</f>
        <v>1.2649407940599626E-2</v>
      </c>
      <c r="U2312" s="3">
        <f>S2312*N2312/Q2312+$B$7*O2312/Q2312</f>
        <v>48.157628273921837</v>
      </c>
      <c r="V2312">
        <f>IF(U2312-H2312&lt;=10,10,U2312-H2312)</f>
        <v>48.057628273921836</v>
      </c>
      <c r="X2312">
        <f t="shared" si="185"/>
        <v>0</v>
      </c>
      <c r="Y2312">
        <f t="shared" si="186"/>
        <v>1</v>
      </c>
      <c r="AA2312">
        <f>((Y2312*V2312)+H2312+273)/(Y2312*V2312)</f>
        <v>6.6827606731519866</v>
      </c>
      <c r="AB2312">
        <f t="shared" si="187"/>
        <v>3.523335214038046E-5</v>
      </c>
      <c r="AD2312">
        <f>AA2312*$C$28</f>
        <v>3.7675851471279493</v>
      </c>
      <c r="AF2312">
        <f>(Q2312-X2312)/AD2312+X2312</f>
        <v>6.2495219317482283E-5</v>
      </c>
      <c r="AH2312">
        <f>Q2312/AF2312</f>
        <v>3.7675851471279489</v>
      </c>
      <c r="AT2312" s="1"/>
    </row>
    <row r="2313" spans="6:46" x14ac:dyDescent="0.35">
      <c r="F2313" s="4">
        <v>44293.291666666664</v>
      </c>
      <c r="H2313">
        <v>0.1</v>
      </c>
      <c r="I2313">
        <v>1.85</v>
      </c>
      <c r="K2313">
        <v>2.7256648209639201E-4</v>
      </c>
      <c r="L2313">
        <v>1.97645463617593E-4</v>
      </c>
      <c r="N2313">
        <f t="shared" si="183"/>
        <v>1.9079653746747441E-4</v>
      </c>
      <c r="O2313" s="2">
        <f t="shared" si="184"/>
        <v>5.9293639085277906E-5</v>
      </c>
      <c r="Q2313">
        <f>N2313+O2313</f>
        <v>2.500901765527523E-4</v>
      </c>
      <c r="S2313">
        <f>IF(H2313&gt;$B$5,$B$5,($B$3 - $B$5)*(($B$5-H2313)/($B$5-$B$6))^(1/$B$2)+$B$5)</f>
        <v>46.533333333333331</v>
      </c>
      <c r="T2313">
        <f>K2313*S2313</f>
        <v>1.2683426966885441E-2</v>
      </c>
      <c r="U2313" s="3">
        <f>S2313*N2313/Q2313+$B$7*O2313/Q2313</f>
        <v>48.540687178688366</v>
      </c>
      <c r="V2313">
        <f>IF(U2313-H2313&lt;=10,10,U2313-H2313)</f>
        <v>48.440687178688364</v>
      </c>
      <c r="X2313">
        <f t="shared" si="185"/>
        <v>0</v>
      </c>
      <c r="Y2313">
        <f t="shared" si="186"/>
        <v>1</v>
      </c>
      <c r="AA2313">
        <f>((Y2313*V2313)+H2313+273)/(Y2313*V2313)</f>
        <v>6.6378225806869064</v>
      </c>
      <c r="AB2313">
        <f t="shared" si="187"/>
        <v>3.767653827934522E-5</v>
      </c>
      <c r="AD2313">
        <f>AA2313*$C$28</f>
        <v>3.7422500950450739</v>
      </c>
      <c r="AF2313">
        <f>(Q2313-X2313)/AD2313+X2313</f>
        <v>6.6828824958514713E-5</v>
      </c>
      <c r="AH2313">
        <f>Q2313/AF2313</f>
        <v>3.7422500950450739</v>
      </c>
      <c r="AT2313" s="1"/>
    </row>
    <row r="2314" spans="6:46" x14ac:dyDescent="0.35">
      <c r="F2314" s="4">
        <v>44293.333333333336</v>
      </c>
      <c r="H2314">
        <v>0.6</v>
      </c>
      <c r="I2314">
        <v>1.85</v>
      </c>
      <c r="K2314">
        <v>2.6818007469564498E-4</v>
      </c>
      <c r="L2314">
        <v>1.96076675499376E-4</v>
      </c>
      <c r="N2314">
        <f t="shared" si="183"/>
        <v>1.8772605228695147E-4</v>
      </c>
      <c r="O2314" s="2">
        <f t="shared" si="184"/>
        <v>5.8823002649812806E-5</v>
      </c>
      <c r="Q2314">
        <f>N2314+O2314</f>
        <v>2.4654905493676427E-4</v>
      </c>
      <c r="S2314">
        <f>IF(H2314&gt;$B$5,$B$5,($B$3 - $B$5)*(($B$5-H2314)/($B$5-$B$6))^(1/$B$2)+$B$5)</f>
        <v>45.86666666666666</v>
      </c>
      <c r="T2314">
        <f>K2314*S2314</f>
        <v>1.2300526092706914E-2</v>
      </c>
      <c r="U2314" s="3">
        <f>S2314*N2314/Q2314+$B$7*O2314/Q2314</f>
        <v>48.045746570282944</v>
      </c>
      <c r="V2314">
        <f>IF(U2314-H2314&lt;=10,10,U2314-H2314)</f>
        <v>47.445746570282942</v>
      </c>
      <c r="X2314">
        <f t="shared" si="185"/>
        <v>0</v>
      </c>
      <c r="Y2314">
        <f t="shared" si="186"/>
        <v>1</v>
      </c>
      <c r="AA2314">
        <f>((Y2314*V2314)+H2314+273)/(Y2314*V2314)</f>
        <v>6.7665864651261707</v>
      </c>
      <c r="AB2314">
        <f t="shared" si="187"/>
        <v>3.6436252785275996E-5</v>
      </c>
      <c r="AD2314">
        <f>AA2314*$C$28</f>
        <v>3.8148441803680568</v>
      </c>
      <c r="AF2314">
        <f>(Q2314-X2314)/AD2314+X2314</f>
        <v>6.4628866417547142E-5</v>
      </c>
      <c r="AH2314">
        <f>Q2314/AF2314</f>
        <v>3.8148441803680568</v>
      </c>
      <c r="AT2314" s="1"/>
    </row>
    <row r="2315" spans="6:46" x14ac:dyDescent="0.35">
      <c r="F2315" s="4">
        <v>44293.375</v>
      </c>
      <c r="H2315">
        <v>0.8</v>
      </c>
      <c r="I2315">
        <v>1.85</v>
      </c>
      <c r="K2315">
        <v>2.6172230824454598E-4</v>
      </c>
      <c r="L2315">
        <v>1.52140901843635E-4</v>
      </c>
      <c r="N2315">
        <f t="shared" si="183"/>
        <v>1.8320561577118218E-4</v>
      </c>
      <c r="O2315" s="2">
        <f t="shared" si="184"/>
        <v>4.5642270553090505E-5</v>
      </c>
      <c r="Q2315">
        <f>N2315+O2315</f>
        <v>2.2884788632427267E-4</v>
      </c>
      <c r="S2315">
        <f>IF(H2315&gt;$B$5,$B$5,($B$3 - $B$5)*(($B$5-H2315)/($B$5-$B$6))^(1/$B$2)+$B$5)</f>
        <v>45.6</v>
      </c>
      <c r="T2315">
        <f>K2315*S2315</f>
        <v>1.1934537255951297E-2</v>
      </c>
      <c r="U2315" s="3">
        <f>S2315*N2315/Q2315+$B$7*O2315/Q2315</f>
        <v>47.474770836166321</v>
      </c>
      <c r="V2315">
        <f>IF(U2315-H2315&lt;=10,10,U2315-H2315)</f>
        <v>46.674770836166324</v>
      </c>
      <c r="X2315">
        <f t="shared" si="185"/>
        <v>0</v>
      </c>
      <c r="Y2315">
        <f t="shared" si="186"/>
        <v>1</v>
      </c>
      <c r="AA2315">
        <f>((Y2315*V2315)+H2315+273)/(Y2315*V2315)</f>
        <v>6.8661241414782452</v>
      </c>
      <c r="AB2315">
        <f t="shared" si="187"/>
        <v>3.332999543975661E-5</v>
      </c>
      <c r="AD2315">
        <f>AA2315*$C$28</f>
        <v>3.8709612088455745</v>
      </c>
      <c r="AF2315">
        <f>(Q2315-X2315)/AD2315+X2315</f>
        <v>5.9119137076685229E-5</v>
      </c>
      <c r="AH2315">
        <f>Q2315/AF2315</f>
        <v>3.8709612088455745</v>
      </c>
      <c r="AT2315" s="1"/>
    </row>
    <row r="2316" spans="6:46" x14ac:dyDescent="0.35">
      <c r="F2316" s="4">
        <v>44293.416666666664</v>
      </c>
      <c r="H2316">
        <v>1</v>
      </c>
      <c r="I2316">
        <v>1.85</v>
      </c>
      <c r="K2316">
        <v>2.5075628974268003E-4</v>
      </c>
      <c r="L2316">
        <v>1.25465437367905E-4</v>
      </c>
      <c r="N2316">
        <f t="shared" si="183"/>
        <v>1.7552940281987601E-4</v>
      </c>
      <c r="O2316" s="2">
        <f t="shared" si="184"/>
        <v>3.7639631210371504E-5</v>
      </c>
      <c r="Q2316">
        <f>N2316+O2316</f>
        <v>2.1316903403024751E-4</v>
      </c>
      <c r="S2316">
        <f>IF(H2316&gt;$B$5,$B$5,($B$3 - $B$5)*(($B$5-H2316)/($B$5-$B$6))^(1/$B$2)+$B$5)</f>
        <v>45.333333333333329</v>
      </c>
      <c r="T2316">
        <f>K2316*S2316</f>
        <v>1.1367618468334827E-2</v>
      </c>
      <c r="U2316" s="3">
        <f>S2316*N2316/Q2316+$B$7*O2316/Q2316</f>
        <v>47.040193666130527</v>
      </c>
      <c r="V2316">
        <f>IF(U2316-H2316&lt;=10,10,U2316-H2316)</f>
        <v>46.040193666130527</v>
      </c>
      <c r="X2316">
        <f t="shared" si="185"/>
        <v>0</v>
      </c>
      <c r="Y2316">
        <f t="shared" si="186"/>
        <v>1</v>
      </c>
      <c r="AA2316">
        <f>((Y2316*V2316)+H2316+273)/(Y2316*V2316)</f>
        <v>6.951321620994138</v>
      </c>
      <c r="AB2316">
        <f t="shared" si="187"/>
        <v>3.0665971976673022E-5</v>
      </c>
      <c r="AD2316">
        <f>AA2316*$C$28</f>
        <v>3.918993567641003</v>
      </c>
      <c r="AF2316">
        <f>(Q2316-X2316)/AD2316+X2316</f>
        <v>5.4393820849918459E-5</v>
      </c>
      <c r="AH2316">
        <f>Q2316/AF2316</f>
        <v>3.918993567641003</v>
      </c>
      <c r="AT2316" s="1"/>
    </row>
    <row r="2317" spans="6:46" x14ac:dyDescent="0.35">
      <c r="F2317" s="4">
        <v>44293.458333333336</v>
      </c>
      <c r="H2317">
        <v>1.7</v>
      </c>
      <c r="I2317">
        <v>1.85</v>
      </c>
      <c r="K2317">
        <v>2.3869366939062699E-4</v>
      </c>
      <c r="L2317">
        <v>1.12912705835753E-4</v>
      </c>
      <c r="N2317">
        <f t="shared" si="183"/>
        <v>1.6708556857343888E-4</v>
      </c>
      <c r="O2317" s="2">
        <f t="shared" si="184"/>
        <v>3.3873811750725902E-5</v>
      </c>
      <c r="Q2317">
        <f>N2317+O2317</f>
        <v>2.0095938032416478E-4</v>
      </c>
      <c r="S2317">
        <f>IF(H2317&gt;$B$5,$B$5,($B$3 - $B$5)*(($B$5-H2317)/($B$5-$B$6))^(1/$B$2)+$B$5)</f>
        <v>44.4</v>
      </c>
      <c r="T2317">
        <f>K2317*S2317</f>
        <v>1.0597998920943838E-2</v>
      </c>
      <c r="U2317" s="3">
        <f>S2317*N2317/Q2317+$B$7*O2317/Q2317</f>
        <v>46.186741201025285</v>
      </c>
      <c r="V2317">
        <f>IF(U2317-H2317&lt;=10,10,U2317-H2317)</f>
        <v>44.486741201025282</v>
      </c>
      <c r="X2317">
        <f t="shared" si="185"/>
        <v>0</v>
      </c>
      <c r="Y2317">
        <f t="shared" si="186"/>
        <v>1</v>
      </c>
      <c r="AA2317">
        <f>((Y2317*V2317)+H2317+273)/(Y2317*V2317)</f>
        <v>7.1748735147556504</v>
      </c>
      <c r="AB2317">
        <f t="shared" si="187"/>
        <v>2.8008769758920095E-5</v>
      </c>
      <c r="AD2317">
        <f>AA2317*$C$28</f>
        <v>4.0450269295616152</v>
      </c>
      <c r="AF2317">
        <f>(Q2317-X2317)/AD2317+X2317</f>
        <v>4.9680603818858627E-5</v>
      </c>
      <c r="AH2317">
        <f>Q2317/AF2317</f>
        <v>4.0450269295616152</v>
      </c>
      <c r="AT2317" s="1"/>
    </row>
    <row r="2318" spans="6:46" x14ac:dyDescent="0.35">
      <c r="F2318" s="4">
        <v>44293.5</v>
      </c>
      <c r="H2318">
        <v>2.7</v>
      </c>
      <c r="I2318">
        <v>1.85</v>
      </c>
      <c r="K2318">
        <v>2.26996582988636E-4</v>
      </c>
      <c r="L2318">
        <v>1.1448161528329001E-4</v>
      </c>
      <c r="N2318">
        <f t="shared" si="183"/>
        <v>1.5889760809204519E-4</v>
      </c>
      <c r="O2318" s="2">
        <f t="shared" si="184"/>
        <v>3.4344484584987007E-5</v>
      </c>
      <c r="Q2318">
        <f>N2318+O2318</f>
        <v>1.9324209267703219E-4</v>
      </c>
      <c r="S2318">
        <f>IF(H2318&gt;$B$5,$B$5,($B$3 - $B$5)*(($B$5-H2318)/($B$5-$B$6))^(1/$B$2)+$B$5)</f>
        <v>43.066666666666663</v>
      </c>
      <c r="T2318">
        <f>K2318*S2318</f>
        <v>9.775986174043922E-3</v>
      </c>
      <c r="U2318" s="3">
        <f>S2318*N2318/Q2318+$B$7*O2318/Q2318</f>
        <v>45.187551288834129</v>
      </c>
      <c r="V2318">
        <f>IF(U2318-H2318&lt;=10,10,U2318-H2318)</f>
        <v>42.487551288834126</v>
      </c>
      <c r="X2318">
        <f t="shared" si="185"/>
        <v>0</v>
      </c>
      <c r="Y2318">
        <f t="shared" si="186"/>
        <v>1</v>
      </c>
      <c r="AA2318">
        <f>((Y2318*V2318)+H2318+273)/(Y2318*V2318)</f>
        <v>7.4889595101813953</v>
      </c>
      <c r="AB2318">
        <f t="shared" si="187"/>
        <v>2.5803596936839565E-5</v>
      </c>
      <c r="AD2318">
        <f>AA2318*$C$28</f>
        <v>4.2221013138113808</v>
      </c>
      <c r="AF2318">
        <f>(Q2318-X2318)/AD2318+X2318</f>
        <v>4.5769174710444938E-5</v>
      </c>
      <c r="AH2318">
        <f>Q2318/AF2318</f>
        <v>4.2221013138113808</v>
      </c>
      <c r="AT2318" s="1"/>
    </row>
    <row r="2319" spans="6:46" x14ac:dyDescent="0.35">
      <c r="F2319" s="4">
        <v>44293.541666666664</v>
      </c>
      <c r="H2319">
        <v>3</v>
      </c>
      <c r="I2319">
        <v>1.85</v>
      </c>
      <c r="K2319">
        <v>2.22975709537951E-4</v>
      </c>
      <c r="L2319">
        <v>1.16050646060149E-4</v>
      </c>
      <c r="N2319">
        <f t="shared" si="183"/>
        <v>1.560829966765657E-4</v>
      </c>
      <c r="O2319" s="2">
        <f t="shared" si="184"/>
        <v>3.4815193818044707E-5</v>
      </c>
      <c r="Q2319">
        <f>N2319+O2319</f>
        <v>1.908981904946104E-4</v>
      </c>
      <c r="S2319">
        <f>IF(H2319&gt;$B$5,$B$5,($B$3 - $B$5)*(($B$5-H2319)/($B$5-$B$6))^(1/$B$2)+$B$5)</f>
        <v>42.666666666666664</v>
      </c>
      <c r="T2319">
        <f>K2319*S2319</f>
        <v>9.5136302736192422E-3</v>
      </c>
      <c r="U2319" s="3">
        <f>S2319*N2319/Q2319+$B$7*O2319/Q2319</f>
        <v>44.915967140966728</v>
      </c>
      <c r="V2319">
        <f>IF(U2319-H2319&lt;=10,10,U2319-H2319)</f>
        <v>41.915967140966728</v>
      </c>
      <c r="X2319">
        <f t="shared" si="185"/>
        <v>0</v>
      </c>
      <c r="Y2319">
        <f t="shared" si="186"/>
        <v>1</v>
      </c>
      <c r="AA2319">
        <f>((Y2319*V2319)+H2319+273)/(Y2319*V2319)</f>
        <v>7.5846029288025258</v>
      </c>
      <c r="AB2319">
        <f t="shared" si="187"/>
        <v>2.5169173954996989E-5</v>
      </c>
      <c r="AD2319">
        <f>AA2319*$C$28</f>
        <v>4.2760228502903388</v>
      </c>
      <c r="AF2319">
        <f>(Q2319-X2319)/AD2319+X2319</f>
        <v>4.464386584876378E-5</v>
      </c>
      <c r="AH2319">
        <f>Q2319/AF2319</f>
        <v>4.2760228502903388</v>
      </c>
      <c r="AT2319" s="1"/>
    </row>
    <row r="2320" spans="6:46" x14ac:dyDescent="0.35">
      <c r="F2320" s="4">
        <v>44293.583333333336</v>
      </c>
      <c r="H2320">
        <v>3.8</v>
      </c>
      <c r="I2320">
        <v>1.85</v>
      </c>
      <c r="K2320">
        <v>2.2126988443766101E-4</v>
      </c>
      <c r="L2320">
        <v>1.06636218740356E-4</v>
      </c>
      <c r="N2320">
        <f t="shared" si="183"/>
        <v>1.5488891910636269E-4</v>
      </c>
      <c r="O2320" s="2">
        <f t="shared" si="184"/>
        <v>3.1990865622106807E-5</v>
      </c>
      <c r="Q2320">
        <f>N2320+O2320</f>
        <v>1.868797847284695E-4</v>
      </c>
      <c r="S2320">
        <f>IF(H2320&gt;$B$5,$B$5,($B$3 - $B$5)*(($B$5-H2320)/($B$5-$B$6))^(1/$B$2)+$B$5)</f>
        <v>41.599999999999994</v>
      </c>
      <c r="T2320">
        <f>K2320*S2320</f>
        <v>9.2048271926066967E-3</v>
      </c>
      <c r="U2320" s="3">
        <f>S2320*N2320/Q2320+$B$7*O2320/Q2320</f>
        <v>43.893868221001455</v>
      </c>
      <c r="V2320">
        <f>IF(U2320-H2320&lt;=10,10,U2320-H2320)</f>
        <v>40.093868221001458</v>
      </c>
      <c r="X2320">
        <f t="shared" si="185"/>
        <v>0</v>
      </c>
      <c r="Y2320">
        <f t="shared" si="186"/>
        <v>1</v>
      </c>
      <c r="AA2320">
        <f>((Y2320*V2320)+H2320+273)/(Y2320*V2320)</f>
        <v>7.9037988171720031</v>
      </c>
      <c r="AB2320">
        <f t="shared" si="187"/>
        <v>2.3644299285863591E-5</v>
      </c>
      <c r="AD2320">
        <f>AA2320*$C$28</f>
        <v>4.4559780734178993</v>
      </c>
      <c r="AF2320">
        <f>(Q2320-X2320)/AD2320+X2320</f>
        <v>4.193911676614823E-5</v>
      </c>
      <c r="AH2320">
        <f>Q2320/AF2320</f>
        <v>4.4559780734178993</v>
      </c>
      <c r="AT2320" s="1"/>
    </row>
    <row r="2321" spans="6:46" x14ac:dyDescent="0.35">
      <c r="F2321" s="4">
        <v>44293.625</v>
      </c>
      <c r="H2321">
        <v>5.0999999999999996</v>
      </c>
      <c r="I2321">
        <v>1.85</v>
      </c>
      <c r="K2321">
        <v>2.22488330937868E-4</v>
      </c>
      <c r="L2321" s="2">
        <v>9.4083244549561496E-5</v>
      </c>
      <c r="N2321">
        <f t="shared" si="183"/>
        <v>1.5574183165650759E-4</v>
      </c>
      <c r="O2321" s="2">
        <f t="shared" si="184"/>
        <v>2.8224973364868452E-5</v>
      </c>
      <c r="Q2321">
        <f>N2321+O2321</f>
        <v>1.8396680502137604E-4</v>
      </c>
      <c r="S2321">
        <f>IF(H2321&gt;$B$5,$B$5,($B$3 - $B$5)*(($B$5-H2321)/($B$5-$B$6))^(1/$B$2)+$B$5)</f>
        <v>39.866666666666667</v>
      </c>
      <c r="T2321">
        <f>K2321*S2321</f>
        <v>8.8698681267230049E-3</v>
      </c>
      <c r="U2321" s="3">
        <f>S2321*N2321/Q2321+$B$7*O2321/Q2321</f>
        <v>42.188487335375775</v>
      </c>
      <c r="V2321">
        <f>IF(U2321-H2321&lt;=10,10,U2321-H2321)</f>
        <v>37.088487335375774</v>
      </c>
      <c r="X2321">
        <f t="shared" si="185"/>
        <v>0</v>
      </c>
      <c r="Y2321">
        <f t="shared" si="186"/>
        <v>1</v>
      </c>
      <c r="AA2321">
        <f>((Y2321*V2321)+H2321+273)/(Y2321*V2321)</f>
        <v>8.4982836988000425</v>
      </c>
      <c r="AB2321">
        <f t="shared" si="187"/>
        <v>2.1647524552204835E-5</v>
      </c>
      <c r="AD2321">
        <f>AA2321*$C$28</f>
        <v>4.7911348326913847</v>
      </c>
      <c r="AF2321">
        <f>(Q2321-X2321)/AD2321+X2321</f>
        <v>3.8397334127629643E-5</v>
      </c>
      <c r="AH2321">
        <f>Q2321/AF2321</f>
        <v>4.7911348326913847</v>
      </c>
      <c r="AL2321" s="2"/>
      <c r="AT2321" s="1"/>
    </row>
    <row r="2322" spans="6:46" x14ac:dyDescent="0.35">
      <c r="F2322" s="4">
        <v>44293.666666666664</v>
      </c>
      <c r="H2322">
        <v>5.5</v>
      </c>
      <c r="I2322">
        <v>1.85</v>
      </c>
      <c r="K2322">
        <v>2.2736211693869801E-4</v>
      </c>
      <c r="L2322" s="2">
        <v>8.6237605347985004E-5</v>
      </c>
      <c r="N2322">
        <f t="shared" si="183"/>
        <v>1.5915348185708859E-4</v>
      </c>
      <c r="O2322" s="2">
        <f t="shared" si="184"/>
        <v>2.5871281604395507E-5</v>
      </c>
      <c r="Q2322">
        <f>N2322+O2322</f>
        <v>1.8502476346148408E-4</v>
      </c>
      <c r="S2322">
        <f>IF(H2322&gt;$B$5,$B$5,($B$3 - $B$5)*(($B$5-H2322)/($B$5-$B$6))^(1/$B$2)+$B$5)</f>
        <v>39.333333333333329</v>
      </c>
      <c r="T2322">
        <f>K2322*S2322</f>
        <v>8.9429099329221204E-3</v>
      </c>
      <c r="U2322" s="3">
        <f>S2322*N2322/Q2322+$B$7*O2322/Q2322</f>
        <v>41.523941431151023</v>
      </c>
      <c r="V2322">
        <f>IF(U2322-H2322&lt;=10,10,U2322-H2322)</f>
        <v>36.023941431151023</v>
      </c>
      <c r="X2322">
        <f t="shared" si="185"/>
        <v>0</v>
      </c>
      <c r="Y2322">
        <f t="shared" si="186"/>
        <v>1</v>
      </c>
      <c r="AA2322">
        <f>((Y2322*V2322)+H2322+273)/(Y2322*V2322)</f>
        <v>8.7309697089162039</v>
      </c>
      <c r="AB2322">
        <f t="shared" si="187"/>
        <v>2.1191777045398963E-5</v>
      </c>
      <c r="AD2322">
        <f>AA2322*$C$28</f>
        <v>4.9223177971180654</v>
      </c>
      <c r="AF2322">
        <f>(Q2322-X2322)/AD2322+X2322</f>
        <v>3.7588951198927661E-5</v>
      </c>
      <c r="AH2322">
        <f>Q2322/AF2322</f>
        <v>4.9223177971180654</v>
      </c>
      <c r="AL2322" s="2"/>
      <c r="AT2322" s="1"/>
    </row>
    <row r="2323" spans="6:46" x14ac:dyDescent="0.35">
      <c r="F2323" s="4">
        <v>44293.708333333336</v>
      </c>
      <c r="H2323">
        <v>5.4</v>
      </c>
      <c r="I2323">
        <v>1.85</v>
      </c>
      <c r="K2323">
        <v>2.3223590293952701E-4</v>
      </c>
      <c r="L2323">
        <v>1.11343311070931E-4</v>
      </c>
      <c r="N2323">
        <f t="shared" si="183"/>
        <v>1.625651320576689E-4</v>
      </c>
      <c r="O2323" s="2">
        <f t="shared" si="184"/>
        <v>3.3402993321279305E-5</v>
      </c>
      <c r="Q2323">
        <f>N2323+O2323</f>
        <v>1.959681253789482E-4</v>
      </c>
      <c r="S2323">
        <f>IF(H2323&gt;$B$5,$B$5,($B$3 - $B$5)*(($B$5-H2323)/($B$5-$B$6))^(1/$B$2)+$B$5)</f>
        <v>39.466666666666669</v>
      </c>
      <c r="T2323">
        <f>K2323*S2323</f>
        <v>9.1655769693466671E-3</v>
      </c>
      <c r="U2323" s="3">
        <f>S2323*N2323/Q2323+$B$7*O2323/Q2323</f>
        <v>42.114341274908227</v>
      </c>
      <c r="V2323">
        <f>IF(U2323-H2323&lt;=10,10,U2323-H2323)</f>
        <v>36.714341274908229</v>
      </c>
      <c r="X2323">
        <f t="shared" si="185"/>
        <v>0</v>
      </c>
      <c r="Y2323">
        <f t="shared" si="186"/>
        <v>1</v>
      </c>
      <c r="AA2323">
        <f>((Y2323*V2323)+H2323+273)/(Y2323*V2323)</f>
        <v>8.5828679020932768</v>
      </c>
      <c r="AB2323">
        <f t="shared" si="187"/>
        <v>2.2832475999211581E-5</v>
      </c>
      <c r="AD2323">
        <f>AA2323*$C$28</f>
        <v>4.8388214406062149</v>
      </c>
      <c r="AF2323">
        <f>(Q2323-X2323)/AD2323+X2323</f>
        <v>4.0499143806884721E-5</v>
      </c>
      <c r="AH2323">
        <f>Q2323/AF2323</f>
        <v>4.8388214406062149</v>
      </c>
      <c r="AT2323" s="1"/>
    </row>
    <row r="2324" spans="6:46" x14ac:dyDescent="0.35">
      <c r="F2324" s="4">
        <v>44293.75</v>
      </c>
      <c r="H2324">
        <v>2.6</v>
      </c>
      <c r="I2324">
        <v>1.85</v>
      </c>
      <c r="K2324">
        <v>2.3954658194077201E-4</v>
      </c>
      <c r="L2324">
        <v>1.41156958429699E-4</v>
      </c>
      <c r="N2324">
        <f t="shared" si="183"/>
        <v>1.6768260735854039E-4</v>
      </c>
      <c r="O2324" s="2">
        <f t="shared" si="184"/>
        <v>4.2347087528909704E-5</v>
      </c>
      <c r="Q2324">
        <f>N2324+O2324</f>
        <v>2.1002969488745008E-4</v>
      </c>
      <c r="S2324">
        <f>IF(H2324&gt;$B$5,$B$5,($B$3 - $B$5)*(($B$5-H2324)/($B$5-$B$6))^(1/$B$2)+$B$5)</f>
        <v>43.2</v>
      </c>
      <c r="T2324">
        <f>K2324*S2324</f>
        <v>1.0348412339841351E-2</v>
      </c>
      <c r="U2324" s="3">
        <f>S2324*N2324/Q2324+$B$7*O2324/Q2324</f>
        <v>45.579166589319243</v>
      </c>
      <c r="V2324">
        <f>IF(U2324-H2324&lt;=10,10,U2324-H2324)</f>
        <v>42.979166589319242</v>
      </c>
      <c r="X2324">
        <f t="shared" si="185"/>
        <v>0</v>
      </c>
      <c r="Y2324">
        <f t="shared" si="186"/>
        <v>1</v>
      </c>
      <c r="AA2324">
        <f>((Y2324*V2324)+H2324+273)/(Y2324*V2324)</f>
        <v>7.4124091244824042</v>
      </c>
      <c r="AB2324">
        <f t="shared" si="187"/>
        <v>2.8334876200201116E-5</v>
      </c>
      <c r="AD2324">
        <f>AA2324*$C$28</f>
        <v>4.178943985534592</v>
      </c>
      <c r="AF2324">
        <f>(Q2324-X2324)/AD2324+X2324</f>
        <v>5.0259035683289258E-5</v>
      </c>
      <c r="AH2324">
        <f>Q2324/AF2324</f>
        <v>4.178943985534592</v>
      </c>
      <c r="AT2324" s="1"/>
    </row>
    <row r="2325" spans="6:46" x14ac:dyDescent="0.35">
      <c r="F2325" s="4">
        <v>44293.791666666664</v>
      </c>
      <c r="H2325">
        <v>2.7</v>
      </c>
      <c r="I2325">
        <v>1.85</v>
      </c>
      <c r="K2325">
        <v>2.5075628974268003E-4</v>
      </c>
      <c r="L2325">
        <v>1.6312484525757E-4</v>
      </c>
      <c r="N2325">
        <f t="shared" si="183"/>
        <v>1.7552940281987601E-4</v>
      </c>
      <c r="O2325" s="2">
        <f t="shared" si="184"/>
        <v>4.8937453577271007E-5</v>
      </c>
      <c r="Q2325">
        <f>N2325+O2325</f>
        <v>2.2446685639714703E-4</v>
      </c>
      <c r="S2325">
        <f>IF(H2325&gt;$B$5,$B$5,($B$3 - $B$5)*(($B$5-H2325)/($B$5-$B$6))^(1/$B$2)+$B$5)</f>
        <v>43.066666666666663</v>
      </c>
      <c r="T2325">
        <f>K2325*S2325</f>
        <v>1.0799237544918086E-2</v>
      </c>
      <c r="U2325" s="3">
        <f>S2325*N2325/Q2325+$B$7*O2325/Q2325</f>
        <v>45.668328913804203</v>
      </c>
      <c r="V2325">
        <f>IF(U2325-H2325&lt;=10,10,U2325-H2325)</f>
        <v>42.9683289138042</v>
      </c>
      <c r="X2325">
        <f t="shared" si="185"/>
        <v>0</v>
      </c>
      <c r="Y2325">
        <f t="shared" si="186"/>
        <v>1</v>
      </c>
      <c r="AA2325">
        <f>((Y2325*V2325)+H2325+273)/(Y2325*V2325)</f>
        <v>7.416353788229995</v>
      </c>
      <c r="AB2325">
        <f t="shared" si="187"/>
        <v>3.0266470937967328E-5</v>
      </c>
      <c r="AD2325">
        <f>AA2325*$C$28</f>
        <v>4.1811678952738021</v>
      </c>
      <c r="AF2325">
        <f>(Q2325-X2325)/AD2325+X2325</f>
        <v>5.3685205191323207E-5</v>
      </c>
      <c r="AH2325">
        <f>Q2325/AF2325</f>
        <v>4.1811678952738021</v>
      </c>
      <c r="AT2325" s="1"/>
    </row>
    <row r="2326" spans="6:46" x14ac:dyDescent="0.35">
      <c r="F2326" s="4">
        <v>44293.833333333336</v>
      </c>
      <c r="H2326">
        <v>2.2999999999999998</v>
      </c>
      <c r="I2326">
        <v>1.85</v>
      </c>
      <c r="K2326">
        <v>2.59650949194194E-4</v>
      </c>
      <c r="L2326">
        <v>1.4900211231399301E-4</v>
      </c>
      <c r="N2326">
        <f t="shared" si="183"/>
        <v>1.8175566443593579E-4</v>
      </c>
      <c r="O2326" s="2">
        <f t="shared" si="184"/>
        <v>4.4700633694197907E-5</v>
      </c>
      <c r="Q2326">
        <f>N2326+O2326</f>
        <v>2.2645629813013369E-4</v>
      </c>
      <c r="S2326">
        <f>IF(H2326&gt;$B$5,$B$5,($B$3 - $B$5)*(($B$5-H2326)/($B$5-$B$6))^(1/$B$2)+$B$5)</f>
        <v>43.599999999999994</v>
      </c>
      <c r="T2326">
        <f>K2326*S2326</f>
        <v>1.1320781384866857E-2</v>
      </c>
      <c r="U2326" s="3">
        <f>S2326*N2326/Q2326+$B$7*O2326/Q2326</f>
        <v>45.850267395173177</v>
      </c>
      <c r="V2326">
        <f>IF(U2326-H2326&lt;=10,10,U2326-H2326)</f>
        <v>43.550267395173179</v>
      </c>
      <c r="X2326">
        <f t="shared" si="185"/>
        <v>0</v>
      </c>
      <c r="Y2326">
        <f t="shared" si="186"/>
        <v>1</v>
      </c>
      <c r="AA2326">
        <f>((Y2326*V2326)+H2326+273)/(Y2326*V2326)</f>
        <v>7.32143076188121</v>
      </c>
      <c r="AB2326">
        <f t="shared" si="187"/>
        <v>3.0930607076033693E-5</v>
      </c>
      <c r="AD2326">
        <f>AA2326*$C$28</f>
        <v>4.1276524992146708</v>
      </c>
      <c r="AF2326">
        <f>(Q2326-X2326)/AD2326+X2326</f>
        <v>5.4863217815264096E-5</v>
      </c>
      <c r="AH2326">
        <f>Q2326/AF2326</f>
        <v>4.1276524992146708</v>
      </c>
      <c r="AT2326" s="1"/>
    </row>
    <row r="2327" spans="6:46" x14ac:dyDescent="0.35">
      <c r="F2327" s="4">
        <v>44293.875</v>
      </c>
      <c r="H2327">
        <v>2.8</v>
      </c>
      <c r="I2327">
        <v>1.85</v>
      </c>
      <c r="K2327">
        <v>2.6574318169523002E-4</v>
      </c>
      <c r="L2327">
        <v>1.42725746547916E-4</v>
      </c>
      <c r="N2327">
        <f t="shared" si="183"/>
        <v>1.8602022718666102E-4</v>
      </c>
      <c r="O2327" s="2">
        <f t="shared" si="184"/>
        <v>4.2817723964374805E-5</v>
      </c>
      <c r="Q2327">
        <f>N2327+O2327</f>
        <v>2.2883795115103583E-4</v>
      </c>
      <c r="S2327">
        <f>IF(H2327&gt;$B$5,$B$5,($B$3 - $B$5)*(($B$5-H2327)/($B$5-$B$6))^(1/$B$2)+$B$5)</f>
        <v>42.933333333333337</v>
      </c>
      <c r="T2327">
        <f>K2327*S2327</f>
        <v>1.1409240600781877E-2</v>
      </c>
      <c r="U2327" s="3">
        <f>S2327*N2327/Q2327+$B$7*O2327/Q2327</f>
        <v>45.191119683476145</v>
      </c>
      <c r="V2327">
        <f>IF(U2327-H2327&lt;=10,10,U2327-H2327)</f>
        <v>42.391119683476148</v>
      </c>
      <c r="X2327">
        <f t="shared" si="185"/>
        <v>0</v>
      </c>
      <c r="Y2327">
        <f t="shared" si="186"/>
        <v>1</v>
      </c>
      <c r="AA2327">
        <f>((Y2327*V2327)+H2327+273)/(Y2327*V2327)</f>
        <v>7.5060796237355696</v>
      </c>
      <c r="AB2327">
        <f t="shared" si="187"/>
        <v>3.0487013543982292E-5</v>
      </c>
      <c r="AD2327">
        <f>AA2327*$C$28</f>
        <v>4.2317532359283865</v>
      </c>
      <c r="AF2327">
        <f>(Q2327-X2327)/AD2327+X2327</f>
        <v>5.4076393020310892E-5</v>
      </c>
      <c r="AH2327">
        <f>Q2327/AF2327</f>
        <v>4.2317532359283865</v>
      </c>
      <c r="AT2327" s="1"/>
    </row>
    <row r="2328" spans="6:46" x14ac:dyDescent="0.35">
      <c r="F2328" s="4">
        <v>44293.916666666664</v>
      </c>
      <c r="H2328">
        <v>2.4</v>
      </c>
      <c r="I2328">
        <v>1.85</v>
      </c>
      <c r="K2328">
        <v>2.6537764774516801E-4</v>
      </c>
      <c r="L2328">
        <v>1.1448149395397E-4</v>
      </c>
      <c r="N2328">
        <f t="shared" si="183"/>
        <v>1.8576435342161759E-4</v>
      </c>
      <c r="O2328" s="2">
        <f t="shared" si="184"/>
        <v>3.4344448186191009E-5</v>
      </c>
      <c r="Q2328">
        <f>N2328+O2328</f>
        <v>2.2010880160780862E-4</v>
      </c>
      <c r="S2328">
        <f>IF(H2328&gt;$B$5,$B$5,($B$3 - $B$5)*(($B$5-H2328)/($B$5-$B$6))^(1/$B$2)+$B$5)</f>
        <v>43.466666666666669</v>
      </c>
      <c r="T2328">
        <f>K2328*S2328</f>
        <v>1.1535081755323303E-2</v>
      </c>
      <c r="U2328" s="3">
        <f>S2328*N2328/Q2328+$B$7*O2328/Q2328</f>
        <v>45.266258351266906</v>
      </c>
      <c r="V2328">
        <f>IF(U2328-H2328&lt;=10,10,U2328-H2328)</f>
        <v>42.866258351266907</v>
      </c>
      <c r="X2328">
        <f t="shared" si="185"/>
        <v>0</v>
      </c>
      <c r="Y2328">
        <f t="shared" si="186"/>
        <v>1</v>
      </c>
      <c r="AA2328">
        <f>((Y2328*V2328)+H2328+273)/(Y2328*V2328)</f>
        <v>7.4246335134557082</v>
      </c>
      <c r="AB2328">
        <f t="shared" si="187"/>
        <v>2.9645746313121598E-5</v>
      </c>
      <c r="AD2328">
        <f>AA2328*$C$28</f>
        <v>4.1858358119190928</v>
      </c>
      <c r="AF2328">
        <f>(Q2328-X2328)/AD2328+X2328</f>
        <v>5.2584193814065217E-5</v>
      </c>
      <c r="AH2328">
        <f>Q2328/AF2328</f>
        <v>4.1858358119190928</v>
      </c>
      <c r="AT2328" s="1"/>
    </row>
    <row r="2329" spans="6:46" x14ac:dyDescent="0.35">
      <c r="F2329" s="4">
        <v>44293.958333333336</v>
      </c>
      <c r="H2329">
        <v>2.1</v>
      </c>
      <c r="I2329">
        <v>1.85</v>
      </c>
      <c r="K2329">
        <v>2.59650949194194E-4</v>
      </c>
      <c r="L2329" s="2">
        <v>8.4668210583163994E-5</v>
      </c>
      <c r="N2329">
        <f t="shared" si="183"/>
        <v>1.8175566443593579E-4</v>
      </c>
      <c r="O2329" s="2">
        <f t="shared" si="184"/>
        <v>2.5400463174949201E-5</v>
      </c>
      <c r="Q2329">
        <f>N2329+O2329</f>
        <v>2.07156127610885E-4</v>
      </c>
      <c r="S2329">
        <f>IF(H2329&gt;$B$5,$B$5,($B$3 - $B$5)*(($B$5-H2329)/($B$5-$B$6))^(1/$B$2)+$B$5)</f>
        <v>43.86666666666666</v>
      </c>
      <c r="T2329">
        <f>K2329*S2329</f>
        <v>1.1390021637985309E-2</v>
      </c>
      <c r="U2329" s="3">
        <f>S2329*N2329/Q2329+$B$7*O2329/Q2329</f>
        <v>45.231781117342983</v>
      </c>
      <c r="V2329">
        <f>IF(U2329-H2329&lt;=10,10,U2329-H2329)</f>
        <v>43.131781117342982</v>
      </c>
      <c r="X2329">
        <f t="shared" si="185"/>
        <v>0</v>
      </c>
      <c r="Y2329">
        <f t="shared" si="186"/>
        <v>1</v>
      </c>
      <c r="AA2329">
        <f>((Y2329*V2329)+H2329+273)/(Y2329*V2329)</f>
        <v>7.3781275169595126</v>
      </c>
      <c r="AB2329">
        <f t="shared" si="187"/>
        <v>2.8077059814256632E-5</v>
      </c>
      <c r="AD2329">
        <f>AA2329*$C$28</f>
        <v>4.1596168119846224</v>
      </c>
      <c r="AF2329">
        <f>(Q2329-X2329)/AD2329+X2329</f>
        <v>4.9801733422662886E-5</v>
      </c>
      <c r="AH2329">
        <f>Q2329/AF2329</f>
        <v>4.1596168119846224</v>
      </c>
      <c r="AL2329" s="2"/>
      <c r="AT2329" s="1"/>
    </row>
    <row r="2330" spans="6:46" x14ac:dyDescent="0.35">
      <c r="F2330" s="4">
        <v>44294</v>
      </c>
      <c r="H2330">
        <v>1.4</v>
      </c>
      <c r="I2330">
        <v>4.0166666666666702</v>
      </c>
      <c r="K2330">
        <v>2.25899981138449E-4</v>
      </c>
      <c r="L2330" s="2">
        <v>3.6025708584809001E-5</v>
      </c>
      <c r="N2330">
        <f t="shared" si="183"/>
        <v>1.581299867969143E-4</v>
      </c>
      <c r="O2330" s="2">
        <f t="shared" si="184"/>
        <v>1.0807712575442701E-5</v>
      </c>
      <c r="Q2330">
        <f>N2330+O2330</f>
        <v>1.6893769937235701E-4</v>
      </c>
      <c r="S2330">
        <f>IF(H2330&gt;$B$5,$B$5,($B$3 - $B$5)*(($B$5-H2330)/($B$5-$B$6))^(1/$B$2)+$B$5)</f>
        <v>44.8</v>
      </c>
      <c r="T2330">
        <f>K2330*S2330</f>
        <v>1.0120319155002515E-2</v>
      </c>
      <c r="U2330" s="3">
        <f>S2330*N2330/Q2330+$B$7*O2330/Q2330</f>
        <v>45.452540366532027</v>
      </c>
      <c r="V2330">
        <f>IF(U2330-H2330&lt;=10,10,U2330-H2330)</f>
        <v>44.052540366532028</v>
      </c>
      <c r="X2330">
        <f t="shared" si="185"/>
        <v>0</v>
      </c>
      <c r="Y2330">
        <f t="shared" si="186"/>
        <v>1</v>
      </c>
      <c r="AA2330">
        <f>((Y2330*V2330)+H2330+273)/(Y2330*V2330)</f>
        <v>7.228925680945963</v>
      </c>
      <c r="AB2330">
        <f t="shared" si="187"/>
        <v>2.3369682692636308E-5</v>
      </c>
      <c r="AD2330">
        <f>AA2330*$C$28</f>
        <v>4.0755002845819233</v>
      </c>
      <c r="AF2330">
        <f>(Q2330-X2330)/AD2330+X2330</f>
        <v>4.1452015108787345E-5</v>
      </c>
      <c r="AH2330">
        <f>Q2330/AF2330</f>
        <v>4.0755002845819233</v>
      </c>
      <c r="AL2330" s="2"/>
      <c r="AT2330" s="1"/>
    </row>
    <row r="2331" spans="6:46" x14ac:dyDescent="0.35">
      <c r="F2331" s="4">
        <v>44294.041666666664</v>
      </c>
      <c r="H2331">
        <v>1.3</v>
      </c>
      <c r="I2331">
        <v>4.0166666666666702</v>
      </c>
      <c r="K2331">
        <v>2.25899981138449E-4</v>
      </c>
      <c r="L2331" s="2">
        <v>1.40792970467236E-5</v>
      </c>
      <c r="N2331">
        <f t="shared" si="183"/>
        <v>1.581299867969143E-4</v>
      </c>
      <c r="O2331" s="2">
        <f t="shared" si="184"/>
        <v>4.2237891140170806E-6</v>
      </c>
      <c r="Q2331">
        <f>N2331+O2331</f>
        <v>1.6235377591093138E-4</v>
      </c>
      <c r="S2331">
        <f>IF(H2331&gt;$B$5,$B$5,($B$3 - $B$5)*(($B$5-H2331)/($B$5-$B$6))^(1/$B$2)+$B$5)</f>
        <v>44.93333333333333</v>
      </c>
      <c r="T2331">
        <f>K2331*S2331</f>
        <v>1.0150439152487641E-2</v>
      </c>
      <c r="U2331" s="3">
        <f>S2331*N2331/Q2331+$B$7*O2331/Q2331</f>
        <v>45.195227316657949</v>
      </c>
      <c r="V2331">
        <f>IF(U2331-H2331&lt;=10,10,U2331-H2331)</f>
        <v>43.895227316657952</v>
      </c>
      <c r="X2331">
        <f t="shared" si="185"/>
        <v>0</v>
      </c>
      <c r="Y2331">
        <f t="shared" si="186"/>
        <v>1</v>
      </c>
      <c r="AA2331">
        <f>((Y2331*V2331)+H2331+273)/(Y2331*V2331)</f>
        <v>7.248970942130307</v>
      </c>
      <c r="AB2331">
        <f t="shared" si="187"/>
        <v>2.239680324380212E-5</v>
      </c>
      <c r="AD2331">
        <f>AA2331*$C$28</f>
        <v>4.0868013369466816</v>
      </c>
      <c r="AF2331">
        <f>(Q2331-X2331)/AD2331+X2331</f>
        <v>3.972636850320418E-5</v>
      </c>
      <c r="AH2331">
        <f>Q2331/AF2331</f>
        <v>4.0868013369466816</v>
      </c>
      <c r="AL2331" s="2"/>
      <c r="AT2331" s="1"/>
    </row>
    <row r="2332" spans="6:46" x14ac:dyDescent="0.35">
      <c r="F2332" s="4">
        <v>44294.083333333336</v>
      </c>
      <c r="H2332">
        <v>0.9</v>
      </c>
      <c r="I2332">
        <v>4.0166666666666702</v>
      </c>
      <c r="K2332">
        <v>2.26265515088511E-4</v>
      </c>
      <c r="L2332" s="2">
        <v>5.4705328159785997E-6</v>
      </c>
      <c r="N2332">
        <f t="shared" si="183"/>
        <v>1.5838586056195769E-4</v>
      </c>
      <c r="O2332" s="2">
        <f t="shared" si="184"/>
        <v>1.6411598447935802E-6</v>
      </c>
      <c r="Q2332">
        <f>N2332+O2332</f>
        <v>1.6002702040675127E-4</v>
      </c>
      <c r="S2332">
        <f>IF(H2332&gt;$B$5,$B$5,($B$3 - $B$5)*(($B$5-H2332)/($B$5-$B$6))^(1/$B$2)+$B$5)</f>
        <v>45.466666666666669</v>
      </c>
      <c r="T2332">
        <f>K2332*S2332</f>
        <v>1.0287538752690967E-2</v>
      </c>
      <c r="U2332" s="3">
        <f>S2332*N2332/Q2332+$B$7*O2332/Q2332</f>
        <v>45.564435929719444</v>
      </c>
      <c r="V2332">
        <f>IF(U2332-H2332&lt;=10,10,U2332-H2332)</f>
        <v>44.664435929719446</v>
      </c>
      <c r="X2332">
        <f t="shared" si="185"/>
        <v>0</v>
      </c>
      <c r="Y2332">
        <f t="shared" si="186"/>
        <v>1</v>
      </c>
      <c r="AA2332">
        <f>((Y2332*V2332)+H2332+273)/(Y2332*V2332)</f>
        <v>7.1323958155653902</v>
      </c>
      <c r="AB2332">
        <f t="shared" si="187"/>
        <v>2.2436643246511384E-5</v>
      </c>
      <c r="AD2332">
        <f>AA2332*$C$28</f>
        <v>4.0210789900227439</v>
      </c>
      <c r="AF2332">
        <f>(Q2332-X2332)/AD2332+X2332</f>
        <v>3.9797034776938347E-5</v>
      </c>
      <c r="AH2332">
        <f>Q2332/AF2332</f>
        <v>4.0210789900227439</v>
      </c>
      <c r="AL2332" s="2"/>
      <c r="AT2332" s="1"/>
    </row>
    <row r="2333" spans="6:46" x14ac:dyDescent="0.35">
      <c r="F2333" s="4">
        <v>44294.125</v>
      </c>
      <c r="H2333">
        <v>0.3</v>
      </c>
      <c r="I2333">
        <v>4.0166666666666702</v>
      </c>
      <c r="K2333">
        <v>2.30286388539196E-4</v>
      </c>
      <c r="L2333" s="2">
        <v>7.0396606562938901E-6</v>
      </c>
      <c r="N2333">
        <f t="shared" si="183"/>
        <v>1.6120047197743718E-4</v>
      </c>
      <c r="O2333" s="2">
        <f t="shared" si="184"/>
        <v>2.1118981968881673E-6</v>
      </c>
      <c r="Q2333">
        <f>N2333+O2333</f>
        <v>1.6331237017432534E-4</v>
      </c>
      <c r="S2333">
        <f>IF(H2333&gt;$B$5,$B$5,($B$3 - $B$5)*(($B$5-H2333)/($B$5-$B$6))^(1/$B$2)+$B$5)</f>
        <v>46.266666666666666</v>
      </c>
      <c r="T2333">
        <f>K2333*S2333</f>
        <v>1.0654583576413468E-2</v>
      </c>
      <c r="U2333" s="3">
        <f>S2333*N2333/Q2333+$B$7*O2333/Q2333</f>
        <v>46.379603065175878</v>
      </c>
      <c r="V2333">
        <f>IF(U2333-H2333&lt;=10,10,U2333-H2333)</f>
        <v>46.079603065175881</v>
      </c>
      <c r="X2333">
        <f t="shared" si="185"/>
        <v>0</v>
      </c>
      <c r="Y2333">
        <f t="shared" si="186"/>
        <v>1</v>
      </c>
      <c r="AA2333">
        <f>((Y2333*V2333)+H2333+273)/(Y2333*V2333)</f>
        <v>6.9310406735370362</v>
      </c>
      <c r="AB2333">
        <f t="shared" si="187"/>
        <v>2.3562460223016417E-5</v>
      </c>
      <c r="AD2333">
        <f>AA2333*$C$28</f>
        <v>3.907559640833473</v>
      </c>
      <c r="AF2333">
        <f>(Q2333-X2333)/AD2333+X2333</f>
        <v>4.1793954586830363E-5</v>
      </c>
      <c r="AH2333">
        <f>Q2333/AF2333</f>
        <v>3.907559640833473</v>
      </c>
      <c r="AL2333" s="2"/>
      <c r="AT2333" s="1"/>
    </row>
    <row r="2334" spans="6:46" x14ac:dyDescent="0.35">
      <c r="F2334" s="4">
        <v>44294.166666666664</v>
      </c>
      <c r="H2334">
        <v>0.7</v>
      </c>
      <c r="I2334">
        <v>4.0166666666666702</v>
      </c>
      <c r="K2334">
        <v>2.3065192248925801E-4</v>
      </c>
      <c r="L2334" s="2">
        <v>2.1140420859870799E-5</v>
      </c>
      <c r="N2334">
        <f t="shared" si="183"/>
        <v>1.6145634574248061E-4</v>
      </c>
      <c r="O2334" s="2">
        <f t="shared" si="184"/>
        <v>6.3421262579612406E-6</v>
      </c>
      <c r="Q2334">
        <f>N2334+O2334</f>
        <v>1.6779847200044186E-4</v>
      </c>
      <c r="S2334">
        <f>IF(H2334&gt;$B$5,$B$5,($B$3 - $B$5)*(($B$5-H2334)/($B$5-$B$6))^(1/$B$2)+$B$5)</f>
        <v>45.733333333333334</v>
      </c>
      <c r="T2334">
        <f>K2334*S2334</f>
        <v>1.05484812551754E-2</v>
      </c>
      <c r="U2334" s="3">
        <f>S2334*N2334/Q2334+$B$7*O2334/Q2334</f>
        <v>46.083577106651404</v>
      </c>
      <c r="V2334">
        <f>IF(U2334-H2334&lt;=10,10,U2334-H2334)</f>
        <v>45.383577106651401</v>
      </c>
      <c r="X2334">
        <f t="shared" si="185"/>
        <v>0</v>
      </c>
      <c r="Y2334">
        <f t="shared" si="186"/>
        <v>1</v>
      </c>
      <c r="AA2334">
        <f>((Y2334*V2334)+H2334+273)/(Y2334*V2334)</f>
        <v>7.0308159349538508</v>
      </c>
      <c r="AB2334">
        <f t="shared" si="187"/>
        <v>2.3866144918718208E-5</v>
      </c>
      <c r="AD2334">
        <f>AA2334*$C$28</f>
        <v>3.9638106142485507</v>
      </c>
      <c r="AF2334">
        <f>(Q2334-X2334)/AD2334+X2334</f>
        <v>4.2332615841247166E-5</v>
      </c>
      <c r="AH2334">
        <f>Q2334/AF2334</f>
        <v>3.9638106142485507</v>
      </c>
      <c r="AL2334" s="2"/>
      <c r="AT2334" s="1"/>
    </row>
    <row r="2335" spans="6:46" x14ac:dyDescent="0.35">
      <c r="F2335" s="4">
        <v>44294.208333333336</v>
      </c>
      <c r="H2335">
        <v>0.9</v>
      </c>
      <c r="I2335">
        <v>4.0166666666666702</v>
      </c>
      <c r="K2335">
        <v>2.3101745643931999E-4</v>
      </c>
      <c r="L2335" s="2">
        <v>7.2115357721690794E-5</v>
      </c>
      <c r="N2335">
        <f t="shared" si="183"/>
        <v>1.6171221950752397E-4</v>
      </c>
      <c r="O2335" s="2">
        <f t="shared" si="184"/>
        <v>2.1634607316507241E-5</v>
      </c>
      <c r="Q2335">
        <f>N2335+O2335</f>
        <v>1.833468268240312E-4</v>
      </c>
      <c r="S2335">
        <f>IF(H2335&gt;$B$5,$B$5,($B$3 - $B$5)*(($B$5-H2335)/($B$5-$B$6))^(1/$B$2)+$B$5)</f>
        <v>45.466666666666669</v>
      </c>
      <c r="T2335">
        <f>K2335*S2335</f>
        <v>1.0503593686107749E-2</v>
      </c>
      <c r="U2335" s="3">
        <f>S2335*N2335/Q2335+$B$7*O2335/Q2335</f>
        <v>46.591583452284048</v>
      </c>
      <c r="V2335">
        <f>IF(U2335-H2335&lt;=10,10,U2335-H2335)</f>
        <v>45.69158345228405</v>
      </c>
      <c r="X2335">
        <f t="shared" si="185"/>
        <v>0</v>
      </c>
      <c r="Y2335">
        <f t="shared" si="186"/>
        <v>1</v>
      </c>
      <c r="AA2335">
        <f>((Y2335*V2335)+H2335+273)/(Y2335*V2335)</f>
        <v>6.9945394601181894</v>
      </c>
      <c r="AB2335">
        <f t="shared" si="187"/>
        <v>2.6212851878161127E-5</v>
      </c>
      <c r="AD2335">
        <f>AA2335*$C$28</f>
        <v>3.9433587808722503</v>
      </c>
      <c r="AF2335">
        <f>(Q2335-X2335)/AD2335+X2335</f>
        <v>4.6495091370680669E-5</v>
      </c>
      <c r="AH2335">
        <f>Q2335/AF2335</f>
        <v>3.9433587808722499</v>
      </c>
      <c r="AL2335" s="2"/>
      <c r="AT2335" s="1"/>
    </row>
    <row r="2336" spans="6:46" x14ac:dyDescent="0.35">
      <c r="F2336" s="4">
        <v>44294.25</v>
      </c>
      <c r="H2336">
        <v>1.3</v>
      </c>
      <c r="I2336">
        <v>4.0166666666666702</v>
      </c>
      <c r="K2336">
        <v>2.3223590293952701E-4</v>
      </c>
      <c r="L2336">
        <v>1.5057090043221001E-4</v>
      </c>
      <c r="N2336">
        <f t="shared" si="183"/>
        <v>1.625651320576689E-4</v>
      </c>
      <c r="O2336" s="2">
        <f t="shared" si="184"/>
        <v>4.5171270129663008E-5</v>
      </c>
      <c r="Q2336">
        <f>N2336+O2336</f>
        <v>2.0773640218733192E-4</v>
      </c>
      <c r="S2336">
        <f>IF(H2336&gt;$B$5,$B$5,($B$3 - $B$5)*(($B$5-H2336)/($B$5-$B$6))^(1/$B$2)+$B$5)</f>
        <v>44.93333333333333</v>
      </c>
      <c r="T2336">
        <f>K2336*S2336</f>
        <v>1.0435133238749414E-2</v>
      </c>
      <c r="U2336" s="3">
        <f>S2336*N2336/Q2336+$B$7*O2336/Q2336</f>
        <v>47.12228103107585</v>
      </c>
      <c r="V2336">
        <f>IF(U2336-H2336&lt;=10,10,U2336-H2336)</f>
        <v>45.822281031075853</v>
      </c>
      <c r="X2336">
        <f t="shared" si="185"/>
        <v>0</v>
      </c>
      <c r="Y2336">
        <f t="shared" si="186"/>
        <v>1</v>
      </c>
      <c r="AA2336">
        <f>((Y2336*V2336)+H2336+273)/(Y2336*V2336)</f>
        <v>6.986170784775525</v>
      </c>
      <c r="AB2336">
        <f t="shared" si="187"/>
        <v>2.9735374153754927E-5</v>
      </c>
      <c r="AD2336">
        <f>AA2336*$C$28</f>
        <v>3.938640716218397</v>
      </c>
      <c r="AF2336">
        <f>(Q2336-X2336)/AD2336+X2336</f>
        <v>5.2743171351456922E-5</v>
      </c>
      <c r="AH2336">
        <f>Q2336/AF2336</f>
        <v>3.938640716218397</v>
      </c>
      <c r="AT2336" s="1"/>
    </row>
    <row r="2337" spans="6:46" x14ac:dyDescent="0.35">
      <c r="F2337" s="4">
        <v>44294.291666666664</v>
      </c>
      <c r="H2337">
        <v>0.8</v>
      </c>
      <c r="I2337">
        <v>4.0166666666666702</v>
      </c>
      <c r="K2337">
        <v>2.31382990389382E-4</v>
      </c>
      <c r="L2337">
        <v>1.97645463617593E-4</v>
      </c>
      <c r="N2337">
        <f t="shared" si="183"/>
        <v>1.619680932725674E-4</v>
      </c>
      <c r="O2337" s="2">
        <f t="shared" si="184"/>
        <v>5.9293639085277906E-5</v>
      </c>
      <c r="Q2337">
        <f>N2337+O2337</f>
        <v>2.2126173235784532E-4</v>
      </c>
      <c r="S2337">
        <f>IF(H2337&gt;$B$5,$B$5,($B$3 - $B$5)*(($B$5-H2337)/($B$5-$B$6))^(1/$B$2)+$B$5)</f>
        <v>45.6</v>
      </c>
      <c r="T2337">
        <f>K2337*S2337</f>
        <v>1.0551064361755819E-2</v>
      </c>
      <c r="U2337" s="3">
        <f>S2337*N2337/Q2337+$B$7*O2337/Q2337</f>
        <v>48.119008603350331</v>
      </c>
      <c r="V2337">
        <f>IF(U2337-H2337&lt;=10,10,U2337-H2337)</f>
        <v>47.319008603350333</v>
      </c>
      <c r="X2337">
        <f t="shared" si="185"/>
        <v>0</v>
      </c>
      <c r="Y2337">
        <f t="shared" si="186"/>
        <v>1</v>
      </c>
      <c r="AA2337">
        <f>((Y2337*V2337)+H2337+273)/(Y2337*V2337)</f>
        <v>6.7862581673068716</v>
      </c>
      <c r="AB2337">
        <f t="shared" si="187"/>
        <v>3.2604378864303226E-5</v>
      </c>
      <c r="AD2337">
        <f>AA2337*$C$28</f>
        <v>3.8259346288488008</v>
      </c>
      <c r="AF2337">
        <f>(Q2337-X2337)/AD2337+X2337</f>
        <v>5.7832073420559608E-5</v>
      </c>
      <c r="AH2337">
        <f>Q2337/AF2337</f>
        <v>3.8259346288488008</v>
      </c>
      <c r="AT2337" s="1"/>
    </row>
    <row r="2338" spans="6:46" x14ac:dyDescent="0.35">
      <c r="F2338" s="4">
        <v>44294.333333333336</v>
      </c>
      <c r="H2338">
        <v>2.2999999999999998</v>
      </c>
      <c r="I2338">
        <v>4.0166666666666702</v>
      </c>
      <c r="K2338">
        <v>2.2553444718838699E-4</v>
      </c>
      <c r="L2338">
        <v>1.96076675499376E-4</v>
      </c>
      <c r="N2338">
        <f t="shared" si="183"/>
        <v>1.5787411303187088E-4</v>
      </c>
      <c r="O2338" s="2">
        <f t="shared" si="184"/>
        <v>5.8823002649812806E-5</v>
      </c>
      <c r="Q2338">
        <f>N2338+O2338</f>
        <v>2.1669711568168368E-4</v>
      </c>
      <c r="S2338">
        <f>IF(H2338&gt;$B$5,$B$5,($B$3 - $B$5)*(($B$5-H2338)/($B$5-$B$6))^(1/$B$2)+$B$5)</f>
        <v>43.599999999999994</v>
      </c>
      <c r="T2338">
        <f>K2338*S2338</f>
        <v>9.833301897413672E-3</v>
      </c>
      <c r="U2338" s="3">
        <f>S2338*N2338/Q2338+$B$7*O2338/Q2338</f>
        <v>46.694560018015721</v>
      </c>
      <c r="V2338">
        <f>IF(U2338-H2338&lt;=10,10,U2338-H2338)</f>
        <v>44.394560018015724</v>
      </c>
      <c r="X2338">
        <f t="shared" si="185"/>
        <v>0</v>
      </c>
      <c r="Y2338">
        <f t="shared" si="186"/>
        <v>1</v>
      </c>
      <c r="AA2338">
        <f>((Y2338*V2338)+H2338+273)/(Y2338*V2338)</f>
        <v>7.2012102358550401</v>
      </c>
      <c r="AB2338">
        <f t="shared" si="187"/>
        <v>3.0091763548679955E-5</v>
      </c>
      <c r="AD2338">
        <f>AA2338*$C$28</f>
        <v>4.0598749608006734</v>
      </c>
      <c r="AF2338">
        <f>(Q2338-X2338)/AD2338+X2338</f>
        <v>5.3375317657307227E-5</v>
      </c>
      <c r="AH2338">
        <f>Q2338/AF2338</f>
        <v>4.0598749608006734</v>
      </c>
      <c r="AT2338" s="1"/>
    </row>
    <row r="2339" spans="6:46" x14ac:dyDescent="0.35">
      <c r="F2339" s="4">
        <v>44294.375</v>
      </c>
      <c r="H2339">
        <v>3.8</v>
      </c>
      <c r="I2339">
        <v>4.0166666666666702</v>
      </c>
      <c r="K2339">
        <v>2.19198525387308E-4</v>
      </c>
      <c r="L2339">
        <v>1.52140901843635E-4</v>
      </c>
      <c r="N2339">
        <f t="shared" si="183"/>
        <v>1.534389677711156E-4</v>
      </c>
      <c r="O2339" s="2">
        <f t="shared" si="184"/>
        <v>4.5642270553090505E-5</v>
      </c>
      <c r="Q2339">
        <f>N2339+O2339</f>
        <v>1.9908123832420611E-4</v>
      </c>
      <c r="S2339">
        <f>IF(H2339&gt;$B$5,$B$5,($B$3 - $B$5)*(($B$5-H2339)/($B$5-$B$6))^(1/$B$2)+$B$5)</f>
        <v>41.599999999999994</v>
      </c>
      <c r="T2339">
        <f>K2339*S2339</f>
        <v>9.1186586561120119E-3</v>
      </c>
      <c r="U2339" s="3">
        <f>S2339*N2339/Q2339+$B$7*O2339/Q2339</f>
        <v>44.67214497237255</v>
      </c>
      <c r="V2339">
        <f>IF(U2339-H2339&lt;=10,10,U2339-H2339)</f>
        <v>40.872144972372553</v>
      </c>
      <c r="X2339">
        <f t="shared" si="185"/>
        <v>0</v>
      </c>
      <c r="Y2339">
        <f t="shared" si="186"/>
        <v>1</v>
      </c>
      <c r="AA2339">
        <f>((Y2339*V2339)+H2339+273)/(Y2339*V2339)</f>
        <v>7.7723384761700771</v>
      </c>
      <c r="AB2339">
        <f t="shared" si="187"/>
        <v>2.561407212701653E-5</v>
      </c>
      <c r="AD2339">
        <f>AA2339*$C$28</f>
        <v>4.3818637885557985</v>
      </c>
      <c r="AF2339">
        <f>(Q2339-X2339)/AD2339+X2339</f>
        <v>4.5433004751117682E-5</v>
      </c>
      <c r="AH2339">
        <f>Q2339/AF2339</f>
        <v>4.3818637885557985</v>
      </c>
      <c r="AT2339" s="1"/>
    </row>
    <row r="2340" spans="6:46" x14ac:dyDescent="0.35">
      <c r="F2340" s="4">
        <v>44294.416666666664</v>
      </c>
      <c r="H2340">
        <v>5.0999999999999996</v>
      </c>
      <c r="I2340">
        <v>4.0166666666666702</v>
      </c>
      <c r="K2340">
        <v>2.0896357478556601E-4</v>
      </c>
      <c r="L2340">
        <v>1.25465437367905E-4</v>
      </c>
      <c r="N2340">
        <f t="shared" si="183"/>
        <v>1.4627450234989619E-4</v>
      </c>
      <c r="O2340" s="2">
        <f t="shared" si="184"/>
        <v>3.7639631210371504E-5</v>
      </c>
      <c r="Q2340">
        <f>N2340+O2340</f>
        <v>1.8391413356026769E-4</v>
      </c>
      <c r="S2340">
        <f>IF(H2340&gt;$B$5,$B$5,($B$3 - $B$5)*(($B$5-H2340)/($B$5-$B$6))^(1/$B$2)+$B$5)</f>
        <v>39.866666666666667</v>
      </c>
      <c r="T2340">
        <f>K2340*S2340</f>
        <v>8.330681181451232E-3</v>
      </c>
      <c r="U2340" s="3">
        <f>S2340*N2340/Q2340+$B$7*O2340/Q2340</f>
        <v>42.963835299786588</v>
      </c>
      <c r="V2340">
        <f>IF(U2340-H2340&lt;=10,10,U2340-H2340)</f>
        <v>37.863835299786587</v>
      </c>
      <c r="X2340">
        <f t="shared" si="185"/>
        <v>0</v>
      </c>
      <c r="Y2340">
        <f t="shared" si="186"/>
        <v>1</v>
      </c>
      <c r="AA2340">
        <f>((Y2340*V2340)+H2340+273)/(Y2340*V2340)</f>
        <v>8.344739321786756</v>
      </c>
      <c r="AB2340">
        <f t="shared" si="187"/>
        <v>2.2039530112114806E-5</v>
      </c>
      <c r="AD2340">
        <f>AA2340*$C$28</f>
        <v>4.7045700816021592</v>
      </c>
      <c r="AF2340">
        <f>(Q2340-X2340)/AD2340+X2340</f>
        <v>3.9092654667742784E-5</v>
      </c>
      <c r="AH2340">
        <f>Q2340/AF2340</f>
        <v>4.7045700816021592</v>
      </c>
      <c r="AT2340" s="1"/>
    </row>
    <row r="2341" spans="6:46" x14ac:dyDescent="0.35">
      <c r="F2341" s="4">
        <v>44294.458333333336</v>
      </c>
      <c r="H2341">
        <v>5.8</v>
      </c>
      <c r="I2341">
        <v>4.0166666666666702</v>
      </c>
      <c r="K2341">
        <v>1.97510177683617E-4</v>
      </c>
      <c r="L2341">
        <v>1.12912705835753E-4</v>
      </c>
      <c r="N2341">
        <f t="shared" si="183"/>
        <v>1.3825712437853189E-4</v>
      </c>
      <c r="O2341" s="2">
        <f t="shared" si="184"/>
        <v>3.3873811750725902E-5</v>
      </c>
      <c r="Q2341">
        <f>N2341+O2341</f>
        <v>1.7213093612925779E-4</v>
      </c>
      <c r="S2341">
        <f>IF(H2341&gt;$B$5,$B$5,($B$3 - $B$5)*(($B$5-H2341)/($B$5-$B$6))^(1/$B$2)+$B$5)</f>
        <v>38.933333333333337</v>
      </c>
      <c r="T2341">
        <f>K2341*S2341</f>
        <v>7.6897295844821564E-3</v>
      </c>
      <c r="U2341" s="3">
        <f>S2341*N2341/Q2341+$B$7*O2341/Q2341</f>
        <v>42.095108051851369</v>
      </c>
      <c r="V2341">
        <f>IF(U2341-H2341&lt;=10,10,U2341-H2341)</f>
        <v>36.295108051851372</v>
      </c>
      <c r="X2341">
        <f t="shared" si="185"/>
        <v>0</v>
      </c>
      <c r="Y2341">
        <f t="shared" si="186"/>
        <v>1</v>
      </c>
      <c r="AA2341">
        <f>((Y2341*V2341)+H2341+273)/(Y2341*V2341)</f>
        <v>8.6814759609395544</v>
      </c>
      <c r="AB2341">
        <f t="shared" si="187"/>
        <v>1.9827381530942912E-5</v>
      </c>
      <c r="AD2341">
        <f>AA2341*$C$28</f>
        <v>4.8944143723400879</v>
      </c>
      <c r="AF2341">
        <f>(Q2341-X2341)/AD2341+X2341</f>
        <v>3.5168852294571777E-5</v>
      </c>
      <c r="AH2341">
        <f>Q2341/AF2341</f>
        <v>4.8944143723400879</v>
      </c>
      <c r="AT2341" s="1"/>
    </row>
    <row r="2342" spans="6:46" x14ac:dyDescent="0.35">
      <c r="F2342" s="4">
        <v>44294.5</v>
      </c>
      <c r="H2342">
        <v>6.3</v>
      </c>
      <c r="I2342">
        <v>4.0166666666666702</v>
      </c>
      <c r="K2342">
        <v>1.8837182893206199E-4</v>
      </c>
      <c r="L2342">
        <v>1.1448161528329001E-4</v>
      </c>
      <c r="N2342">
        <f t="shared" si="183"/>
        <v>1.3186028025244338E-4</v>
      </c>
      <c r="O2342" s="2">
        <f t="shared" si="184"/>
        <v>3.4344484584987007E-5</v>
      </c>
      <c r="Q2342">
        <f>N2342+O2342</f>
        <v>1.6620476483743038E-4</v>
      </c>
      <c r="S2342">
        <f>IF(H2342&gt;$B$5,$B$5,($B$3 - $B$5)*(($B$5-H2342)/($B$5-$B$6))^(1/$B$2)+$B$5)</f>
        <v>38.266666666666666</v>
      </c>
      <c r="T2342">
        <f>K2342*S2342</f>
        <v>7.2083619871335719E-3</v>
      </c>
      <c r="U2342" s="3">
        <f>S2342*N2342/Q2342+$B$7*O2342/Q2342</f>
        <v>41.724435818376875</v>
      </c>
      <c r="V2342">
        <f>IF(U2342-H2342&lt;=10,10,U2342-H2342)</f>
        <v>35.424435818376878</v>
      </c>
      <c r="X2342">
        <f t="shared" si="185"/>
        <v>0</v>
      </c>
      <c r="Y2342">
        <f t="shared" si="186"/>
        <v>1</v>
      </c>
      <c r="AA2342">
        <f>((Y2342*V2342)+H2342+273)/(Y2342*V2342)</f>
        <v>8.8843880939131168</v>
      </c>
      <c r="AB2342">
        <f t="shared" si="187"/>
        <v>1.8707508393436885E-5</v>
      </c>
      <c r="AD2342">
        <f>AA2342*$C$28</f>
        <v>5.0088115168367606</v>
      </c>
      <c r="AF2342">
        <f>(Q2342-X2342)/AD2342+X2342</f>
        <v>3.3182475379387901E-5</v>
      </c>
      <c r="AH2342">
        <f>Q2342/AF2342</f>
        <v>5.0088115168367606</v>
      </c>
      <c r="AT2342" s="1"/>
    </row>
    <row r="2343" spans="6:46" x14ac:dyDescent="0.35">
      <c r="F2343" s="4">
        <v>44294.541666666664</v>
      </c>
      <c r="H2343">
        <v>7.1</v>
      </c>
      <c r="I2343">
        <v>4.0166666666666702</v>
      </c>
      <c r="K2343">
        <v>1.8447280013139799E-4</v>
      </c>
      <c r="L2343">
        <v>1.16050646060149E-4</v>
      </c>
      <c r="N2343">
        <f t="shared" si="183"/>
        <v>1.2913096009197858E-4</v>
      </c>
      <c r="O2343" s="2">
        <f t="shared" si="184"/>
        <v>3.4815193818044707E-5</v>
      </c>
      <c r="Q2343">
        <f>N2343+O2343</f>
        <v>1.6394615391002328E-4</v>
      </c>
      <c r="S2343">
        <f>IF(H2343&gt;$B$5,$B$5,($B$3 - $B$5)*(($B$5-H2343)/($B$5-$B$6))^(1/$B$2)+$B$5)</f>
        <v>37.200000000000003</v>
      </c>
      <c r="T2343">
        <f>K2343*S2343</f>
        <v>6.8623881648880057E-3</v>
      </c>
      <c r="U2343" s="3">
        <f>S2343*N2343/Q2343+$B$7*O2343/Q2343</f>
        <v>40.979963330529273</v>
      </c>
      <c r="V2343">
        <f>IF(U2343-H2343&lt;=10,10,U2343-H2343)</f>
        <v>33.879963330529272</v>
      </c>
      <c r="X2343">
        <f t="shared" si="185"/>
        <v>0</v>
      </c>
      <c r="Y2343">
        <f t="shared" si="186"/>
        <v>1</v>
      </c>
      <c r="AA2343">
        <f>((Y2343*V2343)+H2343+273)/(Y2343*V2343)</f>
        <v>9.2674233518901588</v>
      </c>
      <c r="AB2343">
        <f t="shared" si="187"/>
        <v>1.7690586442949674E-5</v>
      </c>
      <c r="AD2343">
        <f>AA2343*$C$28</f>
        <v>5.2247578927975749</v>
      </c>
      <c r="AF2343">
        <f>(Q2343-X2343)/AD2343+X2343</f>
        <v>3.1378708310298181E-5</v>
      </c>
      <c r="AH2343">
        <f>Q2343/AF2343</f>
        <v>5.2247578927975749</v>
      </c>
      <c r="AT2343" s="1"/>
    </row>
    <row r="2344" spans="6:46" x14ac:dyDescent="0.35">
      <c r="F2344" s="4">
        <v>44294.583333333336</v>
      </c>
      <c r="H2344">
        <v>7</v>
      </c>
      <c r="I2344">
        <v>4.0166666666666702</v>
      </c>
      <c r="K2344">
        <v>1.8483833408146E-4</v>
      </c>
      <c r="L2344">
        <v>1.06636218740356E-4</v>
      </c>
      <c r="N2344">
        <f t="shared" si="183"/>
        <v>1.29386833857022E-4</v>
      </c>
      <c r="O2344" s="2">
        <f t="shared" si="184"/>
        <v>3.1990865622106807E-5</v>
      </c>
      <c r="Q2344">
        <f>N2344+O2344</f>
        <v>1.6137769947912882E-4</v>
      </c>
      <c r="S2344">
        <f>IF(H2344&gt;$B$5,$B$5,($B$3 - $B$5)*(($B$5-H2344)/($B$5-$B$6))^(1/$B$2)+$B$5)</f>
        <v>37.333333333333336</v>
      </c>
      <c r="T2344">
        <f>K2344*S2344</f>
        <v>6.9006311390411735E-3</v>
      </c>
      <c r="U2344" s="3">
        <f>S2344*N2344/Q2344+$B$7*O2344/Q2344</f>
        <v>40.835502227474628</v>
      </c>
      <c r="V2344">
        <f>IF(U2344-H2344&lt;=10,10,U2344-H2344)</f>
        <v>33.835502227474628</v>
      </c>
      <c r="X2344">
        <f t="shared" si="185"/>
        <v>0</v>
      </c>
      <c r="Y2344">
        <f t="shared" si="186"/>
        <v>1</v>
      </c>
      <c r="AA2344">
        <f>((Y2344*V2344)+H2344+273)/(Y2344*V2344)</f>
        <v>9.2753315768027331</v>
      </c>
      <c r="AB2344">
        <f t="shared" si="187"/>
        <v>1.739859089056488E-5</v>
      </c>
      <c r="AD2344">
        <f>AA2344*$C$28</f>
        <v>5.2292163662007098</v>
      </c>
      <c r="AF2344">
        <f>(Q2344-X2344)/AD2344+X2344</f>
        <v>3.0860780694063703E-5</v>
      </c>
      <c r="AH2344">
        <f>Q2344/AF2344</f>
        <v>5.2292163662007098</v>
      </c>
      <c r="AT2344" s="1"/>
    </row>
    <row r="2345" spans="6:46" x14ac:dyDescent="0.35">
      <c r="F2345" s="4">
        <v>44294.625</v>
      </c>
      <c r="H2345">
        <v>7.9</v>
      </c>
      <c r="I2345">
        <v>4.0166666666666702</v>
      </c>
      <c r="K2345">
        <v>1.8642231453173001E-4</v>
      </c>
      <c r="L2345" s="2">
        <v>9.4083244549561496E-5</v>
      </c>
      <c r="N2345">
        <f t="shared" si="183"/>
        <v>1.3049562017221101E-4</v>
      </c>
      <c r="O2345" s="2">
        <f t="shared" si="184"/>
        <v>2.8224973364868452E-5</v>
      </c>
      <c r="Q2345">
        <f>N2345+O2345</f>
        <v>1.5872059353707946E-4</v>
      </c>
      <c r="S2345">
        <f>IF(H2345&gt;$B$5,$B$5,($B$3 - $B$5)*(($B$5-H2345)/($B$5-$B$6))^(1/$B$2)+$B$5)</f>
        <v>36.133333333333333</v>
      </c>
      <c r="T2345">
        <f>K2345*S2345</f>
        <v>6.736059631746511E-3</v>
      </c>
      <c r="U2345" s="3">
        <f>S2345*N2345/Q2345+$B$7*O2345/Q2345</f>
        <v>39.488355843541598</v>
      </c>
      <c r="V2345">
        <f>IF(U2345-H2345&lt;=10,10,U2345-H2345)</f>
        <v>31.588355843541599</v>
      </c>
      <c r="X2345">
        <f t="shared" si="185"/>
        <v>0</v>
      </c>
      <c r="Y2345">
        <f t="shared" si="186"/>
        <v>1</v>
      </c>
      <c r="AA2345">
        <f>((Y2345*V2345)+H2345+273)/(Y2345*V2345)</f>
        <v>9.8925172741281333</v>
      </c>
      <c r="AB2345">
        <f t="shared" si="187"/>
        <v>1.6044510122027371E-5</v>
      </c>
      <c r="AD2345">
        <f>AA2345*$C$28</f>
        <v>5.577171317753125</v>
      </c>
      <c r="AF2345">
        <f>(Q2345-X2345)/AD2345+X2345</f>
        <v>2.8458977588126739E-5</v>
      </c>
      <c r="AH2345">
        <f>Q2345/AF2345</f>
        <v>5.577171317753125</v>
      </c>
      <c r="AL2345" s="2"/>
      <c r="AT2345" s="1"/>
    </row>
    <row r="2346" spans="6:46" x14ac:dyDescent="0.35">
      <c r="F2346" s="4">
        <v>44294.666666666664</v>
      </c>
      <c r="H2346">
        <v>8.4</v>
      </c>
      <c r="I2346">
        <v>4.0166666666666702</v>
      </c>
      <c r="K2346">
        <v>1.9190532378266301E-4</v>
      </c>
      <c r="L2346" s="2">
        <v>8.6237605347985004E-5</v>
      </c>
      <c r="N2346">
        <f t="shared" si="183"/>
        <v>1.343337266478641E-4</v>
      </c>
      <c r="O2346" s="2">
        <f t="shared" si="184"/>
        <v>2.5871281604395507E-5</v>
      </c>
      <c r="Q2346">
        <f>N2346+O2346</f>
        <v>1.6020500825225962E-4</v>
      </c>
      <c r="S2346">
        <f>IF(H2346&gt;$B$5,$B$5,($B$3 - $B$5)*(($B$5-H2346)/($B$5-$B$6))^(1/$B$2)+$B$5)</f>
        <v>35.466666666666669</v>
      </c>
      <c r="T2346">
        <f>K2346*S2346</f>
        <v>6.8062421501584487E-3</v>
      </c>
      <c r="U2346" s="3">
        <f>S2346*N2346/Q2346+$B$7*O2346/Q2346</f>
        <v>38.62107721133242</v>
      </c>
      <c r="V2346">
        <f>IF(U2346-H2346&lt;=10,10,U2346-H2346)</f>
        <v>30.221077211332421</v>
      </c>
      <c r="X2346">
        <f t="shared" si="185"/>
        <v>0</v>
      </c>
      <c r="Y2346">
        <f t="shared" si="186"/>
        <v>1</v>
      </c>
      <c r="AA2346">
        <f>((Y2346*V2346)+H2346+273)/(Y2346*V2346)</f>
        <v>10.311382186419202</v>
      </c>
      <c r="AB2346">
        <f t="shared" si="187"/>
        <v>1.5536715190642492E-5</v>
      </c>
      <c r="AD2346">
        <f>AA2346*$C$28</f>
        <v>5.8133176200651224</v>
      </c>
      <c r="AF2346">
        <f>(Q2346-X2346)/AD2346+X2346</f>
        <v>2.7558275450028647E-5</v>
      </c>
      <c r="AH2346">
        <f>Q2346/AF2346</f>
        <v>5.8133176200651224</v>
      </c>
      <c r="AL2346" s="2"/>
      <c r="AT2346" s="1"/>
    </row>
    <row r="2347" spans="6:46" x14ac:dyDescent="0.35">
      <c r="F2347" s="4">
        <v>44294.708333333336</v>
      </c>
      <c r="H2347">
        <v>8.1999999999999993</v>
      </c>
      <c r="I2347">
        <v>4.0166666666666702</v>
      </c>
      <c r="K2347">
        <v>1.97510177683617E-4</v>
      </c>
      <c r="L2347">
        <v>1.11343311070931E-4</v>
      </c>
      <c r="N2347">
        <f t="shared" si="183"/>
        <v>1.3825712437853189E-4</v>
      </c>
      <c r="O2347" s="2">
        <f t="shared" si="184"/>
        <v>3.3402993321279305E-5</v>
      </c>
      <c r="Q2347">
        <f>N2347+O2347</f>
        <v>1.7166011769981118E-4</v>
      </c>
      <c r="S2347">
        <f>IF(H2347&gt;$B$5,$B$5,($B$3 - $B$5)*(($B$5-H2347)/($B$5-$B$6))^(1/$B$2)+$B$5)</f>
        <v>35.733333333333334</v>
      </c>
      <c r="T2347">
        <f>K2347*S2347</f>
        <v>7.0576970158945807E-3</v>
      </c>
      <c r="U2347" s="3">
        <f>S2347*N2347/Q2347+$B$7*O2347/Q2347</f>
        <v>39.482394831213746</v>
      </c>
      <c r="V2347">
        <f>IF(U2347-H2347&lt;=10,10,U2347-H2347)</f>
        <v>31.282394831213747</v>
      </c>
      <c r="X2347">
        <f t="shared" si="185"/>
        <v>0</v>
      </c>
      <c r="Y2347">
        <f t="shared" si="186"/>
        <v>1</v>
      </c>
      <c r="AA2347">
        <f>((Y2347*V2347)+H2347+273)/(Y2347*V2347)</f>
        <v>9.9890816069943948</v>
      </c>
      <c r="AB2347">
        <f t="shared" si="187"/>
        <v>1.7184774782459889E-5</v>
      </c>
      <c r="AD2347">
        <f>AA2347*$C$28</f>
        <v>5.6316120442796445</v>
      </c>
      <c r="AF2347">
        <f>(Q2347-X2347)/AD2347+X2347</f>
        <v>3.0481524002381581E-5</v>
      </c>
      <c r="AH2347">
        <f>Q2347/AF2347</f>
        <v>5.6316120442796445</v>
      </c>
      <c r="AT2347" s="1"/>
    </row>
    <row r="2348" spans="6:46" x14ac:dyDescent="0.35">
      <c r="F2348" s="4">
        <v>44294.75</v>
      </c>
      <c r="H2348">
        <v>7.6</v>
      </c>
      <c r="I2348">
        <v>4.0166666666666702</v>
      </c>
      <c r="K2348">
        <v>2.0457716738482001E-4</v>
      </c>
      <c r="L2348">
        <v>1.41156958429699E-4</v>
      </c>
      <c r="N2348">
        <f t="shared" si="183"/>
        <v>1.4320401716937399E-4</v>
      </c>
      <c r="O2348" s="2">
        <f t="shared" si="184"/>
        <v>4.2347087528909704E-5</v>
      </c>
      <c r="Q2348">
        <f>N2348+O2348</f>
        <v>1.8555110469828368E-4</v>
      </c>
      <c r="S2348">
        <f>IF(H2348&gt;$B$5,$B$5,($B$3 - $B$5)*(($B$5-H2348)/($B$5-$B$6))^(1/$B$2)+$B$5)</f>
        <v>36.533333333333331</v>
      </c>
      <c r="T2348">
        <f>K2348*S2348</f>
        <v>7.4738858484587577E-3</v>
      </c>
      <c r="U2348" s="3">
        <f>S2348*N2348/Q2348+$B$7*O2348/Q2348</f>
        <v>40.74785714860311</v>
      </c>
      <c r="V2348">
        <f>IF(U2348-H2348&lt;=10,10,U2348-H2348)</f>
        <v>33.147857148603109</v>
      </c>
      <c r="X2348">
        <f t="shared" si="185"/>
        <v>0</v>
      </c>
      <c r="Y2348">
        <f t="shared" si="186"/>
        <v>1</v>
      </c>
      <c r="AA2348">
        <f>((Y2348*V2348)+H2348+273)/(Y2348*V2348)</f>
        <v>9.4651022460383931</v>
      </c>
      <c r="AB2348">
        <f t="shared" si="187"/>
        <v>1.9603708430719369E-5</v>
      </c>
      <c r="AD2348">
        <f>AA2348*$C$28</f>
        <v>5.3362046588752063</v>
      </c>
      <c r="AF2348">
        <f>(Q2348-X2348)/AD2348+X2348</f>
        <v>3.4772111746065436E-5</v>
      </c>
      <c r="AH2348">
        <f>Q2348/AF2348</f>
        <v>5.3362046588752063</v>
      </c>
      <c r="AT2348" s="1"/>
    </row>
    <row r="2349" spans="6:46" x14ac:dyDescent="0.35">
      <c r="F2349" s="4">
        <v>44294.791666666664</v>
      </c>
      <c r="H2349">
        <v>5.5</v>
      </c>
      <c r="I2349">
        <v>4.0166666666666702</v>
      </c>
      <c r="K2349">
        <v>2.1444658403649999E-4</v>
      </c>
      <c r="L2349">
        <v>1.6312484525757E-4</v>
      </c>
      <c r="N2349">
        <f t="shared" si="183"/>
        <v>1.5011260882554999E-4</v>
      </c>
      <c r="O2349" s="2">
        <f t="shared" si="184"/>
        <v>4.8937453577271007E-5</v>
      </c>
      <c r="Q2349">
        <f>N2349+O2349</f>
        <v>1.9905006240282102E-4</v>
      </c>
      <c r="S2349">
        <f>IF(H2349&gt;$B$5,$B$5,($B$3 - $B$5)*(($B$5-H2349)/($B$5-$B$6))^(1/$B$2)+$B$5)</f>
        <v>39.333333333333329</v>
      </c>
      <c r="T2349">
        <f>K2349*S2349</f>
        <v>8.4348989721023324E-3</v>
      </c>
      <c r="U2349" s="3">
        <f>S2349*N2349/Q2349+$B$7*O2349/Q2349</f>
        <v>43.185061704857375</v>
      </c>
      <c r="V2349">
        <f>IF(U2349-H2349&lt;=10,10,U2349-H2349)</f>
        <v>37.685061704857375</v>
      </c>
      <c r="X2349">
        <f t="shared" si="185"/>
        <v>0</v>
      </c>
      <c r="Y2349">
        <f t="shared" si="186"/>
        <v>1</v>
      </c>
      <c r="AA2349">
        <f>((Y2349*V2349)+H2349+273)/(Y2349*V2349)</f>
        <v>8.3901962050947905</v>
      </c>
      <c r="AB2349">
        <f t="shared" si="187"/>
        <v>2.3724124863963439E-5</v>
      </c>
      <c r="AD2349">
        <f>AA2349*$C$28</f>
        <v>4.7301976159045811</v>
      </c>
      <c r="AF2349">
        <f>(Q2349-X2349)/AD2349+X2349</f>
        <v>4.2080707523411918E-5</v>
      </c>
      <c r="AH2349">
        <f>Q2349/AF2349</f>
        <v>4.7301976159045811</v>
      </c>
      <c r="AT2349" s="1"/>
    </row>
    <row r="2350" spans="6:46" x14ac:dyDescent="0.35">
      <c r="F2350" s="4">
        <v>44294.833333333336</v>
      </c>
      <c r="H2350">
        <v>4.0999999999999996</v>
      </c>
      <c r="I2350">
        <v>4.0166666666666702</v>
      </c>
      <c r="K2350">
        <v>2.21879107687765E-4</v>
      </c>
      <c r="L2350">
        <v>1.4900211231399301E-4</v>
      </c>
      <c r="N2350">
        <f t="shared" si="183"/>
        <v>1.5531537538143549E-4</v>
      </c>
      <c r="O2350" s="2">
        <f t="shared" si="184"/>
        <v>4.4700633694197907E-5</v>
      </c>
      <c r="Q2350">
        <f>N2350+O2350</f>
        <v>2.0001600907563338E-4</v>
      </c>
      <c r="S2350">
        <f>IF(H2350&gt;$B$5,$B$5,($B$3 - $B$5)*(($B$5-H2350)/($B$5-$B$6))^(1/$B$2)+$B$5)</f>
        <v>41.2</v>
      </c>
      <c r="T2350">
        <f>K2350*S2350</f>
        <v>9.1414192367359186E-3</v>
      </c>
      <c r="U2350" s="3">
        <f>S2350*N2350/Q2350+$B$7*O2350/Q2350</f>
        <v>44.284096857200417</v>
      </c>
      <c r="V2350">
        <f>IF(U2350-H2350&lt;=10,10,U2350-H2350)</f>
        <v>40.184096857200416</v>
      </c>
      <c r="X2350">
        <f t="shared" si="185"/>
        <v>0</v>
      </c>
      <c r="Y2350">
        <f t="shared" si="186"/>
        <v>1</v>
      </c>
      <c r="AA2350">
        <f>((Y2350*V2350)+H2350+273)/(Y2350*V2350)</f>
        <v>7.8957627935427315</v>
      </c>
      <c r="AB2350">
        <f t="shared" si="187"/>
        <v>2.5332069149697525E-5</v>
      </c>
      <c r="AD2350">
        <f>AA2350*$C$28</f>
        <v>4.4514475500685826</v>
      </c>
      <c r="AF2350">
        <f>(Q2350-X2350)/AD2350+X2350</f>
        <v>4.4932801482194655E-5</v>
      </c>
      <c r="AH2350">
        <f>Q2350/AF2350</f>
        <v>4.4514475500685826</v>
      </c>
      <c r="AT2350" s="1"/>
    </row>
    <row r="2351" spans="6:46" x14ac:dyDescent="0.35">
      <c r="F2351" s="4">
        <v>44294.875</v>
      </c>
      <c r="H2351">
        <v>3.8</v>
      </c>
      <c r="I2351">
        <v>4.0166666666666702</v>
      </c>
      <c r="K2351">
        <v>2.2663104903857301E-4</v>
      </c>
      <c r="L2351">
        <v>1.42725746547916E-4</v>
      </c>
      <c r="N2351">
        <f t="shared" si="183"/>
        <v>1.5864173432700109E-4</v>
      </c>
      <c r="O2351" s="2">
        <f t="shared" si="184"/>
        <v>4.2817723964374805E-5</v>
      </c>
      <c r="Q2351">
        <f>N2351+O2351</f>
        <v>2.014594582913759E-4</v>
      </c>
      <c r="S2351">
        <f>IF(H2351&gt;$B$5,$B$5,($B$3 - $B$5)*(($B$5-H2351)/($B$5-$B$6))^(1/$B$2)+$B$5)</f>
        <v>41.599999999999994</v>
      </c>
      <c r="T2351">
        <f>K2351*S2351</f>
        <v>9.4278516400046353E-3</v>
      </c>
      <c r="U2351" s="3">
        <f>S2351*N2351/Q2351+$B$7*O2351/Q2351</f>
        <v>44.448004784629077</v>
      </c>
      <c r="V2351">
        <f>IF(U2351-H2351&lt;=10,10,U2351-H2351)</f>
        <v>40.64800478462908</v>
      </c>
      <c r="X2351">
        <f t="shared" si="185"/>
        <v>0</v>
      </c>
      <c r="Y2351">
        <f t="shared" si="186"/>
        <v>1</v>
      </c>
      <c r="AA2351">
        <f>((Y2351*V2351)+H2351+273)/(Y2351*V2351)</f>
        <v>7.8096823316816542</v>
      </c>
      <c r="AB2351">
        <f t="shared" si="187"/>
        <v>2.5796114327738061E-5</v>
      </c>
      <c r="AD2351">
        <f>AA2351*$C$28</f>
        <v>4.4029173863491708</v>
      </c>
      <c r="AF2351">
        <f>(Q2351-X2351)/AD2351+X2351</f>
        <v>4.5755902419605213E-5</v>
      </c>
      <c r="AH2351">
        <f>Q2351/AF2351</f>
        <v>4.4029173863491708</v>
      </c>
      <c r="AT2351" s="1"/>
    </row>
    <row r="2352" spans="6:46" x14ac:dyDescent="0.35">
      <c r="F2352" s="4">
        <v>44294.916666666664</v>
      </c>
      <c r="H2352">
        <v>4.0999999999999996</v>
      </c>
      <c r="I2352">
        <v>4.0166666666666702</v>
      </c>
      <c r="K2352">
        <v>2.26265515088511E-4</v>
      </c>
      <c r="L2352">
        <v>1.1448149395397E-4</v>
      </c>
      <c r="N2352">
        <f t="shared" si="183"/>
        <v>1.5838586056195769E-4</v>
      </c>
      <c r="O2352" s="2">
        <f t="shared" si="184"/>
        <v>3.4344448186191009E-5</v>
      </c>
      <c r="Q2352">
        <f>N2352+O2352</f>
        <v>1.9273030874814869E-4</v>
      </c>
      <c r="S2352">
        <f>IF(H2352&gt;$B$5,$B$5,($B$3 - $B$5)*(($B$5-H2352)/($B$5-$B$6))^(1/$B$2)+$B$5)</f>
        <v>41.2</v>
      </c>
      <c r="T2352">
        <f>K2352*S2352</f>
        <v>9.3221392216466543E-3</v>
      </c>
      <c r="U2352" s="3">
        <f>S2352*N2352/Q2352+$B$7*O2352/Q2352</f>
        <v>43.659153352931007</v>
      </c>
      <c r="V2352">
        <f>IF(U2352-H2352&lt;=10,10,U2352-H2352)</f>
        <v>39.559153352931006</v>
      </c>
      <c r="X2352">
        <f t="shared" si="185"/>
        <v>0</v>
      </c>
      <c r="Y2352">
        <f t="shared" si="186"/>
        <v>1</v>
      </c>
      <c r="AA2352">
        <f>((Y2352*V2352)+H2352+273)/(Y2352*V2352)</f>
        <v>8.0046999623026363</v>
      </c>
      <c r="AB2352">
        <f t="shared" si="187"/>
        <v>2.4077143385235363E-5</v>
      </c>
      <c r="AD2352">
        <f>AA2352*$C$28</f>
        <v>4.5128637939030938</v>
      </c>
      <c r="AF2352">
        <f>(Q2352-X2352)/AD2352+X2352</f>
        <v>4.2706874736287962E-5</v>
      </c>
      <c r="AH2352">
        <f>Q2352/AF2352</f>
        <v>4.5128637939030938</v>
      </c>
      <c r="AT2352" s="1"/>
    </row>
    <row r="2353" spans="6:46" x14ac:dyDescent="0.35">
      <c r="F2353" s="4">
        <v>44294.958333333336</v>
      </c>
      <c r="H2353">
        <v>1.8</v>
      </c>
      <c r="I2353">
        <v>4.0166666666666702</v>
      </c>
      <c r="K2353">
        <v>2.2236648628784801E-4</v>
      </c>
      <c r="L2353" s="2">
        <v>8.4668210583163994E-5</v>
      </c>
      <c r="N2353">
        <f t="shared" si="183"/>
        <v>1.556565404014936E-4</v>
      </c>
      <c r="O2353" s="2">
        <f t="shared" si="184"/>
        <v>2.5400463174949201E-5</v>
      </c>
      <c r="Q2353">
        <f>N2353+O2353</f>
        <v>1.8105700357644281E-4</v>
      </c>
      <c r="S2353">
        <f>IF(H2353&gt;$B$5,$B$5,($B$3 - $B$5)*(($B$5-H2353)/($B$5-$B$6))^(1/$B$2)+$B$5)</f>
        <v>44.266666666666666</v>
      </c>
      <c r="T2353">
        <f>K2353*S2353</f>
        <v>9.8434231263420709E-3</v>
      </c>
      <c r="U2353" s="3">
        <f>S2353*N2353/Q2353+$B$7*O2353/Q2353</f>
        <v>45.772444585733361</v>
      </c>
      <c r="V2353">
        <f>IF(U2353-H2353&lt;=10,10,U2353-H2353)</f>
        <v>43.972444585733363</v>
      </c>
      <c r="X2353">
        <f t="shared" si="185"/>
        <v>0</v>
      </c>
      <c r="Y2353">
        <f t="shared" si="186"/>
        <v>1</v>
      </c>
      <c r="AA2353">
        <f>((Y2353*V2353)+H2353+273)/(Y2353*V2353)</f>
        <v>7.249368271173112</v>
      </c>
      <c r="AB2353">
        <f t="shared" si="187"/>
        <v>2.4975556048988484E-5</v>
      </c>
      <c r="AD2353">
        <f>AA2353*$C$28</f>
        <v>4.0870253418263127</v>
      </c>
      <c r="AF2353">
        <f>(Q2353-X2353)/AD2353+X2353</f>
        <v>4.4300435752995935E-5</v>
      </c>
      <c r="AH2353">
        <f>Q2353/AF2353</f>
        <v>4.0870253418263127</v>
      </c>
      <c r="AL2353" s="2"/>
      <c r="AT2353" s="1"/>
    </row>
    <row r="2354" spans="6:46" x14ac:dyDescent="0.35">
      <c r="F2354" s="4">
        <v>44295</v>
      </c>
      <c r="H2354">
        <v>2.2000000000000002</v>
      </c>
      <c r="I2354">
        <v>7.87916666666667</v>
      </c>
      <c r="K2354">
        <v>1.5742328782679399E-4</v>
      </c>
      <c r="L2354" s="2">
        <v>3.6025708584809001E-5</v>
      </c>
      <c r="N2354">
        <f t="shared" si="183"/>
        <v>1.1019630147875578E-4</v>
      </c>
      <c r="O2354" s="2">
        <f t="shared" si="184"/>
        <v>1.0807712575442701E-5</v>
      </c>
      <c r="Q2354">
        <f>N2354+O2354</f>
        <v>1.2100401405419847E-4</v>
      </c>
      <c r="S2354">
        <f>IF(H2354&gt;$B$5,$B$5,($B$3 - $B$5)*(($B$5-H2354)/($B$5-$B$6))^(1/$B$2)+$B$5)</f>
        <v>43.733333333333334</v>
      </c>
      <c r="T2354">
        <f>K2354*S2354</f>
        <v>6.8846451209584577E-3</v>
      </c>
      <c r="U2354" s="3">
        <f>S2354*N2354/Q2354+$B$7*O2354/Q2354</f>
        <v>44.739637925527397</v>
      </c>
      <c r="V2354">
        <f>IF(U2354-H2354&lt;=10,10,U2354-H2354)</f>
        <v>42.539637925527394</v>
      </c>
      <c r="X2354">
        <f t="shared" si="185"/>
        <v>0</v>
      </c>
      <c r="Y2354">
        <f t="shared" si="186"/>
        <v>1</v>
      </c>
      <c r="AA2354">
        <f>((Y2354*V2354)+H2354+273)/(Y2354*V2354)</f>
        <v>7.4692605160810892</v>
      </c>
      <c r="AB2354">
        <f t="shared" si="187"/>
        <v>1.6200266919821651E-5</v>
      </c>
      <c r="AD2354">
        <f>AA2354*$C$28</f>
        <v>4.2109954787806805</v>
      </c>
      <c r="AF2354">
        <f>(Q2354-X2354)/AD2354+X2354</f>
        <v>2.8735251477694753E-5</v>
      </c>
      <c r="AH2354">
        <f>Q2354/AF2354</f>
        <v>4.2109954787806805</v>
      </c>
      <c r="AL2354" s="2"/>
      <c r="AT2354" s="1"/>
    </row>
    <row r="2355" spans="6:46" x14ac:dyDescent="0.35">
      <c r="F2355" s="4">
        <v>44295.041666666664</v>
      </c>
      <c r="H2355">
        <v>2.6</v>
      </c>
      <c r="I2355">
        <v>7.87916666666667</v>
      </c>
      <c r="K2355">
        <v>1.5791066642687699E-4</v>
      </c>
      <c r="L2355" s="2">
        <v>1.40792970467236E-5</v>
      </c>
      <c r="N2355">
        <f t="shared" si="183"/>
        <v>1.1053746649881389E-4</v>
      </c>
      <c r="O2355" s="2">
        <f t="shared" si="184"/>
        <v>4.2237891140170806E-6</v>
      </c>
      <c r="Q2355">
        <f>N2355+O2355</f>
        <v>1.1476125561283097E-4</v>
      </c>
      <c r="S2355">
        <f>IF(H2355&gt;$B$5,$B$5,($B$3 - $B$5)*(($B$5-H2355)/($B$5-$B$6))^(1/$B$2)+$B$5)</f>
        <v>43.2</v>
      </c>
      <c r="T2355">
        <f>K2355*S2355</f>
        <v>6.8217407896410866E-3</v>
      </c>
      <c r="U2355" s="3">
        <f>S2355*N2355/Q2355+$B$7*O2355/Q2355</f>
        <v>43.634299113226412</v>
      </c>
      <c r="V2355">
        <f>IF(U2355-H2355&lt;=10,10,U2355-H2355)</f>
        <v>41.03429911322641</v>
      </c>
      <c r="X2355">
        <f t="shared" si="185"/>
        <v>0</v>
      </c>
      <c r="Y2355">
        <f t="shared" si="186"/>
        <v>1</v>
      </c>
      <c r="AA2355">
        <f>((Y2355*V2355)+H2355+273)/(Y2355*V2355)</f>
        <v>7.7163325792292383</v>
      </c>
      <c r="AB2355">
        <f t="shared" si="187"/>
        <v>1.487251287246799E-5</v>
      </c>
      <c r="AD2355">
        <f>AA2355*$C$28</f>
        <v>4.3502889655468575</v>
      </c>
      <c r="AF2355">
        <f>(Q2355-X2355)/AD2355+X2355</f>
        <v>2.6380145439006438E-5</v>
      </c>
      <c r="AH2355">
        <f>Q2355/AF2355</f>
        <v>4.3502889655468575</v>
      </c>
      <c r="AL2355" s="2"/>
      <c r="AT2355" s="1"/>
    </row>
    <row r="2356" spans="6:46" x14ac:dyDescent="0.35">
      <c r="F2356" s="4">
        <v>44295.083333333336</v>
      </c>
      <c r="H2356">
        <v>3</v>
      </c>
      <c r="I2356">
        <v>7.87916666666667</v>
      </c>
      <c r="K2356">
        <v>1.5864173432700101E-4</v>
      </c>
      <c r="L2356" s="2">
        <v>5.4705328159785997E-6</v>
      </c>
      <c r="N2356">
        <f t="shared" si="183"/>
        <v>1.110492140289007E-4</v>
      </c>
      <c r="O2356" s="2">
        <f t="shared" si="184"/>
        <v>1.6411598447935802E-6</v>
      </c>
      <c r="Q2356">
        <f>N2356+O2356</f>
        <v>1.1269037387369427E-4</v>
      </c>
      <c r="S2356">
        <f>IF(H2356&gt;$B$5,$B$5,($B$3 - $B$5)*(($B$5-H2356)/($B$5-$B$6))^(1/$B$2)+$B$5)</f>
        <v>42.666666666666664</v>
      </c>
      <c r="T2356">
        <f>K2356*S2356</f>
        <v>6.768713997952043E-3</v>
      </c>
      <c r="U2356" s="3">
        <f>S2356*N2356/Q2356+$B$7*O2356/Q2356</f>
        <v>42.846282464567977</v>
      </c>
      <c r="V2356">
        <f>IF(U2356-H2356&lt;=10,10,U2356-H2356)</f>
        <v>39.846282464567977</v>
      </c>
      <c r="X2356">
        <f t="shared" si="185"/>
        <v>0</v>
      </c>
      <c r="Y2356">
        <f t="shared" si="186"/>
        <v>1</v>
      </c>
      <c r="AA2356">
        <f>((Y2356*V2356)+H2356+273)/(Y2356*V2356)</f>
        <v>7.9266185683802277</v>
      </c>
      <c r="AB2356">
        <f t="shared" si="187"/>
        <v>1.4216701977211715E-5</v>
      </c>
      <c r="AD2356">
        <f>AA2356*$C$28</f>
        <v>4.4688433187735601</v>
      </c>
      <c r="AF2356">
        <f>(Q2356-X2356)/AD2356+X2356</f>
        <v>2.521689972890374E-5</v>
      </c>
      <c r="AH2356">
        <f>Q2356/AF2356</f>
        <v>4.4688433187735601</v>
      </c>
      <c r="AL2356" s="2"/>
      <c r="AT2356" s="1"/>
    </row>
    <row r="2357" spans="6:46" x14ac:dyDescent="0.35">
      <c r="F2357" s="4">
        <v>44295.125</v>
      </c>
      <c r="H2357">
        <v>2.7</v>
      </c>
      <c r="I2357">
        <v>7.87916666666667</v>
      </c>
      <c r="K2357">
        <v>1.6132231662745799E-4</v>
      </c>
      <c r="L2357" s="2">
        <v>7.0396606562938901E-6</v>
      </c>
      <c r="N2357">
        <f t="shared" si="183"/>
        <v>1.1292562163922059E-4</v>
      </c>
      <c r="O2357" s="2">
        <f t="shared" si="184"/>
        <v>2.1118981968881673E-6</v>
      </c>
      <c r="Q2357">
        <f>N2357+O2357</f>
        <v>1.1503751983610876E-4</v>
      </c>
      <c r="S2357">
        <f>IF(H2357&gt;$B$5,$B$5,($B$3 - $B$5)*(($B$5-H2357)/($B$5-$B$6))^(1/$B$2)+$B$5)</f>
        <v>43.066666666666663</v>
      </c>
      <c r="T2357">
        <f>K2357*S2357</f>
        <v>6.9476144360891903E-3</v>
      </c>
      <c r="U2357" s="3">
        <f>S2357*N2357/Q2357+$B$7*O2357/Q2357</f>
        <v>43.285742887932884</v>
      </c>
      <c r="V2357">
        <f>IF(U2357-H2357&lt;=10,10,U2357-H2357)</f>
        <v>40.585742887932881</v>
      </c>
      <c r="X2357">
        <f t="shared" si="185"/>
        <v>0</v>
      </c>
      <c r="Y2357">
        <f t="shared" si="186"/>
        <v>1</v>
      </c>
      <c r="AA2357">
        <f>((Y2357*V2357)+H2357+273)/(Y2357*V2357)</f>
        <v>7.7930258357294298</v>
      </c>
      <c r="AB2357">
        <f t="shared" si="187"/>
        <v>1.4761598673096303E-5</v>
      </c>
      <c r="AD2357">
        <f>AA2357*$C$28</f>
        <v>4.3935268410607673</v>
      </c>
      <c r="AF2357">
        <f>(Q2357-X2357)/AD2357+X2357</f>
        <v>2.6183411185974284E-5</v>
      </c>
      <c r="AH2357">
        <f>Q2357/AF2357</f>
        <v>4.3935268410607673</v>
      </c>
      <c r="AL2357" s="2"/>
      <c r="AT2357" s="1"/>
    </row>
    <row r="2358" spans="6:46" x14ac:dyDescent="0.35">
      <c r="F2358" s="4">
        <v>44295.166666666664</v>
      </c>
      <c r="H2358">
        <v>3.1</v>
      </c>
      <c r="I2358">
        <v>7.87916666666667</v>
      </c>
      <c r="K2358">
        <v>1.6314998637776901E-4</v>
      </c>
      <c r="L2358" s="2">
        <v>2.1140420859870799E-5</v>
      </c>
      <c r="N2358">
        <f t="shared" si="183"/>
        <v>1.142049904644383E-4</v>
      </c>
      <c r="O2358" s="2">
        <f t="shared" si="184"/>
        <v>6.3421262579612406E-6</v>
      </c>
      <c r="Q2358">
        <f>N2358+O2358</f>
        <v>1.2054711672239954E-4</v>
      </c>
      <c r="S2358">
        <f>IF(H2358&gt;$B$5,$B$5,($B$3 - $B$5)*(($B$5-H2358)/($B$5-$B$6))^(1/$B$2)+$B$5)</f>
        <v>42.533333333333331</v>
      </c>
      <c r="T2358">
        <f>K2358*S2358</f>
        <v>6.9393127539344414E-3</v>
      </c>
      <c r="U2358" s="3">
        <f>S2358*N2358/Q2358+$B$7*O2358/Q2358</f>
        <v>43.189219398182075</v>
      </c>
      <c r="V2358">
        <f>IF(U2358-H2358&lt;=10,10,U2358-H2358)</f>
        <v>40.089219398182074</v>
      </c>
      <c r="X2358">
        <f t="shared" si="185"/>
        <v>0</v>
      </c>
      <c r="Y2358">
        <f t="shared" si="186"/>
        <v>1</v>
      </c>
      <c r="AA2358">
        <f>((Y2358*V2358)+H2358+273)/(Y2358*V2358)</f>
        <v>7.8871383415492575</v>
      </c>
      <c r="AB2358">
        <f t="shared" si="187"/>
        <v>1.5284011957462467E-5</v>
      </c>
      <c r="AD2358">
        <f>AA2358*$C$28</f>
        <v>4.446585284483751</v>
      </c>
      <c r="AF2358">
        <f>(Q2358-X2358)/AD2358+X2358</f>
        <v>2.7110042652964673E-5</v>
      </c>
      <c r="AH2358">
        <f>Q2358/AF2358</f>
        <v>4.446585284483751</v>
      </c>
      <c r="AL2358" s="2"/>
      <c r="AT2358" s="1"/>
    </row>
    <row r="2359" spans="6:46" x14ac:dyDescent="0.35">
      <c r="F2359" s="4">
        <v>44295.208333333336</v>
      </c>
      <c r="H2359">
        <v>3</v>
      </c>
      <c r="I2359">
        <v>7.87916666666667</v>
      </c>
      <c r="K2359">
        <v>1.6314998637776901E-4</v>
      </c>
      <c r="L2359" s="2">
        <v>7.2115357721690794E-5</v>
      </c>
      <c r="N2359">
        <f t="shared" si="183"/>
        <v>1.142049904644383E-4</v>
      </c>
      <c r="O2359" s="2">
        <f t="shared" si="184"/>
        <v>2.1634607316507241E-5</v>
      </c>
      <c r="Q2359">
        <f>N2359+O2359</f>
        <v>1.3583959778094552E-4</v>
      </c>
      <c r="S2359">
        <f>IF(H2359&gt;$B$5,$B$5,($B$3 - $B$5)*(($B$5-H2359)/($B$5-$B$6))^(1/$B$2)+$B$5)</f>
        <v>42.666666666666664</v>
      </c>
      <c r="T2359">
        <f>K2359*S2359</f>
        <v>6.9610660854514776E-3</v>
      </c>
      <c r="U2359" s="3">
        <f>S2359*N2359/Q2359+$B$7*O2359/Q2359</f>
        <v>44.630945330098371</v>
      </c>
      <c r="V2359">
        <f>IF(U2359-H2359&lt;=10,10,U2359-H2359)</f>
        <v>41.630945330098371</v>
      </c>
      <c r="X2359">
        <f t="shared" si="185"/>
        <v>0</v>
      </c>
      <c r="Y2359">
        <f t="shared" si="186"/>
        <v>1</v>
      </c>
      <c r="AA2359">
        <f>((Y2359*V2359)+H2359+273)/(Y2359*V2359)</f>
        <v>7.6296837079137214</v>
      </c>
      <c r="AB2359">
        <f t="shared" si="187"/>
        <v>1.7804092932456545E-5</v>
      </c>
      <c r="AD2359">
        <f>AA2359*$C$28</f>
        <v>4.3014383457879779</v>
      </c>
      <c r="AF2359">
        <f>(Q2359-X2359)/AD2359+X2359</f>
        <v>3.1580040642442624E-5</v>
      </c>
      <c r="AH2359">
        <f>Q2359/AF2359</f>
        <v>4.3014383457879779</v>
      </c>
      <c r="AL2359" s="2"/>
      <c r="AT2359" s="1"/>
    </row>
    <row r="2360" spans="6:46" x14ac:dyDescent="0.35">
      <c r="F2360" s="4">
        <v>44295.25</v>
      </c>
      <c r="H2360">
        <v>3</v>
      </c>
      <c r="I2360">
        <v>7.87916666666667</v>
      </c>
      <c r="K2360">
        <v>1.6132231662745799E-4</v>
      </c>
      <c r="L2360">
        <v>1.5057090043221001E-4</v>
      </c>
      <c r="N2360">
        <f t="shared" si="183"/>
        <v>1.1292562163922059E-4</v>
      </c>
      <c r="O2360" s="2">
        <f t="shared" si="184"/>
        <v>4.5171270129663008E-5</v>
      </c>
      <c r="Q2360">
        <f>N2360+O2360</f>
        <v>1.580968917688836E-4</v>
      </c>
      <c r="S2360">
        <f>IF(H2360&gt;$B$5,$B$5,($B$3 - $B$5)*(($B$5-H2360)/($B$5-$B$6))^(1/$B$2)+$B$5)</f>
        <v>42.666666666666664</v>
      </c>
      <c r="T2360">
        <f>K2360*S2360</f>
        <v>6.8830855094382075E-3</v>
      </c>
      <c r="U2360" s="3">
        <f>S2360*N2360/Q2360+$B$7*O2360/Q2360</f>
        <v>46.190533109364345</v>
      </c>
      <c r="V2360">
        <f>IF(U2360-H2360&lt;=10,10,U2360-H2360)</f>
        <v>43.190533109364345</v>
      </c>
      <c r="X2360">
        <f t="shared" si="185"/>
        <v>0</v>
      </c>
      <c r="Y2360">
        <f t="shared" si="186"/>
        <v>1</v>
      </c>
      <c r="AA2360">
        <f>((Y2360*V2360)+H2360+273)/(Y2360*V2360)</f>
        <v>7.3902892631848331</v>
      </c>
      <c r="AB2360">
        <f t="shared" si="187"/>
        <v>2.1392517415583812E-5</v>
      </c>
      <c r="AD2360">
        <f>AA2360*$C$28</f>
        <v>4.1664733218437506</v>
      </c>
      <c r="AF2360">
        <f>(Q2360-X2360)/AD2360+X2360</f>
        <v>3.7945014777851126E-5</v>
      </c>
      <c r="AH2360">
        <f>Q2360/AF2360</f>
        <v>4.1664733218437506</v>
      </c>
      <c r="AT2360" s="1"/>
    </row>
    <row r="2361" spans="6:46" x14ac:dyDescent="0.35">
      <c r="F2361" s="4">
        <v>44295.291666666664</v>
      </c>
      <c r="H2361">
        <v>3.9</v>
      </c>
      <c r="I2361">
        <v>7.87916666666667</v>
      </c>
      <c r="K2361">
        <v>1.5523008412642099E-4</v>
      </c>
      <c r="L2361">
        <v>1.97645463617593E-4</v>
      </c>
      <c r="N2361">
        <f t="shared" si="183"/>
        <v>1.0866105888849469E-4</v>
      </c>
      <c r="O2361" s="2">
        <f t="shared" si="184"/>
        <v>5.9293639085277906E-5</v>
      </c>
      <c r="Q2361">
        <f>N2361+O2361</f>
        <v>1.6795469797377258E-4</v>
      </c>
      <c r="S2361">
        <f>IF(H2361&gt;$B$5,$B$5,($B$3 - $B$5)*(($B$5-H2361)/($B$5-$B$6))^(1/$B$2)+$B$5)</f>
        <v>41.466666666666669</v>
      </c>
      <c r="T2361">
        <f>K2361*S2361</f>
        <v>6.4368741551089235E-3</v>
      </c>
      <c r="U2361" s="3">
        <f>S2361*N2361/Q2361+$B$7*O2361/Q2361</f>
        <v>46.2443870398874</v>
      </c>
      <c r="V2361">
        <f>IF(U2361-H2361&lt;=10,10,U2361-H2361)</f>
        <v>42.344387039887401</v>
      </c>
      <c r="X2361">
        <f t="shared" si="185"/>
        <v>0</v>
      </c>
      <c r="Y2361">
        <f t="shared" si="186"/>
        <v>1</v>
      </c>
      <c r="AA2361">
        <f>((Y2361*V2361)+H2361+273)/(Y2361*V2361)</f>
        <v>7.5392374139025033</v>
      </c>
      <c r="AB2361">
        <f t="shared" si="187"/>
        <v>2.2277411991836307E-5</v>
      </c>
      <c r="AD2361">
        <f>AA2361*$C$28</f>
        <v>4.250446827372774</v>
      </c>
      <c r="AF2361">
        <f>(Q2361-X2361)/AD2361+X2361</f>
        <v>3.9514598063466746E-5</v>
      </c>
      <c r="AH2361">
        <f>Q2361/AF2361</f>
        <v>4.250446827372774</v>
      </c>
      <c r="AT2361" s="1"/>
    </row>
    <row r="2362" spans="6:46" x14ac:dyDescent="0.35">
      <c r="F2362" s="4">
        <v>44295.333333333336</v>
      </c>
      <c r="H2362">
        <v>6.2</v>
      </c>
      <c r="I2362">
        <v>7.87916666666667</v>
      </c>
      <c r="K2362">
        <v>1.4645726932492801E-4</v>
      </c>
      <c r="L2362">
        <v>1.96076675499376E-4</v>
      </c>
      <c r="N2362">
        <f t="shared" si="183"/>
        <v>1.025200885274496E-4</v>
      </c>
      <c r="O2362" s="2">
        <f t="shared" si="184"/>
        <v>5.8823002649812806E-5</v>
      </c>
      <c r="Q2362">
        <f>N2362+O2362</f>
        <v>1.613430911772624E-4</v>
      </c>
      <c r="S2362">
        <f>IF(H2362&gt;$B$5,$B$5,($B$3 - $B$5)*(($B$5-H2362)/($B$5-$B$6))^(1/$B$2)+$B$5)</f>
        <v>38.400000000000006</v>
      </c>
      <c r="T2362">
        <f>K2362*S2362</f>
        <v>5.6239591420772367E-3</v>
      </c>
      <c r="U2362" s="3">
        <f>S2362*N2362/Q2362+$B$7*O2362/Q2362</f>
        <v>44.452083401043097</v>
      </c>
      <c r="V2362">
        <f>IF(U2362-H2362&lt;=10,10,U2362-H2362)</f>
        <v>38.252083401043095</v>
      </c>
      <c r="X2362">
        <f t="shared" si="185"/>
        <v>0</v>
      </c>
      <c r="Y2362">
        <f t="shared" si="186"/>
        <v>1</v>
      </c>
      <c r="AA2362">
        <f>((Y2362*V2362)+H2362+273)/(Y2362*V2362)</f>
        <v>8.2989488460747864</v>
      </c>
      <c r="AB2362">
        <f t="shared" si="187"/>
        <v>1.9441388803543959E-5</v>
      </c>
      <c r="AD2362">
        <f>AA2362*$C$28</f>
        <v>4.6787544756557367</v>
      </c>
      <c r="AF2362">
        <f>(Q2362-X2362)/AD2362+X2362</f>
        <v>3.4484197026528058E-5</v>
      </c>
      <c r="AH2362">
        <f>Q2362/AF2362</f>
        <v>4.6787544756557367</v>
      </c>
      <c r="AT2362" s="1"/>
    </row>
    <row r="2363" spans="6:46" x14ac:dyDescent="0.35">
      <c r="F2363" s="4">
        <v>44295.375</v>
      </c>
      <c r="H2363">
        <v>8.4</v>
      </c>
      <c r="I2363">
        <v>7.87916666666667</v>
      </c>
      <c r="K2363">
        <v>1.33298047122688E-4</v>
      </c>
      <c r="L2363">
        <v>1.52140901843635E-4</v>
      </c>
      <c r="N2363">
        <f t="shared" si="183"/>
        <v>9.3308632985881601E-5</v>
      </c>
      <c r="O2363" s="2">
        <f t="shared" si="184"/>
        <v>4.5642270553090505E-5</v>
      </c>
      <c r="Q2363">
        <f>N2363+O2363</f>
        <v>1.3895090353897209E-4</v>
      </c>
      <c r="S2363">
        <f>IF(H2363&gt;$B$5,$B$5,($B$3 - $B$5)*(($B$5-H2363)/($B$5-$B$6))^(1/$B$2)+$B$5)</f>
        <v>35.466666666666669</v>
      </c>
      <c r="T2363">
        <f>K2363*S2363</f>
        <v>4.7276374046180012E-3</v>
      </c>
      <c r="U2363" s="3">
        <f>S2363*N2363/Q2363+$B$7*O2363/Q2363</f>
        <v>41.882930700197377</v>
      </c>
      <c r="V2363">
        <f>IF(U2363-H2363&lt;=10,10,U2363-H2363)</f>
        <v>33.482930700197379</v>
      </c>
      <c r="X2363">
        <f t="shared" si="185"/>
        <v>0</v>
      </c>
      <c r="Y2363">
        <f t="shared" si="186"/>
        <v>1</v>
      </c>
      <c r="AA2363">
        <f>((Y2363*V2363)+H2363+273)/(Y2363*V2363)</f>
        <v>9.4042822451721992</v>
      </c>
      <c r="AB2363">
        <f t="shared" si="187"/>
        <v>1.4775280017813609E-5</v>
      </c>
      <c r="AD2363">
        <f>AA2363*$C$28</f>
        <v>5.3019157559623178</v>
      </c>
      <c r="AF2363">
        <f>(Q2363-X2363)/AD2363+X2363</f>
        <v>2.620767849483719E-5</v>
      </c>
      <c r="AH2363">
        <f>Q2363/AF2363</f>
        <v>5.3019157559623178</v>
      </c>
      <c r="AT2363" s="1"/>
    </row>
    <row r="2364" spans="6:46" x14ac:dyDescent="0.35">
      <c r="F2364" s="4">
        <v>44295.416666666664</v>
      </c>
      <c r="H2364">
        <v>9</v>
      </c>
      <c r="I2364">
        <v>7.87916666666667</v>
      </c>
      <c r="K2364">
        <v>1.21113582120614E-4</v>
      </c>
      <c r="L2364">
        <v>1.25465437367905E-4</v>
      </c>
      <c r="N2364">
        <f t="shared" si="183"/>
        <v>8.4779507484429801E-5</v>
      </c>
      <c r="O2364" s="2">
        <f t="shared" si="184"/>
        <v>3.7639631210371504E-5</v>
      </c>
      <c r="Q2364">
        <f>N2364+O2364</f>
        <v>1.224191386948013E-4</v>
      </c>
      <c r="S2364">
        <f>IF(H2364&gt;$B$5,$B$5,($B$3 - $B$5)*(($B$5-H2364)/($B$5-$B$6))^(1/$B$2)+$B$5)</f>
        <v>34.666666666666664</v>
      </c>
      <c r="T2364">
        <f>K2364*S2364</f>
        <v>4.1986041801812856E-3</v>
      </c>
      <c r="U2364" s="3">
        <f>S2364*N2364/Q2364+$B$7*O2364/Q2364</f>
        <v>40.918460104392608</v>
      </c>
      <c r="V2364">
        <f>IF(U2364-H2364&lt;=10,10,U2364-H2364)</f>
        <v>31.918460104392608</v>
      </c>
      <c r="X2364">
        <f t="shared" si="185"/>
        <v>0</v>
      </c>
      <c r="Y2364">
        <f t="shared" si="186"/>
        <v>1</v>
      </c>
      <c r="AA2364">
        <f>((Y2364*V2364)+H2364+273)/(Y2364*V2364)</f>
        <v>9.8350126878831237</v>
      </c>
      <c r="AB2364">
        <f t="shared" si="187"/>
        <v>1.2447278166262402E-5</v>
      </c>
      <c r="AD2364">
        <f>AA2364*$C$28</f>
        <v>5.5447515685469559</v>
      </c>
      <c r="AF2364">
        <f>(Q2364-X2364)/AD2364+X2364</f>
        <v>2.2078381182888986E-5</v>
      </c>
      <c r="AH2364">
        <f>Q2364/AF2364</f>
        <v>5.5447515685469559</v>
      </c>
      <c r="AT2364" s="1"/>
    </row>
    <row r="2365" spans="6:46" x14ac:dyDescent="0.35">
      <c r="F2365" s="4">
        <v>44295.458333333336</v>
      </c>
      <c r="H2365">
        <v>10.6</v>
      </c>
      <c r="I2365">
        <v>7.87916666666667</v>
      </c>
      <c r="K2365">
        <v>1.12828145919204E-4</v>
      </c>
      <c r="L2365">
        <v>1.12912705835753E-4</v>
      </c>
      <c r="N2365">
        <f t="shared" si="183"/>
        <v>7.8979702143442798E-5</v>
      </c>
      <c r="O2365" s="2">
        <f t="shared" si="184"/>
        <v>3.3873811750725902E-5</v>
      </c>
      <c r="Q2365">
        <f>N2365+O2365</f>
        <v>1.128535138941687E-4</v>
      </c>
      <c r="S2365">
        <f>IF(H2365&gt;$B$5,$B$5,($B$3 - $B$5)*(($B$5-H2365)/($B$5-$B$6))^(1/$B$2)+$B$5)</f>
        <v>32.533333333333331</v>
      </c>
      <c r="T2365">
        <f>K2365*S2365</f>
        <v>3.6706756805714369E-3</v>
      </c>
      <c r="U2365" s="3">
        <f>S2365*N2365/Q2365+$B$7*O2365/Q2365</f>
        <v>39.27686847967049</v>
      </c>
      <c r="V2365">
        <f>IF(U2365-H2365&lt;=10,10,U2365-H2365)</f>
        <v>28.676868479670489</v>
      </c>
      <c r="X2365">
        <f t="shared" si="185"/>
        <v>0</v>
      </c>
      <c r="Y2365">
        <f t="shared" si="186"/>
        <v>1</v>
      </c>
      <c r="AA2365">
        <f>((Y2365*V2365)+H2365+273)/(Y2365*V2365)</f>
        <v>10.88950380691144</v>
      </c>
      <c r="AB2365">
        <f t="shared" si="187"/>
        <v>1.0363512965810425E-5</v>
      </c>
      <c r="AD2365">
        <f>AA2365*$C$28</f>
        <v>6.1392491530243554</v>
      </c>
      <c r="AF2365">
        <f>(Q2365-X2365)/AD2365+X2365</f>
        <v>1.8382299053390607E-5</v>
      </c>
      <c r="AH2365">
        <f>Q2365/AF2365</f>
        <v>6.1392491530243554</v>
      </c>
      <c r="AT2365" s="1"/>
    </row>
    <row r="2366" spans="6:46" x14ac:dyDescent="0.35">
      <c r="F2366" s="4">
        <v>44295.5</v>
      </c>
      <c r="H2366">
        <v>11</v>
      </c>
      <c r="I2366">
        <v>7.87916666666667</v>
      </c>
      <c r="K2366">
        <v>1.06004845518042E-4</v>
      </c>
      <c r="L2366">
        <v>1.1448161528329001E-4</v>
      </c>
      <c r="N2366">
        <f t="shared" si="183"/>
        <v>7.4203391862629389E-5</v>
      </c>
      <c r="O2366" s="2">
        <f t="shared" si="184"/>
        <v>3.4344484584987007E-5</v>
      </c>
      <c r="Q2366">
        <f>N2366+O2366</f>
        <v>1.085478764476164E-4</v>
      </c>
      <c r="S2366">
        <f>IF(H2366&gt;$B$5,$B$5,($B$3 - $B$5)*(($B$5-H2366)/($B$5-$B$6))^(1/$B$2)+$B$5)</f>
        <v>32</v>
      </c>
      <c r="T2366">
        <f>K2366*S2366</f>
        <v>3.3921550565773439E-3</v>
      </c>
      <c r="U2366" s="3">
        <f>S2366*N2366/Q2366+$B$7*O2366/Q2366</f>
        <v>39.277186540225927</v>
      </c>
      <c r="V2366">
        <f>IF(U2366-H2366&lt;=10,10,U2366-H2366)</f>
        <v>28.277186540225927</v>
      </c>
      <c r="X2366">
        <f t="shared" si="185"/>
        <v>0</v>
      </c>
      <c r="Y2366">
        <f t="shared" si="186"/>
        <v>1</v>
      </c>
      <c r="AA2366">
        <f>((Y2366*V2366)+H2366+273)/(Y2366*V2366)</f>
        <v>11.043431994056185</v>
      </c>
      <c r="AB2366">
        <f t="shared" si="187"/>
        <v>9.8291795979763565E-6</v>
      </c>
      <c r="AD2366">
        <f>AA2366*$C$28</f>
        <v>6.2260302873452016</v>
      </c>
      <c r="AF2366">
        <f>(Q2366-X2366)/AD2366+X2366</f>
        <v>1.743452431772566E-5</v>
      </c>
      <c r="AH2366">
        <f>Q2366/AF2366</f>
        <v>6.2260302873452025</v>
      </c>
      <c r="AT2366" s="1"/>
    </row>
    <row r="2367" spans="6:46" x14ac:dyDescent="0.35">
      <c r="F2367" s="4">
        <v>44295.541666666664</v>
      </c>
      <c r="H2367">
        <v>11.7</v>
      </c>
      <c r="I2367">
        <v>7.87916666666667</v>
      </c>
      <c r="K2367">
        <v>1.04908243667856E-4</v>
      </c>
      <c r="L2367">
        <v>1.16050646060149E-4</v>
      </c>
      <c r="N2367">
        <f t="shared" si="183"/>
        <v>7.343577056749919E-5</v>
      </c>
      <c r="O2367" s="2">
        <f t="shared" si="184"/>
        <v>3.4815193818044707E-5</v>
      </c>
      <c r="Q2367">
        <f>N2367+O2367</f>
        <v>1.0825096438554389E-4</v>
      </c>
      <c r="S2367">
        <f>IF(H2367&gt;$B$5,$B$5,($B$3 - $B$5)*(($B$5-H2367)/($B$5-$B$6))^(1/$B$2)+$B$5)</f>
        <v>31.066666666666666</v>
      </c>
      <c r="T2367">
        <f>K2367*S2367</f>
        <v>3.2591494366147264E-3</v>
      </c>
      <c r="U2367" s="3">
        <f>S2367*N2367/Q2367+$B$7*O2367/Q2367</f>
        <v>38.763998911617492</v>
      </c>
      <c r="V2367">
        <f>IF(U2367-H2367&lt;=10,10,U2367-H2367)</f>
        <v>27.063998911617492</v>
      </c>
      <c r="X2367">
        <f t="shared" si="185"/>
        <v>0</v>
      </c>
      <c r="Y2367">
        <f t="shared" si="186"/>
        <v>1</v>
      </c>
      <c r="AA2367">
        <f>((Y2367*V2367)+H2367+273)/(Y2367*V2367)</f>
        <v>11.519509734305734</v>
      </c>
      <c r="AB2367">
        <f t="shared" si="187"/>
        <v>9.3971850263007773E-6</v>
      </c>
      <c r="AD2367">
        <f>AA2367*$C$28</f>
        <v>6.4944318523224549</v>
      </c>
      <c r="AF2367">
        <f>(Q2367-X2367)/AD2367+X2367</f>
        <v>1.6668273198806849E-5</v>
      </c>
      <c r="AH2367">
        <f>Q2367/AF2367</f>
        <v>6.4944318523224549</v>
      </c>
      <c r="AT2367" s="1"/>
    </row>
    <row r="2368" spans="6:46" x14ac:dyDescent="0.35">
      <c r="F2368" s="4">
        <v>44295.583333333336</v>
      </c>
      <c r="H2368">
        <v>12.6</v>
      </c>
      <c r="I2368">
        <v>7.87916666666667</v>
      </c>
      <c r="K2368">
        <v>1.0831989386843601E-4</v>
      </c>
      <c r="L2368">
        <v>1.06636218740356E-4</v>
      </c>
      <c r="N2368">
        <f t="shared" si="183"/>
        <v>7.5823925707905196E-5</v>
      </c>
      <c r="O2368" s="2">
        <f t="shared" si="184"/>
        <v>3.1990865622106807E-5</v>
      </c>
      <c r="Q2368">
        <f>N2368+O2368</f>
        <v>1.0781479133001201E-4</v>
      </c>
      <c r="S2368">
        <f>IF(H2368&gt;$B$5,$B$5,($B$3 - $B$5)*(($B$5-H2368)/($B$5-$B$6))^(1/$B$2)+$B$5)</f>
        <v>29.866666666666667</v>
      </c>
      <c r="T2368">
        <f>K2368*S2368</f>
        <v>3.2351541635372888E-3</v>
      </c>
      <c r="U2368" s="3">
        <f>S2368*N2368/Q2368+$B$7*O2368/Q2368</f>
        <v>37.324243492477088</v>
      </c>
      <c r="V2368">
        <f>IF(U2368-H2368&lt;=10,10,U2368-H2368)</f>
        <v>24.724243492477086</v>
      </c>
      <c r="X2368">
        <f t="shared" si="185"/>
        <v>0</v>
      </c>
      <c r="Y2368">
        <f t="shared" si="186"/>
        <v>1</v>
      </c>
      <c r="AA2368">
        <f>((Y2368*V2368)+H2368+273)/(Y2368*V2368)</f>
        <v>12.551415115568664</v>
      </c>
      <c r="AB2368">
        <f t="shared" si="187"/>
        <v>8.5898514499994109E-6</v>
      </c>
      <c r="AD2368">
        <f>AA2368*$C$28</f>
        <v>7.0761961227843369</v>
      </c>
      <c r="AF2368">
        <f>(Q2368-X2368)/AD2368+X2368</f>
        <v>1.5236263871045609E-5</v>
      </c>
      <c r="AH2368">
        <f>Q2368/AF2368</f>
        <v>7.0761961227843369</v>
      </c>
      <c r="AT2368" s="1"/>
    </row>
    <row r="2369" spans="6:46" x14ac:dyDescent="0.35">
      <c r="F2369" s="4">
        <v>44295.625</v>
      </c>
      <c r="H2369">
        <v>12.9</v>
      </c>
      <c r="I2369">
        <v>7.87916666666667</v>
      </c>
      <c r="K2369">
        <v>1.14655815669515E-4</v>
      </c>
      <c r="L2369" s="2">
        <v>9.4083244549561496E-5</v>
      </c>
      <c r="N2369">
        <f t="shared" si="183"/>
        <v>8.0259070968660492E-5</v>
      </c>
      <c r="O2369" s="2">
        <f t="shared" si="184"/>
        <v>2.8224973364868452E-5</v>
      </c>
      <c r="Q2369">
        <f>N2369+O2369</f>
        <v>1.0848404433352894E-4</v>
      </c>
      <c r="S2369">
        <f>IF(H2369&gt;$B$5,$B$5,($B$3 - $B$5)*(($B$5-H2369)/($B$5-$B$6))^(1/$B$2)+$B$5)</f>
        <v>29.466666666666669</v>
      </c>
      <c r="T2369">
        <f>K2369*S2369</f>
        <v>3.3785247017283754E-3</v>
      </c>
      <c r="U2369" s="3">
        <f>S2369*N2369/Q2369+$B$7*O2369/Q2369</f>
        <v>36.109833942344125</v>
      </c>
      <c r="V2369">
        <f>IF(U2369-H2369&lt;=10,10,U2369-H2369)</f>
        <v>23.209833942344126</v>
      </c>
      <c r="X2369">
        <f t="shared" si="185"/>
        <v>0</v>
      </c>
      <c r="Y2369">
        <f t="shared" si="186"/>
        <v>1</v>
      </c>
      <c r="AA2369">
        <f>((Y2369*V2369)+H2369+273)/(Y2369*V2369)</f>
        <v>13.31805452422487</v>
      </c>
      <c r="AB2369">
        <f t="shared" si="187"/>
        <v>8.1456374980446224E-6</v>
      </c>
      <c r="AD2369">
        <f>AA2369*$C$28</f>
        <v>7.5084096031892464</v>
      </c>
      <c r="AF2369">
        <f>(Q2369-X2369)/AD2369+X2369</f>
        <v>1.4448338605215362E-5</v>
      </c>
      <c r="AH2369">
        <f>Q2369/AF2369</f>
        <v>7.5084096031892464</v>
      </c>
      <c r="AL2369" s="2"/>
      <c r="AT2369" s="1"/>
    </row>
    <row r="2370" spans="6:46" x14ac:dyDescent="0.35">
      <c r="F2370" s="4">
        <v>44295.666666666664</v>
      </c>
      <c r="H2370">
        <v>12.8</v>
      </c>
      <c r="I2370">
        <v>7.87916666666667</v>
      </c>
      <c r="K2370">
        <v>1.2306309652094599E-4</v>
      </c>
      <c r="L2370" s="2">
        <v>8.6237605347985004E-5</v>
      </c>
      <c r="N2370">
        <f t="shared" ref="N2370:N2433" si="188">$C$13*K2370</f>
        <v>8.6144167564662186E-5</v>
      </c>
      <c r="O2370" s="2">
        <f t="shared" ref="O2370:O2433" si="189">$C$14*L2370</f>
        <v>2.5871281604395507E-5</v>
      </c>
      <c r="Q2370">
        <f>N2370+O2370</f>
        <v>1.1201544916905769E-4</v>
      </c>
      <c r="S2370">
        <f>IF(H2370&gt;$B$5,$B$5,($B$3 - $B$5)*(($B$5-H2370)/($B$5-$B$6))^(1/$B$2)+$B$5)</f>
        <v>29.599999999999998</v>
      </c>
      <c r="T2370">
        <f>K2370*S2370</f>
        <v>3.6426676570200009E-3</v>
      </c>
      <c r="U2370" s="3">
        <f>S2370*N2370/Q2370+$B$7*O2370/Q2370</f>
        <v>35.466427868890484</v>
      </c>
      <c r="V2370">
        <f>IF(U2370-H2370&lt;=10,10,U2370-H2370)</f>
        <v>22.666427868890484</v>
      </c>
      <c r="X2370">
        <f t="shared" ref="X2370:X2433" si="190">IF(Q2370-$C$20&lt;=0,0,Q2370-$C$20)</f>
        <v>0</v>
      </c>
      <c r="Y2370">
        <f t="shared" ref="Y2370:Y2433" si="191">1-(X2370/Q2370)</f>
        <v>1</v>
      </c>
      <c r="AA2370">
        <f>((Y2370*V2370)+H2370+273)/(Y2370*V2370)</f>
        <v>13.608956367238552</v>
      </c>
      <c r="AB2370">
        <f t="shared" ref="AB2370:AB2433" si="192">(Q2370-X2370)/AA2370</f>
        <v>8.2310095018540507E-6</v>
      </c>
      <c r="AD2370">
        <f>AA2370*$C$28</f>
        <v>7.6724133011540214</v>
      </c>
      <c r="AF2370">
        <f>(Q2370-X2370)/AD2370+X2370</f>
        <v>1.4599767344677488E-5</v>
      </c>
      <c r="AH2370">
        <f>Q2370/AF2370</f>
        <v>7.6724133011540214</v>
      </c>
      <c r="AL2370" s="2"/>
      <c r="AT2370" s="1"/>
    </row>
    <row r="2371" spans="6:46" x14ac:dyDescent="0.35">
      <c r="F2371" s="4">
        <v>44295.708333333336</v>
      </c>
      <c r="H2371">
        <v>13.2</v>
      </c>
      <c r="I2371">
        <v>7.87916666666667</v>
      </c>
      <c r="K2371">
        <v>1.3476018292293699E-4</v>
      </c>
      <c r="L2371">
        <v>1.11343311070931E-4</v>
      </c>
      <c r="N2371">
        <f t="shared" si="188"/>
        <v>9.4332128046055886E-5</v>
      </c>
      <c r="O2371" s="2">
        <f t="shared" si="189"/>
        <v>3.3402993321279305E-5</v>
      </c>
      <c r="Q2371">
        <f>N2371+O2371</f>
        <v>1.277351213673352E-4</v>
      </c>
      <c r="S2371">
        <f>IF(H2371&gt;$B$5,$B$5,($B$3 - $B$5)*(($B$5-H2371)/($B$5-$B$6))^(1/$B$2)+$B$5)</f>
        <v>29.066666666666666</v>
      </c>
      <c r="T2371">
        <f>K2371*S2371</f>
        <v>3.9170293169600353E-3</v>
      </c>
      <c r="U2371" s="3">
        <f>S2371*N2371/Q2371+$B$7*O2371/Q2371</f>
        <v>35.848285933623913</v>
      </c>
      <c r="V2371">
        <f>IF(U2371-H2371&lt;=10,10,U2371-H2371)</f>
        <v>22.648285933623914</v>
      </c>
      <c r="X2371">
        <f t="shared" si="190"/>
        <v>0</v>
      </c>
      <c r="Y2371">
        <f t="shared" si="191"/>
        <v>1</v>
      </c>
      <c r="AA2371">
        <f>((Y2371*V2371)+H2371+273)/(Y2371*V2371)</f>
        <v>13.636717888443121</v>
      </c>
      <c r="AB2371">
        <f t="shared" si="192"/>
        <v>9.3669988931565761E-6</v>
      </c>
      <c r="AD2371">
        <f>AA2371*$C$28</f>
        <v>7.6880646015772456</v>
      </c>
      <c r="AF2371">
        <f>(Q2371-X2371)/AD2371+X2371</f>
        <v>1.6614730492916215E-5</v>
      </c>
      <c r="AH2371">
        <f>Q2371/AF2371</f>
        <v>7.6880646015772447</v>
      </c>
      <c r="AT2371" s="1"/>
    </row>
    <row r="2372" spans="6:46" x14ac:dyDescent="0.35">
      <c r="F2372" s="4">
        <v>44295.75</v>
      </c>
      <c r="H2372">
        <v>12.5</v>
      </c>
      <c r="I2372">
        <v>7.87916666666667</v>
      </c>
      <c r="K2372">
        <v>1.43898531674492E-4</v>
      </c>
      <c r="L2372">
        <v>1.41156958429699E-4</v>
      </c>
      <c r="N2372">
        <f t="shared" si="188"/>
        <v>1.007289721721444E-4</v>
      </c>
      <c r="O2372" s="2">
        <f t="shared" si="189"/>
        <v>4.2347087528909704E-5</v>
      </c>
      <c r="Q2372">
        <f>N2372+O2372</f>
        <v>1.4307605970105412E-4</v>
      </c>
      <c r="S2372">
        <f>IF(H2372&gt;$B$5,$B$5,($B$3 - $B$5)*(($B$5-H2372)/($B$5-$B$6))^(1/$B$2)+$B$5)</f>
        <v>30</v>
      </c>
      <c r="T2372">
        <f>K2372*S2372</f>
        <v>4.3169559502347597E-3</v>
      </c>
      <c r="U2372" s="3">
        <f>S2372*N2372/Q2372+$B$7*O2372/Q2372</f>
        <v>37.399401342438154</v>
      </c>
      <c r="V2372">
        <f>IF(U2372-H2372&lt;=10,10,U2372-H2372)</f>
        <v>24.899401342438154</v>
      </c>
      <c r="X2372">
        <f t="shared" si="190"/>
        <v>0</v>
      </c>
      <c r="Y2372">
        <f t="shared" si="191"/>
        <v>1</v>
      </c>
      <c r="AA2372">
        <f>((Y2372*V2372)+H2372+273)/(Y2372*V2372)</f>
        <v>12.466139128148365</v>
      </c>
      <c r="AB2372">
        <f t="shared" si="192"/>
        <v>1.147717494809523E-5</v>
      </c>
      <c r="AD2372">
        <f>AA2372*$C$28</f>
        <v>7.0281195030570807</v>
      </c>
      <c r="AF2372">
        <f>(Q2372-X2372)/AD2372+X2372</f>
        <v>2.0357658921254699E-5</v>
      </c>
      <c r="AH2372">
        <f>Q2372/AF2372</f>
        <v>7.0281195030570807</v>
      </c>
      <c r="AT2372" s="1"/>
    </row>
    <row r="2373" spans="6:46" x14ac:dyDescent="0.35">
      <c r="F2373" s="4">
        <v>44295.791666666664</v>
      </c>
      <c r="H2373">
        <v>11.3</v>
      </c>
      <c r="I2373">
        <v>7.87916666666667</v>
      </c>
      <c r="K2373">
        <v>1.52183967875902E-4</v>
      </c>
      <c r="L2373">
        <v>1.6312484525757E-4</v>
      </c>
      <c r="N2373">
        <f t="shared" si="188"/>
        <v>1.065287775131314E-4</v>
      </c>
      <c r="O2373" s="2">
        <f t="shared" si="189"/>
        <v>4.8937453577271007E-5</v>
      </c>
      <c r="Q2373">
        <f>N2373+O2373</f>
        <v>1.5546623109040239E-4</v>
      </c>
      <c r="S2373">
        <f>IF(H2373&gt;$B$5,$B$5,($B$3 - $B$5)*(($B$5-H2373)/($B$5-$B$6))^(1/$B$2)+$B$5)</f>
        <v>31.6</v>
      </c>
      <c r="T2373">
        <f>K2373*S2373</f>
        <v>4.8090133848785032E-3</v>
      </c>
      <c r="U2373" s="3">
        <f>S2373*N2373/Q2373+$B$7*O2373/Q2373</f>
        <v>38.965820896772456</v>
      </c>
      <c r="V2373">
        <f>IF(U2373-H2373&lt;=10,10,U2373-H2373)</f>
        <v>27.665820896772455</v>
      </c>
      <c r="X2373">
        <f t="shared" si="190"/>
        <v>0</v>
      </c>
      <c r="Y2373">
        <f t="shared" si="191"/>
        <v>1</v>
      </c>
      <c r="AA2373">
        <f>((Y2373*V2373)+H2373+273)/(Y2373*V2373)</f>
        <v>11.276217758395413</v>
      </c>
      <c r="AB2373">
        <f t="shared" si="192"/>
        <v>1.3787090176992554E-5</v>
      </c>
      <c r="AD2373">
        <f>AA2373*$C$28</f>
        <v>6.3572694908843639</v>
      </c>
      <c r="AF2373">
        <f>(Q2373-X2373)/AD2373+X2373</f>
        <v>2.4454875054978263E-5</v>
      </c>
      <c r="AH2373">
        <f>Q2373/AF2373</f>
        <v>6.3572694908843639</v>
      </c>
      <c r="AT2373" s="1"/>
    </row>
    <row r="2374" spans="6:46" x14ac:dyDescent="0.35">
      <c r="F2374" s="4">
        <v>44295.833333333336</v>
      </c>
      <c r="H2374">
        <v>9.8000000000000007</v>
      </c>
      <c r="I2374">
        <v>7.87916666666667</v>
      </c>
      <c r="K2374">
        <v>1.5596115202654501E-4</v>
      </c>
      <c r="L2374">
        <v>1.4900211231399301E-4</v>
      </c>
      <c r="N2374">
        <f t="shared" si="188"/>
        <v>1.0917280641858149E-4</v>
      </c>
      <c r="O2374" s="2">
        <f t="shared" si="189"/>
        <v>4.4700633694197907E-5</v>
      </c>
      <c r="Q2374">
        <f>N2374+O2374</f>
        <v>1.538734401127794E-4</v>
      </c>
      <c r="S2374">
        <f>IF(H2374&gt;$B$5,$B$5,($B$3 - $B$5)*(($B$5-H2374)/($B$5-$B$6))^(1/$B$2)+$B$5)</f>
        <v>33.599999999999994</v>
      </c>
      <c r="T2374">
        <f>K2374*S2374</f>
        <v>5.240294708091911E-3</v>
      </c>
      <c r="U2374" s="3">
        <f>S2374*N2374/Q2374+$B$7*O2374/Q2374</f>
        <v>39.816755538543319</v>
      </c>
      <c r="V2374">
        <f>IF(U2374-H2374&lt;=10,10,U2374-H2374)</f>
        <v>30.016755538543318</v>
      </c>
      <c r="X2374">
        <f t="shared" si="190"/>
        <v>0</v>
      </c>
      <c r="Y2374">
        <f t="shared" si="191"/>
        <v>1</v>
      </c>
      <c r="AA2374">
        <f>((Y2374*V2374)+H2374+273)/(Y2374*V2374)</f>
        <v>10.421404643045708</v>
      </c>
      <c r="AB2374">
        <f t="shared" si="192"/>
        <v>1.4765134392460277E-5</v>
      </c>
      <c r="AD2374">
        <f>AA2374*$C$28</f>
        <v>5.8753457239746174</v>
      </c>
      <c r="AF2374">
        <f>(Q2374-X2374)/AD2374+X2374</f>
        <v>2.6189682674313407E-5</v>
      </c>
      <c r="AH2374">
        <f>Q2374/AF2374</f>
        <v>5.8753457239746174</v>
      </c>
      <c r="AT2374" s="1"/>
    </row>
    <row r="2375" spans="6:46" x14ac:dyDescent="0.35">
      <c r="F2375" s="4">
        <v>44295.875</v>
      </c>
      <c r="H2375">
        <v>8</v>
      </c>
      <c r="I2375">
        <v>7.87916666666667</v>
      </c>
      <c r="K2375">
        <v>1.58276200376939E-4</v>
      </c>
      <c r="L2375">
        <v>1.42725746547916E-4</v>
      </c>
      <c r="N2375">
        <f t="shared" si="188"/>
        <v>1.1079334026385729E-4</v>
      </c>
      <c r="O2375" s="2">
        <f t="shared" si="189"/>
        <v>4.2817723964374805E-5</v>
      </c>
      <c r="Q2375">
        <f>N2375+O2375</f>
        <v>1.5361106422823208E-4</v>
      </c>
      <c r="S2375">
        <f>IF(H2375&gt;$B$5,$B$5,($B$3 - $B$5)*(($B$5-H2375)/($B$5-$B$6))^(1/$B$2)+$B$5)</f>
        <v>36</v>
      </c>
      <c r="T2375">
        <f>K2375*S2375</f>
        <v>5.6979432135698038E-3</v>
      </c>
      <c r="U2375" s="3">
        <f>S2375*N2375/Q2375+$B$7*O2375/Q2375</f>
        <v>41.29608175954295</v>
      </c>
      <c r="V2375">
        <f>IF(U2375-H2375&lt;=10,10,U2375-H2375)</f>
        <v>33.29608175954295</v>
      </c>
      <c r="X2375">
        <f t="shared" si="190"/>
        <v>0</v>
      </c>
      <c r="Y2375">
        <f t="shared" si="191"/>
        <v>1</v>
      </c>
      <c r="AA2375">
        <f>((Y2375*V2375)+H2375+273)/(Y2375*V2375)</f>
        <v>9.4394314631169163</v>
      </c>
      <c r="AB2375">
        <f t="shared" si="192"/>
        <v>1.6273338582778315E-5</v>
      </c>
      <c r="AD2375">
        <f>AA2375*$C$28</f>
        <v>5.3217320681031532</v>
      </c>
      <c r="AF2375">
        <f>(Q2375-X2375)/AD2375+X2375</f>
        <v>2.8864862466288031E-5</v>
      </c>
      <c r="AH2375">
        <f>Q2375/AF2375</f>
        <v>5.3217320681031532</v>
      </c>
      <c r="AT2375" s="1"/>
    </row>
    <row r="2376" spans="6:46" x14ac:dyDescent="0.35">
      <c r="F2376" s="4">
        <v>44295.916666666664</v>
      </c>
      <c r="H2376">
        <v>7.8</v>
      </c>
      <c r="I2376">
        <v>7.87916666666667</v>
      </c>
      <c r="K2376">
        <v>1.5742328782679399E-4</v>
      </c>
      <c r="L2376">
        <v>1.1448149395397E-4</v>
      </c>
      <c r="N2376">
        <f t="shared" si="188"/>
        <v>1.1019630147875578E-4</v>
      </c>
      <c r="O2376" s="2">
        <f t="shared" si="189"/>
        <v>3.4344448186191009E-5</v>
      </c>
      <c r="Q2376">
        <f>N2376+O2376</f>
        <v>1.4454074966494679E-4</v>
      </c>
      <c r="S2376">
        <f>IF(H2376&gt;$B$5,$B$5,($B$3 - $B$5)*(($B$5-H2376)/($B$5-$B$6))^(1/$B$2)+$B$5)</f>
        <v>36.266666666666666</v>
      </c>
      <c r="T2376">
        <f>K2376*S2376</f>
        <v>5.7092179051850614E-3</v>
      </c>
      <c r="U2376" s="3">
        <f>S2376*N2376/Q2376+$B$7*O2376/Q2376</f>
        <v>40.717909638027436</v>
      </c>
      <c r="V2376">
        <f>IF(U2376-H2376&lt;=10,10,U2376-H2376)</f>
        <v>32.917909638027439</v>
      </c>
      <c r="X2376">
        <f t="shared" si="190"/>
        <v>0</v>
      </c>
      <c r="Y2376">
        <f t="shared" si="191"/>
        <v>1</v>
      </c>
      <c r="AA2376">
        <f>((Y2376*V2376)+H2376+273)/(Y2376*V2376)</f>
        <v>9.5303107970019489</v>
      </c>
      <c r="AB2376">
        <f t="shared" si="192"/>
        <v>1.5166425601819461E-5</v>
      </c>
      <c r="AD2376">
        <f>AA2376*$C$28</f>
        <v>5.3729677243345231</v>
      </c>
      <c r="AF2376">
        <f>(Q2376-X2376)/AD2376+X2376</f>
        <v>2.6901473651202531E-5</v>
      </c>
      <c r="AH2376">
        <f>Q2376/AF2376</f>
        <v>5.3729677243345231</v>
      </c>
      <c r="AT2376" s="1"/>
    </row>
    <row r="2377" spans="6:46" x14ac:dyDescent="0.35">
      <c r="F2377" s="4">
        <v>44295.958333333336</v>
      </c>
      <c r="H2377">
        <v>7.8</v>
      </c>
      <c r="I2377">
        <v>7.87916666666667</v>
      </c>
      <c r="K2377">
        <v>1.5669221992667E-4</v>
      </c>
      <c r="L2377" s="2">
        <v>8.4668210583163994E-5</v>
      </c>
      <c r="N2377">
        <f t="shared" si="188"/>
        <v>1.0968455394866899E-4</v>
      </c>
      <c r="O2377" s="2">
        <f t="shared" si="189"/>
        <v>2.5400463174949201E-5</v>
      </c>
      <c r="Q2377">
        <f>N2377+O2377</f>
        <v>1.3508501712361818E-4</v>
      </c>
      <c r="S2377">
        <f>IF(H2377&gt;$B$5,$B$5,($B$3 - $B$5)*(($B$5-H2377)/($B$5-$B$6))^(1/$B$2)+$B$5)</f>
        <v>36.266666666666666</v>
      </c>
      <c r="T2377">
        <f>K2377*S2377</f>
        <v>5.6827045093405647E-3</v>
      </c>
      <c r="U2377" s="3">
        <f>S2377*N2377/Q2377+$B$7*O2377/Q2377</f>
        <v>39.789154605073172</v>
      </c>
      <c r="V2377">
        <f>IF(U2377-H2377&lt;=10,10,U2377-H2377)</f>
        <v>31.989154605073171</v>
      </c>
      <c r="X2377">
        <f t="shared" si="190"/>
        <v>0</v>
      </c>
      <c r="Y2377">
        <f t="shared" si="191"/>
        <v>1</v>
      </c>
      <c r="AA2377">
        <f>((Y2377*V2377)+H2377+273)/(Y2377*V2377)</f>
        <v>9.7779750189293164</v>
      </c>
      <c r="AB2377">
        <f t="shared" si="192"/>
        <v>1.3815234428611777E-5</v>
      </c>
      <c r="AD2377">
        <f>AA2377*$C$28</f>
        <v>5.5125950564574975</v>
      </c>
      <c r="AF2377">
        <f>(Q2377-X2377)/AD2377+X2377</f>
        <v>2.4504795969981239E-5</v>
      </c>
      <c r="AH2377">
        <f>Q2377/AF2377</f>
        <v>5.5125950564574975</v>
      </c>
      <c r="AL2377" s="2"/>
      <c r="AT2377" s="1"/>
    </row>
    <row r="2378" spans="6:46" x14ac:dyDescent="0.35">
      <c r="F2378" s="4">
        <v>44296</v>
      </c>
      <c r="H2378">
        <v>7.5</v>
      </c>
      <c r="I2378">
        <v>8.4583333333333304</v>
      </c>
      <c r="K2378">
        <v>1.5742328782679399E-4</v>
      </c>
      <c r="L2378" s="2">
        <v>5.5279458505911499E-5</v>
      </c>
      <c r="N2378">
        <f t="shared" si="188"/>
        <v>1.1019630147875578E-4</v>
      </c>
      <c r="O2378" s="2">
        <f t="shared" si="189"/>
        <v>1.6583837551773454E-5</v>
      </c>
      <c r="Q2378">
        <f>N2378+O2378</f>
        <v>1.2678013903052923E-4</v>
      </c>
      <c r="S2378">
        <f>IF(H2378&gt;$B$5,$B$5,($B$3 - $B$5)*(($B$5-H2378)/($B$5-$B$6))^(1/$B$2)+$B$5)</f>
        <v>36.666666666666671</v>
      </c>
      <c r="T2378">
        <f>K2378*S2378</f>
        <v>5.7721872203157802E-3</v>
      </c>
      <c r="U2378" s="3">
        <f>S2378*N2378/Q2378+$B$7*O2378/Q2378</f>
        <v>39.06481060393827</v>
      </c>
      <c r="V2378">
        <f>IF(U2378-H2378&lt;=10,10,U2378-H2378)</f>
        <v>31.56481060393827</v>
      </c>
      <c r="X2378">
        <f t="shared" si="190"/>
        <v>0</v>
      </c>
      <c r="Y2378">
        <f t="shared" si="191"/>
        <v>1</v>
      </c>
      <c r="AA2378">
        <f>((Y2378*V2378)+H2378+273)/(Y2378*V2378)</f>
        <v>9.8864781582121282</v>
      </c>
      <c r="AB2378">
        <f t="shared" si="192"/>
        <v>1.2823589654645649E-5</v>
      </c>
      <c r="AD2378">
        <f>AA2378*$C$28</f>
        <v>5.5737666045605163</v>
      </c>
      <c r="AF2378">
        <f>(Q2378-X2378)/AD2378+X2378</f>
        <v>2.2745864336478736E-5</v>
      </c>
      <c r="AH2378">
        <f>Q2378/AF2378</f>
        <v>5.5737666045605163</v>
      </c>
      <c r="AL2378" s="2"/>
      <c r="AT2378" s="1"/>
    </row>
    <row r="2379" spans="6:46" x14ac:dyDescent="0.35">
      <c r="F2379" s="4">
        <v>44296.041666666664</v>
      </c>
      <c r="H2379">
        <v>7.8</v>
      </c>
      <c r="I2379">
        <v>8.4583333333333304</v>
      </c>
      <c r="K2379">
        <v>1.5791066642687699E-4</v>
      </c>
      <c r="L2379" s="2">
        <v>2.5890585099338199E-5</v>
      </c>
      <c r="N2379">
        <f t="shared" si="188"/>
        <v>1.1053746649881389E-4</v>
      </c>
      <c r="O2379" s="2">
        <f t="shared" si="189"/>
        <v>7.7671755298014605E-6</v>
      </c>
      <c r="Q2379">
        <f>N2379+O2379</f>
        <v>1.1830464202861536E-4</v>
      </c>
      <c r="S2379">
        <f>IF(H2379&gt;$B$5,$B$5,($B$3 - $B$5)*(($B$5-H2379)/($B$5-$B$6))^(1/$B$2)+$B$5)</f>
        <v>36.266666666666666</v>
      </c>
      <c r="T2379">
        <f>K2379*S2379</f>
        <v>5.7268935024147385E-3</v>
      </c>
      <c r="U2379" s="3">
        <f>S2379*N2379/Q2379+$B$7*O2379/Q2379</f>
        <v>37.496585339030226</v>
      </c>
      <c r="V2379">
        <f>IF(U2379-H2379&lt;=10,10,U2379-H2379)</f>
        <v>29.696585339030225</v>
      </c>
      <c r="X2379">
        <f t="shared" si="190"/>
        <v>0</v>
      </c>
      <c r="Y2379">
        <f t="shared" si="191"/>
        <v>1</v>
      </c>
      <c r="AA2379">
        <f>((Y2379*V2379)+H2379+273)/(Y2379*V2379)</f>
        <v>10.455632585169464</v>
      </c>
      <c r="AB2379">
        <f t="shared" si="192"/>
        <v>1.1314919596201349E-5</v>
      </c>
      <c r="AD2379">
        <f>AA2379*$C$28</f>
        <v>5.8946426422198419</v>
      </c>
      <c r="AF2379">
        <f>(Q2379-X2379)/AD2379+X2379</f>
        <v>2.0069858210109146E-5</v>
      </c>
      <c r="AH2379">
        <f>Q2379/AF2379</f>
        <v>5.8946426422198419</v>
      </c>
      <c r="AL2379" s="2"/>
      <c r="AT2379" s="1"/>
    </row>
    <row r="2380" spans="6:46" x14ac:dyDescent="0.35">
      <c r="F2380" s="4">
        <v>44296.083333333336</v>
      </c>
      <c r="H2380">
        <v>7.1</v>
      </c>
      <c r="I2380">
        <v>8.4583333333333304</v>
      </c>
      <c r="K2380">
        <v>1.5864173432700101E-4</v>
      </c>
      <c r="L2380" s="2">
        <v>1.4906641685402801E-5</v>
      </c>
      <c r="N2380">
        <f t="shared" si="188"/>
        <v>1.110492140289007E-4</v>
      </c>
      <c r="O2380" s="2">
        <f t="shared" si="189"/>
        <v>4.4719925056208412E-6</v>
      </c>
      <c r="Q2380">
        <f>N2380+O2380</f>
        <v>1.1552120653452153E-4</v>
      </c>
      <c r="S2380">
        <f>IF(H2380&gt;$B$5,$B$5,($B$3 - $B$5)*(($B$5-H2380)/($B$5-$B$6))^(1/$B$2)+$B$5)</f>
        <v>37.200000000000003</v>
      </c>
      <c r="T2380">
        <f>K2380*S2380</f>
        <v>5.9014725169644379E-3</v>
      </c>
      <c r="U2380" s="3">
        <f>S2380*N2380/Q2380+$B$7*O2380/Q2380</f>
        <v>37.889063670541425</v>
      </c>
      <c r="V2380">
        <f>IF(U2380-H2380&lt;=10,10,U2380-H2380)</f>
        <v>30.789063670541424</v>
      </c>
      <c r="X2380">
        <f t="shared" si="190"/>
        <v>0</v>
      </c>
      <c r="Y2380">
        <f t="shared" si="191"/>
        <v>1</v>
      </c>
      <c r="AA2380">
        <f>((Y2380*V2380)+H2380+273)/(Y2380*V2380)</f>
        <v>10.097386104274293</v>
      </c>
      <c r="AB2380">
        <f t="shared" si="192"/>
        <v>1.144070409327228E-5</v>
      </c>
      <c r="AD2380">
        <f>AA2380*$C$28</f>
        <v>5.6926716026382476</v>
      </c>
      <c r="AF2380">
        <f>(Q2380-X2380)/AD2380+X2380</f>
        <v>2.029296867941296E-5</v>
      </c>
      <c r="AH2380">
        <f>Q2380/AF2380</f>
        <v>5.6926716026382476</v>
      </c>
      <c r="AL2380" s="2"/>
      <c r="AT2380" s="1"/>
    </row>
    <row r="2381" spans="6:46" x14ac:dyDescent="0.35">
      <c r="F2381" s="4">
        <v>44296.125</v>
      </c>
      <c r="H2381">
        <v>6.8</v>
      </c>
      <c r="I2381">
        <v>8.4583333333333304</v>
      </c>
      <c r="K2381">
        <v>1.6132231662745799E-4</v>
      </c>
      <c r="L2381" s="2">
        <v>5.49193530817144E-6</v>
      </c>
      <c r="N2381">
        <f t="shared" si="188"/>
        <v>1.1292562163922059E-4</v>
      </c>
      <c r="O2381" s="2">
        <f t="shared" si="189"/>
        <v>1.6475805924514322E-6</v>
      </c>
      <c r="Q2381">
        <f>N2381+O2381</f>
        <v>1.1457320223167202E-4</v>
      </c>
      <c r="S2381">
        <f>IF(H2381&gt;$B$5,$B$5,($B$3 - $B$5)*(($B$5-H2381)/($B$5-$B$6))^(1/$B$2)+$B$5)</f>
        <v>37.6</v>
      </c>
      <c r="T2381">
        <f>K2381*S2381</f>
        <v>6.0657191051924205E-3</v>
      </c>
      <c r="U2381" s="3">
        <f>S2381*N2381/Q2381+$B$7*O2381/Q2381</f>
        <v>37.850214725173586</v>
      </c>
      <c r="V2381">
        <f>IF(U2381-H2381&lt;=10,10,U2381-H2381)</f>
        <v>31.050214725173586</v>
      </c>
      <c r="X2381">
        <f t="shared" si="190"/>
        <v>0</v>
      </c>
      <c r="Y2381">
        <f t="shared" si="191"/>
        <v>1</v>
      </c>
      <c r="AA2381">
        <f>((Y2381*V2381)+H2381+273)/(Y2381*V2381)</f>
        <v>10.011209825005029</v>
      </c>
      <c r="AB2381">
        <f t="shared" si="192"/>
        <v>1.1444491148862167E-5</v>
      </c>
      <c r="AD2381">
        <f>AA2381*$C$28</f>
        <v>5.6440874192910844</v>
      </c>
      <c r="AF2381">
        <f>(Q2381-X2381)/AD2381+X2381</f>
        <v>2.0299685975817643E-5</v>
      </c>
      <c r="AH2381">
        <f>Q2381/AF2381</f>
        <v>5.6440874192910844</v>
      </c>
      <c r="AL2381" s="2"/>
      <c r="AT2381" s="1"/>
    </row>
    <row r="2382" spans="6:46" x14ac:dyDescent="0.35">
      <c r="F2382" s="4">
        <v>44296.166666666664</v>
      </c>
      <c r="H2382">
        <v>6.5</v>
      </c>
      <c r="I2382">
        <v>8.4583333333333304</v>
      </c>
      <c r="K2382">
        <v>1.6314998637776901E-4</v>
      </c>
      <c r="L2382" s="2">
        <v>8.6301788558699393E-6</v>
      </c>
      <c r="N2382">
        <f t="shared" si="188"/>
        <v>1.142049904644383E-4</v>
      </c>
      <c r="O2382" s="2">
        <f t="shared" si="189"/>
        <v>2.5890536567609824E-6</v>
      </c>
      <c r="Q2382">
        <f>N2382+O2382</f>
        <v>1.1679404412119928E-4</v>
      </c>
      <c r="S2382">
        <f>IF(H2382&gt;$B$5,$B$5,($B$3 - $B$5)*(($B$5-H2382)/($B$5-$B$6))^(1/$B$2)+$B$5)</f>
        <v>38</v>
      </c>
      <c r="T2382">
        <f>K2382*S2382</f>
        <v>6.1996994823552221E-3</v>
      </c>
      <c r="U2382" s="3">
        <f>S2382*N2382/Q2382+$B$7*O2382/Q2382</f>
        <v>38.376850656179542</v>
      </c>
      <c r="V2382">
        <f>IF(U2382-H2382&lt;=10,10,U2382-H2382)</f>
        <v>31.876850656179542</v>
      </c>
      <c r="X2382">
        <f t="shared" si="190"/>
        <v>0</v>
      </c>
      <c r="Y2382">
        <f t="shared" si="191"/>
        <v>1</v>
      </c>
      <c r="AA2382">
        <f>((Y2382*V2382)+H2382+273)/(Y2382*V2382)</f>
        <v>9.7681183757661163</v>
      </c>
      <c r="AB2382">
        <f t="shared" si="192"/>
        <v>1.1956657324194138E-5</v>
      </c>
      <c r="AD2382">
        <f>AA2382*$C$28</f>
        <v>5.5070381101297015</v>
      </c>
      <c r="AF2382">
        <f>(Q2382-X2382)/AD2382+X2382</f>
        <v>2.1208141615429741E-5</v>
      </c>
      <c r="AH2382">
        <f>Q2382/AF2382</f>
        <v>5.5070381101297015</v>
      </c>
      <c r="AL2382" s="2"/>
      <c r="AT2382" s="1"/>
    </row>
    <row r="2383" spans="6:46" x14ac:dyDescent="0.35">
      <c r="F2383" s="4">
        <v>44296.208333333336</v>
      </c>
      <c r="H2383">
        <v>6.5</v>
      </c>
      <c r="I2383">
        <v>8.4583333333333304</v>
      </c>
      <c r="K2383">
        <v>1.6314998637776901E-4</v>
      </c>
      <c r="L2383" s="2">
        <v>2.1183128780799799E-5</v>
      </c>
      <c r="N2383">
        <f t="shared" si="188"/>
        <v>1.142049904644383E-4</v>
      </c>
      <c r="O2383" s="2">
        <f t="shared" si="189"/>
        <v>6.3549386342399408E-6</v>
      </c>
      <c r="Q2383">
        <f>N2383+O2383</f>
        <v>1.2055992909867824E-4</v>
      </c>
      <c r="S2383">
        <f>IF(H2383&gt;$B$5,$B$5,($B$3 - $B$5)*(($B$5-H2383)/($B$5-$B$6))^(1/$B$2)+$B$5)</f>
        <v>38</v>
      </c>
      <c r="T2383">
        <f>K2383*S2383</f>
        <v>6.1996994823552221E-3</v>
      </c>
      <c r="U2383" s="3">
        <f>S2383*N2383/Q2383+$B$7*O2383/Q2383</f>
        <v>38.896101694731868</v>
      </c>
      <c r="V2383">
        <f>IF(U2383-H2383&lt;=10,10,U2383-H2383)</f>
        <v>32.396101694731868</v>
      </c>
      <c r="X2383">
        <f t="shared" si="190"/>
        <v>0</v>
      </c>
      <c r="Y2383">
        <f t="shared" si="191"/>
        <v>1</v>
      </c>
      <c r="AA2383">
        <f>((Y2383*V2383)+H2383+273)/(Y2383*V2383)</f>
        <v>9.6275812637497449</v>
      </c>
      <c r="AB2383">
        <f t="shared" si="192"/>
        <v>1.2522348635229553E-5</v>
      </c>
      <c r="AD2383">
        <f>AA2383*$C$28</f>
        <v>5.4278065527315222</v>
      </c>
      <c r="AF2383">
        <f>(Q2383-X2383)/AD2383+X2383</f>
        <v>2.2211537557101576E-5</v>
      </c>
      <c r="AH2383">
        <f>Q2383/AF2383</f>
        <v>5.4278065527315222</v>
      </c>
      <c r="AL2383" s="2"/>
      <c r="AT2383" s="1"/>
    </row>
    <row r="2384" spans="6:46" x14ac:dyDescent="0.35">
      <c r="F2384" s="4">
        <v>44296.25</v>
      </c>
      <c r="H2384">
        <v>6.4</v>
      </c>
      <c r="I2384">
        <v>8.4583333333333304</v>
      </c>
      <c r="K2384">
        <v>1.6132231662745799E-4</v>
      </c>
      <c r="L2384" s="2">
        <v>4.6289198491708601E-5</v>
      </c>
      <c r="N2384">
        <f t="shared" si="188"/>
        <v>1.1292562163922059E-4</v>
      </c>
      <c r="O2384" s="2">
        <f t="shared" si="189"/>
        <v>1.3886759547512582E-5</v>
      </c>
      <c r="Q2384">
        <f>N2384+O2384</f>
        <v>1.2681238118673318E-4</v>
      </c>
      <c r="S2384">
        <f>IF(H2384&gt;$B$5,$B$5,($B$3 - $B$5)*(($B$5-H2384)/($B$5-$B$6))^(1/$B$2)+$B$5)</f>
        <v>38.133333333333333</v>
      </c>
      <c r="T2384">
        <f>K2384*S2384</f>
        <v>6.1517576740603977E-3</v>
      </c>
      <c r="U2384" s="3">
        <f>S2384*N2384/Q2384+$B$7*O2384/Q2384</f>
        <v>39.980340243669225</v>
      </c>
      <c r="V2384">
        <f>IF(U2384-H2384&lt;=10,10,U2384-H2384)</f>
        <v>33.580340243669227</v>
      </c>
      <c r="X2384">
        <f t="shared" si="190"/>
        <v>0</v>
      </c>
      <c r="Y2384">
        <f t="shared" si="191"/>
        <v>1</v>
      </c>
      <c r="AA2384">
        <f>((Y2384*V2384)+H2384+273)/(Y2384*V2384)</f>
        <v>9.3203445221992407</v>
      </c>
      <c r="AB2384">
        <f t="shared" si="192"/>
        <v>1.3605975710950475E-5</v>
      </c>
      <c r="AD2384">
        <f>AA2384*$C$28</f>
        <v>5.254593618626596</v>
      </c>
      <c r="AF2384">
        <f>(Q2384-X2384)/AD2384+X2384</f>
        <v>2.4133622957483512E-5</v>
      </c>
      <c r="AH2384">
        <f>Q2384/AF2384</f>
        <v>5.254593618626596</v>
      </c>
      <c r="AL2384" s="2"/>
      <c r="AT2384" s="1"/>
    </row>
    <row r="2385" spans="6:46" x14ac:dyDescent="0.35">
      <c r="F2385" s="4">
        <v>44296.291666666664</v>
      </c>
      <c r="H2385">
        <v>6.3</v>
      </c>
      <c r="I2385">
        <v>8.4583333333333304</v>
      </c>
      <c r="K2385">
        <v>1.5523008412642099E-4</v>
      </c>
      <c r="L2385">
        <v>1.03562097738711E-4</v>
      </c>
      <c r="N2385">
        <f t="shared" si="188"/>
        <v>1.0866105888849469E-4</v>
      </c>
      <c r="O2385" s="2">
        <f t="shared" si="189"/>
        <v>3.1068629321613303E-5</v>
      </c>
      <c r="Q2385">
        <f>N2385+O2385</f>
        <v>1.3972968821010799E-4</v>
      </c>
      <c r="S2385">
        <f>IF(H2385&gt;$B$5,$B$5,($B$3 - $B$5)*(($B$5-H2385)/($B$5-$B$6))^(1/$B$2)+$B$5)</f>
        <v>38.266666666666666</v>
      </c>
      <c r="T2385">
        <f>K2385*S2385</f>
        <v>5.9401378859043766E-3</v>
      </c>
      <c r="U2385" s="3">
        <f>S2385*N2385/Q2385+$B$7*O2385/Q2385</f>
        <v>41.987291376474914</v>
      </c>
      <c r="V2385">
        <f>IF(U2385-H2385&lt;=10,10,U2385-H2385)</f>
        <v>35.687291376474917</v>
      </c>
      <c r="X2385">
        <f t="shared" si="190"/>
        <v>0</v>
      </c>
      <c r="Y2385">
        <f t="shared" si="191"/>
        <v>1</v>
      </c>
      <c r="AA2385">
        <f>((Y2385*V2385)+H2385+273)/(Y2385*V2385)</f>
        <v>8.82631545368878</v>
      </c>
      <c r="AB2385">
        <f t="shared" si="192"/>
        <v>1.5831032659467298E-5</v>
      </c>
      <c r="AD2385">
        <f>AA2385*$C$28</f>
        <v>4.976071511999729</v>
      </c>
      <c r="AF2385">
        <f>(Q2385-X2385)/AD2385+X2385</f>
        <v>2.8080321569565822E-5</v>
      </c>
      <c r="AH2385">
        <f>Q2385/AF2385</f>
        <v>4.976071511999729</v>
      </c>
      <c r="AT2385" s="1"/>
    </row>
    <row r="2386" spans="6:46" x14ac:dyDescent="0.35">
      <c r="F2386" s="4">
        <v>44296.333333333336</v>
      </c>
      <c r="H2386">
        <v>7.6</v>
      </c>
      <c r="I2386">
        <v>8.4583333333333304</v>
      </c>
      <c r="K2386">
        <v>1.4645726932492801E-4</v>
      </c>
      <c r="L2386">
        <v>1.8515703662547601E-4</v>
      </c>
      <c r="N2386">
        <f t="shared" si="188"/>
        <v>1.025200885274496E-4</v>
      </c>
      <c r="O2386" s="2">
        <f t="shared" si="189"/>
        <v>5.5547110987642811E-5</v>
      </c>
      <c r="Q2386">
        <f>N2386+O2386</f>
        <v>1.580671995150924E-4</v>
      </c>
      <c r="S2386">
        <f>IF(H2386&gt;$B$5,$B$5,($B$3 - $B$5)*(($B$5-H2386)/($B$5-$B$6))^(1/$B$2)+$B$5)</f>
        <v>36.533333333333331</v>
      </c>
      <c r="T2386">
        <f>K2386*S2386</f>
        <v>5.3505722393373699E-3</v>
      </c>
      <c r="U2386" s="3">
        <f>S2386*N2386/Q2386+$B$7*O2386/Q2386</f>
        <v>43.022788362915207</v>
      </c>
      <c r="V2386">
        <f>IF(U2386-H2386&lt;=10,10,U2386-H2386)</f>
        <v>35.422788362915206</v>
      </c>
      <c r="X2386">
        <f t="shared" si="190"/>
        <v>0</v>
      </c>
      <c r="Y2386">
        <f t="shared" si="191"/>
        <v>1</v>
      </c>
      <c r="AA2386">
        <f>((Y2386*V2386)+H2386+273)/(Y2386*V2386)</f>
        <v>8.9214543227140606</v>
      </c>
      <c r="AB2386">
        <f t="shared" si="192"/>
        <v>1.7717649364930629E-5</v>
      </c>
      <c r="AD2386">
        <f>AA2386*$C$28</f>
        <v>5.0297085951432647</v>
      </c>
      <c r="AF2386">
        <f>(Q2386-X2386)/AD2386+X2386</f>
        <v>3.1426711214984428E-5</v>
      </c>
      <c r="AH2386">
        <f>Q2386/AF2386</f>
        <v>5.0297085951432647</v>
      </c>
      <c r="AT2386" s="1"/>
    </row>
    <row r="2387" spans="6:46" x14ac:dyDescent="0.35">
      <c r="F2387" s="4">
        <v>44296.375</v>
      </c>
      <c r="H2387">
        <v>8.3000000000000007</v>
      </c>
      <c r="I2387">
        <v>8.4583333333333304</v>
      </c>
      <c r="K2387">
        <v>1.33298047122688E-4</v>
      </c>
      <c r="L2387">
        <v>2.4164432852016201E-4</v>
      </c>
      <c r="N2387">
        <f t="shared" si="188"/>
        <v>9.3308632985881601E-5</v>
      </c>
      <c r="O2387" s="2">
        <f t="shared" si="189"/>
        <v>7.2493298556048616E-5</v>
      </c>
      <c r="Q2387">
        <f>N2387+O2387</f>
        <v>1.6580193154193022E-4</v>
      </c>
      <c r="S2387">
        <f>IF(H2387&gt;$B$5,$B$5,($B$3 - $B$5)*(($B$5-H2387)/($B$5-$B$6))^(1/$B$2)+$B$5)</f>
        <v>35.599999999999994</v>
      </c>
      <c r="T2387">
        <f>K2387*S2387</f>
        <v>4.7454104775676922E-3</v>
      </c>
      <c r="U2387" s="3">
        <f>S2387*N2387/Q2387+$B$7*O2387/Q2387</f>
        <v>44.082229241290122</v>
      </c>
      <c r="V2387">
        <f>IF(U2387-H2387&lt;=10,10,U2387-H2387)</f>
        <v>35.782229241290125</v>
      </c>
      <c r="X2387">
        <f t="shared" si="190"/>
        <v>0</v>
      </c>
      <c r="Y2387">
        <f t="shared" si="191"/>
        <v>1</v>
      </c>
      <c r="AA2387">
        <f>((Y2387*V2387)+H2387+273)/(Y2387*V2387)</f>
        <v>8.8614442410256533</v>
      </c>
      <c r="AB2387">
        <f t="shared" si="192"/>
        <v>1.8710486353265114E-5</v>
      </c>
      <c r="AD2387">
        <f>AA2387*$C$28</f>
        <v>4.9958763058387099</v>
      </c>
      <c r="AF2387">
        <f>(Q2387-X2387)/AD2387+X2387</f>
        <v>3.3187757540785492E-5</v>
      </c>
      <c r="AH2387">
        <f>Q2387/AF2387</f>
        <v>4.9958763058387099</v>
      </c>
      <c r="AT2387" s="1"/>
    </row>
    <row r="2388" spans="6:46" x14ac:dyDescent="0.35">
      <c r="F2388" s="4">
        <v>44296.416666666664</v>
      </c>
      <c r="H2388">
        <v>8.5</v>
      </c>
      <c r="I2388">
        <v>8.4583333333333304</v>
      </c>
      <c r="K2388">
        <v>1.21113582120614E-4</v>
      </c>
      <c r="L2388">
        <v>2.3693675087230301E-4</v>
      </c>
      <c r="N2388">
        <f t="shared" si="188"/>
        <v>8.4779507484429801E-5</v>
      </c>
      <c r="O2388" s="2">
        <f t="shared" si="189"/>
        <v>7.1081025261690911E-5</v>
      </c>
      <c r="Q2388">
        <f>N2388+O2388</f>
        <v>1.5586053274612073E-4</v>
      </c>
      <c r="S2388">
        <f>IF(H2388&gt;$B$5,$B$5,($B$3 - $B$5)*(($B$5-H2388)/($B$5-$B$6))^(1/$B$2)+$B$5)</f>
        <v>35.333333333333336</v>
      </c>
      <c r="T2388">
        <f>K2388*S2388</f>
        <v>4.2793465682616954E-3</v>
      </c>
      <c r="U2388" s="3">
        <f>S2388*N2388/Q2388+$B$7*O2388/Q2388</f>
        <v>44.302421309079278</v>
      </c>
      <c r="V2388">
        <f>IF(U2388-H2388&lt;=10,10,U2388-H2388)</f>
        <v>35.802421309079278</v>
      </c>
      <c r="X2388">
        <f t="shared" si="190"/>
        <v>0</v>
      </c>
      <c r="Y2388">
        <f t="shared" si="191"/>
        <v>1</v>
      </c>
      <c r="AA2388">
        <f>((Y2388*V2388)+H2388+273)/(Y2388*V2388)</f>
        <v>8.8625967101452225</v>
      </c>
      <c r="AB2388">
        <f t="shared" si="192"/>
        <v>1.7586328007874206E-5</v>
      </c>
      <c r="AD2388">
        <f>AA2388*$C$28</f>
        <v>4.9965260411426922</v>
      </c>
      <c r="AF2388">
        <f>(Q2388-X2388)/AD2388+X2388</f>
        <v>3.1193779730701824E-5</v>
      </c>
      <c r="AH2388">
        <f>Q2388/AF2388</f>
        <v>4.9965260411426922</v>
      </c>
      <c r="AT2388" s="1"/>
    </row>
    <row r="2389" spans="6:46" x14ac:dyDescent="0.35">
      <c r="F2389" s="4">
        <v>44296.458333333336</v>
      </c>
      <c r="H2389">
        <v>8.6999999999999993</v>
      </c>
      <c r="I2389">
        <v>8.4583333333333304</v>
      </c>
      <c r="K2389">
        <v>1.12828145919204E-4</v>
      </c>
      <c r="L2389">
        <v>2.0555370874871299E-4</v>
      </c>
      <c r="N2389">
        <f t="shared" si="188"/>
        <v>7.8979702143442798E-5</v>
      </c>
      <c r="O2389" s="2">
        <f t="shared" si="189"/>
        <v>6.1666112624613901E-5</v>
      </c>
      <c r="Q2389">
        <f>N2389+O2389</f>
        <v>1.4064581476805669E-4</v>
      </c>
      <c r="S2389">
        <f>IF(H2389&gt;$B$5,$B$5,($B$3 - $B$5)*(($B$5-H2389)/($B$5-$B$6))^(1/$B$2)+$B$5)</f>
        <v>35.06666666666667</v>
      </c>
      <c r="T2389">
        <f>K2389*S2389</f>
        <v>3.9565069835667543E-3</v>
      </c>
      <c r="U2389" s="3">
        <f>S2389*N2389/Q2389+$B$7*O2389/Q2389</f>
        <v>43.806430308723378</v>
      </c>
      <c r="V2389">
        <f>IF(U2389-H2389&lt;=10,10,U2389-H2389)</f>
        <v>35.106430308723375</v>
      </c>
      <c r="X2389">
        <f t="shared" si="190"/>
        <v>0</v>
      </c>
      <c r="Y2389">
        <f t="shared" si="191"/>
        <v>1</v>
      </c>
      <c r="AA2389">
        <f>((Y2389*V2389)+H2389+273)/(Y2389*V2389)</f>
        <v>9.0241710000917461</v>
      </c>
      <c r="AB2389">
        <f t="shared" si="192"/>
        <v>1.558545541375787E-5</v>
      </c>
      <c r="AD2389">
        <f>AA2389*$C$28</f>
        <v>5.0876178705128359</v>
      </c>
      <c r="AF2389">
        <f>(Q2389-X2389)/AD2389+X2389</f>
        <v>2.7644728505106749E-5</v>
      </c>
      <c r="AH2389">
        <f>Q2389/AF2389</f>
        <v>5.0876178705128359</v>
      </c>
      <c r="AT2389" s="1"/>
    </row>
    <row r="2390" spans="6:46" x14ac:dyDescent="0.35">
      <c r="F2390" s="4">
        <v>44296.5</v>
      </c>
      <c r="H2390">
        <v>9.3000000000000007</v>
      </c>
      <c r="I2390">
        <v>8.4583333333333304</v>
      </c>
      <c r="K2390">
        <v>1.06004845518042E-4</v>
      </c>
      <c r="L2390">
        <v>1.9300097721656101E-4</v>
      </c>
      <c r="N2390">
        <f t="shared" si="188"/>
        <v>7.4203391862629389E-5</v>
      </c>
      <c r="O2390" s="2">
        <f t="shared" si="189"/>
        <v>5.7900293164968312E-5</v>
      </c>
      <c r="Q2390">
        <f>N2390+O2390</f>
        <v>1.3210368502759769E-4</v>
      </c>
      <c r="S2390">
        <f>IF(H2390&gt;$B$5,$B$5,($B$3 - $B$5)*(($B$5-H2390)/($B$5-$B$6))^(1/$B$2)+$B$5)</f>
        <v>34.266666666666666</v>
      </c>
      <c r="T2390">
        <f>K2390*S2390</f>
        <v>3.6324327064182391E-3</v>
      </c>
      <c r="U2390" s="3">
        <f>S2390*N2390/Q2390+$B$7*O2390/Q2390</f>
        <v>43.353968644928827</v>
      </c>
      <c r="V2390">
        <f>IF(U2390-H2390&lt;=10,10,U2390-H2390)</f>
        <v>34.05396864492883</v>
      </c>
      <c r="X2390">
        <f t="shared" si="190"/>
        <v>0</v>
      </c>
      <c r="Y2390">
        <f t="shared" si="191"/>
        <v>1</v>
      </c>
      <c r="AA2390">
        <f>((Y2390*V2390)+H2390+273)/(Y2390*V2390)</f>
        <v>9.2897826959160863</v>
      </c>
      <c r="AB2390">
        <f t="shared" si="192"/>
        <v>1.4220320254172603E-5</v>
      </c>
      <c r="AD2390">
        <f>AA2390*$C$28</f>
        <v>5.237363571284618</v>
      </c>
      <c r="AF2390">
        <f>(Q2390-X2390)/AD2390+X2390</f>
        <v>2.5223317653923224E-5</v>
      </c>
      <c r="AH2390">
        <f>Q2390/AF2390</f>
        <v>5.237363571284618</v>
      </c>
      <c r="AT2390" s="1"/>
    </row>
    <row r="2391" spans="6:46" x14ac:dyDescent="0.35">
      <c r="F2391" s="4">
        <v>44296.541666666664</v>
      </c>
      <c r="H2391">
        <v>8.8000000000000007</v>
      </c>
      <c r="I2391">
        <v>8.4583333333333304</v>
      </c>
      <c r="K2391">
        <v>1.04908243667856E-4</v>
      </c>
      <c r="L2391">
        <v>2.0869371157156399E-4</v>
      </c>
      <c r="N2391">
        <f t="shared" si="188"/>
        <v>7.343577056749919E-5</v>
      </c>
      <c r="O2391" s="2">
        <f t="shared" si="189"/>
        <v>6.2608113471469208E-5</v>
      </c>
      <c r="Q2391">
        <f>N2391+O2391</f>
        <v>1.3604388403896841E-4</v>
      </c>
      <c r="S2391">
        <f>IF(H2391&gt;$B$5,$B$5,($B$3 - $B$5)*(($B$5-H2391)/($B$5-$B$6))^(1/$B$2)+$B$5)</f>
        <v>34.93333333333333</v>
      </c>
      <c r="T2391">
        <f>K2391*S2391</f>
        <v>3.6647946454637691E-3</v>
      </c>
      <c r="U2391" s="3">
        <f>S2391*N2391/Q2391+$B$7*O2391/Q2391</f>
        <v>44.168119244774601</v>
      </c>
      <c r="V2391">
        <f>IF(U2391-H2391&lt;=10,10,U2391-H2391)</f>
        <v>35.368119244774604</v>
      </c>
      <c r="X2391">
        <f t="shared" si="190"/>
        <v>0</v>
      </c>
      <c r="Y2391">
        <f t="shared" si="191"/>
        <v>1</v>
      </c>
      <c r="AA2391">
        <f>((Y2391*V2391)+H2391+273)/(Y2391*V2391)</f>
        <v>8.9676275136296386</v>
      </c>
      <c r="AB2391">
        <f t="shared" si="192"/>
        <v>1.5170554735039924E-5</v>
      </c>
      <c r="AD2391">
        <f>AA2391*$C$28</f>
        <v>5.0557399670264331</v>
      </c>
      <c r="AF2391">
        <f>(Q2391-X2391)/AD2391+X2391</f>
        <v>2.6908797708396287E-5</v>
      </c>
      <c r="AH2391">
        <f>Q2391/AF2391</f>
        <v>5.0557399670264331</v>
      </c>
      <c r="AT2391" s="1"/>
    </row>
    <row r="2392" spans="6:46" x14ac:dyDescent="0.35">
      <c r="F2392" s="4">
        <v>44296.583333333336</v>
      </c>
      <c r="H2392">
        <v>9.1</v>
      </c>
      <c r="I2392">
        <v>8.4583333333333304</v>
      </c>
      <c r="K2392">
        <v>1.0831989386843601E-4</v>
      </c>
      <c r="L2392">
        <v>1.9457219192119501E-4</v>
      </c>
      <c r="N2392">
        <f t="shared" si="188"/>
        <v>7.5823925707905196E-5</v>
      </c>
      <c r="O2392" s="2">
        <f t="shared" si="189"/>
        <v>5.8371657576358512E-5</v>
      </c>
      <c r="Q2392">
        <f>N2392+O2392</f>
        <v>1.341955832842637E-4</v>
      </c>
      <c r="S2392">
        <f>IF(H2392&gt;$B$5,$B$5,($B$3 - $B$5)*(($B$5-H2392)/($B$5-$B$6))^(1/$B$2)+$B$5)</f>
        <v>34.533333333333331</v>
      </c>
      <c r="T2392">
        <f>K2392*S2392</f>
        <v>3.74064700158999E-3</v>
      </c>
      <c r="U2392" s="3">
        <f>S2392*N2392/Q2392+$B$7*O2392/Q2392</f>
        <v>43.43581156069412</v>
      </c>
      <c r="V2392">
        <f>IF(U2392-H2392&lt;=10,10,U2392-H2392)</f>
        <v>34.335811560694118</v>
      </c>
      <c r="X2392">
        <f t="shared" si="190"/>
        <v>0</v>
      </c>
      <c r="Y2392">
        <f t="shared" si="191"/>
        <v>1</v>
      </c>
      <c r="AA2392">
        <f>((Y2392*V2392)+H2392+273)/(Y2392*V2392)</f>
        <v>9.2159118185205102</v>
      </c>
      <c r="AB2392">
        <f t="shared" si="192"/>
        <v>1.4561292026968091E-5</v>
      </c>
      <c r="AD2392">
        <f>AA2392*$C$28</f>
        <v>5.1957168875122939</v>
      </c>
      <c r="AF2392">
        <f>(Q2392-X2392)/AD2392+X2392</f>
        <v>2.5828116925846678E-5</v>
      </c>
      <c r="AH2392">
        <f>Q2392/AF2392</f>
        <v>5.1957168875122939</v>
      </c>
      <c r="AT2392" s="1"/>
    </row>
    <row r="2393" spans="6:46" x14ac:dyDescent="0.35">
      <c r="F2393" s="4">
        <v>44296.625</v>
      </c>
      <c r="H2393">
        <v>9.1999999999999993</v>
      </c>
      <c r="I2393">
        <v>8.4583333333333304</v>
      </c>
      <c r="K2393">
        <v>1.14655815669515E-4</v>
      </c>
      <c r="L2393">
        <v>1.9300219050976899E-4</v>
      </c>
      <c r="N2393">
        <f t="shared" si="188"/>
        <v>8.0259070968660492E-5</v>
      </c>
      <c r="O2393" s="2">
        <f t="shared" si="189"/>
        <v>5.7900657152930703E-5</v>
      </c>
      <c r="Q2393">
        <f>N2393+O2393</f>
        <v>1.3815972812159118E-4</v>
      </c>
      <c r="S2393">
        <f>IF(H2393&gt;$B$5,$B$5,($B$3 - $B$5)*(($B$5-H2393)/($B$5-$B$6))^(1/$B$2)+$B$5)</f>
        <v>34.400000000000006</v>
      </c>
      <c r="T2393">
        <f>K2393*S2393</f>
        <v>3.9441600590313167E-3</v>
      </c>
      <c r="U2393" s="3">
        <f>S2393*N2393/Q2393+$B$7*O2393/Q2393</f>
        <v>43.033149135185461</v>
      </c>
      <c r="V2393">
        <f>IF(U2393-H2393&lt;=10,10,U2393-H2393)</f>
        <v>33.833149135185465</v>
      </c>
      <c r="X2393">
        <f t="shared" si="190"/>
        <v>0</v>
      </c>
      <c r="Y2393">
        <f t="shared" si="191"/>
        <v>1</v>
      </c>
      <c r="AA2393">
        <f>((Y2393*V2393)+H2393+273)/(Y2393*V2393)</f>
        <v>9.340932109879196</v>
      </c>
      <c r="AB2393">
        <f t="shared" si="192"/>
        <v>1.4790786026104408E-5</v>
      </c>
      <c r="AD2393">
        <f>AA2393*$C$28</f>
        <v>5.2662004220648537</v>
      </c>
      <c r="AF2393">
        <f>(Q2393-X2393)/AD2393+X2393</f>
        <v>2.6235182303870495E-5</v>
      </c>
      <c r="AH2393">
        <f>Q2393/AF2393</f>
        <v>5.2662004220648537</v>
      </c>
      <c r="AT2393" s="1"/>
    </row>
    <row r="2394" spans="6:46" x14ac:dyDescent="0.35">
      <c r="F2394" s="4">
        <v>44296.666666666664</v>
      </c>
      <c r="H2394">
        <v>9.4</v>
      </c>
      <c r="I2394">
        <v>8.4583333333333304</v>
      </c>
      <c r="K2394">
        <v>1.2306309652094599E-4</v>
      </c>
      <c r="L2394">
        <v>2.1026249968978099E-4</v>
      </c>
      <c r="N2394">
        <f t="shared" si="188"/>
        <v>8.6144167564662186E-5</v>
      </c>
      <c r="O2394" s="2">
        <f t="shared" si="189"/>
        <v>6.3078749906934301E-5</v>
      </c>
      <c r="Q2394">
        <f>N2394+O2394</f>
        <v>1.4922291747159649E-4</v>
      </c>
      <c r="S2394">
        <f>IF(H2394&gt;$B$5,$B$5,($B$3 - $B$5)*(($B$5-H2394)/($B$5-$B$6))^(1/$B$2)+$B$5)</f>
        <v>34.133333333333333</v>
      </c>
      <c r="T2394">
        <f>K2394*S2394</f>
        <v>4.2005536945816232E-3</v>
      </c>
      <c r="U2394" s="3">
        <f>S2394*N2394/Q2394+$B$7*O2394/Q2394</f>
        <v>42.953984144617507</v>
      </c>
      <c r="V2394">
        <f>IF(U2394-H2394&lt;=10,10,U2394-H2394)</f>
        <v>33.553984144617509</v>
      </c>
      <c r="X2394">
        <f t="shared" si="190"/>
        <v>0</v>
      </c>
      <c r="Y2394">
        <f t="shared" si="191"/>
        <v>1</v>
      </c>
      <c r="AA2394">
        <f>((Y2394*V2394)+H2394+273)/(Y2394*V2394)</f>
        <v>9.4162881755816947</v>
      </c>
      <c r="AB2394">
        <f t="shared" si="192"/>
        <v>1.5847318464462584E-5</v>
      </c>
      <c r="AD2394">
        <f>AA2394*$C$28</f>
        <v>5.3086844204859469</v>
      </c>
      <c r="AF2394">
        <f>(Q2394-X2394)/AD2394+X2394</f>
        <v>2.8109208544352859E-5</v>
      </c>
      <c r="AH2394">
        <f>Q2394/AF2394</f>
        <v>5.3086844204859469</v>
      </c>
      <c r="AT2394" s="1"/>
    </row>
    <row r="2395" spans="6:46" x14ac:dyDescent="0.35">
      <c r="F2395" s="4">
        <v>44296.708333333336</v>
      </c>
      <c r="H2395">
        <v>9</v>
      </c>
      <c r="I2395">
        <v>8.4583333333333304</v>
      </c>
      <c r="K2395">
        <v>1.3476018292293699E-4</v>
      </c>
      <c r="L2395">
        <v>2.55767061463739E-4</v>
      </c>
      <c r="N2395">
        <f t="shared" si="188"/>
        <v>9.4332128046055886E-5</v>
      </c>
      <c r="O2395" s="2">
        <f t="shared" si="189"/>
        <v>7.6730118439121716E-5</v>
      </c>
      <c r="Q2395">
        <f>N2395+O2395</f>
        <v>1.710622464851776E-4</v>
      </c>
      <c r="S2395">
        <f>IF(H2395&gt;$B$5,$B$5,($B$3 - $B$5)*(($B$5-H2395)/($B$5-$B$6))^(1/$B$2)+$B$5)</f>
        <v>34.666666666666664</v>
      </c>
      <c r="T2395">
        <f>K2395*S2395</f>
        <v>4.6716863413284815E-3</v>
      </c>
      <c r="U2395" s="3">
        <f>S2395*N2395/Q2395+$B$7*O2395/Q2395</f>
        <v>43.787200899005285</v>
      </c>
      <c r="V2395">
        <f>IF(U2395-H2395&lt;=10,10,U2395-H2395)</f>
        <v>34.787200899005285</v>
      </c>
      <c r="X2395">
        <f t="shared" si="190"/>
        <v>0</v>
      </c>
      <c r="Y2395">
        <f t="shared" si="191"/>
        <v>1</v>
      </c>
      <c r="AA2395">
        <f>((Y2395*V2395)+H2395+273)/(Y2395*V2395)</f>
        <v>9.1064297417520468</v>
      </c>
      <c r="AB2395">
        <f t="shared" si="192"/>
        <v>1.8784776398249113E-5</v>
      </c>
      <c r="AD2395">
        <f>AA2395*$C$28</f>
        <v>5.1339934372072822</v>
      </c>
      <c r="AF2395">
        <f>(Q2395-X2395)/AD2395+X2395</f>
        <v>3.3319529636607728E-5</v>
      </c>
      <c r="AH2395">
        <f>Q2395/AF2395</f>
        <v>5.1339934372072822</v>
      </c>
      <c r="AT2395" s="1"/>
    </row>
    <row r="2396" spans="6:46" x14ac:dyDescent="0.35">
      <c r="F2396" s="4">
        <v>44296.75</v>
      </c>
      <c r="H2396">
        <v>9.5</v>
      </c>
      <c r="I2396">
        <v>8.4583333333333304</v>
      </c>
      <c r="K2396">
        <v>1.43898531674492E-4</v>
      </c>
      <c r="L2396">
        <v>2.8558131546911099E-4</v>
      </c>
      <c r="N2396">
        <f t="shared" si="188"/>
        <v>1.007289721721444E-4</v>
      </c>
      <c r="O2396" s="2">
        <f t="shared" si="189"/>
        <v>8.5674394640733307E-5</v>
      </c>
      <c r="Q2396">
        <f>N2396+O2396</f>
        <v>1.864033668128777E-4</v>
      </c>
      <c r="S2396">
        <f>IF(H2396&gt;$B$5,$B$5,($B$3 - $B$5)*(($B$5-H2396)/($B$5-$B$6))^(1/$B$2)+$B$5)</f>
        <v>34</v>
      </c>
      <c r="T2396">
        <f>K2396*S2396</f>
        <v>4.8925500769327283E-3</v>
      </c>
      <c r="U2396" s="3">
        <f>S2396*N2396/Q2396+$B$7*O2396/Q2396</f>
        <v>43.651983857467023</v>
      </c>
      <c r="V2396">
        <f>IF(U2396-H2396&lt;=10,10,U2396-H2396)</f>
        <v>34.151983857467023</v>
      </c>
      <c r="X2396">
        <f t="shared" si="190"/>
        <v>0</v>
      </c>
      <c r="Y2396">
        <f t="shared" si="191"/>
        <v>1</v>
      </c>
      <c r="AA2396">
        <f>((Y2396*V2396)+H2396+273)/(Y2396*V2396)</f>
        <v>9.2718474329049538</v>
      </c>
      <c r="AB2396">
        <f t="shared" si="192"/>
        <v>2.010423145568044E-5</v>
      </c>
      <c r="AD2396">
        <f>AA2396*$C$28</f>
        <v>5.2272520868494432</v>
      </c>
      <c r="AF2396">
        <f>(Q2396-X2396)/AD2396+X2396</f>
        <v>3.5659915327562916E-5</v>
      </c>
      <c r="AH2396">
        <f>Q2396/AF2396</f>
        <v>5.2272520868494432</v>
      </c>
      <c r="AT2396" s="1"/>
    </row>
    <row r="2397" spans="6:46" x14ac:dyDescent="0.35">
      <c r="F2397" s="4">
        <v>44296.791666666664</v>
      </c>
      <c r="H2397">
        <v>9.6</v>
      </c>
      <c r="I2397">
        <v>8.4583333333333304</v>
      </c>
      <c r="K2397">
        <v>1.52183967875902E-4</v>
      </c>
      <c r="L2397">
        <v>2.5890585099338202E-4</v>
      </c>
      <c r="N2397">
        <f t="shared" si="188"/>
        <v>1.065287775131314E-4</v>
      </c>
      <c r="O2397" s="2">
        <f t="shared" si="189"/>
        <v>7.7671755298014611E-5</v>
      </c>
      <c r="Q2397">
        <f>N2397+O2397</f>
        <v>1.8420053281114601E-4</v>
      </c>
      <c r="S2397">
        <f>IF(H2397&gt;$B$5,$B$5,($B$3 - $B$5)*(($B$5-H2397)/($B$5-$B$6))^(1/$B$2)+$B$5)</f>
        <v>33.866666666666667</v>
      </c>
      <c r="T2397">
        <f>K2397*S2397</f>
        <v>5.1539637120638811E-3</v>
      </c>
      <c r="U2397" s="3">
        <f>S2397*N2397/Q2397+$B$7*O2397/Q2397</f>
        <v>42.777949768008035</v>
      </c>
      <c r="V2397">
        <f>IF(U2397-H2397&lt;=10,10,U2397-H2397)</f>
        <v>33.177949768008034</v>
      </c>
      <c r="X2397">
        <f t="shared" si="190"/>
        <v>0</v>
      </c>
      <c r="Y2397">
        <f t="shared" si="191"/>
        <v>1</v>
      </c>
      <c r="AA2397">
        <f>((Y2397*V2397)+H2397+273)/(Y2397*V2397)</f>
        <v>9.5177053427363418</v>
      </c>
      <c r="AB2397">
        <f t="shared" si="192"/>
        <v>1.9353460332928141E-5</v>
      </c>
      <c r="AD2397">
        <f>AA2397*$C$28</f>
        <v>5.3658610621949219</v>
      </c>
      <c r="AF2397">
        <f>(Q2397-X2397)/AD2397+X2397</f>
        <v>3.4328233749645061E-5</v>
      </c>
      <c r="AH2397">
        <f>Q2397/AF2397</f>
        <v>5.3658610621949219</v>
      </c>
      <c r="AT2397" s="1"/>
    </row>
    <row r="2398" spans="6:46" x14ac:dyDescent="0.35">
      <c r="F2398" s="4">
        <v>44296.833333333336</v>
      </c>
      <c r="H2398">
        <v>10.1</v>
      </c>
      <c r="I2398">
        <v>8.4583333333333304</v>
      </c>
      <c r="K2398">
        <v>1.5596115202654501E-4</v>
      </c>
      <c r="L2398">
        <v>1.9614098003941101E-4</v>
      </c>
      <c r="N2398">
        <f t="shared" si="188"/>
        <v>1.0917280641858149E-4</v>
      </c>
      <c r="O2398" s="2">
        <f t="shared" si="189"/>
        <v>5.8842294011823314E-5</v>
      </c>
      <c r="Q2398">
        <f>N2398+O2398</f>
        <v>1.6801510043040481E-4</v>
      </c>
      <c r="S2398">
        <f>IF(H2398&gt;$B$5,$B$5,($B$3 - $B$5)*(($B$5-H2398)/($B$5-$B$6))^(1/$B$2)+$B$5)</f>
        <v>33.200000000000003</v>
      </c>
      <c r="T2398">
        <f>K2398*S2398</f>
        <v>5.1779102472812944E-3</v>
      </c>
      <c r="U2398" s="3">
        <f>S2398*N2398/Q2398+$B$7*O2398/Q2398</f>
        <v>40.834801908707576</v>
      </c>
      <c r="V2398">
        <f>IF(U2398-H2398&lt;=10,10,U2398-H2398)</f>
        <v>30.734801908707574</v>
      </c>
      <c r="X2398">
        <f t="shared" si="190"/>
        <v>0</v>
      </c>
      <c r="Y2398">
        <f t="shared" si="191"/>
        <v>1</v>
      </c>
      <c r="AA2398">
        <f>((Y2398*V2398)+H2398+273)/(Y2398*V2398)</f>
        <v>10.211056600947021</v>
      </c>
      <c r="AB2398">
        <f t="shared" si="192"/>
        <v>1.6454232602610616E-5</v>
      </c>
      <c r="AD2398">
        <f>AA2398*$C$28</f>
        <v>5.7567563867382345</v>
      </c>
      <c r="AF2398">
        <f>(Q2398-X2398)/AD2398+X2398</f>
        <v>2.9185723546936784E-5</v>
      </c>
      <c r="AH2398">
        <f>Q2398/AF2398</f>
        <v>5.7567563867382345</v>
      </c>
      <c r="AT2398" s="1"/>
    </row>
    <row r="2399" spans="6:46" x14ac:dyDescent="0.35">
      <c r="F2399" s="4">
        <v>44296.875</v>
      </c>
      <c r="H2399">
        <v>10.4</v>
      </c>
      <c r="I2399">
        <v>8.4583333333333304</v>
      </c>
      <c r="K2399">
        <v>1.58276200376939E-4</v>
      </c>
      <c r="L2399">
        <v>1.3180610767401599E-4</v>
      </c>
      <c r="N2399">
        <f t="shared" si="188"/>
        <v>1.1079334026385729E-4</v>
      </c>
      <c r="O2399" s="2">
        <f t="shared" si="189"/>
        <v>3.9541832302204804E-5</v>
      </c>
      <c r="Q2399">
        <f>N2399+O2399</f>
        <v>1.5033517256606208E-4</v>
      </c>
      <c r="S2399">
        <f>IF(H2399&gt;$B$5,$B$5,($B$3 - $B$5)*(($B$5-H2399)/($B$5-$B$6))^(1/$B$2)+$B$5)</f>
        <v>32.799999999999997</v>
      </c>
      <c r="T2399">
        <f>K2399*S2399</f>
        <v>5.191459372363599E-3</v>
      </c>
      <c r="U2399" s="3">
        <f>S2399*N2399/Q2399+$B$7*O2399/Q2399</f>
        <v>38.639143708856295</v>
      </c>
      <c r="V2399">
        <f>IF(U2399-H2399&lt;=10,10,U2399-H2399)</f>
        <v>28.239143708856297</v>
      </c>
      <c r="X2399">
        <f t="shared" si="190"/>
        <v>0</v>
      </c>
      <c r="Y2399">
        <f t="shared" si="191"/>
        <v>1</v>
      </c>
      <c r="AA2399">
        <f>((Y2399*V2399)+H2399+273)/(Y2399*V2399)</f>
        <v>11.035715067065604</v>
      </c>
      <c r="AB2399">
        <f t="shared" si="192"/>
        <v>1.3622603669309504E-5</v>
      </c>
      <c r="AD2399">
        <f>AA2399*$C$28</f>
        <v>6.2216796632643501</v>
      </c>
      <c r="AF2399">
        <f>(Q2399-X2399)/AD2399+X2399</f>
        <v>2.4163116827391466E-5</v>
      </c>
      <c r="AH2399">
        <f>Q2399/AF2399</f>
        <v>6.2216796632643501</v>
      </c>
      <c r="AT2399" s="1"/>
    </row>
    <row r="2400" spans="6:46" x14ac:dyDescent="0.35">
      <c r="F2400" s="4">
        <v>44296.916666666664</v>
      </c>
      <c r="H2400">
        <v>10.5</v>
      </c>
      <c r="I2400">
        <v>8.4583333333333304</v>
      </c>
      <c r="K2400">
        <v>1.5742328782679399E-4</v>
      </c>
      <c r="L2400" s="2">
        <v>8.7870819335558097E-5</v>
      </c>
      <c r="N2400">
        <f t="shared" si="188"/>
        <v>1.1019630147875578E-4</v>
      </c>
      <c r="O2400" s="2">
        <f t="shared" si="189"/>
        <v>2.6361245800667432E-5</v>
      </c>
      <c r="Q2400">
        <f>N2400+O2400</f>
        <v>1.3655754727942321E-4</v>
      </c>
      <c r="S2400">
        <f>IF(H2400&gt;$B$5,$B$5,($B$3 - $B$5)*(($B$5-H2400)/($B$5-$B$6))^(1/$B$2)+$B$5)</f>
        <v>32.666666666666664</v>
      </c>
      <c r="T2400">
        <f>K2400*S2400</f>
        <v>5.1424940690086036E-3</v>
      </c>
      <c r="U2400" s="3">
        <f>S2400*N2400/Q2400+$B$7*O2400/Q2400</f>
        <v>36.977922260204636</v>
      </c>
      <c r="V2400">
        <f>IF(U2400-H2400&lt;=10,10,U2400-H2400)</f>
        <v>26.477922260204636</v>
      </c>
      <c r="X2400">
        <f t="shared" si="190"/>
        <v>0</v>
      </c>
      <c r="Y2400">
        <f t="shared" si="191"/>
        <v>1</v>
      </c>
      <c r="AA2400">
        <f>((Y2400*V2400)+H2400+273)/(Y2400*V2400)</f>
        <v>11.707033475435885</v>
      </c>
      <c r="AB2400">
        <f t="shared" si="192"/>
        <v>1.1664573059089062E-5</v>
      </c>
      <c r="AD2400">
        <f>AA2400*$C$28</f>
        <v>6.600153379154059</v>
      </c>
      <c r="AF2400">
        <f>(Q2400-X2400)/AD2400+X2400</f>
        <v>2.0690056644854179E-5</v>
      </c>
      <c r="AH2400">
        <f>Q2400/AF2400</f>
        <v>6.6001533791540599</v>
      </c>
      <c r="AL2400" s="2"/>
      <c r="AT2400" s="1"/>
    </row>
    <row r="2401" spans="6:46" x14ac:dyDescent="0.35">
      <c r="F2401" s="4">
        <v>44296.958333333336</v>
      </c>
      <c r="H2401">
        <v>10.1</v>
      </c>
      <c r="I2401">
        <v>8.4583333333333304</v>
      </c>
      <c r="K2401">
        <v>1.5669221992667E-4</v>
      </c>
      <c r="L2401" s="2">
        <v>7.2179540932405098E-5</v>
      </c>
      <c r="N2401">
        <f t="shared" si="188"/>
        <v>1.0968455394866899E-4</v>
      </c>
      <c r="O2401" s="2">
        <f t="shared" si="189"/>
        <v>2.1653862279721534E-5</v>
      </c>
      <c r="Q2401">
        <f>N2401+O2401</f>
        <v>1.3133841622839051E-4</v>
      </c>
      <c r="S2401">
        <f>IF(H2401&gt;$B$5,$B$5,($B$3 - $B$5)*(($B$5-H2401)/($B$5-$B$6))^(1/$B$2)+$B$5)</f>
        <v>33.200000000000003</v>
      </c>
      <c r="T2401">
        <f>K2401*S2401</f>
        <v>5.2021817015654448E-3</v>
      </c>
      <c r="U2401" s="3">
        <f>S2401*N2401/Q2401+$B$7*O2401/Q2401</f>
        <v>36.7941821993426</v>
      </c>
      <c r="V2401">
        <f>IF(U2401-H2401&lt;=10,10,U2401-H2401)</f>
        <v>26.694182199342599</v>
      </c>
      <c r="X2401">
        <f t="shared" si="190"/>
        <v>0</v>
      </c>
      <c r="Y2401">
        <f t="shared" si="191"/>
        <v>1</v>
      </c>
      <c r="AA2401">
        <f>((Y2401*V2401)+H2401+273)/(Y2401*V2401)</f>
        <v>11.605307099723472</v>
      </c>
      <c r="AB2401">
        <f t="shared" si="192"/>
        <v>1.1317099590713977E-5</v>
      </c>
      <c r="AD2401">
        <f>AA2401*$C$28</f>
        <v>6.5428024128468252</v>
      </c>
      <c r="AF2401">
        <f>(Q2401-X2401)/AD2401+X2401</f>
        <v>2.00737249791476E-5</v>
      </c>
      <c r="AH2401">
        <f>Q2401/AF2401</f>
        <v>6.5428024128468252</v>
      </c>
      <c r="AL2401" s="2"/>
      <c r="AT2401" s="1"/>
    </row>
    <row r="2402" spans="6:46" x14ac:dyDescent="0.35">
      <c r="F2402" s="4">
        <v>44297</v>
      </c>
      <c r="H2402">
        <v>9.9</v>
      </c>
      <c r="I2402">
        <v>5.6416666666666702</v>
      </c>
      <c r="K2402">
        <v>1.9129610053255901E-4</v>
      </c>
      <c r="L2402" s="2">
        <v>5.17810488693555E-5</v>
      </c>
      <c r="N2402">
        <f t="shared" si="188"/>
        <v>1.339072703727913E-4</v>
      </c>
      <c r="O2402" s="2">
        <f t="shared" si="189"/>
        <v>1.5534314660806651E-5</v>
      </c>
      <c r="Q2402">
        <f>N2402+O2402</f>
        <v>1.4944158503359795E-4</v>
      </c>
      <c r="S2402">
        <f>IF(H2402&gt;$B$5,$B$5,($B$3 - $B$5)*(($B$5-H2402)/($B$5-$B$6))^(1/$B$2)+$B$5)</f>
        <v>33.466666666666669</v>
      </c>
      <c r="T2402">
        <f>K2402*S2402</f>
        <v>6.4020428311563089E-3</v>
      </c>
      <c r="U2402" s="3">
        <f>S2402*N2402/Q2402+$B$7*O2402/Q2402</f>
        <v>35.705036767069657</v>
      </c>
      <c r="V2402">
        <f>IF(U2402-H2402&lt;=10,10,U2402-H2402)</f>
        <v>25.805036767069659</v>
      </c>
      <c r="X2402">
        <f t="shared" si="190"/>
        <v>0</v>
      </c>
      <c r="Y2402">
        <f t="shared" si="191"/>
        <v>1</v>
      </c>
      <c r="AA2402">
        <f>((Y2402*V2402)+H2402+273)/(Y2402*V2402)</f>
        <v>11.96297604818818</v>
      </c>
      <c r="AB2402">
        <f t="shared" si="192"/>
        <v>1.2492007376060175E-5</v>
      </c>
      <c r="AD2402">
        <f>AA2402*$C$28</f>
        <v>6.744447853067105</v>
      </c>
      <c r="AF2402">
        <f>(Q2402-X2402)/AD2402+X2402</f>
        <v>2.2157719696155395E-5</v>
      </c>
      <c r="AH2402">
        <f>Q2402/AF2402</f>
        <v>6.7444478530671041</v>
      </c>
      <c r="AL2402" s="2"/>
      <c r="AT2402" s="1"/>
    </row>
    <row r="2403" spans="6:46" x14ac:dyDescent="0.35">
      <c r="F2403" s="4">
        <v>44297.041666666664</v>
      </c>
      <c r="H2403">
        <v>9.6999999999999993</v>
      </c>
      <c r="I2403">
        <v>5.6416666666666702</v>
      </c>
      <c r="K2403">
        <v>1.90930566582497E-4</v>
      </c>
      <c r="L2403" s="2">
        <v>3.6089770466202603E-5</v>
      </c>
      <c r="N2403">
        <f t="shared" si="188"/>
        <v>1.336513966077479E-4</v>
      </c>
      <c r="O2403" s="2">
        <f t="shared" si="189"/>
        <v>1.0826931139860782E-5</v>
      </c>
      <c r="Q2403">
        <f>N2403+O2403</f>
        <v>1.444783277476087E-4</v>
      </c>
      <c r="S2403">
        <f>IF(H2403&gt;$B$5,$B$5,($B$3 - $B$5)*(($B$5-H2403)/($B$5-$B$6))^(1/$B$2)+$B$5)</f>
        <v>33.733333333333334</v>
      </c>
      <c r="T2403">
        <f>K2403*S2403</f>
        <v>6.4407244460495654E-3</v>
      </c>
      <c r="U2403" s="3">
        <f>S2403*N2403/Q2403+$B$7*O2403/Q2403</f>
        <v>35.327016892410818</v>
      </c>
      <c r="V2403">
        <f>IF(U2403-H2403&lt;=10,10,U2403-H2403)</f>
        <v>25.627016892410818</v>
      </c>
      <c r="X2403">
        <f t="shared" si="190"/>
        <v>0</v>
      </c>
      <c r="Y2403">
        <f t="shared" si="191"/>
        <v>1</v>
      </c>
      <c r="AA2403">
        <f>((Y2403*V2403)+H2403+273)/(Y2403*V2403)</f>
        <v>12.03132686831446</v>
      </c>
      <c r="AB2403">
        <f t="shared" si="192"/>
        <v>1.2008511557283417E-5</v>
      </c>
      <c r="AD2403">
        <f>AA2403*$C$28</f>
        <v>6.7829824568478996</v>
      </c>
      <c r="AF2403">
        <f>(Q2403-X2403)/AD2403+X2403</f>
        <v>2.1300118151086712E-5</v>
      </c>
      <c r="AH2403">
        <f>Q2403/AF2403</f>
        <v>6.7829824568478996</v>
      </c>
      <c r="AL2403" s="2"/>
      <c r="AT2403" s="1"/>
    </row>
    <row r="2404" spans="6:46" x14ac:dyDescent="0.35">
      <c r="F2404" s="4">
        <v>44297.083333333336</v>
      </c>
      <c r="H2404">
        <v>9.4</v>
      </c>
      <c r="I2404">
        <v>5.6416666666666702</v>
      </c>
      <c r="K2404">
        <v>1.9214901308270399E-4</v>
      </c>
      <c r="L2404" s="2">
        <v>2.1967765498549899E-5</v>
      </c>
      <c r="N2404">
        <f t="shared" si="188"/>
        <v>1.3450430915789278E-4</v>
      </c>
      <c r="O2404" s="2">
        <f t="shared" si="189"/>
        <v>6.5903296495649707E-6</v>
      </c>
      <c r="Q2404">
        <f>N2404+O2404</f>
        <v>1.4109463880745775E-4</v>
      </c>
      <c r="S2404">
        <f>IF(H2404&gt;$B$5,$B$5,($B$3 - $B$5)*(($B$5-H2404)/($B$5-$B$6))^(1/$B$2)+$B$5)</f>
        <v>34.133333333333333</v>
      </c>
      <c r="T2404">
        <f>K2404*S2404</f>
        <v>6.5586863132229625E-3</v>
      </c>
      <c r="U2404" s="3">
        <f>S2404*N2404/Q2404+$B$7*O2404/Q2404</f>
        <v>35.107985617666998</v>
      </c>
      <c r="V2404">
        <f>IF(U2404-H2404&lt;=10,10,U2404-H2404)</f>
        <v>25.707985617666999</v>
      </c>
      <c r="X2404">
        <f t="shared" si="190"/>
        <v>0</v>
      </c>
      <c r="Y2404">
        <f t="shared" si="191"/>
        <v>1</v>
      </c>
      <c r="AA2404">
        <f>((Y2404*V2404)+H2404+273)/(Y2404*V2404)</f>
        <v>11.98491356732087</v>
      </c>
      <c r="AB2404">
        <f t="shared" si="192"/>
        <v>1.1772687221723394E-5</v>
      </c>
      <c r="AD2404">
        <f>AA2404*$C$28</f>
        <v>6.7568157164833744</v>
      </c>
      <c r="AF2404">
        <f>(Q2404-X2404)/AD2404+X2404</f>
        <v>2.0881824327879006E-5</v>
      </c>
      <c r="AH2404">
        <f>Q2404/AF2404</f>
        <v>6.7568157164833744</v>
      </c>
      <c r="AL2404" s="2"/>
      <c r="AT2404" s="1"/>
    </row>
    <row r="2405" spans="6:46" x14ac:dyDescent="0.35">
      <c r="F2405" s="4">
        <v>44297.125</v>
      </c>
      <c r="H2405">
        <v>9.5</v>
      </c>
      <c r="I2405">
        <v>5.6416666666666702</v>
      </c>
      <c r="K2405">
        <v>1.9446406143309799E-4</v>
      </c>
      <c r="L2405" s="2">
        <v>7.8456392015764602E-6</v>
      </c>
      <c r="N2405">
        <f t="shared" si="188"/>
        <v>1.3612484300316857E-4</v>
      </c>
      <c r="O2405" s="2">
        <f t="shared" si="189"/>
        <v>2.3536917604729385E-6</v>
      </c>
      <c r="Q2405">
        <f>N2405+O2405</f>
        <v>1.384785347636415E-4</v>
      </c>
      <c r="S2405">
        <f>IF(H2405&gt;$B$5,$B$5,($B$3 - $B$5)*(($B$5-H2405)/($B$5-$B$6))^(1/$B$2)+$B$5)</f>
        <v>34</v>
      </c>
      <c r="T2405">
        <f>K2405*S2405</f>
        <v>6.6117780887253313E-3</v>
      </c>
      <c r="U2405" s="3">
        <f>S2405*N2405/Q2405+$B$7*O2405/Q2405</f>
        <v>34.35693276979206</v>
      </c>
      <c r="V2405">
        <f>IF(U2405-H2405&lt;=10,10,U2405-H2405)</f>
        <v>24.85693276979206</v>
      </c>
      <c r="X2405">
        <f t="shared" si="190"/>
        <v>0</v>
      </c>
      <c r="Y2405">
        <f t="shared" si="191"/>
        <v>1</v>
      </c>
      <c r="AA2405">
        <f>((Y2405*V2405)+H2405+273)/(Y2405*V2405)</f>
        <v>12.365038583654796</v>
      </c>
      <c r="AB2405">
        <f t="shared" si="192"/>
        <v>1.1199199567941075E-5</v>
      </c>
      <c r="AD2405">
        <f>AA2405*$C$28</f>
        <v>6.9711213658454936</v>
      </c>
      <c r="AF2405">
        <f>(Q2405-X2405)/AD2405+X2405</f>
        <v>1.9864599609771118E-5</v>
      </c>
      <c r="AH2405">
        <f>Q2405/AF2405</f>
        <v>6.9711213658454945</v>
      </c>
      <c r="AL2405" s="2"/>
      <c r="AT2405" s="1"/>
    </row>
    <row r="2406" spans="6:46" x14ac:dyDescent="0.35">
      <c r="F2406" s="4">
        <v>44297.166666666664</v>
      </c>
      <c r="H2406">
        <v>6.2</v>
      </c>
      <c r="I2406">
        <v>5.6416666666666702</v>
      </c>
      <c r="K2406">
        <v>1.9641357583343E-4</v>
      </c>
      <c r="L2406" s="2">
        <v>7.0610510155546498E-6</v>
      </c>
      <c r="N2406">
        <f t="shared" si="188"/>
        <v>1.37489503083401E-4</v>
      </c>
      <c r="O2406" s="2">
        <f t="shared" si="189"/>
        <v>2.1183153046663953E-6</v>
      </c>
      <c r="Q2406">
        <f>N2406+O2406</f>
        <v>1.3960781838806739E-4</v>
      </c>
      <c r="S2406">
        <f>IF(H2406&gt;$B$5,$B$5,($B$3 - $B$5)*(($B$5-H2406)/($B$5-$B$6))^(1/$B$2)+$B$5)</f>
        <v>38.400000000000006</v>
      </c>
      <c r="T2406">
        <f>K2406*S2406</f>
        <v>7.5422813120037133E-3</v>
      </c>
      <c r="U2406" s="3">
        <f>S2406*N2406/Q2406+$B$7*O2406/Q2406</f>
        <v>38.651877254894977</v>
      </c>
      <c r="V2406">
        <f>IF(U2406-H2406&lt;=10,10,U2406-H2406)</f>
        <v>32.451877254894974</v>
      </c>
      <c r="X2406">
        <f t="shared" si="190"/>
        <v>0</v>
      </c>
      <c r="Y2406">
        <f t="shared" si="191"/>
        <v>1</v>
      </c>
      <c r="AA2406">
        <f>((Y2406*V2406)+H2406+273)/(Y2406*V2406)</f>
        <v>9.6035084444270815</v>
      </c>
      <c r="AB2406">
        <f t="shared" si="192"/>
        <v>1.4537168285521928E-5</v>
      </c>
      <c r="AD2406">
        <f>AA2406*$C$28</f>
        <v>5.4142348566966882</v>
      </c>
      <c r="AF2406">
        <f>(Q2406-X2406)/AD2406+X2406</f>
        <v>2.5785327397719197E-5</v>
      </c>
      <c r="AH2406">
        <f>Q2406/AF2406</f>
        <v>5.4142348566966882</v>
      </c>
      <c r="AL2406" s="2"/>
      <c r="AT2406" s="1"/>
    </row>
    <row r="2407" spans="6:46" x14ac:dyDescent="0.35">
      <c r="F2407" s="4">
        <v>44297.208333333336</v>
      </c>
      <c r="H2407">
        <v>4.9000000000000004</v>
      </c>
      <c r="I2407">
        <v>5.6416666666666702</v>
      </c>
      <c r="K2407">
        <v>1.9641357583343E-4</v>
      </c>
      <c r="L2407" s="2">
        <v>7.0610510155546498E-6</v>
      </c>
      <c r="N2407">
        <f t="shared" si="188"/>
        <v>1.37489503083401E-4</v>
      </c>
      <c r="O2407" s="2">
        <f t="shared" si="189"/>
        <v>2.1183153046663953E-6</v>
      </c>
      <c r="Q2407">
        <f>N2407+O2407</f>
        <v>1.3960781838806739E-4</v>
      </c>
      <c r="S2407">
        <f>IF(H2407&gt;$B$5,$B$5,($B$3 - $B$5)*(($B$5-H2407)/($B$5-$B$6))^(1/$B$2)+$B$5)</f>
        <v>40.133333333333333</v>
      </c>
      <c r="T2407">
        <f>K2407*S2407</f>
        <v>7.8827315101149906E-3</v>
      </c>
      <c r="U2407" s="3">
        <f>S2407*N2407/Q2407+$B$7*O2407/Q2407</f>
        <v>40.358910151974214</v>
      </c>
      <c r="V2407">
        <f>IF(U2407-H2407&lt;=10,10,U2407-H2407)</f>
        <v>35.458910151974216</v>
      </c>
      <c r="X2407">
        <f t="shared" si="190"/>
        <v>0</v>
      </c>
      <c r="Y2407">
        <f t="shared" si="191"/>
        <v>1</v>
      </c>
      <c r="AA2407">
        <f>((Y2407*V2407)+H2407+273)/(Y2407*V2407)</f>
        <v>8.8372403102334935</v>
      </c>
      <c r="AB2407">
        <f t="shared" si="192"/>
        <v>1.5797671386892355E-5</v>
      </c>
      <c r="AD2407">
        <f>AA2407*$C$28</f>
        <v>4.9822306922046602</v>
      </c>
      <c r="AF2407">
        <f>(Q2407-X2407)/AD2407+X2407</f>
        <v>2.8021146954616483E-5</v>
      </c>
      <c r="AH2407">
        <f>Q2407/AF2407</f>
        <v>4.9822306922046602</v>
      </c>
      <c r="AL2407" s="2"/>
      <c r="AT2407" s="1"/>
    </row>
    <row r="2408" spans="6:46" x14ac:dyDescent="0.35">
      <c r="F2408" s="4">
        <v>44297.25</v>
      </c>
      <c r="H2408">
        <v>4.0999999999999996</v>
      </c>
      <c r="I2408">
        <v>5.6416666666666702</v>
      </c>
      <c r="K2408">
        <v>1.9604804188336799E-4</v>
      </c>
      <c r="L2408" s="2">
        <v>2.90287679823762E-5</v>
      </c>
      <c r="N2408">
        <f t="shared" si="188"/>
        <v>1.3723362931835758E-4</v>
      </c>
      <c r="O2408" s="2">
        <f t="shared" si="189"/>
        <v>8.7086303947128611E-6</v>
      </c>
      <c r="Q2408">
        <f>N2408+O2408</f>
        <v>1.4594225971307045E-4</v>
      </c>
      <c r="S2408">
        <f>IF(H2408&gt;$B$5,$B$5,($B$3 - $B$5)*(($B$5-H2408)/($B$5-$B$6))^(1/$B$2)+$B$5)</f>
        <v>41.2</v>
      </c>
      <c r="T2408">
        <f>K2408*S2408</f>
        <v>8.0771793255947615E-3</v>
      </c>
      <c r="U2408" s="3">
        <f>S2408*N2408/Q2408+$B$7*O2408/Q2408</f>
        <v>42.02347018391599</v>
      </c>
      <c r="V2408">
        <f>IF(U2408-H2408&lt;=10,10,U2408-H2408)</f>
        <v>37.923470183915988</v>
      </c>
      <c r="X2408">
        <f t="shared" si="190"/>
        <v>0</v>
      </c>
      <c r="Y2408">
        <f t="shared" si="191"/>
        <v>1</v>
      </c>
      <c r="AA2408">
        <f>((Y2408*V2408)+H2408+273)/(Y2408*V2408)</f>
        <v>8.3068207802756149</v>
      </c>
      <c r="AB2408">
        <f t="shared" si="192"/>
        <v>1.7568966945766727E-5</v>
      </c>
      <c r="AD2408">
        <f>AA2408*$C$28</f>
        <v>4.6831924891990555</v>
      </c>
      <c r="AF2408">
        <f>(Q2408-X2408)/AD2408+X2408</f>
        <v>3.1162985516751686E-5</v>
      </c>
      <c r="AH2408">
        <f>Q2408/AF2408</f>
        <v>4.6831924891990555</v>
      </c>
      <c r="AL2408" s="2"/>
      <c r="AT2408" s="1"/>
    </row>
    <row r="2409" spans="6:46" x14ac:dyDescent="0.35">
      <c r="F2409" s="4">
        <v>44297.291666666664</v>
      </c>
      <c r="H2409">
        <v>3.7</v>
      </c>
      <c r="I2409">
        <v>5.6416666666666702</v>
      </c>
      <c r="K2409">
        <v>1.9251454703276701E-4</v>
      </c>
      <c r="L2409" s="2">
        <v>8.6301545900057796E-5</v>
      </c>
      <c r="N2409">
        <f t="shared" si="188"/>
        <v>1.3476018292293691E-4</v>
      </c>
      <c r="O2409" s="2">
        <f t="shared" si="189"/>
        <v>2.5890463770017342E-5</v>
      </c>
      <c r="Q2409">
        <f>N2409+O2409</f>
        <v>1.6065064669295426E-4</v>
      </c>
      <c r="S2409">
        <f>IF(H2409&gt;$B$5,$B$5,($B$3 - $B$5)*(($B$5-H2409)/($B$5-$B$6))^(1/$B$2)+$B$5)</f>
        <v>41.733333333333334</v>
      </c>
      <c r="T2409">
        <f>K2409*S2409</f>
        <v>8.0342737628341428E-3</v>
      </c>
      <c r="U2409" s="3">
        <f>S2409*N2409/Q2409+$B$7*O2409/Q2409</f>
        <v>43.871389791572881</v>
      </c>
      <c r="V2409">
        <f>IF(U2409-H2409&lt;=10,10,U2409-H2409)</f>
        <v>40.171389791572878</v>
      </c>
      <c r="X2409">
        <f t="shared" si="190"/>
        <v>0</v>
      </c>
      <c r="Y2409">
        <f t="shared" si="191"/>
        <v>1</v>
      </c>
      <c r="AA2409">
        <f>((Y2409*V2409)+H2409+273)/(Y2409*V2409)</f>
        <v>7.8879867347294494</v>
      </c>
      <c r="AB2409">
        <f t="shared" si="192"/>
        <v>2.0366495545135374E-5</v>
      </c>
      <c r="AD2409">
        <f>AA2409*$C$28</f>
        <v>4.4470635888404306</v>
      </c>
      <c r="AF2409">
        <f>(Q2409-X2409)/AD2409+X2409</f>
        <v>3.6125106709986087E-5</v>
      </c>
      <c r="AH2409">
        <f>Q2409/AF2409</f>
        <v>4.4470635888404306</v>
      </c>
      <c r="AL2409" s="2"/>
      <c r="AT2409" s="1"/>
    </row>
    <row r="2410" spans="6:46" x14ac:dyDescent="0.35">
      <c r="F2410" s="4">
        <v>44297.333333333336</v>
      </c>
      <c r="H2410">
        <v>3.7</v>
      </c>
      <c r="I2410">
        <v>5.6416666666666702</v>
      </c>
      <c r="K2410">
        <v>1.8483833408146E-4</v>
      </c>
      <c r="L2410">
        <v>1.78879457566192E-4</v>
      </c>
      <c r="N2410">
        <f t="shared" si="188"/>
        <v>1.29386833857022E-4</v>
      </c>
      <c r="O2410" s="2">
        <f t="shared" si="189"/>
        <v>5.366383726985761E-5</v>
      </c>
      <c r="Q2410">
        <f>N2410+O2410</f>
        <v>1.8305067112687961E-4</v>
      </c>
      <c r="S2410">
        <f>IF(H2410&gt;$B$5,$B$5,($B$3 - $B$5)*(($B$5-H2410)/($B$5-$B$6))^(1/$B$2)+$B$5)</f>
        <v>41.733333333333334</v>
      </c>
      <c r="T2410">
        <f>K2410*S2410</f>
        <v>7.7139198089995979E-3</v>
      </c>
      <c r="U2410" s="3">
        <f>S2410*N2410/Q2410+$B$7*O2410/Q2410</f>
        <v>45.622640248903011</v>
      </c>
      <c r="V2410">
        <f>IF(U2410-H2410&lt;=10,10,U2410-H2410)</f>
        <v>41.922640248903008</v>
      </c>
      <c r="X2410">
        <f t="shared" si="190"/>
        <v>0</v>
      </c>
      <c r="Y2410">
        <f t="shared" si="191"/>
        <v>1</v>
      </c>
      <c r="AA2410">
        <f>((Y2410*V2410)+H2410+273)/(Y2410*V2410)</f>
        <v>7.600252235001836</v>
      </c>
      <c r="AB2410">
        <f t="shared" si="192"/>
        <v>2.4084815275454523E-5</v>
      </c>
      <c r="AD2410">
        <f>AA2410*$C$28</f>
        <v>4.2848455654051039</v>
      </c>
      <c r="AF2410">
        <f>(Q2410-X2410)/AD2410+X2410</f>
        <v>4.2720482764837611E-5</v>
      </c>
      <c r="AH2410">
        <f>Q2410/AF2410</f>
        <v>4.2848455654051039</v>
      </c>
      <c r="AT2410" s="1"/>
    </row>
    <row r="2411" spans="6:46" x14ac:dyDescent="0.35">
      <c r="F2411" s="4">
        <v>44297.375</v>
      </c>
      <c r="H2411">
        <v>3.8</v>
      </c>
      <c r="I2411">
        <v>5.6416666666666702</v>
      </c>
      <c r="K2411">
        <v>1.75456296029863E-4</v>
      </c>
      <c r="L2411">
        <v>2.7459615876196798E-4</v>
      </c>
      <c r="N2411">
        <f t="shared" si="188"/>
        <v>1.2281940722090408E-4</v>
      </c>
      <c r="O2411" s="2">
        <f t="shared" si="189"/>
        <v>8.2378847628590408E-5</v>
      </c>
      <c r="Q2411">
        <f>N2411+O2411</f>
        <v>2.051982548494945E-4</v>
      </c>
      <c r="S2411">
        <f>IF(H2411&gt;$B$5,$B$5,($B$3 - $B$5)*(($B$5-H2411)/($B$5-$B$6))^(1/$B$2)+$B$5)</f>
        <v>41.599999999999994</v>
      </c>
      <c r="T2411">
        <f>K2411*S2411</f>
        <v>7.2989819148422995E-3</v>
      </c>
      <c r="U2411" s="3">
        <f>S2411*N2411/Q2411+$B$7*O2411/Q2411</f>
        <v>46.979561142139161</v>
      </c>
      <c r="V2411">
        <f>IF(U2411-H2411&lt;=10,10,U2411-H2411)</f>
        <v>43.179561142139164</v>
      </c>
      <c r="X2411">
        <f t="shared" si="190"/>
        <v>0</v>
      </c>
      <c r="Y2411">
        <f t="shared" si="191"/>
        <v>1</v>
      </c>
      <c r="AA2411">
        <f>((Y2411*V2411)+H2411+273)/(Y2411*V2411)</f>
        <v>7.4104403258945917</v>
      </c>
      <c r="AB2411">
        <f t="shared" si="192"/>
        <v>2.7690426725718608E-5</v>
      </c>
      <c r="AD2411">
        <f>AA2411*$C$28</f>
        <v>4.1778340226495025</v>
      </c>
      <c r="AF2411">
        <f>(Q2411-X2411)/AD2411+X2411</f>
        <v>4.9115942312940832E-5</v>
      </c>
      <c r="AH2411">
        <f>Q2411/AF2411</f>
        <v>4.1778340226495025</v>
      </c>
      <c r="AT2411" s="1"/>
    </row>
    <row r="2412" spans="6:46" x14ac:dyDescent="0.35">
      <c r="F2412" s="4">
        <v>44297.416666666664</v>
      </c>
      <c r="H2412">
        <v>4</v>
      </c>
      <c r="I2412">
        <v>5.6416666666666702</v>
      </c>
      <c r="K2412">
        <v>1.63881054277893E-4</v>
      </c>
      <c r="L2412">
        <v>3.12255566651633E-4</v>
      </c>
      <c r="N2412">
        <f t="shared" si="188"/>
        <v>1.1471673799452509E-4</v>
      </c>
      <c r="O2412" s="2">
        <f t="shared" si="189"/>
        <v>9.3676669995489917E-5</v>
      </c>
      <c r="Q2412">
        <f>N2412+O2412</f>
        <v>2.08393407990015E-4</v>
      </c>
      <c r="S2412">
        <f>IF(H2412&gt;$B$5,$B$5,($B$3 - $B$5)*(($B$5-H2412)/($B$5-$B$6))^(1/$B$2)+$B$5)</f>
        <v>41.333333333333329</v>
      </c>
      <c r="T2412">
        <f>K2412*S2412</f>
        <v>6.7737502434862427E-3</v>
      </c>
      <c r="U2412" s="3">
        <f>S2412*N2412/Q2412+$B$7*O2412/Q2412</f>
        <v>47.476751379133688</v>
      </c>
      <c r="V2412">
        <f>IF(U2412-H2412&lt;=10,10,U2412-H2412)</f>
        <v>43.476751379133688</v>
      </c>
      <c r="X2412">
        <f t="shared" si="190"/>
        <v>0</v>
      </c>
      <c r="Y2412">
        <f t="shared" si="191"/>
        <v>1</v>
      </c>
      <c r="AA2412">
        <f>((Y2412*V2412)+H2412+273)/(Y2412*V2412)</f>
        <v>7.3712211978410123</v>
      </c>
      <c r="AB2412">
        <f t="shared" si="192"/>
        <v>2.8271218892610659E-5</v>
      </c>
      <c r="AD2412">
        <f>AA2412*$C$28</f>
        <v>4.1557231897819413</v>
      </c>
      <c r="AF2412">
        <f>(Q2412-X2412)/AD2412+X2412</f>
        <v>5.0146123423814908E-5</v>
      </c>
      <c r="AH2412">
        <f>Q2412/AF2412</f>
        <v>4.1557231897819413</v>
      </c>
      <c r="AT2412" s="1"/>
    </row>
    <row r="2413" spans="6:46" x14ac:dyDescent="0.35">
      <c r="F2413" s="4">
        <v>44297.458333333336</v>
      </c>
      <c r="H2413">
        <v>4</v>
      </c>
      <c r="I2413">
        <v>5.6416666666666702</v>
      </c>
      <c r="K2413">
        <v>1.5425532692625501E-4</v>
      </c>
      <c r="L2413">
        <v>3.0754798900377398E-4</v>
      </c>
      <c r="N2413">
        <f t="shared" si="188"/>
        <v>1.079787288483785E-4</v>
      </c>
      <c r="O2413" s="2">
        <f t="shared" si="189"/>
        <v>9.2264396701132213E-5</v>
      </c>
      <c r="Q2413">
        <f>N2413+O2413</f>
        <v>2.0024312554951072E-4</v>
      </c>
      <c r="S2413">
        <f>IF(H2413&gt;$B$5,$B$5,($B$3 - $B$5)*(($B$5-H2413)/($B$5-$B$6))^(1/$B$2)+$B$5)</f>
        <v>41.333333333333329</v>
      </c>
      <c r="T2413">
        <f>K2413*S2413</f>
        <v>6.3758868462852059E-3</v>
      </c>
      <c r="U2413" s="3">
        <f>S2413*N2413/Q2413+$B$7*O2413/Q2413</f>
        <v>47.630412204106854</v>
      </c>
      <c r="V2413">
        <f>IF(U2413-H2413&lt;=10,10,U2413-H2413)</f>
        <v>43.630412204106854</v>
      </c>
      <c r="X2413">
        <f t="shared" si="190"/>
        <v>0</v>
      </c>
      <c r="Y2413">
        <f t="shared" si="191"/>
        <v>1</v>
      </c>
      <c r="AA2413">
        <f>((Y2413*V2413)+H2413+273)/(Y2413*V2413)</f>
        <v>7.3487825580049524</v>
      </c>
      <c r="AB2413">
        <f t="shared" si="192"/>
        <v>2.7248476052865104E-5</v>
      </c>
      <c r="AD2413">
        <f>AA2413*$C$28</f>
        <v>4.1430728061601352</v>
      </c>
      <c r="AF2413">
        <f>(Q2413-X2413)/AD2413+X2413</f>
        <v>4.8332031542332267E-5</v>
      </c>
      <c r="AH2413">
        <f>Q2413/AF2413</f>
        <v>4.1430728061601352</v>
      </c>
      <c r="AT2413" s="1"/>
    </row>
    <row r="2414" spans="6:46" x14ac:dyDescent="0.35">
      <c r="F2414" s="4">
        <v>44297.5</v>
      </c>
      <c r="H2414">
        <v>4.4000000000000004</v>
      </c>
      <c r="I2414">
        <v>5.6416666666666702</v>
      </c>
      <c r="K2414">
        <v>1.4572620142480299E-4</v>
      </c>
      <c r="L2414">
        <v>2.6831979299589198E-4</v>
      </c>
      <c r="N2414">
        <f t="shared" si="188"/>
        <v>1.0200834099736209E-4</v>
      </c>
      <c r="O2414" s="2">
        <f t="shared" si="189"/>
        <v>8.049593789876761E-5</v>
      </c>
      <c r="Q2414">
        <f>N2414+O2414</f>
        <v>1.8250427889612971E-4</v>
      </c>
      <c r="S2414">
        <f>IF(H2414&gt;$B$5,$B$5,($B$3 - $B$5)*(($B$5-H2414)/($B$5-$B$6))^(1/$B$2)+$B$5)</f>
        <v>40.799999999999997</v>
      </c>
      <c r="T2414">
        <f>K2414*S2414</f>
        <v>5.9456290181319612E-3</v>
      </c>
      <c r="U2414" s="3">
        <f>S2414*N2414/Q2414+$B$7*O2414/Q2414</f>
        <v>47.063098734320903</v>
      </c>
      <c r="V2414">
        <f>IF(U2414-H2414&lt;=10,10,U2414-H2414)</f>
        <v>42.663098734320904</v>
      </c>
      <c r="X2414">
        <f t="shared" si="190"/>
        <v>0</v>
      </c>
      <c r="Y2414">
        <f t="shared" si="191"/>
        <v>1</v>
      </c>
      <c r="AA2414">
        <f>((Y2414*V2414)+H2414+273)/(Y2414*V2414)</f>
        <v>7.5021062283233029</v>
      </c>
      <c r="AB2414">
        <f t="shared" si="192"/>
        <v>2.4327072070388272E-5</v>
      </c>
      <c r="AD2414">
        <f>AA2414*$C$28</f>
        <v>4.2295131279444114</v>
      </c>
      <c r="AF2414">
        <f>(Q2414-X2414)/AD2414+X2414</f>
        <v>4.3150186173988483E-5</v>
      </c>
      <c r="AH2414">
        <f>Q2414/AF2414</f>
        <v>4.2295131279444114</v>
      </c>
      <c r="AT2414" s="1"/>
    </row>
    <row r="2415" spans="6:46" x14ac:dyDescent="0.35">
      <c r="F2415" s="4">
        <v>44297.541666666664</v>
      </c>
      <c r="H2415">
        <v>4.5</v>
      </c>
      <c r="I2415">
        <v>5.6416666666666702</v>
      </c>
      <c r="K2415">
        <v>1.4377668702447101E-4</v>
      </c>
      <c r="L2415">
        <v>2.22815231221933E-4</v>
      </c>
      <c r="N2415">
        <f t="shared" si="188"/>
        <v>1.0064368091712969E-4</v>
      </c>
      <c r="O2415" s="2">
        <f t="shared" si="189"/>
        <v>6.684456936657991E-5</v>
      </c>
      <c r="Q2415">
        <f>N2415+O2415</f>
        <v>1.6748825028370959E-4</v>
      </c>
      <c r="S2415">
        <f>IF(H2415&gt;$B$5,$B$5,($B$3 - $B$5)*(($B$5-H2415)/($B$5-$B$6))^(1/$B$2)+$B$5)</f>
        <v>40.666666666666671</v>
      </c>
      <c r="T2415">
        <f>K2415*S2415</f>
        <v>5.8469186056618215E-3</v>
      </c>
      <c r="U2415" s="3">
        <f>S2415*N2415/Q2415+$B$7*O2415/Q2415</f>
        <v>46.387100742677198</v>
      </c>
      <c r="V2415">
        <f>IF(U2415-H2415&lt;=10,10,U2415-H2415)</f>
        <v>41.887100742677198</v>
      </c>
      <c r="X2415">
        <f t="shared" si="190"/>
        <v>0</v>
      </c>
      <c r="Y2415">
        <f t="shared" si="191"/>
        <v>1</v>
      </c>
      <c r="AA2415">
        <f>((Y2415*V2415)+H2415+273)/(Y2415*V2415)</f>
        <v>7.624951239875756</v>
      </c>
      <c r="AB2415">
        <f t="shared" si="192"/>
        <v>2.1965812634683643E-5</v>
      </c>
      <c r="AD2415">
        <f>AA2415*$C$28</f>
        <v>4.2987702902999629</v>
      </c>
      <c r="AF2415">
        <f>(Q2415-X2415)/AD2415+X2415</f>
        <v>3.8961898164608017E-5</v>
      </c>
      <c r="AH2415">
        <f>Q2415/AF2415</f>
        <v>4.2987702902999629</v>
      </c>
      <c r="AT2415" s="1"/>
    </row>
    <row r="2416" spans="6:46" x14ac:dyDescent="0.35">
      <c r="F2416" s="4">
        <v>44297.583333333336</v>
      </c>
      <c r="H2416">
        <v>5.2</v>
      </c>
      <c r="I2416">
        <v>5.6416666666666702</v>
      </c>
      <c r="K2416">
        <v>1.4536066747474101E-4</v>
      </c>
      <c r="L2416">
        <v>1.6475793791582199E-4</v>
      </c>
      <c r="N2416">
        <f t="shared" si="188"/>
        <v>1.017524672323187E-4</v>
      </c>
      <c r="O2416" s="2">
        <f t="shared" si="189"/>
        <v>4.9427381374746602E-5</v>
      </c>
      <c r="Q2416">
        <f>N2416+O2416</f>
        <v>1.511798486070653E-4</v>
      </c>
      <c r="S2416">
        <f>IF(H2416&gt;$B$5,$B$5,($B$3 - $B$5)*(($B$5-H2416)/($B$5-$B$6))^(1/$B$2)+$B$5)</f>
        <v>39.733333333333334</v>
      </c>
      <c r="T2416">
        <f>K2416*S2416</f>
        <v>5.7756638543297097E-3</v>
      </c>
      <c r="U2416" s="3">
        <f>S2416*N2416/Q2416+$B$7*O2416/Q2416</f>
        <v>44.724682131517</v>
      </c>
      <c r="V2416">
        <f>IF(U2416-H2416&lt;=10,10,U2416-H2416)</f>
        <v>39.524682131516997</v>
      </c>
      <c r="X2416">
        <f t="shared" si="190"/>
        <v>0</v>
      </c>
      <c r="Y2416">
        <f t="shared" si="191"/>
        <v>1</v>
      </c>
      <c r="AA2416">
        <f>((Y2416*V2416)+H2416+273)/(Y2416*V2416)</f>
        <v>8.0386397814484436</v>
      </c>
      <c r="AB2416">
        <f t="shared" si="192"/>
        <v>1.8806645491934822E-5</v>
      </c>
      <c r="AD2416">
        <f>AA2416*$C$28</f>
        <v>4.5319982751098919</v>
      </c>
      <c r="AF2416">
        <f>(Q2416-X2416)/AD2416+X2416</f>
        <v>3.3358319979369256E-5</v>
      </c>
      <c r="AH2416">
        <f>Q2416/AF2416</f>
        <v>4.5319982751098911</v>
      </c>
      <c r="AT2416" s="1"/>
    </row>
    <row r="2417" spans="6:46" x14ac:dyDescent="0.35">
      <c r="F2417" s="4">
        <v>44297.625</v>
      </c>
      <c r="H2417">
        <v>5.5</v>
      </c>
      <c r="I2417">
        <v>5.6416666666666702</v>
      </c>
      <c r="K2417">
        <v>1.49990764175529E-4</v>
      </c>
      <c r="L2417">
        <v>1.11407615610967E-4</v>
      </c>
      <c r="N2417">
        <f t="shared" si="188"/>
        <v>1.049935349228703E-4</v>
      </c>
      <c r="O2417" s="2">
        <f t="shared" si="189"/>
        <v>3.3422284683290104E-5</v>
      </c>
      <c r="Q2417">
        <f>N2417+O2417</f>
        <v>1.3841581960616042E-4</v>
      </c>
      <c r="S2417">
        <f>IF(H2417&gt;$B$5,$B$5,($B$3 - $B$5)*(($B$5-H2417)/($B$5-$B$6))^(1/$B$2)+$B$5)</f>
        <v>39.333333333333329</v>
      </c>
      <c r="T2417">
        <f>K2417*S2417</f>
        <v>5.8996367242374736E-3</v>
      </c>
      <c r="U2417" s="3">
        <f>S2417*N2417/Q2417+$B$7*O2417/Q2417</f>
        <v>43.11625204061265</v>
      </c>
      <c r="V2417">
        <f>IF(U2417-H2417&lt;=10,10,U2417-H2417)</f>
        <v>37.61625204061265</v>
      </c>
      <c r="X2417">
        <f t="shared" si="190"/>
        <v>0</v>
      </c>
      <c r="Y2417">
        <f t="shared" si="191"/>
        <v>1</v>
      </c>
      <c r="AA2417">
        <f>((Y2417*V2417)+H2417+273)/(Y2417*V2417)</f>
        <v>8.4037147480646279</v>
      </c>
      <c r="AB2417">
        <f t="shared" si="192"/>
        <v>1.647078985374147E-5</v>
      </c>
      <c r="AD2417">
        <f>AA2417*$C$28</f>
        <v>4.737819056233664</v>
      </c>
      <c r="AF2417">
        <f>(Q2417-X2417)/AD2417+X2417</f>
        <v>2.9215091999776426E-5</v>
      </c>
      <c r="AH2417">
        <f>Q2417/AF2417</f>
        <v>4.737819056233664</v>
      </c>
      <c r="AT2417" s="1"/>
    </row>
    <row r="2418" spans="6:46" x14ac:dyDescent="0.35">
      <c r="F2418" s="4">
        <v>44297.666666666664</v>
      </c>
      <c r="H2418">
        <v>5.9</v>
      </c>
      <c r="I2418">
        <v>5.6416666666666702</v>
      </c>
      <c r="K2418">
        <v>1.56570375276649E-4</v>
      </c>
      <c r="L2418" s="2">
        <v>9.2578154324775595E-5</v>
      </c>
      <c r="N2418">
        <f t="shared" si="188"/>
        <v>1.095992626936543E-4</v>
      </c>
      <c r="O2418" s="2">
        <f t="shared" si="189"/>
        <v>2.7773446297432682E-5</v>
      </c>
      <c r="Q2418">
        <f>N2418+O2418</f>
        <v>1.3737270899108698E-4</v>
      </c>
      <c r="S2418">
        <f>IF(H2418&gt;$B$5,$B$5,($B$3 - $B$5)*(($B$5-H2418)/($B$5-$B$6))^(1/$B$2)+$B$5)</f>
        <v>38.799999999999997</v>
      </c>
      <c r="T2418">
        <f>K2418*S2418</f>
        <v>6.074930560733981E-3</v>
      </c>
      <c r="U2418" s="3">
        <f>S2418*N2418/Q2418+$B$7*O2418/Q2418</f>
        <v>42.07524901651027</v>
      </c>
      <c r="V2418">
        <f>IF(U2418-H2418&lt;=10,10,U2418-H2418)</f>
        <v>36.175249016510271</v>
      </c>
      <c r="X2418">
        <f t="shared" si="190"/>
        <v>0</v>
      </c>
      <c r="Y2418">
        <f t="shared" si="191"/>
        <v>1</v>
      </c>
      <c r="AA2418">
        <f>((Y2418*V2418)+H2418+273)/(Y2418*V2418)</f>
        <v>8.7096912276322112</v>
      </c>
      <c r="AB2418">
        <f t="shared" si="192"/>
        <v>1.5772397137944543E-5</v>
      </c>
      <c r="AD2418">
        <f>AA2418*$C$28</f>
        <v>4.9103214839235667</v>
      </c>
      <c r="AF2418">
        <f>(Q2418-X2418)/AD2418+X2418</f>
        <v>2.7976316711817418E-5</v>
      </c>
      <c r="AH2418">
        <f>Q2418/AF2418</f>
        <v>4.9103214839235667</v>
      </c>
      <c r="AL2418" s="2"/>
      <c r="AT2418" s="1"/>
    </row>
    <row r="2419" spans="6:46" x14ac:dyDescent="0.35">
      <c r="F2419" s="4">
        <v>44297.708333333336</v>
      </c>
      <c r="H2419">
        <v>6.1</v>
      </c>
      <c r="I2419">
        <v>5.6416666666666702</v>
      </c>
      <c r="K2419">
        <v>1.6509950077810099E-4</v>
      </c>
      <c r="L2419">
        <v>1.06700280621749E-4</v>
      </c>
      <c r="N2419">
        <f t="shared" si="188"/>
        <v>1.1556965054467068E-4</v>
      </c>
      <c r="O2419" s="2">
        <f t="shared" si="189"/>
        <v>3.2010084186524702E-5</v>
      </c>
      <c r="Q2419">
        <f>N2419+O2419</f>
        <v>1.4757973473119538E-4</v>
      </c>
      <c r="S2419">
        <f>IF(H2419&gt;$B$5,$B$5,($B$3 - $B$5)*(($B$5-H2419)/($B$5-$B$6))^(1/$B$2)+$B$5)</f>
        <v>38.533333333333331</v>
      </c>
      <c r="T2419">
        <f>K2419*S2419</f>
        <v>6.3618340966494916E-3</v>
      </c>
      <c r="U2419" s="3">
        <f>S2419*N2419/Q2419+$B$7*O2419/Q2419</f>
        <v>42.104957765586917</v>
      </c>
      <c r="V2419">
        <f>IF(U2419-H2419&lt;=10,10,U2419-H2419)</f>
        <v>36.004957765586916</v>
      </c>
      <c r="X2419">
        <f t="shared" si="190"/>
        <v>0</v>
      </c>
      <c r="Y2419">
        <f t="shared" si="191"/>
        <v>1</v>
      </c>
      <c r="AA2419">
        <f>((Y2419*V2419)+H2419+273)/(Y2419*V2419)</f>
        <v>8.7517102454918092</v>
      </c>
      <c r="AB2419">
        <f t="shared" si="192"/>
        <v>1.6862959420670584E-5</v>
      </c>
      <c r="AD2419">
        <f>AA2419*$C$28</f>
        <v>4.9340108295888596</v>
      </c>
      <c r="AF2419">
        <f>(Q2419-X2419)/AD2419+X2419</f>
        <v>2.9910703447623539E-5</v>
      </c>
      <c r="AH2419">
        <f>Q2419/AF2419</f>
        <v>4.9340108295888596</v>
      </c>
      <c r="AT2419" s="1"/>
    </row>
    <row r="2420" spans="6:46" x14ac:dyDescent="0.35">
      <c r="F2420" s="4">
        <v>44297.75</v>
      </c>
      <c r="H2420">
        <v>6.3</v>
      </c>
      <c r="I2420">
        <v>5.6416666666666702</v>
      </c>
      <c r="K2420">
        <v>1.7399416022961399E-4</v>
      </c>
      <c r="L2420">
        <v>1.3808247344009199E-4</v>
      </c>
      <c r="N2420">
        <f t="shared" si="188"/>
        <v>1.2179591216072978E-4</v>
      </c>
      <c r="O2420" s="2">
        <f t="shared" si="189"/>
        <v>4.1424742032027601E-5</v>
      </c>
      <c r="Q2420">
        <f>N2420+O2420</f>
        <v>1.6322065419275739E-4</v>
      </c>
      <c r="S2420">
        <f>IF(H2420&gt;$B$5,$B$5,($B$3 - $B$5)*(($B$5-H2420)/($B$5-$B$6))^(1/$B$2)+$B$5)</f>
        <v>38.266666666666666</v>
      </c>
      <c r="T2420">
        <f>K2420*S2420</f>
        <v>6.6581765314532287E-3</v>
      </c>
      <c r="U2420" s="3">
        <f>S2420*N2420/Q2420+$B$7*O2420/Q2420</f>
        <v>42.513519003446604</v>
      </c>
      <c r="V2420">
        <f>IF(U2420-H2420&lt;=10,10,U2420-H2420)</f>
        <v>36.213519003446606</v>
      </c>
      <c r="X2420">
        <f t="shared" si="190"/>
        <v>0</v>
      </c>
      <c r="Y2420">
        <f t="shared" si="191"/>
        <v>1</v>
      </c>
      <c r="AA2420">
        <f>((Y2420*V2420)+H2420+273)/(Y2420*V2420)</f>
        <v>8.7125893226067799</v>
      </c>
      <c r="AB2420">
        <f t="shared" si="192"/>
        <v>1.8733885891906387E-5</v>
      </c>
      <c r="AD2420">
        <f>AA2420*$C$28</f>
        <v>4.9119553625128471</v>
      </c>
      <c r="AF2420">
        <f>(Q2420-X2420)/AD2420+X2420</f>
        <v>3.3229262512934835E-5</v>
      </c>
      <c r="AH2420">
        <f>Q2420/AF2420</f>
        <v>4.9119553625128471</v>
      </c>
      <c r="AT2420" s="1"/>
    </row>
    <row r="2421" spans="6:46" x14ac:dyDescent="0.35">
      <c r="F2421" s="4">
        <v>44297.791666666664</v>
      </c>
      <c r="H2421">
        <v>6.2</v>
      </c>
      <c r="I2421">
        <v>5.6416666666666702</v>
      </c>
      <c r="K2421">
        <v>1.8252328573106601E-4</v>
      </c>
      <c r="L2421">
        <v>1.4749762873581099E-4</v>
      </c>
      <c r="N2421">
        <f t="shared" si="188"/>
        <v>1.2776630001174621E-4</v>
      </c>
      <c r="O2421" s="2">
        <f t="shared" si="189"/>
        <v>4.4249288620743302E-5</v>
      </c>
      <c r="Q2421">
        <f>N2421+O2421</f>
        <v>1.7201558863248951E-4</v>
      </c>
      <c r="S2421">
        <f>IF(H2421&gt;$B$5,$B$5,($B$3 - $B$5)*(($B$5-H2421)/($B$5-$B$6))^(1/$B$2)+$B$5)</f>
        <v>38.400000000000006</v>
      </c>
      <c r="T2421">
        <f>K2421*S2421</f>
        <v>7.0088941720729356E-3</v>
      </c>
      <c r="U2421" s="3">
        <f>S2421*N2421/Q2421+$B$7*O2421/Q2421</f>
        <v>42.670183864984914</v>
      </c>
      <c r="V2421">
        <f>IF(U2421-H2421&lt;=10,10,U2421-H2421)</f>
        <v>36.470183864984911</v>
      </c>
      <c r="X2421">
        <f t="shared" si="190"/>
        <v>0</v>
      </c>
      <c r="Y2421">
        <f t="shared" si="191"/>
        <v>1</v>
      </c>
      <c r="AA2421">
        <f>((Y2421*V2421)+H2421+273)/(Y2421*V2421)</f>
        <v>8.6555687526451006</v>
      </c>
      <c r="AB2421">
        <f t="shared" si="192"/>
        <v>1.9873400991693627E-5</v>
      </c>
      <c r="AD2421">
        <f>AA2421*$C$28</f>
        <v>4.8798084904377372</v>
      </c>
      <c r="AF2421">
        <f>(Q2421-X2421)/AD2421+X2421</f>
        <v>3.5250479392698271E-5</v>
      </c>
      <c r="AH2421">
        <f>Q2421/AF2421</f>
        <v>4.8798084904377372</v>
      </c>
      <c r="AT2421" s="1"/>
    </row>
    <row r="2422" spans="6:46" x14ac:dyDescent="0.35">
      <c r="F2422" s="4">
        <v>44297.833333333336</v>
      </c>
      <c r="H2422">
        <v>5.8</v>
      </c>
      <c r="I2422">
        <v>5.6416666666666702</v>
      </c>
      <c r="K2422">
        <v>1.8788445033197899E-4</v>
      </c>
      <c r="L2422">
        <v>1.3808247344009199E-4</v>
      </c>
      <c r="N2422">
        <f t="shared" si="188"/>
        <v>1.3151911523238529E-4</v>
      </c>
      <c r="O2422" s="2">
        <f t="shared" si="189"/>
        <v>4.1424742032027601E-5</v>
      </c>
      <c r="Q2422">
        <f>N2422+O2422</f>
        <v>1.7294385726441289E-4</v>
      </c>
      <c r="S2422">
        <f>IF(H2422&gt;$B$5,$B$5,($B$3 - $B$5)*(($B$5-H2422)/($B$5-$B$6))^(1/$B$2)+$B$5)</f>
        <v>38.933333333333337</v>
      </c>
      <c r="T2422">
        <f>K2422*S2422</f>
        <v>7.3149679329250492E-3</v>
      </c>
      <c r="U2422" s="3">
        <f>S2422*N2422/Q2422+$B$7*O2422/Q2422</f>
        <v>42.781735540320526</v>
      </c>
      <c r="V2422">
        <f>IF(U2422-H2422&lt;=10,10,U2422-H2422)</f>
        <v>36.981735540320528</v>
      </c>
      <c r="X2422">
        <f t="shared" si="190"/>
        <v>0</v>
      </c>
      <c r="Y2422">
        <f t="shared" si="191"/>
        <v>1</v>
      </c>
      <c r="AA2422">
        <f>((Y2422*V2422)+H2422+273)/(Y2422*V2422)</f>
        <v>8.5388565714020999</v>
      </c>
      <c r="AB2422">
        <f t="shared" si="192"/>
        <v>2.0253748943813811E-5</v>
      </c>
      <c r="AD2422">
        <f>AA2422*$C$28</f>
        <v>4.8140088752717141</v>
      </c>
      <c r="AF2422">
        <f>(Q2422-X2422)/AD2422+X2422</f>
        <v>3.5925122230825036E-5</v>
      </c>
      <c r="AH2422">
        <f>Q2422/AF2422</f>
        <v>4.8140088752717141</v>
      </c>
      <c r="AT2422" s="1"/>
    </row>
    <row r="2423" spans="6:46" x14ac:dyDescent="0.35">
      <c r="F2423" s="4">
        <v>44297.875</v>
      </c>
      <c r="H2423">
        <v>5</v>
      </c>
      <c r="I2423">
        <v>5.6416666666666702</v>
      </c>
      <c r="K2423">
        <v>1.9178347913264201E-4</v>
      </c>
      <c r="L2423">
        <v>1.3337489579223299E-4</v>
      </c>
      <c r="N2423">
        <f t="shared" si="188"/>
        <v>1.3424843539284941E-4</v>
      </c>
      <c r="O2423" s="2">
        <f t="shared" si="189"/>
        <v>4.0012468737669904E-5</v>
      </c>
      <c r="Q2423">
        <f>N2423+O2423</f>
        <v>1.7426090413051932E-4</v>
      </c>
      <c r="S2423">
        <f>IF(H2423&gt;$B$5,$B$5,($B$3 - $B$5)*(($B$5-H2423)/($B$5-$B$6))^(1/$B$2)+$B$5)</f>
        <v>40</v>
      </c>
      <c r="T2423">
        <f>K2423*S2423</f>
        <v>7.6713391653056807E-3</v>
      </c>
      <c r="U2423" s="3">
        <f>S2423*N2423/Q2423+$B$7*O2423/Q2423</f>
        <v>43.444186371347612</v>
      </c>
      <c r="V2423">
        <f>IF(U2423-H2423&lt;=10,10,U2423-H2423)</f>
        <v>38.444186371347612</v>
      </c>
      <c r="X2423">
        <f t="shared" si="190"/>
        <v>0</v>
      </c>
      <c r="Y2423">
        <f t="shared" si="191"/>
        <v>1</v>
      </c>
      <c r="AA2423">
        <f>((Y2423*V2423)+H2423+273)/(Y2423*V2423)</f>
        <v>8.2312624154582945</v>
      </c>
      <c r="AB2423">
        <f t="shared" si="192"/>
        <v>2.1170617012921091E-5</v>
      </c>
      <c r="AD2423">
        <f>AA2423*$C$28</f>
        <v>4.6405944392388525</v>
      </c>
      <c r="AF2423">
        <f>(Q2423-X2423)/AD2423+X2423</f>
        <v>3.7551418554710307E-5</v>
      </c>
      <c r="AH2423">
        <f>Q2423/AF2423</f>
        <v>4.6405944392388525</v>
      </c>
      <c r="AT2423" s="1"/>
    </row>
    <row r="2424" spans="6:46" x14ac:dyDescent="0.35">
      <c r="F2424" s="4">
        <v>44297.916666666664</v>
      </c>
      <c r="H2424">
        <v>4.0999999999999996</v>
      </c>
      <c r="I2424">
        <v>5.6416666666666702</v>
      </c>
      <c r="K2424">
        <v>1.9129610053255901E-4</v>
      </c>
      <c r="L2424">
        <v>1.0670015929242799E-4</v>
      </c>
      <c r="N2424">
        <f t="shared" si="188"/>
        <v>1.339072703727913E-4</v>
      </c>
      <c r="O2424" s="2">
        <f t="shared" si="189"/>
        <v>3.2010047787728405E-5</v>
      </c>
      <c r="Q2424">
        <f>N2424+O2424</f>
        <v>1.659173181605197E-4</v>
      </c>
      <c r="S2424">
        <f>IF(H2424&gt;$B$5,$B$5,($B$3 - $B$5)*(($B$5-H2424)/($B$5-$B$6))^(1/$B$2)+$B$5)</f>
        <v>41.2</v>
      </c>
      <c r="T2424">
        <f>K2424*S2424</f>
        <v>7.8813993419414325E-3</v>
      </c>
      <c r="U2424" s="3">
        <f>S2424*N2424/Q2424+$B$7*O2424/Q2424</f>
        <v>43.862402360212243</v>
      </c>
      <c r="V2424">
        <f>IF(U2424-H2424&lt;=10,10,U2424-H2424)</f>
        <v>39.762402360212242</v>
      </c>
      <c r="X2424">
        <f t="shared" si="190"/>
        <v>0</v>
      </c>
      <c r="Y2424">
        <f t="shared" si="191"/>
        <v>1</v>
      </c>
      <c r="AA2424">
        <f>((Y2424*V2424)+H2424+273)/(Y2424*V2424)</f>
        <v>7.9688948240531028</v>
      </c>
      <c r="AB2424">
        <f t="shared" si="192"/>
        <v>2.0820618394876946E-5</v>
      </c>
      <c r="AD2424">
        <f>AA2424*$C$28</f>
        <v>4.4926776891392706</v>
      </c>
      <c r="AF2424">
        <f>(Q2424-X2424)/AD2424+X2424</f>
        <v>3.693060790040938E-5</v>
      </c>
      <c r="AH2424">
        <f>Q2424/AF2424</f>
        <v>4.4926776891392706</v>
      </c>
      <c r="AT2424" s="1"/>
    </row>
    <row r="2425" spans="6:46" x14ac:dyDescent="0.35">
      <c r="F2425" s="4">
        <v>44297.958333333336</v>
      </c>
      <c r="H2425">
        <v>3.5</v>
      </c>
      <c r="I2425">
        <v>5.6416666666666702</v>
      </c>
      <c r="K2425">
        <v>1.8861551823210301E-4</v>
      </c>
      <c r="L2425" s="2">
        <v>7.8434795396658397E-5</v>
      </c>
      <c r="N2425">
        <f t="shared" si="188"/>
        <v>1.3203086276247208E-4</v>
      </c>
      <c r="O2425" s="2">
        <f t="shared" si="189"/>
        <v>2.3530438618997524E-5</v>
      </c>
      <c r="Q2425">
        <f>N2425+O2425</f>
        <v>1.5556130138146961E-4</v>
      </c>
      <c r="S2425">
        <f>IF(H2425&gt;$B$5,$B$5,($B$3 - $B$5)*(($B$5-H2425)/($B$5-$B$6))^(1/$B$2)+$B$5)</f>
        <v>42</v>
      </c>
      <c r="T2425">
        <f>K2425*S2425</f>
        <v>7.9218517657483264E-3</v>
      </c>
      <c r="U2425" s="3">
        <f>S2425*N2425/Q2425+$B$7*O2425/Q2425</f>
        <v>43.966399736505458</v>
      </c>
      <c r="V2425">
        <f>IF(U2425-H2425&lt;=10,10,U2425-H2425)</f>
        <v>40.466399736505458</v>
      </c>
      <c r="X2425">
        <f t="shared" si="190"/>
        <v>0</v>
      </c>
      <c r="Y2425">
        <f t="shared" si="191"/>
        <v>1</v>
      </c>
      <c r="AA2425">
        <f>((Y2425*V2425)+H2425+273)/(Y2425*V2425)</f>
        <v>7.8328292558866917</v>
      </c>
      <c r="AB2425">
        <f t="shared" si="192"/>
        <v>1.9860167546044607E-5</v>
      </c>
      <c r="AD2425">
        <f>AA2425*$C$28</f>
        <v>4.4159670842362964</v>
      </c>
      <c r="AF2425">
        <f>(Q2425-X2425)/AD2425+X2425</f>
        <v>3.5227006545582666E-5</v>
      </c>
      <c r="AH2425">
        <f>Q2425/AF2425</f>
        <v>4.4159670842362964</v>
      </c>
      <c r="AL2425" s="2"/>
      <c r="AT2425" s="1"/>
    </row>
    <row r="2426" spans="6:46" x14ac:dyDescent="0.35">
      <c r="F2426" s="4">
        <v>44298</v>
      </c>
      <c r="H2426">
        <v>2.4</v>
      </c>
      <c r="I2426">
        <v>2.4458333333333302</v>
      </c>
      <c r="K2426">
        <v>2.6415920124496099E-4</v>
      </c>
      <c r="L2426" s="2">
        <v>3.6025708584809001E-5</v>
      </c>
      <c r="N2426">
        <f t="shared" si="188"/>
        <v>1.8491144087147269E-4</v>
      </c>
      <c r="O2426" s="2">
        <f t="shared" si="189"/>
        <v>1.0807712575442701E-5</v>
      </c>
      <c r="Q2426">
        <f>N2426+O2426</f>
        <v>1.957191534469154E-4</v>
      </c>
      <c r="S2426">
        <f>IF(H2426&gt;$B$5,$B$5,($B$3 - $B$5)*(($B$5-H2426)/($B$5-$B$6))^(1/$B$2)+$B$5)</f>
        <v>43.466666666666669</v>
      </c>
      <c r="T2426">
        <f>K2426*S2426</f>
        <v>1.1482119947447638E-2</v>
      </c>
      <c r="U2426" s="3">
        <f>S2426*N2426/Q2426+$B$7*O2426/Q2426</f>
        <v>44.103543280468536</v>
      </c>
      <c r="V2426">
        <f>IF(U2426-H2426&lt;=10,10,U2426-H2426)</f>
        <v>41.703543280468537</v>
      </c>
      <c r="X2426">
        <f t="shared" si="190"/>
        <v>0</v>
      </c>
      <c r="Y2426">
        <f t="shared" si="191"/>
        <v>1</v>
      </c>
      <c r="AA2426">
        <f>((Y2426*V2426)+H2426+273)/(Y2426*V2426)</f>
        <v>7.6037554206810292</v>
      </c>
      <c r="AB2426">
        <f t="shared" si="192"/>
        <v>2.5739801271696592E-5</v>
      </c>
      <c r="AD2426">
        <f>AA2426*$C$28</f>
        <v>4.286820580070164</v>
      </c>
      <c r="AF2426">
        <f>(Q2426-X2426)/AD2426+X2426</f>
        <v>4.5656017039022426E-5</v>
      </c>
      <c r="AH2426">
        <f>Q2426/AF2426</f>
        <v>4.286820580070164</v>
      </c>
      <c r="AL2426" s="2"/>
      <c r="AT2426" s="1"/>
    </row>
    <row r="2427" spans="6:46" x14ac:dyDescent="0.35">
      <c r="F2427" s="4">
        <v>44298.041666666664</v>
      </c>
      <c r="H2427">
        <v>1.7</v>
      </c>
      <c r="I2427">
        <v>2.4458333333333302</v>
      </c>
      <c r="K2427">
        <v>2.6415920124496099E-4</v>
      </c>
      <c r="L2427" s="2">
        <v>1.40792970467236E-5</v>
      </c>
      <c r="N2427">
        <f t="shared" si="188"/>
        <v>1.8491144087147269E-4</v>
      </c>
      <c r="O2427" s="2">
        <f t="shared" si="189"/>
        <v>4.2237891140170806E-6</v>
      </c>
      <c r="Q2427">
        <f>N2427+O2427</f>
        <v>1.8913522998548977E-4</v>
      </c>
      <c r="S2427">
        <f>IF(H2427&gt;$B$5,$B$5,($B$3 - $B$5)*(($B$5-H2427)/($B$5-$B$6))^(1/$B$2)+$B$5)</f>
        <v>44.4</v>
      </c>
      <c r="T2427">
        <f>K2427*S2427</f>
        <v>1.1728668535276267E-2</v>
      </c>
      <c r="U2427" s="3">
        <f>S2427*N2427/Q2427+$B$7*O2427/Q2427</f>
        <v>44.636720385789658</v>
      </c>
      <c r="V2427">
        <f>IF(U2427-H2427&lt;=10,10,U2427-H2427)</f>
        <v>42.936720385789656</v>
      </c>
      <c r="X2427">
        <f t="shared" si="190"/>
        <v>0</v>
      </c>
      <c r="Y2427">
        <f t="shared" si="191"/>
        <v>1</v>
      </c>
      <c r="AA2427">
        <f>((Y2427*V2427)+H2427+273)/(Y2427*V2427)</f>
        <v>7.3977871978064433</v>
      </c>
      <c r="AB2427">
        <f t="shared" si="192"/>
        <v>2.5566459932987968E-5</v>
      </c>
      <c r="AD2427">
        <f>AA2427*$C$28</f>
        <v>4.1707004831167858</v>
      </c>
      <c r="AF2427">
        <f>(Q2427-X2427)/AD2427+X2427</f>
        <v>4.5348552539583959E-5</v>
      </c>
      <c r="AH2427">
        <f>Q2427/AF2427</f>
        <v>4.1707004831167858</v>
      </c>
      <c r="AL2427" s="2"/>
      <c r="AT2427" s="1"/>
    </row>
    <row r="2428" spans="6:46" x14ac:dyDescent="0.35">
      <c r="F2428" s="4">
        <v>44298.083333333336</v>
      </c>
      <c r="H2428">
        <v>0.8</v>
      </c>
      <c r="I2428">
        <v>2.4458333333333302</v>
      </c>
      <c r="K2428">
        <v>2.6489026914508501E-4</v>
      </c>
      <c r="L2428" s="2">
        <v>5.4705328159785997E-6</v>
      </c>
      <c r="N2428">
        <f t="shared" si="188"/>
        <v>1.8542318840155951E-4</v>
      </c>
      <c r="O2428" s="2">
        <f t="shared" si="189"/>
        <v>1.6411598447935802E-6</v>
      </c>
      <c r="Q2428">
        <f>N2428+O2428</f>
        <v>1.8706434824635308E-4</v>
      </c>
      <c r="S2428">
        <f>IF(H2428&gt;$B$5,$B$5,($B$3 - $B$5)*(($B$5-H2428)/($B$5-$B$6))^(1/$B$2)+$B$5)</f>
        <v>45.6</v>
      </c>
      <c r="T2428">
        <f>K2428*S2428</f>
        <v>1.2078996273015877E-2</v>
      </c>
      <c r="U2428" s="3">
        <f>S2428*N2428/Q2428+$B$7*O2428/Q2428</f>
        <v>45.682468426964739</v>
      </c>
      <c r="V2428">
        <f>IF(U2428-H2428&lt;=10,10,U2428-H2428)</f>
        <v>44.882468426964742</v>
      </c>
      <c r="X2428">
        <f t="shared" si="190"/>
        <v>0</v>
      </c>
      <c r="Y2428">
        <f t="shared" si="191"/>
        <v>1</v>
      </c>
      <c r="AA2428">
        <f>((Y2428*V2428)+H2428+273)/(Y2428*V2428)</f>
        <v>7.1003774880506549</v>
      </c>
      <c r="AB2428">
        <f t="shared" si="192"/>
        <v>2.6345690572250113E-5</v>
      </c>
      <c r="AD2428">
        <f>AA2428*$C$28</f>
        <v>4.0030278011383302</v>
      </c>
      <c r="AF2428">
        <f>(Q2428-X2428)/AD2428+X2428</f>
        <v>4.6730714234149988E-5</v>
      </c>
      <c r="AH2428">
        <f>Q2428/AF2428</f>
        <v>4.0030278011383302</v>
      </c>
      <c r="AL2428" s="2"/>
      <c r="AT2428" s="1"/>
    </row>
    <row r="2429" spans="6:46" x14ac:dyDescent="0.35">
      <c r="F2429" s="4">
        <v>44298.125</v>
      </c>
      <c r="H2429">
        <v>-0.4</v>
      </c>
      <c r="I2429">
        <v>2.4458333333333302</v>
      </c>
      <c r="K2429">
        <v>2.6903298724579E-4</v>
      </c>
      <c r="L2429" s="2">
        <v>7.0396606562938901E-6</v>
      </c>
      <c r="N2429">
        <f t="shared" si="188"/>
        <v>1.8832309107205298E-4</v>
      </c>
      <c r="O2429" s="2">
        <f t="shared" si="189"/>
        <v>2.1118981968881673E-6</v>
      </c>
      <c r="Q2429">
        <f>N2429+O2429</f>
        <v>1.9043498926894114E-4</v>
      </c>
      <c r="S2429">
        <f>IF(H2429&gt;$B$5,$B$5,($B$3 - $B$5)*(($B$5-H2429)/($B$5-$B$6))^(1/$B$2)+$B$5)</f>
        <v>47.199999999999996</v>
      </c>
      <c r="T2429">
        <f>K2429*S2429</f>
        <v>1.2698356998001287E-2</v>
      </c>
      <c r="U2429" s="3">
        <f>S2429*N2429/Q2429+$B$7*O2429/Q2429</f>
        <v>47.286500941864539</v>
      </c>
      <c r="V2429">
        <f>IF(U2429-H2429&lt;=10,10,U2429-H2429)</f>
        <v>47.686500941864537</v>
      </c>
      <c r="X2429">
        <f t="shared" si="190"/>
        <v>0</v>
      </c>
      <c r="Y2429">
        <f t="shared" si="191"/>
        <v>1</v>
      </c>
      <c r="AA2429">
        <f>((Y2429*V2429)+H2429+273)/(Y2429*V2429)</f>
        <v>6.716502461196125</v>
      </c>
      <c r="AB2429">
        <f t="shared" si="192"/>
        <v>2.8353297027606098E-5</v>
      </c>
      <c r="AD2429">
        <f>AA2429*$C$28</f>
        <v>3.7866079830022552</v>
      </c>
      <c r="AF2429">
        <f>(Q2429-X2429)/AD2429+X2429</f>
        <v>5.0291709657769374E-5</v>
      </c>
      <c r="AH2429">
        <f>Q2429/AF2429</f>
        <v>3.7866079830022552</v>
      </c>
      <c r="AL2429" s="2"/>
      <c r="AT2429" s="1"/>
    </row>
    <row r="2430" spans="6:46" x14ac:dyDescent="0.35">
      <c r="F2430" s="4">
        <v>44298.166666666664</v>
      </c>
      <c r="H2430">
        <v>-0.6</v>
      </c>
      <c r="I2430">
        <v>2.4458333333333302</v>
      </c>
      <c r="K2430">
        <v>2.6939852119585298E-4</v>
      </c>
      <c r="L2430" s="2">
        <v>2.1140420859870799E-5</v>
      </c>
      <c r="N2430">
        <f t="shared" si="188"/>
        <v>1.8857896483709708E-4</v>
      </c>
      <c r="O2430" s="2">
        <f t="shared" si="189"/>
        <v>6.3421262579612406E-6</v>
      </c>
      <c r="Q2430">
        <f>N2430+O2430</f>
        <v>1.9492109109505834E-4</v>
      </c>
      <c r="S2430">
        <f>IF(H2430&gt;$B$5,$B$5,($B$3 - $B$5)*(($B$5-H2430)/($B$5-$B$6))^(1/$B$2)+$B$5)</f>
        <v>47.466666666666669</v>
      </c>
      <c r="T2430">
        <f>K2430*S2430</f>
        <v>1.2787449806096489E-2</v>
      </c>
      <c r="U2430" s="3">
        <f>S2430*N2430/Q2430+$B$7*O2430/Q2430</f>
        <v>47.711777910785486</v>
      </c>
      <c r="V2430">
        <f>IF(U2430-H2430&lt;=10,10,U2430-H2430)</f>
        <v>48.311777910785487</v>
      </c>
      <c r="X2430">
        <f t="shared" si="190"/>
        <v>0</v>
      </c>
      <c r="Y2430">
        <f t="shared" si="191"/>
        <v>1</v>
      </c>
      <c r="AA2430">
        <f>((Y2430*V2430)+H2430+273)/(Y2430*V2430)</f>
        <v>6.6383766398128632</v>
      </c>
      <c r="AB2430">
        <f t="shared" si="192"/>
        <v>2.9362764674429982E-5</v>
      </c>
      <c r="AD2430">
        <f>AA2430*$C$28</f>
        <v>3.7425624607028731</v>
      </c>
      <c r="AF2430">
        <f>(Q2430-X2430)/AD2430+X2430</f>
        <v>5.2082254642839313E-5</v>
      </c>
      <c r="AH2430">
        <f>Q2430/AF2430</f>
        <v>3.7425624607028731</v>
      </c>
      <c r="AL2430" s="2"/>
      <c r="AT2430" s="1"/>
    </row>
    <row r="2431" spans="6:46" x14ac:dyDescent="0.35">
      <c r="F2431" s="4">
        <v>44298.208333333336</v>
      </c>
      <c r="H2431">
        <v>-0.2</v>
      </c>
      <c r="I2431">
        <v>2.4458333333333302</v>
      </c>
      <c r="K2431">
        <v>2.7025143374599799E-4</v>
      </c>
      <c r="L2431" s="2">
        <v>7.2115357721690794E-5</v>
      </c>
      <c r="N2431">
        <f t="shared" si="188"/>
        <v>1.8917600362219859E-4</v>
      </c>
      <c r="O2431" s="2">
        <f t="shared" si="189"/>
        <v>2.1634607316507241E-5</v>
      </c>
      <c r="Q2431">
        <f>N2431+O2431</f>
        <v>2.1081061093870584E-4</v>
      </c>
      <c r="S2431">
        <f>IF(H2431&gt;$B$5,$B$5,($B$3 - $B$5)*(($B$5-H2431)/($B$5-$B$6))^(1/$B$2)+$B$5)</f>
        <v>46.933333333333337</v>
      </c>
      <c r="T2431">
        <f>K2431*S2431</f>
        <v>1.2683800623812174E-2</v>
      </c>
      <c r="U2431" s="3">
        <f>S2431*N2431/Q2431+$B$7*O2431/Q2431</f>
        <v>47.761181442635731</v>
      </c>
      <c r="V2431">
        <f>IF(U2431-H2431&lt;=10,10,U2431-H2431)</f>
        <v>47.961181442635734</v>
      </c>
      <c r="X2431">
        <f t="shared" si="190"/>
        <v>0</v>
      </c>
      <c r="Y2431">
        <f t="shared" si="191"/>
        <v>1</v>
      </c>
      <c r="AA2431">
        <f>((Y2431*V2431)+H2431+273)/(Y2431*V2431)</f>
        <v>6.6879332784219283</v>
      </c>
      <c r="AB2431">
        <f t="shared" si="192"/>
        <v>3.1521039783526115E-5</v>
      </c>
      <c r="AD2431">
        <f>AA2431*$C$28</f>
        <v>3.7705013417577051</v>
      </c>
      <c r="AF2431">
        <f>(Q2431-X2431)/AD2431+X2431</f>
        <v>5.5910498851707519E-5</v>
      </c>
      <c r="AH2431">
        <f>Q2431/AF2431</f>
        <v>3.7705013417577051</v>
      </c>
      <c r="AL2431" s="2"/>
      <c r="AT2431" s="1"/>
    </row>
    <row r="2432" spans="6:46" x14ac:dyDescent="0.35">
      <c r="F2432" s="4">
        <v>44298.25</v>
      </c>
      <c r="H2432">
        <v>-1.5</v>
      </c>
      <c r="I2432">
        <v>2.4458333333333302</v>
      </c>
      <c r="K2432">
        <v>2.7183541419626702E-4</v>
      </c>
      <c r="L2432">
        <v>1.5057090043221001E-4</v>
      </c>
      <c r="N2432">
        <f t="shared" si="188"/>
        <v>1.9028478993738692E-4</v>
      </c>
      <c r="O2432" s="2">
        <f t="shared" si="189"/>
        <v>4.5171270129663008E-5</v>
      </c>
      <c r="Q2432">
        <f>N2432+O2432</f>
        <v>2.3545606006704993E-4</v>
      </c>
      <c r="S2432">
        <f>IF(H2432&gt;$B$5,$B$5,($B$3 - $B$5)*(($B$5-H2432)/($B$5-$B$6))^(1/$B$2)+$B$5)</f>
        <v>48.666666666666671</v>
      </c>
      <c r="T2432">
        <f>K2432*S2432</f>
        <v>1.3229323490884997E-2</v>
      </c>
      <c r="U2432" s="3">
        <f>S2432*N2432/Q2432+$B$7*O2432/Q2432</f>
        <v>49.881690441122636</v>
      </c>
      <c r="V2432">
        <f>IF(U2432-H2432&lt;=10,10,U2432-H2432)</f>
        <v>51.381690441122636</v>
      </c>
      <c r="X2432">
        <f t="shared" si="190"/>
        <v>0</v>
      </c>
      <c r="Y2432">
        <f t="shared" si="191"/>
        <v>1</v>
      </c>
      <c r="AA2432">
        <f>((Y2432*V2432)+H2432+273)/(Y2432*V2432)</f>
        <v>6.2839834125564051</v>
      </c>
      <c r="AB2432">
        <f t="shared" si="192"/>
        <v>3.746923640768545E-5</v>
      </c>
      <c r="AD2432">
        <f>AA2432*$C$28</f>
        <v>3.5427637959656533</v>
      </c>
      <c r="AF2432">
        <f>(Q2432-X2432)/AD2432+X2432</f>
        <v>6.6461122904997824E-5</v>
      </c>
      <c r="AH2432">
        <f>Q2432/AF2432</f>
        <v>3.5427637959656533</v>
      </c>
      <c r="AT2432" s="1"/>
    </row>
    <row r="2433" spans="6:46" x14ac:dyDescent="0.35">
      <c r="F2433" s="4">
        <v>44298.291666666664</v>
      </c>
      <c r="H2433">
        <v>0.3</v>
      </c>
      <c r="I2433">
        <v>2.4458333333333302</v>
      </c>
      <c r="K2433">
        <v>2.7256648209639201E-4</v>
      </c>
      <c r="L2433">
        <v>1.97645463617593E-4</v>
      </c>
      <c r="N2433">
        <f t="shared" si="188"/>
        <v>1.9079653746747441E-4</v>
      </c>
      <c r="O2433" s="2">
        <f t="shared" si="189"/>
        <v>5.9293639085277906E-5</v>
      </c>
      <c r="Q2433">
        <f>N2433+O2433</f>
        <v>2.500901765527523E-4</v>
      </c>
      <c r="S2433">
        <f>IF(H2433&gt;$B$5,$B$5,($B$3 - $B$5)*(($B$5-H2433)/($B$5-$B$6))^(1/$B$2)+$B$5)</f>
        <v>46.266666666666666</v>
      </c>
      <c r="T2433">
        <f>K2433*S2433</f>
        <v>1.2610742571659736E-2</v>
      </c>
      <c r="U2433" s="3">
        <f>S2433*N2433/Q2433+$B$7*O2433/Q2433</f>
        <v>48.33724425518249</v>
      </c>
      <c r="V2433">
        <f>IF(U2433-H2433&lt;=10,10,U2433-H2433)</f>
        <v>48.037244255182493</v>
      </c>
      <c r="X2433">
        <f t="shared" si="190"/>
        <v>0</v>
      </c>
      <c r="Y2433">
        <f t="shared" si="191"/>
        <v>1</v>
      </c>
      <c r="AA2433">
        <f>((Y2433*V2433)+H2433+273)/(Y2433*V2433)</f>
        <v>6.6893355195019346</v>
      </c>
      <c r="AB2433">
        <f t="shared" si="192"/>
        <v>3.7386400461397872E-5</v>
      </c>
      <c r="AD2433">
        <f>AA2433*$C$28</f>
        <v>3.7712918926877945</v>
      </c>
      <c r="AF2433">
        <f>(Q2433-X2433)/AD2433+X2433</f>
        <v>6.6314192501952789E-5</v>
      </c>
      <c r="AH2433">
        <f>Q2433/AF2433</f>
        <v>3.771291892687795</v>
      </c>
      <c r="AT2433" s="1"/>
    </row>
    <row r="2434" spans="6:46" x14ac:dyDescent="0.35">
      <c r="F2434" s="4">
        <v>44298.333333333336</v>
      </c>
      <c r="H2434">
        <v>1.6</v>
      </c>
      <c r="I2434">
        <v>2.4458333333333302</v>
      </c>
      <c r="K2434">
        <v>2.6818007469564498E-4</v>
      </c>
      <c r="L2434">
        <v>1.96076675499376E-4</v>
      </c>
      <c r="N2434">
        <f t="shared" ref="N2434:N2497" si="193">$C$13*K2434</f>
        <v>1.8772605228695147E-4</v>
      </c>
      <c r="O2434" s="2">
        <f t="shared" ref="O2434:O2497" si="194">$C$14*L2434</f>
        <v>5.8823002649812806E-5</v>
      </c>
      <c r="Q2434">
        <f>N2434+O2434</f>
        <v>2.4654905493676427E-4</v>
      </c>
      <c r="S2434">
        <f>IF(H2434&gt;$B$5,$B$5,($B$3 - $B$5)*(($B$5-H2434)/($B$5-$B$6))^(1/$B$2)+$B$5)</f>
        <v>44.533333333333331</v>
      </c>
      <c r="T2434">
        <f>K2434*S2434</f>
        <v>1.1942952659779389E-2</v>
      </c>
      <c r="U2434" s="3">
        <f>S2434*N2434/Q2434+$B$7*O2434/Q2434</f>
        <v>47.030527091492146</v>
      </c>
      <c r="V2434">
        <f>IF(U2434-H2434&lt;=10,10,U2434-H2434)</f>
        <v>45.430527091492145</v>
      </c>
      <c r="X2434">
        <f t="shared" ref="X2434:X2497" si="195">IF(Q2434-$C$20&lt;=0,0,Q2434-$C$20)</f>
        <v>0</v>
      </c>
      <c r="Y2434">
        <f t="shared" ref="Y2434:Y2497" si="196">1-(X2434/Q2434)</f>
        <v>1</v>
      </c>
      <c r="AA2434">
        <f>((Y2434*V2434)+H2434+273)/(Y2434*V2434)</f>
        <v>7.0443938818272009</v>
      </c>
      <c r="AB2434">
        <f t="shared" ref="AB2434:AB2497" si="197">(Q2434-X2434)/AA2434</f>
        <v>3.499932841245576E-5</v>
      </c>
      <c r="AD2434">
        <f>AA2434*$C$28</f>
        <v>3.9714655451177716</v>
      </c>
      <c r="AF2434">
        <f>(Q2434-X2434)/AD2434+X2434</f>
        <v>6.208011932518301E-5</v>
      </c>
      <c r="AH2434">
        <f>Q2434/AF2434</f>
        <v>3.9714655451177721</v>
      </c>
      <c r="AT2434" s="1"/>
    </row>
    <row r="2435" spans="6:46" x14ac:dyDescent="0.35">
      <c r="F2435" s="4">
        <v>44298.375</v>
      </c>
      <c r="H2435">
        <v>3.2</v>
      </c>
      <c r="I2435">
        <v>2.4458333333333302</v>
      </c>
      <c r="K2435">
        <v>2.6172230824454598E-4</v>
      </c>
      <c r="L2435">
        <v>1.52140901843635E-4</v>
      </c>
      <c r="N2435">
        <f t="shared" si="193"/>
        <v>1.8320561577118218E-4</v>
      </c>
      <c r="O2435" s="2">
        <f t="shared" si="194"/>
        <v>4.5642270553090505E-5</v>
      </c>
      <c r="Q2435">
        <f>N2435+O2435</f>
        <v>2.2884788632427267E-4</v>
      </c>
      <c r="S2435">
        <f>IF(H2435&gt;$B$5,$B$5,($B$3 - $B$5)*(($B$5-H2435)/($B$5-$B$6))^(1/$B$2)+$B$5)</f>
        <v>42.400000000000006</v>
      </c>
      <c r="T2435">
        <f>K2435*S2435</f>
        <v>1.109702586956875E-2</v>
      </c>
      <c r="U2435" s="3">
        <f>S2435*N2435/Q2435+$B$7*O2435/Q2435</f>
        <v>44.912990695286773</v>
      </c>
      <c r="V2435">
        <f>IF(U2435-H2435&lt;=10,10,U2435-H2435)</f>
        <v>41.71299069528677</v>
      </c>
      <c r="X2435">
        <f t="shared" si="195"/>
        <v>0</v>
      </c>
      <c r="Y2435">
        <f t="shared" si="196"/>
        <v>1</v>
      </c>
      <c r="AA2435">
        <f>((Y2435*V2435)+H2435+273)/(Y2435*V2435)</f>
        <v>7.6214384391097711</v>
      </c>
      <c r="AB2435">
        <f t="shared" si="197"/>
        <v>3.0026862796651212E-5</v>
      </c>
      <c r="AD2435">
        <f>AA2435*$C$28</f>
        <v>4.2967898548724435</v>
      </c>
      <c r="AF2435">
        <f>(Q2435-X2435)/AD2435+X2435</f>
        <v>5.3260199836109129E-5</v>
      </c>
      <c r="AH2435">
        <f>Q2435/AF2435</f>
        <v>4.2967898548724435</v>
      </c>
      <c r="AT2435" s="1"/>
    </row>
    <row r="2436" spans="6:46" x14ac:dyDescent="0.35">
      <c r="F2436" s="4">
        <v>44298.416666666664</v>
      </c>
      <c r="H2436">
        <v>5</v>
      </c>
      <c r="I2436">
        <v>2.4458333333333302</v>
      </c>
      <c r="K2436">
        <v>2.5075628974268003E-4</v>
      </c>
      <c r="L2436">
        <v>1.25465437367905E-4</v>
      </c>
      <c r="N2436">
        <f t="shared" si="193"/>
        <v>1.7552940281987601E-4</v>
      </c>
      <c r="O2436" s="2">
        <f t="shared" si="194"/>
        <v>3.7639631210371504E-5</v>
      </c>
      <c r="Q2436">
        <f>N2436+O2436</f>
        <v>2.1316903403024751E-4</v>
      </c>
      <c r="S2436">
        <f>IF(H2436&gt;$B$5,$B$5,($B$3 - $B$5)*(($B$5-H2436)/($B$5-$B$6))^(1/$B$2)+$B$5)</f>
        <v>40</v>
      </c>
      <c r="T2436">
        <f>K2436*S2436</f>
        <v>1.00302515897072E-2</v>
      </c>
      <c r="U2436" s="3">
        <f>S2436*N2436/Q2436+$B$7*O2436/Q2436</f>
        <v>42.64857637847841</v>
      </c>
      <c r="V2436">
        <f>IF(U2436-H2436&lt;=10,10,U2436-H2436)</f>
        <v>37.64857637847841</v>
      </c>
      <c r="X2436">
        <f t="shared" si="195"/>
        <v>0</v>
      </c>
      <c r="Y2436">
        <f t="shared" si="196"/>
        <v>1</v>
      </c>
      <c r="AA2436">
        <f>((Y2436*V2436)+H2436+273)/(Y2436*V2436)</f>
        <v>8.3840773474483115</v>
      </c>
      <c r="AB2436">
        <f t="shared" si="197"/>
        <v>2.5425461287654434E-5</v>
      </c>
      <c r="AD2436">
        <f>AA2436*$C$28</f>
        <v>4.7267479461776842</v>
      </c>
      <c r="AF2436">
        <f>(Q2436-X2436)/AD2436+X2436</f>
        <v>4.5098455948476803E-5</v>
      </c>
      <c r="AH2436">
        <f>Q2436/AF2436</f>
        <v>4.7267479461776842</v>
      </c>
      <c r="AT2436" s="1"/>
    </row>
    <row r="2437" spans="6:46" x14ac:dyDescent="0.35">
      <c r="F2437" s="4">
        <v>44298.458333333336</v>
      </c>
      <c r="H2437">
        <v>5.5</v>
      </c>
      <c r="I2437">
        <v>2.4458333333333302</v>
      </c>
      <c r="K2437">
        <v>2.3869366939062699E-4</v>
      </c>
      <c r="L2437">
        <v>1.12912705835753E-4</v>
      </c>
      <c r="N2437">
        <f t="shared" si="193"/>
        <v>1.6708556857343888E-4</v>
      </c>
      <c r="O2437" s="2">
        <f t="shared" si="194"/>
        <v>3.3873811750725902E-5</v>
      </c>
      <c r="Q2437">
        <f>N2437+O2437</f>
        <v>2.0095938032416478E-4</v>
      </c>
      <c r="S2437">
        <f>IF(H2437&gt;$B$5,$B$5,($B$3 - $B$5)*(($B$5-H2437)/($B$5-$B$6))^(1/$B$2)+$B$5)</f>
        <v>39.333333333333329</v>
      </c>
      <c r="T2437">
        <f>K2437*S2437</f>
        <v>9.3886176626979938E-3</v>
      </c>
      <c r="U2437" s="3">
        <f>S2437*N2437/Q2437+$B$7*O2437/Q2437</f>
        <v>41.974114353716601</v>
      </c>
      <c r="V2437">
        <f>IF(U2437-H2437&lt;=10,10,U2437-H2437)</f>
        <v>36.474114353716601</v>
      </c>
      <c r="X2437">
        <f t="shared" si="195"/>
        <v>0</v>
      </c>
      <c r="Y2437">
        <f t="shared" si="196"/>
        <v>1</v>
      </c>
      <c r="AA2437">
        <f>((Y2437*V2437)+H2437+273)/(Y2437*V2437)</f>
        <v>8.6355520876854861</v>
      </c>
      <c r="AB2437">
        <f t="shared" si="197"/>
        <v>2.32711676432058E-5</v>
      </c>
      <c r="AD2437">
        <f>AA2437*$C$28</f>
        <v>4.8685235599598498</v>
      </c>
      <c r="AF2437">
        <f>(Q2437-X2437)/AD2437+X2437</f>
        <v>4.1277273869415574E-5</v>
      </c>
      <c r="AH2437">
        <f>Q2437/AF2437</f>
        <v>4.8685235599598498</v>
      </c>
      <c r="AT2437" s="1"/>
    </row>
    <row r="2438" spans="6:46" x14ac:dyDescent="0.35">
      <c r="F2438" s="4">
        <v>44298.5</v>
      </c>
      <c r="H2438">
        <v>2.7</v>
      </c>
      <c r="I2438">
        <v>2.4458333333333302</v>
      </c>
      <c r="K2438">
        <v>2.26996582988636E-4</v>
      </c>
      <c r="L2438">
        <v>1.1448161528329001E-4</v>
      </c>
      <c r="N2438">
        <f t="shared" si="193"/>
        <v>1.5889760809204519E-4</v>
      </c>
      <c r="O2438" s="2">
        <f t="shared" si="194"/>
        <v>3.4344484584987007E-5</v>
      </c>
      <c r="Q2438">
        <f>N2438+O2438</f>
        <v>1.9324209267703219E-4</v>
      </c>
      <c r="S2438">
        <f>IF(H2438&gt;$B$5,$B$5,($B$3 - $B$5)*(($B$5-H2438)/($B$5-$B$6))^(1/$B$2)+$B$5)</f>
        <v>43.066666666666663</v>
      </c>
      <c r="T2438">
        <f>K2438*S2438</f>
        <v>9.775986174043922E-3</v>
      </c>
      <c r="U2438" s="3">
        <f>S2438*N2438/Q2438+$B$7*O2438/Q2438</f>
        <v>45.187551288834129</v>
      </c>
      <c r="V2438">
        <f>IF(U2438-H2438&lt;=10,10,U2438-H2438)</f>
        <v>42.487551288834126</v>
      </c>
      <c r="X2438">
        <f t="shared" si="195"/>
        <v>0</v>
      </c>
      <c r="Y2438">
        <f t="shared" si="196"/>
        <v>1</v>
      </c>
      <c r="AA2438">
        <f>((Y2438*V2438)+H2438+273)/(Y2438*V2438)</f>
        <v>7.4889595101813953</v>
      </c>
      <c r="AB2438">
        <f t="shared" si="197"/>
        <v>2.5803596936839565E-5</v>
      </c>
      <c r="AD2438">
        <f>AA2438*$C$28</f>
        <v>4.2221013138113808</v>
      </c>
      <c r="AF2438">
        <f>(Q2438-X2438)/AD2438+X2438</f>
        <v>4.5769174710444938E-5</v>
      </c>
      <c r="AH2438">
        <f>Q2438/AF2438</f>
        <v>4.2221013138113808</v>
      </c>
      <c r="AT2438" s="1"/>
    </row>
    <row r="2439" spans="6:46" x14ac:dyDescent="0.35">
      <c r="F2439" s="4">
        <v>44298.541666666664</v>
      </c>
      <c r="H2439">
        <v>4.4000000000000004</v>
      </c>
      <c r="I2439">
        <v>2.4458333333333302</v>
      </c>
      <c r="K2439">
        <v>2.22975709537951E-4</v>
      </c>
      <c r="L2439">
        <v>1.16050646060149E-4</v>
      </c>
      <c r="N2439">
        <f t="shared" si="193"/>
        <v>1.560829966765657E-4</v>
      </c>
      <c r="O2439" s="2">
        <f t="shared" si="194"/>
        <v>3.4815193818044707E-5</v>
      </c>
      <c r="Q2439">
        <f>N2439+O2439</f>
        <v>1.908981904946104E-4</v>
      </c>
      <c r="S2439">
        <f>IF(H2439&gt;$B$5,$B$5,($B$3 - $B$5)*(($B$5-H2439)/($B$5-$B$6))^(1/$B$2)+$B$5)</f>
        <v>40.799999999999997</v>
      </c>
      <c r="T2439">
        <f>K2439*S2439</f>
        <v>9.0974089491484E-3</v>
      </c>
      <c r="U2439" s="3">
        <f>S2439*N2439/Q2439+$B$7*O2439/Q2439</f>
        <v>43.389735140680614</v>
      </c>
      <c r="V2439">
        <f>IF(U2439-H2439&lt;=10,10,U2439-H2439)</f>
        <v>38.989735140680615</v>
      </c>
      <c r="X2439">
        <f t="shared" si="195"/>
        <v>0</v>
      </c>
      <c r="Y2439">
        <f t="shared" si="196"/>
        <v>1</v>
      </c>
      <c r="AA2439">
        <f>((Y2439*V2439)+H2439+273)/(Y2439*V2439)</f>
        <v>8.1146931108688118</v>
      </c>
      <c r="AB2439">
        <f t="shared" si="197"/>
        <v>2.3525004320732912E-5</v>
      </c>
      <c r="AD2439">
        <f>AA2439*$C$28</f>
        <v>4.5748753746093502</v>
      </c>
      <c r="AF2439">
        <f>(Q2439-X2439)/AD2439+X2439</f>
        <v>4.17275171153512E-5</v>
      </c>
      <c r="AH2439">
        <f>Q2439/AF2439</f>
        <v>4.5748753746093502</v>
      </c>
      <c r="AT2439" s="1"/>
    </row>
    <row r="2440" spans="6:46" x14ac:dyDescent="0.35">
      <c r="F2440" s="4">
        <v>44298.583333333336</v>
      </c>
      <c r="H2440">
        <v>3.4</v>
      </c>
      <c r="I2440">
        <v>2.4458333333333302</v>
      </c>
      <c r="K2440">
        <v>2.2126988443766101E-4</v>
      </c>
      <c r="L2440">
        <v>1.06636218740356E-4</v>
      </c>
      <c r="N2440">
        <f t="shared" si="193"/>
        <v>1.5488891910636269E-4</v>
      </c>
      <c r="O2440" s="2">
        <f t="shared" si="194"/>
        <v>3.1990865622106807E-5</v>
      </c>
      <c r="Q2440">
        <f>N2440+O2440</f>
        <v>1.868797847284695E-4</v>
      </c>
      <c r="S2440">
        <f>IF(H2440&gt;$B$5,$B$5,($B$3 - $B$5)*(($B$5-H2440)/($B$5-$B$6))^(1/$B$2)+$B$5)</f>
        <v>42.133333333333333</v>
      </c>
      <c r="T2440">
        <f>K2440*S2440</f>
        <v>9.3228377976401176E-3</v>
      </c>
      <c r="U2440" s="3">
        <f>S2440*N2440/Q2440+$B$7*O2440/Q2440</f>
        <v>44.335903316682995</v>
      </c>
      <c r="V2440">
        <f>IF(U2440-H2440&lt;=10,10,U2440-H2440)</f>
        <v>40.935903316682996</v>
      </c>
      <c r="X2440">
        <f t="shared" si="195"/>
        <v>0</v>
      </c>
      <c r="Y2440">
        <f t="shared" si="196"/>
        <v>1</v>
      </c>
      <c r="AA2440">
        <f>((Y2440*V2440)+H2440+273)/(Y2440*V2440)</f>
        <v>7.7520190738616517</v>
      </c>
      <c r="AB2440">
        <f t="shared" si="197"/>
        <v>2.4107240055509272E-5</v>
      </c>
      <c r="AD2440">
        <f>AA2440*$C$28</f>
        <v>4.3704081817968579</v>
      </c>
      <c r="AF2440">
        <f>(Q2440-X2440)/AD2440+X2440</f>
        <v>4.2760258757257636E-5</v>
      </c>
      <c r="AH2440">
        <f>Q2440/AF2440</f>
        <v>4.3704081817968579</v>
      </c>
      <c r="AT2440" s="1"/>
    </row>
    <row r="2441" spans="6:46" x14ac:dyDescent="0.35">
      <c r="F2441" s="4">
        <v>44298.625</v>
      </c>
      <c r="H2441">
        <v>6</v>
      </c>
      <c r="I2441">
        <v>2.4458333333333302</v>
      </c>
      <c r="K2441">
        <v>2.22488330937868E-4</v>
      </c>
      <c r="L2441" s="2">
        <v>9.4083244549561496E-5</v>
      </c>
      <c r="N2441">
        <f t="shared" si="193"/>
        <v>1.5574183165650759E-4</v>
      </c>
      <c r="O2441" s="2">
        <f t="shared" si="194"/>
        <v>2.8224973364868452E-5</v>
      </c>
      <c r="Q2441">
        <f>N2441+O2441</f>
        <v>1.8396680502137604E-4</v>
      </c>
      <c r="S2441">
        <f>IF(H2441&gt;$B$5,$B$5,($B$3 - $B$5)*(($B$5-H2441)/($B$5-$B$6))^(1/$B$2)+$B$5)</f>
        <v>38.666666666666671</v>
      </c>
      <c r="T2441">
        <f>K2441*S2441</f>
        <v>8.6028821295975645E-3</v>
      </c>
      <c r="U2441" s="3">
        <f>S2441*N2441/Q2441+$B$7*O2441/Q2441</f>
        <v>41.172596463291036</v>
      </c>
      <c r="V2441">
        <f>IF(U2441-H2441&lt;=10,10,U2441-H2441)</f>
        <v>35.172596463291036</v>
      </c>
      <c r="X2441">
        <f t="shared" si="195"/>
        <v>0</v>
      </c>
      <c r="Y2441">
        <f t="shared" si="196"/>
        <v>1</v>
      </c>
      <c r="AA2441">
        <f>((Y2441*V2441)+H2441+273)/(Y2441*V2441)</f>
        <v>8.9323117442065136</v>
      </c>
      <c r="AB2441">
        <f t="shared" si="197"/>
        <v>2.0595654326630132E-5</v>
      </c>
      <c r="AD2441">
        <f>AA2441*$C$28</f>
        <v>5.0358297570330528</v>
      </c>
      <c r="AF2441">
        <f>(Q2441-X2441)/AD2441+X2441</f>
        <v>3.6531577495138217E-5</v>
      </c>
      <c r="AH2441">
        <f>Q2441/AF2441</f>
        <v>5.0358297570330528</v>
      </c>
      <c r="AL2441" s="2"/>
      <c r="AT2441" s="1"/>
    </row>
    <row r="2442" spans="6:46" x14ac:dyDescent="0.35">
      <c r="F2442" s="4">
        <v>44298.666666666664</v>
      </c>
      <c r="H2442">
        <v>7.2</v>
      </c>
      <c r="I2442">
        <v>2.4458333333333302</v>
      </c>
      <c r="K2442">
        <v>2.2736211693869801E-4</v>
      </c>
      <c r="L2442" s="2">
        <v>8.6237605347985004E-5</v>
      </c>
      <c r="N2442">
        <f t="shared" si="193"/>
        <v>1.5915348185708859E-4</v>
      </c>
      <c r="O2442" s="2">
        <f t="shared" si="194"/>
        <v>2.5871281604395507E-5</v>
      </c>
      <c r="Q2442">
        <f>N2442+O2442</f>
        <v>1.8502476346148408E-4</v>
      </c>
      <c r="S2442">
        <f>IF(H2442&gt;$B$5,$B$5,($B$3 - $B$5)*(($B$5-H2442)/($B$5-$B$6))^(1/$B$2)+$B$5)</f>
        <v>37.066666666666663</v>
      </c>
      <c r="T2442">
        <f>K2442*S2442</f>
        <v>8.4275558011944057E-3</v>
      </c>
      <c r="U2442" s="3">
        <f>S2442*N2442/Q2442+$B$7*O2442/Q2442</f>
        <v>39.574213808423934</v>
      </c>
      <c r="V2442">
        <f>IF(U2442-H2442&lt;=10,10,U2442-H2442)</f>
        <v>32.374213808423931</v>
      </c>
      <c r="X2442">
        <f t="shared" si="195"/>
        <v>0</v>
      </c>
      <c r="Y2442">
        <f t="shared" si="196"/>
        <v>1</v>
      </c>
      <c r="AA2442">
        <f>((Y2442*V2442)+H2442+273)/(Y2442*V2442)</f>
        <v>9.6550364329493163</v>
      </c>
      <c r="AB2442">
        <f t="shared" si="197"/>
        <v>1.916354896705084E-5</v>
      </c>
      <c r="AD2442">
        <f>AA2442*$C$28</f>
        <v>5.4432851390145469</v>
      </c>
      <c r="AF2442">
        <f>(Q2442-X2442)/AD2442+X2442</f>
        <v>3.3991378135847755E-5</v>
      </c>
      <c r="AH2442">
        <f>Q2442/AF2442</f>
        <v>5.4432851390145469</v>
      </c>
      <c r="AL2442" s="2"/>
      <c r="AT2442" s="1"/>
    </row>
    <row r="2443" spans="6:46" x14ac:dyDescent="0.35">
      <c r="F2443" s="4">
        <v>44298.708333333336</v>
      </c>
      <c r="H2443">
        <v>6.6</v>
      </c>
      <c r="I2443">
        <v>2.4458333333333302</v>
      </c>
      <c r="K2443">
        <v>2.3223590293952701E-4</v>
      </c>
      <c r="L2443">
        <v>1.11343311070931E-4</v>
      </c>
      <c r="N2443">
        <f t="shared" si="193"/>
        <v>1.625651320576689E-4</v>
      </c>
      <c r="O2443" s="2">
        <f t="shared" si="194"/>
        <v>3.3402993321279305E-5</v>
      </c>
      <c r="Q2443">
        <f>N2443+O2443</f>
        <v>1.959681253789482E-4</v>
      </c>
      <c r="S2443">
        <f>IF(H2443&gt;$B$5,$B$5,($B$3 - $B$5)*(($B$5-H2443)/($B$5-$B$6))^(1/$B$2)+$B$5)</f>
        <v>37.866666666666667</v>
      </c>
      <c r="T2443">
        <f>K2443*S2443</f>
        <v>8.7939995246434227E-3</v>
      </c>
      <c r="U2443" s="3">
        <f>S2443*N2443/Q2443+$B$7*O2443/Q2443</f>
        <v>40.787063122967439</v>
      </c>
      <c r="V2443">
        <f>IF(U2443-H2443&lt;=10,10,U2443-H2443)</f>
        <v>34.187063122967437</v>
      </c>
      <c r="X2443">
        <f t="shared" si="195"/>
        <v>0</v>
      </c>
      <c r="Y2443">
        <f t="shared" si="196"/>
        <v>1</v>
      </c>
      <c r="AA2443">
        <f>((Y2443*V2443)+H2443+273)/(Y2443*V2443)</f>
        <v>9.17853230019516</v>
      </c>
      <c r="AB2443">
        <f t="shared" si="197"/>
        <v>2.1350703900097556E-5</v>
      </c>
      <c r="AD2443">
        <f>AA2443*$C$28</f>
        <v>5.1746431838533899</v>
      </c>
      <c r="AF2443">
        <f>(Q2443-X2443)/AD2443+X2443</f>
        <v>3.7870847982414323E-5</v>
      </c>
      <c r="AH2443">
        <f>Q2443/AF2443</f>
        <v>5.1746431838533899</v>
      </c>
      <c r="AT2443" s="1"/>
    </row>
    <row r="2444" spans="6:46" x14ac:dyDescent="0.35">
      <c r="F2444" s="4">
        <v>44298.75</v>
      </c>
      <c r="H2444">
        <v>4.3</v>
      </c>
      <c r="I2444">
        <v>2.4458333333333302</v>
      </c>
      <c r="K2444">
        <v>2.3954658194077201E-4</v>
      </c>
      <c r="L2444">
        <v>1.41156958429699E-4</v>
      </c>
      <c r="N2444">
        <f t="shared" si="193"/>
        <v>1.6768260735854039E-4</v>
      </c>
      <c r="O2444" s="2">
        <f t="shared" si="194"/>
        <v>4.2347087528909704E-5</v>
      </c>
      <c r="Q2444">
        <f>N2444+O2444</f>
        <v>2.1002969488745008E-4</v>
      </c>
      <c r="S2444">
        <f>IF(H2444&gt;$B$5,$B$5,($B$3 - $B$5)*(($B$5-H2444)/($B$5-$B$6))^(1/$B$2)+$B$5)</f>
        <v>40.933333333333337</v>
      </c>
      <c r="T2444">
        <f>K2444*S2444</f>
        <v>9.805440087442269E-3</v>
      </c>
      <c r="U2444" s="3">
        <f>S2444*N2444/Q2444+$B$7*O2444/Q2444</f>
        <v>43.769514973708247</v>
      </c>
      <c r="V2444">
        <f>IF(U2444-H2444&lt;=10,10,U2444-H2444)</f>
        <v>39.46951497370825</v>
      </c>
      <c r="X2444">
        <f t="shared" si="195"/>
        <v>0</v>
      </c>
      <c r="Y2444">
        <f t="shared" si="196"/>
        <v>1</v>
      </c>
      <c r="AA2444">
        <f>((Y2444*V2444)+H2444+273)/(Y2444*V2444)</f>
        <v>8.0256753898475139</v>
      </c>
      <c r="AB2444">
        <f t="shared" si="197"/>
        <v>2.6169722133683329E-5</v>
      </c>
      <c r="AD2444">
        <f>AA2444*$C$28</f>
        <v>4.5246892524430402</v>
      </c>
      <c r="AF2444">
        <f>(Q2444-X2444)/AD2444+X2444</f>
        <v>4.6418589911792858E-5</v>
      </c>
      <c r="AH2444">
        <f>Q2444/AF2444</f>
        <v>4.5246892524430402</v>
      </c>
      <c r="AT2444" s="1"/>
    </row>
    <row r="2445" spans="6:46" x14ac:dyDescent="0.35">
      <c r="F2445" s="4">
        <v>44298.791666666664</v>
      </c>
      <c r="H2445">
        <v>3.3</v>
      </c>
      <c r="I2445">
        <v>2.4458333333333302</v>
      </c>
      <c r="K2445">
        <v>2.5075628974268003E-4</v>
      </c>
      <c r="L2445">
        <v>1.6312484525757E-4</v>
      </c>
      <c r="N2445">
        <f t="shared" si="193"/>
        <v>1.7552940281987601E-4</v>
      </c>
      <c r="O2445" s="2">
        <f t="shared" si="194"/>
        <v>4.8937453577271007E-5</v>
      </c>
      <c r="Q2445">
        <f>N2445+O2445</f>
        <v>2.2446685639714703E-4</v>
      </c>
      <c r="S2445">
        <f>IF(H2445&gt;$B$5,$B$5,($B$3 - $B$5)*(($B$5-H2445)/($B$5-$B$6))^(1/$B$2)+$B$5)</f>
        <v>42.266666666666666</v>
      </c>
      <c r="T2445">
        <f>K2445*S2445</f>
        <v>1.0598632513123943E-2</v>
      </c>
      <c r="U2445" s="3">
        <f>S2445*N2445/Q2445+$B$7*O2445/Q2445</f>
        <v>45.042742025344147</v>
      </c>
      <c r="V2445">
        <f>IF(U2445-H2445&lt;=10,10,U2445-H2445)</f>
        <v>41.74274202534415</v>
      </c>
      <c r="X2445">
        <f t="shared" si="195"/>
        <v>0</v>
      </c>
      <c r="Y2445">
        <f t="shared" si="196"/>
        <v>1</v>
      </c>
      <c r="AA2445">
        <f>((Y2445*V2445)+H2445+273)/(Y2445*V2445)</f>
        <v>7.6191147632861336</v>
      </c>
      <c r="AB2445">
        <f t="shared" si="197"/>
        <v>2.9461015271587036E-5</v>
      </c>
      <c r="AD2445">
        <f>AA2445*$C$28</f>
        <v>4.2954798204498355</v>
      </c>
      <c r="AF2445">
        <f>(Q2445-X2445)/AD2445+X2445</f>
        <v>5.2256526809533513E-5</v>
      </c>
      <c r="AH2445">
        <f>Q2445/AF2445</f>
        <v>4.2954798204498355</v>
      </c>
      <c r="AT2445" s="1"/>
    </row>
    <row r="2446" spans="6:46" x14ac:dyDescent="0.35">
      <c r="F2446" s="4">
        <v>44298.833333333336</v>
      </c>
      <c r="H2446">
        <v>1.9</v>
      </c>
      <c r="I2446">
        <v>2.4458333333333302</v>
      </c>
      <c r="K2446">
        <v>2.59650949194194E-4</v>
      </c>
      <c r="L2446">
        <v>1.4900211231399301E-4</v>
      </c>
      <c r="N2446">
        <f t="shared" si="193"/>
        <v>1.8175566443593579E-4</v>
      </c>
      <c r="O2446" s="2">
        <f t="shared" si="194"/>
        <v>4.4700633694197907E-5</v>
      </c>
      <c r="Q2446">
        <f>N2446+O2446</f>
        <v>2.2645629813013369E-4</v>
      </c>
      <c r="S2446">
        <f>IF(H2446&gt;$B$5,$B$5,($B$3 - $B$5)*(($B$5-H2446)/($B$5-$B$6))^(1/$B$2)+$B$5)</f>
        <v>44.13333333333334</v>
      </c>
      <c r="T2446">
        <f>K2446*S2446</f>
        <v>1.1459261891103764E-2</v>
      </c>
      <c r="U2446" s="3">
        <f>S2446*N2446/Q2446+$B$7*O2446/Q2446</f>
        <v>46.27832506089608</v>
      </c>
      <c r="V2446">
        <f>IF(U2446-H2446&lt;=10,10,U2446-H2446)</f>
        <v>44.378325060896081</v>
      </c>
      <c r="X2446">
        <f t="shared" si="195"/>
        <v>0</v>
      </c>
      <c r="Y2446">
        <f t="shared" si="196"/>
        <v>1</v>
      </c>
      <c r="AA2446">
        <f>((Y2446*V2446)+H2446+273)/(Y2446*V2446)</f>
        <v>7.194465420287524</v>
      </c>
      <c r="AB2446">
        <f t="shared" si="197"/>
        <v>3.147645931990364E-5</v>
      </c>
      <c r="AD2446">
        <f>AA2446*$C$28</f>
        <v>4.0560723905463805</v>
      </c>
      <c r="AF2446">
        <f>(Q2446-X2446)/AD2446+X2446</f>
        <v>5.58314241772269E-5</v>
      </c>
      <c r="AH2446">
        <f>Q2446/AF2446</f>
        <v>4.0560723905463805</v>
      </c>
      <c r="AT2446" s="1"/>
    </row>
    <row r="2447" spans="6:46" x14ac:dyDescent="0.35">
      <c r="F2447" s="4">
        <v>44298.875</v>
      </c>
      <c r="H2447">
        <v>0.9</v>
      </c>
      <c r="I2447">
        <v>2.4458333333333302</v>
      </c>
      <c r="K2447">
        <v>2.6574318169523002E-4</v>
      </c>
      <c r="L2447">
        <v>1.42725746547916E-4</v>
      </c>
      <c r="N2447">
        <f t="shared" si="193"/>
        <v>1.8602022718666102E-4</v>
      </c>
      <c r="O2447" s="2">
        <f t="shared" si="194"/>
        <v>4.2817723964374805E-5</v>
      </c>
      <c r="Q2447">
        <f>N2447+O2447</f>
        <v>2.2883795115103583E-4</v>
      </c>
      <c r="S2447">
        <f>IF(H2447&gt;$B$5,$B$5,($B$3 - $B$5)*(($B$5-H2447)/($B$5-$B$6))^(1/$B$2)+$B$5)</f>
        <v>45.466666666666669</v>
      </c>
      <c r="T2447">
        <f>K2447*S2447</f>
        <v>1.2082456661076459E-2</v>
      </c>
      <c r="U2447" s="3">
        <f>S2447*N2447/Q2447+$B$7*O2447/Q2447</f>
        <v>47.250442622856845</v>
      </c>
      <c r="V2447">
        <f>IF(U2447-H2447&lt;=10,10,U2447-H2447)</f>
        <v>46.350442622856846</v>
      </c>
      <c r="X2447">
        <f t="shared" si="195"/>
        <v>0</v>
      </c>
      <c r="Y2447">
        <f t="shared" si="196"/>
        <v>1</v>
      </c>
      <c r="AA2447">
        <f>((Y2447*V2447)+H2447+273)/(Y2447*V2447)</f>
        <v>6.9093286816840749</v>
      </c>
      <c r="AB2447">
        <f t="shared" si="197"/>
        <v>3.3120142591806623E-5</v>
      </c>
      <c r="AD2447">
        <f>AA2447*$C$28</f>
        <v>3.8953189244558213</v>
      </c>
      <c r="AF2447">
        <f>(Q2447-X2447)/AD2447+X2447</f>
        <v>5.8746910224560021E-5</v>
      </c>
      <c r="AH2447">
        <f>Q2447/AF2447</f>
        <v>3.8953189244558213</v>
      </c>
      <c r="AT2447" s="1"/>
    </row>
    <row r="2448" spans="6:46" x14ac:dyDescent="0.35">
      <c r="F2448" s="4">
        <v>44298.916666666664</v>
      </c>
      <c r="H2448">
        <v>0.7</v>
      </c>
      <c r="I2448">
        <v>2.4458333333333302</v>
      </c>
      <c r="K2448">
        <v>2.6537764774516801E-4</v>
      </c>
      <c r="L2448">
        <v>1.1448149395397E-4</v>
      </c>
      <c r="N2448">
        <f t="shared" si="193"/>
        <v>1.8576435342161759E-4</v>
      </c>
      <c r="O2448" s="2">
        <f t="shared" si="194"/>
        <v>3.4344448186191009E-5</v>
      </c>
      <c r="Q2448">
        <f>N2448+O2448</f>
        <v>2.2010880160780862E-4</v>
      </c>
      <c r="S2448">
        <f>IF(H2448&gt;$B$5,$B$5,($B$3 - $B$5)*(($B$5-H2448)/($B$5-$B$6))^(1/$B$2)+$B$5)</f>
        <v>45.733333333333334</v>
      </c>
      <c r="T2448">
        <f>K2448*S2448</f>
        <v>1.2136604423545683E-2</v>
      </c>
      <c r="U2448" s="3">
        <f>S2448*N2448/Q2448+$B$7*O2448/Q2448</f>
        <v>47.179248039457221</v>
      </c>
      <c r="V2448">
        <f>IF(U2448-H2448&lt;=10,10,U2448-H2448)</f>
        <v>46.479248039457218</v>
      </c>
      <c r="X2448">
        <f t="shared" si="195"/>
        <v>0</v>
      </c>
      <c r="Y2448">
        <f t="shared" si="196"/>
        <v>1</v>
      </c>
      <c r="AA2448">
        <f>((Y2448*V2448)+H2448+273)/(Y2448*V2448)</f>
        <v>6.8886494843386936</v>
      </c>
      <c r="AB2448">
        <f t="shared" si="197"/>
        <v>3.195238807087293E-5</v>
      </c>
      <c r="AD2448">
        <f>AA2448*$C$28</f>
        <v>3.8836604736173834</v>
      </c>
      <c r="AF2448">
        <f>(Q2448-X2448)/AD2448+X2448</f>
        <v>5.6675603622680027E-5</v>
      </c>
      <c r="AH2448">
        <f>Q2448/AF2448</f>
        <v>3.8836604736173834</v>
      </c>
      <c r="AT2448" s="1"/>
    </row>
    <row r="2449" spans="6:46" x14ac:dyDescent="0.35">
      <c r="F2449" s="4">
        <v>44298.958333333336</v>
      </c>
      <c r="H2449">
        <v>-0.5</v>
      </c>
      <c r="I2449">
        <v>2.4458333333333302</v>
      </c>
      <c r="K2449">
        <v>2.59650949194194E-4</v>
      </c>
      <c r="L2449" s="2">
        <v>8.4668210583163994E-5</v>
      </c>
      <c r="N2449">
        <f t="shared" si="193"/>
        <v>1.8175566443593579E-4</v>
      </c>
      <c r="O2449" s="2">
        <f t="shared" si="194"/>
        <v>2.5400463174949201E-5</v>
      </c>
      <c r="Q2449">
        <f>N2449+O2449</f>
        <v>2.07156127610885E-4</v>
      </c>
      <c r="S2449">
        <f>IF(H2449&gt;$B$5,$B$5,($B$3 - $B$5)*(($B$5-H2449)/($B$5-$B$6))^(1/$B$2)+$B$5)</f>
        <v>47.333333333333336</v>
      </c>
      <c r="T2449">
        <f>K2449*S2449</f>
        <v>1.2290144928525183E-2</v>
      </c>
      <c r="U2449" s="3">
        <f>S2449*N2449/Q2449+$B$7*O2449/Q2449</f>
        <v>48.273382206553556</v>
      </c>
      <c r="V2449">
        <f>IF(U2449-H2449&lt;=10,10,U2449-H2449)</f>
        <v>48.773382206553556</v>
      </c>
      <c r="X2449">
        <f t="shared" si="195"/>
        <v>0</v>
      </c>
      <c r="Y2449">
        <f t="shared" si="196"/>
        <v>1</v>
      </c>
      <c r="AA2449">
        <f>((Y2449*V2449)+H2449+273)/(Y2449*V2449)</f>
        <v>6.5870638383446956</v>
      </c>
      <c r="AB2449">
        <f t="shared" si="197"/>
        <v>3.1448932740712976E-5</v>
      </c>
      <c r="AD2449">
        <f>AA2449*$C$28</f>
        <v>3.7136334958447303</v>
      </c>
      <c r="AF2449">
        <f>(Q2449-X2449)/AD2449+X2449</f>
        <v>5.5782598859762746E-5</v>
      </c>
      <c r="AH2449">
        <f>Q2449/AF2449</f>
        <v>3.7136334958447303</v>
      </c>
      <c r="AL2449" s="2"/>
      <c r="AT2449" s="1"/>
    </row>
    <row r="2450" spans="6:46" x14ac:dyDescent="0.35">
      <c r="F2450" s="4">
        <v>44299</v>
      </c>
      <c r="H2450">
        <v>-0.7</v>
      </c>
      <c r="I2450">
        <v>3.81666666666667</v>
      </c>
      <c r="K2450">
        <v>2.25899981138449E-4</v>
      </c>
      <c r="L2450" s="2">
        <v>3.6025708584809001E-5</v>
      </c>
      <c r="N2450">
        <f t="shared" si="193"/>
        <v>1.581299867969143E-4</v>
      </c>
      <c r="O2450" s="2">
        <f t="shared" si="194"/>
        <v>1.0807712575442701E-5</v>
      </c>
      <c r="Q2450">
        <f>N2450+O2450</f>
        <v>1.6893769937235701E-4</v>
      </c>
      <c r="S2450">
        <f>IF(H2450&gt;$B$5,$B$5,($B$3 - $B$5)*(($B$5-H2450)/($B$5-$B$6))^(1/$B$2)+$B$5)</f>
        <v>47.599999999999994</v>
      </c>
      <c r="T2450">
        <f>K2450*S2450</f>
        <v>1.0752839102190171E-2</v>
      </c>
      <c r="U2450" s="3">
        <f>S2450*N2450/Q2450+$B$7*O2450/Q2450</f>
        <v>48.073411638464407</v>
      </c>
      <c r="V2450">
        <f>IF(U2450-H2450&lt;=10,10,U2450-H2450)</f>
        <v>48.77341163846441</v>
      </c>
      <c r="X2450">
        <f t="shared" si="195"/>
        <v>0</v>
      </c>
      <c r="Y2450">
        <f t="shared" si="196"/>
        <v>1</v>
      </c>
      <c r="AA2450">
        <f>((Y2450*V2450)+H2450+273)/(Y2450*V2450)</f>
        <v>6.5829598720392717</v>
      </c>
      <c r="AB2450">
        <f t="shared" si="197"/>
        <v>2.5662878500886778E-5</v>
      </c>
      <c r="AD2450">
        <f>AA2450*$C$28</f>
        <v>3.7113197750259155</v>
      </c>
      <c r="AF2450">
        <f>(Q2450-X2450)/AD2450+X2450</f>
        <v>4.5519575141211684E-5</v>
      </c>
      <c r="AH2450">
        <f>Q2450/AF2450</f>
        <v>3.7113197750259155</v>
      </c>
      <c r="AL2450" s="2"/>
      <c r="AT2450" s="1"/>
    </row>
    <row r="2451" spans="6:46" x14ac:dyDescent="0.35">
      <c r="F2451" s="4">
        <v>44299.041666666664</v>
      </c>
      <c r="H2451">
        <v>-0.8</v>
      </c>
      <c r="I2451">
        <v>3.81666666666667</v>
      </c>
      <c r="K2451">
        <v>2.25899981138449E-4</v>
      </c>
      <c r="L2451" s="2">
        <v>1.40792970467236E-5</v>
      </c>
      <c r="N2451">
        <f t="shared" si="193"/>
        <v>1.581299867969143E-4</v>
      </c>
      <c r="O2451" s="2">
        <f t="shared" si="194"/>
        <v>4.2237891140170806E-6</v>
      </c>
      <c r="Q2451">
        <f>N2451+O2451</f>
        <v>1.6235377591093138E-4</v>
      </c>
      <c r="S2451">
        <f>IF(H2451&gt;$B$5,$B$5,($B$3 - $B$5)*(($B$5-H2451)/($B$5-$B$6))^(1/$B$2)+$B$5)</f>
        <v>47.733333333333334</v>
      </c>
      <c r="T2451">
        <f>K2451*S2451</f>
        <v>1.0782959099675299E-2</v>
      </c>
      <c r="U2451" s="3">
        <f>S2451*N2451/Q2451+$B$7*O2451/Q2451</f>
        <v>47.922382632554417</v>
      </c>
      <c r="V2451">
        <f>IF(U2451-H2451&lt;=10,10,U2451-H2451)</f>
        <v>48.722382632554414</v>
      </c>
      <c r="X2451">
        <f t="shared" si="195"/>
        <v>0</v>
      </c>
      <c r="Y2451">
        <f t="shared" si="196"/>
        <v>1</v>
      </c>
      <c r="AA2451">
        <f>((Y2451*V2451)+H2451+273)/(Y2451*V2451)</f>
        <v>6.5867546965596571</v>
      </c>
      <c r="AB2451">
        <f t="shared" si="197"/>
        <v>2.4648523193938093E-5</v>
      </c>
      <c r="AD2451">
        <f>AA2451*$C$28</f>
        <v>3.7134592088913836</v>
      </c>
      <c r="AF2451">
        <f>(Q2451-X2451)/AD2451+X2451</f>
        <v>4.3720360660539067E-5</v>
      </c>
      <c r="AH2451">
        <f>Q2451/AF2451</f>
        <v>3.7134592088913836</v>
      </c>
      <c r="AL2451" s="2"/>
      <c r="AT2451" s="1"/>
    </row>
    <row r="2452" spans="6:46" x14ac:dyDescent="0.35">
      <c r="F2452" s="4">
        <v>44299.083333333336</v>
      </c>
      <c r="H2452">
        <v>-1</v>
      </c>
      <c r="I2452">
        <v>3.81666666666667</v>
      </c>
      <c r="K2452">
        <v>2.26265515088511E-4</v>
      </c>
      <c r="L2452" s="2">
        <v>5.4705328159785997E-6</v>
      </c>
      <c r="N2452">
        <f t="shared" si="193"/>
        <v>1.5838586056195769E-4</v>
      </c>
      <c r="O2452" s="2">
        <f t="shared" si="194"/>
        <v>1.6411598447935802E-6</v>
      </c>
      <c r="Q2452">
        <f>N2452+O2452</f>
        <v>1.6002702040675127E-4</v>
      </c>
      <c r="S2452">
        <f>IF(H2452&gt;$B$5,$B$5,($B$3 - $B$5)*(($B$5-H2452)/($B$5-$B$6))^(1/$B$2)+$B$5)</f>
        <v>48</v>
      </c>
      <c r="T2452">
        <f>K2452*S2452</f>
        <v>1.0860744724248528E-2</v>
      </c>
      <c r="U2452" s="3">
        <f>S2452*N2452/Q2452+$B$7*O2452/Q2452</f>
        <v>48.071788619724067</v>
      </c>
      <c r="V2452">
        <f>IF(U2452-H2452&lt;=10,10,U2452-H2452)</f>
        <v>49.071788619724067</v>
      </c>
      <c r="X2452">
        <f t="shared" si="195"/>
        <v>0</v>
      </c>
      <c r="Y2452">
        <f t="shared" si="196"/>
        <v>1</v>
      </c>
      <c r="AA2452">
        <f>((Y2452*V2452)+H2452+273)/(Y2452*V2452)</f>
        <v>6.5428996507103365</v>
      </c>
      <c r="AB2452">
        <f t="shared" si="197"/>
        <v>2.4458119327778133E-5</v>
      </c>
      <c r="AD2452">
        <f>AA2452*$C$28</f>
        <v>3.6887347533183572</v>
      </c>
      <c r="AF2452">
        <f>(Q2452-X2452)/AD2452+X2452</f>
        <v>4.3382631473513297E-5</v>
      </c>
      <c r="AH2452">
        <f>Q2452/AF2452</f>
        <v>3.6887347533183572</v>
      </c>
      <c r="AL2452" s="2"/>
      <c r="AT2452" s="1"/>
    </row>
    <row r="2453" spans="6:46" x14ac:dyDescent="0.35">
      <c r="F2453" s="4">
        <v>44299.125</v>
      </c>
      <c r="H2453">
        <v>-1.9</v>
      </c>
      <c r="I2453">
        <v>3.81666666666667</v>
      </c>
      <c r="K2453">
        <v>2.30286388539196E-4</v>
      </c>
      <c r="L2453" s="2">
        <v>7.0396606562938901E-6</v>
      </c>
      <c r="N2453">
        <f t="shared" si="193"/>
        <v>1.6120047197743718E-4</v>
      </c>
      <c r="O2453" s="2">
        <f t="shared" si="194"/>
        <v>2.1118981968881673E-6</v>
      </c>
      <c r="Q2453">
        <f>N2453+O2453</f>
        <v>1.6331237017432534E-4</v>
      </c>
      <c r="S2453">
        <f>IF(H2453&gt;$B$5,$B$5,($B$3 - $B$5)*(($B$5-H2453)/($B$5-$B$6))^(1/$B$2)+$B$5)</f>
        <v>49.2</v>
      </c>
      <c r="T2453">
        <f>K2453*S2453</f>
        <v>1.1330090316128444E-2</v>
      </c>
      <c r="U2453" s="3">
        <f>S2453*N2453/Q2453+$B$7*O2453/Q2453</f>
        <v>49.275003562368717</v>
      </c>
      <c r="V2453">
        <f>IF(U2453-H2453&lt;=10,10,U2453-H2453)</f>
        <v>51.175003562368715</v>
      </c>
      <c r="X2453">
        <f t="shared" si="195"/>
        <v>0</v>
      </c>
      <c r="Y2453">
        <f t="shared" si="196"/>
        <v>1</v>
      </c>
      <c r="AA2453">
        <f>((Y2453*V2453)+H2453+273)/(Y2453*V2453)</f>
        <v>6.2975081803287267</v>
      </c>
      <c r="AB2453">
        <f t="shared" si="197"/>
        <v>2.5932855583174568E-5</v>
      </c>
      <c r="AD2453">
        <f>AA2453*$C$28</f>
        <v>3.5503887456937004</v>
      </c>
      <c r="AF2453">
        <f>(Q2453-X2453)/AD2453+X2453</f>
        <v>4.5998447458016659E-5</v>
      </c>
      <c r="AH2453">
        <f>Q2453/AF2453</f>
        <v>3.5503887456937</v>
      </c>
      <c r="AL2453" s="2"/>
      <c r="AT2453" s="1"/>
    </row>
    <row r="2454" spans="6:46" x14ac:dyDescent="0.35">
      <c r="F2454" s="4">
        <v>44299.166666666664</v>
      </c>
      <c r="H2454">
        <v>-2.1</v>
      </c>
      <c r="I2454">
        <v>3.81666666666667</v>
      </c>
      <c r="K2454">
        <v>2.3065192248925801E-4</v>
      </c>
      <c r="L2454" s="2">
        <v>2.1140420859870799E-5</v>
      </c>
      <c r="N2454">
        <f t="shared" si="193"/>
        <v>1.6145634574248061E-4</v>
      </c>
      <c r="O2454" s="2">
        <f t="shared" si="194"/>
        <v>6.3421262579612406E-6</v>
      </c>
      <c r="Q2454">
        <f>N2454+O2454</f>
        <v>1.6779847200044186E-4</v>
      </c>
      <c r="S2454">
        <f>IF(H2454&gt;$B$5,$B$5,($B$3 - $B$5)*(($B$5-H2454)/($B$5-$B$6))^(1/$B$2)+$B$5)</f>
        <v>49.466666666666669</v>
      </c>
      <c r="T2454">
        <f>K2454*S2454</f>
        <v>1.1409581765801964E-2</v>
      </c>
      <c r="U2454" s="3">
        <f>S2454*N2454/Q2454+$B$7*O2454/Q2454</f>
        <v>49.675805034906951</v>
      </c>
      <c r="V2454">
        <f>IF(U2454-H2454&lt;=10,10,U2454-H2454)</f>
        <v>51.775805034906952</v>
      </c>
      <c r="X2454">
        <f t="shared" si="195"/>
        <v>0</v>
      </c>
      <c r="Y2454">
        <f t="shared" si="196"/>
        <v>1</v>
      </c>
      <c r="AA2454">
        <f>((Y2454*V2454)+H2454+273)/(Y2454*V2454)</f>
        <v>6.2321735957048041</v>
      </c>
      <c r="AB2454">
        <f t="shared" si="197"/>
        <v>2.6924550387378182E-5</v>
      </c>
      <c r="AD2454">
        <f>AA2454*$C$28</f>
        <v>3.5135546253859378</v>
      </c>
      <c r="AF2454">
        <f>(Q2454-X2454)/AD2454+X2454</f>
        <v>4.7757467832739457E-5</v>
      </c>
      <c r="AH2454">
        <f>Q2454/AF2454</f>
        <v>3.5135546253859378</v>
      </c>
      <c r="AL2454" s="2"/>
      <c r="AT2454" s="1"/>
    </row>
    <row r="2455" spans="6:46" x14ac:dyDescent="0.35">
      <c r="F2455" s="4">
        <v>44299.208333333336</v>
      </c>
      <c r="H2455">
        <v>-2.2999999999999998</v>
      </c>
      <c r="I2455">
        <v>3.81666666666667</v>
      </c>
      <c r="K2455">
        <v>2.3101745643931999E-4</v>
      </c>
      <c r="L2455" s="2">
        <v>7.2115357721690794E-5</v>
      </c>
      <c r="N2455">
        <f t="shared" si="193"/>
        <v>1.6171221950752397E-4</v>
      </c>
      <c r="O2455" s="2">
        <f t="shared" si="194"/>
        <v>2.1634607316507241E-5</v>
      </c>
      <c r="Q2455">
        <f>N2455+O2455</f>
        <v>1.833468268240312E-4</v>
      </c>
      <c r="S2455">
        <f>IF(H2455&gt;$B$5,$B$5,($B$3 - $B$5)*(($B$5-H2455)/($B$5-$B$6))^(1/$B$2)+$B$5)</f>
        <v>49.733333333333334</v>
      </c>
      <c r="T2455">
        <f>K2455*S2455</f>
        <v>1.1489268166915515E-2</v>
      </c>
      <c r="U2455" s="3">
        <f>S2455*N2455/Q2455+$B$7*O2455/Q2455</f>
        <v>50.354790858254823</v>
      </c>
      <c r="V2455">
        <f>IF(U2455-H2455&lt;=10,10,U2455-H2455)</f>
        <v>52.65479085825482</v>
      </c>
      <c r="X2455">
        <f t="shared" si="195"/>
        <v>0</v>
      </c>
      <c r="Y2455">
        <f t="shared" si="196"/>
        <v>1</v>
      </c>
      <c r="AA2455">
        <f>((Y2455*V2455)+H2455+273)/(Y2455*V2455)</f>
        <v>6.1410326693484851</v>
      </c>
      <c r="AB2455">
        <f t="shared" si="197"/>
        <v>2.9856025313000468E-5</v>
      </c>
      <c r="AD2455">
        <f>AA2455*$C$28</f>
        <v>3.4621714893991764</v>
      </c>
      <c r="AF2455">
        <f>(Q2455-X2455)/AD2455+X2455</f>
        <v>5.2957176553911581E-5</v>
      </c>
      <c r="AH2455">
        <f>Q2455/AF2455</f>
        <v>3.4621714893991764</v>
      </c>
      <c r="AL2455" s="2"/>
      <c r="AT2455" s="1"/>
    </row>
    <row r="2456" spans="6:46" x14ac:dyDescent="0.35">
      <c r="F2456" s="4">
        <v>44299.25</v>
      </c>
      <c r="H2456">
        <v>-1.8</v>
      </c>
      <c r="I2456">
        <v>3.81666666666667</v>
      </c>
      <c r="K2456">
        <v>2.3223590293952701E-4</v>
      </c>
      <c r="L2456">
        <v>1.5057090043221001E-4</v>
      </c>
      <c r="N2456">
        <f t="shared" si="193"/>
        <v>1.625651320576689E-4</v>
      </c>
      <c r="O2456" s="2">
        <f t="shared" si="194"/>
        <v>4.5171270129663008E-5</v>
      </c>
      <c r="Q2456">
        <f>N2456+O2456</f>
        <v>2.0773640218733192E-4</v>
      </c>
      <c r="S2456">
        <f>IF(H2456&gt;$B$5,$B$5,($B$3 - $B$5)*(($B$5-H2456)/($B$5-$B$6))^(1/$B$2)+$B$5)</f>
        <v>49.066666666666663</v>
      </c>
      <c r="T2456">
        <f>K2456*S2456</f>
        <v>1.1395041637566125E-2</v>
      </c>
      <c r="U2456" s="3">
        <f>S2456*N2456/Q2456+$B$7*O2456/Q2456</f>
        <v>50.356841137521528</v>
      </c>
      <c r="V2456">
        <f>IF(U2456-H2456&lt;=10,10,U2456-H2456)</f>
        <v>52.156841137521525</v>
      </c>
      <c r="X2456">
        <f t="shared" si="195"/>
        <v>0</v>
      </c>
      <c r="Y2456">
        <f t="shared" si="196"/>
        <v>1</v>
      </c>
      <c r="AA2456">
        <f>((Y2456*V2456)+H2456+273)/(Y2456*V2456)</f>
        <v>6.1997014022557302</v>
      </c>
      <c r="AB2456">
        <f t="shared" si="197"/>
        <v>3.3507485072062998E-5</v>
      </c>
      <c r="AD2456">
        <f>AA2456*$C$28</f>
        <v>3.4952475574364743</v>
      </c>
      <c r="AF2456">
        <f>(Q2456-X2456)/AD2456+X2456</f>
        <v>5.9433959619069847E-5</v>
      </c>
      <c r="AH2456">
        <f>Q2456/AF2456</f>
        <v>3.4952475574364743</v>
      </c>
      <c r="AT2456" s="1"/>
    </row>
    <row r="2457" spans="6:46" x14ac:dyDescent="0.35">
      <c r="F2457" s="4">
        <v>44299.291666666664</v>
      </c>
      <c r="H2457">
        <v>-0.7</v>
      </c>
      <c r="I2457">
        <v>3.81666666666667</v>
      </c>
      <c r="K2457">
        <v>2.31382990389382E-4</v>
      </c>
      <c r="L2457">
        <v>1.97645463617593E-4</v>
      </c>
      <c r="N2457">
        <f t="shared" si="193"/>
        <v>1.619680932725674E-4</v>
      </c>
      <c r="O2457" s="2">
        <f t="shared" si="194"/>
        <v>5.9293639085277906E-5</v>
      </c>
      <c r="Q2457">
        <f>N2457+O2457</f>
        <v>2.2126173235784532E-4</v>
      </c>
      <c r="S2457">
        <f>IF(H2457&gt;$B$5,$B$5,($B$3 - $B$5)*(($B$5-H2457)/($B$5-$B$6))^(1/$B$2)+$B$5)</f>
        <v>47.599999999999994</v>
      </c>
      <c r="T2457">
        <f>K2457*S2457</f>
        <v>1.1013830342534581E-2</v>
      </c>
      <c r="U2457" s="3">
        <f>S2457*N2457/Q2457+$B$7*O2457/Q2457</f>
        <v>49.583049326041746</v>
      </c>
      <c r="V2457">
        <f>IF(U2457-H2457&lt;=10,10,U2457-H2457)</f>
        <v>50.283049326041748</v>
      </c>
      <c r="X2457">
        <f t="shared" si="195"/>
        <v>0</v>
      </c>
      <c r="Y2457">
        <f t="shared" si="196"/>
        <v>1</v>
      </c>
      <c r="AA2457">
        <f>((Y2457*V2457)+H2457+273)/(Y2457*V2457)</f>
        <v>6.4153438116764132</v>
      </c>
      <c r="AB2457">
        <f t="shared" si="197"/>
        <v>3.4489458219703231E-5</v>
      </c>
      <c r="AD2457">
        <f>AA2457*$C$28</f>
        <v>3.6168217359175734</v>
      </c>
      <c r="AF2457">
        <f>(Q2457-X2457)/AD2457+X2457</f>
        <v>6.1175736188643558E-5</v>
      </c>
      <c r="AH2457">
        <f>Q2457/AF2457</f>
        <v>3.6168217359175734</v>
      </c>
      <c r="AT2457" s="1"/>
    </row>
    <row r="2458" spans="6:46" x14ac:dyDescent="0.35">
      <c r="F2458" s="4">
        <v>44299.333333333336</v>
      </c>
      <c r="H2458">
        <v>1.1000000000000001</v>
      </c>
      <c r="I2458">
        <v>3.81666666666667</v>
      </c>
      <c r="K2458">
        <v>2.2553444718838699E-4</v>
      </c>
      <c r="L2458">
        <v>1.96076675499376E-4</v>
      </c>
      <c r="N2458">
        <f t="shared" si="193"/>
        <v>1.5787411303187088E-4</v>
      </c>
      <c r="O2458" s="2">
        <f t="shared" si="194"/>
        <v>5.8823002649812806E-5</v>
      </c>
      <c r="Q2458">
        <f>N2458+O2458</f>
        <v>2.1669711568168368E-4</v>
      </c>
      <c r="S2458">
        <f>IF(H2458&gt;$B$5,$B$5,($B$3 - $B$5)*(($B$5-H2458)/($B$5-$B$6))^(1/$B$2)+$B$5)</f>
        <v>45.2</v>
      </c>
      <c r="T2458">
        <f>K2458*S2458</f>
        <v>1.0194157012915093E-2</v>
      </c>
      <c r="U2458" s="3">
        <f>S2458*N2458/Q2458+$B$7*O2458/Q2458</f>
        <v>47.860235804960894</v>
      </c>
      <c r="V2458">
        <f>IF(U2458-H2458&lt;=10,10,U2458-H2458)</f>
        <v>46.760235804960892</v>
      </c>
      <c r="X2458">
        <f t="shared" si="195"/>
        <v>0</v>
      </c>
      <c r="Y2458">
        <f t="shared" si="196"/>
        <v>1</v>
      </c>
      <c r="AA2458">
        <f>((Y2458*V2458)+H2458+273)/(Y2458*V2458)</f>
        <v>6.8618181726731189</v>
      </c>
      <c r="AB2458">
        <f t="shared" si="197"/>
        <v>3.1580130838306117E-5</v>
      </c>
      <c r="AD2458">
        <f>AA2458*$C$28</f>
        <v>3.8685336037123599</v>
      </c>
      <c r="AF2458">
        <f>(Q2458-X2458)/AD2458+X2458</f>
        <v>5.6015311712359088E-5</v>
      </c>
      <c r="AH2458">
        <f>Q2458/AF2458</f>
        <v>3.8685336037123599</v>
      </c>
      <c r="AT2458" s="1"/>
    </row>
    <row r="2459" spans="6:46" x14ac:dyDescent="0.35">
      <c r="F2459" s="4">
        <v>44299.375</v>
      </c>
      <c r="H2459">
        <v>4.3</v>
      </c>
      <c r="I2459">
        <v>3.81666666666667</v>
      </c>
      <c r="K2459">
        <v>2.19198525387308E-4</v>
      </c>
      <c r="L2459">
        <v>1.52140901843635E-4</v>
      </c>
      <c r="N2459">
        <f t="shared" si="193"/>
        <v>1.534389677711156E-4</v>
      </c>
      <c r="O2459" s="2">
        <f t="shared" si="194"/>
        <v>4.5642270553090505E-5</v>
      </c>
      <c r="Q2459">
        <f>N2459+O2459</f>
        <v>1.9908123832420611E-4</v>
      </c>
      <c r="S2459">
        <f>IF(H2459&gt;$B$5,$B$5,($B$3 - $B$5)*(($B$5-H2459)/($B$5-$B$6))^(1/$B$2)+$B$5)</f>
        <v>40.933333333333337</v>
      </c>
      <c r="T2459">
        <f>K2459*S2459</f>
        <v>8.9725263058538091E-3</v>
      </c>
      <c r="U2459" s="3">
        <f>S2459*N2459/Q2459+$B$7*O2459/Q2459</f>
        <v>44.158321339157268</v>
      </c>
      <c r="V2459">
        <f>IF(U2459-H2459&lt;=10,10,U2459-H2459)</f>
        <v>39.858321339157271</v>
      </c>
      <c r="X2459">
        <f t="shared" si="195"/>
        <v>0</v>
      </c>
      <c r="Y2459">
        <f t="shared" si="196"/>
        <v>1</v>
      </c>
      <c r="AA2459">
        <f>((Y2459*V2459)+H2459+273)/(Y2459*V2459)</f>
        <v>7.9571419639185184</v>
      </c>
      <c r="AB2459">
        <f t="shared" si="197"/>
        <v>2.5019188953387475E-5</v>
      </c>
      <c r="AD2459">
        <f>AA2459*$C$28</f>
        <v>4.4860516997547899</v>
      </c>
      <c r="AF2459">
        <f>(Q2459-X2459)/AD2459+X2459</f>
        <v>4.4377829692664486E-5</v>
      </c>
      <c r="AH2459">
        <f>Q2459/AF2459</f>
        <v>4.4860516997547899</v>
      </c>
      <c r="AT2459" s="1"/>
    </row>
    <row r="2460" spans="6:46" x14ac:dyDescent="0.35">
      <c r="F2460" s="4">
        <v>44299.416666666664</v>
      </c>
      <c r="H2460">
        <v>6</v>
      </c>
      <c r="I2460">
        <v>3.81666666666667</v>
      </c>
      <c r="K2460">
        <v>2.0896357478556601E-4</v>
      </c>
      <c r="L2460">
        <v>1.25465437367905E-4</v>
      </c>
      <c r="N2460">
        <f t="shared" si="193"/>
        <v>1.4627450234989619E-4</v>
      </c>
      <c r="O2460" s="2">
        <f t="shared" si="194"/>
        <v>3.7639631210371504E-5</v>
      </c>
      <c r="Q2460">
        <f>N2460+O2460</f>
        <v>1.8391413356026769E-4</v>
      </c>
      <c r="S2460">
        <f>IF(H2460&gt;$B$5,$B$5,($B$3 - $B$5)*(($B$5-H2460)/($B$5-$B$6))^(1/$B$2)+$B$5)</f>
        <v>38.666666666666671</v>
      </c>
      <c r="T2460">
        <f>K2460*S2460</f>
        <v>8.079924891708553E-3</v>
      </c>
      <c r="U2460" s="3">
        <f>S2460*N2460/Q2460+$B$7*O2460/Q2460</f>
        <v>42.009425764086849</v>
      </c>
      <c r="V2460">
        <f>IF(U2460-H2460&lt;=10,10,U2460-H2460)</f>
        <v>36.009425764086849</v>
      </c>
      <c r="X2460">
        <f t="shared" si="195"/>
        <v>0</v>
      </c>
      <c r="Y2460">
        <f t="shared" si="196"/>
        <v>1</v>
      </c>
      <c r="AA2460">
        <f>((Y2460*V2460)+H2460+273)/(Y2460*V2460)</f>
        <v>8.747971373602244</v>
      </c>
      <c r="AB2460">
        <f t="shared" si="197"/>
        <v>2.1023632303512607E-5</v>
      </c>
      <c r="AD2460">
        <f>AA2460*$C$28</f>
        <v>4.9319029405161992</v>
      </c>
      <c r="AF2460">
        <f>(Q2460-X2460)/AD2460+X2460</f>
        <v>3.729070417209351E-5</v>
      </c>
      <c r="AH2460">
        <f>Q2460/AF2460</f>
        <v>4.9319029405161992</v>
      </c>
      <c r="AT2460" s="1"/>
    </row>
    <row r="2461" spans="6:46" x14ac:dyDescent="0.35">
      <c r="F2461" s="4">
        <v>44299.458333333336</v>
      </c>
      <c r="H2461">
        <v>6.1</v>
      </c>
      <c r="I2461">
        <v>3.81666666666667</v>
      </c>
      <c r="K2461">
        <v>1.97510177683617E-4</v>
      </c>
      <c r="L2461">
        <v>1.12912705835753E-4</v>
      </c>
      <c r="N2461">
        <f t="shared" si="193"/>
        <v>1.3825712437853189E-4</v>
      </c>
      <c r="O2461" s="2">
        <f t="shared" si="194"/>
        <v>3.3873811750725902E-5</v>
      </c>
      <c r="Q2461">
        <f>N2461+O2461</f>
        <v>1.7213093612925779E-4</v>
      </c>
      <c r="S2461">
        <f>IF(H2461&gt;$B$5,$B$5,($B$3 - $B$5)*(($B$5-H2461)/($B$5-$B$6))^(1/$B$2)+$B$5)</f>
        <v>38.533333333333331</v>
      </c>
      <c r="T2461">
        <f>K2461*S2461</f>
        <v>7.6107255134087084E-3</v>
      </c>
      <c r="U2461" s="3">
        <f>S2461*N2461/Q2461+$B$7*O2461/Q2461</f>
        <v>41.773824434885007</v>
      </c>
      <c r="V2461">
        <f>IF(U2461-H2461&lt;=10,10,U2461-H2461)</f>
        <v>35.673824434885006</v>
      </c>
      <c r="X2461">
        <f t="shared" si="195"/>
        <v>0</v>
      </c>
      <c r="Y2461">
        <f t="shared" si="196"/>
        <v>1</v>
      </c>
      <c r="AA2461">
        <f>((Y2461*V2461)+H2461+273)/(Y2461*V2461)</f>
        <v>8.8236635522338744</v>
      </c>
      <c r="AB2461">
        <f t="shared" si="197"/>
        <v>1.9507876191140545E-5</v>
      </c>
      <c r="AD2461">
        <f>AA2461*$C$28</f>
        <v>4.9745764315948167</v>
      </c>
      <c r="AF2461">
        <f>(Q2461-X2461)/AD2461+X2461</f>
        <v>3.4602129145309713E-5</v>
      </c>
      <c r="AH2461">
        <f>Q2461/AF2461</f>
        <v>4.9745764315948167</v>
      </c>
      <c r="AT2461" s="1"/>
    </row>
    <row r="2462" spans="6:46" x14ac:dyDescent="0.35">
      <c r="F2462" s="4">
        <v>44299.5</v>
      </c>
      <c r="H2462">
        <v>8.1999999999999993</v>
      </c>
      <c r="I2462">
        <v>3.81666666666667</v>
      </c>
      <c r="K2462">
        <v>1.8837182893206199E-4</v>
      </c>
      <c r="L2462">
        <v>1.1448161528329001E-4</v>
      </c>
      <c r="N2462">
        <f t="shared" si="193"/>
        <v>1.3186028025244338E-4</v>
      </c>
      <c r="O2462" s="2">
        <f t="shared" si="194"/>
        <v>3.4344484584987007E-5</v>
      </c>
      <c r="Q2462">
        <f>N2462+O2462</f>
        <v>1.6620476483743038E-4</v>
      </c>
      <c r="S2462">
        <f>IF(H2462&gt;$B$5,$B$5,($B$3 - $B$5)*(($B$5-H2462)/($B$5-$B$6))^(1/$B$2)+$B$5)</f>
        <v>35.733333333333334</v>
      </c>
      <c r="T2462">
        <f>K2462*S2462</f>
        <v>6.7311533538390155E-3</v>
      </c>
      <c r="U2462" s="3">
        <f>S2462*N2462/Q2462+$B$7*O2462/Q2462</f>
        <v>39.714589448250663</v>
      </c>
      <c r="V2462">
        <f>IF(U2462-H2462&lt;=10,10,U2462-H2462)</f>
        <v>31.514589448250664</v>
      </c>
      <c r="X2462">
        <f t="shared" si="195"/>
        <v>0</v>
      </c>
      <c r="Y2462">
        <f t="shared" si="196"/>
        <v>1</v>
      </c>
      <c r="AA2462">
        <f>((Y2462*V2462)+H2462+273)/(Y2462*V2462)</f>
        <v>9.9228514450982015</v>
      </c>
      <c r="AB2462">
        <f t="shared" si="197"/>
        <v>1.6749697983187485E-5</v>
      </c>
      <c r="AD2462">
        <f>AA2462*$C$28</f>
        <v>5.5942730183207381</v>
      </c>
      <c r="AF2462">
        <f>(Q2462-X2462)/AD2462+X2462</f>
        <v>2.9709805776930229E-5</v>
      </c>
      <c r="AH2462">
        <f>Q2462/AF2462</f>
        <v>5.5942730183207381</v>
      </c>
      <c r="AT2462" s="1"/>
    </row>
    <row r="2463" spans="6:46" x14ac:dyDescent="0.35">
      <c r="F2463" s="4">
        <v>44299.541666666664</v>
      </c>
      <c r="H2463">
        <v>8.1</v>
      </c>
      <c r="I2463">
        <v>3.81666666666667</v>
      </c>
      <c r="K2463">
        <v>1.8447280013139799E-4</v>
      </c>
      <c r="L2463">
        <v>1.16050646060149E-4</v>
      </c>
      <c r="N2463">
        <f t="shared" si="193"/>
        <v>1.2913096009197858E-4</v>
      </c>
      <c r="O2463" s="2">
        <f t="shared" si="194"/>
        <v>3.4815193818044707E-5</v>
      </c>
      <c r="Q2463">
        <f>N2463+O2463</f>
        <v>1.6394615391002328E-4</v>
      </c>
      <c r="S2463">
        <f>IF(H2463&gt;$B$5,$B$5,($B$3 - $B$5)*(($B$5-H2463)/($B$5-$B$6))^(1/$B$2)+$B$5)</f>
        <v>35.866666666666667</v>
      </c>
      <c r="T2463">
        <f>K2463*S2463</f>
        <v>6.6164244313794748E-3</v>
      </c>
      <c r="U2463" s="3">
        <f>S2463*N2463/Q2463+$B$7*O2463/Q2463</f>
        <v>39.929773317834837</v>
      </c>
      <c r="V2463">
        <f>IF(U2463-H2463&lt;=10,10,U2463-H2463)</f>
        <v>31.829773317834835</v>
      </c>
      <c r="X2463">
        <f t="shared" si="195"/>
        <v>0</v>
      </c>
      <c r="Y2463">
        <f t="shared" si="196"/>
        <v>1</v>
      </c>
      <c r="AA2463">
        <f>((Y2463*V2463)+H2463+273)/(Y2463*V2463)</f>
        <v>9.8313541285100587</v>
      </c>
      <c r="AB2463">
        <f t="shared" si="197"/>
        <v>1.6675846660288017E-5</v>
      </c>
      <c r="AD2463">
        <f>AA2463*$C$28</f>
        <v>5.5426889578044785</v>
      </c>
      <c r="AF2463">
        <f>(Q2463-X2463)/AD2463+X2463</f>
        <v>2.9578811865164486E-5</v>
      </c>
      <c r="AH2463">
        <f>Q2463/AF2463</f>
        <v>5.5426889578044785</v>
      </c>
      <c r="AT2463" s="1"/>
    </row>
    <row r="2464" spans="6:46" x14ac:dyDescent="0.35">
      <c r="F2464" s="4">
        <v>44299.583333333336</v>
      </c>
      <c r="H2464">
        <v>8.1999999999999993</v>
      </c>
      <c r="I2464">
        <v>3.81666666666667</v>
      </c>
      <c r="K2464">
        <v>1.8483833408146E-4</v>
      </c>
      <c r="L2464">
        <v>1.06636218740356E-4</v>
      </c>
      <c r="N2464">
        <f t="shared" si="193"/>
        <v>1.29386833857022E-4</v>
      </c>
      <c r="O2464" s="2">
        <f t="shared" si="194"/>
        <v>3.1990865622106807E-5</v>
      </c>
      <c r="Q2464">
        <f>N2464+O2464</f>
        <v>1.6137769947912882E-4</v>
      </c>
      <c r="S2464">
        <f>IF(H2464&gt;$B$5,$B$5,($B$3 - $B$5)*(($B$5-H2464)/($B$5-$B$6))^(1/$B$2)+$B$5)</f>
        <v>35.733333333333334</v>
      </c>
      <c r="T2464">
        <f>K2464*S2464</f>
        <v>6.6048898045108374E-3</v>
      </c>
      <c r="U2464" s="3">
        <f>S2464*N2464/Q2464+$B$7*O2464/Q2464</f>
        <v>39.55267978769875</v>
      </c>
      <c r="V2464">
        <f>IF(U2464-H2464&lt;=10,10,U2464-H2464)</f>
        <v>31.352679787698751</v>
      </c>
      <c r="X2464">
        <f t="shared" si="195"/>
        <v>0</v>
      </c>
      <c r="Y2464">
        <f t="shared" si="196"/>
        <v>1</v>
      </c>
      <c r="AA2464">
        <f>((Y2464*V2464)+H2464+273)/(Y2464*V2464)</f>
        <v>9.9689303084812888</v>
      </c>
      <c r="AB2464">
        <f t="shared" si="197"/>
        <v>1.618806576888527E-5</v>
      </c>
      <c r="AD2464">
        <f>AA2464*$C$28</f>
        <v>5.6202512105334446</v>
      </c>
      <c r="AF2464">
        <f>(Q2464-X2464)/AD2464+X2464</f>
        <v>2.8713609665111694E-5</v>
      </c>
      <c r="AH2464">
        <f>Q2464/AF2464</f>
        <v>5.6202512105334446</v>
      </c>
      <c r="AT2464" s="1"/>
    </row>
    <row r="2465" spans="6:46" x14ac:dyDescent="0.35">
      <c r="F2465" s="4">
        <v>44299.625</v>
      </c>
      <c r="H2465">
        <v>9.3000000000000007</v>
      </c>
      <c r="I2465">
        <v>3.81666666666667</v>
      </c>
      <c r="K2465">
        <v>1.8642231453173001E-4</v>
      </c>
      <c r="L2465" s="2">
        <v>9.4083244549561496E-5</v>
      </c>
      <c r="N2465">
        <f t="shared" si="193"/>
        <v>1.3049562017221101E-4</v>
      </c>
      <c r="O2465" s="2">
        <f t="shared" si="194"/>
        <v>2.8224973364868452E-5</v>
      </c>
      <c r="Q2465">
        <f>N2465+O2465</f>
        <v>1.5872059353707946E-4</v>
      </c>
      <c r="S2465">
        <f>IF(H2465&gt;$B$5,$B$5,($B$3 - $B$5)*(($B$5-H2465)/($B$5-$B$6))^(1/$B$2)+$B$5)</f>
        <v>34.266666666666666</v>
      </c>
      <c r="T2465">
        <f>K2465*S2465</f>
        <v>6.388071311287281E-3</v>
      </c>
      <c r="U2465" s="3">
        <f>S2465*N2465/Q2465+$B$7*O2465/Q2465</f>
        <v>37.953634866930877</v>
      </c>
      <c r="V2465">
        <f>IF(U2465-H2465&lt;=10,10,U2465-H2465)</f>
        <v>28.653634866930876</v>
      </c>
      <c r="X2465">
        <f t="shared" si="195"/>
        <v>0</v>
      </c>
      <c r="Y2465">
        <f t="shared" si="196"/>
        <v>1</v>
      </c>
      <c r="AA2465">
        <f>((Y2465*V2465)+H2465+273)/(Y2465*V2465)</f>
        <v>10.85215318443951</v>
      </c>
      <c r="AB2465">
        <f t="shared" si="197"/>
        <v>1.4625723654975944E-5</v>
      </c>
      <c r="AD2465">
        <f>AA2465*$C$28</f>
        <v>6.1181917401760133</v>
      </c>
      <c r="AF2465">
        <f>(Q2465-X2465)/AD2465+X2465</f>
        <v>2.5942402637501068E-5</v>
      </c>
      <c r="AH2465">
        <f>Q2465/AF2465</f>
        <v>6.1181917401760133</v>
      </c>
      <c r="AL2465" s="2"/>
      <c r="AT2465" s="1"/>
    </row>
    <row r="2466" spans="6:46" x14ac:dyDescent="0.35">
      <c r="F2466" s="4">
        <v>44299.666666666664</v>
      </c>
      <c r="H2466">
        <v>10.3</v>
      </c>
      <c r="I2466">
        <v>3.81666666666667</v>
      </c>
      <c r="K2466">
        <v>1.9190532378266301E-4</v>
      </c>
      <c r="L2466" s="2">
        <v>8.6237605347985004E-5</v>
      </c>
      <c r="N2466">
        <f t="shared" si="193"/>
        <v>1.343337266478641E-4</v>
      </c>
      <c r="O2466" s="2">
        <f t="shared" si="194"/>
        <v>2.5871281604395507E-5</v>
      </c>
      <c r="Q2466">
        <f>N2466+O2466</f>
        <v>1.6020500825225962E-4</v>
      </c>
      <c r="S2466">
        <f>IF(H2466&gt;$B$5,$B$5,($B$3 - $B$5)*(($B$5-H2466)/($B$5-$B$6))^(1/$B$2)+$B$5)</f>
        <v>32.93333333333333</v>
      </c>
      <c r="T2466">
        <f>K2466*S2466</f>
        <v>6.3200819965757013E-3</v>
      </c>
      <c r="U2466" s="3">
        <f>S2466*N2466/Q2466+$B$7*O2466/Q2466</f>
        <v>36.496848317239014</v>
      </c>
      <c r="V2466">
        <f>IF(U2466-H2466&lt;=10,10,U2466-H2466)</f>
        <v>26.196848317239013</v>
      </c>
      <c r="X2466">
        <f t="shared" si="195"/>
        <v>0</v>
      </c>
      <c r="Y2466">
        <f t="shared" si="196"/>
        <v>1</v>
      </c>
      <c r="AA2466">
        <f>((Y2466*V2466)+H2466+273)/(Y2466*V2466)</f>
        <v>11.814277983721139</v>
      </c>
      <c r="AB2466">
        <f t="shared" si="197"/>
        <v>1.3560287685206465E-5</v>
      </c>
      <c r="AD2466">
        <f>AA2466*$C$28</f>
        <v>6.6606153403536936</v>
      </c>
      <c r="AF2466">
        <f>(Q2466-X2466)/AD2466+X2466</f>
        <v>2.4052583742773587E-5</v>
      </c>
      <c r="AH2466">
        <f>Q2466/AF2466</f>
        <v>6.6606153403536936</v>
      </c>
      <c r="AL2466" s="2"/>
      <c r="AT2466" s="1"/>
    </row>
    <row r="2467" spans="6:46" x14ac:dyDescent="0.35">
      <c r="F2467" s="4">
        <v>44299.708333333336</v>
      </c>
      <c r="H2467">
        <v>8.4</v>
      </c>
      <c r="I2467">
        <v>3.81666666666667</v>
      </c>
      <c r="K2467">
        <v>1.97510177683617E-4</v>
      </c>
      <c r="L2467">
        <v>1.11343311070931E-4</v>
      </c>
      <c r="N2467">
        <f t="shared" si="193"/>
        <v>1.3825712437853189E-4</v>
      </c>
      <c r="O2467" s="2">
        <f t="shared" si="194"/>
        <v>3.3402993321279305E-5</v>
      </c>
      <c r="Q2467">
        <f>N2467+O2467</f>
        <v>1.7166011769981118E-4</v>
      </c>
      <c r="S2467">
        <f>IF(H2467&gt;$B$5,$B$5,($B$3 - $B$5)*(($B$5-H2467)/($B$5-$B$6))^(1/$B$2)+$B$5)</f>
        <v>35.466666666666669</v>
      </c>
      <c r="T2467">
        <f>K2467*S2467</f>
        <v>7.0050276351789498E-3</v>
      </c>
      <c r="U2467" s="3">
        <f>S2467*N2467/Q2467+$B$7*O2467/Q2467</f>
        <v>39.267618289085213</v>
      </c>
      <c r="V2467">
        <f>IF(U2467-H2467&lt;=10,10,U2467-H2467)</f>
        <v>30.867618289085215</v>
      </c>
      <c r="X2467">
        <f t="shared" si="195"/>
        <v>0</v>
      </c>
      <c r="Y2467">
        <f t="shared" si="196"/>
        <v>1</v>
      </c>
      <c r="AA2467">
        <f>((Y2467*V2467)+H2467+273)/(Y2467*V2467)</f>
        <v>10.116349611576705</v>
      </c>
      <c r="AB2467">
        <f t="shared" si="197"/>
        <v>1.6968582966267881E-5</v>
      </c>
      <c r="AD2467">
        <f>AA2467*$C$28</f>
        <v>5.7033627873064425</v>
      </c>
      <c r="AF2467">
        <f>(Q2467-X2467)/AD2467+X2467</f>
        <v>3.009805339436982E-5</v>
      </c>
      <c r="AH2467">
        <f>Q2467/AF2467</f>
        <v>5.7033627873064425</v>
      </c>
      <c r="AT2467" s="1"/>
    </row>
    <row r="2468" spans="6:46" x14ac:dyDescent="0.35">
      <c r="F2468" s="4">
        <v>44299.75</v>
      </c>
      <c r="H2468">
        <v>8.3000000000000007</v>
      </c>
      <c r="I2468">
        <v>3.81666666666667</v>
      </c>
      <c r="K2468">
        <v>2.0457716738482001E-4</v>
      </c>
      <c r="L2468">
        <v>1.41156958429699E-4</v>
      </c>
      <c r="N2468">
        <f t="shared" si="193"/>
        <v>1.4320401716937399E-4</v>
      </c>
      <c r="O2468" s="2">
        <f t="shared" si="194"/>
        <v>4.2347087528909704E-5</v>
      </c>
      <c r="Q2468">
        <f>N2468+O2468</f>
        <v>1.8555110469828368E-4</v>
      </c>
      <c r="S2468">
        <f>IF(H2468&gt;$B$5,$B$5,($B$3 - $B$5)*(($B$5-H2468)/($B$5-$B$6))^(1/$B$2)+$B$5)</f>
        <v>35.599999999999994</v>
      </c>
      <c r="T2468">
        <f>K2468*S2468</f>
        <v>7.2829471588995911E-3</v>
      </c>
      <c r="U2468" s="3">
        <f>S2468*N2468/Q2468+$B$7*O2468/Q2468</f>
        <v>40.027532239146225</v>
      </c>
      <c r="V2468">
        <f>IF(U2468-H2468&lt;=10,10,U2468-H2468)</f>
        <v>31.727532239146225</v>
      </c>
      <c r="X2468">
        <f t="shared" si="195"/>
        <v>0</v>
      </c>
      <c r="Y2468">
        <f t="shared" si="196"/>
        <v>1</v>
      </c>
      <c r="AA2468">
        <f>((Y2468*V2468)+H2468+273)/(Y2468*V2468)</f>
        <v>9.8661165917254987</v>
      </c>
      <c r="AB2468">
        <f t="shared" si="197"/>
        <v>1.880690370656084E-5</v>
      </c>
      <c r="AD2468">
        <f>AA2468*$C$28</f>
        <v>5.5622872266178822</v>
      </c>
      <c r="AF2468">
        <f>(Q2468-X2468)/AD2468+X2468</f>
        <v>3.3358777988008896E-5</v>
      </c>
      <c r="AH2468">
        <f>Q2468/AF2468</f>
        <v>5.5622872266178831</v>
      </c>
      <c r="AT2468" s="1"/>
    </row>
    <row r="2469" spans="6:46" x14ac:dyDescent="0.35">
      <c r="F2469" s="4">
        <v>44299.791666666664</v>
      </c>
      <c r="H2469">
        <v>7.4</v>
      </c>
      <c r="I2469">
        <v>3.81666666666667</v>
      </c>
      <c r="K2469">
        <v>2.1444658403649999E-4</v>
      </c>
      <c r="L2469">
        <v>1.6312484525757E-4</v>
      </c>
      <c r="N2469">
        <f t="shared" si="193"/>
        <v>1.5011260882554999E-4</v>
      </c>
      <c r="O2469" s="2">
        <f t="shared" si="194"/>
        <v>4.8937453577271007E-5</v>
      </c>
      <c r="Q2469">
        <f>N2469+O2469</f>
        <v>1.9905006240282102E-4</v>
      </c>
      <c r="S2469">
        <f>IF(H2469&gt;$B$5,$B$5,($B$3 - $B$5)*(($B$5-H2469)/($B$5-$B$6))^(1/$B$2)+$B$5)</f>
        <v>36.799999999999997</v>
      </c>
      <c r="T2469">
        <f>K2469*S2469</f>
        <v>7.8916342925431995E-3</v>
      </c>
      <c r="U2469" s="3">
        <f>S2469*N2469/Q2469+$B$7*O2469/Q2469</f>
        <v>41.274561044366237</v>
      </c>
      <c r="V2469">
        <f>IF(U2469-H2469&lt;=10,10,U2469-H2469)</f>
        <v>33.874561044366239</v>
      </c>
      <c r="X2469">
        <f t="shared" si="195"/>
        <v>0</v>
      </c>
      <c r="Y2469">
        <f t="shared" si="196"/>
        <v>1</v>
      </c>
      <c r="AA2469">
        <f>((Y2469*V2469)+H2469+273)/(Y2469*V2469)</f>
        <v>9.2775980368499571</v>
      </c>
      <c r="AB2469">
        <f t="shared" si="197"/>
        <v>2.145491339592515E-5</v>
      </c>
      <c r="AD2469">
        <f>AA2469*$C$28</f>
        <v>5.2304941436983814</v>
      </c>
      <c r="AF2469">
        <f>(Q2469-X2469)/AD2469+X2469</f>
        <v>3.8055689755935101E-5</v>
      </c>
      <c r="AH2469">
        <f>Q2469/AF2469</f>
        <v>5.2304941436983805</v>
      </c>
      <c r="AT2469" s="1"/>
    </row>
    <row r="2470" spans="6:46" x14ac:dyDescent="0.35">
      <c r="F2470" s="4">
        <v>44299.833333333336</v>
      </c>
      <c r="H2470">
        <v>6.6</v>
      </c>
      <c r="I2470">
        <v>3.81666666666667</v>
      </c>
      <c r="K2470">
        <v>2.21879107687765E-4</v>
      </c>
      <c r="L2470">
        <v>1.4900211231399301E-4</v>
      </c>
      <c r="N2470">
        <f t="shared" si="193"/>
        <v>1.5531537538143549E-4</v>
      </c>
      <c r="O2470" s="2">
        <f t="shared" si="194"/>
        <v>4.4700633694197907E-5</v>
      </c>
      <c r="Q2470">
        <f>N2470+O2470</f>
        <v>2.0001600907563338E-4</v>
      </c>
      <c r="S2470">
        <f>IF(H2470&gt;$B$5,$B$5,($B$3 - $B$5)*(($B$5-H2470)/($B$5-$B$6))^(1/$B$2)+$B$5)</f>
        <v>37.866666666666667</v>
      </c>
      <c r="T2470">
        <f>K2470*S2470</f>
        <v>8.4018222111100355E-3</v>
      </c>
      <c r="U2470" s="3">
        <f>S2470*N2470/Q2470+$B$7*O2470/Q2470</f>
        <v>41.695714455558011</v>
      </c>
      <c r="V2470">
        <f>IF(U2470-H2470&lt;=10,10,U2470-H2470)</f>
        <v>35.09571445555801</v>
      </c>
      <c r="X2470">
        <f t="shared" si="195"/>
        <v>0</v>
      </c>
      <c r="Y2470">
        <f t="shared" si="196"/>
        <v>1</v>
      </c>
      <c r="AA2470">
        <f>((Y2470*V2470)+H2470+273)/(Y2470*V2470)</f>
        <v>8.9667846726431453</v>
      </c>
      <c r="AB2470">
        <f t="shared" si="197"/>
        <v>2.230632454974237E-5</v>
      </c>
      <c r="AD2470">
        <f>AA2470*$C$28</f>
        <v>5.0552647928675167</v>
      </c>
      <c r="AF2470">
        <f>(Q2470-X2470)/AD2470+X2470</f>
        <v>3.9565881763075273E-5</v>
      </c>
      <c r="AH2470">
        <f>Q2470/AF2470</f>
        <v>5.0552647928675167</v>
      </c>
      <c r="AT2470" s="1"/>
    </row>
    <row r="2471" spans="6:46" x14ac:dyDescent="0.35">
      <c r="F2471" s="4">
        <v>44299.875</v>
      </c>
      <c r="H2471">
        <v>5.6</v>
      </c>
      <c r="I2471">
        <v>3.81666666666667</v>
      </c>
      <c r="K2471">
        <v>2.2663104903857301E-4</v>
      </c>
      <c r="L2471">
        <v>1.42725746547916E-4</v>
      </c>
      <c r="N2471">
        <f t="shared" si="193"/>
        <v>1.5864173432700109E-4</v>
      </c>
      <c r="O2471" s="2">
        <f t="shared" si="194"/>
        <v>4.2817723964374805E-5</v>
      </c>
      <c r="Q2471">
        <f>N2471+O2471</f>
        <v>2.014594582913759E-4</v>
      </c>
      <c r="S2471">
        <f>IF(H2471&gt;$B$5,$B$5,($B$3 - $B$5)*(($B$5-H2471)/($B$5-$B$6))^(1/$B$2)+$B$5)</f>
        <v>39.200000000000003</v>
      </c>
      <c r="T2471">
        <f>K2471*S2471</f>
        <v>8.883937122312063E-3</v>
      </c>
      <c r="U2471" s="3">
        <f>S2471*N2471/Q2471+$B$7*O2471/Q2471</f>
        <v>42.558095193816385</v>
      </c>
      <c r="V2471">
        <f>IF(U2471-H2471&lt;=10,10,U2471-H2471)</f>
        <v>36.958095193816384</v>
      </c>
      <c r="X2471">
        <f t="shared" si="195"/>
        <v>0</v>
      </c>
      <c r="Y2471">
        <f t="shared" si="196"/>
        <v>1</v>
      </c>
      <c r="AA2471">
        <f>((Y2471*V2471)+H2471+273)/(Y2471*V2471)</f>
        <v>8.5382672872874075</v>
      </c>
      <c r="AB2471">
        <f t="shared" si="197"/>
        <v>2.3594887758003091E-5</v>
      </c>
      <c r="AD2471">
        <f>AA2471*$C$28</f>
        <v>4.8136766505839628</v>
      </c>
      <c r="AF2471">
        <f>(Q2471-X2471)/AD2471+X2471</f>
        <v>4.1851472983117011E-5</v>
      </c>
      <c r="AH2471">
        <f>Q2471/AF2471</f>
        <v>4.8136766505839628</v>
      </c>
      <c r="AT2471" s="1"/>
    </row>
    <row r="2472" spans="6:46" x14ac:dyDescent="0.35">
      <c r="F2472" s="4">
        <v>44299.916666666664</v>
      </c>
      <c r="H2472">
        <v>3.4</v>
      </c>
      <c r="I2472">
        <v>3.81666666666667</v>
      </c>
      <c r="K2472">
        <v>2.26265515088511E-4</v>
      </c>
      <c r="L2472">
        <v>1.1448149395397E-4</v>
      </c>
      <c r="N2472">
        <f t="shared" si="193"/>
        <v>1.5838586056195769E-4</v>
      </c>
      <c r="O2472" s="2">
        <f t="shared" si="194"/>
        <v>3.4344448186191009E-5</v>
      </c>
      <c r="Q2472">
        <f>N2472+O2472</f>
        <v>1.9273030874814869E-4</v>
      </c>
      <c r="S2472">
        <f>IF(H2472&gt;$B$5,$B$5,($B$3 - $B$5)*(($B$5-H2472)/($B$5-$B$6))^(1/$B$2)+$B$5)</f>
        <v>42.133333333333333</v>
      </c>
      <c r="T2472">
        <f>K2472*S2472</f>
        <v>9.5333203690625961E-3</v>
      </c>
      <c r="U2472" s="3">
        <f>S2472*N2472/Q2472+$B$7*O2472/Q2472</f>
        <v>44.426167135824556</v>
      </c>
      <c r="V2472">
        <f>IF(U2472-H2472&lt;=10,10,U2472-H2472)</f>
        <v>41.026167135824558</v>
      </c>
      <c r="X2472">
        <f t="shared" si="195"/>
        <v>0</v>
      </c>
      <c r="Y2472">
        <f t="shared" si="196"/>
        <v>1</v>
      </c>
      <c r="AA2472">
        <f>((Y2472*V2472)+H2472+273)/(Y2472*V2472)</f>
        <v>7.7371636030469961</v>
      </c>
      <c r="AB2472">
        <f t="shared" si="197"/>
        <v>2.4909685077907487E-5</v>
      </c>
      <c r="AD2472">
        <f>AA2472*$C$28</f>
        <v>4.3620330126216782</v>
      </c>
      <c r="AF2472">
        <f>(Q2472-X2472)/AD2472+X2472</f>
        <v>4.4183597004075292E-5</v>
      </c>
      <c r="AH2472">
        <f>Q2472/AF2472</f>
        <v>4.3620330126216782</v>
      </c>
      <c r="AT2472" s="1"/>
    </row>
    <row r="2473" spans="6:46" x14ac:dyDescent="0.35">
      <c r="F2473" s="4">
        <v>44299.958333333336</v>
      </c>
      <c r="H2473">
        <v>1.6</v>
      </c>
      <c r="I2473">
        <v>3.81666666666667</v>
      </c>
      <c r="K2473">
        <v>2.2236648628784801E-4</v>
      </c>
      <c r="L2473" s="2">
        <v>8.4668210583163994E-5</v>
      </c>
      <c r="N2473">
        <f t="shared" si="193"/>
        <v>1.556565404014936E-4</v>
      </c>
      <c r="O2473" s="2">
        <f t="shared" si="194"/>
        <v>2.5400463174949201E-5</v>
      </c>
      <c r="Q2473">
        <f>N2473+O2473</f>
        <v>1.8105700357644281E-4</v>
      </c>
      <c r="S2473">
        <f>IF(H2473&gt;$B$5,$B$5,($B$3 - $B$5)*(($B$5-H2473)/($B$5-$B$6))^(1/$B$2)+$B$5)</f>
        <v>44.533333333333331</v>
      </c>
      <c r="T2473">
        <f>K2473*S2473</f>
        <v>9.9027208560188307E-3</v>
      </c>
      <c r="U2473" s="3">
        <f>S2473*N2473/Q2473+$B$7*O2473/Q2473</f>
        <v>46.001700620870423</v>
      </c>
      <c r="V2473">
        <f>IF(U2473-H2473&lt;=10,10,U2473-H2473)</f>
        <v>44.401700620870422</v>
      </c>
      <c r="X2473">
        <f t="shared" si="195"/>
        <v>0</v>
      </c>
      <c r="Y2473">
        <f t="shared" si="196"/>
        <v>1</v>
      </c>
      <c r="AA2473">
        <f>((Y2473*V2473)+H2473+273)/(Y2473*V2473)</f>
        <v>7.1844478062835275</v>
      </c>
      <c r="AB2473">
        <f t="shared" si="197"/>
        <v>2.5201241411774209E-5</v>
      </c>
      <c r="AD2473">
        <f>AA2473*$C$28</f>
        <v>4.0504246925998197</v>
      </c>
      <c r="AF2473">
        <f>(Q2473-X2473)/AD2473+X2473</f>
        <v>4.4700745555703426E-5</v>
      </c>
      <c r="AH2473">
        <f>Q2473/AF2473</f>
        <v>4.0504246925998197</v>
      </c>
      <c r="AL2473" s="2"/>
      <c r="AT2473" s="1"/>
    </row>
    <row r="2474" spans="6:46" x14ac:dyDescent="0.35">
      <c r="F2474" s="4">
        <v>44300</v>
      </c>
      <c r="H2474">
        <v>0.5</v>
      </c>
      <c r="I2474">
        <v>3.3541666666666701</v>
      </c>
      <c r="K2474">
        <v>2.4368930004147699E-4</v>
      </c>
      <c r="L2474" s="2">
        <v>3.6025708584809001E-5</v>
      </c>
      <c r="N2474">
        <f t="shared" si="193"/>
        <v>1.7058251002903389E-4</v>
      </c>
      <c r="O2474" s="2">
        <f t="shared" si="194"/>
        <v>1.0807712575442701E-5</v>
      </c>
      <c r="Q2474">
        <f>N2474+O2474</f>
        <v>1.813902226044766E-4</v>
      </c>
      <c r="S2474">
        <f>IF(H2474&gt;$B$5,$B$5,($B$3 - $B$5)*(($B$5-H2474)/($B$5-$B$6))^(1/$B$2)+$B$5)</f>
        <v>46</v>
      </c>
      <c r="T2474">
        <f>K2474*S2474</f>
        <v>1.1209707801907942E-2</v>
      </c>
      <c r="U2474" s="3">
        <f>S2474*N2474/Q2474+$B$7*O2474/Q2474</f>
        <v>46.536243970498241</v>
      </c>
      <c r="V2474">
        <f>IF(U2474-H2474&lt;=10,10,U2474-H2474)</f>
        <v>46.036243970498241</v>
      </c>
      <c r="X2474">
        <f t="shared" si="195"/>
        <v>0</v>
      </c>
      <c r="Y2474">
        <f t="shared" si="196"/>
        <v>1</v>
      </c>
      <c r="AA2474">
        <f>((Y2474*V2474)+H2474+273)/(Y2474*V2474)</f>
        <v>6.9409712090167277</v>
      </c>
      <c r="AB2474">
        <f t="shared" si="197"/>
        <v>2.6133262499178802E-5</v>
      </c>
      <c r="AD2474">
        <f>AA2474*$C$28</f>
        <v>3.9131582459319056</v>
      </c>
      <c r="AF2474">
        <f>(Q2474-X2474)/AD2474+X2474</f>
        <v>4.6353919572010337E-5</v>
      </c>
      <c r="AH2474">
        <f>Q2474/AF2474</f>
        <v>3.9131582459319056</v>
      </c>
      <c r="AL2474" s="2"/>
      <c r="AT2474" s="1"/>
    </row>
    <row r="2475" spans="6:46" x14ac:dyDescent="0.35">
      <c r="F2475" s="4">
        <v>44300.041666666664</v>
      </c>
      <c r="H2475">
        <v>-0.9</v>
      </c>
      <c r="I2475">
        <v>3.3541666666666701</v>
      </c>
      <c r="K2475">
        <v>2.4368930004147699E-4</v>
      </c>
      <c r="L2475" s="2">
        <v>1.40792970467236E-5</v>
      </c>
      <c r="N2475">
        <f t="shared" si="193"/>
        <v>1.7058251002903389E-4</v>
      </c>
      <c r="O2475" s="2">
        <f t="shared" si="194"/>
        <v>4.2237891140170806E-6</v>
      </c>
      <c r="Q2475">
        <f>N2475+O2475</f>
        <v>1.7480629914305097E-4</v>
      </c>
      <c r="S2475">
        <f>IF(H2475&gt;$B$5,$B$5,($B$3 - $B$5)*(($B$5-H2475)/($B$5-$B$6))^(1/$B$2)+$B$5)</f>
        <v>47.866666666666667</v>
      </c>
      <c r="T2475">
        <f>K2475*S2475</f>
        <v>1.16645944953187E-2</v>
      </c>
      <c r="U2475" s="3">
        <f>S2475*N2475/Q2475+$B$7*O2475/Q2475</f>
        <v>48.039027135526723</v>
      </c>
      <c r="V2475">
        <f>IF(U2475-H2475&lt;=10,10,U2475-H2475)</f>
        <v>48.939027135526722</v>
      </c>
      <c r="X2475">
        <f t="shared" si="195"/>
        <v>0</v>
      </c>
      <c r="Y2475">
        <f t="shared" si="196"/>
        <v>1</v>
      </c>
      <c r="AA2475">
        <f>((Y2475*V2475)+H2475+273)/(Y2475*V2475)</f>
        <v>6.5599797528968891</v>
      </c>
      <c r="AB2475">
        <f t="shared" si="197"/>
        <v>2.6647383944417886E-5</v>
      </c>
      <c r="AD2475">
        <f>AA2475*$C$28</f>
        <v>3.6983641179562396</v>
      </c>
      <c r="AF2475">
        <f>(Q2475-X2475)/AD2475+X2475</f>
        <v>4.7265843375003063E-5</v>
      </c>
      <c r="AH2475">
        <f>Q2475/AF2475</f>
        <v>3.6983641179562396</v>
      </c>
      <c r="AL2475" s="2"/>
      <c r="AT2475" s="1"/>
    </row>
    <row r="2476" spans="6:46" x14ac:dyDescent="0.35">
      <c r="F2476" s="4">
        <v>44300.083333333336</v>
      </c>
      <c r="H2476">
        <v>-1.6</v>
      </c>
      <c r="I2476">
        <v>3.3541666666666701</v>
      </c>
      <c r="K2476">
        <v>2.4454221259162198E-4</v>
      </c>
      <c r="L2476" s="2">
        <v>5.4705328159785997E-6</v>
      </c>
      <c r="N2476">
        <f t="shared" si="193"/>
        <v>1.7117954881413537E-4</v>
      </c>
      <c r="O2476" s="2">
        <f t="shared" si="194"/>
        <v>1.6411598447935802E-6</v>
      </c>
      <c r="Q2476">
        <f>N2476+O2476</f>
        <v>1.7282070865892894E-4</v>
      </c>
      <c r="S2476">
        <f>IF(H2476&gt;$B$5,$B$5,($B$3 - $B$5)*(($B$5-H2476)/($B$5-$B$6))^(1/$B$2)+$B$5)</f>
        <v>48.800000000000004</v>
      </c>
      <c r="T2476">
        <f>K2476*S2476</f>
        <v>1.1933659974471154E-2</v>
      </c>
      <c r="U2476" s="3">
        <f>S2476*N2476/Q2476+$B$7*O2476/Q2476</f>
        <v>48.858877151451814</v>
      </c>
      <c r="V2476">
        <f>IF(U2476-H2476&lt;=10,10,U2476-H2476)</f>
        <v>50.458877151451816</v>
      </c>
      <c r="X2476">
        <f t="shared" si="195"/>
        <v>0</v>
      </c>
      <c r="Y2476">
        <f t="shared" si="196"/>
        <v>1</v>
      </c>
      <c r="AA2476">
        <f>((Y2476*V2476)+H2476+273)/(Y2476*V2476)</f>
        <v>6.3786373245166672</v>
      </c>
      <c r="AB2476">
        <f t="shared" si="197"/>
        <v>2.7093672185230284E-5</v>
      </c>
      <c r="AD2476">
        <f>AA2476*$C$28</f>
        <v>3.5961274715872791</v>
      </c>
      <c r="AF2476">
        <f>(Q2476-X2476)/AD2476+X2476</f>
        <v>4.8057447914283298E-5</v>
      </c>
      <c r="AH2476">
        <f>Q2476/AF2476</f>
        <v>3.5961274715872791</v>
      </c>
      <c r="AL2476" s="2"/>
      <c r="AT2476" s="1"/>
    </row>
    <row r="2477" spans="6:46" x14ac:dyDescent="0.35">
      <c r="F2477" s="4">
        <v>44300.125</v>
      </c>
      <c r="H2477">
        <v>-2.4</v>
      </c>
      <c r="I2477">
        <v>3.3541666666666701</v>
      </c>
      <c r="K2477">
        <v>2.48441241392286E-4</v>
      </c>
      <c r="L2477" s="2">
        <v>7.0396606562938901E-6</v>
      </c>
      <c r="N2477">
        <f t="shared" si="193"/>
        <v>1.7390886897460019E-4</v>
      </c>
      <c r="O2477" s="2">
        <f t="shared" si="194"/>
        <v>2.1118981968881673E-6</v>
      </c>
      <c r="Q2477">
        <f>N2477+O2477</f>
        <v>1.7602076717148835E-4</v>
      </c>
      <c r="S2477">
        <f>IF(H2477&gt;$B$5,$B$5,($B$3 - $B$5)*(($B$5-H2477)/($B$5-$B$6))^(1/$B$2)+$B$5)</f>
        <v>49.86666666666666</v>
      </c>
      <c r="T2477">
        <f>K2477*S2477</f>
        <v>1.2388936570761993E-2</v>
      </c>
      <c r="U2477" s="3">
        <f>S2477*N2477/Q2477+$B$7*O2477/Q2477</f>
        <v>49.928256430107083</v>
      </c>
      <c r="V2477">
        <f>IF(U2477-H2477&lt;=10,10,U2477-H2477)</f>
        <v>52.328256430107082</v>
      </c>
      <c r="X2477">
        <f t="shared" si="195"/>
        <v>0</v>
      </c>
      <c r="Y2477">
        <f t="shared" si="196"/>
        <v>1</v>
      </c>
      <c r="AA2477">
        <f>((Y2477*V2477)+H2477+273)/(Y2477*V2477)</f>
        <v>6.1712022998784679</v>
      </c>
      <c r="AB2477">
        <f t="shared" si="197"/>
        <v>2.8522929344733164E-5</v>
      </c>
      <c r="AD2477">
        <f>AA2477*$C$28</f>
        <v>3.4791804258909105</v>
      </c>
      <c r="AF2477">
        <f>(Q2477-X2477)/AD2477+X2477</f>
        <v>5.0592595273760453E-5</v>
      </c>
      <c r="AH2477">
        <f>Q2477/AF2477</f>
        <v>3.4791804258909105</v>
      </c>
      <c r="AL2477" s="2"/>
      <c r="AT2477" s="1"/>
    </row>
    <row r="2478" spans="6:46" x14ac:dyDescent="0.35">
      <c r="F2478" s="4">
        <v>44300.166666666664</v>
      </c>
      <c r="H2478">
        <v>-2.6</v>
      </c>
      <c r="I2478">
        <v>3.3541666666666701</v>
      </c>
      <c r="K2478">
        <v>2.48441241392286E-4</v>
      </c>
      <c r="L2478" s="2">
        <v>2.1140420859870799E-5</v>
      </c>
      <c r="N2478">
        <f t="shared" si="193"/>
        <v>1.7390886897460019E-4</v>
      </c>
      <c r="O2478" s="2">
        <f t="shared" si="194"/>
        <v>6.3421262579612406E-6</v>
      </c>
      <c r="Q2478">
        <f>N2478+O2478</f>
        <v>1.8025099523256142E-4</v>
      </c>
      <c r="S2478">
        <f>IF(H2478&gt;$B$5,$B$5,($B$3 - $B$5)*(($B$5-H2478)/($B$5-$B$6))^(1/$B$2)+$B$5)</f>
        <v>50.13333333333334</v>
      </c>
      <c r="T2478">
        <f>K2478*S2478</f>
        <v>1.2455187568466607E-2</v>
      </c>
      <c r="U2478" s="3">
        <f>S2478*N2478/Q2478+$B$7*O2478/Q2478</f>
        <v>50.304566864752069</v>
      </c>
      <c r="V2478">
        <f>IF(U2478-H2478&lt;=10,10,U2478-H2478)</f>
        <v>52.90456686475207</v>
      </c>
      <c r="X2478">
        <f t="shared" si="195"/>
        <v>0</v>
      </c>
      <c r="Y2478">
        <f t="shared" si="196"/>
        <v>1</v>
      </c>
      <c r="AA2478">
        <f>((Y2478*V2478)+H2478+273)/(Y2478*V2478)</f>
        <v>6.1110899497819222</v>
      </c>
      <c r="AB2478">
        <f t="shared" si="197"/>
        <v>2.9495719538376911E-5</v>
      </c>
      <c r="AD2478">
        <f>AA2478*$C$28</f>
        <v>3.4452904800347648</v>
      </c>
      <c r="AF2478">
        <f>(Q2478-X2478)/AD2478+X2478</f>
        <v>5.2318083562795141E-5</v>
      </c>
      <c r="AH2478">
        <f>Q2478/AF2478</f>
        <v>3.4452904800347648</v>
      </c>
      <c r="AL2478" s="2"/>
      <c r="AT2478" s="1"/>
    </row>
    <row r="2479" spans="6:46" x14ac:dyDescent="0.35">
      <c r="F2479" s="4">
        <v>44300.208333333336</v>
      </c>
      <c r="H2479">
        <v>-2.4</v>
      </c>
      <c r="I2479">
        <v>3.3541666666666701</v>
      </c>
      <c r="K2479">
        <v>2.4929415394243102E-4</v>
      </c>
      <c r="L2479" s="2">
        <v>7.2115357721690794E-5</v>
      </c>
      <c r="N2479">
        <f t="shared" si="193"/>
        <v>1.745059077597017E-4</v>
      </c>
      <c r="O2479" s="2">
        <f t="shared" si="194"/>
        <v>2.1634607316507241E-5</v>
      </c>
      <c r="Q2479">
        <f>N2479+O2479</f>
        <v>1.9614051507620893E-4</v>
      </c>
      <c r="S2479">
        <f>IF(H2479&gt;$B$5,$B$5,($B$3 - $B$5)*(($B$5-H2479)/($B$5-$B$6))^(1/$B$2)+$B$5)</f>
        <v>49.86666666666666</v>
      </c>
      <c r="T2479">
        <f>K2479*S2479</f>
        <v>1.2431468476595892E-2</v>
      </c>
      <c r="U2479" s="3">
        <f>S2479*N2479/Q2479+$B$7*O2479/Q2479</f>
        <v>50.432881407401148</v>
      </c>
      <c r="V2479">
        <f>IF(U2479-H2479&lt;=10,10,U2479-H2479)</f>
        <v>52.832881407401146</v>
      </c>
      <c r="X2479">
        <f t="shared" si="195"/>
        <v>0</v>
      </c>
      <c r="Y2479">
        <f t="shared" si="196"/>
        <v>1</v>
      </c>
      <c r="AA2479">
        <f>((Y2479*V2479)+H2479+273)/(Y2479*V2479)</f>
        <v>6.1218103724718063</v>
      </c>
      <c r="AB2479">
        <f t="shared" si="197"/>
        <v>3.2039626048889388E-5</v>
      </c>
      <c r="AD2479">
        <f>AA2479*$C$28</f>
        <v>3.451334405183784</v>
      </c>
      <c r="AF2479">
        <f>(Q2479-X2479)/AD2479+X2479</f>
        <v>5.6830342137120274E-5</v>
      </c>
      <c r="AH2479">
        <f>Q2479/AF2479</f>
        <v>3.451334405183784</v>
      </c>
      <c r="AL2479" s="2"/>
      <c r="AT2479" s="1"/>
    </row>
    <row r="2480" spans="6:46" x14ac:dyDescent="0.35">
      <c r="F2480" s="4">
        <v>44300.25</v>
      </c>
      <c r="H2480">
        <v>-1.9</v>
      </c>
      <c r="I2480">
        <v>3.3541666666666701</v>
      </c>
      <c r="K2480">
        <v>2.5051260044263798E-4</v>
      </c>
      <c r="L2480">
        <v>1.5057090043221001E-4</v>
      </c>
      <c r="N2480">
        <f t="shared" si="193"/>
        <v>1.7535882030984658E-4</v>
      </c>
      <c r="O2480" s="2">
        <f t="shared" si="194"/>
        <v>4.5171270129663008E-5</v>
      </c>
      <c r="Q2480">
        <f>N2480+O2480</f>
        <v>2.2053009043950959E-4</v>
      </c>
      <c r="S2480">
        <f>IF(H2480&gt;$B$5,$B$5,($B$3 - $B$5)*(($B$5-H2480)/($B$5-$B$6))^(1/$B$2)+$B$5)</f>
        <v>49.2</v>
      </c>
      <c r="T2480">
        <f>K2480*S2480</f>
        <v>1.232521994177779E-2</v>
      </c>
      <c r="U2480" s="3">
        <f>S2480*N2480/Q2480+$B$7*O2480/Q2480</f>
        <v>50.388016411864257</v>
      </c>
      <c r="V2480">
        <f>IF(U2480-H2480&lt;=10,10,U2480-H2480)</f>
        <v>52.288016411864255</v>
      </c>
      <c r="X2480">
        <f t="shared" si="195"/>
        <v>0</v>
      </c>
      <c r="Y2480">
        <f t="shared" si="196"/>
        <v>1</v>
      </c>
      <c r="AA2480">
        <f>((Y2480*V2480)+H2480+273)/(Y2480*V2480)</f>
        <v>6.1847443946733245</v>
      </c>
      <c r="AB2480">
        <f t="shared" si="197"/>
        <v>3.5657106642829639E-5</v>
      </c>
      <c r="AD2480">
        <f>AA2480*$C$28</f>
        <v>3.4868151441915489</v>
      </c>
      <c r="AF2480">
        <f>(Q2480-X2480)/AD2480+X2480</f>
        <v>6.3246854599354334E-5</v>
      </c>
      <c r="AH2480">
        <f>Q2480/AF2480</f>
        <v>3.4868151441915485</v>
      </c>
      <c r="AT2480" s="1"/>
    </row>
    <row r="2481" spans="6:46" x14ac:dyDescent="0.35">
      <c r="F2481" s="4">
        <v>44300.291666666664</v>
      </c>
      <c r="H2481">
        <v>-0.5</v>
      </c>
      <c r="I2481">
        <v>3.3541666666666701</v>
      </c>
      <c r="K2481">
        <v>2.5173104694284598E-4</v>
      </c>
      <c r="L2481">
        <v>1.97645463617593E-4</v>
      </c>
      <c r="N2481">
        <f t="shared" si="193"/>
        <v>1.7621173285999219E-4</v>
      </c>
      <c r="O2481" s="2">
        <f t="shared" si="194"/>
        <v>5.9293639085277906E-5</v>
      </c>
      <c r="Q2481">
        <f>N2481+O2481</f>
        <v>2.355053719452701E-4</v>
      </c>
      <c r="S2481">
        <f>IF(H2481&gt;$B$5,$B$5,($B$3 - $B$5)*(($B$5-H2481)/($B$5-$B$6))^(1/$B$2)+$B$5)</f>
        <v>47.333333333333336</v>
      </c>
      <c r="T2481">
        <f>K2481*S2481</f>
        <v>1.191526955529471E-2</v>
      </c>
      <c r="U2481" s="3">
        <f>S2481*N2481/Q2481+$B$7*O2481/Q2481</f>
        <v>49.263584701128487</v>
      </c>
      <c r="V2481">
        <f>IF(U2481-H2481&lt;=10,10,U2481-H2481)</f>
        <v>49.763584701128487</v>
      </c>
      <c r="X2481">
        <f t="shared" si="195"/>
        <v>0</v>
      </c>
      <c r="Y2481">
        <f t="shared" si="196"/>
        <v>1</v>
      </c>
      <c r="AA2481">
        <f>((Y2481*V2481)+H2481+273)/(Y2481*V2481)</f>
        <v>6.4758916914162841</v>
      </c>
      <c r="AB2481">
        <f t="shared" si="197"/>
        <v>3.636647787939839E-5</v>
      </c>
      <c r="AD2481">
        <f>AA2481*$C$28</f>
        <v>3.6509572232640672</v>
      </c>
      <c r="AF2481">
        <f>(Q2481-X2481)/AD2481+X2481</f>
        <v>6.4505103057526685E-5</v>
      </c>
      <c r="AH2481">
        <f>Q2481/AF2481</f>
        <v>3.6509572232640672</v>
      </c>
      <c r="AT2481" s="1"/>
    </row>
    <row r="2482" spans="6:46" x14ac:dyDescent="0.35">
      <c r="F2482" s="4">
        <v>44300.333333333336</v>
      </c>
      <c r="H2482">
        <v>2.2999999999999998</v>
      </c>
      <c r="I2482">
        <v>3.3541666666666701</v>
      </c>
      <c r="K2482">
        <v>2.4771017349216101E-4</v>
      </c>
      <c r="L2482">
        <v>1.96076675499376E-4</v>
      </c>
      <c r="N2482">
        <f t="shared" si="193"/>
        <v>1.733971214445127E-4</v>
      </c>
      <c r="O2482" s="2">
        <f t="shared" si="194"/>
        <v>5.8823002649812806E-5</v>
      </c>
      <c r="Q2482">
        <f>N2482+O2482</f>
        <v>2.322201240943255E-4</v>
      </c>
      <c r="S2482">
        <f>IF(H2482&gt;$B$5,$B$5,($B$3 - $B$5)*(($B$5-H2482)/($B$5-$B$6))^(1/$B$2)+$B$5)</f>
        <v>43.599999999999994</v>
      </c>
      <c r="T2482">
        <f>K2482*S2482</f>
        <v>1.0800163564258218E-2</v>
      </c>
      <c r="U2482" s="3">
        <f>S2482*N2482/Q2482+$B$7*O2482/Q2482</f>
        <v>46.487700765914163</v>
      </c>
      <c r="V2482">
        <f>IF(U2482-H2482&lt;=10,10,U2482-H2482)</f>
        <v>44.187700765914165</v>
      </c>
      <c r="X2482">
        <f t="shared" si="195"/>
        <v>0</v>
      </c>
      <c r="Y2482">
        <f t="shared" si="196"/>
        <v>1</v>
      </c>
      <c r="AA2482">
        <f>((Y2482*V2482)+H2482+273)/(Y2482*V2482)</f>
        <v>7.2302404340613018</v>
      </c>
      <c r="AB2482">
        <f t="shared" si="197"/>
        <v>3.2117897905628157E-5</v>
      </c>
      <c r="AD2482">
        <f>AA2482*$C$28</f>
        <v>4.0762415118309239</v>
      </c>
      <c r="AF2482">
        <f>(Q2482-X2482)/AD2482+X2482</f>
        <v>5.6969176978431601E-5</v>
      </c>
      <c r="AH2482">
        <f>Q2482/AF2482</f>
        <v>4.0762415118309239</v>
      </c>
      <c r="AT2482" s="1"/>
    </row>
    <row r="2483" spans="6:46" x14ac:dyDescent="0.35">
      <c r="F2483" s="4">
        <v>44300.375</v>
      </c>
      <c r="H2483">
        <v>3.1</v>
      </c>
      <c r="I2483">
        <v>3.3541666666666701</v>
      </c>
      <c r="K2483">
        <v>2.41252407041062E-4</v>
      </c>
      <c r="L2483">
        <v>1.52140901843635E-4</v>
      </c>
      <c r="N2483">
        <f t="shared" si="193"/>
        <v>1.688766849287434E-4</v>
      </c>
      <c r="O2483" s="2">
        <f t="shared" si="194"/>
        <v>4.5642270553090505E-5</v>
      </c>
      <c r="Q2483">
        <f>N2483+O2483</f>
        <v>2.1451895548183392E-4</v>
      </c>
      <c r="S2483">
        <f>IF(H2483&gt;$B$5,$B$5,($B$3 - $B$5)*(($B$5-H2483)/($B$5-$B$6))^(1/$B$2)+$B$5)</f>
        <v>42.533333333333331</v>
      </c>
      <c r="T2483">
        <f>K2483*S2483</f>
        <v>1.0261269046146503E-2</v>
      </c>
      <c r="U2483" s="3">
        <f>S2483*N2483/Q2483+$B$7*O2483/Q2483</f>
        <v>45.185812092691172</v>
      </c>
      <c r="V2483">
        <f>IF(U2483-H2483&lt;=10,10,U2483-H2483)</f>
        <v>42.085812092691171</v>
      </c>
      <c r="X2483">
        <f t="shared" si="195"/>
        <v>0</v>
      </c>
      <c r="Y2483">
        <f t="shared" si="196"/>
        <v>1</v>
      </c>
      <c r="AA2483">
        <f>((Y2483*V2483)+H2483+273)/(Y2483*V2483)</f>
        <v>7.560405663360096</v>
      </c>
      <c r="AB2483">
        <f t="shared" si="197"/>
        <v>2.837400068642541E-5</v>
      </c>
      <c r="AD2483">
        <f>AA2483*$C$28</f>
        <v>4.2623809944255511</v>
      </c>
      <c r="AF2483">
        <f>(Q2483-X2483)/AD2483+X2483</f>
        <v>5.0328432808420271E-5</v>
      </c>
      <c r="AH2483">
        <f>Q2483/AF2483</f>
        <v>4.2623809944255511</v>
      </c>
      <c r="AT2483" s="1"/>
    </row>
    <row r="2484" spans="6:46" x14ac:dyDescent="0.35">
      <c r="F2484" s="4">
        <v>44300.416666666664</v>
      </c>
      <c r="H2484">
        <v>4.7</v>
      </c>
      <c r="I2484">
        <v>3.3541666666666701</v>
      </c>
      <c r="K2484">
        <v>2.3211405828950699E-4</v>
      </c>
      <c r="L2484">
        <v>1.25465437367905E-4</v>
      </c>
      <c r="N2484">
        <f t="shared" si="193"/>
        <v>1.6247984080265489E-4</v>
      </c>
      <c r="O2484" s="2">
        <f t="shared" si="194"/>
        <v>3.7639631210371504E-5</v>
      </c>
      <c r="Q2484">
        <f>N2484+O2484</f>
        <v>2.0011947201302639E-4</v>
      </c>
      <c r="S2484">
        <f>IF(H2484&gt;$B$5,$B$5,($B$3 - $B$5)*(($B$5-H2484)/($B$5-$B$6))^(1/$B$2)+$B$5)</f>
        <v>40.4</v>
      </c>
      <c r="T2484">
        <f>K2484*S2484</f>
        <v>9.3774079548960814E-3</v>
      </c>
      <c r="U2484" s="3">
        <f>S2484*N2484/Q2484+$B$7*O2484/Q2484</f>
        <v>43.146052696139705</v>
      </c>
      <c r="V2484">
        <f>IF(U2484-H2484&lt;=10,10,U2484-H2484)</f>
        <v>38.446052696139702</v>
      </c>
      <c r="X2484">
        <f t="shared" si="195"/>
        <v>0</v>
      </c>
      <c r="Y2484">
        <f t="shared" si="196"/>
        <v>1</v>
      </c>
      <c r="AA2484">
        <f>((Y2484*V2484)+H2484+273)/(Y2484*V2484)</f>
        <v>8.2231082393507542</v>
      </c>
      <c r="AB2484">
        <f t="shared" si="197"/>
        <v>2.4336232260129727E-5</v>
      </c>
      <c r="AD2484">
        <f>AA2484*$C$28</f>
        <v>4.6359973042683817</v>
      </c>
      <c r="AF2484">
        <f>(Q2484-X2484)/AD2484+X2484</f>
        <v>4.3166434076390764E-5</v>
      </c>
      <c r="AH2484">
        <f>Q2484/AF2484</f>
        <v>4.6359973042683817</v>
      </c>
      <c r="AT2484" s="1"/>
    </row>
    <row r="2485" spans="6:46" x14ac:dyDescent="0.35">
      <c r="F2485" s="4">
        <v>44300.458333333336</v>
      </c>
      <c r="H2485">
        <v>6.4</v>
      </c>
      <c r="I2485">
        <v>3.3541666666666701</v>
      </c>
      <c r="K2485">
        <v>2.20173282587474E-4</v>
      </c>
      <c r="L2485">
        <v>1.12912705835753E-4</v>
      </c>
      <c r="N2485">
        <f t="shared" si="193"/>
        <v>1.5412129781123179E-4</v>
      </c>
      <c r="O2485" s="2">
        <f t="shared" si="194"/>
        <v>3.3873811750725902E-5</v>
      </c>
      <c r="Q2485">
        <f>N2485+O2485</f>
        <v>1.879951095619577E-4</v>
      </c>
      <c r="S2485">
        <f>IF(H2485&gt;$B$5,$B$5,($B$3 - $B$5)*(($B$5-H2485)/($B$5-$B$6))^(1/$B$2)+$B$5)</f>
        <v>38.133333333333333</v>
      </c>
      <c r="T2485">
        <f>K2485*S2485</f>
        <v>8.3959411760023417E-3</v>
      </c>
      <c r="U2485" s="3">
        <f>S2485*N2485/Q2485+$B$7*O2485/Q2485</f>
        <v>41.172445855250366</v>
      </c>
      <c r="V2485">
        <f>IF(U2485-H2485&lt;=10,10,U2485-H2485)</f>
        <v>34.772445855250368</v>
      </c>
      <c r="X2485">
        <f t="shared" si="195"/>
        <v>0</v>
      </c>
      <c r="Y2485">
        <f t="shared" si="196"/>
        <v>1</v>
      </c>
      <c r="AA2485">
        <f>((Y2485*V2485)+H2485+273)/(Y2485*V2485)</f>
        <v>9.035097708199114</v>
      </c>
      <c r="AB2485">
        <f t="shared" si="197"/>
        <v>2.0807202714737336E-5</v>
      </c>
      <c r="AD2485">
        <f>AA2485*$C$28</f>
        <v>5.0937780945857574</v>
      </c>
      <c r="AF2485">
        <f>(Q2485-X2485)/AD2485+X2485</f>
        <v>3.69068118145508E-5</v>
      </c>
      <c r="AH2485">
        <f>Q2485/AF2485</f>
        <v>5.0937780945857574</v>
      </c>
      <c r="AT2485" s="1"/>
    </row>
    <row r="2486" spans="6:46" x14ac:dyDescent="0.35">
      <c r="F2486" s="4">
        <v>44300.5</v>
      </c>
      <c r="H2486">
        <v>7.8</v>
      </c>
      <c r="I2486">
        <v>3.3541666666666701</v>
      </c>
      <c r="K2486">
        <v>2.09694642685691E-4</v>
      </c>
      <c r="L2486">
        <v>1.1448161528329001E-4</v>
      </c>
      <c r="N2486">
        <f t="shared" si="193"/>
        <v>1.4678624987998369E-4</v>
      </c>
      <c r="O2486" s="2">
        <f t="shared" si="194"/>
        <v>3.4344484584987007E-5</v>
      </c>
      <c r="Q2486">
        <f>N2486+O2486</f>
        <v>1.8113073446497069E-4</v>
      </c>
      <c r="S2486">
        <f>IF(H2486&gt;$B$5,$B$5,($B$3 - $B$5)*(($B$5-H2486)/($B$5-$B$6))^(1/$B$2)+$B$5)</f>
        <v>36.266666666666666</v>
      </c>
      <c r="T2486">
        <f>K2486*S2486</f>
        <v>7.6049257080677271E-3</v>
      </c>
      <c r="U2486" s="3">
        <f>S2486*N2486/Q2486+$B$7*O2486/Q2486</f>
        <v>39.818723581759208</v>
      </c>
      <c r="V2486">
        <f>IF(U2486-H2486&lt;=10,10,U2486-H2486)</f>
        <v>32.018723581759211</v>
      </c>
      <c r="X2486">
        <f t="shared" si="195"/>
        <v>0</v>
      </c>
      <c r="Y2486">
        <f t="shared" si="196"/>
        <v>1</v>
      </c>
      <c r="AA2486">
        <f>((Y2486*V2486)+H2486+273)/(Y2486*V2486)</f>
        <v>9.7698686452313588</v>
      </c>
      <c r="AB2486">
        <f t="shared" si="197"/>
        <v>1.8539730782704024E-5</v>
      </c>
      <c r="AD2486">
        <f>AA2486*$C$28</f>
        <v>5.5080248713745288</v>
      </c>
      <c r="AF2486">
        <f>(Q2486-X2486)/AD2486+X2486</f>
        <v>3.2884879552072443E-5</v>
      </c>
      <c r="AH2486">
        <f>Q2486/AF2486</f>
        <v>5.5080248713745288</v>
      </c>
      <c r="AT2486" s="1"/>
    </row>
    <row r="2487" spans="6:46" x14ac:dyDescent="0.35">
      <c r="F2487" s="4">
        <v>44300.541666666664</v>
      </c>
      <c r="H2487">
        <v>8.4</v>
      </c>
      <c r="I2487">
        <v>3.3541666666666701</v>
      </c>
      <c r="K2487">
        <v>2.0567376923500601E-4</v>
      </c>
      <c r="L2487">
        <v>1.16050646060149E-4</v>
      </c>
      <c r="N2487">
        <f t="shared" si="193"/>
        <v>1.439716384645042E-4</v>
      </c>
      <c r="O2487" s="2">
        <f t="shared" si="194"/>
        <v>3.4815193818044707E-5</v>
      </c>
      <c r="Q2487">
        <f>N2487+O2487</f>
        <v>1.787868322825489E-4</v>
      </c>
      <c r="S2487">
        <f>IF(H2487&gt;$B$5,$B$5,($B$3 - $B$5)*(($B$5-H2487)/($B$5-$B$6))^(1/$B$2)+$B$5)</f>
        <v>35.466666666666669</v>
      </c>
      <c r="T2487">
        <f>K2487*S2487</f>
        <v>7.2945630155348802E-3</v>
      </c>
      <c r="U2487" s="3">
        <f>S2487*N2487/Q2487+$B$7*O2487/Q2487</f>
        <v>39.270396377799614</v>
      </c>
      <c r="V2487">
        <f>IF(U2487-H2487&lt;=10,10,U2487-H2487)</f>
        <v>30.870396377799615</v>
      </c>
      <c r="X2487">
        <f t="shared" si="195"/>
        <v>0</v>
      </c>
      <c r="Y2487">
        <f t="shared" si="196"/>
        <v>1</v>
      </c>
      <c r="AA2487">
        <f>((Y2487*V2487)+H2487+273)/(Y2487*V2487)</f>
        <v>10.115529213041405</v>
      </c>
      <c r="AB2487">
        <f t="shared" si="197"/>
        <v>1.7674491222075529E-5</v>
      </c>
      <c r="AD2487">
        <f>AA2487*$C$28</f>
        <v>5.7029002656799035</v>
      </c>
      <c r="AF2487">
        <f>(Q2487-X2487)/AD2487+X2487</f>
        <v>3.1350159384425745E-5</v>
      </c>
      <c r="AH2487">
        <f>Q2487/AF2487</f>
        <v>5.7029002656799035</v>
      </c>
      <c r="AT2487" s="1"/>
    </row>
    <row r="2488" spans="6:46" x14ac:dyDescent="0.35">
      <c r="F2488" s="4">
        <v>44300.583333333336</v>
      </c>
      <c r="H2488">
        <v>6</v>
      </c>
      <c r="I2488">
        <v>3.3541666666666701</v>
      </c>
      <c r="K2488">
        <v>2.0457716738482001E-4</v>
      </c>
      <c r="L2488">
        <v>1.06636218740356E-4</v>
      </c>
      <c r="N2488">
        <f t="shared" si="193"/>
        <v>1.4320401716937399E-4</v>
      </c>
      <c r="O2488" s="2">
        <f t="shared" si="194"/>
        <v>3.1990865622106807E-5</v>
      </c>
      <c r="Q2488">
        <f>N2488+O2488</f>
        <v>1.751948827914808E-4</v>
      </c>
      <c r="S2488">
        <f>IF(H2488&gt;$B$5,$B$5,($B$3 - $B$5)*(($B$5-H2488)/($B$5-$B$6))^(1/$B$2)+$B$5)</f>
        <v>38.666666666666671</v>
      </c>
      <c r="T2488">
        <f>K2488*S2488</f>
        <v>7.9103171388797081E-3</v>
      </c>
      <c r="U2488" s="3">
        <f>S2488*N2488/Q2488+$B$7*O2488/Q2488</f>
        <v>41.649159439869706</v>
      </c>
      <c r="V2488">
        <f>IF(U2488-H2488&lt;=10,10,U2488-H2488)</f>
        <v>35.649159439869706</v>
      </c>
      <c r="X2488">
        <f t="shared" si="195"/>
        <v>0</v>
      </c>
      <c r="Y2488">
        <f t="shared" si="196"/>
        <v>1</v>
      </c>
      <c r="AA2488">
        <f>((Y2488*V2488)+H2488+273)/(Y2488*V2488)</f>
        <v>8.8262714853234066</v>
      </c>
      <c r="AB2488">
        <f t="shared" si="197"/>
        <v>1.9849251530819122E-5</v>
      </c>
      <c r="AD2488">
        <f>AA2488*$C$28</f>
        <v>4.9760467236572428</v>
      </c>
      <c r="AF2488">
        <f>(Q2488-X2488)/AD2488+X2488</f>
        <v>3.5207644244690273E-5</v>
      </c>
      <c r="AH2488">
        <f>Q2488/AF2488</f>
        <v>4.9760467236572428</v>
      </c>
      <c r="AT2488" s="1"/>
    </row>
    <row r="2489" spans="6:46" x14ac:dyDescent="0.35">
      <c r="F2489" s="4">
        <v>44300.625</v>
      </c>
      <c r="H2489">
        <v>7.8</v>
      </c>
      <c r="I2489">
        <v>3.3541666666666701</v>
      </c>
      <c r="K2489">
        <v>2.0567376923500601E-4</v>
      </c>
      <c r="L2489" s="2">
        <v>9.4083244549561496E-5</v>
      </c>
      <c r="N2489">
        <f t="shared" si="193"/>
        <v>1.439716384645042E-4</v>
      </c>
      <c r="O2489" s="2">
        <f t="shared" si="194"/>
        <v>2.8224973364868452E-5</v>
      </c>
      <c r="Q2489">
        <f>N2489+O2489</f>
        <v>1.7219661182937265E-4</v>
      </c>
      <c r="S2489">
        <f>IF(H2489&gt;$B$5,$B$5,($B$3 - $B$5)*(($B$5-H2489)/($B$5-$B$6))^(1/$B$2)+$B$5)</f>
        <v>36.266666666666666</v>
      </c>
      <c r="T2489">
        <f>K2489*S2489</f>
        <v>7.4591020309228845E-3</v>
      </c>
      <c r="U2489" s="3">
        <f>S2489*N2489/Q2489+$B$7*O2489/Q2489</f>
        <v>39.337271998277167</v>
      </c>
      <c r="V2489">
        <f>IF(U2489-H2489&lt;=10,10,U2489-H2489)</f>
        <v>31.537271998277166</v>
      </c>
      <c r="X2489">
        <f t="shared" si="195"/>
        <v>0</v>
      </c>
      <c r="Y2489">
        <f t="shared" si="196"/>
        <v>1</v>
      </c>
      <c r="AA2489">
        <f>((Y2489*V2489)+H2489+273)/(Y2489*V2489)</f>
        <v>9.9037504580402409</v>
      </c>
      <c r="AB2489">
        <f t="shared" si="197"/>
        <v>1.7387010361269441E-5</v>
      </c>
      <c r="AD2489">
        <f>AA2489*$C$28</f>
        <v>5.5835043257616626</v>
      </c>
      <c r="AF2489">
        <f>(Q2489-X2489)/AD2489+X2489</f>
        <v>3.0840239710190035E-5</v>
      </c>
      <c r="AH2489">
        <f>Q2489/AF2489</f>
        <v>5.5835043257616626</v>
      </c>
      <c r="AL2489" s="2"/>
      <c r="AT2489" s="1"/>
    </row>
    <row r="2490" spans="6:46" x14ac:dyDescent="0.35">
      <c r="F2490" s="4">
        <v>44300.666666666664</v>
      </c>
      <c r="H2490">
        <v>8.3000000000000007</v>
      </c>
      <c r="I2490">
        <v>3.3541666666666701</v>
      </c>
      <c r="K2490">
        <v>2.1018202128577401E-4</v>
      </c>
      <c r="L2490" s="2">
        <v>8.6237605347985004E-5</v>
      </c>
      <c r="N2490">
        <f t="shared" si="193"/>
        <v>1.471274149000418E-4</v>
      </c>
      <c r="O2490" s="2">
        <f t="shared" si="194"/>
        <v>2.5871281604395507E-5</v>
      </c>
      <c r="Q2490">
        <f>N2490+O2490</f>
        <v>1.729986965044373E-4</v>
      </c>
      <c r="S2490">
        <f>IF(H2490&gt;$B$5,$B$5,($B$3 - $B$5)*(($B$5-H2490)/($B$5-$B$6))^(1/$B$2)+$B$5)</f>
        <v>35.599999999999994</v>
      </c>
      <c r="T2490">
        <f>K2490*S2490</f>
        <v>7.4824799577735534E-3</v>
      </c>
      <c r="U2490" s="3">
        <f>S2490*N2490/Q2490+$B$7*O2490/Q2490</f>
        <v>38.501194478724869</v>
      </c>
      <c r="V2490">
        <f>IF(U2490-H2490&lt;=10,10,U2490-H2490)</f>
        <v>30.201194478724869</v>
      </c>
      <c r="X2490">
        <f t="shared" si="195"/>
        <v>0</v>
      </c>
      <c r="Y2490">
        <f t="shared" si="196"/>
        <v>1</v>
      </c>
      <c r="AA2490">
        <f>((Y2490*V2490)+H2490+273)/(Y2490*V2490)</f>
        <v>10.314201138572875</v>
      </c>
      <c r="AB2490">
        <f t="shared" si="197"/>
        <v>1.6772864343071584E-5</v>
      </c>
      <c r="AD2490">
        <f>AA2490*$C$28</f>
        <v>5.8149068797714163</v>
      </c>
      <c r="AF2490">
        <f>(Q2490-X2490)/AD2490+X2490</f>
        <v>2.9750897147855593E-5</v>
      </c>
      <c r="AH2490">
        <f>Q2490/AF2490</f>
        <v>5.8149068797714163</v>
      </c>
      <c r="AL2490" s="2"/>
      <c r="AT2490" s="1"/>
    </row>
    <row r="2491" spans="6:46" x14ac:dyDescent="0.35">
      <c r="F2491" s="4">
        <v>44300.708333333336</v>
      </c>
      <c r="H2491">
        <v>7.4</v>
      </c>
      <c r="I2491">
        <v>3.3541666666666701</v>
      </c>
      <c r="K2491">
        <v>2.13715516136375E-4</v>
      </c>
      <c r="L2491">
        <v>1.11343311070931E-4</v>
      </c>
      <c r="N2491">
        <f t="shared" si="193"/>
        <v>1.496008612954625E-4</v>
      </c>
      <c r="O2491" s="2">
        <f t="shared" si="194"/>
        <v>3.3402993321279305E-5</v>
      </c>
      <c r="Q2491">
        <f>N2491+O2491</f>
        <v>1.8300385461674179E-4</v>
      </c>
      <c r="S2491">
        <f>IF(H2491&gt;$B$5,$B$5,($B$3 - $B$5)*(($B$5-H2491)/($B$5-$B$6))^(1/$B$2)+$B$5)</f>
        <v>36.799999999999997</v>
      </c>
      <c r="T2491">
        <f>K2491*S2491</f>
        <v>7.8647309938185989E-3</v>
      </c>
      <c r="U2491" s="3">
        <f>S2491*N2491/Q2491+$B$7*O2491/Q2491</f>
        <v>40.121976357932233</v>
      </c>
      <c r="V2491">
        <f>IF(U2491-H2491&lt;=10,10,U2491-H2491)</f>
        <v>32.721976357932235</v>
      </c>
      <c r="X2491">
        <f t="shared" si="195"/>
        <v>0</v>
      </c>
      <c r="Y2491">
        <f t="shared" si="196"/>
        <v>1</v>
      </c>
      <c r="AA2491">
        <f>((Y2491*V2491)+H2491+273)/(Y2491*V2491)</f>
        <v>9.5691645557352576</v>
      </c>
      <c r="AB2491">
        <f t="shared" si="197"/>
        <v>1.9124329355069857E-5</v>
      </c>
      <c r="AD2491">
        <f>AA2491*$C$28</f>
        <v>5.394872570471211</v>
      </c>
      <c r="AF2491">
        <f>(Q2491-X2491)/AD2491+X2491</f>
        <v>3.3921812281241234E-5</v>
      </c>
      <c r="AH2491">
        <f>Q2491/AF2491</f>
        <v>5.394872570471211</v>
      </c>
      <c r="AT2491" s="1"/>
    </row>
    <row r="2492" spans="6:46" x14ac:dyDescent="0.35">
      <c r="F2492" s="4">
        <v>44300.75</v>
      </c>
      <c r="H2492">
        <v>7</v>
      </c>
      <c r="I2492">
        <v>3.3541666666666701</v>
      </c>
      <c r="K2492">
        <v>2.20904350487599E-4</v>
      </c>
      <c r="L2492">
        <v>1.41156958429699E-4</v>
      </c>
      <c r="N2492">
        <f t="shared" si="193"/>
        <v>1.5463304534131929E-4</v>
      </c>
      <c r="O2492" s="2">
        <f t="shared" si="194"/>
        <v>4.2347087528909704E-5</v>
      </c>
      <c r="Q2492">
        <f>N2492+O2492</f>
        <v>1.9698013287022901E-4</v>
      </c>
      <c r="S2492">
        <f>IF(H2492&gt;$B$5,$B$5,($B$3 - $B$5)*(($B$5-H2492)/($B$5-$B$6))^(1/$B$2)+$B$5)</f>
        <v>37.333333333333336</v>
      </c>
      <c r="T2492">
        <f>K2492*S2492</f>
        <v>8.24709575153703E-3</v>
      </c>
      <c r="U2492" s="3">
        <f>S2492*N2492/Q2492+$B$7*O2492/Q2492</f>
        <v>41.131340110850715</v>
      </c>
      <c r="V2492">
        <f>IF(U2492-H2492&lt;=10,10,U2492-H2492)</f>
        <v>34.131340110850715</v>
      </c>
      <c r="X2492">
        <f t="shared" si="195"/>
        <v>0</v>
      </c>
      <c r="Y2492">
        <f t="shared" si="196"/>
        <v>1</v>
      </c>
      <c r="AA2492">
        <f>((Y2492*V2492)+H2492+273)/(Y2492*V2492)</f>
        <v>9.2036040510165922</v>
      </c>
      <c r="AB2492">
        <f t="shared" si="197"/>
        <v>2.1402499692332091E-5</v>
      </c>
      <c r="AD2492">
        <f>AA2492*$C$28</f>
        <v>5.188778054250113</v>
      </c>
      <c r="AF2492">
        <f>(Q2492-X2492)/AD2492+X2492</f>
        <v>3.7962720858504087E-5</v>
      </c>
      <c r="AH2492">
        <f>Q2492/AF2492</f>
        <v>5.188778054250113</v>
      </c>
      <c r="AT2492" s="1"/>
    </row>
    <row r="2493" spans="6:46" x14ac:dyDescent="0.35">
      <c r="F2493" s="4">
        <v>44300.791666666664</v>
      </c>
      <c r="H2493">
        <v>5.3</v>
      </c>
      <c r="I2493">
        <v>3.3541666666666701</v>
      </c>
      <c r="K2493">
        <v>2.31261145739361E-4</v>
      </c>
      <c r="L2493">
        <v>1.6312484525757E-4</v>
      </c>
      <c r="N2493">
        <f t="shared" si="193"/>
        <v>1.618828020175527E-4</v>
      </c>
      <c r="O2493" s="2">
        <f t="shared" si="194"/>
        <v>4.8937453577271007E-5</v>
      </c>
      <c r="Q2493">
        <f>N2493+O2493</f>
        <v>2.108202555948237E-4</v>
      </c>
      <c r="S2493">
        <f>IF(H2493&gt;$B$5,$B$5,($B$3 - $B$5)*(($B$5-H2493)/($B$5-$B$6))^(1/$B$2)+$B$5)</f>
        <v>39.6</v>
      </c>
      <c r="T2493">
        <f>K2493*S2493</f>
        <v>9.1579413712786963E-3</v>
      </c>
      <c r="U2493" s="3">
        <f>S2493*N2493/Q2493+$B$7*O2493/Q2493</f>
        <v>43.17478356604591</v>
      </c>
      <c r="V2493">
        <f>IF(U2493-H2493&lt;=10,10,U2493-H2493)</f>
        <v>37.874783566045913</v>
      </c>
      <c r="X2493">
        <f t="shared" si="195"/>
        <v>0</v>
      </c>
      <c r="Y2493">
        <f t="shared" si="196"/>
        <v>1</v>
      </c>
      <c r="AA2493">
        <f>((Y2493*V2493)+H2493+273)/(Y2493*V2493)</f>
        <v>8.3478967745043722</v>
      </c>
      <c r="AB2493">
        <f t="shared" si="197"/>
        <v>2.525429593699551E-5</v>
      </c>
      <c r="AD2493">
        <f>AA2493*$C$28</f>
        <v>4.7063501800589895</v>
      </c>
      <c r="AF2493">
        <f>(Q2493-X2493)/AD2493+X2493</f>
        <v>4.4794851111606247E-5</v>
      </c>
      <c r="AH2493">
        <f>Q2493/AF2493</f>
        <v>4.7063501800589895</v>
      </c>
      <c r="AT2493" s="1"/>
    </row>
    <row r="2494" spans="6:46" x14ac:dyDescent="0.35">
      <c r="F2494" s="4">
        <v>44300.833333333336</v>
      </c>
      <c r="H2494">
        <v>5.2</v>
      </c>
      <c r="I2494">
        <v>3.3541666666666701</v>
      </c>
      <c r="K2494">
        <v>2.3930289264072999E-4</v>
      </c>
      <c r="L2494">
        <v>1.4900211231399301E-4</v>
      </c>
      <c r="N2494">
        <f t="shared" si="193"/>
        <v>1.6751202484851098E-4</v>
      </c>
      <c r="O2494" s="2">
        <f t="shared" si="194"/>
        <v>4.4700633694197907E-5</v>
      </c>
      <c r="Q2494">
        <f>N2494+O2494</f>
        <v>2.122126585427089E-4</v>
      </c>
      <c r="S2494">
        <f>IF(H2494&gt;$B$5,$B$5,($B$3 - $B$5)*(($B$5-H2494)/($B$5-$B$6))^(1/$B$2)+$B$5)</f>
        <v>39.733333333333334</v>
      </c>
      <c r="T2494">
        <f>K2494*S2494</f>
        <v>9.5083016009250045E-3</v>
      </c>
      <c r="U2494" s="3">
        <f>S2494*N2494/Q2494+$B$7*O2494/Q2494</f>
        <v>42.94911546001898</v>
      </c>
      <c r="V2494">
        <f>IF(U2494-H2494&lt;=10,10,U2494-H2494)</f>
        <v>37.749115460018977</v>
      </c>
      <c r="X2494">
        <f t="shared" si="195"/>
        <v>0</v>
      </c>
      <c r="Y2494">
        <f t="shared" si="196"/>
        <v>1</v>
      </c>
      <c r="AA2494">
        <f>((Y2494*V2494)+H2494+273)/(Y2494*V2494)</f>
        <v>8.3697091073471235</v>
      </c>
      <c r="AB2494">
        <f t="shared" si="197"/>
        <v>2.5354842781384568E-5</v>
      </c>
      <c r="AD2494">
        <f>AA2494*$C$28</f>
        <v>4.7186474663545654</v>
      </c>
      <c r="AF2494">
        <f>(Q2494-X2494)/AD2494+X2494</f>
        <v>4.4973196250801022E-5</v>
      </c>
      <c r="AH2494">
        <f>Q2494/AF2494</f>
        <v>4.7186474663545654</v>
      </c>
      <c r="AT2494" s="1"/>
    </row>
    <row r="2495" spans="6:46" x14ac:dyDescent="0.35">
      <c r="F2495" s="4">
        <v>44300.875</v>
      </c>
      <c r="H2495">
        <v>4.8</v>
      </c>
      <c r="I2495">
        <v>3.3541666666666701</v>
      </c>
      <c r="K2495">
        <v>2.4490774654168399E-4</v>
      </c>
      <c r="L2495">
        <v>1.42725746547916E-4</v>
      </c>
      <c r="N2495">
        <f t="shared" si="193"/>
        <v>1.7143542257917879E-4</v>
      </c>
      <c r="O2495" s="2">
        <f t="shared" si="194"/>
        <v>4.2817723964374805E-5</v>
      </c>
      <c r="Q2495">
        <f>N2495+O2495</f>
        <v>2.142531465435536E-4</v>
      </c>
      <c r="S2495">
        <f>IF(H2495&gt;$B$5,$B$5,($B$3 - $B$5)*(($B$5-H2495)/($B$5-$B$6))^(1/$B$2)+$B$5)</f>
        <v>40.266666666666666</v>
      </c>
      <c r="T2495">
        <f>K2495*S2495</f>
        <v>9.8616185940784747E-3</v>
      </c>
      <c r="U2495" s="3">
        <f>S2495*N2495/Q2495+$B$7*O2495/Q2495</f>
        <v>43.211070564200782</v>
      </c>
      <c r="V2495">
        <f>IF(U2495-H2495&lt;=10,10,U2495-H2495)</f>
        <v>38.411070564200784</v>
      </c>
      <c r="X2495">
        <f t="shared" si="195"/>
        <v>0</v>
      </c>
      <c r="Y2495">
        <f t="shared" si="196"/>
        <v>1</v>
      </c>
      <c r="AA2495">
        <f>((Y2495*V2495)+H2495+273)/(Y2495*V2495)</f>
        <v>8.2322899601478507</v>
      </c>
      <c r="AB2495">
        <f t="shared" si="197"/>
        <v>2.6025947528663779E-5</v>
      </c>
      <c r="AD2495">
        <f>AA2495*$C$28</f>
        <v>4.6411737450526811</v>
      </c>
      <c r="AF2495">
        <f>(Q2495-X2495)/AD2495+X2495</f>
        <v>4.6163569457389844E-5</v>
      </c>
      <c r="AH2495">
        <f>Q2495/AF2495</f>
        <v>4.6411737450526811</v>
      </c>
      <c r="AT2495" s="1"/>
    </row>
    <row r="2496" spans="6:46" x14ac:dyDescent="0.35">
      <c r="F2496" s="4">
        <v>44300.916666666664</v>
      </c>
      <c r="H2496">
        <v>4.2</v>
      </c>
      <c r="I2496">
        <v>3.3541666666666701</v>
      </c>
      <c r="K2496">
        <v>2.4490774654168399E-4</v>
      </c>
      <c r="L2496">
        <v>1.1448149395397E-4</v>
      </c>
      <c r="N2496">
        <f t="shared" si="193"/>
        <v>1.7143542257917879E-4</v>
      </c>
      <c r="O2496" s="2">
        <f t="shared" si="194"/>
        <v>3.4344448186191009E-5</v>
      </c>
      <c r="Q2496">
        <f>N2496+O2496</f>
        <v>2.0577987076536981E-4</v>
      </c>
      <c r="S2496">
        <f>IF(H2496&gt;$B$5,$B$5,($B$3 - $B$5)*(($B$5-H2496)/($B$5-$B$6))^(1/$B$2)+$B$5)</f>
        <v>41.06666666666667</v>
      </c>
      <c r="T2496">
        <f>K2496*S2496</f>
        <v>1.0057544791311823E-2</v>
      </c>
      <c r="U2496" s="3">
        <f>S2496*N2496/Q2496+$B$7*O2496/Q2496</f>
        <v>43.392125628943973</v>
      </c>
      <c r="V2496">
        <f>IF(U2496-H2496&lt;=10,10,U2496-H2496)</f>
        <v>39.19212562894397</v>
      </c>
      <c r="X2496">
        <f t="shared" si="195"/>
        <v>0</v>
      </c>
      <c r="Y2496">
        <f t="shared" si="196"/>
        <v>1</v>
      </c>
      <c r="AA2496">
        <f>((Y2496*V2496)+H2496+273)/(Y2496*V2496)</f>
        <v>8.0728493428609465</v>
      </c>
      <c r="AB2496">
        <f t="shared" si="197"/>
        <v>2.5490364309516922E-5</v>
      </c>
      <c r="AD2496">
        <f>AA2496*$C$28</f>
        <v>4.5512848307373153</v>
      </c>
      <c r="AF2496">
        <f>(Q2496-X2496)/AD2496+X2496</f>
        <v>4.5213577795796433E-5</v>
      </c>
      <c r="AH2496">
        <f>Q2496/AF2496</f>
        <v>4.5512848307373153</v>
      </c>
      <c r="AT2496" s="1"/>
    </row>
    <row r="2497" spans="6:46" x14ac:dyDescent="0.35">
      <c r="F2497" s="4">
        <v>44300.958333333336</v>
      </c>
      <c r="H2497">
        <v>3.6</v>
      </c>
      <c r="I2497">
        <v>3.3541666666666701</v>
      </c>
      <c r="K2497">
        <v>2.3930289264072999E-4</v>
      </c>
      <c r="L2497" s="2">
        <v>8.4668210583163994E-5</v>
      </c>
      <c r="N2497">
        <f t="shared" si="193"/>
        <v>1.6751202484851098E-4</v>
      </c>
      <c r="O2497" s="2">
        <f t="shared" si="194"/>
        <v>2.5400463174949201E-5</v>
      </c>
      <c r="Q2497">
        <f>N2497+O2497</f>
        <v>1.9291248802346018E-4</v>
      </c>
      <c r="S2497">
        <f>IF(H2497&gt;$B$5,$B$5,($B$3 - $B$5)*(($B$5-H2497)/($B$5-$B$6))^(1/$B$2)+$B$5)</f>
        <v>41.866666666666667</v>
      </c>
      <c r="T2497">
        <f>K2497*S2497</f>
        <v>1.0018814438558562E-2</v>
      </c>
      <c r="U2497" s="3">
        <f>S2497*N2497/Q2497+$B$7*O2497/Q2497</f>
        <v>43.595910600616122</v>
      </c>
      <c r="V2497">
        <f>IF(U2497-H2497&lt;=10,10,U2497-H2497)</f>
        <v>39.995910600616121</v>
      </c>
      <c r="X2497">
        <f t="shared" si="195"/>
        <v>0</v>
      </c>
      <c r="Y2497">
        <f t="shared" si="196"/>
        <v>1</v>
      </c>
      <c r="AA2497">
        <f>((Y2497*V2497)+H2497+273)/(Y2497*V2497)</f>
        <v>7.9157070272014023</v>
      </c>
      <c r="AB2497">
        <f t="shared" si="197"/>
        <v>2.4370847400053965E-5</v>
      </c>
      <c r="AD2497">
        <f>AA2497*$C$28</f>
        <v>4.4626916454624421</v>
      </c>
      <c r="AF2497">
        <f>(Q2497-X2497)/AD2497+X2497</f>
        <v>4.3227832740720271E-5</v>
      </c>
      <c r="AH2497">
        <f>Q2497/AF2497</f>
        <v>4.4626916454624421</v>
      </c>
      <c r="AL2497" s="2"/>
      <c r="AT2497" s="1"/>
    </row>
    <row r="2498" spans="6:46" x14ac:dyDescent="0.35">
      <c r="F2498" s="4">
        <v>44301</v>
      </c>
      <c r="H2498">
        <v>2.4</v>
      </c>
      <c r="I2498">
        <v>4.43333333333333</v>
      </c>
      <c r="K2498">
        <v>2.25899981138449E-4</v>
      </c>
      <c r="L2498" s="2">
        <v>3.6025708584809001E-5</v>
      </c>
      <c r="N2498">
        <f t="shared" ref="N2498:N2561" si="198">$C$13*K2498</f>
        <v>1.581299867969143E-4</v>
      </c>
      <c r="O2498" s="2">
        <f t="shared" ref="O2498:O2561" si="199">$C$14*L2498</f>
        <v>1.0807712575442701E-5</v>
      </c>
      <c r="Q2498">
        <f>N2498+O2498</f>
        <v>1.6893769937235701E-4</v>
      </c>
      <c r="S2498">
        <f>IF(H2498&gt;$B$5,$B$5,($B$3 - $B$5)*(($B$5-H2498)/($B$5-$B$6))^(1/$B$2)+$B$5)</f>
        <v>43.466666666666669</v>
      </c>
      <c r="T2498">
        <f>K2498*S2498</f>
        <v>9.819119180151251E-3</v>
      </c>
      <c r="U2498" s="3">
        <f>S2498*N2498/Q2498+$B$7*O2498/Q2498</f>
        <v>44.204506427516606</v>
      </c>
      <c r="V2498">
        <f>IF(U2498-H2498&lt;=10,10,U2498-H2498)</f>
        <v>41.804506427516607</v>
      </c>
      <c r="X2498">
        <f t="shared" ref="X2498:X2561" si="200">IF(Q2498-$C$20&lt;=0,0,Q2498-$C$20)</f>
        <v>0</v>
      </c>
      <c r="Y2498">
        <f t="shared" ref="Y2498:Y2561" si="201">1-(X2498/Q2498)</f>
        <v>1</v>
      </c>
      <c r="AA2498">
        <f>((Y2498*V2498)+H2498+273)/(Y2498*V2498)</f>
        <v>7.5878065197948592</v>
      </c>
      <c r="AB2498">
        <f t="shared" ref="AB2498:AB2561" si="202">(Q2498-X2498)/AA2498</f>
        <v>2.226436572040115E-5</v>
      </c>
      <c r="AD2498">
        <f>AA2498*$C$28</f>
        <v>4.2778289604341122</v>
      </c>
      <c r="AF2498">
        <f>(Q2498-X2498)/AD2498+X2498</f>
        <v>3.9491457216936809E-5</v>
      </c>
      <c r="AH2498">
        <f>Q2498/AF2498</f>
        <v>4.2778289604341122</v>
      </c>
      <c r="AL2498" s="2"/>
      <c r="AT2498" s="1"/>
    </row>
    <row r="2499" spans="6:46" x14ac:dyDescent="0.35">
      <c r="F2499" s="4">
        <v>44301.041666666664</v>
      </c>
      <c r="H2499">
        <v>0.8</v>
      </c>
      <c r="I2499">
        <v>4.43333333333333</v>
      </c>
      <c r="K2499">
        <v>2.25899981138449E-4</v>
      </c>
      <c r="L2499" s="2">
        <v>1.40792970467236E-5</v>
      </c>
      <c r="N2499">
        <f t="shared" si="198"/>
        <v>1.581299867969143E-4</v>
      </c>
      <c r="O2499" s="2">
        <f t="shared" si="199"/>
        <v>4.2237891140170806E-6</v>
      </c>
      <c r="Q2499">
        <f>N2499+O2499</f>
        <v>1.6235377591093138E-4</v>
      </c>
      <c r="S2499">
        <f>IF(H2499&gt;$B$5,$B$5,($B$3 - $B$5)*(($B$5-H2499)/($B$5-$B$6))^(1/$B$2)+$B$5)</f>
        <v>45.6</v>
      </c>
      <c r="T2499">
        <f>K2499*S2499</f>
        <v>1.0301039139913275E-2</v>
      </c>
      <c r="U2499" s="3">
        <f>S2499*N2499/Q2499+$B$7*O2499/Q2499</f>
        <v>45.844550010919008</v>
      </c>
      <c r="V2499">
        <f>IF(U2499-H2499&lt;=10,10,U2499-H2499)</f>
        <v>45.044550010919011</v>
      </c>
      <c r="X2499">
        <f t="shared" si="200"/>
        <v>0</v>
      </c>
      <c r="Y2499">
        <f t="shared" si="201"/>
        <v>1</v>
      </c>
      <c r="AA2499">
        <f>((Y2499*V2499)+H2499+273)/(Y2499*V2499)</f>
        <v>7.0784268004371143</v>
      </c>
      <c r="AB2499">
        <f t="shared" si="202"/>
        <v>2.2936420830247977E-5</v>
      </c>
      <c r="AD2499">
        <f>AA2499*$C$28</f>
        <v>3.9906525136386191</v>
      </c>
      <c r="AF2499">
        <f>(Q2499-X2499)/AD2499+X2499</f>
        <v>4.0683516130774204E-5</v>
      </c>
      <c r="AH2499">
        <f>Q2499/AF2499</f>
        <v>3.9906525136386191</v>
      </c>
      <c r="AL2499" s="2"/>
      <c r="AT2499" s="1"/>
    </row>
    <row r="2500" spans="6:46" x14ac:dyDescent="0.35">
      <c r="F2500" s="4">
        <v>44301.083333333336</v>
      </c>
      <c r="H2500">
        <v>-0.2</v>
      </c>
      <c r="I2500">
        <v>4.43333333333333</v>
      </c>
      <c r="K2500">
        <v>2.26265515088511E-4</v>
      </c>
      <c r="L2500" s="2">
        <v>5.4705328159785997E-6</v>
      </c>
      <c r="N2500">
        <f t="shared" si="198"/>
        <v>1.5838586056195769E-4</v>
      </c>
      <c r="O2500" s="2">
        <f t="shared" si="199"/>
        <v>1.6411598447935802E-6</v>
      </c>
      <c r="Q2500">
        <f>N2500+O2500</f>
        <v>1.6002702040675127E-4</v>
      </c>
      <c r="S2500">
        <f>IF(H2500&gt;$B$5,$B$5,($B$3 - $B$5)*(($B$5-H2500)/($B$5-$B$6))^(1/$B$2)+$B$5)</f>
        <v>46.933333333333337</v>
      </c>
      <c r="T2500">
        <f>K2500*S2500</f>
        <v>1.061939484148745E-2</v>
      </c>
      <c r="U2500" s="3">
        <f>S2500*N2500/Q2500+$B$7*O2500/Q2500</f>
        <v>47.016061171301068</v>
      </c>
      <c r="V2500">
        <f>IF(U2500-H2500&lt;=10,10,U2500-H2500)</f>
        <v>47.216061171301071</v>
      </c>
      <c r="X2500">
        <f t="shared" si="200"/>
        <v>0</v>
      </c>
      <c r="Y2500">
        <f t="shared" si="201"/>
        <v>1</v>
      </c>
      <c r="AA2500">
        <f>((Y2500*V2500)+H2500+273)/(Y2500*V2500)</f>
        <v>6.7776949883700519</v>
      </c>
      <c r="AB2500">
        <f t="shared" si="202"/>
        <v>2.3610832396757898E-5</v>
      </c>
      <c r="AD2500">
        <f>AA2500*$C$28</f>
        <v>3.8211069075892059</v>
      </c>
      <c r="AF2500">
        <f>(Q2500-X2500)/AD2500+X2500</f>
        <v>4.1879754813694739E-5</v>
      </c>
      <c r="AH2500">
        <f>Q2500/AF2500</f>
        <v>3.8211069075892059</v>
      </c>
      <c r="AL2500" s="2"/>
      <c r="AT2500" s="1"/>
    </row>
    <row r="2501" spans="6:46" x14ac:dyDescent="0.35">
      <c r="F2501" s="4">
        <v>44301.125</v>
      </c>
      <c r="H2501">
        <v>-0.9</v>
      </c>
      <c r="I2501">
        <v>4.43333333333333</v>
      </c>
      <c r="K2501">
        <v>2.30286388539196E-4</v>
      </c>
      <c r="L2501" s="2">
        <v>7.0396606562938901E-6</v>
      </c>
      <c r="N2501">
        <f t="shared" si="198"/>
        <v>1.6120047197743718E-4</v>
      </c>
      <c r="O2501" s="2">
        <f t="shared" si="199"/>
        <v>2.1118981968881673E-6</v>
      </c>
      <c r="Q2501">
        <f>N2501+O2501</f>
        <v>1.6331237017432534E-4</v>
      </c>
      <c r="S2501">
        <f>IF(H2501&gt;$B$5,$B$5,($B$3 - $B$5)*(($B$5-H2501)/($B$5-$B$6))^(1/$B$2)+$B$5)</f>
        <v>47.866666666666667</v>
      </c>
      <c r="T2501">
        <f>K2501*S2501</f>
        <v>1.1023041798076182E-2</v>
      </c>
      <c r="U2501" s="3">
        <f>S2501*N2501/Q2501+$B$7*O2501/Q2501</f>
        <v>47.958912427281064</v>
      </c>
      <c r="V2501">
        <f>IF(U2501-H2501&lt;=10,10,U2501-H2501)</f>
        <v>48.858912427281062</v>
      </c>
      <c r="X2501">
        <f t="shared" si="200"/>
        <v>0</v>
      </c>
      <c r="Y2501">
        <f t="shared" si="201"/>
        <v>1</v>
      </c>
      <c r="AA2501">
        <f>((Y2501*V2501)+H2501+273)/(Y2501*V2501)</f>
        <v>6.5690965369926886</v>
      </c>
      <c r="AB2501">
        <f t="shared" si="202"/>
        <v>2.486070485563137E-5</v>
      </c>
      <c r="AD2501">
        <f>AA2501*$C$28</f>
        <v>3.7035039489376036</v>
      </c>
      <c r="AF2501">
        <f>(Q2501-X2501)/AD2501+X2501</f>
        <v>4.4096718250070598E-5</v>
      </c>
      <c r="AH2501">
        <f>Q2501/AF2501</f>
        <v>3.7035039489376032</v>
      </c>
      <c r="AL2501" s="2"/>
      <c r="AT2501" s="1"/>
    </row>
    <row r="2502" spans="6:46" x14ac:dyDescent="0.35">
      <c r="F2502" s="4">
        <v>44301.166666666664</v>
      </c>
      <c r="H2502">
        <v>-1.3</v>
      </c>
      <c r="I2502">
        <v>4.43333333333333</v>
      </c>
      <c r="K2502">
        <v>2.3065192248925801E-4</v>
      </c>
      <c r="L2502" s="2">
        <v>2.1140420859870799E-5</v>
      </c>
      <c r="N2502">
        <f t="shared" si="198"/>
        <v>1.6145634574248061E-4</v>
      </c>
      <c r="O2502" s="2">
        <f t="shared" si="199"/>
        <v>6.3421262579612406E-6</v>
      </c>
      <c r="Q2502">
        <f>N2502+O2502</f>
        <v>1.6779847200044186E-4</v>
      </c>
      <c r="S2502">
        <f>IF(H2502&gt;$B$5,$B$5,($B$3 - $B$5)*(($B$5-H2502)/($B$5-$B$6))^(1/$B$2)+$B$5)</f>
        <v>48.400000000000006</v>
      </c>
      <c r="T2502">
        <f>K2502*S2502</f>
        <v>1.1163553048480089E-2</v>
      </c>
      <c r="U2502" s="3">
        <f>S2502*N2502/Q2502+$B$7*O2502/Q2502</f>
        <v>48.649454198262511</v>
      </c>
      <c r="V2502">
        <f>IF(U2502-H2502&lt;=10,10,U2502-H2502)</f>
        <v>49.949454198262508</v>
      </c>
      <c r="X2502">
        <f t="shared" si="200"/>
        <v>0</v>
      </c>
      <c r="Y2502">
        <f t="shared" si="201"/>
        <v>1</v>
      </c>
      <c r="AA2502">
        <f>((Y2502*V2502)+H2502+273)/(Y2502*V2502)</f>
        <v>6.439498876635394</v>
      </c>
      <c r="AB2502">
        <f t="shared" si="202"/>
        <v>2.6057691012148406E-5</v>
      </c>
      <c r="AD2502">
        <f>AA2502*$C$28</f>
        <v>3.6304398001306142</v>
      </c>
      <c r="AF2502">
        <f>(Q2502-X2502)/AD2502+X2502</f>
        <v>4.6219874516141237E-5</v>
      </c>
      <c r="AH2502">
        <f>Q2502/AF2502</f>
        <v>3.6304398001306142</v>
      </c>
      <c r="AL2502" s="2"/>
      <c r="AT2502" s="1"/>
    </row>
    <row r="2503" spans="6:46" x14ac:dyDescent="0.35">
      <c r="F2503" s="4">
        <v>44301.208333333336</v>
      </c>
      <c r="H2503">
        <v>-1.9</v>
      </c>
      <c r="I2503">
        <v>4.43333333333333</v>
      </c>
      <c r="K2503">
        <v>2.3101745643931999E-4</v>
      </c>
      <c r="L2503" s="2">
        <v>7.2115357721690794E-5</v>
      </c>
      <c r="N2503">
        <f t="shared" si="198"/>
        <v>1.6171221950752397E-4</v>
      </c>
      <c r="O2503" s="2">
        <f t="shared" si="199"/>
        <v>2.1634607316507241E-5</v>
      </c>
      <c r="Q2503">
        <f>N2503+O2503</f>
        <v>1.833468268240312E-4</v>
      </c>
      <c r="S2503">
        <f>IF(H2503&gt;$B$5,$B$5,($B$3 - $B$5)*(($B$5-H2503)/($B$5-$B$6))^(1/$B$2)+$B$5)</f>
        <v>49.2</v>
      </c>
      <c r="T2503">
        <f>K2503*S2503</f>
        <v>1.1366058856814545E-2</v>
      </c>
      <c r="U2503" s="3">
        <f>S2503*N2503/Q2503+$B$7*O2503/Q2503</f>
        <v>49.884389932508483</v>
      </c>
      <c r="V2503">
        <f>IF(U2503-H2503&lt;=10,10,U2503-H2503)</f>
        <v>51.784389932508482</v>
      </c>
      <c r="X2503">
        <f t="shared" si="200"/>
        <v>0</v>
      </c>
      <c r="Y2503">
        <f t="shared" si="201"/>
        <v>1</v>
      </c>
      <c r="AA2503">
        <f>((Y2503*V2503)+H2503+273)/(Y2503*V2503)</f>
        <v>6.2351683654732533</v>
      </c>
      <c r="AB2503">
        <f t="shared" si="202"/>
        <v>2.9405272813369342E-5</v>
      </c>
      <c r="AD2503">
        <f>AA2503*$C$28</f>
        <v>3.5152430069770975</v>
      </c>
      <c r="AF2503">
        <f>(Q2503-X2503)/AD2503+X2503</f>
        <v>5.2157653527827851E-5</v>
      </c>
      <c r="AH2503">
        <f>Q2503/AF2503</f>
        <v>3.5152430069770975</v>
      </c>
      <c r="AL2503" s="2"/>
      <c r="AT2503" s="1"/>
    </row>
    <row r="2504" spans="6:46" x14ac:dyDescent="0.35">
      <c r="F2504" s="4">
        <v>44301.25</v>
      </c>
      <c r="H2504">
        <v>-1.5</v>
      </c>
      <c r="I2504">
        <v>4.43333333333333</v>
      </c>
      <c r="K2504">
        <v>2.3223590293952701E-4</v>
      </c>
      <c r="L2504">
        <v>1.5057090043221001E-4</v>
      </c>
      <c r="N2504">
        <f t="shared" si="198"/>
        <v>1.625651320576689E-4</v>
      </c>
      <c r="O2504" s="2">
        <f t="shared" si="199"/>
        <v>4.5171270129663008E-5</v>
      </c>
      <c r="Q2504">
        <f>N2504+O2504</f>
        <v>2.0773640218733192E-4</v>
      </c>
      <c r="S2504">
        <f>IF(H2504&gt;$B$5,$B$5,($B$3 - $B$5)*(($B$5-H2504)/($B$5-$B$6))^(1/$B$2)+$B$5)</f>
        <v>48.666666666666671</v>
      </c>
      <c r="T2504">
        <f>K2504*S2504</f>
        <v>1.1302147276390315E-2</v>
      </c>
      <c r="U2504" s="3">
        <f>S2504*N2504/Q2504+$B$7*O2504/Q2504</f>
        <v>50.043819191736468</v>
      </c>
      <c r="V2504">
        <f>IF(U2504-H2504&lt;=10,10,U2504-H2504)</f>
        <v>51.543819191736468</v>
      </c>
      <c r="X2504">
        <f t="shared" si="200"/>
        <v>0</v>
      </c>
      <c r="Y2504">
        <f t="shared" si="201"/>
        <v>1</v>
      </c>
      <c r="AA2504">
        <f>((Y2504*V2504)+H2504+273)/(Y2504*V2504)</f>
        <v>6.2673628818627982</v>
      </c>
      <c r="AB2504">
        <f t="shared" si="202"/>
        <v>3.3145743449530097E-5</v>
      </c>
      <c r="AD2504">
        <f>AA2504*$C$28</f>
        <v>3.5333935270541552</v>
      </c>
      <c r="AF2504">
        <f>(Q2504-X2504)/AD2504+X2504</f>
        <v>5.879231979024E-5</v>
      </c>
      <c r="AH2504">
        <f>Q2504/AF2504</f>
        <v>3.5333935270541552</v>
      </c>
      <c r="AT2504" s="1"/>
    </row>
    <row r="2505" spans="6:46" x14ac:dyDescent="0.35">
      <c r="F2505" s="4">
        <v>44301.291666666664</v>
      </c>
      <c r="H2505">
        <v>-0.6</v>
      </c>
      <c r="I2505">
        <v>4.43333333333333</v>
      </c>
      <c r="K2505">
        <v>2.31382990389382E-4</v>
      </c>
      <c r="L2505">
        <v>1.97645463617593E-4</v>
      </c>
      <c r="N2505">
        <f t="shared" si="198"/>
        <v>1.619680932725674E-4</v>
      </c>
      <c r="O2505" s="2">
        <f t="shared" si="199"/>
        <v>5.9293639085277906E-5</v>
      </c>
      <c r="Q2505">
        <f>N2505+O2505</f>
        <v>2.2126173235784532E-4</v>
      </c>
      <c r="S2505">
        <f>IF(H2505&gt;$B$5,$B$5,($B$3 - $B$5)*(($B$5-H2505)/($B$5-$B$6))^(1/$B$2)+$B$5)</f>
        <v>47.466666666666669</v>
      </c>
      <c r="T2505">
        <f>K2505*S2505</f>
        <v>1.0982979277149333E-2</v>
      </c>
      <c r="U2505" s="3">
        <f>S2505*N2505/Q2505+$B$7*O2505/Q2505</f>
        <v>49.485446611195655</v>
      </c>
      <c r="V2505">
        <f>IF(U2505-H2505&lt;=10,10,U2505-H2505)</f>
        <v>50.085446611195657</v>
      </c>
      <c r="X2505">
        <f t="shared" si="200"/>
        <v>0</v>
      </c>
      <c r="Y2505">
        <f t="shared" si="201"/>
        <v>1</v>
      </c>
      <c r="AA2505">
        <f>((Y2505*V2505)+H2505+273)/(Y2505*V2505)</f>
        <v>6.4387056207083937</v>
      </c>
      <c r="AB2505">
        <f t="shared" si="202"/>
        <v>3.4364318760934726E-5</v>
      </c>
      <c r="AD2505">
        <f>AA2505*$C$28</f>
        <v>3.6299925808757867</v>
      </c>
      <c r="AF2505">
        <f>(Q2505-X2505)/AD2505+X2505</f>
        <v>6.0953769857144672E-5</v>
      </c>
      <c r="AH2505">
        <f>Q2505/AF2505</f>
        <v>3.6299925808757867</v>
      </c>
      <c r="AT2505" s="1"/>
    </row>
    <row r="2506" spans="6:46" x14ac:dyDescent="0.35">
      <c r="F2506" s="4">
        <v>44301.333333333336</v>
      </c>
      <c r="H2506">
        <v>2.6</v>
      </c>
      <c r="I2506">
        <v>4.43333333333333</v>
      </c>
      <c r="K2506">
        <v>2.2553444718838699E-4</v>
      </c>
      <c r="L2506">
        <v>1.96076675499376E-4</v>
      </c>
      <c r="N2506">
        <f t="shared" si="198"/>
        <v>1.5787411303187088E-4</v>
      </c>
      <c r="O2506" s="2">
        <f t="shared" si="199"/>
        <v>5.8823002649812806E-5</v>
      </c>
      <c r="Q2506">
        <f>N2506+O2506</f>
        <v>2.1669711568168368E-4</v>
      </c>
      <c r="S2506">
        <f>IF(H2506&gt;$B$5,$B$5,($B$3 - $B$5)*(($B$5-H2506)/($B$5-$B$6))^(1/$B$2)+$B$5)</f>
        <v>43.2</v>
      </c>
      <c r="T2506">
        <f>K2506*S2506</f>
        <v>9.7430881185383185E-3</v>
      </c>
      <c r="U2506" s="3">
        <f>S2506*N2506/Q2506+$B$7*O2506/Q2506</f>
        <v>46.403141071279435</v>
      </c>
      <c r="V2506">
        <f>IF(U2506-H2506&lt;=10,10,U2506-H2506)</f>
        <v>43.803141071279434</v>
      </c>
      <c r="X2506">
        <f t="shared" si="200"/>
        <v>0</v>
      </c>
      <c r="Y2506">
        <f t="shared" si="201"/>
        <v>1</v>
      </c>
      <c r="AA2506">
        <f>((Y2506*V2506)+H2506+273)/(Y2506*V2506)</f>
        <v>7.2917862340402717</v>
      </c>
      <c r="AB2506">
        <f t="shared" si="202"/>
        <v>2.971797426946991E-5</v>
      </c>
      <c r="AD2506">
        <f>AA2506*$C$28</f>
        <v>4.1109396034146091</v>
      </c>
      <c r="AF2506">
        <f>(Q2506-X2506)/AD2506+X2506</f>
        <v>5.2712308276602202E-5</v>
      </c>
      <c r="AH2506">
        <f>Q2506/AF2506</f>
        <v>4.1109396034146091</v>
      </c>
      <c r="AT2506" s="1"/>
    </row>
    <row r="2507" spans="6:46" x14ac:dyDescent="0.35">
      <c r="F2507" s="4">
        <v>44301.375</v>
      </c>
      <c r="H2507">
        <v>5</v>
      </c>
      <c r="I2507">
        <v>4.43333333333333</v>
      </c>
      <c r="K2507">
        <v>2.19198525387308E-4</v>
      </c>
      <c r="L2507">
        <v>1.52140901843635E-4</v>
      </c>
      <c r="N2507">
        <f t="shared" si="198"/>
        <v>1.534389677711156E-4</v>
      </c>
      <c r="O2507" s="2">
        <f t="shared" si="199"/>
        <v>4.5642270553090505E-5</v>
      </c>
      <c r="Q2507">
        <f>N2507+O2507</f>
        <v>1.9908123832420611E-4</v>
      </c>
      <c r="S2507">
        <f>IF(H2507&gt;$B$5,$B$5,($B$3 - $B$5)*(($B$5-H2507)/($B$5-$B$6))^(1/$B$2)+$B$5)</f>
        <v>40</v>
      </c>
      <c r="T2507">
        <f>K2507*S2507</f>
        <v>8.7679410154923206E-3</v>
      </c>
      <c r="U2507" s="3">
        <f>S2507*N2507/Q2507+$B$7*O2507/Q2507</f>
        <v>43.438968252655847</v>
      </c>
      <c r="V2507">
        <f>IF(U2507-H2507&lt;=10,10,U2507-H2507)</f>
        <v>38.438968252655847</v>
      </c>
      <c r="X2507">
        <f t="shared" si="200"/>
        <v>0</v>
      </c>
      <c r="Y2507">
        <f t="shared" si="201"/>
        <v>1</v>
      </c>
      <c r="AA2507">
        <f>((Y2507*V2507)+H2507+273)/(Y2507*V2507)</f>
        <v>8.2322440647400121</v>
      </c>
      <c r="AB2507">
        <f t="shared" si="202"/>
        <v>2.41831069096824E-5</v>
      </c>
      <c r="AD2507">
        <f>AA2507*$C$28</f>
        <v>4.6411478702884406</v>
      </c>
      <c r="AF2507">
        <f>(Q2507-X2507)/AD2507+X2507</f>
        <v>4.289482772110717E-5</v>
      </c>
      <c r="AH2507">
        <f>Q2507/AF2507</f>
        <v>4.6411478702884406</v>
      </c>
      <c r="AT2507" s="1"/>
    </row>
    <row r="2508" spans="6:46" x14ac:dyDescent="0.35">
      <c r="F2508" s="4">
        <v>44301.416666666664</v>
      </c>
      <c r="H2508">
        <v>6.2</v>
      </c>
      <c r="I2508">
        <v>4.43333333333333</v>
      </c>
      <c r="K2508">
        <v>2.0896357478556601E-4</v>
      </c>
      <c r="L2508">
        <v>1.25465437367905E-4</v>
      </c>
      <c r="N2508">
        <f t="shared" si="198"/>
        <v>1.4627450234989619E-4</v>
      </c>
      <c r="O2508" s="2">
        <f t="shared" si="199"/>
        <v>3.7639631210371504E-5</v>
      </c>
      <c r="Q2508">
        <f>N2508+O2508</f>
        <v>1.8391413356026769E-4</v>
      </c>
      <c r="S2508">
        <f>IF(H2508&gt;$B$5,$B$5,($B$3 - $B$5)*(($B$5-H2508)/($B$5-$B$6))^(1/$B$2)+$B$5)</f>
        <v>38.400000000000006</v>
      </c>
      <c r="T2508">
        <f>K2508*S2508</f>
        <v>8.0242012717657366E-3</v>
      </c>
      <c r="U2508" s="3">
        <f>S2508*N2508/Q2508+$B$7*O2508/Q2508</f>
        <v>41.797334756153582</v>
      </c>
      <c r="V2508">
        <f>IF(U2508-H2508&lt;=10,10,U2508-H2508)</f>
        <v>35.597334756153579</v>
      </c>
      <c r="X2508">
        <f t="shared" si="200"/>
        <v>0</v>
      </c>
      <c r="Y2508">
        <f t="shared" si="201"/>
        <v>1</v>
      </c>
      <c r="AA2508">
        <f>((Y2508*V2508)+H2508+273)/(Y2508*V2508)</f>
        <v>8.8432838276392509</v>
      </c>
      <c r="AB2508">
        <f t="shared" si="202"/>
        <v>2.0797040685887867E-5</v>
      </c>
      <c r="AD2508">
        <f>AA2508*$C$28</f>
        <v>4.9856378868548914</v>
      </c>
      <c r="AF2508">
        <f>(Q2508-X2508)/AD2508+X2508</f>
        <v>3.6888786898297367E-5</v>
      </c>
      <c r="AH2508">
        <f>Q2508/AF2508</f>
        <v>4.9856378868548914</v>
      </c>
      <c r="AT2508" s="1"/>
    </row>
    <row r="2509" spans="6:46" x14ac:dyDescent="0.35">
      <c r="F2509" s="4">
        <v>44301.458333333336</v>
      </c>
      <c r="H2509">
        <v>6.7</v>
      </c>
      <c r="I2509">
        <v>4.43333333333333</v>
      </c>
      <c r="K2509">
        <v>1.97510177683617E-4</v>
      </c>
      <c r="L2509">
        <v>1.12912705835753E-4</v>
      </c>
      <c r="N2509">
        <f t="shared" si="198"/>
        <v>1.3825712437853189E-4</v>
      </c>
      <c r="O2509" s="2">
        <f t="shared" si="199"/>
        <v>3.3873811750725902E-5</v>
      </c>
      <c r="Q2509">
        <f>N2509+O2509</f>
        <v>1.7213093612925779E-4</v>
      </c>
      <c r="S2509">
        <f>IF(H2509&gt;$B$5,$B$5,($B$3 - $B$5)*(($B$5-H2509)/($B$5-$B$6))^(1/$B$2)+$B$5)</f>
        <v>37.733333333333334</v>
      </c>
      <c r="T2509">
        <f>K2509*S2509</f>
        <v>7.4527173712618149E-3</v>
      </c>
      <c r="U2509" s="3">
        <f>S2509*N2509/Q2509+$B$7*O2509/Q2509</f>
        <v>41.131257200952298</v>
      </c>
      <c r="V2509">
        <f>IF(U2509-H2509&lt;=10,10,U2509-H2509)</f>
        <v>34.431257200952295</v>
      </c>
      <c r="X2509">
        <f t="shared" si="200"/>
        <v>0</v>
      </c>
      <c r="Y2509">
        <f t="shared" si="201"/>
        <v>1</v>
      </c>
      <c r="AA2509">
        <f>((Y2509*V2509)+H2509+273)/(Y2509*V2509)</f>
        <v>9.1234326811704136</v>
      </c>
      <c r="AB2509">
        <f t="shared" si="202"/>
        <v>1.8866904831173229E-5</v>
      </c>
      <c r="AD2509">
        <f>AA2509*$C$28</f>
        <v>5.1435792992698754</v>
      </c>
      <c r="AF2509">
        <f>(Q2509-X2509)/AD2509+X2509</f>
        <v>3.3465205086600215E-5</v>
      </c>
      <c r="AH2509">
        <f>Q2509/AF2509</f>
        <v>5.1435792992698754</v>
      </c>
      <c r="AT2509" s="1"/>
    </row>
    <row r="2510" spans="6:46" x14ac:dyDescent="0.35">
      <c r="F2510" s="4">
        <v>44301.5</v>
      </c>
      <c r="H2510">
        <v>7.4</v>
      </c>
      <c r="I2510">
        <v>4.43333333333333</v>
      </c>
      <c r="K2510">
        <v>1.8837182893206199E-4</v>
      </c>
      <c r="L2510">
        <v>1.1448161528329001E-4</v>
      </c>
      <c r="N2510">
        <f t="shared" si="198"/>
        <v>1.3186028025244338E-4</v>
      </c>
      <c r="O2510" s="2">
        <f t="shared" si="199"/>
        <v>3.4344484584987007E-5</v>
      </c>
      <c r="Q2510">
        <f>N2510+O2510</f>
        <v>1.6620476483743038E-4</v>
      </c>
      <c r="S2510">
        <f>IF(H2510&gt;$B$5,$B$5,($B$3 - $B$5)*(($B$5-H2510)/($B$5-$B$6))^(1/$B$2)+$B$5)</f>
        <v>36.799999999999997</v>
      </c>
      <c r="T2510">
        <f>K2510*S2510</f>
        <v>6.9320833046998811E-3</v>
      </c>
      <c r="U2510" s="3">
        <f>S2510*N2510/Q2510+$B$7*O2510/Q2510</f>
        <v>40.560840551461695</v>
      </c>
      <c r="V2510">
        <f>IF(U2510-H2510&lt;=10,10,U2510-H2510)</f>
        <v>33.160840551461696</v>
      </c>
      <c r="X2510">
        <f t="shared" si="200"/>
        <v>0</v>
      </c>
      <c r="Y2510">
        <f t="shared" si="201"/>
        <v>1</v>
      </c>
      <c r="AA2510">
        <f>((Y2510*V2510)+H2510+273)/(Y2510*V2510)</f>
        <v>9.4557567099317765</v>
      </c>
      <c r="AB2510">
        <f t="shared" si="202"/>
        <v>1.7577098262570415E-5</v>
      </c>
      <c r="AD2510">
        <f>AA2510*$C$28</f>
        <v>5.3309358628267871</v>
      </c>
      <c r="AF2510">
        <f>(Q2510-X2510)/AD2510+X2510</f>
        <v>3.1177408454000511E-5</v>
      </c>
      <c r="AH2510">
        <f>Q2510/AF2510</f>
        <v>5.3309358628267871</v>
      </c>
      <c r="AT2510" s="1"/>
    </row>
    <row r="2511" spans="6:46" x14ac:dyDescent="0.35">
      <c r="F2511" s="4">
        <v>44301.541666666664</v>
      </c>
      <c r="H2511">
        <v>8.9</v>
      </c>
      <c r="I2511">
        <v>4.43333333333333</v>
      </c>
      <c r="K2511">
        <v>1.8447280013139799E-4</v>
      </c>
      <c r="L2511">
        <v>1.16050646060149E-4</v>
      </c>
      <c r="N2511">
        <f t="shared" si="198"/>
        <v>1.2913096009197858E-4</v>
      </c>
      <c r="O2511" s="2">
        <f t="shared" si="199"/>
        <v>3.4815193818044707E-5</v>
      </c>
      <c r="Q2511">
        <f>N2511+O2511</f>
        <v>1.6394615391002328E-4</v>
      </c>
      <c r="S2511">
        <f>IF(H2511&gt;$B$5,$B$5,($B$3 - $B$5)*(($B$5-H2511)/($B$5-$B$6))^(1/$B$2)+$B$5)</f>
        <v>34.799999999999997</v>
      </c>
      <c r="T2511">
        <f>K2511*S2511</f>
        <v>6.4196534445726495E-3</v>
      </c>
      <c r="U2511" s="3">
        <f>S2511*N2511/Q2511+$B$7*O2511/Q2511</f>
        <v>39.08962130767928</v>
      </c>
      <c r="V2511">
        <f>IF(U2511-H2511&lt;=10,10,U2511-H2511)</f>
        <v>30.189621307679282</v>
      </c>
      <c r="X2511">
        <f t="shared" si="200"/>
        <v>0</v>
      </c>
      <c r="Y2511">
        <f t="shared" si="201"/>
        <v>1</v>
      </c>
      <c r="AA2511">
        <f>((Y2511*V2511)+H2511+273)/(Y2511*V2511)</f>
        <v>10.337646111125402</v>
      </c>
      <c r="AB2511">
        <f t="shared" si="202"/>
        <v>1.5859137771565232E-5</v>
      </c>
      <c r="AD2511">
        <f>AA2511*$C$28</f>
        <v>5.8281246103896311</v>
      </c>
      <c r="AF2511">
        <f>(Q2511-X2511)/AD2511+X2511</f>
        <v>2.8130173060775186E-5</v>
      </c>
      <c r="AH2511">
        <f>Q2511/AF2511</f>
        <v>5.8281246103896311</v>
      </c>
      <c r="AT2511" s="1"/>
    </row>
    <row r="2512" spans="6:46" x14ac:dyDescent="0.35">
      <c r="F2512" s="4">
        <v>44301.583333333336</v>
      </c>
      <c r="H2512">
        <v>8.8000000000000007</v>
      </c>
      <c r="I2512">
        <v>4.43333333333333</v>
      </c>
      <c r="K2512">
        <v>1.8483833408146E-4</v>
      </c>
      <c r="L2512">
        <v>1.06636218740356E-4</v>
      </c>
      <c r="N2512">
        <f t="shared" si="198"/>
        <v>1.29386833857022E-4</v>
      </c>
      <c r="O2512" s="2">
        <f t="shared" si="199"/>
        <v>3.1990865622106807E-5</v>
      </c>
      <c r="Q2512">
        <f>N2512+O2512</f>
        <v>1.6137769947912882E-4</v>
      </c>
      <c r="S2512">
        <f>IF(H2512&gt;$B$5,$B$5,($B$3 - $B$5)*(($B$5-H2512)/($B$5-$B$6))^(1/$B$2)+$B$5)</f>
        <v>34.93333333333333</v>
      </c>
      <c r="T2512">
        <f>K2512*S2512</f>
        <v>6.4570191372456684E-3</v>
      </c>
      <c r="U2512" s="3">
        <f>S2512*N2512/Q2512+$B$7*O2512/Q2512</f>
        <v>38.911268567810801</v>
      </c>
      <c r="V2512">
        <f>IF(U2512-H2512&lt;=10,10,U2512-H2512)</f>
        <v>30.1112685678108</v>
      </c>
      <c r="X2512">
        <f t="shared" si="200"/>
        <v>0</v>
      </c>
      <c r="Y2512">
        <f t="shared" si="201"/>
        <v>1</v>
      </c>
      <c r="AA2512">
        <f>((Y2512*V2512)+H2512+273)/(Y2512*V2512)</f>
        <v>10.358622648706557</v>
      </c>
      <c r="AB2512">
        <f t="shared" si="202"/>
        <v>1.5579069240376224E-5</v>
      </c>
      <c r="AD2512">
        <f>AA2512*$C$28</f>
        <v>5.8399506947422308</v>
      </c>
      <c r="AF2512">
        <f>(Q2512-X2512)/AD2512+X2512</f>
        <v>2.7633401019022105E-5</v>
      </c>
      <c r="AH2512">
        <f>Q2512/AF2512</f>
        <v>5.8399506947422308</v>
      </c>
      <c r="AT2512" s="1"/>
    </row>
    <row r="2513" spans="6:46" x14ac:dyDescent="0.35">
      <c r="F2513" s="4">
        <v>44301.625</v>
      </c>
      <c r="H2513">
        <v>8.6999999999999993</v>
      </c>
      <c r="I2513">
        <v>4.43333333333333</v>
      </c>
      <c r="K2513">
        <v>1.8642231453173001E-4</v>
      </c>
      <c r="L2513" s="2">
        <v>9.4083244549561496E-5</v>
      </c>
      <c r="N2513">
        <f t="shared" si="198"/>
        <v>1.3049562017221101E-4</v>
      </c>
      <c r="O2513" s="2">
        <f t="shared" si="199"/>
        <v>2.8224973364868452E-5</v>
      </c>
      <c r="Q2513">
        <f>N2513+O2513</f>
        <v>1.5872059353707946E-4</v>
      </c>
      <c r="S2513">
        <f>IF(H2513&gt;$B$5,$B$5,($B$3 - $B$5)*(($B$5-H2513)/($B$5-$B$6))^(1/$B$2)+$B$5)</f>
        <v>35.06666666666667</v>
      </c>
      <c r="T2513">
        <f>K2513*S2513</f>
        <v>6.5372091629126664E-3</v>
      </c>
      <c r="U2513" s="3">
        <f>S2513*N2513/Q2513+$B$7*O2513/Q2513</f>
        <v>38.611372428335471</v>
      </c>
      <c r="V2513">
        <f>IF(U2513-H2513&lt;=10,10,U2513-H2513)</f>
        <v>29.911372428335472</v>
      </c>
      <c r="X2513">
        <f t="shared" si="200"/>
        <v>0</v>
      </c>
      <c r="Y2513">
        <f t="shared" si="201"/>
        <v>1</v>
      </c>
      <c r="AA2513">
        <f>((Y2513*V2513)+H2513+273)/(Y2513*V2513)</f>
        <v>10.417822624987329</v>
      </c>
      <c r="AB2513">
        <f t="shared" si="202"/>
        <v>1.5235486267196118E-5</v>
      </c>
      <c r="AD2513">
        <f>AA2513*$C$28</f>
        <v>5.8733262654463907</v>
      </c>
      <c r="AF2513">
        <f>(Q2513-X2513)/AD2513+X2513</f>
        <v>2.7023970125898704E-5</v>
      </c>
      <c r="AH2513">
        <f>Q2513/AF2513</f>
        <v>5.8733262654463907</v>
      </c>
      <c r="AL2513" s="2"/>
      <c r="AT2513" s="1"/>
    </row>
    <row r="2514" spans="6:46" x14ac:dyDescent="0.35">
      <c r="F2514" s="4">
        <v>44301.666666666664</v>
      </c>
      <c r="H2514">
        <v>9.1999999999999993</v>
      </c>
      <c r="I2514">
        <v>4.43333333333333</v>
      </c>
      <c r="K2514">
        <v>1.9190532378266301E-4</v>
      </c>
      <c r="L2514" s="2">
        <v>8.6237605347985004E-5</v>
      </c>
      <c r="N2514">
        <f t="shared" si="198"/>
        <v>1.343337266478641E-4</v>
      </c>
      <c r="O2514" s="2">
        <f t="shared" si="199"/>
        <v>2.5871281604395507E-5</v>
      </c>
      <c r="Q2514">
        <f>N2514+O2514</f>
        <v>1.6020500825225962E-4</v>
      </c>
      <c r="S2514">
        <f>IF(H2514&gt;$B$5,$B$5,($B$3 - $B$5)*(($B$5-H2514)/($B$5-$B$6))^(1/$B$2)+$B$5)</f>
        <v>34.400000000000006</v>
      </c>
      <c r="T2514">
        <f>K2514*S2514</f>
        <v>6.6015431381236086E-3</v>
      </c>
      <c r="U2514" s="3">
        <f>S2514*N2514/Q2514+$B$7*O2514/Q2514</f>
        <v>37.726665045398363</v>
      </c>
      <c r="V2514">
        <f>IF(U2514-H2514&lt;=10,10,U2514-H2514)</f>
        <v>28.526665045398364</v>
      </c>
      <c r="X2514">
        <f t="shared" si="200"/>
        <v>0</v>
      </c>
      <c r="Y2514">
        <f t="shared" si="201"/>
        <v>1</v>
      </c>
      <c r="AA2514">
        <f>((Y2514*V2514)+H2514+273)/(Y2514*V2514)</f>
        <v>10.892498809478667</v>
      </c>
      <c r="AB2514">
        <f t="shared" si="202"/>
        <v>1.4707828851250277E-5</v>
      </c>
      <c r="AD2514">
        <f>AA2514*$C$28</f>
        <v>6.1409376658620554</v>
      </c>
      <c r="AF2514">
        <f>(Q2514-X2514)/AD2514+X2514</f>
        <v>2.6088036871445802E-5</v>
      </c>
      <c r="AH2514">
        <f>Q2514/AF2514</f>
        <v>6.1409376658620554</v>
      </c>
      <c r="AL2514" s="2"/>
      <c r="AT2514" s="1"/>
    </row>
    <row r="2515" spans="6:46" x14ac:dyDescent="0.35">
      <c r="F2515" s="4">
        <v>44301.708333333336</v>
      </c>
      <c r="H2515">
        <v>9.8000000000000007</v>
      </c>
      <c r="I2515">
        <v>4.43333333333333</v>
      </c>
      <c r="K2515">
        <v>1.97510177683617E-4</v>
      </c>
      <c r="L2515">
        <v>1.11343311070931E-4</v>
      </c>
      <c r="N2515">
        <f t="shared" si="198"/>
        <v>1.3825712437853189E-4</v>
      </c>
      <c r="O2515" s="2">
        <f t="shared" si="199"/>
        <v>3.3402993321279305E-5</v>
      </c>
      <c r="Q2515">
        <f>N2515+O2515</f>
        <v>1.7166011769981118E-4</v>
      </c>
      <c r="S2515">
        <f>IF(H2515&gt;$B$5,$B$5,($B$3 - $B$5)*(($B$5-H2515)/($B$5-$B$6))^(1/$B$2)+$B$5)</f>
        <v>33.599999999999994</v>
      </c>
      <c r="T2515">
        <f>K2515*S2515</f>
        <v>6.6363419701695302E-3</v>
      </c>
      <c r="U2515" s="3">
        <f>S2515*N2515/Q2515+$B$7*O2515/Q2515</f>
        <v>37.764182494185505</v>
      </c>
      <c r="V2515">
        <f>IF(U2515-H2515&lt;=10,10,U2515-H2515)</f>
        <v>27.964182494185504</v>
      </c>
      <c r="X2515">
        <f t="shared" si="200"/>
        <v>0</v>
      </c>
      <c r="Y2515">
        <f t="shared" si="201"/>
        <v>1</v>
      </c>
      <c r="AA2515">
        <f>((Y2515*V2515)+H2515+273)/(Y2515*V2515)</f>
        <v>11.112936434269145</v>
      </c>
      <c r="AB2515">
        <f t="shared" si="202"/>
        <v>1.5446872994833305E-5</v>
      </c>
      <c r="AD2515">
        <f>AA2515*$C$28</f>
        <v>6.265215275318484</v>
      </c>
      <c r="AF2515">
        <f>(Q2515-X2515)/AD2515+X2515</f>
        <v>2.7398917699772904E-5</v>
      </c>
      <c r="AH2515">
        <f>Q2515/AF2515</f>
        <v>6.265215275318484</v>
      </c>
      <c r="AT2515" s="1"/>
    </row>
    <row r="2516" spans="6:46" x14ac:dyDescent="0.35">
      <c r="F2516" s="4">
        <v>44301.75</v>
      </c>
      <c r="H2516">
        <v>9</v>
      </c>
      <c r="I2516">
        <v>4.43333333333333</v>
      </c>
      <c r="K2516">
        <v>2.0457716738482001E-4</v>
      </c>
      <c r="L2516">
        <v>1.41156958429699E-4</v>
      </c>
      <c r="N2516">
        <f t="shared" si="198"/>
        <v>1.4320401716937399E-4</v>
      </c>
      <c r="O2516" s="2">
        <f t="shared" si="199"/>
        <v>4.2347087528909704E-5</v>
      </c>
      <c r="Q2516">
        <f>N2516+O2516</f>
        <v>1.8555110469828368E-4</v>
      </c>
      <c r="S2516">
        <f>IF(H2516&gt;$B$5,$B$5,($B$3 - $B$5)*(($B$5-H2516)/($B$5-$B$6))^(1/$B$2)+$B$5)</f>
        <v>34.666666666666664</v>
      </c>
      <c r="T2516">
        <f>K2516*S2516</f>
        <v>7.0920084693404262E-3</v>
      </c>
      <c r="U2516" s="3">
        <f>S2516*N2516/Q2516+$B$7*O2516/Q2516</f>
        <v>39.307207329689348</v>
      </c>
      <c r="V2516">
        <f>IF(U2516-H2516&lt;=10,10,U2516-H2516)</f>
        <v>30.307207329689348</v>
      </c>
      <c r="X2516">
        <f t="shared" si="200"/>
        <v>0</v>
      </c>
      <c r="Y2516">
        <f t="shared" si="201"/>
        <v>1</v>
      </c>
      <c r="AA2516">
        <f>((Y2516*V2516)+H2516+273)/(Y2516*V2516)</f>
        <v>10.304717420260262</v>
      </c>
      <c r="AB2516">
        <f t="shared" si="202"/>
        <v>1.8006423381728917E-5</v>
      </c>
      <c r="AD2516">
        <f>AA2516*$C$28</f>
        <v>5.8095601798068799</v>
      </c>
      <c r="AF2516">
        <f>(Q2516-X2516)/AD2516+X2516</f>
        <v>3.1938924626898645E-5</v>
      </c>
      <c r="AH2516">
        <f>Q2516/AF2516</f>
        <v>5.8095601798068799</v>
      </c>
      <c r="AT2516" s="1"/>
    </row>
    <row r="2517" spans="6:46" x14ac:dyDescent="0.35">
      <c r="F2517" s="4">
        <v>44301.791666666664</v>
      </c>
      <c r="H2517">
        <v>8.4</v>
      </c>
      <c r="I2517">
        <v>4.43333333333333</v>
      </c>
      <c r="K2517">
        <v>2.1444658403649999E-4</v>
      </c>
      <c r="L2517">
        <v>1.6312484525757E-4</v>
      </c>
      <c r="N2517">
        <f t="shared" si="198"/>
        <v>1.5011260882554999E-4</v>
      </c>
      <c r="O2517" s="2">
        <f t="shared" si="199"/>
        <v>4.8937453577271007E-5</v>
      </c>
      <c r="Q2517">
        <f>N2517+O2517</f>
        <v>1.9905006240282102E-4</v>
      </c>
      <c r="S2517">
        <f>IF(H2517&gt;$B$5,$B$5,($B$3 - $B$5)*(($B$5-H2517)/($B$5-$B$6))^(1/$B$2)+$B$5)</f>
        <v>35.466666666666669</v>
      </c>
      <c r="T2517">
        <f>K2517*S2517</f>
        <v>7.6057055138278665E-3</v>
      </c>
      <c r="U2517" s="3">
        <f>S2517*N2517/Q2517+$B$7*O2517/Q2517</f>
        <v>40.269034380949847</v>
      </c>
      <c r="V2517">
        <f>IF(U2517-H2517&lt;=10,10,U2517-H2517)</f>
        <v>31.869034380949849</v>
      </c>
      <c r="X2517">
        <f t="shared" si="200"/>
        <v>0</v>
      </c>
      <c r="Y2517">
        <f t="shared" si="201"/>
        <v>1</v>
      </c>
      <c r="AA2517">
        <f>((Y2517*V2517)+H2517+273)/(Y2517*V2517)</f>
        <v>9.8298878665809433</v>
      </c>
      <c r="AB2517">
        <f t="shared" si="202"/>
        <v>2.0249474368831751E-5</v>
      </c>
      <c r="AD2517">
        <f>AA2517*$C$28</f>
        <v>5.5418623134076315</v>
      </c>
      <c r="AF2517">
        <f>(Q2517-X2517)/AD2517+X2517</f>
        <v>3.5917540196055011E-5</v>
      </c>
      <c r="AH2517">
        <f>Q2517/AF2517</f>
        <v>5.5418623134076315</v>
      </c>
      <c r="AT2517" s="1"/>
    </row>
    <row r="2518" spans="6:46" x14ac:dyDescent="0.35">
      <c r="F2518" s="4">
        <v>44301.833333333336</v>
      </c>
      <c r="H2518">
        <v>7.4</v>
      </c>
      <c r="I2518">
        <v>4.43333333333333</v>
      </c>
      <c r="K2518">
        <v>2.21879107687765E-4</v>
      </c>
      <c r="L2518">
        <v>1.4900211231399301E-4</v>
      </c>
      <c r="N2518">
        <f t="shared" si="198"/>
        <v>1.5531537538143549E-4</v>
      </c>
      <c r="O2518" s="2">
        <f t="shared" si="199"/>
        <v>4.4700633694197907E-5</v>
      </c>
      <c r="Q2518">
        <f>N2518+O2518</f>
        <v>2.0001600907563338E-4</v>
      </c>
      <c r="S2518">
        <f>IF(H2518&gt;$B$5,$B$5,($B$3 - $B$5)*(($B$5-H2518)/($B$5-$B$6))^(1/$B$2)+$B$5)</f>
        <v>36.799999999999997</v>
      </c>
      <c r="T2518">
        <f>K2518*S2518</f>
        <v>8.1651511629097524E-3</v>
      </c>
      <c r="U2518" s="3">
        <f>S2518*N2518/Q2518+$B$7*O2518/Q2518</f>
        <v>40.867432087032434</v>
      </c>
      <c r="V2518">
        <f>IF(U2518-H2518&lt;=10,10,U2518-H2518)</f>
        <v>33.467432087032435</v>
      </c>
      <c r="X2518">
        <f t="shared" si="200"/>
        <v>0</v>
      </c>
      <c r="Y2518">
        <f t="shared" si="201"/>
        <v>1</v>
      </c>
      <c r="AA2518">
        <f>((Y2518*V2518)+H2518+273)/(Y2518*V2518)</f>
        <v>9.3782944347452961</v>
      </c>
      <c r="AB2518">
        <f t="shared" si="202"/>
        <v>2.1327546332369506E-5</v>
      </c>
      <c r="AD2518">
        <f>AA2518*$C$28</f>
        <v>5.2872644324510425</v>
      </c>
      <c r="AF2518">
        <f>(Q2518-X2518)/AD2518+X2518</f>
        <v>3.7829772206590961E-5</v>
      </c>
      <c r="AH2518">
        <f>Q2518/AF2518</f>
        <v>5.2872644324510425</v>
      </c>
      <c r="AT2518" s="1"/>
    </row>
    <row r="2519" spans="6:46" x14ac:dyDescent="0.35">
      <c r="F2519" s="4">
        <v>44301.875</v>
      </c>
      <c r="H2519">
        <v>5.0999999999999996</v>
      </c>
      <c r="I2519">
        <v>4.43333333333333</v>
      </c>
      <c r="K2519">
        <v>2.2663104903857301E-4</v>
      </c>
      <c r="L2519">
        <v>1.42725746547916E-4</v>
      </c>
      <c r="N2519">
        <f t="shared" si="198"/>
        <v>1.5864173432700109E-4</v>
      </c>
      <c r="O2519" s="2">
        <f t="shared" si="199"/>
        <v>4.2817723964374805E-5</v>
      </c>
      <c r="Q2519">
        <f>N2519+O2519</f>
        <v>2.014594582913759E-4</v>
      </c>
      <c r="S2519">
        <f>IF(H2519&gt;$B$5,$B$5,($B$3 - $B$5)*(($B$5-H2519)/($B$5-$B$6))^(1/$B$2)+$B$5)</f>
        <v>39.866666666666667</v>
      </c>
      <c r="T2519">
        <f>K2519*S2519</f>
        <v>9.0350244883377773E-3</v>
      </c>
      <c r="U2519" s="3">
        <f>S2519*N2519/Q2519+$B$7*O2519/Q2519</f>
        <v>43.083070080153249</v>
      </c>
      <c r="V2519">
        <f>IF(U2519-H2519&lt;=10,10,U2519-H2519)</f>
        <v>37.983070080153247</v>
      </c>
      <c r="X2519">
        <f t="shared" si="200"/>
        <v>0</v>
      </c>
      <c r="Y2519">
        <f t="shared" si="201"/>
        <v>1</v>
      </c>
      <c r="AA2519">
        <f>((Y2519*V2519)+H2519+273)/(Y2519*V2519)</f>
        <v>8.3216830396580193</v>
      </c>
      <c r="AB2519">
        <f t="shared" si="202"/>
        <v>2.4208980002157701E-5</v>
      </c>
      <c r="AD2519">
        <f>AA2519*$C$28</f>
        <v>4.6915714856109529</v>
      </c>
      <c r="AF2519">
        <f>(Q2519-X2519)/AD2519+X2519</f>
        <v>4.2940720163649207E-5</v>
      </c>
      <c r="AH2519">
        <f>Q2519/AF2519</f>
        <v>4.6915714856109529</v>
      </c>
      <c r="AT2519" s="1"/>
    </row>
    <row r="2520" spans="6:46" x14ac:dyDescent="0.35">
      <c r="F2520" s="4">
        <v>44301.916666666664</v>
      </c>
      <c r="H2520">
        <v>4.0999999999999996</v>
      </c>
      <c r="I2520">
        <v>4.43333333333333</v>
      </c>
      <c r="K2520">
        <v>2.26265515088511E-4</v>
      </c>
      <c r="L2520">
        <v>1.1448149395397E-4</v>
      </c>
      <c r="N2520">
        <f t="shared" si="198"/>
        <v>1.5838586056195769E-4</v>
      </c>
      <c r="O2520" s="2">
        <f t="shared" si="199"/>
        <v>3.4344448186191009E-5</v>
      </c>
      <c r="Q2520">
        <f>N2520+O2520</f>
        <v>1.9273030874814869E-4</v>
      </c>
      <c r="S2520">
        <f>IF(H2520&gt;$B$5,$B$5,($B$3 - $B$5)*(($B$5-H2520)/($B$5-$B$6))^(1/$B$2)+$B$5)</f>
        <v>41.2</v>
      </c>
      <c r="T2520">
        <f>K2520*S2520</f>
        <v>9.3221392216466543E-3</v>
      </c>
      <c r="U2520" s="3">
        <f>S2520*N2520/Q2520+$B$7*O2520/Q2520</f>
        <v>43.659153352931007</v>
      </c>
      <c r="V2520">
        <f>IF(U2520-H2520&lt;=10,10,U2520-H2520)</f>
        <v>39.559153352931006</v>
      </c>
      <c r="X2520">
        <f t="shared" si="200"/>
        <v>0</v>
      </c>
      <c r="Y2520">
        <f t="shared" si="201"/>
        <v>1</v>
      </c>
      <c r="AA2520">
        <f>((Y2520*V2520)+H2520+273)/(Y2520*V2520)</f>
        <v>8.0046999623026363</v>
      </c>
      <c r="AB2520">
        <f t="shared" si="202"/>
        <v>2.4077143385235363E-5</v>
      </c>
      <c r="AD2520">
        <f>AA2520*$C$28</f>
        <v>4.5128637939030938</v>
      </c>
      <c r="AF2520">
        <f>(Q2520-X2520)/AD2520+X2520</f>
        <v>4.2706874736287962E-5</v>
      </c>
      <c r="AH2520">
        <f>Q2520/AF2520</f>
        <v>4.5128637939030938</v>
      </c>
      <c r="AT2520" s="1"/>
    </row>
    <row r="2521" spans="6:46" x14ac:dyDescent="0.35">
      <c r="F2521" s="4">
        <v>44301.958333333336</v>
      </c>
      <c r="H2521">
        <v>2.2999999999999998</v>
      </c>
      <c r="I2521">
        <v>4.43333333333333</v>
      </c>
      <c r="K2521">
        <v>2.2236648628784801E-4</v>
      </c>
      <c r="L2521" s="2">
        <v>8.4668210583163994E-5</v>
      </c>
      <c r="N2521">
        <f t="shared" si="198"/>
        <v>1.556565404014936E-4</v>
      </c>
      <c r="O2521" s="2">
        <f t="shared" si="199"/>
        <v>2.5400463174949201E-5</v>
      </c>
      <c r="Q2521">
        <f>N2521+O2521</f>
        <v>1.8105700357644281E-4</v>
      </c>
      <c r="S2521">
        <f>IF(H2521&gt;$B$5,$B$5,($B$3 - $B$5)*(($B$5-H2521)/($B$5-$B$6))^(1/$B$2)+$B$5)</f>
        <v>43.599999999999994</v>
      </c>
      <c r="T2521">
        <f>K2521*S2521</f>
        <v>9.6951788021501714E-3</v>
      </c>
      <c r="U2521" s="3">
        <f>S2521*N2521/Q2521+$B$7*O2521/Q2521</f>
        <v>45.199304497890708</v>
      </c>
      <c r="V2521">
        <f>IF(U2521-H2521&lt;=10,10,U2521-H2521)</f>
        <v>42.899304497890711</v>
      </c>
      <c r="X2521">
        <f t="shared" si="200"/>
        <v>0</v>
      </c>
      <c r="Y2521">
        <f t="shared" si="201"/>
        <v>1</v>
      </c>
      <c r="AA2521">
        <f>((Y2521*V2521)+H2521+273)/(Y2521*V2521)</f>
        <v>7.4173534564770396</v>
      </c>
      <c r="AB2521">
        <f t="shared" si="202"/>
        <v>2.4409919877599846E-5</v>
      </c>
      <c r="AD2521">
        <f>AA2521*$C$28</f>
        <v>4.181731484997246</v>
      </c>
      <c r="AF2521">
        <f>(Q2521-X2521)/AD2521+X2521</f>
        <v>4.329713761536797E-5</v>
      </c>
      <c r="AH2521">
        <f>Q2521/AF2521</f>
        <v>4.181731484997246</v>
      </c>
      <c r="AL2521" s="2"/>
      <c r="AT2521" s="1"/>
    </row>
    <row r="2522" spans="6:46" x14ac:dyDescent="0.35">
      <c r="F2522" s="4">
        <v>44302</v>
      </c>
      <c r="H2522">
        <v>2.8</v>
      </c>
      <c r="I2522">
        <v>7.0916666666666703</v>
      </c>
      <c r="K2522">
        <v>1.74359694179677E-4</v>
      </c>
      <c r="L2522" s="2">
        <v>3.6025708584809001E-5</v>
      </c>
      <c r="N2522">
        <f t="shared" si="198"/>
        <v>1.220517859257739E-4</v>
      </c>
      <c r="O2522" s="2">
        <f t="shared" si="199"/>
        <v>1.0807712575442701E-5</v>
      </c>
      <c r="Q2522">
        <f>N2522+O2522</f>
        <v>1.3285949850121661E-4</v>
      </c>
      <c r="S2522">
        <f>IF(H2522&gt;$B$5,$B$5,($B$3 - $B$5)*(($B$5-H2522)/($B$5-$B$6))^(1/$B$2)+$B$5)</f>
        <v>42.933333333333337</v>
      </c>
      <c r="T2522">
        <f>K2522*S2522</f>
        <v>7.485842870114133E-3</v>
      </c>
      <c r="U2522" s="3">
        <f>S2522*N2522/Q2522+$B$7*O2522/Q2522</f>
        <v>43.914919644799163</v>
      </c>
      <c r="V2522">
        <f>IF(U2522-H2522&lt;=10,10,U2522-H2522)</f>
        <v>41.114919644799166</v>
      </c>
      <c r="X2522">
        <f t="shared" si="200"/>
        <v>0</v>
      </c>
      <c r="Y2522">
        <f t="shared" si="201"/>
        <v>1</v>
      </c>
      <c r="AA2522">
        <f>((Y2522*V2522)+H2522+273)/(Y2522*V2522)</f>
        <v>7.7080272169493913</v>
      </c>
      <c r="AB2522">
        <f t="shared" si="202"/>
        <v>1.7236511335749857E-5</v>
      </c>
      <c r="AD2522">
        <f>AA2522*$C$28</f>
        <v>4.3456065953263021</v>
      </c>
      <c r="AF2522">
        <f>(Q2522-X2522)/AD2522+X2522</f>
        <v>3.0573291803290922E-5</v>
      </c>
      <c r="AH2522">
        <f>Q2522/AF2522</f>
        <v>4.3456065953263021</v>
      </c>
      <c r="AL2522" s="2"/>
      <c r="AT2522" s="1"/>
    </row>
    <row r="2523" spans="6:46" x14ac:dyDescent="0.35">
      <c r="F2523" s="4">
        <v>44302.041666666664</v>
      </c>
      <c r="H2523">
        <v>2.7</v>
      </c>
      <c r="I2523">
        <v>7.0916666666666703</v>
      </c>
      <c r="K2523">
        <v>1.74359694179677E-4</v>
      </c>
      <c r="L2523" s="2">
        <v>1.40792970467236E-5</v>
      </c>
      <c r="N2523">
        <f t="shared" si="198"/>
        <v>1.220517859257739E-4</v>
      </c>
      <c r="O2523" s="2">
        <f t="shared" si="199"/>
        <v>4.2237891140170806E-6</v>
      </c>
      <c r="Q2523">
        <f>N2523+O2523</f>
        <v>1.2627557503979098E-4</v>
      </c>
      <c r="S2523">
        <f>IF(H2523&gt;$B$5,$B$5,($B$3 - $B$5)*(($B$5-H2523)/($B$5-$B$6))^(1/$B$2)+$B$5)</f>
        <v>43.066666666666663</v>
      </c>
      <c r="T2523">
        <f>K2523*S2523</f>
        <v>7.509090829338089E-3</v>
      </c>
      <c r="U2523" s="3">
        <f>S2523*N2523/Q2523+$B$7*O2523/Q2523</f>
        <v>43.465824488053642</v>
      </c>
      <c r="V2523">
        <f>IF(U2523-H2523&lt;=10,10,U2523-H2523)</f>
        <v>40.765824488053639</v>
      </c>
      <c r="X2523">
        <f t="shared" si="200"/>
        <v>0</v>
      </c>
      <c r="Y2523">
        <f t="shared" si="201"/>
        <v>1</v>
      </c>
      <c r="AA2523">
        <f>((Y2523*V2523)+H2523+273)/(Y2523*V2523)</f>
        <v>7.7630178823144727</v>
      </c>
      <c r="AB2523">
        <f t="shared" si="202"/>
        <v>1.6266299647134535E-5</v>
      </c>
      <c r="AD2523">
        <f>AA2523*$C$28</f>
        <v>4.3766090543687932</v>
      </c>
      <c r="AF2523">
        <f>(Q2523-X2523)/AD2523+X2523</f>
        <v>2.8852377142011554E-5</v>
      </c>
      <c r="AH2523">
        <f>Q2523/AF2523</f>
        <v>4.3766090543687932</v>
      </c>
      <c r="AL2523" s="2"/>
      <c r="AT2523" s="1"/>
    </row>
    <row r="2524" spans="6:46" x14ac:dyDescent="0.35">
      <c r="F2524" s="4">
        <v>44302.083333333336</v>
      </c>
      <c r="H2524">
        <v>0.7</v>
      </c>
      <c r="I2524">
        <v>7.0916666666666703</v>
      </c>
      <c r="K2524">
        <v>1.7509076207980099E-4</v>
      </c>
      <c r="L2524" s="2">
        <v>5.4705328159785997E-6</v>
      </c>
      <c r="N2524">
        <f t="shared" si="198"/>
        <v>1.2256353345586069E-4</v>
      </c>
      <c r="O2524" s="2">
        <f t="shared" si="199"/>
        <v>1.6411598447935802E-6</v>
      </c>
      <c r="Q2524">
        <f>N2524+O2524</f>
        <v>1.2420469330065426E-4</v>
      </c>
      <c r="S2524">
        <f>IF(H2524&gt;$B$5,$B$5,($B$3 - $B$5)*(($B$5-H2524)/($B$5-$B$6))^(1/$B$2)+$B$5)</f>
        <v>45.733333333333334</v>
      </c>
      <c r="T2524">
        <f>K2524*S2524</f>
        <v>8.0074841857828982E-3</v>
      </c>
      <c r="U2524" s="3">
        <f>S2524*N2524/Q2524+$B$7*O2524/Q2524</f>
        <v>45.855777025469891</v>
      </c>
      <c r="V2524">
        <f>IF(U2524-H2524&lt;=10,10,U2524-H2524)</f>
        <v>45.155777025469888</v>
      </c>
      <c r="X2524">
        <f t="shared" si="200"/>
        <v>0</v>
      </c>
      <c r="Y2524">
        <f t="shared" si="201"/>
        <v>1</v>
      </c>
      <c r="AA2524">
        <f>((Y2524*V2524)+H2524+273)/(Y2524*V2524)</f>
        <v>7.0612399570850233</v>
      </c>
      <c r="AB2524">
        <f t="shared" si="202"/>
        <v>1.7589643469916531E-5</v>
      </c>
      <c r="AD2524">
        <f>AA2524*$C$28</f>
        <v>3.9809629708124787</v>
      </c>
      <c r="AF2524">
        <f>(Q2524-X2524)/AD2524+X2524</f>
        <v>3.1199660537235596E-5</v>
      </c>
      <c r="AH2524">
        <f>Q2524/AF2524</f>
        <v>3.9809629708124783</v>
      </c>
      <c r="AL2524" s="2"/>
      <c r="AT2524" s="1"/>
    </row>
    <row r="2525" spans="6:46" x14ac:dyDescent="0.35">
      <c r="F2525" s="4">
        <v>44302.125</v>
      </c>
      <c r="H2525">
        <v>1.3</v>
      </c>
      <c r="I2525">
        <v>7.0916666666666703</v>
      </c>
      <c r="K2525">
        <v>1.7777134438025699E-4</v>
      </c>
      <c r="L2525" s="2">
        <v>7.0396606562938901E-6</v>
      </c>
      <c r="N2525">
        <f t="shared" si="198"/>
        <v>1.2443994106617988E-4</v>
      </c>
      <c r="O2525" s="2">
        <f t="shared" si="199"/>
        <v>2.1118981968881673E-6</v>
      </c>
      <c r="Q2525">
        <f>N2525+O2525</f>
        <v>1.2655183926306803E-4</v>
      </c>
      <c r="S2525">
        <f>IF(H2525&gt;$B$5,$B$5,($B$3 - $B$5)*(($B$5-H2525)/($B$5-$B$6))^(1/$B$2)+$B$5)</f>
        <v>44.93333333333333</v>
      </c>
      <c r="T2525">
        <f>K2525*S2525</f>
        <v>7.9878590741528799E-3</v>
      </c>
      <c r="U2525" s="3">
        <f>S2525*N2525/Q2525+$B$7*O2525/Q2525</f>
        <v>45.101325954426848</v>
      </c>
      <c r="V2525">
        <f>IF(U2525-H2525&lt;=10,10,U2525-H2525)</f>
        <v>43.801325954426851</v>
      </c>
      <c r="X2525">
        <f t="shared" si="200"/>
        <v>0</v>
      </c>
      <c r="Y2525">
        <f t="shared" si="201"/>
        <v>1</v>
      </c>
      <c r="AA2525">
        <f>((Y2525*V2525)+H2525+273)/(Y2525*V2525)</f>
        <v>7.2623674973994117</v>
      </c>
      <c r="AB2525">
        <f t="shared" si="202"/>
        <v>1.7425700270384983E-5</v>
      </c>
      <c r="AD2525">
        <f>AA2525*$C$28</f>
        <v>4.0943540034453232</v>
      </c>
      <c r="AF2525">
        <f>(Q2525-X2525)/AD2525+X2525</f>
        <v>3.090886600342252E-5</v>
      </c>
      <c r="AH2525">
        <f>Q2525/AF2525</f>
        <v>4.0943540034453232</v>
      </c>
      <c r="AL2525" s="2"/>
      <c r="AT2525" s="1"/>
    </row>
    <row r="2526" spans="6:46" x14ac:dyDescent="0.35">
      <c r="F2526" s="4">
        <v>44302.166666666664</v>
      </c>
      <c r="H2526">
        <v>1.8</v>
      </c>
      <c r="I2526">
        <v>7.0916666666666703</v>
      </c>
      <c r="K2526">
        <v>1.79355324830527E-4</v>
      </c>
      <c r="L2526" s="2">
        <v>2.1140420859870799E-5</v>
      </c>
      <c r="N2526">
        <f t="shared" si="198"/>
        <v>1.2554872738136888E-4</v>
      </c>
      <c r="O2526" s="2">
        <f t="shared" si="199"/>
        <v>6.3421262579612406E-6</v>
      </c>
      <c r="Q2526">
        <f>N2526+O2526</f>
        <v>1.3189085363933013E-4</v>
      </c>
      <c r="S2526">
        <f>IF(H2526&gt;$B$5,$B$5,($B$3 - $B$5)*(($B$5-H2526)/($B$5-$B$6))^(1/$B$2)+$B$5)</f>
        <v>44.266666666666666</v>
      </c>
      <c r="T2526">
        <f>K2526*S2526</f>
        <v>7.939462379164661E-3</v>
      </c>
      <c r="U2526" s="3">
        <f>S2526*N2526/Q2526+$B$7*O2526/Q2526</f>
        <v>44.782791578216134</v>
      </c>
      <c r="V2526">
        <f>IF(U2526-H2526&lt;=10,10,U2526-H2526)</f>
        <v>42.982791578216137</v>
      </c>
      <c r="X2526">
        <f t="shared" si="200"/>
        <v>0</v>
      </c>
      <c r="Y2526">
        <f t="shared" si="201"/>
        <v>1</v>
      </c>
      <c r="AA2526">
        <f>((Y2526*V2526)+H2526+273)/(Y2526*V2526)</f>
        <v>7.3932562290642334</v>
      </c>
      <c r="AB2526">
        <f t="shared" si="202"/>
        <v>1.7839345689230035E-5</v>
      </c>
      <c r="AD2526">
        <f>AA2526*$C$28</f>
        <v>4.168146028248481</v>
      </c>
      <c r="AF2526">
        <f>(Q2526-X2526)/AD2526+X2526</f>
        <v>3.1642570280761659E-5</v>
      </c>
      <c r="AH2526">
        <f>Q2526/AF2526</f>
        <v>4.168146028248481</v>
      </c>
      <c r="AL2526" s="2"/>
      <c r="AT2526" s="1"/>
    </row>
    <row r="2527" spans="6:46" x14ac:dyDescent="0.35">
      <c r="F2527" s="4">
        <v>44302.208333333336</v>
      </c>
      <c r="H2527">
        <v>2.4</v>
      </c>
      <c r="I2527">
        <v>7.0916666666666703</v>
      </c>
      <c r="K2527">
        <v>1.7898979088046499E-4</v>
      </c>
      <c r="L2527" s="2">
        <v>7.2115357721690794E-5</v>
      </c>
      <c r="N2527">
        <f t="shared" si="198"/>
        <v>1.2529285361632548E-4</v>
      </c>
      <c r="O2527" s="2">
        <f t="shared" si="199"/>
        <v>2.1634607316507241E-5</v>
      </c>
      <c r="Q2527">
        <f>N2527+O2527</f>
        <v>1.4692746093283274E-4</v>
      </c>
      <c r="S2527">
        <f>IF(H2527&gt;$B$5,$B$5,($B$3 - $B$5)*(($B$5-H2527)/($B$5-$B$6))^(1/$B$2)+$B$5)</f>
        <v>43.466666666666669</v>
      </c>
      <c r="T2527">
        <f>K2527*S2527</f>
        <v>7.7800895769375451E-3</v>
      </c>
      <c r="U2527" s="3">
        <f>S2527*N2527/Q2527+$B$7*O2527/Q2527</f>
        <v>45.164913788973621</v>
      </c>
      <c r="V2527">
        <f>IF(U2527-H2527&lt;=10,10,U2527-H2527)</f>
        <v>42.764913788973622</v>
      </c>
      <c r="X2527">
        <f t="shared" si="200"/>
        <v>0</v>
      </c>
      <c r="Y2527">
        <f t="shared" si="201"/>
        <v>1</v>
      </c>
      <c r="AA2527">
        <f>((Y2527*V2527)+H2527+273)/(Y2527*V2527)</f>
        <v>7.4398586504577109</v>
      </c>
      <c r="AB2527">
        <f t="shared" si="202"/>
        <v>1.9748689838857832E-5</v>
      </c>
      <c r="AD2527">
        <f>AA2527*$C$28</f>
        <v>4.1944193902989362</v>
      </c>
      <c r="AF2527">
        <f>(Q2527-X2527)/AD2527+X2527</f>
        <v>3.5029272769588552E-5</v>
      </c>
      <c r="AH2527">
        <f>Q2527/AF2527</f>
        <v>4.1944193902989362</v>
      </c>
      <c r="AL2527" s="2"/>
      <c r="AT2527" s="1"/>
    </row>
    <row r="2528" spans="6:46" x14ac:dyDescent="0.35">
      <c r="F2528" s="4">
        <v>44302.25</v>
      </c>
      <c r="H2528">
        <v>2.9</v>
      </c>
      <c r="I2528">
        <v>7.0916666666666703</v>
      </c>
      <c r="K2528">
        <v>1.7862425693040201E-4</v>
      </c>
      <c r="L2528">
        <v>1.5057090043221001E-4</v>
      </c>
      <c r="N2528">
        <f t="shared" si="198"/>
        <v>1.2503697985128138E-4</v>
      </c>
      <c r="O2528" s="2">
        <f t="shared" si="199"/>
        <v>4.5171270129663008E-5</v>
      </c>
      <c r="Q2528">
        <f>N2528+O2528</f>
        <v>1.702082499809444E-4</v>
      </c>
      <c r="S2528">
        <f>IF(H2528&gt;$B$5,$B$5,($B$3 - $B$5)*(($B$5-H2528)/($B$5-$B$6))^(1/$B$2)+$B$5)</f>
        <v>42.800000000000004</v>
      </c>
      <c r="T2528">
        <f>K2528*S2528</f>
        <v>7.6451181966212065E-3</v>
      </c>
      <c r="U2528" s="3">
        <f>S2528*N2528/Q2528+$B$7*O2528/Q2528</f>
        <v>46.037736688107572</v>
      </c>
      <c r="V2528">
        <f>IF(U2528-H2528&lt;=10,10,U2528-H2528)</f>
        <v>43.137736688107573</v>
      </c>
      <c r="X2528">
        <f t="shared" si="200"/>
        <v>0</v>
      </c>
      <c r="Y2528">
        <f t="shared" si="201"/>
        <v>1</v>
      </c>
      <c r="AA2528">
        <f>((Y2528*V2528)+H2528+273)/(Y2528*V2528)</f>
        <v>7.395792203814473</v>
      </c>
      <c r="AB2528">
        <f t="shared" si="202"/>
        <v>2.3014201222846328E-5</v>
      </c>
      <c r="AD2528">
        <f>AA2528*$C$28</f>
        <v>4.1695757518716654</v>
      </c>
      <c r="AF2528">
        <f>(Q2528-X2528)/AD2528+X2528</f>
        <v>4.0821479236716169E-5</v>
      </c>
      <c r="AH2528">
        <f>Q2528/AF2528</f>
        <v>4.1695757518716654</v>
      </c>
      <c r="AT2528" s="1"/>
    </row>
    <row r="2529" spans="6:46" x14ac:dyDescent="0.35">
      <c r="F2529" s="4">
        <v>44302.291666666664</v>
      </c>
      <c r="H2529">
        <v>3.5</v>
      </c>
      <c r="I2529">
        <v>7.0916666666666703</v>
      </c>
      <c r="K2529">
        <v>1.7362862627955201E-4</v>
      </c>
      <c r="L2529">
        <v>1.97645463617593E-4</v>
      </c>
      <c r="N2529">
        <f t="shared" si="198"/>
        <v>1.215400383956864E-4</v>
      </c>
      <c r="O2529" s="2">
        <f t="shared" si="199"/>
        <v>5.9293639085277906E-5</v>
      </c>
      <c r="Q2529">
        <f>N2529+O2529</f>
        <v>1.8083367748096432E-4</v>
      </c>
      <c r="S2529">
        <f>IF(H2529&gt;$B$5,$B$5,($B$3 - $B$5)*(($B$5-H2529)/($B$5-$B$6))^(1/$B$2)+$B$5)</f>
        <v>42</v>
      </c>
      <c r="T2529">
        <f>K2529*S2529</f>
        <v>7.292402303741184E-3</v>
      </c>
      <c r="U2529" s="3">
        <f>S2529*N2529/Q2529+$B$7*O2529/Q2529</f>
        <v>46.262576080109596</v>
      </c>
      <c r="V2529">
        <f>IF(U2529-H2529&lt;=10,10,U2529-H2529)</f>
        <v>42.762576080109596</v>
      </c>
      <c r="X2529">
        <f t="shared" si="200"/>
        <v>0</v>
      </c>
      <c r="Y2529">
        <f t="shared" si="201"/>
        <v>1</v>
      </c>
      <c r="AA2529">
        <f>((Y2529*V2529)+H2529+273)/(Y2529*V2529)</f>
        <v>7.4659341261858652</v>
      </c>
      <c r="AB2529">
        <f t="shared" si="202"/>
        <v>2.4221172384405586E-5</v>
      </c>
      <c r="AD2529">
        <f>AA2529*$C$28</f>
        <v>4.2091201374695437</v>
      </c>
      <c r="AF2529">
        <f>(Q2529-X2529)/AD2529+X2529</f>
        <v>4.2962346422755865E-5</v>
      </c>
      <c r="AH2529">
        <f>Q2529/AF2529</f>
        <v>4.2091201374695437</v>
      </c>
      <c r="AT2529" s="1"/>
    </row>
    <row r="2530" spans="6:46" x14ac:dyDescent="0.35">
      <c r="F2530" s="4">
        <v>44302.333333333336</v>
      </c>
      <c r="H2530">
        <v>4.8</v>
      </c>
      <c r="I2530">
        <v>7.0916666666666703</v>
      </c>
      <c r="K2530">
        <v>1.6558687937818299E-4</v>
      </c>
      <c r="L2530">
        <v>1.96076675499376E-4</v>
      </c>
      <c r="N2530">
        <f t="shared" si="198"/>
        <v>1.1591081556472809E-4</v>
      </c>
      <c r="O2530" s="2">
        <f t="shared" si="199"/>
        <v>5.8823002649812806E-5</v>
      </c>
      <c r="Q2530">
        <f>N2530+O2530</f>
        <v>1.747338182145409E-4</v>
      </c>
      <c r="S2530">
        <f>IF(H2530&gt;$B$5,$B$5,($B$3 - $B$5)*(($B$5-H2530)/($B$5-$B$6))^(1/$B$2)+$B$5)</f>
        <v>40.266666666666666</v>
      </c>
      <c r="T2530">
        <f>K2530*S2530</f>
        <v>6.6676316762948346E-3</v>
      </c>
      <c r="U2530" s="3">
        <f>S2530*N2530/Q2530+$B$7*O2530/Q2530</f>
        <v>45.226547441681518</v>
      </c>
      <c r="V2530">
        <f>IF(U2530-H2530&lt;=10,10,U2530-H2530)</f>
        <v>40.426547441681521</v>
      </c>
      <c r="X2530">
        <f t="shared" si="200"/>
        <v>0</v>
      </c>
      <c r="Y2530">
        <f t="shared" si="201"/>
        <v>1</v>
      </c>
      <c r="AA2530">
        <f>((Y2530*V2530)+H2530+273)/(Y2530*V2530)</f>
        <v>7.8717221128207493</v>
      </c>
      <c r="AB2530">
        <f t="shared" si="202"/>
        <v>2.2197660907001565E-5</v>
      </c>
      <c r="AD2530">
        <f>AA2530*$C$28</f>
        <v>4.4378939730298486</v>
      </c>
      <c r="AF2530">
        <f>(Q2530-X2530)/AD2530+X2530</f>
        <v>3.9373139438760916E-5</v>
      </c>
      <c r="AH2530">
        <f>Q2530/AF2530</f>
        <v>4.4378939730298486</v>
      </c>
      <c r="AT2530" s="1"/>
    </row>
    <row r="2531" spans="6:46" x14ac:dyDescent="0.35">
      <c r="F2531" s="4">
        <v>44302.375</v>
      </c>
      <c r="H2531">
        <v>6.5</v>
      </c>
      <c r="I2531">
        <v>7.0916666666666703</v>
      </c>
      <c r="K2531">
        <v>1.5413348227623399E-4</v>
      </c>
      <c r="L2531">
        <v>1.52140901843635E-4</v>
      </c>
      <c r="N2531">
        <f t="shared" si="198"/>
        <v>1.0789343759336379E-4</v>
      </c>
      <c r="O2531" s="2">
        <f t="shared" si="199"/>
        <v>4.5642270553090505E-5</v>
      </c>
      <c r="Q2531">
        <f>N2531+O2531</f>
        <v>1.5353570814645429E-4</v>
      </c>
      <c r="S2531">
        <f>IF(H2531&gt;$B$5,$B$5,($B$3 - $B$5)*(($B$5-H2531)/($B$5-$B$6))^(1/$B$2)+$B$5)</f>
        <v>38</v>
      </c>
      <c r="T2531">
        <f>K2531*S2531</f>
        <v>5.8570723264968916E-3</v>
      </c>
      <c r="U2531" s="3">
        <f>S2531*N2531/Q2531+$B$7*O2531/Q2531</f>
        <v>43.053668679226121</v>
      </c>
      <c r="V2531">
        <f>IF(U2531-H2531&lt;=10,10,U2531-H2531)</f>
        <v>36.553668679226121</v>
      </c>
      <c r="X2531">
        <f t="shared" si="200"/>
        <v>0</v>
      </c>
      <c r="Y2531">
        <f t="shared" si="201"/>
        <v>1</v>
      </c>
      <c r="AA2531">
        <f>((Y2531*V2531)+H2531+273)/(Y2531*V2531)</f>
        <v>8.6462913326903124</v>
      </c>
      <c r="AB2531">
        <f t="shared" si="202"/>
        <v>1.7757406295802123E-5</v>
      </c>
      <c r="AD2531">
        <f>AA2531*$C$28</f>
        <v>4.8745780966925665</v>
      </c>
      <c r="AF2531">
        <f>(Q2531-X2531)/AD2531+X2531</f>
        <v>3.1497230139902625E-5</v>
      </c>
      <c r="AH2531">
        <f>Q2531/AF2531</f>
        <v>4.8745780966925665</v>
      </c>
      <c r="AT2531" s="1"/>
    </row>
    <row r="2532" spans="6:46" x14ac:dyDescent="0.35">
      <c r="F2532" s="4">
        <v>44302.416666666664</v>
      </c>
      <c r="H2532">
        <v>8.9</v>
      </c>
      <c r="I2532">
        <v>7.0916666666666703</v>
      </c>
      <c r="K2532">
        <v>1.42192706574202E-4</v>
      </c>
      <c r="L2532">
        <v>1.25465437367905E-4</v>
      </c>
      <c r="N2532">
        <f t="shared" si="198"/>
        <v>9.9534894601941394E-5</v>
      </c>
      <c r="O2532" s="2">
        <f t="shared" si="199"/>
        <v>3.7639631210371504E-5</v>
      </c>
      <c r="Q2532">
        <f>N2532+O2532</f>
        <v>1.3717452581231291E-4</v>
      </c>
      <c r="S2532">
        <f>IF(H2532&gt;$B$5,$B$5,($B$3 - $B$5)*(($B$5-H2532)/($B$5-$B$6))^(1/$B$2)+$B$5)</f>
        <v>34.799999999999997</v>
      </c>
      <c r="T2532">
        <f>K2532*S2532</f>
        <v>4.948306188782229E-3</v>
      </c>
      <c r="U2532" s="3">
        <f>S2532*N2532/Q2532+$B$7*O2532/Q2532</f>
        <v>40.342724102358488</v>
      </c>
      <c r="V2532">
        <f>IF(U2532-H2532&lt;=10,10,U2532-H2532)</f>
        <v>31.44272410235849</v>
      </c>
      <c r="X2532">
        <f t="shared" si="200"/>
        <v>0</v>
      </c>
      <c r="Y2532">
        <f t="shared" si="201"/>
        <v>1</v>
      </c>
      <c r="AA2532">
        <f>((Y2532*V2532)+H2532+273)/(Y2532*V2532)</f>
        <v>9.9655081755099886</v>
      </c>
      <c r="AB2532">
        <f t="shared" si="202"/>
        <v>1.3764930337362645E-5</v>
      </c>
      <c r="AD2532">
        <f>AA2532*$C$28</f>
        <v>5.6183218915012718</v>
      </c>
      <c r="AF2532">
        <f>(Q2532-X2532)/AD2532+X2532</f>
        <v>2.4415569001095182E-5</v>
      </c>
      <c r="AH2532">
        <f>Q2532/AF2532</f>
        <v>5.6183218915012718</v>
      </c>
      <c r="AT2532" s="1"/>
    </row>
    <row r="2533" spans="6:46" x14ac:dyDescent="0.35">
      <c r="F2533" s="4">
        <v>44302.458333333336</v>
      </c>
      <c r="H2533">
        <v>9.6</v>
      </c>
      <c r="I2533">
        <v>7.0916666666666703</v>
      </c>
      <c r="K2533">
        <v>1.33419891772709E-4</v>
      </c>
      <c r="L2533">
        <v>1.12912705835753E-4</v>
      </c>
      <c r="N2533">
        <f t="shared" si="198"/>
        <v>9.3393924240896292E-5</v>
      </c>
      <c r="O2533" s="2">
        <f t="shared" si="199"/>
        <v>3.3873811750725902E-5</v>
      </c>
      <c r="Q2533">
        <f>N2533+O2533</f>
        <v>1.2726773599162219E-4</v>
      </c>
      <c r="S2533">
        <f>IF(H2533&gt;$B$5,$B$5,($B$3 - $B$5)*(($B$5-H2533)/($B$5-$B$6))^(1/$B$2)+$B$5)</f>
        <v>33.866666666666667</v>
      </c>
      <c r="T2533">
        <f>K2533*S2533</f>
        <v>4.5184870013690783E-3</v>
      </c>
      <c r="U2533" s="3">
        <f>S2533*N2533/Q2533+$B$7*O2533/Q2533</f>
        <v>39.491553048285006</v>
      </c>
      <c r="V2533">
        <f>IF(U2533-H2533&lt;=10,10,U2533-H2533)</f>
        <v>29.891553048285004</v>
      </c>
      <c r="X2533">
        <f t="shared" si="200"/>
        <v>0</v>
      </c>
      <c r="Y2533">
        <f t="shared" si="201"/>
        <v>1</v>
      </c>
      <c r="AA2533">
        <f>((Y2533*V2533)+H2533+273)/(Y2533*V2533)</f>
        <v>10.45417588519088</v>
      </c>
      <c r="AB2533">
        <f t="shared" si="202"/>
        <v>1.2173865964117405E-5</v>
      </c>
      <c r="AD2533">
        <f>AA2533*$C$28</f>
        <v>5.8938213886284654</v>
      </c>
      <c r="AF2533">
        <f>(Q2533-X2533)/AD2533+X2533</f>
        <v>2.1593415816294071E-5</v>
      </c>
      <c r="AH2533">
        <f>Q2533/AF2533</f>
        <v>5.8938213886284654</v>
      </c>
      <c r="AT2533" s="1"/>
    </row>
    <row r="2534" spans="6:46" x14ac:dyDescent="0.35">
      <c r="F2534" s="4">
        <v>44302.5</v>
      </c>
      <c r="H2534">
        <v>10.6</v>
      </c>
      <c r="I2534">
        <v>7.0916666666666703</v>
      </c>
      <c r="K2534">
        <v>1.2586552347142299E-4</v>
      </c>
      <c r="L2534">
        <v>1.1448161528329001E-4</v>
      </c>
      <c r="N2534">
        <f t="shared" si="198"/>
        <v>8.8105866429996093E-5</v>
      </c>
      <c r="O2534" s="2">
        <f t="shared" si="199"/>
        <v>3.4344484584987007E-5</v>
      </c>
      <c r="Q2534">
        <f>N2534+O2534</f>
        <v>1.2245035101498311E-4</v>
      </c>
      <c r="S2534">
        <f>IF(H2534&gt;$B$5,$B$5,($B$3 - $B$5)*(($B$5-H2534)/($B$5-$B$6))^(1/$B$2)+$B$5)</f>
        <v>32.533333333333331</v>
      </c>
      <c r="T2534">
        <f>K2534*S2534</f>
        <v>4.0948250302702939E-3</v>
      </c>
      <c r="U2534" s="3">
        <f>S2534*N2534/Q2534+$B$7*O2534/Q2534</f>
        <v>38.834712468742751</v>
      </c>
      <c r="V2534">
        <f>IF(U2534-H2534&lt;=10,10,U2534-H2534)</f>
        <v>28.23471246874275</v>
      </c>
      <c r="X2534">
        <f t="shared" si="200"/>
        <v>0</v>
      </c>
      <c r="Y2534">
        <f t="shared" si="201"/>
        <v>1</v>
      </c>
      <c r="AA2534">
        <f>((Y2534*V2534)+H2534+273)/(Y2534*V2534)</f>
        <v>11.044373581418954</v>
      </c>
      <c r="AB2534">
        <f t="shared" si="202"/>
        <v>1.1087125051708998E-5</v>
      </c>
      <c r="AD2534">
        <f>AA2534*$C$28</f>
        <v>6.2265611324160037</v>
      </c>
      <c r="AF2534">
        <f>(Q2534-X2534)/AD2534+X2534</f>
        <v>1.9665807242700343E-5</v>
      </c>
      <c r="AH2534">
        <f>Q2534/AF2534</f>
        <v>6.2265611324160037</v>
      </c>
      <c r="AT2534" s="1"/>
    </row>
    <row r="2535" spans="6:46" x14ac:dyDescent="0.35">
      <c r="F2535" s="4">
        <v>44302.541666666664</v>
      </c>
      <c r="H2535">
        <v>10.8</v>
      </c>
      <c r="I2535">
        <v>7.0916666666666703</v>
      </c>
      <c r="K2535">
        <v>1.2428154302115301E-4</v>
      </c>
      <c r="L2535">
        <v>1.16050646060149E-4</v>
      </c>
      <c r="N2535">
        <f t="shared" si="198"/>
        <v>8.6997080114807103E-5</v>
      </c>
      <c r="O2535" s="2">
        <f t="shared" si="199"/>
        <v>3.4815193818044707E-5</v>
      </c>
      <c r="Q2535">
        <f>N2535+O2535</f>
        <v>1.218122739328518E-4</v>
      </c>
      <c r="S2535">
        <f>IF(H2535&gt;$B$5,$B$5,($B$3 - $B$5)*(($B$5-H2535)/($B$5-$B$6))^(1/$B$2)+$B$5)</f>
        <v>32.266666666666666</v>
      </c>
      <c r="T2535">
        <f>K2535*S2535</f>
        <v>4.0101511214825367E-3</v>
      </c>
      <c r="U2535" s="3">
        <f>S2535*N2535/Q2535+$B$7*O2535/Q2535</f>
        <v>38.764085855856962</v>
      </c>
      <c r="V2535">
        <f>IF(U2535-H2535&lt;=10,10,U2535-H2535)</f>
        <v>27.964085855856961</v>
      </c>
      <c r="X2535">
        <f t="shared" si="200"/>
        <v>0</v>
      </c>
      <c r="Y2535">
        <f t="shared" si="201"/>
        <v>1</v>
      </c>
      <c r="AA2535">
        <f>((Y2535*V2535)+H2535+273)/(Y2535*V2535)</f>
        <v>11.148731535973283</v>
      </c>
      <c r="AB2535">
        <f t="shared" si="202"/>
        <v>1.0926110610862207E-5</v>
      </c>
      <c r="AD2535">
        <f>AA2535*$C$28</f>
        <v>6.285395721711283</v>
      </c>
      <c r="AF2535">
        <f>(Q2535-X2535)/AD2535+X2535</f>
        <v>1.938020759967151E-5</v>
      </c>
      <c r="AH2535">
        <f>Q2535/AF2535</f>
        <v>6.285395721711283</v>
      </c>
      <c r="AT2535" s="1"/>
    </row>
    <row r="2536" spans="6:46" x14ac:dyDescent="0.35">
      <c r="F2536" s="4">
        <v>44302.583333333336</v>
      </c>
      <c r="H2536">
        <v>10.8</v>
      </c>
      <c r="I2536">
        <v>7.0916666666666703</v>
      </c>
      <c r="K2536">
        <v>1.2696212532160899E-4</v>
      </c>
      <c r="L2536">
        <v>1.06636218740356E-4</v>
      </c>
      <c r="N2536">
        <f t="shared" si="198"/>
        <v>8.8873487725126292E-5</v>
      </c>
      <c r="O2536" s="2">
        <f t="shared" si="199"/>
        <v>3.1990865622106807E-5</v>
      </c>
      <c r="Q2536">
        <f>N2536+O2536</f>
        <v>1.2086435334723311E-4</v>
      </c>
      <c r="S2536">
        <f>IF(H2536&gt;$B$5,$B$5,($B$3 - $B$5)*(($B$5-H2536)/($B$5-$B$6))^(1/$B$2)+$B$5)</f>
        <v>32.266666666666666</v>
      </c>
      <c r="T2536">
        <f>K2536*S2536</f>
        <v>4.096644577043917E-3</v>
      </c>
      <c r="U2536" s="3">
        <f>S2536*N2536/Q2536+$B$7*O2536/Q2536</f>
        <v>38.283817229826298</v>
      </c>
      <c r="V2536">
        <f>IF(U2536-H2536&lt;=10,10,U2536-H2536)</f>
        <v>27.483817229826297</v>
      </c>
      <c r="X2536">
        <f t="shared" si="200"/>
        <v>0</v>
      </c>
      <c r="Y2536">
        <f t="shared" si="201"/>
        <v>1</v>
      </c>
      <c r="AA2536">
        <f>((Y2536*V2536)+H2536+273)/(Y2536*V2536)</f>
        <v>11.326076528118204</v>
      </c>
      <c r="AB2536">
        <f t="shared" si="202"/>
        <v>1.0671334689216901E-5</v>
      </c>
      <c r="AD2536">
        <f>AA2536*$C$28</f>
        <v>6.3853787064389973</v>
      </c>
      <c r="AF2536">
        <f>(Q2536-X2536)/AD2536+X2536</f>
        <v>1.8928298367856215E-5</v>
      </c>
      <c r="AH2536">
        <f>Q2536/AF2536</f>
        <v>6.3853787064389973</v>
      </c>
      <c r="AT2536" s="1"/>
    </row>
    <row r="2537" spans="6:46" x14ac:dyDescent="0.35">
      <c r="F2537" s="4">
        <v>44302.625</v>
      </c>
      <c r="H2537">
        <v>12.2</v>
      </c>
      <c r="I2537">
        <v>7.0916666666666703</v>
      </c>
      <c r="K2537">
        <v>1.32323289922522E-4</v>
      </c>
      <c r="L2537" s="2">
        <v>9.4083244549561496E-5</v>
      </c>
      <c r="N2537">
        <f t="shared" si="198"/>
        <v>9.2626302945765388E-5</v>
      </c>
      <c r="O2537" s="2">
        <f t="shared" si="199"/>
        <v>2.8224973364868452E-5</v>
      </c>
      <c r="Q2537">
        <f>N2537+O2537</f>
        <v>1.2085127631063384E-4</v>
      </c>
      <c r="S2537">
        <f>IF(H2537&gt;$B$5,$B$5,($B$3 - $B$5)*(($B$5-H2537)/($B$5-$B$6))^(1/$B$2)+$B$5)</f>
        <v>30.4</v>
      </c>
      <c r="T2537">
        <f>K2537*S2537</f>
        <v>4.0226280136446682E-3</v>
      </c>
      <c r="U2537" s="3">
        <f>S2537*N2537/Q2537+$B$7*O2537/Q2537</f>
        <v>36.145362117575495</v>
      </c>
      <c r="V2537">
        <f>IF(U2537-H2537&lt;=10,10,U2537-H2537)</f>
        <v>23.945362117575495</v>
      </c>
      <c r="X2537">
        <f t="shared" si="200"/>
        <v>0</v>
      </c>
      <c r="Y2537">
        <f t="shared" si="201"/>
        <v>1</v>
      </c>
      <c r="AA2537">
        <f>((Y2537*V2537)+H2537+273)/(Y2537*V2537)</f>
        <v>12.910448403311802</v>
      </c>
      <c r="AB2537">
        <f t="shared" si="202"/>
        <v>9.3607342313248348E-6</v>
      </c>
      <c r="AD2537">
        <f>AA2537*$C$28</f>
        <v>7.278610745779889</v>
      </c>
      <c r="AF2537">
        <f>(Q2537-X2537)/AD2537+X2537</f>
        <v>1.6603618538153446E-5</v>
      </c>
      <c r="AH2537">
        <f>Q2537/AF2537</f>
        <v>7.278610745779889</v>
      </c>
      <c r="AL2537" s="2"/>
      <c r="AT2537" s="1"/>
    </row>
    <row r="2538" spans="6:46" x14ac:dyDescent="0.35">
      <c r="F2538" s="4">
        <v>44302.666666666664</v>
      </c>
      <c r="H2538">
        <v>12.5</v>
      </c>
      <c r="I2538">
        <v>7.0916666666666703</v>
      </c>
      <c r="K2538">
        <v>1.39512124273745E-4</v>
      </c>
      <c r="L2538" s="2">
        <v>8.6237605347985004E-5</v>
      </c>
      <c r="N2538">
        <f t="shared" si="198"/>
        <v>9.7658486991621487E-5</v>
      </c>
      <c r="O2538" s="2">
        <f t="shared" si="199"/>
        <v>2.5871281604395507E-5</v>
      </c>
      <c r="Q2538">
        <f>N2538+O2538</f>
        <v>1.2352976859601701E-4</v>
      </c>
      <c r="S2538">
        <f>IF(H2538&gt;$B$5,$B$5,($B$3 - $B$5)*(($B$5-H2538)/($B$5-$B$6))^(1/$B$2)+$B$5)</f>
        <v>30</v>
      </c>
      <c r="T2538">
        <f>K2538*S2538</f>
        <v>4.1853637282123499E-3</v>
      </c>
      <c r="U2538" s="3">
        <f>S2538*N2538/Q2538+$B$7*O2538/Q2538</f>
        <v>35.235839485987199</v>
      </c>
      <c r="V2538">
        <f>IF(U2538-H2538&lt;=10,10,U2538-H2538)</f>
        <v>22.735839485987199</v>
      </c>
      <c r="X2538">
        <f t="shared" si="200"/>
        <v>0</v>
      </c>
      <c r="Y2538">
        <f t="shared" si="201"/>
        <v>1</v>
      </c>
      <c r="AA2538">
        <f>((Y2538*V2538)+H2538+273)/(Y2538*V2538)</f>
        <v>13.55726669674821</v>
      </c>
      <c r="AB2538">
        <f t="shared" si="202"/>
        <v>9.1117015958420544E-6</v>
      </c>
      <c r="AD2538">
        <f>AA2538*$C$28</f>
        <v>7.6432718663003474</v>
      </c>
      <c r="AF2538">
        <f>(Q2538-X2538)/AD2538+X2538</f>
        <v>1.6161896470105597E-5</v>
      </c>
      <c r="AH2538">
        <f>Q2538/AF2538</f>
        <v>7.6432718663003474</v>
      </c>
      <c r="AL2538" s="2"/>
      <c r="AT2538" s="1"/>
    </row>
    <row r="2539" spans="6:46" x14ac:dyDescent="0.35">
      <c r="F2539" s="4">
        <v>44302.708333333336</v>
      </c>
      <c r="H2539">
        <v>12.4</v>
      </c>
      <c r="I2539">
        <v>7.0916666666666703</v>
      </c>
      <c r="K2539">
        <v>1.4986891952550801E-4</v>
      </c>
      <c r="L2539">
        <v>1.11343311070931E-4</v>
      </c>
      <c r="N2539">
        <f t="shared" si="198"/>
        <v>1.0490824366785559E-4</v>
      </c>
      <c r="O2539" s="2">
        <f t="shared" si="199"/>
        <v>3.3402993321279305E-5</v>
      </c>
      <c r="Q2539">
        <f>N2539+O2539</f>
        <v>1.383112369891349E-4</v>
      </c>
      <c r="S2539">
        <f>IF(H2539&gt;$B$5,$B$5,($B$3 - $B$5)*(($B$5-H2539)/($B$5-$B$6))^(1/$B$2)+$B$5)</f>
        <v>30.133333333333333</v>
      </c>
      <c r="T2539">
        <f>K2539*S2539</f>
        <v>4.5160501083686411E-3</v>
      </c>
      <c r="U2539" s="3">
        <f>S2539*N2539/Q2539+$B$7*O2539/Q2539</f>
        <v>36.138782483169187</v>
      </c>
      <c r="V2539">
        <f>IF(U2539-H2539&lt;=10,10,U2539-H2539)</f>
        <v>23.738782483169189</v>
      </c>
      <c r="X2539">
        <f t="shared" si="200"/>
        <v>0</v>
      </c>
      <c r="Y2539">
        <f t="shared" si="201"/>
        <v>1</v>
      </c>
      <c r="AA2539">
        <f>((Y2539*V2539)+H2539+273)/(Y2539*V2539)</f>
        <v>13.022520540063448</v>
      </c>
      <c r="AB2539">
        <f t="shared" si="202"/>
        <v>1.0620926767872929E-5</v>
      </c>
      <c r="AD2539">
        <f>AA2539*$C$28</f>
        <v>7.3417944117053731</v>
      </c>
      <c r="AF2539">
        <f>(Q2539-X2539)/AD2539+X2539</f>
        <v>1.8838887230159795E-5</v>
      </c>
      <c r="AH2539">
        <f>Q2539/AF2539</f>
        <v>7.3417944117053731</v>
      </c>
      <c r="AT2539" s="1"/>
    </row>
    <row r="2540" spans="6:46" x14ac:dyDescent="0.35">
      <c r="F2540" s="4">
        <v>44302.75</v>
      </c>
      <c r="H2540">
        <v>11.7</v>
      </c>
      <c r="I2540">
        <v>7.0916666666666703</v>
      </c>
      <c r="K2540">
        <v>1.5864173432700101E-4</v>
      </c>
      <c r="L2540">
        <v>1.41156958429699E-4</v>
      </c>
      <c r="N2540">
        <f t="shared" si="198"/>
        <v>1.110492140289007E-4</v>
      </c>
      <c r="O2540" s="2">
        <f t="shared" si="199"/>
        <v>4.2347087528909704E-5</v>
      </c>
      <c r="Q2540">
        <f>N2540+O2540</f>
        <v>1.5339630155781039E-4</v>
      </c>
      <c r="S2540">
        <f>IF(H2540&gt;$B$5,$B$5,($B$3 - $B$5)*(($B$5-H2540)/($B$5-$B$6))^(1/$B$2)+$B$5)</f>
        <v>31.066666666666666</v>
      </c>
      <c r="T2540">
        <f>K2540*S2540</f>
        <v>4.9284698797588313E-3</v>
      </c>
      <c r="U2540" s="3">
        <f>S2540*N2540/Q2540+$B$7*O2540/Q2540</f>
        <v>37.67378138346627</v>
      </c>
      <c r="V2540">
        <f>IF(U2540-H2540&lt;=10,10,U2540-H2540)</f>
        <v>25.973781383466271</v>
      </c>
      <c r="X2540">
        <f t="shared" si="200"/>
        <v>0</v>
      </c>
      <c r="Y2540">
        <f t="shared" si="201"/>
        <v>1</v>
      </c>
      <c r="AA2540">
        <f>((Y2540*V2540)+H2540+273)/(Y2540*V2540)</f>
        <v>11.961053217350443</v>
      </c>
      <c r="AB2540">
        <f t="shared" si="202"/>
        <v>1.2824648362511845E-5</v>
      </c>
      <c r="AD2540">
        <f>AA2540*$C$28</f>
        <v>6.7433638057311294</v>
      </c>
      <c r="AF2540">
        <f>(Q2540-X2540)/AD2540+X2540</f>
        <v>2.2747742221388104E-5</v>
      </c>
      <c r="AH2540">
        <f>Q2540/AF2540</f>
        <v>6.7433638057311294</v>
      </c>
      <c r="AT2540" s="1"/>
    </row>
    <row r="2541" spans="6:46" x14ac:dyDescent="0.35">
      <c r="F2541" s="4">
        <v>44302.791666666664</v>
      </c>
      <c r="H2541">
        <v>11.6</v>
      </c>
      <c r="I2541">
        <v>7.0916666666666703</v>
      </c>
      <c r="K2541">
        <v>1.67049015178432E-4</v>
      </c>
      <c r="L2541">
        <v>1.6312484525757E-4</v>
      </c>
      <c r="N2541">
        <f t="shared" si="198"/>
        <v>1.1693431062490239E-4</v>
      </c>
      <c r="O2541" s="2">
        <f t="shared" si="199"/>
        <v>4.8937453577271007E-5</v>
      </c>
      <c r="Q2541">
        <f>N2541+O2541</f>
        <v>1.6587176420217338E-4</v>
      </c>
      <c r="S2541">
        <f>IF(H2541&gt;$B$5,$B$5,($B$3 - $B$5)*(($B$5-H2541)/($B$5-$B$6))^(1/$B$2)+$B$5)</f>
        <v>31.200000000000003</v>
      </c>
      <c r="T2541">
        <f>K2541*S2541</f>
        <v>5.2119292735670793E-3</v>
      </c>
      <c r="U2541" s="3">
        <f>S2541*N2541/Q2541+$B$7*O2541/Q2541</f>
        <v>38.221758047496493</v>
      </c>
      <c r="V2541">
        <f>IF(U2541-H2541&lt;=10,10,U2541-H2541)</f>
        <v>26.621758047496492</v>
      </c>
      <c r="X2541">
        <f t="shared" si="200"/>
        <v>0</v>
      </c>
      <c r="Y2541">
        <f t="shared" si="201"/>
        <v>1</v>
      </c>
      <c r="AA2541">
        <f>((Y2541*V2541)+H2541+273)/(Y2541*V2541)</f>
        <v>11.690503590793613</v>
      </c>
      <c r="AB2541">
        <f t="shared" si="202"/>
        <v>1.4188590159007267E-5</v>
      </c>
      <c r="AD2541">
        <f>AA2541*$C$28</f>
        <v>6.5908342143795124</v>
      </c>
      <c r="AF2541">
        <f>(Q2541-X2541)/AD2541+X2541</f>
        <v>2.5167036342726339E-5</v>
      </c>
      <c r="AH2541">
        <f>Q2541/AF2541</f>
        <v>6.5908342143795124</v>
      </c>
      <c r="AT2541" s="1"/>
    </row>
    <row r="2542" spans="6:46" x14ac:dyDescent="0.35">
      <c r="F2542" s="4">
        <v>44302.833333333336</v>
      </c>
      <c r="H2542">
        <v>10.3</v>
      </c>
      <c r="I2542">
        <v>7.0916666666666703</v>
      </c>
      <c r="K2542">
        <v>1.7204464582928301E-4</v>
      </c>
      <c r="L2542">
        <v>1.4900211231399301E-4</v>
      </c>
      <c r="N2542">
        <f t="shared" si="198"/>
        <v>1.2043125208049809E-4</v>
      </c>
      <c r="O2542" s="2">
        <f t="shared" si="199"/>
        <v>4.4700633694197907E-5</v>
      </c>
      <c r="Q2542">
        <f>N2542+O2542</f>
        <v>1.65131885774696E-4</v>
      </c>
      <c r="S2542">
        <f>IF(H2542&gt;$B$5,$B$5,($B$3 - $B$5)*(($B$5-H2542)/($B$5-$B$6))^(1/$B$2)+$B$5)</f>
        <v>32.93333333333333</v>
      </c>
      <c r="T2542">
        <f>K2542*S2542</f>
        <v>5.6660036693110529E-3</v>
      </c>
      <c r="U2542" s="3">
        <f>S2542*N2542/Q2542+$B$7*O2542/Q2542</f>
        <v>38.906704126569821</v>
      </c>
      <c r="V2542">
        <f>IF(U2542-H2542&lt;=10,10,U2542-H2542)</f>
        <v>28.60670412656982</v>
      </c>
      <c r="X2542">
        <f t="shared" si="200"/>
        <v>0</v>
      </c>
      <c r="Y2542">
        <f t="shared" si="201"/>
        <v>1</v>
      </c>
      <c r="AA2542">
        <f>((Y2542*V2542)+H2542+273)/(Y2542*V2542)</f>
        <v>10.903272979178046</v>
      </c>
      <c r="AB2542">
        <f t="shared" si="202"/>
        <v>1.5145166601812864E-5</v>
      </c>
      <c r="AD2542">
        <f>AA2542*$C$28</f>
        <v>6.1470118923258426</v>
      </c>
      <c r="AF2542">
        <f>(Q2542-X2542)/AD2542+X2542</f>
        <v>2.6863765463159875E-5</v>
      </c>
      <c r="AH2542">
        <f>Q2542/AF2542</f>
        <v>6.1470118923258426</v>
      </c>
      <c r="AT2542" s="1"/>
    </row>
    <row r="2543" spans="6:46" x14ac:dyDescent="0.35">
      <c r="F2543" s="4">
        <v>44302.875</v>
      </c>
      <c r="H2543">
        <v>7.3</v>
      </c>
      <c r="I2543">
        <v>7.0916666666666703</v>
      </c>
      <c r="K2543">
        <v>1.74359694179677E-4</v>
      </c>
      <c r="L2543">
        <v>1.42725746547916E-4</v>
      </c>
      <c r="N2543">
        <f t="shared" si="198"/>
        <v>1.220517859257739E-4</v>
      </c>
      <c r="O2543" s="2">
        <f t="shared" si="199"/>
        <v>4.2817723964374805E-5</v>
      </c>
      <c r="Q2543">
        <f>N2543+O2543</f>
        <v>1.6486950989014871E-4</v>
      </c>
      <c r="S2543">
        <f>IF(H2543&gt;$B$5,$B$5,($B$3 - $B$5)*(($B$5-H2543)/($B$5-$B$6))^(1/$B$2)+$B$5)</f>
        <v>36.93333333333333</v>
      </c>
      <c r="T2543">
        <f>K2543*S2543</f>
        <v>6.4396847050360697E-3</v>
      </c>
      <c r="U2543" s="3">
        <f>S2543*N2543/Q2543+$B$7*O2543/Q2543</f>
        <v>41.625368548365699</v>
      </c>
      <c r="V2543">
        <f>IF(U2543-H2543&lt;=10,10,U2543-H2543)</f>
        <v>34.325368548365702</v>
      </c>
      <c r="X2543">
        <f t="shared" si="200"/>
        <v>0</v>
      </c>
      <c r="Y2543">
        <f t="shared" si="201"/>
        <v>1</v>
      </c>
      <c r="AA2543">
        <f>((Y2543*V2543)+H2543+273)/(Y2543*V2543)</f>
        <v>9.1659720449919426</v>
      </c>
      <c r="AB2543">
        <f t="shared" si="202"/>
        <v>1.7987127724247129E-5</v>
      </c>
      <c r="AD2543">
        <f>AA2543*$C$28</f>
        <v>5.1675620038946501</v>
      </c>
      <c r="AF2543">
        <f>(Q2543-X2543)/AD2543+X2543</f>
        <v>3.1904698921056208E-5</v>
      </c>
      <c r="AH2543">
        <f>Q2543/AF2543</f>
        <v>5.1675620038946501</v>
      </c>
      <c r="AT2543" s="1"/>
    </row>
    <row r="2544" spans="6:46" x14ac:dyDescent="0.35">
      <c r="F2544" s="4">
        <v>44302.916666666664</v>
      </c>
      <c r="H2544">
        <v>6.1</v>
      </c>
      <c r="I2544">
        <v>7.0916666666666703</v>
      </c>
      <c r="K2544">
        <v>1.7399416022961399E-4</v>
      </c>
      <c r="L2544">
        <v>1.1448149395397E-4</v>
      </c>
      <c r="N2544">
        <f t="shared" si="198"/>
        <v>1.2179591216072978E-4</v>
      </c>
      <c r="O2544" s="2">
        <f t="shared" si="199"/>
        <v>3.4344448186191009E-5</v>
      </c>
      <c r="Q2544">
        <f>N2544+O2544</f>
        <v>1.5614036034692079E-4</v>
      </c>
      <c r="S2544">
        <f>IF(H2544&gt;$B$5,$B$5,($B$3 - $B$5)*(($B$5-H2544)/($B$5-$B$6))^(1/$B$2)+$B$5)</f>
        <v>38.533333333333331</v>
      </c>
      <c r="T2544">
        <f>K2544*S2544</f>
        <v>6.7045749741811251E-3</v>
      </c>
      <c r="U2544" s="3">
        <f>S2544*N2544/Q2544+$B$7*O2544/Q2544</f>
        <v>42.15532177294029</v>
      </c>
      <c r="V2544">
        <f>IF(U2544-H2544&lt;=10,10,U2544-H2544)</f>
        <v>36.055321772940289</v>
      </c>
      <c r="X2544">
        <f t="shared" si="200"/>
        <v>0</v>
      </c>
      <c r="Y2544">
        <f t="shared" si="201"/>
        <v>1</v>
      </c>
      <c r="AA2544">
        <f>((Y2544*V2544)+H2544+273)/(Y2544*V2544)</f>
        <v>8.7408822408420725</v>
      </c>
      <c r="AB2544">
        <f t="shared" si="202"/>
        <v>1.7863226622291006E-5</v>
      </c>
      <c r="AD2544">
        <f>AA2544*$C$28</f>
        <v>4.9279062522312902</v>
      </c>
      <c r="AF2544">
        <f>(Q2544-X2544)/AD2544+X2544</f>
        <v>3.1684929127095815E-5</v>
      </c>
      <c r="AH2544">
        <f>Q2544/AF2544</f>
        <v>4.9279062522312902</v>
      </c>
      <c r="AT2544" s="1"/>
    </row>
    <row r="2545" spans="6:46" x14ac:dyDescent="0.35">
      <c r="F2545" s="4">
        <v>44302.958333333336</v>
      </c>
      <c r="H2545">
        <v>6</v>
      </c>
      <c r="I2545">
        <v>7.0916666666666703</v>
      </c>
      <c r="K2545">
        <v>1.7204464582928301E-4</v>
      </c>
      <c r="L2545" s="2">
        <v>8.4668210583163994E-5</v>
      </c>
      <c r="N2545">
        <f t="shared" si="198"/>
        <v>1.2043125208049809E-4</v>
      </c>
      <c r="O2545" s="2">
        <f t="shared" si="199"/>
        <v>2.5400463174949201E-5</v>
      </c>
      <c r="Q2545">
        <f>N2545+O2545</f>
        <v>1.4583171525544728E-4</v>
      </c>
      <c r="S2545">
        <f>IF(H2545&gt;$B$5,$B$5,($B$3 - $B$5)*(($B$5-H2545)/($B$5-$B$6))^(1/$B$2)+$B$5)</f>
        <v>38.666666666666671</v>
      </c>
      <c r="T2545">
        <f>K2545*S2545</f>
        <v>6.6523929720656103E-3</v>
      </c>
      <c r="U2545" s="3">
        <f>S2545*N2545/Q2545+$B$7*O2545/Q2545</f>
        <v>41.511550107355731</v>
      </c>
      <c r="V2545">
        <f>IF(U2545-H2545&lt;=10,10,U2545-H2545)</f>
        <v>35.511550107355731</v>
      </c>
      <c r="X2545">
        <f t="shared" si="200"/>
        <v>0</v>
      </c>
      <c r="Y2545">
        <f t="shared" si="201"/>
        <v>1</v>
      </c>
      <c r="AA2545">
        <f>((Y2545*V2545)+H2545+273)/(Y2545*V2545)</f>
        <v>8.8565987448182106</v>
      </c>
      <c r="AB2545">
        <f t="shared" si="202"/>
        <v>1.6465882609931947E-5</v>
      </c>
      <c r="AD2545">
        <f>AA2545*$C$28</f>
        <v>4.9931445276957378</v>
      </c>
      <c r="AF2545">
        <f>(Q2545-X2545)/AD2545+X2545</f>
        <v>2.9206387767579092E-5</v>
      </c>
      <c r="AH2545">
        <f>Q2545/AF2545</f>
        <v>4.9931445276957378</v>
      </c>
      <c r="AL2545" s="2"/>
      <c r="AT2545" s="1"/>
    </row>
    <row r="2546" spans="6:46" x14ac:dyDescent="0.35">
      <c r="F2546" s="4">
        <v>44303</v>
      </c>
      <c r="H2546">
        <v>6.5</v>
      </c>
      <c r="I2546">
        <v>8.1999999999999993</v>
      </c>
      <c r="K2546">
        <v>1.5742328782679399E-4</v>
      </c>
      <c r="L2546" s="2">
        <v>5.5279458505911499E-5</v>
      </c>
      <c r="N2546">
        <f t="shared" si="198"/>
        <v>1.1019630147875578E-4</v>
      </c>
      <c r="O2546" s="2">
        <f t="shared" si="199"/>
        <v>1.6583837551773454E-5</v>
      </c>
      <c r="Q2546">
        <f>N2546+O2546</f>
        <v>1.2678013903052923E-4</v>
      </c>
      <c r="S2546">
        <f>IF(H2546&gt;$B$5,$B$5,($B$3 - $B$5)*(($B$5-H2546)/($B$5-$B$6))^(1/$B$2)+$B$5)</f>
        <v>38</v>
      </c>
      <c r="T2546">
        <f>K2546*S2546</f>
        <v>5.9820849374181712E-3</v>
      </c>
      <c r="U2546" s="3">
        <f>S2546*N2546/Q2546+$B$7*O2546/Q2546</f>
        <v>40.223733469106385</v>
      </c>
      <c r="V2546">
        <f>IF(U2546-H2546&lt;=10,10,U2546-H2546)</f>
        <v>33.723733469106385</v>
      </c>
      <c r="X2546">
        <f t="shared" si="200"/>
        <v>0</v>
      </c>
      <c r="Y2546">
        <f t="shared" si="201"/>
        <v>1</v>
      </c>
      <c r="AA2546">
        <f>((Y2546*V2546)+H2546+273)/(Y2546*V2546)</f>
        <v>9.2879317100535204</v>
      </c>
      <c r="AB2546">
        <f t="shared" si="202"/>
        <v>1.364998613128247E-5</v>
      </c>
      <c r="AD2546">
        <f>AA2546*$C$28</f>
        <v>5.2363200284758253</v>
      </c>
      <c r="AF2546">
        <f>(Q2546-X2546)/AD2546+X2546</f>
        <v>2.4211686516691391E-5</v>
      </c>
      <c r="AH2546">
        <f>Q2546/AF2546</f>
        <v>5.2363200284758253</v>
      </c>
      <c r="AL2546" s="2"/>
      <c r="AT2546" s="1"/>
    </row>
    <row r="2547" spans="6:46" x14ac:dyDescent="0.35">
      <c r="F2547" s="4">
        <v>44303.041666666664</v>
      </c>
      <c r="H2547">
        <v>6.2</v>
      </c>
      <c r="I2547">
        <v>8.1999999999999993</v>
      </c>
      <c r="K2547">
        <v>1.5791066642687699E-4</v>
      </c>
      <c r="L2547" s="2">
        <v>2.5890585099338199E-5</v>
      </c>
      <c r="N2547">
        <f t="shared" si="198"/>
        <v>1.1053746649881389E-4</v>
      </c>
      <c r="O2547" s="2">
        <f t="shared" si="199"/>
        <v>7.7671755298014605E-6</v>
      </c>
      <c r="Q2547">
        <f>N2547+O2547</f>
        <v>1.1830464202861536E-4</v>
      </c>
      <c r="S2547">
        <f>IF(H2547&gt;$B$5,$B$5,($B$3 - $B$5)*(($B$5-H2547)/($B$5-$B$6))^(1/$B$2)+$B$5)</f>
        <v>38.400000000000006</v>
      </c>
      <c r="T2547">
        <f>K2547*S2547</f>
        <v>6.0637695907920777E-3</v>
      </c>
      <c r="U2547" s="3">
        <f>S2547*N2547/Q2547+$B$7*O2547/Q2547</f>
        <v>39.48985675949654</v>
      </c>
      <c r="V2547">
        <f>IF(U2547-H2547&lt;=10,10,U2547-H2547)</f>
        <v>33.289856759496537</v>
      </c>
      <c r="X2547">
        <f t="shared" si="200"/>
        <v>0</v>
      </c>
      <c r="Y2547">
        <f t="shared" si="201"/>
        <v>1</v>
      </c>
      <c r="AA2547">
        <f>((Y2547*V2547)+H2547+273)/(Y2547*V2547)</f>
        <v>9.3869390612608488</v>
      </c>
      <c r="AB2547">
        <f t="shared" si="202"/>
        <v>1.2603111755231181E-5</v>
      </c>
      <c r="AD2547">
        <f>AA2547*$C$28</f>
        <v>5.2921380719625262</v>
      </c>
      <c r="AF2547">
        <f>(Q2547-X2547)/AD2547+X2547</f>
        <v>2.2354791280935625E-5</v>
      </c>
      <c r="AH2547">
        <f>Q2547/AF2547</f>
        <v>5.2921380719625262</v>
      </c>
      <c r="AL2547" s="2"/>
      <c r="AT2547" s="1"/>
    </row>
    <row r="2548" spans="6:46" x14ac:dyDescent="0.35">
      <c r="F2548" s="4">
        <v>44303.083333333336</v>
      </c>
      <c r="H2548">
        <v>6</v>
      </c>
      <c r="I2548">
        <v>8.1999999999999993</v>
      </c>
      <c r="K2548">
        <v>1.5864173432700101E-4</v>
      </c>
      <c r="L2548" s="2">
        <v>1.4906641685402801E-5</v>
      </c>
      <c r="N2548">
        <f t="shared" si="198"/>
        <v>1.110492140289007E-4</v>
      </c>
      <c r="O2548" s="2">
        <f t="shared" si="199"/>
        <v>4.4719925056208412E-6</v>
      </c>
      <c r="Q2548">
        <f>N2548+O2548</f>
        <v>1.1552120653452153E-4</v>
      </c>
      <c r="S2548">
        <f>IF(H2548&gt;$B$5,$B$5,($B$3 - $B$5)*(($B$5-H2548)/($B$5-$B$6))^(1/$B$2)+$B$5)</f>
        <v>38.666666666666671</v>
      </c>
      <c r="T2548">
        <f>K2548*S2548</f>
        <v>6.1341470606440397E-3</v>
      </c>
      <c r="U2548" s="3">
        <f>S2548*N2548/Q2548+$B$7*O2548/Q2548</f>
        <v>39.298953555365728</v>
      </c>
      <c r="V2548">
        <f>IF(U2548-H2548&lt;=10,10,U2548-H2548)</f>
        <v>33.298953555365728</v>
      </c>
      <c r="X2548">
        <f t="shared" si="200"/>
        <v>0</v>
      </c>
      <c r="Y2548">
        <f t="shared" si="201"/>
        <v>1</v>
      </c>
      <c r="AA2548">
        <f>((Y2548*V2548)+H2548+273)/(Y2548*V2548)</f>
        <v>9.3786416752139203</v>
      </c>
      <c r="AB2548">
        <f t="shared" si="202"/>
        <v>1.2317477363467624E-5</v>
      </c>
      <c r="AD2548">
        <f>AA2548*$C$28</f>
        <v>5.2874601985567073</v>
      </c>
      <c r="AF2548">
        <f>(Q2548-X2548)/AD2548+X2548</f>
        <v>2.1848146784358737E-5</v>
      </c>
      <c r="AH2548">
        <f>Q2548/AF2548</f>
        <v>5.2874601985567073</v>
      </c>
      <c r="AL2548" s="2"/>
      <c r="AT2548" s="1"/>
    </row>
    <row r="2549" spans="6:46" x14ac:dyDescent="0.35">
      <c r="F2549" s="4">
        <v>44303.125</v>
      </c>
      <c r="H2549">
        <v>4.5999999999999996</v>
      </c>
      <c r="I2549">
        <v>8.1999999999999993</v>
      </c>
      <c r="K2549">
        <v>1.6132231662745799E-4</v>
      </c>
      <c r="L2549" s="2">
        <v>5.49193530817144E-6</v>
      </c>
      <c r="N2549">
        <f t="shared" si="198"/>
        <v>1.1292562163922059E-4</v>
      </c>
      <c r="O2549" s="2">
        <f t="shared" si="199"/>
        <v>1.6475805924514322E-6</v>
      </c>
      <c r="Q2549">
        <f>N2549+O2549</f>
        <v>1.1457320223167202E-4</v>
      </c>
      <c r="S2549">
        <f>IF(H2549&gt;$B$5,$B$5,($B$3 - $B$5)*(($B$5-H2549)/($B$5-$B$6))^(1/$B$2)+$B$5)</f>
        <v>40.533333333333331</v>
      </c>
      <c r="T2549">
        <f>K2549*S2549</f>
        <v>6.5389312339662964E-3</v>
      </c>
      <c r="U2549" s="3">
        <f>S2549*N2549/Q2549+$B$7*O2549/Q2549</f>
        <v>40.741366265757343</v>
      </c>
      <c r="V2549">
        <f>IF(U2549-H2549&lt;=10,10,U2549-H2549)</f>
        <v>36.141366265757341</v>
      </c>
      <c r="X2549">
        <f t="shared" si="200"/>
        <v>0</v>
      </c>
      <c r="Y2549">
        <f t="shared" si="201"/>
        <v>1</v>
      </c>
      <c r="AA2549">
        <f>((Y2549*V2549)+H2549+273)/(Y2549*V2549)</f>
        <v>8.6809492468749347</v>
      </c>
      <c r="AB2549">
        <f t="shared" si="202"/>
        <v>1.3198234314400278E-5</v>
      </c>
      <c r="AD2549">
        <f>AA2549*$C$28</f>
        <v>4.8941174231923181</v>
      </c>
      <c r="AF2549">
        <f>(Q2549-X2549)/AD2549+X2549</f>
        <v>2.3410390949904632E-5</v>
      </c>
      <c r="AH2549">
        <f>Q2549/AF2549</f>
        <v>4.8941174231923181</v>
      </c>
      <c r="AL2549" s="2"/>
      <c r="AT2549" s="1"/>
    </row>
    <row r="2550" spans="6:46" x14ac:dyDescent="0.35">
      <c r="F2550" s="4">
        <v>44303.166666666664</v>
      </c>
      <c r="H2550">
        <v>2.7</v>
      </c>
      <c r="I2550">
        <v>8.1999999999999993</v>
      </c>
      <c r="K2550">
        <v>1.6314998637776901E-4</v>
      </c>
      <c r="L2550" s="2">
        <v>8.6301788558699393E-6</v>
      </c>
      <c r="N2550">
        <f t="shared" si="198"/>
        <v>1.142049904644383E-4</v>
      </c>
      <c r="O2550" s="2">
        <f t="shared" si="199"/>
        <v>2.5890536567609824E-6</v>
      </c>
      <c r="Q2550">
        <f>N2550+O2550</f>
        <v>1.1679404412119928E-4</v>
      </c>
      <c r="S2550">
        <f>IF(H2550&gt;$B$5,$B$5,($B$3 - $B$5)*(($B$5-H2550)/($B$5-$B$6))^(1/$B$2)+$B$5)</f>
        <v>43.066666666666663</v>
      </c>
      <c r="T2550">
        <f>K2550*S2550</f>
        <v>7.0263260800025847E-3</v>
      </c>
      <c r="U2550" s="3">
        <f>S2550*N2550/Q2550+$B$7*O2550/Q2550</f>
        <v>43.331201048847596</v>
      </c>
      <c r="V2550">
        <f>IF(U2550-H2550&lt;=10,10,U2550-H2550)</f>
        <v>40.631201048847593</v>
      </c>
      <c r="X2550">
        <f t="shared" si="200"/>
        <v>0</v>
      </c>
      <c r="Y2550">
        <f t="shared" si="201"/>
        <v>1</v>
      </c>
      <c r="AA2550">
        <f>((Y2550*V2550)+H2550+273)/(Y2550*V2550)</f>
        <v>7.785425802908172</v>
      </c>
      <c r="AB2550">
        <f t="shared" si="202"/>
        <v>1.5001625739927028E-5</v>
      </c>
      <c r="AD2550">
        <f>AA2550*$C$28</f>
        <v>4.3892421191957318</v>
      </c>
      <c r="AF2550">
        <f>(Q2550-X2550)/AD2550+X2550</f>
        <v>2.6609159611044693E-5</v>
      </c>
      <c r="AH2550">
        <f>Q2550/AF2550</f>
        <v>4.3892421191957318</v>
      </c>
      <c r="AL2550" s="2"/>
      <c r="AT2550" s="1"/>
    </row>
    <row r="2551" spans="6:46" x14ac:dyDescent="0.35">
      <c r="F2551" s="4">
        <v>44303.208333333336</v>
      </c>
      <c r="H2551">
        <v>2.5</v>
      </c>
      <c r="I2551">
        <v>8.1999999999999993</v>
      </c>
      <c r="K2551">
        <v>1.6314998637776901E-4</v>
      </c>
      <c r="L2551" s="2">
        <v>2.1183128780799799E-5</v>
      </c>
      <c r="N2551">
        <f t="shared" si="198"/>
        <v>1.142049904644383E-4</v>
      </c>
      <c r="O2551" s="2">
        <f t="shared" si="199"/>
        <v>6.3549386342399408E-6</v>
      </c>
      <c r="Q2551">
        <f>N2551+O2551</f>
        <v>1.2055992909867824E-4</v>
      </c>
      <c r="S2551">
        <f>IF(H2551&gt;$B$5,$B$5,($B$3 - $B$5)*(($B$5-H2551)/($B$5-$B$6))^(1/$B$2)+$B$5)</f>
        <v>43.333333333333336</v>
      </c>
      <c r="T2551">
        <f>K2551*S2551</f>
        <v>7.0698327430366572E-3</v>
      </c>
      <c r="U2551" s="3">
        <f>S2551*N2551/Q2551+$B$7*O2551/Q2551</f>
        <v>43.948305084619911</v>
      </c>
      <c r="V2551">
        <f>IF(U2551-H2551&lt;=10,10,U2551-H2551)</f>
        <v>41.448305084619911</v>
      </c>
      <c r="X2551">
        <f t="shared" si="200"/>
        <v>0</v>
      </c>
      <c r="Y2551">
        <f t="shared" si="201"/>
        <v>1</v>
      </c>
      <c r="AA2551">
        <f>((Y2551*V2551)+H2551+273)/(Y2551*V2551)</f>
        <v>7.6468339160683527</v>
      </c>
      <c r="AB2551">
        <f t="shared" si="202"/>
        <v>1.5765992883060361E-5</v>
      </c>
      <c r="AD2551">
        <f>AA2551*$C$28</f>
        <v>4.3111072345412644</v>
      </c>
      <c r="AF2551">
        <f>(Q2551-X2551)/AD2551+X2551</f>
        <v>2.7964957153636371E-5</v>
      </c>
      <c r="AH2551">
        <f>Q2551/AF2551</f>
        <v>4.3111072345412644</v>
      </c>
      <c r="AL2551" s="2"/>
      <c r="AT2551" s="1"/>
    </row>
    <row r="2552" spans="6:46" x14ac:dyDescent="0.35">
      <c r="F2552" s="4">
        <v>44303.25</v>
      </c>
      <c r="H2552">
        <v>1.7</v>
      </c>
      <c r="I2552">
        <v>8.1999999999999993</v>
      </c>
      <c r="K2552">
        <v>1.6132231662745799E-4</v>
      </c>
      <c r="L2552" s="2">
        <v>4.6289198491708601E-5</v>
      </c>
      <c r="N2552">
        <f t="shared" si="198"/>
        <v>1.1292562163922059E-4</v>
      </c>
      <c r="O2552" s="2">
        <f t="shared" si="199"/>
        <v>1.3886759547512582E-5</v>
      </c>
      <c r="Q2552">
        <f>N2552+O2552</f>
        <v>1.2681238118673318E-4</v>
      </c>
      <c r="S2552">
        <f>IF(H2552&gt;$B$5,$B$5,($B$3 - $B$5)*(($B$5-H2552)/($B$5-$B$6))^(1/$B$2)+$B$5)</f>
        <v>44.4</v>
      </c>
      <c r="T2552">
        <f>K2552*S2552</f>
        <v>7.1627108582591349E-3</v>
      </c>
      <c r="U2552" s="3">
        <f>S2552*N2552/Q2552+$B$7*O2552/Q2552</f>
        <v>45.560767188709114</v>
      </c>
      <c r="V2552">
        <f>IF(U2552-H2552&lt;=10,10,U2552-H2552)</f>
        <v>43.860767188709112</v>
      </c>
      <c r="X2552">
        <f t="shared" si="200"/>
        <v>0</v>
      </c>
      <c r="Y2552">
        <f t="shared" si="201"/>
        <v>1</v>
      </c>
      <c r="AA2552">
        <f>((Y2552*V2552)+H2552+273)/(Y2552*V2552)</f>
        <v>7.2630003442054436</v>
      </c>
      <c r="AB2552">
        <f t="shared" si="202"/>
        <v>1.7460054409594853E-5</v>
      </c>
      <c r="AD2552">
        <f>AA2552*$C$28</f>
        <v>4.0947107877659699</v>
      </c>
      <c r="AF2552">
        <f>(Q2552-X2552)/AD2552+X2552</f>
        <v>3.0969801717283348E-5</v>
      </c>
      <c r="AH2552">
        <f>Q2552/AF2552</f>
        <v>4.0947107877659699</v>
      </c>
      <c r="AL2552" s="2"/>
      <c r="AT2552" s="1"/>
    </row>
    <row r="2553" spans="6:46" x14ac:dyDescent="0.35">
      <c r="F2553" s="4">
        <v>44303.291666666664</v>
      </c>
      <c r="H2553">
        <v>3.7</v>
      </c>
      <c r="I2553">
        <v>8.1999999999999993</v>
      </c>
      <c r="K2553">
        <v>1.5523008412642099E-4</v>
      </c>
      <c r="L2553">
        <v>1.03562097738711E-4</v>
      </c>
      <c r="N2553">
        <f t="shared" si="198"/>
        <v>1.0866105888849469E-4</v>
      </c>
      <c r="O2553" s="2">
        <f t="shared" si="199"/>
        <v>3.1068629321613303E-5</v>
      </c>
      <c r="Q2553">
        <f>N2553+O2553</f>
        <v>1.3972968821010799E-4</v>
      </c>
      <c r="S2553">
        <f>IF(H2553&gt;$B$5,$B$5,($B$3 - $B$5)*(($B$5-H2553)/($B$5-$B$6))^(1/$B$2)+$B$5)</f>
        <v>41.733333333333334</v>
      </c>
      <c r="T2553">
        <f>K2553*S2553</f>
        <v>6.4782688442093029E-3</v>
      </c>
      <c r="U2553" s="3">
        <f>S2553*N2553/Q2553+$B$7*O2553/Q2553</f>
        <v>44.683151330352615</v>
      </c>
      <c r="V2553">
        <f>IF(U2553-H2553&lt;=10,10,U2553-H2553)</f>
        <v>40.983151330352612</v>
      </c>
      <c r="X2553">
        <f t="shared" si="200"/>
        <v>0</v>
      </c>
      <c r="Y2553">
        <f t="shared" si="201"/>
        <v>1</v>
      </c>
      <c r="AA2553">
        <f>((Y2553*V2553)+H2553+273)/(Y2553*V2553)</f>
        <v>7.7515549931630732</v>
      </c>
      <c r="AB2553">
        <f t="shared" si="202"/>
        <v>1.802602037053863E-5</v>
      </c>
      <c r="AD2553">
        <f>AA2553*$C$28</f>
        <v>4.3701465438851406</v>
      </c>
      <c r="AF2553">
        <f>(Q2553-X2553)/AD2553+X2553</f>
        <v>3.1973684819705318E-5</v>
      </c>
      <c r="AH2553">
        <f>Q2553/AF2553</f>
        <v>4.3701465438851406</v>
      </c>
      <c r="AT2553" s="1"/>
    </row>
    <row r="2554" spans="6:46" x14ac:dyDescent="0.35">
      <c r="F2554" s="4">
        <v>44303.333333333336</v>
      </c>
      <c r="H2554">
        <v>5.6</v>
      </c>
      <c r="I2554">
        <v>8.1999999999999993</v>
      </c>
      <c r="K2554">
        <v>1.4645726932492801E-4</v>
      </c>
      <c r="L2554">
        <v>1.8515703662547601E-4</v>
      </c>
      <c r="N2554">
        <f t="shared" si="198"/>
        <v>1.025200885274496E-4</v>
      </c>
      <c r="O2554" s="2">
        <f t="shared" si="199"/>
        <v>5.5547110987642811E-5</v>
      </c>
      <c r="Q2554">
        <f>N2554+O2554</f>
        <v>1.580671995150924E-4</v>
      </c>
      <c r="S2554">
        <f>IF(H2554&gt;$B$5,$B$5,($B$3 - $B$5)*(($B$5-H2554)/($B$5-$B$6))^(1/$B$2)+$B$5)</f>
        <v>39.200000000000003</v>
      </c>
      <c r="T2554">
        <f>K2554*S2554</f>
        <v>5.7411249575371782E-3</v>
      </c>
      <c r="U2554" s="3">
        <f>S2554*N2554/Q2554+$B$7*O2554/Q2554</f>
        <v>44.752349610147675</v>
      </c>
      <c r="V2554">
        <f>IF(U2554-H2554&lt;=10,10,U2554-H2554)</f>
        <v>39.152349610147674</v>
      </c>
      <c r="X2554">
        <f t="shared" si="200"/>
        <v>0</v>
      </c>
      <c r="Y2554">
        <f t="shared" si="201"/>
        <v>1</v>
      </c>
      <c r="AA2554">
        <f>((Y2554*V2554)+H2554+273)/(Y2554*V2554)</f>
        <v>8.1157926094885315</v>
      </c>
      <c r="AB2554">
        <f t="shared" si="202"/>
        <v>1.9476495657403695E-5</v>
      </c>
      <c r="AD2554">
        <f>AA2554*$C$28</f>
        <v>4.5754952463766552</v>
      </c>
      <c r="AF2554">
        <f>(Q2554-X2554)/AD2554+X2554</f>
        <v>3.4546467869301398E-5</v>
      </c>
      <c r="AH2554">
        <f>Q2554/AF2554</f>
        <v>4.5754952463766552</v>
      </c>
      <c r="AT2554" s="1"/>
    </row>
    <row r="2555" spans="6:46" x14ac:dyDescent="0.35">
      <c r="F2555" s="4">
        <v>44303.375</v>
      </c>
      <c r="H2555">
        <v>7.5</v>
      </c>
      <c r="I2555">
        <v>8.1999999999999993</v>
      </c>
      <c r="K2555">
        <v>1.33298047122688E-4</v>
      </c>
      <c r="L2555">
        <v>2.4164432852016201E-4</v>
      </c>
      <c r="N2555">
        <f t="shared" si="198"/>
        <v>9.3308632985881601E-5</v>
      </c>
      <c r="O2555" s="2">
        <f t="shared" si="199"/>
        <v>7.2493298556048616E-5</v>
      </c>
      <c r="Q2555">
        <f>N2555+O2555</f>
        <v>1.6580193154193022E-4</v>
      </c>
      <c r="S2555">
        <f>IF(H2555&gt;$B$5,$B$5,($B$3 - $B$5)*(($B$5-H2555)/($B$5-$B$6))^(1/$B$2)+$B$5)</f>
        <v>36.666666666666671</v>
      </c>
      <c r="T2555">
        <f>K2555*S2555</f>
        <v>4.8875950611652272E-3</v>
      </c>
      <c r="U2555" s="3">
        <f>S2555*N2555/Q2555+$B$7*O2555/Q2555</f>
        <v>44.682519042456306</v>
      </c>
      <c r="V2555">
        <f>IF(U2555-H2555&lt;=10,10,U2555-H2555)</f>
        <v>37.182519042456306</v>
      </c>
      <c r="X2555">
        <f t="shared" si="200"/>
        <v>0</v>
      </c>
      <c r="Y2555">
        <f t="shared" si="201"/>
        <v>1</v>
      </c>
      <c r="AA2555">
        <f>((Y2555*V2555)+H2555+273)/(Y2555*V2555)</f>
        <v>8.5438675814222069</v>
      </c>
      <c r="AB2555">
        <f t="shared" si="202"/>
        <v>1.9405957543449067E-5</v>
      </c>
      <c r="AD2555">
        <f>AA2555*$C$28</f>
        <v>4.8168339662554018</v>
      </c>
      <c r="AF2555">
        <f>(Q2555-X2555)/AD2555+X2555</f>
        <v>3.442135076763386E-5</v>
      </c>
      <c r="AH2555">
        <f>Q2555/AF2555</f>
        <v>4.8168339662554018</v>
      </c>
      <c r="AT2555" s="1"/>
    </row>
    <row r="2556" spans="6:46" x14ac:dyDescent="0.35">
      <c r="F2556" s="4">
        <v>44303.416666666664</v>
      </c>
      <c r="H2556">
        <v>9</v>
      </c>
      <c r="I2556">
        <v>8.1999999999999993</v>
      </c>
      <c r="K2556">
        <v>1.21113582120614E-4</v>
      </c>
      <c r="L2556">
        <v>2.3693675087230301E-4</v>
      </c>
      <c r="N2556">
        <f t="shared" si="198"/>
        <v>8.4779507484429801E-5</v>
      </c>
      <c r="O2556" s="2">
        <f t="shared" si="199"/>
        <v>7.1081025261690911E-5</v>
      </c>
      <c r="Q2556">
        <f>N2556+O2556</f>
        <v>1.5586053274612073E-4</v>
      </c>
      <c r="S2556">
        <f>IF(H2556&gt;$B$5,$B$5,($B$3 - $B$5)*(($B$5-H2556)/($B$5-$B$6))^(1/$B$2)+$B$5)</f>
        <v>34.666666666666664</v>
      </c>
      <c r="T2556">
        <f>K2556*S2556</f>
        <v>4.1986041801812856E-3</v>
      </c>
      <c r="U2556" s="3">
        <f>S2556*N2556/Q2556+$B$7*O2556/Q2556</f>
        <v>43.939791522946365</v>
      </c>
      <c r="V2556">
        <f>IF(U2556-H2556&lt;=10,10,U2556-H2556)</f>
        <v>34.939791522946365</v>
      </c>
      <c r="X2556">
        <f t="shared" si="200"/>
        <v>0</v>
      </c>
      <c r="Y2556">
        <f t="shared" si="201"/>
        <v>1</v>
      </c>
      <c r="AA2556">
        <f>((Y2556*V2556)+H2556+273)/(Y2556*V2556)</f>
        <v>9.0710269783607416</v>
      </c>
      <c r="AB2556">
        <f t="shared" si="202"/>
        <v>1.7182236710124618E-5</v>
      </c>
      <c r="AD2556">
        <f>AA2556*$C$28</f>
        <v>5.1140341820365514</v>
      </c>
      <c r="AF2556">
        <f>(Q2556-X2556)/AD2556+X2556</f>
        <v>3.0477022092185686E-5</v>
      </c>
      <c r="AH2556">
        <f>Q2556/AF2556</f>
        <v>5.1140341820365514</v>
      </c>
      <c r="AT2556" s="1"/>
    </row>
    <row r="2557" spans="6:46" x14ac:dyDescent="0.35">
      <c r="F2557" s="4">
        <v>44303.458333333336</v>
      </c>
      <c r="H2557">
        <v>10.199999999999999</v>
      </c>
      <c r="I2557">
        <v>8.1999999999999993</v>
      </c>
      <c r="K2557">
        <v>1.12828145919204E-4</v>
      </c>
      <c r="L2557">
        <v>2.0555370874871299E-4</v>
      </c>
      <c r="N2557">
        <f t="shared" si="198"/>
        <v>7.8979702143442798E-5</v>
      </c>
      <c r="O2557" s="2">
        <f t="shared" si="199"/>
        <v>6.1666112624613901E-5</v>
      </c>
      <c r="Q2557">
        <f>N2557+O2557</f>
        <v>1.4064581476805669E-4</v>
      </c>
      <c r="S2557">
        <f>IF(H2557&gt;$B$5,$B$5,($B$3 - $B$5)*(($B$5-H2557)/($B$5-$B$6))^(1/$B$2)+$B$5)</f>
        <v>33.06666666666667</v>
      </c>
      <c r="T2557">
        <f>K2557*S2557</f>
        <v>3.730850691728346E-3</v>
      </c>
      <c r="U2557" s="3">
        <f>S2557*N2557/Q2557+$B$7*O2557/Q2557</f>
        <v>42.683329670802642</v>
      </c>
      <c r="V2557">
        <f>IF(U2557-H2557&lt;=10,10,U2557-H2557)</f>
        <v>32.483329670802647</v>
      </c>
      <c r="X2557">
        <f t="shared" si="200"/>
        <v>0</v>
      </c>
      <c r="Y2557">
        <f t="shared" si="201"/>
        <v>1</v>
      </c>
      <c r="AA2557">
        <f>((Y2557*V2557)+H2557+273)/(Y2557*V2557)</f>
        <v>9.7183180686846846</v>
      </c>
      <c r="AB2557">
        <f t="shared" si="202"/>
        <v>1.4472238279714202E-5</v>
      </c>
      <c r="AD2557">
        <f>AA2557*$C$28</f>
        <v>5.4789618544534804</v>
      </c>
      <c r="AF2557">
        <f>(Q2557-X2557)/AD2557+X2557</f>
        <v>2.5670157687580017E-5</v>
      </c>
      <c r="AH2557">
        <f>Q2557/AF2557</f>
        <v>5.4789618544534804</v>
      </c>
      <c r="AT2557" s="1"/>
    </row>
    <row r="2558" spans="6:46" x14ac:dyDescent="0.35">
      <c r="F2558" s="4">
        <v>44303.5</v>
      </c>
      <c r="H2558">
        <v>11.3</v>
      </c>
      <c r="I2558">
        <v>8.1999999999999993</v>
      </c>
      <c r="K2558">
        <v>1.06004845518042E-4</v>
      </c>
      <c r="L2558">
        <v>1.9300097721656101E-4</v>
      </c>
      <c r="N2558">
        <f t="shared" si="198"/>
        <v>7.4203391862629389E-5</v>
      </c>
      <c r="O2558" s="2">
        <f t="shared" si="199"/>
        <v>5.7900293164968312E-5</v>
      </c>
      <c r="Q2558">
        <f>N2558+O2558</f>
        <v>1.3210368502759769E-4</v>
      </c>
      <c r="S2558">
        <f>IF(H2558&gt;$B$5,$B$5,($B$3 - $B$5)*(($B$5-H2558)/($B$5-$B$6))^(1/$B$2)+$B$5)</f>
        <v>31.6</v>
      </c>
      <c r="T2558">
        <f>K2558*S2558</f>
        <v>3.3497531183701271E-3</v>
      </c>
      <c r="U2558" s="3">
        <f>S2558*N2558/Q2558+$B$7*O2558/Q2558</f>
        <v>41.856086798617426</v>
      </c>
      <c r="V2558">
        <f>IF(U2558-H2558&lt;=10,10,U2558-H2558)</f>
        <v>30.556086798617425</v>
      </c>
      <c r="X2558">
        <f t="shared" si="200"/>
        <v>0</v>
      </c>
      <c r="Y2558">
        <f t="shared" si="201"/>
        <v>1</v>
      </c>
      <c r="AA2558">
        <f>((Y2558*V2558)+H2558+273)/(Y2558*V2558)</f>
        <v>10.304201872239208</v>
      </c>
      <c r="AB2558">
        <f t="shared" si="202"/>
        <v>1.2820370433881089E-5</v>
      </c>
      <c r="AD2558">
        <f>AA2558*$C$28</f>
        <v>5.8092695258149512</v>
      </c>
      <c r="AF2558">
        <f>(Q2558-X2558)/AD2558+X2558</f>
        <v>2.2740154238077906E-5</v>
      </c>
      <c r="AH2558">
        <f>Q2558/AF2558</f>
        <v>5.8092695258149512</v>
      </c>
      <c r="AT2558" s="1"/>
    </row>
    <row r="2559" spans="6:46" x14ac:dyDescent="0.35">
      <c r="F2559" s="4">
        <v>44303.541666666664</v>
      </c>
      <c r="H2559">
        <v>11.4</v>
      </c>
      <c r="I2559">
        <v>8.1999999999999993</v>
      </c>
      <c r="K2559">
        <v>1.04908243667856E-4</v>
      </c>
      <c r="L2559">
        <v>2.0869371157156399E-4</v>
      </c>
      <c r="N2559">
        <f t="shared" si="198"/>
        <v>7.343577056749919E-5</v>
      </c>
      <c r="O2559" s="2">
        <f t="shared" si="199"/>
        <v>6.2608113471469208E-5</v>
      </c>
      <c r="Q2559">
        <f>N2559+O2559</f>
        <v>1.3604388403896841E-4</v>
      </c>
      <c r="S2559">
        <f>IF(H2559&gt;$B$5,$B$5,($B$3 - $B$5)*(($B$5-H2559)/($B$5-$B$6))^(1/$B$2)+$B$5)</f>
        <v>31.466666666666669</v>
      </c>
      <c r="T2559">
        <f>K2559*S2559</f>
        <v>3.3011127340818688E-3</v>
      </c>
      <c r="U2559" s="3">
        <f>S2559*N2559/Q2559+$B$7*O2559/Q2559</f>
        <v>42.296830875101108</v>
      </c>
      <c r="V2559">
        <f>IF(U2559-H2559&lt;=10,10,U2559-H2559)</f>
        <v>30.896830875101109</v>
      </c>
      <c r="X2559">
        <f t="shared" si="200"/>
        <v>0</v>
      </c>
      <c r="Y2559">
        <f t="shared" si="201"/>
        <v>1</v>
      </c>
      <c r="AA2559">
        <f>((Y2559*V2559)+H2559+273)/(Y2559*V2559)</f>
        <v>10.204827548484593</v>
      </c>
      <c r="AB2559">
        <f t="shared" si="202"/>
        <v>1.3331326119192559E-5</v>
      </c>
      <c r="AD2559">
        <f>AA2559*$C$28</f>
        <v>5.7532445917352488</v>
      </c>
      <c r="AF2559">
        <f>(Q2559-X2559)/AD2559+X2559</f>
        <v>2.3646462768921826E-5</v>
      </c>
      <c r="AH2559">
        <f>Q2559/AF2559</f>
        <v>5.7532445917352488</v>
      </c>
      <c r="AT2559" s="1"/>
    </row>
    <row r="2560" spans="6:46" x14ac:dyDescent="0.35">
      <c r="F2560" s="4">
        <v>44303.583333333336</v>
      </c>
      <c r="H2560">
        <v>11.7</v>
      </c>
      <c r="I2560">
        <v>8.1999999999999993</v>
      </c>
      <c r="K2560">
        <v>1.0831989386843601E-4</v>
      </c>
      <c r="L2560">
        <v>1.9457219192119501E-4</v>
      </c>
      <c r="N2560">
        <f t="shared" si="198"/>
        <v>7.5823925707905196E-5</v>
      </c>
      <c r="O2560" s="2">
        <f t="shared" si="199"/>
        <v>5.8371657576358512E-5</v>
      </c>
      <c r="Q2560">
        <f>N2560+O2560</f>
        <v>1.341955832842637E-4</v>
      </c>
      <c r="S2560">
        <f>IF(H2560&gt;$B$5,$B$5,($B$3 - $B$5)*(($B$5-H2560)/($B$5-$B$6))^(1/$B$2)+$B$5)</f>
        <v>31.066666666666666</v>
      </c>
      <c r="T2560">
        <f>K2560*S2560</f>
        <v>3.3651380361794121E-3</v>
      </c>
      <c r="U2560" s="3">
        <f>S2560*N2560/Q2560+$B$7*O2560/Q2560</f>
        <v>41.477056515599955</v>
      </c>
      <c r="V2560">
        <f>IF(U2560-H2560&lt;=10,10,U2560-H2560)</f>
        <v>29.777056515599956</v>
      </c>
      <c r="X2560">
        <f t="shared" si="200"/>
        <v>0</v>
      </c>
      <c r="Y2560">
        <f t="shared" si="201"/>
        <v>1</v>
      </c>
      <c r="AA2560">
        <f>((Y2560*V2560)+H2560+273)/(Y2560*V2560)</f>
        <v>10.561052478469387</v>
      </c>
      <c r="AB2560">
        <f t="shared" si="202"/>
        <v>1.2706648656262777E-5</v>
      </c>
      <c r="AD2560">
        <f>AA2560*$C$28</f>
        <v>5.9540759278983595</v>
      </c>
      <c r="AF2560">
        <f>(Q2560-X2560)/AD2560+X2560</f>
        <v>2.2538440038273309E-5</v>
      </c>
      <c r="AH2560">
        <f>Q2560/AF2560</f>
        <v>5.9540759278983595</v>
      </c>
      <c r="AT2560" s="1"/>
    </row>
    <row r="2561" spans="6:46" x14ac:dyDescent="0.35">
      <c r="F2561" s="4">
        <v>44303.625</v>
      </c>
      <c r="H2561">
        <v>11.9</v>
      </c>
      <c r="I2561">
        <v>8.1999999999999993</v>
      </c>
      <c r="K2561">
        <v>1.14655815669515E-4</v>
      </c>
      <c r="L2561">
        <v>1.9300219050976899E-4</v>
      </c>
      <c r="N2561">
        <f t="shared" si="198"/>
        <v>8.0259070968660492E-5</v>
      </c>
      <c r="O2561" s="2">
        <f t="shared" si="199"/>
        <v>5.7900657152930703E-5</v>
      </c>
      <c r="Q2561">
        <f>N2561+O2561</f>
        <v>1.3815972812159118E-4</v>
      </c>
      <c r="S2561">
        <f>IF(H2561&gt;$B$5,$B$5,($B$3 - $B$5)*(($B$5-H2561)/($B$5-$B$6))^(1/$B$2)+$B$5)</f>
        <v>30.799999999999997</v>
      </c>
      <c r="T2561">
        <f>K2561*S2561</f>
        <v>3.5313991226210615E-3</v>
      </c>
      <c r="U2561" s="3">
        <f>S2561*N2561/Q2561+$B$7*O2561/Q2561</f>
        <v>40.941854809295535</v>
      </c>
      <c r="V2561">
        <f>IF(U2561-H2561&lt;=10,10,U2561-H2561)</f>
        <v>29.041854809295536</v>
      </c>
      <c r="X2561">
        <f t="shared" si="200"/>
        <v>0</v>
      </c>
      <c r="Y2561">
        <f t="shared" si="201"/>
        <v>1</v>
      </c>
      <c r="AA2561">
        <f>((Y2561*V2561)+H2561+273)/(Y2561*V2561)</f>
        <v>10.809979488941284</v>
      </c>
      <c r="AB2561">
        <f t="shared" si="202"/>
        <v>1.2780757656656977E-5</v>
      </c>
      <c r="AD2561">
        <f>AA2561*$C$28</f>
        <v>6.0944151908530708</v>
      </c>
      <c r="AF2561">
        <f>(Q2561-X2561)/AD2561+X2561</f>
        <v>2.2669891005941157E-5</v>
      </c>
      <c r="AH2561">
        <f>Q2561/AF2561</f>
        <v>6.0944151908530708</v>
      </c>
      <c r="AT2561" s="1"/>
    </row>
    <row r="2562" spans="6:46" x14ac:dyDescent="0.35">
      <c r="F2562" s="4">
        <v>44303.666666666664</v>
      </c>
      <c r="H2562">
        <v>11.4</v>
      </c>
      <c r="I2562">
        <v>8.1999999999999993</v>
      </c>
      <c r="K2562">
        <v>1.2306309652094599E-4</v>
      </c>
      <c r="L2562">
        <v>2.1026249968978099E-4</v>
      </c>
      <c r="N2562">
        <f t="shared" ref="N2562:N2625" si="203">$C$13*K2562</f>
        <v>8.6144167564662186E-5</v>
      </c>
      <c r="O2562" s="2">
        <f t="shared" ref="O2562:O2625" si="204">$C$14*L2562</f>
        <v>6.3078749906934301E-5</v>
      </c>
      <c r="Q2562">
        <f>N2562+O2562</f>
        <v>1.4922291747159649E-4</v>
      </c>
      <c r="S2562">
        <f>IF(H2562&gt;$B$5,$B$5,($B$3 - $B$5)*(($B$5-H2562)/($B$5-$B$6))^(1/$B$2)+$B$5)</f>
        <v>31.466666666666669</v>
      </c>
      <c r="T2562">
        <f>K2562*S2562</f>
        <v>3.8723854371924341E-3</v>
      </c>
      <c r="U2562" s="3">
        <f>S2562*N2562/Q2562+$B$7*O2562/Q2562</f>
        <v>41.414557198242747</v>
      </c>
      <c r="V2562">
        <f>IF(U2562-H2562&lt;=10,10,U2562-H2562)</f>
        <v>30.014557198242748</v>
      </c>
      <c r="X2562">
        <f t="shared" ref="X2562:X2625" si="205">IF(Q2562-$C$20&lt;=0,0,Q2562-$C$20)</f>
        <v>0</v>
      </c>
      <c r="Y2562">
        <f t="shared" ref="Y2562:Y2625" si="206">1-(X2562/Q2562)</f>
        <v>1</v>
      </c>
      <c r="AA2562">
        <f>((Y2562*V2562)+H2562+273)/(Y2562*V2562)</f>
        <v>10.475402156412644</v>
      </c>
      <c r="AB2562">
        <f t="shared" ref="AB2562:AB2625" si="207">(Q2562-X2562)/AA2562</f>
        <v>1.4245077682315794E-5</v>
      </c>
      <c r="AD2562">
        <f>AA2562*$C$28</f>
        <v>5.9057882670033433</v>
      </c>
      <c r="AF2562">
        <f>(Q2562-X2562)/AD2562+X2562</f>
        <v>2.5267231184925923E-5</v>
      </c>
      <c r="AH2562">
        <f>Q2562/AF2562</f>
        <v>5.9057882670033433</v>
      </c>
      <c r="AT2562" s="1"/>
    </row>
    <row r="2563" spans="6:46" x14ac:dyDescent="0.35">
      <c r="F2563" s="4">
        <v>44303.708333333336</v>
      </c>
      <c r="H2563">
        <v>12</v>
      </c>
      <c r="I2563">
        <v>8.1999999999999993</v>
      </c>
      <c r="K2563">
        <v>1.3476018292293699E-4</v>
      </c>
      <c r="L2563">
        <v>2.55767061463739E-4</v>
      </c>
      <c r="N2563">
        <f t="shared" si="203"/>
        <v>9.4332128046055886E-5</v>
      </c>
      <c r="O2563" s="2">
        <f t="shared" si="204"/>
        <v>7.6730118439121716E-5</v>
      </c>
      <c r="Q2563">
        <f>N2563+O2563</f>
        <v>1.710622464851776E-4</v>
      </c>
      <c r="S2563">
        <f>IF(H2563&gt;$B$5,$B$5,($B$3 - $B$5)*(($B$5-H2563)/($B$5-$B$6))^(1/$B$2)+$B$5)</f>
        <v>30.666666666666664</v>
      </c>
      <c r="T2563">
        <f>K2563*S2563</f>
        <v>4.1326456096367342E-3</v>
      </c>
      <c r="U2563" s="3">
        <f>S2563*N2563/Q2563+$B$7*O2563/Q2563</f>
        <v>41.581404354547303</v>
      </c>
      <c r="V2563">
        <f>IF(U2563-H2563&lt;=10,10,U2563-H2563)</f>
        <v>29.581404354547303</v>
      </c>
      <c r="X2563">
        <f t="shared" si="205"/>
        <v>0</v>
      </c>
      <c r="Y2563">
        <f t="shared" si="206"/>
        <v>1</v>
      </c>
      <c r="AA2563">
        <f>((Y2563*V2563)+H2563+273)/(Y2563*V2563)</f>
        <v>10.634431029174223</v>
      </c>
      <c r="AB2563">
        <f t="shared" si="207"/>
        <v>1.6085698051535608E-5</v>
      </c>
      <c r="AD2563">
        <f>AA2563*$C$28</f>
        <v>5.9954450493250766</v>
      </c>
      <c r="AF2563">
        <f>(Q2563-X2563)/AD2563+X2563</f>
        <v>2.8532034749352685E-5</v>
      </c>
      <c r="AH2563">
        <f>Q2563/AF2563</f>
        <v>5.9954450493250766</v>
      </c>
      <c r="AT2563" s="1"/>
    </row>
    <row r="2564" spans="6:46" x14ac:dyDescent="0.35">
      <c r="F2564" s="4">
        <v>44303.75</v>
      </c>
      <c r="H2564">
        <v>11.5</v>
      </c>
      <c r="I2564">
        <v>8.1999999999999993</v>
      </c>
      <c r="K2564">
        <v>1.43898531674492E-4</v>
      </c>
      <c r="L2564">
        <v>2.8558131546911099E-4</v>
      </c>
      <c r="N2564">
        <f t="shared" si="203"/>
        <v>1.007289721721444E-4</v>
      </c>
      <c r="O2564" s="2">
        <f t="shared" si="204"/>
        <v>8.5674394640733307E-5</v>
      </c>
      <c r="Q2564">
        <f>N2564+O2564</f>
        <v>1.864033668128777E-4</v>
      </c>
      <c r="S2564">
        <f>IF(H2564&gt;$B$5,$B$5,($B$3 - $B$5)*(($B$5-H2564)/($B$5-$B$6))^(1/$B$2)+$B$5)</f>
        <v>31.333333333333332</v>
      </c>
      <c r="T2564">
        <f>K2564*S2564</f>
        <v>4.5088206591340826E-3</v>
      </c>
      <c r="U2564" s="3">
        <f>S2564*N2564/Q2564+$B$7*O2564/Q2564</f>
        <v>42.210965934605689</v>
      </c>
      <c r="V2564">
        <f>IF(U2564-H2564&lt;=10,10,U2564-H2564)</f>
        <v>30.710965934605689</v>
      </c>
      <c r="X2564">
        <f t="shared" si="205"/>
        <v>0</v>
      </c>
      <c r="Y2564">
        <f t="shared" si="206"/>
        <v>1</v>
      </c>
      <c r="AA2564">
        <f>((Y2564*V2564)+H2564+273)/(Y2564*V2564)</f>
        <v>10.263791982505509</v>
      </c>
      <c r="AB2564">
        <f t="shared" si="207"/>
        <v>1.8161257275147398E-5</v>
      </c>
      <c r="AD2564">
        <f>AA2564*$C$28</f>
        <v>5.7864873691877632</v>
      </c>
      <c r="AF2564">
        <f>(Q2564-X2564)/AD2564+X2564</f>
        <v>3.2213561513233329E-5</v>
      </c>
      <c r="AH2564">
        <f>Q2564/AF2564</f>
        <v>5.7864873691877632</v>
      </c>
      <c r="AT2564" s="1"/>
    </row>
    <row r="2565" spans="6:46" x14ac:dyDescent="0.35">
      <c r="F2565" s="4">
        <v>44303.791666666664</v>
      </c>
      <c r="H2565">
        <v>11.1</v>
      </c>
      <c r="I2565">
        <v>8.1999999999999993</v>
      </c>
      <c r="K2565">
        <v>1.52183967875902E-4</v>
      </c>
      <c r="L2565">
        <v>2.5890585099338202E-4</v>
      </c>
      <c r="N2565">
        <f t="shared" si="203"/>
        <v>1.065287775131314E-4</v>
      </c>
      <c r="O2565" s="2">
        <f t="shared" si="204"/>
        <v>7.7671755298014611E-5</v>
      </c>
      <c r="Q2565">
        <f>N2565+O2565</f>
        <v>1.8420053281114601E-4</v>
      </c>
      <c r="S2565">
        <f>IF(H2565&gt;$B$5,$B$5,($B$3 - $B$5)*(($B$5-H2565)/($B$5-$B$6))^(1/$B$2)+$B$5)</f>
        <v>31.866666666666667</v>
      </c>
      <c r="T2565">
        <f>K2565*S2565</f>
        <v>4.8495957763120771E-3</v>
      </c>
      <c r="U2565" s="3">
        <f>S2565*N2565/Q2565+$B$7*O2565/Q2565</f>
        <v>41.621288862772204</v>
      </c>
      <c r="V2565">
        <f>IF(U2565-H2565&lt;=10,10,U2565-H2565)</f>
        <v>30.521288862772202</v>
      </c>
      <c r="X2565">
        <f t="shared" si="205"/>
        <v>0</v>
      </c>
      <c r="Y2565">
        <f t="shared" si="206"/>
        <v>1</v>
      </c>
      <c r="AA2565">
        <f>((Y2565*V2565)+H2565+273)/(Y2565*V2565)</f>
        <v>10.30825697687118</v>
      </c>
      <c r="AB2565">
        <f t="shared" si="207"/>
        <v>1.7869222044467853E-5</v>
      </c>
      <c r="AD2565">
        <f>AA2565*$C$28</f>
        <v>5.811555699557915</v>
      </c>
      <c r="AF2565">
        <f>(Q2565-X2565)/AD2565+X2565</f>
        <v>3.1695563517554885E-5</v>
      </c>
      <c r="AH2565">
        <f>Q2565/AF2565</f>
        <v>5.811555699557915</v>
      </c>
      <c r="AT2565" s="1"/>
    </row>
    <row r="2566" spans="6:46" x14ac:dyDescent="0.35">
      <c r="F2566" s="4">
        <v>44303.833333333336</v>
      </c>
      <c r="H2566">
        <v>10.5</v>
      </c>
      <c r="I2566">
        <v>8.1999999999999993</v>
      </c>
      <c r="K2566">
        <v>1.5596115202654501E-4</v>
      </c>
      <c r="L2566">
        <v>1.9614098003941101E-4</v>
      </c>
      <c r="N2566">
        <f t="shared" si="203"/>
        <v>1.0917280641858149E-4</v>
      </c>
      <c r="O2566" s="2">
        <f t="shared" si="204"/>
        <v>5.8842294011823314E-5</v>
      </c>
      <c r="Q2566">
        <f>N2566+O2566</f>
        <v>1.6801510043040481E-4</v>
      </c>
      <c r="S2566">
        <f>IF(H2566&gt;$B$5,$B$5,($B$3 - $B$5)*(($B$5-H2566)/($B$5-$B$6))^(1/$B$2)+$B$5)</f>
        <v>32.666666666666664</v>
      </c>
      <c r="T2566">
        <f>K2566*S2566</f>
        <v>5.0947309662004699E-3</v>
      </c>
      <c r="U2566" s="3">
        <f>S2566*N2566/Q2566+$B$7*O2566/Q2566</f>
        <v>40.488252719929768</v>
      </c>
      <c r="V2566">
        <f>IF(U2566-H2566&lt;=10,10,U2566-H2566)</f>
        <v>29.988252719929768</v>
      </c>
      <c r="X2566">
        <f t="shared" si="205"/>
        <v>0</v>
      </c>
      <c r="Y2566">
        <f t="shared" si="206"/>
        <v>1</v>
      </c>
      <c r="AA2566">
        <f>((Y2566*V2566)+H2566+273)/(Y2566*V2566)</f>
        <v>10.453701842774919</v>
      </c>
      <c r="AB2566">
        <f t="shared" si="207"/>
        <v>1.6072306533836005E-5</v>
      </c>
      <c r="AD2566">
        <f>AA2566*$C$28</f>
        <v>5.8935541345320175</v>
      </c>
      <c r="AF2566">
        <f>(Q2566-X2566)/AD2566+X2566</f>
        <v>2.8508281521663869E-5</v>
      </c>
      <c r="AH2566">
        <f>Q2566/AF2566</f>
        <v>5.8935541345320175</v>
      </c>
      <c r="AT2566" s="1"/>
    </row>
    <row r="2567" spans="6:46" x14ac:dyDescent="0.35">
      <c r="F2567" s="4">
        <v>44303.875</v>
      </c>
      <c r="H2567">
        <v>10.5</v>
      </c>
      <c r="I2567">
        <v>8.1999999999999993</v>
      </c>
      <c r="K2567">
        <v>1.58276200376939E-4</v>
      </c>
      <c r="L2567">
        <v>1.3180610767401599E-4</v>
      </c>
      <c r="N2567">
        <f t="shared" si="203"/>
        <v>1.1079334026385729E-4</v>
      </c>
      <c r="O2567" s="2">
        <f t="shared" si="204"/>
        <v>3.9541832302204804E-5</v>
      </c>
      <c r="Q2567">
        <f>N2567+O2567</f>
        <v>1.5033517256606208E-4</v>
      </c>
      <c r="S2567">
        <f>IF(H2567&gt;$B$5,$B$5,($B$3 - $B$5)*(($B$5-H2567)/($B$5-$B$6))^(1/$B$2)+$B$5)</f>
        <v>32.666666666666664</v>
      </c>
      <c r="T2567">
        <f>K2567*S2567</f>
        <v>5.1703558789800066E-3</v>
      </c>
      <c r="U2567" s="3">
        <f>S2567*N2567/Q2567+$B$7*O2567/Q2567</f>
        <v>38.540880307708278</v>
      </c>
      <c r="V2567">
        <f>IF(U2567-H2567&lt;=10,10,U2567-H2567)</f>
        <v>28.040880307708278</v>
      </c>
      <c r="X2567">
        <f t="shared" si="205"/>
        <v>0</v>
      </c>
      <c r="Y2567">
        <f t="shared" si="206"/>
        <v>1</v>
      </c>
      <c r="AA2567">
        <f>((Y2567*V2567)+H2567+273)/(Y2567*V2567)</f>
        <v>11.110238940040247</v>
      </c>
      <c r="AB2567">
        <f t="shared" si="207"/>
        <v>1.3531227670025024E-5</v>
      </c>
      <c r="AD2567">
        <f>AA2567*$C$28</f>
        <v>6.2636944907672607</v>
      </c>
      <c r="AF2567">
        <f>(Q2567-X2567)/AD2567+X2567</f>
        <v>2.4001038490567734E-5</v>
      </c>
      <c r="AH2567">
        <f>Q2567/AF2567</f>
        <v>6.2636944907672607</v>
      </c>
      <c r="AT2567" s="1"/>
    </row>
    <row r="2568" spans="6:46" x14ac:dyDescent="0.35">
      <c r="F2568" s="4">
        <v>44303.916666666664</v>
      </c>
      <c r="H2568">
        <v>9.8000000000000007</v>
      </c>
      <c r="I2568">
        <v>8.1999999999999993</v>
      </c>
      <c r="K2568">
        <v>1.5742328782679399E-4</v>
      </c>
      <c r="L2568" s="2">
        <v>8.7870819335558097E-5</v>
      </c>
      <c r="N2568">
        <f t="shared" si="203"/>
        <v>1.1019630147875578E-4</v>
      </c>
      <c r="O2568" s="2">
        <f t="shared" si="204"/>
        <v>2.6361245800667432E-5</v>
      </c>
      <c r="Q2568">
        <f>N2568+O2568</f>
        <v>1.3655754727942321E-4</v>
      </c>
      <c r="S2568">
        <f>IF(H2568&gt;$B$5,$B$5,($B$3 - $B$5)*(($B$5-H2568)/($B$5-$B$6))^(1/$B$2)+$B$5)</f>
        <v>33.599999999999994</v>
      </c>
      <c r="T2568">
        <f>K2568*S2568</f>
        <v>5.2894224709802767E-3</v>
      </c>
      <c r="U2568" s="3">
        <f>S2568*N2568/Q2568+$B$7*O2568/Q2568</f>
        <v>37.731083717987126</v>
      </c>
      <c r="V2568">
        <f>IF(U2568-H2568&lt;=10,10,U2568-H2568)</f>
        <v>27.931083717987125</v>
      </c>
      <c r="X2568">
        <f t="shared" si="205"/>
        <v>0</v>
      </c>
      <c r="Y2568">
        <f t="shared" si="206"/>
        <v>1</v>
      </c>
      <c r="AA2568">
        <f>((Y2568*V2568)+H2568+273)/(Y2568*V2568)</f>
        <v>11.124920423974878</v>
      </c>
      <c r="AB2568">
        <f t="shared" si="207"/>
        <v>1.2274923511824266E-5</v>
      </c>
      <c r="AD2568">
        <f>AA2568*$C$28</f>
        <v>6.2719715701832772</v>
      </c>
      <c r="AF2568">
        <f>(Q2568-X2568)/AD2568+X2568</f>
        <v>2.1772666816382392E-5</v>
      </c>
      <c r="AH2568">
        <f>Q2568/AF2568</f>
        <v>6.2719715701832772</v>
      </c>
      <c r="AL2568" s="2"/>
      <c r="AT2568" s="1"/>
    </row>
    <row r="2569" spans="6:46" x14ac:dyDescent="0.35">
      <c r="F2569" s="4">
        <v>44303.958333333336</v>
      </c>
      <c r="H2569">
        <v>7.5</v>
      </c>
      <c r="I2569">
        <v>8.1999999999999993</v>
      </c>
      <c r="K2569">
        <v>1.5669221992667E-4</v>
      </c>
      <c r="L2569" s="2">
        <v>7.2179540932405098E-5</v>
      </c>
      <c r="N2569">
        <f t="shared" si="203"/>
        <v>1.0968455394866899E-4</v>
      </c>
      <c r="O2569" s="2">
        <f t="shared" si="204"/>
        <v>2.1653862279721534E-5</v>
      </c>
      <c r="Q2569">
        <f>N2569+O2569</f>
        <v>1.3133841622839051E-4</v>
      </c>
      <c r="S2569">
        <f>IF(H2569&gt;$B$5,$B$5,($B$3 - $B$5)*(($B$5-H2569)/($B$5-$B$6))^(1/$B$2)+$B$5)</f>
        <v>36.666666666666671</v>
      </c>
      <c r="T2569">
        <f>K2569*S2569</f>
        <v>5.7453813973112342E-3</v>
      </c>
      <c r="U2569" s="3">
        <f>S2569*N2569/Q2569+$B$7*O2569/Q2569</f>
        <v>39.689296956633683</v>
      </c>
      <c r="V2569">
        <f>IF(U2569-H2569&lt;=10,10,U2569-H2569)</f>
        <v>32.189296956633683</v>
      </c>
      <c r="X2569">
        <f t="shared" si="205"/>
        <v>0</v>
      </c>
      <c r="Y2569">
        <f t="shared" si="206"/>
        <v>1</v>
      </c>
      <c r="AA2569">
        <f>((Y2569*V2569)+H2569+273)/(Y2569*V2569)</f>
        <v>9.7140766192532073</v>
      </c>
      <c r="AB2569">
        <f t="shared" si="207"/>
        <v>1.3520422102506276E-5</v>
      </c>
      <c r="AD2569">
        <f>AA2569*$C$28</f>
        <v>5.476570623843573</v>
      </c>
      <c r="AF2569">
        <f>(Q2569-X2569)/AD2569+X2569</f>
        <v>2.3981872096486257E-5</v>
      </c>
      <c r="AH2569">
        <f>Q2569/AF2569</f>
        <v>5.476570623843573</v>
      </c>
      <c r="AL2569" s="2"/>
      <c r="AT2569" s="1"/>
    </row>
    <row r="2570" spans="6:46" x14ac:dyDescent="0.35">
      <c r="F2570" s="4">
        <v>44304</v>
      </c>
      <c r="H2570">
        <v>6.1</v>
      </c>
      <c r="I2570">
        <v>9.43333333333333</v>
      </c>
      <c r="K2570">
        <v>1.39512124273745E-4</v>
      </c>
      <c r="L2570" s="2">
        <v>5.17810488693555E-5</v>
      </c>
      <c r="N2570">
        <f t="shared" si="203"/>
        <v>9.7658486991621487E-5</v>
      </c>
      <c r="O2570" s="2">
        <f t="shared" si="204"/>
        <v>1.5534314660806651E-5</v>
      </c>
      <c r="Q2570">
        <f>N2570+O2570</f>
        <v>1.1319280165242814E-4</v>
      </c>
      <c r="S2570">
        <f>IF(H2570&gt;$B$5,$B$5,($B$3 - $B$5)*(($B$5-H2570)/($B$5-$B$6))^(1/$B$2)+$B$5)</f>
        <v>38.533333333333331</v>
      </c>
      <c r="T2570">
        <f>K2570*S2570</f>
        <v>5.3758671886816401E-3</v>
      </c>
      <c r="U2570" s="3">
        <f>S2570*N2570/Q2570+$B$7*O2570/Q2570</f>
        <v>40.79318005220928</v>
      </c>
      <c r="V2570">
        <f>IF(U2570-H2570&lt;=10,10,U2570-H2570)</f>
        <v>34.693180052209279</v>
      </c>
      <c r="X2570">
        <f t="shared" si="205"/>
        <v>0</v>
      </c>
      <c r="Y2570">
        <f t="shared" si="206"/>
        <v>1</v>
      </c>
      <c r="AA2570">
        <f>((Y2570*V2570)+H2570+273)/(Y2570*V2570)</f>
        <v>9.0448087946964311</v>
      </c>
      <c r="AB2570">
        <f t="shared" si="207"/>
        <v>1.2514670483559648E-5</v>
      </c>
      <c r="AD2570">
        <f>AA2570*$C$28</f>
        <v>5.099252979448349</v>
      </c>
      <c r="AF2570">
        <f>(Q2570-X2570)/AD2570+X2570</f>
        <v>2.2197918422292835E-5</v>
      </c>
      <c r="AH2570">
        <f>Q2570/AF2570</f>
        <v>5.099252979448349</v>
      </c>
      <c r="AL2570" s="2"/>
      <c r="AT2570" s="1"/>
    </row>
    <row r="2571" spans="6:46" x14ac:dyDescent="0.35">
      <c r="F2571" s="4">
        <v>44304.041666666664</v>
      </c>
      <c r="H2571">
        <v>5.3</v>
      </c>
      <c r="I2571">
        <v>9.43333333333333</v>
      </c>
      <c r="K2571">
        <v>1.39512124273745E-4</v>
      </c>
      <c r="L2571" s="2">
        <v>3.6089770466202603E-5</v>
      </c>
      <c r="N2571">
        <f t="shared" si="203"/>
        <v>9.7658486991621487E-5</v>
      </c>
      <c r="O2571" s="2">
        <f t="shared" si="204"/>
        <v>1.0826931139860782E-5</v>
      </c>
      <c r="Q2571">
        <f>N2571+O2571</f>
        <v>1.0848541813148227E-4</v>
      </c>
      <c r="S2571">
        <f>IF(H2571&gt;$B$5,$B$5,($B$3 - $B$5)*(($B$5-H2571)/($B$5-$B$6))^(1/$B$2)+$B$5)</f>
        <v>39.6</v>
      </c>
      <c r="T2571">
        <f>K2571*S2571</f>
        <v>5.5246801212403022E-3</v>
      </c>
      <c r="U2571" s="3">
        <f>S2571*N2571/Q2571+$B$7*O2571/Q2571</f>
        <v>41.136932266341802</v>
      </c>
      <c r="V2571">
        <f>IF(U2571-H2571&lt;=10,10,U2571-H2571)</f>
        <v>35.836932266341805</v>
      </c>
      <c r="X2571">
        <f t="shared" si="205"/>
        <v>0</v>
      </c>
      <c r="Y2571">
        <f t="shared" si="206"/>
        <v>1</v>
      </c>
      <c r="AA2571">
        <f>((Y2571*V2571)+H2571+273)/(Y2571*V2571)</f>
        <v>8.7657316740077249</v>
      </c>
      <c r="AB2571">
        <f t="shared" si="207"/>
        <v>1.2376082472746092E-5</v>
      </c>
      <c r="AD2571">
        <f>AA2571*$C$28</f>
        <v>4.9419157851007807</v>
      </c>
      <c r="AF2571">
        <f>(Q2571-X2571)/AD2571+X2571</f>
        <v>2.1952097698336216E-5</v>
      </c>
      <c r="AH2571">
        <f>Q2571/AF2571</f>
        <v>4.9419157851007807</v>
      </c>
      <c r="AL2571" s="2"/>
      <c r="AT2571" s="1"/>
    </row>
    <row r="2572" spans="6:46" x14ac:dyDescent="0.35">
      <c r="F2572" s="4">
        <v>44304.083333333336</v>
      </c>
      <c r="H2572">
        <v>4</v>
      </c>
      <c r="I2572">
        <v>9.43333333333333</v>
      </c>
      <c r="K2572">
        <v>1.4073057077395299E-4</v>
      </c>
      <c r="L2572" s="2">
        <v>2.1967765498549899E-5</v>
      </c>
      <c r="N2572">
        <f t="shared" si="203"/>
        <v>9.8511399541767095E-5</v>
      </c>
      <c r="O2572" s="2">
        <f t="shared" si="204"/>
        <v>6.5903296495649707E-6</v>
      </c>
      <c r="Q2572">
        <f>N2572+O2572</f>
        <v>1.0510172919133207E-4</v>
      </c>
      <c r="S2572">
        <f>IF(H2572&gt;$B$5,$B$5,($B$3 - $B$5)*(($B$5-H2572)/($B$5-$B$6))^(1/$B$2)+$B$5)</f>
        <v>41.333333333333329</v>
      </c>
      <c r="T2572">
        <f>K2572*S2572</f>
        <v>5.8168635919900562E-3</v>
      </c>
      <c r="U2572" s="3">
        <f>S2572*N2572/Q2572+$B$7*O2572/Q2572</f>
        <v>42.190292007915083</v>
      </c>
      <c r="V2572">
        <f>IF(U2572-H2572&lt;=10,10,U2572-H2572)</f>
        <v>38.190292007915083</v>
      </c>
      <c r="X2572">
        <f t="shared" si="205"/>
        <v>0</v>
      </c>
      <c r="Y2572">
        <f t="shared" si="206"/>
        <v>1</v>
      </c>
      <c r="AA2572">
        <f>((Y2572*V2572)+H2572+273)/(Y2572*V2572)</f>
        <v>8.2531521870162905</v>
      </c>
      <c r="AB2572">
        <f t="shared" si="207"/>
        <v>1.2734737808019123E-5</v>
      </c>
      <c r="AD2572">
        <f>AA2572*$C$28</f>
        <v>4.652935383682256</v>
      </c>
      <c r="AF2572">
        <f>(Q2572-X2572)/AD2572+X2572</f>
        <v>2.2588263219799175E-5</v>
      </c>
      <c r="AH2572">
        <f>Q2572/AF2572</f>
        <v>4.652935383682256</v>
      </c>
      <c r="AL2572" s="2"/>
      <c r="AT2572" s="1"/>
    </row>
    <row r="2573" spans="6:46" x14ac:dyDescent="0.35">
      <c r="F2573" s="4">
        <v>44304.125</v>
      </c>
      <c r="H2573">
        <v>3.8</v>
      </c>
      <c r="I2573">
        <v>9.43333333333333</v>
      </c>
      <c r="K2573">
        <v>1.43289308424388E-4</v>
      </c>
      <c r="L2573" s="2">
        <v>7.8456392015764602E-6</v>
      </c>
      <c r="N2573">
        <f t="shared" si="203"/>
        <v>1.0030251589707159E-4</v>
      </c>
      <c r="O2573" s="2">
        <f t="shared" si="204"/>
        <v>2.3536917604729385E-6</v>
      </c>
      <c r="Q2573">
        <f>N2573+O2573</f>
        <v>1.0265620765754454E-4</v>
      </c>
      <c r="S2573">
        <f>IF(H2573&gt;$B$5,$B$5,($B$3 - $B$5)*(($B$5-H2573)/($B$5-$B$6))^(1/$B$2)+$B$5)</f>
        <v>41.599999999999994</v>
      </c>
      <c r="T2573">
        <f>K2573*S2573</f>
        <v>5.9608352304545403E-3</v>
      </c>
      <c r="U2573" s="3">
        <f>S2573*N2573/Q2573+$B$7*O2573/Q2573</f>
        <v>41.907233924864542</v>
      </c>
      <c r="V2573">
        <f>IF(U2573-H2573&lt;=10,10,U2573-H2573)</f>
        <v>38.107233924864545</v>
      </c>
      <c r="X2573">
        <f t="shared" si="205"/>
        <v>0</v>
      </c>
      <c r="Y2573">
        <f t="shared" si="206"/>
        <v>1</v>
      </c>
      <c r="AA2573">
        <f>((Y2573*V2573)+H2573+273)/(Y2573*V2573)</f>
        <v>8.2637127256667959</v>
      </c>
      <c r="AB2573">
        <f t="shared" si="207"/>
        <v>1.2422528597672331E-5</v>
      </c>
      <c r="AD2573">
        <f>AA2573*$C$28</f>
        <v>4.6588891699258905</v>
      </c>
      <c r="AF2573">
        <f>(Q2573-X2573)/AD2573+X2573</f>
        <v>2.2034481592782234E-5</v>
      </c>
      <c r="AH2573">
        <f>Q2573/AF2573</f>
        <v>4.6588891699258905</v>
      </c>
      <c r="AL2573" s="2"/>
      <c r="AT2573" s="1"/>
    </row>
    <row r="2574" spans="6:46" x14ac:dyDescent="0.35">
      <c r="F2574" s="4">
        <v>44304.166666666664</v>
      </c>
      <c r="H2574">
        <v>4.7</v>
      </c>
      <c r="I2574">
        <v>9.43333333333333</v>
      </c>
      <c r="K2574">
        <v>1.4511697817469899E-4</v>
      </c>
      <c r="L2574" s="2">
        <v>7.0610510155546498E-6</v>
      </c>
      <c r="N2574">
        <f t="shared" si="203"/>
        <v>1.0158188472228929E-4</v>
      </c>
      <c r="O2574" s="2">
        <f t="shared" si="204"/>
        <v>2.1183153046663953E-6</v>
      </c>
      <c r="Q2574">
        <f>N2574+O2574</f>
        <v>1.0370020002695568E-4</v>
      </c>
      <c r="S2574">
        <f>IF(H2574&gt;$B$5,$B$5,($B$3 - $B$5)*(($B$5-H2574)/($B$5-$B$6))^(1/$B$2)+$B$5)</f>
        <v>40.4</v>
      </c>
      <c r="T2574">
        <f>K2574*S2574</f>
        <v>5.8627259182578387E-3</v>
      </c>
      <c r="U2574" s="3">
        <f>S2574*N2574/Q2574+$B$7*O2574/Q2574</f>
        <v>40.698238609376745</v>
      </c>
      <c r="V2574">
        <f>IF(U2574-H2574&lt;=10,10,U2574-H2574)</f>
        <v>35.998238609376742</v>
      </c>
      <c r="X2574">
        <f t="shared" si="205"/>
        <v>0</v>
      </c>
      <c r="Y2574">
        <f t="shared" si="206"/>
        <v>1</v>
      </c>
      <c r="AA2574">
        <f>((Y2574*V2574)+H2574+273)/(Y2574*V2574)</f>
        <v>8.7142663287882449</v>
      </c>
      <c r="AB2574">
        <f t="shared" si="207"/>
        <v>1.190004942634977E-5</v>
      </c>
      <c r="AD2574">
        <f>AA2574*$C$28</f>
        <v>4.9129008196210622</v>
      </c>
      <c r="AF2574">
        <f>(Q2574-X2574)/AD2574+X2574</f>
        <v>2.1107733258688946E-5</v>
      </c>
      <c r="AH2574">
        <f>Q2574/AF2574</f>
        <v>4.9129008196210622</v>
      </c>
      <c r="AL2574" s="2"/>
      <c r="AT2574" s="1"/>
    </row>
    <row r="2575" spans="6:46" x14ac:dyDescent="0.35">
      <c r="F2575" s="4">
        <v>44304.208333333336</v>
      </c>
      <c r="H2575">
        <v>5.0999999999999996</v>
      </c>
      <c r="I2575">
        <v>9.43333333333333</v>
      </c>
      <c r="K2575">
        <v>1.4475144422463701E-4</v>
      </c>
      <c r="L2575" s="2">
        <v>7.0610510155546498E-6</v>
      </c>
      <c r="N2575">
        <f t="shared" si="203"/>
        <v>1.0132601095724591E-4</v>
      </c>
      <c r="O2575" s="2">
        <f t="shared" si="204"/>
        <v>2.1183153046663953E-6</v>
      </c>
      <c r="Q2575">
        <f>N2575+O2575</f>
        <v>1.034443262619123E-4</v>
      </c>
      <c r="S2575">
        <f>IF(H2575&gt;$B$5,$B$5,($B$3 - $B$5)*(($B$5-H2575)/($B$5-$B$6))^(1/$B$2)+$B$5)</f>
        <v>39.866666666666667</v>
      </c>
      <c r="T2575">
        <f>K2575*S2575</f>
        <v>5.7707575764221952E-3</v>
      </c>
      <c r="U2575" s="3">
        <f>S2575*N2575/Q2575+$B$7*O2575/Q2575</f>
        <v>40.176564490636757</v>
      </c>
      <c r="V2575">
        <f>IF(U2575-H2575&lt;=10,10,U2575-H2575)</f>
        <v>35.076564490636756</v>
      </c>
      <c r="X2575">
        <f t="shared" si="205"/>
        <v>0</v>
      </c>
      <c r="Y2575">
        <f t="shared" si="206"/>
        <v>1</v>
      </c>
      <c r="AA2575">
        <f>((Y2575*V2575)+H2575+273)/(Y2575*V2575)</f>
        <v>8.9283705242637215</v>
      </c>
      <c r="AB2575">
        <f t="shared" si="207"/>
        <v>1.1586025241760768E-5</v>
      </c>
      <c r="AD2575">
        <f>AA2575*$C$28</f>
        <v>5.0336077888309463</v>
      </c>
      <c r="AF2575">
        <f>(Q2575-X2575)/AD2575+X2575</f>
        <v>2.0550732317969735E-5</v>
      </c>
      <c r="AH2575">
        <f>Q2575/AF2575</f>
        <v>5.0336077888309463</v>
      </c>
      <c r="AL2575" s="2"/>
      <c r="AT2575" s="1"/>
    </row>
    <row r="2576" spans="6:46" x14ac:dyDescent="0.35">
      <c r="F2576" s="4">
        <v>44304.25</v>
      </c>
      <c r="H2576">
        <v>5</v>
      </c>
      <c r="I2576">
        <v>9.43333333333333</v>
      </c>
      <c r="K2576">
        <v>1.4292377447432599E-4</v>
      </c>
      <c r="L2576" s="2">
        <v>2.90287679823762E-5</v>
      </c>
      <c r="N2576">
        <f t="shared" si="203"/>
        <v>1.0004664213202818E-4</v>
      </c>
      <c r="O2576" s="2">
        <f t="shared" si="204"/>
        <v>8.7086303947128611E-6</v>
      </c>
      <c r="Q2576">
        <f>N2576+O2576</f>
        <v>1.0875527252674104E-4</v>
      </c>
      <c r="S2576">
        <f>IF(H2576&gt;$B$5,$B$5,($B$3 - $B$5)*(($B$5-H2576)/($B$5-$B$6))^(1/$B$2)+$B$5)</f>
        <v>40</v>
      </c>
      <c r="T2576">
        <f>K2576*S2576</f>
        <v>5.7169509789730399E-3</v>
      </c>
      <c r="U2576" s="3">
        <f>S2576*N2576/Q2576+$B$7*O2576/Q2576</f>
        <v>41.20113216477457</v>
      </c>
      <c r="V2576">
        <f>IF(U2576-H2576&lt;=10,10,U2576-H2576)</f>
        <v>36.20113216477457</v>
      </c>
      <c r="X2576">
        <f t="shared" si="205"/>
        <v>0</v>
      </c>
      <c r="Y2576">
        <f t="shared" si="206"/>
        <v>1</v>
      </c>
      <c r="AA2576">
        <f>((Y2576*V2576)+H2576+273)/(Y2576*V2576)</f>
        <v>8.6793178383107925</v>
      </c>
      <c r="AB2576">
        <f t="shared" si="207"/>
        <v>1.2530394041648264E-5</v>
      </c>
      <c r="AD2576">
        <f>AA2576*$C$28</f>
        <v>4.8931976729609721</v>
      </c>
      <c r="AF2576">
        <f>(Q2576-X2576)/AD2576+X2576</f>
        <v>2.222580811065641E-5</v>
      </c>
      <c r="AH2576">
        <f>Q2576/AF2576</f>
        <v>4.8931976729609721</v>
      </c>
      <c r="AL2576" s="2"/>
      <c r="AT2576" s="1"/>
    </row>
    <row r="2577" spans="6:46" x14ac:dyDescent="0.35">
      <c r="F2577" s="4">
        <v>44304.291666666664</v>
      </c>
      <c r="H2577">
        <v>5.2</v>
      </c>
      <c r="I2577">
        <v>9.43333333333333</v>
      </c>
      <c r="K2577">
        <v>1.3695338662330999E-4</v>
      </c>
      <c r="L2577" s="2">
        <v>8.6301545900057796E-5</v>
      </c>
      <c r="N2577">
        <f t="shared" si="203"/>
        <v>9.5867370636316989E-5</v>
      </c>
      <c r="O2577" s="2">
        <f t="shared" si="204"/>
        <v>2.5890463770017342E-5</v>
      </c>
      <c r="Q2577">
        <f>N2577+O2577</f>
        <v>1.2175783440633433E-4</v>
      </c>
      <c r="S2577">
        <f>IF(H2577&gt;$B$5,$B$5,($B$3 - $B$5)*(($B$5-H2577)/($B$5-$B$6))^(1/$B$2)+$B$5)</f>
        <v>39.733333333333334</v>
      </c>
      <c r="T2577">
        <f>K2577*S2577</f>
        <v>5.4416145618328502E-3</v>
      </c>
      <c r="U2577" s="3">
        <f>S2577*N2577/Q2577+$B$7*O2577/Q2577</f>
        <v>42.979622018981161</v>
      </c>
      <c r="V2577">
        <f>IF(U2577-H2577&lt;=10,10,U2577-H2577)</f>
        <v>37.779622018981158</v>
      </c>
      <c r="X2577">
        <f t="shared" si="205"/>
        <v>0</v>
      </c>
      <c r="Y2577">
        <f t="shared" si="206"/>
        <v>1</v>
      </c>
      <c r="AA2577">
        <f>((Y2577*V2577)+H2577+273)/(Y2577*V2577)</f>
        <v>8.3637581620119796</v>
      </c>
      <c r="AB2577">
        <f t="shared" si="207"/>
        <v>1.4557789936987412E-5</v>
      </c>
      <c r="AD2577">
        <f>AA2577*$C$28</f>
        <v>4.7152924616861904</v>
      </c>
      <c r="AF2577">
        <f>(Q2577-X2577)/AD2577+X2577</f>
        <v>2.5821905087684357E-5</v>
      </c>
      <c r="AH2577">
        <f>Q2577/AF2577</f>
        <v>4.7152924616861904</v>
      </c>
      <c r="AL2577" s="2"/>
      <c r="AT2577" s="1"/>
    </row>
    <row r="2578" spans="6:46" x14ac:dyDescent="0.35">
      <c r="F2578" s="4">
        <v>44304.333333333336</v>
      </c>
      <c r="H2578">
        <v>6</v>
      </c>
      <c r="I2578">
        <v>9.43333333333333</v>
      </c>
      <c r="K2578">
        <v>1.29033484371962E-4</v>
      </c>
      <c r="L2578">
        <v>1.78879457566192E-4</v>
      </c>
      <c r="N2578">
        <f t="shared" si="203"/>
        <v>9.0323439060373395E-5</v>
      </c>
      <c r="O2578" s="2">
        <f t="shared" si="204"/>
        <v>5.366383726985761E-5</v>
      </c>
      <c r="Q2578">
        <f>N2578+O2578</f>
        <v>1.4398727633023101E-4</v>
      </c>
      <c r="S2578">
        <f>IF(H2578&gt;$B$5,$B$5,($B$3 - $B$5)*(($B$5-H2578)/($B$5-$B$6))^(1/$B$2)+$B$5)</f>
        <v>38.666666666666671</v>
      </c>
      <c r="T2578">
        <f>K2578*S2578</f>
        <v>4.9892947290491978E-3</v>
      </c>
      <c r="U2578" s="3">
        <f>S2578*N2578/Q2578+$B$7*O2578/Q2578</f>
        <v>44.75407497394022</v>
      </c>
      <c r="V2578">
        <f>IF(U2578-H2578&lt;=10,10,U2578-H2578)</f>
        <v>38.75407497394022</v>
      </c>
      <c r="X2578">
        <f t="shared" si="205"/>
        <v>0</v>
      </c>
      <c r="Y2578">
        <f t="shared" si="206"/>
        <v>1</v>
      </c>
      <c r="AA2578">
        <f>((Y2578*V2578)+H2578+273)/(Y2578*V2578)</f>
        <v>8.1992429231664197</v>
      </c>
      <c r="AB2578">
        <f t="shared" si="207"/>
        <v>1.7561045291560331E-5</v>
      </c>
      <c r="AD2578">
        <f>AA2578*$C$28</f>
        <v>4.6225425936801594</v>
      </c>
      <c r="AF2578">
        <f>(Q2578-X2578)/AD2578+X2578</f>
        <v>3.1148934468897554E-5</v>
      </c>
      <c r="AH2578">
        <f>Q2578/AF2578</f>
        <v>4.6225425936801594</v>
      </c>
      <c r="AT2578" s="1"/>
    </row>
    <row r="2579" spans="6:46" x14ac:dyDescent="0.35">
      <c r="F2579" s="4">
        <v>44304.375</v>
      </c>
      <c r="H2579">
        <v>7.7</v>
      </c>
      <c r="I2579">
        <v>9.43333333333333</v>
      </c>
      <c r="K2579">
        <v>1.1709270866993E-4</v>
      </c>
      <c r="L2579">
        <v>2.7459615876196798E-4</v>
      </c>
      <c r="N2579">
        <f t="shared" si="203"/>
        <v>8.196489606895099E-5</v>
      </c>
      <c r="O2579" s="2">
        <f t="shared" si="204"/>
        <v>8.2378847628590408E-5</v>
      </c>
      <c r="Q2579">
        <f>N2579+O2579</f>
        <v>1.6434374369754138E-4</v>
      </c>
      <c r="S2579">
        <f>IF(H2579&gt;$B$5,$B$5,($B$3 - $B$5)*(($B$5-H2579)/($B$5-$B$6))^(1/$B$2)+$B$5)</f>
        <v>36.400000000000006</v>
      </c>
      <c r="T2579">
        <f>K2579*S2579</f>
        <v>4.262174595585453E-3</v>
      </c>
      <c r="U2579" s="3">
        <f>S2579*N2579/Q2579+$B$7*O2579/Q2579</f>
        <v>45.723424983622934</v>
      </c>
      <c r="V2579">
        <f>IF(U2579-H2579&lt;=10,10,U2579-H2579)</f>
        <v>38.023424983622931</v>
      </c>
      <c r="X2579">
        <f t="shared" si="205"/>
        <v>0</v>
      </c>
      <c r="Y2579">
        <f t="shared" si="206"/>
        <v>1</v>
      </c>
      <c r="AA2579">
        <f>((Y2579*V2579)+H2579+273)/(Y2579*V2579)</f>
        <v>8.38229131439107</v>
      </c>
      <c r="AB2579">
        <f t="shared" si="207"/>
        <v>1.9606064443905587E-5</v>
      </c>
      <c r="AD2579">
        <f>AA2579*$C$28</f>
        <v>4.7257410222509044</v>
      </c>
      <c r="AF2579">
        <f>(Q2579-X2579)/AD2579+X2579</f>
        <v>3.4776290728530714E-5</v>
      </c>
      <c r="AH2579">
        <f>Q2579/AF2579</f>
        <v>4.7257410222509044</v>
      </c>
      <c r="AT2579" s="1"/>
    </row>
    <row r="2580" spans="6:46" x14ac:dyDescent="0.35">
      <c r="F2580" s="4">
        <v>44304.416666666664</v>
      </c>
      <c r="H2580">
        <v>8.9</v>
      </c>
      <c r="I2580">
        <v>9.43333333333333</v>
      </c>
      <c r="K2580">
        <v>1.06492224118125E-4</v>
      </c>
      <c r="L2580">
        <v>3.12255566651633E-4</v>
      </c>
      <c r="N2580">
        <f t="shared" si="203"/>
        <v>7.4544556882687502E-5</v>
      </c>
      <c r="O2580" s="2">
        <f t="shared" si="204"/>
        <v>9.3676669995489917E-5</v>
      </c>
      <c r="Q2580">
        <f>N2580+O2580</f>
        <v>1.6822122687817741E-4</v>
      </c>
      <c r="S2580">
        <f>IF(H2580&gt;$B$5,$B$5,($B$3 - $B$5)*(($B$5-H2580)/($B$5-$B$6))^(1/$B$2)+$B$5)</f>
        <v>34.799999999999997</v>
      </c>
      <c r="T2580">
        <f>K2580*S2580</f>
        <v>3.7059293993107496E-3</v>
      </c>
      <c r="U2580" s="3">
        <f>S2580*N2580/Q2580+$B$7*O2580/Q2580</f>
        <v>46.048691791311455</v>
      </c>
      <c r="V2580">
        <f>IF(U2580-H2580&lt;=10,10,U2580-H2580)</f>
        <v>37.148691791311457</v>
      </c>
      <c r="X2580">
        <f t="shared" si="205"/>
        <v>0</v>
      </c>
      <c r="Y2580">
        <f t="shared" si="206"/>
        <v>1</v>
      </c>
      <c r="AA2580">
        <f>((Y2580*V2580)+H2580+273)/(Y2580*V2580)</f>
        <v>8.5884233443163218</v>
      </c>
      <c r="AB2580">
        <f t="shared" si="207"/>
        <v>1.9586974248248192E-5</v>
      </c>
      <c r="AD2580">
        <f>AA2580*$C$28</f>
        <v>4.8419534698122524</v>
      </c>
      <c r="AF2580">
        <f>(Q2580-X2580)/AD2580+X2580</f>
        <v>3.4742429460954775E-5</v>
      </c>
      <c r="AH2580">
        <f>Q2580/AF2580</f>
        <v>4.8419534698122524</v>
      </c>
      <c r="AT2580" s="1"/>
    </row>
    <row r="2581" spans="6:46" x14ac:dyDescent="0.35">
      <c r="F2581" s="4">
        <v>44304.458333333336</v>
      </c>
      <c r="H2581">
        <v>9.6999999999999993</v>
      </c>
      <c r="I2581">
        <v>9.43333333333333</v>
      </c>
      <c r="K2581" s="2">
        <v>9.8694166516798099E-5</v>
      </c>
      <c r="L2581">
        <v>3.0754798900377398E-4</v>
      </c>
      <c r="N2581">
        <f t="shared" si="203"/>
        <v>6.9085916561758667E-5</v>
      </c>
      <c r="O2581" s="2">
        <f t="shared" si="204"/>
        <v>9.2264396701132213E-5</v>
      </c>
      <c r="Q2581">
        <f>N2581+O2581</f>
        <v>1.6135031326289088E-4</v>
      </c>
      <c r="S2581">
        <f>IF(H2581&gt;$B$5,$B$5,($B$3 - $B$5)*(($B$5-H2581)/($B$5-$B$6))^(1/$B$2)+$B$5)</f>
        <v>33.733333333333334</v>
      </c>
      <c r="T2581">
        <f>K2581*S2581</f>
        <v>3.3292832171666559E-3</v>
      </c>
      <c r="U2581" s="3">
        <f>S2581*N2581/Q2581+$B$7*O2581/Q2581</f>
        <v>45.894178454514496</v>
      </c>
      <c r="V2581">
        <f>IF(U2581-H2581&lt;=10,10,U2581-H2581)</f>
        <v>36.1941784545145</v>
      </c>
      <c r="X2581">
        <f t="shared" si="205"/>
        <v>0</v>
      </c>
      <c r="Y2581">
        <f t="shared" si="206"/>
        <v>1</v>
      </c>
      <c r="AA2581">
        <f>((Y2581*V2581)+H2581+273)/(Y2581*V2581)</f>
        <v>8.8106483437736074</v>
      </c>
      <c r="AB2581">
        <f t="shared" si="207"/>
        <v>1.8313103300384864E-5</v>
      </c>
      <c r="AD2581">
        <f>AA2581*$C$28</f>
        <v>4.9672387595637542</v>
      </c>
      <c r="AF2581">
        <f>(Q2581-X2581)/AD2581+X2581</f>
        <v>3.2482898663212522E-5</v>
      </c>
      <c r="AH2581">
        <f>Q2581/AF2581</f>
        <v>4.9672387595637533</v>
      </c>
      <c r="AK2581" s="2"/>
      <c r="AT2581" s="1"/>
    </row>
    <row r="2582" spans="6:46" x14ac:dyDescent="0.35">
      <c r="F2582" s="4">
        <v>44304.5</v>
      </c>
      <c r="H2582">
        <v>10.6</v>
      </c>
      <c r="I2582">
        <v>9.43333333333333</v>
      </c>
      <c r="K2582" s="2">
        <v>9.2601934015761194E-5</v>
      </c>
      <c r="L2582">
        <v>2.6831979299589198E-4</v>
      </c>
      <c r="N2582">
        <f t="shared" si="203"/>
        <v>6.4821353811032835E-5</v>
      </c>
      <c r="O2582" s="2">
        <f t="shared" si="204"/>
        <v>8.049593789876761E-5</v>
      </c>
      <c r="Q2582">
        <f>N2582+O2582</f>
        <v>1.4531729170980044E-4</v>
      </c>
      <c r="S2582">
        <f>IF(H2582&gt;$B$5,$B$5,($B$3 - $B$5)*(($B$5-H2582)/($B$5-$B$6))^(1/$B$2)+$B$5)</f>
        <v>32.533333333333331</v>
      </c>
      <c r="T2582">
        <f>K2582*S2582</f>
        <v>3.0126495866460972E-3</v>
      </c>
      <c r="U2582" s="3">
        <f>S2582*N2582/Q2582+$B$7*O2582/Q2582</f>
        <v>44.9783450969977</v>
      </c>
      <c r="V2582">
        <f>IF(U2582-H2582&lt;=10,10,U2582-H2582)</f>
        <v>34.378345096997698</v>
      </c>
      <c r="X2582">
        <f t="shared" si="205"/>
        <v>0</v>
      </c>
      <c r="Y2582">
        <f t="shared" si="206"/>
        <v>1</v>
      </c>
      <c r="AA2582">
        <f>((Y2582*V2582)+H2582+273)/(Y2582*V2582)</f>
        <v>9.2493790553276849</v>
      </c>
      <c r="AB2582">
        <f t="shared" si="207"/>
        <v>1.5711032150433604E-5</v>
      </c>
      <c r="AD2582">
        <f>AA2582*$C$28</f>
        <v>5.2145849377803062</v>
      </c>
      <c r="AF2582">
        <f>(Q2582-X2582)/AD2582+X2582</f>
        <v>2.7867470459050131E-5</v>
      </c>
      <c r="AH2582">
        <f>Q2582/AF2582</f>
        <v>5.2145849377803062</v>
      </c>
      <c r="AK2582" s="2"/>
      <c r="AT2582" s="1"/>
    </row>
    <row r="2583" spans="6:46" x14ac:dyDescent="0.35">
      <c r="F2583" s="4">
        <v>44304.541666666664</v>
      </c>
      <c r="H2583">
        <v>12.6</v>
      </c>
      <c r="I2583">
        <v>9.43333333333333</v>
      </c>
      <c r="K2583" s="2">
        <v>9.1139798215512306E-5</v>
      </c>
      <c r="L2583">
        <v>2.22815231221933E-4</v>
      </c>
      <c r="N2583">
        <f t="shared" si="203"/>
        <v>6.3797858750858617E-5</v>
      </c>
      <c r="O2583" s="2">
        <f t="shared" si="204"/>
        <v>6.684456936657991E-5</v>
      </c>
      <c r="Q2583">
        <f>N2583+O2583</f>
        <v>1.3064242811743851E-4</v>
      </c>
      <c r="S2583">
        <f>IF(H2583&gt;$B$5,$B$5,($B$3 - $B$5)*(($B$5-H2583)/($B$5-$B$6))^(1/$B$2)+$B$5)</f>
        <v>29.866666666666667</v>
      </c>
      <c r="T2583">
        <f>K2583*S2583</f>
        <v>2.7220419733699677E-3</v>
      </c>
      <c r="U2583" s="3">
        <f>S2583*N2583/Q2583+$B$7*O2583/Q2583</f>
        <v>42.72640042715026</v>
      </c>
      <c r="V2583">
        <f>IF(U2583-H2583&lt;=10,10,U2583-H2583)</f>
        <v>30.126400427150259</v>
      </c>
      <c r="X2583">
        <f t="shared" si="205"/>
        <v>0</v>
      </c>
      <c r="Y2583">
        <f t="shared" si="206"/>
        <v>1</v>
      </c>
      <c r="AA2583">
        <f>((Y2583*V2583)+H2583+273)/(Y2583*V2583)</f>
        <v>10.480057223916271</v>
      </c>
      <c r="AB2583">
        <f t="shared" si="207"/>
        <v>1.2465812478514217E-5</v>
      </c>
      <c r="AD2583">
        <f>AA2583*$C$28</f>
        <v>5.9084126858690382</v>
      </c>
      <c r="AF2583">
        <f>(Q2583-X2583)/AD2583+X2583</f>
        <v>2.2111256451312523E-5</v>
      </c>
      <c r="AH2583">
        <f>Q2583/AF2583</f>
        <v>5.9084126858690382</v>
      </c>
      <c r="AK2583" s="2"/>
      <c r="AT2583" s="1"/>
    </row>
    <row r="2584" spans="6:46" x14ac:dyDescent="0.35">
      <c r="F2584" s="4">
        <v>44304.583333333336</v>
      </c>
      <c r="H2584">
        <v>12.4</v>
      </c>
      <c r="I2584">
        <v>9.43333333333333</v>
      </c>
      <c r="K2584" s="2">
        <v>9.4551448416093004E-5</v>
      </c>
      <c r="L2584">
        <v>1.6475793791582199E-4</v>
      </c>
      <c r="N2584">
        <f t="shared" si="203"/>
        <v>6.6186013891265098E-5</v>
      </c>
      <c r="O2584" s="2">
        <f t="shared" si="204"/>
        <v>4.9427381374746602E-5</v>
      </c>
      <c r="Q2584">
        <f>N2584+O2584</f>
        <v>1.156133952660117E-4</v>
      </c>
      <c r="S2584">
        <f>IF(H2584&gt;$B$5,$B$5,($B$3 - $B$5)*(($B$5-H2584)/($B$5-$B$6))^(1/$B$2)+$B$5)</f>
        <v>30.133333333333333</v>
      </c>
      <c r="T2584">
        <f>K2584*S2584</f>
        <v>2.8491503122716026E-3</v>
      </c>
      <c r="U2584" s="3">
        <f>S2584*N2584/Q2584+$B$7*O2584/Q2584</f>
        <v>40.764404361253952</v>
      </c>
      <c r="V2584">
        <f>IF(U2584-H2584&lt;=10,10,U2584-H2584)</f>
        <v>28.364404361253953</v>
      </c>
      <c r="X2584">
        <f t="shared" si="205"/>
        <v>0</v>
      </c>
      <c r="Y2584">
        <f t="shared" si="206"/>
        <v>1</v>
      </c>
      <c r="AA2584">
        <f>((Y2584*V2584)+H2584+273)/(Y2584*V2584)</f>
        <v>11.061907042541641</v>
      </c>
      <c r="AB2584">
        <f t="shared" si="207"/>
        <v>1.0451488592463147E-5</v>
      </c>
      <c r="AD2584">
        <f>AA2584*$C$28</f>
        <v>6.2364460902851322</v>
      </c>
      <c r="AF2584">
        <f>(Q2584-X2584)/AD2584+X2584</f>
        <v>1.8538345973375651E-5</v>
      </c>
      <c r="AH2584">
        <f>Q2584/AF2584</f>
        <v>6.2364460902851322</v>
      </c>
      <c r="AK2584" s="2"/>
      <c r="AT2584" s="1"/>
    </row>
    <row r="2585" spans="6:46" x14ac:dyDescent="0.35">
      <c r="F2585" s="4">
        <v>44304.625</v>
      </c>
      <c r="H2585">
        <v>13.4</v>
      </c>
      <c r="I2585">
        <v>9.43333333333333</v>
      </c>
      <c r="K2585" s="2">
        <v>9.9790768366984694E-5</v>
      </c>
      <c r="L2585">
        <v>1.11407615610967E-4</v>
      </c>
      <c r="N2585">
        <f t="shared" si="203"/>
        <v>6.9853537856889286E-5</v>
      </c>
      <c r="O2585" s="2">
        <f t="shared" si="204"/>
        <v>3.3422284683290104E-5</v>
      </c>
      <c r="Q2585">
        <f>N2585+O2585</f>
        <v>1.0327582254017939E-4</v>
      </c>
      <c r="S2585">
        <f>IF(H2585&gt;$B$5,$B$5,($B$3 - $B$5)*(($B$5-H2585)/($B$5-$B$6))^(1/$B$2)+$B$5)</f>
        <v>28.8</v>
      </c>
      <c r="T2585">
        <f>K2585*S2585</f>
        <v>2.8739741289691592E-3</v>
      </c>
      <c r="U2585" s="3">
        <f>S2585*N2585/Q2585+$B$7*O2585/Q2585</f>
        <v>37.278885349584357</v>
      </c>
      <c r="V2585">
        <f>IF(U2585-H2585&lt;=10,10,U2585-H2585)</f>
        <v>23.878885349584358</v>
      </c>
      <c r="X2585">
        <f t="shared" si="205"/>
        <v>0</v>
      </c>
      <c r="Y2585">
        <f t="shared" si="206"/>
        <v>1</v>
      </c>
      <c r="AA2585">
        <f>((Y2585*V2585)+H2585+273)/(Y2585*V2585)</f>
        <v>12.993859671719775</v>
      </c>
      <c r="AB2585">
        <f t="shared" si="207"/>
        <v>7.9480481665468474E-6</v>
      </c>
      <c r="AD2585">
        <f>AA2585*$C$28</f>
        <v>7.325636080267703</v>
      </c>
      <c r="AF2585">
        <f>(Q2585-X2585)/AD2585+X2585</f>
        <v>1.4097864186614817E-5</v>
      </c>
      <c r="AH2585">
        <f>Q2585/AF2585</f>
        <v>7.325636080267703</v>
      </c>
      <c r="AK2585" s="2"/>
      <c r="AT2585" s="1"/>
    </row>
    <row r="2586" spans="6:46" x14ac:dyDescent="0.35">
      <c r="F2586" s="4">
        <v>44304.666666666664</v>
      </c>
      <c r="H2586">
        <v>14.3</v>
      </c>
      <c r="I2586">
        <v>9.43333333333333</v>
      </c>
      <c r="K2586">
        <v>1.07345136668271E-4</v>
      </c>
      <c r="L2586" s="2">
        <v>9.2578154324775595E-5</v>
      </c>
      <c r="N2586">
        <f t="shared" si="203"/>
        <v>7.5141595667789702E-5</v>
      </c>
      <c r="O2586" s="2">
        <f t="shared" si="204"/>
        <v>2.7773446297432682E-5</v>
      </c>
      <c r="Q2586">
        <f>N2586+O2586</f>
        <v>1.0291504196522238E-4</v>
      </c>
      <c r="S2586">
        <f>IF(H2586&gt;$B$5,$B$5,($B$3 - $B$5)*(($B$5-H2586)/($B$5-$B$6))^(1/$B$2)+$B$5)</f>
        <v>27.599999999999998</v>
      </c>
      <c r="T2586">
        <f>K2586*S2586</f>
        <v>2.9627257720442795E-3</v>
      </c>
      <c r="U2586" s="3">
        <f>S2586*N2586/Q2586+$B$7*O2586/Q2586</f>
        <v>34.994375146898491</v>
      </c>
      <c r="V2586">
        <f>IF(U2586-H2586&lt;=10,10,U2586-H2586)</f>
        <v>20.694375146898491</v>
      </c>
      <c r="X2586">
        <f t="shared" si="205"/>
        <v>0</v>
      </c>
      <c r="Y2586">
        <f t="shared" si="206"/>
        <v>1</v>
      </c>
      <c r="AA2586">
        <f>((Y2586*V2586)+H2586+273)/(Y2586*V2586)</f>
        <v>14.882999508833118</v>
      </c>
      <c r="AB2586">
        <f t="shared" si="207"/>
        <v>6.9149395526178648E-6</v>
      </c>
      <c r="AD2586">
        <f>AA2586*$C$28</f>
        <v>8.3906892131369535</v>
      </c>
      <c r="AF2586">
        <f>(Q2586-X2586)/AD2586+X2586</f>
        <v>1.2265385995240125E-5</v>
      </c>
      <c r="AH2586">
        <f>Q2586/AF2586</f>
        <v>8.3906892131369535</v>
      </c>
      <c r="AL2586" s="2"/>
      <c r="AT2586" s="1"/>
    </row>
    <row r="2587" spans="6:46" x14ac:dyDescent="0.35">
      <c r="F2587" s="4">
        <v>44304.708333333336</v>
      </c>
      <c r="H2587">
        <v>14.4</v>
      </c>
      <c r="I2587">
        <v>9.43333333333333</v>
      </c>
      <c r="K2587">
        <v>1.1745824261999199E-4</v>
      </c>
      <c r="L2587">
        <v>1.06700280621749E-4</v>
      </c>
      <c r="N2587">
        <f t="shared" si="203"/>
        <v>8.2220769833994385E-5</v>
      </c>
      <c r="O2587" s="2">
        <f t="shared" si="204"/>
        <v>3.2010084186524702E-5</v>
      </c>
      <c r="Q2587">
        <f>N2587+O2587</f>
        <v>1.1423085402051909E-4</v>
      </c>
      <c r="S2587">
        <f>IF(H2587&gt;$B$5,$B$5,($B$3 - $B$5)*(($B$5-H2587)/($B$5-$B$6))^(1/$B$2)+$B$5)</f>
        <v>27.466666666666665</v>
      </c>
      <c r="T2587">
        <f>K2587*S2587</f>
        <v>3.2261863972957799E-3</v>
      </c>
      <c r="U2587" s="3">
        <f>S2587*N2587/Q2587+$B$7*O2587/Q2587</f>
        <v>35.182133083273619</v>
      </c>
      <c r="V2587">
        <f>IF(U2587-H2587&lt;=10,10,U2587-H2587)</f>
        <v>20.782133083273621</v>
      </c>
      <c r="X2587">
        <f t="shared" si="205"/>
        <v>0</v>
      </c>
      <c r="Y2587">
        <f t="shared" si="206"/>
        <v>1</v>
      </c>
      <c r="AA2587">
        <f>((Y2587*V2587)+H2587+273)/(Y2587*V2587)</f>
        <v>14.829186775409125</v>
      </c>
      <c r="AB2587">
        <f t="shared" si="207"/>
        <v>7.7031098030234061E-6</v>
      </c>
      <c r="AD2587">
        <f>AA2587*$C$28</f>
        <v>8.3603508447454118</v>
      </c>
      <c r="AF2587">
        <f>(Q2587-X2587)/AD2587+X2587</f>
        <v>1.366340434053849E-5</v>
      </c>
      <c r="AH2587">
        <f>Q2587/AF2587</f>
        <v>8.3603508447454118</v>
      </c>
      <c r="AT2587" s="1"/>
    </row>
    <row r="2588" spans="6:46" x14ac:dyDescent="0.35">
      <c r="F2588" s="4">
        <v>44304.75</v>
      </c>
      <c r="H2588">
        <v>14.2</v>
      </c>
      <c r="I2588">
        <v>9.43333333333333</v>
      </c>
      <c r="K2588">
        <v>1.2598736812144401E-4</v>
      </c>
      <c r="L2588">
        <v>1.3808247344009199E-4</v>
      </c>
      <c r="N2588">
        <f t="shared" si="203"/>
        <v>8.8191157685010797E-5</v>
      </c>
      <c r="O2588" s="2">
        <f t="shared" si="204"/>
        <v>4.1424742032027601E-5</v>
      </c>
      <c r="Q2588">
        <f>N2588+O2588</f>
        <v>1.2961589971703839E-4</v>
      </c>
      <c r="S2588">
        <f>IF(H2588&gt;$B$5,$B$5,($B$3 - $B$5)*(($B$5-H2588)/($B$5-$B$6))^(1/$B$2)+$B$5)</f>
        <v>27.733333333333334</v>
      </c>
      <c r="T2588">
        <f>K2588*S2588</f>
        <v>3.4940496759013808E-3</v>
      </c>
      <c r="U2588" s="3">
        <f>S2588*N2588/Q2588+$B$7*O2588/Q2588</f>
        <v>36.447654918924073</v>
      </c>
      <c r="V2588">
        <f>IF(U2588-H2588&lt;=10,10,U2588-H2588)</f>
        <v>22.247654918924074</v>
      </c>
      <c r="X2588">
        <f t="shared" si="205"/>
        <v>0</v>
      </c>
      <c r="Y2588">
        <f t="shared" si="206"/>
        <v>1</v>
      </c>
      <c r="AA2588">
        <f>((Y2588*V2588)+H2588+273)/(Y2588*V2588)</f>
        <v>13.909225760945477</v>
      </c>
      <c r="AB2588">
        <f t="shared" si="207"/>
        <v>9.3186998287838409E-6</v>
      </c>
      <c r="AD2588">
        <f>AA2588*$C$28</f>
        <v>7.841698206479494</v>
      </c>
      <c r="AF2588">
        <f>(Q2588-X2588)/AD2588+X2588</f>
        <v>1.6529059943921131E-5</v>
      </c>
      <c r="AH2588">
        <f>Q2588/AF2588</f>
        <v>7.8416982064794949</v>
      </c>
      <c r="AT2588" s="1"/>
    </row>
    <row r="2589" spans="6:46" x14ac:dyDescent="0.35">
      <c r="F2589" s="4">
        <v>44304.791666666664</v>
      </c>
      <c r="H2589">
        <v>13.6</v>
      </c>
      <c r="I2589">
        <v>9.43333333333333</v>
      </c>
      <c r="K2589">
        <v>1.3354173642272899E-4</v>
      </c>
      <c r="L2589">
        <v>1.4749762873581099E-4</v>
      </c>
      <c r="N2589">
        <f t="shared" si="203"/>
        <v>9.3479215495910291E-5</v>
      </c>
      <c r="O2589" s="2">
        <f t="shared" si="204"/>
        <v>4.4249288620743302E-5</v>
      </c>
      <c r="Q2589">
        <f>N2589+O2589</f>
        <v>1.3772850411665358E-4</v>
      </c>
      <c r="S2589">
        <f>IF(H2589&gt;$B$5,$B$5,($B$3 - $B$5)*(($B$5-H2589)/($B$5-$B$6))^(1/$B$2)+$B$5)</f>
        <v>28.533333333333331</v>
      </c>
      <c r="T2589">
        <f>K2589*S2589</f>
        <v>3.8103908792618672E-3</v>
      </c>
      <c r="U2589" s="3">
        <f>S2589*N2589/Q2589+$B$7*O2589/Q2589</f>
        <v>37.03651994436639</v>
      </c>
      <c r="V2589">
        <f>IF(U2589-H2589&lt;=10,10,U2589-H2589)</f>
        <v>23.436519944366388</v>
      </c>
      <c r="X2589">
        <f t="shared" si="205"/>
        <v>0</v>
      </c>
      <c r="Y2589">
        <f t="shared" si="206"/>
        <v>1</v>
      </c>
      <c r="AA2589">
        <f>((Y2589*V2589)+H2589+273)/(Y2589*V2589)</f>
        <v>13.228778021665805</v>
      </c>
      <c r="AB2589">
        <f t="shared" si="207"/>
        <v>1.0411279400945789E-5</v>
      </c>
      <c r="AD2589">
        <f>AA2589*$C$28</f>
        <v>7.4580775860065307</v>
      </c>
      <c r="AF2589">
        <f>(Q2589-X2589)/AD2589+X2589</f>
        <v>1.8467024850354377E-5</v>
      </c>
      <c r="AH2589">
        <f>Q2589/AF2589</f>
        <v>7.4580775860065307</v>
      </c>
      <c r="AT2589" s="1"/>
    </row>
    <row r="2590" spans="6:46" x14ac:dyDescent="0.35">
      <c r="F2590" s="4">
        <v>44304.833333333336</v>
      </c>
      <c r="H2590">
        <v>12.7</v>
      </c>
      <c r="I2590">
        <v>9.43333333333333</v>
      </c>
      <c r="K2590">
        <v>1.3695338662330999E-4</v>
      </c>
      <c r="L2590">
        <v>1.3808247344009199E-4</v>
      </c>
      <c r="N2590">
        <f t="shared" si="203"/>
        <v>9.5867370636316989E-5</v>
      </c>
      <c r="O2590" s="2">
        <f t="shared" si="204"/>
        <v>4.1424742032027601E-5</v>
      </c>
      <c r="Q2590">
        <f>N2590+O2590</f>
        <v>1.3729211266834458E-4</v>
      </c>
      <c r="S2590">
        <f>IF(H2590&gt;$B$5,$B$5,($B$3 - $B$5)*(($B$5-H2590)/($B$5-$B$6))^(1/$B$2)+$B$5)</f>
        <v>29.733333333333334</v>
      </c>
      <c r="T2590">
        <f>K2590*S2590</f>
        <v>4.0720806955997502E-3</v>
      </c>
      <c r="U2590" s="3">
        <f>S2590*N2590/Q2590+$B$7*O2590/Q2590</f>
        <v>37.356969741378983</v>
      </c>
      <c r="V2590">
        <f>IF(U2590-H2590&lt;=10,10,U2590-H2590)</f>
        <v>24.656969741378983</v>
      </c>
      <c r="X2590">
        <f t="shared" si="205"/>
        <v>0</v>
      </c>
      <c r="Y2590">
        <f t="shared" si="206"/>
        <v>1</v>
      </c>
      <c r="AA2590">
        <f>((Y2590*V2590)+H2590+273)/(Y2590*V2590)</f>
        <v>12.586987492649683</v>
      </c>
      <c r="AB2590">
        <f t="shared" si="207"/>
        <v>1.0907463978058125E-5</v>
      </c>
      <c r="AD2590">
        <f>AA2590*$C$28</f>
        <v>7.0962510022111758</v>
      </c>
      <c r="AF2590">
        <f>(Q2590-X2590)/AD2590+X2590</f>
        <v>1.9347133102474063E-5</v>
      </c>
      <c r="AH2590">
        <f>Q2590/AF2590</f>
        <v>7.0962510022111758</v>
      </c>
      <c r="AT2590" s="1"/>
    </row>
    <row r="2591" spans="6:46" x14ac:dyDescent="0.35">
      <c r="F2591" s="4">
        <v>44304.875</v>
      </c>
      <c r="H2591">
        <v>12.7</v>
      </c>
      <c r="I2591">
        <v>9.43333333333333</v>
      </c>
      <c r="K2591">
        <v>1.39512124273745E-4</v>
      </c>
      <c r="L2591">
        <v>1.3337489579223299E-4</v>
      </c>
      <c r="N2591">
        <f t="shared" si="203"/>
        <v>9.7658486991621487E-5</v>
      </c>
      <c r="O2591" s="2">
        <f t="shared" si="204"/>
        <v>4.0012468737669904E-5</v>
      </c>
      <c r="Q2591">
        <f>N2591+O2591</f>
        <v>1.3767095572929139E-4</v>
      </c>
      <c r="S2591">
        <f>IF(H2591&gt;$B$5,$B$5,($B$3 - $B$5)*(($B$5-H2591)/($B$5-$B$6))^(1/$B$2)+$B$5)</f>
        <v>29.733333333333334</v>
      </c>
      <c r="T2591">
        <f>K2591*S2591</f>
        <v>4.1481604950726848E-3</v>
      </c>
      <c r="U2591" s="3">
        <f>S2591*N2591/Q2591+$B$7*O2591/Q2591</f>
        <v>37.076797354118263</v>
      </c>
      <c r="V2591">
        <f>IF(U2591-H2591&lt;=10,10,U2591-H2591)</f>
        <v>24.376797354118263</v>
      </c>
      <c r="X2591">
        <f t="shared" si="205"/>
        <v>0</v>
      </c>
      <c r="Y2591">
        <f t="shared" si="206"/>
        <v>1</v>
      </c>
      <c r="AA2591">
        <f>((Y2591*V2591)+H2591+273)/(Y2591*V2591)</f>
        <v>12.720161424393728</v>
      </c>
      <c r="AB2591">
        <f t="shared" si="207"/>
        <v>1.0823050992519389E-5</v>
      </c>
      <c r="AD2591">
        <f>AA2591*$C$28</f>
        <v>7.1713313697064915</v>
      </c>
      <c r="AF2591">
        <f>(Q2591-X2591)/AD2591+X2591</f>
        <v>1.9197405423328806E-5</v>
      </c>
      <c r="AH2591">
        <f>Q2591/AF2591</f>
        <v>7.1713313697064915</v>
      </c>
      <c r="AT2591" s="1"/>
    </row>
    <row r="2592" spans="6:46" x14ac:dyDescent="0.35">
      <c r="F2592" s="4">
        <v>44304.916666666664</v>
      </c>
      <c r="H2592">
        <v>12.6</v>
      </c>
      <c r="I2592">
        <v>9.43333333333333</v>
      </c>
      <c r="K2592">
        <v>1.3878105637362101E-4</v>
      </c>
      <c r="L2592">
        <v>1.0670015929242799E-4</v>
      </c>
      <c r="N2592">
        <f t="shared" si="203"/>
        <v>9.7146739461534696E-5</v>
      </c>
      <c r="O2592" s="2">
        <f t="shared" si="204"/>
        <v>3.2010047787728405E-5</v>
      </c>
      <c r="Q2592">
        <f>N2592+O2592</f>
        <v>1.291567872492631E-4</v>
      </c>
      <c r="S2592">
        <f>IF(H2592&gt;$B$5,$B$5,($B$3 - $B$5)*(($B$5-H2592)/($B$5-$B$6))^(1/$B$2)+$B$5)</f>
        <v>29.866666666666667</v>
      </c>
      <c r="T2592">
        <f>K2592*S2592</f>
        <v>4.1449275503588137E-3</v>
      </c>
      <c r="U2592" s="3">
        <f>S2592*N2592/Q2592+$B$7*O2592/Q2592</f>
        <v>36.095678847902214</v>
      </c>
      <c r="V2592">
        <f>IF(U2592-H2592&lt;=10,10,U2592-H2592)</f>
        <v>23.495678847902212</v>
      </c>
      <c r="X2592">
        <f t="shared" si="205"/>
        <v>0</v>
      </c>
      <c r="Y2592">
        <f t="shared" si="206"/>
        <v>1</v>
      </c>
      <c r="AA2592">
        <f>((Y2592*V2592)+H2592+273)/(Y2592*V2592)</f>
        <v>13.155426614775147</v>
      </c>
      <c r="AB2592">
        <f t="shared" si="207"/>
        <v>9.817757419147798E-6</v>
      </c>
      <c r="AD2592">
        <f>AA2592*$C$28</f>
        <v>7.4167237676313711</v>
      </c>
      <c r="AF2592">
        <f>(Q2592-X2592)/AD2592+X2592</f>
        <v>1.7414264208266589E-5</v>
      </c>
      <c r="AH2592">
        <f>Q2592/AF2592</f>
        <v>7.4167237676313702</v>
      </c>
      <c r="AT2592" s="1"/>
    </row>
    <row r="2593" spans="6:46" x14ac:dyDescent="0.35">
      <c r="F2593" s="4">
        <v>44304.958333333336</v>
      </c>
      <c r="H2593">
        <v>11.4</v>
      </c>
      <c r="I2593">
        <v>9.43333333333333</v>
      </c>
      <c r="K2593">
        <v>1.38415522423559E-4</v>
      </c>
      <c r="L2593" s="2">
        <v>7.8434795396658397E-5</v>
      </c>
      <c r="N2593">
        <f t="shared" si="203"/>
        <v>9.6890865696491288E-5</v>
      </c>
      <c r="O2593" s="2">
        <f t="shared" si="204"/>
        <v>2.3530438618997524E-5</v>
      </c>
      <c r="Q2593">
        <f>N2593+O2593</f>
        <v>1.2042130431548881E-4</v>
      </c>
      <c r="S2593">
        <f>IF(H2593&gt;$B$5,$B$5,($B$3 - $B$5)*(($B$5-H2593)/($B$5-$B$6))^(1/$B$2)+$B$5)</f>
        <v>31.466666666666669</v>
      </c>
      <c r="T2593">
        <f>K2593*S2593</f>
        <v>4.3554751055946564E-3</v>
      </c>
      <c r="U2593" s="3">
        <f>S2593*N2593/Q2593+$B$7*O2593/Q2593</f>
        <v>36.065102621567583</v>
      </c>
      <c r="V2593">
        <f>IF(U2593-H2593&lt;=10,10,U2593-H2593)</f>
        <v>24.665102621567584</v>
      </c>
      <c r="X2593">
        <f t="shared" si="205"/>
        <v>0</v>
      </c>
      <c r="Y2593">
        <f t="shared" si="206"/>
        <v>1</v>
      </c>
      <c r="AA2593">
        <f>((Y2593*V2593)+H2593+273)/(Y2593*V2593)</f>
        <v>12.530460844355693</v>
      </c>
      <c r="AB2593">
        <f t="shared" si="207"/>
        <v>9.6102853527316369E-6</v>
      </c>
      <c r="AD2593">
        <f>AA2593*$C$28</f>
        <v>7.0643825916926053</v>
      </c>
      <c r="AF2593">
        <f>(Q2593-X2593)/AD2593+X2593</f>
        <v>1.7046260271506081E-5</v>
      </c>
      <c r="AH2593">
        <f>Q2593/AF2593</f>
        <v>7.0643825916926044</v>
      </c>
      <c r="AL2593" s="2"/>
      <c r="AT2593" s="1"/>
    </row>
    <row r="2594" spans="6:46" x14ac:dyDescent="0.35">
      <c r="F2594" s="4">
        <v>44305</v>
      </c>
      <c r="H2594">
        <v>9.9</v>
      </c>
      <c r="I2594">
        <v>9.5791666666666693</v>
      </c>
      <c r="K2594">
        <v>1.21966494670759E-4</v>
      </c>
      <c r="L2594" s="2">
        <v>3.6025708584809001E-5</v>
      </c>
      <c r="N2594">
        <f t="shared" si="203"/>
        <v>8.5376546269531295E-5</v>
      </c>
      <c r="O2594" s="2">
        <f t="shared" si="204"/>
        <v>1.0807712575442701E-5</v>
      </c>
      <c r="Q2594">
        <f>N2594+O2594</f>
        <v>9.6184258844973992E-5</v>
      </c>
      <c r="S2594">
        <f>IF(H2594&gt;$B$5,$B$5,($B$3 - $B$5)*(($B$5-H2594)/($B$5-$B$6))^(1/$B$2)+$B$5)</f>
        <v>33.466666666666669</v>
      </c>
      <c r="T2594">
        <f>K2594*S2594</f>
        <v>4.0818120216480685E-3</v>
      </c>
      <c r="U2594" s="3">
        <f>S2594*N2594/Q2594+$B$7*O2594/Q2594</f>
        <v>35.886252576591545</v>
      </c>
      <c r="V2594">
        <f>IF(U2594-H2594&lt;=10,10,U2594-H2594)</f>
        <v>25.986252576591546</v>
      </c>
      <c r="X2594">
        <f t="shared" si="205"/>
        <v>0</v>
      </c>
      <c r="Y2594">
        <f t="shared" si="206"/>
        <v>1</v>
      </c>
      <c r="AA2594">
        <f>((Y2594*V2594)+H2594+273)/(Y2594*V2594)</f>
        <v>11.886525449030568</v>
      </c>
      <c r="AB2594">
        <f t="shared" si="207"/>
        <v>8.0918733785926081E-6</v>
      </c>
      <c r="AD2594">
        <f>AA2594*$C$28</f>
        <v>6.7013467821231121</v>
      </c>
      <c r="AF2594">
        <f>(Q2594-X2594)/AD2594+X2594</f>
        <v>1.4352974405318123E-5</v>
      </c>
      <c r="AH2594">
        <f>Q2594/AF2594</f>
        <v>6.7013467821231121</v>
      </c>
      <c r="AL2594" s="2"/>
      <c r="AT2594" s="1"/>
    </row>
    <row r="2595" spans="6:46" x14ac:dyDescent="0.35">
      <c r="F2595" s="4">
        <v>44305.041666666664</v>
      </c>
      <c r="H2595">
        <v>9.6999999999999993</v>
      </c>
      <c r="I2595">
        <v>9.5791666666666693</v>
      </c>
      <c r="K2595">
        <v>1.21966494670759E-4</v>
      </c>
      <c r="L2595" s="2">
        <v>1.40792970467236E-5</v>
      </c>
      <c r="N2595">
        <f t="shared" si="203"/>
        <v>8.5376546269531295E-5</v>
      </c>
      <c r="O2595" s="2">
        <f t="shared" si="204"/>
        <v>4.2237891140170806E-6</v>
      </c>
      <c r="Q2595">
        <f>N2595+O2595</f>
        <v>8.9600335383548376E-5</v>
      </c>
      <c r="S2595">
        <f>IF(H2595&gt;$B$5,$B$5,($B$3 - $B$5)*(($B$5-H2595)/($B$5-$B$6))^(1/$B$2)+$B$5)</f>
        <v>33.733333333333334</v>
      </c>
      <c r="T2595">
        <f>K2595*S2595</f>
        <v>4.1143364202269371E-3</v>
      </c>
      <c r="U2595" s="3">
        <f>S2595*N2595/Q2595+$B$7*O2595/Q2595</f>
        <v>34.735850955321943</v>
      </c>
      <c r="V2595">
        <f>IF(U2595-H2595&lt;=10,10,U2595-H2595)</f>
        <v>25.035850955321944</v>
      </c>
      <c r="X2595">
        <f t="shared" si="205"/>
        <v>0</v>
      </c>
      <c r="Y2595">
        <f t="shared" si="206"/>
        <v>1</v>
      </c>
      <c r="AA2595">
        <f>((Y2595*V2595)+H2595+273)/(Y2595*V2595)</f>
        <v>12.291807117101632</v>
      </c>
      <c r="AB2595">
        <f t="shared" si="207"/>
        <v>7.2894355183044757E-6</v>
      </c>
      <c r="AD2595">
        <f>AA2595*$C$28</f>
        <v>6.929835167044966</v>
      </c>
      <c r="AF2595">
        <f>(Q2595-X2595)/AD2595+X2595</f>
        <v>1.2929648862305614E-5</v>
      </c>
      <c r="AH2595">
        <f>Q2595/AF2595</f>
        <v>6.929835167044966</v>
      </c>
      <c r="AL2595" s="2"/>
      <c r="AT2595" s="1"/>
    </row>
    <row r="2596" spans="6:46" x14ac:dyDescent="0.35">
      <c r="F2596" s="4">
        <v>44305.083333333336</v>
      </c>
      <c r="H2596">
        <v>9.1</v>
      </c>
      <c r="I2596">
        <v>9.5791666666666693</v>
      </c>
      <c r="K2596">
        <v>1.2306309652094599E-4</v>
      </c>
      <c r="L2596" s="2">
        <v>5.4705328159785997E-6</v>
      </c>
      <c r="N2596">
        <f t="shared" si="203"/>
        <v>8.6144167564662186E-5</v>
      </c>
      <c r="O2596" s="2">
        <f t="shared" si="204"/>
        <v>1.6411598447935802E-6</v>
      </c>
      <c r="Q2596">
        <f>N2596+O2596</f>
        <v>8.7785327409455762E-5</v>
      </c>
      <c r="S2596">
        <f>IF(H2596&gt;$B$5,$B$5,($B$3 - $B$5)*(($B$5-H2596)/($B$5-$B$6))^(1/$B$2)+$B$5)</f>
        <v>34.533333333333331</v>
      </c>
      <c r="T2596">
        <f>K2596*S2596</f>
        <v>4.249778933190001E-3</v>
      </c>
      <c r="U2596" s="3">
        <f>S2596*N2596/Q2596+$B$7*O2596/Q2596</f>
        <v>34.915960732254341</v>
      </c>
      <c r="V2596">
        <f>IF(U2596-H2596&lt;=10,10,U2596-H2596)</f>
        <v>25.815960732254339</v>
      </c>
      <c r="X2596">
        <f t="shared" si="205"/>
        <v>0</v>
      </c>
      <c r="Y2596">
        <f t="shared" si="206"/>
        <v>1</v>
      </c>
      <c r="AA2596">
        <f>((Y2596*V2596)+H2596+273)/(Y2596*V2596)</f>
        <v>11.927348508380151</v>
      </c>
      <c r="AB2596">
        <f t="shared" si="207"/>
        <v>7.3600035538307465E-6</v>
      </c>
      <c r="AD2596">
        <f>AA2596*$C$28</f>
        <v>6.7243618741768678</v>
      </c>
      <c r="AF2596">
        <f>(Q2596-X2596)/AD2596+X2596</f>
        <v>1.3054819037412618E-5</v>
      </c>
      <c r="AH2596">
        <f>Q2596/AF2596</f>
        <v>6.7243618741768678</v>
      </c>
      <c r="AL2596" s="2"/>
      <c r="AT2596" s="1"/>
    </row>
    <row r="2597" spans="6:46" x14ac:dyDescent="0.35">
      <c r="F2597" s="4">
        <v>44305.125</v>
      </c>
      <c r="H2597">
        <v>9</v>
      </c>
      <c r="I2597">
        <v>9.5791666666666693</v>
      </c>
      <c r="K2597">
        <v>1.2574367882140199E-4</v>
      </c>
      <c r="L2597" s="2">
        <v>7.0396606562938901E-6</v>
      </c>
      <c r="N2597">
        <f t="shared" si="203"/>
        <v>8.8020575174981388E-5</v>
      </c>
      <c r="O2597" s="2">
        <f t="shared" si="204"/>
        <v>2.1118981968881673E-6</v>
      </c>
      <c r="Q2597">
        <f>N2597+O2597</f>
        <v>9.0132473371869559E-5</v>
      </c>
      <c r="S2597">
        <f>IF(H2597&gt;$B$5,$B$5,($B$3 - $B$5)*(($B$5-H2597)/($B$5-$B$6))^(1/$B$2)+$B$5)</f>
        <v>34.666666666666664</v>
      </c>
      <c r="T2597">
        <f>K2597*S2597</f>
        <v>4.3591141991419355E-3</v>
      </c>
      <c r="U2597" s="3">
        <f>S2597*N2597/Q2597+$B$7*O2597/Q2597</f>
        <v>35.143097950497321</v>
      </c>
      <c r="V2597">
        <f>IF(U2597-H2597&lt;=10,10,U2597-H2597)</f>
        <v>26.143097950497321</v>
      </c>
      <c r="X2597">
        <f t="shared" si="205"/>
        <v>0</v>
      </c>
      <c r="Y2597">
        <f t="shared" si="206"/>
        <v>1</v>
      </c>
      <c r="AA2597">
        <f>((Y2597*V2597)+H2597+273)/(Y2597*V2597)</f>
        <v>11.786785886430707</v>
      </c>
      <c r="AB2597">
        <f t="shared" si="207"/>
        <v>7.6469085160554836E-6</v>
      </c>
      <c r="AD2597">
        <f>AA2597*$C$28</f>
        <v>6.6451159348713222</v>
      </c>
      <c r="AF2597">
        <f>(Q2597-X2597)/AD2597+X2597</f>
        <v>1.3563717210543282E-5</v>
      </c>
      <c r="AH2597">
        <f>Q2597/AF2597</f>
        <v>6.6451159348713222</v>
      </c>
      <c r="AL2597" s="2"/>
      <c r="AT2597" s="1"/>
    </row>
    <row r="2598" spans="6:46" x14ac:dyDescent="0.35">
      <c r="F2598" s="4">
        <v>44305.166666666664</v>
      </c>
      <c r="H2598">
        <v>8.1</v>
      </c>
      <c r="I2598">
        <v>9.5791666666666693</v>
      </c>
      <c r="K2598">
        <v>1.2757134857171301E-4</v>
      </c>
      <c r="L2598" s="2">
        <v>2.1140420859870799E-5</v>
      </c>
      <c r="N2598">
        <f t="shared" si="203"/>
        <v>8.9299944000199109E-5</v>
      </c>
      <c r="O2598" s="2">
        <f t="shared" si="204"/>
        <v>6.3421262579612406E-6</v>
      </c>
      <c r="Q2598">
        <f>N2598+O2598</f>
        <v>9.564207025816035E-5</v>
      </c>
      <c r="S2598">
        <f>IF(H2598&gt;$B$5,$B$5,($B$3 - $B$5)*(($B$5-H2598)/($B$5-$B$6))^(1/$B$2)+$B$5)</f>
        <v>35.866666666666667</v>
      </c>
      <c r="T2598">
        <f>K2598*S2598</f>
        <v>4.5755590354387733E-3</v>
      </c>
      <c r="U2598" s="3">
        <f>S2598*N2598/Q2598+$B$7*O2598/Q2598</f>
        <v>37.135418121001749</v>
      </c>
      <c r="V2598">
        <f>IF(U2598-H2598&lt;=10,10,U2598-H2598)</f>
        <v>29.035418121001747</v>
      </c>
      <c r="X2598">
        <f t="shared" si="205"/>
        <v>0</v>
      </c>
      <c r="Y2598">
        <f t="shared" si="206"/>
        <v>1</v>
      </c>
      <c r="AA2598">
        <f>((Y2598*V2598)+H2598+273)/(Y2598*V2598)</f>
        <v>10.681279561001954</v>
      </c>
      <c r="AB2598">
        <f t="shared" si="207"/>
        <v>8.954177232412844E-6</v>
      </c>
      <c r="AD2598">
        <f>AA2598*$C$28</f>
        <v>6.0218571627182769</v>
      </c>
      <c r="AF2598">
        <f>(Q2598-X2598)/AD2598+X2598</f>
        <v>1.5882487357934501E-5</v>
      </c>
      <c r="AH2598">
        <f>Q2598/AF2598</f>
        <v>6.0218571627182769</v>
      </c>
      <c r="AL2598" s="2"/>
      <c r="AT2598" s="1"/>
    </row>
    <row r="2599" spans="6:46" x14ac:dyDescent="0.35">
      <c r="F2599" s="4">
        <v>44305.208333333336</v>
      </c>
      <c r="H2599">
        <v>7.6</v>
      </c>
      <c r="I2599">
        <v>9.5791666666666693</v>
      </c>
      <c r="K2599">
        <v>1.26840280671589E-4</v>
      </c>
      <c r="L2599" s="2">
        <v>7.2115357721690794E-5</v>
      </c>
      <c r="N2599">
        <f t="shared" si="203"/>
        <v>8.8788196470112292E-5</v>
      </c>
      <c r="O2599" s="2">
        <f t="shared" si="204"/>
        <v>2.1634607316507241E-5</v>
      </c>
      <c r="Q2599">
        <f>N2599+O2599</f>
        <v>1.1042280378661953E-4</v>
      </c>
      <c r="S2599">
        <f>IF(H2599&gt;$B$5,$B$5,($B$3 - $B$5)*(($B$5-H2599)/($B$5-$B$6))^(1/$B$2)+$B$5)</f>
        <v>36.533333333333331</v>
      </c>
      <c r="T2599">
        <f>K2599*S2599</f>
        <v>4.6338982538687177E-3</v>
      </c>
      <c r="U2599" s="3">
        <f>S2599*N2599/Q2599+$B$7*O2599/Q2599</f>
        <v>40.151418258528636</v>
      </c>
      <c r="V2599">
        <f>IF(U2599-H2599&lt;=10,10,U2599-H2599)</f>
        <v>32.551418258528635</v>
      </c>
      <c r="X2599">
        <f t="shared" si="205"/>
        <v>0</v>
      </c>
      <c r="Y2599">
        <f t="shared" si="206"/>
        <v>1</v>
      </c>
      <c r="AA2599">
        <f>((Y2599*V2599)+H2599+273)/(Y2599*V2599)</f>
        <v>9.6202081203168888</v>
      </c>
      <c r="AB2599">
        <f t="shared" si="207"/>
        <v>1.1478213610931966E-5</v>
      </c>
      <c r="AD2599">
        <f>AA2599*$C$28</f>
        <v>5.423649745830315</v>
      </c>
      <c r="AF2599">
        <f>(Q2599-X2599)/AD2599+X2599</f>
        <v>2.0359501251258388E-5</v>
      </c>
      <c r="AH2599">
        <f>Q2599/AF2599</f>
        <v>5.423649745830315</v>
      </c>
      <c r="AL2599" s="2"/>
      <c r="AT2599" s="1"/>
    </row>
    <row r="2600" spans="6:46" x14ac:dyDescent="0.35">
      <c r="F2600" s="4">
        <v>44305.25</v>
      </c>
      <c r="H2600">
        <v>7.7</v>
      </c>
      <c r="I2600">
        <v>9.5791666666666693</v>
      </c>
      <c r="K2600">
        <v>1.2537814487134001E-4</v>
      </c>
      <c r="L2600">
        <v>1.5057090043221001E-4</v>
      </c>
      <c r="N2600">
        <f t="shared" si="203"/>
        <v>8.7764701409938006E-5</v>
      </c>
      <c r="O2600" s="2">
        <f t="shared" si="204"/>
        <v>4.5171270129663008E-5</v>
      </c>
      <c r="Q2600">
        <f>N2600+O2600</f>
        <v>1.3293597153960101E-4</v>
      </c>
      <c r="S2600">
        <f>IF(H2600&gt;$B$5,$B$5,($B$3 - $B$5)*(($B$5-H2600)/($B$5-$B$6))^(1/$B$2)+$B$5)</f>
        <v>36.400000000000006</v>
      </c>
      <c r="T2600">
        <f>K2600*S2600</f>
        <v>4.5637644733167769E-3</v>
      </c>
      <c r="U2600" s="3">
        <f>S2600*N2600/Q2600+$B$7*O2600/Q2600</f>
        <v>42.720227811036423</v>
      </c>
      <c r="V2600">
        <f>IF(U2600-H2600&lt;=10,10,U2600-H2600)</f>
        <v>35.02022781103642</v>
      </c>
      <c r="X2600">
        <f t="shared" si="205"/>
        <v>0</v>
      </c>
      <c r="Y2600">
        <f t="shared" si="206"/>
        <v>1</v>
      </c>
      <c r="AA2600">
        <f>((Y2600*V2600)+H2600+273)/(Y2600*V2600)</f>
        <v>9.0153676188119771</v>
      </c>
      <c r="AB2600">
        <f t="shared" si="207"/>
        <v>1.4745485393430799E-5</v>
      </c>
      <c r="AD2600">
        <f>AA2600*$C$28</f>
        <v>5.082654728755057</v>
      </c>
      <c r="AF2600">
        <f>(Q2600-X2600)/AD2600+X2600</f>
        <v>2.6154830228289434E-5</v>
      </c>
      <c r="AH2600">
        <f>Q2600/AF2600</f>
        <v>5.082654728755057</v>
      </c>
      <c r="AT2600" s="1"/>
    </row>
    <row r="2601" spans="6:46" x14ac:dyDescent="0.35">
      <c r="F2601" s="4">
        <v>44305.291666666664</v>
      </c>
      <c r="H2601">
        <v>7.3</v>
      </c>
      <c r="I2601">
        <v>9.5791666666666693</v>
      </c>
      <c r="K2601">
        <v>1.19042223070261E-4</v>
      </c>
      <c r="L2601">
        <v>1.97645463617593E-4</v>
      </c>
      <c r="N2601">
        <f t="shared" si="203"/>
        <v>8.3329556149182697E-5</v>
      </c>
      <c r="O2601" s="2">
        <f t="shared" si="204"/>
        <v>5.9293639085277906E-5</v>
      </c>
      <c r="Q2601">
        <f>N2601+O2601</f>
        <v>1.426231952344606E-4</v>
      </c>
      <c r="S2601">
        <f>IF(H2601&gt;$B$5,$B$5,($B$3 - $B$5)*(($B$5-H2601)/($B$5-$B$6))^(1/$B$2)+$B$5)</f>
        <v>36.93333333333333</v>
      </c>
      <c r="T2601">
        <f>K2601*S2601</f>
        <v>4.3966261053949721E-3</v>
      </c>
      <c r="U2601" s="3">
        <f>S2601*N2601/Q2601+$B$7*O2601/Q2601</f>
        <v>44.444302436544966</v>
      </c>
      <c r="V2601">
        <f>IF(U2601-H2601&lt;=10,10,U2601-H2601)</f>
        <v>37.144302436544969</v>
      </c>
      <c r="X2601">
        <f t="shared" si="205"/>
        <v>0</v>
      </c>
      <c r="Y2601">
        <f t="shared" si="206"/>
        <v>1</v>
      </c>
      <c r="AA2601">
        <f>((Y2601*V2601)+H2601+273)/(Y2601*V2601)</f>
        <v>8.5462448239227857</v>
      </c>
      <c r="AB2601">
        <f t="shared" si="207"/>
        <v>1.6688405044894977E-5</v>
      </c>
      <c r="AD2601">
        <f>AA2601*$C$28</f>
        <v>4.8181742003254744</v>
      </c>
      <c r="AF2601">
        <f>(Q2601-X2601)/AD2601+X2601</f>
        <v>2.9601087321588789E-5</v>
      </c>
      <c r="AH2601">
        <f>Q2601/AF2601</f>
        <v>4.8181742003254744</v>
      </c>
      <c r="AT2601" s="1"/>
    </row>
    <row r="2602" spans="6:46" x14ac:dyDescent="0.35">
      <c r="F2602" s="4">
        <v>44305.333333333336</v>
      </c>
      <c r="H2602">
        <v>7.8</v>
      </c>
      <c r="I2602">
        <v>9.5791666666666693</v>
      </c>
      <c r="K2602">
        <v>1.1160969941899599E-4</v>
      </c>
      <c r="L2602">
        <v>1.96076675499376E-4</v>
      </c>
      <c r="N2602">
        <f t="shared" si="203"/>
        <v>7.8126789593297189E-5</v>
      </c>
      <c r="O2602" s="2">
        <f t="shared" si="204"/>
        <v>5.8823002649812806E-5</v>
      </c>
      <c r="Q2602">
        <f>N2602+O2602</f>
        <v>1.3694979224310999E-4</v>
      </c>
      <c r="S2602">
        <f>IF(H2602&gt;$B$5,$B$5,($B$3 - $B$5)*(($B$5-H2602)/($B$5-$B$6))^(1/$B$2)+$B$5)</f>
        <v>36.266666666666666</v>
      </c>
      <c r="T2602">
        <f>K2602*S2602</f>
        <v>4.0477117655955876E-3</v>
      </c>
      <c r="U2602" s="3">
        <f>S2602*N2602/Q2602+$B$7*O2602/Q2602</f>
        <v>44.313052851395859</v>
      </c>
      <c r="V2602">
        <f>IF(U2602-H2602&lt;=10,10,U2602-H2602)</f>
        <v>36.513052851395862</v>
      </c>
      <c r="X2602">
        <f t="shared" si="205"/>
        <v>0</v>
      </c>
      <c r="Y2602">
        <f t="shared" si="206"/>
        <v>1</v>
      </c>
      <c r="AA2602">
        <f>((Y2602*V2602)+H2602+273)/(Y2602*V2602)</f>
        <v>8.6904005026045166</v>
      </c>
      <c r="AB2602">
        <f t="shared" si="207"/>
        <v>1.5758743478170664E-5</v>
      </c>
      <c r="AD2602">
        <f>AA2602*$C$28</f>
        <v>4.8994458215070349</v>
      </c>
      <c r="AF2602">
        <f>(Q2602-X2602)/AD2602+X2602</f>
        <v>2.7952098509170818E-5</v>
      </c>
      <c r="AH2602">
        <f>Q2602/AF2602</f>
        <v>4.8994458215070349</v>
      </c>
      <c r="AT2602" s="1"/>
    </row>
    <row r="2603" spans="6:46" x14ac:dyDescent="0.35">
      <c r="F2603" s="4">
        <v>44305.375</v>
      </c>
      <c r="H2603">
        <v>7.8</v>
      </c>
      <c r="I2603">
        <v>9.5791666666666693</v>
      </c>
      <c r="K2603">
        <v>1.00765525567151E-4</v>
      </c>
      <c r="L2603">
        <v>1.52140901843635E-4</v>
      </c>
      <c r="N2603">
        <f t="shared" si="203"/>
        <v>7.0535867897005689E-5</v>
      </c>
      <c r="O2603" s="2">
        <f t="shared" si="204"/>
        <v>4.5642270553090505E-5</v>
      </c>
      <c r="Q2603">
        <f>N2603+O2603</f>
        <v>1.1617813845009619E-4</v>
      </c>
      <c r="S2603">
        <f>IF(H2603&gt;$B$5,$B$5,($B$3 - $B$5)*(($B$5-H2603)/($B$5-$B$6))^(1/$B$2)+$B$5)</f>
        <v>36.266666666666666</v>
      </c>
      <c r="T2603">
        <f>K2603*S2603</f>
        <v>3.654429727235343E-3</v>
      </c>
      <c r="U2603" s="3">
        <f>S2603*N2603/Q2603+$B$7*O2603/Q2603</f>
        <v>43.626328990129558</v>
      </c>
      <c r="V2603">
        <f>IF(U2603-H2603&lt;=10,10,U2603-H2603)</f>
        <v>35.826328990129561</v>
      </c>
      <c r="X2603">
        <f t="shared" si="205"/>
        <v>0</v>
      </c>
      <c r="Y2603">
        <f t="shared" si="206"/>
        <v>1</v>
      </c>
      <c r="AA2603">
        <f>((Y2603*V2603)+H2603+273)/(Y2603*V2603)</f>
        <v>8.837811127044656</v>
      </c>
      <c r="AB2603">
        <f t="shared" si="207"/>
        <v>1.3145578331559785E-5</v>
      </c>
      <c r="AD2603">
        <f>AA2603*$C$28</f>
        <v>4.9825525054558968</v>
      </c>
      <c r="AF2603">
        <f>(Q2603-X2603)/AD2603+X2603</f>
        <v>2.331699230923931E-5</v>
      </c>
      <c r="AH2603">
        <f>Q2603/AF2603</f>
        <v>4.9825525054558968</v>
      </c>
      <c r="AT2603" s="1"/>
    </row>
    <row r="2604" spans="6:46" x14ac:dyDescent="0.35">
      <c r="F2604" s="4">
        <v>44305.416666666664</v>
      </c>
      <c r="H2604">
        <v>7.9</v>
      </c>
      <c r="I2604">
        <v>9.5791666666666693</v>
      </c>
      <c r="K2604" s="2">
        <v>9.1505332165574504E-5</v>
      </c>
      <c r="L2604">
        <v>1.25465437367905E-4</v>
      </c>
      <c r="N2604">
        <f t="shared" si="203"/>
        <v>6.4053732515902148E-5</v>
      </c>
      <c r="O2604" s="2">
        <f t="shared" si="204"/>
        <v>3.7639631210371504E-5</v>
      </c>
      <c r="Q2604">
        <f>N2604+O2604</f>
        <v>1.0169336372627366E-4</v>
      </c>
      <c r="S2604">
        <f>IF(H2604&gt;$B$5,$B$5,($B$3 - $B$5)*(($B$5-H2604)/($B$5-$B$6))^(1/$B$2)+$B$5)</f>
        <v>36.133333333333333</v>
      </c>
      <c r="T2604">
        <f>K2604*S2604</f>
        <v>3.3063926689160922E-3</v>
      </c>
      <c r="U2604" s="3">
        <f>S2604*N2604/Q2604+$B$7*O2604/Q2604</f>
        <v>43.116427898026849</v>
      </c>
      <c r="V2604">
        <f>IF(U2604-H2604&lt;=10,10,U2604-H2604)</f>
        <v>35.216427898026851</v>
      </c>
      <c r="X2604">
        <f t="shared" si="205"/>
        <v>0</v>
      </c>
      <c r="Y2604">
        <f t="shared" si="206"/>
        <v>1</v>
      </c>
      <c r="AA2604">
        <f>((Y2604*V2604)+H2604+273)/(Y2604*V2604)</f>
        <v>8.9763910415155603</v>
      </c>
      <c r="AB2604">
        <f t="shared" si="207"/>
        <v>1.132898101875739E-5</v>
      </c>
      <c r="AD2604">
        <f>AA2604*$C$28</f>
        <v>5.060680640367031</v>
      </c>
      <c r="AF2604">
        <f>(Q2604-X2604)/AD2604+X2604</f>
        <v>2.0094799682696091E-5</v>
      </c>
      <c r="AH2604">
        <f>Q2604/AF2604</f>
        <v>5.060680640367031</v>
      </c>
      <c r="AK2604" s="2"/>
      <c r="AT2604" s="1"/>
    </row>
    <row r="2605" spans="6:46" x14ac:dyDescent="0.35">
      <c r="F2605" s="4">
        <v>44305.458333333336</v>
      </c>
      <c r="H2605">
        <v>8.5</v>
      </c>
      <c r="I2605">
        <v>9.5791666666666693</v>
      </c>
      <c r="K2605" s="2">
        <v>8.5169410364496206E-5</v>
      </c>
      <c r="L2605">
        <v>1.12912705835753E-4</v>
      </c>
      <c r="N2605">
        <f t="shared" si="203"/>
        <v>5.961858725514734E-5</v>
      </c>
      <c r="O2605" s="2">
        <f t="shared" si="204"/>
        <v>3.3873811750725902E-5</v>
      </c>
      <c r="Q2605">
        <f>N2605+O2605</f>
        <v>9.3492399005873242E-5</v>
      </c>
      <c r="S2605">
        <f>IF(H2605&gt;$B$5,$B$5,($B$3 - $B$5)*(($B$5-H2605)/($B$5-$B$6))^(1/$B$2)+$B$5)</f>
        <v>35.333333333333336</v>
      </c>
      <c r="T2605">
        <f>K2605*S2605</f>
        <v>3.0093191662121993E-3</v>
      </c>
      <c r="U2605" s="3">
        <f>S2605*N2605/Q2605+$B$7*O2605/Q2605</f>
        <v>42.458885479974612</v>
      </c>
      <c r="V2605">
        <f>IF(U2605-H2605&lt;=10,10,U2605-H2605)</f>
        <v>33.958885479974612</v>
      </c>
      <c r="X2605">
        <f t="shared" si="205"/>
        <v>0</v>
      </c>
      <c r="Y2605">
        <f t="shared" si="206"/>
        <v>1</v>
      </c>
      <c r="AA2605">
        <f>((Y2605*V2605)+H2605+273)/(Y2605*V2605)</f>
        <v>9.2894357697928314</v>
      </c>
      <c r="AB2605">
        <f t="shared" si="207"/>
        <v>1.006437864718217E-5</v>
      </c>
      <c r="AD2605">
        <f>AA2605*$C$28</f>
        <v>5.2371679823995665</v>
      </c>
      <c r="AF2605">
        <f>(Q2605-X2605)/AD2605+X2605</f>
        <v>1.7851709038180761E-5</v>
      </c>
      <c r="AH2605">
        <f>Q2605/AF2605</f>
        <v>5.2371679823995665</v>
      </c>
      <c r="AK2605" s="2"/>
      <c r="AT2605" s="1"/>
    </row>
    <row r="2606" spans="6:46" x14ac:dyDescent="0.35">
      <c r="F2606" s="4">
        <v>44305.5</v>
      </c>
      <c r="H2606">
        <v>10.3</v>
      </c>
      <c r="I2606">
        <v>9.5791666666666693</v>
      </c>
      <c r="K2606" s="2">
        <v>7.9930090413604394E-5</v>
      </c>
      <c r="L2606">
        <v>1.1448161528329001E-4</v>
      </c>
      <c r="N2606">
        <f t="shared" si="203"/>
        <v>5.595106328952307E-5</v>
      </c>
      <c r="O2606" s="2">
        <f t="shared" si="204"/>
        <v>3.4344484584987007E-5</v>
      </c>
      <c r="Q2606">
        <f>N2606+O2606</f>
        <v>9.0295547874510084E-5</v>
      </c>
      <c r="S2606">
        <f>IF(H2606&gt;$B$5,$B$5,($B$3 - $B$5)*(($B$5-H2606)/($B$5-$B$6))^(1/$B$2)+$B$5)</f>
        <v>32.93333333333333</v>
      </c>
      <c r="T2606">
        <f>K2606*S2606</f>
        <v>2.6323643109547046E-3</v>
      </c>
      <c r="U2606" s="3">
        <f>S2606*N2606/Q2606+$B$7*O2606/Q2606</f>
        <v>41.326530019272283</v>
      </c>
      <c r="V2606">
        <f>IF(U2606-H2606&lt;=10,10,U2606-H2606)</f>
        <v>31.026530019272283</v>
      </c>
      <c r="X2606">
        <f t="shared" si="205"/>
        <v>0</v>
      </c>
      <c r="Y2606">
        <f t="shared" si="206"/>
        <v>1</v>
      </c>
      <c r="AA2606">
        <f>((Y2606*V2606)+H2606+273)/(Y2606*V2606)</f>
        <v>10.130895392556848</v>
      </c>
      <c r="AB2606">
        <f t="shared" si="207"/>
        <v>8.9128891747169818E-6</v>
      </c>
      <c r="AD2606">
        <f>AA2606*$C$28</f>
        <v>5.7115633605507208</v>
      </c>
      <c r="AF2606">
        <f>(Q2606-X2606)/AD2606+X2606</f>
        <v>1.580925259416252E-5</v>
      </c>
      <c r="AH2606">
        <f>Q2606/AF2606</f>
        <v>5.7115633605507208</v>
      </c>
      <c r="AK2606" s="2"/>
      <c r="AT2606" s="1"/>
    </row>
    <row r="2607" spans="6:46" x14ac:dyDescent="0.35">
      <c r="F2607" s="4">
        <v>44305.541666666664</v>
      </c>
      <c r="H2607">
        <v>11.5</v>
      </c>
      <c r="I2607">
        <v>9.5791666666666693</v>
      </c>
      <c r="K2607" s="2">
        <v>7.8102420663293294E-5</v>
      </c>
      <c r="L2607">
        <v>1.16050646060149E-4</v>
      </c>
      <c r="N2607">
        <f t="shared" si="203"/>
        <v>5.4671694464305302E-5</v>
      </c>
      <c r="O2607" s="2">
        <f t="shared" si="204"/>
        <v>3.4815193818044707E-5</v>
      </c>
      <c r="Q2607">
        <f>N2607+O2607</f>
        <v>8.9486888282350009E-5</v>
      </c>
      <c r="S2607">
        <f>IF(H2607&gt;$B$5,$B$5,($B$3 - $B$5)*(($B$5-H2607)/($B$5-$B$6))^(1/$B$2)+$B$5)</f>
        <v>31.333333333333332</v>
      </c>
      <c r="T2607">
        <f>K2607*S2607</f>
        <v>2.4472091807831897E-3</v>
      </c>
      <c r="U2607" s="3">
        <f>S2607*N2607/Q2607+$B$7*O2607/Q2607</f>
        <v>40.540934612610044</v>
      </c>
      <c r="V2607">
        <f>IF(U2607-H2607&lt;=10,10,U2607-H2607)</f>
        <v>29.040934612610044</v>
      </c>
      <c r="X2607">
        <f t="shared" si="205"/>
        <v>0</v>
      </c>
      <c r="Y2607">
        <f t="shared" si="206"/>
        <v>1</v>
      </c>
      <c r="AA2607">
        <f>((Y2607*V2607)+H2607+273)/(Y2607*V2607)</f>
        <v>10.796516668456858</v>
      </c>
      <c r="AB2607">
        <f t="shared" si="207"/>
        <v>8.2884962836018411E-6</v>
      </c>
      <c r="AD2607">
        <f>AA2607*$C$28</f>
        <v>6.0868251655661636</v>
      </c>
      <c r="AF2607">
        <f>(Q2607-X2607)/AD2607+X2607</f>
        <v>1.4701734623262574E-5</v>
      </c>
      <c r="AH2607">
        <f>Q2607/AF2607</f>
        <v>6.0868251655661636</v>
      </c>
      <c r="AK2607" s="2"/>
      <c r="AT2607" s="1"/>
    </row>
    <row r="2608" spans="6:46" x14ac:dyDescent="0.35">
      <c r="F2608" s="4">
        <v>44305.583333333336</v>
      </c>
      <c r="H2608">
        <v>12.4</v>
      </c>
      <c r="I2608">
        <v>9.5791666666666693</v>
      </c>
      <c r="K2608" s="2">
        <v>8.0661158313728804E-5</v>
      </c>
      <c r="L2608">
        <v>1.06636218740356E-4</v>
      </c>
      <c r="N2608">
        <f t="shared" si="203"/>
        <v>5.6462810819610159E-5</v>
      </c>
      <c r="O2608" s="2">
        <f t="shared" si="204"/>
        <v>3.1990865622106807E-5</v>
      </c>
      <c r="Q2608">
        <f>N2608+O2608</f>
        <v>8.8453676441716959E-5</v>
      </c>
      <c r="S2608">
        <f>IF(H2608&gt;$B$5,$B$5,($B$3 - $B$5)*(($B$5-H2608)/($B$5-$B$6))^(1/$B$2)+$B$5)</f>
        <v>30.133333333333333</v>
      </c>
      <c r="T2608">
        <f>K2608*S2608</f>
        <v>2.4305895705203613E-3</v>
      </c>
      <c r="U2608" s="3">
        <f>S2608*N2608/Q2608+$B$7*O2608/Q2608</f>
        <v>39.126811318696937</v>
      </c>
      <c r="V2608">
        <f>IF(U2608-H2608&lt;=10,10,U2608-H2608)</f>
        <v>26.726811318696939</v>
      </c>
      <c r="X2608">
        <f t="shared" si="205"/>
        <v>0</v>
      </c>
      <c r="Y2608">
        <f t="shared" si="206"/>
        <v>1</v>
      </c>
      <c r="AA2608">
        <f>((Y2608*V2608)+H2608+273)/(Y2608*V2608)</f>
        <v>11.678415640265561</v>
      </c>
      <c r="AB2608">
        <f t="shared" si="207"/>
        <v>7.5741161443801443E-6</v>
      </c>
      <c r="AD2608">
        <f>AA2608*$C$28</f>
        <v>6.5840193088193484</v>
      </c>
      <c r="AF2608">
        <f>(Q2608-X2608)/AD2608+X2608</f>
        <v>1.3434601615343462E-5</v>
      </c>
      <c r="AH2608">
        <f>Q2608/AF2608</f>
        <v>6.5840193088193484</v>
      </c>
      <c r="AK2608" s="2"/>
      <c r="AT2608" s="1"/>
    </row>
    <row r="2609" spans="6:46" x14ac:dyDescent="0.35">
      <c r="F2609" s="4">
        <v>44305.625</v>
      </c>
      <c r="H2609">
        <v>12.4</v>
      </c>
      <c r="I2609">
        <v>9.5791666666666693</v>
      </c>
      <c r="K2609" s="2">
        <v>8.5534944314558404E-5</v>
      </c>
      <c r="L2609" s="2">
        <v>9.4083244549561496E-5</v>
      </c>
      <c r="N2609">
        <f t="shared" si="203"/>
        <v>5.9874461020190878E-5</v>
      </c>
      <c r="O2609" s="2">
        <f t="shared" si="204"/>
        <v>2.8224973364868452E-5</v>
      </c>
      <c r="Q2609">
        <f>N2609+O2609</f>
        <v>8.8099434385059333E-5</v>
      </c>
      <c r="S2609">
        <f>IF(H2609&gt;$B$5,$B$5,($B$3 - $B$5)*(($B$5-H2609)/($B$5-$B$6))^(1/$B$2)+$B$5)</f>
        <v>30.133333333333333</v>
      </c>
      <c r="T2609">
        <f>K2609*S2609</f>
        <v>2.5774529886786932E-3</v>
      </c>
      <c r="U2609" s="3">
        <f>S2609*N2609/Q2609+$B$7*O2609/Q2609</f>
        <v>38.100024711533109</v>
      </c>
      <c r="V2609">
        <f>IF(U2609-H2609&lt;=10,10,U2609-H2609)</f>
        <v>25.700024711533111</v>
      </c>
      <c r="X2609">
        <f t="shared" si="205"/>
        <v>0</v>
      </c>
      <c r="Y2609">
        <f t="shared" si="206"/>
        <v>1</v>
      </c>
      <c r="AA2609">
        <f>((Y2609*V2609)+H2609+273)/(Y2609*V2609)</f>
        <v>12.105047687830599</v>
      </c>
      <c r="AB2609">
        <f t="shared" si="207"/>
        <v>7.2779089068461191E-6</v>
      </c>
      <c r="AD2609">
        <f>AA2609*$C$28</f>
        <v>6.8245445414754347</v>
      </c>
      <c r="AF2609">
        <f>(Q2609-X2609)/AD2609+X2609</f>
        <v>1.2909203515288749E-5</v>
      </c>
      <c r="AH2609">
        <f>Q2609/AF2609</f>
        <v>6.8245445414754347</v>
      </c>
      <c r="AK2609" s="2"/>
      <c r="AL2609" s="2"/>
      <c r="AT2609" s="1"/>
    </row>
    <row r="2610" spans="6:46" x14ac:dyDescent="0.35">
      <c r="F2610" s="4">
        <v>44305.666666666664</v>
      </c>
      <c r="H2610">
        <v>12.9</v>
      </c>
      <c r="I2610">
        <v>9.5791666666666693</v>
      </c>
      <c r="K2610" s="2">
        <v>9.2236400065698996E-5</v>
      </c>
      <c r="L2610" s="2">
        <v>8.6237605347985004E-5</v>
      </c>
      <c r="N2610">
        <f t="shared" si="203"/>
        <v>6.456548004598929E-5</v>
      </c>
      <c r="O2610" s="2">
        <f t="shared" si="204"/>
        <v>2.5871281604395507E-5</v>
      </c>
      <c r="Q2610">
        <f>N2610+O2610</f>
        <v>9.0436761650384797E-5</v>
      </c>
      <c r="S2610">
        <f>IF(H2610&gt;$B$5,$B$5,($B$3 - $B$5)*(($B$5-H2610)/($B$5-$B$6))^(1/$B$2)+$B$5)</f>
        <v>29.466666666666669</v>
      </c>
      <c r="T2610">
        <f>K2610*S2610</f>
        <v>2.7178992552692638E-3</v>
      </c>
      <c r="U2610" s="3">
        <f>S2610*N2610/Q2610+$B$7*O2610/Q2610</f>
        <v>36.770997835879363</v>
      </c>
      <c r="V2610">
        <f>IF(U2610-H2610&lt;=10,10,U2610-H2610)</f>
        <v>23.870997835879365</v>
      </c>
      <c r="X2610">
        <f t="shared" si="205"/>
        <v>0</v>
      </c>
      <c r="Y2610">
        <f t="shared" si="206"/>
        <v>1</v>
      </c>
      <c r="AA2610">
        <f>((Y2610*V2610)+H2610+273)/(Y2610*V2610)</f>
        <v>12.976876792736217</v>
      </c>
      <c r="AB2610">
        <f t="shared" si="207"/>
        <v>6.9690699152670239E-6</v>
      </c>
      <c r="AD2610">
        <f>AA2610*$C$28</f>
        <v>7.3160615278120122</v>
      </c>
      <c r="AF2610">
        <f>(Q2610-X2610)/AD2610+X2610</f>
        <v>1.2361399819641947E-5</v>
      </c>
      <c r="AH2610">
        <f>Q2610/AF2610</f>
        <v>7.3160615278120122</v>
      </c>
      <c r="AK2610" s="2"/>
      <c r="AL2610" s="2"/>
      <c r="AT2610" s="1"/>
    </row>
    <row r="2611" spans="6:46" x14ac:dyDescent="0.35">
      <c r="F2611" s="4">
        <v>44305.708333333336</v>
      </c>
      <c r="H2611">
        <v>13</v>
      </c>
      <c r="I2611">
        <v>9.5791666666666693</v>
      </c>
      <c r="K2611">
        <v>1.0113105951721299E-4</v>
      </c>
      <c r="L2611">
        <v>1.11343311070931E-4</v>
      </c>
      <c r="N2611">
        <f t="shared" si="203"/>
        <v>7.0791741662049097E-5</v>
      </c>
      <c r="O2611" s="2">
        <f t="shared" si="204"/>
        <v>3.3402993321279305E-5</v>
      </c>
      <c r="Q2611">
        <f>N2611+O2611</f>
        <v>1.041947349833284E-4</v>
      </c>
      <c r="S2611">
        <f>IF(H2611&gt;$B$5,$B$5,($B$3 - $B$5)*(($B$5-H2611)/($B$5-$B$6))^(1/$B$2)+$B$5)</f>
        <v>29.333333333333336</v>
      </c>
      <c r="T2611">
        <f>K2611*S2611</f>
        <v>2.9665110791715814E-3</v>
      </c>
      <c r="U2611" s="3">
        <f>S2611*N2611/Q2611+$B$7*O2611/Q2611</f>
        <v>37.561613729491043</v>
      </c>
      <c r="V2611">
        <f>IF(U2611-H2611&lt;=10,10,U2611-H2611)</f>
        <v>24.561613729491043</v>
      </c>
      <c r="X2611">
        <f t="shared" si="205"/>
        <v>0</v>
      </c>
      <c r="Y2611">
        <f t="shared" si="206"/>
        <v>1</v>
      </c>
      <c r="AA2611">
        <f>((Y2611*V2611)+H2611+273)/(Y2611*V2611)</f>
        <v>12.644186051855414</v>
      </c>
      <c r="AB2611">
        <f t="shared" si="207"/>
        <v>8.2405252940768629E-6</v>
      </c>
      <c r="AD2611">
        <f>AA2611*$C$28</f>
        <v>7.1284982204852643</v>
      </c>
      <c r="AF2611">
        <f>(Q2611-X2611)/AD2611+X2611</f>
        <v>1.4616645997596316E-5</v>
      </c>
      <c r="AH2611">
        <f>Q2611/AF2611</f>
        <v>7.1284982204852643</v>
      </c>
      <c r="AT2611" s="1"/>
    </row>
    <row r="2612" spans="6:46" x14ac:dyDescent="0.35">
      <c r="F2612" s="4">
        <v>44305.75</v>
      </c>
      <c r="H2612">
        <v>12.5</v>
      </c>
      <c r="I2612">
        <v>9.5791666666666693</v>
      </c>
      <c r="K2612">
        <v>1.08563583168478E-4</v>
      </c>
      <c r="L2612">
        <v>1.41156958429699E-4</v>
      </c>
      <c r="N2612">
        <f t="shared" si="203"/>
        <v>7.5994508217934592E-5</v>
      </c>
      <c r="O2612" s="2">
        <f t="shared" si="204"/>
        <v>4.2347087528909704E-5</v>
      </c>
      <c r="Q2612">
        <f>N2612+O2612</f>
        <v>1.183415957468443E-4</v>
      </c>
      <c r="S2612">
        <f>IF(H2612&gt;$B$5,$B$5,($B$3 - $B$5)*(($B$5-H2612)/($B$5-$B$6))^(1/$B$2)+$B$5)</f>
        <v>30</v>
      </c>
      <c r="T2612">
        <f>K2612*S2612</f>
        <v>3.2569074950543398E-3</v>
      </c>
      <c r="U2612" s="3">
        <f>S2612*N2612/Q2612+$B$7*O2612/Q2612</f>
        <v>38.94594315330562</v>
      </c>
      <c r="V2612">
        <f>IF(U2612-H2612&lt;=10,10,U2612-H2612)</f>
        <v>26.44594315330562</v>
      </c>
      <c r="X2612">
        <f t="shared" si="205"/>
        <v>0</v>
      </c>
      <c r="Y2612">
        <f t="shared" si="206"/>
        <v>1</v>
      </c>
      <c r="AA2612">
        <f>((Y2612*V2612)+H2612+273)/(Y2612*V2612)</f>
        <v>11.79560665864601</v>
      </c>
      <c r="AB2612">
        <f t="shared" si="207"/>
        <v>1.0032684131604338E-5</v>
      </c>
      <c r="AD2612">
        <f>AA2612*$C$28</f>
        <v>6.6500888812343559</v>
      </c>
      <c r="AF2612">
        <f>(Q2612-X2612)/AD2612+X2612</f>
        <v>1.7795490836338765E-5</v>
      </c>
      <c r="AH2612">
        <f>Q2612/AF2612</f>
        <v>6.6500888812343559</v>
      </c>
      <c r="AT2612" s="1"/>
    </row>
    <row r="2613" spans="6:46" x14ac:dyDescent="0.35">
      <c r="F2613" s="4">
        <v>44305.791666666664</v>
      </c>
      <c r="H2613">
        <v>12.3</v>
      </c>
      <c r="I2613">
        <v>9.5791666666666693</v>
      </c>
      <c r="K2613">
        <v>1.14899504969556E-4</v>
      </c>
      <c r="L2613">
        <v>1.6312484525757E-4</v>
      </c>
      <c r="N2613">
        <f t="shared" si="203"/>
        <v>8.0429653478689196E-5</v>
      </c>
      <c r="O2613" s="2">
        <f t="shared" si="204"/>
        <v>4.8937453577271007E-5</v>
      </c>
      <c r="Q2613">
        <f>N2613+O2613</f>
        <v>1.293671070559602E-4</v>
      </c>
      <c r="S2613">
        <f>IF(H2613&gt;$B$5,$B$5,($B$3 - $B$5)*(($B$5-H2613)/($B$5-$B$6))^(1/$B$2)+$B$5)</f>
        <v>30.266666666666666</v>
      </c>
      <c r="T2613">
        <f>K2613*S2613</f>
        <v>3.4776250170785615E-3</v>
      </c>
      <c r="U2613" s="3">
        <f>S2613*N2613/Q2613+$B$7*O2613/Q2613</f>
        <v>39.622880772062047</v>
      </c>
      <c r="V2613">
        <f>IF(U2613-H2613&lt;=10,10,U2613-H2613)</f>
        <v>27.322880772062046</v>
      </c>
      <c r="X2613">
        <f t="shared" si="205"/>
        <v>0</v>
      </c>
      <c r="Y2613">
        <f t="shared" si="206"/>
        <v>1</v>
      </c>
      <c r="AA2613">
        <f>((Y2613*V2613)+H2613+273)/(Y2613*V2613)</f>
        <v>11.441797934122762</v>
      </c>
      <c r="AB2613">
        <f t="shared" si="207"/>
        <v>1.1306536595105385E-5</v>
      </c>
      <c r="AD2613">
        <f>AA2613*$C$28</f>
        <v>6.4506197455531362</v>
      </c>
      <c r="AF2613">
        <f>(Q2613-X2613)/AD2613+X2613</f>
        <v>2.0054988847411446E-5</v>
      </c>
      <c r="AH2613">
        <f>Q2613/AF2613</f>
        <v>6.4506197455531362</v>
      </c>
      <c r="AT2613" s="1"/>
    </row>
    <row r="2614" spans="6:46" x14ac:dyDescent="0.35">
      <c r="F2614" s="4">
        <v>44305.833333333336</v>
      </c>
      <c r="H2614">
        <v>11</v>
      </c>
      <c r="I2614">
        <v>9.5791666666666693</v>
      </c>
      <c r="K2614">
        <v>1.18676689120199E-4</v>
      </c>
      <c r="L2614">
        <v>1.4900211231399301E-4</v>
      </c>
      <c r="N2614">
        <f t="shared" si="203"/>
        <v>8.3073682384139302E-5</v>
      </c>
      <c r="O2614" s="2">
        <f t="shared" si="204"/>
        <v>4.4700633694197907E-5</v>
      </c>
      <c r="Q2614">
        <f>N2614+O2614</f>
        <v>1.2777431607833721E-4</v>
      </c>
      <c r="S2614">
        <f>IF(H2614&gt;$B$5,$B$5,($B$3 - $B$5)*(($B$5-H2614)/($B$5-$B$6))^(1/$B$2)+$B$5)</f>
        <v>32</v>
      </c>
      <c r="T2614">
        <f>K2614*S2614</f>
        <v>3.797654051846368E-3</v>
      </c>
      <c r="U2614" s="3">
        <f>S2614*N2614/Q2614+$B$7*O2614/Q2614</f>
        <v>40.046332052649959</v>
      </c>
      <c r="V2614">
        <f>IF(U2614-H2614&lt;=10,10,U2614-H2614)</f>
        <v>29.046332052649959</v>
      </c>
      <c r="X2614">
        <f t="shared" si="205"/>
        <v>0</v>
      </c>
      <c r="Y2614">
        <f t="shared" si="206"/>
        <v>1</v>
      </c>
      <c r="AA2614">
        <f>((Y2614*V2614)+H2614+273)/(Y2614*V2614)</f>
        <v>10.777482385218759</v>
      </c>
      <c r="AB2614">
        <f t="shared" si="207"/>
        <v>1.1855673849541966E-5</v>
      </c>
      <c r="AD2614">
        <f>AA2614*$C$28</f>
        <v>6.0760940790703994</v>
      </c>
      <c r="AF2614">
        <f>(Q2614-X2614)/AD2614+X2614</f>
        <v>2.102902200255033E-5</v>
      </c>
      <c r="AH2614">
        <f>Q2614/AF2614</f>
        <v>6.0760940790703994</v>
      </c>
      <c r="AT2614" s="1"/>
    </row>
    <row r="2615" spans="6:46" x14ac:dyDescent="0.35">
      <c r="F2615" s="4">
        <v>44305.875</v>
      </c>
      <c r="H2615">
        <v>8.6999999999999993</v>
      </c>
      <c r="I2615">
        <v>9.5791666666666693</v>
      </c>
      <c r="K2615">
        <v>1.2050435887051001E-4</v>
      </c>
      <c r="L2615">
        <v>1.42725746547916E-4</v>
      </c>
      <c r="N2615">
        <f t="shared" si="203"/>
        <v>8.4353051209356996E-5</v>
      </c>
      <c r="O2615" s="2">
        <f t="shared" si="204"/>
        <v>4.2817723964374805E-5</v>
      </c>
      <c r="Q2615">
        <f>N2615+O2615</f>
        <v>1.2717077517373181E-4</v>
      </c>
      <c r="S2615">
        <f>IF(H2615&gt;$B$5,$B$5,($B$3 - $B$5)*(($B$5-H2615)/($B$5-$B$6))^(1/$B$2)+$B$5)</f>
        <v>35.06666666666667</v>
      </c>
      <c r="T2615">
        <f>K2615*S2615</f>
        <v>4.2256861843925509E-3</v>
      </c>
      <c r="U2615" s="3">
        <f>S2615*N2615/Q2615+$B$7*O2615/Q2615</f>
        <v>41.778114034904732</v>
      </c>
      <c r="V2615">
        <f>IF(U2615-H2615&lt;=10,10,U2615-H2615)</f>
        <v>33.078114034904729</v>
      </c>
      <c r="X2615">
        <f t="shared" si="205"/>
        <v>0</v>
      </c>
      <c r="Y2615">
        <f t="shared" si="206"/>
        <v>1</v>
      </c>
      <c r="AA2615">
        <f>((Y2615*V2615)+H2615+273)/(Y2615*V2615)</f>
        <v>9.5162049959300639</v>
      </c>
      <c r="AB2615">
        <f t="shared" si="207"/>
        <v>1.336360190098057E-5</v>
      </c>
      <c r="AD2615">
        <f>AA2615*$C$28</f>
        <v>5.3650152015365293</v>
      </c>
      <c r="AF2615">
        <f>(Q2615-X2615)/AD2615+X2615</f>
        <v>2.3703711992709798E-5</v>
      </c>
      <c r="AH2615">
        <f>Q2615/AF2615</f>
        <v>5.3650152015365293</v>
      </c>
      <c r="AT2615" s="1"/>
    </row>
    <row r="2616" spans="6:46" x14ac:dyDescent="0.35">
      <c r="F2616" s="4">
        <v>44305.916666666664</v>
      </c>
      <c r="H2616">
        <v>7</v>
      </c>
      <c r="I2616">
        <v>9.5791666666666693</v>
      </c>
      <c r="K2616">
        <v>1.2050435887051001E-4</v>
      </c>
      <c r="L2616">
        <v>1.1448149395397E-4</v>
      </c>
      <c r="N2616">
        <f t="shared" si="203"/>
        <v>8.4353051209356996E-5</v>
      </c>
      <c r="O2616" s="2">
        <f t="shared" si="204"/>
        <v>3.4344448186191009E-5</v>
      </c>
      <c r="Q2616">
        <f>N2616+O2616</f>
        <v>1.1869749939554801E-4</v>
      </c>
      <c r="S2616">
        <f>IF(H2616&gt;$B$5,$B$5,($B$3 - $B$5)*(($B$5-H2616)/($B$5-$B$6))^(1/$B$2)+$B$5)</f>
        <v>37.333333333333336</v>
      </c>
      <c r="T2616">
        <f>K2616*S2616</f>
        <v>4.498829397832374E-3</v>
      </c>
      <c r="U2616" s="3">
        <f>S2616*N2616/Q2616+$B$7*O2616/Q2616</f>
        <v>42.445083126259462</v>
      </c>
      <c r="V2616">
        <f>IF(U2616-H2616&lt;=10,10,U2616-H2616)</f>
        <v>35.445083126259462</v>
      </c>
      <c r="X2616">
        <f t="shared" si="205"/>
        <v>0</v>
      </c>
      <c r="Y2616">
        <f t="shared" si="206"/>
        <v>1</v>
      </c>
      <c r="AA2616">
        <f>((Y2616*V2616)+H2616+273)/(Y2616*V2616)</f>
        <v>8.8995441766240972</v>
      </c>
      <c r="AB2616">
        <f t="shared" si="207"/>
        <v>1.3337480778771081E-5</v>
      </c>
      <c r="AD2616">
        <f>AA2616*$C$28</f>
        <v>5.0173561640122815</v>
      </c>
      <c r="AF2616">
        <f>(Q2616-X2616)/AD2616+X2616</f>
        <v>2.3657379606997631E-5</v>
      </c>
      <c r="AH2616">
        <f>Q2616/AF2616</f>
        <v>5.0173561640122815</v>
      </c>
      <c r="AT2616" s="1"/>
    </row>
    <row r="2617" spans="6:46" x14ac:dyDescent="0.35">
      <c r="F2617" s="4">
        <v>44305.958333333336</v>
      </c>
      <c r="H2617">
        <v>5.5</v>
      </c>
      <c r="I2617">
        <v>9.5791666666666693</v>
      </c>
      <c r="K2617">
        <v>1.20138824920448E-4</v>
      </c>
      <c r="L2617" s="2">
        <v>8.4668210583163994E-5</v>
      </c>
      <c r="N2617">
        <f t="shared" si="203"/>
        <v>8.4097177444313588E-5</v>
      </c>
      <c r="O2617" s="2">
        <f t="shared" si="204"/>
        <v>2.5400463174949201E-5</v>
      </c>
      <c r="Q2617">
        <f>N2617+O2617</f>
        <v>1.0949764061926278E-4</v>
      </c>
      <c r="S2617">
        <f>IF(H2617&gt;$B$5,$B$5,($B$3 - $B$5)*(($B$5-H2617)/($B$5-$B$6))^(1/$B$2)+$B$5)</f>
        <v>39.333333333333329</v>
      </c>
      <c r="T2617">
        <f>K2617*S2617</f>
        <v>4.7254604468709542E-3</v>
      </c>
      <c r="U2617" s="3">
        <f>S2617*N2617/Q2617+$B$7*O2617/Q2617</f>
        <v>42.96757227665961</v>
      </c>
      <c r="V2617">
        <f>IF(U2617-H2617&lt;=10,10,U2617-H2617)</f>
        <v>37.46757227665961</v>
      </c>
      <c r="X2617">
        <f t="shared" si="205"/>
        <v>0</v>
      </c>
      <c r="Y2617">
        <f t="shared" si="206"/>
        <v>1</v>
      </c>
      <c r="AA2617">
        <f>((Y2617*V2617)+H2617+273)/(Y2617*V2617)</f>
        <v>8.4330943553951947</v>
      </c>
      <c r="AB2617">
        <f t="shared" si="207"/>
        <v>1.298427789429512E-5</v>
      </c>
      <c r="AD2617">
        <f>AA2617*$C$28</f>
        <v>4.7543825960072477</v>
      </c>
      <c r="AF2617">
        <f>(Q2617-X2617)/AD2617+X2617</f>
        <v>2.3030885379569452E-5</v>
      </c>
      <c r="AH2617">
        <f>Q2617/AF2617</f>
        <v>4.7543825960072477</v>
      </c>
      <c r="AL2617" s="2"/>
      <c r="AT2617" s="1"/>
    </row>
    <row r="2618" spans="6:46" x14ac:dyDescent="0.35">
      <c r="F2618" s="4">
        <v>44306</v>
      </c>
      <c r="H2618">
        <v>5.5</v>
      </c>
      <c r="I2618">
        <v>10.3125</v>
      </c>
      <c r="K2618">
        <v>1.21966494670759E-4</v>
      </c>
      <c r="L2618" s="2">
        <v>3.6025708584809001E-5</v>
      </c>
      <c r="N2618">
        <f t="shared" si="203"/>
        <v>8.5376546269531295E-5</v>
      </c>
      <c r="O2618" s="2">
        <f t="shared" si="204"/>
        <v>1.0807712575442701E-5</v>
      </c>
      <c r="Q2618">
        <f>N2618+O2618</f>
        <v>9.6184258844973992E-5</v>
      </c>
      <c r="S2618">
        <f>IF(H2618&gt;$B$5,$B$5,($B$3 - $B$5)*(($B$5-H2618)/($B$5-$B$6))^(1/$B$2)+$B$5)</f>
        <v>39.333333333333329</v>
      </c>
      <c r="T2618">
        <f>K2618*S2618</f>
        <v>4.7973487903831867E-3</v>
      </c>
      <c r="U2618" s="3">
        <f>S2618*N2618/Q2618+$B$7*O2618/Q2618</f>
        <v>41.093713174919536</v>
      </c>
      <c r="V2618">
        <f>IF(U2618-H2618&lt;=10,10,U2618-H2618)</f>
        <v>35.593713174919536</v>
      </c>
      <c r="X2618">
        <f t="shared" si="205"/>
        <v>0</v>
      </c>
      <c r="Y2618">
        <f t="shared" si="206"/>
        <v>1</v>
      </c>
      <c r="AA2618">
        <f>((Y2618*V2618)+H2618+273)/(Y2618*V2618)</f>
        <v>8.824415469983613</v>
      </c>
      <c r="AB2618">
        <f t="shared" si="207"/>
        <v>1.0899788113121629E-5</v>
      </c>
      <c r="AD2618">
        <f>AA2618*$C$28</f>
        <v>4.9750003453460838</v>
      </c>
      <c r="AF2618">
        <f>(Q2618-X2618)/AD2618+X2618</f>
        <v>1.9333518023762665E-5</v>
      </c>
      <c r="AH2618">
        <f>Q2618/AF2618</f>
        <v>4.9750003453460838</v>
      </c>
      <c r="AL2618" s="2"/>
      <c r="AT2618" s="1"/>
    </row>
    <row r="2619" spans="6:46" x14ac:dyDescent="0.35">
      <c r="F2619" s="4">
        <v>44306.041666666664</v>
      </c>
      <c r="H2619">
        <v>4</v>
      </c>
      <c r="I2619">
        <v>10.3125</v>
      </c>
      <c r="K2619">
        <v>1.21966494670759E-4</v>
      </c>
      <c r="L2619" s="2">
        <v>1.40792970467236E-5</v>
      </c>
      <c r="N2619">
        <f t="shared" si="203"/>
        <v>8.5376546269531295E-5</v>
      </c>
      <c r="O2619" s="2">
        <f t="shared" si="204"/>
        <v>4.2237891140170806E-6</v>
      </c>
      <c r="Q2619">
        <f>N2619+O2619</f>
        <v>8.9600335383548376E-5</v>
      </c>
      <c r="S2619">
        <f>IF(H2619&gt;$B$5,$B$5,($B$3 - $B$5)*(($B$5-H2619)/($B$5-$B$6))^(1/$B$2)+$B$5)</f>
        <v>41.333333333333329</v>
      </c>
      <c r="T2619">
        <f>K2619*S2619</f>
        <v>5.0412817797247048E-3</v>
      </c>
      <c r="U2619" s="3">
        <f>S2619*N2619/Q2619+$B$7*O2619/Q2619</f>
        <v>41.977584469720995</v>
      </c>
      <c r="V2619">
        <f>IF(U2619-H2619&lt;=10,10,U2619-H2619)</f>
        <v>37.977584469720995</v>
      </c>
      <c r="X2619">
        <f t="shared" si="205"/>
        <v>0</v>
      </c>
      <c r="Y2619">
        <f t="shared" si="206"/>
        <v>1</v>
      </c>
      <c r="AA2619">
        <f>((Y2619*V2619)+H2619+273)/(Y2619*V2619)</f>
        <v>8.2937761542166619</v>
      </c>
      <c r="AB2619">
        <f t="shared" si="207"/>
        <v>1.0803322119803585E-5</v>
      </c>
      <c r="AD2619">
        <f>AA2619*$C$28</f>
        <v>4.6758382322095757</v>
      </c>
      <c r="AF2619">
        <f>(Q2619-X2619)/AD2619+X2619</f>
        <v>1.9162411301215522E-5</v>
      </c>
      <c r="AH2619">
        <f>Q2619/AF2619</f>
        <v>4.6758382322095757</v>
      </c>
      <c r="AL2619" s="2"/>
      <c r="AT2619" s="1"/>
    </row>
    <row r="2620" spans="6:46" x14ac:dyDescent="0.35">
      <c r="F2620" s="4">
        <v>44306.083333333336</v>
      </c>
      <c r="H2620">
        <v>3.6</v>
      </c>
      <c r="I2620">
        <v>10.3125</v>
      </c>
      <c r="K2620">
        <v>1.2306309652094599E-4</v>
      </c>
      <c r="L2620" s="2">
        <v>5.4705328159785997E-6</v>
      </c>
      <c r="N2620">
        <f t="shared" si="203"/>
        <v>8.6144167564662186E-5</v>
      </c>
      <c r="O2620" s="2">
        <f t="shared" si="204"/>
        <v>1.6411598447935802E-6</v>
      </c>
      <c r="Q2620">
        <f>N2620+O2620</f>
        <v>8.7785327409455762E-5</v>
      </c>
      <c r="S2620">
        <f>IF(H2620&gt;$B$5,$B$5,($B$3 - $B$5)*(($B$5-H2620)/($B$5-$B$6))^(1/$B$2)+$B$5)</f>
        <v>41.866666666666667</v>
      </c>
      <c r="T2620">
        <f>K2620*S2620</f>
        <v>5.1522416410102719E-3</v>
      </c>
      <c r="U2620" s="3">
        <f>S2620*N2620/Q2620+$B$7*O2620/Q2620</f>
        <v>42.112196300501971</v>
      </c>
      <c r="V2620">
        <f>IF(U2620-H2620&lt;=10,10,U2620-H2620)</f>
        <v>38.512196300501969</v>
      </c>
      <c r="X2620">
        <f t="shared" si="205"/>
        <v>0</v>
      </c>
      <c r="Y2620">
        <f t="shared" si="206"/>
        <v>1</v>
      </c>
      <c r="AA2620">
        <f>((Y2620*V2620)+H2620+273)/(Y2620*V2620)</f>
        <v>8.1821403755255258</v>
      </c>
      <c r="AB2620">
        <f t="shared" si="207"/>
        <v>1.0728895298843788E-5</v>
      </c>
      <c r="AD2620">
        <f>AA2620*$C$28</f>
        <v>4.6129005748167957</v>
      </c>
      <c r="AF2620">
        <f>(Q2620-X2620)/AD2620+X2620</f>
        <v>1.9030396598769575E-5</v>
      </c>
      <c r="AH2620">
        <f>Q2620/AF2620</f>
        <v>4.6129005748167957</v>
      </c>
      <c r="AL2620" s="2"/>
      <c r="AT2620" s="1"/>
    </row>
    <row r="2621" spans="6:46" x14ac:dyDescent="0.35">
      <c r="F2621" s="4">
        <v>44306.125</v>
      </c>
      <c r="H2621">
        <v>3.4</v>
      </c>
      <c r="I2621">
        <v>10.3125</v>
      </c>
      <c r="K2621">
        <v>1.2574367882140199E-4</v>
      </c>
      <c r="L2621" s="2">
        <v>7.0396606562938901E-6</v>
      </c>
      <c r="N2621">
        <f t="shared" si="203"/>
        <v>8.8020575174981388E-5</v>
      </c>
      <c r="O2621" s="2">
        <f t="shared" si="204"/>
        <v>2.1118981968881673E-6</v>
      </c>
      <c r="Q2621">
        <f>N2621+O2621</f>
        <v>9.0132473371869559E-5</v>
      </c>
      <c r="S2621">
        <f>IF(H2621&gt;$B$5,$B$5,($B$3 - $B$5)*(($B$5-H2621)/($B$5-$B$6))^(1/$B$2)+$B$5)</f>
        <v>42.133333333333333</v>
      </c>
      <c r="T2621">
        <f>K2621*S2621</f>
        <v>5.2980003343417372E-3</v>
      </c>
      <c r="U2621" s="3">
        <f>S2621*N2621/Q2621+$B$7*O2621/Q2621</f>
        <v>42.434812801462243</v>
      </c>
      <c r="V2621">
        <f>IF(U2621-H2621&lt;=10,10,U2621-H2621)</f>
        <v>39.034812801462245</v>
      </c>
      <c r="X2621">
        <f t="shared" si="205"/>
        <v>0</v>
      </c>
      <c r="Y2621">
        <f t="shared" si="206"/>
        <v>1</v>
      </c>
      <c r="AA2621">
        <f>((Y2621*V2621)+H2621+273)/(Y2621*V2621)</f>
        <v>8.080858858112574</v>
      </c>
      <c r="AB2621">
        <f t="shared" si="207"/>
        <v>1.1153823492583755E-5</v>
      </c>
      <c r="AD2621">
        <f>AA2621*$C$28</f>
        <v>4.5558004092794233</v>
      </c>
      <c r="AF2621">
        <f>(Q2621-X2621)/AD2621+X2621</f>
        <v>1.9784113717599304E-5</v>
      </c>
      <c r="AH2621">
        <f>Q2621/AF2621</f>
        <v>4.5558004092794233</v>
      </c>
      <c r="AL2621" s="2"/>
      <c r="AT2621" s="1"/>
    </row>
    <row r="2622" spans="6:46" x14ac:dyDescent="0.35">
      <c r="F2622" s="4">
        <v>44306.166666666664</v>
      </c>
      <c r="H2622">
        <v>2.2999999999999998</v>
      </c>
      <c r="I2622">
        <v>10.3125</v>
      </c>
      <c r="K2622">
        <v>1.2757134857171301E-4</v>
      </c>
      <c r="L2622" s="2">
        <v>2.1140420859870799E-5</v>
      </c>
      <c r="N2622">
        <f t="shared" si="203"/>
        <v>8.9299944000199109E-5</v>
      </c>
      <c r="O2622" s="2">
        <f t="shared" si="204"/>
        <v>6.3421262579612406E-6</v>
      </c>
      <c r="Q2622">
        <f>N2622+O2622</f>
        <v>9.564207025816035E-5</v>
      </c>
      <c r="S2622">
        <f>IF(H2622&gt;$B$5,$B$5,($B$3 - $B$5)*(($B$5-H2622)/($B$5-$B$6))^(1/$B$2)+$B$5)</f>
        <v>43.599999999999994</v>
      </c>
      <c r="T2622">
        <f>K2622*S2622</f>
        <v>5.5621107977266862E-3</v>
      </c>
      <c r="U2622" s="3">
        <f>S2622*N2622/Q2622+$B$7*O2622/Q2622</f>
        <v>44.355945988471419</v>
      </c>
      <c r="V2622">
        <f>IF(U2622-H2622&lt;=10,10,U2622-H2622)</f>
        <v>42.055945988471422</v>
      </c>
      <c r="X2622">
        <f t="shared" si="205"/>
        <v>0</v>
      </c>
      <c r="Y2622">
        <f t="shared" si="206"/>
        <v>1</v>
      </c>
      <c r="AA2622">
        <f>((Y2622*V2622)+H2622+273)/(Y2622*V2622)</f>
        <v>7.5460422665433935</v>
      </c>
      <c r="AB2622">
        <f t="shared" si="207"/>
        <v>1.2674467870688326E-5</v>
      </c>
      <c r="AD2622">
        <f>AA2622*$C$28</f>
        <v>4.2542832451336574</v>
      </c>
      <c r="AF2622">
        <f>(Q2622-X2622)/AD2622+X2622</f>
        <v>2.24813593141835E-5</v>
      </c>
      <c r="AH2622">
        <f>Q2622/AF2622</f>
        <v>4.2542832451336574</v>
      </c>
      <c r="AL2622" s="2"/>
      <c r="AT2622" s="1"/>
    </row>
    <row r="2623" spans="6:46" x14ac:dyDescent="0.35">
      <c r="F2623" s="4">
        <v>44306.208333333336</v>
      </c>
      <c r="H2623">
        <v>2.6</v>
      </c>
      <c r="I2623">
        <v>10.3125</v>
      </c>
      <c r="K2623">
        <v>1.26840280671589E-4</v>
      </c>
      <c r="L2623" s="2">
        <v>7.2115357721690794E-5</v>
      </c>
      <c r="N2623">
        <f t="shared" si="203"/>
        <v>8.8788196470112292E-5</v>
      </c>
      <c r="O2623" s="2">
        <f t="shared" si="204"/>
        <v>2.1634607316507241E-5</v>
      </c>
      <c r="Q2623">
        <f>N2623+O2623</f>
        <v>1.1042280378661953E-4</v>
      </c>
      <c r="S2623">
        <f>IF(H2623&gt;$B$5,$B$5,($B$3 - $B$5)*(($B$5-H2623)/($B$5-$B$6))^(1/$B$2)+$B$5)</f>
        <v>43.2</v>
      </c>
      <c r="T2623">
        <f>K2623*S2623</f>
        <v>5.4795001250126452E-3</v>
      </c>
      <c r="U2623" s="3">
        <f>S2623*N2623/Q2623+$B$7*O2623/Q2623</f>
        <v>45.511917082164516</v>
      </c>
      <c r="V2623">
        <f>IF(U2623-H2623&lt;=10,10,U2623-H2623)</f>
        <v>42.911917082164514</v>
      </c>
      <c r="X2623">
        <f t="shared" si="205"/>
        <v>0</v>
      </c>
      <c r="Y2623">
        <f t="shared" si="206"/>
        <v>1</v>
      </c>
      <c r="AA2623">
        <f>((Y2623*V2623)+H2623+273)/(Y2623*V2623)</f>
        <v>7.422458345832041</v>
      </c>
      <c r="AB2623">
        <f t="shared" si="207"/>
        <v>1.4876850585308523E-5</v>
      </c>
      <c r="AD2623">
        <f>AA2623*$C$28</f>
        <v>4.1846095029680077</v>
      </c>
      <c r="AF2623">
        <f>(Q2623-X2623)/AD2623+X2623</f>
        <v>2.6387839464662168E-5</v>
      </c>
      <c r="AH2623">
        <f>Q2623/AF2623</f>
        <v>4.1846095029680077</v>
      </c>
      <c r="AL2623" s="2"/>
      <c r="AT2623" s="1"/>
    </row>
    <row r="2624" spans="6:46" x14ac:dyDescent="0.35">
      <c r="F2624" s="4">
        <v>44306.25</v>
      </c>
      <c r="H2624">
        <v>2</v>
      </c>
      <c r="I2624">
        <v>10.3125</v>
      </c>
      <c r="K2624">
        <v>1.2537814487134001E-4</v>
      </c>
      <c r="L2624">
        <v>1.5057090043221001E-4</v>
      </c>
      <c r="N2624">
        <f t="shared" si="203"/>
        <v>8.7764701409938006E-5</v>
      </c>
      <c r="O2624" s="2">
        <f t="shared" si="204"/>
        <v>4.5171270129663008E-5</v>
      </c>
      <c r="Q2624">
        <f>N2624+O2624</f>
        <v>1.3293597153960101E-4</v>
      </c>
      <c r="S2624">
        <f>IF(H2624&gt;$B$5,$B$5,($B$3 - $B$5)*(($B$5-H2624)/($B$5-$B$6))^(1/$B$2)+$B$5)</f>
        <v>44</v>
      </c>
      <c r="T2624">
        <f>K2624*S2624</f>
        <v>5.5166383743389608E-3</v>
      </c>
      <c r="U2624" s="3">
        <f>S2624*N2624/Q2624+$B$7*O2624/Q2624</f>
        <v>47.737769135559176</v>
      </c>
      <c r="V2624">
        <f>IF(U2624-H2624&lt;=10,10,U2624-H2624)</f>
        <v>45.737769135559176</v>
      </c>
      <c r="X2624">
        <f t="shared" si="205"/>
        <v>0</v>
      </c>
      <c r="Y2624">
        <f t="shared" si="206"/>
        <v>1</v>
      </c>
      <c r="AA2624">
        <f>((Y2624*V2624)+H2624+273)/(Y2624*V2624)</f>
        <v>7.0125363610311977</v>
      </c>
      <c r="AB2624">
        <f t="shared" si="207"/>
        <v>1.8956902994233128E-5</v>
      </c>
      <c r="AD2624">
        <f>AA2624*$C$28</f>
        <v>3.953505015323918</v>
      </c>
      <c r="AF2624">
        <f>(Q2624-X2624)/AD2624+X2624</f>
        <v>3.3624839484036751E-5</v>
      </c>
      <c r="AH2624">
        <f>Q2624/AF2624</f>
        <v>3.9535050153239184</v>
      </c>
      <c r="AT2624" s="1"/>
    </row>
    <row r="2625" spans="6:46" x14ac:dyDescent="0.35">
      <c r="F2625" s="4">
        <v>44306.291666666664</v>
      </c>
      <c r="H2625">
        <v>4.4000000000000004</v>
      </c>
      <c r="I2625">
        <v>10.3125</v>
      </c>
      <c r="K2625">
        <v>1.19042223070261E-4</v>
      </c>
      <c r="L2625">
        <v>1.97645463617593E-4</v>
      </c>
      <c r="N2625">
        <f t="shared" si="203"/>
        <v>8.3329556149182697E-5</v>
      </c>
      <c r="O2625" s="2">
        <f t="shared" si="204"/>
        <v>5.9293639085277906E-5</v>
      </c>
      <c r="Q2625">
        <f>N2625+O2625</f>
        <v>1.426231952344606E-4</v>
      </c>
      <c r="S2625">
        <f>IF(H2625&gt;$B$5,$B$5,($B$3 - $B$5)*(($B$5-H2625)/($B$5-$B$6))^(1/$B$2)+$B$5)</f>
        <v>40.799999999999997</v>
      </c>
      <c r="T2625">
        <f>K2625*S2625</f>
        <v>4.8569227012666485E-3</v>
      </c>
      <c r="U2625" s="3">
        <f>S2625*N2625/Q2625+$B$7*O2625/Q2625</f>
        <v>46.703455420605451</v>
      </c>
      <c r="V2625">
        <f>IF(U2625-H2625&lt;=10,10,U2625-H2625)</f>
        <v>42.303455420605452</v>
      </c>
      <c r="X2625">
        <f t="shared" si="205"/>
        <v>0</v>
      </c>
      <c r="Y2625">
        <f t="shared" si="206"/>
        <v>1</v>
      </c>
      <c r="AA2625">
        <f>((Y2625*V2625)+H2625+273)/(Y2625*V2625)</f>
        <v>7.5573839593463124</v>
      </c>
      <c r="AB2625">
        <f t="shared" si="207"/>
        <v>1.8872032438960136E-5</v>
      </c>
      <c r="AD2625">
        <f>AA2625*$C$28</f>
        <v>4.2606774279328761</v>
      </c>
      <c r="AF2625">
        <f>(Q2625-X2625)/AD2625+X2625</f>
        <v>3.3474300189783701E-5</v>
      </c>
      <c r="AH2625">
        <f>Q2625/AF2625</f>
        <v>4.2606774279328761</v>
      </c>
      <c r="AT2625" s="1"/>
    </row>
    <row r="2626" spans="6:46" x14ac:dyDescent="0.35">
      <c r="F2626" s="4">
        <v>44306.333333333336</v>
      </c>
      <c r="H2626">
        <v>8.8000000000000007</v>
      </c>
      <c r="I2626">
        <v>10.3125</v>
      </c>
      <c r="K2626">
        <v>1.1160969941899599E-4</v>
      </c>
      <c r="L2626">
        <v>1.96076675499376E-4</v>
      </c>
      <c r="N2626">
        <f t="shared" ref="N2626:N2689" si="208">$C$13*K2626</f>
        <v>7.8126789593297189E-5</v>
      </c>
      <c r="O2626" s="2">
        <f t="shared" ref="O2626:O2689" si="209">$C$14*L2626</f>
        <v>5.8823002649812806E-5</v>
      </c>
      <c r="Q2626">
        <f>N2626+O2626</f>
        <v>1.3694979224310999E-4</v>
      </c>
      <c r="S2626">
        <f>IF(H2626&gt;$B$5,$B$5,($B$3 - $B$5)*(($B$5-H2626)/($B$5-$B$6))^(1/$B$2)+$B$5)</f>
        <v>34.93333333333333</v>
      </c>
      <c r="T2626">
        <f>K2626*S2626</f>
        <v>3.8988988330369264E-3</v>
      </c>
      <c r="U2626" s="3">
        <f>S2626*N2626/Q2626+$B$7*O2626/Q2626</f>
        <v>43.552416043666028</v>
      </c>
      <c r="V2626">
        <f>IF(U2626-H2626&lt;=10,10,U2626-H2626)</f>
        <v>34.752416043666031</v>
      </c>
      <c r="X2626">
        <f t="shared" ref="X2626:X2689" si="210">IF(Q2626-$C$20&lt;=0,0,Q2626-$C$20)</f>
        <v>0</v>
      </c>
      <c r="Y2626">
        <f t="shared" ref="Y2626:Y2689" si="211">1-(X2626/Q2626)</f>
        <v>1</v>
      </c>
      <c r="AA2626">
        <f>((Y2626*V2626)+H2626+273)/(Y2626*V2626)</f>
        <v>9.1087887428005399</v>
      </c>
      <c r="AB2626">
        <f t="shared" ref="AB2626:AB2689" si="212">(Q2626-X2626)/AA2626</f>
        <v>1.5034907067238024E-5</v>
      </c>
      <c r="AD2626">
        <f>AA2626*$C$28</f>
        <v>5.1353233871706365</v>
      </c>
      <c r="AF2626">
        <f>(Q2626-X2626)/AD2626+X2626</f>
        <v>2.6668192422943786E-5</v>
      </c>
      <c r="AH2626">
        <f>Q2626/AF2626</f>
        <v>5.1353233871706365</v>
      </c>
      <c r="AT2626" s="1"/>
    </row>
    <row r="2627" spans="6:46" x14ac:dyDescent="0.35">
      <c r="F2627" s="4">
        <v>44306.375</v>
      </c>
      <c r="H2627">
        <v>10.9</v>
      </c>
      <c r="I2627">
        <v>10.3125</v>
      </c>
      <c r="K2627">
        <v>1.00765525567151E-4</v>
      </c>
      <c r="L2627">
        <v>1.52140901843635E-4</v>
      </c>
      <c r="N2627">
        <f t="shared" si="208"/>
        <v>7.0535867897005689E-5</v>
      </c>
      <c r="O2627" s="2">
        <f t="shared" si="209"/>
        <v>4.5642270553090505E-5</v>
      </c>
      <c r="Q2627">
        <f>N2627+O2627</f>
        <v>1.1617813845009619E-4</v>
      </c>
      <c r="S2627">
        <f>IF(H2627&gt;$B$5,$B$5,($B$3 - $B$5)*(($B$5-H2627)/($B$5-$B$6))^(1/$B$2)+$B$5)</f>
        <v>32.133333333333333</v>
      </c>
      <c r="T2627">
        <f>K2627*S2627</f>
        <v>3.2379322215577854E-3</v>
      </c>
      <c r="U2627" s="3">
        <f>S2627*N2627/Q2627+$B$7*O2627/Q2627</f>
        <v>41.116835742400141</v>
      </c>
      <c r="V2627">
        <f>IF(U2627-H2627&lt;=10,10,U2627-H2627)</f>
        <v>30.216835742400143</v>
      </c>
      <c r="X2627">
        <f t="shared" si="210"/>
        <v>0</v>
      </c>
      <c r="Y2627">
        <f t="shared" si="211"/>
        <v>1</v>
      </c>
      <c r="AA2627">
        <f>((Y2627*V2627)+H2627+273)/(Y2627*V2627)</f>
        <v>10.395424538170046</v>
      </c>
      <c r="AB2627">
        <f t="shared" si="212"/>
        <v>1.1175891664983176E-5</v>
      </c>
      <c r="AD2627">
        <f>AA2627*$C$28</f>
        <v>5.8606987446740391</v>
      </c>
      <c r="AF2627">
        <f>(Q2627-X2627)/AD2627+X2627</f>
        <v>1.9823257176573714E-5</v>
      </c>
      <c r="AH2627">
        <f>Q2627/AF2627</f>
        <v>5.8606987446740382</v>
      </c>
      <c r="AT2627" s="1"/>
    </row>
    <row r="2628" spans="6:46" x14ac:dyDescent="0.35">
      <c r="F2628" s="4">
        <v>44306.416666666664</v>
      </c>
      <c r="H2628">
        <v>13.1</v>
      </c>
      <c r="I2628">
        <v>10.3125</v>
      </c>
      <c r="K2628" s="2">
        <v>9.1505332165574504E-5</v>
      </c>
      <c r="L2628">
        <v>1.25465437367905E-4</v>
      </c>
      <c r="N2628">
        <f t="shared" si="208"/>
        <v>6.4053732515902148E-5</v>
      </c>
      <c r="O2628" s="2">
        <f t="shared" si="209"/>
        <v>3.7639631210371504E-5</v>
      </c>
      <c r="Q2628">
        <f>N2628+O2628</f>
        <v>1.0169336372627366E-4</v>
      </c>
      <c r="S2628">
        <f>IF(H2628&gt;$B$5,$B$5,($B$3 - $B$5)*(($B$5-H2628)/($B$5-$B$6))^(1/$B$2)+$B$5)</f>
        <v>29.200000000000003</v>
      </c>
      <c r="T2628">
        <f>K2628*S2628</f>
        <v>2.6719556992347757E-3</v>
      </c>
      <c r="U2628" s="3">
        <f>S2628*N2628/Q2628+$B$7*O2628/Q2628</f>
        <v>38.749320129103857</v>
      </c>
      <c r="V2628">
        <f>IF(U2628-H2628&lt;=10,10,U2628-H2628)</f>
        <v>25.649320129103856</v>
      </c>
      <c r="X2628">
        <f t="shared" si="210"/>
        <v>0</v>
      </c>
      <c r="Y2628">
        <f t="shared" si="211"/>
        <v>1</v>
      </c>
      <c r="AA2628">
        <f>((Y2628*V2628)+H2628+273)/(Y2628*V2628)</f>
        <v>12.154291753541145</v>
      </c>
      <c r="AB2628">
        <f t="shared" si="212"/>
        <v>8.3668687397309984E-6</v>
      </c>
      <c r="AD2628">
        <f>AA2628*$C$28</f>
        <v>6.8523072011948853</v>
      </c>
      <c r="AF2628">
        <f>(Q2628-X2628)/AD2628+X2628</f>
        <v>1.4840747902916651E-5</v>
      </c>
      <c r="AH2628">
        <f>Q2628/AF2628</f>
        <v>6.8523072011948853</v>
      </c>
      <c r="AK2628" s="2"/>
      <c r="AT2628" s="1"/>
    </row>
    <row r="2629" spans="6:46" x14ac:dyDescent="0.35">
      <c r="F2629" s="4">
        <v>44306.458333333336</v>
      </c>
      <c r="H2629">
        <v>14.4</v>
      </c>
      <c r="I2629">
        <v>10.3125</v>
      </c>
      <c r="K2629" s="2">
        <v>8.5169410364496206E-5</v>
      </c>
      <c r="L2629">
        <v>1.12912705835753E-4</v>
      </c>
      <c r="N2629">
        <f t="shared" si="208"/>
        <v>5.961858725514734E-5</v>
      </c>
      <c r="O2629" s="2">
        <f t="shared" si="209"/>
        <v>3.3873811750725902E-5</v>
      </c>
      <c r="Q2629">
        <f>N2629+O2629</f>
        <v>9.3492399005873242E-5</v>
      </c>
      <c r="S2629">
        <f>IF(H2629&gt;$B$5,$B$5,($B$3 - $B$5)*(($B$5-H2629)/($B$5-$B$6))^(1/$B$2)+$B$5)</f>
        <v>27.466666666666665</v>
      </c>
      <c r="T2629">
        <f>K2629*S2629</f>
        <v>2.3393198046781625E-3</v>
      </c>
      <c r="U2629" s="3">
        <f>S2629*N2629/Q2629+$B$7*O2629/Q2629</f>
        <v>37.442439671964451</v>
      </c>
      <c r="V2629">
        <f>IF(U2629-H2629&lt;=10,10,U2629-H2629)</f>
        <v>23.042439671964452</v>
      </c>
      <c r="X2629">
        <f t="shared" si="210"/>
        <v>0</v>
      </c>
      <c r="Y2629">
        <f t="shared" si="211"/>
        <v>1</v>
      </c>
      <c r="AA2629">
        <f>((Y2629*V2629)+H2629+273)/(Y2629*V2629)</f>
        <v>13.472637623943841</v>
      </c>
      <c r="AB2629">
        <f t="shared" si="212"/>
        <v>6.9394280181422437E-6</v>
      </c>
      <c r="AD2629">
        <f>AA2629*$C$28</f>
        <v>7.5955599619979957</v>
      </c>
      <c r="AF2629">
        <f>(Q2629-X2629)/AD2629+X2629</f>
        <v>1.2308822453332364E-5</v>
      </c>
      <c r="AH2629">
        <f>Q2629/AF2629</f>
        <v>7.5955599619979957</v>
      </c>
      <c r="AK2629" s="2"/>
      <c r="AT2629" s="1"/>
    </row>
    <row r="2630" spans="6:46" x14ac:dyDescent="0.35">
      <c r="F2630" s="4">
        <v>44306.5</v>
      </c>
      <c r="H2630">
        <v>15.2</v>
      </c>
      <c r="I2630">
        <v>10.3125</v>
      </c>
      <c r="K2630" s="2">
        <v>7.9930090413604394E-5</v>
      </c>
      <c r="L2630">
        <v>1.1448161528329001E-4</v>
      </c>
      <c r="N2630">
        <f t="shared" si="208"/>
        <v>5.595106328952307E-5</v>
      </c>
      <c r="O2630" s="2">
        <f t="shared" si="209"/>
        <v>3.4344484584987007E-5</v>
      </c>
      <c r="Q2630">
        <f>N2630+O2630</f>
        <v>9.0295547874510084E-5</v>
      </c>
      <c r="S2630">
        <f>IF(H2630&gt;$B$5,$B$5,($B$3 - $B$5)*(($B$5-H2630)/($B$5-$B$6))^(1/$B$2)+$B$5)</f>
        <v>26.400000000000002</v>
      </c>
      <c r="T2630">
        <f>K2630*S2630</f>
        <v>2.1101543869191564E-3</v>
      </c>
      <c r="U2630" s="3">
        <f>S2630*N2630/Q2630+$B$7*O2630/Q2630</f>
        <v>37.278191475129333</v>
      </c>
      <c r="V2630">
        <f>IF(U2630-H2630&lt;=10,10,U2630-H2630)</f>
        <v>22.078191475129334</v>
      </c>
      <c r="X2630">
        <f t="shared" si="210"/>
        <v>0</v>
      </c>
      <c r="Y2630">
        <f t="shared" si="211"/>
        <v>1</v>
      </c>
      <c r="AA2630">
        <f>((Y2630*V2630)+H2630+273)/(Y2630*V2630)</f>
        <v>14.053605424368744</v>
      </c>
      <c r="AB2630">
        <f t="shared" si="212"/>
        <v>6.4250806215136039E-6</v>
      </c>
      <c r="AD2630">
        <f>AA2630*$C$28</f>
        <v>7.9230961050524895</v>
      </c>
      <c r="AF2630">
        <f>(Q2630-X2630)/AD2630+X2630</f>
        <v>1.139649786867149E-5</v>
      </c>
      <c r="AH2630">
        <f>Q2630/AF2630</f>
        <v>7.9230961050524895</v>
      </c>
      <c r="AK2630" s="2"/>
      <c r="AT2630" s="1"/>
    </row>
    <row r="2631" spans="6:46" x14ac:dyDescent="0.35">
      <c r="F2631" s="4">
        <v>44306.541666666664</v>
      </c>
      <c r="H2631">
        <v>15</v>
      </c>
      <c r="I2631">
        <v>10.3125</v>
      </c>
      <c r="K2631" s="2">
        <v>7.8102420663293294E-5</v>
      </c>
      <c r="L2631">
        <v>1.16050646060149E-4</v>
      </c>
      <c r="N2631">
        <f t="shared" si="208"/>
        <v>5.4671694464305302E-5</v>
      </c>
      <c r="O2631" s="2">
        <f t="shared" si="209"/>
        <v>3.4815193818044707E-5</v>
      </c>
      <c r="Q2631">
        <f>N2631+O2631</f>
        <v>8.9486888282350009E-5</v>
      </c>
      <c r="S2631">
        <f>IF(H2631&gt;$B$5,$B$5,($B$3 - $B$5)*(($B$5-H2631)/($B$5-$B$6))^(1/$B$2)+$B$5)</f>
        <v>26.666666666666664</v>
      </c>
      <c r="T2631">
        <f>K2631*S2631</f>
        <v>2.0827312176878209E-3</v>
      </c>
      <c r="U2631" s="3">
        <f>S2631*N2631/Q2631+$B$7*O2631/Q2631</f>
        <v>37.689851296786671</v>
      </c>
      <c r="V2631">
        <f>IF(U2631-H2631&lt;=10,10,U2631-H2631)</f>
        <v>22.689851296786671</v>
      </c>
      <c r="X2631">
        <f t="shared" si="210"/>
        <v>0</v>
      </c>
      <c r="Y2631">
        <f t="shared" si="211"/>
        <v>1</v>
      </c>
      <c r="AA2631">
        <f>((Y2631*V2631)+H2631+273)/(Y2631*V2631)</f>
        <v>13.692899403919252</v>
      </c>
      <c r="AB2631">
        <f t="shared" si="212"/>
        <v>6.5352768352870983E-6</v>
      </c>
      <c r="AD2631">
        <f>AA2631*$C$28</f>
        <v>7.7197384342346673</v>
      </c>
      <c r="AF2631">
        <f>(Q2631-X2631)/AD2631+X2631</f>
        <v>1.1591958593506635E-5</v>
      </c>
      <c r="AH2631">
        <f>Q2631/AF2631</f>
        <v>7.7197384342346673</v>
      </c>
      <c r="AK2631" s="2"/>
      <c r="AT2631" s="1"/>
    </row>
    <row r="2632" spans="6:46" x14ac:dyDescent="0.35">
      <c r="F2632" s="4">
        <v>44306.583333333336</v>
      </c>
      <c r="H2632">
        <v>15.6</v>
      </c>
      <c r="I2632">
        <v>10.3125</v>
      </c>
      <c r="K2632" s="2">
        <v>8.0661158313728804E-5</v>
      </c>
      <c r="L2632">
        <v>1.06636218740356E-4</v>
      </c>
      <c r="N2632">
        <f t="shared" si="208"/>
        <v>5.6462810819610159E-5</v>
      </c>
      <c r="O2632" s="2">
        <f t="shared" si="209"/>
        <v>3.1990865622106807E-5</v>
      </c>
      <c r="Q2632">
        <f>N2632+O2632</f>
        <v>8.8453676441716959E-5</v>
      </c>
      <c r="S2632">
        <f>IF(H2632&gt;$B$5,$B$5,($B$3 - $B$5)*(($B$5-H2632)/($B$5-$B$6))^(1/$B$2)+$B$5)</f>
        <v>25.866666666666667</v>
      </c>
      <c r="T2632">
        <f>K2632*S2632</f>
        <v>2.0864352950484516E-3</v>
      </c>
      <c r="U2632" s="3">
        <f>S2632*N2632/Q2632+$B$7*O2632/Q2632</f>
        <v>36.403261518151638</v>
      </c>
      <c r="V2632">
        <f>IF(U2632-H2632&lt;=10,10,U2632-H2632)</f>
        <v>20.803261518151636</v>
      </c>
      <c r="X2632">
        <f t="shared" si="210"/>
        <v>0</v>
      </c>
      <c r="Y2632">
        <f t="shared" si="211"/>
        <v>1</v>
      </c>
      <c r="AA2632">
        <f>((Y2632*V2632)+H2632+273)/(Y2632*V2632)</f>
        <v>14.872824688964542</v>
      </c>
      <c r="AB2632">
        <f t="shared" si="212"/>
        <v>5.9473353778820862E-6</v>
      </c>
      <c r="AD2632">
        <f>AA2632*$C$28</f>
        <v>8.3849528861777145</v>
      </c>
      <c r="AF2632">
        <f>(Q2632-X2632)/AD2632+X2632</f>
        <v>1.0549096416215955E-5</v>
      </c>
      <c r="AH2632">
        <f>Q2632/AF2632</f>
        <v>8.3849528861777145</v>
      </c>
      <c r="AK2632" s="2"/>
      <c r="AT2632" s="1"/>
    </row>
    <row r="2633" spans="6:46" x14ac:dyDescent="0.35">
      <c r="F2633" s="4">
        <v>44306.625</v>
      </c>
      <c r="H2633">
        <v>16.5</v>
      </c>
      <c r="I2633">
        <v>10.3125</v>
      </c>
      <c r="K2633" s="2">
        <v>8.5534944314558404E-5</v>
      </c>
      <c r="L2633" s="2">
        <v>9.4083244549561496E-5</v>
      </c>
      <c r="N2633">
        <f t="shared" si="208"/>
        <v>5.9874461020190878E-5</v>
      </c>
      <c r="O2633" s="2">
        <f t="shared" si="209"/>
        <v>2.8224973364868452E-5</v>
      </c>
      <c r="Q2633">
        <f>N2633+O2633</f>
        <v>8.8099434385059333E-5</v>
      </c>
      <c r="S2633">
        <f>IF(H2633&gt;$B$5,$B$5,($B$3 - $B$5)*(($B$5-H2633)/($B$5-$B$6))^(1/$B$2)+$B$5)</f>
        <v>24.666666666666668</v>
      </c>
      <c r="T2633">
        <f>K2633*S2633</f>
        <v>2.1098619597591075E-3</v>
      </c>
      <c r="U2633" s="3">
        <f>S2633*N2633/Q2633+$B$7*O2633/Q2633</f>
        <v>34.384748642754857</v>
      </c>
      <c r="V2633">
        <f>IF(U2633-H2633&lt;=10,10,U2633-H2633)</f>
        <v>17.884748642754857</v>
      </c>
      <c r="X2633">
        <f t="shared" si="210"/>
        <v>0</v>
      </c>
      <c r="Y2633">
        <f t="shared" si="211"/>
        <v>1</v>
      </c>
      <c r="AA2633">
        <f>((Y2633*V2633)+H2633+273)/(Y2633*V2633)</f>
        <v>17.186976165151584</v>
      </c>
      <c r="AB2633">
        <f t="shared" si="212"/>
        <v>5.1259415000347924E-6</v>
      </c>
      <c r="AD2633">
        <f>AA2633*$C$28</f>
        <v>9.6896177030570882</v>
      </c>
      <c r="AF2633">
        <f>(Q2633-X2633)/AD2633+X2633</f>
        <v>9.0921476042613978E-6</v>
      </c>
      <c r="AH2633">
        <f>Q2633/AF2633</f>
        <v>9.6896177030570882</v>
      </c>
      <c r="AK2633" s="2"/>
      <c r="AL2633" s="2"/>
      <c r="AT2633" s="1"/>
    </row>
    <row r="2634" spans="6:46" x14ac:dyDescent="0.35">
      <c r="F2634" s="4">
        <v>44306.666666666664</v>
      </c>
      <c r="H2634">
        <v>16.899999999999999</v>
      </c>
      <c r="I2634">
        <v>10.3125</v>
      </c>
      <c r="K2634" s="2">
        <v>9.2236400065698996E-5</v>
      </c>
      <c r="L2634" s="2">
        <v>8.6237605347985004E-5</v>
      </c>
      <c r="N2634">
        <f t="shared" si="208"/>
        <v>6.456548004598929E-5</v>
      </c>
      <c r="O2634" s="2">
        <f t="shared" si="209"/>
        <v>2.5871281604395507E-5</v>
      </c>
      <c r="Q2634">
        <f>N2634+O2634</f>
        <v>9.0436761650384797E-5</v>
      </c>
      <c r="S2634">
        <f>IF(H2634&gt;$B$5,$B$5,($B$3 - $B$5)*(($B$5-H2634)/($B$5-$B$6))^(1/$B$2)+$B$5)</f>
        <v>24.133333333333333</v>
      </c>
      <c r="T2634">
        <f>K2634*S2634</f>
        <v>2.2259717882522024E-3</v>
      </c>
      <c r="U2634" s="3">
        <f>S2634*N2634/Q2634+$B$7*O2634/Q2634</f>
        <v>32.963373362955998</v>
      </c>
      <c r="V2634">
        <f>IF(U2634-H2634&lt;=10,10,U2634-H2634)</f>
        <v>16.063373362956</v>
      </c>
      <c r="X2634">
        <f t="shared" si="210"/>
        <v>0</v>
      </c>
      <c r="Y2634">
        <f t="shared" si="211"/>
        <v>1</v>
      </c>
      <c r="AA2634">
        <f>((Y2634*V2634)+H2634+273)/(Y2634*V2634)</f>
        <v>19.047267746919399</v>
      </c>
      <c r="AB2634">
        <f t="shared" si="212"/>
        <v>4.7480175556943878E-6</v>
      </c>
      <c r="AD2634">
        <f>AA2634*$C$28</f>
        <v>10.738406860052262</v>
      </c>
      <c r="AF2634">
        <f>(Q2634-X2634)/AD2634+X2634</f>
        <v>8.4218043541278773E-6</v>
      </c>
      <c r="AH2634">
        <f>Q2634/AF2634</f>
        <v>10.73840686005226</v>
      </c>
      <c r="AK2634" s="2"/>
      <c r="AL2634" s="2"/>
      <c r="AT2634" s="1"/>
    </row>
    <row r="2635" spans="6:46" x14ac:dyDescent="0.35">
      <c r="F2635" s="4">
        <v>44306.708333333336</v>
      </c>
      <c r="H2635">
        <v>17.100000000000001</v>
      </c>
      <c r="I2635">
        <v>10.3125</v>
      </c>
      <c r="K2635">
        <v>1.0113105951721299E-4</v>
      </c>
      <c r="L2635">
        <v>1.11343311070931E-4</v>
      </c>
      <c r="N2635">
        <f t="shared" si="208"/>
        <v>7.0791741662049097E-5</v>
      </c>
      <c r="O2635" s="2">
        <f t="shared" si="209"/>
        <v>3.3402993321279305E-5</v>
      </c>
      <c r="Q2635">
        <f>N2635+O2635</f>
        <v>1.041947349833284E-4</v>
      </c>
      <c r="S2635">
        <f>IF(H2635&gt;$B$5,$B$5,($B$3 - $B$5)*(($B$5-H2635)/($B$5-$B$6))^(1/$B$2)+$B$5)</f>
        <v>23.866666666666664</v>
      </c>
      <c r="T2635">
        <f>K2635*S2635</f>
        <v>2.4136612871441497E-3</v>
      </c>
      <c r="U2635" s="3">
        <f>S2635*N2635/Q2635+$B$7*O2635/Q2635</f>
        <v>33.847463926421597</v>
      </c>
      <c r="V2635">
        <f>IF(U2635-H2635&lt;=10,10,U2635-H2635)</f>
        <v>16.747463926421595</v>
      </c>
      <c r="X2635">
        <f t="shared" si="210"/>
        <v>0</v>
      </c>
      <c r="Y2635">
        <f t="shared" si="211"/>
        <v>1</v>
      </c>
      <c r="AA2635">
        <f>((Y2635*V2635)+H2635+273)/(Y2635*V2635)</f>
        <v>18.322025667559402</v>
      </c>
      <c r="AB2635">
        <f t="shared" si="212"/>
        <v>5.6868567304658589E-6</v>
      </c>
      <c r="AD2635">
        <f>AA2635*$C$28</f>
        <v>10.329532231749862</v>
      </c>
      <c r="AF2635">
        <f>(Q2635-X2635)/AD2635+X2635</f>
        <v>1.0087071964698E-5</v>
      </c>
      <c r="AH2635">
        <f>Q2635/AF2635</f>
        <v>10.329532231749862</v>
      </c>
      <c r="AT2635" s="1"/>
    </row>
    <row r="2636" spans="6:46" x14ac:dyDescent="0.35">
      <c r="F2636" s="4">
        <v>44306.75</v>
      </c>
      <c r="H2636">
        <v>16.8</v>
      </c>
      <c r="I2636">
        <v>10.3125</v>
      </c>
      <c r="K2636">
        <v>1.08563583168478E-4</v>
      </c>
      <c r="L2636">
        <v>1.41156958429699E-4</v>
      </c>
      <c r="N2636">
        <f t="shared" si="208"/>
        <v>7.5994508217934592E-5</v>
      </c>
      <c r="O2636" s="2">
        <f t="shared" si="209"/>
        <v>4.2347087528909704E-5</v>
      </c>
      <c r="Q2636">
        <f>N2636+O2636</f>
        <v>1.183415957468443E-4</v>
      </c>
      <c r="S2636">
        <f>IF(H2636&gt;$B$5,$B$5,($B$3 - $B$5)*(($B$5-H2636)/($B$5-$B$6))^(1/$B$2)+$B$5)</f>
        <v>24.266666666666666</v>
      </c>
      <c r="T2636">
        <f>K2636*S2636</f>
        <v>2.6344762848883991E-3</v>
      </c>
      <c r="U2636" s="3">
        <f>S2636*N2636/Q2636+$B$7*O2636/Q2636</f>
        <v>35.264212783130368</v>
      </c>
      <c r="V2636">
        <f>IF(U2636-H2636&lt;=10,10,U2636-H2636)</f>
        <v>18.464212783130368</v>
      </c>
      <c r="X2636">
        <f t="shared" si="210"/>
        <v>0</v>
      </c>
      <c r="Y2636">
        <f t="shared" si="211"/>
        <v>1</v>
      </c>
      <c r="AA2636">
        <f>((Y2636*V2636)+H2636+273)/(Y2636*V2636)</f>
        <v>16.695226403844991</v>
      </c>
      <c r="AB2636">
        <f t="shared" si="212"/>
        <v>7.0883492612948126E-6</v>
      </c>
      <c r="AD2636">
        <f>AA2636*$C$28</f>
        <v>9.4123806168562165</v>
      </c>
      <c r="AF2636">
        <f>(Q2636-X2636)/AD2636+X2636</f>
        <v>1.2572971766028199E-5</v>
      </c>
      <c r="AH2636">
        <f>Q2636/AF2636</f>
        <v>9.4123806168562165</v>
      </c>
      <c r="AT2636" s="1"/>
    </row>
    <row r="2637" spans="6:46" x14ac:dyDescent="0.35">
      <c r="F2637" s="4">
        <v>44306.791666666664</v>
      </c>
      <c r="H2637">
        <v>16</v>
      </c>
      <c r="I2637">
        <v>10.3125</v>
      </c>
      <c r="K2637">
        <v>1.14899504969556E-4</v>
      </c>
      <c r="L2637">
        <v>1.6312484525757E-4</v>
      </c>
      <c r="N2637">
        <f t="shared" si="208"/>
        <v>8.0429653478689196E-5</v>
      </c>
      <c r="O2637" s="2">
        <f t="shared" si="209"/>
        <v>4.8937453577271007E-5</v>
      </c>
      <c r="Q2637">
        <f>N2637+O2637</f>
        <v>1.293671070559602E-4</v>
      </c>
      <c r="S2637">
        <f>IF(H2637&gt;$B$5,$B$5,($B$3 - $B$5)*(($B$5-H2637)/($B$5-$B$6))^(1/$B$2)+$B$5)</f>
        <v>25.333333333333332</v>
      </c>
      <c r="T2637">
        <f>K2637*S2637</f>
        <v>2.9107874592287516E-3</v>
      </c>
      <c r="U2637" s="3">
        <f>S2637*N2637/Q2637+$B$7*O2637/Q2637</f>
        <v>36.5557464786189</v>
      </c>
      <c r="V2637">
        <f>IF(U2637-H2637&lt;=10,10,U2637-H2637)</f>
        <v>20.5557464786189</v>
      </c>
      <c r="X2637">
        <f t="shared" si="210"/>
        <v>0</v>
      </c>
      <c r="Y2637">
        <f t="shared" si="211"/>
        <v>1</v>
      </c>
      <c r="AA2637">
        <f>((Y2637*V2637)+H2637+273)/(Y2637*V2637)</f>
        <v>15.059328874317648</v>
      </c>
      <c r="AB2637">
        <f t="shared" si="212"/>
        <v>8.5904961725475257E-6</v>
      </c>
      <c r="AD2637">
        <f>AA2637*$C$28</f>
        <v>8.4900996111586853</v>
      </c>
      <c r="AF2637">
        <f>(Q2637-X2637)/AD2637+X2637</f>
        <v>1.5237407448780786E-5</v>
      </c>
      <c r="AH2637">
        <f>Q2637/AF2637</f>
        <v>8.4900996111586853</v>
      </c>
      <c r="AT2637" s="1"/>
    </row>
    <row r="2638" spans="6:46" x14ac:dyDescent="0.35">
      <c r="F2638" s="4">
        <v>44306.833333333336</v>
      </c>
      <c r="H2638">
        <v>13.2</v>
      </c>
      <c r="I2638">
        <v>10.3125</v>
      </c>
      <c r="K2638">
        <v>1.18676689120199E-4</v>
      </c>
      <c r="L2638">
        <v>1.4900211231399301E-4</v>
      </c>
      <c r="N2638">
        <f t="shared" si="208"/>
        <v>8.3073682384139302E-5</v>
      </c>
      <c r="O2638" s="2">
        <f t="shared" si="209"/>
        <v>4.4700633694197907E-5</v>
      </c>
      <c r="Q2638">
        <f>N2638+O2638</f>
        <v>1.2777431607833721E-4</v>
      </c>
      <c r="S2638">
        <f>IF(H2638&gt;$B$5,$B$5,($B$3 - $B$5)*(($B$5-H2638)/($B$5-$B$6))^(1/$B$2)+$B$5)</f>
        <v>29.066666666666666</v>
      </c>
      <c r="T2638">
        <f>K2638*S2638</f>
        <v>3.4495357637604508E-3</v>
      </c>
      <c r="U2638" s="3">
        <f>S2638*N2638/Q2638+$B$7*O2638/Q2638</f>
        <v>38.139197589799522</v>
      </c>
      <c r="V2638">
        <f>IF(U2638-H2638&lt;=10,10,U2638-H2638)</f>
        <v>24.939197589799523</v>
      </c>
      <c r="X2638">
        <f t="shared" si="210"/>
        <v>0</v>
      </c>
      <c r="Y2638">
        <f t="shared" si="211"/>
        <v>1</v>
      </c>
      <c r="AA2638">
        <f>((Y2638*V2638)+H2638+273)/(Y2638*V2638)</f>
        <v>12.475910520756281</v>
      </c>
      <c r="AB2638">
        <f t="shared" si="212"/>
        <v>1.0241682630358558E-5</v>
      </c>
      <c r="AD2638">
        <f>AA2638*$C$28</f>
        <v>7.0336283871031977</v>
      </c>
      <c r="AF2638">
        <f>(Q2638-X2638)/AD2638+X2638</f>
        <v>1.8166202285099839E-5</v>
      </c>
      <c r="AH2638">
        <f>Q2638/AF2638</f>
        <v>7.0336283871031977</v>
      </c>
      <c r="AT2638" s="1"/>
    </row>
    <row r="2639" spans="6:46" x14ac:dyDescent="0.35">
      <c r="F2639" s="4">
        <v>44306.875</v>
      </c>
      <c r="H2639">
        <v>11.5</v>
      </c>
      <c r="I2639">
        <v>10.3125</v>
      </c>
      <c r="K2639">
        <v>1.2050435887051001E-4</v>
      </c>
      <c r="L2639">
        <v>1.42725746547916E-4</v>
      </c>
      <c r="N2639">
        <f t="shared" si="208"/>
        <v>8.4353051209356996E-5</v>
      </c>
      <c r="O2639" s="2">
        <f t="shared" si="209"/>
        <v>4.2817723964374805E-5</v>
      </c>
      <c r="Q2639">
        <f>N2639+O2639</f>
        <v>1.2717077517373181E-4</v>
      </c>
      <c r="S2639">
        <f>IF(H2639&gt;$B$5,$B$5,($B$3 - $B$5)*(($B$5-H2639)/($B$5-$B$6))^(1/$B$2)+$B$5)</f>
        <v>31.333333333333332</v>
      </c>
      <c r="T2639">
        <f>K2639*S2639</f>
        <v>3.7758032446093136E-3</v>
      </c>
      <c r="U2639" s="3">
        <f>S2639*N2639/Q2639+$B$7*O2639/Q2639</f>
        <v>39.301774188599268</v>
      </c>
      <c r="V2639">
        <f>IF(U2639-H2639&lt;=10,10,U2639-H2639)</f>
        <v>27.801774188599268</v>
      </c>
      <c r="X2639">
        <f t="shared" si="210"/>
        <v>0</v>
      </c>
      <c r="Y2639">
        <f t="shared" si="211"/>
        <v>1</v>
      </c>
      <c r="AA2639">
        <f>((Y2639*V2639)+H2639+273)/(Y2639*V2639)</f>
        <v>11.233159872101455</v>
      </c>
      <c r="AB2639">
        <f t="shared" si="212"/>
        <v>1.1321015335103676E-5</v>
      </c>
      <c r="AD2639">
        <f>AA2639*$C$28</f>
        <v>6.3329944553411073</v>
      </c>
      <c r="AF2639">
        <f>(Q2639-X2639)/AD2639+X2639</f>
        <v>2.0080670537533597E-5</v>
      </c>
      <c r="AH2639">
        <f>Q2639/AF2639</f>
        <v>6.3329944553411073</v>
      </c>
      <c r="AT2639" s="1"/>
    </row>
    <row r="2640" spans="6:46" x14ac:dyDescent="0.35">
      <c r="F2640" s="4">
        <v>44306.916666666664</v>
      </c>
      <c r="H2640">
        <v>9.6</v>
      </c>
      <c r="I2640">
        <v>10.3125</v>
      </c>
      <c r="K2640">
        <v>1.2050435887051001E-4</v>
      </c>
      <c r="L2640">
        <v>1.1448149395397E-4</v>
      </c>
      <c r="N2640">
        <f t="shared" si="208"/>
        <v>8.4353051209356996E-5</v>
      </c>
      <c r="O2640" s="2">
        <f t="shared" si="209"/>
        <v>3.4344448186191009E-5</v>
      </c>
      <c r="Q2640">
        <f>N2640+O2640</f>
        <v>1.1869749939554801E-4</v>
      </c>
      <c r="S2640">
        <f>IF(H2640&gt;$B$5,$B$5,($B$3 - $B$5)*(($B$5-H2640)/($B$5-$B$6))^(1/$B$2)+$B$5)</f>
        <v>33.866666666666667</v>
      </c>
      <c r="T2640">
        <f>K2640*S2640</f>
        <v>4.0810809537479391E-3</v>
      </c>
      <c r="U2640" s="3">
        <f>S2640*N2640/Q2640+$B$7*O2640/Q2640</f>
        <v>39.981476796317921</v>
      </c>
      <c r="V2640">
        <f>IF(U2640-H2640&lt;=10,10,U2640-H2640)</f>
        <v>30.381476796317919</v>
      </c>
      <c r="X2640">
        <f t="shared" si="210"/>
        <v>0</v>
      </c>
      <c r="Y2640">
        <f t="shared" si="211"/>
        <v>1</v>
      </c>
      <c r="AA2640">
        <f>((Y2640*V2640)+H2640+273)/(Y2640*V2640)</f>
        <v>10.301720317764463</v>
      </c>
      <c r="AB2640">
        <f t="shared" si="212"/>
        <v>1.1522104632452893E-5</v>
      </c>
      <c r="AD2640">
        <f>AA2640*$C$28</f>
        <v>5.8078704830782577</v>
      </c>
      <c r="AF2640">
        <f>(Q2640-X2640)/AD2640+X2640</f>
        <v>2.0437353026618556E-5</v>
      </c>
      <c r="AH2640">
        <f>Q2640/AF2640</f>
        <v>5.8078704830782577</v>
      </c>
      <c r="AT2640" s="1"/>
    </row>
    <row r="2641" spans="6:46" x14ac:dyDescent="0.35">
      <c r="F2641" s="4">
        <v>44306.958333333336</v>
      </c>
      <c r="H2641">
        <v>9.1</v>
      </c>
      <c r="I2641">
        <v>10.3125</v>
      </c>
      <c r="K2641">
        <v>1.20138824920448E-4</v>
      </c>
      <c r="L2641" s="2">
        <v>8.4668210583163994E-5</v>
      </c>
      <c r="N2641">
        <f t="shared" si="208"/>
        <v>8.4097177444313588E-5</v>
      </c>
      <c r="O2641" s="2">
        <f t="shared" si="209"/>
        <v>2.5400463174949201E-5</v>
      </c>
      <c r="Q2641">
        <f>N2641+O2641</f>
        <v>1.0949764061926278E-4</v>
      </c>
      <c r="S2641">
        <f>IF(H2641&gt;$B$5,$B$5,($B$3 - $B$5)*(($B$5-H2641)/($B$5-$B$6))^(1/$B$2)+$B$5)</f>
        <v>34.533333333333331</v>
      </c>
      <c r="T2641">
        <f>K2641*S2641</f>
        <v>4.1487940872528039E-3</v>
      </c>
      <c r="U2641" s="3">
        <f>S2641*N2641/Q2641+$B$7*O2641/Q2641</f>
        <v>39.281041229508524</v>
      </c>
      <c r="V2641">
        <f>IF(U2641-H2641&lt;=10,10,U2641-H2641)</f>
        <v>30.181041229508523</v>
      </c>
      <c r="X2641">
        <f t="shared" si="210"/>
        <v>0</v>
      </c>
      <c r="Y2641">
        <f t="shared" si="211"/>
        <v>1</v>
      </c>
      <c r="AA2641">
        <f>((Y2641*V2641)+H2641+273)/(Y2641*V2641)</f>
        <v>10.346927359291566</v>
      </c>
      <c r="AB2641">
        <f t="shared" si="212"/>
        <v>1.0582623886011303E-5</v>
      </c>
      <c r="AD2641">
        <f>AA2641*$C$28</f>
        <v>5.8333571623914011</v>
      </c>
      <c r="AF2641">
        <f>(Q2641-X2641)/AD2641+X2641</f>
        <v>1.8770947427188553E-5</v>
      </c>
      <c r="AH2641">
        <f>Q2641/AF2641</f>
        <v>5.8333571623914002</v>
      </c>
      <c r="AL2641" s="2"/>
      <c r="AT2641" s="1"/>
    </row>
    <row r="2642" spans="6:46" x14ac:dyDescent="0.35">
      <c r="F2642" s="4">
        <v>44307</v>
      </c>
      <c r="H2642">
        <v>6.2</v>
      </c>
      <c r="I2642">
        <v>10.445833333333301</v>
      </c>
      <c r="K2642">
        <v>1.21966494670759E-4</v>
      </c>
      <c r="L2642" s="2">
        <v>3.6025708584809001E-5</v>
      </c>
      <c r="N2642">
        <f t="shared" si="208"/>
        <v>8.5376546269531295E-5</v>
      </c>
      <c r="O2642" s="2">
        <f t="shared" si="209"/>
        <v>1.0807712575442701E-5</v>
      </c>
      <c r="Q2642">
        <f>N2642+O2642</f>
        <v>9.6184258844973992E-5</v>
      </c>
      <c r="S2642">
        <f>IF(H2642&gt;$B$5,$B$5,($B$3 - $B$5)*(($B$5-H2642)/($B$5-$B$6))^(1/$B$2)+$B$5)</f>
        <v>38.400000000000006</v>
      </c>
      <c r="T2642">
        <f>K2642*S2642</f>
        <v>4.6835133953571466E-3</v>
      </c>
      <c r="U2642" s="3">
        <f>S2642*N2642/Q2642+$B$7*O2642/Q2642</f>
        <v>40.265253534276461</v>
      </c>
      <c r="V2642">
        <f>IF(U2642-H2642&lt;=10,10,U2642-H2642)</f>
        <v>34.065253534276458</v>
      </c>
      <c r="X2642">
        <f t="shared" si="210"/>
        <v>0</v>
      </c>
      <c r="Y2642">
        <f t="shared" si="211"/>
        <v>1</v>
      </c>
      <c r="AA2642">
        <f>((Y2642*V2642)+H2642+273)/(Y2642*V2642)</f>
        <v>9.1960346990833024</v>
      </c>
      <c r="AB2642">
        <f t="shared" si="212"/>
        <v>1.0459318825162983E-5</v>
      </c>
      <c r="AD2642">
        <f>AA2642*$C$28</f>
        <v>5.1845106295566294</v>
      </c>
      <c r="AF2642">
        <f>(Q2642-X2642)/AD2642+X2642</f>
        <v>1.855223486217435E-5</v>
      </c>
      <c r="AH2642">
        <f>Q2642/AF2642</f>
        <v>5.1845106295566294</v>
      </c>
      <c r="AL2642" s="2"/>
      <c r="AT2642" s="1"/>
    </row>
    <row r="2643" spans="6:46" x14ac:dyDescent="0.35">
      <c r="F2643" s="4">
        <v>44307.041666666664</v>
      </c>
      <c r="H2643">
        <v>6.5</v>
      </c>
      <c r="I2643">
        <v>10.445833333333301</v>
      </c>
      <c r="K2643">
        <v>1.21966494670759E-4</v>
      </c>
      <c r="L2643" s="2">
        <v>1.40792970467236E-5</v>
      </c>
      <c r="N2643">
        <f t="shared" si="208"/>
        <v>8.5376546269531295E-5</v>
      </c>
      <c r="O2643" s="2">
        <f t="shared" si="209"/>
        <v>4.2237891140170806E-6</v>
      </c>
      <c r="Q2643">
        <f>N2643+O2643</f>
        <v>8.9600335383548376E-5</v>
      </c>
      <c r="S2643">
        <f>IF(H2643&gt;$B$5,$B$5,($B$3 - $B$5)*(($B$5-H2643)/($B$5-$B$6))^(1/$B$2)+$B$5)</f>
        <v>38</v>
      </c>
      <c r="T2643">
        <f>K2643*S2643</f>
        <v>4.6347267974888419E-3</v>
      </c>
      <c r="U2643" s="3">
        <f>S2643*N2643/Q2643+$B$7*O2643/Q2643</f>
        <v>38.80138555989685</v>
      </c>
      <c r="V2643">
        <f>IF(U2643-H2643&lt;=10,10,U2643-H2643)</f>
        <v>32.30138555989685</v>
      </c>
      <c r="X2643">
        <f t="shared" si="210"/>
        <v>0</v>
      </c>
      <c r="Y2643">
        <f t="shared" si="211"/>
        <v>1</v>
      </c>
      <c r="AA2643">
        <f>((Y2643*V2643)+H2643+273)/(Y2643*V2643)</f>
        <v>9.6528795949548289</v>
      </c>
      <c r="AB2643">
        <f t="shared" si="212"/>
        <v>9.2822389942975005E-6</v>
      </c>
      <c r="AD2643">
        <f>AA2643*$C$28</f>
        <v>5.4420691638823779</v>
      </c>
      <c r="AF2643">
        <f>(Q2643-X2643)/AD2643+X2643</f>
        <v>1.6464387475668796E-5</v>
      </c>
      <c r="AH2643">
        <f>Q2643/AF2643</f>
        <v>5.4420691638823779</v>
      </c>
      <c r="AL2643" s="2"/>
      <c r="AT2643" s="1"/>
    </row>
    <row r="2644" spans="6:46" x14ac:dyDescent="0.35">
      <c r="F2644" s="4">
        <v>44307.083333333336</v>
      </c>
      <c r="H2644">
        <v>5</v>
      </c>
      <c r="I2644">
        <v>10.445833333333301</v>
      </c>
      <c r="K2644">
        <v>1.2306309652094599E-4</v>
      </c>
      <c r="L2644" s="2">
        <v>5.4705328159785997E-6</v>
      </c>
      <c r="N2644">
        <f t="shared" si="208"/>
        <v>8.6144167564662186E-5</v>
      </c>
      <c r="O2644" s="2">
        <f t="shared" si="209"/>
        <v>1.6411598447935802E-6</v>
      </c>
      <c r="Q2644">
        <f>N2644+O2644</f>
        <v>8.7785327409455762E-5</v>
      </c>
      <c r="S2644">
        <f>IF(H2644&gt;$B$5,$B$5,($B$3 - $B$5)*(($B$5-H2644)/($B$5-$B$6))^(1/$B$2)+$B$5)</f>
        <v>40</v>
      </c>
      <c r="T2644">
        <f>K2644*S2644</f>
        <v>4.9225238608378401E-3</v>
      </c>
      <c r="U2644" s="3">
        <f>S2644*N2644/Q2644+$B$7*O2644/Q2644</f>
        <v>40.280427246766209</v>
      </c>
      <c r="V2644">
        <f>IF(U2644-H2644&lt;=10,10,U2644-H2644)</f>
        <v>35.280427246766209</v>
      </c>
      <c r="X2644">
        <f t="shared" si="210"/>
        <v>0</v>
      </c>
      <c r="Y2644">
        <f t="shared" si="211"/>
        <v>1</v>
      </c>
      <c r="AA2644">
        <f>((Y2644*V2644)+H2644+273)/(Y2644*V2644)</f>
        <v>8.8797231693241852</v>
      </c>
      <c r="AB2644">
        <f t="shared" si="212"/>
        <v>9.8860432623303161E-6</v>
      </c>
      <c r="AD2644">
        <f>AA2644*$C$28</f>
        <v>5.0061815407754686</v>
      </c>
      <c r="AF2644">
        <f>(Q2644-X2644)/AD2644+X2644</f>
        <v>1.7535386340755358E-5</v>
      </c>
      <c r="AH2644">
        <f>Q2644/AF2644</f>
        <v>5.0061815407754686</v>
      </c>
      <c r="AL2644" s="2"/>
      <c r="AT2644" s="1"/>
    </row>
    <row r="2645" spans="6:46" x14ac:dyDescent="0.35">
      <c r="F2645" s="4">
        <v>44307.125</v>
      </c>
      <c r="H2645">
        <v>4.9000000000000004</v>
      </c>
      <c r="I2645">
        <v>10.445833333333301</v>
      </c>
      <c r="K2645">
        <v>1.2574367882140199E-4</v>
      </c>
      <c r="L2645" s="2">
        <v>7.0396606562938901E-6</v>
      </c>
      <c r="N2645">
        <f t="shared" si="208"/>
        <v>8.8020575174981388E-5</v>
      </c>
      <c r="O2645" s="2">
        <f t="shared" si="209"/>
        <v>2.1118981968881673E-6</v>
      </c>
      <c r="Q2645">
        <f>N2645+O2645</f>
        <v>9.0132473371869559E-5</v>
      </c>
      <c r="S2645">
        <f>IF(H2645&gt;$B$5,$B$5,($B$3 - $B$5)*(($B$5-H2645)/($B$5-$B$6))^(1/$B$2)+$B$5)</f>
        <v>40.133333333333333</v>
      </c>
      <c r="T2645">
        <f>K2645*S2645</f>
        <v>5.0465129766989331E-3</v>
      </c>
      <c r="U2645" s="3">
        <f>S2645*N2645/Q2645+$B$7*O2645/Q2645</f>
        <v>40.481674894953777</v>
      </c>
      <c r="V2645">
        <f>IF(U2645-H2645&lt;=10,10,U2645-H2645)</f>
        <v>35.581674894953778</v>
      </c>
      <c r="X2645">
        <f t="shared" si="210"/>
        <v>0</v>
      </c>
      <c r="Y2645">
        <f t="shared" si="211"/>
        <v>1</v>
      </c>
      <c r="AA2645">
        <f>((Y2645*V2645)+H2645+273)/(Y2645*V2645)</f>
        <v>8.8102000768775497</v>
      </c>
      <c r="AB2645">
        <f t="shared" si="212"/>
        <v>1.0230468387252981E-5</v>
      </c>
      <c r="AD2645">
        <f>AA2645*$C$28</f>
        <v>4.9669860371063539</v>
      </c>
      <c r="AF2645">
        <f>(Q2645-X2645)/AD2645+X2645</f>
        <v>1.8146311001989158E-5</v>
      </c>
      <c r="AH2645">
        <f>Q2645/AF2645</f>
        <v>4.9669860371063539</v>
      </c>
      <c r="AL2645" s="2"/>
      <c r="AT2645" s="1"/>
    </row>
    <row r="2646" spans="6:46" x14ac:dyDescent="0.35">
      <c r="F2646" s="4">
        <v>44307.166666666664</v>
      </c>
      <c r="H2646">
        <v>4.3</v>
      </c>
      <c r="I2646">
        <v>10.445833333333301</v>
      </c>
      <c r="K2646">
        <v>1.2757134857171301E-4</v>
      </c>
      <c r="L2646" s="2">
        <v>2.1140420859870799E-5</v>
      </c>
      <c r="N2646">
        <f t="shared" si="208"/>
        <v>8.9299944000199109E-5</v>
      </c>
      <c r="O2646" s="2">
        <f t="shared" si="209"/>
        <v>6.3421262579612406E-6</v>
      </c>
      <c r="Q2646">
        <f>N2646+O2646</f>
        <v>9.564207025816035E-5</v>
      </c>
      <c r="S2646">
        <f>IF(H2646&gt;$B$5,$B$5,($B$3 - $B$5)*(($B$5-H2646)/($B$5-$B$6))^(1/$B$2)+$B$5)</f>
        <v>40.933333333333337</v>
      </c>
      <c r="T2646">
        <f>K2646*S2646</f>
        <v>5.2219205348687861E-3</v>
      </c>
      <c r="U2646" s="3">
        <f>S2646*N2646/Q2646+$B$7*O2646/Q2646</f>
        <v>41.866108792792225</v>
      </c>
      <c r="V2646">
        <f>IF(U2646-H2646&lt;=10,10,U2646-H2646)</f>
        <v>37.566108792792228</v>
      </c>
      <c r="X2646">
        <f t="shared" si="210"/>
        <v>0</v>
      </c>
      <c r="Y2646">
        <f t="shared" si="211"/>
        <v>1</v>
      </c>
      <c r="AA2646">
        <f>((Y2646*V2646)+H2646+273)/(Y2646*V2646)</f>
        <v>8.38165354121546</v>
      </c>
      <c r="AB2646">
        <f t="shared" si="212"/>
        <v>1.141088328071013E-5</v>
      </c>
      <c r="AD2646">
        <f>AA2646*$C$28</f>
        <v>4.7253814605575881</v>
      </c>
      <c r="AF2646">
        <f>(Q2646-X2646)/AD2646+X2646</f>
        <v>2.0240073961536795E-5</v>
      </c>
      <c r="AH2646">
        <f>Q2646/AF2646</f>
        <v>4.7253814605575881</v>
      </c>
      <c r="AL2646" s="2"/>
      <c r="AT2646" s="1"/>
    </row>
    <row r="2647" spans="6:46" x14ac:dyDescent="0.35">
      <c r="F2647" s="4">
        <v>44307.208333333336</v>
      </c>
      <c r="H2647">
        <v>4.9000000000000004</v>
      </c>
      <c r="I2647">
        <v>10.445833333333301</v>
      </c>
      <c r="K2647">
        <v>1.26840280671589E-4</v>
      </c>
      <c r="L2647" s="2">
        <v>7.2115357721690794E-5</v>
      </c>
      <c r="N2647">
        <f t="shared" si="208"/>
        <v>8.8788196470112292E-5</v>
      </c>
      <c r="O2647" s="2">
        <f t="shared" si="209"/>
        <v>2.1634607316507241E-5</v>
      </c>
      <c r="Q2647">
        <f>N2647+O2647</f>
        <v>1.1042280378661953E-4</v>
      </c>
      <c r="S2647">
        <f>IF(H2647&gt;$B$5,$B$5,($B$3 - $B$5)*(($B$5-H2647)/($B$5-$B$6))^(1/$B$2)+$B$5)</f>
        <v>40.133333333333333</v>
      </c>
      <c r="T2647">
        <f>K2647*S2647</f>
        <v>5.0905232642864387E-3</v>
      </c>
      <c r="U2647" s="3">
        <f>S2647*N2647/Q2647+$B$7*O2647/Q2647</f>
        <v>43.04608762329201</v>
      </c>
      <c r="V2647">
        <f>IF(U2647-H2647&lt;=10,10,U2647-H2647)</f>
        <v>38.146087623292011</v>
      </c>
      <c r="X2647">
        <f t="shared" si="210"/>
        <v>0</v>
      </c>
      <c r="Y2647">
        <f t="shared" si="211"/>
        <v>1</v>
      </c>
      <c r="AA2647">
        <f>((Y2647*V2647)+H2647+273)/(Y2647*V2647)</f>
        <v>8.2851507799272763</v>
      </c>
      <c r="AB2647">
        <f t="shared" si="212"/>
        <v>1.3327796526545384E-5</v>
      </c>
      <c r="AD2647">
        <f>AA2647*$C$28</f>
        <v>4.6709754466557456</v>
      </c>
      <c r="AF2647">
        <f>(Q2647-X2647)/AD2647+X2647</f>
        <v>2.3640202147857228E-5</v>
      </c>
      <c r="AH2647">
        <f>Q2647/AF2647</f>
        <v>4.6709754466557456</v>
      </c>
      <c r="AL2647" s="2"/>
      <c r="AT2647" s="1"/>
    </row>
    <row r="2648" spans="6:46" x14ac:dyDescent="0.35">
      <c r="F2648" s="4">
        <v>44307.25</v>
      </c>
      <c r="H2648">
        <v>5.7</v>
      </c>
      <c r="I2648">
        <v>10.445833333333301</v>
      </c>
      <c r="K2648">
        <v>1.2537814487134001E-4</v>
      </c>
      <c r="L2648">
        <v>1.5057090043221001E-4</v>
      </c>
      <c r="N2648">
        <f t="shared" si="208"/>
        <v>8.7764701409938006E-5</v>
      </c>
      <c r="O2648" s="2">
        <f t="shared" si="209"/>
        <v>4.5171270129663008E-5</v>
      </c>
      <c r="Q2648">
        <f>N2648+O2648</f>
        <v>1.3293597153960101E-4</v>
      </c>
      <c r="S2648">
        <f>IF(H2648&gt;$B$5,$B$5,($B$3 - $B$5)*(($B$5-H2648)/($B$5-$B$6))^(1/$B$2)+$B$5)</f>
        <v>39.066666666666663</v>
      </c>
      <c r="T2648">
        <f>K2648*S2648</f>
        <v>4.8981061929736823E-3</v>
      </c>
      <c r="U2648" s="3">
        <f>S2648*N2648/Q2648+$B$7*O2648/Q2648</f>
        <v>44.480768626658438</v>
      </c>
      <c r="V2648">
        <f>IF(U2648-H2648&lt;=10,10,U2648-H2648)</f>
        <v>38.780768626658435</v>
      </c>
      <c r="X2648">
        <f t="shared" si="210"/>
        <v>0</v>
      </c>
      <c r="Y2648">
        <f t="shared" si="211"/>
        <v>1</v>
      </c>
      <c r="AA2648">
        <f>((Y2648*V2648)+H2648+273)/(Y2648*V2648)</f>
        <v>8.1865517334903419</v>
      </c>
      <c r="AB2648">
        <f t="shared" si="212"/>
        <v>1.6238335243857752E-5</v>
      </c>
      <c r="AD2648">
        <f>AA2648*$C$28</f>
        <v>4.6153875959087935</v>
      </c>
      <c r="AF2648">
        <f>(Q2648-X2648)/AD2648+X2648</f>
        <v>2.8802775233317156E-5</v>
      </c>
      <c r="AH2648">
        <f>Q2648/AF2648</f>
        <v>4.6153875959087935</v>
      </c>
      <c r="AT2648" s="1"/>
    </row>
    <row r="2649" spans="6:46" x14ac:dyDescent="0.35">
      <c r="F2649" s="4">
        <v>44307.291666666664</v>
      </c>
      <c r="H2649">
        <v>6.2</v>
      </c>
      <c r="I2649">
        <v>10.445833333333301</v>
      </c>
      <c r="K2649">
        <v>1.19042223070261E-4</v>
      </c>
      <c r="L2649">
        <v>1.97645463617593E-4</v>
      </c>
      <c r="N2649">
        <f t="shared" si="208"/>
        <v>8.3329556149182697E-5</v>
      </c>
      <c r="O2649" s="2">
        <f t="shared" si="209"/>
        <v>5.9293639085277906E-5</v>
      </c>
      <c r="Q2649">
        <f>N2649+O2649</f>
        <v>1.426231952344606E-4</v>
      </c>
      <c r="S2649">
        <f>IF(H2649&gt;$B$5,$B$5,($B$3 - $B$5)*(($B$5-H2649)/($B$5-$B$6))^(1/$B$2)+$B$5)</f>
        <v>38.400000000000006</v>
      </c>
      <c r="T2649">
        <f>K2649*S2649</f>
        <v>4.5712213658980231E-3</v>
      </c>
      <c r="U2649" s="3">
        <f>S2649*N2649/Q2649+$B$7*O2649/Q2649</f>
        <v>45.301222533947225</v>
      </c>
      <c r="V2649">
        <f>IF(U2649-H2649&lt;=10,10,U2649-H2649)</f>
        <v>39.101222533947222</v>
      </c>
      <c r="X2649">
        <f t="shared" si="210"/>
        <v>0</v>
      </c>
      <c r="Y2649">
        <f t="shared" si="211"/>
        <v>1</v>
      </c>
      <c r="AA2649">
        <f>((Y2649*V2649)+H2649+273)/(Y2649*V2649)</f>
        <v>8.1404417024966893</v>
      </c>
      <c r="AB2649">
        <f t="shared" si="212"/>
        <v>1.7520326346753124E-5</v>
      </c>
      <c r="AD2649">
        <f>AA2649*$C$28</f>
        <v>4.5893918321216463</v>
      </c>
      <c r="AF2649">
        <f>(Q2649-X2649)/AD2649+X2649</f>
        <v>3.1076709170096472E-5</v>
      </c>
      <c r="AH2649">
        <f>Q2649/AF2649</f>
        <v>4.5893918321216463</v>
      </c>
      <c r="AT2649" s="1"/>
    </row>
    <row r="2650" spans="6:46" x14ac:dyDescent="0.35">
      <c r="F2650" s="4">
        <v>44307.333333333336</v>
      </c>
      <c r="H2650">
        <v>9.4</v>
      </c>
      <c r="I2650">
        <v>10.445833333333301</v>
      </c>
      <c r="K2650">
        <v>1.1160969941899599E-4</v>
      </c>
      <c r="L2650">
        <v>1.96076675499376E-4</v>
      </c>
      <c r="N2650">
        <f t="shared" si="208"/>
        <v>7.8126789593297189E-5</v>
      </c>
      <c r="O2650" s="2">
        <f t="shared" si="209"/>
        <v>5.8823002649812806E-5</v>
      </c>
      <c r="Q2650">
        <f>N2650+O2650</f>
        <v>1.3694979224310999E-4</v>
      </c>
      <c r="S2650">
        <f>IF(H2650&gt;$B$5,$B$5,($B$3 - $B$5)*(($B$5-H2650)/($B$5-$B$6))^(1/$B$2)+$B$5)</f>
        <v>34.133333333333333</v>
      </c>
      <c r="T2650">
        <f>K2650*S2650</f>
        <v>3.8096110735017299E-3</v>
      </c>
      <c r="U2650" s="3">
        <f>S2650*N2650/Q2650+$B$7*O2650/Q2650</f>
        <v>43.096033959028127</v>
      </c>
      <c r="V2650">
        <f>IF(U2650-H2650&lt;=10,10,U2650-H2650)</f>
        <v>33.696033959028128</v>
      </c>
      <c r="X2650">
        <f t="shared" si="210"/>
        <v>0</v>
      </c>
      <c r="Y2650">
        <f t="shared" si="211"/>
        <v>1</v>
      </c>
      <c r="AA2650">
        <f>((Y2650*V2650)+H2650+273)/(Y2650*V2650)</f>
        <v>9.3808082679218998</v>
      </c>
      <c r="AB2650">
        <f t="shared" si="212"/>
        <v>1.4598933091023299E-5</v>
      </c>
      <c r="AD2650">
        <f>AA2650*$C$28</f>
        <v>5.2886816731696245</v>
      </c>
      <c r="AF2650">
        <f>(Q2650-X2650)/AD2650+X2650</f>
        <v>2.5894882828338756E-5</v>
      </c>
      <c r="AH2650">
        <f>Q2650/AF2650</f>
        <v>5.2886816731696245</v>
      </c>
      <c r="AT2650" s="1"/>
    </row>
    <row r="2651" spans="6:46" x14ac:dyDescent="0.35">
      <c r="F2651" s="4">
        <v>44307.375</v>
      </c>
      <c r="H2651">
        <v>10.5</v>
      </c>
      <c r="I2651">
        <v>10.445833333333301</v>
      </c>
      <c r="K2651">
        <v>1.00765525567151E-4</v>
      </c>
      <c r="L2651">
        <v>1.52140901843635E-4</v>
      </c>
      <c r="N2651">
        <f t="shared" si="208"/>
        <v>7.0535867897005689E-5</v>
      </c>
      <c r="O2651" s="2">
        <f t="shared" si="209"/>
        <v>4.5642270553090505E-5</v>
      </c>
      <c r="Q2651">
        <f>N2651+O2651</f>
        <v>1.1617813845009619E-4</v>
      </c>
      <c r="S2651">
        <f>IF(H2651&gt;$B$5,$B$5,($B$3 - $B$5)*(($B$5-H2651)/($B$5-$B$6))^(1/$B$2)+$B$5)</f>
        <v>32.666666666666664</v>
      </c>
      <c r="T2651">
        <f>K2651*S2651</f>
        <v>3.2916738351935989E-3</v>
      </c>
      <c r="U2651" s="3">
        <f>S2651*N2651/Q2651+$B$7*O2651/Q2651</f>
        <v>41.440641322752327</v>
      </c>
      <c r="V2651">
        <f>IF(U2651-H2651&lt;=10,10,U2651-H2651)</f>
        <v>30.940641322752327</v>
      </c>
      <c r="X2651">
        <f t="shared" si="210"/>
        <v>0</v>
      </c>
      <c r="Y2651">
        <f t="shared" si="211"/>
        <v>1</v>
      </c>
      <c r="AA2651">
        <f>((Y2651*V2651)+H2651+273)/(Y2651*V2651)</f>
        <v>10.162706003496027</v>
      </c>
      <c r="AB2651">
        <f t="shared" si="212"/>
        <v>1.1431811410280911E-5</v>
      </c>
      <c r="AD2651">
        <f>AA2651*$C$28</f>
        <v>5.7294974436575732</v>
      </c>
      <c r="AF2651">
        <f>(Q2651-X2651)/AD2651+X2651</f>
        <v>2.0277195267571473E-5</v>
      </c>
      <c r="AH2651">
        <f>Q2651/AF2651</f>
        <v>5.7294974436575732</v>
      </c>
      <c r="AT2651" s="1"/>
    </row>
    <row r="2652" spans="6:46" x14ac:dyDescent="0.35">
      <c r="F2652" s="4">
        <v>44307.416666666664</v>
      </c>
      <c r="H2652">
        <v>12.3</v>
      </c>
      <c r="I2652">
        <v>10.445833333333301</v>
      </c>
      <c r="K2652" s="2">
        <v>9.1505332165574504E-5</v>
      </c>
      <c r="L2652">
        <v>1.25465437367905E-4</v>
      </c>
      <c r="N2652">
        <f t="shared" si="208"/>
        <v>6.4053732515902148E-5</v>
      </c>
      <c r="O2652" s="2">
        <f t="shared" si="209"/>
        <v>3.7639631210371504E-5</v>
      </c>
      <c r="Q2652">
        <f>N2652+O2652</f>
        <v>1.0169336372627366E-4</v>
      </c>
      <c r="S2652">
        <f>IF(H2652&gt;$B$5,$B$5,($B$3 - $B$5)*(($B$5-H2652)/($B$5-$B$6))^(1/$B$2)+$B$5)</f>
        <v>30.266666666666666</v>
      </c>
      <c r="T2652">
        <f>K2652*S2652</f>
        <v>2.769561386878055E-3</v>
      </c>
      <c r="U2652" s="3">
        <f>S2652*N2652/Q2652+$B$7*O2652/Q2652</f>
        <v>39.421182862784313</v>
      </c>
      <c r="V2652">
        <f>IF(U2652-H2652&lt;=10,10,U2652-H2652)</f>
        <v>27.121182862784313</v>
      </c>
      <c r="X2652">
        <f t="shared" si="210"/>
        <v>0</v>
      </c>
      <c r="Y2652">
        <f t="shared" si="211"/>
        <v>1</v>
      </c>
      <c r="AA2652">
        <f>((Y2652*V2652)+H2652+273)/(Y2652*V2652)</f>
        <v>11.519452689192574</v>
      </c>
      <c r="AB2652">
        <f t="shared" si="212"/>
        <v>8.8279683479824765E-6</v>
      </c>
      <c r="AD2652">
        <f>AA2652*$C$28</f>
        <v>6.4943996916134958</v>
      </c>
      <c r="AF2652">
        <f>(Q2652-X2652)/AD2652+X2652</f>
        <v>1.565862413081763E-5</v>
      </c>
      <c r="AH2652">
        <f>Q2652/AF2652</f>
        <v>6.4943996916134958</v>
      </c>
      <c r="AK2652" s="2"/>
      <c r="AT2652" s="1"/>
    </row>
    <row r="2653" spans="6:46" x14ac:dyDescent="0.35">
      <c r="F2653" s="4">
        <v>44307.458333333336</v>
      </c>
      <c r="H2653">
        <v>14.6</v>
      </c>
      <c r="I2653">
        <v>10.445833333333301</v>
      </c>
      <c r="K2653" s="2">
        <v>8.5169410364496206E-5</v>
      </c>
      <c r="L2653">
        <v>1.12912705835753E-4</v>
      </c>
      <c r="N2653">
        <f t="shared" si="208"/>
        <v>5.961858725514734E-5</v>
      </c>
      <c r="O2653" s="2">
        <f t="shared" si="209"/>
        <v>3.3873811750725902E-5</v>
      </c>
      <c r="Q2653">
        <f>N2653+O2653</f>
        <v>9.3492399005873242E-5</v>
      </c>
      <c r="S2653">
        <f>IF(H2653&gt;$B$5,$B$5,($B$3 - $B$5)*(($B$5-H2653)/($B$5-$B$6))^(1/$B$2)+$B$5)</f>
        <v>27.200000000000003</v>
      </c>
      <c r="T2653">
        <f>K2653*S2653</f>
        <v>2.316607961914297E-3</v>
      </c>
      <c r="U2653" s="3">
        <f>S2653*N2653/Q2653+$B$7*O2653/Q2653</f>
        <v>37.272390661523431</v>
      </c>
      <c r="V2653">
        <f>IF(U2653-H2653&lt;=10,10,U2653-H2653)</f>
        <v>22.67239066152343</v>
      </c>
      <c r="X2653">
        <f t="shared" si="210"/>
        <v>0</v>
      </c>
      <c r="Y2653">
        <f t="shared" si="211"/>
        <v>1</v>
      </c>
      <c r="AA2653">
        <f>((Y2653*V2653)+H2653+273)/(Y2653*V2653)</f>
        <v>13.685031953338584</v>
      </c>
      <c r="AB2653">
        <f t="shared" si="212"/>
        <v>6.8317267599119457E-6</v>
      </c>
      <c r="AD2653">
        <f>AA2653*$C$28</f>
        <v>7.7153029484521856</v>
      </c>
      <c r="AF2653">
        <f>(Q2653-X2653)/AD2653+X2653</f>
        <v>1.2117787160208573E-5</v>
      </c>
      <c r="AH2653">
        <f>Q2653/AF2653</f>
        <v>7.7153029484521856</v>
      </c>
      <c r="AK2653" s="2"/>
      <c r="AT2653" s="1"/>
    </row>
    <row r="2654" spans="6:46" x14ac:dyDescent="0.35">
      <c r="F2654" s="4">
        <v>44307.5</v>
      </c>
      <c r="H2654">
        <v>16</v>
      </c>
      <c r="I2654">
        <v>10.445833333333301</v>
      </c>
      <c r="K2654" s="2">
        <v>7.9930090413604394E-5</v>
      </c>
      <c r="L2654">
        <v>1.1448161528329001E-4</v>
      </c>
      <c r="N2654">
        <f t="shared" si="208"/>
        <v>5.595106328952307E-5</v>
      </c>
      <c r="O2654" s="2">
        <f t="shared" si="209"/>
        <v>3.4344484584987007E-5</v>
      </c>
      <c r="Q2654">
        <f>N2654+O2654</f>
        <v>9.0295547874510084E-5</v>
      </c>
      <c r="S2654">
        <f>IF(H2654&gt;$B$5,$B$5,($B$3 - $B$5)*(($B$5-H2654)/($B$5-$B$6))^(1/$B$2)+$B$5)</f>
        <v>25.333333333333332</v>
      </c>
      <c r="T2654">
        <f>K2654*S2654</f>
        <v>2.0248956238113113E-3</v>
      </c>
      <c r="U2654" s="3">
        <f>S2654*N2654/Q2654+$B$7*O2654/Q2654</f>
        <v>36.617238243432524</v>
      </c>
      <c r="V2654">
        <f>IF(U2654-H2654&lt;=10,10,U2654-H2654)</f>
        <v>20.617238243432524</v>
      </c>
      <c r="X2654">
        <f t="shared" si="210"/>
        <v>0</v>
      </c>
      <c r="Y2654">
        <f t="shared" si="211"/>
        <v>1</v>
      </c>
      <c r="AA2654">
        <f>((Y2654*V2654)+H2654+273)/(Y2654*V2654)</f>
        <v>15.017396345121973</v>
      </c>
      <c r="AB2654">
        <f t="shared" si="212"/>
        <v>6.0127298900145459E-6</v>
      </c>
      <c r="AD2654">
        <f>AA2654*$C$28</f>
        <v>8.4664590257919468</v>
      </c>
      <c r="AF2654">
        <f>(Q2654-X2654)/AD2654+X2654</f>
        <v>1.066509004525229E-5</v>
      </c>
      <c r="AH2654">
        <f>Q2654/AF2654</f>
        <v>8.4664590257919468</v>
      </c>
      <c r="AK2654" s="2"/>
      <c r="AT2654" s="1"/>
    </row>
    <row r="2655" spans="6:46" x14ac:dyDescent="0.35">
      <c r="F2655" s="4">
        <v>44307.541666666664</v>
      </c>
      <c r="H2655">
        <v>16.2</v>
      </c>
      <c r="I2655">
        <v>10.445833333333301</v>
      </c>
      <c r="K2655" s="2">
        <v>7.8102420663293294E-5</v>
      </c>
      <c r="L2655">
        <v>1.16050646060149E-4</v>
      </c>
      <c r="N2655">
        <f t="shared" si="208"/>
        <v>5.4671694464305302E-5</v>
      </c>
      <c r="O2655" s="2">
        <f t="shared" si="209"/>
        <v>3.4815193818044707E-5</v>
      </c>
      <c r="Q2655">
        <f>N2655+O2655</f>
        <v>8.9486888282350009E-5</v>
      </c>
      <c r="S2655">
        <f>IF(H2655&gt;$B$5,$B$5,($B$3 - $B$5)*(($B$5-H2655)/($B$5-$B$6))^(1/$B$2)+$B$5)</f>
        <v>25.066666666666666</v>
      </c>
      <c r="T2655">
        <f>K2655*S2655</f>
        <v>1.9577673446265517E-3</v>
      </c>
      <c r="U2655" s="3">
        <f>S2655*N2655/Q2655+$B$7*O2655/Q2655</f>
        <v>36.712337017075804</v>
      </c>
      <c r="V2655">
        <f>IF(U2655-H2655&lt;=10,10,U2655-H2655)</f>
        <v>20.512337017075804</v>
      </c>
      <c r="X2655">
        <f t="shared" si="210"/>
        <v>0</v>
      </c>
      <c r="Y2655">
        <f t="shared" si="211"/>
        <v>1</v>
      </c>
      <c r="AA2655">
        <f>((Y2655*V2655)+H2655+273)/(Y2655*V2655)</f>
        <v>15.098832315364705</v>
      </c>
      <c r="AB2655">
        <f t="shared" si="212"/>
        <v>5.926742307833127E-6</v>
      </c>
      <c r="AD2655">
        <f>AA2655*$C$28</f>
        <v>8.51237073308398</v>
      </c>
      <c r="AF2655">
        <f>(Q2655-X2655)/AD2655+X2655</f>
        <v>1.0512569422587807E-5</v>
      </c>
      <c r="AH2655">
        <f>Q2655/AF2655</f>
        <v>8.51237073308398</v>
      </c>
      <c r="AK2655" s="2"/>
      <c r="AT2655" s="1"/>
    </row>
    <row r="2656" spans="6:46" x14ac:dyDescent="0.35">
      <c r="F2656" s="4">
        <v>44307.583333333336</v>
      </c>
      <c r="H2656">
        <v>17.600000000000001</v>
      </c>
      <c r="I2656">
        <v>10.445833333333301</v>
      </c>
      <c r="K2656" s="2">
        <v>8.0661158313728804E-5</v>
      </c>
      <c r="L2656">
        <v>1.06636218740356E-4</v>
      </c>
      <c r="N2656">
        <f t="shared" si="208"/>
        <v>5.6462810819610159E-5</v>
      </c>
      <c r="O2656" s="2">
        <f t="shared" si="209"/>
        <v>3.1990865622106807E-5</v>
      </c>
      <c r="Q2656">
        <f>N2656+O2656</f>
        <v>8.8453676441716959E-5</v>
      </c>
      <c r="S2656">
        <f>IF(H2656&gt;$B$5,$B$5,($B$3 - $B$5)*(($B$5-H2656)/($B$5-$B$6))^(1/$B$2)+$B$5)</f>
        <v>23.2</v>
      </c>
      <c r="T2656">
        <f>K2656*S2656</f>
        <v>1.8713388728785081E-3</v>
      </c>
      <c r="U2656" s="3">
        <f>S2656*N2656/Q2656+$B$7*O2656/Q2656</f>
        <v>34.701042892810818</v>
      </c>
      <c r="V2656">
        <f>IF(U2656-H2656&lt;=10,10,U2656-H2656)</f>
        <v>17.101042892810817</v>
      </c>
      <c r="X2656">
        <f t="shared" si="210"/>
        <v>0</v>
      </c>
      <c r="Y2656">
        <f t="shared" si="211"/>
        <v>1</v>
      </c>
      <c r="AA2656">
        <f>((Y2656*V2656)+H2656+273)/(Y2656*V2656)</f>
        <v>17.993115672621734</v>
      </c>
      <c r="AB2656">
        <f t="shared" si="212"/>
        <v>4.9159733117432124E-6</v>
      </c>
      <c r="AD2656">
        <f>AA2656*$C$28</f>
        <v>10.144100421113944</v>
      </c>
      <c r="AF2656">
        <f>(Q2656-X2656)/AD2656+X2656</f>
        <v>8.7197161670057365E-6</v>
      </c>
      <c r="AH2656">
        <f>Q2656/AF2656</f>
        <v>10.144100421113944</v>
      </c>
      <c r="AK2656" s="2"/>
      <c r="AT2656" s="1"/>
    </row>
    <row r="2657" spans="6:46" x14ac:dyDescent="0.35">
      <c r="F2657" s="4">
        <v>44307.625</v>
      </c>
      <c r="H2657">
        <v>17</v>
      </c>
      <c r="I2657">
        <v>10.445833333333301</v>
      </c>
      <c r="K2657" s="2">
        <v>8.5534944314558404E-5</v>
      </c>
      <c r="L2657" s="2">
        <v>9.4083244549561496E-5</v>
      </c>
      <c r="N2657">
        <f t="shared" si="208"/>
        <v>5.9874461020190878E-5</v>
      </c>
      <c r="O2657" s="2">
        <f t="shared" si="209"/>
        <v>2.8224973364868452E-5</v>
      </c>
      <c r="Q2657">
        <f>N2657+O2657</f>
        <v>8.8099434385059333E-5</v>
      </c>
      <c r="S2657">
        <f>IF(H2657&gt;$B$5,$B$5,($B$3 - $B$5)*(($B$5-H2657)/($B$5-$B$6))^(1/$B$2)+$B$5)</f>
        <v>24</v>
      </c>
      <c r="T2657">
        <f>K2657*S2657</f>
        <v>2.0528386635494016E-3</v>
      </c>
      <c r="U2657" s="3">
        <f>S2657*N2657/Q2657+$B$7*O2657/Q2657</f>
        <v>33.931666195342885</v>
      </c>
      <c r="V2657">
        <f>IF(U2657-H2657&lt;=10,10,U2657-H2657)</f>
        <v>16.931666195342885</v>
      </c>
      <c r="X2657">
        <f t="shared" si="210"/>
        <v>0</v>
      </c>
      <c r="Y2657">
        <f t="shared" si="211"/>
        <v>1</v>
      </c>
      <c r="AA2657">
        <f>((Y2657*V2657)+H2657+273)/(Y2657*V2657)</f>
        <v>18.127670523044301</v>
      </c>
      <c r="AB2657">
        <f t="shared" si="212"/>
        <v>4.8599423887953697E-6</v>
      </c>
      <c r="AD2657">
        <f>AA2657*$C$28</f>
        <v>10.219959318464966</v>
      </c>
      <c r="AF2657">
        <f>(Q2657-X2657)/AD2657+X2657</f>
        <v>8.6203312204858992E-6</v>
      </c>
      <c r="AH2657">
        <f>Q2657/AF2657</f>
        <v>10.219959318464966</v>
      </c>
      <c r="AK2657" s="2"/>
      <c r="AL2657" s="2"/>
      <c r="AT2657" s="1"/>
    </row>
    <row r="2658" spans="6:46" x14ac:dyDescent="0.35">
      <c r="F2658" s="4">
        <v>44307.666666666664</v>
      </c>
      <c r="H2658">
        <v>16.8</v>
      </c>
      <c r="I2658">
        <v>10.445833333333301</v>
      </c>
      <c r="K2658" s="2">
        <v>9.2236400065698996E-5</v>
      </c>
      <c r="L2658" s="2">
        <v>8.6237605347985004E-5</v>
      </c>
      <c r="N2658">
        <f t="shared" si="208"/>
        <v>6.456548004598929E-5</v>
      </c>
      <c r="O2658" s="2">
        <f t="shared" si="209"/>
        <v>2.5871281604395507E-5</v>
      </c>
      <c r="Q2658">
        <f>N2658+O2658</f>
        <v>9.0436761650384797E-5</v>
      </c>
      <c r="S2658">
        <f>IF(H2658&gt;$B$5,$B$5,($B$3 - $B$5)*(($B$5-H2658)/($B$5-$B$6))^(1/$B$2)+$B$5)</f>
        <v>24.266666666666666</v>
      </c>
      <c r="T2658">
        <f>K2658*S2658</f>
        <v>2.2382699749276288E-3</v>
      </c>
      <c r="U2658" s="3">
        <f>S2658*N2658/Q2658+$B$7*O2658/Q2658</f>
        <v>33.058563974779076</v>
      </c>
      <c r="V2658">
        <f>IF(U2658-H2658&lt;=10,10,U2658-H2658)</f>
        <v>16.258563974779076</v>
      </c>
      <c r="X2658">
        <f t="shared" si="210"/>
        <v>0</v>
      </c>
      <c r="Y2658">
        <f t="shared" si="211"/>
        <v>1</v>
      </c>
      <c r="AA2658">
        <f>((Y2658*V2658)+H2658+273)/(Y2658*V2658)</f>
        <v>18.824452420862578</v>
      </c>
      <c r="AB2658">
        <f t="shared" si="212"/>
        <v>4.8042173885576844E-6</v>
      </c>
      <c r="AD2658">
        <f>AA2658*$C$28</f>
        <v>10.612788757884285</v>
      </c>
      <c r="AF2658">
        <f>(Q2658-X2658)/AD2658+X2658</f>
        <v>8.5214889049024891E-6</v>
      </c>
      <c r="AH2658">
        <f>Q2658/AF2658</f>
        <v>10.612788757884283</v>
      </c>
      <c r="AK2658" s="2"/>
      <c r="AL2658" s="2"/>
      <c r="AT2658" s="1"/>
    </row>
    <row r="2659" spans="6:46" x14ac:dyDescent="0.35">
      <c r="F2659" s="4">
        <v>44307.708333333336</v>
      </c>
      <c r="H2659">
        <v>15.7</v>
      </c>
      <c r="I2659">
        <v>10.445833333333301</v>
      </c>
      <c r="K2659">
        <v>1.0113105951721299E-4</v>
      </c>
      <c r="L2659">
        <v>1.11343311070931E-4</v>
      </c>
      <c r="N2659">
        <f t="shared" si="208"/>
        <v>7.0791741662049097E-5</v>
      </c>
      <c r="O2659" s="2">
        <f t="shared" si="209"/>
        <v>3.3402993321279305E-5</v>
      </c>
      <c r="Q2659">
        <f>N2659+O2659</f>
        <v>1.041947349833284E-4</v>
      </c>
      <c r="S2659">
        <f>IF(H2659&gt;$B$5,$B$5,($B$3 - $B$5)*(($B$5-H2659)/($B$5-$B$6))^(1/$B$2)+$B$5)</f>
        <v>25.733333333333334</v>
      </c>
      <c r="T2659">
        <f>K2659*S2659</f>
        <v>2.6024392649096144E-3</v>
      </c>
      <c r="U2659" s="3">
        <f>S2659*N2659/Q2659+$B$7*O2659/Q2659</f>
        <v>35.115710200640436</v>
      </c>
      <c r="V2659">
        <f>IF(U2659-H2659&lt;=10,10,U2659-H2659)</f>
        <v>19.415710200640437</v>
      </c>
      <c r="X2659">
        <f t="shared" si="210"/>
        <v>0</v>
      </c>
      <c r="Y2659">
        <f t="shared" si="211"/>
        <v>1</v>
      </c>
      <c r="AA2659">
        <f>((Y2659*V2659)+H2659+273)/(Y2659*V2659)</f>
        <v>15.869401995425182</v>
      </c>
      <c r="AB2659">
        <f t="shared" si="212"/>
        <v>6.5657631594035855E-6</v>
      </c>
      <c r="AD2659">
        <f>AA2659*$C$28</f>
        <v>8.9468000091594426</v>
      </c>
      <c r="AF2659">
        <f>(Q2659-X2659)/AD2659+X2659</f>
        <v>1.1646033763653733E-5</v>
      </c>
      <c r="AH2659">
        <f>Q2659/AF2659</f>
        <v>8.9468000091594426</v>
      </c>
      <c r="AT2659" s="1"/>
    </row>
    <row r="2660" spans="6:46" x14ac:dyDescent="0.35">
      <c r="F2660" s="4">
        <v>44307.75</v>
      </c>
      <c r="H2660">
        <v>13.7</v>
      </c>
      <c r="I2660">
        <v>10.445833333333301</v>
      </c>
      <c r="K2660">
        <v>1.08563583168478E-4</v>
      </c>
      <c r="L2660">
        <v>1.41156958429699E-4</v>
      </c>
      <c r="N2660">
        <f t="shared" si="208"/>
        <v>7.5994508217934592E-5</v>
      </c>
      <c r="O2660" s="2">
        <f t="shared" si="209"/>
        <v>4.2347087528909704E-5</v>
      </c>
      <c r="Q2660">
        <f>N2660+O2660</f>
        <v>1.183415957468443E-4</v>
      </c>
      <c r="S2660">
        <f>IF(H2660&gt;$B$5,$B$5,($B$3 - $B$5)*(($B$5-H2660)/($B$5-$B$6))^(1/$B$2)+$B$5)</f>
        <v>28.4</v>
      </c>
      <c r="T2660">
        <f>K2660*S2660</f>
        <v>3.0832057619847751E-3</v>
      </c>
      <c r="U2660" s="3">
        <f>S2660*N2660/Q2660+$B$7*O2660/Q2660</f>
        <v>37.918483515117174</v>
      </c>
      <c r="V2660">
        <f>IF(U2660-H2660&lt;=10,10,U2660-H2660)</f>
        <v>24.218483515117175</v>
      </c>
      <c r="X2660">
        <f t="shared" si="210"/>
        <v>0</v>
      </c>
      <c r="Y2660">
        <f t="shared" si="211"/>
        <v>1</v>
      </c>
      <c r="AA2660">
        <f>((Y2660*V2660)+H2660+273)/(Y2660*V2660)</f>
        <v>12.83806574102965</v>
      </c>
      <c r="AB2660">
        <f t="shared" si="212"/>
        <v>9.2180238155839947E-6</v>
      </c>
      <c r="AD2660">
        <f>AA2660*$C$28</f>
        <v>7.2378030830994913</v>
      </c>
      <c r="AF2660">
        <f>(Q2660-X2660)/AD2660+X2660</f>
        <v>1.6350485691324738E-5</v>
      </c>
      <c r="AH2660">
        <f>Q2660/AF2660</f>
        <v>7.2378030830994904</v>
      </c>
      <c r="AT2660" s="1"/>
    </row>
    <row r="2661" spans="6:46" x14ac:dyDescent="0.35">
      <c r="F2661" s="4">
        <v>44307.791666666664</v>
      </c>
      <c r="H2661">
        <v>12.4</v>
      </c>
      <c r="I2661">
        <v>10.445833333333301</v>
      </c>
      <c r="K2661">
        <v>1.14899504969556E-4</v>
      </c>
      <c r="L2661">
        <v>1.6312484525757E-4</v>
      </c>
      <c r="N2661">
        <f t="shared" si="208"/>
        <v>8.0429653478689196E-5</v>
      </c>
      <c r="O2661" s="2">
        <f t="shared" si="209"/>
        <v>4.8937453577271007E-5</v>
      </c>
      <c r="Q2661">
        <f>N2661+O2661</f>
        <v>1.293671070559602E-4</v>
      </c>
      <c r="S2661">
        <f>IF(H2661&gt;$B$5,$B$5,($B$3 - $B$5)*(($B$5-H2661)/($B$5-$B$6))^(1/$B$2)+$B$5)</f>
        <v>30.133333333333333</v>
      </c>
      <c r="T2661">
        <f>K2661*S2661</f>
        <v>3.4623050830826208E-3</v>
      </c>
      <c r="U2661" s="3">
        <f>S2661*N2661/Q2661+$B$7*O2661/Q2661</f>
        <v>39.53998525061764</v>
      </c>
      <c r="V2661">
        <f>IF(U2661-H2661&lt;=10,10,U2661-H2661)</f>
        <v>27.139985250617642</v>
      </c>
      <c r="X2661">
        <f t="shared" si="210"/>
        <v>0</v>
      </c>
      <c r="Y2661">
        <f t="shared" si="211"/>
        <v>1</v>
      </c>
      <c r="AA2661">
        <f>((Y2661*V2661)+H2661+273)/(Y2661*V2661)</f>
        <v>11.515849487925015</v>
      </c>
      <c r="AB2661">
        <f t="shared" si="212"/>
        <v>1.1233831007569919E-5</v>
      </c>
      <c r="AD2661">
        <f>AA2661*$C$28</f>
        <v>6.4923682904842721</v>
      </c>
      <c r="AF2661">
        <f>(Q2661-X2661)/AD2661+X2661</f>
        <v>1.9926027185729876E-5</v>
      </c>
      <c r="AH2661">
        <f>Q2661/AF2661</f>
        <v>6.4923682904842721</v>
      </c>
      <c r="AT2661" s="1"/>
    </row>
    <row r="2662" spans="6:46" x14ac:dyDescent="0.35">
      <c r="F2662" s="4">
        <v>44307.833333333336</v>
      </c>
      <c r="H2662">
        <v>10.5</v>
      </c>
      <c r="I2662">
        <v>10.445833333333301</v>
      </c>
      <c r="K2662">
        <v>1.18676689120199E-4</v>
      </c>
      <c r="L2662">
        <v>1.4900211231399301E-4</v>
      </c>
      <c r="N2662">
        <f t="shared" si="208"/>
        <v>8.3073682384139302E-5</v>
      </c>
      <c r="O2662" s="2">
        <f t="shared" si="209"/>
        <v>4.4700633694197907E-5</v>
      </c>
      <c r="Q2662">
        <f>N2662+O2662</f>
        <v>1.2777431607833721E-4</v>
      </c>
      <c r="S2662">
        <f>IF(H2662&gt;$B$5,$B$5,($B$3 - $B$5)*(($B$5-H2662)/($B$5-$B$6))^(1/$B$2)+$B$5)</f>
        <v>32.666666666666664</v>
      </c>
      <c r="T2662">
        <f>K2662*S2662</f>
        <v>3.8767718445931669E-3</v>
      </c>
      <c r="U2662" s="3">
        <f>S2662*N2662/Q2662+$B$7*O2662/Q2662</f>
        <v>40.479771703297786</v>
      </c>
      <c r="V2662">
        <f>IF(U2662-H2662&lt;=10,10,U2662-H2662)</f>
        <v>29.979771703297786</v>
      </c>
      <c r="X2662">
        <f t="shared" si="210"/>
        <v>0</v>
      </c>
      <c r="Y2662">
        <f t="shared" si="211"/>
        <v>1</v>
      </c>
      <c r="AA2662">
        <f>((Y2662*V2662)+H2662+273)/(Y2662*V2662)</f>
        <v>10.456376212792003</v>
      </c>
      <c r="AB2662">
        <f t="shared" si="212"/>
        <v>1.22197512291134E-5</v>
      </c>
      <c r="AD2662">
        <f>AA2662*$C$28</f>
        <v>5.8950618821900731</v>
      </c>
      <c r="AF2662">
        <f>(Q2662-X2662)/AD2662+X2662</f>
        <v>2.1674804884468458E-5</v>
      </c>
      <c r="AH2662">
        <f>Q2662/AF2662</f>
        <v>5.8950618821900722</v>
      </c>
      <c r="AT2662" s="1"/>
    </row>
    <row r="2663" spans="6:46" x14ac:dyDescent="0.35">
      <c r="F2663" s="4">
        <v>44307.875</v>
      </c>
      <c r="H2663">
        <v>9.5</v>
      </c>
      <c r="I2663">
        <v>10.445833333333301</v>
      </c>
      <c r="K2663">
        <v>1.2050435887051001E-4</v>
      </c>
      <c r="L2663">
        <v>1.42725746547916E-4</v>
      </c>
      <c r="N2663">
        <f t="shared" si="208"/>
        <v>8.4353051209356996E-5</v>
      </c>
      <c r="O2663" s="2">
        <f t="shared" si="209"/>
        <v>4.2817723964374805E-5</v>
      </c>
      <c r="Q2663">
        <f>N2663+O2663</f>
        <v>1.2717077517373181E-4</v>
      </c>
      <c r="S2663">
        <f>IF(H2663&gt;$B$5,$B$5,($B$3 - $B$5)*(($B$5-H2663)/($B$5-$B$6))^(1/$B$2)+$B$5)</f>
        <v>34</v>
      </c>
      <c r="T2663">
        <f>K2663*S2663</f>
        <v>4.0971482015973405E-3</v>
      </c>
      <c r="U2663" s="3">
        <f>S2663*N2663/Q2663+$B$7*O2663/Q2663</f>
        <v>41.070588364531744</v>
      </c>
      <c r="V2663">
        <f>IF(U2663-H2663&lt;=10,10,U2663-H2663)</f>
        <v>31.570588364531744</v>
      </c>
      <c r="X2663">
        <f t="shared" si="210"/>
        <v>0</v>
      </c>
      <c r="Y2663">
        <f t="shared" si="211"/>
        <v>1</v>
      </c>
      <c r="AA2663">
        <f>((Y2663*V2663)+H2663+273)/(Y2663*V2663)</f>
        <v>9.9482019384021729</v>
      </c>
      <c r="AB2663">
        <f t="shared" si="212"/>
        <v>1.2783292494578904E-5</v>
      </c>
      <c r="AD2663">
        <f>AA2663*$C$28</f>
        <v>5.6085650372505977</v>
      </c>
      <c r="AF2663">
        <f>(Q2663-X2663)/AD2663+X2663</f>
        <v>2.267438717909079E-5</v>
      </c>
      <c r="AH2663">
        <f>Q2663/AF2663</f>
        <v>5.6085650372505977</v>
      </c>
      <c r="AT2663" s="1"/>
    </row>
    <row r="2664" spans="6:46" x14ac:dyDescent="0.35">
      <c r="F2664" s="4">
        <v>44307.916666666664</v>
      </c>
      <c r="H2664">
        <v>8</v>
      </c>
      <c r="I2664">
        <v>10.445833333333301</v>
      </c>
      <c r="K2664">
        <v>1.2050435887051001E-4</v>
      </c>
      <c r="L2664">
        <v>1.1448149395397E-4</v>
      </c>
      <c r="N2664">
        <f t="shared" si="208"/>
        <v>8.4353051209356996E-5</v>
      </c>
      <c r="O2664" s="2">
        <f t="shared" si="209"/>
        <v>3.4344448186191009E-5</v>
      </c>
      <c r="Q2664">
        <f>N2664+O2664</f>
        <v>1.1869749939554801E-4</v>
      </c>
      <c r="S2664">
        <f>IF(H2664&gt;$B$5,$B$5,($B$3 - $B$5)*(($B$5-H2664)/($B$5-$B$6))^(1/$B$2)+$B$5)</f>
        <v>36</v>
      </c>
      <c r="T2664">
        <f>K2664*S2664</f>
        <v>4.3381569193383599E-3</v>
      </c>
      <c r="U2664" s="3">
        <f>S2664*N2664/Q2664+$B$7*O2664/Q2664</f>
        <v>41.49754223012809</v>
      </c>
      <c r="V2664">
        <f>IF(U2664-H2664&lt;=10,10,U2664-H2664)</f>
        <v>33.49754223012809</v>
      </c>
      <c r="X2664">
        <f t="shared" si="210"/>
        <v>0</v>
      </c>
      <c r="Y2664">
        <f t="shared" si="211"/>
        <v>1</v>
      </c>
      <c r="AA2664">
        <f>((Y2664*V2664)+H2664+273)/(Y2664*V2664)</f>
        <v>9.3886751472549896</v>
      </c>
      <c r="AB2664">
        <f t="shared" si="212"/>
        <v>1.2642625027904193E-5</v>
      </c>
      <c r="AD2664">
        <f>AA2664*$C$28</f>
        <v>5.2931168368959973</v>
      </c>
      <c r="AF2664">
        <f>(Q2664-X2664)/AD2664+X2664</f>
        <v>2.2424878016702703E-5</v>
      </c>
      <c r="AH2664">
        <f>Q2664/AF2664</f>
        <v>5.2931168368959973</v>
      </c>
      <c r="AT2664" s="1"/>
    </row>
    <row r="2665" spans="6:46" x14ac:dyDescent="0.35">
      <c r="F2665" s="4">
        <v>44307.958333333336</v>
      </c>
      <c r="H2665">
        <v>6.8</v>
      </c>
      <c r="I2665">
        <v>10.445833333333301</v>
      </c>
      <c r="K2665">
        <v>1.20138824920448E-4</v>
      </c>
      <c r="L2665" s="2">
        <v>8.4668210583163994E-5</v>
      </c>
      <c r="N2665">
        <f t="shared" si="208"/>
        <v>8.4097177444313588E-5</v>
      </c>
      <c r="O2665" s="2">
        <f t="shared" si="209"/>
        <v>2.5400463174949201E-5</v>
      </c>
      <c r="Q2665">
        <f>N2665+O2665</f>
        <v>1.0949764061926278E-4</v>
      </c>
      <c r="S2665">
        <f>IF(H2665&gt;$B$5,$B$5,($B$3 - $B$5)*(($B$5-H2665)/($B$5-$B$6))^(1/$B$2)+$B$5)</f>
        <v>37.6</v>
      </c>
      <c r="T2665">
        <f>K2665*S2665</f>
        <v>4.5172198170088445E-3</v>
      </c>
      <c r="U2665" s="3">
        <f>S2665*N2665/Q2665+$B$7*O2665/Q2665</f>
        <v>41.636324954077281</v>
      </c>
      <c r="V2665">
        <f>IF(U2665-H2665&lt;=10,10,U2665-H2665)</f>
        <v>34.836324954077284</v>
      </c>
      <c r="X2665">
        <f t="shared" si="210"/>
        <v>0</v>
      </c>
      <c r="Y2665">
        <f t="shared" si="211"/>
        <v>1</v>
      </c>
      <c r="AA2665">
        <f>((Y2665*V2665)+H2665+273)/(Y2665*V2665)</f>
        <v>9.0318460793107249</v>
      </c>
      <c r="AB2665">
        <f t="shared" si="212"/>
        <v>1.2123506053772255E-5</v>
      </c>
      <c r="AD2665">
        <f>AA2665*$C$28</f>
        <v>5.0919449017926821</v>
      </c>
      <c r="AF2665">
        <f>(Q2665-X2665)/AD2665+X2665</f>
        <v>2.1504089838189879E-5</v>
      </c>
      <c r="AH2665">
        <f>Q2665/AF2665</f>
        <v>5.0919449017926821</v>
      </c>
      <c r="AL2665" s="2"/>
      <c r="AT2665" s="1"/>
    </row>
    <row r="2666" spans="6:46" x14ac:dyDescent="0.35">
      <c r="F2666" s="4">
        <v>44308</v>
      </c>
      <c r="H2666">
        <v>5.8</v>
      </c>
      <c r="I2666">
        <v>6.9166666666666696</v>
      </c>
      <c r="K2666">
        <v>1.74359694179677E-4</v>
      </c>
      <c r="L2666" s="2">
        <v>3.6025708584809001E-5</v>
      </c>
      <c r="N2666">
        <f t="shared" si="208"/>
        <v>1.220517859257739E-4</v>
      </c>
      <c r="O2666" s="2">
        <f t="shared" si="209"/>
        <v>1.0807712575442701E-5</v>
      </c>
      <c r="Q2666">
        <f>N2666+O2666</f>
        <v>1.3285949850121661E-4</v>
      </c>
      <c r="S2666">
        <f>IF(H2666&gt;$B$5,$B$5,($B$3 - $B$5)*(($B$5-H2666)/($B$5-$B$6))^(1/$B$2)+$B$5)</f>
        <v>38.933333333333337</v>
      </c>
      <c r="T2666">
        <f>K2666*S2666</f>
        <v>6.7884040933954256E-3</v>
      </c>
      <c r="U2666" s="3">
        <f>S2666*N2666/Q2666+$B$7*O2666/Q2666</f>
        <v>40.240307372356895</v>
      </c>
      <c r="V2666">
        <f>IF(U2666-H2666&lt;=10,10,U2666-H2666)</f>
        <v>34.440307372356898</v>
      </c>
      <c r="X2666">
        <f t="shared" si="210"/>
        <v>0</v>
      </c>
      <c r="Y2666">
        <f t="shared" si="211"/>
        <v>1</v>
      </c>
      <c r="AA2666">
        <f>((Y2666*V2666)+H2666+273)/(Y2666*V2666)</f>
        <v>9.0951658469742771</v>
      </c>
      <c r="AB2666">
        <f t="shared" si="212"/>
        <v>1.4607704877137064E-5</v>
      </c>
      <c r="AD2666">
        <f>AA2666*$C$28</f>
        <v>5.1276431151264648</v>
      </c>
      <c r="AF2666">
        <f>(Q2666-X2666)/AD2666+X2666</f>
        <v>2.5910441799134424E-5</v>
      </c>
      <c r="AH2666">
        <f>Q2666/AF2666</f>
        <v>5.1276431151264648</v>
      </c>
      <c r="AL2666" s="2"/>
      <c r="AT2666" s="1"/>
    </row>
    <row r="2667" spans="6:46" x14ac:dyDescent="0.35">
      <c r="F2667" s="4">
        <v>44308.041666666664</v>
      </c>
      <c r="H2667">
        <v>4.0999999999999996</v>
      </c>
      <c r="I2667">
        <v>6.9166666666666696</v>
      </c>
      <c r="K2667">
        <v>1.74359694179677E-4</v>
      </c>
      <c r="L2667" s="2">
        <v>1.40792970467236E-5</v>
      </c>
      <c r="N2667">
        <f t="shared" si="208"/>
        <v>1.220517859257739E-4</v>
      </c>
      <c r="O2667" s="2">
        <f t="shared" si="209"/>
        <v>4.2237891140170806E-6</v>
      </c>
      <c r="Q2667">
        <f>N2667+O2667</f>
        <v>1.2627557503979098E-4</v>
      </c>
      <c r="S2667">
        <f>IF(H2667&gt;$B$5,$B$5,($B$3 - $B$5)*(($B$5-H2667)/($B$5-$B$6))^(1/$B$2)+$B$5)</f>
        <v>41.2</v>
      </c>
      <c r="T2667">
        <f>K2667*S2667</f>
        <v>7.1836194002026926E-3</v>
      </c>
      <c r="U2667" s="3">
        <f>S2667*N2667/Q2667+$B$7*O2667/Q2667</f>
        <v>41.661595916352539</v>
      </c>
      <c r="V2667">
        <f>IF(U2667-H2667&lt;=10,10,U2667-H2667)</f>
        <v>37.561595916352537</v>
      </c>
      <c r="X2667">
        <f t="shared" si="210"/>
        <v>0</v>
      </c>
      <c r="Y2667">
        <f t="shared" si="211"/>
        <v>1</v>
      </c>
      <c r="AA2667">
        <f>((Y2667*V2667)+H2667+273)/(Y2667*V2667)</f>
        <v>8.3772158301549648</v>
      </c>
      <c r="AB2667">
        <f t="shared" si="212"/>
        <v>1.5073692453433551E-5</v>
      </c>
      <c r="AD2667">
        <f>AA2667*$C$28</f>
        <v>4.7228795822027436</v>
      </c>
      <c r="AF2667">
        <f>(Q2667-X2667)/AD2667+X2667</f>
        <v>2.6736988068812088E-5</v>
      </c>
      <c r="AH2667">
        <f>Q2667/AF2667</f>
        <v>4.7228795822027436</v>
      </c>
      <c r="AL2667" s="2"/>
      <c r="AT2667" s="1"/>
    </row>
    <row r="2668" spans="6:46" x14ac:dyDescent="0.35">
      <c r="F2668" s="4">
        <v>44308.083333333336</v>
      </c>
      <c r="H2668">
        <v>3.3</v>
      </c>
      <c r="I2668">
        <v>6.9166666666666696</v>
      </c>
      <c r="K2668">
        <v>1.7509076207980099E-4</v>
      </c>
      <c r="L2668" s="2">
        <v>5.4705328159785997E-6</v>
      </c>
      <c r="N2668">
        <f t="shared" si="208"/>
        <v>1.2256353345586069E-4</v>
      </c>
      <c r="O2668" s="2">
        <f t="shared" si="209"/>
        <v>1.6411598447935802E-6</v>
      </c>
      <c r="Q2668">
        <f>N2668+O2668</f>
        <v>1.2420469330065426E-4</v>
      </c>
      <c r="S2668">
        <f>IF(H2668&gt;$B$5,$B$5,($B$3 - $B$5)*(($B$5-H2668)/($B$5-$B$6))^(1/$B$2)+$B$5)</f>
        <v>42.266666666666666</v>
      </c>
      <c r="T2668">
        <f>K2668*S2668</f>
        <v>7.400502877239588E-3</v>
      </c>
      <c r="U2668" s="3">
        <f>S2668*N2668/Q2668+$B$7*O2668/Q2668</f>
        <v>42.43491663212049</v>
      </c>
      <c r="V2668">
        <f>IF(U2668-H2668&lt;=10,10,U2668-H2668)</f>
        <v>39.134916632120493</v>
      </c>
      <c r="X2668">
        <f t="shared" si="210"/>
        <v>0</v>
      </c>
      <c r="Y2668">
        <f t="shared" si="211"/>
        <v>1</v>
      </c>
      <c r="AA2668">
        <f>((Y2668*V2668)+H2668+273)/(Y2668*V2668)</f>
        <v>8.0601913528345968</v>
      </c>
      <c r="AB2668">
        <f t="shared" si="212"/>
        <v>1.5409645734647991E-5</v>
      </c>
      <c r="AD2668">
        <f>AA2668*$C$28</f>
        <v>4.5441485501568417</v>
      </c>
      <c r="AF2668">
        <f>(Q2668-X2668)/AD2668+X2668</f>
        <v>2.7332885782610985E-5</v>
      </c>
      <c r="AH2668">
        <f>Q2668/AF2668</f>
        <v>4.5441485501568417</v>
      </c>
      <c r="AL2668" s="2"/>
      <c r="AT2668" s="1"/>
    </row>
    <row r="2669" spans="6:46" x14ac:dyDescent="0.35">
      <c r="F2669" s="4">
        <v>44308.125</v>
      </c>
      <c r="H2669">
        <v>1.9</v>
      </c>
      <c r="I2669">
        <v>6.9166666666666696</v>
      </c>
      <c r="K2669">
        <v>1.7777134438025699E-4</v>
      </c>
      <c r="L2669" s="2">
        <v>7.0396606562938901E-6</v>
      </c>
      <c r="N2669">
        <f t="shared" si="208"/>
        <v>1.2443994106617988E-4</v>
      </c>
      <c r="O2669" s="2">
        <f t="shared" si="209"/>
        <v>2.1118981968881673E-6</v>
      </c>
      <c r="Q2669">
        <f>N2669+O2669</f>
        <v>1.2655183926306803E-4</v>
      </c>
      <c r="S2669">
        <f>IF(H2669&gt;$B$5,$B$5,($B$3 - $B$5)*(($B$5-H2669)/($B$5-$B$6))^(1/$B$2)+$B$5)</f>
        <v>44.13333333333334</v>
      </c>
      <c r="T2669">
        <f>K2669*S2669</f>
        <v>7.8456419986486763E-3</v>
      </c>
      <c r="U2669" s="3">
        <f>S2669*N2669/Q2669+$B$7*O2669/Q2669</f>
        <v>44.314676361401176</v>
      </c>
      <c r="V2669">
        <f>IF(U2669-H2669&lt;=10,10,U2669-H2669)</f>
        <v>42.414676361401177</v>
      </c>
      <c r="X2669">
        <f t="shared" si="210"/>
        <v>0</v>
      </c>
      <c r="Y2669">
        <f t="shared" si="211"/>
        <v>1</v>
      </c>
      <c r="AA2669">
        <f>((Y2669*V2669)+H2669+273)/(Y2669*V2669)</f>
        <v>7.4812471432687504</v>
      </c>
      <c r="AB2669">
        <f t="shared" si="212"/>
        <v>1.6915874698369375E-5</v>
      </c>
      <c r="AD2669">
        <f>AA2669*$C$28</f>
        <v>4.217753260596484</v>
      </c>
      <c r="AF2669">
        <f>(Q2669-X2669)/AD2669+X2669</f>
        <v>3.0004562012992384E-5</v>
      </c>
      <c r="AH2669">
        <f>Q2669/AF2669</f>
        <v>4.217753260596484</v>
      </c>
      <c r="AL2669" s="2"/>
      <c r="AT2669" s="1"/>
    </row>
    <row r="2670" spans="6:46" x14ac:dyDescent="0.35">
      <c r="F2670" s="4">
        <v>44308.166666666664</v>
      </c>
      <c r="H2670">
        <v>0.4</v>
      </c>
      <c r="I2670">
        <v>6.9166666666666696</v>
      </c>
      <c r="K2670">
        <v>1.79355324830527E-4</v>
      </c>
      <c r="L2670" s="2">
        <v>2.1140420859870799E-5</v>
      </c>
      <c r="N2670">
        <f t="shared" si="208"/>
        <v>1.2554872738136888E-4</v>
      </c>
      <c r="O2670" s="2">
        <f t="shared" si="209"/>
        <v>6.3421262579612406E-6</v>
      </c>
      <c r="Q2670">
        <f>N2670+O2670</f>
        <v>1.3189085363933013E-4</v>
      </c>
      <c r="S2670">
        <f>IF(H2670&gt;$B$5,$B$5,($B$3 - $B$5)*(($B$5-H2670)/($B$5-$B$6))^(1/$B$2)+$B$5)</f>
        <v>46.13333333333334</v>
      </c>
      <c r="T2670">
        <f>K2670*S2670</f>
        <v>8.27425898551498E-3</v>
      </c>
      <c r="U2670" s="3">
        <f>S2670*N2670/Q2670+$B$7*O2670/Q2670</f>
        <v>46.559697390700293</v>
      </c>
      <c r="V2670">
        <f>IF(U2670-H2670&lt;=10,10,U2670-H2670)</f>
        <v>46.159697390700295</v>
      </c>
      <c r="X2670">
        <f t="shared" si="210"/>
        <v>0</v>
      </c>
      <c r="Y2670">
        <f t="shared" si="211"/>
        <v>1</v>
      </c>
      <c r="AA2670">
        <f>((Y2670*V2670)+H2670+273)/(Y2670*V2670)</f>
        <v>6.9229157783664625</v>
      </c>
      <c r="AB2670">
        <f t="shared" si="212"/>
        <v>1.9051344529060735E-5</v>
      </c>
      <c r="AD2670">
        <f>AA2670*$C$28</f>
        <v>3.902979013774718</v>
      </c>
      <c r="AF2670">
        <f>(Q2670-X2670)/AD2670+X2670</f>
        <v>3.379235531983389E-5</v>
      </c>
      <c r="AH2670">
        <f>Q2670/AF2670</f>
        <v>3.9029790137747185</v>
      </c>
      <c r="AL2670" s="2"/>
      <c r="AT2670" s="1"/>
    </row>
    <row r="2671" spans="6:46" x14ac:dyDescent="0.35">
      <c r="F2671" s="4">
        <v>44308.208333333336</v>
      </c>
      <c r="H2671">
        <v>0.2</v>
      </c>
      <c r="I2671">
        <v>6.9166666666666696</v>
      </c>
      <c r="K2671">
        <v>1.7898979088046499E-4</v>
      </c>
      <c r="L2671" s="2">
        <v>7.2115357721690794E-5</v>
      </c>
      <c r="N2671">
        <f t="shared" si="208"/>
        <v>1.2529285361632548E-4</v>
      </c>
      <c r="O2671" s="2">
        <f t="shared" si="209"/>
        <v>2.1634607316507241E-5</v>
      </c>
      <c r="Q2671">
        <f>N2671+O2671</f>
        <v>1.4692746093283274E-4</v>
      </c>
      <c r="S2671">
        <f>IF(H2671&gt;$B$5,$B$5,($B$3 - $B$5)*(($B$5-H2671)/($B$5-$B$6))^(1/$B$2)+$B$5)</f>
        <v>46.400000000000006</v>
      </c>
      <c r="T2671">
        <f>K2671*S2671</f>
        <v>8.3051262968535759E-3</v>
      </c>
      <c r="U2671" s="3">
        <f>S2671*N2671/Q2671+$B$7*O2671/Q2671</f>
        <v>47.666322998714435</v>
      </c>
      <c r="V2671">
        <f>IF(U2671-H2671&lt;=10,10,U2671-H2671)</f>
        <v>47.466322998714432</v>
      </c>
      <c r="X2671">
        <f t="shared" si="210"/>
        <v>0</v>
      </c>
      <c r="Y2671">
        <f t="shared" si="211"/>
        <v>1</v>
      </c>
      <c r="AA2671">
        <f>((Y2671*V2671)+H2671+273)/(Y2671*V2671)</f>
        <v>6.7556596496298926</v>
      </c>
      <c r="AB2671">
        <f t="shared" si="212"/>
        <v>2.1748795610341639E-5</v>
      </c>
      <c r="AD2671">
        <f>AA2671*$C$28</f>
        <v>3.8086838957517641</v>
      </c>
      <c r="AF2671">
        <f>(Q2671-X2671)/AD2671+X2671</f>
        <v>3.8576963842212468E-5</v>
      </c>
      <c r="AH2671">
        <f>Q2671/AF2671</f>
        <v>3.8086838957517646</v>
      </c>
      <c r="AL2671" s="2"/>
      <c r="AT2671" s="1"/>
    </row>
    <row r="2672" spans="6:46" x14ac:dyDescent="0.35">
      <c r="F2672" s="4">
        <v>44308.25</v>
      </c>
      <c r="H2672">
        <v>-0.1</v>
      </c>
      <c r="I2672">
        <v>6.9166666666666696</v>
      </c>
      <c r="K2672">
        <v>1.7862425693040201E-4</v>
      </c>
      <c r="L2672">
        <v>1.5057090043221001E-4</v>
      </c>
      <c r="N2672">
        <f t="shared" si="208"/>
        <v>1.2503697985128138E-4</v>
      </c>
      <c r="O2672" s="2">
        <f t="shared" si="209"/>
        <v>4.5171270129663008E-5</v>
      </c>
      <c r="Q2672">
        <f>N2672+O2672</f>
        <v>1.702082499809444E-4</v>
      </c>
      <c r="S2672">
        <f>IF(H2672&gt;$B$5,$B$5,($B$3 - $B$5)*(($B$5-H2672)/($B$5-$B$6))^(1/$B$2)+$B$5)</f>
        <v>46.8</v>
      </c>
      <c r="T2672">
        <f>K2672*S2672</f>
        <v>8.3596152243428142E-3</v>
      </c>
      <c r="U2672" s="3">
        <f>S2672*N2672/Q2672+$B$7*O2672/Q2672</f>
        <v>48.976183675613285</v>
      </c>
      <c r="V2672">
        <f>IF(U2672-H2672&lt;=10,10,U2672-H2672)</f>
        <v>49.076183675613287</v>
      </c>
      <c r="X2672">
        <f t="shared" si="210"/>
        <v>0</v>
      </c>
      <c r="Y2672">
        <f t="shared" si="211"/>
        <v>1</v>
      </c>
      <c r="AA2672">
        <f>((Y2672*V2672)+H2672+273)/(Y2672*V2672)</f>
        <v>6.5607420863005741</v>
      </c>
      <c r="AB2672">
        <f t="shared" si="212"/>
        <v>2.5943444772254453E-5</v>
      </c>
      <c r="AD2672">
        <f>AA2672*$C$28</f>
        <v>3.6987939038111222</v>
      </c>
      <c r="AF2672">
        <f>(Q2672-X2672)/AD2672+X2672</f>
        <v>4.6017230050467835E-5</v>
      </c>
      <c r="AH2672">
        <f>Q2672/AF2672</f>
        <v>3.6987939038111222</v>
      </c>
      <c r="AT2672" s="1"/>
    </row>
    <row r="2673" spans="6:46" x14ac:dyDescent="0.35">
      <c r="F2673" s="4">
        <v>44308.291666666664</v>
      </c>
      <c r="H2673">
        <v>3</v>
      </c>
      <c r="I2673">
        <v>6.9166666666666696</v>
      </c>
      <c r="K2673">
        <v>1.7362862627955201E-4</v>
      </c>
      <c r="L2673">
        <v>1.97645463617593E-4</v>
      </c>
      <c r="N2673">
        <f t="shared" si="208"/>
        <v>1.215400383956864E-4</v>
      </c>
      <c r="O2673" s="2">
        <f t="shared" si="209"/>
        <v>5.9293639085277906E-5</v>
      </c>
      <c r="Q2673">
        <f>N2673+O2673</f>
        <v>1.8083367748096432E-4</v>
      </c>
      <c r="S2673">
        <f>IF(H2673&gt;$B$5,$B$5,($B$3 - $B$5)*(($B$5-H2673)/($B$5-$B$6))^(1/$B$2)+$B$5)</f>
        <v>42.666666666666664</v>
      </c>
      <c r="T2673">
        <f>K2673*S2673</f>
        <v>7.4081547212608853E-3</v>
      </c>
      <c r="U2673" s="3">
        <f>S2673*N2673/Q2673+$B$7*O2673/Q2673</f>
        <v>46.710649101642439</v>
      </c>
      <c r="V2673">
        <f>IF(U2673-H2673&lt;=10,10,U2673-H2673)</f>
        <v>43.710649101642439</v>
      </c>
      <c r="X2673">
        <f t="shared" si="210"/>
        <v>0</v>
      </c>
      <c r="Y2673">
        <f t="shared" si="211"/>
        <v>1</v>
      </c>
      <c r="AA2673">
        <f>((Y2673*V2673)+H2673+273)/(Y2673*V2673)</f>
        <v>7.3142507757824449</v>
      </c>
      <c r="AB2673">
        <f t="shared" si="212"/>
        <v>2.4723472440910337E-5</v>
      </c>
      <c r="AD2673">
        <f>AA2673*$C$28</f>
        <v>4.1236045899290712</v>
      </c>
      <c r="AF2673">
        <f>(Q2673-X2673)/AD2673+X2673</f>
        <v>4.3853302017028453E-5</v>
      </c>
      <c r="AH2673">
        <f>Q2673/AF2673</f>
        <v>4.1236045899290712</v>
      </c>
      <c r="AT2673" s="1"/>
    </row>
    <row r="2674" spans="6:46" x14ac:dyDescent="0.35">
      <c r="F2674" s="4">
        <v>44308.333333333336</v>
      </c>
      <c r="H2674">
        <v>4.8</v>
      </c>
      <c r="I2674">
        <v>6.9166666666666696</v>
      </c>
      <c r="K2674">
        <v>1.6558687937818299E-4</v>
      </c>
      <c r="L2674">
        <v>1.96076675499376E-4</v>
      </c>
      <c r="N2674">
        <f t="shared" si="208"/>
        <v>1.1591081556472809E-4</v>
      </c>
      <c r="O2674" s="2">
        <f t="shared" si="209"/>
        <v>5.8823002649812806E-5</v>
      </c>
      <c r="Q2674">
        <f>N2674+O2674</f>
        <v>1.747338182145409E-4</v>
      </c>
      <c r="S2674">
        <f>IF(H2674&gt;$B$5,$B$5,($B$3 - $B$5)*(($B$5-H2674)/($B$5-$B$6))^(1/$B$2)+$B$5)</f>
        <v>40.266666666666666</v>
      </c>
      <c r="T2674">
        <f>K2674*S2674</f>
        <v>6.6676316762948346E-3</v>
      </c>
      <c r="U2674" s="3">
        <f>S2674*N2674/Q2674+$B$7*O2674/Q2674</f>
        <v>45.226547441681518</v>
      </c>
      <c r="V2674">
        <f>IF(U2674-H2674&lt;=10,10,U2674-H2674)</f>
        <v>40.426547441681521</v>
      </c>
      <c r="X2674">
        <f t="shared" si="210"/>
        <v>0</v>
      </c>
      <c r="Y2674">
        <f t="shared" si="211"/>
        <v>1</v>
      </c>
      <c r="AA2674">
        <f>((Y2674*V2674)+H2674+273)/(Y2674*V2674)</f>
        <v>7.8717221128207493</v>
      </c>
      <c r="AB2674">
        <f t="shared" si="212"/>
        <v>2.2197660907001565E-5</v>
      </c>
      <c r="AD2674">
        <f>AA2674*$C$28</f>
        <v>4.4378939730298486</v>
      </c>
      <c r="AF2674">
        <f>(Q2674-X2674)/AD2674+X2674</f>
        <v>3.9373139438760916E-5</v>
      </c>
      <c r="AH2674">
        <f>Q2674/AF2674</f>
        <v>4.4378939730298486</v>
      </c>
      <c r="AT2674" s="1"/>
    </row>
    <row r="2675" spans="6:46" x14ac:dyDescent="0.35">
      <c r="F2675" s="4">
        <v>44308.375</v>
      </c>
      <c r="H2675">
        <v>6.4</v>
      </c>
      <c r="I2675">
        <v>6.9166666666666696</v>
      </c>
      <c r="K2675">
        <v>1.5413348227623399E-4</v>
      </c>
      <c r="L2675">
        <v>1.52140901843635E-4</v>
      </c>
      <c r="N2675">
        <f t="shared" si="208"/>
        <v>1.0789343759336379E-4</v>
      </c>
      <c r="O2675" s="2">
        <f t="shared" si="209"/>
        <v>4.5642270553090505E-5</v>
      </c>
      <c r="Q2675">
        <f>N2675+O2675</f>
        <v>1.5353570814645429E-4</v>
      </c>
      <c r="S2675">
        <f>IF(H2675&gt;$B$5,$B$5,($B$3 - $B$5)*(($B$5-H2675)/($B$5-$B$6))^(1/$B$2)+$B$5)</f>
        <v>38.133333333333333</v>
      </c>
      <c r="T2675">
        <f>K2675*S2675</f>
        <v>5.8776234574670558E-3</v>
      </c>
      <c r="U2675" s="3">
        <f>S2675*N2675/Q2675+$B$7*O2675/Q2675</f>
        <v>43.147365395467489</v>
      </c>
      <c r="V2675">
        <f>IF(U2675-H2675&lt;=10,10,U2675-H2675)</f>
        <v>36.74736539546749</v>
      </c>
      <c r="X2675">
        <f t="shared" si="210"/>
        <v>0</v>
      </c>
      <c r="Y2675">
        <f t="shared" si="211"/>
        <v>1</v>
      </c>
      <c r="AA2675">
        <f>((Y2675*V2675)+H2675+273)/(Y2675*V2675)</f>
        <v>8.6032661659728635</v>
      </c>
      <c r="AB2675">
        <f t="shared" si="212"/>
        <v>1.78462115648252E-5</v>
      </c>
      <c r="AD2675">
        <f>AA2675*$C$28</f>
        <v>4.8503215076860791</v>
      </c>
      <c r="AF2675">
        <f>(Q2675-X2675)/AD2675+X2675</f>
        <v>3.1654748639477483E-5</v>
      </c>
      <c r="AH2675">
        <f>Q2675/AF2675</f>
        <v>4.8503215076860791</v>
      </c>
      <c r="AT2675" s="1"/>
    </row>
    <row r="2676" spans="6:46" x14ac:dyDescent="0.35">
      <c r="F2676" s="4">
        <v>44308.416666666664</v>
      </c>
      <c r="H2676">
        <v>7.6</v>
      </c>
      <c r="I2676">
        <v>6.9166666666666696</v>
      </c>
      <c r="K2676">
        <v>1.42192706574202E-4</v>
      </c>
      <c r="L2676">
        <v>1.25465437367905E-4</v>
      </c>
      <c r="N2676">
        <f t="shared" si="208"/>
        <v>9.9534894601941394E-5</v>
      </c>
      <c r="O2676" s="2">
        <f t="shared" si="209"/>
        <v>3.7639631210371504E-5</v>
      </c>
      <c r="Q2676">
        <f>N2676+O2676</f>
        <v>1.3717452581231291E-4</v>
      </c>
      <c r="S2676">
        <f>IF(H2676&gt;$B$5,$B$5,($B$3 - $B$5)*(($B$5-H2676)/($B$5-$B$6))^(1/$B$2)+$B$5)</f>
        <v>36.533333333333331</v>
      </c>
      <c r="T2676">
        <f>K2676*S2676</f>
        <v>5.1947735468441799E-3</v>
      </c>
      <c r="U2676" s="3">
        <f>S2676*N2676/Q2676+$B$7*O2676/Q2676</f>
        <v>41.600444146380539</v>
      </c>
      <c r="V2676">
        <f>IF(U2676-H2676&lt;=10,10,U2676-H2676)</f>
        <v>34.000444146380538</v>
      </c>
      <c r="X2676">
        <f t="shared" si="210"/>
        <v>0</v>
      </c>
      <c r="Y2676">
        <f t="shared" si="211"/>
        <v>1</v>
      </c>
      <c r="AA2676">
        <f>((Y2676*V2676)+H2676+273)/(Y2676*V2676)</f>
        <v>9.2528333686450033</v>
      </c>
      <c r="AB2676">
        <f t="shared" si="212"/>
        <v>1.4825137376531067E-5</v>
      </c>
      <c r="AD2676">
        <f>AA2676*$C$28</f>
        <v>5.2165323993436301</v>
      </c>
      <c r="AF2676">
        <f>(Q2676-X2676)/AD2676+X2676</f>
        <v>2.629611307112228E-5</v>
      </c>
      <c r="AH2676">
        <f>Q2676/AF2676</f>
        <v>5.2165323993436301</v>
      </c>
      <c r="AT2676" s="1"/>
    </row>
    <row r="2677" spans="6:46" x14ac:dyDescent="0.35">
      <c r="F2677" s="4">
        <v>44308.458333333336</v>
      </c>
      <c r="H2677">
        <v>8.5</v>
      </c>
      <c r="I2677">
        <v>6.9166666666666696</v>
      </c>
      <c r="K2677">
        <v>1.33419891772709E-4</v>
      </c>
      <c r="L2677">
        <v>1.12912705835753E-4</v>
      </c>
      <c r="N2677">
        <f t="shared" si="208"/>
        <v>9.3393924240896292E-5</v>
      </c>
      <c r="O2677" s="2">
        <f t="shared" si="209"/>
        <v>3.3873811750725902E-5</v>
      </c>
      <c r="Q2677">
        <f>N2677+O2677</f>
        <v>1.2726773599162219E-4</v>
      </c>
      <c r="S2677">
        <f>IF(H2677&gt;$B$5,$B$5,($B$3 - $B$5)*(($B$5-H2677)/($B$5-$B$6))^(1/$B$2)+$B$5)</f>
        <v>35.333333333333336</v>
      </c>
      <c r="T2677">
        <f>K2677*S2677</f>
        <v>4.7141695093023848E-3</v>
      </c>
      <c r="U2677" s="3">
        <f>S2677*N2677/Q2677+$B$7*O2677/Q2677</f>
        <v>40.567849051243144</v>
      </c>
      <c r="V2677">
        <f>IF(U2677-H2677&lt;=10,10,U2677-H2677)</f>
        <v>32.067849051243144</v>
      </c>
      <c r="X2677">
        <f t="shared" si="210"/>
        <v>0</v>
      </c>
      <c r="Y2677">
        <f t="shared" si="211"/>
        <v>1</v>
      </c>
      <c r="AA2677">
        <f>((Y2677*V2677)+H2677+273)/(Y2677*V2677)</f>
        <v>9.778262600343858</v>
      </c>
      <c r="AB2677">
        <f t="shared" si="212"/>
        <v>1.3015373097788021E-5</v>
      </c>
      <c r="AD2677">
        <f>AA2677*$C$28</f>
        <v>5.5127571881750637</v>
      </c>
      <c r="AF2677">
        <f>(Q2677-X2677)/AD2677+X2677</f>
        <v>2.3086040550563909E-5</v>
      </c>
      <c r="AH2677">
        <f>Q2677/AF2677</f>
        <v>5.5127571881750637</v>
      </c>
      <c r="AT2677" s="1"/>
    </row>
    <row r="2678" spans="6:46" x14ac:dyDescent="0.35">
      <c r="F2678" s="4">
        <v>44308.5</v>
      </c>
      <c r="H2678">
        <v>9.8000000000000007</v>
      </c>
      <c r="I2678">
        <v>6.9166666666666696</v>
      </c>
      <c r="K2678">
        <v>1.2586552347142299E-4</v>
      </c>
      <c r="L2678">
        <v>1.1448161528329001E-4</v>
      </c>
      <c r="N2678">
        <f t="shared" si="208"/>
        <v>8.8105866429996093E-5</v>
      </c>
      <c r="O2678" s="2">
        <f t="shared" si="209"/>
        <v>3.4344484584987007E-5</v>
      </c>
      <c r="Q2678">
        <f>N2678+O2678</f>
        <v>1.2245035101498311E-4</v>
      </c>
      <c r="S2678">
        <f>IF(H2678&gt;$B$5,$B$5,($B$3 - $B$5)*(($B$5-H2678)/($B$5-$B$6))^(1/$B$2)+$B$5)</f>
        <v>33.599999999999994</v>
      </c>
      <c r="T2678">
        <f>K2678*S2678</f>
        <v>4.2290815886398114E-3</v>
      </c>
      <c r="U2678" s="3">
        <f>S2678*N2678/Q2678+$B$7*O2678/Q2678</f>
        <v>39.602203864885524</v>
      </c>
      <c r="V2678">
        <f>IF(U2678-H2678&lt;=10,10,U2678-H2678)</f>
        <v>29.802203864885524</v>
      </c>
      <c r="X2678">
        <f t="shared" si="210"/>
        <v>0</v>
      </c>
      <c r="Y2678">
        <f t="shared" si="211"/>
        <v>1</v>
      </c>
      <c r="AA2678">
        <f>((Y2678*V2678)+H2678+273)/(Y2678*V2678)</f>
        <v>10.48923110794532</v>
      </c>
      <c r="AB2678">
        <f t="shared" si="212"/>
        <v>1.1673911057430144E-5</v>
      </c>
      <c r="AD2678">
        <f>AA2678*$C$28</f>
        <v>5.9135847084656543</v>
      </c>
      <c r="AF2678">
        <f>(Q2678-X2678)/AD2678+X2678</f>
        <v>2.0706619935567682E-5</v>
      </c>
      <c r="AH2678">
        <f>Q2678/AF2678</f>
        <v>5.9135847084656543</v>
      </c>
      <c r="AT2678" s="1"/>
    </row>
    <row r="2679" spans="6:46" x14ac:dyDescent="0.35">
      <c r="F2679" s="4">
        <v>44308.541666666664</v>
      </c>
      <c r="H2679">
        <v>10.6</v>
      </c>
      <c r="I2679">
        <v>6.9166666666666696</v>
      </c>
      <c r="K2679">
        <v>1.2428154302115301E-4</v>
      </c>
      <c r="L2679">
        <v>1.16050646060149E-4</v>
      </c>
      <c r="N2679">
        <f t="shared" si="208"/>
        <v>8.6997080114807103E-5</v>
      </c>
      <c r="O2679" s="2">
        <f t="shared" si="209"/>
        <v>3.4815193818044707E-5</v>
      </c>
      <c r="Q2679">
        <f>N2679+O2679</f>
        <v>1.218122739328518E-4</v>
      </c>
      <c r="S2679">
        <f>IF(H2679&gt;$B$5,$B$5,($B$3 - $B$5)*(($B$5-H2679)/($B$5-$B$6))^(1/$B$2)+$B$5)</f>
        <v>32.533333333333331</v>
      </c>
      <c r="T2679">
        <f>K2679*S2679</f>
        <v>4.0432928662881779E-3</v>
      </c>
      <c r="U2679" s="3">
        <f>S2679*N2679/Q2679+$B$7*O2679/Q2679</f>
        <v>38.954536461653362</v>
      </c>
      <c r="V2679">
        <f>IF(U2679-H2679&lt;=10,10,U2679-H2679)</f>
        <v>28.35453646165336</v>
      </c>
      <c r="X2679">
        <f t="shared" si="210"/>
        <v>0</v>
      </c>
      <c r="Y2679">
        <f t="shared" si="211"/>
        <v>1</v>
      </c>
      <c r="AA2679">
        <f>((Y2679*V2679)+H2679+273)/(Y2679*V2679)</f>
        <v>11.001926865690089</v>
      </c>
      <c r="AB2679">
        <f t="shared" si="212"/>
        <v>1.1071903623785015E-5</v>
      </c>
      <c r="AD2679">
        <f>AA2679*$C$28</f>
        <v>6.2026306606325505</v>
      </c>
      <c r="AF2679">
        <f>(Q2679-X2679)/AD2679+X2679</f>
        <v>1.9638808208585042E-5</v>
      </c>
      <c r="AH2679">
        <f>Q2679/AF2679</f>
        <v>6.2026306606325505</v>
      </c>
      <c r="AT2679" s="1"/>
    </row>
    <row r="2680" spans="6:46" x14ac:dyDescent="0.35">
      <c r="F2680" s="4">
        <v>44308.583333333336</v>
      </c>
      <c r="H2680">
        <v>11.2</v>
      </c>
      <c r="I2680">
        <v>6.9166666666666696</v>
      </c>
      <c r="K2680">
        <v>1.2696212532160899E-4</v>
      </c>
      <c r="L2680">
        <v>1.06636218740356E-4</v>
      </c>
      <c r="N2680">
        <f t="shared" si="208"/>
        <v>8.8873487725126292E-5</v>
      </c>
      <c r="O2680" s="2">
        <f t="shared" si="209"/>
        <v>3.1990865622106807E-5</v>
      </c>
      <c r="Q2680">
        <f>N2680+O2680</f>
        <v>1.2086435334723311E-4</v>
      </c>
      <c r="S2680">
        <f>IF(H2680&gt;$B$5,$B$5,($B$3 - $B$5)*(($B$5-H2680)/($B$5-$B$6))^(1/$B$2)+$B$5)</f>
        <v>31.733333333333334</v>
      </c>
      <c r="T2680">
        <f>K2680*S2680</f>
        <v>4.0289314435390583E-3</v>
      </c>
      <c r="U2680" s="3">
        <f>S2680*N2680/Q2680+$B$7*O2680/Q2680</f>
        <v>37.891648719089076</v>
      </c>
      <c r="V2680">
        <f>IF(U2680-H2680&lt;=10,10,U2680-H2680)</f>
        <v>26.691648719089077</v>
      </c>
      <c r="X2680">
        <f t="shared" si="210"/>
        <v>0</v>
      </c>
      <c r="Y2680">
        <f t="shared" si="211"/>
        <v>1</v>
      </c>
      <c r="AA2680">
        <f>((Y2680*V2680)+H2680+273)/(Y2680*V2680)</f>
        <v>11.647525111356218</v>
      </c>
      <c r="AB2680">
        <f t="shared" si="212"/>
        <v>1.037682702477212E-5</v>
      </c>
      <c r="AD2680">
        <f>AA2680*$C$28</f>
        <v>6.5666039465764161</v>
      </c>
      <c r="AF2680">
        <f>(Q2680-X2680)/AD2680+X2680</f>
        <v>1.8405914888509045E-5</v>
      </c>
      <c r="AH2680">
        <f>Q2680/AF2680</f>
        <v>6.5666039465764161</v>
      </c>
      <c r="AT2680" s="1"/>
    </row>
    <row r="2681" spans="6:46" x14ac:dyDescent="0.35">
      <c r="F2681" s="4">
        <v>44308.625</v>
      </c>
      <c r="H2681">
        <v>11.8</v>
      </c>
      <c r="I2681">
        <v>6.9166666666666696</v>
      </c>
      <c r="K2681">
        <v>1.32323289922522E-4</v>
      </c>
      <c r="L2681" s="2">
        <v>9.4083244549561496E-5</v>
      </c>
      <c r="N2681">
        <f t="shared" si="208"/>
        <v>9.2626302945765388E-5</v>
      </c>
      <c r="O2681" s="2">
        <f t="shared" si="209"/>
        <v>2.8224973364868452E-5</v>
      </c>
      <c r="Q2681">
        <f>N2681+O2681</f>
        <v>1.2085127631063384E-4</v>
      </c>
      <c r="S2681">
        <f>IF(H2681&gt;$B$5,$B$5,($B$3 - $B$5)*(($B$5-H2681)/($B$5-$B$6))^(1/$B$2)+$B$5)</f>
        <v>30.933333333333334</v>
      </c>
      <c r="T2681">
        <f>K2681*S2681</f>
        <v>4.0932004349366804E-3</v>
      </c>
      <c r="U2681" s="3">
        <f>S2681*N2681/Q2681+$B$7*O2681/Q2681</f>
        <v>36.55413475459283</v>
      </c>
      <c r="V2681">
        <f>IF(U2681-H2681&lt;=10,10,U2681-H2681)</f>
        <v>24.75413475459283</v>
      </c>
      <c r="X2681">
        <f t="shared" si="210"/>
        <v>0</v>
      </c>
      <c r="Y2681">
        <f t="shared" si="211"/>
        <v>1</v>
      </c>
      <c r="AA2681">
        <f>((Y2681*V2681)+H2681+273)/(Y2681*V2681)</f>
        <v>12.505148647829786</v>
      </c>
      <c r="AB2681">
        <f t="shared" si="212"/>
        <v>9.6641215321824307E-6</v>
      </c>
      <c r="AD2681">
        <f>AA2681*$C$28</f>
        <v>7.0501121635961272</v>
      </c>
      <c r="AF2681">
        <f>(Q2681-X2681)/AD2681+X2681</f>
        <v>1.7141752287950823E-5</v>
      </c>
      <c r="AH2681">
        <f>Q2681/AF2681</f>
        <v>7.0501121635961264</v>
      </c>
      <c r="AL2681" s="2"/>
      <c r="AT2681" s="1"/>
    </row>
    <row r="2682" spans="6:46" x14ac:dyDescent="0.35">
      <c r="F2682" s="4">
        <v>44308.666666666664</v>
      </c>
      <c r="H2682">
        <v>12.1</v>
      </c>
      <c r="I2682">
        <v>6.9166666666666696</v>
      </c>
      <c r="K2682">
        <v>1.39512124273745E-4</v>
      </c>
      <c r="L2682" s="2">
        <v>8.6237605347985004E-5</v>
      </c>
      <c r="N2682">
        <f t="shared" si="208"/>
        <v>9.7658486991621487E-5</v>
      </c>
      <c r="O2682" s="2">
        <f t="shared" si="209"/>
        <v>2.5871281604395507E-5</v>
      </c>
      <c r="Q2682">
        <f>N2682+O2682</f>
        <v>1.2352976859601701E-4</v>
      </c>
      <c r="S2682">
        <f>IF(H2682&gt;$B$5,$B$5,($B$3 - $B$5)*(($B$5-H2682)/($B$5-$B$6))^(1/$B$2)+$B$5)</f>
        <v>30.533333333333335</v>
      </c>
      <c r="T2682">
        <f>K2682*S2682</f>
        <v>4.259770194491681E-3</v>
      </c>
      <c r="U2682" s="3">
        <f>S2682*N2682/Q2682+$B$7*O2682/Q2682</f>
        <v>35.65747491028614</v>
      </c>
      <c r="V2682">
        <f>IF(U2682-H2682&lt;=10,10,U2682-H2682)</f>
        <v>23.557474910286139</v>
      </c>
      <c r="X2682">
        <f t="shared" si="210"/>
        <v>0</v>
      </c>
      <c r="Y2682">
        <f t="shared" si="211"/>
        <v>1</v>
      </c>
      <c r="AA2682">
        <f>((Y2682*V2682)+H2682+273)/(Y2682*V2682)</f>
        <v>13.102315765409728</v>
      </c>
      <c r="AB2682">
        <f t="shared" si="212"/>
        <v>9.4280866686282358E-6</v>
      </c>
      <c r="AD2682">
        <f>AA2682*$C$28</f>
        <v>7.3867811051588985</v>
      </c>
      <c r="AF2682">
        <f>(Q2682-X2682)/AD2682+X2682</f>
        <v>1.6723085040349212E-5</v>
      </c>
      <c r="AH2682">
        <f>Q2682/AF2682</f>
        <v>7.3867811051588994</v>
      </c>
      <c r="AL2682" s="2"/>
      <c r="AT2682" s="1"/>
    </row>
    <row r="2683" spans="6:46" x14ac:dyDescent="0.35">
      <c r="F2683" s="4">
        <v>44308.708333333336</v>
      </c>
      <c r="H2683">
        <v>12</v>
      </c>
      <c r="I2683">
        <v>6.9166666666666696</v>
      </c>
      <c r="K2683">
        <v>1.4986891952550801E-4</v>
      </c>
      <c r="L2683">
        <v>1.11343311070931E-4</v>
      </c>
      <c r="N2683">
        <f t="shared" si="208"/>
        <v>1.0490824366785559E-4</v>
      </c>
      <c r="O2683" s="2">
        <f t="shared" si="209"/>
        <v>3.3402993321279305E-5</v>
      </c>
      <c r="Q2683">
        <f>N2683+O2683</f>
        <v>1.383112369891349E-4</v>
      </c>
      <c r="S2683">
        <f>IF(H2683&gt;$B$5,$B$5,($B$3 - $B$5)*(($B$5-H2683)/($B$5-$B$6))^(1/$B$2)+$B$5)</f>
        <v>30.666666666666664</v>
      </c>
      <c r="T2683">
        <f>K2683*S2683</f>
        <v>4.5959801987822454E-3</v>
      </c>
      <c r="U2683" s="3">
        <f>S2683*N2683/Q2683+$B$7*O2683/Q2683</f>
        <v>36.543312617578422</v>
      </c>
      <c r="V2683">
        <f>IF(U2683-H2683&lt;=10,10,U2683-H2683)</f>
        <v>24.543312617578422</v>
      </c>
      <c r="X2683">
        <f t="shared" si="210"/>
        <v>0</v>
      </c>
      <c r="Y2683">
        <f t="shared" si="211"/>
        <v>1</v>
      </c>
      <c r="AA2683">
        <f>((Y2683*V2683)+H2683+273)/(Y2683*V2683)</f>
        <v>12.612124428382058</v>
      </c>
      <c r="AB2683">
        <f t="shared" si="212"/>
        <v>1.0966529689310883E-5</v>
      </c>
      <c r="AD2683">
        <f>AA2683*$C$28</f>
        <v>7.1104226223456637</v>
      </c>
      <c r="AF2683">
        <f>(Q2683-X2683)/AD2683+X2683</f>
        <v>1.9451901010000341E-5</v>
      </c>
      <c r="AH2683">
        <f>Q2683/AF2683</f>
        <v>7.1104226223456646</v>
      </c>
      <c r="AT2683" s="1"/>
    </row>
    <row r="2684" spans="6:46" x14ac:dyDescent="0.35">
      <c r="F2684" s="4">
        <v>44308.75</v>
      </c>
      <c r="H2684">
        <v>12</v>
      </c>
      <c r="I2684">
        <v>6.9166666666666696</v>
      </c>
      <c r="K2684">
        <v>1.5864173432700101E-4</v>
      </c>
      <c r="L2684">
        <v>1.41156958429699E-4</v>
      </c>
      <c r="N2684">
        <f t="shared" si="208"/>
        <v>1.110492140289007E-4</v>
      </c>
      <c r="O2684" s="2">
        <f t="shared" si="209"/>
        <v>4.2347087528909704E-5</v>
      </c>
      <c r="Q2684">
        <f>N2684+O2684</f>
        <v>1.5339630155781039E-4</v>
      </c>
      <c r="S2684">
        <f>IF(H2684&gt;$B$5,$B$5,($B$3 - $B$5)*(($B$5-H2684)/($B$5-$B$6))^(1/$B$2)+$B$5)</f>
        <v>30.666666666666664</v>
      </c>
      <c r="T2684">
        <f>K2684*S2684</f>
        <v>4.8650131860280303E-3</v>
      </c>
      <c r="U2684" s="3">
        <f>S2684*N2684/Q2684+$B$7*O2684/Q2684</f>
        <v>37.384206699067377</v>
      </c>
      <c r="V2684">
        <f>IF(U2684-H2684&lt;=10,10,U2684-H2684)</f>
        <v>25.384206699067377</v>
      </c>
      <c r="X2684">
        <f t="shared" si="210"/>
        <v>0</v>
      </c>
      <c r="Y2684">
        <f t="shared" si="211"/>
        <v>1</v>
      </c>
      <c r="AA2684">
        <f>((Y2684*V2684)+H2684+273)/(Y2684*V2684)</f>
        <v>12.227453486284091</v>
      </c>
      <c r="AB2684">
        <f t="shared" si="212"/>
        <v>1.2545236972676258E-5</v>
      </c>
      <c r="AD2684">
        <f>AA2684*$C$28</f>
        <v>6.8935540856939612</v>
      </c>
      <c r="AF2684">
        <f>(Q2684-X2684)/AD2684+X2684</f>
        <v>2.2252135785247598E-5</v>
      </c>
      <c r="AH2684">
        <f>Q2684/AF2684</f>
        <v>6.8935540856939612</v>
      </c>
      <c r="AT2684" s="1"/>
    </row>
    <row r="2685" spans="6:46" x14ac:dyDescent="0.35">
      <c r="F2685" s="4">
        <v>44308.791666666664</v>
      </c>
      <c r="H2685">
        <v>11</v>
      </c>
      <c r="I2685">
        <v>6.9166666666666696</v>
      </c>
      <c r="K2685">
        <v>1.67049015178432E-4</v>
      </c>
      <c r="L2685">
        <v>1.6312484525757E-4</v>
      </c>
      <c r="N2685">
        <f t="shared" si="208"/>
        <v>1.1693431062490239E-4</v>
      </c>
      <c r="O2685" s="2">
        <f t="shared" si="209"/>
        <v>4.8937453577271007E-5</v>
      </c>
      <c r="Q2685">
        <f>N2685+O2685</f>
        <v>1.6587176420217338E-4</v>
      </c>
      <c r="S2685">
        <f>IF(H2685&gt;$B$5,$B$5,($B$3 - $B$5)*(($B$5-H2685)/($B$5-$B$6))^(1/$B$2)+$B$5)</f>
        <v>32</v>
      </c>
      <c r="T2685">
        <f>K2685*S2685</f>
        <v>5.3455684857098241E-3</v>
      </c>
      <c r="U2685" s="3">
        <f>S2685*N2685/Q2685+$B$7*O2685/Q2685</f>
        <v>38.785732566908365</v>
      </c>
      <c r="V2685">
        <f>IF(U2685-H2685&lt;=10,10,U2685-H2685)</f>
        <v>27.785732566908365</v>
      </c>
      <c r="X2685">
        <f t="shared" si="210"/>
        <v>0</v>
      </c>
      <c r="Y2685">
        <f t="shared" si="211"/>
        <v>1</v>
      </c>
      <c r="AA2685">
        <f>((Y2685*V2685)+H2685+273)/(Y2685*V2685)</f>
        <v>11.221072966715012</v>
      </c>
      <c r="AB2685">
        <f t="shared" si="212"/>
        <v>1.4782166081104508E-5</v>
      </c>
      <c r="AD2685">
        <f>AA2685*$C$28</f>
        <v>6.3261801390074917</v>
      </c>
      <c r="AF2685">
        <f>(Q2685-X2685)/AD2685+X2685</f>
        <v>2.6219892661513248E-5</v>
      </c>
      <c r="AH2685">
        <f>Q2685/AF2685</f>
        <v>6.3261801390074917</v>
      </c>
      <c r="AT2685" s="1"/>
    </row>
    <row r="2686" spans="6:46" x14ac:dyDescent="0.35">
      <c r="F2686" s="4">
        <v>44308.833333333336</v>
      </c>
      <c r="H2686">
        <v>9.1</v>
      </c>
      <c r="I2686">
        <v>6.9166666666666696</v>
      </c>
      <c r="K2686">
        <v>1.7204464582928301E-4</v>
      </c>
      <c r="L2686">
        <v>1.4900211231399301E-4</v>
      </c>
      <c r="N2686">
        <f t="shared" si="208"/>
        <v>1.2043125208049809E-4</v>
      </c>
      <c r="O2686" s="2">
        <f t="shared" si="209"/>
        <v>4.4700633694197907E-5</v>
      </c>
      <c r="Q2686">
        <f>N2686+O2686</f>
        <v>1.65131885774696E-4</v>
      </c>
      <c r="S2686">
        <f>IF(H2686&gt;$B$5,$B$5,($B$3 - $B$5)*(($B$5-H2686)/($B$5-$B$6))^(1/$B$2)+$B$5)</f>
        <v>34.533333333333331</v>
      </c>
      <c r="T2686">
        <f>K2686*S2686</f>
        <v>5.9412751026379062E-3</v>
      </c>
      <c r="U2686" s="3">
        <f>S2686*N2686/Q2686+$B$7*O2686/Q2686</f>
        <v>40.07358962796657</v>
      </c>
      <c r="V2686">
        <f>IF(U2686-H2686&lt;=10,10,U2686-H2686)</f>
        <v>30.973589627966568</v>
      </c>
      <c r="X2686">
        <f t="shared" si="210"/>
        <v>0</v>
      </c>
      <c r="Y2686">
        <f t="shared" si="211"/>
        <v>1</v>
      </c>
      <c r="AA2686">
        <f>((Y2686*V2686)+H2686+273)/(Y2686*V2686)</f>
        <v>10.107759332656981</v>
      </c>
      <c r="AB2686">
        <f t="shared" si="212"/>
        <v>1.6337140640178709E-5</v>
      </c>
      <c r="AD2686">
        <f>AA2686*$C$28</f>
        <v>5.6985197877063429</v>
      </c>
      <c r="AF2686">
        <f>(Q2686-X2686)/AD2686+X2686</f>
        <v>2.89780314759882E-5</v>
      </c>
      <c r="AH2686">
        <f>Q2686/AF2686</f>
        <v>5.6985197877063429</v>
      </c>
      <c r="AT2686" s="1"/>
    </row>
    <row r="2687" spans="6:46" x14ac:dyDescent="0.35">
      <c r="F2687" s="4">
        <v>44308.875</v>
      </c>
      <c r="H2687">
        <v>7.4</v>
      </c>
      <c r="I2687">
        <v>6.9166666666666696</v>
      </c>
      <c r="K2687">
        <v>1.74359694179677E-4</v>
      </c>
      <c r="L2687">
        <v>1.42725746547916E-4</v>
      </c>
      <c r="N2687">
        <f t="shared" si="208"/>
        <v>1.220517859257739E-4</v>
      </c>
      <c r="O2687" s="2">
        <f t="shared" si="209"/>
        <v>4.2817723964374805E-5</v>
      </c>
      <c r="Q2687">
        <f>N2687+O2687</f>
        <v>1.6486950989014871E-4</v>
      </c>
      <c r="S2687">
        <f>IF(H2687&gt;$B$5,$B$5,($B$3 - $B$5)*(($B$5-H2687)/($B$5-$B$6))^(1/$B$2)+$B$5)</f>
        <v>36.799999999999997</v>
      </c>
      <c r="T2687">
        <f>K2687*S2687</f>
        <v>6.4164367458121128E-3</v>
      </c>
      <c r="U2687" s="3">
        <f>S2687*N2687/Q2687+$B$7*O2687/Q2687</f>
        <v>41.526662781194965</v>
      </c>
      <c r="V2687">
        <f>IF(U2687-H2687&lt;=10,10,U2687-H2687)</f>
        <v>34.126662781194966</v>
      </c>
      <c r="X2687">
        <f t="shared" si="210"/>
        <v>0</v>
      </c>
      <c r="Y2687">
        <f t="shared" si="211"/>
        <v>1</v>
      </c>
      <c r="AA2687">
        <f>((Y2687*V2687)+H2687+273)/(Y2687*V2687)</f>
        <v>9.2164494605816127</v>
      </c>
      <c r="AB2687">
        <f t="shared" si="212"/>
        <v>1.7888614329768641E-5</v>
      </c>
      <c r="AD2687">
        <f>AA2687*$C$28</f>
        <v>5.1960199976104935</v>
      </c>
      <c r="AF2687">
        <f>(Q2687-X2687)/AD2687+X2687</f>
        <v>3.1729960617158451E-5</v>
      </c>
      <c r="AH2687">
        <f>Q2687/AF2687</f>
        <v>5.1960199976104935</v>
      </c>
      <c r="AT2687" s="1"/>
    </row>
    <row r="2688" spans="6:46" x14ac:dyDescent="0.35">
      <c r="F2688" s="4">
        <v>44308.916666666664</v>
      </c>
      <c r="H2688">
        <v>7.1</v>
      </c>
      <c r="I2688">
        <v>6.9166666666666696</v>
      </c>
      <c r="K2688">
        <v>1.7399416022961399E-4</v>
      </c>
      <c r="L2688">
        <v>1.1448149395397E-4</v>
      </c>
      <c r="N2688">
        <f t="shared" si="208"/>
        <v>1.2179591216072978E-4</v>
      </c>
      <c r="O2688" s="2">
        <f t="shared" si="209"/>
        <v>3.4344448186191009E-5</v>
      </c>
      <c r="Q2688">
        <f>N2688+O2688</f>
        <v>1.5614036034692079E-4</v>
      </c>
      <c r="S2688">
        <f>IF(H2688&gt;$B$5,$B$5,($B$3 - $B$5)*(($B$5-H2688)/($B$5-$B$6))^(1/$B$2)+$B$5)</f>
        <v>37.200000000000003</v>
      </c>
      <c r="T2688">
        <f>K2688*S2688</f>
        <v>6.4725827605416411E-3</v>
      </c>
      <c r="U2688" s="3">
        <f>S2688*N2688/Q2688+$B$7*O2688/Q2688</f>
        <v>41.11526685576947</v>
      </c>
      <c r="V2688">
        <f>IF(U2688-H2688&lt;=10,10,U2688-H2688)</f>
        <v>34.015266855769468</v>
      </c>
      <c r="X2688">
        <f t="shared" si="210"/>
        <v>0</v>
      </c>
      <c r="Y2688">
        <f t="shared" si="211"/>
        <v>1</v>
      </c>
      <c r="AA2688">
        <f>((Y2688*V2688)+H2688+273)/(Y2688*V2688)</f>
        <v>9.2345377793939338</v>
      </c>
      <c r="AB2688">
        <f t="shared" si="212"/>
        <v>1.6908302730141446E-5</v>
      </c>
      <c r="AD2688">
        <f>AA2688*$C$28</f>
        <v>5.2062177713490634</v>
      </c>
      <c r="AF2688">
        <f>(Q2688-X2688)/AD2688+X2688</f>
        <v>2.999113122124756E-5</v>
      </c>
      <c r="AH2688">
        <f>Q2688/AF2688</f>
        <v>5.2062177713490634</v>
      </c>
      <c r="AT2688" s="1"/>
    </row>
    <row r="2689" spans="6:46" x14ac:dyDescent="0.35">
      <c r="F2689" s="4">
        <v>44308.958333333336</v>
      </c>
      <c r="H2689">
        <v>6</v>
      </c>
      <c r="I2689">
        <v>6.9166666666666696</v>
      </c>
      <c r="K2689">
        <v>1.7204464582928301E-4</v>
      </c>
      <c r="L2689" s="2">
        <v>8.4668210583163994E-5</v>
      </c>
      <c r="N2689">
        <f t="shared" si="208"/>
        <v>1.2043125208049809E-4</v>
      </c>
      <c r="O2689" s="2">
        <f t="shared" si="209"/>
        <v>2.5400463174949201E-5</v>
      </c>
      <c r="Q2689">
        <f>N2689+O2689</f>
        <v>1.4583171525544728E-4</v>
      </c>
      <c r="S2689">
        <f>IF(H2689&gt;$B$5,$B$5,($B$3 - $B$5)*(($B$5-H2689)/($B$5-$B$6))^(1/$B$2)+$B$5)</f>
        <v>38.666666666666671</v>
      </c>
      <c r="T2689">
        <f>K2689*S2689</f>
        <v>6.6523929720656103E-3</v>
      </c>
      <c r="U2689" s="3">
        <f>S2689*N2689/Q2689+$B$7*O2689/Q2689</f>
        <v>41.511550107355731</v>
      </c>
      <c r="V2689">
        <f>IF(U2689-H2689&lt;=10,10,U2689-H2689)</f>
        <v>35.511550107355731</v>
      </c>
      <c r="X2689">
        <f t="shared" si="210"/>
        <v>0</v>
      </c>
      <c r="Y2689">
        <f t="shared" si="211"/>
        <v>1</v>
      </c>
      <c r="AA2689">
        <f>((Y2689*V2689)+H2689+273)/(Y2689*V2689)</f>
        <v>8.8565987448182106</v>
      </c>
      <c r="AB2689">
        <f t="shared" si="212"/>
        <v>1.6465882609931947E-5</v>
      </c>
      <c r="AD2689">
        <f>AA2689*$C$28</f>
        <v>4.9931445276957378</v>
      </c>
      <c r="AF2689">
        <f>(Q2689-X2689)/AD2689+X2689</f>
        <v>2.9206387767579092E-5</v>
      </c>
      <c r="AH2689">
        <f>Q2689/AF2689</f>
        <v>4.9931445276957378</v>
      </c>
      <c r="AL2689" s="2"/>
      <c r="AT2689" s="1"/>
    </row>
    <row r="2690" spans="6:46" x14ac:dyDescent="0.35">
      <c r="F2690" s="4">
        <v>44309</v>
      </c>
      <c r="H2690">
        <v>5</v>
      </c>
      <c r="I2690">
        <v>7.3583333333333298</v>
      </c>
      <c r="K2690">
        <v>1.74359694179677E-4</v>
      </c>
      <c r="L2690" s="2">
        <v>3.6025708584809001E-5</v>
      </c>
      <c r="N2690">
        <f t="shared" ref="N2690:N2753" si="213">$C$13*K2690</f>
        <v>1.220517859257739E-4</v>
      </c>
      <c r="O2690" s="2">
        <f t="shared" ref="O2690:O2753" si="214">$C$14*L2690</f>
        <v>1.0807712575442701E-5</v>
      </c>
      <c r="Q2690">
        <f>N2690+O2690</f>
        <v>1.3285949850121661E-4</v>
      </c>
      <c r="S2690">
        <f>IF(H2690&gt;$B$5,$B$5,($B$3 - $B$5)*(($B$5-H2690)/($B$5-$B$6))^(1/$B$2)+$B$5)</f>
        <v>40</v>
      </c>
      <c r="T2690">
        <f>K2690*S2690</f>
        <v>6.9743877671870798E-3</v>
      </c>
      <c r="U2690" s="3">
        <f>S2690*N2690/Q2690+$B$7*O2690/Q2690</f>
        <v>41.220203978341495</v>
      </c>
      <c r="V2690">
        <f>IF(U2690-H2690&lt;=10,10,U2690-H2690)</f>
        <v>36.220203978341495</v>
      </c>
      <c r="X2690">
        <f t="shared" ref="X2690:X2753" si="215">IF(Q2690-$C$20&lt;=0,0,Q2690-$C$20)</f>
        <v>0</v>
      </c>
      <c r="Y2690">
        <f t="shared" ref="Y2690:Y2753" si="216">1-(X2690/Q2690)</f>
        <v>1</v>
      </c>
      <c r="AA2690">
        <f>((Y2690*V2690)+H2690+273)/(Y2690*V2690)</f>
        <v>8.6752742796875175</v>
      </c>
      <c r="AB2690">
        <f t="shared" ref="AB2690:AB2753" si="217">(Q2690-X2690)/AA2690</f>
        <v>1.5314731755778238E-5</v>
      </c>
      <c r="AD2690">
        <f>AA2690*$C$28</f>
        <v>4.8909180085893604</v>
      </c>
      <c r="AF2690">
        <f>(Q2690-X2690)/AD2690+X2690</f>
        <v>2.7164531948376694E-5</v>
      </c>
      <c r="AH2690">
        <f>Q2690/AF2690</f>
        <v>4.8909180085893604</v>
      </c>
      <c r="AL2690" s="2"/>
      <c r="AT2690" s="1"/>
    </row>
    <row r="2691" spans="6:46" x14ac:dyDescent="0.35">
      <c r="F2691" s="4">
        <v>44309.041666666664</v>
      </c>
      <c r="H2691">
        <v>3.6</v>
      </c>
      <c r="I2691">
        <v>7.3583333333333298</v>
      </c>
      <c r="K2691">
        <v>1.74359694179677E-4</v>
      </c>
      <c r="L2691" s="2">
        <v>1.40792970467236E-5</v>
      </c>
      <c r="N2691">
        <f t="shared" si="213"/>
        <v>1.220517859257739E-4</v>
      </c>
      <c r="O2691" s="2">
        <f t="shared" si="214"/>
        <v>4.2237891140170806E-6</v>
      </c>
      <c r="Q2691">
        <f>N2691+O2691</f>
        <v>1.2627557503979098E-4</v>
      </c>
      <c r="S2691">
        <f>IF(H2691&gt;$B$5,$B$5,($B$3 - $B$5)*(($B$5-H2691)/($B$5-$B$6))^(1/$B$2)+$B$5)</f>
        <v>41.866666666666667</v>
      </c>
      <c r="T2691">
        <f>K2691*S2691</f>
        <v>7.2998591963224771E-3</v>
      </c>
      <c r="U2691" s="3">
        <f>S2691*N2691/Q2691+$B$7*O2691/Q2691</f>
        <v>42.305963263388648</v>
      </c>
      <c r="V2691">
        <f>IF(U2691-H2691&lt;=10,10,U2691-H2691)</f>
        <v>38.705963263388647</v>
      </c>
      <c r="X2691">
        <f t="shared" si="215"/>
        <v>0</v>
      </c>
      <c r="Y2691">
        <f t="shared" si="216"/>
        <v>1</v>
      </c>
      <c r="AA2691">
        <f>((Y2691*V2691)+H2691+273)/(Y2691*V2691)</f>
        <v>8.1461856695769548</v>
      </c>
      <c r="AB2691">
        <f t="shared" si="217"/>
        <v>1.5501190392871156E-5</v>
      </c>
      <c r="AD2691">
        <f>AA2691*$C$28</f>
        <v>4.5926301472604996</v>
      </c>
      <c r="AF2691">
        <f>(Q2691-X2691)/AD2691+X2691</f>
        <v>2.7495263278519012E-5</v>
      </c>
      <c r="AH2691">
        <f>Q2691/AF2691</f>
        <v>4.5926301472604996</v>
      </c>
      <c r="AL2691" s="2"/>
      <c r="AT2691" s="1"/>
    </row>
    <row r="2692" spans="6:46" x14ac:dyDescent="0.35">
      <c r="F2692" s="4">
        <v>44309.083333333336</v>
      </c>
      <c r="H2692">
        <v>2.2999999999999998</v>
      </c>
      <c r="I2692">
        <v>7.3583333333333298</v>
      </c>
      <c r="K2692">
        <v>1.7509076207980099E-4</v>
      </c>
      <c r="L2692" s="2">
        <v>5.4705328159785997E-6</v>
      </c>
      <c r="N2692">
        <f t="shared" si="213"/>
        <v>1.2256353345586069E-4</v>
      </c>
      <c r="O2692" s="2">
        <f t="shared" si="214"/>
        <v>1.6411598447935802E-6</v>
      </c>
      <c r="Q2692">
        <f>N2692+O2692</f>
        <v>1.2420469330065426E-4</v>
      </c>
      <c r="S2692">
        <f>IF(H2692&gt;$B$5,$B$5,($B$3 - $B$5)*(($B$5-H2692)/($B$5-$B$6))^(1/$B$2)+$B$5)</f>
        <v>43.599999999999994</v>
      </c>
      <c r="T2692">
        <f>K2692*S2692</f>
        <v>7.6339572266793223E-3</v>
      </c>
      <c r="U2692" s="3">
        <f>S2692*N2692/Q2692+$B$7*O2692/Q2692</f>
        <v>43.750632168024104</v>
      </c>
      <c r="V2692">
        <f>IF(U2692-H2692&lt;=10,10,U2692-H2692)</f>
        <v>41.450632168024107</v>
      </c>
      <c r="X2692">
        <f t="shared" si="215"/>
        <v>0</v>
      </c>
      <c r="Y2692">
        <f t="shared" si="216"/>
        <v>1</v>
      </c>
      <c r="AA2692">
        <f>((Y2692*V2692)+H2692+273)/(Y2692*V2692)</f>
        <v>7.6416357387275795</v>
      </c>
      <c r="AB2692">
        <f t="shared" si="217"/>
        <v>1.6253678865009049E-5</v>
      </c>
      <c r="AD2692">
        <f>AA2692*$C$28</f>
        <v>4.3081766229723186</v>
      </c>
      <c r="AF2692">
        <f>(Q2692-X2692)/AD2692+X2692</f>
        <v>2.882999100788081E-5</v>
      </c>
      <c r="AH2692">
        <f>Q2692/AF2692</f>
        <v>4.3081766229723186</v>
      </c>
      <c r="AL2692" s="2"/>
      <c r="AT2692" s="1"/>
    </row>
    <row r="2693" spans="6:46" x14ac:dyDescent="0.35">
      <c r="F2693" s="4">
        <v>44309.125</v>
      </c>
      <c r="H2693">
        <v>1</v>
      </c>
      <c r="I2693">
        <v>7.3583333333333298</v>
      </c>
      <c r="K2693">
        <v>1.7777134438025699E-4</v>
      </c>
      <c r="L2693" s="2">
        <v>7.0396606562938901E-6</v>
      </c>
      <c r="N2693">
        <f t="shared" si="213"/>
        <v>1.2443994106617988E-4</v>
      </c>
      <c r="O2693" s="2">
        <f t="shared" si="214"/>
        <v>2.1118981968881673E-6</v>
      </c>
      <c r="Q2693">
        <f>N2693+O2693</f>
        <v>1.2655183926306803E-4</v>
      </c>
      <c r="S2693">
        <f>IF(H2693&gt;$B$5,$B$5,($B$3 - $B$5)*(($B$5-H2693)/($B$5-$B$6))^(1/$B$2)+$B$5)</f>
        <v>45.333333333333329</v>
      </c>
      <c r="T2693">
        <f>K2693*S2693</f>
        <v>8.0589676119049835E-3</v>
      </c>
      <c r="U2693" s="3">
        <f>S2693*N2693/Q2693+$B$7*O2693/Q2693</f>
        <v>45.494650750939684</v>
      </c>
      <c r="V2693">
        <f>IF(U2693-H2693&lt;=10,10,U2693-H2693)</f>
        <v>44.494650750939684</v>
      </c>
      <c r="X2693">
        <f t="shared" si="215"/>
        <v>0</v>
      </c>
      <c r="Y2693">
        <f t="shared" si="216"/>
        <v>1</v>
      </c>
      <c r="AA2693">
        <f>((Y2693*V2693)+H2693+273)/(Y2693*V2693)</f>
        <v>7.1580436159331668</v>
      </c>
      <c r="AB2693">
        <f t="shared" si="217"/>
        <v>1.7679668643171567E-5</v>
      </c>
      <c r="AD2693">
        <f>AA2693*$C$28</f>
        <v>4.0355386237651807</v>
      </c>
      <c r="AF2693">
        <f>(Q2693-X2693)/AD2693+X2693</f>
        <v>3.1359342844052487E-5</v>
      </c>
      <c r="AH2693">
        <f>Q2693/AF2693</f>
        <v>4.0355386237651807</v>
      </c>
      <c r="AL2693" s="2"/>
      <c r="AT2693" s="1"/>
    </row>
    <row r="2694" spans="6:46" x14ac:dyDescent="0.35">
      <c r="F2694" s="4">
        <v>44309.166666666664</v>
      </c>
      <c r="H2694">
        <v>0.2</v>
      </c>
      <c r="I2694">
        <v>7.3583333333333298</v>
      </c>
      <c r="K2694">
        <v>1.79355324830527E-4</v>
      </c>
      <c r="L2694" s="2">
        <v>2.1140420859870799E-5</v>
      </c>
      <c r="N2694">
        <f t="shared" si="213"/>
        <v>1.2554872738136888E-4</v>
      </c>
      <c r="O2694" s="2">
        <f t="shared" si="214"/>
        <v>6.3421262579612406E-6</v>
      </c>
      <c r="Q2694">
        <f>N2694+O2694</f>
        <v>1.3189085363933013E-4</v>
      </c>
      <c r="S2694">
        <f>IF(H2694&gt;$B$5,$B$5,($B$3 - $B$5)*(($B$5-H2694)/($B$5-$B$6))^(1/$B$2)+$B$5)</f>
        <v>46.400000000000006</v>
      </c>
      <c r="T2694">
        <f>K2694*S2694</f>
        <v>8.3220870721364536E-3</v>
      </c>
      <c r="U2694" s="3">
        <f>S2694*N2694/Q2694+$B$7*O2694/Q2694</f>
        <v>46.813541078198028</v>
      </c>
      <c r="V2694">
        <f>IF(U2694-H2694&lt;=10,10,U2694-H2694)</f>
        <v>46.613541078198026</v>
      </c>
      <c r="X2694">
        <f t="shared" si="215"/>
        <v>0</v>
      </c>
      <c r="Y2694">
        <f t="shared" si="216"/>
        <v>1</v>
      </c>
      <c r="AA2694">
        <f>((Y2694*V2694)+H2694+273)/(Y2694*V2694)</f>
        <v>6.8609578607573418</v>
      </c>
      <c r="AB2694">
        <f t="shared" si="217"/>
        <v>1.9223387800369242E-5</v>
      </c>
      <c r="AD2694">
        <f>AA2694*$C$28</f>
        <v>3.8680485798495718</v>
      </c>
      <c r="AF2694">
        <f>(Q2694-X2694)/AD2694+X2694</f>
        <v>3.4097517369975579E-5</v>
      </c>
      <c r="AH2694">
        <f>Q2694/AF2694</f>
        <v>3.8680485798495714</v>
      </c>
      <c r="AL2694" s="2"/>
      <c r="AT2694" s="1"/>
    </row>
    <row r="2695" spans="6:46" x14ac:dyDescent="0.35">
      <c r="F2695" s="4">
        <v>44309.208333333336</v>
      </c>
      <c r="H2695">
        <v>-0.9</v>
      </c>
      <c r="I2695">
        <v>7.3583333333333298</v>
      </c>
      <c r="K2695">
        <v>1.7898979088046499E-4</v>
      </c>
      <c r="L2695" s="2">
        <v>7.2115357721690794E-5</v>
      </c>
      <c r="N2695">
        <f t="shared" si="213"/>
        <v>1.2529285361632548E-4</v>
      </c>
      <c r="O2695" s="2">
        <f t="shared" si="214"/>
        <v>2.1634607316507241E-5</v>
      </c>
      <c r="Q2695">
        <f>N2695+O2695</f>
        <v>1.4692746093283274E-4</v>
      </c>
      <c r="S2695">
        <f>IF(H2695&gt;$B$5,$B$5,($B$3 - $B$5)*(($B$5-H2695)/($B$5-$B$6))^(1/$B$2)+$B$5)</f>
        <v>47.866666666666667</v>
      </c>
      <c r="T2695">
        <f>K2695*S2695</f>
        <v>8.5676446568115905E-3</v>
      </c>
      <c r="U2695" s="3">
        <f>S2695*N2695/Q2695+$B$7*O2695/Q2695</f>
        <v>48.917027603584827</v>
      </c>
      <c r="V2695">
        <f>IF(U2695-H2695&lt;=10,10,U2695-H2695)</f>
        <v>49.817027603584826</v>
      </c>
      <c r="X2695">
        <f t="shared" si="215"/>
        <v>0</v>
      </c>
      <c r="Y2695">
        <f t="shared" si="216"/>
        <v>1</v>
      </c>
      <c r="AA2695">
        <f>((Y2695*V2695)+H2695+273)/(Y2695*V2695)</f>
        <v>6.4619878601592786</v>
      </c>
      <c r="AB2695">
        <f t="shared" si="217"/>
        <v>2.2737192348920814E-5</v>
      </c>
      <c r="AD2695">
        <f>AA2695*$C$28</f>
        <v>3.6431185663535302</v>
      </c>
      <c r="AF2695">
        <f>(Q2695-X2695)/AD2695+X2695</f>
        <v>4.0330134267327828E-5</v>
      </c>
      <c r="AH2695">
        <f>Q2695/AF2695</f>
        <v>3.6431185663535302</v>
      </c>
      <c r="AL2695" s="2"/>
      <c r="AT2695" s="1"/>
    </row>
    <row r="2696" spans="6:46" x14ac:dyDescent="0.35">
      <c r="F2696" s="4">
        <v>44309.25</v>
      </c>
      <c r="H2696">
        <v>-0.3</v>
      </c>
      <c r="I2696">
        <v>7.3583333333333298</v>
      </c>
      <c r="K2696">
        <v>1.7862425693040201E-4</v>
      </c>
      <c r="L2696">
        <v>1.5057090043221001E-4</v>
      </c>
      <c r="N2696">
        <f t="shared" si="213"/>
        <v>1.2503697985128138E-4</v>
      </c>
      <c r="O2696" s="2">
        <f t="shared" si="214"/>
        <v>4.5171270129663008E-5</v>
      </c>
      <c r="Q2696">
        <f>N2696+O2696</f>
        <v>1.702082499809444E-4</v>
      </c>
      <c r="S2696">
        <f>IF(H2696&gt;$B$5,$B$5,($B$3 - $B$5)*(($B$5-H2696)/($B$5-$B$6))^(1/$B$2)+$B$5)</f>
        <v>47.066666666666663</v>
      </c>
      <c r="T2696">
        <f>K2696*S2696</f>
        <v>8.4072483595242532E-3</v>
      </c>
      <c r="U2696" s="3">
        <f>S2696*N2696/Q2696+$B$7*O2696/Q2696</f>
        <v>49.172080141446997</v>
      </c>
      <c r="V2696">
        <f>IF(U2696-H2696&lt;=10,10,U2696-H2696)</f>
        <v>49.472080141446995</v>
      </c>
      <c r="X2696">
        <f t="shared" si="215"/>
        <v>0</v>
      </c>
      <c r="Y2696">
        <f t="shared" si="216"/>
        <v>1</v>
      </c>
      <c r="AA2696">
        <f>((Y2696*V2696)+H2696+273)/(Y2696*V2696)</f>
        <v>6.5121999968530915</v>
      </c>
      <c r="AB2696">
        <f t="shared" si="217"/>
        <v>2.6136827809833023E-5</v>
      </c>
      <c r="AD2696">
        <f>AA2696*$C$28</f>
        <v>3.6714270019934885</v>
      </c>
      <c r="AF2696">
        <f>(Q2696-X2696)/AD2696+X2696</f>
        <v>4.6360243547951734E-5</v>
      </c>
      <c r="AH2696">
        <f>Q2696/AF2696</f>
        <v>3.6714270019934885</v>
      </c>
      <c r="AT2696" s="1"/>
    </row>
    <row r="2697" spans="6:46" x14ac:dyDescent="0.35">
      <c r="F2697" s="4">
        <v>44309.291666666664</v>
      </c>
      <c r="H2697">
        <v>2.9</v>
      </c>
      <c r="I2697">
        <v>7.3583333333333298</v>
      </c>
      <c r="K2697">
        <v>1.7362862627955201E-4</v>
      </c>
      <c r="L2697">
        <v>1.97645463617593E-4</v>
      </c>
      <c r="N2697">
        <f t="shared" si="213"/>
        <v>1.215400383956864E-4</v>
      </c>
      <c r="O2697" s="2">
        <f t="shared" si="214"/>
        <v>5.9293639085277906E-5</v>
      </c>
      <c r="Q2697">
        <f>N2697+O2697</f>
        <v>1.8083367748096432E-4</v>
      </c>
      <c r="S2697">
        <f>IF(H2697&gt;$B$5,$B$5,($B$3 - $B$5)*(($B$5-H2697)/($B$5-$B$6))^(1/$B$2)+$B$5)</f>
        <v>42.800000000000004</v>
      </c>
      <c r="T2697">
        <f>K2697*S2697</f>
        <v>7.4313052047648267E-3</v>
      </c>
      <c r="U2697" s="3">
        <f>S2697*N2697/Q2697+$B$7*O2697/Q2697</f>
        <v>46.800263705949007</v>
      </c>
      <c r="V2697">
        <f>IF(U2697-H2697&lt;=10,10,U2697-H2697)</f>
        <v>43.900263705949008</v>
      </c>
      <c r="X2697">
        <f t="shared" si="215"/>
        <v>0</v>
      </c>
      <c r="Y2697">
        <f t="shared" si="216"/>
        <v>1</v>
      </c>
      <c r="AA2697">
        <f>((Y2697*V2697)+H2697+273)/(Y2697*V2697)</f>
        <v>7.2847002890010497</v>
      </c>
      <c r="AB2697">
        <f t="shared" si="217"/>
        <v>2.4823763546456353E-5</v>
      </c>
      <c r="AD2697">
        <f>AA2697*$C$28</f>
        <v>4.1069447122926821</v>
      </c>
      <c r="AF2697">
        <f>(Q2697-X2697)/AD2697+X2697</f>
        <v>4.4031193539007932E-5</v>
      </c>
      <c r="AH2697">
        <f>Q2697/AF2697</f>
        <v>4.1069447122926821</v>
      </c>
      <c r="AT2697" s="1"/>
    </row>
    <row r="2698" spans="6:46" x14ac:dyDescent="0.35">
      <c r="F2698" s="4">
        <v>44309.333333333336</v>
      </c>
      <c r="H2698">
        <v>5.5</v>
      </c>
      <c r="I2698">
        <v>7.3583333333333298</v>
      </c>
      <c r="K2698">
        <v>1.6558687937818299E-4</v>
      </c>
      <c r="L2698">
        <v>1.96076675499376E-4</v>
      </c>
      <c r="N2698">
        <f t="shared" si="213"/>
        <v>1.1591081556472809E-4</v>
      </c>
      <c r="O2698" s="2">
        <f t="shared" si="214"/>
        <v>5.8823002649812806E-5</v>
      </c>
      <c r="Q2698">
        <f>N2698+O2698</f>
        <v>1.747338182145409E-4</v>
      </c>
      <c r="S2698">
        <f>IF(H2698&gt;$B$5,$B$5,($B$3 - $B$5)*(($B$5-H2698)/($B$5-$B$6))^(1/$B$2)+$B$5)</f>
        <v>39.333333333333329</v>
      </c>
      <c r="T2698">
        <f>K2698*S2698</f>
        <v>6.5130839222085303E-3</v>
      </c>
      <c r="U2698" s="3">
        <f>S2698*N2698/Q2698+$B$7*O2698/Q2698</f>
        <v>44.607414700430574</v>
      </c>
      <c r="V2698">
        <f>IF(U2698-H2698&lt;=10,10,U2698-H2698)</f>
        <v>39.107414700430574</v>
      </c>
      <c r="X2698">
        <f t="shared" si="215"/>
        <v>0</v>
      </c>
      <c r="Y2698">
        <f t="shared" si="216"/>
        <v>1</v>
      </c>
      <c r="AA2698">
        <f>((Y2698*V2698)+H2698+273)/(Y2698*V2698)</f>
        <v>8.1214116845451745</v>
      </c>
      <c r="AB2698">
        <f t="shared" si="217"/>
        <v>2.1515202652151546E-5</v>
      </c>
      <c r="AD2698">
        <f>AA2698*$C$28</f>
        <v>4.5786631502953243</v>
      </c>
      <c r="AF2698">
        <f>(Q2698-X2698)/AD2698+X2698</f>
        <v>3.8162627928475267E-5</v>
      </c>
      <c r="AH2698">
        <f>Q2698/AF2698</f>
        <v>4.5786631502953243</v>
      </c>
      <c r="AT2698" s="1"/>
    </row>
    <row r="2699" spans="6:46" x14ac:dyDescent="0.35">
      <c r="F2699" s="4">
        <v>44309.375</v>
      </c>
      <c r="H2699">
        <v>6.9</v>
      </c>
      <c r="I2699">
        <v>7.3583333333333298</v>
      </c>
      <c r="K2699">
        <v>1.5413348227623399E-4</v>
      </c>
      <c r="L2699">
        <v>1.52140901843635E-4</v>
      </c>
      <c r="N2699">
        <f t="shared" si="213"/>
        <v>1.0789343759336379E-4</v>
      </c>
      <c r="O2699" s="2">
        <f t="shared" si="214"/>
        <v>4.5642270553090505E-5</v>
      </c>
      <c r="Q2699">
        <f>N2699+O2699</f>
        <v>1.5353570814645429E-4</v>
      </c>
      <c r="S2699">
        <f>IF(H2699&gt;$B$5,$B$5,($B$3 - $B$5)*(($B$5-H2699)/($B$5-$B$6))^(1/$B$2)+$B$5)</f>
        <v>37.466666666666669</v>
      </c>
      <c r="T2699">
        <f>K2699*S2699</f>
        <v>5.7748678026162334E-3</v>
      </c>
      <c r="U2699" s="3">
        <f>S2699*N2699/Q2699+$B$7*O2699/Q2699</f>
        <v>42.67888181426067</v>
      </c>
      <c r="V2699">
        <f>IF(U2699-H2699&lt;=10,10,U2699-H2699)</f>
        <v>35.778881814260671</v>
      </c>
      <c r="X2699">
        <f t="shared" si="215"/>
        <v>0</v>
      </c>
      <c r="Y2699">
        <f t="shared" si="216"/>
        <v>1</v>
      </c>
      <c r="AA2699">
        <f>((Y2699*V2699)+H2699+273)/(Y2699*V2699)</f>
        <v>8.8230505205011198</v>
      </c>
      <c r="AB2699">
        <f t="shared" si="217"/>
        <v>1.7401658053493043E-5</v>
      </c>
      <c r="AD2699">
        <f>AA2699*$C$28</f>
        <v>4.974230818551943</v>
      </c>
      <c r="AF2699">
        <f>(Q2699-X2699)/AD2699+X2699</f>
        <v>3.0866221079614141E-5</v>
      </c>
      <c r="AH2699">
        <f>Q2699/AF2699</f>
        <v>4.974230818551943</v>
      </c>
      <c r="AT2699" s="1"/>
    </row>
    <row r="2700" spans="6:46" x14ac:dyDescent="0.35">
      <c r="F2700" s="4">
        <v>44309.416666666664</v>
      </c>
      <c r="H2700">
        <v>7.9</v>
      </c>
      <c r="I2700">
        <v>7.3583333333333298</v>
      </c>
      <c r="K2700">
        <v>1.42192706574202E-4</v>
      </c>
      <c r="L2700">
        <v>1.25465437367905E-4</v>
      </c>
      <c r="N2700">
        <f t="shared" si="213"/>
        <v>9.9534894601941394E-5</v>
      </c>
      <c r="O2700" s="2">
        <f t="shared" si="214"/>
        <v>3.7639631210371504E-5</v>
      </c>
      <c r="Q2700">
        <f>N2700+O2700</f>
        <v>1.3717452581231291E-4</v>
      </c>
      <c r="S2700">
        <f>IF(H2700&gt;$B$5,$B$5,($B$3 - $B$5)*(($B$5-H2700)/($B$5-$B$6))^(1/$B$2)+$B$5)</f>
        <v>36.133333333333333</v>
      </c>
      <c r="T2700">
        <f>K2700*S2700</f>
        <v>5.1378964642144987E-3</v>
      </c>
      <c r="U2700" s="3">
        <f>S2700*N2700/Q2700+$B$7*O2700/Q2700</f>
        <v>41.310201059298528</v>
      </c>
      <c r="V2700">
        <f>IF(U2700-H2700&lt;=10,10,U2700-H2700)</f>
        <v>33.410201059298529</v>
      </c>
      <c r="X2700">
        <f t="shared" si="215"/>
        <v>0</v>
      </c>
      <c r="Y2700">
        <f t="shared" si="216"/>
        <v>1</v>
      </c>
      <c r="AA2700">
        <f>((Y2700*V2700)+H2700+273)/(Y2700*V2700)</f>
        <v>9.4076117800500807</v>
      </c>
      <c r="AB2700">
        <f t="shared" si="217"/>
        <v>1.458122731033685E-5</v>
      </c>
      <c r="AD2700">
        <f>AA2700*$C$28</f>
        <v>5.3037928703415815</v>
      </c>
      <c r="AF2700">
        <f>(Q2700-X2700)/AD2700+X2700</f>
        <v>2.5863477169212759E-5</v>
      </c>
      <c r="AH2700">
        <f>Q2700/AF2700</f>
        <v>5.3037928703415815</v>
      </c>
      <c r="AT2700" s="1"/>
    </row>
    <row r="2701" spans="6:46" x14ac:dyDescent="0.35">
      <c r="F2701" s="4">
        <v>44309.458333333336</v>
      </c>
      <c r="H2701">
        <v>9.1</v>
      </c>
      <c r="I2701">
        <v>7.3583333333333298</v>
      </c>
      <c r="K2701">
        <v>1.33419891772709E-4</v>
      </c>
      <c r="L2701">
        <v>1.12912705835753E-4</v>
      </c>
      <c r="N2701">
        <f t="shared" si="213"/>
        <v>9.3393924240896292E-5</v>
      </c>
      <c r="O2701" s="2">
        <f t="shared" si="214"/>
        <v>3.3873811750725902E-5</v>
      </c>
      <c r="Q2701">
        <f>N2701+O2701</f>
        <v>1.2726773599162219E-4</v>
      </c>
      <c r="S2701">
        <f>IF(H2701&gt;$B$5,$B$5,($B$3 - $B$5)*(($B$5-H2701)/($B$5-$B$6))^(1/$B$2)+$B$5)</f>
        <v>34.533333333333331</v>
      </c>
      <c r="T2701">
        <f>K2701*S2701</f>
        <v>4.6074335958842172E-3</v>
      </c>
      <c r="U2701" s="3">
        <f>S2701*N2701/Q2701+$B$7*O2701/Q2701</f>
        <v>39.980778504175071</v>
      </c>
      <c r="V2701">
        <f>IF(U2701-H2701&lt;=10,10,U2701-H2701)</f>
        <v>30.880778504175069</v>
      </c>
      <c r="X2701">
        <f t="shared" si="215"/>
        <v>0</v>
      </c>
      <c r="Y2701">
        <f t="shared" si="216"/>
        <v>1</v>
      </c>
      <c r="AA2701">
        <f>((Y2701*V2701)+H2701+273)/(Y2701*V2701)</f>
        <v>10.135132391881253</v>
      </c>
      <c r="AB2701">
        <f t="shared" si="217"/>
        <v>1.2557086683304699E-5</v>
      </c>
      <c r="AD2701">
        <f>AA2701*$C$28</f>
        <v>5.71395208229369</v>
      </c>
      <c r="AF2701">
        <f>(Q2701-X2701)/AD2701+X2701</f>
        <v>2.2273154229976407E-5</v>
      </c>
      <c r="AH2701">
        <f>Q2701/AF2701</f>
        <v>5.71395208229369</v>
      </c>
      <c r="AT2701" s="1"/>
    </row>
    <row r="2702" spans="6:46" x14ac:dyDescent="0.35">
      <c r="F2702" s="4">
        <v>44309.5</v>
      </c>
      <c r="H2702">
        <v>10.5</v>
      </c>
      <c r="I2702">
        <v>7.3583333333333298</v>
      </c>
      <c r="K2702">
        <v>1.2586552347142299E-4</v>
      </c>
      <c r="L2702">
        <v>1.1448161528329001E-4</v>
      </c>
      <c r="N2702">
        <f t="shared" si="213"/>
        <v>8.8105866429996093E-5</v>
      </c>
      <c r="O2702" s="2">
        <f t="shared" si="214"/>
        <v>3.4344484584987007E-5</v>
      </c>
      <c r="Q2702">
        <f>N2702+O2702</f>
        <v>1.2245035101498311E-4</v>
      </c>
      <c r="S2702">
        <f>IF(H2702&gt;$B$5,$B$5,($B$3 - $B$5)*(($B$5-H2702)/($B$5-$B$6))^(1/$B$2)+$B$5)</f>
        <v>32.666666666666664</v>
      </c>
      <c r="T2702">
        <f>K2702*S2702</f>
        <v>4.1116071000664844E-3</v>
      </c>
      <c r="U2702" s="3">
        <f>S2702*N2702/Q2702+$B$7*O2702/Q2702</f>
        <v>38.930648893260603</v>
      </c>
      <c r="V2702">
        <f>IF(U2702-H2702&lt;=10,10,U2702-H2702)</f>
        <v>28.430648893260603</v>
      </c>
      <c r="X2702">
        <f t="shared" si="215"/>
        <v>0</v>
      </c>
      <c r="Y2702">
        <f t="shared" si="216"/>
        <v>1</v>
      </c>
      <c r="AA2702">
        <f>((Y2702*V2702)+H2702+273)/(Y2702*V2702)</f>
        <v>10.97163311552846</v>
      </c>
      <c r="AB2702">
        <f t="shared" si="217"/>
        <v>1.1160631213750275E-5</v>
      </c>
      <c r="AD2702">
        <f>AA2702*$C$28</f>
        <v>6.1855517483772768</v>
      </c>
      <c r="AF2702">
        <f>(Q2702-X2702)/AD2702+X2702</f>
        <v>1.97961889247967E-5</v>
      </c>
      <c r="AH2702">
        <f>Q2702/AF2702</f>
        <v>6.1855517483772768</v>
      </c>
      <c r="AT2702" s="1"/>
    </row>
    <row r="2703" spans="6:46" x14ac:dyDescent="0.35">
      <c r="F2703" s="4">
        <v>44309.541666666664</v>
      </c>
      <c r="H2703">
        <v>11.5</v>
      </c>
      <c r="I2703">
        <v>7.3583333333333298</v>
      </c>
      <c r="K2703">
        <v>1.2428154302115301E-4</v>
      </c>
      <c r="L2703">
        <v>1.16050646060149E-4</v>
      </c>
      <c r="N2703">
        <f t="shared" si="213"/>
        <v>8.6997080114807103E-5</v>
      </c>
      <c r="O2703" s="2">
        <f t="shared" si="214"/>
        <v>3.4815193818044707E-5</v>
      </c>
      <c r="Q2703">
        <f>N2703+O2703</f>
        <v>1.218122739328518E-4</v>
      </c>
      <c r="S2703">
        <f>IF(H2703&gt;$B$5,$B$5,($B$3 - $B$5)*(($B$5-H2703)/($B$5-$B$6))^(1/$B$2)+$B$5)</f>
        <v>31.333333333333332</v>
      </c>
      <c r="T2703">
        <f>K2703*S2703</f>
        <v>3.8941550146627943E-3</v>
      </c>
      <c r="U2703" s="3">
        <f>S2703*N2703/Q2703+$B$7*O2703/Q2703</f>
        <v>38.097508735569562</v>
      </c>
      <c r="V2703">
        <f>IF(U2703-H2703&lt;=10,10,U2703-H2703)</f>
        <v>26.597508735569562</v>
      </c>
      <c r="X2703">
        <f t="shared" si="215"/>
        <v>0</v>
      </c>
      <c r="Y2703">
        <f t="shared" si="216"/>
        <v>1</v>
      </c>
      <c r="AA2703">
        <f>((Y2703*V2703)+H2703+273)/(Y2703*V2703)</f>
        <v>11.696490518284163</v>
      </c>
      <c r="AB2703">
        <f t="shared" si="217"/>
        <v>1.041442933180963E-5</v>
      </c>
      <c r="AD2703">
        <f>AA2703*$C$28</f>
        <v>6.5942095049508103</v>
      </c>
      <c r="AF2703">
        <f>(Q2703-X2703)/AD2703+X2703</f>
        <v>1.847261204567392E-5</v>
      </c>
      <c r="AH2703">
        <f>Q2703/AF2703</f>
        <v>6.5942095049508112</v>
      </c>
      <c r="AT2703" s="1"/>
    </row>
    <row r="2704" spans="6:46" x14ac:dyDescent="0.35">
      <c r="F2704" s="4">
        <v>44309.583333333336</v>
      </c>
      <c r="H2704">
        <v>12.7</v>
      </c>
      <c r="I2704">
        <v>7.3583333333333298</v>
      </c>
      <c r="K2704">
        <v>1.2696212532160899E-4</v>
      </c>
      <c r="L2704">
        <v>1.06636218740356E-4</v>
      </c>
      <c r="N2704">
        <f t="shared" si="213"/>
        <v>8.8873487725126292E-5</v>
      </c>
      <c r="O2704" s="2">
        <f t="shared" si="214"/>
        <v>3.1990865622106807E-5</v>
      </c>
      <c r="Q2704">
        <f>N2704+O2704</f>
        <v>1.2086435334723311E-4</v>
      </c>
      <c r="S2704">
        <f>IF(H2704&gt;$B$5,$B$5,($B$3 - $B$5)*(($B$5-H2704)/($B$5-$B$6))^(1/$B$2)+$B$5)</f>
        <v>29.733333333333334</v>
      </c>
      <c r="T2704">
        <f>K2704*S2704</f>
        <v>3.7750071928958407E-3</v>
      </c>
      <c r="U2704" s="3">
        <f>S2704*N2704/Q2704+$B$7*O2704/Q2704</f>
        <v>36.421016803824529</v>
      </c>
      <c r="V2704">
        <f>IF(U2704-H2704&lt;=10,10,U2704-H2704)</f>
        <v>23.721016803824529</v>
      </c>
      <c r="X2704">
        <f t="shared" si="215"/>
        <v>0</v>
      </c>
      <c r="Y2704">
        <f t="shared" si="216"/>
        <v>1</v>
      </c>
      <c r="AA2704">
        <f>((Y2704*V2704)+H2704+273)/(Y2704*V2704)</f>
        <v>13.044171730190616</v>
      </c>
      <c r="AB2704">
        <f t="shared" si="217"/>
        <v>9.2657744659627303E-6</v>
      </c>
      <c r="AD2704">
        <f>AA2704*$C$28</f>
        <v>7.3540008494831728</v>
      </c>
      <c r="AF2704">
        <f>(Q2704-X2704)/AD2704+X2704</f>
        <v>1.6435183490049128E-5</v>
      </c>
      <c r="AH2704">
        <f>Q2704/AF2704</f>
        <v>7.3540008494831728</v>
      </c>
      <c r="AT2704" s="1"/>
    </row>
    <row r="2705" spans="6:46" x14ac:dyDescent="0.35">
      <c r="F2705" s="4">
        <v>44309.625</v>
      </c>
      <c r="H2705">
        <v>12.9</v>
      </c>
      <c r="I2705">
        <v>7.3583333333333298</v>
      </c>
      <c r="K2705">
        <v>1.32323289922522E-4</v>
      </c>
      <c r="L2705" s="2">
        <v>9.4083244549561496E-5</v>
      </c>
      <c r="N2705">
        <f t="shared" si="213"/>
        <v>9.2626302945765388E-5</v>
      </c>
      <c r="O2705" s="2">
        <f t="shared" si="214"/>
        <v>2.8224973364868452E-5</v>
      </c>
      <c r="Q2705">
        <f>N2705+O2705</f>
        <v>1.2085127631063384E-4</v>
      </c>
      <c r="S2705">
        <f>IF(H2705&gt;$B$5,$B$5,($B$3 - $B$5)*(($B$5-H2705)/($B$5-$B$6))^(1/$B$2)+$B$5)</f>
        <v>29.466666666666669</v>
      </c>
      <c r="T2705">
        <f>K2705*S2705</f>
        <v>3.8991262763836483E-3</v>
      </c>
      <c r="U2705" s="3">
        <f>S2705*N2705/Q2705+$B$7*O2705/Q2705</f>
        <v>35.430010002795157</v>
      </c>
      <c r="V2705">
        <f>IF(U2705-H2705&lt;=10,10,U2705-H2705)</f>
        <v>22.530010002795159</v>
      </c>
      <c r="X2705">
        <f t="shared" si="215"/>
        <v>0</v>
      </c>
      <c r="Y2705">
        <f t="shared" si="216"/>
        <v>1</v>
      </c>
      <c r="AA2705">
        <f>((Y2705*V2705)+H2705+273)/(Y2705*V2705)</f>
        <v>13.689741370045114</v>
      </c>
      <c r="AB2705">
        <f t="shared" si="217"/>
        <v>8.8278713997527894E-6</v>
      </c>
      <c r="AD2705">
        <f>AA2705*$C$28</f>
        <v>7.7179580081352963</v>
      </c>
      <c r="AF2705">
        <f>(Q2705-X2705)/AD2705+X2705</f>
        <v>1.5658452168727491E-5</v>
      </c>
      <c r="AH2705">
        <f>Q2705/AF2705</f>
        <v>7.7179580081352963</v>
      </c>
      <c r="AL2705" s="2"/>
      <c r="AT2705" s="1"/>
    </row>
    <row r="2706" spans="6:46" x14ac:dyDescent="0.35">
      <c r="F2706" s="4">
        <v>44309.666666666664</v>
      </c>
      <c r="H2706">
        <v>13.2</v>
      </c>
      <c r="I2706">
        <v>7.3583333333333298</v>
      </c>
      <c r="K2706">
        <v>1.39512124273745E-4</v>
      </c>
      <c r="L2706" s="2">
        <v>8.6237605347985004E-5</v>
      </c>
      <c r="N2706">
        <f t="shared" si="213"/>
        <v>9.7658486991621487E-5</v>
      </c>
      <c r="O2706" s="2">
        <f t="shared" si="214"/>
        <v>2.5871281604395507E-5</v>
      </c>
      <c r="Q2706">
        <f>N2706+O2706</f>
        <v>1.2352976859601701E-4</v>
      </c>
      <c r="S2706">
        <f>IF(H2706&gt;$B$5,$B$5,($B$3 - $B$5)*(($B$5-H2706)/($B$5-$B$6))^(1/$B$2)+$B$5)</f>
        <v>29.066666666666666</v>
      </c>
      <c r="T2706">
        <f>K2706*S2706</f>
        <v>4.0551524122235212E-3</v>
      </c>
      <c r="U2706" s="3">
        <f>S2706*N2706/Q2706+$B$7*O2706/Q2706</f>
        <v>34.497977493464056</v>
      </c>
      <c r="V2706">
        <f>IF(U2706-H2706&lt;=10,10,U2706-H2706)</f>
        <v>21.297977493464057</v>
      </c>
      <c r="X2706">
        <f t="shared" si="215"/>
        <v>0</v>
      </c>
      <c r="Y2706">
        <f t="shared" si="216"/>
        <v>1</v>
      </c>
      <c r="AA2706">
        <f>((Y2706*V2706)+H2706+273)/(Y2706*V2706)</f>
        <v>14.437895691636886</v>
      </c>
      <c r="AB2706">
        <f t="shared" si="217"/>
        <v>8.5559399537407185E-6</v>
      </c>
      <c r="AD2706">
        <f>AA2706*$C$28</f>
        <v>8.139750026082762</v>
      </c>
      <c r="AF2706">
        <f>(Q2706-X2706)/AD2706+X2706</f>
        <v>1.5176113295885262E-5</v>
      </c>
      <c r="AH2706">
        <f>Q2706/AF2706</f>
        <v>8.139750026082762</v>
      </c>
      <c r="AL2706" s="2"/>
      <c r="AT2706" s="1"/>
    </row>
    <row r="2707" spans="6:46" x14ac:dyDescent="0.35">
      <c r="F2707" s="4">
        <v>44309.708333333336</v>
      </c>
      <c r="H2707">
        <v>13.5</v>
      </c>
      <c r="I2707">
        <v>7.3583333333333298</v>
      </c>
      <c r="K2707">
        <v>1.4986891952550801E-4</v>
      </c>
      <c r="L2707">
        <v>1.11343311070931E-4</v>
      </c>
      <c r="N2707">
        <f t="shared" si="213"/>
        <v>1.0490824366785559E-4</v>
      </c>
      <c r="O2707" s="2">
        <f t="shared" si="214"/>
        <v>3.3402993321279305E-5</v>
      </c>
      <c r="Q2707">
        <f>N2707+O2707</f>
        <v>1.383112369891349E-4</v>
      </c>
      <c r="S2707">
        <f>IF(H2707&gt;$B$5,$B$5,($B$3 - $B$5)*(($B$5-H2707)/($B$5-$B$6))^(1/$B$2)+$B$5)</f>
        <v>28.666666666666668</v>
      </c>
      <c r="T2707">
        <f>K2707*S2707</f>
        <v>4.2962423597312296E-3</v>
      </c>
      <c r="U2707" s="3">
        <f>S2707*N2707/Q2707+$B$7*O2707/Q2707</f>
        <v>35.026324613543778</v>
      </c>
      <c r="V2707">
        <f>IF(U2707-H2707&lt;=10,10,U2707-H2707)</f>
        <v>21.526324613543778</v>
      </c>
      <c r="X2707">
        <f t="shared" si="215"/>
        <v>0</v>
      </c>
      <c r="Y2707">
        <f t="shared" si="216"/>
        <v>1</v>
      </c>
      <c r="AA2707">
        <f>((Y2707*V2707)+H2707+273)/(Y2707*V2707)</f>
        <v>14.309285497801238</v>
      </c>
      <c r="AB2707">
        <f t="shared" si="217"/>
        <v>9.6658381028450215E-6</v>
      </c>
      <c r="AD2707">
        <f>AA2707*$C$28</f>
        <v>8.0672425879500285</v>
      </c>
      <c r="AF2707">
        <f>(Q2707-X2707)/AD2707+X2707</f>
        <v>1.7144797058133495E-5</v>
      </c>
      <c r="AH2707">
        <f>Q2707/AF2707</f>
        <v>8.0672425879500285</v>
      </c>
      <c r="AT2707" s="1"/>
    </row>
    <row r="2708" spans="6:46" x14ac:dyDescent="0.35">
      <c r="F2708" s="4">
        <v>44309.75</v>
      </c>
      <c r="H2708">
        <v>13.4</v>
      </c>
      <c r="I2708">
        <v>7.3583333333333298</v>
      </c>
      <c r="K2708">
        <v>1.5864173432700101E-4</v>
      </c>
      <c r="L2708">
        <v>1.41156958429699E-4</v>
      </c>
      <c r="N2708">
        <f t="shared" si="213"/>
        <v>1.110492140289007E-4</v>
      </c>
      <c r="O2708" s="2">
        <f t="shared" si="214"/>
        <v>4.2347087528909704E-5</v>
      </c>
      <c r="Q2708">
        <f>N2708+O2708</f>
        <v>1.5339630155781039E-4</v>
      </c>
      <c r="S2708">
        <f>IF(H2708&gt;$B$5,$B$5,($B$3 - $B$5)*(($B$5-H2708)/($B$5-$B$6))^(1/$B$2)+$B$5)</f>
        <v>28.8</v>
      </c>
      <c r="T2708">
        <f>K2708*S2708</f>
        <v>4.5688819486176292E-3</v>
      </c>
      <c r="U2708" s="3">
        <f>S2708*N2708/Q2708+$B$7*O2708/Q2708</f>
        <v>36.032858171872547</v>
      </c>
      <c r="V2708">
        <f>IF(U2708-H2708&lt;=10,10,U2708-H2708)</f>
        <v>22.632858171872549</v>
      </c>
      <c r="X2708">
        <f t="shared" si="215"/>
        <v>0</v>
      </c>
      <c r="Y2708">
        <f t="shared" si="216"/>
        <v>1</v>
      </c>
      <c r="AA2708">
        <f>((Y2708*V2708)+H2708+273)/(Y2708*V2708)</f>
        <v>13.654168458313828</v>
      </c>
      <c r="AB2708">
        <f t="shared" si="217"/>
        <v>1.1234393513316409E-5</v>
      </c>
      <c r="AD2708">
        <f>AA2708*$C$28</f>
        <v>7.6979028272850636</v>
      </c>
      <c r="AF2708">
        <f>(Q2708-X2708)/AD2708+X2708</f>
        <v>1.9927024931270923E-5</v>
      </c>
      <c r="AH2708">
        <f>Q2708/AF2708</f>
        <v>7.6979028272850636</v>
      </c>
      <c r="AT2708" s="1"/>
    </row>
    <row r="2709" spans="6:46" x14ac:dyDescent="0.35">
      <c r="F2709" s="4">
        <v>44309.791666666664</v>
      </c>
      <c r="H2709">
        <v>12.4</v>
      </c>
      <c r="I2709">
        <v>7.3583333333333298</v>
      </c>
      <c r="K2709">
        <v>1.67049015178432E-4</v>
      </c>
      <c r="L2709">
        <v>1.6312484525757E-4</v>
      </c>
      <c r="N2709">
        <f t="shared" si="213"/>
        <v>1.1693431062490239E-4</v>
      </c>
      <c r="O2709" s="2">
        <f t="shared" si="214"/>
        <v>4.8937453577271007E-5</v>
      </c>
      <c r="Q2709">
        <f>N2709+O2709</f>
        <v>1.6587176420217338E-4</v>
      </c>
      <c r="S2709">
        <f>IF(H2709&gt;$B$5,$B$5,($B$3 - $B$5)*(($B$5-H2709)/($B$5-$B$6))^(1/$B$2)+$B$5)</f>
        <v>30.133333333333333</v>
      </c>
      <c r="T2709">
        <f>K2709*S2709</f>
        <v>5.0337436573767514E-3</v>
      </c>
      <c r="U2709" s="3">
        <f>S2709*N2709/Q2709+$B$7*O2709/Q2709</f>
        <v>37.469792021613969</v>
      </c>
      <c r="V2709">
        <f>IF(U2709-H2709&lt;=10,10,U2709-H2709)</f>
        <v>25.069792021613971</v>
      </c>
      <c r="X2709">
        <f t="shared" si="215"/>
        <v>0</v>
      </c>
      <c r="Y2709">
        <f t="shared" si="216"/>
        <v>1</v>
      </c>
      <c r="AA2709">
        <f>((Y2709*V2709)+H2709+273)/(Y2709*V2709)</f>
        <v>12.384218893955794</v>
      </c>
      <c r="AB2709">
        <f t="shared" si="217"/>
        <v>1.3393801064282567E-5</v>
      </c>
      <c r="AD2709">
        <f>AA2709*$C$28</f>
        <v>6.9819347790053667</v>
      </c>
      <c r="AF2709">
        <f>(Q2709-X2709)/AD2709+X2709</f>
        <v>2.3757277810865366E-5</v>
      </c>
      <c r="AH2709">
        <f>Q2709/AF2709</f>
        <v>6.9819347790053667</v>
      </c>
      <c r="AT2709" s="1"/>
    </row>
    <row r="2710" spans="6:46" x14ac:dyDescent="0.35">
      <c r="F2710" s="4">
        <v>44309.833333333336</v>
      </c>
      <c r="H2710">
        <v>10.4</v>
      </c>
      <c r="I2710">
        <v>7.3583333333333298</v>
      </c>
      <c r="K2710">
        <v>1.7204464582928301E-4</v>
      </c>
      <c r="L2710">
        <v>1.4900211231399301E-4</v>
      </c>
      <c r="N2710">
        <f t="shared" si="213"/>
        <v>1.2043125208049809E-4</v>
      </c>
      <c r="O2710" s="2">
        <f t="shared" si="214"/>
        <v>4.4700633694197907E-5</v>
      </c>
      <c r="Q2710">
        <f>N2710+O2710</f>
        <v>1.65131885774696E-4</v>
      </c>
      <c r="S2710">
        <f>IF(H2710&gt;$B$5,$B$5,($B$3 - $B$5)*(($B$5-H2710)/($B$5-$B$6))^(1/$B$2)+$B$5)</f>
        <v>32.799999999999997</v>
      </c>
      <c r="T2710">
        <f>K2710*S2710</f>
        <v>5.6430643832004823E-3</v>
      </c>
      <c r="U2710" s="3">
        <f>S2710*N2710/Q2710+$B$7*O2710/Q2710</f>
        <v>38.809463668120102</v>
      </c>
      <c r="V2710">
        <f>IF(U2710-H2710&lt;=10,10,U2710-H2710)</f>
        <v>28.409463668120104</v>
      </c>
      <c r="X2710">
        <f t="shared" si="215"/>
        <v>0</v>
      </c>
      <c r="Y2710">
        <f t="shared" si="216"/>
        <v>1</v>
      </c>
      <c r="AA2710">
        <f>((Y2710*V2710)+H2710+273)/(Y2710*V2710)</f>
        <v>10.975549109644737</v>
      </c>
      <c r="AB2710">
        <f t="shared" si="217"/>
        <v>1.5045432727332681E-5</v>
      </c>
      <c r="AD2710">
        <f>AA2710*$C$28</f>
        <v>6.1877594948446903</v>
      </c>
      <c r="AF2710">
        <f>(Q2710-X2710)/AD2710+X2710</f>
        <v>2.6686862330747507E-5</v>
      </c>
      <c r="AH2710">
        <f>Q2710/AF2710</f>
        <v>6.1877594948446903</v>
      </c>
      <c r="AT2710" s="1"/>
    </row>
    <row r="2711" spans="6:46" x14ac:dyDescent="0.35">
      <c r="F2711" s="4">
        <v>44309.875</v>
      </c>
      <c r="H2711">
        <v>8.1999999999999993</v>
      </c>
      <c r="I2711">
        <v>7.3583333333333298</v>
      </c>
      <c r="K2711">
        <v>1.74359694179677E-4</v>
      </c>
      <c r="L2711">
        <v>1.42725746547916E-4</v>
      </c>
      <c r="N2711">
        <f t="shared" si="213"/>
        <v>1.220517859257739E-4</v>
      </c>
      <c r="O2711" s="2">
        <f t="shared" si="214"/>
        <v>4.2817723964374805E-5</v>
      </c>
      <c r="Q2711">
        <f>N2711+O2711</f>
        <v>1.6486950989014871E-4</v>
      </c>
      <c r="S2711">
        <f>IF(H2711&gt;$B$5,$B$5,($B$3 - $B$5)*(($B$5-H2711)/($B$5-$B$6))^(1/$B$2)+$B$5)</f>
        <v>35.733333333333334</v>
      </c>
      <c r="T2711">
        <f>K2711*S2711</f>
        <v>6.2304530720204586E-3</v>
      </c>
      <c r="U2711" s="3">
        <f>S2711*N2711/Q2711+$B$7*O2711/Q2711</f>
        <v>40.737016643829101</v>
      </c>
      <c r="V2711">
        <f>IF(U2711-H2711&lt;=10,10,U2711-H2711)</f>
        <v>32.537016643829105</v>
      </c>
      <c r="X2711">
        <f t="shared" si="215"/>
        <v>0</v>
      </c>
      <c r="Y2711">
        <f t="shared" si="216"/>
        <v>1</v>
      </c>
      <c r="AA2711">
        <f>((Y2711*V2711)+H2711+273)/(Y2711*V2711)</f>
        <v>9.6424641533117246</v>
      </c>
      <c r="AB2711">
        <f t="shared" si="217"/>
        <v>1.709827563460777E-5</v>
      </c>
      <c r="AD2711">
        <f>AA2711*$C$28</f>
        <v>5.4361971799591782</v>
      </c>
      <c r="AF2711">
        <f>(Q2711-X2711)/AD2711+X2711</f>
        <v>3.0328095989223621E-5</v>
      </c>
      <c r="AH2711">
        <f>Q2711/AF2711</f>
        <v>5.4361971799591782</v>
      </c>
      <c r="AT2711" s="1"/>
    </row>
    <row r="2712" spans="6:46" x14ac:dyDescent="0.35">
      <c r="F2712" s="4">
        <v>44309.916666666664</v>
      </c>
      <c r="H2712">
        <v>8.3000000000000007</v>
      </c>
      <c r="I2712">
        <v>7.3583333333333298</v>
      </c>
      <c r="K2712">
        <v>1.7399416022961399E-4</v>
      </c>
      <c r="L2712">
        <v>1.1448149395397E-4</v>
      </c>
      <c r="N2712">
        <f t="shared" si="213"/>
        <v>1.2179591216072978E-4</v>
      </c>
      <c r="O2712" s="2">
        <f t="shared" si="214"/>
        <v>3.4344448186191009E-5</v>
      </c>
      <c r="Q2712">
        <f>N2712+O2712</f>
        <v>1.5614036034692079E-4</v>
      </c>
      <c r="S2712">
        <f>IF(H2712&gt;$B$5,$B$5,($B$3 - $B$5)*(($B$5-H2712)/($B$5-$B$6))^(1/$B$2)+$B$5)</f>
        <v>35.599999999999994</v>
      </c>
      <c r="T2712">
        <f>K2712*S2712</f>
        <v>6.1941921041742572E-3</v>
      </c>
      <c r="U2712" s="3">
        <f>S2712*N2712/Q2712+$B$7*O2712/Q2712</f>
        <v>39.867200955164471</v>
      </c>
      <c r="V2712">
        <f>IF(U2712-H2712&lt;=10,10,U2712-H2712)</f>
        <v>31.56720095516447</v>
      </c>
      <c r="X2712">
        <f t="shared" si="215"/>
        <v>0</v>
      </c>
      <c r="Y2712">
        <f t="shared" si="216"/>
        <v>1</v>
      </c>
      <c r="AA2712">
        <f>((Y2712*V2712)+H2712+273)/(Y2712*V2712)</f>
        <v>9.9111480108589944</v>
      </c>
      <c r="AB2712">
        <f t="shared" si="217"/>
        <v>1.5754013579037267E-5</v>
      </c>
      <c r="AD2712">
        <f>AA2712*$C$28</f>
        <v>5.5876748941073169</v>
      </c>
      <c r="AF2712">
        <f>(Q2712-X2712)/AD2712+X2712</f>
        <v>2.7943708842399586E-5</v>
      </c>
      <c r="AH2712">
        <f>Q2712/AF2712</f>
        <v>5.5876748941073169</v>
      </c>
      <c r="AT2712" s="1"/>
    </row>
    <row r="2713" spans="6:46" x14ac:dyDescent="0.35">
      <c r="F2713" s="4">
        <v>44309.958333333336</v>
      </c>
      <c r="H2713">
        <v>6.4</v>
      </c>
      <c r="I2713">
        <v>7.3583333333333298</v>
      </c>
      <c r="K2713">
        <v>1.7204464582928301E-4</v>
      </c>
      <c r="L2713" s="2">
        <v>8.4668210583163994E-5</v>
      </c>
      <c r="N2713">
        <f t="shared" si="213"/>
        <v>1.2043125208049809E-4</v>
      </c>
      <c r="O2713" s="2">
        <f t="shared" si="214"/>
        <v>2.5400463174949201E-5</v>
      </c>
      <c r="Q2713">
        <f>N2713+O2713</f>
        <v>1.4583171525544728E-4</v>
      </c>
      <c r="S2713">
        <f>IF(H2713&gt;$B$5,$B$5,($B$3 - $B$5)*(($B$5-H2713)/($B$5-$B$6))^(1/$B$2)+$B$5)</f>
        <v>38.133333333333333</v>
      </c>
      <c r="T2713">
        <f>K2713*S2713</f>
        <v>6.5606358276233253E-3</v>
      </c>
      <c r="U2713" s="3">
        <f>S2713*N2713/Q2713+$B$7*O2713/Q2713</f>
        <v>41.071110927187746</v>
      </c>
      <c r="V2713">
        <f>IF(U2713-H2713&lt;=10,10,U2713-H2713)</f>
        <v>34.671110927187748</v>
      </c>
      <c r="X2713">
        <f t="shared" si="215"/>
        <v>0</v>
      </c>
      <c r="Y2713">
        <f t="shared" si="216"/>
        <v>1</v>
      </c>
      <c r="AA2713">
        <f>((Y2713*V2713)+H2713+273)/(Y2713*V2713)</f>
        <v>9.0585822757962244</v>
      </c>
      <c r="AB2713">
        <f t="shared" si="217"/>
        <v>1.6098734969278519E-5</v>
      </c>
      <c r="AD2713">
        <f>AA2713*$C$28</f>
        <v>5.1070181479698418</v>
      </c>
      <c r="AF2713">
        <f>(Q2713-X2713)/AD2713+X2713</f>
        <v>2.8555159004754815E-5</v>
      </c>
      <c r="AH2713">
        <f>Q2713/AF2713</f>
        <v>5.1070181479698418</v>
      </c>
      <c r="AL2713" s="2"/>
      <c r="AT2713" s="1"/>
    </row>
    <row r="2714" spans="6:46" x14ac:dyDescent="0.35">
      <c r="F2714" s="4">
        <v>44310</v>
      </c>
      <c r="H2714">
        <v>6.6</v>
      </c>
      <c r="I2714">
        <v>8.5541666666666707</v>
      </c>
      <c r="K2714">
        <v>1.39512124273745E-4</v>
      </c>
      <c r="L2714" s="2">
        <v>5.5279458505911499E-5</v>
      </c>
      <c r="N2714">
        <f t="shared" si="213"/>
        <v>9.7658486991621487E-5</v>
      </c>
      <c r="O2714" s="2">
        <f t="shared" si="214"/>
        <v>1.6583837551773454E-5</v>
      </c>
      <c r="Q2714">
        <f>N2714+O2714</f>
        <v>1.1424232454339495E-4</v>
      </c>
      <c r="S2714">
        <f>IF(H2714&gt;$B$5,$B$5,($B$3 - $B$5)*(($B$5-H2714)/($B$5-$B$6))^(1/$B$2)+$B$5)</f>
        <v>37.866666666666667</v>
      </c>
      <c r="T2714">
        <f>K2714*S2714</f>
        <v>5.2828591058324773E-3</v>
      </c>
      <c r="U2714" s="3">
        <f>S2714*N2714/Q2714+$B$7*O2714/Q2714</f>
        <v>40.353804580360432</v>
      </c>
      <c r="V2714">
        <f>IF(U2714-H2714&lt;=10,10,U2714-H2714)</f>
        <v>33.753804580360431</v>
      </c>
      <c r="X2714">
        <f t="shared" si="215"/>
        <v>0</v>
      </c>
      <c r="Y2714">
        <f t="shared" si="216"/>
        <v>1</v>
      </c>
      <c r="AA2714">
        <f>((Y2714*V2714)+H2714+273)/(Y2714*V2714)</f>
        <v>9.2835106583121174</v>
      </c>
      <c r="AB2714">
        <f t="shared" si="217"/>
        <v>1.2305939934598614E-5</v>
      </c>
      <c r="AD2714">
        <f>AA2714*$C$28</f>
        <v>5.2338275422578899</v>
      </c>
      <c r="AF2714">
        <f>(Q2714-X2714)/AD2714+X2714</f>
        <v>2.1827682249941013E-5</v>
      </c>
      <c r="AH2714">
        <f>Q2714/AF2714</f>
        <v>5.2338275422578899</v>
      </c>
      <c r="AL2714" s="2"/>
      <c r="AT2714" s="1"/>
    </row>
    <row r="2715" spans="6:46" x14ac:dyDescent="0.35">
      <c r="F2715" s="4">
        <v>44310.041666666664</v>
      </c>
      <c r="H2715">
        <v>6.5</v>
      </c>
      <c r="I2715">
        <v>8.5541666666666707</v>
      </c>
      <c r="K2715">
        <v>1.39512124273745E-4</v>
      </c>
      <c r="L2715" s="2">
        <v>2.5890585099338199E-5</v>
      </c>
      <c r="N2715">
        <f t="shared" si="213"/>
        <v>9.7658486991621487E-5</v>
      </c>
      <c r="O2715" s="2">
        <f t="shared" si="214"/>
        <v>7.7671755298014605E-6</v>
      </c>
      <c r="Q2715">
        <f>N2715+O2715</f>
        <v>1.0542566252142295E-4</v>
      </c>
      <c r="S2715">
        <f>IF(H2715&gt;$B$5,$B$5,($B$3 - $B$5)*(($B$5-H2715)/($B$5-$B$6))^(1/$B$2)+$B$5)</f>
        <v>38</v>
      </c>
      <c r="T2715">
        <f>K2715*S2715</f>
        <v>5.3014607224023099E-3</v>
      </c>
      <c r="U2715" s="3">
        <f>S2715*N2715/Q2715+$B$7*O2715/Q2715</f>
        <v>39.252465299706252</v>
      </c>
      <c r="V2715">
        <f>IF(U2715-H2715&lt;=10,10,U2715-H2715)</f>
        <v>32.752465299706252</v>
      </c>
      <c r="X2715">
        <f t="shared" si="215"/>
        <v>0</v>
      </c>
      <c r="Y2715">
        <f t="shared" si="216"/>
        <v>1</v>
      </c>
      <c r="AA2715">
        <f>((Y2715*V2715)+H2715+273)/(Y2715*V2715)</f>
        <v>9.5337087587879008</v>
      </c>
      <c r="AB2715">
        <f t="shared" si="217"/>
        <v>1.1058200453652897E-5</v>
      </c>
      <c r="AD2715">
        <f>AA2715*$C$28</f>
        <v>5.3748834162141819</v>
      </c>
      <c r="AF2715">
        <f>(Q2715-X2715)/AD2715+X2715</f>
        <v>1.9614502186854854E-5</v>
      </c>
      <c r="AH2715">
        <f>Q2715/AF2715</f>
        <v>5.3748834162141819</v>
      </c>
      <c r="AL2715" s="2"/>
      <c r="AT2715" s="1"/>
    </row>
    <row r="2716" spans="6:46" x14ac:dyDescent="0.35">
      <c r="F2716" s="4">
        <v>44310.083333333336</v>
      </c>
      <c r="H2716">
        <v>5.5</v>
      </c>
      <c r="I2716">
        <v>8.5541666666666707</v>
      </c>
      <c r="K2716">
        <v>1.4073057077395299E-4</v>
      </c>
      <c r="L2716" s="2">
        <v>1.4906641685402801E-5</v>
      </c>
      <c r="N2716">
        <f t="shared" si="213"/>
        <v>9.8511399541767095E-5</v>
      </c>
      <c r="O2716" s="2">
        <f t="shared" si="214"/>
        <v>4.4719925056208412E-6</v>
      </c>
      <c r="Q2716">
        <f>N2716+O2716</f>
        <v>1.0298339204738793E-4</v>
      </c>
      <c r="S2716">
        <f>IF(H2716&gt;$B$5,$B$5,($B$3 - $B$5)*(($B$5-H2716)/($B$5-$B$6))^(1/$B$2)+$B$5)</f>
        <v>39.333333333333329</v>
      </c>
      <c r="T2716">
        <f>K2716*S2716</f>
        <v>5.5354024504421506E-3</v>
      </c>
      <c r="U2716" s="3">
        <f>S2716*N2716/Q2716+$B$7*O2716/Q2716</f>
        <v>40.01364900878859</v>
      </c>
      <c r="V2716">
        <f>IF(U2716-H2716&lt;=10,10,U2716-H2716)</f>
        <v>34.51364900878859</v>
      </c>
      <c r="X2716">
        <f t="shared" si="215"/>
        <v>0</v>
      </c>
      <c r="Y2716">
        <f t="shared" si="216"/>
        <v>1</v>
      </c>
      <c r="AA2716">
        <f>((Y2716*V2716)+H2716+273)/(Y2716*V2716)</f>
        <v>9.0692713751907981</v>
      </c>
      <c r="AB2716">
        <f t="shared" si="217"/>
        <v>1.1355200190513803E-5</v>
      </c>
      <c r="AD2716">
        <f>AA2716*$C$28</f>
        <v>5.1130444137729798</v>
      </c>
      <c r="AF2716">
        <f>(Q2716-X2716)/AD2716+X2716</f>
        <v>2.0141305983961753E-5</v>
      </c>
      <c r="AH2716">
        <f>Q2716/AF2716</f>
        <v>5.1130444137729798</v>
      </c>
      <c r="AL2716" s="2"/>
      <c r="AT2716" s="1"/>
    </row>
    <row r="2717" spans="6:46" x14ac:dyDescent="0.35">
      <c r="F2717" s="4">
        <v>44310.125</v>
      </c>
      <c r="H2717">
        <v>4.5999999999999996</v>
      </c>
      <c r="I2717">
        <v>8.5541666666666707</v>
      </c>
      <c r="K2717">
        <v>1.43289308424388E-4</v>
      </c>
      <c r="L2717" s="2">
        <v>5.49193530817144E-6</v>
      </c>
      <c r="N2717">
        <f t="shared" si="213"/>
        <v>1.0030251589707159E-4</v>
      </c>
      <c r="O2717" s="2">
        <f t="shared" si="214"/>
        <v>1.6475805924514322E-6</v>
      </c>
      <c r="Q2717">
        <f>N2717+O2717</f>
        <v>1.0195009648952302E-4</v>
      </c>
      <c r="S2717">
        <f>IF(H2717&gt;$B$5,$B$5,($B$3 - $B$5)*(($B$5-H2717)/($B$5-$B$6))^(1/$B$2)+$B$5)</f>
        <v>40.533333333333331</v>
      </c>
      <c r="T2717">
        <f>K2717*S2717</f>
        <v>5.8079933014685264E-3</v>
      </c>
      <c r="U2717" s="3">
        <f>S2717*N2717/Q2717+$B$7*O2717/Q2717</f>
        <v>40.767124178640799</v>
      </c>
      <c r="V2717">
        <f>IF(U2717-H2717&lt;=10,10,U2717-H2717)</f>
        <v>36.167124178640798</v>
      </c>
      <c r="X2717">
        <f t="shared" si="215"/>
        <v>0</v>
      </c>
      <c r="Y2717">
        <f t="shared" si="216"/>
        <v>1</v>
      </c>
      <c r="AA2717">
        <f>((Y2717*V2717)+H2717+273)/(Y2717*V2717)</f>
        <v>8.6754789412850837</v>
      </c>
      <c r="AB2717">
        <f t="shared" si="217"/>
        <v>1.1751523711775771E-5</v>
      </c>
      <c r="AD2717">
        <f>AA2717*$C$28</f>
        <v>4.8910333920413338</v>
      </c>
      <c r="AF2717">
        <f>(Q2717-X2717)/AD2717+X2717</f>
        <v>2.0844285515493666E-5</v>
      </c>
      <c r="AH2717">
        <f>Q2717/AF2717</f>
        <v>4.8910333920413338</v>
      </c>
      <c r="AL2717" s="2"/>
      <c r="AT2717" s="1"/>
    </row>
    <row r="2718" spans="6:46" x14ac:dyDescent="0.35">
      <c r="F2718" s="4">
        <v>44310.166666666664</v>
      </c>
      <c r="H2718">
        <v>2.6</v>
      </c>
      <c r="I2718">
        <v>8.5541666666666707</v>
      </c>
      <c r="K2718">
        <v>1.4511697817469899E-4</v>
      </c>
      <c r="L2718" s="2">
        <v>8.6301788558699393E-6</v>
      </c>
      <c r="N2718">
        <f t="shared" si="213"/>
        <v>1.0158188472228929E-4</v>
      </c>
      <c r="O2718" s="2">
        <f t="shared" si="214"/>
        <v>2.5890536567609824E-6</v>
      </c>
      <c r="Q2718">
        <f>N2718+O2718</f>
        <v>1.0417093837905027E-4</v>
      </c>
      <c r="S2718">
        <f>IF(H2718&gt;$B$5,$B$5,($B$3 - $B$5)*(($B$5-H2718)/($B$5-$B$6))^(1/$B$2)+$B$5)</f>
        <v>43.2</v>
      </c>
      <c r="T2718">
        <f>K2718*S2718</f>
        <v>6.2690534571469966E-3</v>
      </c>
      <c r="U2718" s="3">
        <f>S2718*N2718/Q2718+$B$7*O2718/Q2718</f>
        <v>43.493275971448135</v>
      </c>
      <c r="V2718">
        <f>IF(U2718-H2718&lt;=10,10,U2718-H2718)</f>
        <v>40.893275971448134</v>
      </c>
      <c r="X2718">
        <f t="shared" si="215"/>
        <v>0</v>
      </c>
      <c r="Y2718">
        <f t="shared" si="216"/>
        <v>1</v>
      </c>
      <c r="AA2718">
        <f>((Y2718*V2718)+H2718+273)/(Y2718*V2718)</f>
        <v>7.7394942922260661</v>
      </c>
      <c r="AB2718">
        <f t="shared" si="217"/>
        <v>1.3459656980906976E-5</v>
      </c>
      <c r="AD2718">
        <f>AA2718*$C$28</f>
        <v>4.363347001011074</v>
      </c>
      <c r="AF2718">
        <f>(Q2718-X2718)/AD2718+X2718</f>
        <v>2.387408985691759E-5</v>
      </c>
      <c r="AH2718">
        <f>Q2718/AF2718</f>
        <v>4.363347001011074</v>
      </c>
      <c r="AL2718" s="2"/>
      <c r="AT2718" s="1"/>
    </row>
    <row r="2719" spans="6:46" x14ac:dyDescent="0.35">
      <c r="F2719" s="4">
        <v>44310.208333333336</v>
      </c>
      <c r="H2719">
        <v>2.2999999999999998</v>
      </c>
      <c r="I2719">
        <v>8.5541666666666707</v>
      </c>
      <c r="K2719">
        <v>1.4475144422463701E-4</v>
      </c>
      <c r="L2719" s="2">
        <v>2.1183128780799799E-5</v>
      </c>
      <c r="N2719">
        <f t="shared" si="213"/>
        <v>1.0132601095724591E-4</v>
      </c>
      <c r="O2719" s="2">
        <f t="shared" si="214"/>
        <v>6.3549386342399408E-6</v>
      </c>
      <c r="Q2719">
        <f>N2719+O2719</f>
        <v>1.0768094959148585E-4</v>
      </c>
      <c r="S2719">
        <f>IF(H2719&gt;$B$5,$B$5,($B$3 - $B$5)*(($B$5-H2719)/($B$5-$B$6))^(1/$B$2)+$B$5)</f>
        <v>43.599999999999994</v>
      </c>
      <c r="T2719">
        <f>K2719*S2719</f>
        <v>6.3111629681941728E-3</v>
      </c>
      <c r="U2719" s="3">
        <f>S2719*N2719/Q2719+$B$7*O2719/Q2719</f>
        <v>44.272786604363887</v>
      </c>
      <c r="V2719">
        <f>IF(U2719-H2719&lt;=10,10,U2719-H2719)</f>
        <v>41.97278660436389</v>
      </c>
      <c r="X2719">
        <f t="shared" si="215"/>
        <v>0</v>
      </c>
      <c r="Y2719">
        <f t="shared" si="216"/>
        <v>1</v>
      </c>
      <c r="AA2719">
        <f>((Y2719*V2719)+H2719+273)/(Y2719*V2719)</f>
        <v>7.559011737652348</v>
      </c>
      <c r="AB2719">
        <f t="shared" si="217"/>
        <v>1.4245374042100512E-5</v>
      </c>
      <c r="AD2719">
        <f>AA2719*$C$28</f>
        <v>4.2615951315090754</v>
      </c>
      <c r="AF2719">
        <f>(Q2719-X2719)/AD2719+X2719</f>
        <v>2.5267756853606809E-5</v>
      </c>
      <c r="AH2719">
        <f>Q2719/AF2719</f>
        <v>4.2615951315090754</v>
      </c>
      <c r="AL2719" s="2"/>
      <c r="AT2719" s="1"/>
    </row>
    <row r="2720" spans="6:46" x14ac:dyDescent="0.35">
      <c r="F2720" s="4">
        <v>44310.25</v>
      </c>
      <c r="H2720">
        <v>2.8</v>
      </c>
      <c r="I2720">
        <v>8.5541666666666707</v>
      </c>
      <c r="K2720">
        <v>1.4292377447432599E-4</v>
      </c>
      <c r="L2720" s="2">
        <v>4.6289198491708601E-5</v>
      </c>
      <c r="N2720">
        <f t="shared" si="213"/>
        <v>1.0004664213202818E-4</v>
      </c>
      <c r="O2720" s="2">
        <f t="shared" si="214"/>
        <v>1.3886759547512582E-5</v>
      </c>
      <c r="Q2720">
        <f>N2720+O2720</f>
        <v>1.1393340167954077E-4</v>
      </c>
      <c r="S2720">
        <f>IF(H2720&gt;$B$5,$B$5,($B$3 - $B$5)*(($B$5-H2720)/($B$5-$B$6))^(1/$B$2)+$B$5)</f>
        <v>42.933333333333337</v>
      </c>
      <c r="T2720">
        <f>K2720*S2720</f>
        <v>6.1361940507643964E-3</v>
      </c>
      <c r="U2720" s="3">
        <f>S2720*N2720/Q2720+$B$7*O2720/Q2720</f>
        <v>44.404077610865734</v>
      </c>
      <c r="V2720">
        <f>IF(U2720-H2720&lt;=10,10,U2720-H2720)</f>
        <v>41.604077610865737</v>
      </c>
      <c r="X2720">
        <f t="shared" si="215"/>
        <v>0</v>
      </c>
      <c r="Y2720">
        <f t="shared" si="216"/>
        <v>1</v>
      </c>
      <c r="AA2720">
        <f>((Y2720*V2720)+H2720+273)/(Y2720*V2720)</f>
        <v>7.6291579056176291</v>
      </c>
      <c r="AB2720">
        <f t="shared" si="217"/>
        <v>1.493394200107556E-5</v>
      </c>
      <c r="AD2720">
        <f>AA2720*$C$28</f>
        <v>4.3011419106741124</v>
      </c>
      <c r="AF2720">
        <f>(Q2720-X2720)/AD2720+X2720</f>
        <v>2.6489105462154848E-5</v>
      </c>
      <c r="AH2720">
        <f>Q2720/AF2720</f>
        <v>4.3011419106741124</v>
      </c>
      <c r="AL2720" s="2"/>
      <c r="AT2720" s="1"/>
    </row>
    <row r="2721" spans="6:46" x14ac:dyDescent="0.35">
      <c r="F2721" s="4">
        <v>44310.291666666664</v>
      </c>
      <c r="H2721">
        <v>4.7</v>
      </c>
      <c r="I2721">
        <v>8.5541666666666707</v>
      </c>
      <c r="K2721">
        <v>1.3695338662330999E-4</v>
      </c>
      <c r="L2721">
        <v>1.03562097738711E-4</v>
      </c>
      <c r="N2721">
        <f t="shared" si="213"/>
        <v>9.5867370636316989E-5</v>
      </c>
      <c r="O2721" s="2">
        <f t="shared" si="214"/>
        <v>3.1068629321613303E-5</v>
      </c>
      <c r="Q2721">
        <f>N2721+O2721</f>
        <v>1.2693599995793029E-4</v>
      </c>
      <c r="S2721">
        <f>IF(H2721&gt;$B$5,$B$5,($B$3 - $B$5)*(($B$5-H2721)/($B$5-$B$6))^(1/$B$2)+$B$5)</f>
        <v>40.4</v>
      </c>
      <c r="T2721">
        <f>K2721*S2721</f>
        <v>5.5329168195817234E-3</v>
      </c>
      <c r="U2721" s="3">
        <f>S2721*N2721/Q2721+$B$7*O2721/Q2721</f>
        <v>43.973470002567353</v>
      </c>
      <c r="V2721">
        <f>IF(U2721-H2721&lt;=10,10,U2721-H2721)</f>
        <v>39.27347000256735</v>
      </c>
      <c r="X2721">
        <f t="shared" si="215"/>
        <v>0</v>
      </c>
      <c r="Y2721">
        <f t="shared" si="216"/>
        <v>1</v>
      </c>
      <c r="AA2721">
        <f>((Y2721*V2721)+H2721+273)/(Y2721*V2721)</f>
        <v>8.0709310886419363</v>
      </c>
      <c r="AB2721">
        <f t="shared" si="217"/>
        <v>1.5727553433898705E-5</v>
      </c>
      <c r="AD2721">
        <f>AA2721*$C$28</f>
        <v>4.5502033635926082</v>
      </c>
      <c r="AF2721">
        <f>(Q2721-X2721)/AD2721+X2721</f>
        <v>2.7896775114180416E-5</v>
      </c>
      <c r="AH2721">
        <f>Q2721/AF2721</f>
        <v>4.5502033635926082</v>
      </c>
      <c r="AT2721" s="1"/>
    </row>
    <row r="2722" spans="6:46" x14ac:dyDescent="0.35">
      <c r="F2722" s="4">
        <v>44310.333333333336</v>
      </c>
      <c r="H2722">
        <v>7</v>
      </c>
      <c r="I2722">
        <v>8.5541666666666707</v>
      </c>
      <c r="K2722">
        <v>1.29033484371962E-4</v>
      </c>
      <c r="L2722">
        <v>1.8515703662547601E-4</v>
      </c>
      <c r="N2722">
        <f t="shared" si="213"/>
        <v>9.0323439060373395E-5</v>
      </c>
      <c r="O2722" s="2">
        <f t="shared" si="214"/>
        <v>5.5547110987642811E-5</v>
      </c>
      <c r="Q2722">
        <f>N2722+O2722</f>
        <v>1.4587055004801621E-4</v>
      </c>
      <c r="S2722">
        <f>IF(H2722&gt;$B$5,$B$5,($B$3 - $B$5)*(($B$5-H2722)/($B$5-$B$6))^(1/$B$2)+$B$5)</f>
        <v>37.333333333333336</v>
      </c>
      <c r="T2722">
        <f>K2722*S2722</f>
        <v>4.8172500832199148E-3</v>
      </c>
      <c r="U2722" s="3">
        <f>S2722*N2722/Q2722+$B$7*O2722/Q2722</f>
        <v>44.060752224891623</v>
      </c>
      <c r="V2722">
        <f>IF(U2722-H2722&lt;=10,10,U2722-H2722)</f>
        <v>37.060752224891623</v>
      </c>
      <c r="X2722">
        <f t="shared" si="215"/>
        <v>0</v>
      </c>
      <c r="Y2722">
        <f t="shared" si="216"/>
        <v>1</v>
      </c>
      <c r="AA2722">
        <f>((Y2722*V2722)+H2722+273)/(Y2722*V2722)</f>
        <v>8.5551623534489352</v>
      </c>
      <c r="AB2722">
        <f t="shared" si="217"/>
        <v>1.7050588173725288E-5</v>
      </c>
      <c r="AD2722">
        <f>AA2722*$C$28</f>
        <v>4.8232016962115347</v>
      </c>
      <c r="AF2722">
        <f>(Q2722-X2722)/AD2722+X2722</f>
        <v>3.0243510272977533E-5</v>
      </c>
      <c r="AH2722">
        <f>Q2722/AF2722</f>
        <v>4.8232016962115347</v>
      </c>
      <c r="AT2722" s="1"/>
    </row>
    <row r="2723" spans="6:46" x14ac:dyDescent="0.35">
      <c r="F2723" s="4">
        <v>44310.375</v>
      </c>
      <c r="H2723">
        <v>7.3</v>
      </c>
      <c r="I2723">
        <v>8.5541666666666707</v>
      </c>
      <c r="K2723">
        <v>1.1709270866993E-4</v>
      </c>
      <c r="L2723">
        <v>2.4164432852016201E-4</v>
      </c>
      <c r="N2723">
        <f t="shared" si="213"/>
        <v>8.196489606895099E-5</v>
      </c>
      <c r="O2723" s="2">
        <f t="shared" si="214"/>
        <v>7.2493298556048616E-5</v>
      </c>
      <c r="Q2723">
        <f>N2723+O2723</f>
        <v>1.5445819462499961E-4</v>
      </c>
      <c r="S2723">
        <f>IF(H2723&gt;$B$5,$B$5,($B$3 - $B$5)*(($B$5-H2723)/($B$5-$B$6))^(1/$B$2)+$B$5)</f>
        <v>36.93333333333333</v>
      </c>
      <c r="T2723">
        <f>K2723*S2723</f>
        <v>4.3246240402094139E-3</v>
      </c>
      <c r="U2723" s="3">
        <f>S2723*N2723/Q2723+$B$7*O2723/Q2723</f>
        <v>45.412729740620463</v>
      </c>
      <c r="V2723">
        <f>IF(U2723-H2723&lt;=10,10,U2723-H2723)</f>
        <v>38.112729740620466</v>
      </c>
      <c r="X2723">
        <f t="shared" si="215"/>
        <v>0</v>
      </c>
      <c r="Y2723">
        <f t="shared" si="216"/>
        <v>1</v>
      </c>
      <c r="AA2723">
        <f>((Y2723*V2723)+H2723+273)/(Y2723*V2723)</f>
        <v>8.3544981403223098</v>
      </c>
      <c r="AB2723">
        <f t="shared" si="217"/>
        <v>1.8488027889972185E-5</v>
      </c>
      <c r="AD2723">
        <f>AA2723*$C$28</f>
        <v>4.7100718766785228</v>
      </c>
      <c r="AF2723">
        <f>(Q2723-X2723)/AD2723+X2723</f>
        <v>3.2793171456636319E-5</v>
      </c>
      <c r="AH2723">
        <f>Q2723/AF2723</f>
        <v>4.7100718766785228</v>
      </c>
      <c r="AT2723" s="1"/>
    </row>
    <row r="2724" spans="6:46" x14ac:dyDescent="0.35">
      <c r="F2724" s="4">
        <v>44310.416666666664</v>
      </c>
      <c r="H2724">
        <v>8.6</v>
      </c>
      <c r="I2724">
        <v>8.5541666666666707</v>
      </c>
      <c r="K2724">
        <v>1.06492224118125E-4</v>
      </c>
      <c r="L2724">
        <v>2.3693675087230301E-4</v>
      </c>
      <c r="N2724">
        <f t="shared" si="213"/>
        <v>7.4544556882687502E-5</v>
      </c>
      <c r="O2724" s="2">
        <f t="shared" si="214"/>
        <v>7.1081025261690911E-5</v>
      </c>
      <c r="Q2724">
        <f>N2724+O2724</f>
        <v>1.4562558214437841E-4</v>
      </c>
      <c r="S2724">
        <f>IF(H2724&gt;$B$5,$B$5,($B$3 - $B$5)*(($B$5-H2724)/($B$5-$B$6))^(1/$B$2)+$B$5)</f>
        <v>35.200000000000003</v>
      </c>
      <c r="T2724">
        <f>K2724*S2724</f>
        <v>3.7485262889580002E-3</v>
      </c>
      <c r="U2724" s="3">
        <f>S2724*N2724/Q2724+$B$7*O2724/Q2724</f>
        <v>44.864540250806549</v>
      </c>
      <c r="V2724">
        <f>IF(U2724-H2724&lt;=10,10,U2724-H2724)</f>
        <v>36.264540250806547</v>
      </c>
      <c r="X2724">
        <f t="shared" si="215"/>
        <v>0</v>
      </c>
      <c r="Y2724">
        <f t="shared" si="216"/>
        <v>1</v>
      </c>
      <c r="AA2724">
        <f>((Y2724*V2724)+H2724+273)/(Y2724*V2724)</f>
        <v>8.7651611754194807</v>
      </c>
      <c r="AB2724">
        <f t="shared" si="217"/>
        <v>1.6614136264004194E-5</v>
      </c>
      <c r="AD2724">
        <f>AA2724*$C$28</f>
        <v>4.9415941512562283</v>
      </c>
      <c r="AF2724">
        <f>(Q2724-X2724)/AD2724+X2724</f>
        <v>2.9469352942988687E-5</v>
      </c>
      <c r="AH2724">
        <f>Q2724/AF2724</f>
        <v>4.9415941512562283</v>
      </c>
      <c r="AT2724" s="1"/>
    </row>
    <row r="2725" spans="6:46" x14ac:dyDescent="0.35">
      <c r="F2725" s="4">
        <v>44310.458333333336</v>
      </c>
      <c r="H2725">
        <v>10</v>
      </c>
      <c r="I2725">
        <v>8.5541666666666707</v>
      </c>
      <c r="K2725" s="2">
        <v>9.8694166516798099E-5</v>
      </c>
      <c r="L2725">
        <v>2.0555370874871299E-4</v>
      </c>
      <c r="N2725">
        <f t="shared" si="213"/>
        <v>6.9085916561758667E-5</v>
      </c>
      <c r="O2725" s="2">
        <f t="shared" si="214"/>
        <v>6.1666112624613901E-5</v>
      </c>
      <c r="Q2725">
        <f>N2725+O2725</f>
        <v>1.3075202918637257E-4</v>
      </c>
      <c r="S2725">
        <f>IF(H2725&gt;$B$5,$B$5,($B$3 - $B$5)*(($B$5-H2725)/($B$5-$B$6))^(1/$B$2)+$B$5)</f>
        <v>33.333333333333329</v>
      </c>
      <c r="T2725">
        <f>K2725*S2725</f>
        <v>3.289805550559936E-3</v>
      </c>
      <c r="U2725" s="3">
        <f>S2725*N2725/Q2725+$B$7*O2725/Q2725</f>
        <v>43.551905964142549</v>
      </c>
      <c r="V2725">
        <f>IF(U2725-H2725&lt;=10,10,U2725-H2725)</f>
        <v>33.551905964142549</v>
      </c>
      <c r="X2725">
        <f t="shared" si="215"/>
        <v>0</v>
      </c>
      <c r="Y2725">
        <f t="shared" si="216"/>
        <v>1</v>
      </c>
      <c r="AA2725">
        <f>((Y2725*V2725)+H2725+273)/(Y2725*V2725)</f>
        <v>9.4346922139817195</v>
      </c>
      <c r="AB2725">
        <f t="shared" si="217"/>
        <v>1.3858642785676137E-5</v>
      </c>
      <c r="AD2725">
        <f>AA2725*$C$28</f>
        <v>5.3190601895901244</v>
      </c>
      <c r="AF2725">
        <f>(Q2725-X2725)/AD2725+X2725</f>
        <v>2.4581791618426494E-5</v>
      </c>
      <c r="AH2725">
        <f>Q2725/AF2725</f>
        <v>5.3190601895901244</v>
      </c>
      <c r="AK2725" s="2"/>
      <c r="AT2725" s="1"/>
    </row>
    <row r="2726" spans="6:46" x14ac:dyDescent="0.35">
      <c r="F2726" s="4">
        <v>44310.5</v>
      </c>
      <c r="H2726">
        <v>10.8</v>
      </c>
      <c r="I2726">
        <v>8.5541666666666707</v>
      </c>
      <c r="K2726" s="2">
        <v>9.2601934015761194E-5</v>
      </c>
      <c r="L2726">
        <v>1.9300097721656101E-4</v>
      </c>
      <c r="N2726">
        <f t="shared" si="213"/>
        <v>6.4821353811032835E-5</v>
      </c>
      <c r="O2726" s="2">
        <f t="shared" si="214"/>
        <v>5.7900293164968312E-5</v>
      </c>
      <c r="Q2726">
        <f>N2726+O2726</f>
        <v>1.2272164697600115E-4</v>
      </c>
      <c r="S2726">
        <f>IF(H2726&gt;$B$5,$B$5,($B$3 - $B$5)*(($B$5-H2726)/($B$5-$B$6))^(1/$B$2)+$B$5)</f>
        <v>32.266666666666666</v>
      </c>
      <c r="T2726">
        <f>K2726*S2726</f>
        <v>2.9879557375752279E-3</v>
      </c>
      <c r="U2726" s="3">
        <f>S2726*N2726/Q2726+$B$7*O2726/Q2726</f>
        <v>42.992294109348791</v>
      </c>
      <c r="V2726">
        <f>IF(U2726-H2726&lt;=10,10,U2726-H2726)</f>
        <v>32.192294109348794</v>
      </c>
      <c r="X2726">
        <f t="shared" si="215"/>
        <v>0</v>
      </c>
      <c r="Y2726">
        <f t="shared" si="216"/>
        <v>1</v>
      </c>
      <c r="AA2726">
        <f>((Y2726*V2726)+H2726+273)/(Y2726*V2726)</f>
        <v>9.8157743289746833</v>
      </c>
      <c r="AB2726">
        <f t="shared" si="217"/>
        <v>1.2502492708470833E-5</v>
      </c>
      <c r="AD2726">
        <f>AA2726*$C$28</f>
        <v>5.5339054289313694</v>
      </c>
      <c r="AF2726">
        <f>(Q2726-X2726)/AD2726+X2726</f>
        <v>2.2176318072659844E-5</v>
      </c>
      <c r="AH2726">
        <f>Q2726/AF2726</f>
        <v>5.5339054289313694</v>
      </c>
      <c r="AK2726" s="2"/>
      <c r="AT2726" s="1"/>
    </row>
    <row r="2727" spans="6:46" x14ac:dyDescent="0.35">
      <c r="F2727" s="4">
        <v>44310.541666666664</v>
      </c>
      <c r="H2727">
        <v>12.5</v>
      </c>
      <c r="I2727">
        <v>8.5541666666666707</v>
      </c>
      <c r="K2727" s="2">
        <v>9.1139798215512306E-5</v>
      </c>
      <c r="L2727">
        <v>2.0869371157156399E-4</v>
      </c>
      <c r="N2727">
        <f t="shared" si="213"/>
        <v>6.3797858750858617E-5</v>
      </c>
      <c r="O2727" s="2">
        <f t="shared" si="214"/>
        <v>6.2608113471469208E-5</v>
      </c>
      <c r="Q2727">
        <f>N2727+O2727</f>
        <v>1.2640597222232782E-4</v>
      </c>
      <c r="S2727">
        <f>IF(H2727&gt;$B$5,$B$5,($B$3 - $B$5)*(($B$5-H2727)/($B$5-$B$6))^(1/$B$2)+$B$5)</f>
        <v>30</v>
      </c>
      <c r="T2727">
        <f>K2727*S2727</f>
        <v>2.734193946465369E-3</v>
      </c>
      <c r="U2727" s="3">
        <f>S2727*N2727/Q2727+$B$7*O2727/Q2727</f>
        <v>42.382348786762932</v>
      </c>
      <c r="V2727">
        <f>IF(U2727-H2727&lt;=10,10,U2727-H2727)</f>
        <v>29.882348786762932</v>
      </c>
      <c r="X2727">
        <f t="shared" si="215"/>
        <v>0</v>
      </c>
      <c r="Y2727">
        <f t="shared" si="216"/>
        <v>1</v>
      </c>
      <c r="AA2727">
        <f>((Y2727*V2727)+H2727+273)/(Y2727*V2727)</f>
        <v>10.55413518653757</v>
      </c>
      <c r="AB2727">
        <f t="shared" si="217"/>
        <v>1.1976914260447051E-5</v>
      </c>
      <c r="AD2727">
        <f>AA2727*$C$28</f>
        <v>5.9501761194785603</v>
      </c>
      <c r="AF2727">
        <f>(Q2727-X2727)/AD2727+X2727</f>
        <v>2.1244072391155596E-5</v>
      </c>
      <c r="AH2727">
        <f>Q2727/AF2727</f>
        <v>5.9501761194785603</v>
      </c>
      <c r="AK2727" s="2"/>
      <c r="AT2727" s="1"/>
    </row>
    <row r="2728" spans="6:46" x14ac:dyDescent="0.35">
      <c r="F2728" s="4">
        <v>44310.583333333336</v>
      </c>
      <c r="H2728">
        <v>13.3</v>
      </c>
      <c r="I2728">
        <v>8.5541666666666707</v>
      </c>
      <c r="K2728" s="2">
        <v>9.4551448416093004E-5</v>
      </c>
      <c r="L2728">
        <v>1.9457219192119501E-4</v>
      </c>
      <c r="N2728">
        <f t="shared" si="213"/>
        <v>6.6186013891265098E-5</v>
      </c>
      <c r="O2728" s="2">
        <f t="shared" si="214"/>
        <v>5.8371657576358512E-5</v>
      </c>
      <c r="Q2728">
        <f>N2728+O2728</f>
        <v>1.245576714676236E-4</v>
      </c>
      <c r="S2728">
        <f>IF(H2728&gt;$B$5,$B$5,($B$3 - $B$5)*(($B$5-H2728)/($B$5-$B$6))^(1/$B$2)+$B$5)</f>
        <v>28.93333333333333</v>
      </c>
      <c r="T2728">
        <f>K2728*S2728</f>
        <v>2.7356885741722905E-3</v>
      </c>
      <c r="U2728" s="3">
        <f>S2728*N2728/Q2728+$B$7*O2728/Q2728</f>
        <v>41.148996350277613</v>
      </c>
      <c r="V2728">
        <f>IF(U2728-H2728&lt;=10,10,U2728-H2728)</f>
        <v>27.848996350277613</v>
      </c>
      <c r="X2728">
        <f t="shared" si="215"/>
        <v>0</v>
      </c>
      <c r="Y2728">
        <f t="shared" si="216"/>
        <v>1</v>
      </c>
      <c r="AA2728">
        <f>((Y2728*V2728)+H2728+273)/(Y2728*V2728)</f>
        <v>11.28044229669864</v>
      </c>
      <c r="AB2728">
        <f t="shared" si="217"/>
        <v>1.1041913800142122E-5</v>
      </c>
      <c r="AD2728">
        <f>AA2728*$C$28</f>
        <v>6.3596511873932116</v>
      </c>
      <c r="AF2728">
        <f>(Q2728-X2728)/AD2728+X2728</f>
        <v>1.9585613707011997E-5</v>
      </c>
      <c r="AH2728">
        <f>Q2728/AF2728</f>
        <v>6.3596511873932116</v>
      </c>
      <c r="AK2728" s="2"/>
      <c r="AT2728" s="1"/>
    </row>
    <row r="2729" spans="6:46" x14ac:dyDescent="0.35">
      <c r="F2729" s="4">
        <v>44310.625</v>
      </c>
      <c r="H2729">
        <v>13.4</v>
      </c>
      <c r="I2729">
        <v>8.5541666666666707</v>
      </c>
      <c r="K2729" s="2">
        <v>9.9790768366984694E-5</v>
      </c>
      <c r="L2729">
        <v>1.9300219050976899E-4</v>
      </c>
      <c r="N2729">
        <f t="shared" si="213"/>
        <v>6.9853537856889286E-5</v>
      </c>
      <c r="O2729" s="2">
        <f t="shared" si="214"/>
        <v>5.7900657152930703E-5</v>
      </c>
      <c r="Q2729">
        <f>N2729+O2729</f>
        <v>1.2775419500981998E-4</v>
      </c>
      <c r="S2729">
        <f>IF(H2729&gt;$B$5,$B$5,($B$3 - $B$5)*(($B$5-H2729)/($B$5-$B$6))^(1/$B$2)+$B$5)</f>
        <v>28.8</v>
      </c>
      <c r="T2729">
        <f>K2729*S2729</f>
        <v>2.8739741289691592E-3</v>
      </c>
      <c r="U2729" s="3">
        <f>S2729*N2729/Q2729+$B$7*O2729/Q2729</f>
        <v>40.674343674508528</v>
      </c>
      <c r="V2729">
        <f>IF(U2729-H2729&lt;=10,10,U2729-H2729)</f>
        <v>27.274343674508529</v>
      </c>
      <c r="X2729">
        <f t="shared" si="215"/>
        <v>0</v>
      </c>
      <c r="Y2729">
        <f t="shared" si="216"/>
        <v>1</v>
      </c>
      <c r="AA2729">
        <f>((Y2729*V2729)+H2729+273)/(Y2729*V2729)</f>
        <v>11.500710976509348</v>
      </c>
      <c r="AB2729">
        <f t="shared" si="217"/>
        <v>1.1108373671050678E-5</v>
      </c>
      <c r="AD2729">
        <f>AA2729*$C$28</f>
        <v>6.4838335495966577</v>
      </c>
      <c r="AF2729">
        <f>(Q2729-X2729)/AD2729+X2729</f>
        <v>1.9703497018020647E-5</v>
      </c>
      <c r="AH2729">
        <f>Q2729/AF2729</f>
        <v>6.4838335495966577</v>
      </c>
      <c r="AK2729" s="2"/>
      <c r="AT2729" s="1"/>
    </row>
    <row r="2730" spans="6:46" x14ac:dyDescent="0.35">
      <c r="F2730" s="4">
        <v>44310.666666666664</v>
      </c>
      <c r="H2730">
        <v>14</v>
      </c>
      <c r="I2730">
        <v>8.5541666666666707</v>
      </c>
      <c r="K2730">
        <v>1.07345136668271E-4</v>
      </c>
      <c r="L2730">
        <v>2.1026249968978099E-4</v>
      </c>
      <c r="N2730">
        <f t="shared" si="213"/>
        <v>7.5141595667789702E-5</v>
      </c>
      <c r="O2730" s="2">
        <f t="shared" si="214"/>
        <v>6.3078749906934301E-5</v>
      </c>
      <c r="Q2730">
        <f>N2730+O2730</f>
        <v>1.3822034557472399E-4</v>
      </c>
      <c r="S2730">
        <f>IF(H2730&gt;$B$5,$B$5,($B$3 - $B$5)*(($B$5-H2730)/($B$5-$B$6))^(1/$B$2)+$B$5)</f>
        <v>28</v>
      </c>
      <c r="T2730">
        <f>K2730*S2730</f>
        <v>3.0056638267115881E-3</v>
      </c>
      <c r="U2730" s="3">
        <f>S2730*N2730/Q2730+$B$7*O2730/Q2730</f>
        <v>40.32182020964845</v>
      </c>
      <c r="V2730">
        <f>IF(U2730-H2730&lt;=10,10,U2730-H2730)</f>
        <v>26.32182020964845</v>
      </c>
      <c r="X2730">
        <f t="shared" si="215"/>
        <v>0</v>
      </c>
      <c r="Y2730">
        <f t="shared" si="216"/>
        <v>1</v>
      </c>
      <c r="AA2730">
        <f>((Y2730*V2730)+H2730+273)/(Y2730*V2730)</f>
        <v>11.903501266785421</v>
      </c>
      <c r="AB2730">
        <f t="shared" si="217"/>
        <v>1.1611738636967511E-5</v>
      </c>
      <c r="AD2730">
        <f>AA2730*$C$28</f>
        <v>6.7109173536221762</v>
      </c>
      <c r="AF2730">
        <f>(Q2730-X2730)/AD2730+X2730</f>
        <v>2.0596341497205359E-5</v>
      </c>
      <c r="AH2730">
        <f>Q2730/AF2730</f>
        <v>6.7109173536221762</v>
      </c>
      <c r="AT2730" s="1"/>
    </row>
    <row r="2731" spans="6:46" x14ac:dyDescent="0.35">
      <c r="F2731" s="4">
        <v>44310.708333333336</v>
      </c>
      <c r="H2731">
        <v>12.6</v>
      </c>
      <c r="I2731">
        <v>8.5541666666666707</v>
      </c>
      <c r="K2731">
        <v>1.1745824261999199E-4</v>
      </c>
      <c r="L2731">
        <v>2.55767061463739E-4</v>
      </c>
      <c r="N2731">
        <f t="shared" si="213"/>
        <v>8.2220769833994385E-5</v>
      </c>
      <c r="O2731" s="2">
        <f t="shared" si="214"/>
        <v>7.6730118439121716E-5</v>
      </c>
      <c r="Q2731">
        <f>N2731+O2731</f>
        <v>1.589508882731161E-4</v>
      </c>
      <c r="S2731">
        <f>IF(H2731&gt;$B$5,$B$5,($B$3 - $B$5)*(($B$5-H2731)/($B$5-$B$6))^(1/$B$2)+$B$5)</f>
        <v>29.866666666666667</v>
      </c>
      <c r="T2731">
        <f>K2731*S2731</f>
        <v>3.5080861795837612E-3</v>
      </c>
      <c r="U2731" s="3">
        <f>S2731*N2731/Q2731+$B$7*O2731/Q2731</f>
        <v>41.999242107975249</v>
      </c>
      <c r="V2731">
        <f>IF(U2731-H2731&lt;=10,10,U2731-H2731)</f>
        <v>29.399242107975248</v>
      </c>
      <c r="X2731">
        <f t="shared" si="215"/>
        <v>0</v>
      </c>
      <c r="Y2731">
        <f t="shared" si="216"/>
        <v>1</v>
      </c>
      <c r="AA2731">
        <f>((Y2731*V2731)+H2731+273)/(Y2731*V2731)</f>
        <v>10.714536141818574</v>
      </c>
      <c r="AB2731">
        <f t="shared" si="217"/>
        <v>1.4835069495237843E-5</v>
      </c>
      <c r="AD2731">
        <f>AA2731*$C$28</f>
        <v>6.0406064500348702</v>
      </c>
      <c r="AF2731">
        <f>(Q2731-X2731)/AD2731+X2731</f>
        <v>2.6313730183862339E-5</v>
      </c>
      <c r="AH2731">
        <f>Q2731/AF2731</f>
        <v>6.0406064500348702</v>
      </c>
      <c r="AT2731" s="1"/>
    </row>
    <row r="2732" spans="6:46" x14ac:dyDescent="0.35">
      <c r="F2732" s="4">
        <v>44310.75</v>
      </c>
      <c r="H2732">
        <v>12.4</v>
      </c>
      <c r="I2732">
        <v>8.5541666666666707</v>
      </c>
      <c r="K2732">
        <v>1.2598736812144401E-4</v>
      </c>
      <c r="L2732">
        <v>2.8558131546911099E-4</v>
      </c>
      <c r="N2732">
        <f t="shared" si="213"/>
        <v>8.8191157685010797E-5</v>
      </c>
      <c r="O2732" s="2">
        <f t="shared" si="214"/>
        <v>8.5674394640733307E-5</v>
      </c>
      <c r="Q2732">
        <f>N2732+O2732</f>
        <v>1.738655523257441E-4</v>
      </c>
      <c r="S2732">
        <f>IF(H2732&gt;$B$5,$B$5,($B$3 - $B$5)*(($B$5-H2732)/($B$5-$B$6))^(1/$B$2)+$B$5)</f>
        <v>30.133333333333333</v>
      </c>
      <c r="T2732">
        <f>K2732*S2732</f>
        <v>3.7964193593928463E-3</v>
      </c>
      <c r="U2732" s="3">
        <f>S2732*N2732/Q2732+$B$7*O2732/Q2732</f>
        <v>42.386689935037332</v>
      </c>
      <c r="V2732">
        <f>IF(U2732-H2732&lt;=10,10,U2732-H2732)</f>
        <v>29.986689935037333</v>
      </c>
      <c r="X2732">
        <f t="shared" si="215"/>
        <v>0</v>
      </c>
      <c r="Y2732">
        <f t="shared" si="216"/>
        <v>1</v>
      </c>
      <c r="AA2732">
        <f>((Y2732*V2732)+H2732+273)/(Y2732*V2732)</f>
        <v>10.51755597627767</v>
      </c>
      <c r="AB2732">
        <f t="shared" si="217"/>
        <v>1.653098426268399E-5</v>
      </c>
      <c r="AD2732">
        <f>AA2732*$C$28</f>
        <v>5.9295536109062361</v>
      </c>
      <c r="AF2732">
        <f>(Q2732-X2732)/AD2732+X2732</f>
        <v>2.932186193678272E-5</v>
      </c>
      <c r="AH2732">
        <f>Q2732/AF2732</f>
        <v>5.9295536109062361</v>
      </c>
      <c r="AT2732" s="1"/>
    </row>
    <row r="2733" spans="6:46" x14ac:dyDescent="0.35">
      <c r="F2733" s="4">
        <v>44310.791666666664</v>
      </c>
      <c r="H2733">
        <v>11.5</v>
      </c>
      <c r="I2733">
        <v>8.5541666666666707</v>
      </c>
      <c r="K2733">
        <v>1.3354173642272899E-4</v>
      </c>
      <c r="L2733">
        <v>2.5890585099338202E-4</v>
      </c>
      <c r="N2733">
        <f t="shared" si="213"/>
        <v>9.3479215495910291E-5</v>
      </c>
      <c r="O2733" s="2">
        <f t="shared" si="214"/>
        <v>7.7671755298014611E-5</v>
      </c>
      <c r="Q2733">
        <f>N2733+O2733</f>
        <v>1.7115097079392492E-4</v>
      </c>
      <c r="S2733">
        <f>IF(H2733&gt;$B$5,$B$5,($B$3 - $B$5)*(($B$5-H2733)/($B$5-$B$6))^(1/$B$2)+$B$5)</f>
        <v>31.333333333333332</v>
      </c>
      <c r="T2733">
        <f>K2733*S2733</f>
        <v>4.1843077412455085E-3</v>
      </c>
      <c r="U2733" s="3">
        <f>S2733*N2733/Q2733+$B$7*O2733/Q2733</f>
        <v>42.073743005133224</v>
      </c>
      <c r="V2733">
        <f>IF(U2733-H2733&lt;=10,10,U2733-H2733)</f>
        <v>30.573743005133224</v>
      </c>
      <c r="X2733">
        <f t="shared" si="215"/>
        <v>0</v>
      </c>
      <c r="Y2733">
        <f t="shared" si="216"/>
        <v>1</v>
      </c>
      <c r="AA2733">
        <f>((Y2733*V2733)+H2733+273)/(Y2733*V2733)</f>
        <v>10.305370296081623</v>
      </c>
      <c r="AB2733">
        <f t="shared" si="217"/>
        <v>1.660793992613745E-5</v>
      </c>
      <c r="AD2733">
        <f>AA2733*$C$28</f>
        <v>5.8099282560208554</v>
      </c>
      <c r="AF2733">
        <f>(Q2733-X2733)/AD2733+X2733</f>
        <v>2.9458362177977047E-5</v>
      </c>
      <c r="AH2733">
        <f>Q2733/AF2733</f>
        <v>5.8099282560208554</v>
      </c>
      <c r="AT2733" s="1"/>
    </row>
    <row r="2734" spans="6:46" x14ac:dyDescent="0.35">
      <c r="F2734" s="4">
        <v>44310.833333333336</v>
      </c>
      <c r="H2734">
        <v>10.9</v>
      </c>
      <c r="I2734">
        <v>8.5541666666666707</v>
      </c>
      <c r="K2734">
        <v>1.3695338662330999E-4</v>
      </c>
      <c r="L2734">
        <v>1.9614098003941101E-4</v>
      </c>
      <c r="N2734">
        <f t="shared" si="213"/>
        <v>9.5867370636316989E-5</v>
      </c>
      <c r="O2734" s="2">
        <f t="shared" si="214"/>
        <v>5.8842294011823314E-5</v>
      </c>
      <c r="Q2734">
        <f>N2734+O2734</f>
        <v>1.5470966464814029E-4</v>
      </c>
      <c r="S2734">
        <f>IF(H2734&gt;$B$5,$B$5,($B$3 - $B$5)*(($B$5-H2734)/($B$5-$B$6))^(1/$B$2)+$B$5)</f>
        <v>32.133333333333333</v>
      </c>
      <c r="T2734">
        <f>K2734*S2734</f>
        <v>4.4007688234956946E-3</v>
      </c>
      <c r="U2734" s="3">
        <f>S2734*N2734/Q2734+$B$7*O2734/Q2734</f>
        <v>40.830444312990124</v>
      </c>
      <c r="V2734">
        <f>IF(U2734-H2734&lt;=10,10,U2734-H2734)</f>
        <v>29.930444312990126</v>
      </c>
      <c r="X2734">
        <f t="shared" si="215"/>
        <v>0</v>
      </c>
      <c r="Y2734">
        <f t="shared" si="216"/>
        <v>1</v>
      </c>
      <c r="AA2734">
        <f>((Y2734*V2734)+H2734+273)/(Y2734*V2734)</f>
        <v>10.485325277205606</v>
      </c>
      <c r="AB2734">
        <f t="shared" si="217"/>
        <v>1.4754875080935136E-5</v>
      </c>
      <c r="AD2734">
        <f>AA2734*$C$28</f>
        <v>5.9113826918737296</v>
      </c>
      <c r="AF2734">
        <f>(Q2734-X2734)/AD2734+X2734</f>
        <v>2.6171485202745688E-5</v>
      </c>
      <c r="AH2734">
        <f>Q2734/AF2734</f>
        <v>5.9113826918737296</v>
      </c>
      <c r="AT2734" s="1"/>
    </row>
    <row r="2735" spans="6:46" x14ac:dyDescent="0.35">
      <c r="F2735" s="4">
        <v>44310.875</v>
      </c>
      <c r="H2735">
        <v>9.8000000000000007</v>
      </c>
      <c r="I2735">
        <v>8.5541666666666707</v>
      </c>
      <c r="K2735">
        <v>1.39512124273745E-4</v>
      </c>
      <c r="L2735">
        <v>1.3180610767401599E-4</v>
      </c>
      <c r="N2735">
        <f t="shared" si="213"/>
        <v>9.7658486991621487E-5</v>
      </c>
      <c r="O2735" s="2">
        <f t="shared" si="214"/>
        <v>3.9541832302204804E-5</v>
      </c>
      <c r="Q2735">
        <f>N2735+O2735</f>
        <v>1.372003192938263E-4</v>
      </c>
      <c r="S2735">
        <f>IF(H2735&gt;$B$5,$B$5,($B$3 - $B$5)*(($B$5-H2735)/($B$5-$B$6))^(1/$B$2)+$B$5)</f>
        <v>33.599999999999994</v>
      </c>
      <c r="T2735">
        <f>K2735*S2735</f>
        <v>4.6876073755978314E-3</v>
      </c>
      <c r="U2735" s="3">
        <f>S2735*N2735/Q2735+$B$7*O2735/Q2735</f>
        <v>39.767589227361654</v>
      </c>
      <c r="V2735">
        <f>IF(U2735-H2735&lt;=10,10,U2735-H2735)</f>
        <v>29.967589227361653</v>
      </c>
      <c r="X2735">
        <f t="shared" si="215"/>
        <v>0</v>
      </c>
      <c r="Y2735">
        <f t="shared" si="216"/>
        <v>1</v>
      </c>
      <c r="AA2735">
        <f>((Y2735*V2735)+H2735+273)/(Y2735*V2735)</f>
        <v>10.436861866145438</v>
      </c>
      <c r="AB2735">
        <f t="shared" si="217"/>
        <v>1.3145744482723271E-5</v>
      </c>
      <c r="AD2735">
        <f>AA2735*$C$28</f>
        <v>5.8840601471022254</v>
      </c>
      <c r="AF2735">
        <f>(Q2735-X2735)/AD2735+X2735</f>
        <v>2.3317287020153003E-5</v>
      </c>
      <c r="AH2735">
        <f>Q2735/AF2735</f>
        <v>5.8840601471022254</v>
      </c>
      <c r="AT2735" s="1"/>
    </row>
    <row r="2736" spans="6:46" x14ac:dyDescent="0.35">
      <c r="F2736" s="4">
        <v>44310.916666666664</v>
      </c>
      <c r="H2736">
        <v>8.5</v>
      </c>
      <c r="I2736">
        <v>8.5541666666666707</v>
      </c>
      <c r="K2736">
        <v>1.3878105637362101E-4</v>
      </c>
      <c r="L2736" s="2">
        <v>8.7870819335558097E-5</v>
      </c>
      <c r="N2736">
        <f t="shared" si="213"/>
        <v>9.7146739461534696E-5</v>
      </c>
      <c r="O2736" s="2">
        <f t="shared" si="214"/>
        <v>2.6361245800667432E-5</v>
      </c>
      <c r="Q2736">
        <f>N2736+O2736</f>
        <v>1.2350798526220214E-4</v>
      </c>
      <c r="S2736">
        <f>IF(H2736&gt;$B$5,$B$5,($B$3 - $B$5)*(($B$5-H2736)/($B$5-$B$6))^(1/$B$2)+$B$5)</f>
        <v>35.333333333333336</v>
      </c>
      <c r="T2736">
        <f>K2736*S2736</f>
        <v>4.9035973252012756E-3</v>
      </c>
      <c r="U2736" s="3">
        <f>S2736*N2736/Q2736+$B$7*O2736/Q2736</f>
        <v>39.530939123591928</v>
      </c>
      <c r="V2736">
        <f>IF(U2736-H2736&lt;=10,10,U2736-H2736)</f>
        <v>31.030939123591928</v>
      </c>
      <c r="X2736">
        <f t="shared" si="215"/>
        <v>0</v>
      </c>
      <c r="Y2736">
        <f t="shared" si="216"/>
        <v>1</v>
      </c>
      <c r="AA2736">
        <f>((Y2736*V2736)+H2736+273)/(Y2736*V2736)</f>
        <v>10.071591384289871</v>
      </c>
      <c r="AB2736">
        <f t="shared" si="217"/>
        <v>1.2263005968933128E-5</v>
      </c>
      <c r="AD2736">
        <f>AA2736*$C$28</f>
        <v>5.6781291390306441</v>
      </c>
      <c r="AF2736">
        <f>(Q2736-X2736)/AD2736+X2736</f>
        <v>2.1751528054060268E-5</v>
      </c>
      <c r="AH2736">
        <f>Q2736/AF2736</f>
        <v>5.6781291390306441</v>
      </c>
      <c r="AL2736" s="2"/>
      <c r="AT2736" s="1"/>
    </row>
    <row r="2737" spans="6:46" x14ac:dyDescent="0.35">
      <c r="F2737" s="4">
        <v>44310.958333333336</v>
      </c>
      <c r="H2737">
        <v>7.1</v>
      </c>
      <c r="I2737">
        <v>8.5541666666666707</v>
      </c>
      <c r="K2737">
        <v>1.38415522423559E-4</v>
      </c>
      <c r="L2737" s="2">
        <v>7.2179540932405098E-5</v>
      </c>
      <c r="N2737">
        <f t="shared" si="213"/>
        <v>9.6890865696491288E-5</v>
      </c>
      <c r="O2737" s="2">
        <f t="shared" si="214"/>
        <v>2.1653862279721534E-5</v>
      </c>
      <c r="Q2737">
        <f>N2737+O2737</f>
        <v>1.1854472797621282E-4</v>
      </c>
      <c r="S2737">
        <f>IF(H2737&gt;$B$5,$B$5,($B$3 - $B$5)*(($B$5-H2737)/($B$5-$B$6))^(1/$B$2)+$B$5)</f>
        <v>37.200000000000003</v>
      </c>
      <c r="T2737">
        <f>K2737*S2737</f>
        <v>5.1490574341563951E-3</v>
      </c>
      <c r="U2737" s="3">
        <f>S2737*N2737/Q2737+$B$7*O2737/Q2737</f>
        <v>40.451420414549233</v>
      </c>
      <c r="V2737">
        <f>IF(U2737-H2737&lt;=10,10,U2737-H2737)</f>
        <v>33.351420414549231</v>
      </c>
      <c r="X2737">
        <f t="shared" si="215"/>
        <v>0</v>
      </c>
      <c r="Y2737">
        <f t="shared" si="216"/>
        <v>1</v>
      </c>
      <c r="AA2737">
        <f>((Y2737*V2737)+H2737+273)/(Y2737*V2737)</f>
        <v>9.3984429004351835</v>
      </c>
      <c r="AB2737">
        <f t="shared" si="217"/>
        <v>1.261323064171872E-5</v>
      </c>
      <c r="AD2737">
        <f>AA2737*$C$28</f>
        <v>5.2986236691173518</v>
      </c>
      <c r="AF2737">
        <f>(Q2737-X2737)/AD2737+X2737</f>
        <v>2.2372739673349943E-5</v>
      </c>
      <c r="AH2737">
        <f>Q2737/AF2737</f>
        <v>5.2986236691173518</v>
      </c>
      <c r="AL2737" s="2"/>
      <c r="AT2737" s="1"/>
    </row>
    <row r="2738" spans="6:46" x14ac:dyDescent="0.35">
      <c r="F2738" s="4">
        <v>44311</v>
      </c>
      <c r="H2738">
        <v>6</v>
      </c>
      <c r="I2738">
        <v>6.875</v>
      </c>
      <c r="K2738">
        <v>1.74359694179677E-4</v>
      </c>
      <c r="L2738" s="2">
        <v>5.17810488693555E-5</v>
      </c>
      <c r="N2738">
        <f t="shared" si="213"/>
        <v>1.220517859257739E-4</v>
      </c>
      <c r="O2738" s="2">
        <f t="shared" si="214"/>
        <v>1.5534314660806651E-5</v>
      </c>
      <c r="Q2738">
        <f>N2738+O2738</f>
        <v>1.3758610058658055E-4</v>
      </c>
      <c r="S2738">
        <f>IF(H2738&gt;$B$5,$B$5,($B$3 - $B$5)*(($B$5-H2738)/($B$5-$B$6))^(1/$B$2)+$B$5)</f>
        <v>38.666666666666671</v>
      </c>
      <c r="T2738">
        <f>K2738*S2738</f>
        <v>6.7419081749475118E-3</v>
      </c>
      <c r="U2738" s="3">
        <f>S2738*N2738/Q2738+$B$7*O2738/Q2738</f>
        <v>40.510800182902024</v>
      </c>
      <c r="V2738">
        <f>IF(U2738-H2738&lt;=10,10,U2738-H2738)</f>
        <v>34.510800182902024</v>
      </c>
      <c r="X2738">
        <f t="shared" si="215"/>
        <v>0</v>
      </c>
      <c r="Y2738">
        <f t="shared" si="216"/>
        <v>1</v>
      </c>
      <c r="AA2738">
        <f>((Y2738*V2738)+H2738+273)/(Y2738*V2738)</f>
        <v>9.0844257021379438</v>
      </c>
      <c r="AB2738">
        <f t="shared" si="217"/>
        <v>1.5145272260215723E-5</v>
      </c>
      <c r="AD2738">
        <f>AA2738*$C$28</f>
        <v>5.1215880710896586</v>
      </c>
      <c r="AF2738">
        <f>(Q2738-X2738)/AD2738+X2738</f>
        <v>2.6863952874934749E-5</v>
      </c>
      <c r="AH2738">
        <f>Q2738/AF2738</f>
        <v>5.1215880710896586</v>
      </c>
      <c r="AL2738" s="2"/>
      <c r="AT2738" s="1"/>
    </row>
    <row r="2739" spans="6:46" x14ac:dyDescent="0.35">
      <c r="F2739" s="4">
        <v>44311.041666666664</v>
      </c>
      <c r="H2739">
        <v>5.4</v>
      </c>
      <c r="I2739">
        <v>6.875</v>
      </c>
      <c r="K2739">
        <v>1.74359694179677E-4</v>
      </c>
      <c r="L2739" s="2">
        <v>3.6089770466202603E-5</v>
      </c>
      <c r="N2739">
        <f t="shared" si="213"/>
        <v>1.220517859257739E-4</v>
      </c>
      <c r="O2739" s="2">
        <f t="shared" si="214"/>
        <v>1.0826931139860782E-5</v>
      </c>
      <c r="Q2739">
        <f>N2739+O2739</f>
        <v>1.3287871706563469E-4</v>
      </c>
      <c r="S2739">
        <f>IF(H2739&gt;$B$5,$B$5,($B$3 - $B$5)*(($B$5-H2739)/($B$5-$B$6))^(1/$B$2)+$B$5)</f>
        <v>39.466666666666669</v>
      </c>
      <c r="T2739">
        <f>K2739*S2739</f>
        <v>6.8813959302912522E-3</v>
      </c>
      <c r="U2739" s="3">
        <f>S2739*N2739/Q2739+$B$7*O2739/Q2739</f>
        <v>40.732319542359569</v>
      </c>
      <c r="V2739">
        <f>IF(U2739-H2739&lt;=10,10,U2739-H2739)</f>
        <v>35.332319542359571</v>
      </c>
      <c r="X2739">
        <f t="shared" si="215"/>
        <v>0</v>
      </c>
      <c r="Y2739">
        <f t="shared" si="216"/>
        <v>1</v>
      </c>
      <c r="AA2739">
        <f>((Y2739*V2739)+H2739+273)/(Y2739*V2739)</f>
        <v>8.8794713623663739</v>
      </c>
      <c r="AB2739">
        <f t="shared" si="217"/>
        <v>1.4964710357511936E-5</v>
      </c>
      <c r="AD2739">
        <f>AA2739*$C$28</f>
        <v>5.0060395778651401</v>
      </c>
      <c r="AF2739">
        <f>(Q2739-X2739)/AD2739+X2739</f>
        <v>2.6543680887617298E-5</v>
      </c>
      <c r="AH2739">
        <f>Q2739/AF2739</f>
        <v>5.0060395778651401</v>
      </c>
      <c r="AL2739" s="2"/>
      <c r="AT2739" s="1"/>
    </row>
    <row r="2740" spans="6:46" x14ac:dyDescent="0.35">
      <c r="F2740" s="4">
        <v>44311.083333333336</v>
      </c>
      <c r="H2740">
        <v>4.2</v>
      </c>
      <c r="I2740">
        <v>6.875</v>
      </c>
      <c r="K2740">
        <v>1.7509076207980099E-4</v>
      </c>
      <c r="L2740" s="2">
        <v>2.1967765498549899E-5</v>
      </c>
      <c r="N2740">
        <f t="shared" si="213"/>
        <v>1.2256353345586069E-4</v>
      </c>
      <c r="O2740" s="2">
        <f t="shared" si="214"/>
        <v>6.5903296495649707E-6</v>
      </c>
      <c r="Q2740">
        <f>N2740+O2740</f>
        <v>1.2915386310542566E-4</v>
      </c>
      <c r="S2740">
        <f>IF(H2740&gt;$B$5,$B$5,($B$3 - $B$5)*(($B$5-H2740)/($B$5-$B$6))^(1/$B$2)+$B$5)</f>
        <v>41.06666666666667</v>
      </c>
      <c r="T2740">
        <f>K2740*S2740</f>
        <v>7.190393962743828E-3</v>
      </c>
      <c r="U2740" s="3">
        <f>S2740*N2740/Q2740+$B$7*O2740/Q2740</f>
        <v>41.777642378705444</v>
      </c>
      <c r="V2740">
        <f>IF(U2740-H2740&lt;=10,10,U2740-H2740)</f>
        <v>37.577642378705441</v>
      </c>
      <c r="X2740">
        <f t="shared" si="215"/>
        <v>0</v>
      </c>
      <c r="Y2740">
        <f t="shared" si="216"/>
        <v>1</v>
      </c>
      <c r="AA2740">
        <f>((Y2740*V2740)+H2740+273)/(Y2740*V2740)</f>
        <v>8.3767267570007036</v>
      </c>
      <c r="AB2740">
        <f t="shared" si="217"/>
        <v>1.5418177869713557E-5</v>
      </c>
      <c r="AD2740">
        <f>AA2740*$C$28</f>
        <v>4.722603854125385</v>
      </c>
      <c r="AF2740">
        <f>(Q2740-X2740)/AD2740+X2740</f>
        <v>2.7348019671945286E-5</v>
      </c>
      <c r="AH2740">
        <f>Q2740/AF2740</f>
        <v>4.722603854125385</v>
      </c>
      <c r="AL2740" s="2"/>
      <c r="AT2740" s="1"/>
    </row>
    <row r="2741" spans="6:46" x14ac:dyDescent="0.35">
      <c r="F2741" s="4">
        <v>44311.125</v>
      </c>
      <c r="H2741">
        <v>2.8</v>
      </c>
      <c r="I2741">
        <v>6.875</v>
      </c>
      <c r="K2741">
        <v>1.7777134438025699E-4</v>
      </c>
      <c r="L2741" s="2">
        <v>7.8456392015764602E-6</v>
      </c>
      <c r="N2741">
        <f t="shared" si="213"/>
        <v>1.2443994106617988E-4</v>
      </c>
      <c r="O2741" s="2">
        <f t="shared" si="214"/>
        <v>2.3536917604729385E-6</v>
      </c>
      <c r="Q2741">
        <f>N2741+O2741</f>
        <v>1.2679363282665281E-4</v>
      </c>
      <c r="S2741">
        <f>IF(H2741&gt;$B$5,$B$5,($B$3 - $B$5)*(($B$5-H2741)/($B$5-$B$6))^(1/$B$2)+$B$5)</f>
        <v>42.933333333333337</v>
      </c>
      <c r="T2741">
        <f>K2741*S2741</f>
        <v>7.6323163853923674E-3</v>
      </c>
      <c r="U2741" s="3">
        <f>S2741*N2741/Q2741+$B$7*O2741/Q2741</f>
        <v>43.157328917942351</v>
      </c>
      <c r="V2741">
        <f>IF(U2741-H2741&lt;=10,10,U2741-H2741)</f>
        <v>40.357328917942354</v>
      </c>
      <c r="X2741">
        <f t="shared" si="215"/>
        <v>0</v>
      </c>
      <c r="Y2741">
        <f t="shared" si="216"/>
        <v>1</v>
      </c>
      <c r="AA2741">
        <f>((Y2741*V2741)+H2741+273)/(Y2741*V2741)</f>
        <v>7.8339507939382678</v>
      </c>
      <c r="AB2741">
        <f t="shared" si="217"/>
        <v>1.618514542174082E-5</v>
      </c>
      <c r="AD2741">
        <f>AA2741*$C$28</f>
        <v>4.4165993813230431</v>
      </c>
      <c r="AF2741">
        <f>(Q2741-X2741)/AD2741+X2741</f>
        <v>2.8708429694311627E-5</v>
      </c>
      <c r="AH2741">
        <f>Q2741/AF2741</f>
        <v>4.4165993813230431</v>
      </c>
      <c r="AL2741" s="2"/>
      <c r="AT2741" s="1"/>
    </row>
    <row r="2742" spans="6:46" x14ac:dyDescent="0.35">
      <c r="F2742" s="4">
        <v>44311.166666666664</v>
      </c>
      <c r="H2742">
        <v>2.1</v>
      </c>
      <c r="I2742">
        <v>6.875</v>
      </c>
      <c r="K2742">
        <v>1.79355324830527E-4</v>
      </c>
      <c r="L2742" s="2">
        <v>7.0610510155546498E-6</v>
      </c>
      <c r="N2742">
        <f t="shared" si="213"/>
        <v>1.2554872738136888E-4</v>
      </c>
      <c r="O2742" s="2">
        <f t="shared" si="214"/>
        <v>2.1183153046663953E-6</v>
      </c>
      <c r="Q2742">
        <f>N2742+O2742</f>
        <v>1.2766704268603527E-4</v>
      </c>
      <c r="S2742">
        <f>IF(H2742&gt;$B$5,$B$5,($B$3 - $B$5)*(($B$5-H2742)/($B$5-$B$6))^(1/$B$2)+$B$5)</f>
        <v>43.86666666666666</v>
      </c>
      <c r="T2742">
        <f>K2742*S2742</f>
        <v>7.8677202492324506E-3</v>
      </c>
      <c r="U2742" s="3">
        <f>S2742*N2742/Q2742+$B$7*O2742/Q2742</f>
        <v>44.051396491183326</v>
      </c>
      <c r="V2742">
        <f>IF(U2742-H2742&lt;=10,10,U2742-H2742)</f>
        <v>41.951396491183324</v>
      </c>
      <c r="X2742">
        <f t="shared" si="215"/>
        <v>0</v>
      </c>
      <c r="Y2742">
        <f t="shared" si="216"/>
        <v>1</v>
      </c>
      <c r="AA2742">
        <f>((Y2742*V2742)+H2742+273)/(Y2742*V2742)</f>
        <v>7.5575886146678366</v>
      </c>
      <c r="AB2742">
        <f t="shared" si="217"/>
        <v>1.6892563117057988E-5</v>
      </c>
      <c r="AD2742">
        <f>AA2742*$C$28</f>
        <v>4.2607928078465624</v>
      </c>
      <c r="AF2742">
        <f>(Q2742-X2742)/AD2742+X2742</f>
        <v>2.9963213055309107E-5</v>
      </c>
      <c r="AH2742">
        <f>Q2742/AF2742</f>
        <v>4.2607928078465624</v>
      </c>
      <c r="AL2742" s="2"/>
      <c r="AT2742" s="1"/>
    </row>
    <row r="2743" spans="6:46" x14ac:dyDescent="0.35">
      <c r="F2743" s="4">
        <v>44311.208333333336</v>
      </c>
      <c r="H2743">
        <v>1.2</v>
      </c>
      <c r="I2743">
        <v>6.875</v>
      </c>
      <c r="K2743">
        <v>1.7898979088046499E-4</v>
      </c>
      <c r="L2743" s="2">
        <v>7.0610510155546498E-6</v>
      </c>
      <c r="N2743">
        <f t="shared" si="213"/>
        <v>1.2529285361632548E-4</v>
      </c>
      <c r="O2743" s="2">
        <f t="shared" si="214"/>
        <v>2.1183153046663953E-6</v>
      </c>
      <c r="Q2743">
        <f>N2743+O2743</f>
        <v>1.2741116892099188E-4</v>
      </c>
      <c r="S2743">
        <f>IF(H2743&gt;$B$5,$B$5,($B$3 - $B$5)*(($B$5-H2743)/($B$5-$B$6))^(1/$B$2)+$B$5)</f>
        <v>45.06666666666667</v>
      </c>
      <c r="T2743">
        <f>K2743*S2743</f>
        <v>8.06647324234629E-3</v>
      </c>
      <c r="U2743" s="3">
        <f>S2743*N2743/Q2743+$B$7*O2743/Q2743</f>
        <v>45.231816489908624</v>
      </c>
      <c r="V2743">
        <f>IF(U2743-H2743&lt;=10,10,U2743-H2743)</f>
        <v>44.031816489908621</v>
      </c>
      <c r="X2743">
        <f t="shared" si="215"/>
        <v>0</v>
      </c>
      <c r="Y2743">
        <f t="shared" si="216"/>
        <v>1</v>
      </c>
      <c r="AA2743">
        <f>((Y2743*V2743)+H2743+273)/(Y2743*V2743)</f>
        <v>7.2273151974741312</v>
      </c>
      <c r="AB2743">
        <f t="shared" si="217"/>
        <v>1.7629114745890798E-5</v>
      </c>
      <c r="AD2743">
        <f>AA2743*$C$28</f>
        <v>4.0745923314312824</v>
      </c>
      <c r="AF2743">
        <f>(Q2743-X2743)/AD2743+X2743</f>
        <v>3.126967278128562E-5</v>
      </c>
      <c r="AH2743">
        <f>Q2743/AF2743</f>
        <v>4.0745923314312824</v>
      </c>
      <c r="AL2743" s="2"/>
      <c r="AT2743" s="1"/>
    </row>
    <row r="2744" spans="6:46" x14ac:dyDescent="0.35">
      <c r="F2744" s="4">
        <v>44311.25</v>
      </c>
      <c r="H2744">
        <v>2.4</v>
      </c>
      <c r="I2744">
        <v>6.875</v>
      </c>
      <c r="K2744">
        <v>1.7862425693040201E-4</v>
      </c>
      <c r="L2744" s="2">
        <v>2.90287679823762E-5</v>
      </c>
      <c r="N2744">
        <f t="shared" si="213"/>
        <v>1.2503697985128138E-4</v>
      </c>
      <c r="O2744" s="2">
        <f t="shared" si="214"/>
        <v>8.7086303947128611E-6</v>
      </c>
      <c r="Q2744">
        <f>N2744+O2744</f>
        <v>1.3374561024599425E-4</v>
      </c>
      <c r="S2744">
        <f>IF(H2744&gt;$B$5,$B$5,($B$3 - $B$5)*(($B$5-H2744)/($B$5-$B$6))^(1/$B$2)+$B$5)</f>
        <v>43.466666666666669</v>
      </c>
      <c r="T2744">
        <f>K2744*S2744</f>
        <v>7.7642010345748075E-3</v>
      </c>
      <c r="U2744" s="3">
        <f>S2744*N2744/Q2744+$B$7*O2744/Q2744</f>
        <v>44.217641125075332</v>
      </c>
      <c r="V2744">
        <f>IF(U2744-H2744&lt;=10,10,U2744-H2744)</f>
        <v>41.817641125075333</v>
      </c>
      <c r="X2744">
        <f t="shared" si="215"/>
        <v>0</v>
      </c>
      <c r="Y2744">
        <f t="shared" si="216"/>
        <v>1</v>
      </c>
      <c r="AA2744">
        <f>((Y2744*V2744)+H2744+273)/(Y2744*V2744)</f>
        <v>7.5857373249793474</v>
      </c>
      <c r="AB2744">
        <f t="shared" si="217"/>
        <v>1.7631194505717794E-5</v>
      </c>
      <c r="AD2744">
        <f>AA2744*$C$28</f>
        <v>4.2766623964892503</v>
      </c>
      <c r="AF2744">
        <f>(Q2744-X2744)/AD2744+X2744</f>
        <v>3.1273361758877015E-5</v>
      </c>
      <c r="AH2744">
        <f>Q2744/AF2744</f>
        <v>4.2766623964892503</v>
      </c>
      <c r="AL2744" s="2"/>
      <c r="AT2744" s="1"/>
    </row>
    <row r="2745" spans="6:46" x14ac:dyDescent="0.35">
      <c r="F2745" s="4">
        <v>44311.291666666664</v>
      </c>
      <c r="H2745">
        <v>4.2</v>
      </c>
      <c r="I2745">
        <v>6.875</v>
      </c>
      <c r="K2745">
        <v>1.7362862627955201E-4</v>
      </c>
      <c r="L2745" s="2">
        <v>8.6301545900057796E-5</v>
      </c>
      <c r="N2745">
        <f t="shared" si="213"/>
        <v>1.215400383956864E-4</v>
      </c>
      <c r="O2745" s="2">
        <f t="shared" si="214"/>
        <v>2.5890463770017342E-5</v>
      </c>
      <c r="Q2745">
        <f>N2745+O2745</f>
        <v>1.4743050216570376E-4</v>
      </c>
      <c r="S2745">
        <f>IF(H2745&gt;$B$5,$B$5,($B$3 - $B$5)*(($B$5-H2745)/($B$5-$B$6))^(1/$B$2)+$B$5)</f>
        <v>41.06666666666667</v>
      </c>
      <c r="T2745">
        <f>K2745*S2745</f>
        <v>7.1303489192136027E-3</v>
      </c>
      <c r="U2745" s="3">
        <f>S2745*N2745/Q2745+$B$7*O2745/Q2745</f>
        <v>43.513517600246132</v>
      </c>
      <c r="V2745">
        <f>IF(U2745-H2745&lt;=10,10,U2745-H2745)</f>
        <v>39.313517600246129</v>
      </c>
      <c r="X2745">
        <f t="shared" si="215"/>
        <v>0</v>
      </c>
      <c r="Y2745">
        <f t="shared" si="216"/>
        <v>1</v>
      </c>
      <c r="AA2745">
        <f>((Y2745*V2745)+H2745+273)/(Y2745*V2745)</f>
        <v>8.0510098541338504</v>
      </c>
      <c r="AB2745">
        <f t="shared" si="217"/>
        <v>1.8312050890113429E-5</v>
      </c>
      <c r="AD2745">
        <f>AA2745*$C$28</f>
        <v>4.5389722345853025</v>
      </c>
      <c r="AF2745">
        <f>(Q2745-X2745)/AD2745+X2745</f>
        <v>3.2481031948672748E-5</v>
      </c>
      <c r="AH2745">
        <f>Q2745/AF2745</f>
        <v>4.5389722345853025</v>
      </c>
      <c r="AL2745" s="2"/>
      <c r="AT2745" s="1"/>
    </row>
    <row r="2746" spans="6:46" x14ac:dyDescent="0.35">
      <c r="F2746" s="4">
        <v>44311.333333333336</v>
      </c>
      <c r="H2746">
        <v>5</v>
      </c>
      <c r="I2746">
        <v>6.875</v>
      </c>
      <c r="K2746">
        <v>1.6558687937818299E-4</v>
      </c>
      <c r="L2746">
        <v>1.78879457566192E-4</v>
      </c>
      <c r="N2746">
        <f t="shared" si="213"/>
        <v>1.1591081556472809E-4</v>
      </c>
      <c r="O2746" s="2">
        <f t="shared" si="214"/>
        <v>5.366383726985761E-5</v>
      </c>
      <c r="Q2746">
        <f>N2746+O2746</f>
        <v>1.6957465283458571E-4</v>
      </c>
      <c r="S2746">
        <f>IF(H2746&gt;$B$5,$B$5,($B$3 - $B$5)*(($B$5-H2746)/($B$5-$B$6))^(1/$B$2)+$B$5)</f>
        <v>40</v>
      </c>
      <c r="T2746">
        <f>K2746*S2746</f>
        <v>6.62347517512732E-3</v>
      </c>
      <c r="U2746" s="3">
        <f>S2746*N2746/Q2746+$B$7*O2746/Q2746</f>
        <v>44.746921462567123</v>
      </c>
      <c r="V2746">
        <f>IF(U2746-H2746&lt;=10,10,U2746-H2746)</f>
        <v>39.746921462567123</v>
      </c>
      <c r="X2746">
        <f t="shared" si="215"/>
        <v>0</v>
      </c>
      <c r="Y2746">
        <f t="shared" si="216"/>
        <v>1</v>
      </c>
      <c r="AA2746">
        <f>((Y2746*V2746)+H2746+273)/(Y2746*V2746)</f>
        <v>7.9942523790632434</v>
      </c>
      <c r="AB2746">
        <f t="shared" si="217"/>
        <v>2.1212071472586692E-5</v>
      </c>
      <c r="AD2746">
        <f>AA2746*$C$28</f>
        <v>4.5069736892949406</v>
      </c>
      <c r="AF2746">
        <f>(Q2746-X2746)/AD2746+X2746</f>
        <v>3.7624948474264011E-5</v>
      </c>
      <c r="AH2746">
        <f>Q2746/AF2746</f>
        <v>4.5069736892949406</v>
      </c>
      <c r="AT2746" s="1"/>
    </row>
    <row r="2747" spans="6:46" x14ac:dyDescent="0.35">
      <c r="F2747" s="4">
        <v>44311.375</v>
      </c>
      <c r="H2747">
        <v>6</v>
      </c>
      <c r="I2747">
        <v>6.875</v>
      </c>
      <c r="K2747">
        <v>1.5413348227623399E-4</v>
      </c>
      <c r="L2747">
        <v>2.7459615876196798E-4</v>
      </c>
      <c r="N2747">
        <f t="shared" si="213"/>
        <v>1.0789343759336379E-4</v>
      </c>
      <c r="O2747" s="2">
        <f t="shared" si="214"/>
        <v>8.2378847628590408E-5</v>
      </c>
      <c r="Q2747">
        <f>N2747+O2747</f>
        <v>1.9027228522195419E-4</v>
      </c>
      <c r="S2747">
        <f>IF(H2747&gt;$B$5,$B$5,($B$3 - $B$5)*(($B$5-H2747)/($B$5-$B$6))^(1/$B$2)+$B$5)</f>
        <v>38.666666666666671</v>
      </c>
      <c r="T2747">
        <f>K2747*S2747</f>
        <v>5.9598279813477149E-3</v>
      </c>
      <c r="U2747" s="3">
        <f>S2747*N2747/Q2747+$B$7*O2747/Q2747</f>
        <v>45.738222970119281</v>
      </c>
      <c r="V2747">
        <f>IF(U2747-H2747&lt;=10,10,U2747-H2747)</f>
        <v>39.738222970119281</v>
      </c>
      <c r="X2747">
        <f t="shared" si="215"/>
        <v>0</v>
      </c>
      <c r="Y2747">
        <f t="shared" si="216"/>
        <v>1</v>
      </c>
      <c r="AA2747">
        <f>((Y2747*V2747)+H2747+273)/(Y2747*V2747)</f>
        <v>8.0209480733396408</v>
      </c>
      <c r="AB2747">
        <f t="shared" si="217"/>
        <v>2.3721919588831287E-5</v>
      </c>
      <c r="AD2747">
        <f>AA2747*$C$28</f>
        <v>4.5220241012679585</v>
      </c>
      <c r="AF2747">
        <f>(Q2747-X2747)/AD2747+X2747</f>
        <v>4.2076795912830842E-5</v>
      </c>
      <c r="AH2747">
        <f>Q2747/AF2747</f>
        <v>4.5220241012679585</v>
      </c>
      <c r="AT2747" s="1"/>
    </row>
    <row r="2748" spans="6:46" x14ac:dyDescent="0.35">
      <c r="F2748" s="4">
        <v>44311.416666666664</v>
      </c>
      <c r="H2748">
        <v>6.9</v>
      </c>
      <c r="I2748">
        <v>6.875</v>
      </c>
      <c r="K2748">
        <v>1.42192706574202E-4</v>
      </c>
      <c r="L2748">
        <v>3.12255566651633E-4</v>
      </c>
      <c r="N2748">
        <f t="shared" si="213"/>
        <v>9.9534894601941394E-5</v>
      </c>
      <c r="O2748" s="2">
        <f t="shared" si="214"/>
        <v>9.3676669995489917E-5</v>
      </c>
      <c r="Q2748">
        <f>N2748+O2748</f>
        <v>1.932115645974313E-4</v>
      </c>
      <c r="S2748">
        <f>IF(H2748&gt;$B$5,$B$5,($B$3 - $B$5)*(($B$5-H2748)/($B$5-$B$6))^(1/$B$2)+$B$5)</f>
        <v>37.466666666666669</v>
      </c>
      <c r="T2748">
        <f>K2748*S2748</f>
        <v>5.3274867396467685E-3</v>
      </c>
      <c r="U2748" s="3">
        <f>S2748*N2748/Q2748+$B$7*O2748/Q2748</f>
        <v>45.967525732788147</v>
      </c>
      <c r="V2748">
        <f>IF(U2748-H2748&lt;=10,10,U2748-H2748)</f>
        <v>39.067525732788148</v>
      </c>
      <c r="X2748">
        <f t="shared" si="215"/>
        <v>0</v>
      </c>
      <c r="Y2748">
        <f t="shared" si="216"/>
        <v>1</v>
      </c>
      <c r="AA2748">
        <f>((Y2748*V2748)+H2748+273)/(Y2748*V2748)</f>
        <v>8.1645182219740295</v>
      </c>
      <c r="AB2748">
        <f t="shared" si="217"/>
        <v>2.366478454018519E-5</v>
      </c>
      <c r="AD2748">
        <f>AA2748*$C$28</f>
        <v>4.6029656142176885</v>
      </c>
      <c r="AF2748">
        <f>(Q2748-X2748)/AD2748+X2748</f>
        <v>4.1975452521443437E-5</v>
      </c>
      <c r="AH2748">
        <f>Q2748/AF2748</f>
        <v>4.6029656142176885</v>
      </c>
      <c r="AT2748" s="1"/>
    </row>
    <row r="2749" spans="6:46" x14ac:dyDescent="0.35">
      <c r="F2749" s="4">
        <v>44311.458333333336</v>
      </c>
      <c r="H2749">
        <v>7.8</v>
      </c>
      <c r="I2749">
        <v>6.875</v>
      </c>
      <c r="K2749">
        <v>1.33419891772709E-4</v>
      </c>
      <c r="L2749">
        <v>3.0754798900377398E-4</v>
      </c>
      <c r="N2749">
        <f t="shared" si="213"/>
        <v>9.3393924240896292E-5</v>
      </c>
      <c r="O2749" s="2">
        <f t="shared" si="214"/>
        <v>9.2264396701132213E-5</v>
      </c>
      <c r="Q2749">
        <f>N2749+O2749</f>
        <v>1.8565832094202849E-4</v>
      </c>
      <c r="S2749">
        <f>IF(H2749&gt;$B$5,$B$5,($B$3 - $B$5)*(($B$5-H2749)/($B$5-$B$6))^(1/$B$2)+$B$5)</f>
        <v>36.266666666666666</v>
      </c>
      <c r="T2749">
        <f>K2749*S2749</f>
        <v>4.8386947416235795E-3</v>
      </c>
      <c r="U2749" s="3">
        <f>S2749*N2749/Q2749+$B$7*O2749/Q2749</f>
        <v>45.576347425553351</v>
      </c>
      <c r="V2749">
        <f>IF(U2749-H2749&lt;=10,10,U2749-H2749)</f>
        <v>37.776347425553354</v>
      </c>
      <c r="X2749">
        <f t="shared" si="215"/>
        <v>0</v>
      </c>
      <c r="Y2749">
        <f t="shared" si="216"/>
        <v>1</v>
      </c>
      <c r="AA2749">
        <f>((Y2749*V2749)+H2749+273)/(Y2749*V2749)</f>
        <v>8.4332226151132925</v>
      </c>
      <c r="AB2749">
        <f t="shared" si="217"/>
        <v>2.2015109693571672E-5</v>
      </c>
      <c r="AD2749">
        <f>AA2749*$C$28</f>
        <v>4.7544549058553054</v>
      </c>
      <c r="AF2749">
        <f>(Q2749-X2749)/AD2749+X2749</f>
        <v>3.9049338908101261E-5</v>
      </c>
      <c r="AH2749">
        <f>Q2749/AF2749</f>
        <v>4.7544549058553054</v>
      </c>
      <c r="AT2749" s="1"/>
    </row>
    <row r="2750" spans="6:46" x14ac:dyDescent="0.35">
      <c r="F2750" s="4">
        <v>44311.5</v>
      </c>
      <c r="H2750">
        <v>9</v>
      </c>
      <c r="I2750">
        <v>6.875</v>
      </c>
      <c r="K2750">
        <v>1.2586552347142299E-4</v>
      </c>
      <c r="L2750">
        <v>2.6831979299589198E-4</v>
      </c>
      <c r="N2750">
        <f t="shared" si="213"/>
        <v>8.8105866429996093E-5</v>
      </c>
      <c r="O2750" s="2">
        <f t="shared" si="214"/>
        <v>8.049593789876761E-5</v>
      </c>
      <c r="Q2750">
        <f>N2750+O2750</f>
        <v>1.6860180432876369E-4</v>
      </c>
      <c r="S2750">
        <f>IF(H2750&gt;$B$5,$B$5,($B$3 - $B$5)*(($B$5-H2750)/($B$5-$B$6))^(1/$B$2)+$B$5)</f>
        <v>34.666666666666664</v>
      </c>
      <c r="T2750">
        <f>K2750*S2750</f>
        <v>4.3633381470093296E-3</v>
      </c>
      <c r="U2750" s="3">
        <f>S2750*N2750/Q2750+$B$7*O2750/Q2750</f>
        <v>44.374455641945801</v>
      </c>
      <c r="V2750">
        <f>IF(U2750-H2750&lt;=10,10,U2750-H2750)</f>
        <v>35.374455641945801</v>
      </c>
      <c r="X2750">
        <f t="shared" si="215"/>
        <v>0</v>
      </c>
      <c r="Y2750">
        <f t="shared" si="216"/>
        <v>1</v>
      </c>
      <c r="AA2750">
        <f>((Y2750*V2750)+H2750+273)/(Y2750*V2750)</f>
        <v>8.9718541213568308</v>
      </c>
      <c r="AB2750">
        <f t="shared" si="217"/>
        <v>1.8792303357610291E-5</v>
      </c>
      <c r="AD2750">
        <f>AA2750*$C$28</f>
        <v>5.0581228302284149</v>
      </c>
      <c r="AF2750">
        <f>(Q2750-X2750)/AD2750+X2750</f>
        <v>3.3332880593797275E-5</v>
      </c>
      <c r="AH2750">
        <f>Q2750/AF2750</f>
        <v>5.0581228302284149</v>
      </c>
      <c r="AT2750" s="1"/>
    </row>
    <row r="2751" spans="6:46" x14ac:dyDescent="0.35">
      <c r="F2751" s="4">
        <v>44311.541666666664</v>
      </c>
      <c r="H2751">
        <v>10.5</v>
      </c>
      <c r="I2751">
        <v>6.875</v>
      </c>
      <c r="K2751">
        <v>1.2428154302115301E-4</v>
      </c>
      <c r="L2751">
        <v>2.22815231221933E-4</v>
      </c>
      <c r="N2751">
        <f t="shared" si="213"/>
        <v>8.6997080114807103E-5</v>
      </c>
      <c r="O2751" s="2">
        <f t="shared" si="214"/>
        <v>6.684456936657991E-5</v>
      </c>
      <c r="Q2751">
        <f>N2751+O2751</f>
        <v>1.5384164948138701E-4</v>
      </c>
      <c r="S2751">
        <f>IF(H2751&gt;$B$5,$B$5,($B$3 - $B$5)*(($B$5-H2751)/($B$5-$B$6))^(1/$B$2)+$B$5)</f>
        <v>32.666666666666664</v>
      </c>
      <c r="T2751">
        <f>K2751*S2751</f>
        <v>4.0598637386909985E-3</v>
      </c>
      <c r="U2751" s="3">
        <f>S2751*N2751/Q2751+$B$7*O2751/Q2751</f>
        <v>42.370554100398124</v>
      </c>
      <c r="V2751">
        <f>IF(U2751-H2751&lt;=10,10,U2751-H2751)</f>
        <v>31.870554100398124</v>
      </c>
      <c r="X2751">
        <f t="shared" si="215"/>
        <v>0</v>
      </c>
      <c r="Y2751">
        <f t="shared" si="216"/>
        <v>1</v>
      </c>
      <c r="AA2751">
        <f>((Y2751*V2751)+H2751+273)/(Y2751*V2751)</f>
        <v>9.8953583645556549</v>
      </c>
      <c r="AB2751">
        <f t="shared" si="217"/>
        <v>1.5546849726275193E-5</v>
      </c>
      <c r="AD2751">
        <f>AA2751*$C$28</f>
        <v>5.5787730585036774</v>
      </c>
      <c r="AF2751">
        <f>(Q2751-X2751)/AD2751+X2751</f>
        <v>2.7576251600141266E-5</v>
      </c>
      <c r="AH2751">
        <f>Q2751/AF2751</f>
        <v>5.5787730585036774</v>
      </c>
      <c r="AT2751" s="1"/>
    </row>
    <row r="2752" spans="6:46" x14ac:dyDescent="0.35">
      <c r="F2752" s="4">
        <v>44311.583333333336</v>
      </c>
      <c r="H2752">
        <v>10.4</v>
      </c>
      <c r="I2752">
        <v>6.875</v>
      </c>
      <c r="K2752">
        <v>1.2696212532160899E-4</v>
      </c>
      <c r="L2752">
        <v>1.6475793791582199E-4</v>
      </c>
      <c r="N2752">
        <f t="shared" si="213"/>
        <v>8.8873487725126292E-5</v>
      </c>
      <c r="O2752" s="2">
        <f t="shared" si="214"/>
        <v>4.9427381374746602E-5</v>
      </c>
      <c r="Q2752">
        <f>N2752+O2752</f>
        <v>1.3830086909987291E-4</v>
      </c>
      <c r="S2752">
        <f>IF(H2752&gt;$B$5,$B$5,($B$3 - $B$5)*(($B$5-H2752)/($B$5-$B$6))^(1/$B$2)+$B$5)</f>
        <v>32.799999999999997</v>
      </c>
      <c r="T2752">
        <f>K2752*S2752</f>
        <v>4.1643577105487748E-3</v>
      </c>
      <c r="U2752" s="3">
        <f>S2752*N2752/Q2752+$B$7*O2752/Q2752</f>
        <v>40.734063420288244</v>
      </c>
      <c r="V2752">
        <f>IF(U2752-H2752&lt;=10,10,U2752-H2752)</f>
        <v>30.334063420288246</v>
      </c>
      <c r="X2752">
        <f t="shared" si="215"/>
        <v>0</v>
      </c>
      <c r="Y2752">
        <f t="shared" si="216"/>
        <v>1</v>
      </c>
      <c r="AA2752">
        <f>((Y2752*V2752)+H2752+273)/(Y2752*V2752)</f>
        <v>10.34263227690275</v>
      </c>
      <c r="AB2752">
        <f t="shared" si="217"/>
        <v>1.3371921711722028E-5</v>
      </c>
      <c r="AD2752">
        <f>AA2752*$C$28</f>
        <v>5.8309356947666799</v>
      </c>
      <c r="AF2752">
        <f>(Q2752-X2752)/AD2752+X2752</f>
        <v>2.3718469271406861E-5</v>
      </c>
      <c r="AH2752">
        <f>Q2752/AF2752</f>
        <v>5.8309356947666799</v>
      </c>
      <c r="AT2752" s="1"/>
    </row>
    <row r="2753" spans="6:46" x14ac:dyDescent="0.35">
      <c r="F2753" s="4">
        <v>44311.625</v>
      </c>
      <c r="H2753">
        <v>11.4</v>
      </c>
      <c r="I2753">
        <v>6.875</v>
      </c>
      <c r="K2753">
        <v>1.32323289922522E-4</v>
      </c>
      <c r="L2753">
        <v>1.11407615610967E-4</v>
      </c>
      <c r="N2753">
        <f t="shared" si="213"/>
        <v>9.2626302945765388E-5</v>
      </c>
      <c r="O2753" s="2">
        <f t="shared" si="214"/>
        <v>3.3422284683290104E-5</v>
      </c>
      <c r="Q2753">
        <f>N2753+O2753</f>
        <v>1.2604858762905549E-4</v>
      </c>
      <c r="S2753">
        <f>IF(H2753&gt;$B$5,$B$5,($B$3 - $B$5)*(($B$5-H2753)/($B$5-$B$6))^(1/$B$2)+$B$5)</f>
        <v>31.466666666666669</v>
      </c>
      <c r="T2753">
        <f>K2753*S2753</f>
        <v>4.1637728562286926E-3</v>
      </c>
      <c r="U2753" s="3">
        <f>S2753*N2753/Q2753+$B$7*O2753/Q2753</f>
        <v>37.706623662679227</v>
      </c>
      <c r="V2753">
        <f>IF(U2753-H2753&lt;=10,10,U2753-H2753)</f>
        <v>26.306623662679229</v>
      </c>
      <c r="X2753">
        <f t="shared" si="215"/>
        <v>0</v>
      </c>
      <c r="Y2753">
        <f t="shared" si="216"/>
        <v>1</v>
      </c>
      <c r="AA2753">
        <f>((Y2753*V2753)+H2753+273)/(Y2753*V2753)</f>
        <v>11.810965468117962</v>
      </c>
      <c r="AB2753">
        <f t="shared" si="217"/>
        <v>1.0672166299131591E-5</v>
      </c>
      <c r="AD2753">
        <f>AA2753*$C$28</f>
        <v>6.6587478210459476</v>
      </c>
      <c r="AF2753">
        <f>(Q2753-X2753)/AD2753+X2753</f>
        <v>1.8929773437381196E-5</v>
      </c>
      <c r="AH2753">
        <f>Q2753/AF2753</f>
        <v>6.6587478210459476</v>
      </c>
      <c r="AT2753" s="1"/>
    </row>
    <row r="2754" spans="6:46" x14ac:dyDescent="0.35">
      <c r="F2754" s="4">
        <v>44311.666666666664</v>
      </c>
      <c r="H2754">
        <v>11.7</v>
      </c>
      <c r="I2754">
        <v>6.875</v>
      </c>
      <c r="K2754">
        <v>1.39512124273745E-4</v>
      </c>
      <c r="L2754" s="2">
        <v>9.2578154324775595E-5</v>
      </c>
      <c r="N2754">
        <f t="shared" ref="N2754:N2817" si="218">$C$13*K2754</f>
        <v>9.7658486991621487E-5</v>
      </c>
      <c r="O2754" s="2">
        <f t="shared" ref="O2754:O2817" si="219">$C$14*L2754</f>
        <v>2.7773446297432682E-5</v>
      </c>
      <c r="Q2754">
        <f>N2754+O2754</f>
        <v>1.2543193328905418E-4</v>
      </c>
      <c r="S2754">
        <f>IF(H2754&gt;$B$5,$B$5,($B$3 - $B$5)*(($B$5-H2754)/($B$5-$B$6))^(1/$B$2)+$B$5)</f>
        <v>31.066666666666666</v>
      </c>
      <c r="T2754">
        <f>K2754*S2754</f>
        <v>4.3341766607710112E-3</v>
      </c>
      <c r="U2754" s="3">
        <f>S2754*N2754/Q2754+$B$7*O2754/Q2754</f>
        <v>36.36604403112203</v>
      </c>
      <c r="V2754">
        <f>IF(U2754-H2754&lt;=10,10,U2754-H2754)</f>
        <v>24.666044031122031</v>
      </c>
      <c r="X2754">
        <f t="shared" ref="X2754:X2817" si="220">IF(Q2754-$C$20&lt;=0,0,Q2754-$C$20)</f>
        <v>0</v>
      </c>
      <c r="Y2754">
        <f t="shared" ref="Y2754:Y2817" si="221">1-(X2754/Q2754)</f>
        <v>1</v>
      </c>
      <c r="AA2754">
        <f>((Y2754*V2754)+H2754+273)/(Y2754*V2754)</f>
        <v>12.542183239468146</v>
      </c>
      <c r="AB2754">
        <f t="shared" ref="AB2754:AB2817" si="222">(Q2754-X2754)/AA2754</f>
        <v>1.0000805353755392E-5</v>
      </c>
      <c r="AD2754">
        <f>AA2754*$C$28</f>
        <v>7.0709914056056755</v>
      </c>
      <c r="AF2754">
        <f>(Q2754-X2754)/AD2754+X2754</f>
        <v>1.7738945798974582E-5</v>
      </c>
      <c r="AH2754">
        <f>Q2754/AF2754</f>
        <v>7.0709914056056764</v>
      </c>
      <c r="AL2754" s="2"/>
      <c r="AT2754" s="1"/>
    </row>
    <row r="2755" spans="6:46" x14ac:dyDescent="0.35">
      <c r="F2755" s="4">
        <v>44311.708333333336</v>
      </c>
      <c r="H2755">
        <v>11.7</v>
      </c>
      <c r="I2755">
        <v>6.875</v>
      </c>
      <c r="K2755">
        <v>1.4986891952550801E-4</v>
      </c>
      <c r="L2755">
        <v>1.06700280621749E-4</v>
      </c>
      <c r="N2755">
        <f t="shared" si="218"/>
        <v>1.0490824366785559E-4</v>
      </c>
      <c r="O2755" s="2">
        <f t="shared" si="219"/>
        <v>3.2010084186524702E-5</v>
      </c>
      <c r="Q2755">
        <f>N2755+O2755</f>
        <v>1.3691832785438029E-4</v>
      </c>
      <c r="S2755">
        <f>IF(H2755&gt;$B$5,$B$5,($B$3 - $B$5)*(($B$5-H2755)/($B$5-$B$6))^(1/$B$2)+$B$5)</f>
        <v>31.066666666666666</v>
      </c>
      <c r="T2755">
        <f>K2755*S2755</f>
        <v>4.6559277665924491E-3</v>
      </c>
      <c r="U2755" s="3">
        <f>S2755*N2755/Q2755+$B$7*O2755/Q2755</f>
        <v>36.662031632553145</v>
      </c>
      <c r="V2755">
        <f>IF(U2755-H2755&lt;=10,10,U2755-H2755)</f>
        <v>24.962031632553145</v>
      </c>
      <c r="X2755">
        <f t="shared" si="220"/>
        <v>0</v>
      </c>
      <c r="Y2755">
        <f t="shared" si="221"/>
        <v>1</v>
      </c>
      <c r="AA2755">
        <f>((Y2755*V2755)+H2755+273)/(Y2755*V2755)</f>
        <v>12.405321657742029</v>
      </c>
      <c r="AB2755">
        <f t="shared" si="222"/>
        <v>1.1037063901437093E-5</v>
      </c>
      <c r="AD2755">
        <f>AA2755*$C$28</f>
        <v>6.9938320267586471</v>
      </c>
      <c r="AF2755">
        <f>(Q2755-X2755)/AD2755+X2755</f>
        <v>1.9577011190792968E-5</v>
      </c>
      <c r="AH2755">
        <f>Q2755/AF2755</f>
        <v>6.9938320267586462</v>
      </c>
      <c r="AT2755" s="1"/>
    </row>
    <row r="2756" spans="6:46" x14ac:dyDescent="0.35">
      <c r="F2756" s="4">
        <v>44311.75</v>
      </c>
      <c r="H2756">
        <v>11.3</v>
      </c>
      <c r="I2756">
        <v>6.875</v>
      </c>
      <c r="K2756">
        <v>1.5864173432700101E-4</v>
      </c>
      <c r="L2756">
        <v>1.3808247344009199E-4</v>
      </c>
      <c r="N2756">
        <f t="shared" si="218"/>
        <v>1.110492140289007E-4</v>
      </c>
      <c r="O2756" s="2">
        <f t="shared" si="219"/>
        <v>4.1424742032027601E-5</v>
      </c>
      <c r="Q2756">
        <f>N2756+O2756</f>
        <v>1.5247395606092829E-4</v>
      </c>
      <c r="S2756">
        <f>IF(H2756&gt;$B$5,$B$5,($B$3 - $B$5)*(($B$5-H2756)/($B$5-$B$6))^(1/$B$2)+$B$5)</f>
        <v>31.6</v>
      </c>
      <c r="T2756">
        <f>K2756*S2756</f>
        <v>5.0130788047332321E-3</v>
      </c>
      <c r="U2756" s="3">
        <f>S2756*N2756/Q2756+$B$7*O2756/Q2756</f>
        <v>37.95740678993139</v>
      </c>
      <c r="V2756">
        <f>IF(U2756-H2756&lt;=10,10,U2756-H2756)</f>
        <v>26.65740678993139</v>
      </c>
      <c r="X2756">
        <f t="shared" si="220"/>
        <v>0</v>
      </c>
      <c r="Y2756">
        <f t="shared" si="221"/>
        <v>1</v>
      </c>
      <c r="AA2756">
        <f>((Y2756*V2756)+H2756+273)/(Y2756*V2756)</f>
        <v>11.664953355754816</v>
      </c>
      <c r="AB2756">
        <f t="shared" si="222"/>
        <v>1.3071115795392908E-5</v>
      </c>
      <c r="AD2756">
        <f>AA2756*$C$28</f>
        <v>6.5764295857019457</v>
      </c>
      <c r="AF2756">
        <f>(Q2756-X2756)/AD2756+X2756</f>
        <v>2.3184914256883013E-5</v>
      </c>
      <c r="AH2756">
        <f>Q2756/AF2756</f>
        <v>6.5764295857019457</v>
      </c>
      <c r="AT2756" s="1"/>
    </row>
    <row r="2757" spans="6:46" x14ac:dyDescent="0.35">
      <c r="F2757" s="4">
        <v>44311.791666666664</v>
      </c>
      <c r="H2757">
        <v>10.7</v>
      </c>
      <c r="I2757">
        <v>6.875</v>
      </c>
      <c r="K2757">
        <v>1.67049015178432E-4</v>
      </c>
      <c r="L2757">
        <v>1.4749762873581099E-4</v>
      </c>
      <c r="N2757">
        <f t="shared" si="218"/>
        <v>1.1693431062490239E-4</v>
      </c>
      <c r="O2757" s="2">
        <f t="shared" si="219"/>
        <v>4.4249288620743302E-5</v>
      </c>
      <c r="Q2757">
        <f>N2757+O2757</f>
        <v>1.6118359924564569E-4</v>
      </c>
      <c r="S2757">
        <f>IF(H2757&gt;$B$5,$B$5,($B$3 - $B$5)*(($B$5-H2757)/($B$5-$B$6))^(1/$B$2)+$B$5)</f>
        <v>32.4</v>
      </c>
      <c r="T2757">
        <f>K2757*S2757</f>
        <v>5.412388091781197E-3</v>
      </c>
      <c r="U2757" s="3">
        <f>S2757*N2757/Q2757+$B$7*O2757/Q2757</f>
        <v>38.604315622116957</v>
      </c>
      <c r="V2757">
        <f>IF(U2757-H2757&lt;=10,10,U2757-H2757)</f>
        <v>27.904315622116957</v>
      </c>
      <c r="X2757">
        <f t="shared" si="220"/>
        <v>0</v>
      </c>
      <c r="Y2757">
        <f t="shared" si="221"/>
        <v>1</v>
      </c>
      <c r="AA2757">
        <f>((Y2757*V2757)+H2757+273)/(Y2757*V2757)</f>
        <v>11.16688614914961</v>
      </c>
      <c r="AB2757">
        <f t="shared" si="222"/>
        <v>1.4434068467503833E-5</v>
      </c>
      <c r="AD2757">
        <f>AA2757*$C$28</f>
        <v>6.2956308706714692</v>
      </c>
      <c r="AF2757">
        <f>(Q2757-X2757)/AD2757+X2757</f>
        <v>2.5602453917132919E-5</v>
      </c>
      <c r="AH2757">
        <f>Q2757/AF2757</f>
        <v>6.2956308706714692</v>
      </c>
      <c r="AT2757" s="1"/>
    </row>
    <row r="2758" spans="6:46" x14ac:dyDescent="0.35">
      <c r="F2758" s="4">
        <v>44311.833333333336</v>
      </c>
      <c r="H2758">
        <v>8.6999999999999993</v>
      </c>
      <c r="I2758">
        <v>6.875</v>
      </c>
      <c r="K2758">
        <v>1.7204464582928301E-4</v>
      </c>
      <c r="L2758">
        <v>1.3808247344009199E-4</v>
      </c>
      <c r="N2758">
        <f t="shared" si="218"/>
        <v>1.2043125208049809E-4</v>
      </c>
      <c r="O2758" s="2">
        <f t="shared" si="219"/>
        <v>4.1424742032027601E-5</v>
      </c>
      <c r="Q2758">
        <f>N2758+O2758</f>
        <v>1.618559941125257E-4</v>
      </c>
      <c r="S2758">
        <f>IF(H2758&gt;$B$5,$B$5,($B$3 - $B$5)*(($B$5-H2758)/($B$5-$B$6))^(1/$B$2)+$B$5)</f>
        <v>35.06666666666667</v>
      </c>
      <c r="T2758">
        <f>K2758*S2758</f>
        <v>6.0330322470801912E-3</v>
      </c>
      <c r="U2758" s="3">
        <f>S2758*N2758/Q2758+$B$7*O2758/Q2758</f>
        <v>40.168320119165202</v>
      </c>
      <c r="V2758">
        <f>IF(U2758-H2758&lt;=10,10,U2758-H2758)</f>
        <v>31.468320119165202</v>
      </c>
      <c r="X2758">
        <f t="shared" si="220"/>
        <v>0</v>
      </c>
      <c r="Y2758">
        <f t="shared" si="221"/>
        <v>1</v>
      </c>
      <c r="AA2758">
        <f>((Y2758*V2758)+H2758+273)/(Y2758*V2758)</f>
        <v>9.9518601226010706</v>
      </c>
      <c r="AB2758">
        <f t="shared" si="222"/>
        <v>1.626389359562483E-5</v>
      </c>
      <c r="AD2758">
        <f>AA2758*$C$28</f>
        <v>5.6106274364785991</v>
      </c>
      <c r="AF2758">
        <f>(Q2758-X2758)/AD2758+X2758</f>
        <v>2.8848109403983427E-5</v>
      </c>
      <c r="AH2758">
        <f>Q2758/AF2758</f>
        <v>5.6106274364785991</v>
      </c>
      <c r="AT2758" s="1"/>
    </row>
    <row r="2759" spans="6:46" x14ac:dyDescent="0.35">
      <c r="F2759" s="4">
        <v>44311.875</v>
      </c>
      <c r="H2759">
        <v>8.3000000000000007</v>
      </c>
      <c r="I2759">
        <v>6.875</v>
      </c>
      <c r="K2759">
        <v>1.74359694179677E-4</v>
      </c>
      <c r="L2759">
        <v>1.3337489579223299E-4</v>
      </c>
      <c r="N2759">
        <f t="shared" si="218"/>
        <v>1.220517859257739E-4</v>
      </c>
      <c r="O2759" s="2">
        <f t="shared" si="219"/>
        <v>4.0012468737669904E-5</v>
      </c>
      <c r="Q2759">
        <f>N2759+O2759</f>
        <v>1.620642546634438E-4</v>
      </c>
      <c r="S2759">
        <f>IF(H2759&gt;$B$5,$B$5,($B$3 - $B$5)*(($B$5-H2759)/($B$5-$B$6))^(1/$B$2)+$B$5)</f>
        <v>35.599999999999994</v>
      </c>
      <c r="T2759">
        <f>K2759*S2759</f>
        <v>6.2072051127964999E-3</v>
      </c>
      <c r="U2759" s="3">
        <f>S2759*N2759/Q2759+$B$7*O2759/Q2759</f>
        <v>40.389716863368818</v>
      </c>
      <c r="V2759">
        <f>IF(U2759-H2759&lt;=10,10,U2759-H2759)</f>
        <v>32.089716863368821</v>
      </c>
      <c r="X2759">
        <f t="shared" si="220"/>
        <v>0</v>
      </c>
      <c r="Y2759">
        <f t="shared" si="221"/>
        <v>1</v>
      </c>
      <c r="AA2759">
        <f>((Y2759*V2759)+H2759+273)/(Y2759*V2759)</f>
        <v>9.7660480520197623</v>
      </c>
      <c r="AB2759">
        <f t="shared" si="222"/>
        <v>1.6594660788088845E-5</v>
      </c>
      <c r="AD2759">
        <f>AA2759*$C$28</f>
        <v>5.5058709097198699</v>
      </c>
      <c r="AF2759">
        <f>(Q2759-X2759)/AD2759+X2759</f>
        <v>2.9434808283888622E-5</v>
      </c>
      <c r="AH2759">
        <f>Q2759/AF2759</f>
        <v>5.5058709097198699</v>
      </c>
      <c r="AT2759" s="1"/>
    </row>
    <row r="2760" spans="6:46" x14ac:dyDescent="0.35">
      <c r="F2760" s="4">
        <v>44311.916666666664</v>
      </c>
      <c r="H2760">
        <v>4</v>
      </c>
      <c r="I2760">
        <v>6.875</v>
      </c>
      <c r="K2760">
        <v>1.7399416022961399E-4</v>
      </c>
      <c r="L2760">
        <v>1.0670015929242799E-4</v>
      </c>
      <c r="N2760">
        <f t="shared" si="218"/>
        <v>1.2179591216072978E-4</v>
      </c>
      <c r="O2760" s="2">
        <f t="shared" si="219"/>
        <v>3.2010047787728405E-5</v>
      </c>
      <c r="Q2760">
        <f>N2760+O2760</f>
        <v>1.538059599484582E-4</v>
      </c>
      <c r="S2760">
        <f>IF(H2760&gt;$B$5,$B$5,($B$3 - $B$5)*(($B$5-H2760)/($B$5-$B$6))^(1/$B$2)+$B$5)</f>
        <v>41.333333333333329</v>
      </c>
      <c r="T2760">
        <f>K2760*S2760</f>
        <v>7.1917586228240444E-3</v>
      </c>
      <c r="U2760" s="3">
        <f>S2760*N2760/Q2760+$B$7*O2760/Q2760</f>
        <v>44.177635681861013</v>
      </c>
      <c r="V2760">
        <f>IF(U2760-H2760&lt;=10,10,U2760-H2760)</f>
        <v>40.177635681861013</v>
      </c>
      <c r="X2760">
        <f t="shared" si="220"/>
        <v>0</v>
      </c>
      <c r="Y2760">
        <f t="shared" si="221"/>
        <v>1</v>
      </c>
      <c r="AA2760">
        <f>((Y2760*V2760)+H2760+273)/(Y2760*V2760)</f>
        <v>7.8943827903008525</v>
      </c>
      <c r="AB2760">
        <f t="shared" si="222"/>
        <v>1.948296200399939E-5</v>
      </c>
      <c r="AD2760">
        <f>AA2760*$C$28</f>
        <v>4.4506695363147788</v>
      </c>
      <c r="AF2760">
        <f>(Q2760-X2760)/AD2760+X2760</f>
        <v>3.4557937562763165E-5</v>
      </c>
      <c r="AH2760">
        <f>Q2760/AF2760</f>
        <v>4.4506695363147788</v>
      </c>
      <c r="AT2760" s="1"/>
    </row>
    <row r="2761" spans="6:46" x14ac:dyDescent="0.35">
      <c r="F2761" s="4">
        <v>44311.958333333336</v>
      </c>
      <c r="H2761">
        <v>3.3</v>
      </c>
      <c r="I2761">
        <v>6.875</v>
      </c>
      <c r="K2761">
        <v>1.7204464582928301E-4</v>
      </c>
      <c r="L2761" s="2">
        <v>7.8434795396658397E-5</v>
      </c>
      <c r="N2761">
        <f t="shared" si="218"/>
        <v>1.2043125208049809E-4</v>
      </c>
      <c r="O2761" s="2">
        <f t="shared" si="219"/>
        <v>2.3530438618997524E-5</v>
      </c>
      <c r="Q2761">
        <f>N2761+O2761</f>
        <v>1.439616906994956E-4</v>
      </c>
      <c r="S2761">
        <f>IF(H2761&gt;$B$5,$B$5,($B$3 - $B$5)*(($B$5-H2761)/($B$5-$B$6))^(1/$B$2)+$B$5)</f>
        <v>42.266666666666666</v>
      </c>
      <c r="T2761">
        <f>K2761*S2761</f>
        <v>7.2717536970510286E-3</v>
      </c>
      <c r="U2761" s="3">
        <f>S2761*N2761/Q2761+$B$7*O2761/Q2761</f>
        <v>44.347921179304073</v>
      </c>
      <c r="V2761">
        <f>IF(U2761-H2761&lt;=10,10,U2761-H2761)</f>
        <v>41.047921179304076</v>
      </c>
      <c r="X2761">
        <f t="shared" si="220"/>
        <v>0</v>
      </c>
      <c r="Y2761">
        <f t="shared" si="221"/>
        <v>1</v>
      </c>
      <c r="AA2761">
        <f>((Y2761*V2761)+H2761+273)/(Y2761*V2761)</f>
        <v>7.7311569517266445</v>
      </c>
      <c r="AB2761">
        <f t="shared" si="222"/>
        <v>1.8620976342660305E-5</v>
      </c>
      <c r="AD2761">
        <f>AA2761*$C$28</f>
        <v>4.3586466022135584</v>
      </c>
      <c r="AF2761">
        <f>(Q2761-X2761)/AD2761+X2761</f>
        <v>3.3028989004610748E-5</v>
      </c>
      <c r="AH2761">
        <f>Q2761/AF2761</f>
        <v>4.3586466022135584</v>
      </c>
      <c r="AL2761" s="2"/>
      <c r="AT2761" s="1"/>
    </row>
    <row r="2762" spans="6:46" x14ac:dyDescent="0.35">
      <c r="F2762" s="4">
        <v>44312</v>
      </c>
      <c r="H2762">
        <v>1.9</v>
      </c>
      <c r="I2762">
        <v>7.9291666666666698</v>
      </c>
      <c r="K2762">
        <v>1.5742328782679399E-4</v>
      </c>
      <c r="L2762" s="2">
        <v>3.6025708584809001E-5</v>
      </c>
      <c r="N2762">
        <f t="shared" si="218"/>
        <v>1.1019630147875578E-4</v>
      </c>
      <c r="O2762" s="2">
        <f t="shared" si="219"/>
        <v>1.0807712575442701E-5</v>
      </c>
      <c r="Q2762">
        <f>N2762+O2762</f>
        <v>1.2100401405419847E-4</v>
      </c>
      <c r="S2762">
        <f>IF(H2762&gt;$B$5,$B$5,($B$3 - $B$5)*(($B$5-H2762)/($B$5-$B$6))^(1/$B$2)+$B$5)</f>
        <v>44.13333333333334</v>
      </c>
      <c r="T2762">
        <f>K2762*S2762</f>
        <v>6.9476144360891756E-3</v>
      </c>
      <c r="U2762" s="3">
        <f>S2762*N2762/Q2762+$B$7*O2762/Q2762</f>
        <v>45.103911135271993</v>
      </c>
      <c r="V2762">
        <f>IF(U2762-H2762&lt;=10,10,U2762-H2762)</f>
        <v>43.203911135271994</v>
      </c>
      <c r="X2762">
        <f t="shared" si="220"/>
        <v>0</v>
      </c>
      <c r="Y2762">
        <f t="shared" si="221"/>
        <v>1</v>
      </c>
      <c r="AA2762">
        <f>((Y2762*V2762)+H2762+273)/(Y2762*V2762)</f>
        <v>7.3628498618859899</v>
      </c>
      <c r="AB2762">
        <f t="shared" si="222"/>
        <v>1.6434399223672796E-5</v>
      </c>
      <c r="AD2762">
        <f>AA2762*$C$28</f>
        <v>4.1510036251366786</v>
      </c>
      <c r="AF2762">
        <f>(Q2762-X2762)/AD2762+X2762</f>
        <v>2.9150544056731392E-5</v>
      </c>
      <c r="AH2762">
        <f>Q2762/AF2762</f>
        <v>4.1510036251366786</v>
      </c>
      <c r="AL2762" s="2"/>
      <c r="AT2762" s="1"/>
    </row>
    <row r="2763" spans="6:46" x14ac:dyDescent="0.35">
      <c r="F2763" s="4">
        <v>44312.041666666664</v>
      </c>
      <c r="H2763">
        <v>0.8</v>
      </c>
      <c r="I2763">
        <v>7.9291666666666698</v>
      </c>
      <c r="K2763">
        <v>1.5791066642687699E-4</v>
      </c>
      <c r="L2763" s="2">
        <v>1.40792970467236E-5</v>
      </c>
      <c r="N2763">
        <f t="shared" si="218"/>
        <v>1.1053746649881389E-4</v>
      </c>
      <c r="O2763" s="2">
        <f t="shared" si="219"/>
        <v>4.2237891140170806E-6</v>
      </c>
      <c r="Q2763">
        <f>N2763+O2763</f>
        <v>1.1476125561283097E-4</v>
      </c>
      <c r="S2763">
        <f>IF(H2763&gt;$B$5,$B$5,($B$3 - $B$5)*(($B$5-H2763)/($B$5-$B$6))^(1/$B$2)+$B$5)</f>
        <v>45.6</v>
      </c>
      <c r="T2763">
        <f>K2763*S2763</f>
        <v>7.2007263890655907E-3</v>
      </c>
      <c r="U2763" s="3">
        <f>S2763*N2763/Q2763+$B$7*O2763/Q2763</f>
        <v>45.945967090197307</v>
      </c>
      <c r="V2763">
        <f>IF(U2763-H2763&lt;=10,10,U2763-H2763)</f>
        <v>45.14596709019731</v>
      </c>
      <c r="X2763">
        <f t="shared" si="220"/>
        <v>0</v>
      </c>
      <c r="Y2763">
        <f t="shared" si="221"/>
        <v>1</v>
      </c>
      <c r="AA2763">
        <f>((Y2763*V2763)+H2763+273)/(Y2763*V2763)</f>
        <v>7.0647720637587383</v>
      </c>
      <c r="AB2763">
        <f t="shared" si="222"/>
        <v>1.6244155448629357E-5</v>
      </c>
      <c r="AD2763">
        <f>AA2763*$C$28</f>
        <v>3.9829542904620694</v>
      </c>
      <c r="AF2763">
        <f>(Q2763-X2763)/AD2763+X2763</f>
        <v>2.881309883160053E-5</v>
      </c>
      <c r="AH2763">
        <f>Q2763/AF2763</f>
        <v>3.9829542904620694</v>
      </c>
      <c r="AL2763" s="2"/>
      <c r="AT2763" s="1"/>
    </row>
    <row r="2764" spans="6:46" x14ac:dyDescent="0.35">
      <c r="F2764" s="4">
        <v>44312.083333333336</v>
      </c>
      <c r="H2764">
        <v>0</v>
      </c>
      <c r="I2764">
        <v>7.9291666666666698</v>
      </c>
      <c r="K2764">
        <v>1.5864173432700101E-4</v>
      </c>
      <c r="L2764" s="2">
        <v>5.4705328159785997E-6</v>
      </c>
      <c r="N2764">
        <f t="shared" si="218"/>
        <v>1.110492140289007E-4</v>
      </c>
      <c r="O2764" s="2">
        <f t="shared" si="219"/>
        <v>1.6411598447935802E-6</v>
      </c>
      <c r="Q2764">
        <f>N2764+O2764</f>
        <v>1.1269037387369427E-4</v>
      </c>
      <c r="S2764">
        <f>IF(H2764&gt;$B$5,$B$5,($B$3 - $B$5)*(($B$5-H2764)/($B$5-$B$6))^(1/$B$2)+$B$5)</f>
        <v>46.666666666666664</v>
      </c>
      <c r="T2764">
        <f>K2764*S2764</f>
        <v>7.4032809352600464E-3</v>
      </c>
      <c r="U2764" s="3">
        <f>S2764*N2764/Q2764+$B$7*O2764/Q2764</f>
        <v>46.78802869227566</v>
      </c>
      <c r="V2764">
        <f>IF(U2764-H2764&lt;=10,10,U2764-H2764)</f>
        <v>46.78802869227566</v>
      </c>
      <c r="X2764">
        <f t="shared" si="220"/>
        <v>0</v>
      </c>
      <c r="Y2764">
        <f t="shared" si="221"/>
        <v>1</v>
      </c>
      <c r="AA2764">
        <f>((Y2764*V2764)+H2764+273)/(Y2764*V2764)</f>
        <v>6.8348258652981073</v>
      </c>
      <c r="AB2764">
        <f t="shared" si="222"/>
        <v>1.6487672999227053E-5</v>
      </c>
      <c r="AD2764">
        <f>AA2764*$C$28</f>
        <v>3.8533159681682094</v>
      </c>
      <c r="AF2764">
        <f>(Q2764-X2764)/AD2764+X2764</f>
        <v>2.9245038508291616E-5</v>
      </c>
      <c r="AH2764">
        <f>Q2764/AF2764</f>
        <v>3.8533159681682094</v>
      </c>
      <c r="AL2764" s="2"/>
      <c r="AT2764" s="1"/>
    </row>
    <row r="2765" spans="6:46" x14ac:dyDescent="0.35">
      <c r="F2765" s="4">
        <v>44312.125</v>
      </c>
      <c r="H2765">
        <v>-0.1</v>
      </c>
      <c r="I2765">
        <v>7.9291666666666698</v>
      </c>
      <c r="K2765">
        <v>1.6132231662745799E-4</v>
      </c>
      <c r="L2765" s="2">
        <v>7.0396606562938901E-6</v>
      </c>
      <c r="N2765">
        <f t="shared" si="218"/>
        <v>1.1292562163922059E-4</v>
      </c>
      <c r="O2765" s="2">
        <f t="shared" si="219"/>
        <v>2.1118981968881673E-6</v>
      </c>
      <c r="Q2765">
        <f>N2765+O2765</f>
        <v>1.1503751983610876E-4</v>
      </c>
      <c r="S2765">
        <f>IF(H2765&gt;$B$5,$B$5,($B$3 - $B$5)*(($B$5-H2765)/($B$5-$B$6))^(1/$B$2)+$B$5)</f>
        <v>46.8</v>
      </c>
      <c r="T2765">
        <f>K2765*S2765</f>
        <v>7.5498844181650336E-3</v>
      </c>
      <c r="U2765" s="3">
        <f>S2765*N2765/Q2765+$B$7*O2765/Q2765</f>
        <v>46.950538409026507</v>
      </c>
      <c r="V2765">
        <f>IF(U2765-H2765&lt;=10,10,U2765-H2765)</f>
        <v>47.050538409026508</v>
      </c>
      <c r="X2765">
        <f t="shared" si="220"/>
        <v>0</v>
      </c>
      <c r="Y2765">
        <f t="shared" si="221"/>
        <v>1</v>
      </c>
      <c r="AA2765">
        <f>((Y2765*V2765)+H2765+273)/(Y2765*V2765)</f>
        <v>6.80014616682144</v>
      </c>
      <c r="AB2765">
        <f t="shared" si="222"/>
        <v>1.6916918697628553E-5</v>
      </c>
      <c r="AD2765">
        <f>AA2765*$C$28</f>
        <v>3.8337643601909122</v>
      </c>
      <c r="AF2765">
        <f>(Q2765-X2765)/AD2765+X2765</f>
        <v>3.0006413808484613E-5</v>
      </c>
      <c r="AH2765">
        <f>Q2765/AF2765</f>
        <v>3.8337643601909122</v>
      </c>
      <c r="AL2765" s="2"/>
      <c r="AT2765" s="1"/>
    </row>
    <row r="2766" spans="6:46" x14ac:dyDescent="0.35">
      <c r="F2766" s="4">
        <v>44312.166666666664</v>
      </c>
      <c r="H2766">
        <v>-0.3</v>
      </c>
      <c r="I2766">
        <v>7.9291666666666698</v>
      </c>
      <c r="K2766">
        <v>1.6314998637776901E-4</v>
      </c>
      <c r="L2766" s="2">
        <v>2.1140420859870799E-5</v>
      </c>
      <c r="N2766">
        <f t="shared" si="218"/>
        <v>1.142049904644383E-4</v>
      </c>
      <c r="O2766" s="2">
        <f t="shared" si="219"/>
        <v>6.3421262579612406E-6</v>
      </c>
      <c r="Q2766">
        <f>N2766+O2766</f>
        <v>1.2054711672239954E-4</v>
      </c>
      <c r="S2766">
        <f>IF(H2766&gt;$B$5,$B$5,($B$3 - $B$5)*(($B$5-H2766)/($B$5-$B$6))^(1/$B$2)+$B$5)</f>
        <v>47.066666666666663</v>
      </c>
      <c r="T2766">
        <f>K2766*S2766</f>
        <v>7.6789260255136606E-3</v>
      </c>
      <c r="U2766" s="3">
        <f>S2766*N2766/Q2766+$B$7*O2766/Q2766</f>
        <v>47.484048707934043</v>
      </c>
      <c r="V2766">
        <f>IF(U2766-H2766&lt;=10,10,U2766-H2766)</f>
        <v>47.784048707934041</v>
      </c>
      <c r="X2766">
        <f t="shared" si="220"/>
        <v>0</v>
      </c>
      <c r="Y2766">
        <f t="shared" si="221"/>
        <v>1</v>
      </c>
      <c r="AA2766">
        <f>((Y2766*V2766)+H2766+273)/(Y2766*V2766)</f>
        <v>6.7069253730841991</v>
      </c>
      <c r="AB2766">
        <f t="shared" si="222"/>
        <v>1.7973528855140011E-5</v>
      </c>
      <c r="AD2766">
        <f>AA2766*$C$28</f>
        <v>3.7812086433149625</v>
      </c>
      <c r="AF2766">
        <f>(Q2766-X2766)/AD2766+X2766</f>
        <v>3.1880577903449575E-5</v>
      </c>
      <c r="AH2766">
        <f>Q2766/AF2766</f>
        <v>3.7812086433149625</v>
      </c>
      <c r="AL2766" s="2"/>
      <c r="AT2766" s="1"/>
    </row>
    <row r="2767" spans="6:46" x14ac:dyDescent="0.35">
      <c r="F2767" s="4">
        <v>44312.208333333336</v>
      </c>
      <c r="H2767">
        <v>0.1</v>
      </c>
      <c r="I2767">
        <v>7.9291666666666698</v>
      </c>
      <c r="K2767">
        <v>1.6314998637776901E-4</v>
      </c>
      <c r="L2767" s="2">
        <v>7.2115357721690794E-5</v>
      </c>
      <c r="N2767">
        <f t="shared" si="218"/>
        <v>1.142049904644383E-4</v>
      </c>
      <c r="O2767" s="2">
        <f t="shared" si="219"/>
        <v>2.1634607316507241E-5</v>
      </c>
      <c r="Q2767">
        <f>N2767+O2767</f>
        <v>1.3583959778094552E-4</v>
      </c>
      <c r="S2767">
        <f>IF(H2767&gt;$B$5,$B$5,($B$3 - $B$5)*(($B$5-H2767)/($B$5-$B$6))^(1/$B$2)+$B$5)</f>
        <v>46.533333333333331</v>
      </c>
      <c r="T2767">
        <f>K2767*S2767</f>
        <v>7.5919126994455173E-3</v>
      </c>
      <c r="U2767" s="3">
        <f>S2767*N2767/Q2767+$B$7*O2767/Q2767</f>
        <v>47.881784091472937</v>
      </c>
      <c r="V2767">
        <f>IF(U2767-H2767&lt;=10,10,U2767-H2767)</f>
        <v>47.781784091472936</v>
      </c>
      <c r="X2767">
        <f t="shared" si="220"/>
        <v>0</v>
      </c>
      <c r="Y2767">
        <f t="shared" si="221"/>
        <v>1</v>
      </c>
      <c r="AA2767">
        <f>((Y2767*V2767)+H2767+273)/(Y2767*V2767)</f>
        <v>6.7155672437257738</v>
      </c>
      <c r="AB2767">
        <f t="shared" si="222"/>
        <v>2.0227568699852995E-5</v>
      </c>
      <c r="AD2767">
        <f>AA2767*$C$28</f>
        <v>3.7860807291287495</v>
      </c>
      <c r="AF2767">
        <f>(Q2767-X2767)/AD2767+X2767</f>
        <v>3.5878684977804171E-5</v>
      </c>
      <c r="AH2767">
        <f>Q2767/AF2767</f>
        <v>3.7860807291287495</v>
      </c>
      <c r="AL2767" s="2"/>
      <c r="AT2767" s="1"/>
    </row>
    <row r="2768" spans="6:46" x14ac:dyDescent="0.35">
      <c r="F2768" s="4">
        <v>44312.25</v>
      </c>
      <c r="H2768">
        <v>0.9</v>
      </c>
      <c r="I2768">
        <v>7.9291666666666698</v>
      </c>
      <c r="K2768">
        <v>1.6132231662745799E-4</v>
      </c>
      <c r="L2768">
        <v>1.5057090043221001E-4</v>
      </c>
      <c r="N2768">
        <f t="shared" si="218"/>
        <v>1.1292562163922059E-4</v>
      </c>
      <c r="O2768" s="2">
        <f t="shared" si="219"/>
        <v>4.5171270129663008E-5</v>
      </c>
      <c r="Q2768">
        <f>N2768+O2768</f>
        <v>1.580968917688836E-4</v>
      </c>
      <c r="S2768">
        <f>IF(H2768&gt;$B$5,$B$5,($B$3 - $B$5)*(($B$5-H2768)/($B$5-$B$6))^(1/$B$2)+$B$5)</f>
        <v>45.466666666666669</v>
      </c>
      <c r="T2768">
        <f>K2768*S2768</f>
        <v>7.33478799599509E-3</v>
      </c>
      <c r="U2768" s="3">
        <f>S2768*N2768/Q2768+$B$7*O2768/Q2768</f>
        <v>48.190520187238391</v>
      </c>
      <c r="V2768">
        <f>IF(U2768-H2768&lt;=10,10,U2768-H2768)</f>
        <v>47.290520187238393</v>
      </c>
      <c r="X2768">
        <f t="shared" si="220"/>
        <v>0</v>
      </c>
      <c r="Y2768">
        <f t="shared" si="221"/>
        <v>1</v>
      </c>
      <c r="AA2768">
        <f>((Y2768*V2768)+H2768+273)/(Y2768*V2768)</f>
        <v>6.7918584721745869</v>
      </c>
      <c r="AB2768">
        <f t="shared" si="222"/>
        <v>2.3277412569267633E-5</v>
      </c>
      <c r="AD2768">
        <f>AA2768*$C$28</f>
        <v>3.829091950571208</v>
      </c>
      <c r="AF2768">
        <f>(Q2768-X2768)/AD2768+X2768</f>
        <v>4.1288350817822324E-5</v>
      </c>
      <c r="AH2768">
        <f>Q2768/AF2768</f>
        <v>3.8290919505712075</v>
      </c>
      <c r="AT2768" s="1"/>
    </row>
    <row r="2769" spans="6:46" x14ac:dyDescent="0.35">
      <c r="F2769" s="4">
        <v>44312.291666666664</v>
      </c>
      <c r="H2769">
        <v>4.0999999999999996</v>
      </c>
      <c r="I2769">
        <v>7.9291666666666698</v>
      </c>
      <c r="K2769">
        <v>1.5523008412642099E-4</v>
      </c>
      <c r="L2769">
        <v>1.97645463617593E-4</v>
      </c>
      <c r="N2769">
        <f t="shared" si="218"/>
        <v>1.0866105888849469E-4</v>
      </c>
      <c r="O2769" s="2">
        <f t="shared" si="219"/>
        <v>5.9293639085277906E-5</v>
      </c>
      <c r="Q2769">
        <f>N2769+O2769</f>
        <v>1.6795469797377258E-4</v>
      </c>
      <c r="S2769">
        <f>IF(H2769&gt;$B$5,$B$5,($B$3 - $B$5)*(($B$5-H2769)/($B$5-$B$6))^(1/$B$2)+$B$5)</f>
        <v>41.2</v>
      </c>
      <c r="T2769">
        <f>K2769*S2769</f>
        <v>6.395479466008545E-3</v>
      </c>
      <c r="U2769" s="3">
        <f>S2769*N2769/Q2769+$B$7*O2769/Q2769</f>
        <v>46.071862646584691</v>
      </c>
      <c r="V2769">
        <f>IF(U2769-H2769&lt;=10,10,U2769-H2769)</f>
        <v>41.97186264658469</v>
      </c>
      <c r="X2769">
        <f t="shared" si="220"/>
        <v>0</v>
      </c>
      <c r="Y2769">
        <f t="shared" si="221"/>
        <v>1</v>
      </c>
      <c r="AA2769">
        <f>((Y2769*V2769)+H2769+273)/(Y2769*V2769)</f>
        <v>7.6020419997383177</v>
      </c>
      <c r="AB2769">
        <f t="shared" si="222"/>
        <v>2.2093366227068203E-5</v>
      </c>
      <c r="AD2769">
        <f>AA2769*$C$28</f>
        <v>4.2858545931659089</v>
      </c>
      <c r="AF2769">
        <f>(Q2769-X2769)/AD2769+X2769</f>
        <v>3.9188146569785156E-5</v>
      </c>
      <c r="AH2769">
        <f>Q2769/AF2769</f>
        <v>4.2858545931659089</v>
      </c>
      <c r="AT2769" s="1"/>
    </row>
    <row r="2770" spans="6:46" x14ac:dyDescent="0.35">
      <c r="F2770" s="4">
        <v>44312.333333333336</v>
      </c>
      <c r="H2770">
        <v>7.9</v>
      </c>
      <c r="I2770">
        <v>7.9291666666666698</v>
      </c>
      <c r="K2770">
        <v>1.4645726932492801E-4</v>
      </c>
      <c r="L2770">
        <v>1.96076675499376E-4</v>
      </c>
      <c r="N2770">
        <f t="shared" si="218"/>
        <v>1.025200885274496E-4</v>
      </c>
      <c r="O2770" s="2">
        <f t="shared" si="219"/>
        <v>5.8823002649812806E-5</v>
      </c>
      <c r="Q2770">
        <f>N2770+O2770</f>
        <v>1.613430911772624E-4</v>
      </c>
      <c r="S2770">
        <f>IF(H2770&gt;$B$5,$B$5,($B$3 - $B$5)*(($B$5-H2770)/($B$5-$B$6))^(1/$B$2)+$B$5)</f>
        <v>36.133333333333333</v>
      </c>
      <c r="T2770">
        <f>K2770*S2770</f>
        <v>5.2919893316073991E-3</v>
      </c>
      <c r="U2770" s="3">
        <f>S2770*N2770/Q2770+$B$7*O2770/Q2770</f>
        <v>43.011805632510828</v>
      </c>
      <c r="V2770">
        <f>IF(U2770-H2770&lt;=10,10,U2770-H2770)</f>
        <v>35.11180563251083</v>
      </c>
      <c r="X2770">
        <f t="shared" si="220"/>
        <v>0</v>
      </c>
      <c r="Y2770">
        <f t="shared" si="221"/>
        <v>1</v>
      </c>
      <c r="AA2770">
        <f>((Y2770*V2770)+H2770+273)/(Y2770*V2770)</f>
        <v>9.0001582071845423</v>
      </c>
      <c r="AB2770">
        <f t="shared" si="222"/>
        <v>1.7926695005035277E-5</v>
      </c>
      <c r="AD2770">
        <f>AA2770*$C$28</f>
        <v>5.0740800159759072</v>
      </c>
      <c r="AF2770">
        <f>(Q2770-X2770)/AD2770+X2770</f>
        <v>3.1797506280797383E-5</v>
      </c>
      <c r="AH2770">
        <f>Q2770/AF2770</f>
        <v>5.0740800159759072</v>
      </c>
      <c r="AT2770" s="1"/>
    </row>
    <row r="2771" spans="6:46" x14ac:dyDescent="0.35">
      <c r="F2771" s="4">
        <v>44312.375</v>
      </c>
      <c r="H2771">
        <v>10.199999999999999</v>
      </c>
      <c r="I2771">
        <v>7.9291666666666698</v>
      </c>
      <c r="K2771">
        <v>1.33298047122688E-4</v>
      </c>
      <c r="L2771">
        <v>1.52140901843635E-4</v>
      </c>
      <c r="N2771">
        <f t="shared" si="218"/>
        <v>9.3308632985881601E-5</v>
      </c>
      <c r="O2771" s="2">
        <f t="shared" si="219"/>
        <v>4.5642270553090505E-5</v>
      </c>
      <c r="Q2771">
        <f>N2771+O2771</f>
        <v>1.3895090353897209E-4</v>
      </c>
      <c r="S2771">
        <f>IF(H2771&gt;$B$5,$B$5,($B$3 - $B$5)*(($B$5-H2771)/($B$5-$B$6))^(1/$B$2)+$B$5)</f>
        <v>33.06666666666667</v>
      </c>
      <c r="T2771">
        <f>K2771*S2771</f>
        <v>4.4077220915235502E-3</v>
      </c>
      <c r="U2771" s="3">
        <f>S2771*N2771/Q2771+$B$7*O2771/Q2771</f>
        <v>40.271277134351323</v>
      </c>
      <c r="V2771">
        <f>IF(U2771-H2771&lt;=10,10,U2771-H2771)</f>
        <v>30.071277134351323</v>
      </c>
      <c r="X2771">
        <f t="shared" si="220"/>
        <v>0</v>
      </c>
      <c r="Y2771">
        <f t="shared" si="221"/>
        <v>1</v>
      </c>
      <c r="AA2771">
        <f>((Y2771*V2771)+H2771+273)/(Y2771*V2771)</f>
        <v>10.417624623481393</v>
      </c>
      <c r="AB2771">
        <f t="shared" si="222"/>
        <v>1.3338060120324922E-5</v>
      </c>
      <c r="AD2771">
        <f>AA2771*$C$28</f>
        <v>5.8732146367992852</v>
      </c>
      <c r="AF2771">
        <f>(Q2771-X2771)/AD2771+X2771</f>
        <v>2.3658407215081092E-5</v>
      </c>
      <c r="AH2771">
        <f>Q2771/AF2771</f>
        <v>5.8732146367992852</v>
      </c>
      <c r="AT2771" s="1"/>
    </row>
    <row r="2772" spans="6:46" x14ac:dyDescent="0.35">
      <c r="F2772" s="4">
        <v>44312.416666666664</v>
      </c>
      <c r="H2772">
        <v>10.6</v>
      </c>
      <c r="I2772">
        <v>7.9291666666666698</v>
      </c>
      <c r="K2772">
        <v>1.21113582120614E-4</v>
      </c>
      <c r="L2772">
        <v>1.25465437367905E-4</v>
      </c>
      <c r="N2772">
        <f t="shared" si="218"/>
        <v>8.4779507484429801E-5</v>
      </c>
      <c r="O2772" s="2">
        <f t="shared" si="219"/>
        <v>3.7639631210371504E-5</v>
      </c>
      <c r="Q2772">
        <f>N2772+O2772</f>
        <v>1.224191386948013E-4</v>
      </c>
      <c r="S2772">
        <f>IF(H2772&gt;$B$5,$B$5,($B$3 - $B$5)*(($B$5-H2772)/($B$5-$B$6))^(1/$B$2)+$B$5)</f>
        <v>32.533333333333331</v>
      </c>
      <c r="T2772">
        <f>K2772*S2772</f>
        <v>3.9402285383239753E-3</v>
      </c>
      <c r="U2772" s="3">
        <f>S2772*N2772/Q2772+$B$7*O2772/Q2772</f>
        <v>39.441052639935442</v>
      </c>
      <c r="V2772">
        <f>IF(U2772-H2772&lt;=10,10,U2772-H2772)</f>
        <v>28.841052639935441</v>
      </c>
      <c r="X2772">
        <f t="shared" si="220"/>
        <v>0</v>
      </c>
      <c r="Y2772">
        <f t="shared" si="221"/>
        <v>1</v>
      </c>
      <c r="AA2772">
        <f>((Y2772*V2772)+H2772+273)/(Y2772*V2772)</f>
        <v>10.83320558859584</v>
      </c>
      <c r="AB2772">
        <f t="shared" si="222"/>
        <v>1.1300361439062177E-5</v>
      </c>
      <c r="AD2772">
        <f>AA2772*$C$28</f>
        <v>6.1075095260184433</v>
      </c>
      <c r="AF2772">
        <f>(Q2772-X2772)/AD2772+X2772</f>
        <v>2.0044035653695945E-5</v>
      </c>
      <c r="AH2772">
        <f>Q2772/AF2772</f>
        <v>6.1075095260184433</v>
      </c>
      <c r="AT2772" s="1"/>
    </row>
    <row r="2773" spans="6:46" x14ac:dyDescent="0.35">
      <c r="F2773" s="4">
        <v>44312.458333333336</v>
      </c>
      <c r="H2773">
        <v>12.1</v>
      </c>
      <c r="I2773">
        <v>7.9291666666666698</v>
      </c>
      <c r="K2773">
        <v>1.12828145919204E-4</v>
      </c>
      <c r="L2773">
        <v>1.12912705835753E-4</v>
      </c>
      <c r="N2773">
        <f t="shared" si="218"/>
        <v>7.8979702143442798E-5</v>
      </c>
      <c r="O2773" s="2">
        <f t="shared" si="219"/>
        <v>3.3873811750725902E-5</v>
      </c>
      <c r="Q2773">
        <f>N2773+O2773</f>
        <v>1.128535138941687E-4</v>
      </c>
      <c r="S2773">
        <f>IF(H2773&gt;$B$5,$B$5,($B$3 - $B$5)*(($B$5-H2773)/($B$5-$B$6))^(1/$B$2)+$B$5)</f>
        <v>30.533333333333335</v>
      </c>
      <c r="T2773">
        <f>K2773*S2773</f>
        <v>3.445019388733029E-3</v>
      </c>
      <c r="U2773" s="3">
        <f>S2773*N2773/Q2773+$B$7*O2773/Q2773</f>
        <v>37.877183181124835</v>
      </c>
      <c r="V2773">
        <f>IF(U2773-H2773&lt;=10,10,U2773-H2773)</f>
        <v>25.777183181124833</v>
      </c>
      <c r="X2773">
        <f t="shared" si="220"/>
        <v>0</v>
      </c>
      <c r="Y2773">
        <f t="shared" si="221"/>
        <v>1</v>
      </c>
      <c r="AA2773">
        <f>((Y2773*V2773)+H2773+273)/(Y2773*V2773)</f>
        <v>12.060168909718675</v>
      </c>
      <c r="AB2773">
        <f t="shared" si="222"/>
        <v>9.3575400758463515E-6</v>
      </c>
      <c r="AD2773">
        <f>AA2773*$C$28</f>
        <v>6.7992429294462866</v>
      </c>
      <c r="AF2773">
        <f>(Q2773-X2773)/AD2773+X2773</f>
        <v>1.6597952899347164E-5</v>
      </c>
      <c r="AH2773">
        <f>Q2773/AF2773</f>
        <v>6.7992429294462866</v>
      </c>
      <c r="AT2773" s="1"/>
    </row>
    <row r="2774" spans="6:46" x14ac:dyDescent="0.35">
      <c r="F2774" s="4">
        <v>44312.5</v>
      </c>
      <c r="H2774">
        <v>12.1</v>
      </c>
      <c r="I2774">
        <v>7.9291666666666698</v>
      </c>
      <c r="K2774">
        <v>1.06004845518042E-4</v>
      </c>
      <c r="L2774">
        <v>1.1448161528329001E-4</v>
      </c>
      <c r="N2774">
        <f t="shared" si="218"/>
        <v>7.4203391862629389E-5</v>
      </c>
      <c r="O2774" s="2">
        <f t="shared" si="219"/>
        <v>3.4344484584987007E-5</v>
      </c>
      <c r="Q2774">
        <f>N2774+O2774</f>
        <v>1.085478764476164E-4</v>
      </c>
      <c r="S2774">
        <f>IF(H2774&gt;$B$5,$B$5,($B$3 - $B$5)*(($B$5-H2774)/($B$5-$B$6))^(1/$B$2)+$B$5)</f>
        <v>30.533333333333335</v>
      </c>
      <c r="T2774">
        <f>K2774*S2774</f>
        <v>3.2366812831508824E-3</v>
      </c>
      <c r="U2774" s="3">
        <f>S2774*N2774/Q2774+$B$7*O2774/Q2774</f>
        <v>38.274572348588158</v>
      </c>
      <c r="V2774">
        <f>IF(U2774-H2774&lt;=10,10,U2774-H2774)</f>
        <v>26.174572348588157</v>
      </c>
      <c r="X2774">
        <f t="shared" si="220"/>
        <v>0</v>
      </c>
      <c r="Y2774">
        <f t="shared" si="221"/>
        <v>1</v>
      </c>
      <c r="AA2774">
        <f>((Y2774*V2774)+H2774+273)/(Y2774*V2774)</f>
        <v>11.892250547710598</v>
      </c>
      <c r="AB2774">
        <f t="shared" si="222"/>
        <v>9.1276143243141793E-6</v>
      </c>
      <c r="AD2774">
        <f>AA2774*$C$28</f>
        <v>6.7045744596964507</v>
      </c>
      <c r="AF2774">
        <f>(Q2774-X2774)/AD2774+X2774</f>
        <v>1.6190121699764208E-5</v>
      </c>
      <c r="AH2774">
        <f>Q2774/AF2774</f>
        <v>6.7045744596964516</v>
      </c>
      <c r="AT2774" s="1"/>
    </row>
    <row r="2775" spans="6:46" x14ac:dyDescent="0.35">
      <c r="F2775" s="4">
        <v>44312.541666666664</v>
      </c>
      <c r="H2775">
        <v>13.3</v>
      </c>
      <c r="I2775">
        <v>7.9291666666666698</v>
      </c>
      <c r="K2775">
        <v>1.04908243667856E-4</v>
      </c>
      <c r="L2775">
        <v>1.16050646060149E-4</v>
      </c>
      <c r="N2775">
        <f t="shared" si="218"/>
        <v>7.343577056749919E-5</v>
      </c>
      <c r="O2775" s="2">
        <f t="shared" si="219"/>
        <v>3.4815193818044707E-5</v>
      </c>
      <c r="Q2775">
        <f>N2775+O2775</f>
        <v>1.0825096438554389E-4</v>
      </c>
      <c r="S2775">
        <f>IF(H2775&gt;$B$5,$B$5,($B$3 - $B$5)*(($B$5-H2775)/($B$5-$B$6))^(1/$B$2)+$B$5)</f>
        <v>28.93333333333333</v>
      </c>
      <c r="T2775">
        <f>K2775*S2775</f>
        <v>3.0353451834566332E-3</v>
      </c>
      <c r="U2775" s="3">
        <f>S2775*N2775/Q2775+$B$7*O2775/Q2775</f>
        <v>37.316778758892582</v>
      </c>
      <c r="V2775">
        <f>IF(U2775-H2775&lt;=10,10,U2775-H2775)</f>
        <v>24.016778758892581</v>
      </c>
      <c r="X2775">
        <f t="shared" si="220"/>
        <v>0</v>
      </c>
      <c r="Y2775">
        <f t="shared" si="221"/>
        <v>1</v>
      </c>
      <c r="AA2775">
        <f>((Y2775*V2775)+H2775+273)/(Y2775*V2775)</f>
        <v>12.920832634309589</v>
      </c>
      <c r="AB2775">
        <f t="shared" si="222"/>
        <v>8.3780176904464775E-6</v>
      </c>
      <c r="AD2775">
        <f>AA2775*$C$28</f>
        <v>7.2844651338666546</v>
      </c>
      <c r="AF2775">
        <f>(Q2775-X2775)/AD2775+X2775</f>
        <v>1.4860523373537431E-5</v>
      </c>
      <c r="AH2775">
        <f>Q2775/AF2775</f>
        <v>7.2844651338666546</v>
      </c>
      <c r="AT2775" s="1"/>
    </row>
    <row r="2776" spans="6:46" x14ac:dyDescent="0.35">
      <c r="F2776" s="4">
        <v>44312.583333333336</v>
      </c>
      <c r="H2776">
        <v>13.9</v>
      </c>
      <c r="I2776">
        <v>7.9291666666666698</v>
      </c>
      <c r="K2776">
        <v>1.0831989386843601E-4</v>
      </c>
      <c r="L2776">
        <v>1.06636218740356E-4</v>
      </c>
      <c r="N2776">
        <f t="shared" si="218"/>
        <v>7.5823925707905196E-5</v>
      </c>
      <c r="O2776" s="2">
        <f t="shared" si="219"/>
        <v>3.1990865622106807E-5</v>
      </c>
      <c r="Q2776">
        <f>N2776+O2776</f>
        <v>1.0781479133001201E-4</v>
      </c>
      <c r="S2776">
        <f>IF(H2776&gt;$B$5,$B$5,($B$3 - $B$5)*(($B$5-H2776)/($B$5-$B$6))^(1/$B$2)+$B$5)</f>
        <v>28.133333333333333</v>
      </c>
      <c r="T2776">
        <f>K2776*S2776</f>
        <v>3.0473996808319994E-3</v>
      </c>
      <c r="U2776" s="3">
        <f>S2776*N2776/Q2776+$B$7*O2776/Q2776</f>
        <v>36.105225802303096</v>
      </c>
      <c r="V2776">
        <f>IF(U2776-H2776&lt;=10,10,U2776-H2776)</f>
        <v>22.205225802303097</v>
      </c>
      <c r="X2776">
        <f t="shared" si="220"/>
        <v>0</v>
      </c>
      <c r="Y2776">
        <f t="shared" si="221"/>
        <v>1</v>
      </c>
      <c r="AA2776">
        <f>((Y2776*V2776)+H2776+273)/(Y2776*V2776)</f>
        <v>13.920382010717635</v>
      </c>
      <c r="AB2776">
        <f t="shared" si="222"/>
        <v>7.7451029179373691E-6</v>
      </c>
      <c r="AD2776">
        <f>AA2776*$C$28</f>
        <v>7.8479878408080275</v>
      </c>
      <c r="AF2776">
        <f>(Q2776-X2776)/AD2776+X2776</f>
        <v>1.3737889700770919E-5</v>
      </c>
      <c r="AH2776">
        <f>Q2776/AF2776</f>
        <v>7.8479878408080284</v>
      </c>
      <c r="AT2776" s="1"/>
    </row>
    <row r="2777" spans="6:46" x14ac:dyDescent="0.35">
      <c r="F2777" s="4">
        <v>44312.625</v>
      </c>
      <c r="H2777">
        <v>13.9</v>
      </c>
      <c r="I2777">
        <v>7.9291666666666698</v>
      </c>
      <c r="K2777">
        <v>1.14655815669515E-4</v>
      </c>
      <c r="L2777" s="2">
        <v>9.4083244549561496E-5</v>
      </c>
      <c r="N2777">
        <f t="shared" si="218"/>
        <v>8.0259070968660492E-5</v>
      </c>
      <c r="O2777" s="2">
        <f t="shared" si="219"/>
        <v>2.8224973364868452E-5</v>
      </c>
      <c r="Q2777">
        <f>N2777+O2777</f>
        <v>1.0848404433352894E-4</v>
      </c>
      <c r="S2777">
        <f>IF(H2777&gt;$B$5,$B$5,($B$3 - $B$5)*(($B$5-H2777)/($B$5-$B$6))^(1/$B$2)+$B$5)</f>
        <v>28.133333333333333</v>
      </c>
      <c r="T2777">
        <f>K2777*S2777</f>
        <v>3.2256502808356885E-3</v>
      </c>
      <c r="U2777" s="3">
        <f>S2777*N2777/Q2777+$B$7*O2777/Q2777</f>
        <v>35.12340229442475</v>
      </c>
      <c r="V2777">
        <f>IF(U2777-H2777&lt;=10,10,U2777-H2777)</f>
        <v>21.223402294424751</v>
      </c>
      <c r="X2777">
        <f t="shared" si="220"/>
        <v>0</v>
      </c>
      <c r="Y2777">
        <f t="shared" si="221"/>
        <v>1</v>
      </c>
      <c r="AA2777">
        <f>((Y2777*V2777)+H2777+273)/(Y2777*V2777)</f>
        <v>14.518096487072986</v>
      </c>
      <c r="AB2777">
        <f t="shared" si="222"/>
        <v>7.472332507923741E-6</v>
      </c>
      <c r="AD2777">
        <f>AA2777*$C$28</f>
        <v>8.1849653705266903</v>
      </c>
      <c r="AF2777">
        <f>(Q2777-X2777)/AD2777+X2777</f>
        <v>1.3254062714079407E-5</v>
      </c>
      <c r="AH2777">
        <f>Q2777/AF2777</f>
        <v>8.1849653705266903</v>
      </c>
      <c r="AL2777" s="2"/>
      <c r="AT2777" s="1"/>
    </row>
    <row r="2778" spans="6:46" x14ac:dyDescent="0.35">
      <c r="F2778" s="4">
        <v>44312.666666666664</v>
      </c>
      <c r="H2778">
        <v>14.3</v>
      </c>
      <c r="I2778">
        <v>7.9291666666666698</v>
      </c>
      <c r="K2778">
        <v>1.2306309652094599E-4</v>
      </c>
      <c r="L2778" s="2">
        <v>8.6237605347985004E-5</v>
      </c>
      <c r="N2778">
        <f t="shared" si="218"/>
        <v>8.6144167564662186E-5</v>
      </c>
      <c r="O2778" s="2">
        <f t="shared" si="219"/>
        <v>2.5871281604395507E-5</v>
      </c>
      <c r="Q2778">
        <f>N2778+O2778</f>
        <v>1.1201544916905769E-4</v>
      </c>
      <c r="S2778">
        <f>IF(H2778&gt;$B$5,$B$5,($B$3 - $B$5)*(($B$5-H2778)/($B$5-$B$6))^(1/$B$2)+$B$5)</f>
        <v>27.599999999999998</v>
      </c>
      <c r="T2778">
        <f>K2778*S2778</f>
        <v>3.3965414639781093E-3</v>
      </c>
      <c r="U2778" s="3">
        <f>S2778*N2778/Q2778+$B$7*O2778/Q2778</f>
        <v>33.928351323133832</v>
      </c>
      <c r="V2778">
        <f>IF(U2778-H2778&lt;=10,10,U2778-H2778)</f>
        <v>19.628351323133831</v>
      </c>
      <c r="X2778">
        <f t="shared" si="220"/>
        <v>0</v>
      </c>
      <c r="Y2778">
        <f t="shared" si="221"/>
        <v>1</v>
      </c>
      <c r="AA2778">
        <f>((Y2778*V2778)+H2778+273)/(Y2778*V2778)</f>
        <v>15.636990915349591</v>
      </c>
      <c r="AB2778">
        <f t="shared" si="222"/>
        <v>7.1634913504426885E-6</v>
      </c>
      <c r="AD2778">
        <f>AA2778*$C$28</f>
        <v>8.8157720438997256</v>
      </c>
      <c r="AF2778">
        <f>(Q2778-X2778)/AD2778+X2778</f>
        <v>1.270625517666026E-5</v>
      </c>
      <c r="AH2778">
        <f>Q2778/AF2778</f>
        <v>8.8157720438997256</v>
      </c>
      <c r="AL2778" s="2"/>
      <c r="AT2778" s="1"/>
    </row>
    <row r="2779" spans="6:46" x14ac:dyDescent="0.35">
      <c r="F2779" s="4">
        <v>44312.708333333336</v>
      </c>
      <c r="H2779">
        <v>14.2</v>
      </c>
      <c r="I2779">
        <v>7.9291666666666698</v>
      </c>
      <c r="K2779">
        <v>1.3476018292293699E-4</v>
      </c>
      <c r="L2779">
        <v>1.11343311070931E-4</v>
      </c>
      <c r="N2779">
        <f t="shared" si="218"/>
        <v>9.4332128046055886E-5</v>
      </c>
      <c r="O2779" s="2">
        <f t="shared" si="219"/>
        <v>3.3402993321279305E-5</v>
      </c>
      <c r="Q2779">
        <f>N2779+O2779</f>
        <v>1.277351213673352E-4</v>
      </c>
      <c r="S2779">
        <f>IF(H2779&gt;$B$5,$B$5,($B$3 - $B$5)*(($B$5-H2779)/($B$5-$B$6))^(1/$B$2)+$B$5)</f>
        <v>27.733333333333334</v>
      </c>
      <c r="T2779">
        <f>K2779*S2779</f>
        <v>3.7373490730627859E-3</v>
      </c>
      <c r="U2779" s="3">
        <f>S2779*N2779/Q2779+$B$7*O2779/Q2779</f>
        <v>34.863621971342369</v>
      </c>
      <c r="V2779">
        <f>IF(U2779-H2779&lt;=10,10,U2779-H2779)</f>
        <v>20.663621971342369</v>
      </c>
      <c r="X2779">
        <f t="shared" si="220"/>
        <v>0</v>
      </c>
      <c r="Y2779">
        <f t="shared" si="221"/>
        <v>1</v>
      </c>
      <c r="AA2779">
        <f>((Y2779*V2779)+H2779+273)/(Y2779*V2779)</f>
        <v>14.89882182312023</v>
      </c>
      <c r="AB2779">
        <f t="shared" si="222"/>
        <v>8.5735048639291601E-6</v>
      </c>
      <c r="AD2779">
        <f>AA2779*$C$28</f>
        <v>8.3996094661905758</v>
      </c>
      <c r="AF2779">
        <f>(Q2779-X2779)/AD2779+X2779</f>
        <v>1.5207269085721689E-5</v>
      </c>
      <c r="AH2779">
        <f>Q2779/AF2779</f>
        <v>8.3996094661905758</v>
      </c>
      <c r="AT2779" s="1"/>
    </row>
    <row r="2780" spans="6:46" x14ac:dyDescent="0.35">
      <c r="F2780" s="4">
        <v>44312.75</v>
      </c>
      <c r="H2780">
        <v>13.7</v>
      </c>
      <c r="I2780">
        <v>7.9291666666666698</v>
      </c>
      <c r="K2780">
        <v>1.43898531674492E-4</v>
      </c>
      <c r="L2780">
        <v>1.41156958429699E-4</v>
      </c>
      <c r="N2780">
        <f t="shared" si="218"/>
        <v>1.007289721721444E-4</v>
      </c>
      <c r="O2780" s="2">
        <f t="shared" si="219"/>
        <v>4.2347087528909704E-5</v>
      </c>
      <c r="Q2780">
        <f>N2780+O2780</f>
        <v>1.4307605970105412E-4</v>
      </c>
      <c r="S2780">
        <f>IF(H2780&gt;$B$5,$B$5,($B$3 - $B$5)*(($B$5-H2780)/($B$5-$B$6))^(1/$B$2)+$B$5)</f>
        <v>28.4</v>
      </c>
      <c r="T2780">
        <f>K2780*S2780</f>
        <v>4.0867182995555727E-3</v>
      </c>
      <c r="U2780" s="3">
        <f>S2780*N2780/Q2780+$B$7*O2780/Q2780</f>
        <v>36.272963028354198</v>
      </c>
      <c r="V2780">
        <f>IF(U2780-H2780&lt;=10,10,U2780-H2780)</f>
        <v>22.572963028354199</v>
      </c>
      <c r="X2780">
        <f t="shared" si="220"/>
        <v>0</v>
      </c>
      <c r="Y2780">
        <f t="shared" si="221"/>
        <v>1</v>
      </c>
      <c r="AA2780">
        <f>((Y2780*V2780)+H2780+273)/(Y2780*V2780)</f>
        <v>13.701035288981439</v>
      </c>
      <c r="AB2780">
        <f t="shared" si="222"/>
        <v>1.0442718866370474E-5</v>
      </c>
      <c r="AD2780">
        <f>AA2780*$C$28</f>
        <v>7.7243252571388874</v>
      </c>
      <c r="AF2780">
        <f>(Q2780-X2780)/AD2780+X2780</f>
        <v>1.8522790656545955E-5</v>
      </c>
      <c r="AH2780">
        <f>Q2780/AF2780</f>
        <v>7.7243252571388874</v>
      </c>
      <c r="AT2780" s="1"/>
    </row>
    <row r="2781" spans="6:46" x14ac:dyDescent="0.35">
      <c r="F2781" s="4">
        <v>44312.791666666664</v>
      </c>
      <c r="H2781">
        <v>12.8</v>
      </c>
      <c r="I2781">
        <v>7.9291666666666698</v>
      </c>
      <c r="K2781">
        <v>1.52183967875902E-4</v>
      </c>
      <c r="L2781">
        <v>1.6312484525757E-4</v>
      </c>
      <c r="N2781">
        <f t="shared" si="218"/>
        <v>1.065287775131314E-4</v>
      </c>
      <c r="O2781" s="2">
        <f t="shared" si="219"/>
        <v>4.8937453577271007E-5</v>
      </c>
      <c r="Q2781">
        <f>N2781+O2781</f>
        <v>1.5546623109040239E-4</v>
      </c>
      <c r="S2781">
        <f>IF(H2781&gt;$B$5,$B$5,($B$3 - $B$5)*(($B$5-H2781)/($B$5-$B$6))^(1/$B$2)+$B$5)</f>
        <v>29.599999999999998</v>
      </c>
      <c r="T2781">
        <f>K2781*S2781</f>
        <v>4.5046454491266992E-3</v>
      </c>
      <c r="U2781" s="3">
        <f>S2781*N2781/Q2781+$B$7*O2781/Q2781</f>
        <v>37.595378238376938</v>
      </c>
      <c r="V2781">
        <f>IF(U2781-H2781&lt;=10,10,U2781-H2781)</f>
        <v>24.795378238376937</v>
      </c>
      <c r="X2781">
        <f t="shared" si="220"/>
        <v>0</v>
      </c>
      <c r="Y2781">
        <f t="shared" si="221"/>
        <v>1</v>
      </c>
      <c r="AA2781">
        <f>((Y2781*V2781)+H2781+273)/(Y2781*V2781)</f>
        <v>12.526341613037156</v>
      </c>
      <c r="AB2781">
        <f t="shared" si="222"/>
        <v>1.241114412276577E-5</v>
      </c>
      <c r="AD2781">
        <f>AA2781*$C$28</f>
        <v>7.0620602648141864</v>
      </c>
      <c r="AF2781">
        <f>(Q2781-X2781)/AD2781+X2781</f>
        <v>2.2014288360720037E-5</v>
      </c>
      <c r="AH2781">
        <f>Q2781/AF2781</f>
        <v>7.0620602648141855</v>
      </c>
      <c r="AT2781" s="1"/>
    </row>
    <row r="2782" spans="6:46" x14ac:dyDescent="0.35">
      <c r="F2782" s="4">
        <v>44312.833333333336</v>
      </c>
      <c r="H2782">
        <v>11.2</v>
      </c>
      <c r="I2782">
        <v>7.9291666666666698</v>
      </c>
      <c r="K2782">
        <v>1.5596115202654501E-4</v>
      </c>
      <c r="L2782">
        <v>1.4900211231399301E-4</v>
      </c>
      <c r="N2782">
        <f t="shared" si="218"/>
        <v>1.0917280641858149E-4</v>
      </c>
      <c r="O2782" s="2">
        <f t="shared" si="219"/>
        <v>4.4700633694197907E-5</v>
      </c>
      <c r="Q2782">
        <f>N2782+O2782</f>
        <v>1.538734401127794E-4</v>
      </c>
      <c r="S2782">
        <f>IF(H2782&gt;$B$5,$B$5,($B$3 - $B$5)*(($B$5-H2782)/($B$5-$B$6))^(1/$B$2)+$B$5)</f>
        <v>31.733333333333334</v>
      </c>
      <c r="T2782">
        <f>K2782*S2782</f>
        <v>4.9491672243090279E-3</v>
      </c>
      <c r="U2782" s="3">
        <f>S2782*N2782/Q2782+$B$7*O2782/Q2782</f>
        <v>38.492360383026849</v>
      </c>
      <c r="V2782">
        <f>IF(U2782-H2782&lt;=10,10,U2782-H2782)</f>
        <v>27.29236038302685</v>
      </c>
      <c r="X2782">
        <f t="shared" si="220"/>
        <v>0</v>
      </c>
      <c r="Y2782">
        <f t="shared" si="221"/>
        <v>1</v>
      </c>
      <c r="AA2782">
        <f>((Y2782*V2782)+H2782+273)/(Y2782*V2782)</f>
        <v>11.413170426136697</v>
      </c>
      <c r="AB2782">
        <f t="shared" si="222"/>
        <v>1.3482094314512469E-5</v>
      </c>
      <c r="AD2782">
        <f>AA2782*$C$28</f>
        <v>6.4344802219097259</v>
      </c>
      <c r="AF2782">
        <f>(Q2782-X2782)/AD2782+X2782</f>
        <v>2.3913888116219966E-5</v>
      </c>
      <c r="AH2782">
        <f>Q2782/AF2782</f>
        <v>6.4344802219097259</v>
      </c>
      <c r="AT2782" s="1"/>
    </row>
    <row r="2783" spans="6:46" x14ac:dyDescent="0.35">
      <c r="F2783" s="4">
        <v>44312.875</v>
      </c>
      <c r="H2783">
        <v>10.1</v>
      </c>
      <c r="I2783">
        <v>7.9291666666666698</v>
      </c>
      <c r="K2783">
        <v>1.58276200376939E-4</v>
      </c>
      <c r="L2783">
        <v>1.42725746547916E-4</v>
      </c>
      <c r="N2783">
        <f t="shared" si="218"/>
        <v>1.1079334026385729E-4</v>
      </c>
      <c r="O2783" s="2">
        <f t="shared" si="219"/>
        <v>4.2817723964374805E-5</v>
      </c>
      <c r="Q2783">
        <f>N2783+O2783</f>
        <v>1.5361106422823208E-4</v>
      </c>
      <c r="S2783">
        <f>IF(H2783&gt;$B$5,$B$5,($B$3 - $B$5)*(($B$5-H2783)/($B$5-$B$6))^(1/$B$2)+$B$5)</f>
        <v>33.200000000000003</v>
      </c>
      <c r="T2783">
        <f>K2783*S2783</f>
        <v>5.2547698525143753E-3</v>
      </c>
      <c r="U2783" s="3">
        <f>S2783*N2783/Q2783+$B$7*O2783/Q2783</f>
        <v>39.276556966212446</v>
      </c>
      <c r="V2783">
        <f>IF(U2783-H2783&lt;=10,10,U2783-H2783)</f>
        <v>29.176556966212445</v>
      </c>
      <c r="X2783">
        <f t="shared" si="220"/>
        <v>0</v>
      </c>
      <c r="Y2783">
        <f t="shared" si="221"/>
        <v>1</v>
      </c>
      <c r="AA2783">
        <f>((Y2783*V2783)+H2783+273)/(Y2783*V2783)</f>
        <v>10.702995467485781</v>
      </c>
      <c r="AB2783">
        <f t="shared" si="222"/>
        <v>1.4352156337436677E-5</v>
      </c>
      <c r="AD2783">
        <f>AA2783*$C$28</f>
        <v>6.0341000860738276</v>
      </c>
      <c r="AF2783">
        <f>(Q2783-X2783)/AD2783+X2783</f>
        <v>2.5457162134707197E-5</v>
      </c>
      <c r="AH2783">
        <f>Q2783/AF2783</f>
        <v>6.0341000860738276</v>
      </c>
      <c r="AT2783" s="1"/>
    </row>
    <row r="2784" spans="6:46" x14ac:dyDescent="0.35">
      <c r="F2784" s="4">
        <v>44312.916666666664</v>
      </c>
      <c r="H2784">
        <v>7.3</v>
      </c>
      <c r="I2784">
        <v>7.9291666666666698</v>
      </c>
      <c r="K2784">
        <v>1.5742328782679399E-4</v>
      </c>
      <c r="L2784">
        <v>1.1448149395397E-4</v>
      </c>
      <c r="N2784">
        <f t="shared" si="218"/>
        <v>1.1019630147875578E-4</v>
      </c>
      <c r="O2784" s="2">
        <f t="shared" si="219"/>
        <v>3.4344448186191009E-5</v>
      </c>
      <c r="Q2784">
        <f>N2784+O2784</f>
        <v>1.4454074966494679E-4</v>
      </c>
      <c r="S2784">
        <f>IF(H2784&gt;$B$5,$B$5,($B$3 - $B$5)*(($B$5-H2784)/($B$5-$B$6))^(1/$B$2)+$B$5)</f>
        <v>36.93333333333333</v>
      </c>
      <c r="T2784">
        <f>K2784*S2784</f>
        <v>5.8141667637362573E-3</v>
      </c>
      <c r="U2784" s="3">
        <f>S2784*N2784/Q2784+$B$7*O2784/Q2784</f>
        <v>41.226169081514001</v>
      </c>
      <c r="V2784">
        <f>IF(U2784-H2784&lt;=10,10,U2784-H2784)</f>
        <v>33.926169081514004</v>
      </c>
      <c r="X2784">
        <f t="shared" si="220"/>
        <v>0</v>
      </c>
      <c r="Y2784">
        <f t="shared" si="221"/>
        <v>1</v>
      </c>
      <c r="AA2784">
        <f>((Y2784*V2784)+H2784+273)/(Y2784*V2784)</f>
        <v>9.2620586876911002</v>
      </c>
      <c r="AB2784">
        <f t="shared" si="222"/>
        <v>1.5605682768673834E-5</v>
      </c>
      <c r="AD2784">
        <f>AA2784*$C$28</f>
        <v>5.221733419807407</v>
      </c>
      <c r="AF2784">
        <f>(Q2784-X2784)/AD2784+X2784</f>
        <v>2.768060681088501E-5</v>
      </c>
      <c r="AH2784">
        <f>Q2784/AF2784</f>
        <v>5.221733419807407</v>
      </c>
      <c r="AT2784" s="1"/>
    </row>
    <row r="2785" spans="6:46" x14ac:dyDescent="0.35">
      <c r="F2785" s="4">
        <v>44312.958333333336</v>
      </c>
      <c r="H2785">
        <v>5.3</v>
      </c>
      <c r="I2785">
        <v>7.9291666666666698</v>
      </c>
      <c r="K2785">
        <v>1.5669221992667E-4</v>
      </c>
      <c r="L2785" s="2">
        <v>8.4668210583163994E-5</v>
      </c>
      <c r="N2785">
        <f t="shared" si="218"/>
        <v>1.0968455394866899E-4</v>
      </c>
      <c r="O2785" s="2">
        <f t="shared" si="219"/>
        <v>2.5400463174949201E-5</v>
      </c>
      <c r="Q2785">
        <f>N2785+O2785</f>
        <v>1.3508501712361818E-4</v>
      </c>
      <c r="S2785">
        <f>IF(H2785&gt;$B$5,$B$5,($B$3 - $B$5)*(($B$5-H2785)/($B$5-$B$6))^(1/$B$2)+$B$5)</f>
        <v>39.6</v>
      </c>
      <c r="T2785">
        <f>K2785*S2785</f>
        <v>6.2050119090961324E-3</v>
      </c>
      <c r="U2785" s="3">
        <f>S2785*N2785/Q2785+$B$7*O2785/Q2785</f>
        <v>42.495710725166923</v>
      </c>
      <c r="V2785">
        <f>IF(U2785-H2785&lt;=10,10,U2785-H2785)</f>
        <v>37.195710725166926</v>
      </c>
      <c r="X2785">
        <f t="shared" si="220"/>
        <v>0</v>
      </c>
      <c r="Y2785">
        <f t="shared" si="221"/>
        <v>1</v>
      </c>
      <c r="AA2785">
        <f>((Y2785*V2785)+H2785+273)/(Y2785*V2785)</f>
        <v>8.4820454986413232</v>
      </c>
      <c r="AB2785">
        <f t="shared" si="222"/>
        <v>1.5925995344549431E-5</v>
      </c>
      <c r="AD2785">
        <f>AA2785*$C$28</f>
        <v>4.7819801128493493</v>
      </c>
      <c r="AF2785">
        <f>(Q2785-X2785)/AD2785+X2785</f>
        <v>2.824876179652859E-5</v>
      </c>
      <c r="AH2785">
        <f>Q2785/AF2785</f>
        <v>4.7819801128493493</v>
      </c>
      <c r="AL2785" s="2"/>
      <c r="AT2785" s="1"/>
    </row>
    <row r="2786" spans="6:46" x14ac:dyDescent="0.35">
      <c r="F2786" s="4">
        <v>44313</v>
      </c>
      <c r="H2786">
        <v>4.2</v>
      </c>
      <c r="I2786">
        <v>9.5041666666666593</v>
      </c>
      <c r="K2786">
        <v>1.21966494670759E-4</v>
      </c>
      <c r="L2786" s="2">
        <v>3.6025708584809001E-5</v>
      </c>
      <c r="N2786">
        <f t="shared" si="218"/>
        <v>8.5376546269531295E-5</v>
      </c>
      <c r="O2786" s="2">
        <f t="shared" si="219"/>
        <v>1.0807712575442701E-5</v>
      </c>
      <c r="Q2786">
        <f>N2786+O2786</f>
        <v>9.6184258844973992E-5</v>
      </c>
      <c r="S2786">
        <f>IF(H2786&gt;$B$5,$B$5,($B$3 - $B$5)*(($B$5-H2786)/($B$5-$B$6))^(1/$B$2)+$B$5)</f>
        <v>41.06666666666667</v>
      </c>
      <c r="T2786">
        <f>K2786*S2786</f>
        <v>5.0087573811458371E-3</v>
      </c>
      <c r="U2786" s="3">
        <f>S2786*N2786/Q2786+$B$7*O2786/Q2786</f>
        <v>42.632281078971005</v>
      </c>
      <c r="V2786">
        <f>IF(U2786-H2786&lt;=10,10,U2786-H2786)</f>
        <v>38.432281078971002</v>
      </c>
      <c r="X2786">
        <f t="shared" si="220"/>
        <v>0</v>
      </c>
      <c r="Y2786">
        <f t="shared" si="221"/>
        <v>1</v>
      </c>
      <c r="AA2786">
        <f>((Y2786*V2786)+H2786+273)/(Y2786*V2786)</f>
        <v>8.212686632635906</v>
      </c>
      <c r="AB2786">
        <f t="shared" si="222"/>
        <v>1.1711667953182713E-5</v>
      </c>
      <c r="AD2786">
        <f>AA2786*$C$28</f>
        <v>4.6301218446210211</v>
      </c>
      <c r="AF2786">
        <f>(Q2786-X2786)/AD2786+X2786</f>
        <v>2.0773591294733356E-5</v>
      </c>
      <c r="AH2786">
        <f>Q2786/AF2786</f>
        <v>4.6301218446210211</v>
      </c>
      <c r="AL2786" s="2"/>
      <c r="AT2786" s="1"/>
    </row>
    <row r="2787" spans="6:46" x14ac:dyDescent="0.35">
      <c r="F2787" s="4">
        <v>44313.041666666664</v>
      </c>
      <c r="H2787">
        <v>3.7</v>
      </c>
      <c r="I2787">
        <v>9.5041666666666593</v>
      </c>
      <c r="K2787">
        <v>1.21966494670759E-4</v>
      </c>
      <c r="L2787" s="2">
        <v>1.40792970467236E-5</v>
      </c>
      <c r="N2787">
        <f t="shared" si="218"/>
        <v>8.5376546269531295E-5</v>
      </c>
      <c r="O2787" s="2">
        <f t="shared" si="219"/>
        <v>4.2237891140170806E-6</v>
      </c>
      <c r="Q2787">
        <f>N2787+O2787</f>
        <v>8.9600335383548376E-5</v>
      </c>
      <c r="S2787">
        <f>IF(H2787&gt;$B$5,$B$5,($B$3 - $B$5)*(($B$5-H2787)/($B$5-$B$6))^(1/$B$2)+$B$5)</f>
        <v>41.733333333333334</v>
      </c>
      <c r="T2787">
        <f>K2787*S2787</f>
        <v>5.0900683775930095E-3</v>
      </c>
      <c r="U2787" s="3">
        <f>S2787*N2787/Q2787+$B$7*O2787/Q2787</f>
        <v>42.358728338899894</v>
      </c>
      <c r="V2787">
        <f>IF(U2787-H2787&lt;=10,10,U2787-H2787)</f>
        <v>38.658728338899891</v>
      </c>
      <c r="X2787">
        <f t="shared" si="220"/>
        <v>0</v>
      </c>
      <c r="Y2787">
        <f t="shared" si="221"/>
        <v>1</v>
      </c>
      <c r="AA2787">
        <f>((Y2787*V2787)+H2787+273)/(Y2787*V2787)</f>
        <v>8.1575039296254825</v>
      </c>
      <c r="AB2787">
        <f t="shared" si="222"/>
        <v>1.0983793100993579E-5</v>
      </c>
      <c r="AD2787">
        <f>AA2787*$C$28</f>
        <v>4.5990111192174155</v>
      </c>
      <c r="AF2787">
        <f>(Q2787-X2787)/AD2787+X2787</f>
        <v>1.9482522016340569E-5</v>
      </c>
      <c r="AH2787">
        <f>Q2787/AF2787</f>
        <v>4.5990111192174155</v>
      </c>
      <c r="AL2787" s="2"/>
      <c r="AT2787" s="1"/>
    </row>
    <row r="2788" spans="6:46" x14ac:dyDescent="0.35">
      <c r="F2788" s="4">
        <v>44313.083333333336</v>
      </c>
      <c r="H2788">
        <v>4.3</v>
      </c>
      <c r="I2788">
        <v>9.5041666666666593</v>
      </c>
      <c r="K2788">
        <v>1.2306309652094599E-4</v>
      </c>
      <c r="L2788" s="2">
        <v>5.4705328159785997E-6</v>
      </c>
      <c r="N2788">
        <f t="shared" si="218"/>
        <v>8.6144167564662186E-5</v>
      </c>
      <c r="O2788" s="2">
        <f t="shared" si="219"/>
        <v>1.6411598447935802E-6</v>
      </c>
      <c r="Q2788">
        <f>N2788+O2788</f>
        <v>8.7785327409455762E-5</v>
      </c>
      <c r="S2788">
        <f>IF(H2788&gt;$B$5,$B$5,($B$3 - $B$5)*(($B$5-H2788)/($B$5-$B$6))^(1/$B$2)+$B$5)</f>
        <v>40.933333333333337</v>
      </c>
      <c r="T2788">
        <f>K2788*S2788</f>
        <v>5.0373827509240564E-3</v>
      </c>
      <c r="U2788" s="3">
        <f>S2788*N2788/Q2788+$B$7*O2788/Q2788</f>
        <v>41.1963117736341</v>
      </c>
      <c r="V2788">
        <f>IF(U2788-H2788&lt;=10,10,U2788-H2788)</f>
        <v>36.896311773634103</v>
      </c>
      <c r="X2788">
        <f t="shared" si="220"/>
        <v>0</v>
      </c>
      <c r="Y2788">
        <f t="shared" si="221"/>
        <v>1</v>
      </c>
      <c r="AA2788">
        <f>((Y2788*V2788)+H2788+273)/(Y2788*V2788)</f>
        <v>8.5156563534395602</v>
      </c>
      <c r="AB2788">
        <f t="shared" si="222"/>
        <v>1.0308697740485779E-5</v>
      </c>
      <c r="AD2788">
        <f>AA2788*$C$28</f>
        <v>4.8009291316027598</v>
      </c>
      <c r="AF2788">
        <f>(Q2788-X2788)/AD2788+X2788</f>
        <v>1.8285070452633235E-5</v>
      </c>
      <c r="AH2788">
        <f>Q2788/AF2788</f>
        <v>4.8009291316027598</v>
      </c>
      <c r="AL2788" s="2"/>
      <c r="AT2788" s="1"/>
    </row>
    <row r="2789" spans="6:46" x14ac:dyDescent="0.35">
      <c r="F2789" s="4">
        <v>44313.125</v>
      </c>
      <c r="H2789">
        <v>2.8</v>
      </c>
      <c r="I2789">
        <v>9.5041666666666593</v>
      </c>
      <c r="K2789">
        <v>1.2574367882140199E-4</v>
      </c>
      <c r="L2789" s="2">
        <v>7.0396606562938901E-6</v>
      </c>
      <c r="N2789">
        <f t="shared" si="218"/>
        <v>8.8020575174981388E-5</v>
      </c>
      <c r="O2789" s="2">
        <f t="shared" si="219"/>
        <v>2.1118981968881673E-6</v>
      </c>
      <c r="Q2789">
        <f>N2789+O2789</f>
        <v>9.0132473371869559E-5</v>
      </c>
      <c r="S2789">
        <f>IF(H2789&gt;$B$5,$B$5,($B$3 - $B$5)*(($B$5-H2789)/($B$5-$B$6))^(1/$B$2)+$B$5)</f>
        <v>42.933333333333337</v>
      </c>
      <c r="T2789">
        <f>K2789*S2789</f>
        <v>5.398595277398859E-3</v>
      </c>
      <c r="U2789" s="3">
        <f>S2789*N2789/Q2789+$B$7*O2789/Q2789</f>
        <v>43.21606796406563</v>
      </c>
      <c r="V2789">
        <f>IF(U2789-H2789&lt;=10,10,U2789-H2789)</f>
        <v>40.416067964065633</v>
      </c>
      <c r="X2789">
        <f t="shared" si="220"/>
        <v>0</v>
      </c>
      <c r="Y2789">
        <f t="shared" si="221"/>
        <v>1</v>
      </c>
      <c r="AA2789">
        <f>((Y2789*V2789)+H2789+273)/(Y2789*V2789)</f>
        <v>7.8240186117367179</v>
      </c>
      <c r="AB2789">
        <f t="shared" si="222"/>
        <v>1.1519971749129392E-5</v>
      </c>
      <c r="AD2789">
        <f>AA2789*$C$28</f>
        <v>4.4109998478410999</v>
      </c>
      <c r="AF2789">
        <f>(Q2789-X2789)/AD2789+X2789</f>
        <v>2.0433569821133318E-5</v>
      </c>
      <c r="AH2789">
        <f>Q2789/AF2789</f>
        <v>4.4109998478410999</v>
      </c>
      <c r="AL2789" s="2"/>
      <c r="AT2789" s="1"/>
    </row>
    <row r="2790" spans="6:46" x14ac:dyDescent="0.35">
      <c r="F2790" s="4">
        <v>44313.166666666664</v>
      </c>
      <c r="H2790">
        <v>1.4</v>
      </c>
      <c r="I2790">
        <v>9.5041666666666593</v>
      </c>
      <c r="K2790">
        <v>1.2757134857171301E-4</v>
      </c>
      <c r="L2790" s="2">
        <v>2.1140420859870799E-5</v>
      </c>
      <c r="N2790">
        <f t="shared" si="218"/>
        <v>8.9299944000199109E-5</v>
      </c>
      <c r="O2790" s="2">
        <f t="shared" si="219"/>
        <v>6.3421262579612406E-6</v>
      </c>
      <c r="Q2790">
        <f>N2790+O2790</f>
        <v>9.564207025816035E-5</v>
      </c>
      <c r="S2790">
        <f>IF(H2790&gt;$B$5,$B$5,($B$3 - $B$5)*(($B$5-H2790)/($B$5-$B$6))^(1/$B$2)+$B$5)</f>
        <v>44.8</v>
      </c>
      <c r="T2790">
        <f>K2790*S2790</f>
        <v>5.715196416012743E-3</v>
      </c>
      <c r="U2790" s="3">
        <f>S2790*N2790/Q2790+$B$7*O2790/Q2790</f>
        <v>45.47637272652706</v>
      </c>
      <c r="V2790">
        <f>IF(U2790-H2790&lt;=10,10,U2790-H2790)</f>
        <v>44.076372726527062</v>
      </c>
      <c r="X2790">
        <f t="shared" si="220"/>
        <v>0</v>
      </c>
      <c r="Y2790">
        <f t="shared" si="221"/>
        <v>1</v>
      </c>
      <c r="AA2790">
        <f>((Y2790*V2790)+H2790+273)/(Y2790*V2790)</f>
        <v>7.2255576633431602</v>
      </c>
      <c r="AB2790">
        <f t="shared" si="222"/>
        <v>1.3236635110307619E-5</v>
      </c>
      <c r="AD2790">
        <f>AA2790*$C$28</f>
        <v>4.0736014745367628</v>
      </c>
      <c r="AF2790">
        <f>(Q2790-X2790)/AD2790+X2790</f>
        <v>2.3478504428083865E-5</v>
      </c>
      <c r="AH2790">
        <f>Q2790/AF2790</f>
        <v>4.0736014745367628</v>
      </c>
      <c r="AL2790" s="2"/>
      <c r="AT2790" s="1"/>
    </row>
    <row r="2791" spans="6:46" x14ac:dyDescent="0.35">
      <c r="F2791" s="4">
        <v>44313.208333333336</v>
      </c>
      <c r="H2791">
        <v>0.1</v>
      </c>
      <c r="I2791">
        <v>9.5041666666666593</v>
      </c>
      <c r="K2791">
        <v>1.26840280671589E-4</v>
      </c>
      <c r="L2791" s="2">
        <v>7.2115357721690794E-5</v>
      </c>
      <c r="N2791">
        <f t="shared" si="218"/>
        <v>8.8788196470112292E-5</v>
      </c>
      <c r="O2791" s="2">
        <f t="shared" si="219"/>
        <v>2.1634607316507241E-5</v>
      </c>
      <c r="Q2791">
        <f>N2791+O2791</f>
        <v>1.1042280378661953E-4</v>
      </c>
      <c r="S2791">
        <f>IF(H2791&gt;$B$5,$B$5,($B$3 - $B$5)*(($B$5-H2791)/($B$5-$B$6))^(1/$B$2)+$B$5)</f>
        <v>46.533333333333331</v>
      </c>
      <c r="T2791">
        <f>K2791*S2791</f>
        <v>5.9023010605846081E-3</v>
      </c>
      <c r="U2791" s="3">
        <f>S2791*N2791/Q2791+$B$7*O2791/Q2791</f>
        <v>48.192166493982441</v>
      </c>
      <c r="V2791">
        <f>IF(U2791-H2791&lt;=10,10,U2791-H2791)</f>
        <v>48.09216649398244</v>
      </c>
      <c r="X2791">
        <f t="shared" si="220"/>
        <v>0</v>
      </c>
      <c r="Y2791">
        <f t="shared" si="221"/>
        <v>1</v>
      </c>
      <c r="AA2791">
        <f>((Y2791*V2791)+H2791+273)/(Y2791*V2791)</f>
        <v>6.6786795004165969</v>
      </c>
      <c r="AB2791">
        <f t="shared" si="222"/>
        <v>1.653362820894934E-5</v>
      </c>
      <c r="AD2791">
        <f>AA2791*$C$28</f>
        <v>3.7652842767941528</v>
      </c>
      <c r="AF2791">
        <f>(Q2791-X2791)/AD2791+X2791</f>
        <v>2.9326551641045276E-5</v>
      </c>
      <c r="AH2791">
        <f>Q2791/AF2791</f>
        <v>3.7652842767941528</v>
      </c>
      <c r="AL2791" s="2"/>
      <c r="AT2791" s="1"/>
    </row>
    <row r="2792" spans="6:46" x14ac:dyDescent="0.35">
      <c r="F2792" s="4">
        <v>44313.25</v>
      </c>
      <c r="H2792">
        <v>1.3</v>
      </c>
      <c r="I2792">
        <v>9.5041666666666593</v>
      </c>
      <c r="K2792">
        <v>1.2537814487134001E-4</v>
      </c>
      <c r="L2792">
        <v>1.5057090043221001E-4</v>
      </c>
      <c r="N2792">
        <f t="shared" si="218"/>
        <v>8.7764701409938006E-5</v>
      </c>
      <c r="O2792" s="2">
        <f t="shared" si="219"/>
        <v>4.5171270129663008E-5</v>
      </c>
      <c r="Q2792">
        <f>N2792+O2792</f>
        <v>1.3293597153960101E-4</v>
      </c>
      <c r="S2792">
        <f>IF(H2792&gt;$B$5,$B$5,($B$3 - $B$5)*(($B$5-H2792)/($B$5-$B$6))^(1/$B$2)+$B$5)</f>
        <v>44.93333333333333</v>
      </c>
      <c r="T2792">
        <f>K2792*S2792</f>
        <v>5.6336579762188777E-3</v>
      </c>
      <c r="U2792" s="3">
        <f>S2792*N2792/Q2792+$B$7*O2792/Q2792</f>
        <v>48.353958421026874</v>
      </c>
      <c r="V2792">
        <f>IF(U2792-H2792&lt;=10,10,U2792-H2792)</f>
        <v>47.053958421026877</v>
      </c>
      <c r="X2792">
        <f t="shared" si="220"/>
        <v>0</v>
      </c>
      <c r="Y2792">
        <f t="shared" si="221"/>
        <v>1</v>
      </c>
      <c r="AA2792">
        <f>((Y2792*V2792)+H2792+273)/(Y2792*V2792)</f>
        <v>6.8294776721149191</v>
      </c>
      <c r="AB2792">
        <f t="shared" si="222"/>
        <v>1.9465027623178983E-5</v>
      </c>
      <c r="AD2792">
        <f>AA2792*$C$28</f>
        <v>3.8503007811539711</v>
      </c>
      <c r="AF2792">
        <f>(Q2792-X2792)/AD2792+X2792</f>
        <v>3.4526126423754055E-5</v>
      </c>
      <c r="AH2792">
        <f>Q2792/AF2792</f>
        <v>3.8503007811539711</v>
      </c>
      <c r="AT2792" s="1"/>
    </row>
    <row r="2793" spans="6:46" x14ac:dyDescent="0.35">
      <c r="F2793" s="4">
        <v>44313.291666666664</v>
      </c>
      <c r="H2793">
        <v>4.2</v>
      </c>
      <c r="I2793">
        <v>9.5041666666666593</v>
      </c>
      <c r="K2793">
        <v>1.19042223070261E-4</v>
      </c>
      <c r="L2793">
        <v>1.97645463617593E-4</v>
      </c>
      <c r="N2793">
        <f t="shared" si="218"/>
        <v>8.3329556149182697E-5</v>
      </c>
      <c r="O2793" s="2">
        <f t="shared" si="219"/>
        <v>5.9293639085277906E-5</v>
      </c>
      <c r="Q2793">
        <f>N2793+O2793</f>
        <v>1.426231952344606E-4</v>
      </c>
      <c r="S2793">
        <f>IF(H2793&gt;$B$5,$B$5,($B$3 - $B$5)*(($B$5-H2793)/($B$5-$B$6))^(1/$B$2)+$B$5)</f>
        <v>41.06666666666667</v>
      </c>
      <c r="T2793">
        <f>K2793*S2793</f>
        <v>4.8886672940853856E-3</v>
      </c>
      <c r="U2793" s="3">
        <f>S2793*N2793/Q2793+$B$7*O2793/Q2793</f>
        <v>46.85925907467859</v>
      </c>
      <c r="V2793">
        <f>IF(U2793-H2793&lt;=10,10,U2793-H2793)</f>
        <v>42.659259074678587</v>
      </c>
      <c r="X2793">
        <f t="shared" si="220"/>
        <v>0</v>
      </c>
      <c r="Y2793">
        <f t="shared" si="221"/>
        <v>1</v>
      </c>
      <c r="AA2793">
        <f>((Y2793*V2793)+H2793+273)/(Y2793*V2793)</f>
        <v>7.4980031536585825</v>
      </c>
      <c r="AB2793">
        <f t="shared" si="222"/>
        <v>1.9021490430404647E-5</v>
      </c>
      <c r="AD2793">
        <f>AA2793*$C$28</f>
        <v>4.2271999098119011</v>
      </c>
      <c r="AF2793">
        <f>(Q2793-X2793)/AD2793+X2793</f>
        <v>3.373940156069102E-5</v>
      </c>
      <c r="AH2793">
        <f>Q2793/AF2793</f>
        <v>4.2271999098119011</v>
      </c>
      <c r="AT2793" s="1"/>
    </row>
    <row r="2794" spans="6:46" x14ac:dyDescent="0.35">
      <c r="F2794" s="4">
        <v>44313.333333333336</v>
      </c>
      <c r="H2794">
        <v>8.1999999999999993</v>
      </c>
      <c r="I2794">
        <v>9.5041666666666593</v>
      </c>
      <c r="K2794">
        <v>1.1160969941899599E-4</v>
      </c>
      <c r="L2794">
        <v>1.96076675499376E-4</v>
      </c>
      <c r="N2794">
        <f t="shared" si="218"/>
        <v>7.8126789593297189E-5</v>
      </c>
      <c r="O2794" s="2">
        <f t="shared" si="219"/>
        <v>5.8823002649812806E-5</v>
      </c>
      <c r="Q2794">
        <f>N2794+O2794</f>
        <v>1.3694979224310999E-4</v>
      </c>
      <c r="S2794">
        <f>IF(H2794&gt;$B$5,$B$5,($B$3 - $B$5)*(($B$5-H2794)/($B$5-$B$6))^(1/$B$2)+$B$5)</f>
        <v>35.733333333333334</v>
      </c>
      <c r="T2794">
        <f>K2794*S2794</f>
        <v>3.9881865925721236E-3</v>
      </c>
      <c r="U2794" s="3">
        <f>S2794*N2794/Q2794+$B$7*O2794/Q2794</f>
        <v>44.008798128303923</v>
      </c>
      <c r="V2794">
        <f>IF(U2794-H2794&lt;=10,10,U2794-H2794)</f>
        <v>35.80879812830392</v>
      </c>
      <c r="X2794">
        <f t="shared" si="220"/>
        <v>0</v>
      </c>
      <c r="Y2794">
        <f t="shared" si="221"/>
        <v>1</v>
      </c>
      <c r="AA2794">
        <f>((Y2794*V2794)+H2794+273)/(Y2794*V2794)</f>
        <v>8.8528187121068012</v>
      </c>
      <c r="AB2794">
        <f t="shared" si="222"/>
        <v>1.5469625742569685E-5</v>
      </c>
      <c r="AD2794">
        <f>AA2794*$C$28</f>
        <v>4.99101343310838</v>
      </c>
      <c r="AF2794">
        <f>(Q2794-X2794)/AD2794+X2794</f>
        <v>2.7439275425435649E-5</v>
      </c>
      <c r="AH2794">
        <f>Q2794/AF2794</f>
        <v>4.99101343310838</v>
      </c>
      <c r="AT2794" s="1"/>
    </row>
    <row r="2795" spans="6:46" x14ac:dyDescent="0.35">
      <c r="F2795" s="4">
        <v>44313.375</v>
      </c>
      <c r="H2795">
        <v>10.7</v>
      </c>
      <c r="I2795">
        <v>9.5041666666666593</v>
      </c>
      <c r="K2795">
        <v>1.00765525567151E-4</v>
      </c>
      <c r="L2795">
        <v>1.52140901843635E-4</v>
      </c>
      <c r="N2795">
        <f t="shared" si="218"/>
        <v>7.0535867897005689E-5</v>
      </c>
      <c r="O2795" s="2">
        <f t="shared" si="219"/>
        <v>4.5642270553090505E-5</v>
      </c>
      <c r="Q2795">
        <f>N2795+O2795</f>
        <v>1.1617813845009619E-4</v>
      </c>
      <c r="S2795">
        <f>IF(H2795&gt;$B$5,$B$5,($B$3 - $B$5)*(($B$5-H2795)/($B$5-$B$6))^(1/$B$2)+$B$5)</f>
        <v>32.4</v>
      </c>
      <c r="T2795">
        <f>K2795*S2795</f>
        <v>3.2648030283756921E-3</v>
      </c>
      <c r="U2795" s="3">
        <f>S2795*N2795/Q2795+$B$7*O2795/Q2795</f>
        <v>41.278738532576227</v>
      </c>
      <c r="V2795">
        <f>IF(U2795-H2795&lt;=10,10,U2795-H2795)</f>
        <v>30.578738532576228</v>
      </c>
      <c r="X2795">
        <f t="shared" si="220"/>
        <v>0</v>
      </c>
      <c r="Y2795">
        <f t="shared" si="221"/>
        <v>1</v>
      </c>
      <c r="AA2795">
        <f>((Y2795*V2795)+H2795+273)/(Y2795*V2795)</f>
        <v>10.277688145891561</v>
      </c>
      <c r="AB2795">
        <f t="shared" si="222"/>
        <v>1.1303917457014653E-5</v>
      </c>
      <c r="AD2795">
        <f>AA2795*$C$28</f>
        <v>5.7943217031308736</v>
      </c>
      <c r="AF2795">
        <f>(Q2795-X2795)/AD2795+X2795</f>
        <v>2.0050343146691545E-5</v>
      </c>
      <c r="AH2795">
        <f>Q2795/AF2795</f>
        <v>5.7943217031308736</v>
      </c>
      <c r="AT2795" s="1"/>
    </row>
    <row r="2796" spans="6:46" x14ac:dyDescent="0.35">
      <c r="F2796" s="4">
        <v>44313.416666666664</v>
      </c>
      <c r="H2796">
        <v>11.8</v>
      </c>
      <c r="I2796">
        <v>9.5041666666666593</v>
      </c>
      <c r="K2796" s="2">
        <v>9.1505332165574504E-5</v>
      </c>
      <c r="L2796">
        <v>1.25465437367905E-4</v>
      </c>
      <c r="N2796">
        <f t="shared" si="218"/>
        <v>6.4053732515902148E-5</v>
      </c>
      <c r="O2796" s="2">
        <f t="shared" si="219"/>
        <v>3.7639631210371504E-5</v>
      </c>
      <c r="Q2796">
        <f>N2796+O2796</f>
        <v>1.0169336372627366E-4</v>
      </c>
      <c r="S2796">
        <f>IF(H2796&gt;$B$5,$B$5,($B$3 - $B$5)*(($B$5-H2796)/($B$5-$B$6))^(1/$B$2)+$B$5)</f>
        <v>30.933333333333334</v>
      </c>
      <c r="T2796">
        <f>K2796*S2796</f>
        <v>2.8305649416551048E-3</v>
      </c>
      <c r="U2796" s="3">
        <f>S2796*N2796/Q2796+$B$7*O2796/Q2796</f>
        <v>39.841097071334602</v>
      </c>
      <c r="V2796">
        <f>IF(U2796-H2796&lt;=10,10,U2796-H2796)</f>
        <v>28.041097071334601</v>
      </c>
      <c r="X2796">
        <f t="shared" si="220"/>
        <v>0</v>
      </c>
      <c r="Y2796">
        <f t="shared" si="221"/>
        <v>1</v>
      </c>
      <c r="AA2796">
        <f>((Y2796*V2796)+H2796+273)/(Y2796*V2796)</f>
        <v>11.156521311398359</v>
      </c>
      <c r="AB2796">
        <f t="shared" si="222"/>
        <v>9.1151498650727188E-6</v>
      </c>
      <c r="AD2796">
        <f>AA2796*$C$28</f>
        <v>6.2897874160463632</v>
      </c>
      <c r="AF2796">
        <f>(Q2796-X2796)/AD2796+X2796</f>
        <v>1.616801284361946E-5</v>
      </c>
      <c r="AH2796">
        <f>Q2796/AF2796</f>
        <v>6.2897874160463632</v>
      </c>
      <c r="AK2796" s="2"/>
      <c r="AT2796" s="1"/>
    </row>
    <row r="2797" spans="6:46" x14ac:dyDescent="0.35">
      <c r="F2797" s="4">
        <v>44313.458333333336</v>
      </c>
      <c r="H2797">
        <v>13.1</v>
      </c>
      <c r="I2797">
        <v>9.5041666666666593</v>
      </c>
      <c r="K2797" s="2">
        <v>8.5169410364496206E-5</v>
      </c>
      <c r="L2797">
        <v>1.12912705835753E-4</v>
      </c>
      <c r="N2797">
        <f t="shared" si="218"/>
        <v>5.961858725514734E-5</v>
      </c>
      <c r="O2797" s="2">
        <f t="shared" si="219"/>
        <v>3.3873811750725902E-5</v>
      </c>
      <c r="Q2797">
        <f>N2797+O2797</f>
        <v>9.3492399005873242E-5</v>
      </c>
      <c r="S2797">
        <f>IF(H2797&gt;$B$5,$B$5,($B$3 - $B$5)*(($B$5-H2797)/($B$5-$B$6))^(1/$B$2)+$B$5)</f>
        <v>29.200000000000003</v>
      </c>
      <c r="T2797">
        <f>K2797*S2797</f>
        <v>2.4869467826432894E-3</v>
      </c>
      <c r="U2797" s="3">
        <f>S2797*N2797/Q2797+$B$7*O2797/Q2797</f>
        <v>38.547758239831097</v>
      </c>
      <c r="V2797">
        <f>IF(U2797-H2797&lt;=10,10,U2797-H2797)</f>
        <v>25.447758239831096</v>
      </c>
      <c r="X2797">
        <f t="shared" si="220"/>
        <v>0</v>
      </c>
      <c r="Y2797">
        <f t="shared" si="221"/>
        <v>1</v>
      </c>
      <c r="AA2797">
        <f>((Y2797*V2797)+H2797+273)/(Y2797*V2797)</f>
        <v>12.242640601331763</v>
      </c>
      <c r="AB2797">
        <f t="shared" si="222"/>
        <v>7.6366204032570451E-6</v>
      </c>
      <c r="AD2797">
        <f>AA2797*$C$28</f>
        <v>6.9021162281796569</v>
      </c>
      <c r="AF2797">
        <f>(Q2797-X2797)/AD2797+X2797</f>
        <v>1.3545468652667219E-5</v>
      </c>
      <c r="AH2797">
        <f>Q2797/AF2797</f>
        <v>6.9021162281796569</v>
      </c>
      <c r="AK2797" s="2"/>
      <c r="AT2797" s="1"/>
    </row>
    <row r="2798" spans="6:46" x14ac:dyDescent="0.35">
      <c r="F2798" s="4">
        <v>44313.5</v>
      </c>
      <c r="H2798">
        <v>13.9</v>
      </c>
      <c r="I2798">
        <v>9.5041666666666593</v>
      </c>
      <c r="K2798" s="2">
        <v>7.9930090413604394E-5</v>
      </c>
      <c r="L2798">
        <v>1.1448161528329001E-4</v>
      </c>
      <c r="N2798">
        <f t="shared" si="218"/>
        <v>5.595106328952307E-5</v>
      </c>
      <c r="O2798" s="2">
        <f t="shared" si="219"/>
        <v>3.4344484584987007E-5</v>
      </c>
      <c r="Q2798">
        <f>N2798+O2798</f>
        <v>9.0295547874510084E-5</v>
      </c>
      <c r="S2798">
        <f>IF(H2798&gt;$B$5,$B$5,($B$3 - $B$5)*(($B$5-H2798)/($B$5-$B$6))^(1/$B$2)+$B$5)</f>
        <v>28.133333333333333</v>
      </c>
      <c r="T2798">
        <f>K2798*S2798</f>
        <v>2.2486998769694036E-3</v>
      </c>
      <c r="U2798" s="3">
        <f>S2798*N2798/Q2798+$B$7*O2798/Q2798</f>
        <v>38.352240476636645</v>
      </c>
      <c r="V2798">
        <f>IF(U2798-H2798&lt;=10,10,U2798-H2798)</f>
        <v>24.452240476636646</v>
      </c>
      <c r="X2798">
        <f t="shared" si="220"/>
        <v>0</v>
      </c>
      <c r="Y2798">
        <f t="shared" si="221"/>
        <v>1</v>
      </c>
      <c r="AA2798">
        <f>((Y2798*V2798)+H2798+273)/(Y2798*V2798)</f>
        <v>12.73307616838318</v>
      </c>
      <c r="AB2798">
        <f t="shared" si="222"/>
        <v>7.0914166129562724E-6</v>
      </c>
      <c r="AD2798">
        <f>AA2798*$C$28</f>
        <v>7.1786124022038988</v>
      </c>
      <c r="AF2798">
        <f>(Q2798-X2798)/AD2798+X2798</f>
        <v>1.257841248634465E-5</v>
      </c>
      <c r="AH2798">
        <f>Q2798/AF2798</f>
        <v>7.1786124022038988</v>
      </c>
      <c r="AK2798" s="2"/>
      <c r="AT2798" s="1"/>
    </row>
    <row r="2799" spans="6:46" x14ac:dyDescent="0.35">
      <c r="F2799" s="4">
        <v>44313.541666666664</v>
      </c>
      <c r="H2799">
        <v>14.8</v>
      </c>
      <c r="I2799">
        <v>9.5041666666666593</v>
      </c>
      <c r="K2799" s="2">
        <v>7.8102420663293294E-5</v>
      </c>
      <c r="L2799">
        <v>1.16050646060149E-4</v>
      </c>
      <c r="N2799">
        <f t="shared" si="218"/>
        <v>5.4671694464305302E-5</v>
      </c>
      <c r="O2799" s="2">
        <f t="shared" si="219"/>
        <v>3.4815193818044707E-5</v>
      </c>
      <c r="Q2799">
        <f>N2799+O2799</f>
        <v>8.9486888282350009E-5</v>
      </c>
      <c r="S2799">
        <f>IF(H2799&gt;$B$5,$B$5,($B$3 - $B$5)*(($B$5-H2799)/($B$5-$B$6))^(1/$B$2)+$B$5)</f>
        <v>26.933333333333334</v>
      </c>
      <c r="T2799">
        <f>K2799*S2799</f>
        <v>2.1035585298646996E-3</v>
      </c>
      <c r="U2799" s="3">
        <f>S2799*N2799/Q2799+$B$7*O2799/Q2799</f>
        <v>37.852770343405147</v>
      </c>
      <c r="V2799">
        <f>IF(U2799-H2799&lt;=10,10,U2799-H2799)</f>
        <v>23.052770343405147</v>
      </c>
      <c r="X2799">
        <f t="shared" si="220"/>
        <v>0</v>
      </c>
      <c r="Y2799">
        <f t="shared" si="221"/>
        <v>1</v>
      </c>
      <c r="AA2799">
        <f>((Y2799*V2799)+H2799+273)/(Y2799*V2799)</f>
        <v>13.484399736465202</v>
      </c>
      <c r="AB2799">
        <f t="shared" si="222"/>
        <v>6.6363271655582121E-6</v>
      </c>
      <c r="AD2799">
        <f>AA2799*$C$28</f>
        <v>7.6021911676630971</v>
      </c>
      <c r="AF2799">
        <f>(Q2799-X2799)/AD2799+X2799</f>
        <v>1.1771196791655813E-5</v>
      </c>
      <c r="AH2799">
        <f>Q2799/AF2799</f>
        <v>7.6021911676630971</v>
      </c>
      <c r="AK2799" s="2"/>
      <c r="AT2799" s="1"/>
    </row>
    <row r="2800" spans="6:46" x14ac:dyDescent="0.35">
      <c r="F2800" s="4">
        <v>44313.583333333336</v>
      </c>
      <c r="H2800">
        <v>15.6</v>
      </c>
      <c r="I2800">
        <v>9.5041666666666593</v>
      </c>
      <c r="K2800" s="2">
        <v>8.0661158313728804E-5</v>
      </c>
      <c r="L2800">
        <v>1.06636218740356E-4</v>
      </c>
      <c r="N2800">
        <f t="shared" si="218"/>
        <v>5.6462810819610159E-5</v>
      </c>
      <c r="O2800" s="2">
        <f t="shared" si="219"/>
        <v>3.1990865622106807E-5</v>
      </c>
      <c r="Q2800">
        <f>N2800+O2800</f>
        <v>8.8453676441716959E-5</v>
      </c>
      <c r="S2800">
        <f>IF(H2800&gt;$B$5,$B$5,($B$3 - $B$5)*(($B$5-H2800)/($B$5-$B$6))^(1/$B$2)+$B$5)</f>
        <v>25.866666666666667</v>
      </c>
      <c r="T2800">
        <f>K2800*S2800</f>
        <v>2.0864352950484516E-3</v>
      </c>
      <c r="U2800" s="3">
        <f>S2800*N2800/Q2800+$B$7*O2800/Q2800</f>
        <v>36.403261518151638</v>
      </c>
      <c r="V2800">
        <f>IF(U2800-H2800&lt;=10,10,U2800-H2800)</f>
        <v>20.803261518151636</v>
      </c>
      <c r="X2800">
        <f t="shared" si="220"/>
        <v>0</v>
      </c>
      <c r="Y2800">
        <f t="shared" si="221"/>
        <v>1</v>
      </c>
      <c r="AA2800">
        <f>((Y2800*V2800)+H2800+273)/(Y2800*V2800)</f>
        <v>14.872824688964542</v>
      </c>
      <c r="AB2800">
        <f t="shared" si="222"/>
        <v>5.9473353778820862E-6</v>
      </c>
      <c r="AD2800">
        <f>AA2800*$C$28</f>
        <v>8.3849528861777145</v>
      </c>
      <c r="AF2800">
        <f>(Q2800-X2800)/AD2800+X2800</f>
        <v>1.0549096416215955E-5</v>
      </c>
      <c r="AH2800">
        <f>Q2800/AF2800</f>
        <v>8.3849528861777145</v>
      </c>
      <c r="AK2800" s="2"/>
      <c r="AT2800" s="1"/>
    </row>
    <row r="2801" spans="6:46" x14ac:dyDescent="0.35">
      <c r="F2801" s="4">
        <v>44313.625</v>
      </c>
      <c r="H2801">
        <v>15.6</v>
      </c>
      <c r="I2801">
        <v>9.5041666666666593</v>
      </c>
      <c r="K2801" s="2">
        <v>8.5534944314558404E-5</v>
      </c>
      <c r="L2801" s="2">
        <v>9.4083244549561496E-5</v>
      </c>
      <c r="N2801">
        <f t="shared" si="218"/>
        <v>5.9874461020190878E-5</v>
      </c>
      <c r="O2801" s="2">
        <f t="shared" si="219"/>
        <v>2.8224973364868452E-5</v>
      </c>
      <c r="Q2801">
        <f>N2801+O2801</f>
        <v>8.8099434385059333E-5</v>
      </c>
      <c r="S2801">
        <f>IF(H2801&gt;$B$5,$B$5,($B$3 - $B$5)*(($B$5-H2801)/($B$5-$B$6))^(1/$B$2)+$B$5)</f>
        <v>25.866666666666667</v>
      </c>
      <c r="T2801">
        <f>K2801*S2801</f>
        <v>2.2125038929365773E-3</v>
      </c>
      <c r="U2801" s="3">
        <f>S2801*N2801/Q2801+$B$7*O2801/Q2801</f>
        <v>35.200297048096431</v>
      </c>
      <c r="V2801">
        <f>IF(U2801-H2801&lt;=10,10,U2801-H2801)</f>
        <v>19.600297048096429</v>
      </c>
      <c r="X2801">
        <f t="shared" si="220"/>
        <v>0</v>
      </c>
      <c r="Y2801">
        <f t="shared" si="221"/>
        <v>1</v>
      </c>
      <c r="AA2801">
        <f>((Y2801*V2801)+H2801+273)/(Y2801*V2801)</f>
        <v>15.724266642072585</v>
      </c>
      <c r="AB2801">
        <f t="shared" si="222"/>
        <v>5.6027690442068919E-6</v>
      </c>
      <c r="AD2801">
        <f>AA2801*$C$28</f>
        <v>8.864976070167998</v>
      </c>
      <c r="AF2801">
        <f>(Q2801-X2801)/AD2801+X2801</f>
        <v>9.9379212857130452E-6</v>
      </c>
      <c r="AH2801">
        <f>Q2801/AF2801</f>
        <v>8.864976070167998</v>
      </c>
      <c r="AK2801" s="2"/>
      <c r="AL2801" s="2"/>
      <c r="AT2801" s="1"/>
    </row>
    <row r="2802" spans="6:46" x14ac:dyDescent="0.35">
      <c r="F2802" s="4">
        <v>44313.666666666664</v>
      </c>
      <c r="H2802">
        <v>16.3</v>
      </c>
      <c r="I2802">
        <v>9.5041666666666593</v>
      </c>
      <c r="K2802" s="2">
        <v>9.2236400065698996E-5</v>
      </c>
      <c r="L2802" s="2">
        <v>8.6237605347985004E-5</v>
      </c>
      <c r="N2802">
        <f t="shared" si="218"/>
        <v>6.456548004598929E-5</v>
      </c>
      <c r="O2802" s="2">
        <f t="shared" si="219"/>
        <v>2.5871281604395507E-5</v>
      </c>
      <c r="Q2802">
        <f>N2802+O2802</f>
        <v>9.0436761650384797E-5</v>
      </c>
      <c r="S2802">
        <f>IF(H2802&gt;$B$5,$B$5,($B$3 - $B$5)*(($B$5-H2802)/($B$5-$B$6))^(1/$B$2)+$B$5)</f>
        <v>24.933333333333334</v>
      </c>
      <c r="T2802">
        <f>K2802*S2802</f>
        <v>2.2997609083047618E-3</v>
      </c>
      <c r="U2802" s="3">
        <f>S2802*N2802/Q2802+$B$7*O2802/Q2802</f>
        <v>33.534517033894502</v>
      </c>
      <c r="V2802">
        <f>IF(U2802-H2802&lt;=10,10,U2802-H2802)</f>
        <v>17.234517033894502</v>
      </c>
      <c r="X2802">
        <f t="shared" si="220"/>
        <v>0</v>
      </c>
      <c r="Y2802">
        <f t="shared" si="221"/>
        <v>1</v>
      </c>
      <c r="AA2802">
        <f>((Y2802*V2802)+H2802+273)/(Y2802*V2802)</f>
        <v>17.78608106226848</v>
      </c>
      <c r="AB2802">
        <f t="shared" si="222"/>
        <v>5.0846929873853999E-6</v>
      </c>
      <c r="AD2802">
        <f>AA2802*$C$28</f>
        <v>10.027379119685017</v>
      </c>
      <c r="AF2802">
        <f>(Q2802-X2802)/AD2802+X2802</f>
        <v>9.0189829835840116E-6</v>
      </c>
      <c r="AH2802">
        <f>Q2802/AF2802</f>
        <v>10.027379119685017</v>
      </c>
      <c r="AK2802" s="2"/>
      <c r="AL2802" s="2"/>
      <c r="AT2802" s="1"/>
    </row>
    <row r="2803" spans="6:46" x14ac:dyDescent="0.35">
      <c r="F2803" s="4">
        <v>44313.708333333336</v>
      </c>
      <c r="H2803">
        <v>15.6</v>
      </c>
      <c r="I2803">
        <v>9.5041666666666593</v>
      </c>
      <c r="K2803">
        <v>1.0113105951721299E-4</v>
      </c>
      <c r="L2803">
        <v>1.11343311070931E-4</v>
      </c>
      <c r="N2803">
        <f t="shared" si="218"/>
        <v>7.0791741662049097E-5</v>
      </c>
      <c r="O2803" s="2">
        <f t="shared" si="219"/>
        <v>3.3402993321279305E-5</v>
      </c>
      <c r="Q2803">
        <f>N2803+O2803</f>
        <v>1.041947349833284E-4</v>
      </c>
      <c r="S2803">
        <f>IF(H2803&gt;$B$5,$B$5,($B$3 - $B$5)*(($B$5-H2803)/($B$5-$B$6))^(1/$B$2)+$B$5)</f>
        <v>25.866666666666667</v>
      </c>
      <c r="T2803">
        <f>K2803*S2803</f>
        <v>2.615923406178576E-3</v>
      </c>
      <c r="U2803" s="3">
        <f>S2803*N2803/Q2803+$B$7*O2803/Q2803</f>
        <v>35.206299220227493</v>
      </c>
      <c r="V2803">
        <f>IF(U2803-H2803&lt;=10,10,U2803-H2803)</f>
        <v>19.606299220227491</v>
      </c>
      <c r="X2803">
        <f t="shared" si="220"/>
        <v>0</v>
      </c>
      <c r="Y2803">
        <f t="shared" si="221"/>
        <v>1</v>
      </c>
      <c r="AA2803">
        <f>((Y2803*V2803)+H2803+273)/(Y2803*V2803)</f>
        <v>15.719759030416929</v>
      </c>
      <c r="AB2803">
        <f t="shared" si="222"/>
        <v>6.6282654067226426E-6</v>
      </c>
      <c r="AD2803">
        <f>AA2803*$C$28</f>
        <v>8.8624347834822288</v>
      </c>
      <c r="AF2803">
        <f>(Q2803-X2803)/AD2803+X2803</f>
        <v>1.1756897232973284E-5</v>
      </c>
      <c r="AH2803">
        <f>Q2803/AF2803</f>
        <v>8.8624347834822288</v>
      </c>
      <c r="AT2803" s="1"/>
    </row>
    <row r="2804" spans="6:46" x14ac:dyDescent="0.35">
      <c r="F2804" s="4">
        <v>44313.75</v>
      </c>
      <c r="H2804">
        <v>15.7</v>
      </c>
      <c r="I2804">
        <v>9.5041666666666593</v>
      </c>
      <c r="K2804">
        <v>1.08563583168478E-4</v>
      </c>
      <c r="L2804">
        <v>1.41156958429699E-4</v>
      </c>
      <c r="N2804">
        <f t="shared" si="218"/>
        <v>7.5994508217934592E-5</v>
      </c>
      <c r="O2804" s="2">
        <f t="shared" si="219"/>
        <v>4.2347087528909704E-5</v>
      </c>
      <c r="Q2804">
        <f>N2804+O2804</f>
        <v>1.183415957468443E-4</v>
      </c>
      <c r="S2804">
        <f>IF(H2804&gt;$B$5,$B$5,($B$3 - $B$5)*(($B$5-H2804)/($B$5-$B$6))^(1/$B$2)+$B$5)</f>
        <v>25.733333333333334</v>
      </c>
      <c r="T2804">
        <f>K2804*S2804</f>
        <v>2.7937028735355003E-3</v>
      </c>
      <c r="U2804" s="3">
        <f>S2804*N2804/Q2804+$B$7*O2804/Q2804</f>
        <v>36.206050784803111</v>
      </c>
      <c r="V2804">
        <f>IF(U2804-H2804&lt;=10,10,U2804-H2804)</f>
        <v>20.506050784803111</v>
      </c>
      <c r="X2804">
        <f t="shared" si="220"/>
        <v>0</v>
      </c>
      <c r="Y2804">
        <f t="shared" si="221"/>
        <v>1</v>
      </c>
      <c r="AA2804">
        <f>((Y2804*V2804)+H2804+273)/(Y2804*V2804)</f>
        <v>15.07877133582218</v>
      </c>
      <c r="AB2804">
        <f t="shared" si="222"/>
        <v>7.8482253700408431E-6</v>
      </c>
      <c r="AD2804">
        <f>AA2804*$C$28</f>
        <v>8.5010608190742047</v>
      </c>
      <c r="AF2804">
        <f>(Q2804-X2804)/AD2804+X2804</f>
        <v>1.3920803328605301E-5</v>
      </c>
      <c r="AH2804">
        <f>Q2804/AF2804</f>
        <v>8.5010608190742047</v>
      </c>
      <c r="AT2804" s="1"/>
    </row>
    <row r="2805" spans="6:46" x14ac:dyDescent="0.35">
      <c r="F2805" s="4">
        <v>44313.791666666664</v>
      </c>
      <c r="H2805">
        <v>14.5</v>
      </c>
      <c r="I2805">
        <v>9.5041666666666593</v>
      </c>
      <c r="K2805">
        <v>1.14899504969556E-4</v>
      </c>
      <c r="L2805">
        <v>1.6312484525757E-4</v>
      </c>
      <c r="N2805">
        <f t="shared" si="218"/>
        <v>8.0429653478689196E-5</v>
      </c>
      <c r="O2805" s="2">
        <f t="shared" si="219"/>
        <v>4.8937453577271007E-5</v>
      </c>
      <c r="Q2805">
        <f>N2805+O2805</f>
        <v>1.293671070559602E-4</v>
      </c>
      <c r="S2805">
        <f>IF(H2805&gt;$B$5,$B$5,($B$3 - $B$5)*(($B$5-H2805)/($B$5-$B$6))^(1/$B$2)+$B$5)</f>
        <v>27.333333333333332</v>
      </c>
      <c r="T2805">
        <f>K2805*S2805</f>
        <v>3.1405864691678637E-3</v>
      </c>
      <c r="U2805" s="3">
        <f>S2805*N2805/Q2805+$B$7*O2805/Q2805</f>
        <v>37.799179300285047</v>
      </c>
      <c r="V2805">
        <f>IF(U2805-H2805&lt;=10,10,U2805-H2805)</f>
        <v>23.299179300285047</v>
      </c>
      <c r="X2805">
        <f t="shared" si="220"/>
        <v>0</v>
      </c>
      <c r="Y2805">
        <f t="shared" si="221"/>
        <v>1</v>
      </c>
      <c r="AA2805">
        <f>((Y2805*V2805)+H2805+273)/(Y2805*V2805)</f>
        <v>13.339490429883197</v>
      </c>
      <c r="AB2805">
        <f t="shared" si="222"/>
        <v>9.6980546397897878E-6</v>
      </c>
      <c r="AD2805">
        <f>AA2805*$C$28</f>
        <v>7.520494668587145</v>
      </c>
      <c r="AF2805">
        <f>(Q2805-X2805)/AD2805+X2805</f>
        <v>1.7201941196278257E-5</v>
      </c>
      <c r="AH2805">
        <f>Q2805/AF2805</f>
        <v>7.520494668587145</v>
      </c>
      <c r="AT2805" s="1"/>
    </row>
    <row r="2806" spans="6:46" x14ac:dyDescent="0.35">
      <c r="F2806" s="4">
        <v>44313.833333333336</v>
      </c>
      <c r="H2806">
        <v>11.9</v>
      </c>
      <c r="I2806">
        <v>9.5041666666666593</v>
      </c>
      <c r="K2806">
        <v>1.18676689120199E-4</v>
      </c>
      <c r="L2806">
        <v>1.4900211231399301E-4</v>
      </c>
      <c r="N2806">
        <f t="shared" si="218"/>
        <v>8.3073682384139302E-5</v>
      </c>
      <c r="O2806" s="2">
        <f t="shared" si="219"/>
        <v>4.4700633694197907E-5</v>
      </c>
      <c r="Q2806">
        <f>N2806+O2806</f>
        <v>1.2777431607833721E-4</v>
      </c>
      <c r="S2806">
        <f>IF(H2806&gt;$B$5,$B$5,($B$3 - $B$5)*(($B$5-H2806)/($B$5-$B$6))^(1/$B$2)+$B$5)</f>
        <v>30.799999999999997</v>
      </c>
      <c r="T2806">
        <f>K2806*S2806</f>
        <v>3.6552420249021289E-3</v>
      </c>
      <c r="U2806" s="3">
        <f>S2806*N2806/Q2806+$B$7*O2806/Q2806</f>
        <v>39.266140681483868</v>
      </c>
      <c r="V2806">
        <f>IF(U2806-H2806&lt;=10,10,U2806-H2806)</f>
        <v>27.36614068148387</v>
      </c>
      <c r="X2806">
        <f t="shared" si="220"/>
        <v>0</v>
      </c>
      <c r="Y2806">
        <f t="shared" si="221"/>
        <v>1</v>
      </c>
      <c r="AA2806">
        <f>((Y2806*V2806)+H2806+273)/(Y2806*V2806)</f>
        <v>11.410675122808435</v>
      </c>
      <c r="AB2806">
        <f t="shared" si="222"/>
        <v>1.1197787572002046E-5</v>
      </c>
      <c r="AD2806">
        <f>AA2806*$C$28</f>
        <v>6.4330734278889699</v>
      </c>
      <c r="AF2806">
        <f>(Q2806-X2806)/AD2806+X2806</f>
        <v>1.9862095079531322E-5</v>
      </c>
      <c r="AH2806">
        <f>Q2806/AF2806</f>
        <v>6.4330734278889699</v>
      </c>
      <c r="AT2806" s="1"/>
    </row>
    <row r="2807" spans="6:46" x14ac:dyDescent="0.35">
      <c r="F2807" s="4">
        <v>44313.875</v>
      </c>
      <c r="H2807">
        <v>11.6</v>
      </c>
      <c r="I2807">
        <v>9.5041666666666593</v>
      </c>
      <c r="K2807">
        <v>1.2050435887051001E-4</v>
      </c>
      <c r="L2807">
        <v>1.42725746547916E-4</v>
      </c>
      <c r="N2807">
        <f t="shared" si="218"/>
        <v>8.4353051209356996E-5</v>
      </c>
      <c r="O2807" s="2">
        <f t="shared" si="219"/>
        <v>4.2817723964374805E-5</v>
      </c>
      <c r="Q2807">
        <f>N2807+O2807</f>
        <v>1.2717077517373181E-4</v>
      </c>
      <c r="S2807">
        <f>IF(H2807&gt;$B$5,$B$5,($B$3 - $B$5)*(($B$5-H2807)/($B$5-$B$6))^(1/$B$2)+$B$5)</f>
        <v>31.200000000000003</v>
      </c>
      <c r="T2807">
        <f>K2807*S2807</f>
        <v>3.7597359967599126E-3</v>
      </c>
      <c r="U2807" s="3">
        <f>S2807*N2807/Q2807+$B$7*O2807/Q2807</f>
        <v>39.213333479802643</v>
      </c>
      <c r="V2807">
        <f>IF(U2807-H2807&lt;=10,10,U2807-H2807)</f>
        <v>27.613333479802641</v>
      </c>
      <c r="X2807">
        <f t="shared" si="220"/>
        <v>0</v>
      </c>
      <c r="Y2807">
        <f t="shared" si="221"/>
        <v>1</v>
      </c>
      <c r="AA2807">
        <f>((Y2807*V2807)+H2807+273)/(Y2807*V2807)</f>
        <v>11.306615107088263</v>
      </c>
      <c r="AB2807">
        <f t="shared" si="222"/>
        <v>1.1247466546730401E-5</v>
      </c>
      <c r="AD2807">
        <f>AA2807*$C$28</f>
        <v>6.3744068095837081</v>
      </c>
      <c r="AF2807">
        <f>(Q2807-X2807)/AD2807+X2807</f>
        <v>1.9950213246907116E-5</v>
      </c>
      <c r="AH2807">
        <f>Q2807/AF2807</f>
        <v>6.3744068095837081</v>
      </c>
      <c r="AT2807" s="1"/>
    </row>
    <row r="2808" spans="6:46" x14ac:dyDescent="0.35">
      <c r="F2808" s="4">
        <v>44313.916666666664</v>
      </c>
      <c r="H2808">
        <v>10.199999999999999</v>
      </c>
      <c r="I2808">
        <v>9.5041666666666593</v>
      </c>
      <c r="K2808">
        <v>1.2050435887051001E-4</v>
      </c>
      <c r="L2808">
        <v>1.1448149395397E-4</v>
      </c>
      <c r="N2808">
        <f t="shared" si="218"/>
        <v>8.4353051209356996E-5</v>
      </c>
      <c r="O2808" s="2">
        <f t="shared" si="219"/>
        <v>3.4344448186191009E-5</v>
      </c>
      <c r="Q2808">
        <f>N2808+O2808</f>
        <v>1.1869749939554801E-4</v>
      </c>
      <c r="S2808">
        <f>IF(H2808&gt;$B$5,$B$5,($B$3 - $B$5)*(($B$5-H2808)/($B$5-$B$6))^(1/$B$2)+$B$5)</f>
        <v>33.06666666666667</v>
      </c>
      <c r="T2808">
        <f>K2808*S2808</f>
        <v>3.9846774666515315E-3</v>
      </c>
      <c r="U2808" s="3">
        <f>S2808*N2808/Q2808+$B$7*O2808/Q2808</f>
        <v>39.412952258639102</v>
      </c>
      <c r="V2808">
        <f>IF(U2808-H2808&lt;=10,10,U2808-H2808)</f>
        <v>29.212952258639103</v>
      </c>
      <c r="X2808">
        <f t="shared" si="220"/>
        <v>0</v>
      </c>
      <c r="Y2808">
        <f t="shared" si="221"/>
        <v>1</v>
      </c>
      <c r="AA2808">
        <f>((Y2808*V2808)+H2808+273)/(Y2808*V2808)</f>
        <v>10.694330018159999</v>
      </c>
      <c r="AB2808">
        <f t="shared" si="222"/>
        <v>1.1099105712465228E-5</v>
      </c>
      <c r="AD2808">
        <f>AA2808*$C$28</f>
        <v>6.0292147071458988</v>
      </c>
      <c r="AF2808">
        <f>(Q2808-X2808)/AD2808+X2808</f>
        <v>1.9687057960444878E-5</v>
      </c>
      <c r="AH2808">
        <f>Q2808/AF2808</f>
        <v>6.0292147071458988</v>
      </c>
      <c r="AT2808" s="1"/>
    </row>
    <row r="2809" spans="6:46" x14ac:dyDescent="0.35">
      <c r="F2809" s="4">
        <v>44313.958333333336</v>
      </c>
      <c r="H2809">
        <v>6.6</v>
      </c>
      <c r="I2809">
        <v>9.5041666666666593</v>
      </c>
      <c r="K2809">
        <v>1.20138824920448E-4</v>
      </c>
      <c r="L2809" s="2">
        <v>8.4668210583163994E-5</v>
      </c>
      <c r="N2809">
        <f t="shared" si="218"/>
        <v>8.4097177444313588E-5</v>
      </c>
      <c r="O2809" s="2">
        <f t="shared" si="219"/>
        <v>2.5400463174949201E-5</v>
      </c>
      <c r="Q2809">
        <f>N2809+O2809</f>
        <v>1.0949764061926278E-4</v>
      </c>
      <c r="S2809">
        <f>IF(H2809&gt;$B$5,$B$5,($B$3 - $B$5)*(($B$5-H2809)/($B$5-$B$6))^(1/$B$2)+$B$5)</f>
        <v>37.866666666666667</v>
      </c>
      <c r="T2809">
        <f>K2809*S2809</f>
        <v>4.5492568369876309E-3</v>
      </c>
      <c r="U2809" s="3">
        <f>S2809*N2809/Q2809+$B$7*O2809/Q2809</f>
        <v>41.841132234474557</v>
      </c>
      <c r="V2809">
        <f>IF(U2809-H2809&lt;=10,10,U2809-H2809)</f>
        <v>35.241132234474556</v>
      </c>
      <c r="X2809">
        <f t="shared" si="220"/>
        <v>0</v>
      </c>
      <c r="Y2809">
        <f t="shared" si="221"/>
        <v>1</v>
      </c>
      <c r="AA2809">
        <f>((Y2809*V2809)+H2809+273)/(Y2809*V2809)</f>
        <v>8.9339108102344671</v>
      </c>
      <c r="AB2809">
        <f t="shared" si="222"/>
        <v>1.2256406286687461E-5</v>
      </c>
      <c r="AD2809">
        <f>AA2809*$C$28</f>
        <v>5.0367312732941985</v>
      </c>
      <c r="AF2809">
        <f>(Q2809-X2809)/AD2809+X2809</f>
        <v>2.173982185625867E-5</v>
      </c>
      <c r="AH2809">
        <f>Q2809/AF2809</f>
        <v>5.0367312732941985</v>
      </c>
      <c r="AL2809" s="2"/>
      <c r="AT2809" s="1"/>
    </row>
    <row r="2810" spans="6:46" x14ac:dyDescent="0.35">
      <c r="F2810" s="4">
        <v>44314</v>
      </c>
      <c r="H2810">
        <v>6.3</v>
      </c>
      <c r="I2810">
        <v>12.7541666666667</v>
      </c>
      <c r="K2810" s="2">
        <v>7.0182518411945302E-5</v>
      </c>
      <c r="L2810" s="2">
        <v>3.6025708584809001E-5</v>
      </c>
      <c r="N2810">
        <f t="shared" si="218"/>
        <v>4.9127762888361708E-5</v>
      </c>
      <c r="O2810" s="2">
        <f t="shared" si="219"/>
        <v>1.0807712575442701E-5</v>
      </c>
      <c r="Q2810">
        <f>N2810+O2810</f>
        <v>5.9935475463804411E-5</v>
      </c>
      <c r="S2810">
        <f>IF(H2810&gt;$B$5,$B$5,($B$3 - $B$5)*(($B$5-H2810)/($B$5-$B$6))^(1/$B$2)+$B$5)</f>
        <v>38.266666666666666</v>
      </c>
      <c r="T2810">
        <f>K2810*S2810</f>
        <v>2.6856510378971067E-3</v>
      </c>
      <c r="U2810" s="3">
        <f>S2810*N2810/Q2810+$B$7*O2810/Q2810</f>
        <v>41.284062552763501</v>
      </c>
      <c r="V2810">
        <f>IF(U2810-H2810&lt;=10,10,U2810-H2810)</f>
        <v>34.984062552763504</v>
      </c>
      <c r="X2810">
        <f t="shared" si="220"/>
        <v>0</v>
      </c>
      <c r="Y2810">
        <f t="shared" si="221"/>
        <v>1</v>
      </c>
      <c r="AA2810">
        <f>((Y2810*V2810)+H2810+273)/(Y2810*V2810)</f>
        <v>8.983635393366777</v>
      </c>
      <c r="AB2810">
        <f t="shared" si="222"/>
        <v>6.6716282261476026E-6</v>
      </c>
      <c r="AD2810">
        <f>AA2810*$C$28</f>
        <v>5.0647648375678775</v>
      </c>
      <c r="AF2810">
        <f>(Q2810-X2810)/AD2810+X2810</f>
        <v>1.1833812108951872E-5</v>
      </c>
      <c r="AH2810">
        <f>Q2810/AF2810</f>
        <v>5.0647648375678775</v>
      </c>
      <c r="AK2810" s="2"/>
      <c r="AL2810" s="2"/>
      <c r="AT2810" s="1"/>
    </row>
    <row r="2811" spans="6:46" x14ac:dyDescent="0.35">
      <c r="F2811" s="4">
        <v>44314.041666666664</v>
      </c>
      <c r="H2811">
        <v>5.9</v>
      </c>
      <c r="I2811">
        <v>12.7541666666667</v>
      </c>
      <c r="K2811" s="2">
        <v>7.1279120262132006E-5</v>
      </c>
      <c r="L2811" s="2">
        <v>1.40792970467236E-5</v>
      </c>
      <c r="N2811">
        <f t="shared" si="218"/>
        <v>4.9895384183492401E-5</v>
      </c>
      <c r="O2811" s="2">
        <f t="shared" si="219"/>
        <v>4.2237891140170806E-6</v>
      </c>
      <c r="Q2811">
        <f>N2811+O2811</f>
        <v>5.4119173297509482E-5</v>
      </c>
      <c r="S2811">
        <f>IF(H2811&gt;$B$5,$B$5,($B$3 - $B$5)*(($B$5-H2811)/($B$5-$B$6))^(1/$B$2)+$B$5)</f>
        <v>38.799999999999997</v>
      </c>
      <c r="T2811">
        <f>K2811*S2811</f>
        <v>2.7656298661707214E-3</v>
      </c>
      <c r="U2811" s="3">
        <f>S2811*N2811/Q2811+$B$7*O2811/Q2811</f>
        <v>40.064346431733568</v>
      </c>
      <c r="V2811">
        <f>IF(U2811-H2811&lt;=10,10,U2811-H2811)</f>
        <v>34.16434643173357</v>
      </c>
      <c r="X2811">
        <f t="shared" si="220"/>
        <v>0</v>
      </c>
      <c r="Y2811">
        <f t="shared" si="221"/>
        <v>1</v>
      </c>
      <c r="AA2811">
        <f>((Y2811*V2811)+H2811+273)/(Y2811*V2811)</f>
        <v>9.1634812056859243</v>
      </c>
      <c r="AB2811">
        <f t="shared" si="222"/>
        <v>5.90596216467696E-6</v>
      </c>
      <c r="AD2811">
        <f>AA2811*$C$28</f>
        <v>5.1661577265858813</v>
      </c>
      <c r="AF2811">
        <f>(Q2811-X2811)/AD2811+X2811</f>
        <v>1.0475710607712088E-5</v>
      </c>
      <c r="AH2811">
        <f>Q2811/AF2811</f>
        <v>5.1661577265858813</v>
      </c>
      <c r="AK2811" s="2"/>
      <c r="AL2811" s="2"/>
      <c r="AT2811" s="1"/>
    </row>
    <row r="2812" spans="6:46" x14ac:dyDescent="0.35">
      <c r="F2812" s="4">
        <v>44314.083333333336</v>
      </c>
      <c r="H2812">
        <v>3.8</v>
      </c>
      <c r="I2812">
        <v>12.7541666666667</v>
      </c>
      <c r="K2812" s="2">
        <v>7.3106790012442997E-5</v>
      </c>
      <c r="L2812" s="2">
        <v>5.4705328159785997E-6</v>
      </c>
      <c r="N2812">
        <f t="shared" si="218"/>
        <v>5.1174753008710095E-5</v>
      </c>
      <c r="O2812" s="2">
        <f t="shared" si="219"/>
        <v>1.6411598447935802E-6</v>
      </c>
      <c r="Q2812">
        <f>N2812+O2812</f>
        <v>5.2815912853503672E-5</v>
      </c>
      <c r="S2812">
        <f>IF(H2812&gt;$B$5,$B$5,($B$3 - $B$5)*(($B$5-H2812)/($B$5-$B$6))^(1/$B$2)+$B$5)</f>
        <v>41.599999999999994</v>
      </c>
      <c r="T2812">
        <f>K2812*S2812</f>
        <v>3.0412424645176283E-3</v>
      </c>
      <c r="U2812" s="3">
        <f>S2812*N2812/Q2812+$B$7*O2812/Q2812</f>
        <v>42.016380986942934</v>
      </c>
      <c r="V2812">
        <f>IF(U2812-H2812&lt;=10,10,U2812-H2812)</f>
        <v>38.216380986942937</v>
      </c>
      <c r="X2812">
        <f t="shared" si="220"/>
        <v>0</v>
      </c>
      <c r="Y2812">
        <f t="shared" si="221"/>
        <v>1</v>
      </c>
      <c r="AA2812">
        <f>((Y2812*V2812)+H2812+273)/(Y2812*V2812)</f>
        <v>8.2429673572328017</v>
      </c>
      <c r="AB2812">
        <f t="shared" si="222"/>
        <v>6.4073907568201496E-6</v>
      </c>
      <c r="AD2812">
        <f>AA2812*$C$28</f>
        <v>4.6471934133656383</v>
      </c>
      <c r="AF2812">
        <f>(Q2812-X2812)/AD2812+X2812</f>
        <v>1.1365120440565607E-5</v>
      </c>
      <c r="AH2812">
        <f>Q2812/AF2812</f>
        <v>4.6471934133656383</v>
      </c>
      <c r="AK2812" s="2"/>
      <c r="AL2812" s="2"/>
      <c r="AT2812" s="1"/>
    </row>
    <row r="2813" spans="6:46" x14ac:dyDescent="0.35">
      <c r="F2813" s="4">
        <v>44314.125</v>
      </c>
      <c r="H2813">
        <v>2.6</v>
      </c>
      <c r="I2813">
        <v>12.7541666666667</v>
      </c>
      <c r="K2813" s="2">
        <v>7.5299993712816296E-5</v>
      </c>
      <c r="L2813" s="2">
        <v>7.0396606562938901E-6</v>
      </c>
      <c r="N2813">
        <f t="shared" si="218"/>
        <v>5.2709995598971402E-5</v>
      </c>
      <c r="O2813" s="2">
        <f t="shared" si="219"/>
        <v>2.1118981968881673E-6</v>
      </c>
      <c r="Q2813">
        <f>N2813+O2813</f>
        <v>5.4821893795859572E-5</v>
      </c>
      <c r="S2813">
        <f>IF(H2813&gt;$B$5,$B$5,($B$3 - $B$5)*(($B$5-H2813)/($B$5-$B$6))^(1/$B$2)+$B$5)</f>
        <v>43.2</v>
      </c>
      <c r="T2813">
        <f>K2813*S2813</f>
        <v>3.2529597283936641E-3</v>
      </c>
      <c r="U2813" s="3">
        <f>S2813*N2813/Q2813+$B$7*O2813/Q2813</f>
        <v>43.654570190808734</v>
      </c>
      <c r="V2813">
        <f>IF(U2813-H2813&lt;=10,10,U2813-H2813)</f>
        <v>41.054570190808732</v>
      </c>
      <c r="X2813">
        <f t="shared" si="220"/>
        <v>0</v>
      </c>
      <c r="Y2813">
        <f t="shared" si="221"/>
        <v>1</v>
      </c>
      <c r="AA2813">
        <f>((Y2813*V2813)+H2813+273)/(Y2813*V2813)</f>
        <v>7.7130163272711867</v>
      </c>
      <c r="AB2813">
        <f t="shared" si="222"/>
        <v>7.1077113634550273E-6</v>
      </c>
      <c r="AD2813">
        <f>AA2813*$C$28</f>
        <v>4.3484193397690731</v>
      </c>
      <c r="AF2813">
        <f>(Q2813-X2813)/AD2813+X2813</f>
        <v>1.2607315328233946E-5</v>
      </c>
      <c r="AH2813">
        <f>Q2813/AF2813</f>
        <v>4.3484193397690731</v>
      </c>
      <c r="AK2813" s="2"/>
      <c r="AL2813" s="2"/>
      <c r="AT2813" s="1"/>
    </row>
    <row r="2814" spans="6:46" x14ac:dyDescent="0.35">
      <c r="F2814" s="4">
        <v>44314.166666666664</v>
      </c>
      <c r="H2814">
        <v>2.5</v>
      </c>
      <c r="I2814">
        <v>12.7541666666667</v>
      </c>
      <c r="K2814" s="2">
        <v>7.6396595563002999E-5</v>
      </c>
      <c r="L2814" s="2">
        <v>2.1140420859870799E-5</v>
      </c>
      <c r="N2814">
        <f t="shared" si="218"/>
        <v>5.3477616894102095E-5</v>
      </c>
      <c r="O2814" s="2">
        <f t="shared" si="219"/>
        <v>6.3421262579612406E-6</v>
      </c>
      <c r="Q2814">
        <f>N2814+O2814</f>
        <v>5.9819743152063336E-5</v>
      </c>
      <c r="S2814">
        <f>IF(H2814&gt;$B$5,$B$5,($B$3 - $B$5)*(($B$5-H2814)/($B$5-$B$6))^(1/$B$2)+$B$5)</f>
        <v>43.333333333333336</v>
      </c>
      <c r="T2814">
        <f>K2814*S2814</f>
        <v>3.3105191410634635E-3</v>
      </c>
      <c r="U2814" s="3">
        <f>S2814*N2814/Q2814+$B$7*O2814/Q2814</f>
        <v>44.570240566810753</v>
      </c>
      <c r="V2814">
        <f>IF(U2814-H2814&lt;=10,10,U2814-H2814)</f>
        <v>42.070240566810753</v>
      </c>
      <c r="X2814">
        <f t="shared" si="220"/>
        <v>0</v>
      </c>
      <c r="Y2814">
        <f t="shared" si="221"/>
        <v>1</v>
      </c>
      <c r="AA2814">
        <f>((Y2814*V2814)+H2814+273)/(Y2814*V2814)</f>
        <v>7.5485720140460089</v>
      </c>
      <c r="AB2814">
        <f t="shared" si="222"/>
        <v>7.9246436333592264E-6</v>
      </c>
      <c r="AD2814">
        <f>AA2814*$C$28</f>
        <v>4.2557094579793642</v>
      </c>
      <c r="AF2814">
        <f>(Q2814-X2814)/AD2814+X2814</f>
        <v>1.4056350355380252E-5</v>
      </c>
      <c r="AH2814">
        <f>Q2814/AF2814</f>
        <v>4.2557094579793642</v>
      </c>
      <c r="AK2814" s="2"/>
      <c r="AL2814" s="2"/>
      <c r="AT2814" s="1"/>
    </row>
    <row r="2815" spans="6:46" x14ac:dyDescent="0.35">
      <c r="F2815" s="4">
        <v>44314.208333333336</v>
      </c>
      <c r="H2815">
        <v>1.9</v>
      </c>
      <c r="I2815">
        <v>12.7541666666667</v>
      </c>
      <c r="K2815" s="2">
        <v>7.6031061612940801E-5</v>
      </c>
      <c r="L2815" s="2">
        <v>7.2115357721690794E-5</v>
      </c>
      <c r="N2815">
        <f t="shared" si="218"/>
        <v>5.3221743129058558E-5</v>
      </c>
      <c r="O2815" s="2">
        <f t="shared" si="219"/>
        <v>2.1634607316507241E-5</v>
      </c>
      <c r="Q2815">
        <f>N2815+O2815</f>
        <v>7.4856350445565799E-5</v>
      </c>
      <c r="S2815">
        <f>IF(H2815&gt;$B$5,$B$5,($B$3 - $B$5)*(($B$5-H2815)/($B$5-$B$6))^(1/$B$2)+$B$5)</f>
        <v>44.13333333333334</v>
      </c>
      <c r="T2815">
        <f>K2815*S2815</f>
        <v>3.355504185851121E-3</v>
      </c>
      <c r="U2815" s="3">
        <f>S2815*N2815/Q2815+$B$7*O2815/Q2815</f>
        <v>47.273962882775102</v>
      </c>
      <c r="V2815">
        <f>IF(U2815-H2815&lt;=10,10,U2815-H2815)</f>
        <v>45.373962882775103</v>
      </c>
      <c r="X2815">
        <f t="shared" si="220"/>
        <v>0</v>
      </c>
      <c r="Y2815">
        <f t="shared" si="221"/>
        <v>1</v>
      </c>
      <c r="AA2815">
        <f>((Y2815*V2815)+H2815+273)/(Y2815*V2815)</f>
        <v>7.0585406813641516</v>
      </c>
      <c r="AB2815">
        <f t="shared" si="222"/>
        <v>1.060507459327965E-5</v>
      </c>
      <c r="AD2815">
        <f>AA2815*$C$28</f>
        <v>3.9794411818974846</v>
      </c>
      <c r="AF2815">
        <f>(Q2815-X2815)/AD2815+X2815</f>
        <v>1.8810769408048559E-5</v>
      </c>
      <c r="AH2815">
        <f>Q2815/AF2815</f>
        <v>3.9794411818974842</v>
      </c>
      <c r="AK2815" s="2"/>
      <c r="AL2815" s="2"/>
      <c r="AT2815" s="1"/>
    </row>
    <row r="2816" spans="6:46" x14ac:dyDescent="0.35">
      <c r="F2816" s="4">
        <v>44314.25</v>
      </c>
      <c r="H2816">
        <v>2.8</v>
      </c>
      <c r="I2816">
        <v>12.7541666666667</v>
      </c>
      <c r="K2816" s="2">
        <v>7.4568925812691899E-5</v>
      </c>
      <c r="L2816">
        <v>1.5057090043221001E-4</v>
      </c>
      <c r="N2816">
        <f t="shared" si="218"/>
        <v>5.2198248068884327E-5</v>
      </c>
      <c r="O2816" s="2">
        <f t="shared" si="219"/>
        <v>4.5171270129663008E-5</v>
      </c>
      <c r="Q2816">
        <f>N2816+O2816</f>
        <v>9.7369518198547341E-5</v>
      </c>
      <c r="S2816">
        <f>IF(H2816&gt;$B$5,$B$5,($B$3 - $B$5)*(($B$5-H2816)/($B$5-$B$6))^(1/$B$2)+$B$5)</f>
        <v>42.933333333333337</v>
      </c>
      <c r="T2816">
        <f>K2816*S2816</f>
        <v>3.2014925482249058E-3</v>
      </c>
      <c r="U2816" s="3">
        <f>S2816*N2816/Q2816+$B$7*O2816/Q2816</f>
        <v>48.531252165109294</v>
      </c>
      <c r="V2816">
        <f>IF(U2816-H2816&lt;=10,10,U2816-H2816)</f>
        <v>45.731252165109296</v>
      </c>
      <c r="X2816">
        <f t="shared" si="220"/>
        <v>0</v>
      </c>
      <c r="Y2816">
        <f t="shared" si="221"/>
        <v>1</v>
      </c>
      <c r="AA2816">
        <f>((Y2816*V2816)+H2816+273)/(Y2816*V2816)</f>
        <v>7.0308866900089368</v>
      </c>
      <c r="AB2816">
        <f t="shared" si="222"/>
        <v>1.3848824834129645E-5</v>
      </c>
      <c r="AD2816">
        <f>AA2816*$C$28</f>
        <v>3.9638505043041228</v>
      </c>
      <c r="AF2816">
        <f>(Q2816-X2816)/AD2816+X2816</f>
        <v>2.4564377009884517E-5</v>
      </c>
      <c r="AH2816">
        <f>Q2816/AF2816</f>
        <v>3.9638505043041228</v>
      </c>
      <c r="AK2816" s="2"/>
      <c r="AT2816" s="1"/>
    </row>
    <row r="2817" spans="6:46" x14ac:dyDescent="0.35">
      <c r="F2817" s="4">
        <v>44314.291666666664</v>
      </c>
      <c r="H2817">
        <v>6.1</v>
      </c>
      <c r="I2817">
        <v>12.7541666666667</v>
      </c>
      <c r="K2817" s="2">
        <v>6.8354848661634202E-5</v>
      </c>
      <c r="L2817">
        <v>1.97645463617593E-4</v>
      </c>
      <c r="N2817">
        <f t="shared" si="218"/>
        <v>4.7848394063143939E-5</v>
      </c>
      <c r="O2817" s="2">
        <f t="shared" si="219"/>
        <v>5.9293639085277906E-5</v>
      </c>
      <c r="Q2817">
        <f>N2817+O2817</f>
        <v>1.0714203314842184E-4</v>
      </c>
      <c r="S2817">
        <f>IF(H2817&gt;$B$5,$B$5,($B$3 - $B$5)*(($B$5-H2817)/($B$5-$B$6))^(1/$B$2)+$B$5)</f>
        <v>38.533333333333331</v>
      </c>
      <c r="T2817">
        <f>K2817*S2817</f>
        <v>2.6339401684283043E-3</v>
      </c>
      <c r="U2817" s="3">
        <f>S2817*N2817/Q2817+$B$7*O2817/Q2817</f>
        <v>47.646176925897649</v>
      </c>
      <c r="V2817">
        <f>IF(U2817-H2817&lt;=10,10,U2817-H2817)</f>
        <v>41.546176925897647</v>
      </c>
      <c r="X2817">
        <f t="shared" si="220"/>
        <v>0</v>
      </c>
      <c r="Y2817">
        <f t="shared" si="221"/>
        <v>1</v>
      </c>
      <c r="AA2817">
        <f>((Y2817*V2817)+H2817+273)/(Y2817*V2817)</f>
        <v>7.7178262995848383</v>
      </c>
      <c r="AB2817">
        <f t="shared" si="222"/>
        <v>1.3882410537560983E-5</v>
      </c>
      <c r="AD2817">
        <f>AA2817*$C$28</f>
        <v>4.35113109036637</v>
      </c>
      <c r="AF2817">
        <f>(Q2817-X2817)/AD2817+X2817</f>
        <v>2.4623949709453679E-5</v>
      </c>
      <c r="AH2817">
        <f>Q2817/AF2817</f>
        <v>4.35113109036637</v>
      </c>
      <c r="AK2817" s="2"/>
      <c r="AT2817" s="1"/>
    </row>
    <row r="2818" spans="6:46" x14ac:dyDescent="0.35">
      <c r="F2818" s="4">
        <v>44314.333333333336</v>
      </c>
      <c r="H2818">
        <v>10.5</v>
      </c>
      <c r="I2818">
        <v>12.7541666666667</v>
      </c>
      <c r="K2818" s="2">
        <v>6.3237373360763196E-5</v>
      </c>
      <c r="L2818">
        <v>1.96076675499376E-4</v>
      </c>
      <c r="N2818">
        <f t="shared" ref="N2818:N2881" si="223">$C$13*K2818</f>
        <v>4.4266161352534232E-5</v>
      </c>
      <c r="O2818" s="2">
        <f t="shared" ref="O2818:O2881" si="224">$C$14*L2818</f>
        <v>5.8823002649812806E-5</v>
      </c>
      <c r="Q2818">
        <f>N2818+O2818</f>
        <v>1.0308916400234704E-4</v>
      </c>
      <c r="S2818">
        <f>IF(H2818&gt;$B$5,$B$5,($B$3 - $B$5)*(($B$5-H2818)/($B$5-$B$6))^(1/$B$2)+$B$5)</f>
        <v>32.666666666666664</v>
      </c>
      <c r="T2818">
        <f>K2818*S2818</f>
        <v>2.0657541964515976E-3</v>
      </c>
      <c r="U2818" s="3">
        <f>S2818*N2818/Q2818+$B$7*O2818/Q2818</f>
        <v>45.410137220137344</v>
      </c>
      <c r="V2818">
        <f>IF(U2818-H2818&lt;=10,10,U2818-H2818)</f>
        <v>34.910137220137344</v>
      </c>
      <c r="X2818">
        <f t="shared" ref="X2818:X2881" si="225">IF(Q2818-$C$20&lt;=0,0,Q2818-$C$20)</f>
        <v>0</v>
      </c>
      <c r="Y2818">
        <f t="shared" ref="Y2818:Y2881" si="226">1-(X2818/Q2818)</f>
        <v>1</v>
      </c>
      <c r="AA2818">
        <f>((Y2818*V2818)+H2818+273)/(Y2818*V2818)</f>
        <v>9.12085034820395</v>
      </c>
      <c r="AB2818">
        <f t="shared" ref="AB2818:AB2881" si="227">(Q2818-X2818)/AA2818</f>
        <v>1.1302582551707697E-5</v>
      </c>
      <c r="AD2818">
        <f>AA2818*$C$28</f>
        <v>5.1421234399618392</v>
      </c>
      <c r="AF2818">
        <f>(Q2818-X2818)/AD2818+X2818</f>
        <v>2.0047975356093762E-5</v>
      </c>
      <c r="AH2818">
        <f>Q2818/AF2818</f>
        <v>5.1421234399618392</v>
      </c>
      <c r="AK2818" s="2"/>
      <c r="AT2818" s="1"/>
    </row>
    <row r="2819" spans="6:46" x14ac:dyDescent="0.35">
      <c r="F2819" s="4">
        <v>44314.375</v>
      </c>
      <c r="H2819">
        <v>14.7</v>
      </c>
      <c r="I2819">
        <v>12.7541666666667</v>
      </c>
      <c r="K2819" s="2">
        <v>5.5561160409456699E-5</v>
      </c>
      <c r="L2819">
        <v>1.52140901843635E-4</v>
      </c>
      <c r="N2819">
        <f t="shared" si="223"/>
        <v>3.8892812286619687E-5</v>
      </c>
      <c r="O2819" s="2">
        <f t="shared" si="224"/>
        <v>4.5642270553090505E-5</v>
      </c>
      <c r="Q2819">
        <f>N2819+O2819</f>
        <v>8.4535082839710192E-5</v>
      </c>
      <c r="S2819">
        <f>IF(H2819&gt;$B$5,$B$5,($B$3 - $B$5)*(($B$5-H2819)/($B$5-$B$6))^(1/$B$2)+$B$5)</f>
        <v>27.06666666666667</v>
      </c>
      <c r="T2819">
        <f>K2819*S2819</f>
        <v>1.5038554084159615E-3</v>
      </c>
      <c r="U2819" s="3">
        <f>S2819*N2819/Q2819+$B$7*O2819/Q2819</f>
        <v>42.148461285205336</v>
      </c>
      <c r="V2819">
        <f>IF(U2819-H2819&lt;=10,10,U2819-H2819)</f>
        <v>27.448461285205337</v>
      </c>
      <c r="X2819">
        <f t="shared" si="225"/>
        <v>0</v>
      </c>
      <c r="Y2819">
        <f t="shared" si="226"/>
        <v>1</v>
      </c>
      <c r="AA2819">
        <f>((Y2819*V2819)+H2819+273)/(Y2819*V2819)</f>
        <v>11.481461857210542</v>
      </c>
      <c r="AB2819">
        <f t="shared" si="227"/>
        <v>7.3627456060066783E-6</v>
      </c>
      <c r="AD2819">
        <f>AA2819*$C$28</f>
        <v>6.4729813435230756</v>
      </c>
      <c r="AF2819">
        <f>(Q2819-X2819)/AD2819+X2819</f>
        <v>1.3059682757203799E-5</v>
      </c>
      <c r="AH2819">
        <f>Q2819/AF2819</f>
        <v>6.4729813435230756</v>
      </c>
      <c r="AK2819" s="2"/>
      <c r="AT2819" s="1"/>
    </row>
    <row r="2820" spans="6:46" x14ac:dyDescent="0.35">
      <c r="F2820" s="4">
        <v>44314.416666666664</v>
      </c>
      <c r="H2820">
        <v>15.8</v>
      </c>
      <c r="I2820">
        <v>12.7541666666667</v>
      </c>
      <c r="K2820" s="2">
        <v>4.8981549308336797E-5</v>
      </c>
      <c r="L2820">
        <v>1.25465437367905E-4</v>
      </c>
      <c r="N2820">
        <f t="shared" si="223"/>
        <v>3.4287084515835755E-5</v>
      </c>
      <c r="O2820" s="2">
        <f t="shared" si="224"/>
        <v>3.7639631210371504E-5</v>
      </c>
      <c r="Q2820">
        <f>N2820+O2820</f>
        <v>7.1926715726207266E-5</v>
      </c>
      <c r="S2820">
        <f>IF(H2820&gt;$B$5,$B$5,($B$3 - $B$5)*(($B$5-H2820)/($B$5-$B$6))^(1/$B$2)+$B$5)</f>
        <v>25.6</v>
      </c>
      <c r="T2820">
        <f>K2820*S2820</f>
        <v>1.2539276622934221E-3</v>
      </c>
      <c r="U2820" s="3">
        <f>S2820*N2820/Q2820+$B$7*O2820/Q2820</f>
        <v>40.985175680720246</v>
      </c>
      <c r="V2820">
        <f>IF(U2820-H2820&lt;=10,10,U2820-H2820)</f>
        <v>25.185175680720246</v>
      </c>
      <c r="X2820">
        <f t="shared" si="225"/>
        <v>0</v>
      </c>
      <c r="Y2820">
        <f t="shared" si="226"/>
        <v>1</v>
      </c>
      <c r="AA2820">
        <f>((Y2820*V2820)+H2820+273)/(Y2820*V2820)</f>
        <v>12.467063151006018</v>
      </c>
      <c r="AB2820">
        <f t="shared" si="227"/>
        <v>5.769339166329899E-6</v>
      </c>
      <c r="AD2820">
        <f>AA2820*$C$28</f>
        <v>7.028640445668132</v>
      </c>
      <c r="AF2820">
        <f>(Q2820-X2820)/AD2820+X2820</f>
        <v>1.0233375328017653E-5</v>
      </c>
      <c r="AH2820">
        <f>Q2820/AF2820</f>
        <v>7.028640445668132</v>
      </c>
      <c r="AK2820" s="2"/>
      <c r="AT2820" s="1"/>
    </row>
    <row r="2821" spans="6:46" x14ac:dyDescent="0.35">
      <c r="F2821" s="4">
        <v>44314.458333333336</v>
      </c>
      <c r="H2821">
        <v>17.3</v>
      </c>
      <c r="I2821">
        <v>12.7541666666667</v>
      </c>
      <c r="K2821" s="2">
        <v>4.5326209807714699E-5</v>
      </c>
      <c r="L2821">
        <v>1.12912705835753E-4</v>
      </c>
      <c r="N2821">
        <f t="shared" si="223"/>
        <v>3.1728346865400286E-5</v>
      </c>
      <c r="O2821" s="2">
        <f t="shared" si="224"/>
        <v>3.3873811750725902E-5</v>
      </c>
      <c r="Q2821">
        <f>N2821+O2821</f>
        <v>6.5602158616126188E-5</v>
      </c>
      <c r="S2821">
        <f>IF(H2821&gt;$B$5,$B$5,($B$3 - $B$5)*(($B$5-H2821)/($B$5-$B$6))^(1/$B$2)+$B$5)</f>
        <v>23.599999999999998</v>
      </c>
      <c r="T2821">
        <f>K2821*S2821</f>
        <v>1.0696985514620668E-3</v>
      </c>
      <c r="U2821" s="3">
        <f>S2821*N2821/Q2821+$B$7*O2821/Q2821</f>
        <v>39.813455645517919</v>
      </c>
      <c r="V2821">
        <f>IF(U2821-H2821&lt;=10,10,U2821-H2821)</f>
        <v>22.513455645517919</v>
      </c>
      <c r="X2821">
        <f t="shared" si="225"/>
        <v>0</v>
      </c>
      <c r="Y2821">
        <f t="shared" si="226"/>
        <v>1</v>
      </c>
      <c r="AA2821">
        <f>((Y2821*V2821)+H2821+273)/(Y2821*V2821)</f>
        <v>13.894510934743785</v>
      </c>
      <c r="AB2821">
        <f t="shared" si="227"/>
        <v>4.7214442396878715E-6</v>
      </c>
      <c r="AD2821">
        <f>AA2821*$C$28</f>
        <v>7.8334023294682469</v>
      </c>
      <c r="AF2821">
        <f>(Q2821-X2821)/AD2821+X2821</f>
        <v>8.3746698888858733E-6</v>
      </c>
      <c r="AH2821">
        <f>Q2821/AF2821</f>
        <v>7.8334023294682469</v>
      </c>
      <c r="AK2821" s="2"/>
      <c r="AT2821" s="1"/>
    </row>
    <row r="2822" spans="6:46" x14ac:dyDescent="0.35">
      <c r="F2822" s="4">
        <v>44314.5</v>
      </c>
      <c r="H2822">
        <v>18.3</v>
      </c>
      <c r="I2822">
        <v>12.7541666666667</v>
      </c>
      <c r="K2822" s="2">
        <v>4.2401938207216997E-5</v>
      </c>
      <c r="L2822">
        <v>1.1448161528329001E-4</v>
      </c>
      <c r="N2822">
        <f t="shared" si="223"/>
        <v>2.9681356745051895E-5</v>
      </c>
      <c r="O2822" s="2">
        <f t="shared" si="224"/>
        <v>3.4344484584987007E-5</v>
      </c>
      <c r="Q2822">
        <f>N2822+O2822</f>
        <v>6.4025841330038905E-5</v>
      </c>
      <c r="S2822">
        <f>IF(H2822&gt;$B$5,$B$5,($B$3 - $B$5)*(($B$5-H2822)/($B$5-$B$6))^(1/$B$2)+$B$5)</f>
        <v>22.266666666666666</v>
      </c>
      <c r="T2822">
        <f>K2822*S2822</f>
        <v>9.4414982408069846E-4</v>
      </c>
      <c r="U2822" s="3">
        <f>S2822*N2822/Q2822+$B$7*O2822/Q2822</f>
        <v>39.825349828467843</v>
      </c>
      <c r="V2822">
        <f>IF(U2822-H2822&lt;=10,10,U2822-H2822)</f>
        <v>21.525349828467842</v>
      </c>
      <c r="X2822">
        <f t="shared" si="225"/>
        <v>0</v>
      </c>
      <c r="Y2822">
        <f t="shared" si="226"/>
        <v>1</v>
      </c>
      <c r="AA2822">
        <f>((Y2822*V2822)+H2822+273)/(Y2822*V2822)</f>
        <v>14.532881106292082</v>
      </c>
      <c r="AB2822">
        <f t="shared" si="227"/>
        <v>4.4055848844946923E-6</v>
      </c>
      <c r="AD2822">
        <f>AA2822*$C$28</f>
        <v>8.1933005952190232</v>
      </c>
      <c r="AF2822">
        <f>(Q2822-X2822)/AD2822+X2822</f>
        <v>7.8144138111324077E-6</v>
      </c>
      <c r="AH2822">
        <f>Q2822/AF2822</f>
        <v>8.1933005952190232</v>
      </c>
      <c r="AK2822" s="2"/>
      <c r="AT2822" s="1"/>
    </row>
    <row r="2823" spans="6:46" x14ac:dyDescent="0.35">
      <c r="F2823" s="4">
        <v>44314.541666666664</v>
      </c>
      <c r="H2823">
        <v>19.100000000000001</v>
      </c>
      <c r="I2823">
        <v>12.7541666666667</v>
      </c>
      <c r="K2823" s="2">
        <v>4.0939802406968102E-5</v>
      </c>
      <c r="L2823">
        <v>1.16050646060149E-4</v>
      </c>
      <c r="N2823">
        <f t="shared" si="223"/>
        <v>2.865786168487767E-5</v>
      </c>
      <c r="O2823" s="2">
        <f t="shared" si="224"/>
        <v>3.4815193818044707E-5</v>
      </c>
      <c r="Q2823">
        <f>N2823+O2823</f>
        <v>6.3473055502922374E-5</v>
      </c>
      <c r="S2823">
        <f>IF(H2823&gt;$B$5,$B$5,($B$3 - $B$5)*(($B$5-H2823)/($B$5-$B$6))^(1/$B$2)+$B$5)</f>
        <v>21.2</v>
      </c>
      <c r="T2823">
        <f>K2823*S2823</f>
        <v>8.6792381102772376E-4</v>
      </c>
      <c r="U2823" s="3">
        <f>S2823*N2823/Q2823+$B$7*O2823/Q2823</f>
        <v>39.739418682872952</v>
      </c>
      <c r="V2823">
        <f>IF(U2823-H2823&lt;=10,10,U2823-H2823)</f>
        <v>20.63941868287295</v>
      </c>
      <c r="X2823">
        <f t="shared" si="225"/>
        <v>0</v>
      </c>
      <c r="Y2823">
        <f t="shared" si="226"/>
        <v>1</v>
      </c>
      <c r="AA2823">
        <f>((Y2823*V2823)+H2823+273)/(Y2823*V2823)</f>
        <v>15.152530383154206</v>
      </c>
      <c r="AB2823">
        <f t="shared" si="227"/>
        <v>4.188940981995219E-6</v>
      </c>
      <c r="AD2823">
        <f>AA2823*$C$28</f>
        <v>8.5426444556558483</v>
      </c>
      <c r="AF2823">
        <f>(Q2823-X2823)/AD2823+X2823</f>
        <v>7.4301413142506031E-6</v>
      </c>
      <c r="AH2823">
        <f>Q2823/AF2823</f>
        <v>8.5426444556558483</v>
      </c>
      <c r="AK2823" s="2"/>
      <c r="AT2823" s="1"/>
    </row>
    <row r="2824" spans="6:46" x14ac:dyDescent="0.35">
      <c r="F2824" s="4">
        <v>44314.583333333336</v>
      </c>
      <c r="H2824">
        <v>20.2</v>
      </c>
      <c r="I2824">
        <v>12.7541666666667</v>
      </c>
      <c r="K2824" s="2">
        <v>4.2036404257154697E-5</v>
      </c>
      <c r="L2824">
        <v>1.06636218740356E-4</v>
      </c>
      <c r="N2824">
        <f t="shared" si="223"/>
        <v>2.9425482980008286E-5</v>
      </c>
      <c r="O2824" s="2">
        <f t="shared" si="224"/>
        <v>3.1990865622106807E-5</v>
      </c>
      <c r="Q2824">
        <f>N2824+O2824</f>
        <v>6.1416348602115093E-5</v>
      </c>
      <c r="S2824">
        <f>IF(H2824&gt;$B$5,$B$5,($B$3 - $B$5)*(($B$5-H2824)/($B$5-$B$6))^(1/$B$2)+$B$5)</f>
        <v>20</v>
      </c>
      <c r="T2824">
        <f>K2824*S2824</f>
        <v>8.4072808514309397E-4</v>
      </c>
      <c r="U2824" s="3">
        <f>S2824*N2824/Q2824+$B$7*O2824/Q2824</f>
        <v>38.230981200585049</v>
      </c>
      <c r="V2824">
        <f>IF(U2824-H2824&lt;=10,10,U2824-H2824)</f>
        <v>18.03098120058505</v>
      </c>
      <c r="X2824">
        <f t="shared" si="225"/>
        <v>0</v>
      </c>
      <c r="Y2824">
        <f t="shared" si="226"/>
        <v>1</v>
      </c>
      <c r="AA2824">
        <f>((Y2824*V2824)+H2824+273)/(Y2824*V2824)</f>
        <v>17.26090098693501</v>
      </c>
      <c r="AB2824">
        <f t="shared" si="227"/>
        <v>3.5581195123361111E-6</v>
      </c>
      <c r="AD2824">
        <f>AA2824*$C$28</f>
        <v>9.7312947994215087</v>
      </c>
      <c r="AF2824">
        <f>(Q2824-X2824)/AD2824+X2824</f>
        <v>6.3112206410359782E-6</v>
      </c>
      <c r="AH2824">
        <f>Q2824/AF2824</f>
        <v>9.7312947994215087</v>
      </c>
      <c r="AK2824" s="2"/>
      <c r="AT2824" s="1"/>
    </row>
    <row r="2825" spans="6:46" x14ac:dyDescent="0.35">
      <c r="F2825" s="4">
        <v>44314.625</v>
      </c>
      <c r="H2825">
        <v>20</v>
      </c>
      <c r="I2825">
        <v>12.7541666666667</v>
      </c>
      <c r="K2825" s="2">
        <v>4.3864074007465797E-5</v>
      </c>
      <c r="L2825" s="2">
        <v>9.4083244549561496E-5</v>
      </c>
      <c r="N2825">
        <f t="shared" si="223"/>
        <v>3.0704851805226055E-5</v>
      </c>
      <c r="O2825" s="2">
        <f t="shared" si="224"/>
        <v>2.8224973364868452E-5</v>
      </c>
      <c r="Q2825">
        <f>N2825+O2825</f>
        <v>5.8929825170094503E-5</v>
      </c>
      <c r="S2825">
        <f>IF(H2825&gt;$B$5,$B$5,($B$3 - $B$5)*(($B$5-H2825)/($B$5-$B$6))^(1/$B$2)+$B$5)</f>
        <v>20</v>
      </c>
      <c r="T2825">
        <f>K2825*S2825</f>
        <v>8.7728148014931597E-4</v>
      </c>
      <c r="U2825" s="3">
        <f>S2825*N2825/Q2825+$B$7*O2825/Q2825</f>
        <v>36.763566919111085</v>
      </c>
      <c r="V2825">
        <f>IF(U2825-H2825&lt;=10,10,U2825-H2825)</f>
        <v>16.763566919111085</v>
      </c>
      <c r="X2825">
        <f t="shared" si="225"/>
        <v>0</v>
      </c>
      <c r="Y2825">
        <f t="shared" si="226"/>
        <v>1</v>
      </c>
      <c r="AA2825">
        <f>((Y2825*V2825)+H2825+273)/(Y2825*V2825)</f>
        <v>18.478380431432477</v>
      </c>
      <c r="AB2825">
        <f t="shared" si="227"/>
        <v>3.1891228448707807E-6</v>
      </c>
      <c r="AD2825">
        <f>AA2825*$C$28</f>
        <v>10.417681413631763</v>
      </c>
      <c r="AF2825">
        <f>(Q2825-X2825)/AD2825+X2825</f>
        <v>5.65671216370502E-6</v>
      </c>
      <c r="AH2825">
        <f>Q2825/AF2825</f>
        <v>10.417681413631763</v>
      </c>
      <c r="AK2825" s="2"/>
      <c r="AL2825" s="2"/>
      <c r="AT2825" s="1"/>
    </row>
    <row r="2826" spans="6:46" x14ac:dyDescent="0.35">
      <c r="F2826" s="4">
        <v>44314.666666666664</v>
      </c>
      <c r="H2826">
        <v>20.3</v>
      </c>
      <c r="I2826">
        <v>12.7541666666667</v>
      </c>
      <c r="K2826" s="2">
        <v>4.8250481408212401E-5</v>
      </c>
      <c r="L2826" s="2">
        <v>8.6237605347985004E-5</v>
      </c>
      <c r="N2826">
        <f t="shared" si="223"/>
        <v>3.377533698574868E-5</v>
      </c>
      <c r="O2826" s="2">
        <f t="shared" si="224"/>
        <v>2.5871281604395507E-5</v>
      </c>
      <c r="Q2826">
        <f>N2826+O2826</f>
        <v>5.9646618590144187E-5</v>
      </c>
      <c r="S2826">
        <f>IF(H2826&gt;$B$5,$B$5,($B$3 - $B$5)*(($B$5-H2826)/($B$5-$B$6))^(1/$B$2)+$B$5)</f>
        <v>20</v>
      </c>
      <c r="T2826">
        <f>K2826*S2826</f>
        <v>9.6500962816424801E-4</v>
      </c>
      <c r="U2826" s="3">
        <f>S2826*N2826/Q2826+$B$7*O2826/Q2826</f>
        <v>35.180992276793773</v>
      </c>
      <c r="V2826">
        <f>IF(U2826-H2826&lt;=10,10,U2826-H2826)</f>
        <v>14.880992276793773</v>
      </c>
      <c r="X2826">
        <f t="shared" si="225"/>
        <v>0</v>
      </c>
      <c r="Y2826">
        <f t="shared" si="226"/>
        <v>1</v>
      </c>
      <c r="AA2826">
        <f>((Y2826*V2826)+H2826+273)/(Y2826*V2826)</f>
        <v>20.709707158264433</v>
      </c>
      <c r="AB2826">
        <f t="shared" si="227"/>
        <v>2.8801285375173235E-6</v>
      </c>
      <c r="AD2826">
        <f>AA2826*$C$28</f>
        <v>11.675651561833494</v>
      </c>
      <c r="AF2826">
        <f>(Q2826-X2826)/AD2826+X2826</f>
        <v>5.1086329764347251E-6</v>
      </c>
      <c r="AH2826">
        <f>Q2826/AF2826</f>
        <v>11.675651561833494</v>
      </c>
      <c r="AK2826" s="2"/>
      <c r="AL2826" s="2"/>
      <c r="AT2826" s="1"/>
    </row>
    <row r="2827" spans="6:46" x14ac:dyDescent="0.35">
      <c r="F2827" s="4">
        <v>44314.708333333336</v>
      </c>
      <c r="H2827">
        <v>19.899999999999999</v>
      </c>
      <c r="I2827">
        <v>12.7541666666667</v>
      </c>
      <c r="K2827" s="2">
        <v>5.4099024609207797E-5</v>
      </c>
      <c r="L2827">
        <v>1.11343311070931E-4</v>
      </c>
      <c r="N2827">
        <f t="shared" si="223"/>
        <v>3.7869317226445456E-5</v>
      </c>
      <c r="O2827" s="2">
        <f t="shared" si="224"/>
        <v>3.3402993321279305E-5</v>
      </c>
      <c r="Q2827">
        <f>N2827+O2827</f>
        <v>7.1272310547724761E-5</v>
      </c>
      <c r="S2827">
        <f>IF(H2827&gt;$B$5,$B$5,($B$3 - $B$5)*(($B$5-H2827)/($B$5-$B$6))^(1/$B$2)+$B$5)</f>
        <v>20.133333333333336</v>
      </c>
      <c r="T2827">
        <f>K2827*S2827</f>
        <v>1.0891936954653839E-3</v>
      </c>
      <c r="U2827" s="3">
        <f>S2827*N2827/Q2827+$B$7*O2827/Q2827</f>
        <v>36.474195932730538</v>
      </c>
      <c r="V2827">
        <f>IF(U2827-H2827&lt;=10,10,U2827-H2827)</f>
        <v>16.574195932730539</v>
      </c>
      <c r="X2827">
        <f t="shared" si="225"/>
        <v>0</v>
      </c>
      <c r="Y2827">
        <f t="shared" si="226"/>
        <v>1</v>
      </c>
      <c r="AA2827">
        <f>((Y2827*V2827)+H2827+273)/(Y2827*V2827)</f>
        <v>18.67204883958107</v>
      </c>
      <c r="AB2827">
        <f t="shared" si="227"/>
        <v>3.8170589183893672E-6</v>
      </c>
      <c r="AD2827">
        <f>AA2827*$C$28</f>
        <v>10.526867160914316</v>
      </c>
      <c r="AF2827">
        <f>(Q2827-X2827)/AD2827+X2827</f>
        <v>6.7705148605232681E-6</v>
      </c>
      <c r="AH2827">
        <f>Q2827/AF2827</f>
        <v>10.526867160914316</v>
      </c>
      <c r="AK2827" s="2"/>
      <c r="AT2827" s="1"/>
    </row>
    <row r="2828" spans="6:46" x14ac:dyDescent="0.35">
      <c r="F2828" s="4">
        <v>44314.75</v>
      </c>
      <c r="H2828">
        <v>19</v>
      </c>
      <c r="I2828">
        <v>12.7541666666667</v>
      </c>
      <c r="K2828" s="2">
        <v>5.8485432009954401E-5</v>
      </c>
      <c r="L2828">
        <v>1.41156958429699E-4</v>
      </c>
      <c r="N2828">
        <f t="shared" si="223"/>
        <v>4.0939802406968075E-5</v>
      </c>
      <c r="O2828" s="2">
        <f t="shared" si="224"/>
        <v>4.2347087528909704E-5</v>
      </c>
      <c r="Q2828">
        <f>N2828+O2828</f>
        <v>8.3286889935877773E-5</v>
      </c>
      <c r="S2828">
        <f>IF(H2828&gt;$B$5,$B$5,($B$3 - $B$5)*(($B$5-H2828)/($B$5-$B$6))^(1/$B$2)+$B$5)</f>
        <v>21.333333333333332</v>
      </c>
      <c r="T2828">
        <f>K2828*S2828</f>
        <v>1.2476892162123605E-3</v>
      </c>
      <c r="U2828" s="3">
        <f>S2828*N2828/Q2828+$B$7*O2828/Q2828</f>
        <v>38.451096780108557</v>
      </c>
      <c r="V2828">
        <f>IF(U2828-H2828&lt;=10,10,U2828-H2828)</f>
        <v>19.451096780108557</v>
      </c>
      <c r="X2828">
        <f t="shared" si="225"/>
        <v>0</v>
      </c>
      <c r="Y2828">
        <f t="shared" si="226"/>
        <v>1</v>
      </c>
      <c r="AA2828">
        <f>((Y2828*V2828)+H2828+273)/(Y2828*V2828)</f>
        <v>16.012006947526501</v>
      </c>
      <c r="AB2828">
        <f t="shared" si="227"/>
        <v>5.2015272169703717E-6</v>
      </c>
      <c r="AD2828">
        <f>AA2828*$C$28</f>
        <v>9.0271973667368783</v>
      </c>
      <c r="AF2828">
        <f>(Q2828-X2828)/AD2828+X2828</f>
        <v>9.2262179004494331E-6</v>
      </c>
      <c r="AH2828">
        <f>Q2828/AF2828</f>
        <v>9.0271973667368783</v>
      </c>
      <c r="AK2828" s="2"/>
      <c r="AT2828" s="1"/>
    </row>
    <row r="2829" spans="6:46" x14ac:dyDescent="0.35">
      <c r="F2829" s="4">
        <v>44314.791666666664</v>
      </c>
      <c r="H2829">
        <v>17.899999999999999</v>
      </c>
      <c r="I2829">
        <v>12.7541666666667</v>
      </c>
      <c r="K2829" s="2">
        <v>6.3237373360763196E-5</v>
      </c>
      <c r="L2829">
        <v>1.6312484525757E-4</v>
      </c>
      <c r="N2829">
        <f t="shared" si="223"/>
        <v>4.4266161352534232E-5</v>
      </c>
      <c r="O2829" s="2">
        <f t="shared" si="224"/>
        <v>4.8937453577271007E-5</v>
      </c>
      <c r="Q2829">
        <f>N2829+O2829</f>
        <v>9.3203614929805246E-5</v>
      </c>
      <c r="S2829">
        <f>IF(H2829&gt;$B$5,$B$5,($B$3 - $B$5)*(($B$5-H2829)/($B$5-$B$6))^(1/$B$2)+$B$5)</f>
        <v>22.8</v>
      </c>
      <c r="T2829">
        <f>K2829*S2829</f>
        <v>1.441812112625401E-3</v>
      </c>
      <c r="U2829" s="3">
        <f>S2829*N2829/Q2829+$B$7*O2829/Q2829</f>
        <v>39.70691939765323</v>
      </c>
      <c r="V2829">
        <f>IF(U2829-H2829&lt;=10,10,U2829-H2829)</f>
        <v>21.806919397653232</v>
      </c>
      <c r="X2829">
        <f t="shared" si="225"/>
        <v>0</v>
      </c>
      <c r="Y2829">
        <f t="shared" si="226"/>
        <v>1</v>
      </c>
      <c r="AA2829">
        <f>((Y2829*V2829)+H2829+273)/(Y2829*V2829)</f>
        <v>14.339802596386237</v>
      </c>
      <c r="AB2829">
        <f t="shared" si="227"/>
        <v>6.4996442108131547E-6</v>
      </c>
      <c r="AD2829">
        <f>AA2829*$C$28</f>
        <v>8.0844474188553459</v>
      </c>
      <c r="AF2829">
        <f>(Q2829-X2829)/AD2829+X2829</f>
        <v>1.1528755164196699E-5</v>
      </c>
      <c r="AH2829">
        <f>Q2829/AF2829</f>
        <v>8.0844474188553459</v>
      </c>
      <c r="AK2829" s="2"/>
      <c r="AT2829" s="1"/>
    </row>
    <row r="2830" spans="6:46" x14ac:dyDescent="0.35">
      <c r="F2830" s="4">
        <v>44314.833333333336</v>
      </c>
      <c r="H2830">
        <v>16.8</v>
      </c>
      <c r="I2830">
        <v>12.7541666666667</v>
      </c>
      <c r="K2830" s="2">
        <v>6.5430577061136494E-5</v>
      </c>
      <c r="L2830">
        <v>1.4900211231399301E-4</v>
      </c>
      <c r="N2830">
        <f t="shared" si="223"/>
        <v>4.5801403942795544E-5</v>
      </c>
      <c r="O2830" s="2">
        <f t="shared" si="224"/>
        <v>4.4700633694197907E-5</v>
      </c>
      <c r="Q2830">
        <f>N2830+O2830</f>
        <v>9.0502037636993452E-5</v>
      </c>
      <c r="S2830">
        <f>IF(H2830&gt;$B$5,$B$5,($B$3 - $B$5)*(($B$5-H2830)/($B$5-$B$6))^(1/$B$2)+$B$5)</f>
        <v>24.266666666666666</v>
      </c>
      <c r="T2830">
        <f>K2830*S2830</f>
        <v>1.5877820033502455E-3</v>
      </c>
      <c r="U2830" s="3">
        <f>S2830*N2830/Q2830+$B$7*O2830/Q2830</f>
        <v>39.446429591401788</v>
      </c>
      <c r="V2830">
        <f>IF(U2830-H2830&lt;=10,10,U2830-H2830)</f>
        <v>22.646429591401787</v>
      </c>
      <c r="X2830">
        <f t="shared" si="225"/>
        <v>0</v>
      </c>
      <c r="Y2830">
        <f t="shared" si="226"/>
        <v>1</v>
      </c>
      <c r="AA2830">
        <f>((Y2830*V2830)+H2830+273)/(Y2830*V2830)</f>
        <v>13.796719183938334</v>
      </c>
      <c r="AB2830">
        <f t="shared" si="227"/>
        <v>6.5596781691659574E-6</v>
      </c>
      <c r="AD2830">
        <f>AA2830*$C$28</f>
        <v>7.7782696132352003</v>
      </c>
      <c r="AF2830">
        <f>(Q2830-X2830)/AD2830+X2830</f>
        <v>1.1635240501691881E-5</v>
      </c>
      <c r="AH2830">
        <f>Q2830/AF2830</f>
        <v>7.7782696132352003</v>
      </c>
      <c r="AK2830" s="2"/>
      <c r="AT2830" s="1"/>
    </row>
    <row r="2831" spans="6:46" x14ac:dyDescent="0.35">
      <c r="F2831" s="4">
        <v>44314.875</v>
      </c>
      <c r="H2831">
        <v>14.9</v>
      </c>
      <c r="I2831">
        <v>12.7541666666667</v>
      </c>
      <c r="K2831" s="2">
        <v>6.7623780761509806E-5</v>
      </c>
      <c r="L2831">
        <v>1.42725746547916E-4</v>
      </c>
      <c r="N2831">
        <f t="shared" si="223"/>
        <v>4.7336646533056864E-5</v>
      </c>
      <c r="O2831" s="2">
        <f t="shared" si="224"/>
        <v>4.2817723964374805E-5</v>
      </c>
      <c r="Q2831">
        <f>N2831+O2831</f>
        <v>9.0154370497431675E-5</v>
      </c>
      <c r="S2831">
        <f>IF(H2831&gt;$B$5,$B$5,($B$3 - $B$5)*(($B$5-H2831)/($B$5-$B$6))^(1/$B$2)+$B$5)</f>
        <v>26.799999999999997</v>
      </c>
      <c r="T2831">
        <f>K2831*S2831</f>
        <v>1.8123173244084627E-3</v>
      </c>
      <c r="U2831" s="3">
        <f>S2831*N2831/Q2831+$B$7*O2831/Q2831</f>
        <v>40.193247705387364</v>
      </c>
      <c r="V2831">
        <f>IF(U2831-H2831&lt;=10,10,U2831-H2831)</f>
        <v>25.293247705387365</v>
      </c>
      <c r="X2831">
        <f t="shared" si="225"/>
        <v>0</v>
      </c>
      <c r="Y2831">
        <f t="shared" si="226"/>
        <v>1</v>
      </c>
      <c r="AA2831">
        <f>((Y2831*V2831)+H2831+273)/(Y2831*V2831)</f>
        <v>12.382484501532732</v>
      </c>
      <c r="AB2831">
        <f t="shared" si="227"/>
        <v>7.2807981698884557E-6</v>
      </c>
      <c r="AD2831">
        <f>AA2831*$C$28</f>
        <v>6.9809569688679076</v>
      </c>
      <c r="AF2831">
        <f>(Q2831-X2831)/AD2831+X2831</f>
        <v>1.2914328350608912E-5</v>
      </c>
      <c r="AH2831">
        <f>Q2831/AF2831</f>
        <v>6.9809569688679076</v>
      </c>
      <c r="AK2831" s="2"/>
      <c r="AT2831" s="1"/>
    </row>
    <row r="2832" spans="6:46" x14ac:dyDescent="0.35">
      <c r="F2832" s="4">
        <v>44314.916666666664</v>
      </c>
      <c r="H2832">
        <v>15.6</v>
      </c>
      <c r="I2832">
        <v>12.7541666666667</v>
      </c>
      <c r="K2832" s="2">
        <v>6.8354848661634202E-5</v>
      </c>
      <c r="L2832">
        <v>1.1448149395397E-4</v>
      </c>
      <c r="N2832">
        <f t="shared" si="223"/>
        <v>4.7848394063143939E-5</v>
      </c>
      <c r="O2832" s="2">
        <f t="shared" si="224"/>
        <v>3.4344448186191009E-5</v>
      </c>
      <c r="Q2832">
        <f>N2832+O2832</f>
        <v>8.2192842249334948E-5</v>
      </c>
      <c r="S2832">
        <f>IF(H2832&gt;$B$5,$B$5,($B$3 - $B$5)*(($B$5-H2832)/($B$5-$B$6))^(1/$B$2)+$B$5)</f>
        <v>25.866666666666667</v>
      </c>
      <c r="T2832">
        <f>K2832*S2832</f>
        <v>1.7681120853809381E-3</v>
      </c>
      <c r="U2832" s="3">
        <f>S2832*N2832/Q2832+$B$7*O2832/Q2832</f>
        <v>38.040089920755364</v>
      </c>
      <c r="V2832">
        <f>IF(U2832-H2832&lt;=10,10,U2832-H2832)</f>
        <v>22.440089920755362</v>
      </c>
      <c r="X2832">
        <f t="shared" si="225"/>
        <v>0</v>
      </c>
      <c r="Y2832">
        <f t="shared" si="226"/>
        <v>1</v>
      </c>
      <c r="AA2832">
        <f>((Y2832*V2832)+H2832+273)/(Y2832*V2832)</f>
        <v>13.860911031067978</v>
      </c>
      <c r="AB2832">
        <f t="shared" si="227"/>
        <v>5.9298297251246423E-6</v>
      </c>
      <c r="AD2832">
        <f>AA2832*$C$28</f>
        <v>7.8144594847031374</v>
      </c>
      <c r="AF2832">
        <f>(Q2832-X2832)/AD2832+X2832</f>
        <v>1.0518045734350284E-5</v>
      </c>
      <c r="AH2832">
        <f>Q2832/AF2832</f>
        <v>7.8144594847031374</v>
      </c>
      <c r="AK2832" s="2"/>
      <c r="AT2832" s="1"/>
    </row>
    <row r="2833" spans="6:46" x14ac:dyDescent="0.35">
      <c r="F2833" s="4">
        <v>44314.958333333336</v>
      </c>
      <c r="H2833">
        <v>13.9</v>
      </c>
      <c r="I2833">
        <v>12.7541666666667</v>
      </c>
      <c r="K2833" s="2">
        <v>6.9085916561758694E-5</v>
      </c>
      <c r="L2833" s="2">
        <v>8.4668210583163994E-5</v>
      </c>
      <c r="N2833">
        <f t="shared" si="223"/>
        <v>4.8360141593231082E-5</v>
      </c>
      <c r="O2833" s="2">
        <f t="shared" si="224"/>
        <v>2.5400463174949201E-5</v>
      </c>
      <c r="Q2833">
        <f>N2833+O2833</f>
        <v>7.3760604768180276E-5</v>
      </c>
      <c r="S2833">
        <f>IF(H2833&gt;$B$5,$B$5,($B$3 - $B$5)*(($B$5-H2833)/($B$5-$B$6))^(1/$B$2)+$B$5)</f>
        <v>28.133333333333333</v>
      </c>
      <c r="T2833">
        <f>K2833*S2833</f>
        <v>1.9436171192708112E-3</v>
      </c>
      <c r="U2833" s="3">
        <f>S2833*N2833/Q2833+$B$7*O2833/Q2833</f>
        <v>37.385233849131367</v>
      </c>
      <c r="V2833">
        <f>IF(U2833-H2833&lt;=10,10,U2833-H2833)</f>
        <v>23.485233849131369</v>
      </c>
      <c r="X2833">
        <f t="shared" si="225"/>
        <v>0</v>
      </c>
      <c r="Y2833">
        <f t="shared" si="226"/>
        <v>1</v>
      </c>
      <c r="AA2833">
        <f>((Y2833*V2833)+H2833+273)/(Y2833*V2833)</f>
        <v>13.216186640637236</v>
      </c>
      <c r="AB2833">
        <f t="shared" si="227"/>
        <v>5.5810807439250726E-6</v>
      </c>
      <c r="AD2833">
        <f>AA2833*$C$28</f>
        <v>7.450978858030882</v>
      </c>
      <c r="AF2833">
        <f>(Q2833-X2833)/AD2833+X2833</f>
        <v>9.8994516255644653E-6</v>
      </c>
      <c r="AH2833">
        <f>Q2833/AF2833</f>
        <v>7.450978858030882</v>
      </c>
      <c r="AK2833" s="2"/>
      <c r="AL2833" s="2"/>
      <c r="AT2833" s="1"/>
    </row>
    <row r="2834" spans="6:46" x14ac:dyDescent="0.35">
      <c r="F2834" s="4">
        <v>44315</v>
      </c>
      <c r="H2834">
        <v>13.1</v>
      </c>
      <c r="I2834">
        <v>10.4958333333333</v>
      </c>
      <c r="K2834">
        <v>1.21966494670759E-4</v>
      </c>
      <c r="L2834" s="2">
        <v>3.6025708584809001E-5</v>
      </c>
      <c r="N2834">
        <f t="shared" si="223"/>
        <v>8.5376546269531295E-5</v>
      </c>
      <c r="O2834" s="2">
        <f t="shared" si="224"/>
        <v>1.0807712575442701E-5</v>
      </c>
      <c r="Q2834">
        <f>N2834+O2834</f>
        <v>9.6184258844973992E-5</v>
      </c>
      <c r="S2834">
        <f>IF(H2834&gt;$B$5,$B$5,($B$3 - $B$5)*(($B$5-H2834)/($B$5-$B$6))^(1/$B$2)+$B$5)</f>
        <v>29.200000000000003</v>
      </c>
      <c r="T2834">
        <f>K2834*S2834</f>
        <v>3.5614216443861633E-3</v>
      </c>
      <c r="U2834" s="3">
        <f>S2834*N2834/Q2834+$B$7*O2834/Q2834</f>
        <v>32.099008505080278</v>
      </c>
      <c r="V2834">
        <f>IF(U2834-H2834&lt;=10,10,U2834-H2834)</f>
        <v>18.999008505080276</v>
      </c>
      <c r="X2834">
        <f t="shared" si="225"/>
        <v>0</v>
      </c>
      <c r="Y2834">
        <f t="shared" si="226"/>
        <v>1</v>
      </c>
      <c r="AA2834">
        <f>((Y2834*V2834)+H2834+273)/(Y2834*V2834)</f>
        <v>16.058680558172167</v>
      </c>
      <c r="AB2834">
        <f t="shared" si="227"/>
        <v>5.9895492968148246E-6</v>
      </c>
      <c r="AD2834">
        <f>AA2834*$C$28</f>
        <v>9.0535108636331394</v>
      </c>
      <c r="AF2834">
        <f>(Q2834-X2834)/AD2834+X2834</f>
        <v>1.0623973427958711E-5</v>
      </c>
      <c r="AH2834">
        <f>Q2834/AF2834</f>
        <v>9.0535108636331394</v>
      </c>
      <c r="AL2834" s="2"/>
      <c r="AT2834" s="1"/>
    </row>
    <row r="2835" spans="6:46" x14ac:dyDescent="0.35">
      <c r="F2835" s="4">
        <v>44315.041666666664</v>
      </c>
      <c r="H2835">
        <v>13.8</v>
      </c>
      <c r="I2835">
        <v>10.4958333333333</v>
      </c>
      <c r="K2835">
        <v>1.21966494670759E-4</v>
      </c>
      <c r="L2835" s="2">
        <v>1.40792970467236E-5</v>
      </c>
      <c r="N2835">
        <f t="shared" si="223"/>
        <v>8.5376546269531295E-5</v>
      </c>
      <c r="O2835" s="2">
        <f t="shared" si="224"/>
        <v>4.2237891140170806E-6</v>
      </c>
      <c r="Q2835">
        <f>N2835+O2835</f>
        <v>8.9600335383548376E-5</v>
      </c>
      <c r="S2835">
        <f>IF(H2835&gt;$B$5,$B$5,($B$3 - $B$5)*(($B$5-H2835)/($B$5-$B$6))^(1/$B$2)+$B$5)</f>
        <v>28.266666666666666</v>
      </c>
      <c r="T2835">
        <f>K2835*S2835</f>
        <v>3.447586249360121E-3</v>
      </c>
      <c r="U2835" s="3">
        <f>S2835*N2835/Q2835+$B$7*O2835/Q2835</f>
        <v>29.526884743210335</v>
      </c>
      <c r="V2835">
        <f>IF(U2835-H2835&lt;=10,10,U2835-H2835)</f>
        <v>15.726884743210334</v>
      </c>
      <c r="X2835">
        <f t="shared" si="225"/>
        <v>0</v>
      </c>
      <c r="Y2835">
        <f t="shared" si="226"/>
        <v>1</v>
      </c>
      <c r="AA2835">
        <f>((Y2835*V2835)+H2835+273)/(Y2835*V2835)</f>
        <v>19.236288030521642</v>
      </c>
      <c r="AB2835">
        <f t="shared" si="227"/>
        <v>4.6578807325707646E-6</v>
      </c>
      <c r="AD2835">
        <f>AA2835*$C$28</f>
        <v>10.844972102747064</v>
      </c>
      <c r="AF2835">
        <f>(Q2835-X2835)/AD2835+X2835</f>
        <v>8.2619240081634091E-6</v>
      </c>
      <c r="AH2835">
        <f>Q2835/AF2835</f>
        <v>10.844972102747064</v>
      </c>
      <c r="AL2835" s="2"/>
      <c r="AT2835" s="1"/>
    </row>
    <row r="2836" spans="6:46" x14ac:dyDescent="0.35">
      <c r="F2836" s="4">
        <v>44315.083333333336</v>
      </c>
      <c r="H2836">
        <v>12.4</v>
      </c>
      <c r="I2836">
        <v>10.4958333333333</v>
      </c>
      <c r="K2836">
        <v>1.2306309652094599E-4</v>
      </c>
      <c r="L2836" s="2">
        <v>5.4705328159785997E-6</v>
      </c>
      <c r="N2836">
        <f t="shared" si="223"/>
        <v>8.6144167564662186E-5</v>
      </c>
      <c r="O2836" s="2">
        <f t="shared" si="224"/>
        <v>1.6411598447935802E-6</v>
      </c>
      <c r="Q2836">
        <f>N2836+O2836</f>
        <v>8.7785327409455762E-5</v>
      </c>
      <c r="S2836">
        <f>IF(H2836&gt;$B$5,$B$5,($B$3 - $B$5)*(($B$5-H2836)/($B$5-$B$6))^(1/$B$2)+$B$5)</f>
        <v>30.133333333333333</v>
      </c>
      <c r="T2836">
        <f>K2836*S2836</f>
        <v>3.708301308497839E-3</v>
      </c>
      <c r="U2836" s="3">
        <f>S2836*N2836/Q2836+$B$7*O2836/Q2836</f>
        <v>30.598219391305758</v>
      </c>
      <c r="V2836">
        <f>IF(U2836-H2836&lt;=10,10,U2836-H2836)</f>
        <v>18.198219391305756</v>
      </c>
      <c r="X2836">
        <f t="shared" si="225"/>
        <v>0</v>
      </c>
      <c r="Y2836">
        <f t="shared" si="226"/>
        <v>1</v>
      </c>
      <c r="AA2836">
        <f>((Y2836*V2836)+H2836+273)/(Y2836*V2836)</f>
        <v>16.682853023321091</v>
      </c>
      <c r="AB2836">
        <f t="shared" si="227"/>
        <v>5.262009279032787E-6</v>
      </c>
      <c r="AD2836">
        <f>AA2836*$C$28</f>
        <v>9.4054047924983433</v>
      </c>
      <c r="AF2836">
        <f>(Q2836-X2836)/AD2836+X2836</f>
        <v>9.3334980626748215E-6</v>
      </c>
      <c r="AH2836">
        <f>Q2836/AF2836</f>
        <v>9.4054047924983433</v>
      </c>
      <c r="AL2836" s="2"/>
      <c r="AT2836" s="1"/>
    </row>
    <row r="2837" spans="6:46" x14ac:dyDescent="0.35">
      <c r="F2837" s="4">
        <v>44315.125</v>
      </c>
      <c r="H2837">
        <v>11.7</v>
      </c>
      <c r="I2837">
        <v>10.4958333333333</v>
      </c>
      <c r="K2837">
        <v>1.2574367882140199E-4</v>
      </c>
      <c r="L2837" s="2">
        <v>7.0396606562938901E-6</v>
      </c>
      <c r="N2837">
        <f t="shared" si="223"/>
        <v>8.8020575174981388E-5</v>
      </c>
      <c r="O2837" s="2">
        <f t="shared" si="224"/>
        <v>2.1118981968881673E-6</v>
      </c>
      <c r="Q2837">
        <f>N2837+O2837</f>
        <v>9.0132473371869559E-5</v>
      </c>
      <c r="S2837">
        <f>IF(H2837&gt;$B$5,$B$5,($B$3 - $B$5)*(($B$5-H2837)/($B$5-$B$6))^(1/$B$2)+$B$5)</f>
        <v>31.066666666666666</v>
      </c>
      <c r="T2837">
        <f>K2837*S2837</f>
        <v>3.9064369553848885E-3</v>
      </c>
      <c r="U2837" s="3">
        <f>S2837*N2837/Q2837+$B$7*O2837/Q2837</f>
        <v>31.627449718782099</v>
      </c>
      <c r="V2837">
        <f>IF(U2837-H2837&lt;=10,10,U2837-H2837)</f>
        <v>19.9274497187821</v>
      </c>
      <c r="X2837">
        <f t="shared" si="225"/>
        <v>0</v>
      </c>
      <c r="Y2837">
        <f t="shared" si="226"/>
        <v>1</v>
      </c>
      <c r="AA2837">
        <f>((Y2837*V2837)+H2837+273)/(Y2837*V2837)</f>
        <v>15.286825660970726</v>
      </c>
      <c r="AB2837">
        <f t="shared" si="227"/>
        <v>5.8960882638957285E-6</v>
      </c>
      <c r="AD2837">
        <f>AA2837*$C$28</f>
        <v>8.6183570120045552</v>
      </c>
      <c r="AF2837">
        <f>(Q2837-X2837)/AD2837+X2837</f>
        <v>1.045819675911819E-5</v>
      </c>
      <c r="AH2837">
        <f>Q2837/AF2837</f>
        <v>8.6183570120045552</v>
      </c>
      <c r="AL2837" s="2"/>
      <c r="AT2837" s="1"/>
    </row>
    <row r="2838" spans="6:46" x14ac:dyDescent="0.35">
      <c r="F2838" s="4">
        <v>44315.166666666664</v>
      </c>
      <c r="H2838">
        <v>11.9</v>
      </c>
      <c r="I2838">
        <v>10.4958333333333</v>
      </c>
      <c r="K2838">
        <v>1.2757134857171301E-4</v>
      </c>
      <c r="L2838" s="2">
        <v>2.1140420859870799E-5</v>
      </c>
      <c r="N2838">
        <f t="shared" si="223"/>
        <v>8.9299944000199109E-5</v>
      </c>
      <c r="O2838" s="2">
        <f t="shared" si="224"/>
        <v>6.3421262579612406E-6</v>
      </c>
      <c r="Q2838">
        <f>N2838+O2838</f>
        <v>9.564207025816035E-5</v>
      </c>
      <c r="S2838">
        <f>IF(H2838&gt;$B$5,$B$5,($B$3 - $B$5)*(($B$5-H2838)/($B$5-$B$6))^(1/$B$2)+$B$5)</f>
        <v>30.799999999999997</v>
      </c>
      <c r="T2838">
        <f>K2838*S2838</f>
        <v>3.9291975360087605E-3</v>
      </c>
      <c r="U2838" s="3">
        <f>S2838*N2838/Q2838+$B$7*O2838/Q2838</f>
        <v>32.404727449211258</v>
      </c>
      <c r="V2838">
        <f>IF(U2838-H2838&lt;=10,10,U2838-H2838)</f>
        <v>20.504727449211259</v>
      </c>
      <c r="X2838">
        <f t="shared" si="225"/>
        <v>0</v>
      </c>
      <c r="Y2838">
        <f t="shared" si="226"/>
        <v>1</v>
      </c>
      <c r="AA2838">
        <f>((Y2838*V2838)+H2838+273)/(Y2838*V2838)</f>
        <v>14.894356835791983</v>
      </c>
      <c r="AB2838">
        <f t="shared" si="227"/>
        <v>6.4213628901603212E-6</v>
      </c>
      <c r="AD2838">
        <f>AA2838*$C$28</f>
        <v>8.3970922101099266</v>
      </c>
      <c r="AF2838">
        <f>(Q2838-X2838)/AD2838+X2838</f>
        <v>1.1389903536251425E-5</v>
      </c>
      <c r="AH2838">
        <f>Q2838/AF2838</f>
        <v>8.3970922101099266</v>
      </c>
      <c r="AL2838" s="2"/>
      <c r="AT2838" s="1"/>
    </row>
    <row r="2839" spans="6:46" x14ac:dyDescent="0.35">
      <c r="F2839" s="4">
        <v>44315.208333333336</v>
      </c>
      <c r="H2839">
        <v>11.2</v>
      </c>
      <c r="I2839">
        <v>10.4958333333333</v>
      </c>
      <c r="K2839">
        <v>1.26840280671589E-4</v>
      </c>
      <c r="L2839" s="2">
        <v>7.2115357721690794E-5</v>
      </c>
      <c r="N2839">
        <f t="shared" si="223"/>
        <v>8.8788196470112292E-5</v>
      </c>
      <c r="O2839" s="2">
        <f t="shared" si="224"/>
        <v>2.1634607316507241E-5</v>
      </c>
      <c r="Q2839">
        <f>N2839+O2839</f>
        <v>1.1042280378661953E-4</v>
      </c>
      <c r="S2839">
        <f>IF(H2839&gt;$B$5,$B$5,($B$3 - $B$5)*(($B$5-H2839)/($B$5-$B$6))^(1/$B$2)+$B$5)</f>
        <v>31.733333333333334</v>
      </c>
      <c r="T2839">
        <f>K2839*S2839</f>
        <v>4.0250649066450907E-3</v>
      </c>
      <c r="U2839" s="3">
        <f>S2839*N2839/Q2839+$B$7*O2839/Q2839</f>
        <v>36.29185910551081</v>
      </c>
      <c r="V2839">
        <f>IF(U2839-H2839&lt;=10,10,U2839-H2839)</f>
        <v>25.09185910551081</v>
      </c>
      <c r="X2839">
        <f t="shared" si="225"/>
        <v>0</v>
      </c>
      <c r="Y2839">
        <f t="shared" si="226"/>
        <v>1</v>
      </c>
      <c r="AA2839">
        <f>((Y2839*V2839)+H2839+273)/(Y2839*V2839)</f>
        <v>12.326382744496698</v>
      </c>
      <c r="AB2839">
        <f t="shared" si="227"/>
        <v>8.9582488289940115E-6</v>
      </c>
      <c r="AD2839">
        <f>AA2839*$C$28</f>
        <v>6.9493281021652713</v>
      </c>
      <c r="AF2839">
        <f>(Q2839-X2839)/AD2839+X2839</f>
        <v>1.5889709359414761E-5</v>
      </c>
      <c r="AH2839">
        <f>Q2839/AF2839</f>
        <v>6.9493281021652713</v>
      </c>
      <c r="AL2839" s="2"/>
      <c r="AT2839" s="1"/>
    </row>
    <row r="2840" spans="6:46" x14ac:dyDescent="0.35">
      <c r="F2840" s="4">
        <v>44315.25</v>
      </c>
      <c r="H2840">
        <v>10.6</v>
      </c>
      <c r="I2840">
        <v>10.4958333333333</v>
      </c>
      <c r="K2840">
        <v>1.2537814487134001E-4</v>
      </c>
      <c r="L2840">
        <v>1.5057090043221001E-4</v>
      </c>
      <c r="N2840">
        <f t="shared" si="223"/>
        <v>8.7764701409938006E-5</v>
      </c>
      <c r="O2840" s="2">
        <f t="shared" si="224"/>
        <v>4.5171270129663008E-5</v>
      </c>
      <c r="Q2840">
        <f>N2840+O2840</f>
        <v>1.3293597153960101E-4</v>
      </c>
      <c r="S2840">
        <f>IF(H2840&gt;$B$5,$B$5,($B$3 - $B$5)*(($B$5-H2840)/($B$5-$B$6))^(1/$B$2)+$B$5)</f>
        <v>32.533333333333331</v>
      </c>
      <c r="T2840">
        <f>K2840*S2840</f>
        <v>4.0789689798142615E-3</v>
      </c>
      <c r="U2840" s="3">
        <f>S2840*N2840/Q2840+$B$7*O2840/Q2840</f>
        <v>40.16744362838449</v>
      </c>
      <c r="V2840">
        <f>IF(U2840-H2840&lt;=10,10,U2840-H2840)</f>
        <v>29.567443628384488</v>
      </c>
      <c r="X2840">
        <f t="shared" si="225"/>
        <v>0</v>
      </c>
      <c r="Y2840">
        <f t="shared" si="226"/>
        <v>1</v>
      </c>
      <c r="AA2840">
        <f>((Y2840*V2840)+H2840+273)/(Y2840*V2840)</f>
        <v>10.591630699102661</v>
      </c>
      <c r="AB2840">
        <f t="shared" si="227"/>
        <v>1.2551039147433978E-5</v>
      </c>
      <c r="AD2840">
        <f>AA2840*$C$28</f>
        <v>5.9713152179938982</v>
      </c>
      <c r="AF2840">
        <f>(Q2840-X2840)/AD2840+X2840</f>
        <v>2.2262427402762655E-5</v>
      </c>
      <c r="AH2840">
        <f>Q2840/AF2840</f>
        <v>5.9713152179938982</v>
      </c>
      <c r="AT2840" s="1"/>
    </row>
    <row r="2841" spans="6:46" x14ac:dyDescent="0.35">
      <c r="F2841" s="4">
        <v>44315.291666666664</v>
      </c>
      <c r="H2841">
        <v>10.4</v>
      </c>
      <c r="I2841">
        <v>10.4958333333333</v>
      </c>
      <c r="K2841">
        <v>1.19042223070261E-4</v>
      </c>
      <c r="L2841">
        <v>1.97645463617593E-4</v>
      </c>
      <c r="N2841">
        <f t="shared" si="223"/>
        <v>8.3329556149182697E-5</v>
      </c>
      <c r="O2841" s="2">
        <f t="shared" si="224"/>
        <v>5.9293639085277906E-5</v>
      </c>
      <c r="Q2841">
        <f>N2841+O2841</f>
        <v>1.426231952344606E-4</v>
      </c>
      <c r="S2841">
        <f>IF(H2841&gt;$B$5,$B$5,($B$3 - $B$5)*(($B$5-H2841)/($B$5-$B$6))^(1/$B$2)+$B$5)</f>
        <v>32.799999999999997</v>
      </c>
      <c r="T2841">
        <f>K2841*S2841</f>
        <v>3.9045849167045604E-3</v>
      </c>
      <c r="U2841" s="3">
        <f>S2841*N2841/Q2841+$B$7*O2841/Q2841</f>
        <v>42.029345798411342</v>
      </c>
      <c r="V2841">
        <f>IF(U2841-H2841&lt;=10,10,U2841-H2841)</f>
        <v>31.629345798411343</v>
      </c>
      <c r="X2841">
        <f t="shared" si="225"/>
        <v>0</v>
      </c>
      <c r="Y2841">
        <f t="shared" si="226"/>
        <v>1</v>
      </c>
      <c r="AA2841">
        <f>((Y2841*V2841)+H2841+273)/(Y2841*V2841)</f>
        <v>9.9600335652289846</v>
      </c>
      <c r="AB2841">
        <f t="shared" si="227"/>
        <v>1.4319549658182467E-5</v>
      </c>
      <c r="AD2841">
        <f>AA2841*$C$28</f>
        <v>5.6152354334654646</v>
      </c>
      <c r="AF2841">
        <f>(Q2841-X2841)/AD2841+X2841</f>
        <v>2.5399325980966062E-5</v>
      </c>
      <c r="AH2841">
        <f>Q2841/AF2841</f>
        <v>5.6152354334654646</v>
      </c>
      <c r="AT2841" s="1"/>
    </row>
    <row r="2842" spans="6:46" x14ac:dyDescent="0.35">
      <c r="F2842" s="4">
        <v>44315.333333333336</v>
      </c>
      <c r="H2842">
        <v>10.8</v>
      </c>
      <c r="I2842">
        <v>10.4958333333333</v>
      </c>
      <c r="K2842">
        <v>1.1160969941899599E-4</v>
      </c>
      <c r="L2842">
        <v>1.96076675499376E-4</v>
      </c>
      <c r="N2842">
        <f t="shared" si="223"/>
        <v>7.8126789593297189E-5</v>
      </c>
      <c r="O2842" s="2">
        <f t="shared" si="224"/>
        <v>5.8823002649812806E-5</v>
      </c>
      <c r="Q2842">
        <f>N2842+O2842</f>
        <v>1.3694979224310999E-4</v>
      </c>
      <c r="S2842">
        <f>IF(H2842&gt;$B$5,$B$5,($B$3 - $B$5)*(($B$5-H2842)/($B$5-$B$6))^(1/$B$2)+$B$5)</f>
        <v>32.266666666666666</v>
      </c>
      <c r="T2842">
        <f>K2842*S2842</f>
        <v>3.6012729679196038E-3</v>
      </c>
      <c r="U2842" s="3">
        <f>S2842*N2842/Q2842+$B$7*O2842/Q2842</f>
        <v>42.031142428206365</v>
      </c>
      <c r="V2842">
        <f>IF(U2842-H2842&lt;=10,10,U2842-H2842)</f>
        <v>31.231142428206365</v>
      </c>
      <c r="X2842">
        <f t="shared" si="225"/>
        <v>0</v>
      </c>
      <c r="Y2842">
        <f t="shared" si="226"/>
        <v>1</v>
      </c>
      <c r="AA2842">
        <f>((Y2842*V2842)+H2842+273)/(Y2842*V2842)</f>
        <v>10.087083530562314</v>
      </c>
      <c r="AB2842">
        <f t="shared" si="227"/>
        <v>1.3576748108427293E-5</v>
      </c>
      <c r="AD2842">
        <f>AA2842*$C$28</f>
        <v>5.6868632510313457</v>
      </c>
      <c r="AF2842">
        <f>(Q2842-X2842)/AD2842+X2842</f>
        <v>2.4081780446940298E-5</v>
      </c>
      <c r="AH2842">
        <f>Q2842/AF2842</f>
        <v>5.6868632510313457</v>
      </c>
      <c r="AT2842" s="1"/>
    </row>
    <row r="2843" spans="6:46" x14ac:dyDescent="0.35">
      <c r="F2843" s="4">
        <v>44315.375</v>
      </c>
      <c r="H2843">
        <v>11</v>
      </c>
      <c r="I2843">
        <v>10.4958333333333</v>
      </c>
      <c r="K2843">
        <v>1.00765525567151E-4</v>
      </c>
      <c r="L2843">
        <v>1.52140901843635E-4</v>
      </c>
      <c r="N2843">
        <f t="shared" si="223"/>
        <v>7.0535867897005689E-5</v>
      </c>
      <c r="O2843" s="2">
        <f t="shared" si="224"/>
        <v>4.5642270553090505E-5</v>
      </c>
      <c r="Q2843">
        <f>N2843+O2843</f>
        <v>1.1617813845009619E-4</v>
      </c>
      <c r="S2843">
        <f>IF(H2843&gt;$B$5,$B$5,($B$3 - $B$5)*(($B$5-H2843)/($B$5-$B$6))^(1/$B$2)+$B$5)</f>
        <v>32</v>
      </c>
      <c r="T2843">
        <f>K2843*S2843</f>
        <v>3.224496818148832E-3</v>
      </c>
      <c r="U2843" s="3">
        <f>S2843*N2843/Q2843+$B$7*O2843/Q2843</f>
        <v>41.035884347312091</v>
      </c>
      <c r="V2843">
        <f>IF(U2843-H2843&lt;=10,10,U2843-H2843)</f>
        <v>30.035884347312091</v>
      </c>
      <c r="X2843">
        <f t="shared" si="225"/>
        <v>0</v>
      </c>
      <c r="Y2843">
        <f t="shared" si="226"/>
        <v>1</v>
      </c>
      <c r="AA2843">
        <f>((Y2843*V2843)+H2843+273)/(Y2843*V2843)</f>
        <v>10.455356689886015</v>
      </c>
      <c r="AB2843">
        <f t="shared" si="227"/>
        <v>1.1111829265708464E-5</v>
      </c>
      <c r="AD2843">
        <f>AA2843*$C$28</f>
        <v>5.8944870988713784</v>
      </c>
      <c r="AF2843">
        <f>(Q2843-X2843)/AD2843+X2843</f>
        <v>1.9709626385023542E-5</v>
      </c>
      <c r="AH2843">
        <f>Q2843/AF2843</f>
        <v>5.8944870988713784</v>
      </c>
      <c r="AT2843" s="1"/>
    </row>
    <row r="2844" spans="6:46" x14ac:dyDescent="0.35">
      <c r="F2844" s="4">
        <v>44315.416666666664</v>
      </c>
      <c r="H2844">
        <v>12.9</v>
      </c>
      <c r="I2844">
        <v>10.4958333333333</v>
      </c>
      <c r="K2844" s="2">
        <v>9.1505332165574504E-5</v>
      </c>
      <c r="L2844">
        <v>1.25465437367905E-4</v>
      </c>
      <c r="N2844">
        <f t="shared" si="223"/>
        <v>6.4053732515902148E-5</v>
      </c>
      <c r="O2844" s="2">
        <f t="shared" si="224"/>
        <v>3.7639631210371504E-5</v>
      </c>
      <c r="Q2844">
        <f>N2844+O2844</f>
        <v>1.0169336372627366E-4</v>
      </c>
      <c r="S2844">
        <f>IF(H2844&gt;$B$5,$B$5,($B$3 - $B$5)*(($B$5-H2844)/($B$5-$B$6))^(1/$B$2)+$B$5)</f>
        <v>29.466666666666669</v>
      </c>
      <c r="T2844">
        <f>K2844*S2844</f>
        <v>2.6963571211455956E-3</v>
      </c>
      <c r="U2844" s="3">
        <f>S2844*N2844/Q2844+$B$7*O2844/Q2844</f>
        <v>38.917285812523971</v>
      </c>
      <c r="V2844">
        <f>IF(U2844-H2844&lt;=10,10,U2844-H2844)</f>
        <v>26.017285812523973</v>
      </c>
      <c r="X2844">
        <f t="shared" si="225"/>
        <v>0</v>
      </c>
      <c r="Y2844">
        <f t="shared" si="226"/>
        <v>1</v>
      </c>
      <c r="AA2844">
        <f>((Y2844*V2844)+H2844+273)/(Y2844*V2844)</f>
        <v>11.988848032040911</v>
      </c>
      <c r="AB2844">
        <f t="shared" si="227"/>
        <v>8.4823298664302095E-6</v>
      </c>
      <c r="AD2844">
        <f>AA2844*$C$28</f>
        <v>6.7590338762478979</v>
      </c>
      <c r="AF2844">
        <f>(Q2844-X2844)/AD2844+X2844</f>
        <v>1.5045547276162801E-5</v>
      </c>
      <c r="AH2844">
        <f>Q2844/AF2844</f>
        <v>6.7590338762478979</v>
      </c>
      <c r="AK2844" s="2"/>
      <c r="AT2844" s="1"/>
    </row>
    <row r="2845" spans="6:46" x14ac:dyDescent="0.35">
      <c r="F2845" s="4">
        <v>44315.458333333336</v>
      </c>
      <c r="H2845">
        <v>13</v>
      </c>
      <c r="I2845">
        <v>10.4958333333333</v>
      </c>
      <c r="K2845" s="2">
        <v>8.5169410364496206E-5</v>
      </c>
      <c r="L2845">
        <v>1.12912705835753E-4</v>
      </c>
      <c r="N2845">
        <f t="shared" si="223"/>
        <v>5.961858725514734E-5</v>
      </c>
      <c r="O2845" s="2">
        <f t="shared" si="224"/>
        <v>3.3873811750725902E-5</v>
      </c>
      <c r="Q2845">
        <f>N2845+O2845</f>
        <v>9.3492399005873242E-5</v>
      </c>
      <c r="S2845">
        <f>IF(H2845&gt;$B$5,$B$5,($B$3 - $B$5)*(($B$5-H2845)/($B$5-$B$6))^(1/$B$2)+$B$5)</f>
        <v>29.333333333333336</v>
      </c>
      <c r="T2845">
        <f>K2845*S2845</f>
        <v>2.4983027040252222E-3</v>
      </c>
      <c r="U2845" s="3">
        <f>S2845*N2845/Q2845+$B$7*O2845/Q2845</f>
        <v>38.632782745051607</v>
      </c>
      <c r="V2845">
        <f>IF(U2845-H2845&lt;=10,10,U2845-H2845)</f>
        <v>25.632782745051607</v>
      </c>
      <c r="X2845">
        <f t="shared" si="225"/>
        <v>0</v>
      </c>
      <c r="Y2845">
        <f t="shared" si="226"/>
        <v>1</v>
      </c>
      <c r="AA2845">
        <f>((Y2845*V2845)+H2845+273)/(Y2845*V2845)</f>
        <v>12.157586862285255</v>
      </c>
      <c r="AB2845">
        <f t="shared" si="227"/>
        <v>7.6900457356304276E-6</v>
      </c>
      <c r="AD2845">
        <f>AA2845*$C$28</f>
        <v>6.854164906920059</v>
      </c>
      <c r="AF2845">
        <f>(Q2845-X2845)/AD2845+X2845</f>
        <v>1.3640231928397584E-5</v>
      </c>
      <c r="AH2845">
        <f>Q2845/AF2845</f>
        <v>6.854164906920059</v>
      </c>
      <c r="AK2845" s="2"/>
      <c r="AT2845" s="1"/>
    </row>
    <row r="2846" spans="6:46" x14ac:dyDescent="0.35">
      <c r="F2846" s="4">
        <v>44315.5</v>
      </c>
      <c r="H2846">
        <v>13.5</v>
      </c>
      <c r="I2846">
        <v>10.4958333333333</v>
      </c>
      <c r="K2846" s="2">
        <v>7.9930090413604394E-5</v>
      </c>
      <c r="L2846">
        <v>1.1448161528329001E-4</v>
      </c>
      <c r="N2846">
        <f t="shared" si="223"/>
        <v>5.595106328952307E-5</v>
      </c>
      <c r="O2846" s="2">
        <f t="shared" si="224"/>
        <v>3.4344484584987007E-5</v>
      </c>
      <c r="Q2846">
        <f>N2846+O2846</f>
        <v>9.0295547874510084E-5</v>
      </c>
      <c r="S2846">
        <f>IF(H2846&gt;$B$5,$B$5,($B$3 - $B$5)*(($B$5-H2846)/($B$5-$B$6))^(1/$B$2)+$B$5)</f>
        <v>28.666666666666668</v>
      </c>
      <c r="T2846">
        <f>K2846*S2846</f>
        <v>2.2913292585233259E-3</v>
      </c>
      <c r="U2846" s="3">
        <f>S2846*N2846/Q2846+$B$7*O2846/Q2846</f>
        <v>38.682717092485049</v>
      </c>
      <c r="V2846">
        <f>IF(U2846-H2846&lt;=10,10,U2846-H2846)</f>
        <v>25.182717092485049</v>
      </c>
      <c r="X2846">
        <f t="shared" si="225"/>
        <v>0</v>
      </c>
      <c r="Y2846">
        <f t="shared" si="226"/>
        <v>1</v>
      </c>
      <c r="AA2846">
        <f>((Y2846*V2846)+H2846+273)/(Y2846*V2846)</f>
        <v>12.376850200389873</v>
      </c>
      <c r="AB2846">
        <f t="shared" si="227"/>
        <v>7.2955191678465786E-6</v>
      </c>
      <c r="AD2846">
        <f>AA2846*$C$28</f>
        <v>6.9777804808357136</v>
      </c>
      <c r="AF2846">
        <f>(Q2846-X2846)/AD2846+X2846</f>
        <v>1.2940439746206459E-5</v>
      </c>
      <c r="AH2846">
        <f>Q2846/AF2846</f>
        <v>6.9777804808357136</v>
      </c>
      <c r="AK2846" s="2"/>
      <c r="AT2846" s="1"/>
    </row>
    <row r="2847" spans="6:46" x14ac:dyDescent="0.35">
      <c r="F2847" s="4">
        <v>44315.541666666664</v>
      </c>
      <c r="H2847">
        <v>12.4</v>
      </c>
      <c r="I2847">
        <v>10.4958333333333</v>
      </c>
      <c r="K2847" s="2">
        <v>7.8102420663293294E-5</v>
      </c>
      <c r="L2847">
        <v>1.16050646060149E-4</v>
      </c>
      <c r="N2847">
        <f t="shared" si="223"/>
        <v>5.4671694464305302E-5</v>
      </c>
      <c r="O2847" s="2">
        <f t="shared" si="224"/>
        <v>3.4815193818044707E-5</v>
      </c>
      <c r="Q2847">
        <f>N2847+O2847</f>
        <v>8.9486888282350009E-5</v>
      </c>
      <c r="S2847">
        <f>IF(H2847&gt;$B$5,$B$5,($B$3 - $B$5)*(($B$5-H2847)/($B$5-$B$6))^(1/$B$2)+$B$5)</f>
        <v>30.133333333333333</v>
      </c>
      <c r="T2847">
        <f>K2847*S2847</f>
        <v>2.353486275987238E-3</v>
      </c>
      <c r="U2847" s="3">
        <f>S2847*N2847/Q2847+$B$7*O2847/Q2847</f>
        <v>39.807798902826889</v>
      </c>
      <c r="V2847">
        <f>IF(U2847-H2847&lt;=10,10,U2847-H2847)</f>
        <v>27.40779890282689</v>
      </c>
      <c r="X2847">
        <f t="shared" si="225"/>
        <v>0</v>
      </c>
      <c r="Y2847">
        <f t="shared" si="226"/>
        <v>1</v>
      </c>
      <c r="AA2847">
        <f>((Y2847*V2847)+H2847+273)/(Y2847*V2847)</f>
        <v>11.413094499557326</v>
      </c>
      <c r="AB2847">
        <f t="shared" si="227"/>
        <v>7.8407208742397513E-6</v>
      </c>
      <c r="AD2847">
        <f>AA2847*$C$28</f>
        <v>6.4344374162689588</v>
      </c>
      <c r="AF2847">
        <f>(Q2847-X2847)/AD2847+X2847</f>
        <v>1.3907492216194316E-5</v>
      </c>
      <c r="AH2847">
        <f>Q2847/AF2847</f>
        <v>6.4344374162689588</v>
      </c>
      <c r="AK2847" s="2"/>
      <c r="AT2847" s="1"/>
    </row>
    <row r="2848" spans="6:46" x14ac:dyDescent="0.35">
      <c r="F2848" s="4">
        <v>44315.583333333336</v>
      </c>
      <c r="H2848">
        <v>9.6</v>
      </c>
      <c r="I2848">
        <v>10.4958333333333</v>
      </c>
      <c r="K2848" s="2">
        <v>8.0661158313728804E-5</v>
      </c>
      <c r="L2848">
        <v>1.06636218740356E-4</v>
      </c>
      <c r="N2848">
        <f t="shared" si="223"/>
        <v>5.6462810819610159E-5</v>
      </c>
      <c r="O2848" s="2">
        <f t="shared" si="224"/>
        <v>3.1990865622106807E-5</v>
      </c>
      <c r="Q2848">
        <f>N2848+O2848</f>
        <v>8.8453676441716959E-5</v>
      </c>
      <c r="S2848">
        <f>IF(H2848&gt;$B$5,$B$5,($B$3 - $B$5)*(($B$5-H2848)/($B$5-$B$6))^(1/$B$2)+$B$5)</f>
        <v>33.866666666666667</v>
      </c>
      <c r="T2848">
        <f>K2848*S2848</f>
        <v>2.7317245615582821E-3</v>
      </c>
      <c r="U2848" s="3">
        <f>S2848*N2848/Q2848+$B$7*O2848/Q2848</f>
        <v>41.509917394174067</v>
      </c>
      <c r="V2848">
        <f>IF(U2848-H2848&lt;=10,10,U2848-H2848)</f>
        <v>31.909917394174066</v>
      </c>
      <c r="X2848">
        <f t="shared" si="225"/>
        <v>0</v>
      </c>
      <c r="Y2848">
        <f t="shared" si="226"/>
        <v>1</v>
      </c>
      <c r="AA2848">
        <f>((Y2848*V2848)+H2848+273)/(Y2848*V2848)</f>
        <v>9.8561808703270266</v>
      </c>
      <c r="AB2848">
        <f t="shared" si="227"/>
        <v>8.9744372191885398E-6</v>
      </c>
      <c r="AD2848">
        <f>AA2848*$C$28</f>
        <v>5.5566856978189723</v>
      </c>
      <c r="AF2848">
        <f>(Q2848-X2848)/AD2848+X2848</f>
        <v>1.5918423544530417E-5</v>
      </c>
      <c r="AH2848">
        <f>Q2848/AF2848</f>
        <v>5.5566856978189723</v>
      </c>
      <c r="AK2848" s="2"/>
      <c r="AT2848" s="1"/>
    </row>
    <row r="2849" spans="6:46" x14ac:dyDescent="0.35">
      <c r="F2849" s="4">
        <v>44315.625</v>
      </c>
      <c r="H2849">
        <v>7.9</v>
      </c>
      <c r="I2849">
        <v>10.4958333333333</v>
      </c>
      <c r="K2849" s="2">
        <v>8.5534944314558404E-5</v>
      </c>
      <c r="L2849" s="2">
        <v>9.4083244549561496E-5</v>
      </c>
      <c r="N2849">
        <f t="shared" si="223"/>
        <v>5.9874461020190878E-5</v>
      </c>
      <c r="O2849" s="2">
        <f t="shared" si="224"/>
        <v>2.8224973364868452E-5</v>
      </c>
      <c r="Q2849">
        <f>N2849+O2849</f>
        <v>8.8099434385059333E-5</v>
      </c>
      <c r="S2849">
        <f>IF(H2849&gt;$B$5,$B$5,($B$3 - $B$5)*(($B$5-H2849)/($B$5-$B$6))^(1/$B$2)+$B$5)</f>
        <v>36.133333333333333</v>
      </c>
      <c r="T2849">
        <f>K2849*S2849</f>
        <v>3.0906626545660438E-3</v>
      </c>
      <c r="U2849" s="3">
        <f>S2849*N2849/Q2849+$B$7*O2849/Q2849</f>
        <v>42.177766738240933</v>
      </c>
      <c r="V2849">
        <f>IF(U2849-H2849&lt;=10,10,U2849-H2849)</f>
        <v>34.277766738240935</v>
      </c>
      <c r="X2849">
        <f t="shared" si="225"/>
        <v>0</v>
      </c>
      <c r="Y2849">
        <f t="shared" si="226"/>
        <v>1</v>
      </c>
      <c r="AA2849">
        <f>((Y2849*V2849)+H2849+273)/(Y2849*V2849)</f>
        <v>9.1948162534936273</v>
      </c>
      <c r="AB2849">
        <f t="shared" si="227"/>
        <v>9.5814241368429093E-6</v>
      </c>
      <c r="AD2849">
        <f>AA2849*$C$28</f>
        <v>5.1838236982522234</v>
      </c>
      <c r="AF2849">
        <f>(Q2849-X2849)/AD2849+X2849</f>
        <v>1.6995067639889626E-5</v>
      </c>
      <c r="AH2849">
        <f>Q2849/AF2849</f>
        <v>5.1838236982522234</v>
      </c>
      <c r="AK2849" s="2"/>
      <c r="AL2849" s="2"/>
      <c r="AT2849" s="1"/>
    </row>
    <row r="2850" spans="6:46" x14ac:dyDescent="0.35">
      <c r="F2850" s="4">
        <v>44315.666666666664</v>
      </c>
      <c r="H2850">
        <v>8</v>
      </c>
      <c r="I2850">
        <v>10.4958333333333</v>
      </c>
      <c r="K2850" s="2">
        <v>9.2236400065698996E-5</v>
      </c>
      <c r="L2850" s="2">
        <v>8.6237605347985004E-5</v>
      </c>
      <c r="N2850">
        <f t="shared" si="223"/>
        <v>6.456548004598929E-5</v>
      </c>
      <c r="O2850" s="2">
        <f t="shared" si="224"/>
        <v>2.5871281604395507E-5</v>
      </c>
      <c r="Q2850">
        <f>N2850+O2850</f>
        <v>9.0436761650384797E-5</v>
      </c>
      <c r="S2850">
        <f>IF(H2850&gt;$B$5,$B$5,($B$3 - $B$5)*(($B$5-H2850)/($B$5-$B$6))^(1/$B$2)+$B$5)</f>
        <v>36</v>
      </c>
      <c r="T2850">
        <f>K2850*S2850</f>
        <v>3.3205104023651638E-3</v>
      </c>
      <c r="U2850" s="3">
        <f>S2850*N2850/Q2850+$B$7*O2850/Q2850</f>
        <v>41.435337815210495</v>
      </c>
      <c r="V2850">
        <f>IF(U2850-H2850&lt;=10,10,U2850-H2850)</f>
        <v>33.435337815210495</v>
      </c>
      <c r="X2850">
        <f t="shared" si="225"/>
        <v>0</v>
      </c>
      <c r="Y2850">
        <f t="shared" si="226"/>
        <v>1</v>
      </c>
      <c r="AA2850">
        <f>((Y2850*V2850)+H2850+273)/(Y2850*V2850)</f>
        <v>9.404281767781832</v>
      </c>
      <c r="AB2850">
        <f t="shared" si="227"/>
        <v>9.6165516818320438E-6</v>
      </c>
      <c r="AD2850">
        <f>AA2850*$C$28</f>
        <v>5.3019154868207243</v>
      </c>
      <c r="AF2850">
        <f>(Q2850-X2850)/AD2850+X2850</f>
        <v>1.7057375183589525E-5</v>
      </c>
      <c r="AH2850">
        <f>Q2850/AF2850</f>
        <v>5.3019154868207243</v>
      </c>
      <c r="AK2850" s="2"/>
      <c r="AL2850" s="2"/>
      <c r="AT2850" s="1"/>
    </row>
    <row r="2851" spans="6:46" x14ac:dyDescent="0.35">
      <c r="F2851" s="4">
        <v>44315.708333333336</v>
      </c>
      <c r="H2851">
        <v>8</v>
      </c>
      <c r="I2851">
        <v>10.4958333333333</v>
      </c>
      <c r="K2851">
        <v>1.0113105951721299E-4</v>
      </c>
      <c r="L2851">
        <v>1.11343311070931E-4</v>
      </c>
      <c r="N2851">
        <f t="shared" si="223"/>
        <v>7.0791741662049097E-5</v>
      </c>
      <c r="O2851" s="2">
        <f t="shared" si="224"/>
        <v>3.3402993321279305E-5</v>
      </c>
      <c r="Q2851">
        <f>N2851+O2851</f>
        <v>1.041947349833284E-4</v>
      </c>
      <c r="S2851">
        <f>IF(H2851&gt;$B$5,$B$5,($B$3 - $B$5)*(($B$5-H2851)/($B$5-$B$6))^(1/$B$2)+$B$5)</f>
        <v>36</v>
      </c>
      <c r="T2851">
        <f>K2851*S2851</f>
        <v>3.6407181426196676E-3</v>
      </c>
      <c r="U2851" s="3">
        <f>S2851*N2851/Q2851+$B$7*O2851/Q2851</f>
        <v>42.091064708844016</v>
      </c>
      <c r="V2851">
        <f>IF(U2851-H2851&lt;=10,10,U2851-H2851)</f>
        <v>34.091064708844016</v>
      </c>
      <c r="X2851">
        <f t="shared" si="225"/>
        <v>0</v>
      </c>
      <c r="Y2851">
        <f t="shared" si="226"/>
        <v>1</v>
      </c>
      <c r="AA2851">
        <f>((Y2851*V2851)+H2851+273)/(Y2851*V2851)</f>
        <v>9.2426290407733145</v>
      </c>
      <c r="AB2851">
        <f t="shared" si="227"/>
        <v>1.1273278904052025E-5</v>
      </c>
      <c r="AD2851">
        <f>AA2851*$C$28</f>
        <v>5.2107794364580586</v>
      </c>
      <c r="AF2851">
        <f>(Q2851-X2851)/AD2851+X2851</f>
        <v>1.9995997960365225E-5</v>
      </c>
      <c r="AH2851">
        <f>Q2851/AF2851</f>
        <v>5.2107794364580586</v>
      </c>
      <c r="AT2851" s="1"/>
    </row>
    <row r="2852" spans="6:46" x14ac:dyDescent="0.35">
      <c r="F2852" s="4">
        <v>44315.75</v>
      </c>
      <c r="H2852">
        <v>8.5</v>
      </c>
      <c r="I2852">
        <v>10.4958333333333</v>
      </c>
      <c r="K2852">
        <v>1.08563583168478E-4</v>
      </c>
      <c r="L2852">
        <v>1.41156958429699E-4</v>
      </c>
      <c r="N2852">
        <f t="shared" si="223"/>
        <v>7.5994508217934592E-5</v>
      </c>
      <c r="O2852" s="2">
        <f t="shared" si="224"/>
        <v>4.2347087528909704E-5</v>
      </c>
      <c r="Q2852">
        <f>N2852+O2852</f>
        <v>1.183415957468443E-4</v>
      </c>
      <c r="S2852">
        <f>IF(H2852&gt;$B$5,$B$5,($B$3 - $B$5)*(($B$5-H2852)/($B$5-$B$6))^(1/$B$2)+$B$5)</f>
        <v>35.333333333333336</v>
      </c>
      <c r="T2852">
        <f>K2852*S2852</f>
        <v>3.8359132719528893E-3</v>
      </c>
      <c r="U2852" s="3">
        <f>S2852*N2852/Q2852+$B$7*O2852/Q2852</f>
        <v>42.370808613933754</v>
      </c>
      <c r="V2852">
        <f>IF(U2852-H2852&lt;=10,10,U2852-H2852)</f>
        <v>33.870808613933754</v>
      </c>
      <c r="X2852">
        <f t="shared" si="225"/>
        <v>0</v>
      </c>
      <c r="Y2852">
        <f t="shared" si="226"/>
        <v>1</v>
      </c>
      <c r="AA2852">
        <f>((Y2852*V2852)+H2852+273)/(Y2852*V2852)</f>
        <v>9.3109914265287639</v>
      </c>
      <c r="AB2852">
        <f t="shared" si="227"/>
        <v>1.2709881292519167E-5</v>
      </c>
      <c r="AD2852">
        <f>AA2852*$C$28</f>
        <v>5.2493205606717712</v>
      </c>
      <c r="AF2852">
        <f>(Q2852-X2852)/AD2852+X2852</f>
        <v>2.2544173932425984E-5</v>
      </c>
      <c r="AH2852">
        <f>Q2852/AF2852</f>
        <v>5.2493205606717712</v>
      </c>
      <c r="AT2852" s="1"/>
    </row>
    <row r="2853" spans="6:46" x14ac:dyDescent="0.35">
      <c r="F2853" s="4">
        <v>44315.791666666664</v>
      </c>
      <c r="H2853">
        <v>8.6</v>
      </c>
      <c r="I2853">
        <v>10.4958333333333</v>
      </c>
      <c r="K2853">
        <v>1.14899504969556E-4</v>
      </c>
      <c r="L2853">
        <v>1.6312484525757E-4</v>
      </c>
      <c r="N2853">
        <f t="shared" si="223"/>
        <v>8.0429653478689196E-5</v>
      </c>
      <c r="O2853" s="2">
        <f t="shared" si="224"/>
        <v>4.8937453577271007E-5</v>
      </c>
      <c r="Q2853">
        <f>N2853+O2853</f>
        <v>1.293671070559602E-4</v>
      </c>
      <c r="S2853">
        <f>IF(H2853&gt;$B$5,$B$5,($B$3 - $B$5)*(($B$5-H2853)/($B$5-$B$6))^(1/$B$2)+$B$5)</f>
        <v>35.200000000000003</v>
      </c>
      <c r="T2853">
        <f>K2853*S2853</f>
        <v>4.0444625749283718E-3</v>
      </c>
      <c r="U2853" s="3">
        <f>S2853*N2853/Q2853+$B$7*O2853/Q2853</f>
        <v>42.690015065505207</v>
      </c>
      <c r="V2853">
        <f>IF(U2853-H2853&lt;=10,10,U2853-H2853)</f>
        <v>34.090015065505206</v>
      </c>
      <c r="X2853">
        <f t="shared" si="225"/>
        <v>0</v>
      </c>
      <c r="Y2853">
        <f t="shared" si="226"/>
        <v>1</v>
      </c>
      <c r="AA2853">
        <f>((Y2853*V2853)+H2853+273)/(Y2853*V2853)</f>
        <v>9.2604832957361669</v>
      </c>
      <c r="AB2853">
        <f t="shared" si="227"/>
        <v>1.3969800811100766E-5</v>
      </c>
      <c r="AD2853">
        <f>AA2853*$C$28</f>
        <v>5.2208452504383986</v>
      </c>
      <c r="AF2853">
        <f>(Q2853-X2853)/AD2853+X2853</f>
        <v>2.4778958358341906E-5</v>
      </c>
      <c r="AH2853">
        <f>Q2853/AF2853</f>
        <v>5.2208452504383986</v>
      </c>
      <c r="AT2853" s="1"/>
    </row>
    <row r="2854" spans="6:46" x14ac:dyDescent="0.35">
      <c r="F2854" s="4">
        <v>44315.833333333336</v>
      </c>
      <c r="H2854">
        <v>8.4</v>
      </c>
      <c r="I2854">
        <v>10.4958333333333</v>
      </c>
      <c r="K2854">
        <v>1.18676689120199E-4</v>
      </c>
      <c r="L2854">
        <v>1.4900211231399301E-4</v>
      </c>
      <c r="N2854">
        <f t="shared" si="223"/>
        <v>8.3073682384139302E-5</v>
      </c>
      <c r="O2854" s="2">
        <f t="shared" si="224"/>
        <v>4.4700633694197907E-5</v>
      </c>
      <c r="Q2854">
        <f>N2854+O2854</f>
        <v>1.2777431607833721E-4</v>
      </c>
      <c r="S2854">
        <f>IF(H2854&gt;$B$5,$B$5,($B$3 - $B$5)*(($B$5-H2854)/($B$5-$B$6))^(1/$B$2)+$B$5)</f>
        <v>35.466666666666669</v>
      </c>
      <c r="T2854">
        <f>K2854*S2854</f>
        <v>4.2090665741297247E-3</v>
      </c>
      <c r="U2854" s="3">
        <f>S2854*N2854/Q2854+$B$7*O2854/Q2854</f>
        <v>42.300218236018665</v>
      </c>
      <c r="V2854">
        <f>IF(U2854-H2854&lt;=10,10,U2854-H2854)</f>
        <v>33.900218236018667</v>
      </c>
      <c r="X2854">
        <f t="shared" si="225"/>
        <v>0</v>
      </c>
      <c r="Y2854">
        <f t="shared" si="226"/>
        <v>1</v>
      </c>
      <c r="AA2854">
        <f>((Y2854*V2854)+H2854+273)/(Y2854*V2854)</f>
        <v>9.3008315179816492</v>
      </c>
      <c r="AB2854">
        <f t="shared" si="227"/>
        <v>1.3737945454802217E-5</v>
      </c>
      <c r="AD2854">
        <f>AA2854*$C$28</f>
        <v>5.2435926403690027</v>
      </c>
      <c r="AF2854">
        <f>(Q2854-X2854)/AD2854+X2854</f>
        <v>2.4367704518966114E-5</v>
      </c>
      <c r="AH2854">
        <f>Q2854/AF2854</f>
        <v>5.2435926403690027</v>
      </c>
      <c r="AT2854" s="1"/>
    </row>
    <row r="2855" spans="6:46" x14ac:dyDescent="0.35">
      <c r="F2855" s="4">
        <v>44315.875</v>
      </c>
      <c r="H2855">
        <v>8.5</v>
      </c>
      <c r="I2855">
        <v>10.4958333333333</v>
      </c>
      <c r="K2855">
        <v>1.2050435887051001E-4</v>
      </c>
      <c r="L2855">
        <v>1.42725746547916E-4</v>
      </c>
      <c r="N2855">
        <f t="shared" si="223"/>
        <v>8.4353051209356996E-5</v>
      </c>
      <c r="O2855" s="2">
        <f t="shared" si="224"/>
        <v>4.2817723964374805E-5</v>
      </c>
      <c r="Q2855">
        <f>N2855+O2855</f>
        <v>1.2717077517373181E-4</v>
      </c>
      <c r="S2855">
        <f>IF(H2855&gt;$B$5,$B$5,($B$3 - $B$5)*(($B$5-H2855)/($B$5-$B$6))^(1/$B$2)+$B$5)</f>
        <v>35.333333333333336</v>
      </c>
      <c r="T2855">
        <f>K2855*S2855</f>
        <v>4.2578206800913537E-3</v>
      </c>
      <c r="U2855" s="3">
        <f>S2855*N2855/Q2855+$B$7*O2855/Q2855</f>
        <v>41.954995452497982</v>
      </c>
      <c r="V2855">
        <f>IF(U2855-H2855&lt;=10,10,U2855-H2855)</f>
        <v>33.454995452497982</v>
      </c>
      <c r="X2855">
        <f t="shared" si="225"/>
        <v>0</v>
      </c>
      <c r="Y2855">
        <f t="shared" si="226"/>
        <v>1</v>
      </c>
      <c r="AA2855">
        <f>((Y2855*V2855)+H2855+273)/(Y2855*V2855)</f>
        <v>9.4142889930950879</v>
      </c>
      <c r="AB2855">
        <f t="shared" si="227"/>
        <v>1.3508271869177294E-5</v>
      </c>
      <c r="AD2855">
        <f>AA2855*$C$28</f>
        <v>5.3075573278648989</v>
      </c>
      <c r="AF2855">
        <f>(Q2855-X2855)/AD2855+X2855</f>
        <v>2.3960320599097421E-5</v>
      </c>
      <c r="AH2855">
        <f>Q2855/AF2855</f>
        <v>5.3075573278648989</v>
      </c>
      <c r="AT2855" s="1"/>
    </row>
    <row r="2856" spans="6:46" x14ac:dyDescent="0.35">
      <c r="F2856" s="4">
        <v>44315.916666666664</v>
      </c>
      <c r="H2856">
        <v>8.1999999999999993</v>
      </c>
      <c r="I2856">
        <v>10.4958333333333</v>
      </c>
      <c r="K2856">
        <v>1.2050435887051001E-4</v>
      </c>
      <c r="L2856">
        <v>1.1448149395397E-4</v>
      </c>
      <c r="N2856">
        <f t="shared" si="223"/>
        <v>8.4353051209356996E-5</v>
      </c>
      <c r="O2856" s="2">
        <f t="shared" si="224"/>
        <v>3.4344448186191009E-5</v>
      </c>
      <c r="Q2856">
        <f>N2856+O2856</f>
        <v>1.1869749939554801E-4</v>
      </c>
      <c r="S2856">
        <f>IF(H2856&gt;$B$5,$B$5,($B$3 - $B$5)*(($B$5-H2856)/($B$5-$B$6))^(1/$B$2)+$B$5)</f>
        <v>35.733333333333334</v>
      </c>
      <c r="T2856">
        <f>K2856*S2856</f>
        <v>4.306022423639558E-3</v>
      </c>
      <c r="U2856" s="3">
        <f>S2856*N2856/Q2856+$B$7*O2856/Q2856</f>
        <v>41.308034050901824</v>
      </c>
      <c r="V2856">
        <f>IF(U2856-H2856&lt;=10,10,U2856-H2856)</f>
        <v>33.108034050901821</v>
      </c>
      <c r="X2856">
        <f t="shared" si="225"/>
        <v>0</v>
      </c>
      <c r="Y2856">
        <f t="shared" si="226"/>
        <v>1</v>
      </c>
      <c r="AA2856">
        <f>((Y2856*V2856)+H2856+273)/(Y2856*V2856)</f>
        <v>9.4934067534082551</v>
      </c>
      <c r="AB2856">
        <f t="shared" si="227"/>
        <v>1.2503151132014235E-5</v>
      </c>
      <c r="AD2856">
        <f>AA2856*$C$28</f>
        <v>5.3521620822783653</v>
      </c>
      <c r="AF2856">
        <f>(Q2856-X2856)/AD2856+X2856</f>
        <v>2.2177485952559119E-5</v>
      </c>
      <c r="AH2856">
        <f>Q2856/AF2856</f>
        <v>5.3521620822783653</v>
      </c>
      <c r="AT2856" s="1"/>
    </row>
    <row r="2857" spans="6:46" x14ac:dyDescent="0.35">
      <c r="F2857" s="4">
        <v>44315.958333333336</v>
      </c>
      <c r="H2857">
        <v>7.5</v>
      </c>
      <c r="I2857">
        <v>10.4958333333333</v>
      </c>
      <c r="K2857">
        <v>1.20138824920448E-4</v>
      </c>
      <c r="L2857" s="2">
        <v>8.4668210583163994E-5</v>
      </c>
      <c r="N2857">
        <f t="shared" si="223"/>
        <v>8.4097177444313588E-5</v>
      </c>
      <c r="O2857" s="2">
        <f t="shared" si="224"/>
        <v>2.5400463174949201E-5</v>
      </c>
      <c r="Q2857">
        <f>N2857+O2857</f>
        <v>1.0949764061926278E-4</v>
      </c>
      <c r="S2857">
        <f>IF(H2857&gt;$B$5,$B$5,($B$3 - $B$5)*(($B$5-H2857)/($B$5-$B$6))^(1/$B$2)+$B$5)</f>
        <v>36.666666666666671</v>
      </c>
      <c r="T2857">
        <f>K2857*S2857</f>
        <v>4.405090247083094E-3</v>
      </c>
      <c r="U2857" s="3">
        <f>S2857*N2857/Q2857+$B$7*O2857/Q2857</f>
        <v>40.919499472686795</v>
      </c>
      <c r="V2857">
        <f>IF(U2857-H2857&lt;=10,10,U2857-H2857)</f>
        <v>33.419499472686795</v>
      </c>
      <c r="X2857">
        <f t="shared" si="225"/>
        <v>0</v>
      </c>
      <c r="Y2857">
        <f t="shared" si="226"/>
        <v>1</v>
      </c>
      <c r="AA2857">
        <f>((Y2857*V2857)+H2857+273)/(Y2857*V2857)</f>
        <v>9.3933034433758653</v>
      </c>
      <c r="AB2857">
        <f t="shared" si="227"/>
        <v>1.1656989607471933E-5</v>
      </c>
      <c r="AD2857">
        <f>AA2857*$C$28</f>
        <v>5.2957261626783163</v>
      </c>
      <c r="AF2857">
        <f>(Q2857-X2857)/AD2857+X2857</f>
        <v>2.0676605484427899E-5</v>
      </c>
      <c r="AH2857">
        <f>Q2857/AF2857</f>
        <v>5.2957261626783163</v>
      </c>
      <c r="AL2857" s="2"/>
      <c r="AT2857" s="1"/>
    </row>
    <row r="2858" spans="6:46" x14ac:dyDescent="0.35">
      <c r="F2858" s="4">
        <v>44316</v>
      </c>
      <c r="H2858">
        <v>7</v>
      </c>
      <c r="I2858">
        <v>7.6416666666666702</v>
      </c>
      <c r="K2858">
        <v>1.5742328782679399E-4</v>
      </c>
      <c r="L2858" s="2">
        <v>3.6025708584809001E-5</v>
      </c>
      <c r="N2858">
        <f t="shared" si="223"/>
        <v>1.1019630147875578E-4</v>
      </c>
      <c r="O2858" s="2">
        <f t="shared" si="224"/>
        <v>1.0807712575442701E-5</v>
      </c>
      <c r="Q2858">
        <f>N2858+O2858</f>
        <v>1.2100401405419847E-4</v>
      </c>
      <c r="S2858">
        <f>IF(H2858&gt;$B$5,$B$5,($B$3 - $B$5)*(($B$5-H2858)/($B$5-$B$6))^(1/$B$2)+$B$5)</f>
        <v>37.333333333333336</v>
      </c>
      <c r="T2858">
        <f>K2858*S2858</f>
        <v>5.8771360788669761E-3</v>
      </c>
      <c r="U2858" s="3">
        <f>S2858*N2858/Q2858+$B$7*O2858/Q2858</f>
        <v>38.911266569613964</v>
      </c>
      <c r="V2858">
        <f>IF(U2858-H2858&lt;=10,10,U2858-H2858)</f>
        <v>31.911266569613964</v>
      </c>
      <c r="X2858">
        <f t="shared" si="225"/>
        <v>0</v>
      </c>
      <c r="Y2858">
        <f t="shared" si="226"/>
        <v>1</v>
      </c>
      <c r="AA2858">
        <f>((Y2858*V2858)+H2858+273)/(Y2858*V2858)</f>
        <v>9.7743305139325667</v>
      </c>
      <c r="AB2858">
        <f t="shared" si="227"/>
        <v>1.2379775155108212E-5</v>
      </c>
      <c r="AD2858">
        <f>AA2858*$C$28</f>
        <v>5.510540369245736</v>
      </c>
      <c r="AF2858">
        <f>(Q2858-X2858)/AD2858+X2858</f>
        <v>2.1958647600064871E-5</v>
      </c>
      <c r="AH2858">
        <f>Q2858/AF2858</f>
        <v>5.510540369245736</v>
      </c>
      <c r="AL2858" s="2"/>
      <c r="AT2858" s="1"/>
    </row>
    <row r="2859" spans="6:46" x14ac:dyDescent="0.35">
      <c r="F2859" s="4">
        <v>44316.041666666664</v>
      </c>
      <c r="H2859">
        <v>6.5</v>
      </c>
      <c r="I2859">
        <v>7.6416666666666702</v>
      </c>
      <c r="K2859">
        <v>1.5791066642687699E-4</v>
      </c>
      <c r="L2859" s="2">
        <v>1.40792970467236E-5</v>
      </c>
      <c r="N2859">
        <f t="shared" si="223"/>
        <v>1.1053746649881389E-4</v>
      </c>
      <c r="O2859" s="2">
        <f t="shared" si="224"/>
        <v>4.2237891140170806E-6</v>
      </c>
      <c r="Q2859">
        <f>N2859+O2859</f>
        <v>1.1476125561283097E-4</v>
      </c>
      <c r="S2859">
        <f>IF(H2859&gt;$B$5,$B$5,($B$3 - $B$5)*(($B$5-H2859)/($B$5-$B$6))^(1/$B$2)+$B$5)</f>
        <v>38</v>
      </c>
      <c r="T2859">
        <f>K2859*S2859</f>
        <v>6.000605324221326E-3</v>
      </c>
      <c r="U2859" s="3">
        <f>S2859*N2859/Q2859+$B$7*O2859/Q2859</f>
        <v>38.625685163122789</v>
      </c>
      <c r="V2859">
        <f>IF(U2859-H2859&lt;=10,10,U2859-H2859)</f>
        <v>32.125685163122789</v>
      </c>
      <c r="X2859">
        <f t="shared" si="225"/>
        <v>0</v>
      </c>
      <c r="Y2859">
        <f t="shared" si="226"/>
        <v>1</v>
      </c>
      <c r="AA2859">
        <f>((Y2859*V2859)+H2859+273)/(Y2859*V2859)</f>
        <v>9.7002035468130412</v>
      </c>
      <c r="AB2859">
        <f t="shared" si="227"/>
        <v>1.1830809019521582E-5</v>
      </c>
      <c r="AD2859">
        <f>AA2859*$C$28</f>
        <v>5.468749308039075</v>
      </c>
      <c r="AF2859">
        <f>(Q2859-X2859)/AD2859+X2859</f>
        <v>2.0984917967282142E-5</v>
      </c>
      <c r="AH2859">
        <f>Q2859/AF2859</f>
        <v>5.468749308039075</v>
      </c>
      <c r="AL2859" s="2"/>
      <c r="AT2859" s="1"/>
    </row>
    <row r="2860" spans="6:46" x14ac:dyDescent="0.35">
      <c r="F2860" s="4">
        <v>44316.083333333336</v>
      </c>
      <c r="H2860">
        <v>6.1</v>
      </c>
      <c r="I2860">
        <v>7.6416666666666702</v>
      </c>
      <c r="K2860">
        <v>1.5864173432700101E-4</v>
      </c>
      <c r="L2860" s="2">
        <v>5.4705328159785997E-6</v>
      </c>
      <c r="N2860">
        <f t="shared" si="223"/>
        <v>1.110492140289007E-4</v>
      </c>
      <c r="O2860" s="2">
        <f t="shared" si="224"/>
        <v>1.6411598447935802E-6</v>
      </c>
      <c r="Q2860">
        <f>N2860+O2860</f>
        <v>1.1269037387369427E-4</v>
      </c>
      <c r="S2860">
        <f>IF(H2860&gt;$B$5,$B$5,($B$3 - $B$5)*(($B$5-H2860)/($B$5-$B$6))^(1/$B$2)+$B$5)</f>
        <v>38.533333333333331</v>
      </c>
      <c r="T2860">
        <f>K2860*S2860</f>
        <v>6.1129948294004382E-3</v>
      </c>
      <c r="U2860" s="3">
        <f>S2860*N2860/Q2860+$B$7*O2860/Q2860</f>
        <v>38.773144695936708</v>
      </c>
      <c r="V2860">
        <f>IF(U2860-H2860&lt;=10,10,U2860-H2860)</f>
        <v>32.673144695936706</v>
      </c>
      <c r="X2860">
        <f t="shared" si="225"/>
        <v>0</v>
      </c>
      <c r="Y2860">
        <f t="shared" si="226"/>
        <v>1</v>
      </c>
      <c r="AA2860">
        <f>((Y2860*V2860)+H2860+273)/(Y2860*V2860)</f>
        <v>9.5421835760642111</v>
      </c>
      <c r="AB2860">
        <f t="shared" si="227"/>
        <v>1.1809705082217123E-5</v>
      </c>
      <c r="AD2860">
        <f>AA2860*$C$28</f>
        <v>5.3796613212232787</v>
      </c>
      <c r="AF2860">
        <f>(Q2860-X2860)/AD2860+X2860</f>
        <v>2.0947484821975682E-5</v>
      </c>
      <c r="AH2860">
        <f>Q2860/AF2860</f>
        <v>5.3796613212232787</v>
      </c>
      <c r="AL2860" s="2"/>
      <c r="AT2860" s="1"/>
    </row>
    <row r="2861" spans="6:46" x14ac:dyDescent="0.35">
      <c r="F2861" s="4">
        <v>44316.125</v>
      </c>
      <c r="H2861">
        <v>5.8</v>
      </c>
      <c r="I2861">
        <v>7.6416666666666702</v>
      </c>
      <c r="K2861">
        <v>1.6132231662745799E-4</v>
      </c>
      <c r="L2861" s="2">
        <v>7.0396606562938901E-6</v>
      </c>
      <c r="N2861">
        <f t="shared" si="223"/>
        <v>1.1292562163922059E-4</v>
      </c>
      <c r="O2861" s="2">
        <f t="shared" si="224"/>
        <v>2.1118981968881673E-6</v>
      </c>
      <c r="Q2861">
        <f>N2861+O2861</f>
        <v>1.1503751983610876E-4</v>
      </c>
      <c r="S2861">
        <f>IF(H2861&gt;$B$5,$B$5,($B$3 - $B$5)*(($B$5-H2861)/($B$5-$B$6))^(1/$B$2)+$B$5)</f>
        <v>38.933333333333337</v>
      </c>
      <c r="T2861">
        <f>K2861*S2861</f>
        <v>6.2808155273623651E-3</v>
      </c>
      <c r="U2861" s="3">
        <f>S2861*N2861/Q2861+$B$7*O2861/Q2861</f>
        <v>39.228290703864943</v>
      </c>
      <c r="V2861">
        <f>IF(U2861-H2861&lt;=10,10,U2861-H2861)</f>
        <v>33.428290703864945</v>
      </c>
      <c r="X2861">
        <f t="shared" si="225"/>
        <v>0</v>
      </c>
      <c r="Y2861">
        <f t="shared" si="226"/>
        <v>1</v>
      </c>
      <c r="AA2861">
        <f>((Y2861*V2861)+H2861+273)/(Y2861*V2861)</f>
        <v>9.3402409794098578</v>
      </c>
      <c r="AB2861">
        <f t="shared" si="227"/>
        <v>1.2316333174883155E-5</v>
      </c>
      <c r="AD2861">
        <f>AA2861*$C$28</f>
        <v>5.2658107787694615</v>
      </c>
      <c r="AF2861">
        <f>(Q2861-X2861)/AD2861+X2861</f>
        <v>2.1846117277877433E-5</v>
      </c>
      <c r="AH2861">
        <f>Q2861/AF2861</f>
        <v>5.2658107787694615</v>
      </c>
      <c r="AL2861" s="2"/>
      <c r="AT2861" s="1"/>
    </row>
    <row r="2862" spans="6:46" x14ac:dyDescent="0.35">
      <c r="F2862" s="4">
        <v>44316.166666666664</v>
      </c>
      <c r="H2862">
        <v>5.5</v>
      </c>
      <c r="I2862">
        <v>7.6416666666666702</v>
      </c>
      <c r="K2862">
        <v>1.6314998637776901E-4</v>
      </c>
      <c r="L2862" s="2">
        <v>2.1140420859870799E-5</v>
      </c>
      <c r="N2862">
        <f t="shared" si="223"/>
        <v>1.142049904644383E-4</v>
      </c>
      <c r="O2862" s="2">
        <f t="shared" si="224"/>
        <v>6.3421262579612406E-6</v>
      </c>
      <c r="Q2862">
        <f>N2862+O2862</f>
        <v>1.2054711672239954E-4</v>
      </c>
      <c r="S2862">
        <f>IF(H2862&gt;$B$5,$B$5,($B$3 - $B$5)*(($B$5-H2862)/($B$5-$B$6))^(1/$B$2)+$B$5)</f>
        <v>39.333333333333329</v>
      </c>
      <c r="T2862">
        <f>K2862*S2862</f>
        <v>6.4172327975255804E-3</v>
      </c>
      <c r="U2862" s="3">
        <f>S2862*N2862/Q2862+$B$7*O2862/Q2862</f>
        <v>40.157575179533623</v>
      </c>
      <c r="V2862">
        <f>IF(U2862-H2862&lt;=10,10,U2862-H2862)</f>
        <v>34.657575179533623</v>
      </c>
      <c r="X2862">
        <f t="shared" si="225"/>
        <v>0</v>
      </c>
      <c r="Y2862">
        <f t="shared" si="226"/>
        <v>1</v>
      </c>
      <c r="AA2862">
        <f>((Y2862*V2862)+H2862+273)/(Y2862*V2862)</f>
        <v>9.0357612601952297</v>
      </c>
      <c r="AB2862">
        <f t="shared" si="227"/>
        <v>1.3341113521163899E-5</v>
      </c>
      <c r="AD2862">
        <f>AA2862*$C$28</f>
        <v>5.0941521897789244</v>
      </c>
      <c r="AF2862">
        <f>(Q2862-X2862)/AD2862+X2862</f>
        <v>2.3663823190102028E-5</v>
      </c>
      <c r="AH2862">
        <f>Q2862/AF2862</f>
        <v>5.0941521897789244</v>
      </c>
      <c r="AL2862" s="2"/>
      <c r="AT2862" s="1"/>
    </row>
    <row r="2863" spans="6:46" x14ac:dyDescent="0.35">
      <c r="F2863" s="4">
        <v>44316.208333333336</v>
      </c>
      <c r="H2863">
        <v>5</v>
      </c>
      <c r="I2863">
        <v>7.6416666666666702</v>
      </c>
      <c r="K2863">
        <v>1.6314998637776901E-4</v>
      </c>
      <c r="L2863" s="2">
        <v>7.2115357721690794E-5</v>
      </c>
      <c r="N2863">
        <f t="shared" si="223"/>
        <v>1.142049904644383E-4</v>
      </c>
      <c r="O2863" s="2">
        <f t="shared" si="224"/>
        <v>2.1634607316507241E-5</v>
      </c>
      <c r="Q2863">
        <f>N2863+O2863</f>
        <v>1.3583959778094552E-4</v>
      </c>
      <c r="S2863">
        <f>IF(H2863&gt;$B$5,$B$5,($B$3 - $B$5)*(($B$5-H2863)/($B$5-$B$6))^(1/$B$2)+$B$5)</f>
        <v>40</v>
      </c>
      <c r="T2863">
        <f>K2863*S2863</f>
        <v>6.5259994551107601E-3</v>
      </c>
      <c r="U2863" s="3">
        <f>S2863*N2863/Q2863+$B$7*O2863/Q2863</f>
        <v>42.388987563633151</v>
      </c>
      <c r="V2863">
        <f>IF(U2863-H2863&lt;=10,10,U2863-H2863)</f>
        <v>37.388987563633151</v>
      </c>
      <c r="X2863">
        <f t="shared" si="225"/>
        <v>0</v>
      </c>
      <c r="Y2863">
        <f t="shared" si="226"/>
        <v>1</v>
      </c>
      <c r="AA2863">
        <f>((Y2863*V2863)+H2863+273)/(Y2863*V2863)</f>
        <v>8.4353444186437407</v>
      </c>
      <c r="AB2863">
        <f t="shared" si="227"/>
        <v>1.6103621979052068E-5</v>
      </c>
      <c r="AD2863">
        <f>AA2863*$C$28</f>
        <v>4.7556511293709187</v>
      </c>
      <c r="AF2863">
        <f>(Q2863-X2863)/AD2863+X2863</f>
        <v>2.8563827346795831E-5</v>
      </c>
      <c r="AH2863">
        <f>Q2863/AF2863</f>
        <v>4.7556511293709187</v>
      </c>
      <c r="AL2863" s="2"/>
      <c r="AT2863" s="1"/>
    </row>
    <row r="2864" spans="6:46" x14ac:dyDescent="0.35">
      <c r="F2864" s="4">
        <v>44316.25</v>
      </c>
      <c r="H2864">
        <v>5</v>
      </c>
      <c r="I2864">
        <v>7.6416666666666702</v>
      </c>
      <c r="K2864">
        <v>1.6132231662745799E-4</v>
      </c>
      <c r="L2864">
        <v>1.5057090043221001E-4</v>
      </c>
      <c r="N2864">
        <f t="shared" si="223"/>
        <v>1.1292562163922059E-4</v>
      </c>
      <c r="O2864" s="2">
        <f t="shared" si="224"/>
        <v>4.5171270129663008E-5</v>
      </c>
      <c r="Q2864">
        <f>N2864+O2864</f>
        <v>1.580968917688836E-4</v>
      </c>
      <c r="S2864">
        <f>IF(H2864&gt;$B$5,$B$5,($B$3 - $B$5)*(($B$5-H2864)/($B$5-$B$6))^(1/$B$2)+$B$5)</f>
        <v>40</v>
      </c>
      <c r="T2864">
        <f>K2864*S2864</f>
        <v>6.4528926650983193E-3</v>
      </c>
      <c r="U2864" s="3">
        <f>S2864*N2864/Q2864+$B$7*O2864/Q2864</f>
        <v>44.285783511389077</v>
      </c>
      <c r="V2864">
        <f>IF(U2864-H2864&lt;=10,10,U2864-H2864)</f>
        <v>39.285783511389077</v>
      </c>
      <c r="X2864">
        <f t="shared" si="225"/>
        <v>0</v>
      </c>
      <c r="Y2864">
        <f t="shared" si="226"/>
        <v>1</v>
      </c>
      <c r="AA2864">
        <f>((Y2864*V2864)+H2864+273)/(Y2864*V2864)</f>
        <v>8.0763511670680277</v>
      </c>
      <c r="AB2864">
        <f t="shared" si="227"/>
        <v>1.9575286970375483E-5</v>
      </c>
      <c r="AD2864">
        <f>AA2864*$C$28</f>
        <v>4.5532590778360422</v>
      </c>
      <c r="AF2864">
        <f>(Q2864-X2864)/AD2864+X2864</f>
        <v>3.4721699131607487E-5</v>
      </c>
      <c r="AH2864">
        <f>Q2864/AF2864</f>
        <v>4.5532590778360422</v>
      </c>
      <c r="AT2864" s="1"/>
    </row>
    <row r="2865" spans="6:46" x14ac:dyDescent="0.35">
      <c r="F2865" s="4">
        <v>44316.291666666664</v>
      </c>
      <c r="H2865">
        <v>5.2</v>
      </c>
      <c r="I2865">
        <v>7.6416666666666702</v>
      </c>
      <c r="K2865">
        <v>1.5523008412642099E-4</v>
      </c>
      <c r="L2865">
        <v>1.97645463617593E-4</v>
      </c>
      <c r="N2865">
        <f t="shared" si="223"/>
        <v>1.0866105888849469E-4</v>
      </c>
      <c r="O2865" s="2">
        <f t="shared" si="224"/>
        <v>5.9293639085277906E-5</v>
      </c>
      <c r="Q2865">
        <f>N2865+O2865</f>
        <v>1.6795469797377258E-4</v>
      </c>
      <c r="S2865">
        <f>IF(H2865&gt;$B$5,$B$5,($B$3 - $B$5)*(($B$5-H2865)/($B$5-$B$6))^(1/$B$2)+$B$5)</f>
        <v>39.733333333333334</v>
      </c>
      <c r="T2865">
        <f>K2865*S2865</f>
        <v>6.1678086759564604E-3</v>
      </c>
      <c r="U2865" s="3">
        <f>S2865*N2865/Q2865+$B$7*O2865/Q2865</f>
        <v>45.122978483419772</v>
      </c>
      <c r="V2865">
        <f>IF(U2865-H2865&lt;=10,10,U2865-H2865)</f>
        <v>39.922978483419769</v>
      </c>
      <c r="X2865">
        <f t="shared" si="225"/>
        <v>0</v>
      </c>
      <c r="Y2865">
        <f t="shared" si="226"/>
        <v>1</v>
      </c>
      <c r="AA2865">
        <f>((Y2865*V2865)+H2865+273)/(Y2865*V2865)</f>
        <v>7.9684179529725716</v>
      </c>
      <c r="AB2865">
        <f t="shared" si="227"/>
        <v>2.1077546253848051E-5</v>
      </c>
      <c r="AD2865">
        <f>AA2865*$C$28</f>
        <v>4.4924088403074816</v>
      </c>
      <c r="AF2865">
        <f>(Q2865-X2865)/AD2865+X2865</f>
        <v>3.7386334134779453E-5</v>
      </c>
      <c r="AH2865">
        <f>Q2865/AF2865</f>
        <v>4.4924088403074816</v>
      </c>
      <c r="AT2865" s="1"/>
    </row>
    <row r="2866" spans="6:46" x14ac:dyDescent="0.35">
      <c r="F2866" s="4">
        <v>44316.333333333336</v>
      </c>
      <c r="H2866">
        <v>5.5</v>
      </c>
      <c r="I2866">
        <v>7.6416666666666702</v>
      </c>
      <c r="K2866">
        <v>1.4645726932492801E-4</v>
      </c>
      <c r="L2866">
        <v>1.96076675499376E-4</v>
      </c>
      <c r="N2866">
        <f t="shared" si="223"/>
        <v>1.025200885274496E-4</v>
      </c>
      <c r="O2866" s="2">
        <f t="shared" si="224"/>
        <v>5.8823002649812806E-5</v>
      </c>
      <c r="Q2866">
        <f>N2866+O2866</f>
        <v>1.613430911772624E-4</v>
      </c>
      <c r="S2866">
        <f>IF(H2866&gt;$B$5,$B$5,($B$3 - $B$5)*(($B$5-H2866)/($B$5-$B$6))^(1/$B$2)+$B$5)</f>
        <v>39.333333333333329</v>
      </c>
      <c r="T2866">
        <f>K2866*S2866</f>
        <v>5.7606525934471679E-3</v>
      </c>
      <c r="U2866" s="3">
        <f>S2866*N2866/Q2866+$B$7*O2866/Q2866</f>
        <v>45.045138952791675</v>
      </c>
      <c r="V2866">
        <f>IF(U2866-H2866&lt;=10,10,U2866-H2866)</f>
        <v>39.545138952791675</v>
      </c>
      <c r="X2866">
        <f t="shared" si="225"/>
        <v>0</v>
      </c>
      <c r="Y2866">
        <f t="shared" si="226"/>
        <v>1</v>
      </c>
      <c r="AA2866">
        <f>((Y2866*V2866)+H2866+273)/(Y2866*V2866)</f>
        <v>8.042584939010295</v>
      </c>
      <c r="AB2866">
        <f t="shared" si="227"/>
        <v>2.0061098813476376E-5</v>
      </c>
      <c r="AD2866">
        <f>AA2866*$C$28</f>
        <v>4.5342224632501056</v>
      </c>
      <c r="AF2866">
        <f>(Q2866-X2866)/AD2866+X2866</f>
        <v>3.5583408728828135E-5</v>
      </c>
      <c r="AH2866">
        <f>Q2866/AF2866</f>
        <v>4.5342224632501056</v>
      </c>
      <c r="AT2866" s="1"/>
    </row>
    <row r="2867" spans="6:46" x14ac:dyDescent="0.35">
      <c r="F2867" s="4">
        <v>44316.375</v>
      </c>
      <c r="H2867">
        <v>5.6</v>
      </c>
      <c r="I2867">
        <v>7.6416666666666702</v>
      </c>
      <c r="K2867">
        <v>1.33298047122688E-4</v>
      </c>
      <c r="L2867">
        <v>1.52140901843635E-4</v>
      </c>
      <c r="N2867">
        <f t="shared" si="223"/>
        <v>9.3308632985881601E-5</v>
      </c>
      <c r="O2867" s="2">
        <f t="shared" si="224"/>
        <v>4.5642270553090505E-5</v>
      </c>
      <c r="Q2867">
        <f>N2867+O2867</f>
        <v>1.3895090353897209E-4</v>
      </c>
      <c r="S2867">
        <f>IF(H2867&gt;$B$5,$B$5,($B$3 - $B$5)*(($B$5-H2867)/($B$5-$B$6))^(1/$B$2)+$B$5)</f>
        <v>39.200000000000003</v>
      </c>
      <c r="T2867">
        <f>K2867*S2867</f>
        <v>5.2252834472093701E-3</v>
      </c>
      <c r="U2867" s="3">
        <f>S2867*N2867/Q2867+$B$7*O2867/Q2867</f>
        <v>44.389947358180137</v>
      </c>
      <c r="V2867">
        <f>IF(U2867-H2867&lt;=10,10,U2867-H2867)</f>
        <v>38.789947358180136</v>
      </c>
      <c r="X2867">
        <f t="shared" si="225"/>
        <v>0</v>
      </c>
      <c r="Y2867">
        <f t="shared" si="226"/>
        <v>1</v>
      </c>
      <c r="AA2867">
        <f>((Y2867*V2867)+H2867+273)/(Y2867*V2867)</f>
        <v>8.1822732170129662</v>
      </c>
      <c r="AB2867">
        <f t="shared" si="227"/>
        <v>1.6981943752508636E-5</v>
      </c>
      <c r="AD2867">
        <f>AA2867*$C$28</f>
        <v>4.6129754677599193</v>
      </c>
      <c r="AF2867">
        <f>(Q2867-X2867)/AD2867+X2867</f>
        <v>3.012175211208033E-5</v>
      </c>
      <c r="AH2867">
        <f>Q2867/AF2867</f>
        <v>4.6129754677599193</v>
      </c>
      <c r="AT2867" s="1"/>
    </row>
    <row r="2868" spans="6:46" x14ac:dyDescent="0.35">
      <c r="F2868" s="4">
        <v>44316.416666666664</v>
      </c>
      <c r="H2868">
        <v>5.9</v>
      </c>
      <c r="I2868">
        <v>7.6416666666666702</v>
      </c>
      <c r="K2868">
        <v>1.21113582120614E-4</v>
      </c>
      <c r="L2868">
        <v>1.25465437367905E-4</v>
      </c>
      <c r="N2868">
        <f t="shared" si="223"/>
        <v>8.4779507484429801E-5</v>
      </c>
      <c r="O2868" s="2">
        <f t="shared" si="224"/>
        <v>3.7639631210371504E-5</v>
      </c>
      <c r="Q2868">
        <f>N2868+O2868</f>
        <v>1.224191386948013E-4</v>
      </c>
      <c r="S2868">
        <f>IF(H2868&gt;$B$5,$B$5,($B$3 - $B$5)*(($B$5-H2868)/($B$5-$B$6))^(1/$B$2)+$B$5)</f>
        <v>38.799999999999997</v>
      </c>
      <c r="T2868">
        <f>K2868*S2868</f>
        <v>4.6992069862798226E-3</v>
      </c>
      <c r="U2868" s="3">
        <f>S2868*N2868/Q2868+$B$7*O2868/Q2868</f>
        <v>43.780937066778378</v>
      </c>
      <c r="V2868">
        <f>IF(U2868-H2868&lt;=10,10,U2868-H2868)</f>
        <v>37.88093706677838</v>
      </c>
      <c r="X2868">
        <f t="shared" si="225"/>
        <v>0</v>
      </c>
      <c r="Y2868">
        <f t="shared" si="226"/>
        <v>1</v>
      </c>
      <c r="AA2868">
        <f>((Y2868*V2868)+H2868+273)/(Y2868*V2868)</f>
        <v>8.3625422599325194</v>
      </c>
      <c r="AB2868">
        <f t="shared" si="227"/>
        <v>1.4638985955425132E-5</v>
      </c>
      <c r="AD2868">
        <f>AA2868*$C$28</f>
        <v>4.7146069643537265</v>
      </c>
      <c r="AF2868">
        <f>(Q2868-X2868)/AD2868+X2868</f>
        <v>2.5965926665868401E-5</v>
      </c>
      <c r="AH2868">
        <f>Q2868/AF2868</f>
        <v>4.7146069643537265</v>
      </c>
      <c r="AT2868" s="1"/>
    </row>
    <row r="2869" spans="6:46" x14ac:dyDescent="0.35">
      <c r="F2869" s="4">
        <v>44316.458333333336</v>
      </c>
      <c r="H2869">
        <v>6.1</v>
      </c>
      <c r="I2869">
        <v>7.6416666666666702</v>
      </c>
      <c r="K2869">
        <v>1.12828145919204E-4</v>
      </c>
      <c r="L2869">
        <v>1.12912705835753E-4</v>
      </c>
      <c r="N2869">
        <f t="shared" si="223"/>
        <v>7.8979702143442798E-5</v>
      </c>
      <c r="O2869" s="2">
        <f t="shared" si="224"/>
        <v>3.3873811750725902E-5</v>
      </c>
      <c r="Q2869">
        <f>N2869+O2869</f>
        <v>1.128535138941687E-4</v>
      </c>
      <c r="S2869">
        <f>IF(H2869&gt;$B$5,$B$5,($B$3 - $B$5)*(($B$5-H2869)/($B$5-$B$6))^(1/$B$2)+$B$5)</f>
        <v>38.533333333333331</v>
      </c>
      <c r="T2869">
        <f>K2869*S2869</f>
        <v>4.3476445560866606E-3</v>
      </c>
      <c r="U2869" s="3">
        <f>S2869*N2869/Q2869+$B$7*O2869/Q2869</f>
        <v>43.475924375307457</v>
      </c>
      <c r="V2869">
        <f>IF(U2869-H2869&lt;=10,10,U2869-H2869)</f>
        <v>37.375924375307456</v>
      </c>
      <c r="X2869">
        <f t="shared" si="225"/>
        <v>0</v>
      </c>
      <c r="Y2869">
        <f t="shared" si="226"/>
        <v>1</v>
      </c>
      <c r="AA2869">
        <f>((Y2869*V2869)+H2869+273)/(Y2869*V2869)</f>
        <v>8.4673738419801712</v>
      </c>
      <c r="AB2869">
        <f t="shared" si="227"/>
        <v>1.3328041964399305E-5</v>
      </c>
      <c r="AD2869">
        <f>AA2869*$C$28</f>
        <v>4.7737085738217147</v>
      </c>
      <c r="AF2869">
        <f>(Q2869-X2869)/AD2869+X2869</f>
        <v>2.3640637493675264E-5</v>
      </c>
      <c r="AH2869">
        <f>Q2869/AF2869</f>
        <v>4.7737085738217147</v>
      </c>
      <c r="AT2869" s="1"/>
    </row>
    <row r="2870" spans="6:46" x14ac:dyDescent="0.35">
      <c r="F2870" s="4">
        <v>44316.5</v>
      </c>
      <c r="H2870">
        <v>7.8</v>
      </c>
      <c r="I2870">
        <v>7.6416666666666702</v>
      </c>
      <c r="K2870">
        <v>1.06004845518042E-4</v>
      </c>
      <c r="L2870">
        <v>1.1448161528329001E-4</v>
      </c>
      <c r="N2870">
        <f t="shared" si="223"/>
        <v>7.4203391862629389E-5</v>
      </c>
      <c r="O2870" s="2">
        <f t="shared" si="224"/>
        <v>3.4344484584987007E-5</v>
      </c>
      <c r="Q2870">
        <f>N2870+O2870</f>
        <v>1.085478764476164E-4</v>
      </c>
      <c r="S2870">
        <f>IF(H2870&gt;$B$5,$B$5,($B$3 - $B$5)*(($B$5-H2870)/($B$5-$B$6))^(1/$B$2)+$B$5)</f>
        <v>36.266666666666666</v>
      </c>
      <c r="T2870">
        <f>K2870*S2870</f>
        <v>3.8444423974543229E-3</v>
      </c>
      <c r="U2870" s="3">
        <f>S2870*N2870/Q2870+$B$7*O2870/Q2870</f>
        <v>42.193882370444882</v>
      </c>
      <c r="V2870">
        <f>IF(U2870-H2870&lt;=10,10,U2870-H2870)</f>
        <v>34.393882370444885</v>
      </c>
      <c r="X2870">
        <f t="shared" si="225"/>
        <v>0</v>
      </c>
      <c r="Y2870">
        <f t="shared" si="226"/>
        <v>1</v>
      </c>
      <c r="AA2870">
        <f>((Y2870*V2870)+H2870+273)/(Y2870*V2870)</f>
        <v>9.1642426108107866</v>
      </c>
      <c r="AB2870">
        <f t="shared" si="227"/>
        <v>1.1844718768091722E-5</v>
      </c>
      <c r="AD2870">
        <f>AA2870*$C$28</f>
        <v>5.1665869890987386</v>
      </c>
      <c r="AF2870">
        <f>(Q2870-X2870)/AD2870+X2870</f>
        <v>2.100959040787418E-5</v>
      </c>
      <c r="AH2870">
        <f>Q2870/AF2870</f>
        <v>5.1665869890987386</v>
      </c>
      <c r="AT2870" s="1"/>
    </row>
    <row r="2871" spans="6:46" x14ac:dyDescent="0.35">
      <c r="F2871" s="4">
        <v>44316.541666666664</v>
      </c>
      <c r="H2871">
        <v>9.6</v>
      </c>
      <c r="I2871">
        <v>7.6416666666666702</v>
      </c>
      <c r="K2871">
        <v>1.04908243667856E-4</v>
      </c>
      <c r="L2871">
        <v>1.16050646060149E-4</v>
      </c>
      <c r="N2871">
        <f t="shared" si="223"/>
        <v>7.343577056749919E-5</v>
      </c>
      <c r="O2871" s="2">
        <f t="shared" si="224"/>
        <v>3.4815193818044707E-5</v>
      </c>
      <c r="Q2871">
        <f>N2871+O2871</f>
        <v>1.0825096438554389E-4</v>
      </c>
      <c r="S2871">
        <f>IF(H2871&gt;$B$5,$B$5,($B$3 - $B$5)*(($B$5-H2871)/($B$5-$B$6))^(1/$B$2)+$B$5)</f>
        <v>33.866666666666667</v>
      </c>
      <c r="T2871">
        <f>K2871*S2871</f>
        <v>3.5528925188847232E-3</v>
      </c>
      <c r="U2871" s="3">
        <f>S2871*N2871/Q2871+$B$7*O2871/Q2871</f>
        <v>40.663475362068922</v>
      </c>
      <c r="V2871">
        <f>IF(U2871-H2871&lt;=10,10,U2871-H2871)</f>
        <v>31.063475362068921</v>
      </c>
      <c r="X2871">
        <f t="shared" si="225"/>
        <v>0</v>
      </c>
      <c r="Y2871">
        <f t="shared" si="226"/>
        <v>1</v>
      </c>
      <c r="AA2871">
        <f>((Y2871*V2871)+H2871+273)/(Y2871*V2871)</f>
        <v>10.097501058914935</v>
      </c>
      <c r="AB2871">
        <f t="shared" si="227"/>
        <v>1.0720569748291407E-5</v>
      </c>
      <c r="AD2871">
        <f>AA2871*$C$28</f>
        <v>5.6927364113928709</v>
      </c>
      <c r="AF2871">
        <f>(Q2871-X2871)/AD2871+X2871</f>
        <v>1.9015629139072958E-5</v>
      </c>
      <c r="AH2871">
        <f>Q2871/AF2871</f>
        <v>5.6927364113928709</v>
      </c>
      <c r="AT2871" s="1"/>
    </row>
    <row r="2872" spans="6:46" x14ac:dyDescent="0.35">
      <c r="F2872" s="4">
        <v>44316.583333333336</v>
      </c>
      <c r="H2872">
        <v>9.6</v>
      </c>
      <c r="I2872">
        <v>7.6416666666666702</v>
      </c>
      <c r="K2872">
        <v>1.0831989386843601E-4</v>
      </c>
      <c r="L2872">
        <v>1.06636218740356E-4</v>
      </c>
      <c r="N2872">
        <f t="shared" si="223"/>
        <v>7.5823925707905196E-5</v>
      </c>
      <c r="O2872" s="2">
        <f t="shared" si="224"/>
        <v>3.1990865622106807E-5</v>
      </c>
      <c r="Q2872">
        <f>N2872+O2872</f>
        <v>1.0781479133001201E-4</v>
      </c>
      <c r="S2872">
        <f>IF(H2872&gt;$B$5,$B$5,($B$3 - $B$5)*(($B$5-H2872)/($B$5-$B$6))^(1/$B$2)+$B$5)</f>
        <v>33.866666666666667</v>
      </c>
      <c r="T2872">
        <f>K2872*S2872</f>
        <v>3.6684337390110329E-3</v>
      </c>
      <c r="U2872" s="3">
        <f>S2872*N2872/Q2872+$B$7*O2872/Q2872</f>
        <v>40.137361239032458</v>
      </c>
      <c r="V2872">
        <f>IF(U2872-H2872&lt;=10,10,U2872-H2872)</f>
        <v>30.537361239032457</v>
      </c>
      <c r="X2872">
        <f t="shared" si="225"/>
        <v>0</v>
      </c>
      <c r="Y2872">
        <f t="shared" si="226"/>
        <v>1</v>
      </c>
      <c r="AA2872">
        <f>((Y2872*V2872)+H2872+273)/(Y2872*V2872)</f>
        <v>10.254237711894515</v>
      </c>
      <c r="AB2872">
        <f t="shared" si="227"/>
        <v>1.051416929850876E-5</v>
      </c>
      <c r="AD2872">
        <f>AA2872*$C$28</f>
        <v>5.7811008934771726</v>
      </c>
      <c r="AF2872">
        <f>(Q2872-X2872)/AD2872+X2872</f>
        <v>1.8649525984170187E-5</v>
      </c>
      <c r="AH2872">
        <f>Q2872/AF2872</f>
        <v>5.7811008934771726</v>
      </c>
      <c r="AT2872" s="1"/>
    </row>
    <row r="2873" spans="6:46" x14ac:dyDescent="0.35">
      <c r="F2873" s="4">
        <v>44316.625</v>
      </c>
      <c r="H2873">
        <v>10.3</v>
      </c>
      <c r="I2873">
        <v>7.6416666666666702</v>
      </c>
      <c r="K2873">
        <v>1.14655815669515E-4</v>
      </c>
      <c r="L2873" s="2">
        <v>9.4083244549561496E-5</v>
      </c>
      <c r="N2873">
        <f t="shared" si="223"/>
        <v>8.0259070968660492E-5</v>
      </c>
      <c r="O2873" s="2">
        <f t="shared" si="224"/>
        <v>2.8224973364868452E-5</v>
      </c>
      <c r="Q2873">
        <f>N2873+O2873</f>
        <v>1.0848404433352894E-4</v>
      </c>
      <c r="S2873">
        <f>IF(H2873&gt;$B$5,$B$5,($B$3 - $B$5)*(($B$5-H2873)/($B$5-$B$6))^(1/$B$2)+$B$5)</f>
        <v>32.93333333333333</v>
      </c>
      <c r="T2873">
        <f>K2873*S2873</f>
        <v>3.7759981960493604E-3</v>
      </c>
      <c r="U2873" s="3">
        <f>S2873*N2873/Q2873+$B$7*O2873/Q2873</f>
        <v>38.67455622693447</v>
      </c>
      <c r="V2873">
        <f>IF(U2873-H2873&lt;=10,10,U2873-H2873)</f>
        <v>28.37455622693447</v>
      </c>
      <c r="X2873">
        <f t="shared" si="225"/>
        <v>0</v>
      </c>
      <c r="Y2873">
        <f t="shared" si="226"/>
        <v>1</v>
      </c>
      <c r="AA2873">
        <f>((Y2873*V2873)+H2873+273)/(Y2873*V2873)</f>
        <v>10.984297119370567</v>
      </c>
      <c r="AB2873">
        <f t="shared" si="227"/>
        <v>9.8762845864957264E-6</v>
      </c>
      <c r="AD2873">
        <f>AA2873*$C$28</f>
        <v>6.1926914194073008</v>
      </c>
      <c r="AF2873">
        <f>(Q2873-X2873)/AD2873+X2873</f>
        <v>1.7518076872609922E-5</v>
      </c>
      <c r="AH2873">
        <f>Q2873/AF2873</f>
        <v>6.1926914194072999</v>
      </c>
      <c r="AL2873" s="2"/>
      <c r="AT2873" s="1"/>
    </row>
    <row r="2874" spans="6:46" x14ac:dyDescent="0.35">
      <c r="F2874" s="4">
        <v>44316.666666666664</v>
      </c>
      <c r="H2874">
        <v>10.7</v>
      </c>
      <c r="I2874">
        <v>7.6416666666666702</v>
      </c>
      <c r="K2874">
        <v>1.2306309652094599E-4</v>
      </c>
      <c r="L2874" s="2">
        <v>8.6237605347985004E-5</v>
      </c>
      <c r="N2874">
        <f t="shared" si="223"/>
        <v>8.6144167564662186E-5</v>
      </c>
      <c r="O2874" s="2">
        <f t="shared" si="224"/>
        <v>2.5871281604395507E-5</v>
      </c>
      <c r="Q2874">
        <f>N2874+O2874</f>
        <v>1.1201544916905769E-4</v>
      </c>
      <c r="S2874">
        <f>IF(H2874&gt;$B$5,$B$5,($B$3 - $B$5)*(($B$5-H2874)/($B$5-$B$6))^(1/$B$2)+$B$5)</f>
        <v>32.4</v>
      </c>
      <c r="T2874">
        <f>K2874*S2874</f>
        <v>3.9872443272786495E-3</v>
      </c>
      <c r="U2874" s="3">
        <f>S2874*N2874/Q2874+$B$7*O2874/Q2874</f>
        <v>37.619735032949798</v>
      </c>
      <c r="V2874">
        <f>IF(U2874-H2874&lt;=10,10,U2874-H2874)</f>
        <v>26.919735032949799</v>
      </c>
      <c r="X2874">
        <f t="shared" si="225"/>
        <v>0</v>
      </c>
      <c r="Y2874">
        <f t="shared" si="226"/>
        <v>1</v>
      </c>
      <c r="AA2874">
        <f>((Y2874*V2874)+H2874+273)/(Y2874*V2874)</f>
        <v>11.538736716864069</v>
      </c>
      <c r="AB2874">
        <f t="shared" si="227"/>
        <v>9.7077740759389306E-6</v>
      </c>
      <c r="AD2874">
        <f>AA2874*$C$28</f>
        <v>6.5052715782162602</v>
      </c>
      <c r="AF2874">
        <f>(Q2874-X2874)/AD2874+X2874</f>
        <v>1.7219181062963744E-5</v>
      </c>
      <c r="AH2874">
        <f>Q2874/AF2874</f>
        <v>6.5052715782162602</v>
      </c>
      <c r="AL2874" s="2"/>
      <c r="AT2874" s="1"/>
    </row>
    <row r="2875" spans="6:46" x14ac:dyDescent="0.35">
      <c r="F2875" s="4">
        <v>44316.708333333336</v>
      </c>
      <c r="H2875">
        <v>11.1</v>
      </c>
      <c r="I2875">
        <v>7.6416666666666702</v>
      </c>
      <c r="K2875">
        <v>1.3476018292293699E-4</v>
      </c>
      <c r="L2875">
        <v>1.11343311070931E-4</v>
      </c>
      <c r="N2875">
        <f t="shared" si="223"/>
        <v>9.4332128046055886E-5</v>
      </c>
      <c r="O2875" s="2">
        <f t="shared" si="224"/>
        <v>3.3402993321279305E-5</v>
      </c>
      <c r="Q2875">
        <f>N2875+O2875</f>
        <v>1.277351213673352E-4</v>
      </c>
      <c r="S2875">
        <f>IF(H2875&gt;$B$5,$B$5,($B$3 - $B$5)*(($B$5-H2875)/($B$5-$B$6))^(1/$B$2)+$B$5)</f>
        <v>31.866666666666667</v>
      </c>
      <c r="T2875">
        <f>K2875*S2875</f>
        <v>4.2943578291442588E-3</v>
      </c>
      <c r="U2875" s="3">
        <f>S2875*N2875/Q2875+$B$7*O2875/Q2875</f>
        <v>37.916080254415164</v>
      </c>
      <c r="V2875">
        <f>IF(U2875-H2875&lt;=10,10,U2875-H2875)</f>
        <v>26.816080254415162</v>
      </c>
      <c r="X2875">
        <f t="shared" si="225"/>
        <v>0</v>
      </c>
      <c r="Y2875">
        <f t="shared" si="226"/>
        <v>1</v>
      </c>
      <c r="AA2875">
        <f>((Y2875*V2875)+H2875+273)/(Y2875*V2875)</f>
        <v>11.594389534362469</v>
      </c>
      <c r="AB2875">
        <f t="shared" si="227"/>
        <v>1.1016976873923779E-5</v>
      </c>
      <c r="AD2875">
        <f>AA2875*$C$28</f>
        <v>6.5366473432418095</v>
      </c>
      <c r="AF2875">
        <f>(Q2875-X2875)/AD2875+X2875</f>
        <v>1.9541381790987942E-5</v>
      </c>
      <c r="AH2875">
        <f>Q2875/AF2875</f>
        <v>6.5366473432418095</v>
      </c>
      <c r="AT2875" s="1"/>
    </row>
    <row r="2876" spans="6:46" x14ac:dyDescent="0.35">
      <c r="F2876" s="4">
        <v>44316.75</v>
      </c>
      <c r="H2876">
        <v>12.4</v>
      </c>
      <c r="I2876">
        <v>7.6416666666666702</v>
      </c>
      <c r="K2876">
        <v>1.43898531674492E-4</v>
      </c>
      <c r="L2876">
        <v>1.41156958429699E-4</v>
      </c>
      <c r="N2876">
        <f t="shared" si="223"/>
        <v>1.007289721721444E-4</v>
      </c>
      <c r="O2876" s="2">
        <f t="shared" si="224"/>
        <v>4.2347087528909704E-5</v>
      </c>
      <c r="Q2876">
        <f>N2876+O2876</f>
        <v>1.4307605970105412E-4</v>
      </c>
      <c r="S2876">
        <f>IF(H2876&gt;$B$5,$B$5,($B$3 - $B$5)*(($B$5-H2876)/($B$5-$B$6))^(1/$B$2)+$B$5)</f>
        <v>30.133333333333333</v>
      </c>
      <c r="T2876">
        <f>K2876*S2876</f>
        <v>4.3361424211246918E-3</v>
      </c>
      <c r="U2876" s="3">
        <f>S2876*N2876/Q2876+$B$7*O2876/Q2876</f>
        <v>37.493271201945156</v>
      </c>
      <c r="V2876">
        <f>IF(U2876-H2876&lt;=10,10,U2876-H2876)</f>
        <v>25.093271201945157</v>
      </c>
      <c r="X2876">
        <f t="shared" si="225"/>
        <v>0</v>
      </c>
      <c r="Y2876">
        <f t="shared" si="226"/>
        <v>1</v>
      </c>
      <c r="AA2876">
        <f>((Y2876*V2876)+H2876+273)/(Y2876*V2876)</f>
        <v>12.373566949608254</v>
      </c>
      <c r="AB2876">
        <f t="shared" si="227"/>
        <v>1.1563040817877006E-5</v>
      </c>
      <c r="AD2876">
        <f>AA2876*$C$28</f>
        <v>6.9759294603541901</v>
      </c>
      <c r="AF2876">
        <f>(Q2876-X2876)/AD2876+X2876</f>
        <v>2.0509963656339736E-5</v>
      </c>
      <c r="AH2876">
        <f>Q2876/AF2876</f>
        <v>6.9759294603541901</v>
      </c>
      <c r="AT2876" s="1"/>
    </row>
    <row r="2877" spans="6:46" x14ac:dyDescent="0.35">
      <c r="F2877" s="4">
        <v>44316.791666666664</v>
      </c>
      <c r="H2877">
        <v>12.7</v>
      </c>
      <c r="I2877">
        <v>7.6416666666666702</v>
      </c>
      <c r="K2877">
        <v>1.52183967875902E-4</v>
      </c>
      <c r="L2877">
        <v>1.6312484525757E-4</v>
      </c>
      <c r="N2877">
        <f t="shared" si="223"/>
        <v>1.065287775131314E-4</v>
      </c>
      <c r="O2877" s="2">
        <f t="shared" si="224"/>
        <v>4.8937453577271007E-5</v>
      </c>
      <c r="Q2877">
        <f>N2877+O2877</f>
        <v>1.5546623109040239E-4</v>
      </c>
      <c r="S2877">
        <f>IF(H2877&gt;$B$5,$B$5,($B$3 - $B$5)*(($B$5-H2877)/($B$5-$B$6))^(1/$B$2)+$B$5)</f>
        <v>29.733333333333334</v>
      </c>
      <c r="T2877">
        <f>K2877*S2877</f>
        <v>4.5249366448434861E-3</v>
      </c>
      <c r="U2877" s="3">
        <f>S2877*N2877/Q2877+$B$7*O2877/Q2877</f>
        <v>37.686741082269975</v>
      </c>
      <c r="V2877">
        <f>IF(U2877-H2877&lt;=10,10,U2877-H2877)</f>
        <v>24.986741082269976</v>
      </c>
      <c r="X2877">
        <f t="shared" si="225"/>
        <v>0</v>
      </c>
      <c r="Y2877">
        <f t="shared" si="226"/>
        <v>1</v>
      </c>
      <c r="AA2877">
        <f>((Y2877*V2877)+H2877+273)/(Y2877*V2877)</f>
        <v>12.434064132626172</v>
      </c>
      <c r="AB2877">
        <f t="shared" si="227"/>
        <v>1.2503251505874829E-5</v>
      </c>
      <c r="AD2877">
        <f>AA2877*$C$28</f>
        <v>7.0100363660671388</v>
      </c>
      <c r="AF2877">
        <f>(Q2877-X2877)/AD2877+X2877</f>
        <v>2.2177663990868007E-5</v>
      </c>
      <c r="AH2877">
        <f>Q2877/AF2877</f>
        <v>7.0100363660671388</v>
      </c>
      <c r="AT2877" s="1"/>
    </row>
    <row r="2878" spans="6:46" x14ac:dyDescent="0.35">
      <c r="F2878" s="4">
        <v>44316.833333333336</v>
      </c>
      <c r="H2878">
        <v>8.6</v>
      </c>
      <c r="I2878">
        <v>7.6416666666666702</v>
      </c>
      <c r="K2878">
        <v>1.5596115202654501E-4</v>
      </c>
      <c r="L2878">
        <v>1.4900211231399301E-4</v>
      </c>
      <c r="N2878">
        <f t="shared" si="223"/>
        <v>1.0917280641858149E-4</v>
      </c>
      <c r="O2878" s="2">
        <f t="shared" si="224"/>
        <v>4.4700633694197907E-5</v>
      </c>
      <c r="Q2878">
        <f>N2878+O2878</f>
        <v>1.538734401127794E-4</v>
      </c>
      <c r="S2878">
        <f>IF(H2878&gt;$B$5,$B$5,($B$3 - $B$5)*(($B$5-H2878)/($B$5-$B$6))^(1/$B$2)+$B$5)</f>
        <v>35.200000000000003</v>
      </c>
      <c r="T2878">
        <f>K2878*S2878</f>
        <v>5.4898325513343844E-3</v>
      </c>
      <c r="U2878" s="3">
        <f>S2878*N2878/Q2878+$B$7*O2878/Q2878</f>
        <v>40.951951386128869</v>
      </c>
      <c r="V2878">
        <f>IF(U2878-H2878&lt;=10,10,U2878-H2878)</f>
        <v>32.351951386128867</v>
      </c>
      <c r="X2878">
        <f t="shared" si="225"/>
        <v>0</v>
      </c>
      <c r="Y2878">
        <f t="shared" si="226"/>
        <v>1</v>
      </c>
      <c r="AA2878">
        <f>((Y2878*V2878)+H2878+273)/(Y2878*V2878)</f>
        <v>9.7042662941419362</v>
      </c>
      <c r="AB2878">
        <f t="shared" si="227"/>
        <v>1.5856267279646524E-5</v>
      </c>
      <c r="AD2878">
        <f>AA2878*$C$28</f>
        <v>5.4710397905569321</v>
      </c>
      <c r="AF2878">
        <f>(Q2878-X2878)/AD2878+X2878</f>
        <v>2.8125081520768037E-5</v>
      </c>
      <c r="AH2878">
        <f>Q2878/AF2878</f>
        <v>5.4710397905569321</v>
      </c>
      <c r="AT2878" s="1"/>
    </row>
    <row r="2879" spans="6:46" x14ac:dyDescent="0.35">
      <c r="F2879" s="4">
        <v>44316.875</v>
      </c>
      <c r="H2879">
        <v>7.1</v>
      </c>
      <c r="I2879">
        <v>7.6416666666666702</v>
      </c>
      <c r="K2879">
        <v>1.58276200376939E-4</v>
      </c>
      <c r="L2879">
        <v>1.42725746547916E-4</v>
      </c>
      <c r="N2879">
        <f t="shared" si="223"/>
        <v>1.1079334026385729E-4</v>
      </c>
      <c r="O2879" s="2">
        <f t="shared" si="224"/>
        <v>4.2817723964374805E-5</v>
      </c>
      <c r="Q2879">
        <f>N2879+O2879</f>
        <v>1.5361106422823208E-4</v>
      </c>
      <c r="S2879">
        <f>IF(H2879&gt;$B$5,$B$5,($B$3 - $B$5)*(($B$5-H2879)/($B$5-$B$6))^(1/$B$2)+$B$5)</f>
        <v>37.200000000000003</v>
      </c>
      <c r="T2879">
        <f>K2879*S2879</f>
        <v>5.8878746540221311E-3</v>
      </c>
      <c r="U2879" s="3">
        <f>S2879*N2879/Q2879+$B$7*O2879/Q2879</f>
        <v>42.161592385256029</v>
      </c>
      <c r="V2879">
        <f>IF(U2879-H2879&lt;=10,10,U2879-H2879)</f>
        <v>35.061592385256027</v>
      </c>
      <c r="X2879">
        <f t="shared" si="225"/>
        <v>0</v>
      </c>
      <c r="Y2879">
        <f t="shared" si="226"/>
        <v>1</v>
      </c>
      <c r="AA2879">
        <f>((Y2879*V2879)+H2879+273)/(Y2879*V2879)</f>
        <v>8.9887985954051146</v>
      </c>
      <c r="AB2879">
        <f t="shared" si="227"/>
        <v>1.708916520910312E-5</v>
      </c>
      <c r="AD2879">
        <f>AA2879*$C$28</f>
        <v>5.0676757308742042</v>
      </c>
      <c r="AF2879">
        <f>(Q2879-X2879)/AD2879+X2879</f>
        <v>3.0311936356222473E-5</v>
      </c>
      <c r="AH2879">
        <f>Q2879/AF2879</f>
        <v>5.0676757308742042</v>
      </c>
      <c r="AT2879" s="1"/>
    </row>
    <row r="2880" spans="6:46" x14ac:dyDescent="0.35">
      <c r="F2880" s="4">
        <v>44316.916666666664</v>
      </c>
      <c r="H2880">
        <v>6.9</v>
      </c>
      <c r="I2880">
        <v>7.6416666666666702</v>
      </c>
      <c r="K2880">
        <v>1.5742328782679399E-4</v>
      </c>
      <c r="L2880">
        <v>1.1448149395397E-4</v>
      </c>
      <c r="N2880">
        <f t="shared" si="223"/>
        <v>1.1019630147875578E-4</v>
      </c>
      <c r="O2880" s="2">
        <f t="shared" si="224"/>
        <v>3.4344448186191009E-5</v>
      </c>
      <c r="Q2880">
        <f>N2880+O2880</f>
        <v>1.4454074966494679E-4</v>
      </c>
      <c r="S2880">
        <f>IF(H2880&gt;$B$5,$B$5,($B$3 - $B$5)*(($B$5-H2880)/($B$5-$B$6))^(1/$B$2)+$B$5)</f>
        <v>37.466666666666669</v>
      </c>
      <c r="T2880">
        <f>K2880*S2880</f>
        <v>5.8981258505772152E-3</v>
      </c>
      <c r="U2880" s="3">
        <f>S2880*N2880/Q2880+$B$7*O2880/Q2880</f>
        <v>41.632776636303262</v>
      </c>
      <c r="V2880">
        <f>IF(U2880-H2880&lt;=10,10,U2880-H2880)</f>
        <v>34.732776636303264</v>
      </c>
      <c r="X2880">
        <f t="shared" si="225"/>
        <v>0</v>
      </c>
      <c r="Y2880">
        <f t="shared" si="226"/>
        <v>1</v>
      </c>
      <c r="AA2880">
        <f>((Y2880*V2880)+H2880+273)/(Y2880*V2880)</f>
        <v>9.0586704291140361</v>
      </c>
      <c r="AB2880">
        <f t="shared" si="227"/>
        <v>1.595606670934857E-5</v>
      </c>
      <c r="AD2880">
        <f>AA2880*$C$28</f>
        <v>5.1070678467615691</v>
      </c>
      <c r="AF2880">
        <f>(Q2880-X2880)/AD2880+X2880</f>
        <v>2.8302100931868604E-5</v>
      </c>
      <c r="AH2880">
        <f>Q2880/AF2880</f>
        <v>5.1070678467615691</v>
      </c>
      <c r="AT2880" s="1"/>
    </row>
    <row r="2881" spans="6:46" x14ac:dyDescent="0.35">
      <c r="F2881" s="4">
        <v>44316.958333333336</v>
      </c>
      <c r="H2881">
        <v>7.4</v>
      </c>
      <c r="I2881">
        <v>7.6416666666666702</v>
      </c>
      <c r="K2881">
        <v>1.5669221992667E-4</v>
      </c>
      <c r="L2881" s="2">
        <v>8.4668210583163994E-5</v>
      </c>
      <c r="N2881">
        <f t="shared" si="223"/>
        <v>1.0968455394866899E-4</v>
      </c>
      <c r="O2881" s="2">
        <f t="shared" si="224"/>
        <v>2.5400463174949201E-5</v>
      </c>
      <c r="Q2881">
        <f>N2881+O2881</f>
        <v>1.3508501712361818E-4</v>
      </c>
      <c r="S2881">
        <f>IF(H2881&gt;$B$5,$B$5,($B$3 - $B$5)*(($B$5-H2881)/($B$5-$B$6))^(1/$B$2)+$B$5)</f>
        <v>36.799999999999997</v>
      </c>
      <c r="T2881">
        <f>K2881*S2881</f>
        <v>5.7662736933014559E-3</v>
      </c>
      <c r="U2881" s="3">
        <f>S2881*N2881/Q2881+$B$7*O2881/Q2881</f>
        <v>40.222203584288174</v>
      </c>
      <c r="V2881">
        <f>IF(U2881-H2881&lt;=10,10,U2881-H2881)</f>
        <v>32.822203584288175</v>
      </c>
      <c r="X2881">
        <f t="shared" si="225"/>
        <v>0</v>
      </c>
      <c r="Y2881">
        <f t="shared" si="226"/>
        <v>1</v>
      </c>
      <c r="AA2881">
        <f>((Y2881*V2881)+H2881+273)/(Y2881*V2881)</f>
        <v>9.5429974035693963</v>
      </c>
      <c r="AB2881">
        <f t="shared" si="227"/>
        <v>1.4155407510966306E-5</v>
      </c>
      <c r="AD2881">
        <f>AA2881*$C$28</f>
        <v>5.3801201382557631</v>
      </c>
      <c r="AF2881">
        <f>(Q2881-X2881)/AD2881+X2881</f>
        <v>2.5108178563353195E-5</v>
      </c>
      <c r="AH2881">
        <f>Q2881/AF2881</f>
        <v>5.3801201382557631</v>
      </c>
      <c r="AL2881" s="2"/>
      <c r="AT2881" s="1"/>
    </row>
    <row r="2882" spans="6:46" x14ac:dyDescent="0.35">
      <c r="F2882" s="4">
        <v>44317</v>
      </c>
      <c r="H2882">
        <v>7.9</v>
      </c>
      <c r="I2882">
        <v>9.1374999999999993</v>
      </c>
      <c r="K2882">
        <v>1.39512124273745E-4</v>
      </c>
      <c r="L2882" s="2">
        <v>5.5279458505911499E-5</v>
      </c>
      <c r="N2882">
        <f t="shared" ref="N2882:N2945" si="228">$C$13*K2882</f>
        <v>9.7658486991621487E-5</v>
      </c>
      <c r="O2882" s="2">
        <f t="shared" ref="O2882:O2945" si="229">$C$14*L2882</f>
        <v>1.6583837551773454E-5</v>
      </c>
      <c r="Q2882">
        <f>N2882+O2882</f>
        <v>1.1424232454339495E-4</v>
      </c>
      <c r="S2882">
        <f>IF(H2882&gt;$B$5,$B$5,($B$3 - $B$5)*(($B$5-H2882)/($B$5-$B$6))^(1/$B$2)+$B$5)</f>
        <v>36.133333333333333</v>
      </c>
      <c r="T2882">
        <f>K2882*S2882</f>
        <v>5.0410380904246524E-3</v>
      </c>
      <c r="U2882" s="3">
        <f>S2882*N2882/Q2882+$B$7*O2882/Q2882</f>
        <v>38.872088312225685</v>
      </c>
      <c r="V2882">
        <f>IF(U2882-H2882&lt;=10,10,U2882-H2882)</f>
        <v>30.972088312225686</v>
      </c>
      <c r="X2882">
        <f t="shared" ref="X2882:X2945" si="230">IF(Q2882-$C$20&lt;=0,0,Q2882-$C$20)</f>
        <v>0</v>
      </c>
      <c r="Y2882">
        <f t="shared" ref="Y2882:Y2945" si="231">1-(X2882/Q2882)</f>
        <v>1</v>
      </c>
      <c r="AA2882">
        <f>((Y2882*V2882)+H2882+273)/(Y2882*V2882)</f>
        <v>10.069456252619545</v>
      </c>
      <c r="AB2882">
        <f t="shared" ref="AB2882:AB2945" si="232">(Q2882-X2882)/AA2882</f>
        <v>1.1345431339817885E-5</v>
      </c>
      <c r="AD2882">
        <f>AA2882*$C$28</f>
        <v>5.6769254014195401</v>
      </c>
      <c r="AF2882">
        <f>(Q2882-X2882)/AD2882+X2882</f>
        <v>2.0123978468138432E-5</v>
      </c>
      <c r="AH2882">
        <f>Q2882/AF2882</f>
        <v>5.6769254014195401</v>
      </c>
      <c r="AL2882" s="2"/>
      <c r="AT2882" s="1"/>
    </row>
    <row r="2883" spans="6:46" x14ac:dyDescent="0.35">
      <c r="F2883" s="4">
        <v>44317.041666666664</v>
      </c>
      <c r="H2883">
        <v>7.7</v>
      </c>
      <c r="I2883">
        <v>9.1374999999999993</v>
      </c>
      <c r="K2883">
        <v>1.39512124273745E-4</v>
      </c>
      <c r="L2883" s="2">
        <v>2.5890585099338199E-5</v>
      </c>
      <c r="N2883">
        <f t="shared" si="228"/>
        <v>9.7658486991621487E-5</v>
      </c>
      <c r="O2883" s="2">
        <f t="shared" si="229"/>
        <v>7.7671755298014605E-6</v>
      </c>
      <c r="Q2883">
        <f>N2883+O2883</f>
        <v>1.0542566252142295E-4</v>
      </c>
      <c r="S2883">
        <f>IF(H2883&gt;$B$5,$B$5,($B$3 - $B$5)*(($B$5-H2883)/($B$5-$B$6))^(1/$B$2)+$B$5)</f>
        <v>36.400000000000006</v>
      </c>
      <c r="T2883">
        <f>K2883*S2883</f>
        <v>5.0782413235643184E-3</v>
      </c>
      <c r="U2883" s="3">
        <f>S2883*N2883/Q2883+$B$7*O2883/Q2883</f>
        <v>37.770344386737442</v>
      </c>
      <c r="V2883">
        <f>IF(U2883-H2883&lt;=10,10,U2883-H2883)</f>
        <v>30.070344386737442</v>
      </c>
      <c r="X2883">
        <f t="shared" si="230"/>
        <v>0</v>
      </c>
      <c r="Y2883">
        <f t="shared" si="231"/>
        <v>1</v>
      </c>
      <c r="AA2883">
        <f>((Y2883*V2883)+H2883+273)/(Y2883*V2883)</f>
        <v>10.334778358035802</v>
      </c>
      <c r="AB2883">
        <f t="shared" si="232"/>
        <v>1.0201056942788646E-5</v>
      </c>
      <c r="AD2883">
        <f>AA2883*$C$28</f>
        <v>5.8265078378498911</v>
      </c>
      <c r="AF2883">
        <f>(Q2883-X2883)/AD2883+X2883</f>
        <v>1.8094142401484752E-5</v>
      </c>
      <c r="AH2883">
        <f>Q2883/AF2883</f>
        <v>5.8265078378498902</v>
      </c>
      <c r="AL2883" s="2"/>
      <c r="AT2883" s="1"/>
    </row>
    <row r="2884" spans="6:46" x14ac:dyDescent="0.35">
      <c r="F2884" s="4">
        <v>44317.083333333336</v>
      </c>
      <c r="H2884">
        <v>7.5</v>
      </c>
      <c r="I2884">
        <v>9.1374999999999993</v>
      </c>
      <c r="K2884">
        <v>1.4073057077395299E-4</v>
      </c>
      <c r="L2884" s="2">
        <v>1.4906641685402801E-5</v>
      </c>
      <c r="N2884">
        <f t="shared" si="228"/>
        <v>9.8511399541767095E-5</v>
      </c>
      <c r="O2884" s="2">
        <f t="shared" si="229"/>
        <v>4.4719925056208412E-6</v>
      </c>
      <c r="Q2884">
        <f>N2884+O2884</f>
        <v>1.0298339204738793E-4</v>
      </c>
      <c r="S2884">
        <f>IF(H2884&gt;$B$5,$B$5,($B$3 - $B$5)*(($B$5-H2884)/($B$5-$B$6))^(1/$B$2)+$B$5)</f>
        <v>36.666666666666671</v>
      </c>
      <c r="T2884">
        <f>K2884*S2884</f>
        <v>5.1601209283782768E-3</v>
      </c>
      <c r="U2884" s="3">
        <f>S2884*N2884/Q2884+$B$7*O2884/Q2884</f>
        <v>37.462780754965387</v>
      </c>
      <c r="V2884">
        <f>IF(U2884-H2884&lt;=10,10,U2884-H2884)</f>
        <v>29.962780754965387</v>
      </c>
      <c r="X2884">
        <f t="shared" si="230"/>
        <v>0</v>
      </c>
      <c r="Y2884">
        <f t="shared" si="231"/>
        <v>1</v>
      </c>
      <c r="AA2884">
        <f>((Y2884*V2884)+H2884+273)/(Y2884*V2884)</f>
        <v>10.361614407351558</v>
      </c>
      <c r="AB2884">
        <f t="shared" si="232"/>
        <v>9.9389330657123562E-6</v>
      </c>
      <c r="AD2884">
        <f>AA2884*$C$28</f>
        <v>5.8416373787319751</v>
      </c>
      <c r="AF2884">
        <f>(Q2884-X2884)/AD2884+X2884</f>
        <v>1.762919972101079E-5</v>
      </c>
      <c r="AH2884">
        <f>Q2884/AF2884</f>
        <v>5.8416373787319751</v>
      </c>
      <c r="AL2884" s="2"/>
      <c r="AT2884" s="1"/>
    </row>
    <row r="2885" spans="6:46" x14ac:dyDescent="0.35">
      <c r="F2885" s="4">
        <v>44317.125</v>
      </c>
      <c r="H2885">
        <v>7</v>
      </c>
      <c r="I2885">
        <v>9.1374999999999993</v>
      </c>
      <c r="K2885">
        <v>1.43289308424388E-4</v>
      </c>
      <c r="L2885" s="2">
        <v>5.49193530817144E-6</v>
      </c>
      <c r="N2885">
        <f t="shared" si="228"/>
        <v>1.0030251589707159E-4</v>
      </c>
      <c r="O2885" s="2">
        <f t="shared" si="229"/>
        <v>1.6475805924514322E-6</v>
      </c>
      <c r="Q2885">
        <f>N2885+O2885</f>
        <v>1.0195009648952302E-4</v>
      </c>
      <c r="S2885">
        <f>IF(H2885&gt;$B$5,$B$5,($B$3 - $B$5)*(($B$5-H2885)/($B$5-$B$6))^(1/$B$2)+$B$5)</f>
        <v>37.333333333333336</v>
      </c>
      <c r="T2885">
        <f>K2885*S2885</f>
        <v>5.3494675145104855E-3</v>
      </c>
      <c r="U2885" s="3">
        <f>S2885*N2885/Q2885+$B$7*O2885/Q2885</f>
        <v>37.618838282671952</v>
      </c>
      <c r="V2885">
        <f>IF(U2885-H2885&lt;=10,10,U2885-H2885)</f>
        <v>30.618838282671952</v>
      </c>
      <c r="X2885">
        <f t="shared" si="230"/>
        <v>0</v>
      </c>
      <c r="Y2885">
        <f t="shared" si="231"/>
        <v>1</v>
      </c>
      <c r="AA2885">
        <f>((Y2885*V2885)+H2885+273)/(Y2885*V2885)</f>
        <v>10.144697046146906</v>
      </c>
      <c r="AB2885">
        <f t="shared" si="232"/>
        <v>1.0049594978121604E-5</v>
      </c>
      <c r="AD2885">
        <f>AA2885*$C$28</f>
        <v>5.719344412067441</v>
      </c>
      <c r="AF2885">
        <f>(Q2885-X2885)/AD2885+X2885</f>
        <v>1.7825486479606825E-5</v>
      </c>
      <c r="AH2885">
        <f>Q2885/AF2885</f>
        <v>5.719344412067441</v>
      </c>
      <c r="AL2885" s="2"/>
      <c r="AT2885" s="1"/>
    </row>
    <row r="2886" spans="6:46" x14ac:dyDescent="0.35">
      <c r="F2886" s="4">
        <v>44317.166666666664</v>
      </c>
      <c r="H2886">
        <v>5</v>
      </c>
      <c r="I2886">
        <v>9.1374999999999993</v>
      </c>
      <c r="K2886">
        <v>1.4511697817469899E-4</v>
      </c>
      <c r="L2886" s="2">
        <v>8.6301788558699393E-6</v>
      </c>
      <c r="N2886">
        <f t="shared" si="228"/>
        <v>1.0158188472228929E-4</v>
      </c>
      <c r="O2886" s="2">
        <f t="shared" si="229"/>
        <v>2.5890536567609824E-6</v>
      </c>
      <c r="Q2886">
        <f>N2886+O2886</f>
        <v>1.0417093837905027E-4</v>
      </c>
      <c r="S2886">
        <f>IF(H2886&gt;$B$5,$B$5,($B$3 - $B$5)*(($B$5-H2886)/($B$5-$B$6))^(1/$B$2)+$B$5)</f>
        <v>40</v>
      </c>
      <c r="T2886">
        <f>K2886*S2886</f>
        <v>5.8046791269879602E-3</v>
      </c>
      <c r="U2886" s="3">
        <f>S2886*N2886/Q2886+$B$7*O2886/Q2886</f>
        <v>40.372808438281524</v>
      </c>
      <c r="V2886">
        <f>IF(U2886-H2886&lt;=10,10,U2886-H2886)</f>
        <v>35.372808438281524</v>
      </c>
      <c r="X2886">
        <f t="shared" si="230"/>
        <v>0</v>
      </c>
      <c r="Y2886">
        <f t="shared" si="231"/>
        <v>1</v>
      </c>
      <c r="AA2886">
        <f>((Y2886*V2886)+H2886+273)/(Y2886*V2886)</f>
        <v>8.8591441356728691</v>
      </c>
      <c r="AB2886">
        <f t="shared" si="232"/>
        <v>1.1758578118126338E-5</v>
      </c>
      <c r="AD2886">
        <f>AA2886*$C$28</f>
        <v>4.9945795598997451</v>
      </c>
      <c r="AF2886">
        <f>(Q2886-X2886)/AD2886+X2886</f>
        <v>2.0856798280963066E-5</v>
      </c>
      <c r="AH2886">
        <f>Q2886/AF2886</f>
        <v>4.9945795598997451</v>
      </c>
      <c r="AL2886" s="2"/>
      <c r="AT2886" s="1"/>
    </row>
    <row r="2887" spans="6:46" x14ac:dyDescent="0.35">
      <c r="F2887" s="4">
        <v>44317.208333333336</v>
      </c>
      <c r="H2887">
        <v>5</v>
      </c>
      <c r="I2887">
        <v>9.1374999999999993</v>
      </c>
      <c r="K2887">
        <v>1.4475144422463701E-4</v>
      </c>
      <c r="L2887" s="2">
        <v>2.1183128780799799E-5</v>
      </c>
      <c r="N2887">
        <f t="shared" si="228"/>
        <v>1.0132601095724591E-4</v>
      </c>
      <c r="O2887" s="2">
        <f t="shared" si="229"/>
        <v>6.3549386342399408E-6</v>
      </c>
      <c r="Q2887">
        <f>N2887+O2887</f>
        <v>1.0768094959148585E-4</v>
      </c>
      <c r="S2887">
        <f>IF(H2887&gt;$B$5,$B$5,($B$3 - $B$5)*(($B$5-H2887)/($B$5-$B$6))^(1/$B$2)+$B$5)</f>
        <v>40</v>
      </c>
      <c r="T2887">
        <f>K2887*S2887</f>
        <v>5.7900577689854807E-3</v>
      </c>
      <c r="U2887" s="3">
        <f>S2887*N2887/Q2887+$B$7*O2887/Q2887</f>
        <v>40.885245532057752</v>
      </c>
      <c r="V2887">
        <f>IF(U2887-H2887&lt;=10,10,U2887-H2887)</f>
        <v>35.885245532057752</v>
      </c>
      <c r="X2887">
        <f t="shared" si="230"/>
        <v>0</v>
      </c>
      <c r="Y2887">
        <f t="shared" si="231"/>
        <v>1</v>
      </c>
      <c r="AA2887">
        <f>((Y2887*V2887)+H2887+273)/(Y2887*V2887)</f>
        <v>8.746916479968105</v>
      </c>
      <c r="AB2887">
        <f t="shared" si="232"/>
        <v>1.2310732569368091E-5</v>
      </c>
      <c r="AD2887">
        <f>AA2887*$C$28</f>
        <v>4.9313082160030577</v>
      </c>
      <c r="AF2887">
        <f>(Q2887-X2887)/AD2887+X2887</f>
        <v>2.1836183194155286E-5</v>
      </c>
      <c r="AH2887">
        <f>Q2887/AF2887</f>
        <v>4.9313082160030577</v>
      </c>
      <c r="AL2887" s="2"/>
      <c r="AT2887" s="1"/>
    </row>
    <row r="2888" spans="6:46" x14ac:dyDescent="0.35">
      <c r="F2888" s="4">
        <v>44317.25</v>
      </c>
      <c r="H2888">
        <v>3.7</v>
      </c>
      <c r="I2888">
        <v>9.1374999999999993</v>
      </c>
      <c r="K2888">
        <v>1.4292377447432599E-4</v>
      </c>
      <c r="L2888" s="2">
        <v>4.6289198491708601E-5</v>
      </c>
      <c r="N2888">
        <f t="shared" si="228"/>
        <v>1.0004664213202818E-4</v>
      </c>
      <c r="O2888" s="2">
        <f t="shared" si="229"/>
        <v>1.3886759547512582E-5</v>
      </c>
      <c r="Q2888">
        <f>N2888+O2888</f>
        <v>1.1393340167954077E-4</v>
      </c>
      <c r="S2888">
        <f>IF(H2888&gt;$B$5,$B$5,($B$3 - $B$5)*(($B$5-H2888)/($B$5-$B$6))^(1/$B$2)+$B$5)</f>
        <v>41.733333333333334</v>
      </c>
      <c r="T2888">
        <f>K2888*S2888</f>
        <v>5.9646855213952047E-3</v>
      </c>
      <c r="U2888" s="3">
        <f>S2888*N2888/Q2888+$B$7*O2888/Q2888</f>
        <v>43.350339472719781</v>
      </c>
      <c r="V2888">
        <f>IF(U2888-H2888&lt;=10,10,U2888-H2888)</f>
        <v>39.650339472719779</v>
      </c>
      <c r="X2888">
        <f t="shared" si="230"/>
        <v>0</v>
      </c>
      <c r="Y2888">
        <f t="shared" si="231"/>
        <v>1</v>
      </c>
      <c r="AA2888">
        <f>((Y2888*V2888)+H2888+273)/(Y2888*V2888)</f>
        <v>7.9785026731076316</v>
      </c>
      <c r="AB2888">
        <f t="shared" si="232"/>
        <v>1.4280048067611117E-5</v>
      </c>
      <c r="AD2888">
        <f>AA2888*$C$28</f>
        <v>4.4980943711310584</v>
      </c>
      <c r="AF2888">
        <f>(Q2888-X2888)/AD2888+X2888</f>
        <v>2.5329259966347014E-5</v>
      </c>
      <c r="AH2888">
        <f>Q2888/AF2888</f>
        <v>4.4980943711310584</v>
      </c>
      <c r="AL2888" s="2"/>
      <c r="AT2888" s="1"/>
    </row>
    <row r="2889" spans="6:46" x14ac:dyDescent="0.35">
      <c r="F2889" s="4">
        <v>44317.291666666664</v>
      </c>
      <c r="H2889">
        <v>5.6</v>
      </c>
      <c r="I2889">
        <v>9.1374999999999993</v>
      </c>
      <c r="K2889">
        <v>1.3695338662330999E-4</v>
      </c>
      <c r="L2889">
        <v>1.03562097738711E-4</v>
      </c>
      <c r="N2889">
        <f t="shared" si="228"/>
        <v>9.5867370636316989E-5</v>
      </c>
      <c r="O2889" s="2">
        <f t="shared" si="229"/>
        <v>3.1068629321613303E-5</v>
      </c>
      <c r="Q2889">
        <f>N2889+O2889</f>
        <v>1.2693599995793029E-4</v>
      </c>
      <c r="S2889">
        <f>IF(H2889&gt;$B$5,$B$5,($B$3 - $B$5)*(($B$5-H2889)/($B$5-$B$6))^(1/$B$2)+$B$5)</f>
        <v>39.200000000000003</v>
      </c>
      <c r="T2889">
        <f>K2889*S2889</f>
        <v>5.368572755633752E-3</v>
      </c>
      <c r="U2889" s="3">
        <f>S2889*N2889/Q2889+$B$7*O2889/Q2889</f>
        <v>43.067179865792063</v>
      </c>
      <c r="V2889">
        <f>IF(U2889-H2889&lt;=10,10,U2889-H2889)</f>
        <v>37.467179865792062</v>
      </c>
      <c r="X2889">
        <f t="shared" si="230"/>
        <v>0</v>
      </c>
      <c r="Y2889">
        <f t="shared" si="231"/>
        <v>1</v>
      </c>
      <c r="AA2889">
        <f>((Y2889*V2889)+H2889+273)/(Y2889*V2889)</f>
        <v>8.4358412081706948</v>
      </c>
      <c r="AB2889">
        <f t="shared" si="232"/>
        <v>1.5047224909234186E-5</v>
      </c>
      <c r="AD2889">
        <f>AA2889*$C$28</f>
        <v>4.7559312077598577</v>
      </c>
      <c r="AF2889">
        <f>(Q2889-X2889)/AD2889+X2889</f>
        <v>2.669004121649602E-5</v>
      </c>
      <c r="AH2889">
        <f>Q2889/AF2889</f>
        <v>4.7559312077598577</v>
      </c>
      <c r="AT2889" s="1"/>
    </row>
    <row r="2890" spans="6:46" x14ac:dyDescent="0.35">
      <c r="F2890" s="4">
        <v>44317.333333333336</v>
      </c>
      <c r="H2890">
        <v>7</v>
      </c>
      <c r="I2890">
        <v>9.1374999999999993</v>
      </c>
      <c r="K2890">
        <v>1.29033484371962E-4</v>
      </c>
      <c r="L2890">
        <v>1.8515703662547601E-4</v>
      </c>
      <c r="N2890">
        <f t="shared" si="228"/>
        <v>9.0323439060373395E-5</v>
      </c>
      <c r="O2890" s="2">
        <f t="shared" si="229"/>
        <v>5.5547110987642811E-5</v>
      </c>
      <c r="Q2890">
        <f>N2890+O2890</f>
        <v>1.4587055004801621E-4</v>
      </c>
      <c r="S2890">
        <f>IF(H2890&gt;$B$5,$B$5,($B$3 - $B$5)*(($B$5-H2890)/($B$5-$B$6))^(1/$B$2)+$B$5)</f>
        <v>37.333333333333336</v>
      </c>
      <c r="T2890">
        <f>K2890*S2890</f>
        <v>4.8172500832199148E-3</v>
      </c>
      <c r="U2890" s="3">
        <f>S2890*N2890/Q2890+$B$7*O2890/Q2890</f>
        <v>44.060752224891623</v>
      </c>
      <c r="V2890">
        <f>IF(U2890-H2890&lt;=10,10,U2890-H2890)</f>
        <v>37.060752224891623</v>
      </c>
      <c r="X2890">
        <f t="shared" si="230"/>
        <v>0</v>
      </c>
      <c r="Y2890">
        <f t="shared" si="231"/>
        <v>1</v>
      </c>
      <c r="AA2890">
        <f>((Y2890*V2890)+H2890+273)/(Y2890*V2890)</f>
        <v>8.5551623534489352</v>
      </c>
      <c r="AB2890">
        <f t="shared" si="232"/>
        <v>1.7050588173725288E-5</v>
      </c>
      <c r="AD2890">
        <f>AA2890*$C$28</f>
        <v>4.8232016962115347</v>
      </c>
      <c r="AF2890">
        <f>(Q2890-X2890)/AD2890+X2890</f>
        <v>3.0243510272977533E-5</v>
      </c>
      <c r="AH2890">
        <f>Q2890/AF2890</f>
        <v>4.8232016962115347</v>
      </c>
      <c r="AT2890" s="1"/>
    </row>
    <row r="2891" spans="6:46" x14ac:dyDescent="0.35">
      <c r="F2891" s="4">
        <v>44317.375</v>
      </c>
      <c r="H2891">
        <v>8.8000000000000007</v>
      </c>
      <c r="I2891">
        <v>9.1374999999999993</v>
      </c>
      <c r="K2891">
        <v>1.1709270866993E-4</v>
      </c>
      <c r="L2891">
        <v>2.4164432852016201E-4</v>
      </c>
      <c r="N2891">
        <f t="shared" si="228"/>
        <v>8.196489606895099E-5</v>
      </c>
      <c r="O2891" s="2">
        <f t="shared" si="229"/>
        <v>7.2493298556048616E-5</v>
      </c>
      <c r="Q2891">
        <f>N2891+O2891</f>
        <v>1.5445819462499961E-4</v>
      </c>
      <c r="S2891">
        <f>IF(H2891&gt;$B$5,$B$5,($B$3 - $B$5)*(($B$5-H2891)/($B$5-$B$6))^(1/$B$2)+$B$5)</f>
        <v>34.93333333333333</v>
      </c>
      <c r="T2891">
        <f>K2891*S2891</f>
        <v>4.0904386228695546E-3</v>
      </c>
      <c r="U2891" s="3">
        <f>S2891*N2891/Q2891+$B$7*O2891/Q2891</f>
        <v>44.351408309692843</v>
      </c>
      <c r="V2891">
        <f>IF(U2891-H2891&lt;=10,10,U2891-H2891)</f>
        <v>35.551408309692846</v>
      </c>
      <c r="X2891">
        <f t="shared" si="230"/>
        <v>0</v>
      </c>
      <c r="Y2891">
        <f t="shared" si="231"/>
        <v>1</v>
      </c>
      <c r="AA2891">
        <f>((Y2891*V2891)+H2891+273)/(Y2891*V2891)</f>
        <v>8.9265495629653913</v>
      </c>
      <c r="AB2891">
        <f t="shared" si="232"/>
        <v>1.7303236097609111E-5</v>
      </c>
      <c r="AD2891">
        <f>AA2891*$C$28</f>
        <v>5.0325811731736412</v>
      </c>
      <c r="AF2891">
        <f>(Q2891-X2891)/AD2891+X2891</f>
        <v>3.0691644965081676E-5</v>
      </c>
      <c r="AH2891">
        <f>Q2891/AF2891</f>
        <v>5.0325811731736412</v>
      </c>
      <c r="AT2891" s="1"/>
    </row>
    <row r="2892" spans="6:46" x14ac:dyDescent="0.35">
      <c r="F2892" s="4">
        <v>44317.416666666664</v>
      </c>
      <c r="H2892">
        <v>10</v>
      </c>
      <c r="I2892">
        <v>9.1374999999999993</v>
      </c>
      <c r="K2892">
        <v>1.06492224118125E-4</v>
      </c>
      <c r="L2892">
        <v>2.3693675087230301E-4</v>
      </c>
      <c r="N2892">
        <f t="shared" si="228"/>
        <v>7.4544556882687502E-5</v>
      </c>
      <c r="O2892" s="2">
        <f t="shared" si="229"/>
        <v>7.1081025261690911E-5</v>
      </c>
      <c r="Q2892">
        <f>N2892+O2892</f>
        <v>1.4562558214437841E-4</v>
      </c>
      <c r="S2892">
        <f>IF(H2892&gt;$B$5,$B$5,($B$3 - $B$5)*(($B$5-H2892)/($B$5-$B$6))^(1/$B$2)+$B$5)</f>
        <v>33.333333333333329</v>
      </c>
      <c r="T2892">
        <f>K2892*S2892</f>
        <v>3.5497408039374995E-3</v>
      </c>
      <c r="U2892" s="3">
        <f>S2892*N2892/Q2892+$B$7*O2892/Q2892</f>
        <v>43.909008691960025</v>
      </c>
      <c r="V2892">
        <f>IF(U2892-H2892&lt;=10,10,U2892-H2892)</f>
        <v>33.909008691960025</v>
      </c>
      <c r="X2892">
        <f t="shared" si="230"/>
        <v>0</v>
      </c>
      <c r="Y2892">
        <f t="shared" si="231"/>
        <v>1</v>
      </c>
      <c r="AA2892">
        <f>((Y2892*V2892)+H2892+273)/(Y2892*V2892)</f>
        <v>9.3458647396879098</v>
      </c>
      <c r="AB2892">
        <f t="shared" si="232"/>
        <v>1.5581820002804935E-5</v>
      </c>
      <c r="AD2892">
        <f>AA2892*$C$28</f>
        <v>5.2689813241070667</v>
      </c>
      <c r="AF2892">
        <f>(Q2892-X2892)/AD2892+X2892</f>
        <v>2.7638280188639226E-5</v>
      </c>
      <c r="AH2892">
        <f>Q2892/AF2892</f>
        <v>5.2689813241070667</v>
      </c>
      <c r="AT2892" s="1"/>
    </row>
    <row r="2893" spans="6:46" x14ac:dyDescent="0.35">
      <c r="F2893" s="4">
        <v>44317.458333333336</v>
      </c>
      <c r="H2893">
        <v>10.5</v>
      </c>
      <c r="I2893">
        <v>9.1374999999999993</v>
      </c>
      <c r="K2893" s="2">
        <v>9.8694166516798099E-5</v>
      </c>
      <c r="L2893">
        <v>2.0555370874871299E-4</v>
      </c>
      <c r="N2893">
        <f t="shared" si="228"/>
        <v>6.9085916561758667E-5</v>
      </c>
      <c r="O2893" s="2">
        <f t="shared" si="229"/>
        <v>6.1666112624613901E-5</v>
      </c>
      <c r="Q2893">
        <f>N2893+O2893</f>
        <v>1.3075202918637257E-4</v>
      </c>
      <c r="S2893">
        <f>IF(H2893&gt;$B$5,$B$5,($B$3 - $B$5)*(($B$5-H2893)/($B$5-$B$6))^(1/$B$2)+$B$5)</f>
        <v>32.666666666666664</v>
      </c>
      <c r="T2893">
        <f>K2893*S2893</f>
        <v>3.2240094395487376E-3</v>
      </c>
      <c r="U2893" s="3">
        <f>S2893*N2893/Q2893+$B$7*O2893/Q2893</f>
        <v>43.199656916885395</v>
      </c>
      <c r="V2893">
        <f>IF(U2893-H2893&lt;=10,10,U2893-H2893)</f>
        <v>32.699656916885395</v>
      </c>
      <c r="X2893">
        <f t="shared" si="230"/>
        <v>0</v>
      </c>
      <c r="Y2893">
        <f t="shared" si="231"/>
        <v>1</v>
      </c>
      <c r="AA2893">
        <f>((Y2893*V2893)+H2893+273)/(Y2893*V2893)</f>
        <v>9.6698157329475443</v>
      </c>
      <c r="AB2893">
        <f t="shared" si="232"/>
        <v>1.352166709246246E-5</v>
      </c>
      <c r="AD2893">
        <f>AA2893*$C$28</f>
        <v>5.4516173648537842</v>
      </c>
      <c r="AF2893">
        <f>(Q2893-X2893)/AD2893+X2893</f>
        <v>2.3984080399575038E-5</v>
      </c>
      <c r="AH2893">
        <f>Q2893/AF2893</f>
        <v>5.4516173648537842</v>
      </c>
      <c r="AK2893" s="2"/>
      <c r="AT2893" s="1"/>
    </row>
    <row r="2894" spans="6:46" x14ac:dyDescent="0.35">
      <c r="F2894" s="4">
        <v>44317.5</v>
      </c>
      <c r="H2894">
        <v>10.6</v>
      </c>
      <c r="I2894">
        <v>9.1374999999999993</v>
      </c>
      <c r="K2894" s="2">
        <v>9.2601934015761194E-5</v>
      </c>
      <c r="L2894">
        <v>1.9300097721656101E-4</v>
      </c>
      <c r="N2894">
        <f t="shared" si="228"/>
        <v>6.4821353811032835E-5</v>
      </c>
      <c r="O2894" s="2">
        <f t="shared" si="229"/>
        <v>5.7900293164968312E-5</v>
      </c>
      <c r="Q2894">
        <f>N2894+O2894</f>
        <v>1.2272164697600115E-4</v>
      </c>
      <c r="S2894">
        <f>IF(H2894&gt;$B$5,$B$5,($B$3 - $B$5)*(($B$5-H2894)/($B$5-$B$6))^(1/$B$2)+$B$5)</f>
        <v>32.533333333333331</v>
      </c>
      <c r="T2894">
        <f>K2894*S2894</f>
        <v>3.0126495866460972E-3</v>
      </c>
      <c r="U2894" s="3">
        <f>S2894*N2894/Q2894+$B$7*O2894/Q2894</f>
        <v>43.133146964371093</v>
      </c>
      <c r="V2894">
        <f>IF(U2894-H2894&lt;=10,10,U2894-H2894)</f>
        <v>32.533146964371092</v>
      </c>
      <c r="X2894">
        <f t="shared" si="230"/>
        <v>0</v>
      </c>
      <c r="Y2894">
        <f t="shared" si="231"/>
        <v>1</v>
      </c>
      <c r="AA2894">
        <f>((Y2894*V2894)+H2894+273)/(Y2894*V2894)</f>
        <v>9.7172630520676826</v>
      </c>
      <c r="AB2894">
        <f t="shared" si="232"/>
        <v>1.2629239974098251E-5</v>
      </c>
      <c r="AD2894">
        <f>AA2894*$C$28</f>
        <v>5.4783670606054589</v>
      </c>
      <c r="AF2894">
        <f>(Q2894-X2894)/AD2894+X2894</f>
        <v>2.2401136254356455E-5</v>
      </c>
      <c r="AH2894">
        <f>Q2894/AF2894</f>
        <v>5.4783670606054589</v>
      </c>
      <c r="AK2894" s="2"/>
      <c r="AT2894" s="1"/>
    </row>
    <row r="2895" spans="6:46" x14ac:dyDescent="0.35">
      <c r="F2895" s="4">
        <v>44317.541666666664</v>
      </c>
      <c r="H2895">
        <v>12.2</v>
      </c>
      <c r="I2895">
        <v>9.1374999999999993</v>
      </c>
      <c r="K2895" s="2">
        <v>9.1139798215512306E-5</v>
      </c>
      <c r="L2895">
        <v>2.0869371157156399E-4</v>
      </c>
      <c r="N2895">
        <f t="shared" si="228"/>
        <v>6.3797858750858617E-5</v>
      </c>
      <c r="O2895" s="2">
        <f t="shared" si="229"/>
        <v>6.2608113471469208E-5</v>
      </c>
      <c r="Q2895">
        <f>N2895+O2895</f>
        <v>1.2640597222232782E-4</v>
      </c>
      <c r="S2895">
        <f>IF(H2895&gt;$B$5,$B$5,($B$3 - $B$5)*(($B$5-H2895)/($B$5-$B$6))^(1/$B$2)+$B$5)</f>
        <v>30.4</v>
      </c>
      <c r="T2895">
        <f>K2895*S2895</f>
        <v>2.7706498657515742E-3</v>
      </c>
      <c r="U2895" s="3">
        <f>S2895*N2895/Q2895+$B$7*O2895/Q2895</f>
        <v>42.584231206174721</v>
      </c>
      <c r="V2895">
        <f>IF(U2895-H2895&lt;=10,10,U2895-H2895)</f>
        <v>30.384231206174722</v>
      </c>
      <c r="X2895">
        <f t="shared" si="230"/>
        <v>0</v>
      </c>
      <c r="Y2895">
        <f t="shared" si="231"/>
        <v>1</v>
      </c>
      <c r="AA2895">
        <f>((Y2895*V2895)+H2895+273)/(Y2895*V2895)</f>
        <v>10.386447794737729</v>
      </c>
      <c r="AB2895">
        <f t="shared" si="232"/>
        <v>1.2170279456502071E-5</v>
      </c>
      <c r="AD2895">
        <f>AA2895*$C$28</f>
        <v>5.8556378653639287</v>
      </c>
      <c r="AF2895">
        <f>(Q2895-X2895)/AD2895+X2895</f>
        <v>2.1587054242206228E-5</v>
      </c>
      <c r="AH2895">
        <f>Q2895/AF2895</f>
        <v>5.8556378653639287</v>
      </c>
      <c r="AK2895" s="2"/>
      <c r="AT2895" s="1"/>
    </row>
    <row r="2896" spans="6:46" x14ac:dyDescent="0.35">
      <c r="F2896" s="4">
        <v>44317.583333333336</v>
      </c>
      <c r="H2896">
        <v>12.8</v>
      </c>
      <c r="I2896">
        <v>9.1374999999999993</v>
      </c>
      <c r="K2896" s="2">
        <v>9.4551448416093004E-5</v>
      </c>
      <c r="L2896">
        <v>1.9457219192119501E-4</v>
      </c>
      <c r="N2896">
        <f t="shared" si="228"/>
        <v>6.6186013891265098E-5</v>
      </c>
      <c r="O2896" s="2">
        <f t="shared" si="229"/>
        <v>5.8371657576358512E-5</v>
      </c>
      <c r="Q2896">
        <f>N2896+O2896</f>
        <v>1.245576714676236E-4</v>
      </c>
      <c r="S2896">
        <f>IF(H2896&gt;$B$5,$B$5,($B$3 - $B$5)*(($B$5-H2896)/($B$5-$B$6))^(1/$B$2)+$B$5)</f>
        <v>29.599999999999998</v>
      </c>
      <c r="T2896">
        <f>K2896*S2896</f>
        <v>2.7987228731163527E-3</v>
      </c>
      <c r="U2896" s="3">
        <f>S2896*N2896/Q2896+$B$7*O2896/Q2896</f>
        <v>41.503241967917575</v>
      </c>
      <c r="V2896">
        <f>IF(U2896-H2896&lt;=10,10,U2896-H2896)</f>
        <v>28.703241967917574</v>
      </c>
      <c r="X2896">
        <f t="shared" si="230"/>
        <v>0</v>
      </c>
      <c r="Y2896">
        <f t="shared" si="231"/>
        <v>1</v>
      </c>
      <c r="AA2896">
        <f>((Y2896*V2896)+H2896+273)/(Y2896*V2896)</f>
        <v>10.957063397906298</v>
      </c>
      <c r="AB2896">
        <f t="shared" si="232"/>
        <v>1.1367796912758978E-5</v>
      </c>
      <c r="AD2896">
        <f>AA2896*$C$28</f>
        <v>6.1773376802105622</v>
      </c>
      <c r="AF2896">
        <f>(Q2896-X2896)/AD2896+X2896</f>
        <v>2.0163649441838171E-5</v>
      </c>
      <c r="AH2896">
        <f>Q2896/AF2896</f>
        <v>6.1773376802105622</v>
      </c>
      <c r="AK2896" s="2"/>
      <c r="AT2896" s="1"/>
    </row>
    <row r="2897" spans="6:46" x14ac:dyDescent="0.35">
      <c r="F2897" s="4">
        <v>44317.625</v>
      </c>
      <c r="H2897">
        <v>12.1</v>
      </c>
      <c r="I2897">
        <v>9.1374999999999993</v>
      </c>
      <c r="K2897" s="2">
        <v>9.9790768366984694E-5</v>
      </c>
      <c r="L2897">
        <v>1.9300219050976899E-4</v>
      </c>
      <c r="N2897">
        <f t="shared" si="228"/>
        <v>6.9853537856889286E-5</v>
      </c>
      <c r="O2897" s="2">
        <f t="shared" si="229"/>
        <v>5.7900657152930703E-5</v>
      </c>
      <c r="Q2897">
        <f>N2897+O2897</f>
        <v>1.2775419500981998E-4</v>
      </c>
      <c r="S2897">
        <f>IF(H2897&gt;$B$5,$B$5,($B$3 - $B$5)*(($B$5-H2897)/($B$5-$B$6))^(1/$B$2)+$B$5)</f>
        <v>30.533333333333335</v>
      </c>
      <c r="T2897">
        <f>K2897*S2897</f>
        <v>3.0469447941385997E-3</v>
      </c>
      <c r="U2897" s="3">
        <f>S2897*N2897/Q2897+$B$7*O2897/Q2897</f>
        <v>41.622097019197533</v>
      </c>
      <c r="V2897">
        <f>IF(U2897-H2897&lt;=10,10,U2897-H2897)</f>
        <v>29.522097019197531</v>
      </c>
      <c r="X2897">
        <f t="shared" si="230"/>
        <v>0</v>
      </c>
      <c r="Y2897">
        <f t="shared" si="231"/>
        <v>1</v>
      </c>
      <c r="AA2897">
        <f>((Y2897*V2897)+H2897+273)/(Y2897*V2897)</f>
        <v>10.657173059712058</v>
      </c>
      <c r="AB2897">
        <f t="shared" si="232"/>
        <v>1.1987625075994751E-5</v>
      </c>
      <c r="AD2897">
        <f>AA2897*$C$28</f>
        <v>6.0082664775731516</v>
      </c>
      <c r="AF2897">
        <f>(Q2897-X2897)/AD2897+X2897</f>
        <v>2.1263070718764496E-5</v>
      </c>
      <c r="AH2897">
        <f>Q2897/AF2897</f>
        <v>6.0082664775731516</v>
      </c>
      <c r="AK2897" s="2"/>
      <c r="AT2897" s="1"/>
    </row>
    <row r="2898" spans="6:46" x14ac:dyDescent="0.35">
      <c r="F2898" s="4">
        <v>44317.666666666664</v>
      </c>
      <c r="H2898">
        <v>12.8</v>
      </c>
      <c r="I2898">
        <v>9.1374999999999993</v>
      </c>
      <c r="K2898">
        <v>1.07345136668271E-4</v>
      </c>
      <c r="L2898">
        <v>2.1026249968978099E-4</v>
      </c>
      <c r="N2898">
        <f t="shared" si="228"/>
        <v>7.5141595667789702E-5</v>
      </c>
      <c r="O2898" s="2">
        <f t="shared" si="229"/>
        <v>6.3078749906934301E-5</v>
      </c>
      <c r="Q2898">
        <f>N2898+O2898</f>
        <v>1.3822034557472399E-4</v>
      </c>
      <c r="S2898">
        <f>IF(H2898&gt;$B$5,$B$5,($B$3 - $B$5)*(($B$5-H2898)/($B$5-$B$6))^(1/$B$2)+$B$5)</f>
        <v>29.599999999999998</v>
      </c>
      <c r="T2898">
        <f>K2898*S2898</f>
        <v>3.1774160453808212E-3</v>
      </c>
      <c r="U2898" s="3">
        <f>S2898*N2898/Q2898+$B$7*O2898/Q2898</f>
        <v>41.191638271298913</v>
      </c>
      <c r="V2898">
        <f>IF(U2898-H2898&lt;=10,10,U2898-H2898)</f>
        <v>28.391638271298913</v>
      </c>
      <c r="X2898">
        <f t="shared" si="230"/>
        <v>0</v>
      </c>
      <c r="Y2898">
        <f t="shared" si="231"/>
        <v>1</v>
      </c>
      <c r="AA2898">
        <f>((Y2898*V2898)+H2898+273)/(Y2898*V2898)</f>
        <v>11.066344085854146</v>
      </c>
      <c r="AB2898">
        <f t="shared" si="232"/>
        <v>1.2490154336643833E-5</v>
      </c>
      <c r="AD2898">
        <f>AA2898*$C$28</f>
        <v>6.2389475921791799</v>
      </c>
      <c r="AF2898">
        <f>(Q2898-X2898)/AD2898+X2898</f>
        <v>2.2154432864284647E-5</v>
      </c>
      <c r="AH2898">
        <f>Q2898/AF2898</f>
        <v>6.2389475921791799</v>
      </c>
      <c r="AT2898" s="1"/>
    </row>
    <row r="2899" spans="6:46" x14ac:dyDescent="0.35">
      <c r="F2899" s="4">
        <v>44317.708333333336</v>
      </c>
      <c r="H2899">
        <v>12.6</v>
      </c>
      <c r="I2899">
        <v>9.1374999999999993</v>
      </c>
      <c r="K2899">
        <v>1.1745824261999199E-4</v>
      </c>
      <c r="L2899">
        <v>2.55767061463739E-4</v>
      </c>
      <c r="N2899">
        <f t="shared" si="228"/>
        <v>8.2220769833994385E-5</v>
      </c>
      <c r="O2899" s="2">
        <f t="shared" si="229"/>
        <v>7.6730118439121716E-5</v>
      </c>
      <c r="Q2899">
        <f>N2899+O2899</f>
        <v>1.589508882731161E-4</v>
      </c>
      <c r="S2899">
        <f>IF(H2899&gt;$B$5,$B$5,($B$3 - $B$5)*(($B$5-H2899)/($B$5-$B$6))^(1/$B$2)+$B$5)</f>
        <v>29.866666666666667</v>
      </c>
      <c r="T2899">
        <f>K2899*S2899</f>
        <v>3.5080861795837612E-3</v>
      </c>
      <c r="U2899" s="3">
        <f>S2899*N2899/Q2899+$B$7*O2899/Q2899</f>
        <v>41.999242107975249</v>
      </c>
      <c r="V2899">
        <f>IF(U2899-H2899&lt;=10,10,U2899-H2899)</f>
        <v>29.399242107975248</v>
      </c>
      <c r="X2899">
        <f t="shared" si="230"/>
        <v>0</v>
      </c>
      <c r="Y2899">
        <f t="shared" si="231"/>
        <v>1</v>
      </c>
      <c r="AA2899">
        <f>((Y2899*V2899)+H2899+273)/(Y2899*V2899)</f>
        <v>10.714536141818574</v>
      </c>
      <c r="AB2899">
        <f t="shared" si="232"/>
        <v>1.4835069495237843E-5</v>
      </c>
      <c r="AD2899">
        <f>AA2899*$C$28</f>
        <v>6.0406064500348702</v>
      </c>
      <c r="AF2899">
        <f>(Q2899-X2899)/AD2899+X2899</f>
        <v>2.6313730183862339E-5</v>
      </c>
      <c r="AH2899">
        <f>Q2899/AF2899</f>
        <v>6.0406064500348702</v>
      </c>
      <c r="AT2899" s="1"/>
    </row>
    <row r="2900" spans="6:46" x14ac:dyDescent="0.35">
      <c r="F2900" s="4">
        <v>44317.75</v>
      </c>
      <c r="H2900">
        <v>12.3</v>
      </c>
      <c r="I2900">
        <v>9.1374999999999993</v>
      </c>
      <c r="K2900">
        <v>1.2598736812144401E-4</v>
      </c>
      <c r="L2900">
        <v>2.8558131546911099E-4</v>
      </c>
      <c r="N2900">
        <f t="shared" si="228"/>
        <v>8.8191157685010797E-5</v>
      </c>
      <c r="O2900" s="2">
        <f t="shared" si="229"/>
        <v>8.5674394640733307E-5</v>
      </c>
      <c r="Q2900">
        <f>N2900+O2900</f>
        <v>1.738655523257441E-4</v>
      </c>
      <c r="S2900">
        <f>IF(H2900&gt;$B$5,$B$5,($B$3 - $B$5)*(($B$5-H2900)/($B$5-$B$6))^(1/$B$2)+$B$5)</f>
        <v>30.266666666666666</v>
      </c>
      <c r="T2900">
        <f>K2900*S2900</f>
        <v>3.813217675142372E-3</v>
      </c>
      <c r="U2900" s="3">
        <f>S2900*N2900/Q2900+$B$7*O2900/Q2900</f>
        <v>42.4543216243937</v>
      </c>
      <c r="V2900">
        <f>IF(U2900-H2900&lt;=10,10,U2900-H2900)</f>
        <v>30.154321624393699</v>
      </c>
      <c r="X2900">
        <f t="shared" si="230"/>
        <v>0</v>
      </c>
      <c r="Y2900">
        <f t="shared" si="231"/>
        <v>1</v>
      </c>
      <c r="AA2900">
        <f>((Y2900*V2900)+H2900+273)/(Y2900*V2900)</f>
        <v>10.461330404103773</v>
      </c>
      <c r="AB2900">
        <f t="shared" si="232"/>
        <v>1.6619831857861987E-5</v>
      </c>
      <c r="AD2900">
        <f>AA2900*$C$28</f>
        <v>5.8978549401065781</v>
      </c>
      <c r="AF2900">
        <f>(Q2900-X2900)/AD2900+X2900</f>
        <v>2.9479455512448097E-5</v>
      </c>
      <c r="AH2900">
        <f>Q2900/AF2900</f>
        <v>5.8978549401065781</v>
      </c>
      <c r="AT2900" s="1"/>
    </row>
    <row r="2901" spans="6:46" x14ac:dyDescent="0.35">
      <c r="F2901" s="4">
        <v>44317.791666666664</v>
      </c>
      <c r="H2901">
        <v>11.9</v>
      </c>
      <c r="I2901">
        <v>9.1374999999999993</v>
      </c>
      <c r="K2901">
        <v>1.3354173642272899E-4</v>
      </c>
      <c r="L2901">
        <v>2.5890585099338202E-4</v>
      </c>
      <c r="N2901">
        <f t="shared" si="228"/>
        <v>9.3479215495910291E-5</v>
      </c>
      <c r="O2901" s="2">
        <f t="shared" si="229"/>
        <v>7.7671755298014611E-5</v>
      </c>
      <c r="Q2901">
        <f>N2901+O2901</f>
        <v>1.7115097079392492E-4</v>
      </c>
      <c r="S2901">
        <f>IF(H2901&gt;$B$5,$B$5,($B$3 - $B$5)*(($B$5-H2901)/($B$5-$B$6))^(1/$B$2)+$B$5)</f>
        <v>30.799999999999997</v>
      </c>
      <c r="T2901">
        <f>K2901*S2901</f>
        <v>4.1130854818200524E-3</v>
      </c>
      <c r="U2901" s="3">
        <f>S2901*N2901/Q2901+$B$7*O2901/Q2901</f>
        <v>41.782447072854538</v>
      </c>
      <c r="V2901">
        <f>IF(U2901-H2901&lt;=10,10,U2901-H2901)</f>
        <v>29.882447072854539</v>
      </c>
      <c r="X2901">
        <f t="shared" si="230"/>
        <v>0</v>
      </c>
      <c r="Y2901">
        <f t="shared" si="231"/>
        <v>1</v>
      </c>
      <c r="AA2901">
        <f>((Y2901*V2901)+H2901+273)/(Y2901*V2901)</f>
        <v>10.53402508520815</v>
      </c>
      <c r="AB2901">
        <f t="shared" si="232"/>
        <v>1.6247442872929422E-5</v>
      </c>
      <c r="AD2901">
        <f>AA2901*$C$28</f>
        <v>5.9388385117470195</v>
      </c>
      <c r="AF2901">
        <f>(Q2901-X2901)/AD2901+X2901</f>
        <v>2.8818929906140467E-5</v>
      </c>
      <c r="AH2901">
        <f>Q2901/AF2901</f>
        <v>5.9388385117470195</v>
      </c>
      <c r="AT2901" s="1"/>
    </row>
    <row r="2902" spans="6:46" x14ac:dyDescent="0.35">
      <c r="F2902" s="4">
        <v>44317.833333333336</v>
      </c>
      <c r="H2902">
        <v>10.5</v>
      </c>
      <c r="I2902">
        <v>9.1374999999999993</v>
      </c>
      <c r="K2902">
        <v>1.3695338662330999E-4</v>
      </c>
      <c r="L2902">
        <v>1.9614098003941101E-4</v>
      </c>
      <c r="N2902">
        <f t="shared" si="228"/>
        <v>9.5867370636316989E-5</v>
      </c>
      <c r="O2902" s="2">
        <f t="shared" si="229"/>
        <v>5.8842294011823314E-5</v>
      </c>
      <c r="Q2902">
        <f>N2902+O2902</f>
        <v>1.5470966464814029E-4</v>
      </c>
      <c r="S2902">
        <f>IF(H2902&gt;$B$5,$B$5,($B$3 - $B$5)*(($B$5-H2902)/($B$5-$B$6))^(1/$B$2)+$B$5)</f>
        <v>32.666666666666664</v>
      </c>
      <c r="T2902">
        <f>K2902*S2902</f>
        <v>4.4738106296947928E-3</v>
      </c>
      <c r="U2902" s="3">
        <f>S2902*N2902/Q2902+$B$7*O2902/Q2902</f>
        <v>41.160929576827087</v>
      </c>
      <c r="V2902">
        <f>IF(U2902-H2902&lt;=10,10,U2902-H2902)</f>
        <v>30.660929576827087</v>
      </c>
      <c r="X2902">
        <f t="shared" si="230"/>
        <v>0</v>
      </c>
      <c r="Y2902">
        <f t="shared" si="231"/>
        <v>1</v>
      </c>
      <c r="AA2902">
        <f>((Y2902*V2902)+H2902+273)/(Y2902*V2902)</f>
        <v>10.246295005167214</v>
      </c>
      <c r="AB2902">
        <f t="shared" si="232"/>
        <v>1.5099083578026994E-5</v>
      </c>
      <c r="AD2902">
        <f>AA2902*$C$28</f>
        <v>5.7766229800283204</v>
      </c>
      <c r="AF2902">
        <f>(Q2902-X2902)/AD2902+X2902</f>
        <v>2.6782025619989798E-5</v>
      </c>
      <c r="AH2902">
        <f>Q2902/AF2902</f>
        <v>5.7766229800283204</v>
      </c>
      <c r="AT2902" s="1"/>
    </row>
    <row r="2903" spans="6:46" x14ac:dyDescent="0.35">
      <c r="F2903" s="4">
        <v>44317.875</v>
      </c>
      <c r="H2903">
        <v>9.5</v>
      </c>
      <c r="I2903">
        <v>9.1374999999999993</v>
      </c>
      <c r="K2903">
        <v>1.39512124273745E-4</v>
      </c>
      <c r="L2903">
        <v>1.3180610767401599E-4</v>
      </c>
      <c r="N2903">
        <f t="shared" si="228"/>
        <v>9.7658486991621487E-5</v>
      </c>
      <c r="O2903" s="2">
        <f t="shared" si="229"/>
        <v>3.9541832302204804E-5</v>
      </c>
      <c r="Q2903">
        <f>N2903+O2903</f>
        <v>1.372003192938263E-4</v>
      </c>
      <c r="S2903">
        <f>IF(H2903&gt;$B$5,$B$5,($B$3 - $B$5)*(($B$5-H2903)/($B$5-$B$6))^(1/$B$2)+$B$5)</f>
        <v>34</v>
      </c>
      <c r="T2903">
        <f>K2903*S2903</f>
        <v>4.7434122253073299E-3</v>
      </c>
      <c r="U2903" s="3">
        <f>S2903*N2903/Q2903+$B$7*O2903/Q2903</f>
        <v>40.052307185728722</v>
      </c>
      <c r="V2903">
        <f>IF(U2903-H2903&lt;=10,10,U2903-H2903)</f>
        <v>30.552307185728722</v>
      </c>
      <c r="X2903">
        <f t="shared" si="230"/>
        <v>0</v>
      </c>
      <c r="Y2903">
        <f t="shared" si="231"/>
        <v>1</v>
      </c>
      <c r="AA2903">
        <f>((Y2903*V2903)+H2903+273)/(Y2903*V2903)</f>
        <v>10.246437536866562</v>
      </c>
      <c r="AB2903">
        <f t="shared" si="232"/>
        <v>1.3390050815240044E-5</v>
      </c>
      <c r="AD2903">
        <f>AA2903*$C$28</f>
        <v>5.7767033360876976</v>
      </c>
      <c r="AF2903">
        <f>(Q2903-X2903)/AD2903+X2903</f>
        <v>2.3750625800137752E-5</v>
      </c>
      <c r="AH2903">
        <f>Q2903/AF2903</f>
        <v>5.7767033360876976</v>
      </c>
      <c r="AT2903" s="1"/>
    </row>
    <row r="2904" spans="6:46" x14ac:dyDescent="0.35">
      <c r="F2904" s="4">
        <v>44317.916666666664</v>
      </c>
      <c r="H2904">
        <v>8.5</v>
      </c>
      <c r="I2904">
        <v>9.1374999999999993</v>
      </c>
      <c r="K2904">
        <v>1.3878105637362101E-4</v>
      </c>
      <c r="L2904" s="2">
        <v>8.7870819335558097E-5</v>
      </c>
      <c r="N2904">
        <f t="shared" si="228"/>
        <v>9.7146739461534696E-5</v>
      </c>
      <c r="O2904" s="2">
        <f t="shared" si="229"/>
        <v>2.6361245800667432E-5</v>
      </c>
      <c r="Q2904">
        <f>N2904+O2904</f>
        <v>1.2350798526220214E-4</v>
      </c>
      <c r="S2904">
        <f>IF(H2904&gt;$B$5,$B$5,($B$3 - $B$5)*(($B$5-H2904)/($B$5-$B$6))^(1/$B$2)+$B$5)</f>
        <v>35.333333333333336</v>
      </c>
      <c r="T2904">
        <f>K2904*S2904</f>
        <v>4.9035973252012756E-3</v>
      </c>
      <c r="U2904" s="3">
        <f>S2904*N2904/Q2904+$B$7*O2904/Q2904</f>
        <v>39.530939123591928</v>
      </c>
      <c r="V2904">
        <f>IF(U2904-H2904&lt;=10,10,U2904-H2904)</f>
        <v>31.030939123591928</v>
      </c>
      <c r="X2904">
        <f t="shared" si="230"/>
        <v>0</v>
      </c>
      <c r="Y2904">
        <f t="shared" si="231"/>
        <v>1</v>
      </c>
      <c r="AA2904">
        <f>((Y2904*V2904)+H2904+273)/(Y2904*V2904)</f>
        <v>10.071591384289871</v>
      </c>
      <c r="AB2904">
        <f t="shared" si="232"/>
        <v>1.2263005968933128E-5</v>
      </c>
      <c r="AD2904">
        <f>AA2904*$C$28</f>
        <v>5.6781291390306441</v>
      </c>
      <c r="AF2904">
        <f>(Q2904-X2904)/AD2904+X2904</f>
        <v>2.1751528054060268E-5</v>
      </c>
      <c r="AH2904">
        <f>Q2904/AF2904</f>
        <v>5.6781291390306441</v>
      </c>
      <c r="AL2904" s="2"/>
      <c r="AT2904" s="1"/>
    </row>
    <row r="2905" spans="6:46" x14ac:dyDescent="0.35">
      <c r="F2905" s="4">
        <v>44317.958333333336</v>
      </c>
      <c r="H2905">
        <v>7.8</v>
      </c>
      <c r="I2905">
        <v>9.1374999999999993</v>
      </c>
      <c r="K2905">
        <v>1.38415522423559E-4</v>
      </c>
      <c r="L2905" s="2">
        <v>7.2179540932405098E-5</v>
      </c>
      <c r="N2905">
        <f t="shared" si="228"/>
        <v>9.6890865696491288E-5</v>
      </c>
      <c r="O2905" s="2">
        <f t="shared" si="229"/>
        <v>2.1653862279721534E-5</v>
      </c>
      <c r="Q2905">
        <f>N2905+O2905</f>
        <v>1.1854472797621282E-4</v>
      </c>
      <c r="S2905">
        <f>IF(H2905&gt;$B$5,$B$5,($B$3 - $B$5)*(($B$5-H2905)/($B$5-$B$6))^(1/$B$2)+$B$5)</f>
        <v>36.266666666666666</v>
      </c>
      <c r="T2905">
        <f>K2905*S2905</f>
        <v>5.0198696132277391E-3</v>
      </c>
      <c r="U2905" s="3">
        <f>S2905*N2905/Q2905+$B$7*O2905/Q2905</f>
        <v>39.688573544900123</v>
      </c>
      <c r="V2905">
        <f>IF(U2905-H2905&lt;=10,10,U2905-H2905)</f>
        <v>31.888573544900122</v>
      </c>
      <c r="X2905">
        <f t="shared" si="230"/>
        <v>0</v>
      </c>
      <c r="Y2905">
        <f t="shared" si="231"/>
        <v>1</v>
      </c>
      <c r="AA2905">
        <f>((Y2905*V2905)+H2905+273)/(Y2905*V2905)</f>
        <v>9.8056619906382672</v>
      </c>
      <c r="AB2905">
        <f t="shared" si="232"/>
        <v>1.2089416103613473E-5</v>
      </c>
      <c r="AD2905">
        <f>AA2905*$C$28</f>
        <v>5.5282043276077681</v>
      </c>
      <c r="AF2905">
        <f>(Q2905-X2905)/AD2905+X2905</f>
        <v>2.1443622730115501E-5</v>
      </c>
      <c r="AH2905">
        <f>Q2905/AF2905</f>
        <v>5.5282043276077681</v>
      </c>
      <c r="AL2905" s="2"/>
      <c r="AT2905" s="1"/>
    </row>
    <row r="2906" spans="6:46" x14ac:dyDescent="0.35">
      <c r="F2906" s="4">
        <v>44318</v>
      </c>
      <c r="H2906">
        <v>6.8</v>
      </c>
      <c r="I2906">
        <v>7.65</v>
      </c>
      <c r="K2906">
        <v>1.5742328782679399E-4</v>
      </c>
      <c r="L2906" s="2">
        <v>5.17810488693555E-5</v>
      </c>
      <c r="N2906">
        <f t="shared" si="228"/>
        <v>1.1019630147875578E-4</v>
      </c>
      <c r="O2906" s="2">
        <f t="shared" si="229"/>
        <v>1.5534314660806651E-5</v>
      </c>
      <c r="Q2906">
        <f>N2906+O2906</f>
        <v>1.2573061613956244E-4</v>
      </c>
      <c r="S2906">
        <f>IF(H2906&gt;$B$5,$B$5,($B$3 - $B$5)*(($B$5-H2906)/($B$5-$B$6))^(1/$B$2)+$B$5)</f>
        <v>37.6</v>
      </c>
      <c r="T2906">
        <f>K2906*S2906</f>
        <v>5.9191156222874542E-3</v>
      </c>
      <c r="U2906" s="3">
        <f>S2906*N2906/Q2906+$B$7*O2906/Q2906</f>
        <v>39.749811107248554</v>
      </c>
      <c r="V2906">
        <f>IF(U2906-H2906&lt;=10,10,U2906-H2906)</f>
        <v>32.949811107248557</v>
      </c>
      <c r="X2906">
        <f t="shared" si="230"/>
        <v>0</v>
      </c>
      <c r="Y2906">
        <f t="shared" si="231"/>
        <v>1</v>
      </c>
      <c r="AA2906">
        <f>((Y2906*V2906)+H2906+273)/(Y2906*V2906)</f>
        <v>9.4917027017022075</v>
      </c>
      <c r="AB2906">
        <f t="shared" si="232"/>
        <v>1.3246371077026503E-5</v>
      </c>
      <c r="AD2906">
        <f>AA2906*$C$28</f>
        <v>5.3512013775319822</v>
      </c>
      <c r="AF2906">
        <f>(Q2906-X2906)/AD2906+X2906</f>
        <v>2.3495773615896032E-5</v>
      </c>
      <c r="AH2906">
        <f>Q2906/AF2906</f>
        <v>5.3512013775319822</v>
      </c>
      <c r="AL2906" s="2"/>
      <c r="AT2906" s="1"/>
    </row>
    <row r="2907" spans="6:46" x14ac:dyDescent="0.35">
      <c r="F2907" s="4">
        <v>44318.041666666664</v>
      </c>
      <c r="H2907">
        <v>5.9</v>
      </c>
      <c r="I2907">
        <v>7.65</v>
      </c>
      <c r="K2907">
        <v>1.5791066642687699E-4</v>
      </c>
      <c r="L2907" s="2">
        <v>3.6089770466202603E-5</v>
      </c>
      <c r="N2907">
        <f t="shared" si="228"/>
        <v>1.1053746649881389E-4</v>
      </c>
      <c r="O2907" s="2">
        <f t="shared" si="229"/>
        <v>1.0826931139860782E-5</v>
      </c>
      <c r="Q2907">
        <f>N2907+O2907</f>
        <v>1.2136439763867467E-4</v>
      </c>
      <c r="S2907">
        <f>IF(H2907&gt;$B$5,$B$5,($B$3 - $B$5)*(($B$5-H2907)/($B$5-$B$6))^(1/$B$2)+$B$5)</f>
        <v>38.799999999999997</v>
      </c>
      <c r="T2907">
        <f>K2907*S2907</f>
        <v>6.1269338573628268E-3</v>
      </c>
      <c r="U2907" s="3">
        <f>S2907*N2907/Q2907+$B$7*O2907/Q2907</f>
        <v>40.245203765505707</v>
      </c>
      <c r="V2907">
        <f>IF(U2907-H2907&lt;=10,10,U2907-H2907)</f>
        <v>34.345203765505708</v>
      </c>
      <c r="X2907">
        <f t="shared" si="230"/>
        <v>0</v>
      </c>
      <c r="Y2907">
        <f t="shared" si="231"/>
        <v>1</v>
      </c>
      <c r="AA2907">
        <f>((Y2907*V2907)+H2907+273)/(Y2907*V2907)</f>
        <v>9.1204933854581078</v>
      </c>
      <c r="AB2907">
        <f t="shared" si="232"/>
        <v>1.330677985383778E-5</v>
      </c>
      <c r="AD2907">
        <f>AA2907*$C$28</f>
        <v>5.1419221926622436</v>
      </c>
      <c r="AF2907">
        <f>(Q2907-X2907)/AD2907+X2907</f>
        <v>2.3602923788280418E-5</v>
      </c>
      <c r="AH2907">
        <f>Q2907/AF2907</f>
        <v>5.1419221926622436</v>
      </c>
      <c r="AL2907" s="2"/>
      <c r="AT2907" s="1"/>
    </row>
    <row r="2908" spans="6:46" x14ac:dyDescent="0.35">
      <c r="F2908" s="4">
        <v>44318.083333333336</v>
      </c>
      <c r="H2908">
        <v>5</v>
      </c>
      <c r="I2908">
        <v>7.65</v>
      </c>
      <c r="K2908">
        <v>1.5864173432700101E-4</v>
      </c>
      <c r="L2908" s="2">
        <v>2.1967765498549899E-5</v>
      </c>
      <c r="N2908">
        <f t="shared" si="228"/>
        <v>1.110492140289007E-4</v>
      </c>
      <c r="O2908" s="2">
        <f t="shared" si="229"/>
        <v>6.5903296495649707E-6</v>
      </c>
      <c r="Q2908">
        <f>N2908+O2908</f>
        <v>1.1763954367846567E-4</v>
      </c>
      <c r="S2908">
        <f>IF(H2908&gt;$B$5,$B$5,($B$3 - $B$5)*(($B$5-H2908)/($B$5-$B$6))^(1/$B$2)+$B$5)</f>
        <v>40</v>
      </c>
      <c r="T2908">
        <f>K2908*S2908</f>
        <v>6.3456693730800408E-3</v>
      </c>
      <c r="U2908" s="3">
        <f>S2908*N2908/Q2908+$B$7*O2908/Q2908</f>
        <v>40.840320708941768</v>
      </c>
      <c r="V2908">
        <f>IF(U2908-H2908&lt;=10,10,U2908-H2908)</f>
        <v>35.840320708941768</v>
      </c>
      <c r="X2908">
        <f t="shared" si="230"/>
        <v>0</v>
      </c>
      <c r="Y2908">
        <f t="shared" si="231"/>
        <v>1</v>
      </c>
      <c r="AA2908">
        <f>((Y2908*V2908)+H2908+273)/(Y2908*V2908)</f>
        <v>8.7566270195412077</v>
      </c>
      <c r="AB2908">
        <f t="shared" si="232"/>
        <v>1.3434344458881525E-5</v>
      </c>
      <c r="AD2908">
        <f>AA2908*$C$28</f>
        <v>4.9367827925224894</v>
      </c>
      <c r="AF2908">
        <f>(Q2908-X2908)/AD2908+X2908</f>
        <v>2.3829191727180849E-5</v>
      </c>
      <c r="AH2908">
        <f>Q2908/AF2908</f>
        <v>4.9367827925224894</v>
      </c>
      <c r="AL2908" s="2"/>
      <c r="AT2908" s="1"/>
    </row>
    <row r="2909" spans="6:46" x14ac:dyDescent="0.35">
      <c r="F2909" s="4">
        <v>44318.125</v>
      </c>
      <c r="H2909">
        <v>4.9000000000000004</v>
      </c>
      <c r="I2909">
        <v>7.65</v>
      </c>
      <c r="K2909">
        <v>1.6132231662745799E-4</v>
      </c>
      <c r="L2909" s="2">
        <v>7.8456392015764602E-6</v>
      </c>
      <c r="N2909">
        <f t="shared" si="228"/>
        <v>1.1292562163922059E-4</v>
      </c>
      <c r="O2909" s="2">
        <f t="shared" si="229"/>
        <v>2.3536917604729385E-6</v>
      </c>
      <c r="Q2909">
        <f>N2909+O2909</f>
        <v>1.1527931339969353E-4</v>
      </c>
      <c r="S2909">
        <f>IF(H2909&gt;$B$5,$B$5,($B$3 - $B$5)*(($B$5-H2909)/($B$5-$B$6))^(1/$B$2)+$B$5)</f>
        <v>40.133333333333333</v>
      </c>
      <c r="T2909">
        <f>K2909*S2909</f>
        <v>6.4744023073153136E-3</v>
      </c>
      <c r="U2909" s="3">
        <f>S2909*N2909/Q2909+$B$7*O2909/Q2909</f>
        <v>40.436870453802719</v>
      </c>
      <c r="V2909">
        <f>IF(U2909-H2909&lt;=10,10,U2909-H2909)</f>
        <v>35.53687045380272</v>
      </c>
      <c r="X2909">
        <f t="shared" si="230"/>
        <v>0</v>
      </c>
      <c r="Y2909">
        <f t="shared" si="231"/>
        <v>1</v>
      </c>
      <c r="AA2909">
        <f>((Y2909*V2909)+H2909+273)/(Y2909*V2909)</f>
        <v>8.8200470793078107</v>
      </c>
      <c r="AB2909">
        <f t="shared" si="232"/>
        <v>1.3070147173039869E-5</v>
      </c>
      <c r="AD2909">
        <f>AA2909*$C$28</f>
        <v>4.9725375482129879</v>
      </c>
      <c r="AF2909">
        <f>(Q2909-X2909)/AD2909+X2909</f>
        <v>2.3183196161308461E-5</v>
      </c>
      <c r="AH2909">
        <f>Q2909/AF2909</f>
        <v>4.9725375482129879</v>
      </c>
      <c r="AL2909" s="2"/>
      <c r="AT2909" s="1"/>
    </row>
    <row r="2910" spans="6:46" x14ac:dyDescent="0.35">
      <c r="F2910" s="4">
        <v>44318.166666666664</v>
      </c>
      <c r="H2910">
        <v>5.0999999999999996</v>
      </c>
      <c r="I2910">
        <v>7.65</v>
      </c>
      <c r="K2910">
        <v>1.6314998637776901E-4</v>
      </c>
      <c r="L2910" s="2">
        <v>7.0610510155546498E-6</v>
      </c>
      <c r="N2910">
        <f t="shared" si="228"/>
        <v>1.142049904644383E-4</v>
      </c>
      <c r="O2910" s="2">
        <f t="shared" si="229"/>
        <v>2.1183153046663953E-6</v>
      </c>
      <c r="Q2910">
        <f>N2910+O2910</f>
        <v>1.1632330576910469E-4</v>
      </c>
      <c r="S2910">
        <f>IF(H2910&gt;$B$5,$B$5,($B$3 - $B$5)*(($B$5-H2910)/($B$5-$B$6))^(1/$B$2)+$B$5)</f>
        <v>39.866666666666667</v>
      </c>
      <c r="T2910">
        <f>K2910*S2910</f>
        <v>6.5042461235937247E-3</v>
      </c>
      <c r="U2910" s="3">
        <f>S2910*N2910/Q2910+$B$7*O2910/Q2910</f>
        <v>40.142253501124848</v>
      </c>
      <c r="V2910">
        <f>IF(U2910-H2910&lt;=10,10,U2910-H2910)</f>
        <v>35.042253501124847</v>
      </c>
      <c r="X2910">
        <f t="shared" si="230"/>
        <v>0</v>
      </c>
      <c r="Y2910">
        <f t="shared" si="231"/>
        <v>1</v>
      </c>
      <c r="AA2910">
        <f>((Y2910*V2910)+H2910+273)/(Y2910*V2910)</f>
        <v>8.9361334450443675</v>
      </c>
      <c r="AB2910">
        <f t="shared" si="232"/>
        <v>1.3017185395056189E-5</v>
      </c>
      <c r="AD2910">
        <f>AA2910*$C$28</f>
        <v>5.0379843431416518</v>
      </c>
      <c r="AF2910">
        <f>(Q2910-X2910)/AD2910+X2910</f>
        <v>2.3089255115978841E-5</v>
      </c>
      <c r="AH2910">
        <f>Q2910/AF2910</f>
        <v>5.0379843431416518</v>
      </c>
      <c r="AL2910" s="2"/>
      <c r="AT2910" s="1"/>
    </row>
    <row r="2911" spans="6:46" x14ac:dyDescent="0.35">
      <c r="F2911" s="4">
        <v>44318.208333333336</v>
      </c>
      <c r="H2911">
        <v>5</v>
      </c>
      <c r="I2911">
        <v>7.65</v>
      </c>
      <c r="K2911">
        <v>1.6314998637776901E-4</v>
      </c>
      <c r="L2911" s="2">
        <v>7.0610510155546498E-6</v>
      </c>
      <c r="N2911">
        <f t="shared" si="228"/>
        <v>1.142049904644383E-4</v>
      </c>
      <c r="O2911" s="2">
        <f t="shared" si="229"/>
        <v>2.1183153046663953E-6</v>
      </c>
      <c r="Q2911">
        <f>N2911+O2911</f>
        <v>1.1632330576910469E-4</v>
      </c>
      <c r="S2911">
        <f>IF(H2911&gt;$B$5,$B$5,($B$3 - $B$5)*(($B$5-H2911)/($B$5-$B$6))^(1/$B$2)+$B$5)</f>
        <v>40</v>
      </c>
      <c r="T2911">
        <f>K2911*S2911</f>
        <v>6.5259994551107601E-3</v>
      </c>
      <c r="U2911" s="3">
        <f>S2911*N2911/Q2911+$B$7*O2911/Q2911</f>
        <v>40.273158756621534</v>
      </c>
      <c r="V2911">
        <f>IF(U2911-H2911&lt;=10,10,U2911-H2911)</f>
        <v>35.273158756621534</v>
      </c>
      <c r="X2911">
        <f t="shared" si="230"/>
        <v>0</v>
      </c>
      <c r="Y2911">
        <f t="shared" si="231"/>
        <v>1</v>
      </c>
      <c r="AA2911">
        <f>((Y2911*V2911)+H2911+273)/(Y2911*V2911)</f>
        <v>8.8813468881012358</v>
      </c>
      <c r="AB2911">
        <f t="shared" si="232"/>
        <v>1.3097484788590858E-5</v>
      </c>
      <c r="AD2911">
        <f>AA2911*$C$28</f>
        <v>5.0070969556835783</v>
      </c>
      <c r="AF2911">
        <f>(Q2911-X2911)/AD2911+X2911</f>
        <v>2.3231686304189811E-5</v>
      </c>
      <c r="AH2911">
        <f>Q2911/AF2911</f>
        <v>5.0070969556835783</v>
      </c>
      <c r="AL2911" s="2"/>
      <c r="AT2911" s="1"/>
    </row>
    <row r="2912" spans="6:46" x14ac:dyDescent="0.35">
      <c r="F2912" s="4">
        <v>44318.25</v>
      </c>
      <c r="H2912">
        <v>5.4</v>
      </c>
      <c r="I2912">
        <v>7.65</v>
      </c>
      <c r="K2912">
        <v>1.6132231662745799E-4</v>
      </c>
      <c r="L2912" s="2">
        <v>2.90287679823762E-5</v>
      </c>
      <c r="N2912">
        <f t="shared" si="228"/>
        <v>1.1292562163922059E-4</v>
      </c>
      <c r="O2912" s="2">
        <f t="shared" si="229"/>
        <v>8.7086303947128611E-6</v>
      </c>
      <c r="Q2912">
        <f>N2912+O2912</f>
        <v>1.2163425203393344E-4</v>
      </c>
      <c r="S2912">
        <f>IF(H2912&gt;$B$5,$B$5,($B$3 - $B$5)*(($B$5-H2912)/($B$5-$B$6))^(1/$B$2)+$B$5)</f>
        <v>39.466666666666669</v>
      </c>
      <c r="T2912">
        <f>K2912*S2912</f>
        <v>6.3668540962303422E-3</v>
      </c>
      <c r="U2912" s="3">
        <f>S2912*N2912/Q2912+$B$7*O2912/Q2912</f>
        <v>40.578804543423082</v>
      </c>
      <c r="V2912">
        <f>IF(U2912-H2912&lt;=10,10,U2912-H2912)</f>
        <v>35.178804543423084</v>
      </c>
      <c r="X2912">
        <f t="shared" si="230"/>
        <v>0</v>
      </c>
      <c r="Y2912">
        <f t="shared" si="231"/>
        <v>1</v>
      </c>
      <c r="AA2912">
        <f>((Y2912*V2912)+H2912+273)/(Y2912*V2912)</f>
        <v>8.9138561873629314</v>
      </c>
      <c r="AB2912">
        <f t="shared" si="232"/>
        <v>1.3645525514128542E-5</v>
      </c>
      <c r="AD2912">
        <f>AA2912*$C$28</f>
        <v>5.0254249430277858</v>
      </c>
      <c r="AF2912">
        <f>(Q2912-X2912)/AD2912+X2912</f>
        <v>2.420377448929714E-5</v>
      </c>
      <c r="AH2912">
        <f>Q2912/AF2912</f>
        <v>5.0254249430277858</v>
      </c>
      <c r="AL2912" s="2"/>
      <c r="AT2912" s="1"/>
    </row>
    <row r="2913" spans="6:46" x14ac:dyDescent="0.35">
      <c r="F2913" s="4">
        <v>44318.291666666664</v>
      </c>
      <c r="H2913">
        <v>5.9</v>
      </c>
      <c r="I2913">
        <v>7.65</v>
      </c>
      <c r="K2913">
        <v>1.5523008412642099E-4</v>
      </c>
      <c r="L2913" s="2">
        <v>8.6301545900057796E-5</v>
      </c>
      <c r="N2913">
        <f t="shared" si="228"/>
        <v>1.0866105888849469E-4</v>
      </c>
      <c r="O2913" s="2">
        <f t="shared" si="229"/>
        <v>2.5890463770017342E-5</v>
      </c>
      <c r="Q2913">
        <f>N2913+O2913</f>
        <v>1.3455152265851202E-4</v>
      </c>
      <c r="S2913">
        <f>IF(H2913&gt;$B$5,$B$5,($B$3 - $B$5)*(($B$5-H2913)/($B$5-$B$6))^(1/$B$2)+$B$5)</f>
        <v>38.799999999999997</v>
      </c>
      <c r="T2913">
        <f>K2913*S2913</f>
        <v>6.0229272641051336E-3</v>
      </c>
      <c r="U2913" s="3">
        <f>S2913*N2913/Q2913+$B$7*O2913/Q2913</f>
        <v>41.917211197518526</v>
      </c>
      <c r="V2913">
        <f>IF(U2913-H2913&lt;=10,10,U2913-H2913)</f>
        <v>36.017211197518527</v>
      </c>
      <c r="X2913">
        <f t="shared" si="230"/>
        <v>0</v>
      </c>
      <c r="Y2913">
        <f t="shared" si="231"/>
        <v>1</v>
      </c>
      <c r="AA2913">
        <f>((Y2913*V2913)+H2913+273)/(Y2913*V2913)</f>
        <v>8.7435201318200715</v>
      </c>
      <c r="AB2913">
        <f t="shared" si="232"/>
        <v>1.5388713084658212E-5</v>
      </c>
      <c r="AD2913">
        <f>AA2913*$C$28</f>
        <v>4.929393433854953</v>
      </c>
      <c r="AF2913">
        <f>(Q2913-X2913)/AD2913+X2913</f>
        <v>2.7295756458475289E-5</v>
      </c>
      <c r="AH2913">
        <f>Q2913/AF2913</f>
        <v>4.929393433854953</v>
      </c>
      <c r="AL2913" s="2"/>
      <c r="AT2913" s="1"/>
    </row>
    <row r="2914" spans="6:46" x14ac:dyDescent="0.35">
      <c r="F2914" s="4">
        <v>44318.333333333336</v>
      </c>
      <c r="H2914">
        <v>7.3</v>
      </c>
      <c r="I2914">
        <v>7.65</v>
      </c>
      <c r="K2914">
        <v>1.4645726932492801E-4</v>
      </c>
      <c r="L2914">
        <v>1.78879457566192E-4</v>
      </c>
      <c r="N2914">
        <f t="shared" si="228"/>
        <v>1.025200885274496E-4</v>
      </c>
      <c r="O2914" s="2">
        <f t="shared" si="229"/>
        <v>5.366383726985761E-5</v>
      </c>
      <c r="Q2914">
        <f>N2914+O2914</f>
        <v>1.561839257973072E-4</v>
      </c>
      <c r="S2914">
        <f>IF(H2914&gt;$B$5,$B$5,($B$3 - $B$5)*(($B$5-H2914)/($B$5-$B$6))^(1/$B$2)+$B$5)</f>
        <v>36.93333333333333</v>
      </c>
      <c r="T2914">
        <f>K2914*S2914</f>
        <v>5.4091551470673406E-3</v>
      </c>
      <c r="U2914" s="3">
        <f>S2914*N2914/Q2914+$B$7*O2914/Q2914</f>
        <v>43.14092899376638</v>
      </c>
      <c r="V2914">
        <f>IF(U2914-H2914&lt;=10,10,U2914-H2914)</f>
        <v>35.840928993766383</v>
      </c>
      <c r="X2914">
        <f t="shared" si="230"/>
        <v>0</v>
      </c>
      <c r="Y2914">
        <f t="shared" si="231"/>
        <v>1</v>
      </c>
      <c r="AA2914">
        <f>((Y2914*V2914)+H2914+273)/(Y2914*V2914)</f>
        <v>8.8206678194293175</v>
      </c>
      <c r="AB2914">
        <f t="shared" si="232"/>
        <v>1.770658741430896E-5</v>
      </c>
      <c r="AD2914">
        <f>AA2914*$C$28</f>
        <v>4.9728875070662824</v>
      </c>
      <c r="AF2914">
        <f>(Q2914-X2914)/AD2914+X2914</f>
        <v>3.1407090060930562E-5</v>
      </c>
      <c r="AH2914">
        <f>Q2914/AF2914</f>
        <v>4.9728875070662824</v>
      </c>
      <c r="AT2914" s="1"/>
    </row>
    <row r="2915" spans="6:46" x14ac:dyDescent="0.35">
      <c r="F2915" s="4">
        <v>44318.375</v>
      </c>
      <c r="H2915">
        <v>8</v>
      </c>
      <c r="I2915">
        <v>7.65</v>
      </c>
      <c r="K2915">
        <v>1.33298047122688E-4</v>
      </c>
      <c r="L2915">
        <v>2.7459615876196798E-4</v>
      </c>
      <c r="N2915">
        <f t="shared" si="228"/>
        <v>9.3308632985881601E-5</v>
      </c>
      <c r="O2915" s="2">
        <f t="shared" si="229"/>
        <v>8.2378847628590408E-5</v>
      </c>
      <c r="Q2915">
        <f>N2915+O2915</f>
        <v>1.7568748061447199E-4</v>
      </c>
      <c r="S2915">
        <f>IF(H2915&gt;$B$5,$B$5,($B$3 - $B$5)*(($B$5-H2915)/($B$5-$B$6))^(1/$B$2)+$B$5)</f>
        <v>36</v>
      </c>
      <c r="T2915">
        <f>K2915*S2915</f>
        <v>4.7987296964167678E-3</v>
      </c>
      <c r="U2915" s="3">
        <f>S2915*N2915/Q2915+$B$7*O2915/Q2915</f>
        <v>44.908990552251609</v>
      </c>
      <c r="V2915">
        <f>IF(U2915-H2915&lt;=10,10,U2915-H2915)</f>
        <v>36.908990552251609</v>
      </c>
      <c r="X2915">
        <f t="shared" si="230"/>
        <v>0</v>
      </c>
      <c r="Y2915">
        <f t="shared" si="231"/>
        <v>1</v>
      </c>
      <c r="AA2915">
        <f>((Y2915*V2915)+H2915+273)/(Y2915*V2915)</f>
        <v>8.6133211934417915</v>
      </c>
      <c r="AB2915">
        <f t="shared" si="232"/>
        <v>2.0397182070516651E-5</v>
      </c>
      <c r="AD2915">
        <f>AA2915*$C$28</f>
        <v>4.8559902984746062</v>
      </c>
      <c r="AF2915">
        <f>(Q2915-X2915)/AD2915+X2915</f>
        <v>3.6179536987472982E-5</v>
      </c>
      <c r="AH2915">
        <f>Q2915/AF2915</f>
        <v>4.8559902984746071</v>
      </c>
      <c r="AT2915" s="1"/>
    </row>
    <row r="2916" spans="6:46" x14ac:dyDescent="0.35">
      <c r="F2916" s="4">
        <v>44318.416666666664</v>
      </c>
      <c r="H2916">
        <v>9.1</v>
      </c>
      <c r="I2916">
        <v>7.65</v>
      </c>
      <c r="K2916">
        <v>1.21113582120614E-4</v>
      </c>
      <c r="L2916">
        <v>3.12255566651633E-4</v>
      </c>
      <c r="N2916">
        <f t="shared" si="228"/>
        <v>8.4779507484429801E-5</v>
      </c>
      <c r="O2916" s="2">
        <f t="shared" si="229"/>
        <v>9.3676669995489917E-5</v>
      </c>
      <c r="Q2916">
        <f>N2916+O2916</f>
        <v>1.7845617747991972E-4</v>
      </c>
      <c r="S2916">
        <f>IF(H2916&gt;$B$5,$B$5,($B$3 - $B$5)*(($B$5-H2916)/($B$5-$B$6))^(1/$B$2)+$B$5)</f>
        <v>34.533333333333331</v>
      </c>
      <c r="T2916">
        <f>K2916*S2916</f>
        <v>4.1824557025652038E-3</v>
      </c>
      <c r="U2916" s="3">
        <f>S2916*N2916/Q2916+$B$7*O2916/Q2916</f>
        <v>45.276862676590504</v>
      </c>
      <c r="V2916">
        <f>IF(U2916-H2916&lt;=10,10,U2916-H2916)</f>
        <v>36.176862676590503</v>
      </c>
      <c r="X2916">
        <f t="shared" si="230"/>
        <v>0</v>
      </c>
      <c r="Y2916">
        <f t="shared" si="231"/>
        <v>1</v>
      </c>
      <c r="AA2916">
        <f>((Y2916*V2916)+H2916+273)/(Y2916*V2916)</f>
        <v>8.7978016646131838</v>
      </c>
      <c r="AB2916">
        <f t="shared" si="232"/>
        <v>2.0284178284867708E-5</v>
      </c>
      <c r="AD2916">
        <f>AA2916*$C$28</f>
        <v>4.9599961004349931</v>
      </c>
      <c r="AF2916">
        <f>(Q2916-X2916)/AD2916+X2916</f>
        <v>3.5979096327166278E-5</v>
      </c>
      <c r="AH2916">
        <f>Q2916/AF2916</f>
        <v>4.9599961004349931</v>
      </c>
      <c r="AT2916" s="1"/>
    </row>
    <row r="2917" spans="6:46" x14ac:dyDescent="0.35">
      <c r="F2917" s="4">
        <v>44318.458333333336</v>
      </c>
      <c r="H2917">
        <v>9.4</v>
      </c>
      <c r="I2917">
        <v>7.65</v>
      </c>
      <c r="K2917">
        <v>1.12828145919204E-4</v>
      </c>
      <c r="L2917">
        <v>3.0754798900377398E-4</v>
      </c>
      <c r="N2917">
        <f t="shared" si="228"/>
        <v>7.8979702143442798E-5</v>
      </c>
      <c r="O2917" s="2">
        <f t="shared" si="229"/>
        <v>9.2264396701132213E-5</v>
      </c>
      <c r="Q2917">
        <f>N2917+O2917</f>
        <v>1.7124409884457502E-4</v>
      </c>
      <c r="S2917">
        <f>IF(H2917&gt;$B$5,$B$5,($B$3 - $B$5)*(($B$5-H2917)/($B$5-$B$6))^(1/$B$2)+$B$5)</f>
        <v>34.133333333333333</v>
      </c>
      <c r="T2917">
        <f>K2917*S2917</f>
        <v>3.8512007140421634E-3</v>
      </c>
      <c r="U2917" s="3">
        <f>S2917*N2917/Q2917+$B$7*O2917/Q2917</f>
        <v>45.376058917185574</v>
      </c>
      <c r="V2917">
        <f>IF(U2917-H2917&lt;=10,10,U2917-H2917)</f>
        <v>35.976058917185576</v>
      </c>
      <c r="X2917">
        <f t="shared" si="230"/>
        <v>0</v>
      </c>
      <c r="Y2917">
        <f t="shared" si="231"/>
        <v>1</v>
      </c>
      <c r="AA2917">
        <f>((Y2917*V2917)+H2917+273)/(Y2917*V2917)</f>
        <v>8.849664707578599</v>
      </c>
      <c r="AB2917">
        <f t="shared" si="232"/>
        <v>1.9350348798856354E-5</v>
      </c>
      <c r="AD2917">
        <f>AA2917*$C$28</f>
        <v>4.9892352786605976</v>
      </c>
      <c r="AF2917">
        <f>(Q2917-X2917)/AD2917+X2917</f>
        <v>3.4322714660701861E-5</v>
      </c>
      <c r="AH2917">
        <f>Q2917/AF2917</f>
        <v>4.9892352786605976</v>
      </c>
      <c r="AT2917" s="1"/>
    </row>
    <row r="2918" spans="6:46" x14ac:dyDescent="0.35">
      <c r="F2918" s="4">
        <v>44318.5</v>
      </c>
      <c r="H2918">
        <v>9.9</v>
      </c>
      <c r="I2918">
        <v>7.65</v>
      </c>
      <c r="K2918">
        <v>1.06004845518042E-4</v>
      </c>
      <c r="L2918">
        <v>2.6831979299589198E-4</v>
      </c>
      <c r="N2918">
        <f t="shared" si="228"/>
        <v>7.4203391862629389E-5</v>
      </c>
      <c r="O2918" s="2">
        <f t="shared" si="229"/>
        <v>8.049593789876761E-5</v>
      </c>
      <c r="Q2918">
        <f>N2918+O2918</f>
        <v>1.5469932976139701E-4</v>
      </c>
      <c r="S2918">
        <f>IF(H2918&gt;$B$5,$B$5,($B$3 - $B$5)*(($B$5-H2918)/($B$5-$B$6))^(1/$B$2)+$B$5)</f>
        <v>33.466666666666669</v>
      </c>
      <c r="T2918">
        <f>K2918*S2918</f>
        <v>3.5476288300038059E-3</v>
      </c>
      <c r="U2918" s="3">
        <f>S2918*N2918/Q2918+$B$7*O2918/Q2918</f>
        <v>44.671277995150874</v>
      </c>
      <c r="V2918">
        <f>IF(U2918-H2918&lt;=10,10,U2918-H2918)</f>
        <v>34.771277995150875</v>
      </c>
      <c r="X2918">
        <f t="shared" si="230"/>
        <v>0</v>
      </c>
      <c r="Y2918">
        <f t="shared" si="231"/>
        <v>1</v>
      </c>
      <c r="AA2918">
        <f>((Y2918*V2918)+H2918+273)/(Y2918*V2918)</f>
        <v>9.1360253724195193</v>
      </c>
      <c r="AB2918">
        <f t="shared" si="232"/>
        <v>1.6932891870945796E-5</v>
      </c>
      <c r="AD2918">
        <f>AA2918*$C$28</f>
        <v>5.1506787659174096</v>
      </c>
      <c r="AF2918">
        <f>(Q2918-X2918)/AD2918+X2918</f>
        <v>3.0034746252291828E-5</v>
      </c>
      <c r="AH2918">
        <f>Q2918/AF2918</f>
        <v>5.1506787659174096</v>
      </c>
      <c r="AT2918" s="1"/>
    </row>
    <row r="2919" spans="6:46" x14ac:dyDescent="0.35">
      <c r="F2919" s="4">
        <v>44318.541666666664</v>
      </c>
      <c r="H2919">
        <v>10</v>
      </c>
      <c r="I2919">
        <v>7.65</v>
      </c>
      <c r="K2919">
        <v>1.04908243667856E-4</v>
      </c>
      <c r="L2919">
        <v>2.22815231221933E-4</v>
      </c>
      <c r="N2919">
        <f t="shared" si="228"/>
        <v>7.343577056749919E-5</v>
      </c>
      <c r="O2919" s="2">
        <f t="shared" si="229"/>
        <v>6.684456936657991E-5</v>
      </c>
      <c r="Q2919">
        <f>N2919+O2919</f>
        <v>1.402803399340791E-4</v>
      </c>
      <c r="S2919">
        <f>IF(H2919&gt;$B$5,$B$5,($B$3 - $B$5)*(($B$5-H2919)/($B$5-$B$6))^(1/$B$2)+$B$5)</f>
        <v>33.333333333333329</v>
      </c>
      <c r="T2919">
        <f>K2919*S2919</f>
        <v>3.4969414555951995E-3</v>
      </c>
      <c r="U2919" s="3">
        <f>S2919*N2919/Q2919+$B$7*O2919/Q2919</f>
        <v>43.657652504666629</v>
      </c>
      <c r="V2919">
        <f>IF(U2919-H2919&lt;=10,10,U2919-H2919)</f>
        <v>33.657652504666629</v>
      </c>
      <c r="X2919">
        <f t="shared" si="230"/>
        <v>0</v>
      </c>
      <c r="Y2919">
        <f t="shared" si="231"/>
        <v>1</v>
      </c>
      <c r="AA2919">
        <f>((Y2919*V2919)+H2919+273)/(Y2919*V2919)</f>
        <v>9.4081918654535439</v>
      </c>
      <c r="AB2919">
        <f t="shared" si="232"/>
        <v>1.4910446336578463E-5</v>
      </c>
      <c r="AD2919">
        <f>AA2919*$C$28</f>
        <v>5.3041199090097377</v>
      </c>
      <c r="AF2919">
        <f>(Q2919-X2919)/AD2919+X2919</f>
        <v>2.6447429986602431E-5</v>
      </c>
      <c r="AH2919">
        <f>Q2919/AF2919</f>
        <v>5.3041199090097377</v>
      </c>
      <c r="AT2919" s="1"/>
    </row>
    <row r="2920" spans="6:46" x14ac:dyDescent="0.35">
      <c r="F2920" s="4">
        <v>44318.583333333336</v>
      </c>
      <c r="H2920">
        <v>11.5</v>
      </c>
      <c r="I2920">
        <v>7.65</v>
      </c>
      <c r="K2920">
        <v>1.0831989386843601E-4</v>
      </c>
      <c r="L2920">
        <v>1.6475793791582199E-4</v>
      </c>
      <c r="N2920">
        <f t="shared" si="228"/>
        <v>7.5823925707905196E-5</v>
      </c>
      <c r="O2920" s="2">
        <f t="shared" si="229"/>
        <v>4.9427381374746602E-5</v>
      </c>
      <c r="Q2920">
        <f>N2920+O2920</f>
        <v>1.2525130708265178E-4</v>
      </c>
      <c r="S2920">
        <f>IF(H2920&gt;$B$5,$B$5,($B$3 - $B$5)*(($B$5-H2920)/($B$5-$B$6))^(1/$B$2)+$B$5)</f>
        <v>31.333333333333332</v>
      </c>
      <c r="T2920">
        <f>K2920*S2920</f>
        <v>3.3940233412109947E-3</v>
      </c>
      <c r="U2920" s="3">
        <f>S2920*N2920/Q2920+$B$7*O2920/Q2920</f>
        <v>40.672807598702974</v>
      </c>
      <c r="V2920">
        <f>IF(U2920-H2920&lt;=10,10,U2920-H2920)</f>
        <v>29.172807598702974</v>
      </c>
      <c r="X2920">
        <f t="shared" si="230"/>
        <v>0</v>
      </c>
      <c r="Y2920">
        <f t="shared" si="231"/>
        <v>1</v>
      </c>
      <c r="AA2920">
        <f>((Y2920*V2920)+H2920+273)/(Y2920*V2920)</f>
        <v>10.752232418406274</v>
      </c>
      <c r="AB2920">
        <f t="shared" si="232"/>
        <v>1.1648865296869846E-5</v>
      </c>
      <c r="AD2920">
        <f>AA2920*$C$28</f>
        <v>6.0618587346400084</v>
      </c>
      <c r="AF2920">
        <f>(Q2920-X2920)/AD2920+X2920</f>
        <v>2.0662194974441285E-5</v>
      </c>
      <c r="AH2920">
        <f>Q2920/AF2920</f>
        <v>6.0618587346400084</v>
      </c>
      <c r="AT2920" s="1"/>
    </row>
    <row r="2921" spans="6:46" x14ac:dyDescent="0.35">
      <c r="F2921" s="4">
        <v>44318.625</v>
      </c>
      <c r="H2921">
        <v>10.199999999999999</v>
      </c>
      <c r="I2921">
        <v>7.65</v>
      </c>
      <c r="K2921">
        <v>1.14655815669515E-4</v>
      </c>
      <c r="L2921">
        <v>1.11407615610967E-4</v>
      </c>
      <c r="N2921">
        <f t="shared" si="228"/>
        <v>8.0259070968660492E-5</v>
      </c>
      <c r="O2921" s="2">
        <f t="shared" si="229"/>
        <v>3.3422284683290104E-5</v>
      </c>
      <c r="Q2921">
        <f>N2921+O2921</f>
        <v>1.136813556519506E-4</v>
      </c>
      <c r="S2921">
        <f>IF(H2921&gt;$B$5,$B$5,($B$3 - $B$5)*(($B$5-H2921)/($B$5-$B$6))^(1/$B$2)+$B$5)</f>
        <v>33.06666666666667</v>
      </c>
      <c r="T2921">
        <f>K2921*S2921</f>
        <v>3.7912856381386298E-3</v>
      </c>
      <c r="U2921" s="3">
        <f>S2921*N2921/Q2921+$B$7*O2921/Q2921</f>
        <v>39.515060130274918</v>
      </c>
      <c r="V2921">
        <f>IF(U2921-H2921&lt;=10,10,U2921-H2921)</f>
        <v>29.315060130274919</v>
      </c>
      <c r="X2921">
        <f t="shared" si="230"/>
        <v>0</v>
      </c>
      <c r="Y2921">
        <f t="shared" si="231"/>
        <v>1</v>
      </c>
      <c r="AA2921">
        <f>((Y2921*V2921)+H2921+273)/(Y2921*V2921)</f>
        <v>10.660563503587266</v>
      </c>
      <c r="AB2921">
        <f t="shared" si="232"/>
        <v>1.0663728574356971E-5</v>
      </c>
      <c r="AD2921">
        <f>AA2921*$C$28</f>
        <v>6.0101779310294638</v>
      </c>
      <c r="AF2921">
        <f>(Q2921-X2921)/AD2921+X2921</f>
        <v>1.8914807008463807E-5</v>
      </c>
      <c r="AH2921">
        <f>Q2921/AF2921</f>
        <v>6.010177931029463</v>
      </c>
      <c r="AT2921" s="1"/>
    </row>
    <row r="2922" spans="6:46" x14ac:dyDescent="0.35">
      <c r="F2922" s="4">
        <v>44318.666666666664</v>
      </c>
      <c r="H2922">
        <v>8.9</v>
      </c>
      <c r="I2922">
        <v>7.65</v>
      </c>
      <c r="K2922">
        <v>1.2306309652094599E-4</v>
      </c>
      <c r="L2922" s="2">
        <v>9.2578154324775595E-5</v>
      </c>
      <c r="N2922">
        <f t="shared" si="228"/>
        <v>8.6144167564662186E-5</v>
      </c>
      <c r="O2922" s="2">
        <f t="shared" si="229"/>
        <v>2.7773446297432682E-5</v>
      </c>
      <c r="Q2922">
        <f>N2922+O2922</f>
        <v>1.1391761386209486E-4</v>
      </c>
      <c r="S2922">
        <f>IF(H2922&gt;$B$5,$B$5,($B$3 - $B$5)*(($B$5-H2922)/($B$5-$B$6))^(1/$B$2)+$B$5)</f>
        <v>34.799999999999997</v>
      </c>
      <c r="T2922">
        <f>K2922*S2922</f>
        <v>4.2825957589289199E-3</v>
      </c>
      <c r="U2922" s="3">
        <f>S2922*N2922/Q2922+$B$7*O2922/Q2922</f>
        <v>39.724818877327415</v>
      </c>
      <c r="V2922">
        <f>IF(U2922-H2922&lt;=10,10,U2922-H2922)</f>
        <v>30.824818877327417</v>
      </c>
      <c r="X2922">
        <f t="shared" si="230"/>
        <v>0</v>
      </c>
      <c r="Y2922">
        <f t="shared" si="231"/>
        <v>1</v>
      </c>
      <c r="AA2922">
        <f>((Y2922*V2922)+H2922+273)/(Y2922*V2922)</f>
        <v>10.145228107320557</v>
      </c>
      <c r="AB2922">
        <f t="shared" si="232"/>
        <v>1.1228689257355839E-5</v>
      </c>
      <c r="AD2922">
        <f>AA2922*$C$28</f>
        <v>5.7196438120142474</v>
      </c>
      <c r="AF2922">
        <f>(Q2922-X2922)/AD2922+X2922</f>
        <v>1.991690699739173E-5</v>
      </c>
      <c r="AH2922">
        <f>Q2922/AF2922</f>
        <v>5.7196438120142474</v>
      </c>
      <c r="AL2922" s="2"/>
      <c r="AT2922" s="1"/>
    </row>
    <row r="2923" spans="6:46" x14ac:dyDescent="0.35">
      <c r="F2923" s="4">
        <v>44318.708333333336</v>
      </c>
      <c r="H2923">
        <v>10.3</v>
      </c>
      <c r="I2923">
        <v>7.65</v>
      </c>
      <c r="K2923">
        <v>1.3476018292293699E-4</v>
      </c>
      <c r="L2923">
        <v>1.06700280621749E-4</v>
      </c>
      <c r="N2923">
        <f t="shared" si="228"/>
        <v>9.4332128046055886E-5</v>
      </c>
      <c r="O2923" s="2">
        <f t="shared" si="229"/>
        <v>3.2010084186524702E-5</v>
      </c>
      <c r="Q2923">
        <f>N2923+O2923</f>
        <v>1.2634221223258059E-4</v>
      </c>
      <c r="S2923">
        <f>IF(H2923&gt;$B$5,$B$5,($B$3 - $B$5)*(($B$5-H2923)/($B$5-$B$6))^(1/$B$2)+$B$5)</f>
        <v>32.93333333333333</v>
      </c>
      <c r="T2923">
        <f>K2923*S2923</f>
        <v>4.4381020242620578E-3</v>
      </c>
      <c r="U2923" s="3">
        <f>S2923*N2923/Q2923+$B$7*O2923/Q2923</f>
        <v>38.52414771938875</v>
      </c>
      <c r="V2923">
        <f>IF(U2923-H2923&lt;=10,10,U2923-H2923)</f>
        <v>28.22414771938875</v>
      </c>
      <c r="X2923">
        <f t="shared" si="230"/>
        <v>0</v>
      </c>
      <c r="Y2923">
        <f t="shared" si="231"/>
        <v>1</v>
      </c>
      <c r="AA2923">
        <f>((Y2923*V2923)+H2923+273)/(Y2923*V2923)</f>
        <v>11.037504154833535</v>
      </c>
      <c r="AB2923">
        <f t="shared" si="232"/>
        <v>1.1446628736013016E-5</v>
      </c>
      <c r="AD2923">
        <f>AA2923*$C$28</f>
        <v>6.2226883093660188</v>
      </c>
      <c r="AF2923">
        <f>(Q2923-X2923)/AD2923+X2923</f>
        <v>2.0303477524724778E-5</v>
      </c>
      <c r="AH2923">
        <f>Q2923/AF2923</f>
        <v>6.2226883093660188</v>
      </c>
      <c r="AT2923" s="1"/>
    </row>
    <row r="2924" spans="6:46" x14ac:dyDescent="0.35">
      <c r="F2924" s="4">
        <v>44318.75</v>
      </c>
      <c r="H2924">
        <v>10.3</v>
      </c>
      <c r="I2924">
        <v>7.65</v>
      </c>
      <c r="K2924">
        <v>1.43898531674492E-4</v>
      </c>
      <c r="L2924">
        <v>1.3808247344009199E-4</v>
      </c>
      <c r="N2924">
        <f t="shared" si="228"/>
        <v>1.007289721721444E-4</v>
      </c>
      <c r="O2924" s="2">
        <f t="shared" si="229"/>
        <v>4.1424742032027601E-5</v>
      </c>
      <c r="Q2924">
        <f>N2924+O2924</f>
        <v>1.4215371420417199E-4</v>
      </c>
      <c r="S2924">
        <f>IF(H2924&gt;$B$5,$B$5,($B$3 - $B$5)*(($B$5-H2924)/($B$5-$B$6))^(1/$B$2)+$B$5)</f>
        <v>32.93333333333333</v>
      </c>
      <c r="T2924">
        <f>K2924*S2924</f>
        <v>4.7390583098132696E-3</v>
      </c>
      <c r="U2924" s="3">
        <f>S2924*N2924/Q2924+$B$7*O2924/Q2924</f>
        <v>39.363738471116093</v>
      </c>
      <c r="V2924">
        <f>IF(U2924-H2924&lt;=10,10,U2924-H2924)</f>
        <v>29.063738471116093</v>
      </c>
      <c r="X2924">
        <f t="shared" si="230"/>
        <v>0</v>
      </c>
      <c r="Y2924">
        <f t="shared" si="231"/>
        <v>1</v>
      </c>
      <c r="AA2924">
        <f>((Y2924*V2924)+H2924+273)/(Y2924*V2924)</f>
        <v>10.747541606925314</v>
      </c>
      <c r="AB2924">
        <f t="shared" si="232"/>
        <v>1.3226626088385968E-5</v>
      </c>
      <c r="AD2924">
        <f>AA2924*$C$28</f>
        <v>6.0592141641506521</v>
      </c>
      <c r="AF2924">
        <f>(Q2924-X2924)/AD2924+X2924</f>
        <v>2.3460750908133371E-5</v>
      </c>
      <c r="AH2924">
        <f>Q2924/AF2924</f>
        <v>6.0592141641506521</v>
      </c>
      <c r="AT2924" s="1"/>
    </row>
    <row r="2925" spans="6:46" x14ac:dyDescent="0.35">
      <c r="F2925" s="4">
        <v>44318.791666666664</v>
      </c>
      <c r="H2925">
        <v>9.6999999999999993</v>
      </c>
      <c r="I2925">
        <v>7.65</v>
      </c>
      <c r="K2925">
        <v>1.52183967875902E-4</v>
      </c>
      <c r="L2925">
        <v>1.4749762873581099E-4</v>
      </c>
      <c r="N2925">
        <f t="shared" si="228"/>
        <v>1.065287775131314E-4</v>
      </c>
      <c r="O2925" s="2">
        <f t="shared" si="229"/>
        <v>4.4249288620743302E-5</v>
      </c>
      <c r="Q2925">
        <f>N2925+O2925</f>
        <v>1.507780661338747E-4</v>
      </c>
      <c r="S2925">
        <f>IF(H2925&gt;$B$5,$B$5,($B$3 - $B$5)*(($B$5-H2925)/($B$5-$B$6))^(1/$B$2)+$B$5)</f>
        <v>33.733333333333334</v>
      </c>
      <c r="T2925">
        <f>K2925*S2925</f>
        <v>5.1336725163470941E-3</v>
      </c>
      <c r="U2925" s="3">
        <f>S2925*N2925/Q2925+$B$7*O2925/Q2925</f>
        <v>39.974525407642979</v>
      </c>
      <c r="V2925">
        <f>IF(U2925-H2925&lt;=10,10,U2925-H2925)</f>
        <v>30.27452540764298</v>
      </c>
      <c r="X2925">
        <f t="shared" si="230"/>
        <v>0</v>
      </c>
      <c r="Y2925">
        <f t="shared" si="231"/>
        <v>1</v>
      </c>
      <c r="AA2925">
        <f>((Y2925*V2925)+H2925+273)/(Y2925*V2925)</f>
        <v>10.33788378821723</v>
      </c>
      <c r="AB2925">
        <f t="shared" si="232"/>
        <v>1.4585003006681738E-5</v>
      </c>
      <c r="AD2925">
        <f>AA2925*$C$28</f>
        <v>5.8282586072099241</v>
      </c>
      <c r="AF2925">
        <f>(Q2925-X2925)/AD2925+X2925</f>
        <v>2.5870174317136976E-5</v>
      </c>
      <c r="AH2925">
        <f>Q2925/AF2925</f>
        <v>5.8282586072099241</v>
      </c>
      <c r="AT2925" s="1"/>
    </row>
    <row r="2926" spans="6:46" x14ac:dyDescent="0.35">
      <c r="F2926" s="4">
        <v>44318.833333333336</v>
      </c>
      <c r="H2926">
        <v>8.6</v>
      </c>
      <c r="I2926">
        <v>7.65</v>
      </c>
      <c r="K2926">
        <v>1.5596115202654501E-4</v>
      </c>
      <c r="L2926">
        <v>1.3808247344009199E-4</v>
      </c>
      <c r="N2926">
        <f t="shared" si="228"/>
        <v>1.0917280641858149E-4</v>
      </c>
      <c r="O2926" s="2">
        <f t="shared" si="229"/>
        <v>4.1424742032027601E-5</v>
      </c>
      <c r="Q2926">
        <f>N2926+O2926</f>
        <v>1.505975484506091E-4</v>
      </c>
      <c r="S2926">
        <f>IF(H2926&gt;$B$5,$B$5,($B$3 - $B$5)*(($B$5-H2926)/($B$5-$B$6))^(1/$B$2)+$B$5)</f>
        <v>35.200000000000003</v>
      </c>
      <c r="T2926">
        <f>K2926*S2926</f>
        <v>5.4898325513343844E-3</v>
      </c>
      <c r="U2926" s="3">
        <f>S2926*N2926/Q2926+$B$7*O2926/Q2926</f>
        <v>40.646369483917248</v>
      </c>
      <c r="V2926">
        <f>IF(U2926-H2926&lt;=10,10,U2926-H2926)</f>
        <v>32.046369483917246</v>
      </c>
      <c r="X2926">
        <f t="shared" si="230"/>
        <v>0</v>
      </c>
      <c r="Y2926">
        <f t="shared" si="231"/>
        <v>1</v>
      </c>
      <c r="AA2926">
        <f>((Y2926*V2926)+H2926+273)/(Y2926*V2926)</f>
        <v>9.7872668428579228</v>
      </c>
      <c r="AB2926">
        <f t="shared" si="232"/>
        <v>1.5387089252655339E-5</v>
      </c>
      <c r="AD2926">
        <f>AA2926*$C$28</f>
        <v>5.5178335708283308</v>
      </c>
      <c r="AF2926">
        <f>(Q2926-X2926)/AD2926+X2926</f>
        <v>2.7292876183650745E-5</v>
      </c>
      <c r="AH2926">
        <f>Q2926/AF2926</f>
        <v>5.5178335708283308</v>
      </c>
      <c r="AT2926" s="1"/>
    </row>
    <row r="2927" spans="6:46" x14ac:dyDescent="0.35">
      <c r="F2927" s="4">
        <v>44318.875</v>
      </c>
      <c r="H2927">
        <v>7</v>
      </c>
      <c r="I2927">
        <v>7.65</v>
      </c>
      <c r="K2927">
        <v>1.58276200376939E-4</v>
      </c>
      <c r="L2927">
        <v>1.3337489579223299E-4</v>
      </c>
      <c r="N2927">
        <f t="shared" si="228"/>
        <v>1.1079334026385729E-4</v>
      </c>
      <c r="O2927" s="2">
        <f t="shared" si="229"/>
        <v>4.0012468737669904E-5</v>
      </c>
      <c r="Q2927">
        <f>N2927+O2927</f>
        <v>1.5080580900152718E-4</v>
      </c>
      <c r="S2927">
        <f>IF(H2927&gt;$B$5,$B$5,($B$3 - $B$5)*(($B$5-H2927)/($B$5-$B$6))^(1/$B$2)+$B$5)</f>
        <v>37.333333333333336</v>
      </c>
      <c r="T2927">
        <f>K2927*S2927</f>
        <v>5.9089781474057227E-3</v>
      </c>
      <c r="U2927" s="3">
        <f>S2927*N2927/Q2927+$B$7*O2927/Q2927</f>
        <v>42.020731997742054</v>
      </c>
      <c r="V2927">
        <f>IF(U2927-H2927&lt;=10,10,U2927-H2927)</f>
        <v>35.020731997742054</v>
      </c>
      <c r="X2927">
        <f t="shared" si="230"/>
        <v>0</v>
      </c>
      <c r="Y2927">
        <f t="shared" si="231"/>
        <v>1</v>
      </c>
      <c r="AA2927">
        <f>((Y2927*V2927)+H2927+273)/(Y2927*V2927)</f>
        <v>8.9952640629571334</v>
      </c>
      <c r="AB2927">
        <f t="shared" si="232"/>
        <v>1.67650230105586E-5</v>
      </c>
      <c r="AD2927">
        <f>AA2927*$C$28</f>
        <v>5.0713208112099535</v>
      </c>
      <c r="AF2927">
        <f>(Q2927-X2927)/AD2927+X2927</f>
        <v>2.9736988570744119E-5</v>
      </c>
      <c r="AH2927">
        <f>Q2927/AF2927</f>
        <v>5.0713208112099535</v>
      </c>
      <c r="AT2927" s="1"/>
    </row>
    <row r="2928" spans="6:46" x14ac:dyDescent="0.35">
      <c r="F2928" s="4">
        <v>44318.916666666664</v>
      </c>
      <c r="H2928">
        <v>4</v>
      </c>
      <c r="I2928">
        <v>7.65</v>
      </c>
      <c r="K2928">
        <v>1.5742328782679399E-4</v>
      </c>
      <c r="L2928">
        <v>1.0670015929242799E-4</v>
      </c>
      <c r="N2928">
        <f t="shared" si="228"/>
        <v>1.1019630147875578E-4</v>
      </c>
      <c r="O2928" s="2">
        <f t="shared" si="229"/>
        <v>3.2010047787728405E-5</v>
      </c>
      <c r="Q2928">
        <f>N2928+O2928</f>
        <v>1.422063492664842E-4</v>
      </c>
      <c r="S2928">
        <f>IF(H2928&gt;$B$5,$B$5,($B$3 - $B$5)*(($B$5-H2928)/($B$5-$B$6))^(1/$B$2)+$B$5)</f>
        <v>41.333333333333329</v>
      </c>
      <c r="T2928">
        <f>K2928*S2928</f>
        <v>6.506829230174151E-3</v>
      </c>
      <c r="U2928" s="3">
        <f>S2928*N2928/Q2928+$B$7*O2928/Q2928</f>
        <v>44.409642199677734</v>
      </c>
      <c r="V2928">
        <f>IF(U2928-H2928&lt;=10,10,U2928-H2928)</f>
        <v>40.409642199677734</v>
      </c>
      <c r="X2928">
        <f t="shared" si="230"/>
        <v>0</v>
      </c>
      <c r="Y2928">
        <f t="shared" si="231"/>
        <v>1</v>
      </c>
      <c r="AA2928">
        <f>((Y2928*V2928)+H2928+273)/(Y2928*V2928)</f>
        <v>7.8547996201314803</v>
      </c>
      <c r="AB2928">
        <f t="shared" si="232"/>
        <v>1.8104389181617829E-5</v>
      </c>
      <c r="AD2928">
        <f>AA2928*$C$28</f>
        <v>4.428353464963382</v>
      </c>
      <c r="AF2928">
        <f>(Q2928-X2928)/AD2928+X2928</f>
        <v>3.2112691633945733E-5</v>
      </c>
      <c r="AH2928">
        <f>Q2928/AF2928</f>
        <v>4.428353464963382</v>
      </c>
      <c r="AT2928" s="1"/>
    </row>
    <row r="2929" spans="6:46" x14ac:dyDescent="0.35">
      <c r="F2929" s="4">
        <v>44318.958333333336</v>
      </c>
      <c r="H2929">
        <v>5.4</v>
      </c>
      <c r="I2929">
        <v>7.65</v>
      </c>
      <c r="K2929">
        <v>1.5669221992667E-4</v>
      </c>
      <c r="L2929" s="2">
        <v>7.8434795396658397E-5</v>
      </c>
      <c r="N2929">
        <f t="shared" si="228"/>
        <v>1.0968455394866899E-4</v>
      </c>
      <c r="O2929" s="2">
        <f t="shared" si="229"/>
        <v>2.3530438618997524E-5</v>
      </c>
      <c r="Q2929">
        <f>N2929+O2929</f>
        <v>1.332149925676665E-4</v>
      </c>
      <c r="S2929">
        <f>IF(H2929&gt;$B$5,$B$5,($B$3 - $B$5)*(($B$5-H2929)/($B$5-$B$6))^(1/$B$2)+$B$5)</f>
        <v>39.466666666666669</v>
      </c>
      <c r="T2929">
        <f>K2929*S2929</f>
        <v>6.1841196131059099E-3</v>
      </c>
      <c r="U2929" s="3">
        <f>S2929*N2929/Q2929+$B$7*O2929/Q2929</f>
        <v>42.210397980263153</v>
      </c>
      <c r="V2929">
        <f>IF(U2929-H2929&lt;=10,10,U2929-H2929)</f>
        <v>36.810397980263154</v>
      </c>
      <c r="X2929">
        <f t="shared" si="230"/>
        <v>0</v>
      </c>
      <c r="Y2929">
        <f t="shared" si="231"/>
        <v>1</v>
      </c>
      <c r="AA2929">
        <f>((Y2929*V2929)+H2929+273)/(Y2929*V2929)</f>
        <v>8.5630804141066701</v>
      </c>
      <c r="AB2929">
        <f t="shared" si="232"/>
        <v>1.5556900802684328E-5</v>
      </c>
      <c r="AD2929">
        <f>AA2929*$C$28</f>
        <v>4.8276657147791893</v>
      </c>
      <c r="AF2929">
        <f>(Q2929-X2929)/AD2929+X2929</f>
        <v>2.7594079714311697E-5</v>
      </c>
      <c r="AH2929">
        <f>Q2929/AF2929</f>
        <v>4.8276657147791893</v>
      </c>
      <c r="AL2929" s="2"/>
      <c r="AT2929" s="1"/>
    </row>
    <row r="2930" spans="6:46" x14ac:dyDescent="0.35">
      <c r="F2930" s="4">
        <v>44319</v>
      </c>
      <c r="H2930">
        <v>5.2</v>
      </c>
      <c r="I2930">
        <v>8.4833333333333307</v>
      </c>
      <c r="K2930">
        <v>1.5742328782679399E-4</v>
      </c>
      <c r="L2930" s="2">
        <v>3.6025708584809001E-5</v>
      </c>
      <c r="N2930">
        <f t="shared" si="228"/>
        <v>1.1019630147875578E-4</v>
      </c>
      <c r="O2930" s="2">
        <f t="shared" si="229"/>
        <v>1.0807712575442701E-5</v>
      </c>
      <c r="Q2930">
        <f>N2930+O2930</f>
        <v>1.2100401405419847E-4</v>
      </c>
      <c r="S2930">
        <f>IF(H2930&gt;$B$5,$B$5,($B$3 - $B$5)*(($B$5-H2930)/($B$5-$B$6))^(1/$B$2)+$B$5)</f>
        <v>39.733333333333334</v>
      </c>
      <c r="T2930">
        <f>K2930*S2930</f>
        <v>6.2549519696512811E-3</v>
      </c>
      <c r="U2930" s="3">
        <f>S2930*N2930/Q2930+$B$7*O2930/Q2930</f>
        <v>41.096905828081503</v>
      </c>
      <c r="V2930">
        <f>IF(U2930-H2930&lt;=10,10,U2930-H2930)</f>
        <v>35.896905828081501</v>
      </c>
      <c r="X2930">
        <f t="shared" si="230"/>
        <v>0</v>
      </c>
      <c r="Y2930">
        <f t="shared" si="231"/>
        <v>1</v>
      </c>
      <c r="AA2930">
        <f>((Y2930*V2930)+H2930+273)/(Y2930*V2930)</f>
        <v>8.7499715806249014</v>
      </c>
      <c r="AB2930">
        <f t="shared" si="232"/>
        <v>1.3829075093470951E-5</v>
      </c>
      <c r="AD2930">
        <f>AA2930*$C$28</f>
        <v>4.9330306107468607</v>
      </c>
      <c r="AF2930">
        <f>(Q2930-X2930)/AD2930+X2930</f>
        <v>2.4529345873221426E-5</v>
      </c>
      <c r="AH2930">
        <f>Q2930/AF2930</f>
        <v>4.9330306107468607</v>
      </c>
      <c r="AL2930" s="2"/>
      <c r="AT2930" s="1"/>
    </row>
    <row r="2931" spans="6:46" x14ac:dyDescent="0.35">
      <c r="F2931" s="4">
        <v>44319.041666666664</v>
      </c>
      <c r="H2931">
        <v>1.3</v>
      </c>
      <c r="I2931">
        <v>8.4833333333333307</v>
      </c>
      <c r="K2931">
        <v>1.5791066642687699E-4</v>
      </c>
      <c r="L2931" s="2">
        <v>1.40792970467236E-5</v>
      </c>
      <c r="N2931">
        <f t="shared" si="228"/>
        <v>1.1053746649881389E-4</v>
      </c>
      <c r="O2931" s="2">
        <f t="shared" si="229"/>
        <v>4.2237891140170806E-6</v>
      </c>
      <c r="Q2931">
        <f>N2931+O2931</f>
        <v>1.1476125561283097E-4</v>
      </c>
      <c r="S2931">
        <f>IF(H2931&gt;$B$5,$B$5,($B$3 - $B$5)*(($B$5-H2931)/($B$5-$B$6))^(1/$B$2)+$B$5)</f>
        <v>44.93333333333333</v>
      </c>
      <c r="T2931">
        <f>K2931*S2931</f>
        <v>7.0954526114476724E-3</v>
      </c>
      <c r="U2931" s="3">
        <f>S2931*N2931/Q2931+$B$7*O2931/Q2931</f>
        <v>45.303837096594279</v>
      </c>
      <c r="V2931">
        <f>IF(U2931-H2931&lt;=10,10,U2931-H2931)</f>
        <v>44.003837096594282</v>
      </c>
      <c r="X2931">
        <f t="shared" si="230"/>
        <v>0</v>
      </c>
      <c r="Y2931">
        <f t="shared" si="231"/>
        <v>1</v>
      </c>
      <c r="AA2931">
        <f>((Y2931*V2931)+H2931+273)/(Y2931*V2931)</f>
        <v>7.2335473017472314</v>
      </c>
      <c r="AB2931">
        <f t="shared" si="232"/>
        <v>1.5865142070075479E-5</v>
      </c>
      <c r="AD2931">
        <f>AA2931*$C$28</f>
        <v>4.0781058469741946</v>
      </c>
      <c r="AF2931">
        <f>(Q2931-X2931)/AD2931+X2931</f>
        <v>2.8140823195645996E-5</v>
      </c>
      <c r="AH2931">
        <f>Q2931/AF2931</f>
        <v>4.0781058469741946</v>
      </c>
      <c r="AL2931" s="2"/>
      <c r="AT2931" s="1"/>
    </row>
    <row r="2932" spans="6:46" x14ac:dyDescent="0.35">
      <c r="F2932" s="4">
        <v>44319.083333333336</v>
      </c>
      <c r="H2932">
        <v>-0.2</v>
      </c>
      <c r="I2932">
        <v>8.4833333333333307</v>
      </c>
      <c r="K2932">
        <v>1.5864173432700101E-4</v>
      </c>
      <c r="L2932" s="2">
        <v>5.4705328159785997E-6</v>
      </c>
      <c r="N2932">
        <f t="shared" si="228"/>
        <v>1.110492140289007E-4</v>
      </c>
      <c r="O2932" s="2">
        <f t="shared" si="229"/>
        <v>1.6411598447935802E-6</v>
      </c>
      <c r="Q2932">
        <f>N2932+O2932</f>
        <v>1.1269037387369427E-4</v>
      </c>
      <c r="S2932">
        <f>IF(H2932&gt;$B$5,$B$5,($B$3 - $B$5)*(($B$5-H2932)/($B$5-$B$6))^(1/$B$2)+$B$5)</f>
        <v>46.933333333333337</v>
      </c>
      <c r="T2932">
        <f>K2932*S2932</f>
        <v>7.4455853977472477E-3</v>
      </c>
      <c r="U2932" s="3">
        <f>S2932*N2932/Q2932+$B$7*O2932/Q2932</f>
        <v>47.050811774122849</v>
      </c>
      <c r="V2932">
        <f>IF(U2932-H2932&lt;=10,10,U2932-H2932)</f>
        <v>47.250811774122852</v>
      </c>
      <c r="X2932">
        <f t="shared" si="230"/>
        <v>0</v>
      </c>
      <c r="Y2932">
        <f t="shared" si="231"/>
        <v>1</v>
      </c>
      <c r="AA2932">
        <f>((Y2932*V2932)+H2932+273)/(Y2932*V2932)</f>
        <v>6.7734457834098061</v>
      </c>
      <c r="AB2932">
        <f t="shared" si="232"/>
        <v>1.6637082140630208E-5</v>
      </c>
      <c r="AD2932">
        <f>AA2932*$C$28</f>
        <v>3.8187113045924321</v>
      </c>
      <c r="AF2932">
        <f>(Q2932-X2932)/AD2932+X2932</f>
        <v>2.951005323135356E-5</v>
      </c>
      <c r="AH2932">
        <f>Q2932/AF2932</f>
        <v>3.8187113045924321</v>
      </c>
      <c r="AL2932" s="2"/>
      <c r="AT2932" s="1"/>
    </row>
    <row r="2933" spans="6:46" x14ac:dyDescent="0.35">
      <c r="F2933" s="4">
        <v>44319.125</v>
      </c>
      <c r="H2933">
        <v>0.2</v>
      </c>
      <c r="I2933">
        <v>8.4833333333333307</v>
      </c>
      <c r="K2933">
        <v>1.6132231662745799E-4</v>
      </c>
      <c r="L2933" s="2">
        <v>7.0396606562938901E-6</v>
      </c>
      <c r="N2933">
        <f t="shared" si="228"/>
        <v>1.1292562163922059E-4</v>
      </c>
      <c r="O2933" s="2">
        <f t="shared" si="229"/>
        <v>2.1118981968881673E-6</v>
      </c>
      <c r="Q2933">
        <f>N2933+O2933</f>
        <v>1.1503751983610876E-4</v>
      </c>
      <c r="S2933">
        <f>IF(H2933&gt;$B$5,$B$5,($B$3 - $B$5)*(($B$5-H2933)/($B$5-$B$6))^(1/$B$2)+$B$5)</f>
        <v>46.400000000000006</v>
      </c>
      <c r="T2933">
        <f>K2933*S2933</f>
        <v>7.4853554915140516E-3</v>
      </c>
      <c r="U2933" s="3">
        <f>S2933*N2933/Q2933+$B$7*O2933/Q2933</f>
        <v>46.557881746052196</v>
      </c>
      <c r="V2933">
        <f>IF(U2933-H2933&lt;=10,10,U2933-H2933)</f>
        <v>46.357881746052193</v>
      </c>
      <c r="X2933">
        <f t="shared" si="230"/>
        <v>0</v>
      </c>
      <c r="Y2933">
        <f t="shared" si="231"/>
        <v>1</v>
      </c>
      <c r="AA2933">
        <f>((Y2933*V2933)+H2933+273)/(Y2933*V2933)</f>
        <v>6.8932804888839758</v>
      </c>
      <c r="AB2933">
        <f t="shared" si="232"/>
        <v>1.6688356149385903E-5</v>
      </c>
      <c r="AD2933">
        <f>AA2933*$C$28</f>
        <v>3.8862713263464337</v>
      </c>
      <c r="AF2933">
        <f>(Q2933-X2933)/AD2933+X2933</f>
        <v>2.960100059309497E-5</v>
      </c>
      <c r="AH2933">
        <f>Q2933/AF2933</f>
        <v>3.8862713263464337</v>
      </c>
      <c r="AL2933" s="2"/>
      <c r="AT2933" s="1"/>
    </row>
    <row r="2934" spans="6:46" x14ac:dyDescent="0.35">
      <c r="F2934" s="4">
        <v>44319.166666666664</v>
      </c>
      <c r="H2934">
        <v>-0.3</v>
      </c>
      <c r="I2934">
        <v>8.4833333333333307</v>
      </c>
      <c r="K2934">
        <v>1.6314998637776901E-4</v>
      </c>
      <c r="L2934" s="2">
        <v>2.1140420859870799E-5</v>
      </c>
      <c r="N2934">
        <f t="shared" si="228"/>
        <v>1.142049904644383E-4</v>
      </c>
      <c r="O2934" s="2">
        <f t="shared" si="229"/>
        <v>6.3421262579612406E-6</v>
      </c>
      <c r="Q2934">
        <f>N2934+O2934</f>
        <v>1.2054711672239954E-4</v>
      </c>
      <c r="S2934">
        <f>IF(H2934&gt;$B$5,$B$5,($B$3 - $B$5)*(($B$5-H2934)/($B$5-$B$6))^(1/$B$2)+$B$5)</f>
        <v>47.066666666666663</v>
      </c>
      <c r="T2934">
        <f>K2934*S2934</f>
        <v>7.6789260255136606E-3</v>
      </c>
      <c r="U2934" s="3">
        <f>S2934*N2934/Q2934+$B$7*O2934/Q2934</f>
        <v>47.484048707934043</v>
      </c>
      <c r="V2934">
        <f>IF(U2934-H2934&lt;=10,10,U2934-H2934)</f>
        <v>47.784048707934041</v>
      </c>
      <c r="X2934">
        <f t="shared" si="230"/>
        <v>0</v>
      </c>
      <c r="Y2934">
        <f t="shared" si="231"/>
        <v>1</v>
      </c>
      <c r="AA2934">
        <f>((Y2934*V2934)+H2934+273)/(Y2934*V2934)</f>
        <v>6.7069253730841991</v>
      </c>
      <c r="AB2934">
        <f t="shared" si="232"/>
        <v>1.7973528855140011E-5</v>
      </c>
      <c r="AD2934">
        <f>AA2934*$C$28</f>
        <v>3.7812086433149625</v>
      </c>
      <c r="AF2934">
        <f>(Q2934-X2934)/AD2934+X2934</f>
        <v>3.1880577903449575E-5</v>
      </c>
      <c r="AH2934">
        <f>Q2934/AF2934</f>
        <v>3.7812086433149625</v>
      </c>
      <c r="AL2934" s="2"/>
      <c r="AT2934" s="1"/>
    </row>
    <row r="2935" spans="6:46" x14ac:dyDescent="0.35">
      <c r="F2935" s="4">
        <v>44319.208333333336</v>
      </c>
      <c r="H2935">
        <v>0.4</v>
      </c>
      <c r="I2935">
        <v>8.4833333333333307</v>
      </c>
      <c r="K2935">
        <v>1.6314998637776901E-4</v>
      </c>
      <c r="L2935" s="2">
        <v>7.2115357721690794E-5</v>
      </c>
      <c r="N2935">
        <f t="shared" si="228"/>
        <v>1.142049904644383E-4</v>
      </c>
      <c r="O2935" s="2">
        <f t="shared" si="229"/>
        <v>2.1634607316507241E-5</v>
      </c>
      <c r="Q2935">
        <f>N2935+O2935</f>
        <v>1.3583959778094552E-4</v>
      </c>
      <c r="S2935">
        <f>IF(H2935&gt;$B$5,$B$5,($B$3 - $B$5)*(($B$5-H2935)/($B$5-$B$6))^(1/$B$2)+$B$5)</f>
        <v>46.13333333333334</v>
      </c>
      <c r="T2935">
        <f>K2935*S2935</f>
        <v>7.5266527048944111E-3</v>
      </c>
      <c r="U2935" s="3">
        <f>S2935*N2935/Q2935+$B$7*O2935/Q2935</f>
        <v>47.545490426503164</v>
      </c>
      <c r="V2935">
        <f>IF(U2935-H2935&lt;=10,10,U2935-H2935)</f>
        <v>47.145490426503166</v>
      </c>
      <c r="X2935">
        <f t="shared" si="230"/>
        <v>0</v>
      </c>
      <c r="Y2935">
        <f t="shared" si="231"/>
        <v>1</v>
      </c>
      <c r="AA2935">
        <f>((Y2935*V2935)+H2935+273)/(Y2935*V2935)</f>
        <v>6.7990700176555237</v>
      </c>
      <c r="AB2935">
        <f t="shared" si="232"/>
        <v>1.9979143828229931E-5</v>
      </c>
      <c r="AD2935">
        <f>AA2935*$C$28</f>
        <v>3.8331576523029747</v>
      </c>
      <c r="AF2935">
        <f>(Q2935-X2935)/AD2935+X2935</f>
        <v>3.5438040931954002E-5</v>
      </c>
      <c r="AH2935">
        <f>Q2935/AF2935</f>
        <v>3.8331576523029747</v>
      </c>
      <c r="AL2935" s="2"/>
      <c r="AT2935" s="1"/>
    </row>
    <row r="2936" spans="6:46" x14ac:dyDescent="0.35">
      <c r="F2936" s="4">
        <v>44319.25</v>
      </c>
      <c r="H2936">
        <v>1.4</v>
      </c>
      <c r="I2936">
        <v>8.4833333333333307</v>
      </c>
      <c r="K2936">
        <v>1.6132231662745799E-4</v>
      </c>
      <c r="L2936">
        <v>1.5057090043221001E-4</v>
      </c>
      <c r="N2936">
        <f t="shared" si="228"/>
        <v>1.1292562163922059E-4</v>
      </c>
      <c r="O2936" s="2">
        <f t="shared" si="229"/>
        <v>4.5171270129663008E-5</v>
      </c>
      <c r="Q2936">
        <f>N2936+O2936</f>
        <v>1.580968917688836E-4</v>
      </c>
      <c r="S2936">
        <f>IF(H2936&gt;$B$5,$B$5,($B$3 - $B$5)*(($B$5-H2936)/($B$5-$B$6))^(1/$B$2)+$B$5)</f>
        <v>44.8</v>
      </c>
      <c r="T2936">
        <f>K2936*S2936</f>
        <v>7.2272397849101177E-3</v>
      </c>
      <c r="U2936" s="3">
        <f>S2936*N2936/Q2936+$B$7*O2936/Q2936</f>
        <v>47.714332787744567</v>
      </c>
      <c r="V2936">
        <f>IF(U2936-H2936&lt;=10,10,U2936-H2936)</f>
        <v>46.314332787744569</v>
      </c>
      <c r="X2936">
        <f t="shared" si="230"/>
        <v>0</v>
      </c>
      <c r="Y2936">
        <f t="shared" si="231"/>
        <v>1</v>
      </c>
      <c r="AA2936">
        <f>((Y2936*V2936)+H2936+273)/(Y2936*V2936)</f>
        <v>6.9247317943142246</v>
      </c>
      <c r="AB2936">
        <f t="shared" si="232"/>
        <v>2.2830760304492108E-5</v>
      </c>
      <c r="AD2936">
        <f>AA2936*$C$28</f>
        <v>3.904002841358313</v>
      </c>
      <c r="AF2936">
        <f>(Q2936-X2936)/AD2936+X2936</f>
        <v>4.0496100590407673E-5</v>
      </c>
      <c r="AH2936">
        <f>Q2936/AF2936</f>
        <v>3.9040028413583125</v>
      </c>
      <c r="AT2936" s="1"/>
    </row>
    <row r="2937" spans="6:46" x14ac:dyDescent="0.35">
      <c r="F2937" s="4">
        <v>44319.291666666664</v>
      </c>
      <c r="H2937">
        <v>4.5999999999999996</v>
      </c>
      <c r="I2937">
        <v>8.4833333333333307</v>
      </c>
      <c r="K2937">
        <v>1.5523008412642099E-4</v>
      </c>
      <c r="L2937">
        <v>1.97645463617593E-4</v>
      </c>
      <c r="N2937">
        <f t="shared" si="228"/>
        <v>1.0866105888849469E-4</v>
      </c>
      <c r="O2937" s="2">
        <f t="shared" si="229"/>
        <v>5.9293639085277906E-5</v>
      </c>
      <c r="Q2937">
        <f>N2937+O2937</f>
        <v>1.6795469797377258E-4</v>
      </c>
      <c r="S2937">
        <f>IF(H2937&gt;$B$5,$B$5,($B$3 - $B$5)*(($B$5-H2937)/($B$5-$B$6))^(1/$B$2)+$B$5)</f>
        <v>40.533333333333331</v>
      </c>
      <c r="T2937">
        <f>K2937*S2937</f>
        <v>6.2919927432575967E-3</v>
      </c>
      <c r="U2937" s="3">
        <f>S2937*N2937/Q2937+$B$7*O2937/Q2937</f>
        <v>45.640551663327912</v>
      </c>
      <c r="V2937">
        <f>IF(U2937-H2937&lt;=10,10,U2937-H2937)</f>
        <v>41.040551663327911</v>
      </c>
      <c r="X2937">
        <f t="shared" si="230"/>
        <v>0</v>
      </c>
      <c r="Y2937">
        <f t="shared" si="231"/>
        <v>1</v>
      </c>
      <c r="AA2937">
        <f>((Y2937*V2937)+H2937+273)/(Y2937*V2937)</f>
        <v>7.7640416307574043</v>
      </c>
      <c r="AB2937">
        <f t="shared" si="232"/>
        <v>2.1632379881686457E-5</v>
      </c>
      <c r="AD2937">
        <f>AA2937*$C$28</f>
        <v>4.3771862199470064</v>
      </c>
      <c r="AF2937">
        <f>(Q2937-X2937)/AD2937+X2937</f>
        <v>3.8370471242095334E-5</v>
      </c>
      <c r="AH2937">
        <f>Q2937/AF2937</f>
        <v>4.3771862199470064</v>
      </c>
      <c r="AT2937" s="1"/>
    </row>
    <row r="2938" spans="6:46" x14ac:dyDescent="0.35">
      <c r="F2938" s="4">
        <v>44319.333333333336</v>
      </c>
      <c r="H2938">
        <v>6</v>
      </c>
      <c r="I2938">
        <v>8.4833333333333307</v>
      </c>
      <c r="K2938">
        <v>1.4645726932492801E-4</v>
      </c>
      <c r="L2938">
        <v>1.96076675499376E-4</v>
      </c>
      <c r="N2938">
        <f t="shared" si="228"/>
        <v>1.025200885274496E-4</v>
      </c>
      <c r="O2938" s="2">
        <f t="shared" si="229"/>
        <v>5.8823002649812806E-5</v>
      </c>
      <c r="Q2938">
        <f>N2938+O2938</f>
        <v>1.613430911772624E-4</v>
      </c>
      <c r="S2938">
        <f>IF(H2938&gt;$B$5,$B$5,($B$3 - $B$5)*(($B$5-H2938)/($B$5-$B$6))^(1/$B$2)+$B$5)</f>
        <v>38.666666666666671</v>
      </c>
      <c r="T2938">
        <f>K2938*S2938</f>
        <v>5.6630144138972169E-3</v>
      </c>
      <c r="U2938" s="3">
        <f>S2938*N2938/Q2938+$B$7*O2938/Q2938</f>
        <v>44.621527844399836</v>
      </c>
      <c r="V2938">
        <f>IF(U2938-H2938&lt;=10,10,U2938-H2938)</f>
        <v>38.621527844399836</v>
      </c>
      <c r="X2938">
        <f t="shared" si="230"/>
        <v>0</v>
      </c>
      <c r="Y2938">
        <f t="shared" si="231"/>
        <v>1</v>
      </c>
      <c r="AA2938">
        <f>((Y2938*V2938)+H2938+273)/(Y2938*V2938)</f>
        <v>8.223950360639483</v>
      </c>
      <c r="AB2938">
        <f t="shared" si="232"/>
        <v>1.9618684950904369E-5</v>
      </c>
      <c r="AD2938">
        <f>AA2938*$C$28</f>
        <v>4.6364720726784254</v>
      </c>
      <c r="AF2938">
        <f>(Q2938-X2938)/AD2938+X2938</f>
        <v>3.4798676374654996E-5</v>
      </c>
      <c r="AH2938">
        <f>Q2938/AF2938</f>
        <v>4.6364720726784254</v>
      </c>
      <c r="AT2938" s="1"/>
    </row>
    <row r="2939" spans="6:46" x14ac:dyDescent="0.35">
      <c r="F2939" s="4">
        <v>44319.375</v>
      </c>
      <c r="H2939">
        <v>9</v>
      </c>
      <c r="I2939">
        <v>8.4833333333333307</v>
      </c>
      <c r="K2939">
        <v>1.33298047122688E-4</v>
      </c>
      <c r="L2939">
        <v>1.52140901843635E-4</v>
      </c>
      <c r="N2939">
        <f t="shared" si="228"/>
        <v>9.3308632985881601E-5</v>
      </c>
      <c r="O2939" s="2">
        <f t="shared" si="229"/>
        <v>4.5642270553090505E-5</v>
      </c>
      <c r="Q2939">
        <f>N2939+O2939</f>
        <v>1.3895090353897209E-4</v>
      </c>
      <c r="S2939">
        <f>IF(H2939&gt;$B$5,$B$5,($B$3 - $B$5)*(($B$5-H2939)/($B$5-$B$6))^(1/$B$2)+$B$5)</f>
        <v>34.666666666666664</v>
      </c>
      <c r="T2939">
        <f>K2939*S2939</f>
        <v>4.6209989669198509E-3</v>
      </c>
      <c r="U2939" s="3">
        <f>S2939*N2939/Q2939+$B$7*O2939/Q2939</f>
        <v>41.345712844915354</v>
      </c>
      <c r="V2939">
        <f>IF(U2939-H2939&lt;=10,10,U2939-H2939)</f>
        <v>32.345712844915354</v>
      </c>
      <c r="X2939">
        <f t="shared" si="230"/>
        <v>0</v>
      </c>
      <c r="Y2939">
        <f t="shared" si="231"/>
        <v>1</v>
      </c>
      <c r="AA2939">
        <f>((Y2939*V2939)+H2939+273)/(Y2939*V2939)</f>
        <v>9.7183114916055864</v>
      </c>
      <c r="AB2939">
        <f t="shared" si="232"/>
        <v>1.4297844194332947E-5</v>
      </c>
      <c r="AD2939">
        <f>AA2939*$C$28</f>
        <v>5.4789581464491484</v>
      </c>
      <c r="AF2939">
        <f>(Q2939-X2939)/AD2939+X2939</f>
        <v>2.5360825876909576E-5</v>
      </c>
      <c r="AH2939">
        <f>Q2939/AF2939</f>
        <v>5.4789581464491484</v>
      </c>
      <c r="AT2939" s="1"/>
    </row>
    <row r="2940" spans="6:46" x14ac:dyDescent="0.35">
      <c r="F2940" s="4">
        <v>44319.416666666664</v>
      </c>
      <c r="H2940">
        <v>11</v>
      </c>
      <c r="I2940">
        <v>8.4833333333333307</v>
      </c>
      <c r="K2940">
        <v>1.21113582120614E-4</v>
      </c>
      <c r="L2940">
        <v>1.25465437367905E-4</v>
      </c>
      <c r="N2940">
        <f t="shared" si="228"/>
        <v>8.4779507484429801E-5</v>
      </c>
      <c r="O2940" s="2">
        <f t="shared" si="229"/>
        <v>3.7639631210371504E-5</v>
      </c>
      <c r="Q2940">
        <f>N2940+O2940</f>
        <v>1.224191386948013E-4</v>
      </c>
      <c r="S2940">
        <f>IF(H2940&gt;$B$5,$B$5,($B$3 - $B$5)*(($B$5-H2940)/($B$5-$B$6))^(1/$B$2)+$B$5)</f>
        <v>32</v>
      </c>
      <c r="T2940">
        <f>K2940*S2940</f>
        <v>3.8756346278596481E-3</v>
      </c>
      <c r="U2940" s="3">
        <f>S2940*N2940/Q2940+$B$7*O2940/Q2940</f>
        <v>39.071700773821149</v>
      </c>
      <c r="V2940">
        <f>IF(U2940-H2940&lt;=10,10,U2940-H2940)</f>
        <v>28.071700773821149</v>
      </c>
      <c r="X2940">
        <f t="shared" si="230"/>
        <v>0</v>
      </c>
      <c r="Y2940">
        <f t="shared" si="231"/>
        <v>1</v>
      </c>
      <c r="AA2940">
        <f>((Y2940*V2940)+H2940+273)/(Y2940*V2940)</f>
        <v>11.116950244242062</v>
      </c>
      <c r="AB2940">
        <f t="shared" si="232"/>
        <v>1.1011935468381477E-5</v>
      </c>
      <c r="AD2940">
        <f>AA2940*$C$28</f>
        <v>6.267478168092441</v>
      </c>
      <c r="AF2940">
        <f>(Q2940-X2940)/AD2940+X2940</f>
        <v>1.9532439589184971E-5</v>
      </c>
      <c r="AH2940">
        <f>Q2940/AF2940</f>
        <v>6.267478168092441</v>
      </c>
      <c r="AT2940" s="1"/>
    </row>
    <row r="2941" spans="6:46" x14ac:dyDescent="0.35">
      <c r="F2941" s="4">
        <v>44319.458333333336</v>
      </c>
      <c r="H2941">
        <v>12.2</v>
      </c>
      <c r="I2941">
        <v>8.4833333333333307</v>
      </c>
      <c r="K2941">
        <v>1.12828145919204E-4</v>
      </c>
      <c r="L2941">
        <v>1.12912705835753E-4</v>
      </c>
      <c r="N2941">
        <f t="shared" si="228"/>
        <v>7.8979702143442798E-5</v>
      </c>
      <c r="O2941" s="2">
        <f t="shared" si="229"/>
        <v>3.3873811750725902E-5</v>
      </c>
      <c r="Q2941">
        <f>N2941+O2941</f>
        <v>1.128535138941687E-4</v>
      </c>
      <c r="S2941">
        <f>IF(H2941&gt;$B$5,$B$5,($B$3 - $B$5)*(($B$5-H2941)/($B$5-$B$6))^(1/$B$2)+$B$5)</f>
        <v>30.4</v>
      </c>
      <c r="T2941">
        <f>K2941*S2941</f>
        <v>3.4299756359438016E-3</v>
      </c>
      <c r="U2941" s="3">
        <f>S2941*N2941/Q2941+$B$7*O2941/Q2941</f>
        <v>37.783870827888464</v>
      </c>
      <c r="V2941">
        <f>IF(U2941-H2941&lt;=10,10,U2941-H2941)</f>
        <v>25.583870827888465</v>
      </c>
      <c r="X2941">
        <f t="shared" si="230"/>
        <v>0</v>
      </c>
      <c r="Y2941">
        <f t="shared" si="231"/>
        <v>1</v>
      </c>
      <c r="AA2941">
        <f>((Y2941*V2941)+H2941+273)/(Y2941*V2941)</f>
        <v>12.147648528975107</v>
      </c>
      <c r="AB2941">
        <f t="shared" si="232"/>
        <v>9.2901530386712716E-6</v>
      </c>
      <c r="AD2941">
        <f>AA2941*$C$28</f>
        <v>6.8485619055860525</v>
      </c>
      <c r="AF2941">
        <f>(Q2941-X2941)/AD2941+X2941</f>
        <v>1.6478425025569143E-5</v>
      </c>
      <c r="AH2941">
        <f>Q2941/AF2941</f>
        <v>6.8485619055860525</v>
      </c>
      <c r="AT2941" s="1"/>
    </row>
    <row r="2942" spans="6:46" x14ac:dyDescent="0.35">
      <c r="F2942" s="4">
        <v>44319.5</v>
      </c>
      <c r="H2942">
        <v>12.8</v>
      </c>
      <c r="I2942">
        <v>8.4833333333333307</v>
      </c>
      <c r="K2942">
        <v>1.06004845518042E-4</v>
      </c>
      <c r="L2942">
        <v>1.1448161528329001E-4</v>
      </c>
      <c r="N2942">
        <f t="shared" si="228"/>
        <v>7.4203391862629389E-5</v>
      </c>
      <c r="O2942" s="2">
        <f t="shared" si="229"/>
        <v>3.4344484584987007E-5</v>
      </c>
      <c r="Q2942">
        <f>N2942+O2942</f>
        <v>1.085478764476164E-4</v>
      </c>
      <c r="S2942">
        <f>IF(H2942&gt;$B$5,$B$5,($B$3 - $B$5)*(($B$5-H2942)/($B$5-$B$6))^(1/$B$2)+$B$5)</f>
        <v>29.599999999999998</v>
      </c>
      <c r="T2942">
        <f>K2942*S2942</f>
        <v>3.1377434273340428E-3</v>
      </c>
      <c r="U2942" s="3">
        <f>S2942*N2942/Q2942+$B$7*O2942/Q2942</f>
        <v>37.636545135727758</v>
      </c>
      <c r="V2942">
        <f>IF(U2942-H2942&lt;=10,10,U2942-H2942)</f>
        <v>24.836545135727757</v>
      </c>
      <c r="X2942">
        <f t="shared" si="230"/>
        <v>0</v>
      </c>
      <c r="Y2942">
        <f t="shared" si="231"/>
        <v>1</v>
      </c>
      <c r="AA2942">
        <f>((Y2942*V2942)+H2942+273)/(Y2942*V2942)</f>
        <v>12.507236551547271</v>
      </c>
      <c r="AB2942">
        <f t="shared" si="232"/>
        <v>8.6788057457974559E-6</v>
      </c>
      <c r="AD2942">
        <f>AA2942*$C$28</f>
        <v>7.0512892751850895</v>
      </c>
      <c r="AF2942">
        <f>(Q2942-X2942)/AD2942+X2942</f>
        <v>1.5394046707120399E-5</v>
      </c>
      <c r="AH2942">
        <f>Q2942/AF2942</f>
        <v>7.0512892751850895</v>
      </c>
      <c r="AT2942" s="1"/>
    </row>
    <row r="2943" spans="6:46" x14ac:dyDescent="0.35">
      <c r="F2943" s="4">
        <v>44319.541666666664</v>
      </c>
      <c r="H2943">
        <v>12.8</v>
      </c>
      <c r="I2943">
        <v>8.4833333333333307</v>
      </c>
      <c r="K2943">
        <v>1.04908243667856E-4</v>
      </c>
      <c r="L2943">
        <v>1.16050646060149E-4</v>
      </c>
      <c r="N2943">
        <f t="shared" si="228"/>
        <v>7.343577056749919E-5</v>
      </c>
      <c r="O2943" s="2">
        <f t="shared" si="229"/>
        <v>3.4815193818044707E-5</v>
      </c>
      <c r="Q2943">
        <f>N2943+O2943</f>
        <v>1.0825096438554389E-4</v>
      </c>
      <c r="S2943">
        <f>IF(H2943&gt;$B$5,$B$5,($B$3 - $B$5)*(($B$5-H2943)/($B$5-$B$6))^(1/$B$2)+$B$5)</f>
        <v>29.599999999999998</v>
      </c>
      <c r="T2943">
        <f>K2943*S2943</f>
        <v>3.1052840125685372E-3</v>
      </c>
      <c r="U2943" s="3">
        <f>S2943*N2943/Q2943+$B$7*O2943/Q2943</f>
        <v>37.769035056619117</v>
      </c>
      <c r="V2943">
        <f>IF(U2943-H2943&lt;=10,10,U2943-H2943)</f>
        <v>24.969035056619116</v>
      </c>
      <c r="X2943">
        <f t="shared" si="230"/>
        <v>0</v>
      </c>
      <c r="Y2943">
        <f t="shared" si="231"/>
        <v>1</v>
      </c>
      <c r="AA2943">
        <f>((Y2943*V2943)+H2943+273)/(Y2943*V2943)</f>
        <v>12.446177209168379</v>
      </c>
      <c r="AB2943">
        <f t="shared" si="232"/>
        <v>8.6975271656747468E-6</v>
      </c>
      <c r="AD2943">
        <f>AA2943*$C$28</f>
        <v>7.0168654370901047</v>
      </c>
      <c r="AF2943">
        <f>(Q2943-X2943)/AD2943+X2943</f>
        <v>1.5427253858018343E-5</v>
      </c>
      <c r="AH2943">
        <f>Q2943/AF2943</f>
        <v>7.0168654370901047</v>
      </c>
      <c r="AT2943" s="1"/>
    </row>
    <row r="2944" spans="6:46" x14ac:dyDescent="0.35">
      <c r="F2944" s="4">
        <v>44319.583333333336</v>
      </c>
      <c r="H2944">
        <v>12.8</v>
      </c>
      <c r="I2944">
        <v>8.4833333333333307</v>
      </c>
      <c r="K2944">
        <v>1.0831989386843601E-4</v>
      </c>
      <c r="L2944">
        <v>1.06636218740356E-4</v>
      </c>
      <c r="N2944">
        <f t="shared" si="228"/>
        <v>7.5823925707905196E-5</v>
      </c>
      <c r="O2944" s="2">
        <f t="shared" si="229"/>
        <v>3.1990865622106807E-5</v>
      </c>
      <c r="Q2944">
        <f>N2944+O2944</f>
        <v>1.0781479133001201E-4</v>
      </c>
      <c r="S2944">
        <f>IF(H2944&gt;$B$5,$B$5,($B$3 - $B$5)*(($B$5-H2944)/($B$5-$B$6))^(1/$B$2)+$B$5)</f>
        <v>29.599999999999998</v>
      </c>
      <c r="T2944">
        <f>K2944*S2944</f>
        <v>3.2062688585057057E-3</v>
      </c>
      <c r="U2944" s="3">
        <f>S2944*N2944/Q2944+$B$7*O2944/Q2944</f>
        <v>37.136702309373405</v>
      </c>
      <c r="V2944">
        <f>IF(U2944-H2944&lt;=10,10,U2944-H2944)</f>
        <v>24.336702309373404</v>
      </c>
      <c r="X2944">
        <f t="shared" si="230"/>
        <v>0</v>
      </c>
      <c r="Y2944">
        <f t="shared" si="231"/>
        <v>1</v>
      </c>
      <c r="AA2944">
        <f>((Y2944*V2944)+H2944+273)/(Y2944*V2944)</f>
        <v>12.743579568293551</v>
      </c>
      <c r="AB2944">
        <f t="shared" si="232"/>
        <v>8.4603223727074914E-6</v>
      </c>
      <c r="AD2944">
        <f>AA2944*$C$28</f>
        <v>7.1845339749538617</v>
      </c>
      <c r="AF2944">
        <f>(Q2944-X2944)/AD2944+X2944</f>
        <v>1.5006511446096179E-5</v>
      </c>
      <c r="AH2944">
        <f>Q2944/AF2944</f>
        <v>7.1845339749538617</v>
      </c>
      <c r="AT2944" s="1"/>
    </row>
    <row r="2945" spans="6:46" x14ac:dyDescent="0.35">
      <c r="F2945" s="4">
        <v>44319.625</v>
      </c>
      <c r="H2945">
        <v>13</v>
      </c>
      <c r="I2945">
        <v>8.4833333333333307</v>
      </c>
      <c r="K2945">
        <v>1.14655815669515E-4</v>
      </c>
      <c r="L2945" s="2">
        <v>9.4083244549561496E-5</v>
      </c>
      <c r="N2945">
        <f t="shared" si="228"/>
        <v>8.0259070968660492E-5</v>
      </c>
      <c r="O2945" s="2">
        <f t="shared" si="229"/>
        <v>2.8224973364868452E-5</v>
      </c>
      <c r="Q2945">
        <f>N2945+O2945</f>
        <v>1.0848404433352894E-4</v>
      </c>
      <c r="S2945">
        <f>IF(H2945&gt;$B$5,$B$5,($B$3 - $B$5)*(($B$5-H2945)/($B$5-$B$6))^(1/$B$2)+$B$5)</f>
        <v>29.333333333333336</v>
      </c>
      <c r="T2945">
        <f>K2945*S2945</f>
        <v>3.3632372596391069E-3</v>
      </c>
      <c r="U2945" s="3">
        <f>S2945*N2945/Q2945+$B$7*O2945/Q2945</f>
        <v>36.011190777552187</v>
      </c>
      <c r="V2945">
        <f>IF(U2945-H2945&lt;=10,10,U2945-H2945)</f>
        <v>23.011190777552187</v>
      </c>
      <c r="X2945">
        <f t="shared" si="230"/>
        <v>0</v>
      </c>
      <c r="Y2945">
        <f t="shared" si="231"/>
        <v>1</v>
      </c>
      <c r="AA2945">
        <f>((Y2945*V2945)+H2945+273)/(Y2945*V2945)</f>
        <v>13.428735338590037</v>
      </c>
      <c r="AB2945">
        <f t="shared" si="232"/>
        <v>8.0785004394106494E-6</v>
      </c>
      <c r="AD2945">
        <f>AA2945*$C$28</f>
        <v>7.5708088738902797</v>
      </c>
      <c r="AF2945">
        <f>(Q2945-X2945)/AD2945+X2945</f>
        <v>1.4329254131307126E-5</v>
      </c>
      <c r="AH2945">
        <f>Q2945/AF2945</f>
        <v>7.5708088738902797</v>
      </c>
      <c r="AL2945" s="2"/>
      <c r="AT2945" s="1"/>
    </row>
    <row r="2946" spans="6:46" x14ac:dyDescent="0.35">
      <c r="F2946" s="4">
        <v>44319.666666666664</v>
      </c>
      <c r="H2946">
        <v>13.1</v>
      </c>
      <c r="I2946">
        <v>8.4833333333333307</v>
      </c>
      <c r="K2946">
        <v>1.2306309652094599E-4</v>
      </c>
      <c r="L2946" s="2">
        <v>8.6237605347985004E-5</v>
      </c>
      <c r="N2946">
        <f t="shared" ref="N2946:N3009" si="233">$C$13*K2946</f>
        <v>8.6144167564662186E-5</v>
      </c>
      <c r="O2946" s="2">
        <f t="shared" ref="O2946:O3009" si="234">$C$14*L2946</f>
        <v>2.5871281604395507E-5</v>
      </c>
      <c r="Q2946">
        <f>N2946+O2946</f>
        <v>1.1201544916905769E-4</v>
      </c>
      <c r="S2946">
        <f>IF(H2946&gt;$B$5,$B$5,($B$3 - $B$5)*(($B$5-H2946)/($B$5-$B$6))^(1/$B$2)+$B$5)</f>
        <v>29.200000000000003</v>
      </c>
      <c r="T2946">
        <f>K2946*S2946</f>
        <v>3.5934424184116231E-3</v>
      </c>
      <c r="U2946" s="3">
        <f>S2946*N2946/Q2946+$B$7*O2946/Q2946</f>
        <v>35.158812559739154</v>
      </c>
      <c r="V2946">
        <f>IF(U2946-H2946&lt;=10,10,U2946-H2946)</f>
        <v>22.058812559739152</v>
      </c>
      <c r="X2946">
        <f t="shared" ref="X2946:X3009" si="235">IF(Q2946-$C$20&lt;=0,0,Q2946-$C$20)</f>
        <v>0</v>
      </c>
      <c r="Y2946">
        <f t="shared" ref="Y2946:Y3009" si="236">1-(X2946/Q2946)</f>
        <v>1</v>
      </c>
      <c r="AA2946">
        <f>((Y2946*V2946)+H2946+273)/(Y2946*V2946)</f>
        <v>13.96987311647854</v>
      </c>
      <c r="AB2946">
        <f t="shared" ref="AB2946:AB3009" si="237">(Q2946-X2946)/AA2946</f>
        <v>8.0183583798572118E-6</v>
      </c>
      <c r="AD2946">
        <f>AA2946*$C$28</f>
        <v>7.8758897759661783</v>
      </c>
      <c r="AF2946">
        <f>(Q2946-X2946)/AD2946+X2946</f>
        <v>1.4222577049120288E-5</v>
      </c>
      <c r="AH2946">
        <f>Q2946/AF2946</f>
        <v>7.8758897759661783</v>
      </c>
      <c r="AL2946" s="2"/>
      <c r="AT2946" s="1"/>
    </row>
    <row r="2947" spans="6:46" x14ac:dyDescent="0.35">
      <c r="F2947" s="4">
        <v>44319.708333333336</v>
      </c>
      <c r="H2947">
        <v>13.7</v>
      </c>
      <c r="I2947">
        <v>8.4833333333333307</v>
      </c>
      <c r="K2947">
        <v>1.3476018292293699E-4</v>
      </c>
      <c r="L2947">
        <v>1.11343311070931E-4</v>
      </c>
      <c r="N2947">
        <f t="shared" si="233"/>
        <v>9.4332128046055886E-5</v>
      </c>
      <c r="O2947" s="2">
        <f t="shared" si="234"/>
        <v>3.3402993321279305E-5</v>
      </c>
      <c r="Q2947">
        <f>N2947+O2947</f>
        <v>1.277351213673352E-4</v>
      </c>
      <c r="S2947">
        <f>IF(H2947&gt;$B$5,$B$5,($B$3 - $B$5)*(($B$5-H2947)/($B$5-$B$6))^(1/$B$2)+$B$5)</f>
        <v>28.4</v>
      </c>
      <c r="T2947">
        <f>K2947*S2947</f>
        <v>3.8271891950114102E-3</v>
      </c>
      <c r="U2947" s="3">
        <f>S2947*N2947/Q2947+$B$7*O2947/Q2947</f>
        <v>35.355953952483141</v>
      </c>
      <c r="V2947">
        <f>IF(U2947-H2947&lt;=10,10,U2947-H2947)</f>
        <v>21.655953952483141</v>
      </c>
      <c r="X2947">
        <f t="shared" si="235"/>
        <v>0</v>
      </c>
      <c r="Y2947">
        <f t="shared" si="236"/>
        <v>1</v>
      </c>
      <c r="AA2947">
        <f>((Y2947*V2947)+H2947+273)/(Y2947*V2947)</f>
        <v>14.23885341782074</v>
      </c>
      <c r="AB2947">
        <f t="shared" si="237"/>
        <v>8.9708853388059585E-6</v>
      </c>
      <c r="AD2947">
        <f>AA2947*$C$28</f>
        <v>8.0275346182359666</v>
      </c>
      <c r="AF2947">
        <f>(Q2947-X2947)/AD2947+X2947</f>
        <v>1.5912123390556578E-5</v>
      </c>
      <c r="AH2947">
        <f>Q2947/AF2947</f>
        <v>8.0275346182359666</v>
      </c>
      <c r="AT2947" s="1"/>
    </row>
    <row r="2948" spans="6:46" x14ac:dyDescent="0.35">
      <c r="F2948" s="4">
        <v>44319.75</v>
      </c>
      <c r="H2948">
        <v>13.3</v>
      </c>
      <c r="I2948">
        <v>8.4833333333333307</v>
      </c>
      <c r="K2948">
        <v>1.43898531674492E-4</v>
      </c>
      <c r="L2948">
        <v>1.41156958429699E-4</v>
      </c>
      <c r="N2948">
        <f t="shared" si="233"/>
        <v>1.007289721721444E-4</v>
      </c>
      <c r="O2948" s="2">
        <f t="shared" si="234"/>
        <v>4.2347087528909704E-5</v>
      </c>
      <c r="Q2948">
        <f>N2948+O2948</f>
        <v>1.4307605970105412E-4</v>
      </c>
      <c r="S2948">
        <f>IF(H2948&gt;$B$5,$B$5,($B$3 - $B$5)*(($B$5-H2948)/($B$5-$B$6))^(1/$B$2)+$B$5)</f>
        <v>28.93333333333333</v>
      </c>
      <c r="T2948">
        <f>K2948*S2948</f>
        <v>4.1634641831153011E-3</v>
      </c>
      <c r="U2948" s="3">
        <f>S2948*N2948/Q2948+$B$7*O2948/Q2948</f>
        <v>36.648442466382186</v>
      </c>
      <c r="V2948">
        <f>IF(U2948-H2948&lt;=10,10,U2948-H2948)</f>
        <v>23.348442466382185</v>
      </c>
      <c r="X2948">
        <f t="shared" si="235"/>
        <v>0</v>
      </c>
      <c r="Y2948">
        <f t="shared" si="236"/>
        <v>1</v>
      </c>
      <c r="AA2948">
        <f>((Y2948*V2948)+H2948+273)/(Y2948*V2948)</f>
        <v>13.262059895953387</v>
      </c>
      <c r="AB2948">
        <f t="shared" si="237"/>
        <v>1.0788373813988767E-5</v>
      </c>
      <c r="AD2948">
        <f>AA2948*$C$28</f>
        <v>7.4768411331941822</v>
      </c>
      <c r="AF2948">
        <f>(Q2948-X2948)/AD2948+X2948</f>
        <v>1.9135896717913891E-5</v>
      </c>
      <c r="AH2948">
        <f>Q2948/AF2948</f>
        <v>7.4768411331941813</v>
      </c>
      <c r="AT2948" s="1"/>
    </row>
    <row r="2949" spans="6:46" x14ac:dyDescent="0.35">
      <c r="F2949" s="4">
        <v>44319.791666666664</v>
      </c>
      <c r="H2949">
        <v>12.6</v>
      </c>
      <c r="I2949">
        <v>8.4833333333333307</v>
      </c>
      <c r="K2949">
        <v>1.52183967875902E-4</v>
      </c>
      <c r="L2949">
        <v>1.6312484525757E-4</v>
      </c>
      <c r="N2949">
        <f t="shared" si="233"/>
        <v>1.065287775131314E-4</v>
      </c>
      <c r="O2949" s="2">
        <f t="shared" si="234"/>
        <v>4.8937453577271007E-5</v>
      </c>
      <c r="Q2949">
        <f>N2949+O2949</f>
        <v>1.5546623109040239E-4</v>
      </c>
      <c r="S2949">
        <f>IF(H2949&gt;$B$5,$B$5,($B$3 - $B$5)*(($B$5-H2949)/($B$5-$B$6))^(1/$B$2)+$B$5)</f>
        <v>29.866666666666667</v>
      </c>
      <c r="T2949">
        <f>K2949*S2949</f>
        <v>4.5452278405602731E-3</v>
      </c>
      <c r="U2949" s="3">
        <f>S2949*N2949/Q2949+$B$7*O2949/Q2949</f>
        <v>37.778103926163013</v>
      </c>
      <c r="V2949">
        <f>IF(U2949-H2949&lt;=10,10,U2949-H2949)</f>
        <v>25.178103926163011</v>
      </c>
      <c r="X2949">
        <f t="shared" si="235"/>
        <v>0</v>
      </c>
      <c r="Y2949">
        <f t="shared" si="236"/>
        <v>1</v>
      </c>
      <c r="AA2949">
        <f>((Y2949*V2949)+H2949+273)/(Y2949*V2949)</f>
        <v>12.343189337749456</v>
      </c>
      <c r="AB2949">
        <f t="shared" si="237"/>
        <v>1.2595304733350926E-5</v>
      </c>
      <c r="AD2949">
        <f>AA2949*$C$28</f>
        <v>6.9588032688231616</v>
      </c>
      <c r="AF2949">
        <f>(Q2949-X2949)/AD2949+X2949</f>
        <v>2.2340943562368314E-5</v>
      </c>
      <c r="AH2949">
        <f>Q2949/AF2949</f>
        <v>6.9588032688231616</v>
      </c>
      <c r="AT2949" s="1"/>
    </row>
    <row r="2950" spans="6:46" x14ac:dyDescent="0.35">
      <c r="F2950" s="4">
        <v>44319.833333333336</v>
      </c>
      <c r="H2950">
        <v>12.1</v>
      </c>
      <c r="I2950">
        <v>8.4833333333333307</v>
      </c>
      <c r="K2950">
        <v>1.5596115202654501E-4</v>
      </c>
      <c r="L2950">
        <v>1.4900211231399301E-4</v>
      </c>
      <c r="N2950">
        <f t="shared" si="233"/>
        <v>1.0917280641858149E-4</v>
      </c>
      <c r="O2950" s="2">
        <f t="shared" si="234"/>
        <v>4.4700633694197907E-5</v>
      </c>
      <c r="Q2950">
        <f>N2950+O2950</f>
        <v>1.538734401127794E-4</v>
      </c>
      <c r="S2950">
        <f>IF(H2950&gt;$B$5,$B$5,($B$3 - $B$5)*(($B$5-H2950)/($B$5-$B$6))^(1/$B$2)+$B$5)</f>
        <v>30.533333333333335</v>
      </c>
      <c r="T2950">
        <f>K2950*S2950</f>
        <v>4.7620138418771746E-3</v>
      </c>
      <c r="U2950" s="3">
        <f>S2950*N2950/Q2950+$B$7*O2950/Q2950</f>
        <v>37.640963497337694</v>
      </c>
      <c r="V2950">
        <f>IF(U2950-H2950&lt;=10,10,U2950-H2950)</f>
        <v>25.540963497337692</v>
      </c>
      <c r="X2950">
        <f t="shared" si="235"/>
        <v>0</v>
      </c>
      <c r="Y2950">
        <f t="shared" si="236"/>
        <v>1</v>
      </c>
      <c r="AA2950">
        <f>((Y2950*V2950)+H2950+273)/(Y2950*V2950)</f>
        <v>12.16246064991706</v>
      </c>
      <c r="AB2950">
        <f t="shared" si="237"/>
        <v>1.2651505689667224E-5</v>
      </c>
      <c r="AD2950">
        <f>AA2950*$C$28</f>
        <v>6.8569126351105378</v>
      </c>
      <c r="AF2950">
        <f>(Q2950-X2950)/AD2950+X2950</f>
        <v>2.244063010586963E-5</v>
      </c>
      <c r="AH2950">
        <f>Q2950/AF2950</f>
        <v>6.8569126351105378</v>
      </c>
      <c r="AT2950" s="1"/>
    </row>
    <row r="2951" spans="6:46" x14ac:dyDescent="0.35">
      <c r="F2951" s="4">
        <v>44319.875</v>
      </c>
      <c r="H2951">
        <v>12.1</v>
      </c>
      <c r="I2951">
        <v>8.4833333333333307</v>
      </c>
      <c r="K2951">
        <v>1.58276200376939E-4</v>
      </c>
      <c r="L2951">
        <v>1.42725746547916E-4</v>
      </c>
      <c r="N2951">
        <f t="shared" si="233"/>
        <v>1.1079334026385729E-4</v>
      </c>
      <c r="O2951" s="2">
        <f t="shared" si="234"/>
        <v>4.2817723964374805E-5</v>
      </c>
      <c r="Q2951">
        <f>N2951+O2951</f>
        <v>1.5361106422823208E-4</v>
      </c>
      <c r="S2951">
        <f>IF(H2951&gt;$B$5,$B$5,($B$3 - $B$5)*(($B$5-H2951)/($B$5-$B$6))^(1/$B$2)+$B$5)</f>
        <v>30.533333333333335</v>
      </c>
      <c r="T2951">
        <f>K2951*S2951</f>
        <v>4.8326999848425376E-3</v>
      </c>
      <c r="U2951" s="3">
        <f>S2951*N2951/Q2951+$B$7*O2951/Q2951</f>
        <v>37.353200020183387</v>
      </c>
      <c r="V2951">
        <f>IF(U2951-H2951&lt;=10,10,U2951-H2951)</f>
        <v>25.253200020183385</v>
      </c>
      <c r="X2951">
        <f t="shared" si="235"/>
        <v>0</v>
      </c>
      <c r="Y2951">
        <f t="shared" si="236"/>
        <v>1</v>
      </c>
      <c r="AA2951">
        <f>((Y2951*V2951)+H2951+273)/(Y2951*V2951)</f>
        <v>12.289658331305993</v>
      </c>
      <c r="AB2951">
        <f t="shared" si="237"/>
        <v>1.2499213573491444E-5</v>
      </c>
      <c r="AD2951">
        <f>AA2951*$C$28</f>
        <v>6.9286237315553594</v>
      </c>
      <c r="AF2951">
        <f>(Q2951-X2951)/AD2951+X2951</f>
        <v>2.2170501701316805E-5</v>
      </c>
      <c r="AH2951">
        <f>Q2951/AF2951</f>
        <v>6.9286237315553594</v>
      </c>
      <c r="AT2951" s="1"/>
    </row>
    <row r="2952" spans="6:46" x14ac:dyDescent="0.35">
      <c r="F2952" s="4">
        <v>44319.916666666664</v>
      </c>
      <c r="H2952">
        <v>12.3</v>
      </c>
      <c r="I2952">
        <v>8.4833333333333307</v>
      </c>
      <c r="K2952">
        <v>1.5742328782679399E-4</v>
      </c>
      <c r="L2952">
        <v>1.1448149395397E-4</v>
      </c>
      <c r="N2952">
        <f t="shared" si="233"/>
        <v>1.1019630147875578E-4</v>
      </c>
      <c r="O2952" s="2">
        <f t="shared" si="234"/>
        <v>3.4344448186191009E-5</v>
      </c>
      <c r="Q2952">
        <f>N2952+O2952</f>
        <v>1.4454074966494679E-4</v>
      </c>
      <c r="S2952">
        <f>IF(H2952&gt;$B$5,$B$5,($B$3 - $B$5)*(($B$5-H2952)/($B$5-$B$6))^(1/$B$2)+$B$5)</f>
        <v>30.266666666666666</v>
      </c>
      <c r="T2952">
        <f>K2952*S2952</f>
        <v>4.7646781782242978E-3</v>
      </c>
      <c r="U2952" s="3">
        <f>S2952*N2952/Q2952+$B$7*O2952/Q2952</f>
        <v>36.143574646648332</v>
      </c>
      <c r="V2952">
        <f>IF(U2952-H2952&lt;=10,10,U2952-H2952)</f>
        <v>23.843574646648332</v>
      </c>
      <c r="X2952">
        <f t="shared" si="235"/>
        <v>0</v>
      </c>
      <c r="Y2952">
        <f t="shared" si="236"/>
        <v>1</v>
      </c>
      <c r="AA2952">
        <f>((Y2952*V2952)+H2952+273)/(Y2952*V2952)</f>
        <v>12.965487735292424</v>
      </c>
      <c r="AB2952">
        <f t="shared" si="237"/>
        <v>1.1148115104956891E-5</v>
      </c>
      <c r="AD2952">
        <f>AA2952*$C$28</f>
        <v>7.3096406419291142</v>
      </c>
      <c r="AF2952">
        <f>(Q2952-X2952)/AD2952+X2952</f>
        <v>1.9773988455169869E-5</v>
      </c>
      <c r="AH2952">
        <f>Q2952/AF2952</f>
        <v>7.3096406419291151</v>
      </c>
      <c r="AT2952" s="1"/>
    </row>
    <row r="2953" spans="6:46" x14ac:dyDescent="0.35">
      <c r="F2953" s="4">
        <v>44319.958333333336</v>
      </c>
      <c r="H2953">
        <v>12.2</v>
      </c>
      <c r="I2953">
        <v>8.4833333333333307</v>
      </c>
      <c r="K2953">
        <v>1.5669221992667E-4</v>
      </c>
      <c r="L2953" s="2">
        <v>8.4668210583163994E-5</v>
      </c>
      <c r="N2953">
        <f t="shared" si="233"/>
        <v>1.0968455394866899E-4</v>
      </c>
      <c r="O2953" s="2">
        <f t="shared" si="234"/>
        <v>2.5400463174949201E-5</v>
      </c>
      <c r="Q2953">
        <f>N2953+O2953</f>
        <v>1.3508501712361818E-4</v>
      </c>
      <c r="S2953">
        <f>IF(H2953&gt;$B$5,$B$5,($B$3 - $B$5)*(($B$5-H2953)/($B$5-$B$6))^(1/$B$2)+$B$5)</f>
        <v>30.4</v>
      </c>
      <c r="T2953">
        <f>K2953*S2953</f>
        <v>4.7634434857707674E-3</v>
      </c>
      <c r="U2953" s="3">
        <f>S2953*N2953/Q2953+$B$7*O2953/Q2953</f>
        <v>35.025615833708194</v>
      </c>
      <c r="V2953">
        <f>IF(U2953-H2953&lt;=10,10,U2953-H2953)</f>
        <v>22.825615833708195</v>
      </c>
      <c r="X2953">
        <f t="shared" si="235"/>
        <v>0</v>
      </c>
      <c r="Y2953">
        <f t="shared" si="236"/>
        <v>1</v>
      </c>
      <c r="AA2953">
        <f>((Y2953*V2953)+H2953+273)/(Y2953*V2953)</f>
        <v>13.494734077615774</v>
      </c>
      <c r="AB2953">
        <f t="shared" si="237"/>
        <v>1.0010202227525833E-5</v>
      </c>
      <c r="AD2953">
        <f>AA2953*$C$28</f>
        <v>7.6080174290135414</v>
      </c>
      <c r="AF2953">
        <f>(Q2953-X2953)/AD2953+X2953</f>
        <v>1.7755613520082768E-5</v>
      </c>
      <c r="AH2953">
        <f>Q2953/AF2953</f>
        <v>7.6080174290135414</v>
      </c>
      <c r="AL2953" s="2"/>
      <c r="AT2953" s="1"/>
    </row>
    <row r="2954" spans="6:46" x14ac:dyDescent="0.35">
      <c r="F2954" s="4">
        <v>44320</v>
      </c>
      <c r="H2954">
        <v>12.3</v>
      </c>
      <c r="I2954">
        <v>10.3125</v>
      </c>
      <c r="K2954">
        <v>1.21966494670759E-4</v>
      </c>
      <c r="L2954" s="2">
        <v>3.6025708584809001E-5</v>
      </c>
      <c r="N2954">
        <f t="shared" si="233"/>
        <v>8.5376546269531295E-5</v>
      </c>
      <c r="O2954" s="2">
        <f t="shared" si="234"/>
        <v>1.0807712575442701E-5</v>
      </c>
      <c r="Q2954">
        <f>N2954+O2954</f>
        <v>9.6184258844973992E-5</v>
      </c>
      <c r="S2954">
        <f>IF(H2954&gt;$B$5,$B$5,($B$3 - $B$5)*(($B$5-H2954)/($B$5-$B$6))^(1/$B$2)+$B$5)</f>
        <v>30.266666666666666</v>
      </c>
      <c r="T2954">
        <f>K2954*S2954</f>
        <v>3.6915192387016391E-3</v>
      </c>
      <c r="U2954" s="3">
        <f>S2954*N2954/Q2954+$B$7*O2954/Q2954</f>
        <v>33.045819522958091</v>
      </c>
      <c r="V2954">
        <f>IF(U2954-H2954&lt;=10,10,U2954-H2954)</f>
        <v>20.74581952295809</v>
      </c>
      <c r="X2954">
        <f t="shared" si="235"/>
        <v>0</v>
      </c>
      <c r="Y2954">
        <f t="shared" si="236"/>
        <v>1</v>
      </c>
      <c r="AA2954">
        <f>((Y2954*V2954)+H2954+273)/(Y2954*V2954)</f>
        <v>14.752168222820819</v>
      </c>
      <c r="AB2954">
        <f t="shared" si="237"/>
        <v>6.5200082721522971E-6</v>
      </c>
      <c r="AD2954">
        <f>AA2954*$C$28</f>
        <v>8.3169295748575394</v>
      </c>
      <c r="AF2954">
        <f>(Q2954-X2954)/AD2954+X2954</f>
        <v>1.1564875953229595E-5</v>
      </c>
      <c r="AH2954">
        <f>Q2954/AF2954</f>
        <v>8.3169295748575394</v>
      </c>
      <c r="AL2954" s="2"/>
      <c r="AT2954" s="1"/>
    </row>
    <row r="2955" spans="6:46" x14ac:dyDescent="0.35">
      <c r="F2955" s="4">
        <v>44320.041666666664</v>
      </c>
      <c r="H2955">
        <v>12.5</v>
      </c>
      <c r="I2955">
        <v>10.3125</v>
      </c>
      <c r="K2955">
        <v>1.21966494670759E-4</v>
      </c>
      <c r="L2955" s="2">
        <v>1.40792970467236E-5</v>
      </c>
      <c r="N2955">
        <f t="shared" si="233"/>
        <v>8.5376546269531295E-5</v>
      </c>
      <c r="O2955" s="2">
        <f t="shared" si="234"/>
        <v>4.2237891140170806E-6</v>
      </c>
      <c r="Q2955">
        <f>N2955+O2955</f>
        <v>8.9600335383548376E-5</v>
      </c>
      <c r="S2955">
        <f>IF(H2955&gt;$B$5,$B$5,($B$3 - $B$5)*(($B$5-H2955)/($B$5-$B$6))^(1/$B$2)+$B$5)</f>
        <v>30</v>
      </c>
      <c r="T2955">
        <f>K2955*S2955</f>
        <v>3.65899484012277E-3</v>
      </c>
      <c r="U2955" s="3">
        <f>S2955*N2955/Q2955+$B$7*O2955/Q2955</f>
        <v>31.178508176318896</v>
      </c>
      <c r="V2955">
        <f>IF(U2955-H2955&lt;=10,10,U2955-H2955)</f>
        <v>18.678508176318896</v>
      </c>
      <c r="X2955">
        <f t="shared" si="235"/>
        <v>0</v>
      </c>
      <c r="Y2955">
        <f t="shared" si="236"/>
        <v>1</v>
      </c>
      <c r="AA2955">
        <f>((Y2955*V2955)+H2955+273)/(Y2955*V2955)</f>
        <v>16.284946597714072</v>
      </c>
      <c r="AB2955">
        <f t="shared" si="237"/>
        <v>5.5020343386404245E-6</v>
      </c>
      <c r="AD2955">
        <f>AA2955*$C$28</f>
        <v>9.1810743978626945</v>
      </c>
      <c r="AF2955">
        <f>(Q2955-X2955)/AD2955+X2955</f>
        <v>9.7592429274298074E-6</v>
      </c>
      <c r="AH2955">
        <f>Q2955/AF2955</f>
        <v>9.1810743978626945</v>
      </c>
      <c r="AL2955" s="2"/>
      <c r="AT2955" s="1"/>
    </row>
    <row r="2956" spans="6:46" x14ac:dyDescent="0.35">
      <c r="F2956" s="4">
        <v>44320.083333333336</v>
      </c>
      <c r="H2956">
        <v>12.7</v>
      </c>
      <c r="I2956">
        <v>10.3125</v>
      </c>
      <c r="K2956">
        <v>1.2306309652094599E-4</v>
      </c>
      <c r="L2956" s="2">
        <v>5.4705328159785997E-6</v>
      </c>
      <c r="N2956">
        <f t="shared" si="233"/>
        <v>8.6144167564662186E-5</v>
      </c>
      <c r="O2956" s="2">
        <f t="shared" si="234"/>
        <v>1.6411598447935802E-6</v>
      </c>
      <c r="Q2956">
        <f>N2956+O2956</f>
        <v>8.7785327409455762E-5</v>
      </c>
      <c r="S2956">
        <f>IF(H2956&gt;$B$5,$B$5,($B$3 - $B$5)*(($B$5-H2956)/($B$5-$B$6))^(1/$B$2)+$B$5)</f>
        <v>29.733333333333334</v>
      </c>
      <c r="T2956">
        <f>K2956*S2956</f>
        <v>3.6590760698894608E-3</v>
      </c>
      <c r="U2956" s="3">
        <f>S2956*N2956/Q2956+$B$7*O2956/Q2956</f>
        <v>30.205697451219521</v>
      </c>
      <c r="V2956">
        <f>IF(U2956-H2956&lt;=10,10,U2956-H2956)</f>
        <v>17.505697451219522</v>
      </c>
      <c r="X2956">
        <f t="shared" si="235"/>
        <v>0</v>
      </c>
      <c r="Y2956">
        <f t="shared" si="236"/>
        <v>1</v>
      </c>
      <c r="AA2956">
        <f>((Y2956*V2956)+H2956+273)/(Y2956*V2956)</f>
        <v>17.320400874978958</v>
      </c>
      <c r="AB2956">
        <f t="shared" si="237"/>
        <v>5.0683196101003878E-6</v>
      </c>
      <c r="AD2956">
        <f>AA2956*$C$28</f>
        <v>9.7648394534072125</v>
      </c>
      <c r="AF2956">
        <f>(Q2956-X2956)/AD2956+X2956</f>
        <v>8.9899406772965549E-6</v>
      </c>
      <c r="AH2956">
        <f>Q2956/AF2956</f>
        <v>9.7648394534072125</v>
      </c>
      <c r="AL2956" s="2"/>
      <c r="AT2956" s="1"/>
    </row>
    <row r="2957" spans="6:46" x14ac:dyDescent="0.35">
      <c r="F2957" s="4">
        <v>44320.125</v>
      </c>
      <c r="H2957">
        <v>13.3</v>
      </c>
      <c r="I2957">
        <v>10.3125</v>
      </c>
      <c r="K2957">
        <v>1.2574367882140199E-4</v>
      </c>
      <c r="L2957" s="2">
        <v>7.0396606562938901E-6</v>
      </c>
      <c r="N2957">
        <f t="shared" si="233"/>
        <v>8.8020575174981388E-5</v>
      </c>
      <c r="O2957" s="2">
        <f t="shared" si="234"/>
        <v>2.1118981968881673E-6</v>
      </c>
      <c r="Q2957">
        <f>N2957+O2957</f>
        <v>9.0132473371869559E-5</v>
      </c>
      <c r="S2957">
        <f>IF(H2957&gt;$B$5,$B$5,($B$3 - $B$5)*(($B$5-H2957)/($B$5-$B$6))^(1/$B$2)+$B$5)</f>
        <v>28.93333333333333</v>
      </c>
      <c r="T2957">
        <f>K2957*S2957</f>
        <v>3.6381837738992304E-3</v>
      </c>
      <c r="U2957" s="3">
        <f>S2957*N2957/Q2957+$B$7*O2957/Q2957</f>
        <v>29.544102618506404</v>
      </c>
      <c r="V2957">
        <f>IF(U2957-H2957&lt;=10,10,U2957-H2957)</f>
        <v>16.244102618506403</v>
      </c>
      <c r="X2957">
        <f t="shared" si="235"/>
        <v>0</v>
      </c>
      <c r="Y2957">
        <f t="shared" si="236"/>
        <v>1</v>
      </c>
      <c r="AA2957">
        <f>((Y2957*V2957)+H2957+273)/(Y2957*V2957)</f>
        <v>18.62485787757997</v>
      </c>
      <c r="AB2957">
        <f t="shared" si="237"/>
        <v>4.839364357264076E-6</v>
      </c>
      <c r="AD2957">
        <f>AA2957*$C$28</f>
        <v>10.500261993348117</v>
      </c>
      <c r="AF2957">
        <f>(Q2957-X2957)/AD2957+X2957</f>
        <v>8.5838309014544781E-6</v>
      </c>
      <c r="AH2957">
        <f>Q2957/AF2957</f>
        <v>10.500261993348117</v>
      </c>
      <c r="AL2957" s="2"/>
      <c r="AT2957" s="1"/>
    </row>
    <row r="2958" spans="6:46" x14ac:dyDescent="0.35">
      <c r="F2958" s="4">
        <v>44320.166666666664</v>
      </c>
      <c r="H2958">
        <v>8.6999999999999993</v>
      </c>
      <c r="I2958">
        <v>10.3125</v>
      </c>
      <c r="K2958">
        <v>1.2757134857171301E-4</v>
      </c>
      <c r="L2958" s="2">
        <v>2.1140420859870799E-5</v>
      </c>
      <c r="N2958">
        <f t="shared" si="233"/>
        <v>8.9299944000199109E-5</v>
      </c>
      <c r="O2958" s="2">
        <f t="shared" si="234"/>
        <v>6.3421262579612406E-6</v>
      </c>
      <c r="Q2958">
        <f>N2958+O2958</f>
        <v>9.564207025816035E-5</v>
      </c>
      <c r="S2958">
        <f>IF(H2958&gt;$B$5,$B$5,($B$3 - $B$5)*(($B$5-H2958)/($B$5-$B$6))^(1/$B$2)+$B$5)</f>
        <v>35.06666666666667</v>
      </c>
      <c r="T2958">
        <f>K2958*S2958</f>
        <v>4.473501956581403E-3</v>
      </c>
      <c r="U2958" s="3">
        <f>S2958*N2958/Q2958+$B$7*O2958/Q2958</f>
        <v>36.38846696229799</v>
      </c>
      <c r="V2958">
        <f>IF(U2958-H2958&lt;=10,10,U2958-H2958)</f>
        <v>27.688466962297991</v>
      </c>
      <c r="X2958">
        <f t="shared" si="235"/>
        <v>0</v>
      </c>
      <c r="Y2958">
        <f t="shared" si="236"/>
        <v>1</v>
      </c>
      <c r="AA2958">
        <f>((Y2958*V2958)+H2958+273)/(Y2958*V2958)</f>
        <v>11.173911050531503</v>
      </c>
      <c r="AB2958">
        <f t="shared" si="237"/>
        <v>8.5594085925367195E-6</v>
      </c>
      <c r="AD2958">
        <f>AA2958*$C$28</f>
        <v>6.2995913467981675</v>
      </c>
      <c r="AF2958">
        <f>(Q2958-X2958)/AD2958+X2958</f>
        <v>1.5182265799950885E-5</v>
      </c>
      <c r="AH2958">
        <f>Q2958/AF2958</f>
        <v>6.2995913467981675</v>
      </c>
      <c r="AL2958" s="2"/>
      <c r="AT2958" s="1"/>
    </row>
    <row r="2959" spans="6:46" x14ac:dyDescent="0.35">
      <c r="F2959" s="4">
        <v>44320.208333333336</v>
      </c>
      <c r="H2959">
        <v>8.3000000000000007</v>
      </c>
      <c r="I2959">
        <v>10.3125</v>
      </c>
      <c r="K2959">
        <v>1.26840280671589E-4</v>
      </c>
      <c r="L2959" s="2">
        <v>7.2115357721690794E-5</v>
      </c>
      <c r="N2959">
        <f t="shared" si="233"/>
        <v>8.8788196470112292E-5</v>
      </c>
      <c r="O2959" s="2">
        <f t="shared" si="234"/>
        <v>2.1634607316507241E-5</v>
      </c>
      <c r="Q2959">
        <f>N2959+O2959</f>
        <v>1.1042280378661953E-4</v>
      </c>
      <c r="S2959">
        <f>IF(H2959&gt;$B$5,$B$5,($B$3 - $B$5)*(($B$5-H2959)/($B$5-$B$6))^(1/$B$2)+$B$5)</f>
        <v>35.599999999999994</v>
      </c>
      <c r="T2959">
        <f>K2959*S2959</f>
        <v>4.5155139919085679E-3</v>
      </c>
      <c r="U2959" s="3">
        <f>S2959*N2959/Q2959+$B$7*O2959/Q2959</f>
        <v>39.40094842321961</v>
      </c>
      <c r="V2959">
        <f>IF(U2959-H2959&lt;=10,10,U2959-H2959)</f>
        <v>31.100948423219609</v>
      </c>
      <c r="X2959">
        <f t="shared" si="235"/>
        <v>0</v>
      </c>
      <c r="Y2959">
        <f t="shared" si="236"/>
        <v>1</v>
      </c>
      <c r="AA2959">
        <f>((Y2959*V2959)+H2959+273)/(Y2959*V2959)</f>
        <v>10.044740249464054</v>
      </c>
      <c r="AB2959">
        <f t="shared" si="237"/>
        <v>1.0993096988497164E-5</v>
      </c>
      <c r="AD2959">
        <f>AA2959*$C$28</f>
        <v>5.6629910932886052</v>
      </c>
      <c r="AF2959">
        <f>(Q2959-X2959)/AD2959+X2959</f>
        <v>1.9499024802897038E-5</v>
      </c>
      <c r="AH2959">
        <f>Q2959/AF2959</f>
        <v>5.6629910932886052</v>
      </c>
      <c r="AL2959" s="2"/>
      <c r="AT2959" s="1"/>
    </row>
    <row r="2960" spans="6:46" x14ac:dyDescent="0.35">
      <c r="F2960" s="4">
        <v>44320.25</v>
      </c>
      <c r="H2960">
        <v>9</v>
      </c>
      <c r="I2960">
        <v>10.3125</v>
      </c>
      <c r="K2960">
        <v>1.2537814487134001E-4</v>
      </c>
      <c r="L2960">
        <v>1.5057090043221001E-4</v>
      </c>
      <c r="N2960">
        <f t="shared" si="233"/>
        <v>8.7764701409938006E-5</v>
      </c>
      <c r="O2960" s="2">
        <f t="shared" si="234"/>
        <v>4.5171270129663008E-5</v>
      </c>
      <c r="Q2960">
        <f>N2960+O2960</f>
        <v>1.3293597153960101E-4</v>
      </c>
      <c r="S2960">
        <f>IF(H2960&gt;$B$5,$B$5,($B$3 - $B$5)*(($B$5-H2960)/($B$5-$B$6))^(1/$B$2)+$B$5)</f>
        <v>34.666666666666664</v>
      </c>
      <c r="T2960">
        <f>K2960*S2960</f>
        <v>4.3464423555397867E-3</v>
      </c>
      <c r="U2960" s="3">
        <f>S2960*N2960/Q2960+$B$7*O2960/Q2960</f>
        <v>41.575876280882106</v>
      </c>
      <c r="V2960">
        <f>IF(U2960-H2960&lt;=10,10,U2960-H2960)</f>
        <v>32.575876280882106</v>
      </c>
      <c r="X2960">
        <f t="shared" si="235"/>
        <v>0</v>
      </c>
      <c r="Y2960">
        <f t="shared" si="236"/>
        <v>1</v>
      </c>
      <c r="AA2960">
        <f>((Y2960*V2960)+H2960+273)/(Y2960*V2960)</f>
        <v>9.6567126412343995</v>
      </c>
      <c r="AB2960">
        <f t="shared" si="237"/>
        <v>1.3766172452099398E-5</v>
      </c>
      <c r="AD2960">
        <f>AA2960*$C$28</f>
        <v>5.4442301462873264</v>
      </c>
      <c r="AF2960">
        <f>(Q2960-X2960)/AD2960+X2960</f>
        <v>2.4417772204258524E-5</v>
      </c>
      <c r="AH2960">
        <f>Q2960/AF2960</f>
        <v>5.4442301462873264</v>
      </c>
      <c r="AT2960" s="1"/>
    </row>
    <row r="2961" spans="6:46" x14ac:dyDescent="0.35">
      <c r="F2961" s="4">
        <v>44320.291666666664</v>
      </c>
      <c r="H2961">
        <v>9.5</v>
      </c>
      <c r="I2961">
        <v>10.3125</v>
      </c>
      <c r="K2961">
        <v>1.19042223070261E-4</v>
      </c>
      <c r="L2961">
        <v>1.97645463617593E-4</v>
      </c>
      <c r="N2961">
        <f t="shared" si="233"/>
        <v>8.3329556149182697E-5</v>
      </c>
      <c r="O2961" s="2">
        <f t="shared" si="234"/>
        <v>5.9293639085277906E-5</v>
      </c>
      <c r="Q2961">
        <f>N2961+O2961</f>
        <v>1.426231952344606E-4</v>
      </c>
      <c r="S2961">
        <f>IF(H2961&gt;$B$5,$B$5,($B$3 - $B$5)*(($B$5-H2961)/($B$5-$B$6))^(1/$B$2)+$B$5)</f>
        <v>34</v>
      </c>
      <c r="T2961">
        <f>K2961*S2961</f>
        <v>4.0474355843888735E-3</v>
      </c>
      <c r="U2961" s="3">
        <f>S2961*N2961/Q2961+$B$7*O2961/Q2961</f>
        <v>42.730462241740454</v>
      </c>
      <c r="V2961">
        <f>IF(U2961-H2961&lt;=10,10,U2961-H2961)</f>
        <v>33.230462241740454</v>
      </c>
      <c r="X2961">
        <f t="shared" si="235"/>
        <v>0</v>
      </c>
      <c r="Y2961">
        <f t="shared" si="236"/>
        <v>1</v>
      </c>
      <c r="AA2961">
        <f>((Y2961*V2961)+H2961+273)/(Y2961*V2961)</f>
        <v>9.5012359426392372</v>
      </c>
      <c r="AB2961">
        <f t="shared" si="237"/>
        <v>1.5011014997996457E-5</v>
      </c>
      <c r="AD2961">
        <f>AA2961*$C$28</f>
        <v>5.356575997201162</v>
      </c>
      <c r="AF2961">
        <f>(Q2961-X2961)/AD2961+X2961</f>
        <v>2.6625813823790039E-5</v>
      </c>
      <c r="AH2961">
        <f>Q2961/AF2961</f>
        <v>5.356575997201162</v>
      </c>
      <c r="AT2961" s="1"/>
    </row>
    <row r="2962" spans="6:46" x14ac:dyDescent="0.35">
      <c r="F2962" s="4">
        <v>44320.333333333336</v>
      </c>
      <c r="H2962">
        <v>9.9</v>
      </c>
      <c r="I2962">
        <v>10.3125</v>
      </c>
      <c r="K2962">
        <v>1.1160969941899599E-4</v>
      </c>
      <c r="L2962">
        <v>1.96076675499376E-4</v>
      </c>
      <c r="N2962">
        <f t="shared" si="233"/>
        <v>7.8126789593297189E-5</v>
      </c>
      <c r="O2962" s="2">
        <f t="shared" si="234"/>
        <v>5.8823002649812806E-5</v>
      </c>
      <c r="Q2962">
        <f>N2962+O2962</f>
        <v>1.3694979224310999E-4</v>
      </c>
      <c r="S2962">
        <f>IF(H2962&gt;$B$5,$B$5,($B$3 - $B$5)*(($B$5-H2962)/($B$5-$B$6))^(1/$B$2)+$B$5)</f>
        <v>33.466666666666669</v>
      </c>
      <c r="T2962">
        <f>K2962*S2962</f>
        <v>3.7352046072223993E-3</v>
      </c>
      <c r="U2962" s="3">
        <f>S2962*N2962/Q2962+$B$7*O2962/Q2962</f>
        <v>42.715715555163214</v>
      </c>
      <c r="V2962">
        <f>IF(U2962-H2962&lt;=10,10,U2962-H2962)</f>
        <v>32.815715555163216</v>
      </c>
      <c r="X2962">
        <f t="shared" si="235"/>
        <v>0</v>
      </c>
      <c r="Y2962">
        <f t="shared" si="236"/>
        <v>1</v>
      </c>
      <c r="AA2962">
        <f>((Y2962*V2962)+H2962+273)/(Y2962*V2962)</f>
        <v>9.6208694588556245</v>
      </c>
      <c r="AB2962">
        <f t="shared" si="237"/>
        <v>1.4234658606354252E-5</v>
      </c>
      <c r="AD2962">
        <f>AA2962*$C$28</f>
        <v>5.4240225931276562</v>
      </c>
      <c r="AF2962">
        <f>(Q2962-X2962)/AD2962+X2962</f>
        <v>2.5248750330912721E-5</v>
      </c>
      <c r="AH2962">
        <f>Q2962/AF2962</f>
        <v>5.4240225931276562</v>
      </c>
      <c r="AT2962" s="1"/>
    </row>
    <row r="2963" spans="6:46" x14ac:dyDescent="0.35">
      <c r="F2963" s="4">
        <v>44320.375</v>
      </c>
      <c r="H2963">
        <v>9.6</v>
      </c>
      <c r="I2963">
        <v>10.3125</v>
      </c>
      <c r="K2963">
        <v>1.00765525567151E-4</v>
      </c>
      <c r="L2963">
        <v>1.52140901843635E-4</v>
      </c>
      <c r="N2963">
        <f t="shared" si="233"/>
        <v>7.0535867897005689E-5</v>
      </c>
      <c r="O2963" s="2">
        <f t="shared" si="234"/>
        <v>4.5642270553090505E-5</v>
      </c>
      <c r="Q2963">
        <f>N2963+O2963</f>
        <v>1.1617813845009619E-4</v>
      </c>
      <c r="S2963">
        <f>IF(H2963&gt;$B$5,$B$5,($B$3 - $B$5)*(($B$5-H2963)/($B$5-$B$6))^(1/$B$2)+$B$5)</f>
        <v>33.866666666666667</v>
      </c>
      <c r="T2963">
        <f>K2963*S2963</f>
        <v>3.4125924658741807E-3</v>
      </c>
      <c r="U2963" s="3">
        <f>S2963*N2963/Q2963+$B$7*O2963/Q2963</f>
        <v>42.169203878544735</v>
      </c>
      <c r="V2963">
        <f>IF(U2963-H2963&lt;=10,10,U2963-H2963)</f>
        <v>32.569203878544734</v>
      </c>
      <c r="X2963">
        <f t="shared" si="235"/>
        <v>0</v>
      </c>
      <c r="Y2963">
        <f t="shared" si="236"/>
        <v>1</v>
      </c>
      <c r="AA2963">
        <f>((Y2963*V2963)+H2963+273)/(Y2963*V2963)</f>
        <v>9.6769084394526885</v>
      </c>
      <c r="AB2963">
        <f t="shared" si="237"/>
        <v>1.2005708142947672E-5</v>
      </c>
      <c r="AD2963">
        <f>AA2963*$C$28</f>
        <v>5.4556160679330485</v>
      </c>
      <c r="AF2963">
        <f>(Q2963-X2963)/AD2963+X2963</f>
        <v>2.1295145590058396E-5</v>
      </c>
      <c r="AH2963">
        <f>Q2963/AF2963</f>
        <v>5.4556160679330485</v>
      </c>
      <c r="AT2963" s="1"/>
    </row>
    <row r="2964" spans="6:46" x14ac:dyDescent="0.35">
      <c r="F2964" s="4">
        <v>44320.416666666664</v>
      </c>
      <c r="H2964">
        <v>10.3</v>
      </c>
      <c r="I2964">
        <v>10.3125</v>
      </c>
      <c r="K2964" s="2">
        <v>9.1505332165574504E-5</v>
      </c>
      <c r="L2964">
        <v>1.25465437367905E-4</v>
      </c>
      <c r="N2964">
        <f t="shared" si="233"/>
        <v>6.4053732515902148E-5</v>
      </c>
      <c r="O2964" s="2">
        <f t="shared" si="234"/>
        <v>3.7639631210371504E-5</v>
      </c>
      <c r="Q2964">
        <f>N2964+O2964</f>
        <v>1.0169336372627366E-4</v>
      </c>
      <c r="S2964">
        <f>IF(H2964&gt;$B$5,$B$5,($B$3 - $B$5)*(($B$5-H2964)/($B$5-$B$6))^(1/$B$2)+$B$5)</f>
        <v>32.93333333333333</v>
      </c>
      <c r="T2964">
        <f>K2964*S2964</f>
        <v>3.0135756059862535E-3</v>
      </c>
      <c r="U2964" s="3">
        <f>S2964*N2964/Q2964+$B$7*O2964/Q2964</f>
        <v>41.10083969698546</v>
      </c>
      <c r="V2964">
        <f>IF(U2964-H2964&lt;=10,10,U2964-H2964)</f>
        <v>30.800839696985459</v>
      </c>
      <c r="X2964">
        <f t="shared" si="235"/>
        <v>0</v>
      </c>
      <c r="Y2964">
        <f t="shared" si="236"/>
        <v>1</v>
      </c>
      <c r="AA2964">
        <f>((Y2964*V2964)+H2964+273)/(Y2964*V2964)</f>
        <v>10.197801189417806</v>
      </c>
      <c r="AB2964">
        <f t="shared" si="237"/>
        <v>9.9720872997406757E-6</v>
      </c>
      <c r="AD2964">
        <f>AA2964*$C$28</f>
        <v>5.7492832937996861</v>
      </c>
      <c r="AF2964">
        <f>(Q2964-X2964)/AD2964+X2964</f>
        <v>1.7688007100979849E-5</v>
      </c>
      <c r="AH2964">
        <f>Q2964/AF2964</f>
        <v>5.7492832937996861</v>
      </c>
      <c r="AK2964" s="2"/>
      <c r="AT2964" s="1"/>
    </row>
    <row r="2965" spans="6:46" x14ac:dyDescent="0.35">
      <c r="F2965" s="4">
        <v>44320.458333333336</v>
      </c>
      <c r="H2965">
        <v>11.6</v>
      </c>
      <c r="I2965">
        <v>10.3125</v>
      </c>
      <c r="K2965" s="2">
        <v>8.5169410364496206E-5</v>
      </c>
      <c r="L2965">
        <v>1.12912705835753E-4</v>
      </c>
      <c r="N2965">
        <f t="shared" si="233"/>
        <v>5.961858725514734E-5</v>
      </c>
      <c r="O2965" s="2">
        <f t="shared" si="234"/>
        <v>3.3873811750725902E-5</v>
      </c>
      <c r="Q2965">
        <f>N2965+O2965</f>
        <v>9.3492399005873242E-5</v>
      </c>
      <c r="S2965">
        <f>IF(H2965&gt;$B$5,$B$5,($B$3 - $B$5)*(($B$5-H2965)/($B$5-$B$6))^(1/$B$2)+$B$5)</f>
        <v>31.200000000000003</v>
      </c>
      <c r="T2965">
        <f>K2965*S2965</f>
        <v>2.6572856033722819E-3</v>
      </c>
      <c r="U2965" s="3">
        <f>S2965*N2965/Q2965+$B$7*O2965/Q2965</f>
        <v>39.823125818138763</v>
      </c>
      <c r="V2965">
        <f>IF(U2965-H2965&lt;=10,10,U2965-H2965)</f>
        <v>28.223125818138762</v>
      </c>
      <c r="X2965">
        <f t="shared" si="235"/>
        <v>0</v>
      </c>
      <c r="Y2965">
        <f t="shared" si="236"/>
        <v>1</v>
      </c>
      <c r="AA2965">
        <f>((Y2965*V2965)+H2965+273)/(Y2965*V2965)</f>
        <v>11.083929109549233</v>
      </c>
      <c r="AB2965">
        <f t="shared" si="237"/>
        <v>8.4349510071591791E-6</v>
      </c>
      <c r="AD2965">
        <f>AA2965*$C$28</f>
        <v>6.2488616198282143</v>
      </c>
      <c r="AF2965">
        <f>(Q2965-X2965)/AD2965+X2965</f>
        <v>1.4961508942558951E-5</v>
      </c>
      <c r="AH2965">
        <f>Q2965/AF2965</f>
        <v>6.2488616198282143</v>
      </c>
      <c r="AK2965" s="2"/>
      <c r="AT2965" s="1"/>
    </row>
    <row r="2966" spans="6:46" x14ac:dyDescent="0.35">
      <c r="F2966" s="4">
        <v>44320.5</v>
      </c>
      <c r="H2966">
        <v>11.8</v>
      </c>
      <c r="I2966">
        <v>10.3125</v>
      </c>
      <c r="K2966" s="2">
        <v>7.9930090413604394E-5</v>
      </c>
      <c r="L2966">
        <v>1.1448161528329001E-4</v>
      </c>
      <c r="N2966">
        <f t="shared" si="233"/>
        <v>5.595106328952307E-5</v>
      </c>
      <c r="O2966" s="2">
        <f t="shared" si="234"/>
        <v>3.4344484584987007E-5</v>
      </c>
      <c r="Q2966">
        <f>N2966+O2966</f>
        <v>9.0295547874510084E-5</v>
      </c>
      <c r="S2966">
        <f>IF(H2966&gt;$B$5,$B$5,($B$3 - $B$5)*(($B$5-H2966)/($B$5-$B$6))^(1/$B$2)+$B$5)</f>
        <v>30.933333333333334</v>
      </c>
      <c r="T2966">
        <f>K2966*S2966</f>
        <v>2.472504130127496E-3</v>
      </c>
      <c r="U2966" s="3">
        <f>S2966*N2966/Q2966+$B$7*O2966/Q2966</f>
        <v>40.087242709840766</v>
      </c>
      <c r="V2966">
        <f>IF(U2966-H2966&lt;=10,10,U2966-H2966)</f>
        <v>28.287242709840765</v>
      </c>
      <c r="X2966">
        <f t="shared" si="235"/>
        <v>0</v>
      </c>
      <c r="Y2966">
        <f t="shared" si="236"/>
        <v>1</v>
      </c>
      <c r="AA2966">
        <f>((Y2966*V2966)+H2966+273)/(Y2966*V2966)</f>
        <v>11.068142834611512</v>
      </c>
      <c r="AB2966">
        <f t="shared" si="237"/>
        <v>8.1581480492051692E-6</v>
      </c>
      <c r="AD2966">
        <f>AA2966*$C$28</f>
        <v>6.2399616849221529</v>
      </c>
      <c r="AF2966">
        <f>(Q2966-X2966)/AD2966+X2966</f>
        <v>1.4470529216981334E-5</v>
      </c>
      <c r="AH2966">
        <f>Q2966/AF2966</f>
        <v>6.2399616849221529</v>
      </c>
      <c r="AK2966" s="2"/>
      <c r="AT2966" s="1"/>
    </row>
    <row r="2967" spans="6:46" x14ac:dyDescent="0.35">
      <c r="F2967" s="4">
        <v>44320.541666666664</v>
      </c>
      <c r="H2967">
        <v>12.2</v>
      </c>
      <c r="I2967">
        <v>10.3125</v>
      </c>
      <c r="K2967" s="2">
        <v>7.8102420663293294E-5</v>
      </c>
      <c r="L2967">
        <v>1.16050646060149E-4</v>
      </c>
      <c r="N2967">
        <f t="shared" si="233"/>
        <v>5.4671694464305302E-5</v>
      </c>
      <c r="O2967" s="2">
        <f t="shared" si="234"/>
        <v>3.4815193818044707E-5</v>
      </c>
      <c r="Q2967">
        <f>N2967+O2967</f>
        <v>8.9486888282350009E-5</v>
      </c>
      <c r="S2967">
        <f>IF(H2967&gt;$B$5,$B$5,($B$3 - $B$5)*(($B$5-H2967)/($B$5-$B$6))^(1/$B$2)+$B$5)</f>
        <v>30.4</v>
      </c>
      <c r="T2967">
        <f>K2967*S2967</f>
        <v>2.3743135881641162E-3</v>
      </c>
      <c r="U2967" s="3">
        <f>S2967*N2967/Q2967+$B$7*O2967/Q2967</f>
        <v>39.970717949445365</v>
      </c>
      <c r="V2967">
        <f>IF(U2967-H2967&lt;=10,10,U2967-H2967)</f>
        <v>27.770717949445366</v>
      </c>
      <c r="X2967">
        <f t="shared" si="235"/>
        <v>0</v>
      </c>
      <c r="Y2967">
        <f t="shared" si="236"/>
        <v>1</v>
      </c>
      <c r="AA2967">
        <f>((Y2967*V2967)+H2967+273)/(Y2967*V2967)</f>
        <v>11.269810111470164</v>
      </c>
      <c r="AB2967">
        <f t="shared" si="237"/>
        <v>7.9404078149703889E-6</v>
      </c>
      <c r="AD2967">
        <f>AA2967*$C$28</f>
        <v>6.3536570084741237</v>
      </c>
      <c r="AF2967">
        <f>(Q2967-X2967)/AD2967+X2967</f>
        <v>1.4084312099787226E-5</v>
      </c>
      <c r="AH2967">
        <f>Q2967/AF2967</f>
        <v>6.3536570084741237</v>
      </c>
      <c r="AK2967" s="2"/>
      <c r="AT2967" s="1"/>
    </row>
    <row r="2968" spans="6:46" x14ac:dyDescent="0.35">
      <c r="F2968" s="4">
        <v>44320.583333333336</v>
      </c>
      <c r="H2968">
        <v>12.5</v>
      </c>
      <c r="I2968">
        <v>10.3125</v>
      </c>
      <c r="K2968" s="2">
        <v>8.0661158313728804E-5</v>
      </c>
      <c r="L2968">
        <v>1.06636218740356E-4</v>
      </c>
      <c r="N2968">
        <f t="shared" si="233"/>
        <v>5.6462810819610159E-5</v>
      </c>
      <c r="O2968" s="2">
        <f t="shared" si="234"/>
        <v>3.1990865622106807E-5</v>
      </c>
      <c r="Q2968">
        <f>N2968+O2968</f>
        <v>8.8453676441716959E-5</v>
      </c>
      <c r="S2968">
        <f>IF(H2968&gt;$B$5,$B$5,($B$3 - $B$5)*(($B$5-H2968)/($B$5-$B$6))^(1/$B$2)+$B$5)</f>
        <v>30</v>
      </c>
      <c r="T2968">
        <f>K2968*S2968</f>
        <v>2.4198347494118642E-3</v>
      </c>
      <c r="U2968" s="3">
        <f>S2968*N2968/Q2968+$B$7*O2968/Q2968</f>
        <v>39.041700387429891</v>
      </c>
      <c r="V2968">
        <f>IF(U2968-H2968&lt;=10,10,U2968-H2968)</f>
        <v>26.541700387429891</v>
      </c>
      <c r="X2968">
        <f t="shared" si="235"/>
        <v>0</v>
      </c>
      <c r="Y2968">
        <f t="shared" si="236"/>
        <v>1</v>
      </c>
      <c r="AA2968">
        <f>((Y2968*V2968)+H2968+273)/(Y2968*V2968)</f>
        <v>11.756658233366705</v>
      </c>
      <c r="AB2968">
        <f t="shared" si="237"/>
        <v>7.5237090919829221E-6</v>
      </c>
      <c r="AD2968">
        <f>AA2968*$C$28</f>
        <v>6.6281306642992703</v>
      </c>
      <c r="AF2968">
        <f>(Q2968-X2968)/AD2968+X2968</f>
        <v>1.3345192018942845E-5</v>
      </c>
      <c r="AH2968">
        <f>Q2968/AF2968</f>
        <v>6.6281306642992703</v>
      </c>
      <c r="AK2968" s="2"/>
      <c r="AT2968" s="1"/>
    </row>
    <row r="2969" spans="6:46" x14ac:dyDescent="0.35">
      <c r="F2969" s="4">
        <v>44320.625</v>
      </c>
      <c r="H2969">
        <v>12.9</v>
      </c>
      <c r="I2969">
        <v>10.3125</v>
      </c>
      <c r="K2969" s="2">
        <v>8.5534944314558404E-5</v>
      </c>
      <c r="L2969" s="2">
        <v>9.4083244549561496E-5</v>
      </c>
      <c r="N2969">
        <f t="shared" si="233"/>
        <v>5.9874461020190878E-5</v>
      </c>
      <c r="O2969" s="2">
        <f t="shared" si="234"/>
        <v>2.8224973364868452E-5</v>
      </c>
      <c r="Q2969">
        <f>N2969+O2969</f>
        <v>8.8099434385059333E-5</v>
      </c>
      <c r="S2969">
        <f>IF(H2969&gt;$B$5,$B$5,($B$3 - $B$5)*(($B$5-H2969)/($B$5-$B$6))^(1/$B$2)+$B$5)</f>
        <v>29.466666666666669</v>
      </c>
      <c r="T2969">
        <f>K2969*S2969</f>
        <v>2.5204296924689878E-3</v>
      </c>
      <c r="U2969" s="3">
        <f>S2969*N2969/Q2969+$B$7*O2969/Q2969</f>
        <v>37.646942264121122</v>
      </c>
      <c r="V2969">
        <f>IF(U2969-H2969&lt;=10,10,U2969-H2969)</f>
        <v>24.746942264121124</v>
      </c>
      <c r="X2969">
        <f t="shared" si="235"/>
        <v>0</v>
      </c>
      <c r="Y2969">
        <f t="shared" si="236"/>
        <v>1</v>
      </c>
      <c r="AA2969">
        <f>((Y2969*V2969)+H2969+273)/(Y2969*V2969)</f>
        <v>12.55294245845098</v>
      </c>
      <c r="AB2969">
        <f t="shared" si="237"/>
        <v>7.0182297637912309E-6</v>
      </c>
      <c r="AD2969">
        <f>AA2969*$C$28</f>
        <v>7.0770572032029584</v>
      </c>
      <c r="AF2969">
        <f>(Q2969-X2969)/AD2969+X2969</f>
        <v>1.2448597186014972E-5</v>
      </c>
      <c r="AH2969">
        <f>Q2969/AF2969</f>
        <v>7.0770572032029575</v>
      </c>
      <c r="AK2969" s="2"/>
      <c r="AL2969" s="2"/>
      <c r="AT2969" s="1"/>
    </row>
    <row r="2970" spans="6:46" x14ac:dyDescent="0.35">
      <c r="F2970" s="4">
        <v>44320.666666666664</v>
      </c>
      <c r="H2970">
        <v>13</v>
      </c>
      <c r="I2970">
        <v>10.3125</v>
      </c>
      <c r="K2970" s="2">
        <v>9.2236400065698996E-5</v>
      </c>
      <c r="L2970" s="2">
        <v>8.6237605347985004E-5</v>
      </c>
      <c r="N2970">
        <f t="shared" si="233"/>
        <v>6.456548004598929E-5</v>
      </c>
      <c r="O2970" s="2">
        <f t="shared" si="234"/>
        <v>2.5871281604395507E-5</v>
      </c>
      <c r="Q2970">
        <f>N2970+O2970</f>
        <v>9.0436761650384797E-5</v>
      </c>
      <c r="S2970">
        <f>IF(H2970&gt;$B$5,$B$5,($B$3 - $B$5)*(($B$5-H2970)/($B$5-$B$6))^(1/$B$2)+$B$5)</f>
        <v>29.333333333333336</v>
      </c>
      <c r="T2970">
        <f>K2970*S2970</f>
        <v>2.7056010685938374E-3</v>
      </c>
      <c r="U2970" s="3">
        <f>S2970*N2970/Q2970+$B$7*O2970/Q2970</f>
        <v>36.675807224056285</v>
      </c>
      <c r="V2970">
        <f>IF(U2970-H2970&lt;=10,10,U2970-H2970)</f>
        <v>23.675807224056285</v>
      </c>
      <c r="X2970">
        <f t="shared" si="235"/>
        <v>0</v>
      </c>
      <c r="Y2970">
        <f t="shared" si="236"/>
        <v>1</v>
      </c>
      <c r="AA2970">
        <f>((Y2970*V2970)+H2970+273)/(Y2970*V2970)</f>
        <v>13.07984155697145</v>
      </c>
      <c r="AB2970">
        <f t="shared" si="237"/>
        <v>6.9142092628929995E-6</v>
      </c>
      <c r="AD2970">
        <f>AA2970*$C$28</f>
        <v>7.3741106687858462</v>
      </c>
      <c r="AF2970">
        <f>(Q2970-X2970)/AD2970+X2970</f>
        <v>1.2264090642577147E-5</v>
      </c>
      <c r="AH2970">
        <f>Q2970/AF2970</f>
        <v>7.3741106687858453</v>
      </c>
      <c r="AK2970" s="2"/>
      <c r="AL2970" s="2"/>
      <c r="AT2970" s="1"/>
    </row>
    <row r="2971" spans="6:46" x14ac:dyDescent="0.35">
      <c r="F2971" s="4">
        <v>44320.708333333336</v>
      </c>
      <c r="H2971">
        <v>10.1</v>
      </c>
      <c r="I2971">
        <v>10.3125</v>
      </c>
      <c r="K2971">
        <v>1.0113105951721299E-4</v>
      </c>
      <c r="L2971">
        <v>1.11343311070931E-4</v>
      </c>
      <c r="N2971">
        <f t="shared" si="233"/>
        <v>7.0791741662049097E-5</v>
      </c>
      <c r="O2971" s="2">
        <f t="shared" si="234"/>
        <v>3.3402993321279305E-5</v>
      </c>
      <c r="Q2971">
        <f>N2971+O2971</f>
        <v>1.041947349833284E-4</v>
      </c>
      <c r="S2971">
        <f>IF(H2971&gt;$B$5,$B$5,($B$3 - $B$5)*(($B$5-H2971)/($B$5-$B$6))^(1/$B$2)+$B$5)</f>
        <v>33.200000000000003</v>
      </c>
      <c r="T2971">
        <f>K2971*S2971</f>
        <v>3.3575511759714716E-3</v>
      </c>
      <c r="U2971" s="3">
        <f>S2971*N2971/Q2971+$B$7*O2971/Q2971</f>
        <v>40.188695297515771</v>
      </c>
      <c r="V2971">
        <f>IF(U2971-H2971&lt;=10,10,U2971-H2971)</f>
        <v>30.08869529751577</v>
      </c>
      <c r="X2971">
        <f t="shared" si="235"/>
        <v>0</v>
      </c>
      <c r="Y2971">
        <f t="shared" si="236"/>
        <v>1</v>
      </c>
      <c r="AA2971">
        <f>((Y2971*V2971)+H2971+273)/(Y2971*V2971)</f>
        <v>10.408849310371187</v>
      </c>
      <c r="AB2971">
        <f t="shared" si="237"/>
        <v>1.0010206880361951E-5</v>
      </c>
      <c r="AD2971">
        <f>AA2971*$C$28</f>
        <v>5.8682673192231469</v>
      </c>
      <c r="AF2971">
        <f>(Q2971-X2971)/AD2971+X2971</f>
        <v>1.7755621773058884E-5</v>
      </c>
      <c r="AH2971">
        <f>Q2971/AF2971</f>
        <v>5.8682673192231469</v>
      </c>
      <c r="AT2971" s="1"/>
    </row>
    <row r="2972" spans="6:46" x14ac:dyDescent="0.35">
      <c r="F2972" s="4">
        <v>44320.75</v>
      </c>
      <c r="H2972">
        <v>10.4</v>
      </c>
      <c r="I2972">
        <v>10.3125</v>
      </c>
      <c r="K2972">
        <v>1.08563583168478E-4</v>
      </c>
      <c r="L2972">
        <v>1.41156958429699E-4</v>
      </c>
      <c r="N2972">
        <f t="shared" si="233"/>
        <v>7.5994508217934592E-5</v>
      </c>
      <c r="O2972" s="2">
        <f t="shared" si="234"/>
        <v>4.2347087528909704E-5</v>
      </c>
      <c r="Q2972">
        <f>N2972+O2972</f>
        <v>1.183415957468443E-4</v>
      </c>
      <c r="S2972">
        <f>IF(H2972&gt;$B$5,$B$5,($B$3 - $B$5)*(($B$5-H2972)/($B$5-$B$6))^(1/$B$2)+$B$5)</f>
        <v>32.799999999999997</v>
      </c>
      <c r="T2972">
        <f>K2972*S2972</f>
        <v>3.560885527926078E-3</v>
      </c>
      <c r="U2972" s="3">
        <f>S2972*N2972/Q2972+$B$7*O2972/Q2972</f>
        <v>40.74399752013538</v>
      </c>
      <c r="V2972">
        <f>IF(U2972-H2972&lt;=10,10,U2972-H2972)</f>
        <v>30.343997520135382</v>
      </c>
      <c r="X2972">
        <f t="shared" si="235"/>
        <v>0</v>
      </c>
      <c r="Y2972">
        <f t="shared" si="236"/>
        <v>1</v>
      </c>
      <c r="AA2972">
        <f>((Y2972*V2972)+H2972+273)/(Y2972*V2972)</f>
        <v>10.33957366071969</v>
      </c>
      <c r="AB2972">
        <f t="shared" si="237"/>
        <v>1.1445500523530008E-5</v>
      </c>
      <c r="AD2972">
        <f>AA2972*$C$28</f>
        <v>5.829211318050878</v>
      </c>
      <c r="AF2972">
        <f>(Q2972-X2972)/AD2972+X2972</f>
        <v>2.0301476355881082E-5</v>
      </c>
      <c r="AH2972">
        <f>Q2972/AF2972</f>
        <v>5.829211318050878</v>
      </c>
      <c r="AT2972" s="1"/>
    </row>
    <row r="2973" spans="6:46" x14ac:dyDescent="0.35">
      <c r="F2973" s="4">
        <v>44320.791666666664</v>
      </c>
      <c r="H2973">
        <v>8</v>
      </c>
      <c r="I2973">
        <v>10.3125</v>
      </c>
      <c r="K2973">
        <v>1.14899504969556E-4</v>
      </c>
      <c r="L2973">
        <v>1.6312484525757E-4</v>
      </c>
      <c r="N2973">
        <f t="shared" si="233"/>
        <v>8.0429653478689196E-5</v>
      </c>
      <c r="O2973" s="2">
        <f t="shared" si="234"/>
        <v>4.8937453577271007E-5</v>
      </c>
      <c r="Q2973">
        <f>N2973+O2973</f>
        <v>1.293671070559602E-4</v>
      </c>
      <c r="S2973">
        <f>IF(H2973&gt;$B$5,$B$5,($B$3 - $B$5)*(($B$5-H2973)/($B$5-$B$6))^(1/$B$2)+$B$5)</f>
        <v>36</v>
      </c>
      <c r="T2973">
        <f>K2973*S2973</f>
        <v>4.1363821789040158E-3</v>
      </c>
      <c r="U2973" s="3">
        <f>S2973*N2973/Q2973+$B$7*O2973/Q2973</f>
        <v>43.18738819417166</v>
      </c>
      <c r="V2973">
        <f>IF(U2973-H2973&lt;=10,10,U2973-H2973)</f>
        <v>35.18738819417166</v>
      </c>
      <c r="X2973">
        <f t="shared" si="235"/>
        <v>0</v>
      </c>
      <c r="Y2973">
        <f t="shared" si="236"/>
        <v>1</v>
      </c>
      <c r="AA2973">
        <f>((Y2973*V2973)+H2973+273)/(Y2973*V2973)</f>
        <v>8.9858157828987153</v>
      </c>
      <c r="AB2973">
        <f t="shared" si="237"/>
        <v>1.4396812730366028E-5</v>
      </c>
      <c r="AD2973">
        <f>AA2973*$C$28</f>
        <v>5.065994090509478</v>
      </c>
      <c r="AF2973">
        <f>(Q2973-X2973)/AD2973+X2973</f>
        <v>2.5536371488927257E-5</v>
      </c>
      <c r="AH2973">
        <f>Q2973/AF2973</f>
        <v>5.065994090509478</v>
      </c>
      <c r="AT2973" s="1"/>
    </row>
    <row r="2974" spans="6:46" x14ac:dyDescent="0.35">
      <c r="F2974" s="4">
        <v>44320.833333333336</v>
      </c>
      <c r="H2974">
        <v>7.3</v>
      </c>
      <c r="I2974">
        <v>10.3125</v>
      </c>
      <c r="K2974">
        <v>1.18676689120199E-4</v>
      </c>
      <c r="L2974">
        <v>1.4900211231399301E-4</v>
      </c>
      <c r="N2974">
        <f t="shared" si="233"/>
        <v>8.3073682384139302E-5</v>
      </c>
      <c r="O2974" s="2">
        <f t="shared" si="234"/>
        <v>4.4700633694197907E-5</v>
      </c>
      <c r="Q2974">
        <f>N2974+O2974</f>
        <v>1.2777431607833721E-4</v>
      </c>
      <c r="S2974">
        <f>IF(H2974&gt;$B$5,$B$5,($B$3 - $B$5)*(($B$5-H2974)/($B$5-$B$6))^(1/$B$2)+$B$5)</f>
        <v>36.93333333333333</v>
      </c>
      <c r="T2974">
        <f>K2974*S2974</f>
        <v>4.3831257181726826E-3</v>
      </c>
      <c r="U2974" s="3">
        <f>S2974*N2974/Q2974+$B$7*O2974/Q2974</f>
        <v>43.253785467443876</v>
      </c>
      <c r="V2974">
        <f>IF(U2974-H2974&lt;=10,10,U2974-H2974)</f>
        <v>35.953785467443879</v>
      </c>
      <c r="X2974">
        <f t="shared" si="235"/>
        <v>0</v>
      </c>
      <c r="Y2974">
        <f t="shared" si="236"/>
        <v>1</v>
      </c>
      <c r="AA2974">
        <f>((Y2974*V2974)+H2974+273)/(Y2974*V2974)</f>
        <v>8.7961192780051327</v>
      </c>
      <c r="AB2974">
        <f t="shared" si="237"/>
        <v>1.452621457713055E-5</v>
      </c>
      <c r="AD2974">
        <f>AA2974*$C$28</f>
        <v>4.9590476099673202</v>
      </c>
      <c r="AF2974">
        <f>(Q2974-X2974)/AD2974+X2974</f>
        <v>2.5765898238508589E-5</v>
      </c>
      <c r="AH2974">
        <f>Q2974/AF2974</f>
        <v>4.9590476099673202</v>
      </c>
      <c r="AT2974" s="1"/>
    </row>
    <row r="2975" spans="6:46" x14ac:dyDescent="0.35">
      <c r="F2975" s="4">
        <v>44320.875</v>
      </c>
      <c r="H2975">
        <v>7.6</v>
      </c>
      <c r="I2975">
        <v>10.3125</v>
      </c>
      <c r="K2975">
        <v>1.2050435887051001E-4</v>
      </c>
      <c r="L2975">
        <v>1.42725746547916E-4</v>
      </c>
      <c r="N2975">
        <f t="shared" si="233"/>
        <v>8.4353051209356996E-5</v>
      </c>
      <c r="O2975" s="2">
        <f t="shared" si="234"/>
        <v>4.2817723964374805E-5</v>
      </c>
      <c r="Q2975">
        <f>N2975+O2975</f>
        <v>1.2717077517373181E-4</v>
      </c>
      <c r="S2975">
        <f>IF(H2975&gt;$B$5,$B$5,($B$3 - $B$5)*(($B$5-H2975)/($B$5-$B$6))^(1/$B$2)+$B$5)</f>
        <v>36.533333333333331</v>
      </c>
      <c r="T2975">
        <f>K2975*S2975</f>
        <v>4.4024259107359656E-3</v>
      </c>
      <c r="U2975" s="3">
        <f>S2975*N2975/Q2975+$B$7*O2975/Q2975</f>
        <v>42.750961831667595</v>
      </c>
      <c r="V2975">
        <f>IF(U2975-H2975&lt;=10,10,U2975-H2975)</f>
        <v>35.150961831667594</v>
      </c>
      <c r="X2975">
        <f t="shared" si="235"/>
        <v>0</v>
      </c>
      <c r="Y2975">
        <f t="shared" si="236"/>
        <v>1</v>
      </c>
      <c r="AA2975">
        <f>((Y2975*V2975)+H2975+273)/(Y2975*V2975)</f>
        <v>8.9827118627293654</v>
      </c>
      <c r="AB2975">
        <f t="shared" si="237"/>
        <v>1.4157280909942426E-5</v>
      </c>
      <c r="AD2975">
        <f>AA2975*$C$28</f>
        <v>5.0642441724591585</v>
      </c>
      <c r="AF2975">
        <f>(Q2975-X2975)/AD2975+X2975</f>
        <v>2.5111501508028323E-5</v>
      </c>
      <c r="AH2975">
        <f>Q2975/AF2975</f>
        <v>5.0642441724591585</v>
      </c>
      <c r="AT2975" s="1"/>
    </row>
    <row r="2976" spans="6:46" x14ac:dyDescent="0.35">
      <c r="F2976" s="4">
        <v>44320.916666666664</v>
      </c>
      <c r="H2976">
        <v>7.3</v>
      </c>
      <c r="I2976">
        <v>10.3125</v>
      </c>
      <c r="K2976">
        <v>1.2050435887051001E-4</v>
      </c>
      <c r="L2976">
        <v>1.1448149395397E-4</v>
      </c>
      <c r="N2976">
        <f t="shared" si="233"/>
        <v>8.4353051209356996E-5</v>
      </c>
      <c r="O2976" s="2">
        <f t="shared" si="234"/>
        <v>3.4344448186191009E-5</v>
      </c>
      <c r="Q2976">
        <f>N2976+O2976</f>
        <v>1.1869749939554801E-4</v>
      </c>
      <c r="S2976">
        <f>IF(H2976&gt;$B$5,$B$5,($B$3 - $B$5)*(($B$5-H2976)/($B$5-$B$6))^(1/$B$2)+$B$5)</f>
        <v>36.93333333333333</v>
      </c>
      <c r="T2976">
        <f>K2976*S2976</f>
        <v>4.4506276542841689E-3</v>
      </c>
      <c r="U2976" s="3">
        <f>S2976*N2976/Q2976+$B$7*O2976/Q2976</f>
        <v>42.160820857420049</v>
      </c>
      <c r="V2976">
        <f>IF(U2976-H2976&lt;=10,10,U2976-H2976)</f>
        <v>34.860820857420052</v>
      </c>
      <c r="X2976">
        <f t="shared" si="235"/>
        <v>0</v>
      </c>
      <c r="Y2976">
        <f t="shared" si="236"/>
        <v>1</v>
      </c>
      <c r="AA2976">
        <f>((Y2976*V2976)+H2976+273)/(Y2976*V2976)</f>
        <v>9.0405450332457882</v>
      </c>
      <c r="AB2976">
        <f t="shared" si="237"/>
        <v>1.3129462765690416E-5</v>
      </c>
      <c r="AD2976">
        <f>AA2976*$C$28</f>
        <v>5.0968491698406106</v>
      </c>
      <c r="AF2976">
        <f>(Q2976-X2976)/AD2976+X2976</f>
        <v>2.3288407296396399E-5</v>
      </c>
      <c r="AH2976">
        <f>Q2976/AF2976</f>
        <v>5.0968491698406106</v>
      </c>
      <c r="AT2976" s="1"/>
    </row>
    <row r="2977" spans="6:46" x14ac:dyDescent="0.35">
      <c r="F2977" s="4">
        <v>44320.958333333336</v>
      </c>
      <c r="H2977">
        <v>6.7</v>
      </c>
      <c r="I2977">
        <v>10.3125</v>
      </c>
      <c r="K2977">
        <v>1.20138824920448E-4</v>
      </c>
      <c r="L2977" s="2">
        <v>8.4668210583163994E-5</v>
      </c>
      <c r="N2977">
        <f t="shared" si="233"/>
        <v>8.4097177444313588E-5</v>
      </c>
      <c r="O2977" s="2">
        <f t="shared" si="234"/>
        <v>2.5400463174949201E-5</v>
      </c>
      <c r="Q2977">
        <f>N2977+O2977</f>
        <v>1.0949764061926278E-4</v>
      </c>
      <c r="S2977">
        <f>IF(H2977&gt;$B$5,$B$5,($B$3 - $B$5)*(($B$5-H2977)/($B$5-$B$6))^(1/$B$2)+$B$5)</f>
        <v>37.733333333333334</v>
      </c>
      <c r="T2977">
        <f>K2977*S2977</f>
        <v>4.5332383269982377E-3</v>
      </c>
      <c r="U2977" s="3">
        <f>S2977*N2977/Q2977+$B$7*O2977/Q2977</f>
        <v>41.738728594275926</v>
      </c>
      <c r="V2977">
        <f>IF(U2977-H2977&lt;=10,10,U2977-H2977)</f>
        <v>35.038728594275923</v>
      </c>
      <c r="X2977">
        <f t="shared" si="235"/>
        <v>0</v>
      </c>
      <c r="Y2977">
        <f t="shared" si="236"/>
        <v>1</v>
      </c>
      <c r="AA2977">
        <f>((Y2977*V2977)+H2977+273)/(Y2977*V2977)</f>
        <v>8.9825955798434141</v>
      </c>
      <c r="AB2977">
        <f t="shared" si="237"/>
        <v>1.2189977790491994E-5</v>
      </c>
      <c r="AD2977">
        <f>AA2977*$C$28</f>
        <v>5.0641786148707002</v>
      </c>
      <c r="AF2977">
        <f>(Q2977-X2977)/AD2977+X2977</f>
        <v>2.1621994196201648E-5</v>
      </c>
      <c r="AH2977">
        <f>Q2977/AF2977</f>
        <v>5.0641786148707002</v>
      </c>
      <c r="AL2977" s="2"/>
      <c r="AT2977" s="1"/>
    </row>
    <row r="2978" spans="6:46" x14ac:dyDescent="0.35">
      <c r="F2978" s="4">
        <v>44321</v>
      </c>
      <c r="H2978">
        <v>6.8</v>
      </c>
      <c r="I2978">
        <v>7.0125000000000002</v>
      </c>
      <c r="K2978">
        <v>1.74359694179677E-4</v>
      </c>
      <c r="L2978" s="2">
        <v>3.6025708584809001E-5</v>
      </c>
      <c r="N2978">
        <f t="shared" si="233"/>
        <v>1.220517859257739E-4</v>
      </c>
      <c r="O2978" s="2">
        <f t="shared" si="234"/>
        <v>1.0807712575442701E-5</v>
      </c>
      <c r="Q2978">
        <f>N2978+O2978</f>
        <v>1.3285949850121661E-4</v>
      </c>
      <c r="S2978">
        <f>IF(H2978&gt;$B$5,$B$5,($B$3 - $B$5)*(($B$5-H2978)/($B$5-$B$6))^(1/$B$2)+$B$5)</f>
        <v>37.6</v>
      </c>
      <c r="T2978">
        <f>K2978*S2978</f>
        <v>6.5559245011558558E-3</v>
      </c>
      <c r="U2978" s="3">
        <f>S2978*N2978/Q2978+$B$7*O2978/Q2978</f>
        <v>39.015436614876137</v>
      </c>
      <c r="V2978">
        <f>IF(U2978-H2978&lt;=10,10,U2978-H2978)</f>
        <v>32.21543661487614</v>
      </c>
      <c r="X2978">
        <f t="shared" si="235"/>
        <v>0</v>
      </c>
      <c r="Y2978">
        <f t="shared" si="236"/>
        <v>1</v>
      </c>
      <c r="AA2978">
        <f>((Y2978*V2978)+H2978+273)/(Y2978*V2978)</f>
        <v>9.6852772894220713</v>
      </c>
      <c r="AB2978">
        <f t="shared" si="237"/>
        <v>1.3717676276168284E-5</v>
      </c>
      <c r="AD2978">
        <f>AA2978*$C$28</f>
        <v>5.460334231037387</v>
      </c>
      <c r="AF2978">
        <f>(Q2978-X2978)/AD2978+X2978</f>
        <v>2.433175202829574E-5</v>
      </c>
      <c r="AH2978">
        <f>Q2978/AF2978</f>
        <v>5.460334231037387</v>
      </c>
      <c r="AL2978" s="2"/>
      <c r="AT2978" s="1"/>
    </row>
    <row r="2979" spans="6:46" x14ac:dyDescent="0.35">
      <c r="F2979" s="4">
        <v>44321.041666666664</v>
      </c>
      <c r="H2979">
        <v>6.7</v>
      </c>
      <c r="I2979">
        <v>7.0125000000000002</v>
      </c>
      <c r="K2979">
        <v>1.74359694179677E-4</v>
      </c>
      <c r="L2979" s="2">
        <v>1.40792970467236E-5</v>
      </c>
      <c r="N2979">
        <f t="shared" si="233"/>
        <v>1.220517859257739E-4</v>
      </c>
      <c r="O2979" s="2">
        <f t="shared" si="234"/>
        <v>4.2237891140170806E-6</v>
      </c>
      <c r="Q2979">
        <f>N2979+O2979</f>
        <v>1.2627557503979098E-4</v>
      </c>
      <c r="S2979">
        <f>IF(H2979&gt;$B$5,$B$5,($B$3 - $B$5)*(($B$5-H2979)/($B$5-$B$6))^(1/$B$2)+$B$5)</f>
        <v>37.733333333333334</v>
      </c>
      <c r="T2979">
        <f>K2979*S2979</f>
        <v>6.5791724603798127E-3</v>
      </c>
      <c r="U2979" s="3">
        <f>S2979*N2979/Q2979+$B$7*O2979/Q2979</f>
        <v>38.310885711764769</v>
      </c>
      <c r="V2979">
        <f>IF(U2979-H2979&lt;=10,10,U2979-H2979)</f>
        <v>31.610885711764769</v>
      </c>
      <c r="X2979">
        <f t="shared" si="235"/>
        <v>0</v>
      </c>
      <c r="Y2979">
        <f t="shared" si="236"/>
        <v>1</v>
      </c>
      <c r="AA2979">
        <f>((Y2979*V2979)+H2979+273)/(Y2979*V2979)</f>
        <v>9.8482177484796871</v>
      </c>
      <c r="AB2979">
        <f t="shared" si="237"/>
        <v>1.2822175368663501E-5</v>
      </c>
      <c r="AD2979">
        <f>AA2979*$C$28</f>
        <v>5.5521962747999289</v>
      </c>
      <c r="AF2979">
        <f>(Q2979-X2979)/AD2979+X2979</f>
        <v>2.2743355744270995E-5</v>
      </c>
      <c r="AH2979">
        <f>Q2979/AF2979</f>
        <v>5.5521962747999289</v>
      </c>
      <c r="AL2979" s="2"/>
      <c r="AT2979" s="1"/>
    </row>
    <row r="2980" spans="6:46" x14ac:dyDescent="0.35">
      <c r="F2980" s="4">
        <v>44321.083333333336</v>
      </c>
      <c r="H2980">
        <v>6.1</v>
      </c>
      <c r="I2980">
        <v>7.0125000000000002</v>
      </c>
      <c r="K2980">
        <v>1.7509076207980099E-4</v>
      </c>
      <c r="L2980" s="2">
        <v>5.4705328159785997E-6</v>
      </c>
      <c r="N2980">
        <f t="shared" si="233"/>
        <v>1.2256353345586069E-4</v>
      </c>
      <c r="O2980" s="2">
        <f t="shared" si="234"/>
        <v>1.6411598447935802E-6</v>
      </c>
      <c r="Q2980">
        <f>N2980+O2980</f>
        <v>1.2420469330065426E-4</v>
      </c>
      <c r="S2980">
        <f>IF(H2980&gt;$B$5,$B$5,($B$3 - $B$5)*(($B$5-H2980)/($B$5-$B$6))^(1/$B$2)+$B$5)</f>
        <v>38.533333333333331</v>
      </c>
      <c r="T2980">
        <f>K2980*S2980</f>
        <v>6.7468306988083312E-3</v>
      </c>
      <c r="U2980" s="3">
        <f>S2980*N2980/Q2980+$B$7*O2980/Q2980</f>
        <v>38.750913131590373</v>
      </c>
      <c r="V2980">
        <f>IF(U2980-H2980&lt;=10,10,U2980-H2980)</f>
        <v>32.650913131590372</v>
      </c>
      <c r="X2980">
        <f t="shared" si="235"/>
        <v>0</v>
      </c>
      <c r="Y2980">
        <f t="shared" si="236"/>
        <v>1</v>
      </c>
      <c r="AA2980">
        <f>((Y2980*V2980)+H2980+273)/(Y2980*V2980)</f>
        <v>9.5479998331184657</v>
      </c>
      <c r="AB2980">
        <f t="shared" si="237"/>
        <v>1.3008451557553898E-5</v>
      </c>
      <c r="AD2980">
        <f>AA2980*$C$28</f>
        <v>5.3829403917693064</v>
      </c>
      <c r="AF2980">
        <f>(Q2980-X2980)/AD2980+X2980</f>
        <v>2.3073763456598431E-5</v>
      </c>
      <c r="AH2980">
        <f>Q2980/AF2980</f>
        <v>5.3829403917693064</v>
      </c>
      <c r="AL2980" s="2"/>
      <c r="AT2980" s="1"/>
    </row>
    <row r="2981" spans="6:46" x14ac:dyDescent="0.35">
      <c r="F2981" s="4">
        <v>44321.125</v>
      </c>
      <c r="H2981">
        <v>6.4</v>
      </c>
      <c r="I2981">
        <v>7.0125000000000002</v>
      </c>
      <c r="K2981">
        <v>1.7777134438025699E-4</v>
      </c>
      <c r="L2981" s="2">
        <v>7.0396606562938901E-6</v>
      </c>
      <c r="N2981">
        <f t="shared" si="233"/>
        <v>1.2443994106617988E-4</v>
      </c>
      <c r="O2981" s="2">
        <f t="shared" si="234"/>
        <v>2.1118981968881673E-6</v>
      </c>
      <c r="Q2981">
        <f>N2981+O2981</f>
        <v>1.2655183926306803E-4</v>
      </c>
      <c r="S2981">
        <f>IF(H2981&gt;$B$5,$B$5,($B$3 - $B$5)*(($B$5-H2981)/($B$5-$B$6))^(1/$B$2)+$B$5)</f>
        <v>38.133333333333333</v>
      </c>
      <c r="T2981">
        <f>K2981*S2981</f>
        <v>6.7790139323671336E-3</v>
      </c>
      <c r="U2981" s="3">
        <f>S2981*N2981/Q2981+$B$7*O2981/Q2981</f>
        <v>38.414804413708559</v>
      </c>
      <c r="V2981">
        <f>IF(U2981-H2981&lt;=10,10,U2981-H2981)</f>
        <v>32.014804413708561</v>
      </c>
      <c r="X2981">
        <f t="shared" si="235"/>
        <v>0</v>
      </c>
      <c r="Y2981">
        <f t="shared" si="236"/>
        <v>1</v>
      </c>
      <c r="AA2981">
        <f>((Y2981*V2981)+H2981+273)/(Y2981*V2981)</f>
        <v>9.7272124605066299</v>
      </c>
      <c r="AB2981">
        <f t="shared" si="237"/>
        <v>1.3010082773135679E-5</v>
      </c>
      <c r="AD2981">
        <f>AA2981*$C$28</f>
        <v>5.4839763058396755</v>
      </c>
      <c r="AF2981">
        <f>(Q2981-X2981)/AD2981+X2981</f>
        <v>2.3076656828058838E-5</v>
      </c>
      <c r="AH2981">
        <f>Q2981/AF2981</f>
        <v>5.4839763058396755</v>
      </c>
      <c r="AL2981" s="2"/>
      <c r="AT2981" s="1"/>
    </row>
    <row r="2982" spans="6:46" x14ac:dyDescent="0.35">
      <c r="F2982" s="4">
        <v>44321.166666666664</v>
      </c>
      <c r="H2982">
        <v>4.4000000000000004</v>
      </c>
      <c r="I2982">
        <v>7.0125000000000002</v>
      </c>
      <c r="K2982">
        <v>1.79355324830527E-4</v>
      </c>
      <c r="L2982" s="2">
        <v>2.1140420859870799E-5</v>
      </c>
      <c r="N2982">
        <f t="shared" si="233"/>
        <v>1.2554872738136888E-4</v>
      </c>
      <c r="O2982" s="2">
        <f t="shared" si="234"/>
        <v>6.3421262579612406E-6</v>
      </c>
      <c r="Q2982">
        <f>N2982+O2982</f>
        <v>1.3189085363933013E-4</v>
      </c>
      <c r="S2982">
        <f>IF(H2982&gt;$B$5,$B$5,($B$3 - $B$5)*(($B$5-H2982)/($B$5-$B$6))^(1/$B$2)+$B$5)</f>
        <v>40.799999999999997</v>
      </c>
      <c r="T2982">
        <f>K2982*S2982</f>
        <v>7.3176972530855011E-3</v>
      </c>
      <c r="U2982" s="3">
        <f>S2982*N2982/Q2982+$B$7*O2982/Q2982</f>
        <v>41.482823640745572</v>
      </c>
      <c r="V2982">
        <f>IF(U2982-H2982&lt;=10,10,U2982-H2982)</f>
        <v>37.082823640745573</v>
      </c>
      <c r="X2982">
        <f t="shared" si="235"/>
        <v>0</v>
      </c>
      <c r="Y2982">
        <f t="shared" si="236"/>
        <v>1</v>
      </c>
      <c r="AA2982">
        <f>((Y2982*V2982)+H2982+273)/(Y2982*V2982)</f>
        <v>8.4805522547964927</v>
      </c>
      <c r="AB2982">
        <f t="shared" si="237"/>
        <v>1.5552153878273004E-5</v>
      </c>
      <c r="AD2982">
        <f>AA2982*$C$28</f>
        <v>4.7811382566755336</v>
      </c>
      <c r="AF2982">
        <f>(Q2982-X2982)/AD2982+X2982</f>
        <v>2.7585659848924287E-5</v>
      </c>
      <c r="AH2982">
        <f>Q2982/AF2982</f>
        <v>4.7811382566755336</v>
      </c>
      <c r="AL2982" s="2"/>
      <c r="AT2982" s="1"/>
    </row>
    <row r="2983" spans="6:46" x14ac:dyDescent="0.35">
      <c r="F2983" s="4">
        <v>44321.208333333336</v>
      </c>
      <c r="H2983">
        <v>5.3</v>
      </c>
      <c r="I2983">
        <v>7.0125000000000002</v>
      </c>
      <c r="K2983">
        <v>1.7898979088046499E-4</v>
      </c>
      <c r="L2983" s="2">
        <v>7.2115357721690794E-5</v>
      </c>
      <c r="N2983">
        <f t="shared" si="233"/>
        <v>1.2529285361632548E-4</v>
      </c>
      <c r="O2983" s="2">
        <f t="shared" si="234"/>
        <v>2.1634607316507241E-5</v>
      </c>
      <c r="Q2983">
        <f>N2983+O2983</f>
        <v>1.4692746093283274E-4</v>
      </c>
      <c r="S2983">
        <f>IF(H2983&gt;$B$5,$B$5,($B$3 - $B$5)*(($B$5-H2983)/($B$5-$B$6))^(1/$B$2)+$B$5)</f>
        <v>39.6</v>
      </c>
      <c r="T2983">
        <f>K2983*S2983</f>
        <v>7.087995718866414E-3</v>
      </c>
      <c r="U2983" s="3">
        <f>S2983*N2983/Q2983+$B$7*O2983/Q2983</f>
        <v>41.867601648860727</v>
      </c>
      <c r="V2983">
        <f>IF(U2983-H2983&lt;=10,10,U2983-H2983)</f>
        <v>36.56760164886073</v>
      </c>
      <c r="X2983">
        <f t="shared" si="235"/>
        <v>0</v>
      </c>
      <c r="Y2983">
        <f t="shared" si="236"/>
        <v>1</v>
      </c>
      <c r="AA2983">
        <f>((Y2983*V2983)+H2983+273)/(Y2983*V2983)</f>
        <v>8.6105620125806226</v>
      </c>
      <c r="AB2983">
        <f t="shared" si="237"/>
        <v>1.7063631934612588E-5</v>
      </c>
      <c r="AD2983">
        <f>AA2983*$C$28</f>
        <v>4.8544347364338254</v>
      </c>
      <c r="AF2983">
        <f>(Q2983-X2983)/AD2983+X2983</f>
        <v>3.0266646666418857E-5</v>
      </c>
      <c r="AH2983">
        <f>Q2983/AF2983</f>
        <v>4.8544347364338254</v>
      </c>
      <c r="AL2983" s="2"/>
      <c r="AT2983" s="1"/>
    </row>
    <row r="2984" spans="6:46" x14ac:dyDescent="0.35">
      <c r="F2984" s="4">
        <v>44321.25</v>
      </c>
      <c r="H2984">
        <v>5.8</v>
      </c>
      <c r="I2984">
        <v>7.0125000000000002</v>
      </c>
      <c r="K2984">
        <v>1.7862425693040201E-4</v>
      </c>
      <c r="L2984">
        <v>1.5057090043221001E-4</v>
      </c>
      <c r="N2984">
        <f t="shared" si="233"/>
        <v>1.2503697985128138E-4</v>
      </c>
      <c r="O2984" s="2">
        <f t="shared" si="234"/>
        <v>4.5171270129663008E-5</v>
      </c>
      <c r="Q2984">
        <f>N2984+O2984</f>
        <v>1.702082499809444E-4</v>
      </c>
      <c r="S2984">
        <f>IF(H2984&gt;$B$5,$B$5,($B$3 - $B$5)*(($B$5-H2984)/($B$5-$B$6))^(1/$B$2)+$B$5)</f>
        <v>38.933333333333337</v>
      </c>
      <c r="T2984">
        <f>K2984*S2984</f>
        <v>6.9544377364903183E-3</v>
      </c>
      <c r="U2984" s="3">
        <f>S2984*N2984/Q2984+$B$7*O2984/Q2984</f>
        <v>43.197237933518721</v>
      </c>
      <c r="V2984">
        <f>IF(U2984-H2984&lt;=10,10,U2984-H2984)</f>
        <v>37.397237933518724</v>
      </c>
      <c r="X2984">
        <f t="shared" si="235"/>
        <v>0</v>
      </c>
      <c r="Y2984">
        <f t="shared" si="236"/>
        <v>1</v>
      </c>
      <c r="AA2984">
        <f>((Y2984*V2984)+H2984+273)/(Y2984*V2984)</f>
        <v>8.4550960286324983</v>
      </c>
      <c r="AB2984">
        <f t="shared" si="237"/>
        <v>2.0130847645555762E-5</v>
      </c>
      <c r="AD2984">
        <f>AA2984*$C$28</f>
        <v>4.7667866280166313</v>
      </c>
      <c r="AF2984">
        <f>(Q2984-X2984)/AD2984+X2984</f>
        <v>3.5707125840403895E-5</v>
      </c>
      <c r="AH2984">
        <f>Q2984/AF2984</f>
        <v>4.7667866280166313</v>
      </c>
      <c r="AT2984" s="1"/>
    </row>
    <row r="2985" spans="6:46" x14ac:dyDescent="0.35">
      <c r="F2985" s="4">
        <v>44321.291666666664</v>
      </c>
      <c r="H2985">
        <v>5.7</v>
      </c>
      <c r="I2985">
        <v>7.0125000000000002</v>
      </c>
      <c r="K2985">
        <v>1.7362862627955201E-4</v>
      </c>
      <c r="L2985">
        <v>1.97645463617593E-4</v>
      </c>
      <c r="N2985">
        <f t="shared" si="233"/>
        <v>1.215400383956864E-4</v>
      </c>
      <c r="O2985" s="2">
        <f t="shared" si="234"/>
        <v>5.9293639085277906E-5</v>
      </c>
      <c r="Q2985">
        <f>N2985+O2985</f>
        <v>1.8083367748096432E-4</v>
      </c>
      <c r="S2985">
        <f>IF(H2985&gt;$B$5,$B$5,($B$3 - $B$5)*(($B$5-H2985)/($B$5-$B$6))^(1/$B$2)+$B$5)</f>
        <v>39.066666666666663</v>
      </c>
      <c r="T2985">
        <f>K2985*S2985</f>
        <v>6.7830916666544979E-3</v>
      </c>
      <c r="U2985" s="3">
        <f>S2985*N2985/Q2985+$B$7*O2985/Q2985</f>
        <v>44.291054785365091</v>
      </c>
      <c r="V2985">
        <f>IF(U2985-H2985&lt;=10,10,U2985-H2985)</f>
        <v>38.591054785365088</v>
      </c>
      <c r="X2985">
        <f t="shared" si="235"/>
        <v>0</v>
      </c>
      <c r="Y2985">
        <f t="shared" si="236"/>
        <v>1</v>
      </c>
      <c r="AA2985">
        <f>((Y2985*V2985)+H2985+273)/(Y2985*V2985)</f>
        <v>8.2218808620305346</v>
      </c>
      <c r="AB2985">
        <f t="shared" si="237"/>
        <v>2.1994198227326822E-5</v>
      </c>
      <c r="AD2985">
        <f>AA2985*$C$28</f>
        <v>4.6353053374618849</v>
      </c>
      <c r="AF2985">
        <f>(Q2985-X2985)/AD2985+X2985</f>
        <v>3.901224715866979E-5</v>
      </c>
      <c r="AH2985">
        <f>Q2985/AF2985</f>
        <v>4.6353053374618849</v>
      </c>
      <c r="AT2985" s="1"/>
    </row>
    <row r="2986" spans="6:46" x14ac:dyDescent="0.35">
      <c r="F2986" s="4">
        <v>44321.333333333336</v>
      </c>
      <c r="H2986">
        <v>6</v>
      </c>
      <c r="I2986">
        <v>7.0125000000000002</v>
      </c>
      <c r="K2986">
        <v>1.6558687937818299E-4</v>
      </c>
      <c r="L2986">
        <v>1.96076675499376E-4</v>
      </c>
      <c r="N2986">
        <f t="shared" si="233"/>
        <v>1.1591081556472809E-4</v>
      </c>
      <c r="O2986" s="2">
        <f t="shared" si="234"/>
        <v>5.8823002649812806E-5</v>
      </c>
      <c r="Q2986">
        <f>N2986+O2986</f>
        <v>1.747338182145409E-4</v>
      </c>
      <c r="S2986">
        <f>IF(H2986&gt;$B$5,$B$5,($B$3 - $B$5)*(($B$5-H2986)/($B$5-$B$6))^(1/$B$2)+$B$5)</f>
        <v>38.666666666666671</v>
      </c>
      <c r="T2986">
        <f>K2986*S2986</f>
        <v>6.4026926692897432E-3</v>
      </c>
      <c r="U2986" s="3">
        <f>S2986*N2986/Q2986+$B$7*O2986/Q2986</f>
        <v>44.165177028108474</v>
      </c>
      <c r="V2986">
        <f>IF(U2986-H2986&lt;=10,10,U2986-H2986)</f>
        <v>38.165177028108474</v>
      </c>
      <c r="X2986">
        <f t="shared" si="235"/>
        <v>0</v>
      </c>
      <c r="Y2986">
        <f t="shared" si="236"/>
        <v>1</v>
      </c>
      <c r="AA2986">
        <f>((Y2986*V2986)+H2986+273)/(Y2986*V2986)</f>
        <v>8.3103289890288679</v>
      </c>
      <c r="AB2986">
        <f t="shared" si="237"/>
        <v>2.1026101186273256E-5</v>
      </c>
      <c r="AD2986">
        <f>AA2986*$C$28</f>
        <v>4.6851703357565242</v>
      </c>
      <c r="AF2986">
        <f>(Q2986-X2986)/AD2986+X2986</f>
        <v>3.7295083357161717E-5</v>
      </c>
      <c r="AH2986">
        <f>Q2986/AF2986</f>
        <v>4.6851703357565242</v>
      </c>
      <c r="AT2986" s="1"/>
    </row>
    <row r="2987" spans="6:46" x14ac:dyDescent="0.35">
      <c r="F2987" s="4">
        <v>44321.375</v>
      </c>
      <c r="H2987">
        <v>5.5</v>
      </c>
      <c r="I2987">
        <v>7.0125000000000002</v>
      </c>
      <c r="K2987">
        <v>1.5413348227623399E-4</v>
      </c>
      <c r="L2987">
        <v>1.52140901843635E-4</v>
      </c>
      <c r="N2987">
        <f t="shared" si="233"/>
        <v>1.0789343759336379E-4</v>
      </c>
      <c r="O2987" s="2">
        <f t="shared" si="234"/>
        <v>4.5642270553090505E-5</v>
      </c>
      <c r="Q2987">
        <f>N2987+O2987</f>
        <v>1.5353570814645429E-4</v>
      </c>
      <c r="S2987">
        <f>IF(H2987&gt;$B$5,$B$5,($B$3 - $B$5)*(($B$5-H2987)/($B$5-$B$6))^(1/$B$2)+$B$5)</f>
        <v>39.333333333333329</v>
      </c>
      <c r="T2987">
        <f>K2987*S2987</f>
        <v>6.0625836361985364E-3</v>
      </c>
      <c r="U2987" s="3">
        <f>S2987*N2987/Q2987+$B$7*O2987/Q2987</f>
        <v>43.990635841639758</v>
      </c>
      <c r="V2987">
        <f>IF(U2987-H2987&lt;=10,10,U2987-H2987)</f>
        <v>38.490635841639758</v>
      </c>
      <c r="X2987">
        <f t="shared" si="235"/>
        <v>0</v>
      </c>
      <c r="Y2987">
        <f t="shared" si="236"/>
        <v>1</v>
      </c>
      <c r="AA2987">
        <f>((Y2987*V2987)+H2987+273)/(Y2987*V2987)</f>
        <v>8.2355260938223953</v>
      </c>
      <c r="AB2987">
        <f t="shared" si="237"/>
        <v>1.864309655476946E-5</v>
      </c>
      <c r="AD2987">
        <f>AA2987*$C$28</f>
        <v>4.6429982020043292</v>
      </c>
      <c r="AF2987">
        <f>(Q2987-X2987)/AD2987+X2987</f>
        <v>3.3068224769110329E-5</v>
      </c>
      <c r="AH2987">
        <f>Q2987/AF2987</f>
        <v>4.6429982020043292</v>
      </c>
      <c r="AT2987" s="1"/>
    </row>
    <row r="2988" spans="6:46" x14ac:dyDescent="0.35">
      <c r="F2988" s="4">
        <v>44321.416666666664</v>
      </c>
      <c r="H2988">
        <v>7.6</v>
      </c>
      <c r="I2988">
        <v>7.0125000000000002</v>
      </c>
      <c r="K2988">
        <v>1.42192706574202E-4</v>
      </c>
      <c r="L2988">
        <v>1.25465437367905E-4</v>
      </c>
      <c r="N2988">
        <f t="shared" si="233"/>
        <v>9.9534894601941394E-5</v>
      </c>
      <c r="O2988" s="2">
        <f t="shared" si="234"/>
        <v>3.7639631210371504E-5</v>
      </c>
      <c r="Q2988">
        <f>N2988+O2988</f>
        <v>1.3717452581231291E-4</v>
      </c>
      <c r="S2988">
        <f>IF(H2988&gt;$B$5,$B$5,($B$3 - $B$5)*(($B$5-H2988)/($B$5-$B$6))^(1/$B$2)+$B$5)</f>
        <v>36.533333333333331</v>
      </c>
      <c r="T2988">
        <f>K2988*S2988</f>
        <v>5.1947735468441799E-3</v>
      </c>
      <c r="U2988" s="3">
        <f>S2988*N2988/Q2988+$B$7*O2988/Q2988</f>
        <v>41.600444146380539</v>
      </c>
      <c r="V2988">
        <f>IF(U2988-H2988&lt;=10,10,U2988-H2988)</f>
        <v>34.000444146380538</v>
      </c>
      <c r="X2988">
        <f t="shared" si="235"/>
        <v>0</v>
      </c>
      <c r="Y2988">
        <f t="shared" si="236"/>
        <v>1</v>
      </c>
      <c r="AA2988">
        <f>((Y2988*V2988)+H2988+273)/(Y2988*V2988)</f>
        <v>9.2528333686450033</v>
      </c>
      <c r="AB2988">
        <f t="shared" si="237"/>
        <v>1.4825137376531067E-5</v>
      </c>
      <c r="AD2988">
        <f>AA2988*$C$28</f>
        <v>5.2165323993436301</v>
      </c>
      <c r="AF2988">
        <f>(Q2988-X2988)/AD2988+X2988</f>
        <v>2.629611307112228E-5</v>
      </c>
      <c r="AH2988">
        <f>Q2988/AF2988</f>
        <v>5.2165323993436301</v>
      </c>
      <c r="AT2988" s="1"/>
    </row>
    <row r="2989" spans="6:46" x14ac:dyDescent="0.35">
      <c r="F2989" s="4">
        <v>44321.458333333336</v>
      </c>
      <c r="H2989">
        <v>7.9</v>
      </c>
      <c r="I2989">
        <v>7.0125000000000002</v>
      </c>
      <c r="K2989">
        <v>1.33419891772709E-4</v>
      </c>
      <c r="L2989">
        <v>1.12912705835753E-4</v>
      </c>
      <c r="N2989">
        <f t="shared" si="233"/>
        <v>9.3393924240896292E-5</v>
      </c>
      <c r="O2989" s="2">
        <f t="shared" si="234"/>
        <v>3.3873811750725902E-5</v>
      </c>
      <c r="Q2989">
        <f>N2989+O2989</f>
        <v>1.2726773599162219E-4</v>
      </c>
      <c r="S2989">
        <f>IF(H2989&gt;$B$5,$B$5,($B$3 - $B$5)*(($B$5-H2989)/($B$5-$B$6))^(1/$B$2)+$B$5)</f>
        <v>36.133333333333333</v>
      </c>
      <c r="T2989">
        <f>K2989*S2989</f>
        <v>4.8209054227205516E-3</v>
      </c>
      <c r="U2989" s="3">
        <f>S2989*N2989/Q2989+$B$7*O2989/Q2989</f>
        <v>41.154919598311224</v>
      </c>
      <c r="V2989">
        <f>IF(U2989-H2989&lt;=10,10,U2989-H2989)</f>
        <v>33.254919598311226</v>
      </c>
      <c r="X2989">
        <f t="shared" si="235"/>
        <v>0</v>
      </c>
      <c r="Y2989">
        <f t="shared" si="236"/>
        <v>1</v>
      </c>
      <c r="AA2989">
        <f>((Y2989*V2989)+H2989+273)/(Y2989*V2989)</f>
        <v>9.4468705200016441</v>
      </c>
      <c r="AB2989">
        <f t="shared" si="237"/>
        <v>1.3471946685641674E-5</v>
      </c>
      <c r="AD2989">
        <f>AA2989*$C$28</f>
        <v>5.3259260354765683</v>
      </c>
      <c r="AF2989">
        <f>(Q2989-X2989)/AD2989+X2989</f>
        <v>2.3895888741953618E-5</v>
      </c>
      <c r="AH2989">
        <f>Q2989/AF2989</f>
        <v>5.3259260354765683</v>
      </c>
      <c r="AT2989" s="1"/>
    </row>
    <row r="2990" spans="6:46" x14ac:dyDescent="0.35">
      <c r="F2990" s="4">
        <v>44321.5</v>
      </c>
      <c r="H2990">
        <v>8</v>
      </c>
      <c r="I2990">
        <v>7.0125000000000002</v>
      </c>
      <c r="K2990">
        <v>1.2586552347142299E-4</v>
      </c>
      <c r="L2990">
        <v>1.1448161528329001E-4</v>
      </c>
      <c r="N2990">
        <f t="shared" si="233"/>
        <v>8.8105866429996093E-5</v>
      </c>
      <c r="O2990" s="2">
        <f t="shared" si="234"/>
        <v>3.4344484584987007E-5</v>
      </c>
      <c r="Q2990">
        <f>N2990+O2990</f>
        <v>1.2245035101498311E-4</v>
      </c>
      <c r="S2990">
        <f>IF(H2990&gt;$B$5,$B$5,($B$3 - $B$5)*(($B$5-H2990)/($B$5-$B$6))^(1/$B$2)+$B$5)</f>
        <v>36</v>
      </c>
      <c r="T2990">
        <f>K2990*S2990</f>
        <v>4.5311588449712279E-3</v>
      </c>
      <c r="U2990" s="3">
        <f>S2990*N2990/Q2990+$B$7*O2990/Q2990</f>
        <v>41.329059506206782</v>
      </c>
      <c r="V2990">
        <f>IF(U2990-H2990&lt;=10,10,U2990-H2990)</f>
        <v>33.329059506206782</v>
      </c>
      <c r="X2990">
        <f t="shared" si="235"/>
        <v>0</v>
      </c>
      <c r="Y2990">
        <f t="shared" si="236"/>
        <v>1</v>
      </c>
      <c r="AA2990">
        <f>((Y2990*V2990)+H2990+273)/(Y2990*V2990)</f>
        <v>9.4310809894791685</v>
      </c>
      <c r="AB2990">
        <f t="shared" si="237"/>
        <v>1.2983702626621747E-5</v>
      </c>
      <c r="AD2990">
        <f>AA2990*$C$28</f>
        <v>5.3170242651474888</v>
      </c>
      <c r="AF2990">
        <f>(Q2990-X2990)/AD2990+X2990</f>
        <v>2.3029864997538518E-5</v>
      </c>
      <c r="AH2990">
        <f>Q2990/AF2990</f>
        <v>5.3170242651474888</v>
      </c>
      <c r="AT2990" s="1"/>
    </row>
    <row r="2991" spans="6:46" x14ac:dyDescent="0.35">
      <c r="F2991" s="4">
        <v>44321.541666666664</v>
      </c>
      <c r="H2991">
        <v>6.8</v>
      </c>
      <c r="I2991">
        <v>7.0125000000000002</v>
      </c>
      <c r="K2991">
        <v>1.2428154302115301E-4</v>
      </c>
      <c r="L2991">
        <v>1.16050646060149E-4</v>
      </c>
      <c r="N2991">
        <f t="shared" si="233"/>
        <v>8.6997080114807103E-5</v>
      </c>
      <c r="O2991" s="2">
        <f t="shared" si="234"/>
        <v>3.4815193818044707E-5</v>
      </c>
      <c r="Q2991">
        <f>N2991+O2991</f>
        <v>1.218122739328518E-4</v>
      </c>
      <c r="S2991">
        <f>IF(H2991&gt;$B$5,$B$5,($B$3 - $B$5)*(($B$5-H2991)/($B$5-$B$6))^(1/$B$2)+$B$5)</f>
        <v>37.6</v>
      </c>
      <c r="T2991">
        <f>K2991*S2991</f>
        <v>4.6729860175953536E-3</v>
      </c>
      <c r="U2991" s="3">
        <f>S2991*N2991/Q2991+$B$7*O2991/Q2991</f>
        <v>42.573097971784946</v>
      </c>
      <c r="V2991">
        <f>IF(U2991-H2991&lt;=10,10,U2991-H2991)</f>
        <v>35.773097971784949</v>
      </c>
      <c r="X2991">
        <f t="shared" si="235"/>
        <v>0</v>
      </c>
      <c r="Y2991">
        <f t="shared" si="236"/>
        <v>1</v>
      </c>
      <c r="AA2991">
        <f>((Y2991*V2991)+H2991+273)/(Y2991*V2991)</f>
        <v>8.8215199651057503</v>
      </c>
      <c r="AB2991">
        <f t="shared" si="237"/>
        <v>1.3808535764209604E-5</v>
      </c>
      <c r="AD2991">
        <f>AA2991*$C$28</f>
        <v>4.9733679269931272</v>
      </c>
      <c r="AF2991">
        <f>(Q2991-X2991)/AD2991+X2991</f>
        <v>2.4492914202408283E-5</v>
      </c>
      <c r="AH2991">
        <f>Q2991/AF2991</f>
        <v>4.9733679269931272</v>
      </c>
      <c r="AT2991" s="1"/>
    </row>
    <row r="2992" spans="6:46" x14ac:dyDescent="0.35">
      <c r="F2992" s="4">
        <v>44321.583333333336</v>
      </c>
      <c r="H2992">
        <v>8.1</v>
      </c>
      <c r="I2992">
        <v>7.0125000000000002</v>
      </c>
      <c r="K2992">
        <v>1.2696212532160899E-4</v>
      </c>
      <c r="L2992">
        <v>1.06636218740356E-4</v>
      </c>
      <c r="N2992">
        <f t="shared" si="233"/>
        <v>8.8873487725126292E-5</v>
      </c>
      <c r="O2992" s="2">
        <f t="shared" si="234"/>
        <v>3.1990865622106807E-5</v>
      </c>
      <c r="Q2992">
        <f>N2992+O2992</f>
        <v>1.2086435334723311E-4</v>
      </c>
      <c r="S2992">
        <f>IF(H2992&gt;$B$5,$B$5,($B$3 - $B$5)*(($B$5-H2992)/($B$5-$B$6))^(1/$B$2)+$B$5)</f>
        <v>35.866666666666667</v>
      </c>
      <c r="T2992">
        <f>K2992*S2992</f>
        <v>4.5537082282017093E-3</v>
      </c>
      <c r="U2992" s="3">
        <f>S2992*N2992/Q2992+$B$7*O2992/Q2992</f>
        <v>40.930954677302481</v>
      </c>
      <c r="V2992">
        <f>IF(U2992-H2992&lt;=10,10,U2992-H2992)</f>
        <v>32.830954677302479</v>
      </c>
      <c r="X2992">
        <f t="shared" si="235"/>
        <v>0</v>
      </c>
      <c r="Y2992">
        <f t="shared" si="236"/>
        <v>1</v>
      </c>
      <c r="AA2992">
        <f>((Y2992*V2992)+H2992+273)/(Y2992*V2992)</f>
        <v>9.562041608687581</v>
      </c>
      <c r="AB2992">
        <f t="shared" si="237"/>
        <v>1.2640015416521713E-5</v>
      </c>
      <c r="AD2992">
        <f>AA2992*$C$28</f>
        <v>5.3908568184769159</v>
      </c>
      <c r="AF2992">
        <f>(Q2992-X2992)/AD2992+X2992</f>
        <v>2.2420249213998049E-5</v>
      </c>
      <c r="AH2992">
        <f>Q2992/AF2992</f>
        <v>5.3908568184769159</v>
      </c>
      <c r="AT2992" s="1"/>
    </row>
    <row r="2993" spans="6:46" x14ac:dyDescent="0.35">
      <c r="F2993" s="4">
        <v>44321.625</v>
      </c>
      <c r="H2993">
        <v>9.6999999999999993</v>
      </c>
      <c r="I2993">
        <v>7.0125000000000002</v>
      </c>
      <c r="K2993">
        <v>1.32323289922522E-4</v>
      </c>
      <c r="L2993" s="2">
        <v>9.4083244549561496E-5</v>
      </c>
      <c r="N2993">
        <f t="shared" si="233"/>
        <v>9.2626302945765388E-5</v>
      </c>
      <c r="O2993" s="2">
        <f t="shared" si="234"/>
        <v>2.8224973364868452E-5</v>
      </c>
      <c r="Q2993">
        <f>N2993+O2993</f>
        <v>1.2085127631063384E-4</v>
      </c>
      <c r="S2993">
        <f>IF(H2993&gt;$B$5,$B$5,($B$3 - $B$5)*(($B$5-H2993)/($B$5-$B$6))^(1/$B$2)+$B$5)</f>
        <v>33.733333333333334</v>
      </c>
      <c r="T2993">
        <f>K2993*S2993</f>
        <v>4.4637056467197421E-3</v>
      </c>
      <c r="U2993" s="3">
        <f>S2993*N2993/Q2993+$B$7*O2993/Q2993</f>
        <v>38.700191098933828</v>
      </c>
      <c r="V2993">
        <f>IF(U2993-H2993&lt;=10,10,U2993-H2993)</f>
        <v>29.000191098933829</v>
      </c>
      <c r="X2993">
        <f t="shared" si="235"/>
        <v>0</v>
      </c>
      <c r="Y2993">
        <f t="shared" si="236"/>
        <v>1</v>
      </c>
      <c r="AA2993">
        <f>((Y2993*V2993)+H2993+273)/(Y2993*V2993)</f>
        <v>10.748211625074196</v>
      </c>
      <c r="AB2993">
        <f t="shared" si="237"/>
        <v>1.1243849723678992E-5</v>
      </c>
      <c r="AD2993">
        <f>AA2993*$C$28</f>
        <v>6.0595919048104632</v>
      </c>
      <c r="AF2993">
        <f>(Q2993-X2993)/AD2993+X2993</f>
        <v>1.9943797900762086E-5</v>
      </c>
      <c r="AH2993">
        <f>Q2993/AF2993</f>
        <v>6.0595919048104632</v>
      </c>
      <c r="AL2993" s="2"/>
      <c r="AT2993" s="1"/>
    </row>
    <row r="2994" spans="6:46" x14ac:dyDescent="0.35">
      <c r="F2994" s="4">
        <v>44321.666666666664</v>
      </c>
      <c r="H2994">
        <v>9.9</v>
      </c>
      <c r="I2994">
        <v>7.0125000000000002</v>
      </c>
      <c r="K2994">
        <v>1.39512124273745E-4</v>
      </c>
      <c r="L2994" s="2">
        <v>8.6237605347985004E-5</v>
      </c>
      <c r="N2994">
        <f t="shared" si="233"/>
        <v>9.7658486991621487E-5</v>
      </c>
      <c r="O2994" s="2">
        <f t="shared" si="234"/>
        <v>2.5871281604395507E-5</v>
      </c>
      <c r="Q2994">
        <f>N2994+O2994</f>
        <v>1.2352976859601701E-4</v>
      </c>
      <c r="S2994">
        <f>IF(H2994&gt;$B$5,$B$5,($B$3 - $B$5)*(($B$5-H2994)/($B$5-$B$6))^(1/$B$2)+$B$5)</f>
        <v>33.466666666666669</v>
      </c>
      <c r="T2994">
        <f>K2994*S2994</f>
        <v>4.6690057590279997E-3</v>
      </c>
      <c r="U2994" s="3">
        <f>S2994*N2994/Q2994+$B$7*O2994/Q2994</f>
        <v>37.976469743930309</v>
      </c>
      <c r="V2994">
        <f>IF(U2994-H2994&lt;=10,10,U2994-H2994)</f>
        <v>28.076469743930311</v>
      </c>
      <c r="X2994">
        <f t="shared" si="235"/>
        <v>0</v>
      </c>
      <c r="Y2994">
        <f t="shared" si="236"/>
        <v>1</v>
      </c>
      <c r="AA2994">
        <f>((Y2994*V2994)+H2994+273)/(Y2994*V2994)</f>
        <v>11.076053099986279</v>
      </c>
      <c r="AB2994">
        <f t="shared" si="237"/>
        <v>1.1152868939944866E-5</v>
      </c>
      <c r="AD2994">
        <f>AA2994*$C$28</f>
        <v>6.2444213086904474</v>
      </c>
      <c r="AF2994">
        <f>(Q2994-X2994)/AD2994+X2994</f>
        <v>1.9782420578204568E-5</v>
      </c>
      <c r="AH2994">
        <f>Q2994/AF2994</f>
        <v>6.2444213086904474</v>
      </c>
      <c r="AL2994" s="2"/>
      <c r="AT2994" s="1"/>
    </row>
    <row r="2995" spans="6:46" x14ac:dyDescent="0.35">
      <c r="F2995" s="4">
        <v>44321.708333333336</v>
      </c>
      <c r="H2995">
        <v>11</v>
      </c>
      <c r="I2995">
        <v>7.0125000000000002</v>
      </c>
      <c r="K2995">
        <v>1.4986891952550801E-4</v>
      </c>
      <c r="L2995">
        <v>1.11343311070931E-4</v>
      </c>
      <c r="N2995">
        <f t="shared" si="233"/>
        <v>1.0490824366785559E-4</v>
      </c>
      <c r="O2995" s="2">
        <f t="shared" si="234"/>
        <v>3.3402993321279305E-5</v>
      </c>
      <c r="Q2995">
        <f>N2995+O2995</f>
        <v>1.383112369891349E-4</v>
      </c>
      <c r="S2995">
        <f>IF(H2995&gt;$B$5,$B$5,($B$3 - $B$5)*(($B$5-H2995)/($B$5-$B$6))^(1/$B$2)+$B$5)</f>
        <v>32</v>
      </c>
      <c r="T2995">
        <f>K2995*S2995</f>
        <v>4.7958054248162562E-3</v>
      </c>
      <c r="U2995" s="3">
        <f>S2995*N2995/Q2995+$B$7*O2995/Q2995</f>
        <v>37.554637953601528</v>
      </c>
      <c r="V2995">
        <f>IF(U2995-H2995&lt;=10,10,U2995-H2995)</f>
        <v>26.554637953601528</v>
      </c>
      <c r="X2995">
        <f t="shared" si="235"/>
        <v>0</v>
      </c>
      <c r="Y2995">
        <f t="shared" si="236"/>
        <v>1</v>
      </c>
      <c r="AA2995">
        <f>((Y2995*V2995)+H2995+273)/(Y2995*V2995)</f>
        <v>11.694930222593447</v>
      </c>
      <c r="AB2995">
        <f t="shared" si="237"/>
        <v>1.1826597881014398E-5</v>
      </c>
      <c r="AD2995">
        <f>AA2995*$C$28</f>
        <v>6.5933298465046999</v>
      </c>
      <c r="AF2995">
        <f>(Q2995-X2995)/AD2995+X2995</f>
        <v>2.0977448453069184E-5</v>
      </c>
      <c r="AH2995">
        <f>Q2995/AF2995</f>
        <v>6.5933298465046999</v>
      </c>
      <c r="AT2995" s="1"/>
    </row>
    <row r="2996" spans="6:46" x14ac:dyDescent="0.35">
      <c r="F2996" s="4">
        <v>44321.75</v>
      </c>
      <c r="H2996">
        <v>10.5</v>
      </c>
      <c r="I2996">
        <v>7.0125000000000002</v>
      </c>
      <c r="K2996">
        <v>1.5864173432700101E-4</v>
      </c>
      <c r="L2996">
        <v>1.41156958429699E-4</v>
      </c>
      <c r="N2996">
        <f t="shared" si="233"/>
        <v>1.110492140289007E-4</v>
      </c>
      <c r="O2996" s="2">
        <f t="shared" si="234"/>
        <v>4.2347087528909704E-5</v>
      </c>
      <c r="Q2996">
        <f>N2996+O2996</f>
        <v>1.5339630155781039E-4</v>
      </c>
      <c r="S2996">
        <f>IF(H2996&gt;$B$5,$B$5,($B$3 - $B$5)*(($B$5-H2996)/($B$5-$B$6))^(1/$B$2)+$B$5)</f>
        <v>32.666666666666664</v>
      </c>
      <c r="T2996">
        <f>K2996*S2996</f>
        <v>5.1822966546820328E-3</v>
      </c>
      <c r="U2996" s="3">
        <f>S2996*N2996/Q2996+$B$7*O2996/Q2996</f>
        <v>38.832080121061843</v>
      </c>
      <c r="V2996">
        <f>IF(U2996-H2996&lt;=10,10,U2996-H2996)</f>
        <v>28.332080121061843</v>
      </c>
      <c r="X2996">
        <f t="shared" si="235"/>
        <v>0</v>
      </c>
      <c r="Y2996">
        <f t="shared" si="236"/>
        <v>1</v>
      </c>
      <c r="AA2996">
        <f>((Y2996*V2996)+H2996+273)/(Y2996*V2996)</f>
        <v>11.006324942913329</v>
      </c>
      <c r="AB2996">
        <f t="shared" si="237"/>
        <v>1.3937104560644293E-5</v>
      </c>
      <c r="AD2996">
        <f>AA2996*$C$28</f>
        <v>6.2051101943511187</v>
      </c>
      <c r="AF2996">
        <f>(Q2996-X2996)/AD2996+X2996</f>
        <v>2.4720963327525782E-5</v>
      </c>
      <c r="AH2996">
        <f>Q2996/AF2996</f>
        <v>6.2051101943511187</v>
      </c>
      <c r="AT2996" s="1"/>
    </row>
    <row r="2997" spans="6:46" x14ac:dyDescent="0.35">
      <c r="F2997" s="4">
        <v>44321.791666666664</v>
      </c>
      <c r="H2997">
        <v>9.6999999999999993</v>
      </c>
      <c r="I2997">
        <v>7.0125000000000002</v>
      </c>
      <c r="K2997">
        <v>1.67049015178432E-4</v>
      </c>
      <c r="L2997">
        <v>1.6312484525757E-4</v>
      </c>
      <c r="N2997">
        <f t="shared" si="233"/>
        <v>1.1693431062490239E-4</v>
      </c>
      <c r="O2997" s="2">
        <f t="shared" si="234"/>
        <v>4.8937453577271007E-5</v>
      </c>
      <c r="Q2997">
        <f>N2997+O2997</f>
        <v>1.6587176420217338E-4</v>
      </c>
      <c r="S2997">
        <f>IF(H2997&gt;$B$5,$B$5,($B$3 - $B$5)*(($B$5-H2997)/($B$5-$B$6))^(1/$B$2)+$B$5)</f>
        <v>33.733333333333334</v>
      </c>
      <c r="T2997">
        <f>K2997*S2997</f>
        <v>5.6351201120191062E-3</v>
      </c>
      <c r="U2997" s="3">
        <f>S2997*N2997/Q2997+$B$7*O2997/Q2997</f>
        <v>40.007677358967449</v>
      </c>
      <c r="V2997">
        <f>IF(U2997-H2997&lt;=10,10,U2997-H2997)</f>
        <v>30.30767735896745</v>
      </c>
      <c r="X2997">
        <f t="shared" si="235"/>
        <v>0</v>
      </c>
      <c r="Y2997">
        <f t="shared" si="236"/>
        <v>1</v>
      </c>
      <c r="AA2997">
        <f>((Y2997*V2997)+H2997+273)/(Y2997*V2997)</f>
        <v>10.327669575324768</v>
      </c>
      <c r="AB2997">
        <f t="shared" si="237"/>
        <v>1.6060909287655762E-5</v>
      </c>
      <c r="AD2997">
        <f>AA2997*$C$28</f>
        <v>5.8225000713793884</v>
      </c>
      <c r="AF2997">
        <f>(Q2997-X2997)/AD2997+X2997</f>
        <v>2.8488065636532876E-5</v>
      </c>
      <c r="AH2997">
        <f>Q2997/AF2997</f>
        <v>5.8225000713793884</v>
      </c>
      <c r="AT2997" s="1"/>
    </row>
    <row r="2998" spans="6:46" x14ac:dyDescent="0.35">
      <c r="F2998" s="4">
        <v>44321.833333333336</v>
      </c>
      <c r="H2998">
        <v>8.4</v>
      </c>
      <c r="I2998">
        <v>7.0125000000000002</v>
      </c>
      <c r="K2998">
        <v>1.7204464582928301E-4</v>
      </c>
      <c r="L2998">
        <v>1.4900211231399301E-4</v>
      </c>
      <c r="N2998">
        <f t="shared" si="233"/>
        <v>1.2043125208049809E-4</v>
      </c>
      <c r="O2998" s="2">
        <f t="shared" si="234"/>
        <v>4.4700633694197907E-5</v>
      </c>
      <c r="Q2998">
        <f>N2998+O2998</f>
        <v>1.65131885774696E-4</v>
      </c>
      <c r="S2998">
        <f>IF(H2998&gt;$B$5,$B$5,($B$3 - $B$5)*(($B$5-H2998)/($B$5-$B$6))^(1/$B$2)+$B$5)</f>
        <v>35.466666666666669</v>
      </c>
      <c r="T2998">
        <f>K2998*S2998</f>
        <v>6.1018501054119038E-3</v>
      </c>
      <c r="U2998" s="3">
        <f>S2998*N2998/Q2998+$B$7*O2998/Q2998</f>
        <v>40.754272837114684</v>
      </c>
      <c r="V2998">
        <f>IF(U2998-H2998&lt;=10,10,U2998-H2998)</f>
        <v>32.354272837114685</v>
      </c>
      <c r="X2998">
        <f t="shared" si="235"/>
        <v>0</v>
      </c>
      <c r="Y2998">
        <f t="shared" si="236"/>
        <v>1</v>
      </c>
      <c r="AA2998">
        <f>((Y2998*V2998)+H2998+273)/(Y2998*V2998)</f>
        <v>9.6974601907045948</v>
      </c>
      <c r="AB2998">
        <f t="shared" si="237"/>
        <v>1.702836438895429E-5</v>
      </c>
      <c r="AD2998">
        <f>AA2998*$C$28</f>
        <v>5.4672026676260801</v>
      </c>
      <c r="AF2998">
        <f>(Q2998-X2998)/AD2998+X2998</f>
        <v>3.0204090796289813E-5</v>
      </c>
      <c r="AH2998">
        <f>Q2998/AF2998</f>
        <v>5.4672026676260801</v>
      </c>
      <c r="AT2998" s="1"/>
    </row>
    <row r="2999" spans="6:46" x14ac:dyDescent="0.35">
      <c r="F2999" s="4">
        <v>44321.875</v>
      </c>
      <c r="H2999">
        <v>5.7</v>
      </c>
      <c r="I2999">
        <v>7.0125000000000002</v>
      </c>
      <c r="K2999">
        <v>1.74359694179677E-4</v>
      </c>
      <c r="L2999">
        <v>1.42725746547916E-4</v>
      </c>
      <c r="N2999">
        <f t="shared" si="233"/>
        <v>1.220517859257739E-4</v>
      </c>
      <c r="O2999" s="2">
        <f t="shared" si="234"/>
        <v>4.2817723964374805E-5</v>
      </c>
      <c r="Q2999">
        <f>N2999+O2999</f>
        <v>1.6486950989014871E-4</v>
      </c>
      <c r="S2999">
        <f>IF(H2999&gt;$B$5,$B$5,($B$3 - $B$5)*(($B$5-H2999)/($B$5-$B$6))^(1/$B$2)+$B$5)</f>
        <v>39.066666666666663</v>
      </c>
      <c r="T2999">
        <f>K2999*S2999</f>
        <v>6.8116520526193807E-3</v>
      </c>
      <c r="U2999" s="3">
        <f>S2999*N2999/Q2999+$B$7*O2999/Q2999</f>
        <v>43.20466082309742</v>
      </c>
      <c r="V2999">
        <f>IF(U2999-H2999&lt;=10,10,U2999-H2999)</f>
        <v>37.504660823097417</v>
      </c>
      <c r="X2999">
        <f t="shared" si="235"/>
        <v>0</v>
      </c>
      <c r="Y2999">
        <f t="shared" si="236"/>
        <v>1</v>
      </c>
      <c r="AA2999">
        <f>((Y2999*V2999)+H2999+273)/(Y2999*V2999)</f>
        <v>8.4310764017991424</v>
      </c>
      <c r="AB2999">
        <f t="shared" si="237"/>
        <v>1.9554977565494072E-5</v>
      </c>
      <c r="AD2999">
        <f>AA2999*$C$28</f>
        <v>4.7532449206709719</v>
      </c>
      <c r="AF2999">
        <f>(Q2999-X2999)/AD2999+X2999</f>
        <v>3.4685675289561049E-5</v>
      </c>
      <c r="AH2999">
        <f>Q2999/AF2999</f>
        <v>4.7532449206709719</v>
      </c>
      <c r="AT2999" s="1"/>
    </row>
    <row r="3000" spans="6:46" x14ac:dyDescent="0.35">
      <c r="F3000" s="4">
        <v>44321.916666666664</v>
      </c>
      <c r="H3000">
        <v>2.7</v>
      </c>
      <c r="I3000">
        <v>7.0125000000000002</v>
      </c>
      <c r="K3000">
        <v>1.7399416022961399E-4</v>
      </c>
      <c r="L3000">
        <v>1.1448149395397E-4</v>
      </c>
      <c r="N3000">
        <f t="shared" si="233"/>
        <v>1.2179591216072978E-4</v>
      </c>
      <c r="O3000" s="2">
        <f t="shared" si="234"/>
        <v>3.4344448186191009E-5</v>
      </c>
      <c r="Q3000">
        <f>N3000+O3000</f>
        <v>1.5614036034692079E-4</v>
      </c>
      <c r="S3000">
        <f>IF(H3000&gt;$B$5,$B$5,($B$3 - $B$5)*(($B$5-H3000)/($B$5-$B$6))^(1/$B$2)+$B$5)</f>
        <v>43.066666666666663</v>
      </c>
      <c r="T3000">
        <f>K3000*S3000</f>
        <v>7.4933485005553753E-3</v>
      </c>
      <c r="U3000" s="3">
        <f>S3000*N3000/Q3000+$B$7*O3000/Q3000</f>
        <v>45.691508491321102</v>
      </c>
      <c r="V3000">
        <f>IF(U3000-H3000&lt;=10,10,U3000-H3000)</f>
        <v>42.991508491321099</v>
      </c>
      <c r="X3000">
        <f t="shared" si="235"/>
        <v>0</v>
      </c>
      <c r="Y3000">
        <f t="shared" si="236"/>
        <v>1</v>
      </c>
      <c r="AA3000">
        <f>((Y3000*V3000)+H3000+273)/(Y3000*V3000)</f>
        <v>7.4128943057594006</v>
      </c>
      <c r="AB3000">
        <f t="shared" si="237"/>
        <v>2.1063346367370777E-5</v>
      </c>
      <c r="AD3000">
        <f>AA3000*$C$28</f>
        <v>4.1792175194620027</v>
      </c>
      <c r="AF3000">
        <f>(Q3000-X3000)/AD3000+X3000</f>
        <v>3.736114706157266E-5</v>
      </c>
      <c r="AH3000">
        <f>Q3000/AF3000</f>
        <v>4.1792175194620027</v>
      </c>
      <c r="AT3000" s="1"/>
    </row>
    <row r="3001" spans="6:46" x14ac:dyDescent="0.35">
      <c r="F3001" s="4">
        <v>44321.958333333336</v>
      </c>
      <c r="H3001">
        <v>3.6</v>
      </c>
      <c r="I3001">
        <v>7.0125000000000002</v>
      </c>
      <c r="K3001">
        <v>1.7204464582928301E-4</v>
      </c>
      <c r="L3001" s="2">
        <v>8.4668210583163994E-5</v>
      </c>
      <c r="N3001">
        <f t="shared" si="233"/>
        <v>1.2043125208049809E-4</v>
      </c>
      <c r="O3001" s="2">
        <f t="shared" si="234"/>
        <v>2.5400463174949201E-5</v>
      </c>
      <c r="Q3001">
        <f>N3001+O3001</f>
        <v>1.4583171525544728E-4</v>
      </c>
      <c r="S3001">
        <f>IF(H3001&gt;$B$5,$B$5,($B$3 - $B$5)*(($B$5-H3001)/($B$5-$B$6))^(1/$B$2)+$B$5)</f>
        <v>41.866666666666667</v>
      </c>
      <c r="T3001">
        <f>K3001*S3001</f>
        <v>7.2029358387193151E-3</v>
      </c>
      <c r="U3001" s="3">
        <f>S3001*N3001/Q3001+$B$7*O3001/Q3001</f>
        <v>44.154185188363584</v>
      </c>
      <c r="V3001">
        <f>IF(U3001-H3001&lt;=10,10,U3001-H3001)</f>
        <v>40.554185188363583</v>
      </c>
      <c r="X3001">
        <f t="shared" si="235"/>
        <v>0</v>
      </c>
      <c r="Y3001">
        <f t="shared" si="236"/>
        <v>1</v>
      </c>
      <c r="AA3001">
        <f>((Y3001*V3001)+H3001+273)/(Y3001*V3001)</f>
        <v>7.8205044366016816</v>
      </c>
      <c r="AB3001">
        <f t="shared" si="237"/>
        <v>1.8647354072573984E-5</v>
      </c>
      <c r="AD3001">
        <f>AA3001*$C$28</f>
        <v>4.4090186375762519</v>
      </c>
      <c r="AF3001">
        <f>(Q3001-X3001)/AD3001+X3001</f>
        <v>3.3075776548682187E-5</v>
      </c>
      <c r="AH3001">
        <f>Q3001/AF3001</f>
        <v>4.4090186375762519</v>
      </c>
      <c r="AL3001" s="2"/>
      <c r="AT3001" s="1"/>
    </row>
    <row r="3002" spans="6:46" x14ac:dyDescent="0.35">
      <c r="F3002" s="4">
        <v>44322</v>
      </c>
      <c r="H3002">
        <v>5.2</v>
      </c>
      <c r="I3002">
        <v>7.6541666666666703</v>
      </c>
      <c r="K3002">
        <v>1.5742328782679399E-4</v>
      </c>
      <c r="L3002" s="2">
        <v>3.6025708584809001E-5</v>
      </c>
      <c r="N3002">
        <f t="shared" si="233"/>
        <v>1.1019630147875578E-4</v>
      </c>
      <c r="O3002" s="2">
        <f t="shared" si="234"/>
        <v>1.0807712575442701E-5</v>
      </c>
      <c r="Q3002">
        <f>N3002+O3002</f>
        <v>1.2100401405419847E-4</v>
      </c>
      <c r="S3002">
        <f>IF(H3002&gt;$B$5,$B$5,($B$3 - $B$5)*(($B$5-H3002)/($B$5-$B$6))^(1/$B$2)+$B$5)</f>
        <v>39.733333333333334</v>
      </c>
      <c r="T3002">
        <f>K3002*S3002</f>
        <v>6.2549519696512811E-3</v>
      </c>
      <c r="U3002" s="3">
        <f>S3002*N3002/Q3002+$B$7*O3002/Q3002</f>
        <v>41.096905828081503</v>
      </c>
      <c r="V3002">
        <f>IF(U3002-H3002&lt;=10,10,U3002-H3002)</f>
        <v>35.896905828081501</v>
      </c>
      <c r="X3002">
        <f t="shared" si="235"/>
        <v>0</v>
      </c>
      <c r="Y3002">
        <f t="shared" si="236"/>
        <v>1</v>
      </c>
      <c r="AA3002">
        <f>((Y3002*V3002)+H3002+273)/(Y3002*V3002)</f>
        <v>8.7499715806249014</v>
      </c>
      <c r="AB3002">
        <f t="shared" si="237"/>
        <v>1.3829075093470951E-5</v>
      </c>
      <c r="AD3002">
        <f>AA3002*$C$28</f>
        <v>4.9330306107468607</v>
      </c>
      <c r="AF3002">
        <f>(Q3002-X3002)/AD3002+X3002</f>
        <v>2.4529345873221426E-5</v>
      </c>
      <c r="AH3002">
        <f>Q3002/AF3002</f>
        <v>4.9330306107468607</v>
      </c>
      <c r="AL3002" s="2"/>
      <c r="AT3002" s="1"/>
    </row>
    <row r="3003" spans="6:46" x14ac:dyDescent="0.35">
      <c r="F3003" s="4">
        <v>44322.041666666664</v>
      </c>
      <c r="H3003">
        <v>5</v>
      </c>
      <c r="I3003">
        <v>7.6541666666666703</v>
      </c>
      <c r="K3003">
        <v>1.5791066642687699E-4</v>
      </c>
      <c r="L3003" s="2">
        <v>1.40792970467236E-5</v>
      </c>
      <c r="N3003">
        <f t="shared" si="233"/>
        <v>1.1053746649881389E-4</v>
      </c>
      <c r="O3003" s="2">
        <f t="shared" si="234"/>
        <v>4.2237891140170806E-6</v>
      </c>
      <c r="Q3003">
        <f>N3003+O3003</f>
        <v>1.1476125561283097E-4</v>
      </c>
      <c r="S3003">
        <f>IF(H3003&gt;$B$5,$B$5,($B$3 - $B$5)*(($B$5-H3003)/($B$5-$B$6))^(1/$B$2)+$B$5)</f>
        <v>40</v>
      </c>
      <c r="T3003">
        <f>K3003*S3003</f>
        <v>6.3164266570750801E-3</v>
      </c>
      <c r="U3003" s="3">
        <f>S3003*N3003/Q3003+$B$7*O3003/Q3003</f>
        <v>40.552075143931873</v>
      </c>
      <c r="V3003">
        <f>IF(U3003-H3003&lt;=10,10,U3003-H3003)</f>
        <v>35.552075143931873</v>
      </c>
      <c r="X3003">
        <f t="shared" si="235"/>
        <v>0</v>
      </c>
      <c r="Y3003">
        <f t="shared" si="236"/>
        <v>1</v>
      </c>
      <c r="AA3003">
        <f>((Y3003*V3003)+H3003+273)/(Y3003*V3003)</f>
        <v>8.8195154255981532</v>
      </c>
      <c r="AB3003">
        <f t="shared" si="237"/>
        <v>1.301219512352604E-5</v>
      </c>
      <c r="AD3003">
        <f>AA3003*$C$28</f>
        <v>4.9722378142081523</v>
      </c>
      <c r="AF3003">
        <f>(Q3003-X3003)/AD3003+X3003</f>
        <v>2.3080403613218394E-5</v>
      </c>
      <c r="AH3003">
        <f>Q3003/AF3003</f>
        <v>4.9722378142081523</v>
      </c>
      <c r="AL3003" s="2"/>
      <c r="AT3003" s="1"/>
    </row>
    <row r="3004" spans="6:46" x14ac:dyDescent="0.35">
      <c r="F3004" s="4">
        <v>44322.083333333336</v>
      </c>
      <c r="H3004">
        <v>4.8</v>
      </c>
      <c r="I3004">
        <v>7.6541666666666703</v>
      </c>
      <c r="K3004">
        <v>1.5864173432700101E-4</v>
      </c>
      <c r="L3004" s="2">
        <v>5.4705328159785997E-6</v>
      </c>
      <c r="N3004">
        <f t="shared" si="233"/>
        <v>1.110492140289007E-4</v>
      </c>
      <c r="O3004" s="2">
        <f t="shared" si="234"/>
        <v>1.6411598447935802E-6</v>
      </c>
      <c r="Q3004">
        <f>N3004+O3004</f>
        <v>1.1269037387369427E-4</v>
      </c>
      <c r="S3004">
        <f>IF(H3004&gt;$B$5,$B$5,($B$3 - $B$5)*(($B$5-H3004)/($B$5-$B$6))^(1/$B$2)+$B$5)</f>
        <v>40.266666666666666</v>
      </c>
      <c r="T3004">
        <f>K3004*S3004</f>
        <v>6.3879738355672403E-3</v>
      </c>
      <c r="U3004" s="3">
        <f>S3004*N3004/Q3004+$B$7*O3004/Q3004</f>
        <v>40.481234727943367</v>
      </c>
      <c r="V3004">
        <f>IF(U3004-H3004&lt;=10,10,U3004-H3004)</f>
        <v>35.681234727943369</v>
      </c>
      <c r="X3004">
        <f t="shared" si="235"/>
        <v>0</v>
      </c>
      <c r="Y3004">
        <f t="shared" si="236"/>
        <v>1</v>
      </c>
      <c r="AA3004">
        <f>((Y3004*V3004)+H3004+273)/(Y3004*V3004)</f>
        <v>8.7856050138994757</v>
      </c>
      <c r="AB3004">
        <f t="shared" si="237"/>
        <v>1.2826706151188197E-5</v>
      </c>
      <c r="AD3004">
        <f>AA3004*$C$28</f>
        <v>4.9531199122365601</v>
      </c>
      <c r="AF3004">
        <f>(Q3004-X3004)/AD3004+X3004</f>
        <v>2.2751392227613042E-5</v>
      </c>
      <c r="AH3004">
        <f>Q3004/AF3004</f>
        <v>4.9531199122365601</v>
      </c>
      <c r="AL3004" s="2"/>
      <c r="AT3004" s="1"/>
    </row>
    <row r="3005" spans="6:46" x14ac:dyDescent="0.35">
      <c r="F3005" s="4">
        <v>44322.125</v>
      </c>
      <c r="H3005">
        <v>5.0999999999999996</v>
      </c>
      <c r="I3005">
        <v>7.6541666666666703</v>
      </c>
      <c r="K3005">
        <v>1.6132231662745799E-4</v>
      </c>
      <c r="L3005" s="2">
        <v>7.0396606562938901E-6</v>
      </c>
      <c r="N3005">
        <f t="shared" si="233"/>
        <v>1.1292562163922059E-4</v>
      </c>
      <c r="O3005" s="2">
        <f t="shared" si="234"/>
        <v>2.1118981968881673E-6</v>
      </c>
      <c r="Q3005">
        <f>N3005+O3005</f>
        <v>1.1503751983610876E-4</v>
      </c>
      <c r="S3005">
        <f>IF(H3005&gt;$B$5,$B$5,($B$3 - $B$5)*(($B$5-H3005)/($B$5-$B$6))^(1/$B$2)+$B$5)</f>
        <v>39.866666666666667</v>
      </c>
      <c r="T3005">
        <f>K3005*S3005</f>
        <v>6.431383022881325E-3</v>
      </c>
      <c r="U3005" s="3">
        <f>S3005*N3005/Q3005+$B$7*O3005/Q3005</f>
        <v>40.144489584138348</v>
      </c>
      <c r="V3005">
        <f>IF(U3005-H3005&lt;=10,10,U3005-H3005)</f>
        <v>35.044489584138347</v>
      </c>
      <c r="X3005">
        <f t="shared" si="235"/>
        <v>0</v>
      </c>
      <c r="Y3005">
        <f t="shared" si="236"/>
        <v>1</v>
      </c>
      <c r="AA3005">
        <f>((Y3005*V3005)+H3005+273)/(Y3005*V3005)</f>
        <v>8.9356270643437234</v>
      </c>
      <c r="AB3005">
        <f t="shared" si="237"/>
        <v>1.2874028762362821E-5</v>
      </c>
      <c r="AD3005">
        <f>AA3005*$C$28</f>
        <v>5.0376988574719039</v>
      </c>
      <c r="AF3005">
        <f>(Q3005-X3005)/AD3005+X3005</f>
        <v>2.2835330791058574E-5</v>
      </c>
      <c r="AH3005">
        <f>Q3005/AF3005</f>
        <v>5.0376988574719039</v>
      </c>
      <c r="AL3005" s="2"/>
      <c r="AT3005" s="1"/>
    </row>
    <row r="3006" spans="6:46" x14ac:dyDescent="0.35">
      <c r="F3006" s="4">
        <v>44322.166666666664</v>
      </c>
      <c r="H3006">
        <v>4.7</v>
      </c>
      <c r="I3006">
        <v>7.6541666666666703</v>
      </c>
      <c r="K3006">
        <v>1.6314998637776901E-4</v>
      </c>
      <c r="L3006" s="2">
        <v>2.1140420859870799E-5</v>
      </c>
      <c r="N3006">
        <f t="shared" si="233"/>
        <v>1.142049904644383E-4</v>
      </c>
      <c r="O3006" s="2">
        <f t="shared" si="234"/>
        <v>6.3421262579612406E-6</v>
      </c>
      <c r="Q3006">
        <f>N3006+O3006</f>
        <v>1.2054711672239954E-4</v>
      </c>
      <c r="S3006">
        <f>IF(H3006&gt;$B$5,$B$5,($B$3 - $B$5)*(($B$5-H3006)/($B$5-$B$6))^(1/$B$2)+$B$5)</f>
        <v>40.4</v>
      </c>
      <c r="T3006">
        <f>K3006*S3006</f>
        <v>6.591259449661868E-3</v>
      </c>
      <c r="U3006" s="3">
        <f>S3006*N3006/Q3006+$B$7*O3006/Q3006</f>
        <v>41.168123252416443</v>
      </c>
      <c r="V3006">
        <f>IF(U3006-H3006&lt;=10,10,U3006-H3006)</f>
        <v>36.46812325241644</v>
      </c>
      <c r="X3006">
        <f t="shared" si="235"/>
        <v>0</v>
      </c>
      <c r="Y3006">
        <f t="shared" si="236"/>
        <v>1</v>
      </c>
      <c r="AA3006">
        <f>((Y3006*V3006)+H3006+273)/(Y3006*V3006)</f>
        <v>8.6148695143394605</v>
      </c>
      <c r="AB3006">
        <f t="shared" si="237"/>
        <v>1.3992912663592723E-5</v>
      </c>
      <c r="AD3006">
        <f>AA3006*$C$28</f>
        <v>4.856863205810714</v>
      </c>
      <c r="AF3006">
        <f>(Q3006-X3006)/AD3006+X3006</f>
        <v>2.481995304668616E-5</v>
      </c>
      <c r="AH3006">
        <f>Q3006/AF3006</f>
        <v>4.856863205810714</v>
      </c>
      <c r="AL3006" s="2"/>
      <c r="AT3006" s="1"/>
    </row>
    <row r="3007" spans="6:46" x14ac:dyDescent="0.35">
      <c r="F3007" s="4">
        <v>44322.208333333336</v>
      </c>
      <c r="H3007">
        <v>5.2</v>
      </c>
      <c r="I3007">
        <v>7.6541666666666703</v>
      </c>
      <c r="K3007">
        <v>1.6314998637776901E-4</v>
      </c>
      <c r="L3007" s="2">
        <v>7.2115357721690794E-5</v>
      </c>
      <c r="N3007">
        <f t="shared" si="233"/>
        <v>1.142049904644383E-4</v>
      </c>
      <c r="O3007" s="2">
        <f t="shared" si="234"/>
        <v>2.1634607316507241E-5</v>
      </c>
      <c r="Q3007">
        <f>N3007+O3007</f>
        <v>1.3583959778094552E-4</v>
      </c>
      <c r="S3007">
        <f>IF(H3007&gt;$B$5,$B$5,($B$3 - $B$5)*(($B$5-H3007)/($B$5-$B$6))^(1/$B$2)+$B$5)</f>
        <v>39.733333333333334</v>
      </c>
      <c r="T3007">
        <f>K3007*S3007</f>
        <v>6.4824927920766884E-3</v>
      </c>
      <c r="U3007" s="3">
        <f>S3007*N3007/Q3007+$B$7*O3007/Q3007</f>
        <v>42.16479178698664</v>
      </c>
      <c r="V3007">
        <f>IF(U3007-H3007&lt;=10,10,U3007-H3007)</f>
        <v>36.964791786986638</v>
      </c>
      <c r="X3007">
        <f t="shared" si="235"/>
        <v>0</v>
      </c>
      <c r="Y3007">
        <f t="shared" si="236"/>
        <v>1</v>
      </c>
      <c r="AA3007">
        <f>((Y3007*V3007)+H3007+273)/(Y3007*V3007)</f>
        <v>8.5260805363967886</v>
      </c>
      <c r="AB3007">
        <f t="shared" si="237"/>
        <v>1.5932244271100067E-5</v>
      </c>
      <c r="AD3007">
        <f>AA3007*$C$28</f>
        <v>4.8068060436756976</v>
      </c>
      <c r="AF3007">
        <f>(Q3007-X3007)/AD3007+X3007</f>
        <v>2.8259845840809271E-5</v>
      </c>
      <c r="AH3007">
        <f>Q3007/AF3007</f>
        <v>4.8068060436756976</v>
      </c>
      <c r="AL3007" s="2"/>
      <c r="AT3007" s="1"/>
    </row>
    <row r="3008" spans="6:46" x14ac:dyDescent="0.35">
      <c r="F3008" s="4">
        <v>44322.25</v>
      </c>
      <c r="H3008">
        <v>5.4</v>
      </c>
      <c r="I3008">
        <v>7.6541666666666703</v>
      </c>
      <c r="K3008">
        <v>1.6132231662745799E-4</v>
      </c>
      <c r="L3008">
        <v>1.5057090043221001E-4</v>
      </c>
      <c r="N3008">
        <f t="shared" si="233"/>
        <v>1.1292562163922059E-4</v>
      </c>
      <c r="O3008" s="2">
        <f t="shared" si="234"/>
        <v>4.5171270129663008E-5</v>
      </c>
      <c r="Q3008">
        <f>N3008+O3008</f>
        <v>1.580968917688836E-4</v>
      </c>
      <c r="S3008">
        <f>IF(H3008&gt;$B$5,$B$5,($B$3 - $B$5)*(($B$5-H3008)/($B$5-$B$6))^(1/$B$2)+$B$5)</f>
        <v>39.466666666666669</v>
      </c>
      <c r="T3008">
        <f>K3008*S3008</f>
        <v>6.3668540962303422E-3</v>
      </c>
      <c r="U3008" s="3">
        <f>S3008*N3008/Q3008+$B$7*O3008/Q3008</f>
        <v>43.904833591794024</v>
      </c>
      <c r="V3008">
        <f>IF(U3008-H3008&lt;=10,10,U3008-H3008)</f>
        <v>38.504833591794025</v>
      </c>
      <c r="X3008">
        <f t="shared" si="235"/>
        <v>0</v>
      </c>
      <c r="Y3008">
        <f t="shared" si="236"/>
        <v>1</v>
      </c>
      <c r="AA3008">
        <f>((Y3008*V3008)+H3008+273)/(Y3008*V3008)</f>
        <v>8.2302610875152915</v>
      </c>
      <c r="AB3008">
        <f t="shared" si="237"/>
        <v>1.9209219499573969E-5</v>
      </c>
      <c r="AD3008">
        <f>AA3008*$C$28</f>
        <v>4.6400299138174024</v>
      </c>
      <c r="AF3008">
        <f>(Q3008-X3008)/AD3008+X3008</f>
        <v>3.4072386321926877E-5</v>
      </c>
      <c r="AH3008">
        <f>Q3008/AF3008</f>
        <v>4.6400299138174024</v>
      </c>
      <c r="AT3008" s="1"/>
    </row>
    <row r="3009" spans="6:46" x14ac:dyDescent="0.35">
      <c r="F3009" s="4">
        <v>44322.291666666664</v>
      </c>
      <c r="H3009">
        <v>5.8</v>
      </c>
      <c r="I3009">
        <v>7.6541666666666703</v>
      </c>
      <c r="K3009">
        <v>1.5523008412642099E-4</v>
      </c>
      <c r="L3009">
        <v>1.97645463617593E-4</v>
      </c>
      <c r="N3009">
        <f t="shared" si="233"/>
        <v>1.0866105888849469E-4</v>
      </c>
      <c r="O3009" s="2">
        <f t="shared" si="234"/>
        <v>5.9293639085277906E-5</v>
      </c>
      <c r="Q3009">
        <f>N3009+O3009</f>
        <v>1.6795469797377258E-4</v>
      </c>
      <c r="S3009">
        <f>IF(H3009&gt;$B$5,$B$5,($B$3 - $B$5)*(($B$5-H3009)/($B$5-$B$6))^(1/$B$2)+$B$5)</f>
        <v>38.933333333333337</v>
      </c>
      <c r="T3009">
        <f>K3009*S3009</f>
        <v>6.0436246086553241E-3</v>
      </c>
      <c r="U3009" s="3">
        <f>S3009*N3009/Q3009+$B$7*O3009/Q3009</f>
        <v>44.605405303511645</v>
      </c>
      <c r="V3009">
        <f>IF(U3009-H3009&lt;=10,10,U3009-H3009)</f>
        <v>38.805405303511648</v>
      </c>
      <c r="X3009">
        <f t="shared" si="235"/>
        <v>0</v>
      </c>
      <c r="Y3009">
        <f t="shared" si="236"/>
        <v>1</v>
      </c>
      <c r="AA3009">
        <f>((Y3009*V3009)+H3009+273)/(Y3009*V3009)</f>
        <v>8.184566114421445</v>
      </c>
      <c r="AB3009">
        <f t="shared" si="237"/>
        <v>2.0520904300330778E-5</v>
      </c>
      <c r="AD3009">
        <f>AA3009*$C$28</f>
        <v>4.6142681500274101</v>
      </c>
      <c r="AF3009">
        <f>(Q3009-X3009)/AD3009+X3009</f>
        <v>3.6398989506662046E-5</v>
      </c>
      <c r="AH3009">
        <f>Q3009/AF3009</f>
        <v>4.6142681500274101</v>
      </c>
      <c r="AT3009" s="1"/>
    </row>
    <row r="3010" spans="6:46" x14ac:dyDescent="0.35">
      <c r="F3010" s="4">
        <v>44322.333333333336</v>
      </c>
      <c r="H3010">
        <v>6.1</v>
      </c>
      <c r="I3010">
        <v>7.6541666666666703</v>
      </c>
      <c r="K3010">
        <v>1.4645726932492801E-4</v>
      </c>
      <c r="L3010">
        <v>1.96076675499376E-4</v>
      </c>
      <c r="N3010">
        <f t="shared" ref="N3010:N3073" si="238">$C$13*K3010</f>
        <v>1.025200885274496E-4</v>
      </c>
      <c r="O3010" s="2">
        <f t="shared" ref="O3010:O3073" si="239">$C$14*L3010</f>
        <v>5.8823002649812806E-5</v>
      </c>
      <c r="Q3010">
        <f>N3010+O3010</f>
        <v>1.613430911772624E-4</v>
      </c>
      <c r="S3010">
        <f>IF(H3010&gt;$B$5,$B$5,($B$3 - $B$5)*(($B$5-H3010)/($B$5-$B$6))^(1/$B$2)+$B$5)</f>
        <v>38.533333333333331</v>
      </c>
      <c r="T3010">
        <f>K3010*S3010</f>
        <v>5.6434867779872255E-3</v>
      </c>
      <c r="U3010" s="3">
        <f>S3010*N3010/Q3010+$B$7*O3010/Q3010</f>
        <v>44.536805622721459</v>
      </c>
      <c r="V3010">
        <f>IF(U3010-H3010&lt;=10,10,U3010-H3010)</f>
        <v>38.436805622721458</v>
      </c>
      <c r="X3010">
        <f t="shared" ref="X3010:X3073" si="240">IF(Q3010-$C$20&lt;=0,0,Q3010-$C$20)</f>
        <v>0</v>
      </c>
      <c r="Y3010">
        <f t="shared" ref="Y3010:Y3073" si="241">1-(X3010/Q3010)</f>
        <v>1</v>
      </c>
      <c r="AA3010">
        <f>((Y3010*V3010)+H3010+273)/(Y3010*V3010)</f>
        <v>8.2612693869392029</v>
      </c>
      <c r="AB3010">
        <f t="shared" ref="AB3010:AB3073" si="242">(Q3010-X3010)/AA3010</f>
        <v>1.9530060529479955E-5</v>
      </c>
      <c r="AD3010">
        <f>AA3010*$C$28</f>
        <v>4.6575116723392318</v>
      </c>
      <c r="AF3010">
        <f>(Q3010-X3010)/AD3010+X3010</f>
        <v>3.4641478653821164E-5</v>
      </c>
      <c r="AH3010">
        <f>Q3010/AF3010</f>
        <v>4.6575116723392318</v>
      </c>
      <c r="AT3010" s="1"/>
    </row>
    <row r="3011" spans="6:46" x14ac:dyDescent="0.35">
      <c r="F3011" s="4">
        <v>44322.375</v>
      </c>
      <c r="H3011">
        <v>6.9</v>
      </c>
      <c r="I3011">
        <v>7.6541666666666703</v>
      </c>
      <c r="K3011">
        <v>1.33298047122688E-4</v>
      </c>
      <c r="L3011">
        <v>1.52140901843635E-4</v>
      </c>
      <c r="N3011">
        <f t="shared" si="238"/>
        <v>9.3308632985881601E-5</v>
      </c>
      <c r="O3011" s="2">
        <f t="shared" si="239"/>
        <v>4.5642270553090505E-5</v>
      </c>
      <c r="Q3011">
        <f>N3011+O3011</f>
        <v>1.3895090353897209E-4</v>
      </c>
      <c r="S3011">
        <f>IF(H3011&gt;$B$5,$B$5,($B$3 - $B$5)*(($B$5-H3011)/($B$5-$B$6))^(1/$B$2)+$B$5)</f>
        <v>37.466666666666669</v>
      </c>
      <c r="T3011">
        <f>K3011*S3011</f>
        <v>4.9942334988633775E-3</v>
      </c>
      <c r="U3011" s="3">
        <f>S3011*N3011/Q3011+$B$7*O3011/Q3011</f>
        <v>43.225975338402421</v>
      </c>
      <c r="V3011">
        <f>IF(U3011-H3011&lt;=10,10,U3011-H3011)</f>
        <v>36.325975338402422</v>
      </c>
      <c r="X3011">
        <f t="shared" si="240"/>
        <v>0</v>
      </c>
      <c r="Y3011">
        <f t="shared" si="241"/>
        <v>1</v>
      </c>
      <c r="AA3011">
        <f>((Y3011*V3011)+H3011+273)/(Y3011*V3011)</f>
        <v>8.705230138834029</v>
      </c>
      <c r="AB3011">
        <f t="shared" si="242"/>
        <v>1.5961772557753774E-5</v>
      </c>
      <c r="AD3011">
        <f>AA3011*$C$28</f>
        <v>4.9078064257435576</v>
      </c>
      <c r="AF3011">
        <f>(Q3011-X3011)/AD3011+X3011</f>
        <v>2.8312221690349234E-5</v>
      </c>
      <c r="AH3011">
        <f>Q3011/AF3011</f>
        <v>4.9078064257435576</v>
      </c>
      <c r="AT3011" s="1"/>
    </row>
    <row r="3012" spans="6:46" x14ac:dyDescent="0.35">
      <c r="F3012" s="4">
        <v>44322.416666666664</v>
      </c>
      <c r="H3012">
        <v>8.5</v>
      </c>
      <c r="I3012">
        <v>7.6541666666666703</v>
      </c>
      <c r="K3012">
        <v>1.21113582120614E-4</v>
      </c>
      <c r="L3012">
        <v>1.25465437367905E-4</v>
      </c>
      <c r="N3012">
        <f t="shared" si="238"/>
        <v>8.4779507484429801E-5</v>
      </c>
      <c r="O3012" s="2">
        <f t="shared" si="239"/>
        <v>3.7639631210371504E-5</v>
      </c>
      <c r="Q3012">
        <f>N3012+O3012</f>
        <v>1.224191386948013E-4</v>
      </c>
      <c r="S3012">
        <f>IF(H3012&gt;$B$5,$B$5,($B$3 - $B$5)*(($B$5-H3012)/($B$5-$B$6))^(1/$B$2)+$B$5)</f>
        <v>35.333333333333336</v>
      </c>
      <c r="T3012">
        <f>K3012*S3012</f>
        <v>4.2793465682616954E-3</v>
      </c>
      <c r="U3012" s="3">
        <f>S3012*N3012/Q3012+$B$7*O3012/Q3012</f>
        <v>41.380149937035483</v>
      </c>
      <c r="V3012">
        <f>IF(U3012-H3012&lt;=10,10,U3012-H3012)</f>
        <v>32.880149937035483</v>
      </c>
      <c r="X3012">
        <f t="shared" si="240"/>
        <v>0</v>
      </c>
      <c r="Y3012">
        <f t="shared" si="241"/>
        <v>1</v>
      </c>
      <c r="AA3012">
        <f>((Y3012*V3012)+H3012+273)/(Y3012*V3012)</f>
        <v>9.5613964820435484</v>
      </c>
      <c r="AB3012">
        <f t="shared" si="242"/>
        <v>1.2803478960913957E-5</v>
      </c>
      <c r="AD3012">
        <f>AA3012*$C$28</f>
        <v>5.390493111069012</v>
      </c>
      <c r="AF3012">
        <f>(Q3012-X3012)/AD3012+X3012</f>
        <v>2.2710192958677917E-5</v>
      </c>
      <c r="AH3012">
        <f>Q3012/AF3012</f>
        <v>5.390493111069012</v>
      </c>
      <c r="AT3012" s="1"/>
    </row>
    <row r="3013" spans="6:46" x14ac:dyDescent="0.35">
      <c r="F3013" s="4">
        <v>44322.458333333336</v>
      </c>
      <c r="H3013">
        <v>9.4</v>
      </c>
      <c r="I3013">
        <v>7.6541666666666703</v>
      </c>
      <c r="K3013">
        <v>1.12828145919204E-4</v>
      </c>
      <c r="L3013">
        <v>1.12912705835753E-4</v>
      </c>
      <c r="N3013">
        <f t="shared" si="238"/>
        <v>7.8979702143442798E-5</v>
      </c>
      <c r="O3013" s="2">
        <f t="shared" si="239"/>
        <v>3.3873811750725902E-5</v>
      </c>
      <c r="Q3013">
        <f>N3013+O3013</f>
        <v>1.128535138941687E-4</v>
      </c>
      <c r="S3013">
        <f>IF(H3013&gt;$B$5,$B$5,($B$3 - $B$5)*(($B$5-H3013)/($B$5-$B$6))^(1/$B$2)+$B$5)</f>
        <v>34.133333333333333</v>
      </c>
      <c r="T3013">
        <f>K3013*S3013</f>
        <v>3.8512007140421634E-3</v>
      </c>
      <c r="U3013" s="3">
        <f>S3013*N3013/Q3013+$B$7*O3013/Q3013</f>
        <v>40.396616718507019</v>
      </c>
      <c r="V3013">
        <f>IF(U3013-H3013&lt;=10,10,U3013-H3013)</f>
        <v>30.99661671850702</v>
      </c>
      <c r="X3013">
        <f t="shared" si="240"/>
        <v>0</v>
      </c>
      <c r="Y3013">
        <f t="shared" si="241"/>
        <v>1</v>
      </c>
      <c r="AA3013">
        <f>((Y3013*V3013)+H3013+273)/(Y3013*V3013)</f>
        <v>10.110671740873855</v>
      </c>
      <c r="AB3013">
        <f t="shared" si="242"/>
        <v>1.116182156700252E-5</v>
      </c>
      <c r="AD3013">
        <f>AA3013*$C$28</f>
        <v>5.7001617357689671</v>
      </c>
      <c r="AF3013">
        <f>(Q3013-X3013)/AD3013+X3013</f>
        <v>1.9798300315937343E-5</v>
      </c>
      <c r="AH3013">
        <f>Q3013/AF3013</f>
        <v>5.7001617357689671</v>
      </c>
      <c r="AT3013" s="1"/>
    </row>
    <row r="3014" spans="6:46" x14ac:dyDescent="0.35">
      <c r="F3014" s="4">
        <v>44322.5</v>
      </c>
      <c r="H3014">
        <v>10</v>
      </c>
      <c r="I3014">
        <v>7.6541666666666703</v>
      </c>
      <c r="K3014">
        <v>1.06004845518042E-4</v>
      </c>
      <c r="L3014">
        <v>1.1448161528329001E-4</v>
      </c>
      <c r="N3014">
        <f t="shared" si="238"/>
        <v>7.4203391862629389E-5</v>
      </c>
      <c r="O3014" s="2">
        <f t="shared" si="239"/>
        <v>3.4344484584987007E-5</v>
      </c>
      <c r="Q3014">
        <f>N3014+O3014</f>
        <v>1.085478764476164E-4</v>
      </c>
      <c r="S3014">
        <f>IF(H3014&gt;$B$5,$B$5,($B$3 - $B$5)*(($B$5-H3014)/($B$5-$B$6))^(1/$B$2)+$B$5)</f>
        <v>33.333333333333329</v>
      </c>
      <c r="T3014">
        <f>K3014*S3014</f>
        <v>3.5334948506013995E-3</v>
      </c>
      <c r="U3014" s="3">
        <f>S3014*N3014/Q3014+$B$7*O3014/Q3014</f>
        <v>40.188653987169346</v>
      </c>
      <c r="V3014">
        <f>IF(U3014-H3014&lt;=10,10,U3014-H3014)</f>
        <v>30.188653987169346</v>
      </c>
      <c r="X3014">
        <f t="shared" si="240"/>
        <v>0</v>
      </c>
      <c r="Y3014">
        <f t="shared" si="241"/>
        <v>1</v>
      </c>
      <c r="AA3014">
        <f>((Y3014*V3014)+H3014+273)/(Y3014*V3014)</f>
        <v>10.37438284331191</v>
      </c>
      <c r="AB3014">
        <f t="shared" si="242"/>
        <v>1.0463068318092228E-5</v>
      </c>
      <c r="AD3014">
        <f>AA3014*$C$28</f>
        <v>5.8488359261630603</v>
      </c>
      <c r="AF3014">
        <f>(Q3014-X3014)/AD3014+X3014</f>
        <v>1.8558885531744728E-5</v>
      </c>
      <c r="AH3014">
        <f>Q3014/AF3014</f>
        <v>5.8488359261630611</v>
      </c>
      <c r="AT3014" s="1"/>
    </row>
    <row r="3015" spans="6:46" x14ac:dyDescent="0.35">
      <c r="F3015" s="4">
        <v>44322.541666666664</v>
      </c>
      <c r="H3015">
        <v>10.5</v>
      </c>
      <c r="I3015">
        <v>7.6541666666666703</v>
      </c>
      <c r="K3015">
        <v>1.04908243667856E-4</v>
      </c>
      <c r="L3015">
        <v>1.16050646060149E-4</v>
      </c>
      <c r="N3015">
        <f t="shared" si="238"/>
        <v>7.343577056749919E-5</v>
      </c>
      <c r="O3015" s="2">
        <f t="shared" si="239"/>
        <v>3.4815193818044707E-5</v>
      </c>
      <c r="Q3015">
        <f>N3015+O3015</f>
        <v>1.0825096438554389E-4</v>
      </c>
      <c r="S3015">
        <f>IF(H3015&gt;$B$5,$B$5,($B$3 - $B$5)*(($B$5-H3015)/($B$5-$B$6))^(1/$B$2)+$B$5)</f>
        <v>32.666666666666664</v>
      </c>
      <c r="T3015">
        <f>K3015*S3015</f>
        <v>3.4270026264832955E-3</v>
      </c>
      <c r="U3015" s="3">
        <f>S3015*N3015/Q3015+$B$7*O3015/Q3015</f>
        <v>39.84941402616117</v>
      </c>
      <c r="V3015">
        <f>IF(U3015-H3015&lt;=10,10,U3015-H3015)</f>
        <v>29.34941402616117</v>
      </c>
      <c r="X3015">
        <f t="shared" si="240"/>
        <v>0</v>
      </c>
      <c r="Y3015">
        <f t="shared" si="241"/>
        <v>1</v>
      </c>
      <c r="AA3015">
        <f>((Y3015*V3015)+H3015+273)/(Y3015*V3015)</f>
        <v>10.659477349268261</v>
      </c>
      <c r="AB3015">
        <f t="shared" si="242"/>
        <v>1.0155372617117571E-5</v>
      </c>
      <c r="AD3015">
        <f>AA3015*$C$28</f>
        <v>6.0095655824687544</v>
      </c>
      <c r="AF3015">
        <f>(Q3015-X3015)/AD3015+X3015</f>
        <v>1.8013109749785599E-5</v>
      </c>
      <c r="AH3015">
        <f>Q3015/AF3015</f>
        <v>6.0095655824687544</v>
      </c>
      <c r="AT3015" s="1"/>
    </row>
    <row r="3016" spans="6:46" x14ac:dyDescent="0.35">
      <c r="F3016" s="4">
        <v>44322.583333333336</v>
      </c>
      <c r="H3016">
        <v>11.1</v>
      </c>
      <c r="I3016">
        <v>7.6541666666666703</v>
      </c>
      <c r="K3016">
        <v>1.0831989386843601E-4</v>
      </c>
      <c r="L3016">
        <v>1.06636218740356E-4</v>
      </c>
      <c r="N3016">
        <f t="shared" si="238"/>
        <v>7.5823925707905196E-5</v>
      </c>
      <c r="O3016" s="2">
        <f t="shared" si="239"/>
        <v>3.1990865622106807E-5</v>
      </c>
      <c r="Q3016">
        <f>N3016+O3016</f>
        <v>1.0781479133001201E-4</v>
      </c>
      <c r="S3016">
        <f>IF(H3016&gt;$B$5,$B$5,($B$3 - $B$5)*(($B$5-H3016)/($B$5-$B$6))^(1/$B$2)+$B$5)</f>
        <v>31.866666666666667</v>
      </c>
      <c r="T3016">
        <f>K3016*S3016</f>
        <v>3.4517939512741609E-3</v>
      </c>
      <c r="U3016" s="3">
        <f>S3016*N3016/Q3016+$B$7*O3016/Q3016</f>
        <v>38.730802365754776</v>
      </c>
      <c r="V3016">
        <f>IF(U3016-H3016&lt;=10,10,U3016-H3016)</f>
        <v>27.630802365754775</v>
      </c>
      <c r="X3016">
        <f t="shared" si="240"/>
        <v>0</v>
      </c>
      <c r="Y3016">
        <f t="shared" si="241"/>
        <v>1</v>
      </c>
      <c r="AA3016">
        <f>((Y3016*V3016)+H3016+273)/(Y3016*V3016)</f>
        <v>11.282003259959961</v>
      </c>
      <c r="AB3016">
        <f t="shared" si="242"/>
        <v>9.5563517263506489E-6</v>
      </c>
      <c r="AD3016">
        <f>AA3016*$C$28</f>
        <v>6.3605312222001125</v>
      </c>
      <c r="AF3016">
        <f>(Q3016-X3016)/AD3016+X3016</f>
        <v>1.6950595408400306E-5</v>
      </c>
      <c r="AH3016">
        <f>Q3016/AF3016</f>
        <v>6.3605312222001125</v>
      </c>
      <c r="AT3016" s="1"/>
    </row>
    <row r="3017" spans="6:46" x14ac:dyDescent="0.35">
      <c r="F3017" s="4">
        <v>44322.625</v>
      </c>
      <c r="H3017">
        <v>12.1</v>
      </c>
      <c r="I3017">
        <v>7.6541666666666703</v>
      </c>
      <c r="K3017">
        <v>1.14655815669515E-4</v>
      </c>
      <c r="L3017" s="2">
        <v>9.4083244549561496E-5</v>
      </c>
      <c r="N3017">
        <f t="shared" si="238"/>
        <v>8.0259070968660492E-5</v>
      </c>
      <c r="O3017" s="2">
        <f t="shared" si="239"/>
        <v>2.8224973364868452E-5</v>
      </c>
      <c r="Q3017">
        <f>N3017+O3017</f>
        <v>1.0848404433352894E-4</v>
      </c>
      <c r="S3017">
        <f>IF(H3017&gt;$B$5,$B$5,($B$3 - $B$5)*(($B$5-H3017)/($B$5-$B$6))^(1/$B$2)+$B$5)</f>
        <v>30.533333333333335</v>
      </c>
      <c r="T3017">
        <f>K3017*S3017</f>
        <v>3.5008242384425249E-3</v>
      </c>
      <c r="U3017" s="3">
        <f>S3017*N3017/Q3017+$B$7*O3017/Q3017</f>
        <v>36.89897926067961</v>
      </c>
      <c r="V3017">
        <f>IF(U3017-H3017&lt;=10,10,U3017-H3017)</f>
        <v>24.798979260679609</v>
      </c>
      <c r="X3017">
        <f t="shared" si="240"/>
        <v>0</v>
      </c>
      <c r="Y3017">
        <f t="shared" si="241"/>
        <v>1</v>
      </c>
      <c r="AA3017">
        <f>((Y3017*V3017)+H3017+273)/(Y3017*V3017)</f>
        <v>12.496440922148944</v>
      </c>
      <c r="AB3017">
        <f t="shared" si="242"/>
        <v>8.6811953106783888E-6</v>
      </c>
      <c r="AD3017">
        <f>AA3017*$C$28</f>
        <v>7.0452029502418005</v>
      </c>
      <c r="AF3017">
        <f>(Q3017-X3017)/AD3017+X3017</f>
        <v>1.5398285201962226E-5</v>
      </c>
      <c r="AH3017">
        <f>Q3017/AF3017</f>
        <v>7.0452029502418005</v>
      </c>
      <c r="AL3017" s="2"/>
      <c r="AT3017" s="1"/>
    </row>
    <row r="3018" spans="6:46" x14ac:dyDescent="0.35">
      <c r="F3018" s="4">
        <v>44322.666666666664</v>
      </c>
      <c r="H3018">
        <v>11</v>
      </c>
      <c r="I3018">
        <v>7.6541666666666703</v>
      </c>
      <c r="K3018">
        <v>1.2306309652094599E-4</v>
      </c>
      <c r="L3018" s="2">
        <v>8.6237605347985004E-5</v>
      </c>
      <c r="N3018">
        <f t="shared" si="238"/>
        <v>8.6144167564662186E-5</v>
      </c>
      <c r="O3018" s="2">
        <f t="shared" si="239"/>
        <v>2.5871281604395507E-5</v>
      </c>
      <c r="Q3018">
        <f>N3018+O3018</f>
        <v>1.1201544916905769E-4</v>
      </c>
      <c r="S3018">
        <f>IF(H3018&gt;$B$5,$B$5,($B$3 - $B$5)*(($B$5-H3018)/($B$5-$B$6))^(1/$B$2)+$B$5)</f>
        <v>32</v>
      </c>
      <c r="T3018">
        <f>K3018*S3018</f>
        <v>3.9380190886702717E-3</v>
      </c>
      <c r="U3018" s="3">
        <f>S3018*N3018/Q3018+$B$7*O3018/Q3018</f>
        <v>37.312119723798475</v>
      </c>
      <c r="V3018">
        <f>IF(U3018-H3018&lt;=10,10,U3018-H3018)</f>
        <v>26.312119723798475</v>
      </c>
      <c r="X3018">
        <f t="shared" si="240"/>
        <v>0</v>
      </c>
      <c r="Y3018">
        <f t="shared" si="241"/>
        <v>1</v>
      </c>
      <c r="AA3018">
        <f>((Y3018*V3018)+H3018+273)/(Y3018*V3018)</f>
        <v>11.793505159644399</v>
      </c>
      <c r="AB3018">
        <f t="shared" si="242"/>
        <v>9.4980625058237738E-6</v>
      </c>
      <c r="AD3018">
        <f>AA3018*$C$28</f>
        <v>6.6489041049401845</v>
      </c>
      <c r="AF3018">
        <f>(Q3018-X3018)/AD3018+X3018</f>
        <v>1.6847204802642496E-5</v>
      </c>
      <c r="AH3018">
        <f>Q3018/AF3018</f>
        <v>6.6489041049401854</v>
      </c>
      <c r="AL3018" s="2"/>
      <c r="AT3018" s="1"/>
    </row>
    <row r="3019" spans="6:46" x14ac:dyDescent="0.35">
      <c r="F3019" s="4">
        <v>44322.708333333336</v>
      </c>
      <c r="H3019">
        <v>10.4</v>
      </c>
      <c r="I3019">
        <v>7.6541666666666703</v>
      </c>
      <c r="K3019">
        <v>1.3476018292293699E-4</v>
      </c>
      <c r="L3019">
        <v>1.11343311070931E-4</v>
      </c>
      <c r="N3019">
        <f t="shared" si="238"/>
        <v>9.4332128046055886E-5</v>
      </c>
      <c r="O3019" s="2">
        <f t="shared" si="239"/>
        <v>3.3402993321279305E-5</v>
      </c>
      <c r="Q3019">
        <f>N3019+O3019</f>
        <v>1.277351213673352E-4</v>
      </c>
      <c r="S3019">
        <f>IF(H3019&gt;$B$5,$B$5,($B$3 - $B$5)*(($B$5-H3019)/($B$5-$B$6))^(1/$B$2)+$B$5)</f>
        <v>32.799999999999997</v>
      </c>
      <c r="T3019">
        <f>K3019*S3019</f>
        <v>4.4201339998723331E-3</v>
      </c>
      <c r="U3019" s="3">
        <f>S3019*N3019/Q3019+$B$7*O3019/Q3019</f>
        <v>38.605345028012245</v>
      </c>
      <c r="V3019">
        <f>IF(U3019-H3019&lt;=10,10,U3019-H3019)</f>
        <v>28.205345028012246</v>
      </c>
      <c r="X3019">
        <f t="shared" si="240"/>
        <v>0</v>
      </c>
      <c r="Y3019">
        <f t="shared" si="241"/>
        <v>1</v>
      </c>
      <c r="AA3019">
        <f>((Y3019*V3019)+H3019+273)/(Y3019*V3019)</f>
        <v>11.047740941248556</v>
      </c>
      <c r="AB3019">
        <f t="shared" si="242"/>
        <v>1.156210324324452E-5</v>
      </c>
      <c r="AD3019">
        <f>AA3019*$C$28</f>
        <v>6.2284595716239215</v>
      </c>
      <c r="AF3019">
        <f>(Q3019-X3019)/AD3019+X3019</f>
        <v>2.0508300631713233E-5</v>
      </c>
      <c r="AH3019">
        <f>Q3019/AF3019</f>
        <v>6.2284595716239215</v>
      </c>
      <c r="AT3019" s="1"/>
    </row>
    <row r="3020" spans="6:46" x14ac:dyDescent="0.35">
      <c r="F3020" s="4">
        <v>44322.75</v>
      </c>
      <c r="H3020">
        <v>9.3000000000000007</v>
      </c>
      <c r="I3020">
        <v>7.6541666666666703</v>
      </c>
      <c r="K3020">
        <v>1.43898531674492E-4</v>
      </c>
      <c r="L3020">
        <v>1.41156958429699E-4</v>
      </c>
      <c r="N3020">
        <f t="shared" si="238"/>
        <v>1.007289721721444E-4</v>
      </c>
      <c r="O3020" s="2">
        <f t="shared" si="239"/>
        <v>4.2347087528909704E-5</v>
      </c>
      <c r="Q3020">
        <f>N3020+O3020</f>
        <v>1.4307605970105412E-4</v>
      </c>
      <c r="S3020">
        <f>IF(H3020&gt;$B$5,$B$5,($B$3 - $B$5)*(($B$5-H3020)/($B$5-$B$6))^(1/$B$2)+$B$5)</f>
        <v>34.266666666666666</v>
      </c>
      <c r="T3020">
        <f>K3020*S3020</f>
        <v>4.9309230187125925E-3</v>
      </c>
      <c r="U3020" s="3">
        <f>S3020*N3020/Q3020+$B$7*O3020/Q3020</f>
        <v>40.403236846662047</v>
      </c>
      <c r="V3020">
        <f>IF(U3020-H3020&lt;=10,10,U3020-H3020)</f>
        <v>31.103236846662046</v>
      </c>
      <c r="X3020">
        <f t="shared" si="240"/>
        <v>0</v>
      </c>
      <c r="Y3020">
        <f t="shared" si="241"/>
        <v>1</v>
      </c>
      <c r="AA3020">
        <f>((Y3020*V3020)+H3020+273)/(Y3020*V3020)</f>
        <v>10.076225776491684</v>
      </c>
      <c r="AB3020">
        <f t="shared" si="242"/>
        <v>1.4199370168427288E-5</v>
      </c>
      <c r="AD3020">
        <f>AA3020*$C$28</f>
        <v>5.6807419016417109</v>
      </c>
      <c r="AF3020">
        <f>(Q3020-X3020)/AD3020+X3020</f>
        <v>2.5186157403085983E-5</v>
      </c>
      <c r="AH3020">
        <f>Q3020/AF3020</f>
        <v>5.6807419016417109</v>
      </c>
      <c r="AT3020" s="1"/>
    </row>
    <row r="3021" spans="6:46" x14ac:dyDescent="0.35">
      <c r="F3021" s="4">
        <v>44322.791666666664</v>
      </c>
      <c r="H3021">
        <v>9</v>
      </c>
      <c r="I3021">
        <v>7.6541666666666703</v>
      </c>
      <c r="K3021">
        <v>1.52183967875902E-4</v>
      </c>
      <c r="L3021">
        <v>1.6312484525757E-4</v>
      </c>
      <c r="N3021">
        <f t="shared" si="238"/>
        <v>1.065287775131314E-4</v>
      </c>
      <c r="O3021" s="2">
        <f t="shared" si="239"/>
        <v>4.8937453577271007E-5</v>
      </c>
      <c r="Q3021">
        <f>N3021+O3021</f>
        <v>1.5546623109040239E-4</v>
      </c>
      <c r="S3021">
        <f>IF(H3021&gt;$B$5,$B$5,($B$3 - $B$5)*(($B$5-H3021)/($B$5-$B$6))^(1/$B$2)+$B$5)</f>
        <v>34.666666666666664</v>
      </c>
      <c r="T3021">
        <f>K3021*S3021</f>
        <v>5.2757108863646027E-3</v>
      </c>
      <c r="U3021" s="3">
        <f>S3021*N3021/Q3021+$B$7*O3021/Q3021</f>
        <v>41.067166306312245</v>
      </c>
      <c r="V3021">
        <f>IF(U3021-H3021&lt;=10,10,U3021-H3021)</f>
        <v>32.067166306312245</v>
      </c>
      <c r="X3021">
        <f t="shared" si="240"/>
        <v>0</v>
      </c>
      <c r="Y3021">
        <f t="shared" si="241"/>
        <v>1</v>
      </c>
      <c r="AA3021">
        <f>((Y3021*V3021)+H3021+273)/(Y3021*V3021)</f>
        <v>9.794041771769832</v>
      </c>
      <c r="AB3021">
        <f t="shared" si="242"/>
        <v>1.5873551973049108E-5</v>
      </c>
      <c r="AD3021">
        <f>AA3021*$C$28</f>
        <v>5.5216531182863005</v>
      </c>
      <c r="AF3021">
        <f>(Q3021-X3021)/AD3021+X3021</f>
        <v>2.815574027559574E-5</v>
      </c>
      <c r="AH3021">
        <f>Q3021/AF3021</f>
        <v>5.5216531182863005</v>
      </c>
      <c r="AT3021" s="1"/>
    </row>
    <row r="3022" spans="6:46" x14ac:dyDescent="0.35">
      <c r="F3022" s="4">
        <v>44322.833333333336</v>
      </c>
      <c r="H3022">
        <v>8.6</v>
      </c>
      <c r="I3022">
        <v>7.6541666666666703</v>
      </c>
      <c r="K3022">
        <v>1.5596115202654501E-4</v>
      </c>
      <c r="L3022">
        <v>1.4900211231399301E-4</v>
      </c>
      <c r="N3022">
        <f t="shared" si="238"/>
        <v>1.0917280641858149E-4</v>
      </c>
      <c r="O3022" s="2">
        <f t="shared" si="239"/>
        <v>4.4700633694197907E-5</v>
      </c>
      <c r="Q3022">
        <f>N3022+O3022</f>
        <v>1.538734401127794E-4</v>
      </c>
      <c r="S3022">
        <f>IF(H3022&gt;$B$5,$B$5,($B$3 - $B$5)*(($B$5-H3022)/($B$5-$B$6))^(1/$B$2)+$B$5)</f>
        <v>35.200000000000003</v>
      </c>
      <c r="T3022">
        <f>K3022*S3022</f>
        <v>5.4898325513343844E-3</v>
      </c>
      <c r="U3022" s="3">
        <f>S3022*N3022/Q3022+$B$7*O3022/Q3022</f>
        <v>40.951951386128869</v>
      </c>
      <c r="V3022">
        <f>IF(U3022-H3022&lt;=10,10,U3022-H3022)</f>
        <v>32.351951386128867</v>
      </c>
      <c r="X3022">
        <f t="shared" si="240"/>
        <v>0</v>
      </c>
      <c r="Y3022">
        <f t="shared" si="241"/>
        <v>1</v>
      </c>
      <c r="AA3022">
        <f>((Y3022*V3022)+H3022+273)/(Y3022*V3022)</f>
        <v>9.7042662941419362</v>
      </c>
      <c r="AB3022">
        <f t="shared" si="242"/>
        <v>1.5856267279646524E-5</v>
      </c>
      <c r="AD3022">
        <f>AA3022*$C$28</f>
        <v>5.4710397905569321</v>
      </c>
      <c r="AF3022">
        <f>(Q3022-X3022)/AD3022+X3022</f>
        <v>2.8125081520768037E-5</v>
      </c>
      <c r="AH3022">
        <f>Q3022/AF3022</f>
        <v>5.4710397905569321</v>
      </c>
      <c r="AT3022" s="1"/>
    </row>
    <row r="3023" spans="6:46" x14ac:dyDescent="0.35">
      <c r="F3023" s="4">
        <v>44322.875</v>
      </c>
      <c r="H3023">
        <v>7.8</v>
      </c>
      <c r="I3023">
        <v>7.6541666666666703</v>
      </c>
      <c r="K3023">
        <v>1.58276200376939E-4</v>
      </c>
      <c r="L3023">
        <v>1.42725746547916E-4</v>
      </c>
      <c r="N3023">
        <f t="shared" si="238"/>
        <v>1.1079334026385729E-4</v>
      </c>
      <c r="O3023" s="2">
        <f t="shared" si="239"/>
        <v>4.2817723964374805E-5</v>
      </c>
      <c r="Q3023">
        <f>N3023+O3023</f>
        <v>1.5361106422823208E-4</v>
      </c>
      <c r="S3023">
        <f>IF(H3023&gt;$B$5,$B$5,($B$3 - $B$5)*(($B$5-H3023)/($B$5-$B$6))^(1/$B$2)+$B$5)</f>
        <v>36.266666666666666</v>
      </c>
      <c r="T3023">
        <f>K3023*S3023</f>
        <v>5.7401502003369877E-3</v>
      </c>
      <c r="U3023" s="3">
        <f>S3023*N3023/Q3023+$B$7*O3023/Q3023</f>
        <v>41.488417454145861</v>
      </c>
      <c r="V3023">
        <f>IF(U3023-H3023&lt;=10,10,U3023-H3023)</f>
        <v>33.688417454145863</v>
      </c>
      <c r="X3023">
        <f t="shared" si="240"/>
        <v>0</v>
      </c>
      <c r="Y3023">
        <f t="shared" si="241"/>
        <v>1</v>
      </c>
      <c r="AA3023">
        <f>((Y3023*V3023)+H3023+273)/(Y3023*V3023)</f>
        <v>9.3352089893270822</v>
      </c>
      <c r="AB3023">
        <f t="shared" si="242"/>
        <v>1.6455021457350895E-5</v>
      </c>
      <c r="AD3023">
        <f>AA3023*$C$28</f>
        <v>5.2629738597140587</v>
      </c>
      <c r="AF3023">
        <f>(Q3023-X3023)/AD3023+X3023</f>
        <v>2.9187122779397177E-5</v>
      </c>
      <c r="AH3023">
        <f>Q3023/AF3023</f>
        <v>5.2629738597140587</v>
      </c>
      <c r="AT3023" s="1"/>
    </row>
    <row r="3024" spans="6:46" x14ac:dyDescent="0.35">
      <c r="F3024" s="4">
        <v>44322.916666666664</v>
      </c>
      <c r="H3024">
        <v>6.5</v>
      </c>
      <c r="I3024">
        <v>7.6541666666666703</v>
      </c>
      <c r="K3024">
        <v>1.5742328782679399E-4</v>
      </c>
      <c r="L3024">
        <v>1.1448149395397E-4</v>
      </c>
      <c r="N3024">
        <f t="shared" si="238"/>
        <v>1.1019630147875578E-4</v>
      </c>
      <c r="O3024" s="2">
        <f t="shared" si="239"/>
        <v>3.4344448186191009E-5</v>
      </c>
      <c r="Q3024">
        <f>N3024+O3024</f>
        <v>1.4454074966494679E-4</v>
      </c>
      <c r="S3024">
        <f>IF(H3024&gt;$B$5,$B$5,($B$3 - $B$5)*(($B$5-H3024)/($B$5-$B$6))^(1/$B$2)+$B$5)</f>
        <v>38</v>
      </c>
      <c r="T3024">
        <f>K3024*S3024</f>
        <v>5.9820849374181712E-3</v>
      </c>
      <c r="U3024" s="3">
        <f>S3024*N3024/Q3024+$B$7*O3024/Q3024</f>
        <v>42.039384191092516</v>
      </c>
      <c r="V3024">
        <f>IF(U3024-H3024&lt;=10,10,U3024-H3024)</f>
        <v>35.539384191092516</v>
      </c>
      <c r="X3024">
        <f t="shared" si="240"/>
        <v>0</v>
      </c>
      <c r="Y3024">
        <f t="shared" si="241"/>
        <v>1</v>
      </c>
      <c r="AA3024">
        <f>((Y3024*V3024)+H3024+273)/(Y3024*V3024)</f>
        <v>8.864514435510479</v>
      </c>
      <c r="AB3024">
        <f t="shared" si="242"/>
        <v>1.6305546199567235E-5</v>
      </c>
      <c r="AD3024">
        <f>AA3024*$C$28</f>
        <v>4.9976072101319451</v>
      </c>
      <c r="AF3024">
        <f>(Q3024-X3024)/AD3024+X3024</f>
        <v>2.8921990782290927E-5</v>
      </c>
      <c r="AH3024">
        <f>Q3024/AF3024</f>
        <v>4.9976072101319451</v>
      </c>
      <c r="AT3024" s="1"/>
    </row>
    <row r="3025" spans="6:46" x14ac:dyDescent="0.35">
      <c r="F3025" s="4">
        <v>44322.958333333336</v>
      </c>
      <c r="H3025">
        <v>5.3</v>
      </c>
      <c r="I3025">
        <v>7.6541666666666703</v>
      </c>
      <c r="K3025">
        <v>1.5669221992667E-4</v>
      </c>
      <c r="L3025" s="2">
        <v>8.4668210583163994E-5</v>
      </c>
      <c r="N3025">
        <f t="shared" si="238"/>
        <v>1.0968455394866899E-4</v>
      </c>
      <c r="O3025" s="2">
        <f t="shared" si="239"/>
        <v>2.5400463174949201E-5</v>
      </c>
      <c r="Q3025">
        <f>N3025+O3025</f>
        <v>1.3508501712361818E-4</v>
      </c>
      <c r="S3025">
        <f>IF(H3025&gt;$B$5,$B$5,($B$3 - $B$5)*(($B$5-H3025)/($B$5-$B$6))^(1/$B$2)+$B$5)</f>
        <v>39.6</v>
      </c>
      <c r="T3025">
        <f>K3025*S3025</f>
        <v>6.2050119090961324E-3</v>
      </c>
      <c r="U3025" s="3">
        <f>S3025*N3025/Q3025+$B$7*O3025/Q3025</f>
        <v>42.495710725166923</v>
      </c>
      <c r="V3025">
        <f>IF(U3025-H3025&lt;=10,10,U3025-H3025)</f>
        <v>37.195710725166926</v>
      </c>
      <c r="X3025">
        <f t="shared" si="240"/>
        <v>0</v>
      </c>
      <c r="Y3025">
        <f t="shared" si="241"/>
        <v>1</v>
      </c>
      <c r="AA3025">
        <f>((Y3025*V3025)+H3025+273)/(Y3025*V3025)</f>
        <v>8.4820454986413232</v>
      </c>
      <c r="AB3025">
        <f t="shared" si="242"/>
        <v>1.5925995344549431E-5</v>
      </c>
      <c r="AD3025">
        <f>AA3025*$C$28</f>
        <v>4.7819801128493493</v>
      </c>
      <c r="AF3025">
        <f>(Q3025-X3025)/AD3025+X3025</f>
        <v>2.824876179652859E-5</v>
      </c>
      <c r="AH3025">
        <f>Q3025/AF3025</f>
        <v>4.7819801128493493</v>
      </c>
      <c r="AL3025" s="2"/>
      <c r="AT3025" s="1"/>
    </row>
    <row r="3026" spans="6:46" x14ac:dyDescent="0.35">
      <c r="F3026" s="4">
        <v>44323</v>
      </c>
      <c r="H3026">
        <v>5</v>
      </c>
      <c r="I3026">
        <v>7.06666666666667</v>
      </c>
      <c r="K3026">
        <v>1.74359694179677E-4</v>
      </c>
      <c r="L3026" s="2">
        <v>3.6025708584809001E-5</v>
      </c>
      <c r="N3026">
        <f t="shared" si="238"/>
        <v>1.220517859257739E-4</v>
      </c>
      <c r="O3026" s="2">
        <f t="shared" si="239"/>
        <v>1.0807712575442701E-5</v>
      </c>
      <c r="Q3026">
        <f>N3026+O3026</f>
        <v>1.3285949850121661E-4</v>
      </c>
      <c r="S3026">
        <f>IF(H3026&gt;$B$5,$B$5,($B$3 - $B$5)*(($B$5-H3026)/($B$5-$B$6))^(1/$B$2)+$B$5)</f>
        <v>40</v>
      </c>
      <c r="T3026">
        <f>K3026*S3026</f>
        <v>6.9743877671870798E-3</v>
      </c>
      <c r="U3026" s="3">
        <f>S3026*N3026/Q3026+$B$7*O3026/Q3026</f>
        <v>41.220203978341495</v>
      </c>
      <c r="V3026">
        <f>IF(U3026-H3026&lt;=10,10,U3026-H3026)</f>
        <v>36.220203978341495</v>
      </c>
      <c r="X3026">
        <f t="shared" si="240"/>
        <v>0</v>
      </c>
      <c r="Y3026">
        <f t="shared" si="241"/>
        <v>1</v>
      </c>
      <c r="AA3026">
        <f>((Y3026*V3026)+H3026+273)/(Y3026*V3026)</f>
        <v>8.6752742796875175</v>
      </c>
      <c r="AB3026">
        <f t="shared" si="242"/>
        <v>1.5314731755778238E-5</v>
      </c>
      <c r="AD3026">
        <f>AA3026*$C$28</f>
        <v>4.8909180085893604</v>
      </c>
      <c r="AF3026">
        <f>(Q3026-X3026)/AD3026+X3026</f>
        <v>2.7164531948376694E-5</v>
      </c>
      <c r="AH3026">
        <f>Q3026/AF3026</f>
        <v>4.8909180085893604</v>
      </c>
      <c r="AL3026" s="2"/>
      <c r="AT3026" s="1"/>
    </row>
    <row r="3027" spans="6:46" x14ac:dyDescent="0.35">
      <c r="F3027" s="4">
        <v>44323.041666666664</v>
      </c>
      <c r="H3027">
        <v>3.9</v>
      </c>
      <c r="I3027">
        <v>7.06666666666667</v>
      </c>
      <c r="K3027">
        <v>1.74359694179677E-4</v>
      </c>
      <c r="L3027" s="2">
        <v>1.40792970467236E-5</v>
      </c>
      <c r="N3027">
        <f t="shared" si="238"/>
        <v>1.220517859257739E-4</v>
      </c>
      <c r="O3027" s="2">
        <f t="shared" si="239"/>
        <v>4.2237891140170806E-6</v>
      </c>
      <c r="Q3027">
        <f>N3027+O3027</f>
        <v>1.2627557503979098E-4</v>
      </c>
      <c r="S3027">
        <f>IF(H3027&gt;$B$5,$B$5,($B$3 - $B$5)*(($B$5-H3027)/($B$5-$B$6))^(1/$B$2)+$B$5)</f>
        <v>41.466666666666669</v>
      </c>
      <c r="T3027">
        <f>K3027*S3027</f>
        <v>7.2301153186506064E-3</v>
      </c>
      <c r="U3027" s="3">
        <f>S3027*N3027/Q3027+$B$7*O3027/Q3027</f>
        <v>41.919342855166981</v>
      </c>
      <c r="V3027">
        <f>IF(U3027-H3027&lt;=10,10,U3027-H3027)</f>
        <v>38.019342855166983</v>
      </c>
      <c r="X3027">
        <f t="shared" si="240"/>
        <v>0</v>
      </c>
      <c r="Y3027">
        <f t="shared" si="241"/>
        <v>1</v>
      </c>
      <c r="AA3027">
        <f>((Y3027*V3027)+H3027+273)/(Y3027*V3027)</f>
        <v>8.2831348257343205</v>
      </c>
      <c r="AB3027">
        <f t="shared" si="242"/>
        <v>1.5244901561601267E-5</v>
      </c>
      <c r="AD3027">
        <f>AA3027*$C$28</f>
        <v>4.6698388985364652</v>
      </c>
      <c r="AF3027">
        <f>(Q3027-X3027)/AD3027+X3027</f>
        <v>2.7040670520639577E-5</v>
      </c>
      <c r="AH3027">
        <f>Q3027/AF3027</f>
        <v>4.6698388985364652</v>
      </c>
      <c r="AL3027" s="2"/>
      <c r="AT3027" s="1"/>
    </row>
    <row r="3028" spans="6:46" x14ac:dyDescent="0.35">
      <c r="F3028" s="4">
        <v>44323.083333333336</v>
      </c>
      <c r="H3028">
        <v>4.9000000000000004</v>
      </c>
      <c r="I3028">
        <v>7.06666666666667</v>
      </c>
      <c r="K3028">
        <v>1.7509076207980099E-4</v>
      </c>
      <c r="L3028" s="2">
        <v>5.4705328159785997E-6</v>
      </c>
      <c r="N3028">
        <f t="shared" si="238"/>
        <v>1.2256353345586069E-4</v>
      </c>
      <c r="O3028" s="2">
        <f t="shared" si="239"/>
        <v>1.6411598447935802E-6</v>
      </c>
      <c r="Q3028">
        <f>N3028+O3028</f>
        <v>1.2420469330065426E-4</v>
      </c>
      <c r="S3028">
        <f>IF(H3028&gt;$B$5,$B$5,($B$3 - $B$5)*(($B$5-H3028)/($B$5-$B$6))^(1/$B$2)+$B$5)</f>
        <v>40.133333333333333</v>
      </c>
      <c r="T3028">
        <f>K3028*S3028</f>
        <v>7.0269759181360129E-3</v>
      </c>
      <c r="U3028" s="3">
        <f>S3028*N3028/Q3028+$B$7*O3028/Q3028</f>
        <v>40.329771774674711</v>
      </c>
      <c r="V3028">
        <f>IF(U3028-H3028&lt;=10,10,U3028-H3028)</f>
        <v>35.429771774674713</v>
      </c>
      <c r="X3028">
        <f t="shared" si="240"/>
        <v>0</v>
      </c>
      <c r="Y3028">
        <f t="shared" si="241"/>
        <v>1</v>
      </c>
      <c r="AA3028">
        <f>((Y3028*V3028)+H3028+273)/(Y3028*V3028)</f>
        <v>8.8436858630470656</v>
      </c>
      <c r="AB3028">
        <f t="shared" si="242"/>
        <v>1.4044448799299607E-5</v>
      </c>
      <c r="AD3028">
        <f>AA3028*$C$28</f>
        <v>4.9858645450737304</v>
      </c>
      <c r="AF3028">
        <f>(Q3028-X3028)/AD3028+X3028</f>
        <v>2.4911365356560753E-5</v>
      </c>
      <c r="AH3028">
        <f>Q3028/AF3028</f>
        <v>4.9858645450737304</v>
      </c>
      <c r="AL3028" s="2"/>
      <c r="AT3028" s="1"/>
    </row>
    <row r="3029" spans="6:46" x14ac:dyDescent="0.35">
      <c r="F3029" s="4">
        <v>44323.125</v>
      </c>
      <c r="H3029">
        <v>4.3</v>
      </c>
      <c r="I3029">
        <v>7.06666666666667</v>
      </c>
      <c r="K3029">
        <v>1.7777134438025699E-4</v>
      </c>
      <c r="L3029" s="2">
        <v>7.0396606562938901E-6</v>
      </c>
      <c r="N3029">
        <f t="shared" si="238"/>
        <v>1.2443994106617988E-4</v>
      </c>
      <c r="O3029" s="2">
        <f t="shared" si="239"/>
        <v>2.1118981968881673E-6</v>
      </c>
      <c r="Q3029">
        <f>N3029+O3029</f>
        <v>1.2655183926306803E-4</v>
      </c>
      <c r="S3029">
        <f>IF(H3029&gt;$B$5,$B$5,($B$3 - $B$5)*(($B$5-H3029)/($B$5-$B$6))^(1/$B$2)+$B$5)</f>
        <v>40.933333333333337</v>
      </c>
      <c r="T3029">
        <f>K3029*S3029</f>
        <v>7.276773696631854E-3</v>
      </c>
      <c r="U3029" s="3">
        <f>S3029*N3029/Q3029+$B$7*O3029/Q3029</f>
        <v>41.168077989298446</v>
      </c>
      <c r="V3029">
        <f>IF(U3029-H3029&lt;=10,10,U3029-H3029)</f>
        <v>36.868077989298449</v>
      </c>
      <c r="X3029">
        <f t="shared" si="240"/>
        <v>0</v>
      </c>
      <c r="Y3029">
        <f t="shared" si="241"/>
        <v>1</v>
      </c>
      <c r="AA3029">
        <f>((Y3029*V3029)+H3029+273)/(Y3029*V3029)</f>
        <v>8.5214118859271917</v>
      </c>
      <c r="AB3029">
        <f t="shared" si="242"/>
        <v>1.485104123086268E-5</v>
      </c>
      <c r="AD3029">
        <f>AA3029*$C$28</f>
        <v>4.8041739670494836</v>
      </c>
      <c r="AF3029">
        <f>(Q3029-X3029)/AD3029+X3029</f>
        <v>2.6342060077560161E-5</v>
      </c>
      <c r="AH3029">
        <f>Q3029/AF3029</f>
        <v>4.8041739670494836</v>
      </c>
      <c r="AL3029" s="2"/>
      <c r="AT3029" s="1"/>
    </row>
    <row r="3030" spans="6:46" x14ac:dyDescent="0.35">
      <c r="F3030" s="4">
        <v>44323.166666666664</v>
      </c>
      <c r="H3030">
        <v>3.6</v>
      </c>
      <c r="I3030">
        <v>7.06666666666667</v>
      </c>
      <c r="K3030">
        <v>1.79355324830527E-4</v>
      </c>
      <c r="L3030" s="2">
        <v>2.1140420859870799E-5</v>
      </c>
      <c r="N3030">
        <f t="shared" si="238"/>
        <v>1.2554872738136888E-4</v>
      </c>
      <c r="O3030" s="2">
        <f t="shared" si="239"/>
        <v>6.3421262579612406E-6</v>
      </c>
      <c r="Q3030">
        <f>N3030+O3030</f>
        <v>1.3189085363933013E-4</v>
      </c>
      <c r="S3030">
        <f>IF(H3030&gt;$B$5,$B$5,($B$3 - $B$5)*(($B$5-H3030)/($B$5-$B$6))^(1/$B$2)+$B$5)</f>
        <v>41.866666666666667</v>
      </c>
      <c r="T3030">
        <f>K3030*S3030</f>
        <v>7.5090095995713974E-3</v>
      </c>
      <c r="U3030" s="3">
        <f>S3030*N3030/Q3030+$B$7*O3030/Q3030</f>
        <v>42.498198390736519</v>
      </c>
      <c r="V3030">
        <f>IF(U3030-H3030&lt;=10,10,U3030-H3030)</f>
        <v>38.898198390736518</v>
      </c>
      <c r="X3030">
        <f t="shared" si="240"/>
        <v>0</v>
      </c>
      <c r="Y3030">
        <f t="shared" si="241"/>
        <v>1</v>
      </c>
      <c r="AA3030">
        <f>((Y3030*V3030)+H3030+273)/(Y3030*V3030)</f>
        <v>8.1108691775779374</v>
      </c>
      <c r="AB3030">
        <f t="shared" si="242"/>
        <v>1.6261001225853243E-5</v>
      </c>
      <c r="AD3030">
        <f>AA3030*$C$28</f>
        <v>4.5727195298956254</v>
      </c>
      <c r="AF3030">
        <f>(Q3030-X3030)/AD3030+X3030</f>
        <v>2.8842979058096879E-5</v>
      </c>
      <c r="AH3030">
        <f>Q3030/AF3030</f>
        <v>4.5727195298956254</v>
      </c>
      <c r="AL3030" s="2"/>
      <c r="AT3030" s="1"/>
    </row>
    <row r="3031" spans="6:46" x14ac:dyDescent="0.35">
      <c r="F3031" s="4">
        <v>44323.208333333336</v>
      </c>
      <c r="H3031">
        <v>3.4</v>
      </c>
      <c r="I3031">
        <v>7.06666666666667</v>
      </c>
      <c r="K3031">
        <v>1.7898979088046499E-4</v>
      </c>
      <c r="L3031" s="2">
        <v>7.2115357721690794E-5</v>
      </c>
      <c r="N3031">
        <f t="shared" si="238"/>
        <v>1.2529285361632548E-4</v>
      </c>
      <c r="O3031" s="2">
        <f t="shared" si="239"/>
        <v>2.1634607316507241E-5</v>
      </c>
      <c r="Q3031">
        <f>N3031+O3031</f>
        <v>1.4692746093283274E-4</v>
      </c>
      <c r="S3031">
        <f>IF(H3031&gt;$B$5,$B$5,($B$3 - $B$5)*(($B$5-H3031)/($B$5-$B$6))^(1/$B$2)+$B$5)</f>
        <v>42.133333333333333</v>
      </c>
      <c r="T3031">
        <f>K3031*S3031</f>
        <v>7.5414365224302582E-3</v>
      </c>
      <c r="U3031" s="3">
        <f>S3031*N3031/Q3031+$B$7*O3031/Q3031</f>
        <v>44.027909602727789</v>
      </c>
      <c r="V3031">
        <f>IF(U3031-H3031&lt;=10,10,U3031-H3031)</f>
        <v>40.62790960272779</v>
      </c>
      <c r="X3031">
        <f t="shared" si="240"/>
        <v>0</v>
      </c>
      <c r="Y3031">
        <f t="shared" si="241"/>
        <v>1</v>
      </c>
      <c r="AA3031">
        <f>((Y3031*V3031)+H3031+273)/(Y3031*V3031)</f>
        <v>7.8032050554095527</v>
      </c>
      <c r="AB3031">
        <f t="shared" si="242"/>
        <v>1.8829116996095807E-5</v>
      </c>
      <c r="AD3031">
        <f>AA3031*$C$28</f>
        <v>4.3992656485314967</v>
      </c>
      <c r="AF3031">
        <f>(Q3031-X3031)/AD3031+X3031</f>
        <v>3.3398178848753557E-5</v>
      </c>
      <c r="AH3031">
        <f>Q3031/AF3031</f>
        <v>4.3992656485314967</v>
      </c>
      <c r="AL3031" s="2"/>
      <c r="AT3031" s="1"/>
    </row>
    <row r="3032" spans="6:46" x14ac:dyDescent="0.35">
      <c r="F3032" s="4">
        <v>44323.25</v>
      </c>
      <c r="H3032">
        <v>2.9</v>
      </c>
      <c r="I3032">
        <v>7.06666666666667</v>
      </c>
      <c r="K3032">
        <v>1.7862425693040201E-4</v>
      </c>
      <c r="L3032">
        <v>1.5057090043221001E-4</v>
      </c>
      <c r="N3032">
        <f t="shared" si="238"/>
        <v>1.2503697985128138E-4</v>
      </c>
      <c r="O3032" s="2">
        <f t="shared" si="239"/>
        <v>4.5171270129663008E-5</v>
      </c>
      <c r="Q3032">
        <f>N3032+O3032</f>
        <v>1.702082499809444E-4</v>
      </c>
      <c r="S3032">
        <f>IF(H3032&gt;$B$5,$B$5,($B$3 - $B$5)*(($B$5-H3032)/($B$5-$B$6))^(1/$B$2)+$B$5)</f>
        <v>42.800000000000004</v>
      </c>
      <c r="T3032">
        <f>K3032*S3032</f>
        <v>7.6451181966212065E-3</v>
      </c>
      <c r="U3032" s="3">
        <f>S3032*N3032/Q3032+$B$7*O3032/Q3032</f>
        <v>46.037736688107572</v>
      </c>
      <c r="V3032">
        <f>IF(U3032-H3032&lt;=10,10,U3032-H3032)</f>
        <v>43.137736688107573</v>
      </c>
      <c r="X3032">
        <f t="shared" si="240"/>
        <v>0</v>
      </c>
      <c r="Y3032">
        <f t="shared" si="241"/>
        <v>1</v>
      </c>
      <c r="AA3032">
        <f>((Y3032*V3032)+H3032+273)/(Y3032*V3032)</f>
        <v>7.395792203814473</v>
      </c>
      <c r="AB3032">
        <f t="shared" si="242"/>
        <v>2.3014201222846328E-5</v>
      </c>
      <c r="AD3032">
        <f>AA3032*$C$28</f>
        <v>4.1695757518716654</v>
      </c>
      <c r="AF3032">
        <f>(Q3032-X3032)/AD3032+X3032</f>
        <v>4.0821479236716169E-5</v>
      </c>
      <c r="AH3032">
        <f>Q3032/AF3032</f>
        <v>4.1695757518716654</v>
      </c>
      <c r="AT3032" s="1"/>
    </row>
    <row r="3033" spans="6:46" x14ac:dyDescent="0.35">
      <c r="F3033" s="4">
        <v>44323.291666666664</v>
      </c>
      <c r="H3033">
        <v>4.7</v>
      </c>
      <c r="I3033">
        <v>7.06666666666667</v>
      </c>
      <c r="K3033">
        <v>1.7362862627955201E-4</v>
      </c>
      <c r="L3033">
        <v>1.97645463617593E-4</v>
      </c>
      <c r="N3033">
        <f t="shared" si="238"/>
        <v>1.215400383956864E-4</v>
      </c>
      <c r="O3033" s="2">
        <f t="shared" si="239"/>
        <v>5.9293639085277906E-5</v>
      </c>
      <c r="Q3033">
        <f>N3033+O3033</f>
        <v>1.8083367748096432E-4</v>
      </c>
      <c r="S3033">
        <f>IF(H3033&gt;$B$5,$B$5,($B$3 - $B$5)*(($B$5-H3033)/($B$5-$B$6))^(1/$B$2)+$B$5)</f>
        <v>40.4</v>
      </c>
      <c r="T3033">
        <f>K3033*S3033</f>
        <v>7.0145965016939005E-3</v>
      </c>
      <c r="U3033" s="3">
        <f>S3033*N3033/Q3033+$B$7*O3033/Q3033</f>
        <v>45.187200828430775</v>
      </c>
      <c r="V3033">
        <f>IF(U3033-H3033&lt;=10,10,U3033-H3033)</f>
        <v>40.487200828430773</v>
      </c>
      <c r="X3033">
        <f t="shared" si="240"/>
        <v>0</v>
      </c>
      <c r="Y3033">
        <f t="shared" si="241"/>
        <v>1</v>
      </c>
      <c r="AA3033">
        <f>((Y3033*V3033)+H3033+273)/(Y3033*V3033)</f>
        <v>7.8589577525200145</v>
      </c>
      <c r="AB3033">
        <f t="shared" si="242"/>
        <v>2.3009880339791759E-5</v>
      </c>
      <c r="AD3033">
        <f>AA3033*$C$28</f>
        <v>4.4306977233609288</v>
      </c>
      <c r="AF3033">
        <f>(Q3033-X3033)/AD3033+X3033</f>
        <v>4.0813815062922412E-5</v>
      </c>
      <c r="AH3033">
        <f>Q3033/AF3033</f>
        <v>4.4306977233609288</v>
      </c>
      <c r="AT3033" s="1"/>
    </row>
    <row r="3034" spans="6:46" x14ac:dyDescent="0.35">
      <c r="F3034" s="4">
        <v>44323.333333333336</v>
      </c>
      <c r="H3034">
        <v>3</v>
      </c>
      <c r="I3034">
        <v>7.06666666666667</v>
      </c>
      <c r="K3034">
        <v>1.6558687937818299E-4</v>
      </c>
      <c r="L3034">
        <v>1.96076675499376E-4</v>
      </c>
      <c r="N3034">
        <f t="shared" si="238"/>
        <v>1.1591081556472809E-4</v>
      </c>
      <c r="O3034" s="2">
        <f t="shared" si="239"/>
        <v>5.8823002649812806E-5</v>
      </c>
      <c r="Q3034">
        <f>N3034+O3034</f>
        <v>1.747338182145409E-4</v>
      </c>
      <c r="S3034">
        <f>IF(H3034&gt;$B$5,$B$5,($B$3 - $B$5)*(($B$5-H3034)/($B$5-$B$6))^(1/$B$2)+$B$5)</f>
        <v>42.666666666666664</v>
      </c>
      <c r="T3034">
        <f>K3034*S3034</f>
        <v>7.0650401868024744E-3</v>
      </c>
      <c r="U3034" s="3">
        <f>S3034*N3034/Q3034+$B$7*O3034/Q3034</f>
        <v>46.818603062041092</v>
      </c>
      <c r="V3034">
        <f>IF(U3034-H3034&lt;=10,10,U3034-H3034)</f>
        <v>43.818603062041092</v>
      </c>
      <c r="X3034">
        <f t="shared" si="240"/>
        <v>0</v>
      </c>
      <c r="Y3034">
        <f t="shared" si="241"/>
        <v>1</v>
      </c>
      <c r="AA3034">
        <f>((Y3034*V3034)+H3034+273)/(Y3034*V3034)</f>
        <v>7.2986946345419126</v>
      </c>
      <c r="AB3034">
        <f t="shared" si="242"/>
        <v>2.3940420440059651E-5</v>
      </c>
      <c r="AD3034">
        <f>AA3034*$C$28</f>
        <v>4.1148343990527287</v>
      </c>
      <c r="AF3034">
        <f>(Q3034-X3034)/AD3034+X3034</f>
        <v>4.2464362175733284E-5</v>
      </c>
      <c r="AH3034">
        <f>Q3034/AF3034</f>
        <v>4.1148343990527287</v>
      </c>
      <c r="AT3034" s="1"/>
    </row>
    <row r="3035" spans="6:46" x14ac:dyDescent="0.35">
      <c r="F3035" s="4">
        <v>44323.375</v>
      </c>
      <c r="H3035">
        <v>3.7</v>
      </c>
      <c r="I3035">
        <v>7.06666666666667</v>
      </c>
      <c r="K3035">
        <v>1.5413348227623399E-4</v>
      </c>
      <c r="L3035">
        <v>1.52140901843635E-4</v>
      </c>
      <c r="N3035">
        <f t="shared" si="238"/>
        <v>1.0789343759336379E-4</v>
      </c>
      <c r="O3035" s="2">
        <f t="shared" si="239"/>
        <v>4.5642270553090505E-5</v>
      </c>
      <c r="Q3035">
        <f>N3035+O3035</f>
        <v>1.5353570814645429E-4</v>
      </c>
      <c r="S3035">
        <f>IF(H3035&gt;$B$5,$B$5,($B$3 - $B$5)*(($B$5-H3035)/($B$5-$B$6))^(1/$B$2)+$B$5)</f>
        <v>41.733333333333334</v>
      </c>
      <c r="T3035">
        <f>K3035*S3035</f>
        <v>6.4325039936614986E-3</v>
      </c>
      <c r="U3035" s="3">
        <f>S3035*N3035/Q3035+$B$7*O3035/Q3035</f>
        <v>45.677176733984311</v>
      </c>
      <c r="V3035">
        <f>IF(U3035-H3035&lt;=10,10,U3035-H3035)</f>
        <v>41.977176733984308</v>
      </c>
      <c r="X3035">
        <f t="shared" si="240"/>
        <v>0</v>
      </c>
      <c r="Y3035">
        <f t="shared" si="241"/>
        <v>1</v>
      </c>
      <c r="AA3035">
        <f>((Y3035*V3035)+H3035+273)/(Y3035*V3035)</f>
        <v>7.5916772286399725</v>
      </c>
      <c r="AB3035">
        <f t="shared" si="242"/>
        <v>2.0224214428826523E-5</v>
      </c>
      <c r="AD3035">
        <f>AA3035*$C$28</f>
        <v>4.2800111761181618</v>
      </c>
      <c r="AF3035">
        <f>(Q3035-X3035)/AD3035+X3035</f>
        <v>3.5872735333767623E-5</v>
      </c>
      <c r="AH3035">
        <f>Q3035/AF3035</f>
        <v>4.2800111761181618</v>
      </c>
      <c r="AT3035" s="1"/>
    </row>
    <row r="3036" spans="6:46" x14ac:dyDescent="0.35">
      <c r="F3036" s="4">
        <v>44323.416666666664</v>
      </c>
      <c r="H3036">
        <v>5.6</v>
      </c>
      <c r="I3036">
        <v>7.06666666666667</v>
      </c>
      <c r="K3036">
        <v>1.42192706574202E-4</v>
      </c>
      <c r="L3036">
        <v>1.25465437367905E-4</v>
      </c>
      <c r="N3036">
        <f t="shared" si="238"/>
        <v>9.9534894601941394E-5</v>
      </c>
      <c r="O3036" s="2">
        <f t="shared" si="239"/>
        <v>3.7639631210371504E-5</v>
      </c>
      <c r="Q3036">
        <f>N3036+O3036</f>
        <v>1.3717452581231291E-4</v>
      </c>
      <c r="S3036">
        <f>IF(H3036&gt;$B$5,$B$5,($B$3 - $B$5)*(($B$5-H3036)/($B$5-$B$6))^(1/$B$2)+$B$5)</f>
        <v>39.200000000000003</v>
      </c>
      <c r="T3036">
        <f>K3036*S3036</f>
        <v>5.5739540977087186E-3</v>
      </c>
      <c r="U3036" s="3">
        <f>S3036*N3036/Q3036+$B$7*O3036/Q3036</f>
        <v>43.535398060260604</v>
      </c>
      <c r="V3036">
        <f>IF(U3036-H3036&lt;=10,10,U3036-H3036)</f>
        <v>37.935398060260603</v>
      </c>
      <c r="X3036">
        <f t="shared" si="240"/>
        <v>0</v>
      </c>
      <c r="Y3036">
        <f t="shared" si="241"/>
        <v>1</v>
      </c>
      <c r="AA3036">
        <f>((Y3036*V3036)+H3036+273)/(Y3036*V3036)</f>
        <v>8.3440642314453175</v>
      </c>
      <c r="AB3036">
        <f t="shared" si="242"/>
        <v>1.6439773473382314E-5</v>
      </c>
      <c r="AD3036">
        <f>AA3036*$C$28</f>
        <v>4.704189481358072</v>
      </c>
      <c r="AF3036">
        <f>(Q3036-X3036)/AD3036+X3036</f>
        <v>2.9160076641451827E-5</v>
      </c>
      <c r="AH3036">
        <f>Q3036/AF3036</f>
        <v>4.704189481358072</v>
      </c>
      <c r="AT3036" s="1"/>
    </row>
    <row r="3037" spans="6:46" x14ac:dyDescent="0.35">
      <c r="F3037" s="4">
        <v>44323.458333333336</v>
      </c>
      <c r="H3037">
        <v>6.8</v>
      </c>
      <c r="I3037">
        <v>7.06666666666667</v>
      </c>
      <c r="K3037">
        <v>1.33419891772709E-4</v>
      </c>
      <c r="L3037">
        <v>1.12912705835753E-4</v>
      </c>
      <c r="N3037">
        <f t="shared" si="238"/>
        <v>9.3393924240896292E-5</v>
      </c>
      <c r="O3037" s="2">
        <f t="shared" si="239"/>
        <v>3.3873811750725902E-5</v>
      </c>
      <c r="Q3037">
        <f>N3037+O3037</f>
        <v>1.2726773599162219E-4</v>
      </c>
      <c r="S3037">
        <f>IF(H3037&gt;$B$5,$B$5,($B$3 - $B$5)*(($B$5-H3037)/($B$5-$B$6))^(1/$B$2)+$B$5)</f>
        <v>37.6</v>
      </c>
      <c r="T3037">
        <f>K3037*S3037</f>
        <v>5.016587930653859E-3</v>
      </c>
      <c r="U3037" s="3">
        <f>S3037*N3037/Q3037+$B$7*O3037/Q3037</f>
        <v>42.231215601269362</v>
      </c>
      <c r="V3037">
        <f>IF(U3037-H3037&lt;=10,10,U3037-H3037)</f>
        <v>35.431215601269365</v>
      </c>
      <c r="X3037">
        <f t="shared" si="240"/>
        <v>0</v>
      </c>
      <c r="Y3037">
        <f t="shared" si="241"/>
        <v>1</v>
      </c>
      <c r="AA3037">
        <f>((Y3037*V3037)+H3037+273)/(Y3037*V3037)</f>
        <v>8.896991261851479</v>
      </c>
      <c r="AB3037">
        <f t="shared" si="242"/>
        <v>1.4304581430502334E-5</v>
      </c>
      <c r="AD3037">
        <f>AA3037*$C$28</f>
        <v>5.0159168899981994</v>
      </c>
      <c r="AF3037">
        <f>(Q3037-X3037)/AD3037+X3037</f>
        <v>2.5372776061221356E-5</v>
      </c>
      <c r="AH3037">
        <f>Q3037/AF3037</f>
        <v>5.0159168899981994</v>
      </c>
      <c r="AT3037" s="1"/>
    </row>
    <row r="3038" spans="6:46" x14ac:dyDescent="0.35">
      <c r="F3038" s="4">
        <v>44323.5</v>
      </c>
      <c r="H3038">
        <v>9.1999999999999993</v>
      </c>
      <c r="I3038">
        <v>7.06666666666667</v>
      </c>
      <c r="K3038">
        <v>1.2586552347142299E-4</v>
      </c>
      <c r="L3038">
        <v>1.1448161528329001E-4</v>
      </c>
      <c r="N3038">
        <f t="shared" si="238"/>
        <v>8.8105866429996093E-5</v>
      </c>
      <c r="O3038" s="2">
        <f t="shared" si="239"/>
        <v>3.4344484584987007E-5</v>
      </c>
      <c r="Q3038">
        <f>N3038+O3038</f>
        <v>1.2245035101498311E-4</v>
      </c>
      <c r="S3038">
        <f>IF(H3038&gt;$B$5,$B$5,($B$3 - $B$5)*(($B$5-H3038)/($B$5-$B$6))^(1/$B$2)+$B$5)</f>
        <v>34.400000000000006</v>
      </c>
      <c r="T3038">
        <f>K3038*S3038</f>
        <v>4.3297740074169514E-3</v>
      </c>
      <c r="U3038" s="3">
        <f>S3038*N3038/Q3038+$B$7*O3038/Q3038</f>
        <v>40.177822411992622</v>
      </c>
      <c r="V3038">
        <f>IF(U3038-H3038&lt;=10,10,U3038-H3038)</f>
        <v>30.977822411992623</v>
      </c>
      <c r="X3038">
        <f t="shared" si="240"/>
        <v>0</v>
      </c>
      <c r="Y3038">
        <f t="shared" si="241"/>
        <v>1</v>
      </c>
      <c r="AA3038">
        <f>((Y3038*V3038)+H3038+273)/(Y3038*V3038)</f>
        <v>10.109742971822005</v>
      </c>
      <c r="AB3038">
        <f t="shared" si="242"/>
        <v>1.2112113172043856E-5</v>
      </c>
      <c r="AD3038">
        <f>AA3038*$C$28</f>
        <v>5.6996381173639392</v>
      </c>
      <c r="AF3038">
        <f>(Q3038-X3038)/AD3038+X3038</f>
        <v>2.1483881694512902E-5</v>
      </c>
      <c r="AH3038">
        <f>Q3038/AF3038</f>
        <v>5.6996381173639392</v>
      </c>
      <c r="AT3038" s="1"/>
    </row>
    <row r="3039" spans="6:46" x14ac:dyDescent="0.35">
      <c r="F3039" s="4">
        <v>44323.541666666664</v>
      </c>
      <c r="H3039">
        <v>9.9</v>
      </c>
      <c r="I3039">
        <v>7.06666666666667</v>
      </c>
      <c r="K3039">
        <v>1.2428154302115301E-4</v>
      </c>
      <c r="L3039">
        <v>1.16050646060149E-4</v>
      </c>
      <c r="N3039">
        <f t="shared" si="238"/>
        <v>8.6997080114807103E-5</v>
      </c>
      <c r="O3039" s="2">
        <f t="shared" si="239"/>
        <v>3.4815193818044707E-5</v>
      </c>
      <c r="Q3039">
        <f>N3039+O3039</f>
        <v>1.218122739328518E-4</v>
      </c>
      <c r="S3039">
        <f>IF(H3039&gt;$B$5,$B$5,($B$3 - $B$5)*(($B$5-H3039)/($B$5-$B$6))^(1/$B$2)+$B$5)</f>
        <v>33.466666666666669</v>
      </c>
      <c r="T3039">
        <f>K3039*S3039</f>
        <v>4.1592889731079212E-3</v>
      </c>
      <c r="U3039" s="3">
        <f>S3039*N3039/Q3039+$B$7*O3039/Q3039</f>
        <v>39.621113581940762</v>
      </c>
      <c r="V3039">
        <f>IF(U3039-H3039&lt;=10,10,U3039-H3039)</f>
        <v>29.721113581940763</v>
      </c>
      <c r="X3039">
        <f t="shared" si="240"/>
        <v>0</v>
      </c>
      <c r="Y3039">
        <f t="shared" si="241"/>
        <v>1</v>
      </c>
      <c r="AA3039">
        <f>((Y3039*V3039)+H3039+273)/(Y3039*V3039)</f>
        <v>10.518485881090829</v>
      </c>
      <c r="AB3039">
        <f t="shared" si="242"/>
        <v>1.158078028624203E-5</v>
      </c>
      <c r="AD3039">
        <f>AA3039*$C$28</f>
        <v>5.9300778696270928</v>
      </c>
      <c r="AF3039">
        <f>(Q3039-X3039)/AD3039+X3039</f>
        <v>2.0541429069043887E-5</v>
      </c>
      <c r="AH3039">
        <f>Q3039/AF3039</f>
        <v>5.9300778696270928</v>
      </c>
      <c r="AT3039" s="1"/>
    </row>
    <row r="3040" spans="6:46" x14ac:dyDescent="0.35">
      <c r="F3040" s="4">
        <v>44323.583333333336</v>
      </c>
      <c r="H3040">
        <v>11.7</v>
      </c>
      <c r="I3040">
        <v>7.06666666666667</v>
      </c>
      <c r="K3040">
        <v>1.2696212532160899E-4</v>
      </c>
      <c r="L3040">
        <v>1.06636218740356E-4</v>
      </c>
      <c r="N3040">
        <f t="shared" si="238"/>
        <v>8.8873487725126292E-5</v>
      </c>
      <c r="O3040" s="2">
        <f t="shared" si="239"/>
        <v>3.1990865622106807E-5</v>
      </c>
      <c r="Q3040">
        <f>N3040+O3040</f>
        <v>1.2086435334723311E-4</v>
      </c>
      <c r="S3040">
        <f>IF(H3040&gt;$B$5,$B$5,($B$3 - $B$5)*(($B$5-H3040)/($B$5-$B$6))^(1/$B$2)+$B$5)</f>
        <v>31.066666666666666</v>
      </c>
      <c r="T3040">
        <f>K3040*S3040</f>
        <v>3.9442900266579862E-3</v>
      </c>
      <c r="U3040" s="3">
        <f>S3040*N3040/Q3040+$B$7*O3040/Q3040</f>
        <v>37.40143808066756</v>
      </c>
      <c r="V3040">
        <f>IF(U3040-H3040&lt;=10,10,U3040-H3040)</f>
        <v>25.701438080667561</v>
      </c>
      <c r="X3040">
        <f t="shared" si="240"/>
        <v>0</v>
      </c>
      <c r="Y3040">
        <f t="shared" si="241"/>
        <v>1</v>
      </c>
      <c r="AA3040">
        <f>((Y3040*V3040)+H3040+273)/(Y3040*V3040)</f>
        <v>12.077201170861693</v>
      </c>
      <c r="AB3040">
        <f t="shared" si="242"/>
        <v>1.0007645946880388E-5</v>
      </c>
      <c r="AD3040">
        <f>AA3040*$C$28</f>
        <v>6.8088453224157446</v>
      </c>
      <c r="AF3040">
        <f>(Q3040-X3040)/AD3040+X3040</f>
        <v>1.7751079312865201E-5</v>
      </c>
      <c r="AH3040">
        <f>Q3040/AF3040</f>
        <v>6.8088453224157437</v>
      </c>
      <c r="AT3040" s="1"/>
    </row>
    <row r="3041" spans="6:46" x14ac:dyDescent="0.35">
      <c r="F3041" s="4">
        <v>44323.625</v>
      </c>
      <c r="H3041">
        <v>11</v>
      </c>
      <c r="I3041">
        <v>7.06666666666667</v>
      </c>
      <c r="K3041">
        <v>1.32323289922522E-4</v>
      </c>
      <c r="L3041" s="2">
        <v>9.4083244549561496E-5</v>
      </c>
      <c r="N3041">
        <f t="shared" si="238"/>
        <v>9.2626302945765388E-5</v>
      </c>
      <c r="O3041" s="2">
        <f t="shared" si="239"/>
        <v>2.8224973364868452E-5</v>
      </c>
      <c r="Q3041">
        <f>N3041+O3041</f>
        <v>1.2085127631063384E-4</v>
      </c>
      <c r="S3041">
        <f>IF(H3041&gt;$B$5,$B$5,($B$3 - $B$5)*(($B$5-H3041)/($B$5-$B$6))^(1/$B$2)+$B$5)</f>
        <v>32</v>
      </c>
      <c r="T3041">
        <f>K3041*S3041</f>
        <v>4.2343452775207039E-3</v>
      </c>
      <c r="U3041" s="3">
        <f>S3041*N3041/Q3041+$B$7*O3041/Q3041</f>
        <v>37.371680028627495</v>
      </c>
      <c r="V3041">
        <f>IF(U3041-H3041&lt;=10,10,U3041-H3041)</f>
        <v>26.371680028627495</v>
      </c>
      <c r="X3041">
        <f t="shared" si="240"/>
        <v>0</v>
      </c>
      <c r="Y3041">
        <f t="shared" si="241"/>
        <v>1</v>
      </c>
      <c r="AA3041">
        <f>((Y3041*V3041)+H3041+273)/(Y3041*V3041)</f>
        <v>11.769128083296433</v>
      </c>
      <c r="AB3041">
        <f t="shared" si="242"/>
        <v>1.0268498690413131E-5</v>
      </c>
      <c r="AD3041">
        <f>AA3041*$C$28</f>
        <v>6.6351608758660117</v>
      </c>
      <c r="AF3041">
        <f>(Q3041-X3041)/AD3041+X3041</f>
        <v>1.8213767318017065E-5</v>
      </c>
      <c r="AH3041">
        <f>Q3041/AF3041</f>
        <v>6.6351608758660117</v>
      </c>
      <c r="AL3041" s="2"/>
      <c r="AT3041" s="1"/>
    </row>
    <row r="3042" spans="6:46" x14ac:dyDescent="0.35">
      <c r="F3042" s="4">
        <v>44323.666666666664</v>
      </c>
      <c r="H3042">
        <v>11.6</v>
      </c>
      <c r="I3042">
        <v>7.06666666666667</v>
      </c>
      <c r="K3042">
        <v>1.39512124273745E-4</v>
      </c>
      <c r="L3042" s="2">
        <v>8.6237605347985004E-5</v>
      </c>
      <c r="N3042">
        <f t="shared" si="238"/>
        <v>9.7658486991621487E-5</v>
      </c>
      <c r="O3042" s="2">
        <f t="shared" si="239"/>
        <v>2.5871281604395507E-5</v>
      </c>
      <c r="Q3042">
        <f>N3042+O3042</f>
        <v>1.2352976859601701E-4</v>
      </c>
      <c r="S3042">
        <f>IF(H3042&gt;$B$5,$B$5,($B$3 - $B$5)*(($B$5-H3042)/($B$5-$B$6))^(1/$B$2)+$B$5)</f>
        <v>31.200000000000003</v>
      </c>
      <c r="T3042">
        <f>K3042*S3042</f>
        <v>4.3527782773408446E-3</v>
      </c>
      <c r="U3042" s="3">
        <f>S3042*N3042/Q3042+$B$7*O3042/Q3042</f>
        <v>36.184519190659813</v>
      </c>
      <c r="V3042">
        <f>IF(U3042-H3042&lt;=10,10,U3042-H3042)</f>
        <v>24.584519190659812</v>
      </c>
      <c r="X3042">
        <f t="shared" si="240"/>
        <v>0</v>
      </c>
      <c r="Y3042">
        <f t="shared" si="241"/>
        <v>1</v>
      </c>
      <c r="AA3042">
        <f>((Y3042*V3042)+H3042+273)/(Y3042*V3042)</f>
        <v>12.576390727548809</v>
      </c>
      <c r="AB3042">
        <f t="shared" si="242"/>
        <v>9.8223545428994065E-6</v>
      </c>
      <c r="AD3042">
        <f>AA3042*$C$28</f>
        <v>7.0902767923367964</v>
      </c>
      <c r="AF3042">
        <f>(Q3042-X3042)/AD3042+X3042</f>
        <v>1.7422418364474649E-5</v>
      </c>
      <c r="AH3042">
        <f>Q3042/AF3042</f>
        <v>7.0902767923367964</v>
      </c>
      <c r="AL3042" s="2"/>
      <c r="AT3042" s="1"/>
    </row>
    <row r="3043" spans="6:46" x14ac:dyDescent="0.35">
      <c r="F3043" s="4">
        <v>44323.708333333336</v>
      </c>
      <c r="H3043">
        <v>11.9</v>
      </c>
      <c r="I3043">
        <v>7.06666666666667</v>
      </c>
      <c r="K3043">
        <v>1.4986891952550801E-4</v>
      </c>
      <c r="L3043">
        <v>1.11343311070931E-4</v>
      </c>
      <c r="N3043">
        <f t="shared" si="238"/>
        <v>1.0490824366785559E-4</v>
      </c>
      <c r="O3043" s="2">
        <f t="shared" si="239"/>
        <v>3.3402993321279305E-5</v>
      </c>
      <c r="Q3043">
        <f>N3043+O3043</f>
        <v>1.383112369891349E-4</v>
      </c>
      <c r="S3043">
        <f>IF(H3043&gt;$B$5,$B$5,($B$3 - $B$5)*(($B$5-H3043)/($B$5-$B$6))^(1/$B$2)+$B$5)</f>
        <v>30.799999999999997</v>
      </c>
      <c r="T3043">
        <f>K3043*S3043</f>
        <v>4.615962721385646E-3</v>
      </c>
      <c r="U3043" s="3">
        <f>S3043*N3043/Q3043+$B$7*O3043/Q3043</f>
        <v>36.644445151180733</v>
      </c>
      <c r="V3043">
        <f>IF(U3043-H3043&lt;=10,10,U3043-H3043)</f>
        <v>24.744445151180734</v>
      </c>
      <c r="X3043">
        <f t="shared" si="240"/>
        <v>0</v>
      </c>
      <c r="Y3043">
        <f t="shared" si="241"/>
        <v>1</v>
      </c>
      <c r="AA3043">
        <f>((Y3043*V3043)+H3043+273)/(Y3043*V3043)</f>
        <v>12.513695225710299</v>
      </c>
      <c r="AB3043">
        <f t="shared" si="242"/>
        <v>1.1052789323569618E-5</v>
      </c>
      <c r="AD3043">
        <f>AA3043*$C$28</f>
        <v>7.0549305255660171</v>
      </c>
      <c r="AF3043">
        <f>(Q3043-X3043)/AD3043+X3043</f>
        <v>1.9604904185507649E-5</v>
      </c>
      <c r="AH3043">
        <f>Q3043/AF3043</f>
        <v>7.054930525566018</v>
      </c>
      <c r="AT3043" s="1"/>
    </row>
    <row r="3044" spans="6:46" x14ac:dyDescent="0.35">
      <c r="F3044" s="4">
        <v>44323.75</v>
      </c>
      <c r="H3044">
        <v>12.5</v>
      </c>
      <c r="I3044">
        <v>7.06666666666667</v>
      </c>
      <c r="K3044">
        <v>1.5864173432700101E-4</v>
      </c>
      <c r="L3044">
        <v>1.41156958429699E-4</v>
      </c>
      <c r="N3044">
        <f t="shared" si="238"/>
        <v>1.110492140289007E-4</v>
      </c>
      <c r="O3044" s="2">
        <f t="shared" si="239"/>
        <v>4.2347087528909704E-5</v>
      </c>
      <c r="Q3044">
        <f>N3044+O3044</f>
        <v>1.5339630155781039E-4</v>
      </c>
      <c r="S3044">
        <f>IF(H3044&gt;$B$5,$B$5,($B$3 - $B$5)*(($B$5-H3044)/($B$5-$B$6))^(1/$B$2)+$B$5)</f>
        <v>30</v>
      </c>
      <c r="T3044">
        <f>K3044*S3044</f>
        <v>4.7592520298100306E-3</v>
      </c>
      <c r="U3044" s="3">
        <f>S3044*N3044/Q3044+$B$7*O3044/Q3044</f>
        <v>36.901582225069227</v>
      </c>
      <c r="V3044">
        <f>IF(U3044-H3044&lt;=10,10,U3044-H3044)</f>
        <v>24.401582225069227</v>
      </c>
      <c r="X3044">
        <f t="shared" si="240"/>
        <v>0</v>
      </c>
      <c r="Y3044">
        <f t="shared" si="241"/>
        <v>1</v>
      </c>
      <c r="AA3044">
        <f>((Y3044*V3044)+H3044+273)/(Y3044*V3044)</f>
        <v>12.70006097828724</v>
      </c>
      <c r="AB3044">
        <f t="shared" si="242"/>
        <v>1.2078390947891163E-5</v>
      </c>
      <c r="AD3044">
        <f>AA3044*$C$28</f>
        <v>7.1599992053652342</v>
      </c>
      <c r="AF3044">
        <f>(Q3044-X3044)/AD3044+X3044</f>
        <v>2.1424066841078035E-5</v>
      </c>
      <c r="AH3044">
        <f>Q3044/AF3044</f>
        <v>7.1599992053652342</v>
      </c>
      <c r="AT3044" s="1"/>
    </row>
    <row r="3045" spans="6:46" x14ac:dyDescent="0.35">
      <c r="F3045" s="4">
        <v>44323.791666666664</v>
      </c>
      <c r="H3045">
        <v>11.5</v>
      </c>
      <c r="I3045">
        <v>7.06666666666667</v>
      </c>
      <c r="K3045">
        <v>1.67049015178432E-4</v>
      </c>
      <c r="L3045">
        <v>1.6312484525757E-4</v>
      </c>
      <c r="N3045">
        <f t="shared" si="238"/>
        <v>1.1693431062490239E-4</v>
      </c>
      <c r="O3045" s="2">
        <f t="shared" si="239"/>
        <v>4.8937453577271007E-5</v>
      </c>
      <c r="Q3045">
        <f>N3045+O3045</f>
        <v>1.6587176420217338E-4</v>
      </c>
      <c r="S3045">
        <f>IF(H3045&gt;$B$5,$B$5,($B$3 - $B$5)*(($B$5-H3045)/($B$5-$B$6))^(1/$B$2)+$B$5)</f>
        <v>31.333333333333332</v>
      </c>
      <c r="T3045">
        <f>K3045*S3045</f>
        <v>5.2342024755908691E-3</v>
      </c>
      <c r="U3045" s="3">
        <f>S3045*N3045/Q3045+$B$7*O3045/Q3045</f>
        <v>38.315753800731798</v>
      </c>
      <c r="V3045">
        <f>IF(U3045-H3045&lt;=10,10,U3045-H3045)</f>
        <v>26.815753800731798</v>
      </c>
      <c r="X3045">
        <f t="shared" si="240"/>
        <v>0</v>
      </c>
      <c r="Y3045">
        <f t="shared" si="241"/>
        <v>1</v>
      </c>
      <c r="AA3045">
        <f>((Y3045*V3045)+H3045+273)/(Y3045*V3045)</f>
        <v>11.609435114676359</v>
      </c>
      <c r="AB3045">
        <f t="shared" si="242"/>
        <v>1.4287668828303492E-5</v>
      </c>
      <c r="AD3045">
        <f>AA3045*$C$28</f>
        <v>6.5451296917341422</v>
      </c>
      <c r="AF3045">
        <f>(Q3045-X3045)/AD3045+X3045</f>
        <v>2.5342777303810065E-5</v>
      </c>
      <c r="AH3045">
        <f>Q3045/AF3045</f>
        <v>6.5451296917341422</v>
      </c>
      <c r="AT3045" s="1"/>
    </row>
    <row r="3046" spans="6:46" x14ac:dyDescent="0.35">
      <c r="F3046" s="4">
        <v>44323.833333333336</v>
      </c>
      <c r="H3046">
        <v>10.5</v>
      </c>
      <c r="I3046">
        <v>7.06666666666667</v>
      </c>
      <c r="K3046">
        <v>1.7204464582928301E-4</v>
      </c>
      <c r="L3046">
        <v>1.4900211231399301E-4</v>
      </c>
      <c r="N3046">
        <f t="shared" si="238"/>
        <v>1.2043125208049809E-4</v>
      </c>
      <c r="O3046" s="2">
        <f t="shared" si="239"/>
        <v>4.4700633694197907E-5</v>
      </c>
      <c r="Q3046">
        <f>N3046+O3046</f>
        <v>1.65131885774696E-4</v>
      </c>
      <c r="S3046">
        <f>IF(H3046&gt;$B$5,$B$5,($B$3 - $B$5)*(($B$5-H3046)/($B$5-$B$6))^(1/$B$2)+$B$5)</f>
        <v>32.666666666666664</v>
      </c>
      <c r="T3046">
        <f>K3046*S3046</f>
        <v>5.6201250970899109E-3</v>
      </c>
      <c r="U3046" s="3">
        <f>S3046*N3046/Q3046+$B$7*O3046/Q3046</f>
        <v>38.71222320967037</v>
      </c>
      <c r="V3046">
        <f>IF(U3046-H3046&lt;=10,10,U3046-H3046)</f>
        <v>28.21222320967037</v>
      </c>
      <c r="X3046">
        <f t="shared" si="240"/>
        <v>0</v>
      </c>
      <c r="Y3046">
        <f t="shared" si="241"/>
        <v>1</v>
      </c>
      <c r="AA3046">
        <f>((Y3046*V3046)+H3046+273)/(Y3046*V3046)</f>
        <v>11.048835850087277</v>
      </c>
      <c r="AB3046">
        <f t="shared" si="242"/>
        <v>1.49456366277169E-5</v>
      </c>
      <c r="AD3046">
        <f>AA3046*$C$28</f>
        <v>6.2290768557793754</v>
      </c>
      <c r="AF3046">
        <f>(Q3046-X3046)/AD3046+X3046</f>
        <v>2.6509848826393214E-5</v>
      </c>
      <c r="AH3046">
        <f>Q3046/AF3046</f>
        <v>6.2290768557793754</v>
      </c>
      <c r="AT3046" s="1"/>
    </row>
    <row r="3047" spans="6:46" x14ac:dyDescent="0.35">
      <c r="F3047" s="4">
        <v>44323.875</v>
      </c>
      <c r="H3047">
        <v>8.8000000000000007</v>
      </c>
      <c r="I3047">
        <v>7.06666666666667</v>
      </c>
      <c r="K3047">
        <v>1.74359694179677E-4</v>
      </c>
      <c r="L3047">
        <v>1.42725746547916E-4</v>
      </c>
      <c r="N3047">
        <f t="shared" si="238"/>
        <v>1.220517859257739E-4</v>
      </c>
      <c r="O3047" s="2">
        <f t="shared" si="239"/>
        <v>4.2817723964374805E-5</v>
      </c>
      <c r="Q3047">
        <f>N3047+O3047</f>
        <v>1.6486950989014871E-4</v>
      </c>
      <c r="S3047">
        <f>IF(H3047&gt;$B$5,$B$5,($B$3 - $B$5)*(($B$5-H3047)/($B$5-$B$6))^(1/$B$2)+$B$5)</f>
        <v>34.93333333333333</v>
      </c>
      <c r="T3047">
        <f>K3047*S3047</f>
        <v>6.0909653166767164E-3</v>
      </c>
      <c r="U3047" s="3">
        <f>S3047*N3047/Q3047+$B$7*O3047/Q3047</f>
        <v>40.144782040804706</v>
      </c>
      <c r="V3047">
        <f>IF(U3047-H3047&lt;=10,10,U3047-H3047)</f>
        <v>31.344782040804706</v>
      </c>
      <c r="X3047">
        <f t="shared" si="240"/>
        <v>0</v>
      </c>
      <c r="Y3047">
        <f t="shared" si="241"/>
        <v>1</v>
      </c>
      <c r="AA3047">
        <f>((Y3047*V3047)+H3047+273)/(Y3047*V3047)</f>
        <v>9.9903320952480126</v>
      </c>
      <c r="AB3047">
        <f t="shared" si="242"/>
        <v>1.6502905841195241E-5</v>
      </c>
      <c r="AD3047">
        <f>AA3047*$C$28</f>
        <v>5.6323170404932474</v>
      </c>
      <c r="AF3047">
        <f>(Q3047-X3047)/AD3047+X3047</f>
        <v>2.9272057788087572E-5</v>
      </c>
      <c r="AH3047">
        <f>Q3047/AF3047</f>
        <v>5.6323170404932474</v>
      </c>
      <c r="AT3047" s="1"/>
    </row>
    <row r="3048" spans="6:46" x14ac:dyDescent="0.35">
      <c r="F3048" s="4">
        <v>44323.916666666664</v>
      </c>
      <c r="H3048">
        <v>4.9000000000000004</v>
      </c>
      <c r="I3048">
        <v>7.06666666666667</v>
      </c>
      <c r="K3048">
        <v>1.7399416022961399E-4</v>
      </c>
      <c r="L3048">
        <v>1.1448149395397E-4</v>
      </c>
      <c r="N3048">
        <f t="shared" si="238"/>
        <v>1.2179591216072978E-4</v>
      </c>
      <c r="O3048" s="2">
        <f t="shared" si="239"/>
        <v>3.4344448186191009E-5</v>
      </c>
      <c r="Q3048">
        <f>N3048+O3048</f>
        <v>1.5614036034692079E-4</v>
      </c>
      <c r="S3048">
        <f>IF(H3048&gt;$B$5,$B$5,($B$3 - $B$5)*(($B$5-H3048)/($B$5-$B$6))^(1/$B$2)+$B$5)</f>
        <v>40.133333333333333</v>
      </c>
      <c r="T3048">
        <f>K3048*S3048</f>
        <v>6.9829656305485082E-3</v>
      </c>
      <c r="U3048" s="3">
        <f>S3048*N3048/Q3048+$B$7*O3048/Q3048</f>
        <v>43.403387673545282</v>
      </c>
      <c r="V3048">
        <f>IF(U3048-H3048&lt;=10,10,U3048-H3048)</f>
        <v>38.503387673545284</v>
      </c>
      <c r="X3048">
        <f t="shared" si="240"/>
        <v>0</v>
      </c>
      <c r="Y3048">
        <f t="shared" si="241"/>
        <v>1</v>
      </c>
      <c r="AA3048">
        <f>((Y3048*V3048)+H3048+273)/(Y3048*V3048)</f>
        <v>8.2175467352691705</v>
      </c>
      <c r="AB3048">
        <f t="shared" si="242"/>
        <v>1.9000848474250428E-5</v>
      </c>
      <c r="AD3048">
        <f>AA3048*$C$28</f>
        <v>4.6328618575273888</v>
      </c>
      <c r="AF3048">
        <f>(Q3048-X3048)/AD3048+X3048</f>
        <v>3.3702787855249082E-5</v>
      </c>
      <c r="AH3048">
        <f>Q3048/AF3048</f>
        <v>4.6328618575273888</v>
      </c>
      <c r="AT3048" s="1"/>
    </row>
    <row r="3049" spans="6:46" x14ac:dyDescent="0.35">
      <c r="F3049" s="4">
        <v>44323.958333333336</v>
      </c>
      <c r="H3049">
        <v>4.3</v>
      </c>
      <c r="I3049">
        <v>7.06666666666667</v>
      </c>
      <c r="K3049">
        <v>1.7204464582928301E-4</v>
      </c>
      <c r="L3049" s="2">
        <v>8.4668210583163994E-5</v>
      </c>
      <c r="N3049">
        <f t="shared" si="238"/>
        <v>1.2043125208049809E-4</v>
      </c>
      <c r="O3049" s="2">
        <f t="shared" si="239"/>
        <v>2.5400463174949201E-5</v>
      </c>
      <c r="Q3049">
        <f>N3049+O3049</f>
        <v>1.4583171525544728E-4</v>
      </c>
      <c r="S3049">
        <f>IF(H3049&gt;$B$5,$B$5,($B$3 - $B$5)*(($B$5-H3049)/($B$5-$B$6))^(1/$B$2)+$B$5)</f>
        <v>40.933333333333337</v>
      </c>
      <c r="T3049">
        <f>K3049*S3049</f>
        <v>7.0423608359453183E-3</v>
      </c>
      <c r="U3049" s="3">
        <f>S3049*N3049/Q3049+$B$7*O3049/Q3049</f>
        <v>43.383416623069628</v>
      </c>
      <c r="V3049">
        <f>IF(U3049-H3049&lt;=10,10,U3049-H3049)</f>
        <v>39.083416623069631</v>
      </c>
      <c r="X3049">
        <f t="shared" si="240"/>
        <v>0</v>
      </c>
      <c r="Y3049">
        <f t="shared" si="241"/>
        <v>1</v>
      </c>
      <c r="AA3049">
        <f>((Y3049*V3049)+H3049+273)/(Y3049*V3049)</f>
        <v>8.0950808286376663</v>
      </c>
      <c r="AB3049">
        <f t="shared" si="242"/>
        <v>1.8014855977662859E-5</v>
      </c>
      <c r="AD3049">
        <f>AA3049*$C$28</f>
        <v>4.5638184257151302</v>
      </c>
      <c r="AF3049">
        <f>(Q3049-X3049)/AD3049+X3049</f>
        <v>3.1953881958526011E-5</v>
      </c>
      <c r="AH3049">
        <f>Q3049/AF3049</f>
        <v>4.5638184257151302</v>
      </c>
      <c r="AL3049" s="2"/>
      <c r="AT3049" s="1"/>
    </row>
    <row r="3050" spans="6:46" x14ac:dyDescent="0.35">
      <c r="F3050" s="4">
        <v>44324</v>
      </c>
      <c r="H3050">
        <v>2.9</v>
      </c>
      <c r="I3050">
        <v>10.8166666666667</v>
      </c>
      <c r="K3050">
        <v>1.03689797167648E-4</v>
      </c>
      <c r="L3050" s="2">
        <v>5.5279458505911499E-5</v>
      </c>
      <c r="N3050">
        <f t="shared" si="238"/>
        <v>7.2582858017353595E-5</v>
      </c>
      <c r="O3050" s="2">
        <f t="shared" si="239"/>
        <v>1.6583837551773454E-5</v>
      </c>
      <c r="Q3050">
        <f>N3050+O3050</f>
        <v>8.9166695569127042E-5</v>
      </c>
      <c r="S3050">
        <f>IF(H3050&gt;$B$5,$B$5,($B$3 - $B$5)*(($B$5-H3050)/($B$5-$B$6))^(1/$B$2)+$B$5)</f>
        <v>42.800000000000004</v>
      </c>
      <c r="T3050">
        <f>K3050*S3050</f>
        <v>4.437923318775335E-3</v>
      </c>
      <c r="U3050" s="3">
        <f>S3050*N3050/Q3050+$B$7*O3050/Q3050</f>
        <v>45.069040215522904</v>
      </c>
      <c r="V3050">
        <f>IF(U3050-H3050&lt;=10,10,U3050-H3050)</f>
        <v>42.169040215522905</v>
      </c>
      <c r="X3050">
        <f t="shared" si="240"/>
        <v>0</v>
      </c>
      <c r="Y3050">
        <f t="shared" si="241"/>
        <v>1</v>
      </c>
      <c r="AA3050">
        <f>((Y3050*V3050)+H3050+273)/(Y3050*V3050)</f>
        <v>7.5427147165288835</v>
      </c>
      <c r="AB3050">
        <f t="shared" si="242"/>
        <v>1.1821565433693225E-5</v>
      </c>
      <c r="AD3050">
        <f>AA3050*$C$28</f>
        <v>4.2524072497742305</v>
      </c>
      <c r="AF3050">
        <f>(Q3050-X3050)/AD3050+X3050</f>
        <v>2.0968522140926436E-5</v>
      </c>
      <c r="AH3050">
        <f>Q3050/AF3050</f>
        <v>4.2524072497742305</v>
      </c>
      <c r="AL3050" s="2"/>
      <c r="AT3050" s="1"/>
    </row>
    <row r="3051" spans="6:46" x14ac:dyDescent="0.35">
      <c r="F3051" s="4">
        <v>44324.041666666664</v>
      </c>
      <c r="H3051">
        <v>1.8</v>
      </c>
      <c r="I3051">
        <v>10.8166666666667</v>
      </c>
      <c r="K3051">
        <v>1.04908243667856E-4</v>
      </c>
      <c r="L3051" s="2">
        <v>2.5890585099338199E-5</v>
      </c>
      <c r="N3051">
        <f t="shared" si="238"/>
        <v>7.343577056749919E-5</v>
      </c>
      <c r="O3051" s="2">
        <f t="shared" si="239"/>
        <v>7.7671755298014605E-6</v>
      </c>
      <c r="Q3051">
        <f>N3051+O3051</f>
        <v>8.1202946097300654E-5</v>
      </c>
      <c r="S3051">
        <f>IF(H3051&gt;$B$5,$B$5,($B$3 - $B$5)*(($B$5-H3051)/($B$5-$B$6))^(1/$B$2)+$B$5)</f>
        <v>44.266666666666666</v>
      </c>
      <c r="T3051">
        <f>K3051*S3051</f>
        <v>4.6439382530304258E-3</v>
      </c>
      <c r="U3051" s="3">
        <f>S3051*N3051/Q3051+$B$7*O3051/Q3051</f>
        <v>45.293325033469941</v>
      </c>
      <c r="V3051">
        <f>IF(U3051-H3051&lt;=10,10,U3051-H3051)</f>
        <v>43.493325033469944</v>
      </c>
      <c r="X3051">
        <f t="shared" si="240"/>
        <v>0</v>
      </c>
      <c r="Y3051">
        <f t="shared" si="241"/>
        <v>1</v>
      </c>
      <c r="AA3051">
        <f>((Y3051*V3051)+H3051+273)/(Y3051*V3051)</f>
        <v>7.3182108930170289</v>
      </c>
      <c r="AB3051">
        <f t="shared" si="242"/>
        <v>1.109601066222125E-5</v>
      </c>
      <c r="AD3051">
        <f>AA3051*$C$28</f>
        <v>4.125837211985079</v>
      </c>
      <c r="AF3051">
        <f>(Q3051-X3051)/AD3051+X3051</f>
        <v>1.968156810971977E-5</v>
      </c>
      <c r="AH3051">
        <f>Q3051/AF3051</f>
        <v>4.125837211985079</v>
      </c>
      <c r="AL3051" s="2"/>
      <c r="AT3051" s="1"/>
    </row>
    <row r="3052" spans="6:46" x14ac:dyDescent="0.35">
      <c r="F3052" s="4">
        <v>44324.083333333336</v>
      </c>
      <c r="H3052">
        <v>2.5</v>
      </c>
      <c r="I3052">
        <v>10.8166666666667</v>
      </c>
      <c r="K3052">
        <v>1.06004845518042E-4</v>
      </c>
      <c r="L3052" s="2">
        <v>1.4906641685402801E-5</v>
      </c>
      <c r="N3052">
        <f t="shared" si="238"/>
        <v>7.4203391862629389E-5</v>
      </c>
      <c r="O3052" s="2">
        <f t="shared" si="239"/>
        <v>4.4719925056208412E-6</v>
      </c>
      <c r="Q3052">
        <f>N3052+O3052</f>
        <v>7.8675384368250229E-5</v>
      </c>
      <c r="S3052">
        <f>IF(H3052&gt;$B$5,$B$5,($B$3 - $B$5)*(($B$5-H3052)/($B$5-$B$6))^(1/$B$2)+$B$5)</f>
        <v>43.333333333333336</v>
      </c>
      <c r="T3052">
        <f>K3052*S3052</f>
        <v>4.5935433057818203E-3</v>
      </c>
      <c r="U3052" s="3">
        <f>S3052*N3052/Q3052+$B$7*O3052/Q3052</f>
        <v>43.996479072217888</v>
      </c>
      <c r="V3052">
        <f>IF(U3052-H3052&lt;=10,10,U3052-H3052)</f>
        <v>41.496479072217888</v>
      </c>
      <c r="X3052">
        <f t="shared" si="240"/>
        <v>0</v>
      </c>
      <c r="Y3052">
        <f t="shared" si="241"/>
        <v>1</v>
      </c>
      <c r="AA3052">
        <f>((Y3052*V3052)+H3052+273)/(Y3052*V3052)</f>
        <v>7.6391174904390553</v>
      </c>
      <c r="AB3052">
        <f t="shared" si="242"/>
        <v>1.0299014836035516E-5</v>
      </c>
      <c r="AD3052">
        <f>AA3052*$C$28</f>
        <v>4.3067568931162512</v>
      </c>
      <c r="AF3052">
        <f>(Q3052-X3052)/AD3052+X3052</f>
        <v>1.8267895384111842E-5</v>
      </c>
      <c r="AH3052">
        <f>Q3052/AF3052</f>
        <v>4.3067568931162512</v>
      </c>
      <c r="AL3052" s="2"/>
      <c r="AT3052" s="1"/>
    </row>
    <row r="3053" spans="6:46" x14ac:dyDescent="0.35">
      <c r="F3053" s="4">
        <v>44324.125</v>
      </c>
      <c r="H3053">
        <v>2.9</v>
      </c>
      <c r="I3053">
        <v>10.8166666666667</v>
      </c>
      <c r="K3053">
        <v>1.08563583168478E-4</v>
      </c>
      <c r="L3053" s="2">
        <v>5.49193530817144E-6</v>
      </c>
      <c r="N3053">
        <f t="shared" si="238"/>
        <v>7.5994508217934592E-5</v>
      </c>
      <c r="O3053" s="2">
        <f t="shared" si="239"/>
        <v>1.6475805924514322E-6</v>
      </c>
      <c r="Q3053">
        <f>N3053+O3053</f>
        <v>7.764208881038602E-5</v>
      </c>
      <c r="S3053">
        <f>IF(H3053&gt;$B$5,$B$5,($B$3 - $B$5)*(($B$5-H3053)/($B$5-$B$6))^(1/$B$2)+$B$5)</f>
        <v>42.800000000000004</v>
      </c>
      <c r="T3053">
        <f>K3053*S3053</f>
        <v>4.6465213596108583E-3</v>
      </c>
      <c r="U3053" s="3">
        <f>S3053*N3053/Q3053+$B$7*O3053/Q3053</f>
        <v>43.058886430489991</v>
      </c>
      <c r="V3053">
        <f>IF(U3053-H3053&lt;=10,10,U3053-H3053)</f>
        <v>40.158886430489993</v>
      </c>
      <c r="X3053">
        <f t="shared" si="240"/>
        <v>0</v>
      </c>
      <c r="Y3053">
        <f t="shared" si="241"/>
        <v>1</v>
      </c>
      <c r="AA3053">
        <f>((Y3053*V3053)+H3053+273)/(Y3053*V3053)</f>
        <v>7.8702104197423006</v>
      </c>
      <c r="AB3053">
        <f t="shared" si="242"/>
        <v>9.865312954736515E-6</v>
      </c>
      <c r="AD3053">
        <f>AA3053*$C$28</f>
        <v>4.4370417156069157</v>
      </c>
      <c r="AF3053">
        <f>(Q3053-X3053)/AD3053+X3053</f>
        <v>1.7498615921794603E-5</v>
      </c>
      <c r="AH3053">
        <f>Q3053/AF3053</f>
        <v>4.4370417156069157</v>
      </c>
      <c r="AL3053" s="2"/>
      <c r="AT3053" s="1"/>
    </row>
    <row r="3054" spans="6:46" x14ac:dyDescent="0.35">
      <c r="F3054" s="4">
        <v>44324.166666666664</v>
      </c>
      <c r="H3054">
        <v>3.8</v>
      </c>
      <c r="I3054">
        <v>10.8166666666667</v>
      </c>
      <c r="K3054">
        <v>1.10391252918789E-4</v>
      </c>
      <c r="L3054" s="2">
        <v>8.6301788558699393E-6</v>
      </c>
      <c r="N3054">
        <f t="shared" si="238"/>
        <v>7.7273877043152299E-5</v>
      </c>
      <c r="O3054" s="2">
        <f t="shared" si="239"/>
        <v>2.5890536567609824E-6</v>
      </c>
      <c r="Q3054">
        <f>N3054+O3054</f>
        <v>7.9862930699913285E-5</v>
      </c>
      <c r="S3054">
        <f>IF(H3054&gt;$B$5,$B$5,($B$3 - $B$5)*(($B$5-H3054)/($B$5-$B$6))^(1/$B$2)+$B$5)</f>
        <v>41.599999999999994</v>
      </c>
      <c r="T3054">
        <f>K3054*S3054</f>
        <v>4.5922761214216221E-3</v>
      </c>
      <c r="U3054" s="3">
        <f>S3054*N3054/Q3054+$B$7*O3054/Q3054</f>
        <v>42.03441079229809</v>
      </c>
      <c r="V3054">
        <f>IF(U3054-H3054&lt;=10,10,U3054-H3054)</f>
        <v>38.234410792298092</v>
      </c>
      <c r="X3054">
        <f t="shared" si="240"/>
        <v>0</v>
      </c>
      <c r="Y3054">
        <f t="shared" si="241"/>
        <v>1</v>
      </c>
      <c r="AA3054">
        <f>((Y3054*V3054)+H3054+273)/(Y3054*V3054)</f>
        <v>8.2395518660838984</v>
      </c>
      <c r="AB3054">
        <f t="shared" si="242"/>
        <v>9.6926303757671001E-6</v>
      </c>
      <c r="AD3054">
        <f>AA3054*$C$28</f>
        <v>4.6452678388385635</v>
      </c>
      <c r="AF3054">
        <f>(Q3054-X3054)/AD3054+X3054</f>
        <v>1.7192319898583301E-5</v>
      </c>
      <c r="AH3054">
        <f>Q3054/AF3054</f>
        <v>4.6452678388385635</v>
      </c>
      <c r="AL3054" s="2"/>
      <c r="AT3054" s="1"/>
    </row>
    <row r="3055" spans="6:46" x14ac:dyDescent="0.35">
      <c r="F3055" s="4">
        <v>44324.208333333336</v>
      </c>
      <c r="H3055">
        <v>3.2</v>
      </c>
      <c r="I3055">
        <v>10.8166666666667</v>
      </c>
      <c r="K3055">
        <v>1.09660185018665E-4</v>
      </c>
      <c r="L3055" s="2">
        <v>2.1183128780799799E-5</v>
      </c>
      <c r="N3055">
        <f t="shared" si="238"/>
        <v>7.6762129513065496E-5</v>
      </c>
      <c r="O3055" s="2">
        <f t="shared" si="239"/>
        <v>6.3549386342399408E-6</v>
      </c>
      <c r="Q3055">
        <f>N3055+O3055</f>
        <v>8.3117068147305436E-5</v>
      </c>
      <c r="S3055">
        <f>IF(H3055&gt;$B$5,$B$5,($B$3 - $B$5)*(($B$5-H3055)/($B$5-$B$6))^(1/$B$2)+$B$5)</f>
        <v>42.400000000000006</v>
      </c>
      <c r="T3055">
        <f>K3055*S3055</f>
        <v>4.6495918447913964E-3</v>
      </c>
      <c r="U3055" s="3">
        <f>S3055*N3055/Q3055+$B$7*O3055/Q3055</f>
        <v>43.363366833987868</v>
      </c>
      <c r="V3055">
        <f>IF(U3055-H3055&lt;=10,10,U3055-H3055)</f>
        <v>40.163366833987865</v>
      </c>
      <c r="X3055">
        <f t="shared" si="240"/>
        <v>0</v>
      </c>
      <c r="Y3055">
        <f t="shared" si="241"/>
        <v>1</v>
      </c>
      <c r="AA3055">
        <f>((Y3055*V3055)+H3055+273)/(Y3055*V3055)</f>
        <v>7.876913510305326</v>
      </c>
      <c r="AB3055">
        <f t="shared" si="242"/>
        <v>1.0551984357650214E-5</v>
      </c>
      <c r="AD3055">
        <f>AA3055*$C$28</f>
        <v>4.4408207622734475</v>
      </c>
      <c r="AF3055">
        <f>(Q3055-X3055)/AD3055+X3055</f>
        <v>1.8716600510747528E-5</v>
      </c>
      <c r="AH3055">
        <f>Q3055/AF3055</f>
        <v>4.4408207622734475</v>
      </c>
      <c r="AL3055" s="2"/>
      <c r="AT3055" s="1"/>
    </row>
    <row r="3056" spans="6:46" x14ac:dyDescent="0.35">
      <c r="F3056" s="4">
        <v>44324.25</v>
      </c>
      <c r="H3056">
        <v>4.8</v>
      </c>
      <c r="I3056">
        <v>10.8166666666667</v>
      </c>
      <c r="K3056">
        <v>1.08198049218416E-4</v>
      </c>
      <c r="L3056" s="2">
        <v>4.6289198491708601E-5</v>
      </c>
      <c r="N3056">
        <f t="shared" si="238"/>
        <v>7.5738634452891197E-5</v>
      </c>
      <c r="O3056" s="2">
        <f t="shared" si="239"/>
        <v>1.3886759547512582E-5</v>
      </c>
      <c r="Q3056">
        <f>N3056+O3056</f>
        <v>8.9625394000403778E-5</v>
      </c>
      <c r="S3056">
        <f>IF(H3056&gt;$B$5,$B$5,($B$3 - $B$5)*(($B$5-H3056)/($B$5-$B$6))^(1/$B$2)+$B$5)</f>
        <v>40.266666666666666</v>
      </c>
      <c r="T3056">
        <f>K3056*S3056</f>
        <v>4.3567747818615511E-3</v>
      </c>
      <c r="U3056" s="3">
        <f>S3056*N3056/Q3056+$B$7*O3056/Q3056</f>
        <v>42.549482375487202</v>
      </c>
      <c r="V3056">
        <f>IF(U3056-H3056&lt;=10,10,U3056-H3056)</f>
        <v>37.749482375487204</v>
      </c>
      <c r="X3056">
        <f t="shared" si="240"/>
        <v>0</v>
      </c>
      <c r="Y3056">
        <f t="shared" si="241"/>
        <v>1</v>
      </c>
      <c r="AA3056">
        <f>((Y3056*V3056)+H3056+273)/(Y3056*V3056)</f>
        <v>8.3590413038455509</v>
      </c>
      <c r="AB3056">
        <f t="shared" si="242"/>
        <v>1.0721970467973629E-5</v>
      </c>
      <c r="AD3056">
        <f>AA3056*$C$28</f>
        <v>4.7126332066809429</v>
      </c>
      <c r="AF3056">
        <f>(Q3056-X3056)/AD3056+X3056</f>
        <v>1.9018113668032736E-5</v>
      </c>
      <c r="AH3056">
        <f>Q3056/AF3056</f>
        <v>4.7126332066809429</v>
      </c>
      <c r="AL3056" s="2"/>
      <c r="AT3056" s="1"/>
    </row>
    <row r="3057" spans="6:46" x14ac:dyDescent="0.35">
      <c r="F3057" s="4">
        <v>44324.291666666664</v>
      </c>
      <c r="H3057">
        <v>6.2</v>
      </c>
      <c r="I3057">
        <v>10.8166666666667</v>
      </c>
      <c r="K3057">
        <v>1.01862127417337E-4</v>
      </c>
      <c r="L3057">
        <v>1.03562097738711E-4</v>
      </c>
      <c r="N3057">
        <f t="shared" si="238"/>
        <v>7.1303489192135888E-5</v>
      </c>
      <c r="O3057" s="2">
        <f t="shared" si="239"/>
        <v>3.1068629321613303E-5</v>
      </c>
      <c r="Q3057">
        <f>N3057+O3057</f>
        <v>1.0237211851374919E-4</v>
      </c>
      <c r="S3057">
        <f>IF(H3057&gt;$B$5,$B$5,($B$3 - $B$5)*(($B$5-H3057)/($B$5-$B$6))^(1/$B$2)+$B$5)</f>
        <v>38.400000000000006</v>
      </c>
      <c r="T3057">
        <f>K3057*S3057</f>
        <v>3.9115056928257412E-3</v>
      </c>
      <c r="U3057" s="3">
        <f>S3057*N3057/Q3057+$B$7*O3057/Q3057</f>
        <v>43.437887798224224</v>
      </c>
      <c r="V3057">
        <f>IF(U3057-H3057&lt;=10,10,U3057-H3057)</f>
        <v>37.237887798224222</v>
      </c>
      <c r="X3057">
        <f t="shared" si="240"/>
        <v>0</v>
      </c>
      <c r="Y3057">
        <f t="shared" si="241"/>
        <v>1</v>
      </c>
      <c r="AA3057">
        <f>((Y3057*V3057)+H3057+273)/(Y3057*V3057)</f>
        <v>8.4977399768983215</v>
      </c>
      <c r="AB3057">
        <f t="shared" si="242"/>
        <v>1.2046981761274725E-5</v>
      </c>
      <c r="AD3057">
        <f>AA3057*$C$28</f>
        <v>4.7908282949203524</v>
      </c>
      <c r="AF3057">
        <f>(Q3057-X3057)/AD3057+X3057</f>
        <v>2.1368354741974974E-5</v>
      </c>
      <c r="AH3057">
        <f>Q3057/AF3057</f>
        <v>4.7908282949203524</v>
      </c>
      <c r="AT3057" s="1"/>
    </row>
    <row r="3058" spans="6:46" x14ac:dyDescent="0.35">
      <c r="F3058" s="4">
        <v>44324.333333333336</v>
      </c>
      <c r="H3058">
        <v>8.6</v>
      </c>
      <c r="I3058">
        <v>10.8166666666667</v>
      </c>
      <c r="K3058" s="2">
        <v>9.5282516316217401E-5</v>
      </c>
      <c r="L3058">
        <v>1.8515703662547601E-4</v>
      </c>
      <c r="N3058">
        <f t="shared" si="238"/>
        <v>6.6697761421352173E-5</v>
      </c>
      <c r="O3058" s="2">
        <f t="shared" si="239"/>
        <v>5.5547110987642811E-5</v>
      </c>
      <c r="Q3058">
        <f>N3058+O3058</f>
        <v>1.2224487240899498E-4</v>
      </c>
      <c r="S3058">
        <f>IF(H3058&gt;$B$5,$B$5,($B$3 - $B$5)*(($B$5-H3058)/($B$5-$B$6))^(1/$B$2)+$B$5)</f>
        <v>35.200000000000003</v>
      </c>
      <c r="T3058">
        <f>K3058*S3058</f>
        <v>3.3539445743308526E-3</v>
      </c>
      <c r="U3058" s="3">
        <f>S3058*N3058/Q3058+$B$7*O3058/Q3058</f>
        <v>44.196964665115885</v>
      </c>
      <c r="V3058">
        <f>IF(U3058-H3058&lt;=10,10,U3058-H3058)</f>
        <v>35.596964665115884</v>
      </c>
      <c r="X3058">
        <f t="shared" si="240"/>
        <v>0</v>
      </c>
      <c r="Y3058">
        <f t="shared" si="241"/>
        <v>1</v>
      </c>
      <c r="AA3058">
        <f>((Y3058*V3058)+H3058+273)/(Y3058*V3058)</f>
        <v>8.9107868507665433</v>
      </c>
      <c r="AB3058">
        <f t="shared" si="242"/>
        <v>1.3718751717024739E-5</v>
      </c>
      <c r="AD3058">
        <f>AA3058*$C$28</f>
        <v>5.0236945223921126</v>
      </c>
      <c r="AF3058">
        <f>(Q3058-X3058)/AD3058+X3058</f>
        <v>2.433365959337554E-5</v>
      </c>
      <c r="AH3058">
        <f>Q3058/AF3058</f>
        <v>5.0236945223921126</v>
      </c>
      <c r="AK3058" s="2"/>
      <c r="AT3058" s="1"/>
    </row>
    <row r="3059" spans="6:46" x14ac:dyDescent="0.35">
      <c r="F3059" s="4">
        <v>44324.375</v>
      </c>
      <c r="H3059">
        <v>9.9</v>
      </c>
      <c r="I3059">
        <v>10.8166666666667</v>
      </c>
      <c r="K3059" s="2">
        <v>8.5656788964579101E-5</v>
      </c>
      <c r="L3059">
        <v>2.4164432852016201E-4</v>
      </c>
      <c r="N3059">
        <f t="shared" si="238"/>
        <v>5.9959752275205365E-5</v>
      </c>
      <c r="O3059" s="2">
        <f t="shared" si="239"/>
        <v>7.2493298556048616E-5</v>
      </c>
      <c r="Q3059">
        <f>N3059+O3059</f>
        <v>1.3245305083125399E-4</v>
      </c>
      <c r="S3059">
        <f>IF(H3059&gt;$B$5,$B$5,($B$3 - $B$5)*(($B$5-H3059)/($B$5-$B$6))^(1/$B$2)+$B$5)</f>
        <v>33.466666666666669</v>
      </c>
      <c r="T3059">
        <f>K3059*S3059</f>
        <v>2.8666472040145808E-3</v>
      </c>
      <c r="U3059" s="3">
        <f>S3059*N3059/Q3059+$B$7*O3059/Q3059</f>
        <v>45.252143501239544</v>
      </c>
      <c r="V3059">
        <f>IF(U3059-H3059&lt;=10,10,U3059-H3059)</f>
        <v>35.352143501239546</v>
      </c>
      <c r="X3059">
        <f t="shared" si="240"/>
        <v>0</v>
      </c>
      <c r="Y3059">
        <f t="shared" si="241"/>
        <v>1</v>
      </c>
      <c r="AA3059">
        <f>((Y3059*V3059)+H3059+273)/(Y3059*V3059)</f>
        <v>9.0023436199867408</v>
      </c>
      <c r="AB3059">
        <f t="shared" si="242"/>
        <v>1.4713174304653911E-5</v>
      </c>
      <c r="AD3059">
        <f>AA3059*$C$28</f>
        <v>5.0753121009205291</v>
      </c>
      <c r="AF3059">
        <f>(Q3059-X3059)/AD3059+X3059</f>
        <v>2.6097518378668862E-5</v>
      </c>
      <c r="AH3059">
        <f>Q3059/AF3059</f>
        <v>5.0753121009205291</v>
      </c>
      <c r="AK3059" s="2"/>
      <c r="AT3059" s="1"/>
    </row>
    <row r="3060" spans="6:46" x14ac:dyDescent="0.35">
      <c r="F3060" s="4">
        <v>44324.416666666664</v>
      </c>
      <c r="H3060">
        <v>11.9</v>
      </c>
      <c r="I3060">
        <v>10.8166666666667</v>
      </c>
      <c r="K3060" s="2">
        <v>7.7127663463127396E-5</v>
      </c>
      <c r="L3060">
        <v>2.3693675087230301E-4</v>
      </c>
      <c r="N3060">
        <f t="shared" si="238"/>
        <v>5.398936442418917E-5</v>
      </c>
      <c r="O3060" s="2">
        <f t="shared" si="239"/>
        <v>7.1081025261690911E-5</v>
      </c>
      <c r="Q3060">
        <f>N3060+O3060</f>
        <v>1.2507038968588007E-4</v>
      </c>
      <c r="S3060">
        <f>IF(H3060&gt;$B$5,$B$5,($B$3 - $B$5)*(($B$5-H3060)/($B$5-$B$6))^(1/$B$2)+$B$5)</f>
        <v>30.799999999999997</v>
      </c>
      <c r="T3060">
        <f>K3060*S3060</f>
        <v>2.3755320346643236E-3</v>
      </c>
      <c r="U3060" s="3">
        <f>S3060*N3060/Q3060+$B$7*O3060/Q3060</f>
        <v>44.553541630862284</v>
      </c>
      <c r="V3060">
        <f>IF(U3060-H3060&lt;=10,10,U3060-H3060)</f>
        <v>32.653541630862286</v>
      </c>
      <c r="X3060">
        <f t="shared" si="240"/>
        <v>0</v>
      </c>
      <c r="Y3060">
        <f t="shared" si="241"/>
        <v>1</v>
      </c>
      <c r="AA3060">
        <f>((Y3060*V3060)+H3060+273)/(Y3060*V3060)</f>
        <v>9.7249341348850376</v>
      </c>
      <c r="AB3060">
        <f t="shared" si="242"/>
        <v>1.2860795554103625E-5</v>
      </c>
      <c r="AD3060">
        <f>AA3060*$C$28</f>
        <v>5.4826918388069537</v>
      </c>
      <c r="AF3060">
        <f>(Q3060-X3060)/AD3060+X3060</f>
        <v>2.2811858365013578E-5</v>
      </c>
      <c r="AH3060">
        <f>Q3060/AF3060</f>
        <v>5.4826918388069537</v>
      </c>
      <c r="AK3060" s="2"/>
      <c r="AT3060" s="1"/>
    </row>
    <row r="3061" spans="6:46" x14ac:dyDescent="0.35">
      <c r="F3061" s="4">
        <v>44324.458333333336</v>
      </c>
      <c r="H3061">
        <v>13.9</v>
      </c>
      <c r="I3061">
        <v>10.8166666666667</v>
      </c>
      <c r="K3061" s="2">
        <v>7.1279120262132006E-5</v>
      </c>
      <c r="L3061">
        <v>2.0555370874871299E-4</v>
      </c>
      <c r="N3061">
        <f t="shared" si="238"/>
        <v>4.9895384183492401E-5</v>
      </c>
      <c r="O3061" s="2">
        <f t="shared" si="239"/>
        <v>6.1666112624613901E-5</v>
      </c>
      <c r="Q3061">
        <f>N3061+O3061</f>
        <v>1.115614968081063E-4</v>
      </c>
      <c r="S3061">
        <f>IF(H3061&gt;$B$5,$B$5,($B$3 - $B$5)*(($B$5-H3061)/($B$5-$B$6))^(1/$B$2)+$B$5)</f>
        <v>28.133333333333333</v>
      </c>
      <c r="T3061">
        <f>K3061*S3061</f>
        <v>2.0053192500413138E-3</v>
      </c>
      <c r="U3061" s="3">
        <f>S3061*N3061/Q3061+$B$7*O3061/Q3061</f>
        <v>42.984002604689351</v>
      </c>
      <c r="V3061">
        <f>IF(U3061-H3061&lt;=10,10,U3061-H3061)</f>
        <v>29.084002604689353</v>
      </c>
      <c r="X3061">
        <f t="shared" si="240"/>
        <v>0</v>
      </c>
      <c r="Y3061">
        <f t="shared" si="241"/>
        <v>1</v>
      </c>
      <c r="AA3061">
        <f>((Y3061*V3061)+H3061+273)/(Y3061*V3061)</f>
        <v>10.86452944251015</v>
      </c>
      <c r="AB3061">
        <f t="shared" si="242"/>
        <v>1.0268414973555544E-5</v>
      </c>
      <c r="AD3061">
        <f>AA3061*$C$28</f>
        <v>6.1251691868278577</v>
      </c>
      <c r="AF3061">
        <f>(Q3061-X3061)/AD3061+X3061</f>
        <v>1.8213618825096079E-5</v>
      </c>
      <c r="AH3061">
        <f>Q3061/AF3061</f>
        <v>6.1251691868278577</v>
      </c>
      <c r="AK3061" s="2"/>
      <c r="AT3061" s="1"/>
    </row>
    <row r="3062" spans="6:46" x14ac:dyDescent="0.35">
      <c r="F3062" s="4">
        <v>44324.5</v>
      </c>
      <c r="H3062">
        <v>15.3</v>
      </c>
      <c r="I3062">
        <v>10.8166666666667</v>
      </c>
      <c r="K3062" s="2">
        <v>6.7136402161426897E-5</v>
      </c>
      <c r="L3062">
        <v>1.9300097721656101E-4</v>
      </c>
      <c r="N3062">
        <f t="shared" si="238"/>
        <v>4.6995481512998825E-5</v>
      </c>
      <c r="O3062" s="2">
        <f t="shared" si="239"/>
        <v>5.7900293164968312E-5</v>
      </c>
      <c r="Q3062">
        <f>N3062+O3062</f>
        <v>1.0489577467796714E-4</v>
      </c>
      <c r="S3062">
        <f>IF(H3062&gt;$B$5,$B$5,($B$3 - $B$5)*(($B$5-H3062)/($B$5-$B$6))^(1/$B$2)+$B$5)</f>
        <v>26.266666666666666</v>
      </c>
      <c r="T3062">
        <f>K3062*S3062</f>
        <v>1.7634494967734798E-3</v>
      </c>
      <c r="U3062" s="3">
        <f>S3062*N3062/Q3062+$B$7*O3062/Q3062</f>
        <v>42.126871033470415</v>
      </c>
      <c r="V3062">
        <f>IF(U3062-H3062&lt;=10,10,U3062-H3062)</f>
        <v>26.826871033470415</v>
      </c>
      <c r="X3062">
        <f t="shared" si="240"/>
        <v>0</v>
      </c>
      <c r="Y3062">
        <f t="shared" si="241"/>
        <v>1</v>
      </c>
      <c r="AA3062">
        <f>((Y3062*V3062)+H3062+273)/(Y3062*V3062)</f>
        <v>11.746687514928741</v>
      </c>
      <c r="AB3062">
        <f t="shared" si="242"/>
        <v>8.9298174097724326E-6</v>
      </c>
      <c r="AD3062">
        <f>AA3062*$C$28</f>
        <v>6.6225094049828943</v>
      </c>
      <c r="AF3062">
        <f>(Q3062-X3062)/AD3062+X3062</f>
        <v>1.5839279080380267E-5</v>
      </c>
      <c r="AH3062">
        <f>Q3062/AF3062</f>
        <v>6.6225094049828952</v>
      </c>
      <c r="AK3062" s="2"/>
      <c r="AT3062" s="1"/>
    </row>
    <row r="3063" spans="6:46" x14ac:dyDescent="0.35">
      <c r="F3063" s="4">
        <v>44324.541666666664</v>
      </c>
      <c r="H3063">
        <v>14.3</v>
      </c>
      <c r="I3063">
        <v>10.8166666666667</v>
      </c>
      <c r="K3063" s="2">
        <v>6.5674266361177996E-5</v>
      </c>
      <c r="L3063">
        <v>2.0869371157156399E-4</v>
      </c>
      <c r="N3063">
        <f t="shared" si="238"/>
        <v>4.5971986452824594E-5</v>
      </c>
      <c r="O3063" s="2">
        <f t="shared" si="239"/>
        <v>6.2608113471469208E-5</v>
      </c>
      <c r="Q3063">
        <f>N3063+O3063</f>
        <v>1.085800999242938E-4</v>
      </c>
      <c r="S3063">
        <f>IF(H3063&gt;$B$5,$B$5,($B$3 - $B$5)*(($B$5-H3063)/($B$5-$B$6))^(1/$B$2)+$B$5)</f>
        <v>27.599999999999998</v>
      </c>
      <c r="T3063">
        <f>K3063*S3063</f>
        <v>1.8126097515685125E-3</v>
      </c>
      <c r="U3063" s="3">
        <f>S3063*N3063/Q3063+$B$7*O3063/Q3063</f>
        <v>43.399048907804861</v>
      </c>
      <c r="V3063">
        <f>IF(U3063-H3063&lt;=10,10,U3063-H3063)</f>
        <v>29.09904890780486</v>
      </c>
      <c r="X3063">
        <f t="shared" si="240"/>
        <v>0</v>
      </c>
      <c r="Y3063">
        <f t="shared" si="241"/>
        <v>1</v>
      </c>
      <c r="AA3063">
        <f>((Y3063*V3063)+H3063+273)/(Y3063*V3063)</f>
        <v>10.873174924385285</v>
      </c>
      <c r="AB3063">
        <f t="shared" si="242"/>
        <v>9.986052894337333E-6</v>
      </c>
      <c r="AD3063">
        <f>AA3063*$C$28</f>
        <v>6.1300433085711941</v>
      </c>
      <c r="AF3063">
        <f>(Q3063-X3063)/AD3063+X3063</f>
        <v>1.7712778598558045E-5</v>
      </c>
      <c r="AH3063">
        <f>Q3063/AF3063</f>
        <v>6.1300433085711941</v>
      </c>
      <c r="AK3063" s="2"/>
      <c r="AT3063" s="1"/>
    </row>
    <row r="3064" spans="6:46" x14ac:dyDescent="0.35">
      <c r="F3064" s="4">
        <v>44324.583333333336</v>
      </c>
      <c r="H3064">
        <v>12.8</v>
      </c>
      <c r="I3064">
        <v>10.8166666666667</v>
      </c>
      <c r="K3064" s="2">
        <v>6.7623780761509806E-5</v>
      </c>
      <c r="L3064">
        <v>1.9457219192119501E-4</v>
      </c>
      <c r="N3064">
        <f t="shared" si="238"/>
        <v>4.7336646533056864E-5</v>
      </c>
      <c r="O3064" s="2">
        <f t="shared" si="239"/>
        <v>5.8371657576358512E-5</v>
      </c>
      <c r="Q3064">
        <f>N3064+O3064</f>
        <v>1.0570830410941537E-4</v>
      </c>
      <c r="S3064">
        <f>IF(H3064&gt;$B$5,$B$5,($B$3 - $B$5)*(($B$5-H3064)/($B$5-$B$6))^(1/$B$2)+$B$5)</f>
        <v>29.599999999999998</v>
      </c>
      <c r="T3064">
        <f>K3064*S3064</f>
        <v>2.00166391054069E-3</v>
      </c>
      <c r="U3064" s="3">
        <f>S3064*N3064/Q3064+$B$7*O3064/Q3064</f>
        <v>43.625767558477449</v>
      </c>
      <c r="V3064">
        <f>IF(U3064-H3064&lt;=10,10,U3064-H3064)</f>
        <v>30.825767558477448</v>
      </c>
      <c r="X3064">
        <f t="shared" si="240"/>
        <v>0</v>
      </c>
      <c r="Y3064">
        <f t="shared" si="241"/>
        <v>1</v>
      </c>
      <c r="AA3064">
        <f>((Y3064*V3064)+H3064+273)/(Y3064*V3064)</f>
        <v>10.271464188453002</v>
      </c>
      <c r="AB3064">
        <f t="shared" si="242"/>
        <v>1.0291454282462549E-5</v>
      </c>
      <c r="AD3064">
        <f>AA3064*$C$28</f>
        <v>5.7908127805839262</v>
      </c>
      <c r="AF3064">
        <f>(Q3064-X3064)/AD3064+X3064</f>
        <v>1.825448483913101E-5</v>
      </c>
      <c r="AH3064">
        <f>Q3064/AF3064</f>
        <v>5.7908127805839262</v>
      </c>
      <c r="AK3064" s="2"/>
      <c r="AT3064" s="1"/>
    </row>
    <row r="3065" spans="6:46" x14ac:dyDescent="0.35">
      <c r="F3065" s="4">
        <v>44324.625</v>
      </c>
      <c r="H3065">
        <v>14.3</v>
      </c>
      <c r="I3065">
        <v>10.8166666666667</v>
      </c>
      <c r="K3065" s="2">
        <v>7.1644654212194204E-5</v>
      </c>
      <c r="L3065">
        <v>1.9300219050976899E-4</v>
      </c>
      <c r="N3065">
        <f t="shared" si="238"/>
        <v>5.0151257948535939E-5</v>
      </c>
      <c r="O3065" s="2">
        <f t="shared" si="239"/>
        <v>5.7900657152930703E-5</v>
      </c>
      <c r="Q3065">
        <f>N3065+O3065</f>
        <v>1.0805191510146665E-4</v>
      </c>
      <c r="S3065">
        <f>IF(H3065&gt;$B$5,$B$5,($B$3 - $B$5)*(($B$5-H3065)/($B$5-$B$6))^(1/$B$2)+$B$5)</f>
        <v>27.599999999999998</v>
      </c>
      <c r="T3065">
        <f>K3065*S3065</f>
        <v>1.97739245625656E-3</v>
      </c>
      <c r="U3065" s="3">
        <f>S3065*N3065/Q3065+$B$7*O3065/Q3065</f>
        <v>42.28255333096606</v>
      </c>
      <c r="V3065">
        <f>IF(U3065-H3065&lt;=10,10,U3065-H3065)</f>
        <v>27.982553330966059</v>
      </c>
      <c r="X3065">
        <f t="shared" si="240"/>
        <v>0</v>
      </c>
      <c r="Y3065">
        <f t="shared" si="241"/>
        <v>1</v>
      </c>
      <c r="AA3065">
        <f>((Y3065*V3065)+H3065+273)/(Y3065*V3065)</f>
        <v>11.267111674975993</v>
      </c>
      <c r="AB3065">
        <f t="shared" si="242"/>
        <v>9.5900278810094312E-6</v>
      </c>
      <c r="AD3065">
        <f>AA3065*$C$28</f>
        <v>6.3521356926956383</v>
      </c>
      <c r="AF3065">
        <f>(Q3065-X3065)/AD3065+X3065</f>
        <v>1.701032854599064E-5</v>
      </c>
      <c r="AH3065">
        <f>Q3065/AF3065</f>
        <v>6.3521356926956383</v>
      </c>
      <c r="AK3065" s="2"/>
      <c r="AT3065" s="1"/>
    </row>
    <row r="3066" spans="6:46" x14ac:dyDescent="0.35">
      <c r="F3066" s="4">
        <v>44324.666666666664</v>
      </c>
      <c r="H3066">
        <v>15.9</v>
      </c>
      <c r="I3066">
        <v>10.8166666666667</v>
      </c>
      <c r="K3066" s="2">
        <v>7.7127663463127396E-5</v>
      </c>
      <c r="L3066">
        <v>2.1026249968978099E-4</v>
      </c>
      <c r="N3066">
        <f t="shared" si="238"/>
        <v>5.398936442418917E-5</v>
      </c>
      <c r="O3066" s="2">
        <f t="shared" si="239"/>
        <v>6.3078749906934301E-5</v>
      </c>
      <c r="Q3066">
        <f>N3066+O3066</f>
        <v>1.1706811433112346E-4</v>
      </c>
      <c r="S3066">
        <f>IF(H3066&gt;$B$5,$B$5,($B$3 - $B$5)*(($B$5-H3066)/($B$5-$B$6))^(1/$B$2)+$B$5)</f>
        <v>25.466666666666669</v>
      </c>
      <c r="T3066">
        <f>K3066*S3066</f>
        <v>1.9641844961943112E-3</v>
      </c>
      <c r="U3066" s="3">
        <f>S3066*N3066/Q3066+$B$7*O3066/Q3066</f>
        <v>41.379844716004961</v>
      </c>
      <c r="V3066">
        <f>IF(U3066-H3066&lt;=10,10,U3066-H3066)</f>
        <v>25.479844716004962</v>
      </c>
      <c r="X3066">
        <f t="shared" si="240"/>
        <v>0</v>
      </c>
      <c r="Y3066">
        <f t="shared" si="241"/>
        <v>1</v>
      </c>
      <c r="AA3066">
        <f>((Y3066*V3066)+H3066+273)/(Y3066*V3066)</f>
        <v>12.33837365258862</v>
      </c>
      <c r="AB3066">
        <f t="shared" si="242"/>
        <v>9.4881317122830273E-6</v>
      </c>
      <c r="AD3066">
        <f>AA3066*$C$28</f>
        <v>6.956088297455401</v>
      </c>
      <c r="AF3066">
        <f>(Q3066-X3066)/AD3066+X3066</f>
        <v>1.6829590040417978E-5</v>
      </c>
      <c r="AH3066">
        <f>Q3066/AF3066</f>
        <v>6.956088297455401</v>
      </c>
      <c r="AK3066" s="2"/>
      <c r="AT3066" s="1"/>
    </row>
    <row r="3067" spans="6:46" x14ac:dyDescent="0.35">
      <c r="F3067" s="4">
        <v>44324.708333333336</v>
      </c>
      <c r="H3067">
        <v>16.5</v>
      </c>
      <c r="I3067">
        <v>10.8166666666667</v>
      </c>
      <c r="K3067" s="2">
        <v>8.4925721064454704E-5</v>
      </c>
      <c r="L3067">
        <v>2.55767061463739E-4</v>
      </c>
      <c r="N3067">
        <f t="shared" si="238"/>
        <v>5.944800474511829E-5</v>
      </c>
      <c r="O3067" s="2">
        <f t="shared" si="239"/>
        <v>7.6730118439121716E-5</v>
      </c>
      <c r="Q3067">
        <f>N3067+O3067</f>
        <v>1.3617812318424E-4</v>
      </c>
      <c r="S3067">
        <f>IF(H3067&gt;$B$5,$B$5,($B$3 - $B$5)*(($B$5-H3067)/($B$5-$B$6))^(1/$B$2)+$B$5)</f>
        <v>24.666666666666668</v>
      </c>
      <c r="T3067">
        <f>K3067*S3067</f>
        <v>2.0948344529232161E-3</v>
      </c>
      <c r="U3067" s="3">
        <f>S3067*N3067/Q3067+$B$7*O3067/Q3067</f>
        <v>41.758106942804844</v>
      </c>
      <c r="V3067">
        <f>IF(U3067-H3067&lt;=10,10,U3067-H3067)</f>
        <v>25.258106942804844</v>
      </c>
      <c r="X3067">
        <f t="shared" si="240"/>
        <v>0</v>
      </c>
      <c r="Y3067">
        <f t="shared" si="241"/>
        <v>1</v>
      </c>
      <c r="AA3067">
        <f>((Y3067*V3067)+H3067+273)/(Y3067*V3067)</f>
        <v>12.461666571273604</v>
      </c>
      <c r="AB3067">
        <f t="shared" si="242"/>
        <v>1.0927761740805618E-5</v>
      </c>
      <c r="AD3067">
        <f>AA3067*$C$28</f>
        <v>7.025597979442038</v>
      </c>
      <c r="AF3067">
        <f>(Q3067-X3067)/AD3067+X3067</f>
        <v>1.938313629426531E-5</v>
      </c>
      <c r="AH3067">
        <f>Q3067/AF3067</f>
        <v>7.025597979442038</v>
      </c>
      <c r="AK3067" s="2"/>
      <c r="AT3067" s="1"/>
    </row>
    <row r="3068" spans="6:46" x14ac:dyDescent="0.35">
      <c r="F3068" s="4">
        <v>44324.75</v>
      </c>
      <c r="H3068">
        <v>16.8</v>
      </c>
      <c r="I3068">
        <v>10.8166666666667</v>
      </c>
      <c r="K3068" s="2">
        <v>9.1505332165574504E-5</v>
      </c>
      <c r="L3068">
        <v>2.8558131546911099E-4</v>
      </c>
      <c r="N3068">
        <f t="shared" si="238"/>
        <v>6.4053732515902148E-5</v>
      </c>
      <c r="O3068" s="2">
        <f t="shared" si="239"/>
        <v>8.5674394640733307E-5</v>
      </c>
      <c r="Q3068">
        <f>N3068+O3068</f>
        <v>1.4972812715663544E-4</v>
      </c>
      <c r="S3068">
        <f>IF(H3068&gt;$B$5,$B$5,($B$3 - $B$5)*(($B$5-H3068)/($B$5-$B$6))^(1/$B$2)+$B$5)</f>
        <v>24.266666666666666</v>
      </c>
      <c r="T3068">
        <f>K3068*S3068</f>
        <v>2.2205293938846078E-3</v>
      </c>
      <c r="U3068" s="3">
        <f>S3068*N3068/Q3068+$B$7*O3068/Q3068</f>
        <v>41.85227184738649</v>
      </c>
      <c r="V3068">
        <f>IF(U3068-H3068&lt;=10,10,U3068-H3068)</f>
        <v>25.052271847386489</v>
      </c>
      <c r="X3068">
        <f t="shared" si="240"/>
        <v>0</v>
      </c>
      <c r="Y3068">
        <f t="shared" si="241"/>
        <v>1</v>
      </c>
      <c r="AA3068">
        <f>((Y3068*V3068)+H3068+273)/(Y3068*V3068)</f>
        <v>12.567813161433206</v>
      </c>
      <c r="AB3068">
        <f t="shared" si="242"/>
        <v>1.1913618163588356E-5</v>
      </c>
      <c r="AD3068">
        <f>AA3068*$C$28</f>
        <v>7.0854409599201889</v>
      </c>
      <c r="AF3068">
        <f>(Q3068-X3068)/AD3068+X3068</f>
        <v>2.1131800829841648E-5</v>
      </c>
      <c r="AH3068">
        <f>Q3068/AF3068</f>
        <v>7.0854409599201889</v>
      </c>
      <c r="AK3068" s="2"/>
      <c r="AT3068" s="1"/>
    </row>
    <row r="3069" spans="6:46" x14ac:dyDescent="0.35">
      <c r="F3069" s="4">
        <v>44324.791666666664</v>
      </c>
      <c r="H3069">
        <v>17.2</v>
      </c>
      <c r="I3069">
        <v>10.8166666666667</v>
      </c>
      <c r="K3069" s="2">
        <v>9.7841253966652898E-5</v>
      </c>
      <c r="L3069">
        <v>2.5890585099338202E-4</v>
      </c>
      <c r="N3069">
        <f t="shared" si="238"/>
        <v>6.8488877776657023E-5</v>
      </c>
      <c r="O3069" s="2">
        <f t="shared" si="239"/>
        <v>7.7671755298014611E-5</v>
      </c>
      <c r="Q3069">
        <f>N3069+O3069</f>
        <v>1.4616063307467162E-4</v>
      </c>
      <c r="S3069">
        <f>IF(H3069&gt;$B$5,$B$5,($B$3 - $B$5)*(($B$5-H3069)/($B$5-$B$6))^(1/$B$2)+$B$5)</f>
        <v>23.733333333333334</v>
      </c>
      <c r="T3069">
        <f>K3069*S3069</f>
        <v>2.3220990941418954E-3</v>
      </c>
      <c r="U3069" s="3">
        <f>S3069*N3069/Q3069+$B$7*O3069/Q3069</f>
        <v>40.348866744968291</v>
      </c>
      <c r="V3069">
        <f>IF(U3069-H3069&lt;=10,10,U3069-H3069)</f>
        <v>23.148866744968291</v>
      </c>
      <c r="X3069">
        <f t="shared" si="240"/>
        <v>0</v>
      </c>
      <c r="Y3069">
        <f t="shared" si="241"/>
        <v>1</v>
      </c>
      <c r="AA3069">
        <f>((Y3069*V3069)+H3069+273)/(Y3069*V3069)</f>
        <v>13.536250832368662</v>
      </c>
      <c r="AB3069">
        <f t="shared" si="242"/>
        <v>1.07977190201857E-5</v>
      </c>
      <c r="AD3069">
        <f>AA3069*$C$28</f>
        <v>7.6314236104128454</v>
      </c>
      <c r="AF3069">
        <f>(Q3069-X3069)/AD3069+X3069</f>
        <v>1.9152472793574174E-5</v>
      </c>
      <c r="AH3069">
        <f>Q3069/AF3069</f>
        <v>7.6314236104128454</v>
      </c>
      <c r="AK3069" s="2"/>
      <c r="AT3069" s="1"/>
    </row>
    <row r="3070" spans="6:46" x14ac:dyDescent="0.35">
      <c r="F3070" s="4">
        <v>44324.833333333336</v>
      </c>
      <c r="H3070">
        <v>16.8</v>
      </c>
      <c r="I3070">
        <v>10.8166666666667</v>
      </c>
      <c r="K3070">
        <v>1.00399991617088E-4</v>
      </c>
      <c r="L3070">
        <v>1.9614098003941101E-4</v>
      </c>
      <c r="N3070">
        <f t="shared" si="238"/>
        <v>7.0279994131961602E-5</v>
      </c>
      <c r="O3070" s="2">
        <f t="shared" si="239"/>
        <v>5.8842294011823314E-5</v>
      </c>
      <c r="Q3070">
        <f>N3070+O3070</f>
        <v>1.2912228814378492E-4</v>
      </c>
      <c r="S3070">
        <f>IF(H3070&gt;$B$5,$B$5,($B$3 - $B$5)*(($B$5-H3070)/($B$5-$B$6))^(1/$B$2)+$B$5)</f>
        <v>24.266666666666666</v>
      </c>
      <c r="T3070">
        <f>K3070*S3070</f>
        <v>2.4363731299080022E-3</v>
      </c>
      <c r="U3070" s="3">
        <f>S3070*N3070/Q3070+$B$7*O3070/Q3070</f>
        <v>38.272148307060093</v>
      </c>
      <c r="V3070">
        <f>IF(U3070-H3070&lt;=10,10,U3070-H3070)</f>
        <v>21.472148307060092</v>
      </c>
      <c r="X3070">
        <f t="shared" si="240"/>
        <v>0</v>
      </c>
      <c r="Y3070">
        <f t="shared" si="241"/>
        <v>1</v>
      </c>
      <c r="AA3070">
        <f>((Y3070*V3070)+H3070+273)/(Y3070*V3070)</f>
        <v>14.496553575159179</v>
      </c>
      <c r="AB3070">
        <f t="shared" si="242"/>
        <v>8.9071024691720275E-6</v>
      </c>
      <c r="AD3070">
        <f>AA3070*$C$28</f>
        <v>8.1728199774889863</v>
      </c>
      <c r="AF3070">
        <f>(Q3070-X3070)/AD3070+X3070</f>
        <v>1.579898841519037E-5</v>
      </c>
      <c r="AH3070">
        <f>Q3070/AF3070</f>
        <v>8.1728199774889863</v>
      </c>
      <c r="AT3070" s="1"/>
    </row>
    <row r="3071" spans="6:46" x14ac:dyDescent="0.35">
      <c r="F3071" s="4">
        <v>44324.875</v>
      </c>
      <c r="H3071">
        <v>16.2</v>
      </c>
      <c r="I3071">
        <v>10.8166666666667</v>
      </c>
      <c r="K3071">
        <v>1.02593195317462E-4</v>
      </c>
      <c r="L3071">
        <v>1.3180610767401599E-4</v>
      </c>
      <c r="N3071">
        <f t="shared" si="238"/>
        <v>7.1815236722223396E-5</v>
      </c>
      <c r="O3071" s="2">
        <f t="shared" si="239"/>
        <v>3.9541832302204804E-5</v>
      </c>
      <c r="Q3071">
        <f>N3071+O3071</f>
        <v>1.1135706902442821E-4</v>
      </c>
      <c r="S3071">
        <f>IF(H3071&gt;$B$5,$B$5,($B$3 - $B$5)*(($B$5-H3071)/($B$5-$B$6))^(1/$B$2)+$B$5)</f>
        <v>25.066666666666666</v>
      </c>
      <c r="T3071">
        <f>K3071*S3071</f>
        <v>2.5716694292910475E-3</v>
      </c>
      <c r="U3071" s="3">
        <f>S3071*N3071/Q3071+$B$7*O3071/Q3071</f>
        <v>35.695707618283443</v>
      </c>
      <c r="V3071">
        <f>IF(U3071-H3071&lt;=10,10,U3071-H3071)</f>
        <v>19.495707618283443</v>
      </c>
      <c r="X3071">
        <f t="shared" si="240"/>
        <v>0</v>
      </c>
      <c r="Y3071">
        <f t="shared" si="241"/>
        <v>1</v>
      </c>
      <c r="AA3071">
        <f>((Y3071*V3071)+H3071+273)/(Y3071*V3071)</f>
        <v>15.834034530184622</v>
      </c>
      <c r="AB3071">
        <f t="shared" si="242"/>
        <v>7.0327665897246092E-6</v>
      </c>
      <c r="AD3071">
        <f>AA3071*$C$28</f>
        <v>8.9268606542657043</v>
      </c>
      <c r="AF3071">
        <f>(Q3071-X3071)/AD3071+X3071</f>
        <v>1.2474381906164983E-5</v>
      </c>
      <c r="AH3071">
        <f>Q3071/AF3071</f>
        <v>8.9268606542657043</v>
      </c>
      <c r="AT3071" s="1"/>
    </row>
    <row r="3072" spans="6:46" x14ac:dyDescent="0.35">
      <c r="F3072" s="4">
        <v>44324.916666666664</v>
      </c>
      <c r="H3072">
        <v>16.100000000000001</v>
      </c>
      <c r="I3072">
        <v>10.8166666666667</v>
      </c>
      <c r="K3072">
        <v>1.02593195317462E-4</v>
      </c>
      <c r="L3072" s="2">
        <v>8.7870819335558097E-5</v>
      </c>
      <c r="N3072">
        <f t="shared" si="238"/>
        <v>7.1815236722223396E-5</v>
      </c>
      <c r="O3072" s="2">
        <f t="shared" si="239"/>
        <v>2.6361245800667432E-5</v>
      </c>
      <c r="Q3072">
        <f>N3072+O3072</f>
        <v>9.8176482522890828E-5</v>
      </c>
      <c r="S3072">
        <f>IF(H3072&gt;$B$5,$B$5,($B$3 - $B$5)*(($B$5-H3072)/($B$5-$B$6))^(1/$B$2)+$B$5)</f>
        <v>25.199999999999996</v>
      </c>
      <c r="T3072">
        <f>K3072*S3072</f>
        <v>2.585348522000042E-3</v>
      </c>
      <c r="U3072" s="3">
        <f>S3072*N3072/Q3072+$B$7*O3072/Q3072</f>
        <v>33.201561113953403</v>
      </c>
      <c r="V3072">
        <f>IF(U3072-H3072&lt;=10,10,U3072-H3072)</f>
        <v>17.101561113953402</v>
      </c>
      <c r="X3072">
        <f t="shared" si="240"/>
        <v>0</v>
      </c>
      <c r="Y3072">
        <f t="shared" si="241"/>
        <v>1</v>
      </c>
      <c r="AA3072">
        <f>((Y3072*V3072)+H3072+273)/(Y3072*V3072)</f>
        <v>17.904889446854025</v>
      </c>
      <c r="AB3072">
        <f t="shared" si="242"/>
        <v>5.4832219329977995E-6</v>
      </c>
      <c r="AD3072">
        <f>AA3072*$C$28</f>
        <v>10.094360525575713</v>
      </c>
      <c r="AF3072">
        <f>(Q3072-X3072)/AD3072+X3072</f>
        <v>9.7258743903731858E-6</v>
      </c>
      <c r="AH3072">
        <f>Q3072/AF3072</f>
        <v>10.094360525575713</v>
      </c>
      <c r="AL3072" s="2"/>
      <c r="AT3072" s="1"/>
    </row>
    <row r="3073" spans="6:46" x14ac:dyDescent="0.35">
      <c r="F3073" s="4">
        <v>44324.958333333336</v>
      </c>
      <c r="H3073">
        <v>15</v>
      </c>
      <c r="I3073">
        <v>10.8166666666667</v>
      </c>
      <c r="K3073">
        <v>1.02593195317462E-4</v>
      </c>
      <c r="L3073" s="2">
        <v>7.2179540932405098E-5</v>
      </c>
      <c r="N3073">
        <f t="shared" si="238"/>
        <v>7.1815236722223396E-5</v>
      </c>
      <c r="O3073" s="2">
        <f t="shared" si="239"/>
        <v>2.1653862279721534E-5</v>
      </c>
      <c r="Q3073">
        <f>N3073+O3073</f>
        <v>9.346909900194493E-5</v>
      </c>
      <c r="S3073">
        <f>IF(H3073&gt;$B$5,$B$5,($B$3 - $B$5)*(($B$5-H3073)/($B$5-$B$6))^(1/$B$2)+$B$5)</f>
        <v>26.666666666666664</v>
      </c>
      <c r="T3073">
        <f>K3073*S3073</f>
        <v>2.7358185417989864E-3</v>
      </c>
      <c r="U3073" s="3">
        <f>S3073*N3073/Q3073+$B$7*O3073/Q3073</f>
        <v>33.230612446358805</v>
      </c>
      <c r="V3073">
        <f>IF(U3073-H3073&lt;=10,10,U3073-H3073)</f>
        <v>18.230612446358805</v>
      </c>
      <c r="X3073">
        <f t="shared" si="240"/>
        <v>0</v>
      </c>
      <c r="Y3073">
        <f t="shared" si="241"/>
        <v>1</v>
      </c>
      <c r="AA3073">
        <f>((Y3073*V3073)+H3073+273)/(Y3073*V3073)</f>
        <v>16.797604213649013</v>
      </c>
      <c r="AB3073">
        <f t="shared" si="242"/>
        <v>5.5644303683495498E-6</v>
      </c>
      <c r="AD3073">
        <f>AA3073*$C$28</f>
        <v>9.4700988465636993</v>
      </c>
      <c r="AF3073">
        <f>(Q3073-X3073)/AD3073+X3073</f>
        <v>9.8699179930799706E-6</v>
      </c>
      <c r="AH3073">
        <f>Q3073/AF3073</f>
        <v>9.4700988465636993</v>
      </c>
      <c r="AL3073" s="2"/>
      <c r="AT3073" s="1"/>
    </row>
    <row r="3074" spans="6:46" x14ac:dyDescent="0.35">
      <c r="F3074" s="4">
        <v>44325</v>
      </c>
      <c r="H3074">
        <v>13.3</v>
      </c>
      <c r="I3074">
        <v>20.408333333333299</v>
      </c>
      <c r="K3074" s="2">
        <v>1.6083493802737498E-5</v>
      </c>
      <c r="L3074" s="2">
        <v>5.17810488693555E-5</v>
      </c>
      <c r="N3074">
        <f t="shared" ref="N3074:N3137" si="243">$C$13*K3074</f>
        <v>1.1258445661916248E-5</v>
      </c>
      <c r="O3074" s="2">
        <f t="shared" ref="O3074:O3137" si="244">$C$14*L3074</f>
        <v>1.5534314660806651E-5</v>
      </c>
      <c r="Q3074">
        <f>N3074+O3074</f>
        <v>2.67927603227229E-5</v>
      </c>
      <c r="S3074">
        <f>IF(H3074&gt;$B$5,$B$5,($B$3 - $B$5)*(($B$5-H3074)/($B$5-$B$6))^(1/$B$2)+$B$5)</f>
        <v>28.93333333333333</v>
      </c>
      <c r="T3074">
        <f>K3074*S3074</f>
        <v>4.6534908735920488E-4</v>
      </c>
      <c r="U3074" s="3">
        <f>S3074*N3074/Q3074+$B$7*O3074/Q3074</f>
        <v>44.04666235508931</v>
      </c>
      <c r="V3074">
        <f>IF(U3074-H3074&lt;=10,10,U3074-H3074)</f>
        <v>30.74666235508931</v>
      </c>
      <c r="X3074">
        <f t="shared" ref="X3074:X3137" si="245">IF(Q3074-$C$20&lt;=0,0,Q3074-$C$20)</f>
        <v>0</v>
      </c>
      <c r="Y3074">
        <f t="shared" ref="Y3074:Y3137" si="246">1-(X3074/Q3074)</f>
        <v>1</v>
      </c>
      <c r="AA3074">
        <f>((Y3074*V3074)+H3074+273)/(Y3074*V3074)</f>
        <v>10.311579796647765</v>
      </c>
      <c r="AB3074">
        <f t="shared" ref="AB3074:AB3137" si="247">(Q3074-X3074)/AA3074</f>
        <v>2.5983177021461901E-6</v>
      </c>
      <c r="AD3074">
        <f>AA3074*$C$28</f>
        <v>5.8134290281191392</v>
      </c>
      <c r="AF3074">
        <f>(Q3074-X3074)/AD3074+X3074</f>
        <v>4.6087705196241736E-6</v>
      </c>
      <c r="AH3074">
        <f>Q3074/AF3074</f>
        <v>5.8134290281191392</v>
      </c>
      <c r="AK3074" s="2"/>
      <c r="AL3074" s="2"/>
      <c r="AT3074" s="1"/>
    </row>
    <row r="3075" spans="6:46" x14ac:dyDescent="0.35">
      <c r="F3075" s="4">
        <v>44325.041666666664</v>
      </c>
      <c r="H3075">
        <v>12.7</v>
      </c>
      <c r="I3075">
        <v>20.408333333333299</v>
      </c>
      <c r="K3075" s="2">
        <v>1.6083493802737498E-5</v>
      </c>
      <c r="L3075" s="2">
        <v>3.6089770466202603E-5</v>
      </c>
      <c r="N3075">
        <f t="shared" si="243"/>
        <v>1.1258445661916248E-5</v>
      </c>
      <c r="O3075" s="2">
        <f t="shared" si="244"/>
        <v>1.0826931139860782E-5</v>
      </c>
      <c r="Q3075">
        <f>N3075+O3075</f>
        <v>2.2085376801777032E-5</v>
      </c>
      <c r="S3075">
        <f>IF(H3075&gt;$B$5,$B$5,($B$3 - $B$5)*(($B$5-H3075)/($B$5-$B$6))^(1/$B$2)+$B$5)</f>
        <v>29.733333333333334</v>
      </c>
      <c r="T3075">
        <f>K3075*S3075</f>
        <v>4.78215882401395E-4</v>
      </c>
      <c r="U3075" s="3">
        <f>S3075*N3075/Q3075+$B$7*O3075/Q3075</f>
        <v>42.119830633746361</v>
      </c>
      <c r="V3075">
        <f>IF(U3075-H3075&lt;=10,10,U3075-H3075)</f>
        <v>29.419830633746361</v>
      </c>
      <c r="X3075">
        <f t="shared" si="245"/>
        <v>0</v>
      </c>
      <c r="Y3075">
        <f t="shared" si="246"/>
        <v>1</v>
      </c>
      <c r="AA3075">
        <f>((Y3075*V3075)+H3075+273)/(Y3075*V3075)</f>
        <v>10.711136802816412</v>
      </c>
      <c r="AB3075">
        <f t="shared" si="247"/>
        <v>2.0619078262514442E-6</v>
      </c>
      <c r="AD3075">
        <f>AA3075*$C$28</f>
        <v>6.0386899817127215</v>
      </c>
      <c r="AF3075">
        <f>(Q3075-X3075)/AD3075+X3075</f>
        <v>3.6573125741939602E-6</v>
      </c>
      <c r="AH3075">
        <f>Q3075/AF3075</f>
        <v>6.0386899817127215</v>
      </c>
      <c r="AK3075" s="2"/>
      <c r="AL3075" s="2"/>
      <c r="AT3075" s="1"/>
    </row>
    <row r="3076" spans="6:46" x14ac:dyDescent="0.35">
      <c r="F3076" s="4">
        <v>44325.083333333336</v>
      </c>
      <c r="H3076">
        <v>12.6</v>
      </c>
      <c r="I3076">
        <v>20.408333333333299</v>
      </c>
      <c r="K3076" s="2">
        <v>1.6083493802737498E-5</v>
      </c>
      <c r="L3076" s="2">
        <v>2.1967765498549899E-5</v>
      </c>
      <c r="N3076">
        <f t="shared" si="243"/>
        <v>1.1258445661916248E-5</v>
      </c>
      <c r="O3076" s="2">
        <f t="shared" si="244"/>
        <v>6.5903296495649707E-6</v>
      </c>
      <c r="Q3076">
        <f>N3076+O3076</f>
        <v>1.7848775311481217E-5</v>
      </c>
      <c r="S3076">
        <f>IF(H3076&gt;$B$5,$B$5,($B$3 - $B$5)*(($B$5-H3076)/($B$5-$B$6))^(1/$B$2)+$B$5)</f>
        <v>29.866666666666667</v>
      </c>
      <c r="T3076">
        <f>K3076*S3076</f>
        <v>4.8036034824175996E-4</v>
      </c>
      <c r="U3076" s="3">
        <f>S3076*N3076/Q3076+$B$7*O3076/Q3076</f>
        <v>39.146684425225175</v>
      </c>
      <c r="V3076">
        <f>IF(U3076-H3076&lt;=10,10,U3076-H3076)</f>
        <v>26.546684425225173</v>
      </c>
      <c r="X3076">
        <f t="shared" si="245"/>
        <v>0</v>
      </c>
      <c r="Y3076">
        <f t="shared" si="246"/>
        <v>1</v>
      </c>
      <c r="AA3076">
        <f>((Y3076*V3076)+H3076+273)/(Y3076*V3076)</f>
        <v>11.758405660957697</v>
      </c>
      <c r="AB3076">
        <f t="shared" si="247"/>
        <v>1.5179587969775378E-6</v>
      </c>
      <c r="AD3076">
        <f>AA3076*$C$28</f>
        <v>6.6291158233614453</v>
      </c>
      <c r="AF3076">
        <f>(Q3076-X3076)/AD3076+X3076</f>
        <v>2.6924820424137027E-6</v>
      </c>
      <c r="AH3076">
        <f>Q3076/AF3076</f>
        <v>6.6291158233614444</v>
      </c>
      <c r="AK3076" s="2"/>
      <c r="AL3076" s="2"/>
      <c r="AT3076" s="1"/>
    </row>
    <row r="3077" spans="6:46" x14ac:dyDescent="0.35">
      <c r="F3077" s="4">
        <v>44325.125</v>
      </c>
      <c r="H3077">
        <v>12.8</v>
      </c>
      <c r="I3077">
        <v>20.408333333333299</v>
      </c>
      <c r="K3077" s="2">
        <v>1.6814561702861898E-5</v>
      </c>
      <c r="L3077" s="2">
        <v>7.8456392015764602E-6</v>
      </c>
      <c r="N3077">
        <f t="shared" si="243"/>
        <v>1.1770193192003328E-5</v>
      </c>
      <c r="O3077" s="2">
        <f t="shared" si="244"/>
        <v>2.3536917604729385E-6</v>
      </c>
      <c r="Q3077">
        <f>N3077+O3077</f>
        <v>1.4123884952476267E-5</v>
      </c>
      <c r="S3077">
        <f>IF(H3077&gt;$B$5,$B$5,($B$3 - $B$5)*(($B$5-H3077)/($B$5-$B$6))^(1/$B$2)+$B$5)</f>
        <v>29.599999999999998</v>
      </c>
      <c r="T3077">
        <f>K3077*S3077</f>
        <v>4.9771102640471215E-4</v>
      </c>
      <c r="U3077" s="3">
        <f>S3077*N3077/Q3077+$B$7*O3077/Q3077</f>
        <v>33.832813487023699</v>
      </c>
      <c r="V3077">
        <f>IF(U3077-H3077&lt;=10,10,U3077-H3077)</f>
        <v>21.032813487023699</v>
      </c>
      <c r="X3077">
        <f t="shared" si="245"/>
        <v>0</v>
      </c>
      <c r="Y3077">
        <f t="shared" si="246"/>
        <v>1</v>
      </c>
      <c r="AA3077">
        <f>((Y3077*V3077)+H3077+273)/(Y3077*V3077)</f>
        <v>14.588291465444021</v>
      </c>
      <c r="AB3077">
        <f t="shared" si="247"/>
        <v>9.6816580515492068E-7</v>
      </c>
      <c r="AD3077">
        <f>AA3077*$C$28</f>
        <v>8.2245396678640414</v>
      </c>
      <c r="AF3077">
        <f>(Q3077-X3077)/AD3077+X3077</f>
        <v>1.7172857719518202E-6</v>
      </c>
      <c r="AH3077">
        <f>Q3077/AF3077</f>
        <v>8.2245396678640414</v>
      </c>
      <c r="AK3077" s="2"/>
      <c r="AL3077" s="2"/>
      <c r="AT3077" s="1"/>
    </row>
    <row r="3078" spans="6:46" x14ac:dyDescent="0.35">
      <c r="F3078" s="4">
        <v>44325.166666666664</v>
      </c>
      <c r="H3078">
        <v>12.8</v>
      </c>
      <c r="I3078">
        <v>20.408333333333299</v>
      </c>
      <c r="K3078" s="2">
        <v>1.7545629602986299E-5</v>
      </c>
      <c r="L3078" s="2">
        <v>7.0610510155546498E-6</v>
      </c>
      <c r="N3078">
        <f t="shared" si="243"/>
        <v>1.2281940722090408E-5</v>
      </c>
      <c r="O3078" s="2">
        <f t="shared" si="244"/>
        <v>2.1183153046663953E-6</v>
      </c>
      <c r="Q3078">
        <f>N3078+O3078</f>
        <v>1.4400256026756803E-5</v>
      </c>
      <c r="S3078">
        <f>IF(H3078&gt;$B$5,$B$5,($B$3 - $B$5)*(($B$5-H3078)/($B$5-$B$6))^(1/$B$2)+$B$5)</f>
        <v>29.599999999999998</v>
      </c>
      <c r="T3078">
        <f>K3078*S3078</f>
        <v>5.1935063624839438E-4</v>
      </c>
      <c r="U3078" s="3">
        <f>S3078*N3078/Q3078+$B$7*O3078/Q3078</f>
        <v>33.336406397119063</v>
      </c>
      <c r="V3078">
        <f>IF(U3078-H3078&lt;=10,10,U3078-H3078)</f>
        <v>20.536406397119062</v>
      </c>
      <c r="X3078">
        <f t="shared" si="245"/>
        <v>0</v>
      </c>
      <c r="Y3078">
        <f t="shared" si="246"/>
        <v>1</v>
      </c>
      <c r="AA3078">
        <f>((Y3078*V3078)+H3078+273)/(Y3078*V3078)</f>
        <v>14.916748357691892</v>
      </c>
      <c r="AB3078">
        <f t="shared" si="247"/>
        <v>9.6537500542678535E-7</v>
      </c>
      <c r="AD3078">
        <f>AA3078*$C$28</f>
        <v>8.4097160297344438</v>
      </c>
      <c r="AF3078">
        <f>(Q3078-X3078)/AD3078+X3078</f>
        <v>1.712335586105578E-6</v>
      </c>
      <c r="AH3078">
        <f>Q3078/AF3078</f>
        <v>8.4097160297344438</v>
      </c>
      <c r="AK3078" s="2"/>
      <c r="AL3078" s="2"/>
      <c r="AT3078" s="1"/>
    </row>
    <row r="3079" spans="6:46" x14ac:dyDescent="0.35">
      <c r="F3079" s="4">
        <v>44325.208333333336</v>
      </c>
      <c r="H3079">
        <v>12.9</v>
      </c>
      <c r="I3079">
        <v>20.408333333333299</v>
      </c>
      <c r="K3079" s="2">
        <v>1.7545629602986299E-5</v>
      </c>
      <c r="L3079" s="2">
        <v>7.0610510155546498E-6</v>
      </c>
      <c r="N3079">
        <f t="shared" si="243"/>
        <v>1.2281940722090408E-5</v>
      </c>
      <c r="O3079" s="2">
        <f t="shared" si="244"/>
        <v>2.1183153046663953E-6</v>
      </c>
      <c r="Q3079">
        <f>N3079+O3079</f>
        <v>1.4400256026756803E-5</v>
      </c>
      <c r="S3079">
        <f>IF(H3079&gt;$B$5,$B$5,($B$3 - $B$5)*(($B$5-H3079)/($B$5-$B$6))^(1/$B$2)+$B$5)</f>
        <v>29.466666666666669</v>
      </c>
      <c r="T3079">
        <f>K3079*S3079</f>
        <v>5.1701121896799624E-4</v>
      </c>
      <c r="U3079" s="3">
        <f>S3079*N3079/Q3079+$B$7*O3079/Q3079</f>
        <v>33.222686745660376</v>
      </c>
      <c r="V3079">
        <f>IF(U3079-H3079&lt;=10,10,U3079-H3079)</f>
        <v>20.322686745660377</v>
      </c>
      <c r="X3079">
        <f t="shared" si="245"/>
        <v>0</v>
      </c>
      <c r="Y3079">
        <f t="shared" si="246"/>
        <v>1</v>
      </c>
      <c r="AA3079">
        <f>((Y3079*V3079)+H3079+273)/(Y3079*V3079)</f>
        <v>15.068021791510905</v>
      </c>
      <c r="AB3079">
        <f t="shared" si="247"/>
        <v>9.5568324933467301E-7</v>
      </c>
      <c r="AD3079">
        <f>AA3079*$C$28</f>
        <v>8.4950004758318887</v>
      </c>
      <c r="AF3079">
        <f>(Q3079-X3079)/AD3079+X3079</f>
        <v>1.69514481696914E-6</v>
      </c>
      <c r="AH3079">
        <f>Q3079/AF3079</f>
        <v>8.4950004758318887</v>
      </c>
      <c r="AK3079" s="2"/>
      <c r="AL3079" s="2"/>
      <c r="AT3079" s="1"/>
    </row>
    <row r="3080" spans="6:46" x14ac:dyDescent="0.35">
      <c r="F3080" s="4">
        <v>44325.25</v>
      </c>
      <c r="H3080">
        <v>13.6</v>
      </c>
      <c r="I3080">
        <v>20.408333333333299</v>
      </c>
      <c r="K3080" s="2">
        <v>1.7545629602986299E-5</v>
      </c>
      <c r="L3080" s="2">
        <v>2.90287679823762E-5</v>
      </c>
      <c r="N3080">
        <f t="shared" si="243"/>
        <v>1.2281940722090408E-5</v>
      </c>
      <c r="O3080" s="2">
        <f t="shared" si="244"/>
        <v>8.7086303947128611E-6</v>
      </c>
      <c r="Q3080">
        <f>N3080+O3080</f>
        <v>2.0990571116803271E-5</v>
      </c>
      <c r="S3080">
        <f>IF(H3080&gt;$B$5,$B$5,($B$3 - $B$5)*(($B$5-H3080)/($B$5-$B$6))^(1/$B$2)+$B$5)</f>
        <v>28.533333333333331</v>
      </c>
      <c r="T3080">
        <f>K3080*S3080</f>
        <v>5.0063529800520898E-4</v>
      </c>
      <c r="U3080" s="3">
        <f>S3080*N3080/Q3080+$B$7*O3080/Q3080</f>
        <v>39.513902489717907</v>
      </c>
      <c r="V3080">
        <f>IF(U3080-H3080&lt;=10,10,U3080-H3080)</f>
        <v>25.913902489717906</v>
      </c>
      <c r="X3080">
        <f t="shared" si="245"/>
        <v>0</v>
      </c>
      <c r="Y3080">
        <f t="shared" si="246"/>
        <v>1</v>
      </c>
      <c r="AA3080">
        <f>((Y3080*V3080)+H3080+273)/(Y3080*V3080)</f>
        <v>12.059700487555546</v>
      </c>
      <c r="AB3080">
        <f t="shared" si="247"/>
        <v>1.7405549282474741E-6</v>
      </c>
      <c r="AD3080">
        <f>AA3080*$C$28</f>
        <v>6.7989788439177596</v>
      </c>
      <c r="AF3080">
        <f>(Q3080-X3080)/AD3080+X3080</f>
        <v>3.0873123153752783E-6</v>
      </c>
      <c r="AH3080">
        <f>Q3080/AF3080</f>
        <v>6.7989788439177596</v>
      </c>
      <c r="AK3080" s="2"/>
      <c r="AL3080" s="2"/>
      <c r="AT3080" s="1"/>
    </row>
    <row r="3081" spans="6:46" x14ac:dyDescent="0.35">
      <c r="F3081" s="4">
        <v>44325.291666666664</v>
      </c>
      <c r="H3081">
        <v>14.8</v>
      </c>
      <c r="I3081">
        <v>20.408333333333299</v>
      </c>
      <c r="K3081" s="2">
        <v>1.7545629602986299E-5</v>
      </c>
      <c r="L3081" s="2">
        <v>8.6301545900057796E-5</v>
      </c>
      <c r="N3081">
        <f t="shared" si="243"/>
        <v>1.2281940722090408E-5</v>
      </c>
      <c r="O3081" s="2">
        <f t="shared" si="244"/>
        <v>2.5890463770017342E-5</v>
      </c>
      <c r="Q3081">
        <f>N3081+O3081</f>
        <v>3.817240449210775E-5</v>
      </c>
      <c r="S3081">
        <f>IF(H3081&gt;$B$5,$B$5,($B$3 - $B$5)*(($B$5-H3081)/($B$5-$B$6))^(1/$B$2)+$B$5)</f>
        <v>26.933333333333334</v>
      </c>
      <c r="T3081">
        <f>K3081*S3081</f>
        <v>4.7256229064043099E-4</v>
      </c>
      <c r="U3081" s="3">
        <f>S3081*N3081/Q3081+$B$7*O3081/Q3081</f>
        <v>45.96957236901487</v>
      </c>
      <c r="V3081">
        <f>IF(U3081-H3081&lt;=10,10,U3081-H3081)</f>
        <v>31.169572369014869</v>
      </c>
      <c r="X3081">
        <f t="shared" si="245"/>
        <v>0</v>
      </c>
      <c r="Y3081">
        <f t="shared" si="246"/>
        <v>1</v>
      </c>
      <c r="AA3081">
        <f>((Y3081*V3081)+H3081+273)/(Y3081*V3081)</f>
        <v>10.233363762349752</v>
      </c>
      <c r="AB3081">
        <f t="shared" si="247"/>
        <v>3.7301913015689304E-6</v>
      </c>
      <c r="AD3081">
        <f>AA3081*$C$28</f>
        <v>5.7693326458751448</v>
      </c>
      <c r="AF3081">
        <f>(Q3081-X3081)/AD3081+X3081</f>
        <v>6.6164332748952478E-6</v>
      </c>
      <c r="AH3081">
        <f>Q3081/AF3081</f>
        <v>5.7693326458751448</v>
      </c>
      <c r="AK3081" s="2"/>
      <c r="AL3081" s="2"/>
      <c r="AT3081" s="1"/>
    </row>
    <row r="3082" spans="6:46" x14ac:dyDescent="0.35">
      <c r="F3082" s="4">
        <v>44325.333333333336</v>
      </c>
      <c r="H3082">
        <v>17.2</v>
      </c>
      <c r="I3082">
        <v>20.408333333333299</v>
      </c>
      <c r="K3082" s="2">
        <v>1.64490277527997E-5</v>
      </c>
      <c r="L3082">
        <v>1.78879457566192E-4</v>
      </c>
      <c r="N3082">
        <f t="shared" si="243"/>
        <v>1.1514319426959789E-5</v>
      </c>
      <c r="O3082" s="2">
        <f t="shared" si="244"/>
        <v>5.366383726985761E-5</v>
      </c>
      <c r="Q3082">
        <f>N3082+O3082</f>
        <v>6.5178156696817406E-5</v>
      </c>
      <c r="S3082">
        <f>IF(H3082&gt;$B$5,$B$5,($B$3 - $B$5)*(($B$5-H3082)/($B$5-$B$6))^(1/$B$2)+$B$5)</f>
        <v>23.733333333333334</v>
      </c>
      <c r="T3082">
        <f>K3082*S3082</f>
        <v>3.9039025866644623E-4</v>
      </c>
      <c r="U3082" s="3">
        <f>S3082*N3082/Q3082+$B$7*O3082/Q3082</f>
        <v>49.476456443975266</v>
      </c>
      <c r="V3082">
        <f>IF(U3082-H3082&lt;=10,10,U3082-H3082)</f>
        <v>32.276456443975263</v>
      </c>
      <c r="X3082">
        <f t="shared" si="245"/>
        <v>0</v>
      </c>
      <c r="Y3082">
        <f t="shared" si="246"/>
        <v>1</v>
      </c>
      <c r="AA3082">
        <f>((Y3082*V3082)+H3082+273)/(Y3082*V3082)</f>
        <v>9.991073741435109</v>
      </c>
      <c r="AB3082">
        <f t="shared" si="247"/>
        <v>6.5236388383872814E-6</v>
      </c>
      <c r="AD3082">
        <f>AA3082*$C$28</f>
        <v>5.6327351633762284</v>
      </c>
      <c r="AF3082">
        <f>(Q3082-X3082)/AD3082+X3082</f>
        <v>1.157131567637027E-5</v>
      </c>
      <c r="AH3082">
        <f>Q3082/AF3082</f>
        <v>5.6327351633762284</v>
      </c>
      <c r="AK3082" s="2"/>
      <c r="AT3082" s="1"/>
    </row>
    <row r="3083" spans="6:46" x14ac:dyDescent="0.35">
      <c r="F3083" s="4">
        <v>44325.375</v>
      </c>
      <c r="H3083">
        <v>19.7</v>
      </c>
      <c r="I3083">
        <v>20.408333333333299</v>
      </c>
      <c r="K3083" s="2">
        <v>1.49868919525508E-5</v>
      </c>
      <c r="L3083">
        <v>2.7459615876196798E-4</v>
      </c>
      <c r="N3083">
        <f t="shared" si="243"/>
        <v>1.049082436678556E-5</v>
      </c>
      <c r="O3083" s="2">
        <f t="shared" si="244"/>
        <v>8.2378847628590408E-5</v>
      </c>
      <c r="Q3083">
        <f>N3083+O3083</f>
        <v>9.2869671995375965E-5</v>
      </c>
      <c r="S3083">
        <f>IF(H3083&gt;$B$5,$B$5,($B$3 - $B$5)*(($B$5-H3083)/($B$5-$B$6))^(1/$B$2)+$B$5)</f>
        <v>20.400000000000002</v>
      </c>
      <c r="T3083">
        <f>K3083*S3083</f>
        <v>3.0573259583203634E-4</v>
      </c>
      <c r="U3083" s="3">
        <f>S3083*N3083/Q3083+$B$7*O3083/Q3083</f>
        <v>51.091484816390292</v>
      </c>
      <c r="V3083">
        <f>IF(U3083-H3083&lt;=10,10,U3083-H3083)</f>
        <v>31.391484816390292</v>
      </c>
      <c r="X3083">
        <f t="shared" si="245"/>
        <v>0</v>
      </c>
      <c r="Y3083">
        <f t="shared" si="246"/>
        <v>1</v>
      </c>
      <c r="AA3083">
        <f>((Y3083*V3083)+H3083+273)/(Y3083*V3083)</f>
        <v>10.324184622422635</v>
      </c>
      <c r="AB3083">
        <f t="shared" si="247"/>
        <v>8.9953517291502586E-6</v>
      </c>
      <c r="AD3083">
        <f>AA3083*$C$28</f>
        <v>5.8205353359302698</v>
      </c>
      <c r="AF3083">
        <f>(Q3083-X3083)/AD3083+X3083</f>
        <v>1.5955520692759961E-5</v>
      </c>
      <c r="AH3083">
        <f>Q3083/AF3083</f>
        <v>5.8205353359302689</v>
      </c>
      <c r="AK3083" s="2"/>
      <c r="AT3083" s="1"/>
    </row>
    <row r="3084" spans="6:46" x14ac:dyDescent="0.35">
      <c r="F3084" s="4">
        <v>44325.416666666664</v>
      </c>
      <c r="H3084">
        <v>21.4</v>
      </c>
      <c r="I3084">
        <v>20.408333333333299</v>
      </c>
      <c r="K3084" s="2">
        <v>1.3524756152302E-5</v>
      </c>
      <c r="L3084">
        <v>3.12255566651633E-4</v>
      </c>
      <c r="N3084">
        <f t="shared" si="243"/>
        <v>9.4673293066113996E-6</v>
      </c>
      <c r="O3084" s="2">
        <f t="shared" si="244"/>
        <v>9.3676669995489917E-5</v>
      </c>
      <c r="Q3084">
        <f>N3084+O3084</f>
        <v>1.0314399930210131E-4</v>
      </c>
      <c r="S3084">
        <f>IF(H3084&gt;$B$5,$B$5,($B$3 - $B$5)*(($B$5-H3084)/($B$5-$B$6))^(1/$B$2)+$B$5)</f>
        <v>20</v>
      </c>
      <c r="T3084">
        <f>K3084*S3084</f>
        <v>2.7049512304603998E-4</v>
      </c>
      <c r="U3084" s="3">
        <f>S3084*N3084/Q3084+$B$7*O3084/Q3084</f>
        <v>51.787437679618378</v>
      </c>
      <c r="V3084">
        <f>IF(U3084-H3084&lt;=10,10,U3084-H3084)</f>
        <v>30.38743767961838</v>
      </c>
      <c r="X3084">
        <f t="shared" si="245"/>
        <v>0</v>
      </c>
      <c r="Y3084">
        <f t="shared" si="246"/>
        <v>1</v>
      </c>
      <c r="AA3084">
        <f>((Y3084*V3084)+H3084+273)/(Y3084*V3084)</f>
        <v>10.688214027912643</v>
      </c>
      <c r="AB3084">
        <f t="shared" si="247"/>
        <v>9.6502557894833655E-6</v>
      </c>
      <c r="AD3084">
        <f>AA3084*$C$28</f>
        <v>6.0257666539919841</v>
      </c>
      <c r="AF3084">
        <f>(Q3084-X3084)/AD3084+X3084</f>
        <v>1.7117157902848741E-5</v>
      </c>
      <c r="AH3084">
        <f>Q3084/AF3084</f>
        <v>6.025766653991985</v>
      </c>
      <c r="AK3084" s="2"/>
      <c r="AT3084" s="1"/>
    </row>
    <row r="3085" spans="6:46" x14ac:dyDescent="0.35">
      <c r="F3085" s="4">
        <v>44325.458333333336</v>
      </c>
      <c r="H3085">
        <v>23</v>
      </c>
      <c r="I3085">
        <v>20.408333333333299</v>
      </c>
      <c r="K3085" s="2">
        <v>1.31592222022397E-5</v>
      </c>
      <c r="L3085">
        <v>3.0754798900377398E-4</v>
      </c>
      <c r="N3085">
        <f t="shared" si="243"/>
        <v>9.2114555415677893E-6</v>
      </c>
      <c r="O3085" s="2">
        <f t="shared" si="244"/>
        <v>9.2264396701132213E-5</v>
      </c>
      <c r="Q3085">
        <f>N3085+O3085</f>
        <v>1.0147585224270001E-4</v>
      </c>
      <c r="S3085">
        <f>IF(H3085&gt;$B$5,$B$5,($B$3 - $B$5)*(($B$5-H3085)/($B$5-$B$6))^(1/$B$2)+$B$5)</f>
        <v>20</v>
      </c>
      <c r="T3085">
        <f>K3085*S3085</f>
        <v>2.6318444404479401E-4</v>
      </c>
      <c r="U3085" s="3">
        <f>S3085*N3085/Q3085+$B$7*O3085/Q3085</f>
        <v>51.822880154937891</v>
      </c>
      <c r="V3085">
        <f>IF(U3085-H3085&lt;=10,10,U3085-H3085)</f>
        <v>28.822880154937891</v>
      </c>
      <c r="X3085">
        <f t="shared" si="245"/>
        <v>0</v>
      </c>
      <c r="Y3085">
        <f t="shared" si="246"/>
        <v>1</v>
      </c>
      <c r="AA3085">
        <f>((Y3085*V3085)+H3085+273)/(Y3085*V3085)</f>
        <v>11.269619080704178</v>
      </c>
      <c r="AB3085">
        <f t="shared" si="247"/>
        <v>9.0043728644250966E-6</v>
      </c>
      <c r="AD3085">
        <f>AA3085*$C$28</f>
        <v>6.3535493097681881</v>
      </c>
      <c r="AF3085">
        <f>(Q3085-X3085)/AD3085+X3085</f>
        <v>1.5971521947061492E-5</v>
      </c>
      <c r="AH3085">
        <f>Q3085/AF3085</f>
        <v>6.3535493097681881</v>
      </c>
      <c r="AK3085" s="2"/>
      <c r="AT3085" s="1"/>
    </row>
    <row r="3086" spans="6:46" x14ac:dyDescent="0.35">
      <c r="F3086" s="4">
        <v>44325.5</v>
      </c>
      <c r="H3086">
        <v>25.1</v>
      </c>
      <c r="I3086">
        <v>20.408333333333299</v>
      </c>
      <c r="K3086" s="2">
        <v>1.31592222022397E-5</v>
      </c>
      <c r="L3086">
        <v>2.6831979299589198E-4</v>
      </c>
      <c r="N3086">
        <f t="shared" si="243"/>
        <v>9.2114555415677893E-6</v>
      </c>
      <c r="O3086" s="2">
        <f t="shared" si="244"/>
        <v>8.049593789876761E-5</v>
      </c>
      <c r="Q3086">
        <f>N3086+O3086</f>
        <v>8.9707393440335392E-5</v>
      </c>
      <c r="S3086">
        <f>IF(H3086&gt;$B$5,$B$5,($B$3 - $B$5)*(($B$5-H3086)/($B$5-$B$6))^(1/$B$2)+$B$5)</f>
        <v>20</v>
      </c>
      <c r="T3086">
        <f>K3086*S3086</f>
        <v>2.6318444404479401E-4</v>
      </c>
      <c r="U3086" s="3">
        <f>S3086*N3086/Q3086+$B$7*O3086/Q3086</f>
        <v>51.406082803316515</v>
      </c>
      <c r="V3086">
        <f>IF(U3086-H3086&lt;=10,10,U3086-H3086)</f>
        <v>26.306082803316514</v>
      </c>
      <c r="X3086">
        <f t="shared" si="245"/>
        <v>0</v>
      </c>
      <c r="Y3086">
        <f t="shared" si="246"/>
        <v>1</v>
      </c>
      <c r="AA3086">
        <f>((Y3086*V3086)+H3086+273)/(Y3086*V3086)</f>
        <v>12.331979840131018</v>
      </c>
      <c r="AB3086">
        <f t="shared" si="247"/>
        <v>7.2743707501375803E-6</v>
      </c>
      <c r="AD3086">
        <f>AA3086*$C$28</f>
        <v>6.9524836145964795</v>
      </c>
      <c r="AF3086">
        <f>(Q3086-X3086)/AD3086+X3086</f>
        <v>1.2902927703705489E-5</v>
      </c>
      <c r="AH3086">
        <f>Q3086/AF3086</f>
        <v>6.9524836145964795</v>
      </c>
      <c r="AK3086" s="2"/>
      <c r="AT3086" s="1"/>
    </row>
    <row r="3087" spans="6:46" x14ac:dyDescent="0.35">
      <c r="F3087" s="4">
        <v>44325.541666666664</v>
      </c>
      <c r="H3087">
        <v>26.2</v>
      </c>
      <c r="I3087">
        <v>20.408333333333299</v>
      </c>
      <c r="K3087" s="2">
        <v>1.27936882521775E-5</v>
      </c>
      <c r="L3087">
        <v>2.22815231221933E-4</v>
      </c>
      <c r="N3087">
        <f t="shared" si="243"/>
        <v>8.9555817765242501E-6</v>
      </c>
      <c r="O3087" s="2">
        <f t="shared" si="244"/>
        <v>6.684456936657991E-5</v>
      </c>
      <c r="Q3087">
        <f>N3087+O3087</f>
        <v>7.5800151143104162E-5</v>
      </c>
      <c r="S3087">
        <f>IF(H3087&gt;$B$5,$B$5,($B$3 - $B$5)*(($B$5-H3087)/($B$5-$B$6))^(1/$B$2)+$B$5)</f>
        <v>20</v>
      </c>
      <c r="T3087">
        <f>K3087*S3087</f>
        <v>2.5587376504354999E-4</v>
      </c>
      <c r="U3087" s="3">
        <f>S3087*N3087/Q3087+$B$7*O3087/Q3087</f>
        <v>50.864845155960296</v>
      </c>
      <c r="V3087">
        <f>IF(U3087-H3087&lt;=10,10,U3087-H3087)</f>
        <v>24.664845155960297</v>
      </c>
      <c r="X3087">
        <f t="shared" si="245"/>
        <v>0</v>
      </c>
      <c r="Y3087">
        <f t="shared" si="246"/>
        <v>1</v>
      </c>
      <c r="AA3087">
        <f>((Y3087*V3087)+H3087+273)/(Y3087*V3087)</f>
        <v>13.130625516118348</v>
      </c>
      <c r="AB3087">
        <f t="shared" si="247"/>
        <v>5.7727753373254426E-6</v>
      </c>
      <c r="AD3087">
        <f>AA3087*$C$28</f>
        <v>7.4027414846345847</v>
      </c>
      <c r="AF3087">
        <f>(Q3087-X3087)/AD3087+X3087</f>
        <v>1.0239470242266041E-5</v>
      </c>
      <c r="AH3087">
        <f>Q3087/AF3087</f>
        <v>7.4027414846345847</v>
      </c>
      <c r="AK3087" s="2"/>
      <c r="AT3087" s="1"/>
    </row>
    <row r="3088" spans="6:46" x14ac:dyDescent="0.35">
      <c r="F3088" s="4">
        <v>44325.583333333336</v>
      </c>
      <c r="H3088">
        <v>27</v>
      </c>
      <c r="I3088">
        <v>20.408333333333299</v>
      </c>
      <c r="K3088" s="2">
        <v>1.16970864019909E-5</v>
      </c>
      <c r="L3088">
        <v>1.6475793791582199E-4</v>
      </c>
      <c r="N3088">
        <f t="shared" si="243"/>
        <v>8.1879604813936292E-6</v>
      </c>
      <c r="O3088" s="2">
        <f t="shared" si="244"/>
        <v>4.9427381374746602E-5</v>
      </c>
      <c r="Q3088">
        <f>N3088+O3088</f>
        <v>5.7615341856140235E-5</v>
      </c>
      <c r="S3088">
        <f>IF(H3088&gt;$B$5,$B$5,($B$3 - $B$5)*(($B$5-H3088)/($B$5-$B$6))^(1/$B$2)+$B$5)</f>
        <v>20</v>
      </c>
      <c r="T3088">
        <f>K3088*S3088</f>
        <v>2.3394172803981801E-4</v>
      </c>
      <c r="U3088" s="3">
        <f>S3088*N3088/Q3088+$B$7*O3088/Q3088</f>
        <v>50.026001623589508</v>
      </c>
      <c r="V3088">
        <f>IF(U3088-H3088&lt;=10,10,U3088-H3088)</f>
        <v>23.026001623589508</v>
      </c>
      <c r="X3088">
        <f t="shared" si="245"/>
        <v>0</v>
      </c>
      <c r="Y3088">
        <f t="shared" si="246"/>
        <v>1</v>
      </c>
      <c r="AA3088">
        <f>((Y3088*V3088)+H3088+273)/(Y3088*V3088)</f>
        <v>14.028749189900962</v>
      </c>
      <c r="AB3088">
        <f t="shared" si="247"/>
        <v>4.1069478879568577E-6</v>
      </c>
      <c r="AD3088">
        <f>AA3088*$C$28</f>
        <v>7.9090827377669344</v>
      </c>
      <c r="AF3088">
        <f>(Q3088-X3088)/AD3088+X3088</f>
        <v>7.2847059218408755E-6</v>
      </c>
      <c r="AH3088">
        <f>Q3088/AF3088</f>
        <v>7.9090827377669344</v>
      </c>
      <c r="AK3088" s="2"/>
      <c r="AT3088" s="1"/>
    </row>
    <row r="3089" spans="6:46" x14ac:dyDescent="0.35">
      <c r="F3089" s="4">
        <v>44325.625</v>
      </c>
      <c r="H3089">
        <v>27.2</v>
      </c>
      <c r="I3089">
        <v>20.408333333333299</v>
      </c>
      <c r="K3089" s="2">
        <v>1.27936882521775E-5</v>
      </c>
      <c r="L3089">
        <v>1.11407615610967E-4</v>
      </c>
      <c r="N3089">
        <f t="shared" si="243"/>
        <v>8.9555817765242501E-6</v>
      </c>
      <c r="O3089" s="2">
        <f t="shared" si="244"/>
        <v>3.3422284683290104E-5</v>
      </c>
      <c r="Q3089">
        <f>N3089+O3089</f>
        <v>4.2377866459814356E-5</v>
      </c>
      <c r="S3089">
        <f>IF(H3089&gt;$B$5,$B$5,($B$3 - $B$5)*(($B$5-H3089)/($B$5-$B$6))^(1/$B$2)+$B$5)</f>
        <v>20</v>
      </c>
      <c r="T3089">
        <f>K3089*S3089</f>
        <v>2.5587376504354999E-4</v>
      </c>
      <c r="U3089" s="3">
        <f>S3089*N3089/Q3089+$B$7*O3089/Q3089</f>
        <v>47.603559632347711</v>
      </c>
      <c r="V3089">
        <f>IF(U3089-H3089&lt;=10,10,U3089-H3089)</f>
        <v>20.403559632347712</v>
      </c>
      <c r="X3089">
        <f t="shared" si="245"/>
        <v>0</v>
      </c>
      <c r="Y3089">
        <f t="shared" si="246"/>
        <v>1</v>
      </c>
      <c r="AA3089">
        <f>((Y3089*V3089)+H3089+273)/(Y3089*V3089)</f>
        <v>15.713118956168033</v>
      </c>
      <c r="AB3089">
        <f t="shared" si="247"/>
        <v>2.6969735657209757E-6</v>
      </c>
      <c r="AD3089">
        <f>AA3089*$C$28</f>
        <v>8.8586912639489803</v>
      </c>
      <c r="AF3089">
        <f>(Q3089-X3089)/AD3089+X3089</f>
        <v>4.7837615283279864E-6</v>
      </c>
      <c r="AH3089">
        <f>Q3089/AF3089</f>
        <v>8.8586912639489803</v>
      </c>
      <c r="AK3089" s="2"/>
      <c r="AT3089" s="1"/>
    </row>
    <row r="3090" spans="6:46" x14ac:dyDescent="0.35">
      <c r="F3090" s="4">
        <v>44325.666666666664</v>
      </c>
      <c r="H3090">
        <v>27.1</v>
      </c>
      <c r="I3090">
        <v>20.408333333333299</v>
      </c>
      <c r="K3090" s="2">
        <v>1.31592222022397E-5</v>
      </c>
      <c r="L3090" s="2">
        <v>9.2578154324775595E-5</v>
      </c>
      <c r="N3090">
        <f t="shared" si="243"/>
        <v>9.2114555415677893E-6</v>
      </c>
      <c r="O3090" s="2">
        <f t="shared" si="244"/>
        <v>2.7773446297432682E-5</v>
      </c>
      <c r="Q3090">
        <f>N3090+O3090</f>
        <v>3.6984901839000474E-5</v>
      </c>
      <c r="S3090">
        <f>IF(H3090&gt;$B$5,$B$5,($B$3 - $B$5)*(($B$5-H3090)/($B$5-$B$6))^(1/$B$2)+$B$5)</f>
        <v>20</v>
      </c>
      <c r="T3090">
        <f>K3090*S3090</f>
        <v>2.6318444404479401E-4</v>
      </c>
      <c r="U3090" s="3">
        <f>S3090*N3090/Q3090+$B$7*O3090/Q3090</f>
        <v>46.282903889854261</v>
      </c>
      <c r="V3090">
        <f>IF(U3090-H3090&lt;=10,10,U3090-H3090)</f>
        <v>19.182903889854259</v>
      </c>
      <c r="X3090">
        <f t="shared" si="245"/>
        <v>0</v>
      </c>
      <c r="Y3090">
        <f t="shared" si="246"/>
        <v>1</v>
      </c>
      <c r="AA3090">
        <f>((Y3090*V3090)+H3090+273)/(Y3090*V3090)</f>
        <v>16.644138224490682</v>
      </c>
      <c r="AB3090">
        <f t="shared" si="247"/>
        <v>2.2220977343591021E-6</v>
      </c>
      <c r="AD3090">
        <f>AA3090*$C$28</f>
        <v>9.3835782887252108</v>
      </c>
      <c r="AF3090">
        <f>(Q3090-X3090)/AD3090+X3090</f>
        <v>3.9414497008502063E-6</v>
      </c>
      <c r="AH3090">
        <f>Q3090/AF3090</f>
        <v>9.3835782887252108</v>
      </c>
      <c r="AK3090" s="2"/>
      <c r="AL3090" s="2"/>
      <c r="AT3090" s="1"/>
    </row>
    <row r="3091" spans="6:46" x14ac:dyDescent="0.35">
      <c r="F3091" s="4">
        <v>44325.708333333336</v>
      </c>
      <c r="H3091">
        <v>26.9</v>
      </c>
      <c r="I3091">
        <v>20.408333333333299</v>
      </c>
      <c r="K3091" s="2">
        <v>1.42558240524264E-5</v>
      </c>
      <c r="L3091">
        <v>1.06700280621749E-4</v>
      </c>
      <c r="N3091">
        <f t="shared" si="243"/>
        <v>9.9790768366984796E-6</v>
      </c>
      <c r="O3091" s="2">
        <f t="shared" si="244"/>
        <v>3.2010084186524702E-5</v>
      </c>
      <c r="Q3091">
        <f>N3091+O3091</f>
        <v>4.1989161023223178E-5</v>
      </c>
      <c r="S3091">
        <f>IF(H3091&gt;$B$5,$B$5,($B$3 - $B$5)*(($B$5-H3091)/($B$5-$B$6))^(1/$B$2)+$B$5)</f>
        <v>20</v>
      </c>
      <c r="T3091">
        <f>K3091*S3091</f>
        <v>2.8511648104852802E-4</v>
      </c>
      <c r="U3091" s="3">
        <f>S3091*N3091/Q3091+$B$7*O3091/Q3091</f>
        <v>46.681955991183656</v>
      </c>
      <c r="V3091">
        <f>IF(U3091-H3091&lt;=10,10,U3091-H3091)</f>
        <v>19.781955991183658</v>
      </c>
      <c r="X3091">
        <f t="shared" si="245"/>
        <v>0</v>
      </c>
      <c r="Y3091">
        <f t="shared" si="246"/>
        <v>1</v>
      </c>
      <c r="AA3091">
        <f>((Y3091*V3091)+H3091+273)/(Y3091*V3091)</f>
        <v>16.1602804158324</v>
      </c>
      <c r="AB3091">
        <f t="shared" si="247"/>
        <v>2.5982940854223016E-6</v>
      </c>
      <c r="AD3091">
        <f>AA3091*$C$28</f>
        <v>9.1107905020030806</v>
      </c>
      <c r="AF3091">
        <f>(Q3091-X3091)/AD3091+X3091</f>
        <v>4.608728629419316E-6</v>
      </c>
      <c r="AH3091">
        <f>Q3091/AF3091</f>
        <v>9.1107905020030806</v>
      </c>
      <c r="AK3091" s="2"/>
      <c r="AT3091" s="1"/>
    </row>
    <row r="3092" spans="6:46" x14ac:dyDescent="0.35">
      <c r="F3092" s="4">
        <v>44325.75</v>
      </c>
      <c r="H3092">
        <v>26.3</v>
      </c>
      <c r="I3092">
        <v>20.408333333333299</v>
      </c>
      <c r="K3092" s="2">
        <v>1.46213580024886E-5</v>
      </c>
      <c r="L3092">
        <v>1.3808247344009199E-4</v>
      </c>
      <c r="N3092">
        <f t="shared" si="243"/>
        <v>1.0234950601742019E-5</v>
      </c>
      <c r="O3092" s="2">
        <f t="shared" si="244"/>
        <v>4.1424742032027601E-5</v>
      </c>
      <c r="Q3092">
        <f>N3092+O3092</f>
        <v>5.1659692633769622E-5</v>
      </c>
      <c r="S3092">
        <f>IF(H3092&gt;$B$5,$B$5,($B$3 - $B$5)*(($B$5-H3092)/($B$5-$B$6))^(1/$B$2)+$B$5)</f>
        <v>20</v>
      </c>
      <c r="T3092">
        <f>K3092*S3092</f>
        <v>2.9242716004977199E-4</v>
      </c>
      <c r="U3092" s="3">
        <f>S3092*N3092/Q3092+$B$7*O3092/Q3092</f>
        <v>48.065710367258312</v>
      </c>
      <c r="V3092">
        <f>IF(U3092-H3092&lt;=10,10,U3092-H3092)</f>
        <v>21.765710367258311</v>
      </c>
      <c r="X3092">
        <f t="shared" si="245"/>
        <v>0</v>
      </c>
      <c r="Y3092">
        <f t="shared" si="246"/>
        <v>1</v>
      </c>
      <c r="AA3092">
        <f>((Y3092*V3092)+H3092+273)/(Y3092*V3092)</f>
        <v>14.750986985944209</v>
      </c>
      <c r="AB3092">
        <f t="shared" si="247"/>
        <v>3.5021177012083774E-6</v>
      </c>
      <c r="AD3092">
        <f>AA3092*$C$28</f>
        <v>8.3162636209607559</v>
      </c>
      <c r="AF3092">
        <f>(Q3092-X3092)/AD3092+X3092</f>
        <v>6.2118873316574243E-6</v>
      </c>
      <c r="AH3092">
        <f>Q3092/AF3092</f>
        <v>8.3162636209607559</v>
      </c>
      <c r="AK3092" s="2"/>
      <c r="AT3092" s="1"/>
    </row>
    <row r="3093" spans="6:46" x14ac:dyDescent="0.35">
      <c r="F3093" s="4">
        <v>44325.791666666664</v>
      </c>
      <c r="H3093">
        <v>25.6</v>
      </c>
      <c r="I3093">
        <v>20.408333333333299</v>
      </c>
      <c r="K3093" s="2">
        <v>1.6083493802737498E-5</v>
      </c>
      <c r="L3093">
        <v>1.4749762873581099E-4</v>
      </c>
      <c r="N3093">
        <f t="shared" si="243"/>
        <v>1.1258445661916248E-5</v>
      </c>
      <c r="O3093" s="2">
        <f t="shared" si="244"/>
        <v>4.4249288620743302E-5</v>
      </c>
      <c r="Q3093">
        <f>N3093+O3093</f>
        <v>5.5507734282659547E-5</v>
      </c>
      <c r="S3093">
        <f>IF(H3093&gt;$B$5,$B$5,($B$3 - $B$5)*(($B$5-H3093)/($B$5-$B$6))^(1/$B$2)+$B$5)</f>
        <v>20</v>
      </c>
      <c r="T3093">
        <f>K3093*S3093</f>
        <v>3.2166987605474997E-4</v>
      </c>
      <c r="U3093" s="3">
        <f>S3093*N3093/Q3093+$B$7*O3093/Q3093</f>
        <v>47.901068594144235</v>
      </c>
      <c r="V3093">
        <f>IF(U3093-H3093&lt;=10,10,U3093-H3093)</f>
        <v>22.301068594144233</v>
      </c>
      <c r="X3093">
        <f t="shared" si="245"/>
        <v>0</v>
      </c>
      <c r="Y3093">
        <f t="shared" si="246"/>
        <v>1</v>
      </c>
      <c r="AA3093">
        <f>((Y3093*V3093)+H3093+273)/(Y3093*V3093)</f>
        <v>14.389492917770127</v>
      </c>
      <c r="AB3093">
        <f t="shared" si="247"/>
        <v>3.8575184407027264E-6</v>
      </c>
      <c r="AD3093">
        <f>AA3093*$C$28</f>
        <v>8.1124616671515763</v>
      </c>
      <c r="AF3093">
        <f>(Q3093-X3093)/AD3093+X3093</f>
        <v>6.842280008227054E-6</v>
      </c>
      <c r="AH3093">
        <f>Q3093/AF3093</f>
        <v>8.1124616671515763</v>
      </c>
      <c r="AK3093" s="2"/>
      <c r="AT3093" s="1"/>
    </row>
    <row r="3094" spans="6:46" x14ac:dyDescent="0.35">
      <c r="F3094" s="4">
        <v>44325.833333333336</v>
      </c>
      <c r="H3094">
        <v>24.7</v>
      </c>
      <c r="I3094">
        <v>20.408333333333299</v>
      </c>
      <c r="K3094" s="2">
        <v>1.6083493802737498E-5</v>
      </c>
      <c r="L3094">
        <v>1.3808247344009199E-4</v>
      </c>
      <c r="N3094">
        <f t="shared" si="243"/>
        <v>1.1258445661916248E-5</v>
      </c>
      <c r="O3094" s="2">
        <f t="shared" si="244"/>
        <v>4.1424742032027601E-5</v>
      </c>
      <c r="Q3094">
        <f>N3094+O3094</f>
        <v>5.2683187693943853E-5</v>
      </c>
      <c r="S3094">
        <f>IF(H3094&gt;$B$5,$B$5,($B$3 - $B$5)*(($B$5-H3094)/($B$5-$B$6))^(1/$B$2)+$B$5)</f>
        <v>20</v>
      </c>
      <c r="T3094">
        <f>K3094*S3094</f>
        <v>3.2166987605474997E-4</v>
      </c>
      <c r="U3094" s="3">
        <f>S3094*N3094/Q3094+$B$7*O3094/Q3094</f>
        <v>47.520467811169176</v>
      </c>
      <c r="V3094">
        <f>IF(U3094-H3094&lt;=10,10,U3094-H3094)</f>
        <v>22.820467811169177</v>
      </c>
      <c r="X3094">
        <f t="shared" si="245"/>
        <v>0</v>
      </c>
      <c r="Y3094">
        <f t="shared" si="246"/>
        <v>1</v>
      </c>
      <c r="AA3094">
        <f>((Y3094*V3094)+H3094+273)/(Y3094*V3094)</f>
        <v>14.04530662838974</v>
      </c>
      <c r="AB3094">
        <f t="shared" si="247"/>
        <v>3.7509460695899276E-6</v>
      </c>
      <c r="AD3094">
        <f>AA3094*$C$28</f>
        <v>7.9184174367597358</v>
      </c>
      <c r="AF3094">
        <f>(Q3094-X3094)/AD3094+X3094</f>
        <v>6.6532470805810576E-6</v>
      </c>
      <c r="AH3094">
        <f>Q3094/AF3094</f>
        <v>7.9184174367597358</v>
      </c>
      <c r="AK3094" s="2"/>
      <c r="AT3094" s="1"/>
    </row>
    <row r="3095" spans="6:46" x14ac:dyDescent="0.35">
      <c r="F3095" s="4">
        <v>44325.875</v>
      </c>
      <c r="H3095">
        <v>23.2</v>
      </c>
      <c r="I3095">
        <v>20.408333333333299</v>
      </c>
      <c r="K3095" s="2">
        <v>1.6083493802737498E-5</v>
      </c>
      <c r="L3095">
        <v>1.3337489579223299E-4</v>
      </c>
      <c r="N3095">
        <f t="shared" si="243"/>
        <v>1.1258445661916248E-5</v>
      </c>
      <c r="O3095" s="2">
        <f t="shared" si="244"/>
        <v>4.0012468737669904E-5</v>
      </c>
      <c r="Q3095">
        <f>N3095+O3095</f>
        <v>5.1270914399586149E-5</v>
      </c>
      <c r="S3095">
        <f>IF(H3095&gt;$B$5,$B$5,($B$3 - $B$5)*(($B$5-H3095)/($B$5-$B$6))^(1/$B$2)+$B$5)</f>
        <v>20</v>
      </c>
      <c r="T3095">
        <f>K3095*S3095</f>
        <v>3.2166987605474997E-4</v>
      </c>
      <c r="U3095" s="3">
        <f>S3095*N3095/Q3095+$B$7*O3095/Q3095</f>
        <v>47.314441769147585</v>
      </c>
      <c r="V3095">
        <f>IF(U3095-H3095&lt;=10,10,U3095-H3095)</f>
        <v>24.114441769147586</v>
      </c>
      <c r="X3095">
        <f t="shared" si="245"/>
        <v>0</v>
      </c>
      <c r="Y3095">
        <f t="shared" si="246"/>
        <v>1</v>
      </c>
      <c r="AA3095">
        <f>((Y3095*V3095)+H3095+273)/(Y3095*V3095)</f>
        <v>13.283095865771323</v>
      </c>
      <c r="AB3095">
        <f t="shared" si="247"/>
        <v>3.8598618061399458E-6</v>
      </c>
      <c r="AD3095">
        <f>AA3095*$C$28</f>
        <v>7.4887007240605579</v>
      </c>
      <c r="AF3095">
        <f>(Q3095-X3095)/AD3095+X3095</f>
        <v>6.8464365567256635E-6</v>
      </c>
      <c r="AH3095">
        <f>Q3095/AF3095</f>
        <v>7.4887007240605579</v>
      </c>
      <c r="AK3095" s="2"/>
      <c r="AT3095" s="1"/>
    </row>
    <row r="3096" spans="6:46" x14ac:dyDescent="0.35">
      <c r="F3096" s="4">
        <v>44325.916666666664</v>
      </c>
      <c r="H3096">
        <v>22.1</v>
      </c>
      <c r="I3096">
        <v>20.408333333333299</v>
      </c>
      <c r="K3096" s="2">
        <v>1.6083493802737498E-5</v>
      </c>
      <c r="L3096">
        <v>1.0670015929242799E-4</v>
      </c>
      <c r="N3096">
        <f t="shared" si="243"/>
        <v>1.1258445661916248E-5</v>
      </c>
      <c r="O3096" s="2">
        <f t="shared" si="244"/>
        <v>3.2010047787728405E-5</v>
      </c>
      <c r="Q3096">
        <f>N3096+O3096</f>
        <v>4.326849344964465E-5</v>
      </c>
      <c r="S3096">
        <f>IF(H3096&gt;$B$5,$B$5,($B$3 - $B$5)*(($B$5-H3096)/($B$5-$B$6))^(1/$B$2)+$B$5)</f>
        <v>20</v>
      </c>
      <c r="T3096">
        <f>K3096*S3096</f>
        <v>3.2166987605474997E-4</v>
      </c>
      <c r="U3096" s="3">
        <f>S3096*N3096/Q3096+$B$7*O3096/Q3096</f>
        <v>45.893013212358454</v>
      </c>
      <c r="V3096">
        <f>IF(U3096-H3096&lt;=10,10,U3096-H3096)</f>
        <v>23.793013212358453</v>
      </c>
      <c r="X3096">
        <f t="shared" si="245"/>
        <v>0</v>
      </c>
      <c r="Y3096">
        <f t="shared" si="246"/>
        <v>1</v>
      </c>
      <c r="AA3096">
        <f>((Y3096*V3096)+H3096+273)/(Y3096*V3096)</f>
        <v>13.402800661108389</v>
      </c>
      <c r="AB3096">
        <f t="shared" si="247"/>
        <v>3.2283173154398328E-6</v>
      </c>
      <c r="AD3096">
        <f>AA3096*$C$28</f>
        <v>7.5561875054986256</v>
      </c>
      <c r="AF3096">
        <f>(Q3096-X3096)/AD3096+X3096</f>
        <v>5.7262334236886311E-6</v>
      </c>
      <c r="AH3096">
        <f>Q3096/AF3096</f>
        <v>7.5561875054986256</v>
      </c>
      <c r="AK3096" s="2"/>
      <c r="AT3096" s="1"/>
    </row>
    <row r="3097" spans="6:46" x14ac:dyDescent="0.35">
      <c r="F3097" s="4">
        <v>44325.958333333336</v>
      </c>
      <c r="H3097">
        <v>21.6</v>
      </c>
      <c r="I3097">
        <v>20.408333333333299</v>
      </c>
      <c r="K3097" s="2">
        <v>1.6083493802737498E-5</v>
      </c>
      <c r="L3097" s="2">
        <v>7.8434795396658397E-5</v>
      </c>
      <c r="N3097">
        <f t="shared" si="243"/>
        <v>1.1258445661916248E-5</v>
      </c>
      <c r="O3097" s="2">
        <f t="shared" si="244"/>
        <v>2.3530438618997524E-5</v>
      </c>
      <c r="Q3097">
        <f>N3097+O3097</f>
        <v>3.4788884280913772E-5</v>
      </c>
      <c r="S3097">
        <f>IF(H3097&gt;$B$5,$B$5,($B$3 - $B$5)*(($B$5-H3097)/($B$5-$B$6))^(1/$B$2)+$B$5)</f>
        <v>20</v>
      </c>
      <c r="T3097">
        <f>K3097*S3097</f>
        <v>3.2166987605474997E-4</v>
      </c>
      <c r="U3097" s="3">
        <f>S3097*N3097/Q3097+$B$7*O3097/Q3097</f>
        <v>43.673232662903935</v>
      </c>
      <c r="V3097">
        <f>IF(U3097-H3097&lt;=10,10,U3097-H3097)</f>
        <v>22.073232662903933</v>
      </c>
      <c r="X3097">
        <f t="shared" si="245"/>
        <v>0</v>
      </c>
      <c r="Y3097">
        <f t="shared" si="246"/>
        <v>1</v>
      </c>
      <c r="AA3097">
        <f>((Y3097*V3097)+H3097+273)/(Y3097*V3097)</f>
        <v>14.346481890489109</v>
      </c>
      <c r="AB3097">
        <f t="shared" si="247"/>
        <v>2.4249069943744746E-6</v>
      </c>
      <c r="AD3097">
        <f>AA3097*$C$28</f>
        <v>8.0882130496307205</v>
      </c>
      <c r="AF3097">
        <f>(Q3097-X3097)/AD3097+X3097</f>
        <v>4.3011829766900257E-6</v>
      </c>
      <c r="AH3097">
        <f>Q3097/AF3097</f>
        <v>8.0882130496307205</v>
      </c>
      <c r="AK3097" s="2"/>
      <c r="AL3097" s="2"/>
      <c r="AT3097" s="1"/>
    </row>
    <row r="3098" spans="6:46" x14ac:dyDescent="0.35">
      <c r="F3098" s="4">
        <v>44326</v>
      </c>
      <c r="H3098">
        <v>21.2</v>
      </c>
      <c r="I3098">
        <v>18.670833333333299</v>
      </c>
      <c r="K3098" s="2">
        <v>1.6083493802737498E-5</v>
      </c>
      <c r="L3098" s="2">
        <v>3.6025708584809001E-5</v>
      </c>
      <c r="N3098">
        <f t="shared" si="243"/>
        <v>1.1258445661916248E-5</v>
      </c>
      <c r="O3098" s="2">
        <f t="shared" si="244"/>
        <v>1.0807712575442701E-5</v>
      </c>
      <c r="Q3098">
        <f>N3098+O3098</f>
        <v>2.2066158237358948E-5</v>
      </c>
      <c r="S3098">
        <f>IF(H3098&gt;$B$5,$B$5,($B$3 - $B$5)*(($B$5-H3098)/($B$5-$B$6))^(1/$B$2)+$B$5)</f>
        <v>20</v>
      </c>
      <c r="T3098">
        <f>K3098*S3098</f>
        <v>3.2166987605474997E-4</v>
      </c>
      <c r="U3098" s="3">
        <f>S3098*N3098/Q3098+$B$7*O3098/Q3098</f>
        <v>37.142537276836322</v>
      </c>
      <c r="V3098">
        <f>IF(U3098-H3098&lt;=10,10,U3098-H3098)</f>
        <v>15.942537276836322</v>
      </c>
      <c r="X3098">
        <f t="shared" si="245"/>
        <v>0</v>
      </c>
      <c r="Y3098">
        <f t="shared" si="246"/>
        <v>1</v>
      </c>
      <c r="AA3098">
        <f>((Y3098*V3098)+H3098+273)/(Y3098*V3098)</f>
        <v>19.453775261197432</v>
      </c>
      <c r="AB3098">
        <f t="shared" si="247"/>
        <v>1.1342866842597995E-6</v>
      </c>
      <c r="AD3098">
        <f>AA3098*$C$28</f>
        <v>10.967586348574548</v>
      </c>
      <c r="AF3098">
        <f>(Q3098-X3098)/AD3098+X3098</f>
        <v>2.011942968675772E-6</v>
      </c>
      <c r="AH3098">
        <f>Q3098/AF3098</f>
        <v>10.96758634857455</v>
      </c>
      <c r="AK3098" s="2"/>
      <c r="AL3098" s="2"/>
      <c r="AT3098" s="1"/>
    </row>
    <row r="3099" spans="6:46" x14ac:dyDescent="0.35">
      <c r="F3099" s="4">
        <v>44326.041666666664</v>
      </c>
      <c r="H3099">
        <v>20.6</v>
      </c>
      <c r="I3099">
        <v>18.670833333333299</v>
      </c>
      <c r="K3099" s="2">
        <v>1.6083493802737498E-5</v>
      </c>
      <c r="L3099" s="2">
        <v>1.40792970467236E-5</v>
      </c>
      <c r="N3099">
        <f t="shared" si="243"/>
        <v>1.1258445661916248E-5</v>
      </c>
      <c r="O3099" s="2">
        <f t="shared" si="244"/>
        <v>4.2237891140170806E-6</v>
      </c>
      <c r="Q3099">
        <f>N3099+O3099</f>
        <v>1.5482234775933329E-5</v>
      </c>
      <c r="S3099">
        <f>IF(H3099&gt;$B$5,$B$5,($B$3 - $B$5)*(($B$5-H3099)/($B$5-$B$6))^(1/$B$2)+$B$5)</f>
        <v>20</v>
      </c>
      <c r="T3099">
        <f>K3099*S3099</f>
        <v>3.2166987605474997E-4</v>
      </c>
      <c r="U3099" s="3">
        <f>S3099*N3099/Q3099+$B$7*O3099/Q3099</f>
        <v>29.548532310102878</v>
      </c>
      <c r="V3099">
        <f>IF(U3099-H3099&lt;=10,10,U3099-H3099)</f>
        <v>10</v>
      </c>
      <c r="X3099">
        <f t="shared" si="245"/>
        <v>0</v>
      </c>
      <c r="Y3099">
        <f t="shared" si="246"/>
        <v>1</v>
      </c>
      <c r="AA3099">
        <f>((Y3099*V3099)+H3099+273)/(Y3099*V3099)</f>
        <v>30.360000000000003</v>
      </c>
      <c r="AB3099">
        <f t="shared" si="247"/>
        <v>5.0995503214536655E-7</v>
      </c>
      <c r="AD3099">
        <f>AA3099*$C$28</f>
        <v>17.116262374372045</v>
      </c>
      <c r="AF3099">
        <f>(Q3099-X3099)/AD3099+X3099</f>
        <v>9.0453362055928025E-7</v>
      </c>
      <c r="AH3099">
        <f>Q3099/AF3099</f>
        <v>17.116262374372045</v>
      </c>
      <c r="AK3099" s="2"/>
      <c r="AL3099" s="2"/>
      <c r="AT3099" s="1"/>
    </row>
    <row r="3100" spans="6:46" x14ac:dyDescent="0.35">
      <c r="F3100" s="4">
        <v>44326.083333333336</v>
      </c>
      <c r="H3100">
        <v>20.100000000000001</v>
      </c>
      <c r="I3100">
        <v>18.670833333333299</v>
      </c>
      <c r="K3100" s="2">
        <v>1.6083493802737498E-5</v>
      </c>
      <c r="L3100" s="2">
        <v>5.4705328159785997E-6</v>
      </c>
      <c r="N3100">
        <f t="shared" si="243"/>
        <v>1.1258445661916248E-5</v>
      </c>
      <c r="O3100" s="2">
        <f t="shared" si="244"/>
        <v>1.6411598447935802E-6</v>
      </c>
      <c r="Q3100">
        <f>N3100+O3100</f>
        <v>1.2899605506709828E-5</v>
      </c>
      <c r="S3100">
        <f>IF(H3100&gt;$B$5,$B$5,($B$3 - $B$5)*(($B$5-H3100)/($B$5-$B$6))^(1/$B$2)+$B$5)</f>
        <v>20</v>
      </c>
      <c r="T3100">
        <f>K3100*S3100</f>
        <v>3.2166987605474997E-4</v>
      </c>
      <c r="U3100" s="3">
        <f>S3100*N3100/Q3100+$B$7*O3100/Q3100</f>
        <v>24.452895442259621</v>
      </c>
      <c r="V3100">
        <f>IF(U3100-H3100&lt;=10,10,U3100-H3100)</f>
        <v>10</v>
      </c>
      <c r="X3100">
        <f t="shared" si="245"/>
        <v>0</v>
      </c>
      <c r="Y3100">
        <f t="shared" si="246"/>
        <v>1</v>
      </c>
      <c r="AA3100">
        <f>((Y3100*V3100)+H3100+273)/(Y3100*V3100)</f>
        <v>30.310000000000002</v>
      </c>
      <c r="AB3100">
        <f t="shared" si="247"/>
        <v>4.2558909622929155E-7</v>
      </c>
      <c r="AD3100">
        <f>AA3100*$C$28</f>
        <v>17.088073536469587</v>
      </c>
      <c r="AF3100">
        <f>(Q3100-X3100)/AD3100+X3100</f>
        <v>7.5488939576361982E-7</v>
      </c>
      <c r="AH3100">
        <f>Q3100/AF3100</f>
        <v>17.088073536469587</v>
      </c>
      <c r="AK3100" s="2"/>
      <c r="AL3100" s="2"/>
      <c r="AT3100" s="1"/>
    </row>
    <row r="3101" spans="6:46" x14ac:dyDescent="0.35">
      <c r="F3101" s="4">
        <v>44326.125</v>
      </c>
      <c r="H3101">
        <v>21.8</v>
      </c>
      <c r="I3101">
        <v>18.670833333333299</v>
      </c>
      <c r="K3101" s="2">
        <v>1.6814561702861898E-5</v>
      </c>
      <c r="L3101" s="2">
        <v>7.0396606562938901E-6</v>
      </c>
      <c r="N3101">
        <f t="shared" si="243"/>
        <v>1.1770193192003328E-5</v>
      </c>
      <c r="O3101" s="2">
        <f t="shared" si="244"/>
        <v>2.1118981968881673E-6</v>
      </c>
      <c r="Q3101">
        <f>N3101+O3101</f>
        <v>1.3882091388891496E-5</v>
      </c>
      <c r="S3101">
        <f>IF(H3101&gt;$B$5,$B$5,($B$3 - $B$5)*(($B$5-H3101)/($B$5-$B$6))^(1/$B$2)+$B$5)</f>
        <v>20</v>
      </c>
      <c r="T3101">
        <f>K3101*S3101</f>
        <v>3.3629123405723796E-4</v>
      </c>
      <c r="U3101" s="3">
        <f>S3101*N3101/Q3101+$B$7*O3101/Q3101</f>
        <v>25.324589416709507</v>
      </c>
      <c r="V3101">
        <f>IF(U3101-H3101&lt;=10,10,U3101-H3101)</f>
        <v>10</v>
      </c>
      <c r="X3101">
        <f t="shared" si="245"/>
        <v>0</v>
      </c>
      <c r="Y3101">
        <f t="shared" si="246"/>
        <v>1</v>
      </c>
      <c r="AA3101">
        <f>((Y3101*V3101)+H3101+273)/(Y3101*V3101)</f>
        <v>30.48</v>
      </c>
      <c r="AB3101">
        <f t="shared" si="247"/>
        <v>4.5544919254893357E-7</v>
      </c>
      <c r="AD3101">
        <f>AA3101*$C$28</f>
        <v>17.183915585337942</v>
      </c>
      <c r="AF3101">
        <f>(Q3101-X3101)/AD3101+X3101</f>
        <v>8.0785379327260519E-7</v>
      </c>
      <c r="AH3101">
        <f>Q3101/AF3101</f>
        <v>17.183915585337942</v>
      </c>
      <c r="AK3101" s="2"/>
      <c r="AL3101" s="2"/>
      <c r="AT3101" s="1"/>
    </row>
    <row r="3102" spans="6:46" x14ac:dyDescent="0.35">
      <c r="F3102" s="4">
        <v>44326.166666666664</v>
      </c>
      <c r="H3102">
        <v>21.2</v>
      </c>
      <c r="I3102">
        <v>18.670833333333299</v>
      </c>
      <c r="K3102" s="2">
        <v>1.7545629602986299E-5</v>
      </c>
      <c r="L3102" s="2">
        <v>2.1140420859870799E-5</v>
      </c>
      <c r="N3102">
        <f t="shared" si="243"/>
        <v>1.2281940722090408E-5</v>
      </c>
      <c r="O3102" s="2">
        <f t="shared" si="244"/>
        <v>6.3421262579612406E-6</v>
      </c>
      <c r="Q3102">
        <f>N3102+O3102</f>
        <v>1.8624066980051649E-5</v>
      </c>
      <c r="S3102">
        <f>IF(H3102&gt;$B$5,$B$5,($B$3 - $B$5)*(($B$5-H3102)/($B$5-$B$6))^(1/$B$2)+$B$5)</f>
        <v>20</v>
      </c>
      <c r="T3102">
        <f>K3102*S3102</f>
        <v>3.50912592059726E-4</v>
      </c>
      <c r="U3102" s="3">
        <f>S3102*N3102/Q3102+$B$7*O3102/Q3102</f>
        <v>31.918686679252261</v>
      </c>
      <c r="V3102">
        <f>IF(U3102-H3102&lt;=10,10,U3102-H3102)</f>
        <v>10.718686679252261</v>
      </c>
      <c r="X3102">
        <f t="shared" si="245"/>
        <v>0</v>
      </c>
      <c r="Y3102">
        <f t="shared" si="246"/>
        <v>1</v>
      </c>
      <c r="AA3102">
        <f>((Y3102*V3102)+H3102+273)/(Y3102*V3102)</f>
        <v>28.447392465484722</v>
      </c>
      <c r="AB3102">
        <f t="shared" si="247"/>
        <v>6.5468450237216876E-7</v>
      </c>
      <c r="AD3102">
        <f>AA3102*$C$28</f>
        <v>16.037978699142652</v>
      </c>
      <c r="AF3102">
        <f>(Q3102-X3102)/AD3102+X3102</f>
        <v>1.1612477687757025E-6</v>
      </c>
      <c r="AH3102">
        <f>Q3102/AF3102</f>
        <v>16.037978699142652</v>
      </c>
      <c r="AK3102" s="2"/>
      <c r="AL3102" s="2"/>
      <c r="AT3102" s="1"/>
    </row>
    <row r="3103" spans="6:46" x14ac:dyDescent="0.35">
      <c r="F3103" s="4">
        <v>44326.208333333336</v>
      </c>
      <c r="H3103">
        <v>20.7</v>
      </c>
      <c r="I3103">
        <v>18.670833333333299</v>
      </c>
      <c r="K3103" s="2">
        <v>1.7545629602986299E-5</v>
      </c>
      <c r="L3103" s="2">
        <v>7.2115357721690794E-5</v>
      </c>
      <c r="N3103">
        <f t="shared" si="243"/>
        <v>1.2281940722090408E-5</v>
      </c>
      <c r="O3103" s="2">
        <f t="shared" si="244"/>
        <v>2.1634607316507241E-5</v>
      </c>
      <c r="Q3103">
        <f>N3103+O3103</f>
        <v>3.3916548038597649E-5</v>
      </c>
      <c r="S3103">
        <f>IF(H3103&gt;$B$5,$B$5,($B$3 - $B$5)*(($B$5-H3103)/($B$5-$B$6))^(1/$B$2)+$B$5)</f>
        <v>20</v>
      </c>
      <c r="T3103">
        <f>K3103*S3103</f>
        <v>3.50912592059726E-4</v>
      </c>
      <c r="U3103" s="3">
        <f>S3103*N3103/Q3103+$B$7*O3103/Q3103</f>
        <v>42.325717087011135</v>
      </c>
      <c r="V3103">
        <f>IF(U3103-H3103&lt;=10,10,U3103-H3103)</f>
        <v>21.625717087011136</v>
      </c>
      <c r="X3103">
        <f t="shared" si="245"/>
        <v>0</v>
      </c>
      <c r="Y3103">
        <f t="shared" si="246"/>
        <v>1</v>
      </c>
      <c r="AA3103">
        <f>((Y3103*V3103)+H3103+273)/(Y3103*V3103)</f>
        <v>14.581052541208098</v>
      </c>
      <c r="AB3103">
        <f t="shared" si="247"/>
        <v>2.3260699419842791E-6</v>
      </c>
      <c r="AD3103">
        <f>AA3103*$C$28</f>
        <v>8.2204585306265496</v>
      </c>
      <c r="AF3103">
        <f>(Q3103-X3103)/AD3103+X3103</f>
        <v>4.1258705840113991E-6</v>
      </c>
      <c r="AH3103">
        <f>Q3103/AF3103</f>
        <v>8.2204585306265496</v>
      </c>
      <c r="AK3103" s="2"/>
      <c r="AL3103" s="2"/>
      <c r="AT3103" s="1"/>
    </row>
    <row r="3104" spans="6:46" x14ac:dyDescent="0.35">
      <c r="F3104" s="4">
        <v>44326.25</v>
      </c>
      <c r="H3104">
        <v>20.399999999999999</v>
      </c>
      <c r="I3104">
        <v>18.670833333333299</v>
      </c>
      <c r="K3104" s="2">
        <v>1.7545629602986299E-5</v>
      </c>
      <c r="L3104">
        <v>1.5057090043221001E-4</v>
      </c>
      <c r="N3104">
        <f t="shared" si="243"/>
        <v>1.2281940722090408E-5</v>
      </c>
      <c r="O3104" s="2">
        <f t="shared" si="244"/>
        <v>4.5171270129663008E-5</v>
      </c>
      <c r="Q3104">
        <f>N3104+O3104</f>
        <v>5.7453210851753416E-5</v>
      </c>
      <c r="S3104">
        <f>IF(H3104&gt;$B$5,$B$5,($B$3 - $B$5)*(($B$5-H3104)/($B$5-$B$6))^(1/$B$2)+$B$5)</f>
        <v>20</v>
      </c>
      <c r="T3104">
        <f>K3104*S3104</f>
        <v>3.50912592059726E-4</v>
      </c>
      <c r="U3104" s="3">
        <f>S3104*N3104/Q3104+$B$7*O3104/Q3104</f>
        <v>47.517947754350011</v>
      </c>
      <c r="V3104">
        <f>IF(U3104-H3104&lt;=10,10,U3104-H3104)</f>
        <v>27.117947754350013</v>
      </c>
      <c r="X3104">
        <f t="shared" si="245"/>
        <v>0</v>
      </c>
      <c r="Y3104">
        <f t="shared" si="246"/>
        <v>1</v>
      </c>
      <c r="AA3104">
        <f>((Y3104*V3104)+H3104+273)/(Y3104*V3104)</f>
        <v>11.819402805027362</v>
      </c>
      <c r="AB3104">
        <f t="shared" si="247"/>
        <v>4.8609233308569357E-6</v>
      </c>
      <c r="AD3104">
        <f>AA3104*$C$28</f>
        <v>6.6635045954952981</v>
      </c>
      <c r="AF3104">
        <f>(Q3104-X3104)/AD3104+X3104</f>
        <v>8.6220711681647636E-6</v>
      </c>
      <c r="AH3104">
        <f>Q3104/AF3104</f>
        <v>6.6635045954952981</v>
      </c>
      <c r="AK3104" s="2"/>
      <c r="AT3104" s="1"/>
    </row>
    <row r="3105" spans="6:46" x14ac:dyDescent="0.35">
      <c r="F3105" s="4">
        <v>44326.291666666664</v>
      </c>
      <c r="H3105">
        <v>20</v>
      </c>
      <c r="I3105">
        <v>18.670833333333299</v>
      </c>
      <c r="K3105" s="2">
        <v>1.7545629602986299E-5</v>
      </c>
      <c r="L3105">
        <v>1.97645463617593E-4</v>
      </c>
      <c r="N3105">
        <f t="shared" si="243"/>
        <v>1.2281940722090408E-5</v>
      </c>
      <c r="O3105" s="2">
        <f t="shared" si="244"/>
        <v>5.9293639085277906E-5</v>
      </c>
      <c r="Q3105">
        <f>N3105+O3105</f>
        <v>7.1575579807368314E-5</v>
      </c>
      <c r="S3105">
        <f>IF(H3105&gt;$B$5,$B$5,($B$3 - $B$5)*(($B$5-H3105)/($B$5-$B$6))^(1/$B$2)+$B$5)</f>
        <v>20</v>
      </c>
      <c r="T3105">
        <f>K3105*S3105</f>
        <v>3.50912592059726E-4</v>
      </c>
      <c r="U3105" s="3">
        <f>S3105*N3105/Q3105+$B$7*O3105/Q3105</f>
        <v>48.994209667178808</v>
      </c>
      <c r="V3105">
        <f>IF(U3105-H3105&lt;=10,10,U3105-H3105)</f>
        <v>28.994209667178808</v>
      </c>
      <c r="X3105">
        <f t="shared" si="245"/>
        <v>0</v>
      </c>
      <c r="Y3105">
        <f t="shared" si="246"/>
        <v>1</v>
      </c>
      <c r="AA3105">
        <f>((Y3105*V3105)+H3105+273)/(Y3105*V3105)</f>
        <v>11.105466000395017</v>
      </c>
      <c r="AB3105">
        <f t="shared" si="247"/>
        <v>6.4450766680860035E-6</v>
      </c>
      <c r="AD3105">
        <f>AA3105*$C$28</f>
        <v>6.2610036183277087</v>
      </c>
      <c r="AF3105">
        <f>(Q3105-X3105)/AD3105+X3105</f>
        <v>1.1431965890875158E-5</v>
      </c>
      <c r="AH3105">
        <f>Q3105/AF3105</f>
        <v>6.2610036183277087</v>
      </c>
      <c r="AK3105" s="2"/>
      <c r="AT3105" s="1"/>
    </row>
    <row r="3106" spans="6:46" x14ac:dyDescent="0.35">
      <c r="F3106" s="4">
        <v>44326.333333333336</v>
      </c>
      <c r="H3106">
        <v>19.8</v>
      </c>
      <c r="I3106">
        <v>18.670833333333299</v>
      </c>
      <c r="K3106" s="2">
        <v>1.64490277527997E-5</v>
      </c>
      <c r="L3106">
        <v>1.96076675499376E-4</v>
      </c>
      <c r="N3106">
        <f t="shared" si="243"/>
        <v>1.1514319426959789E-5</v>
      </c>
      <c r="O3106" s="2">
        <f t="shared" si="244"/>
        <v>5.8823002649812806E-5</v>
      </c>
      <c r="Q3106">
        <f>N3106+O3106</f>
        <v>7.0337322076772602E-5</v>
      </c>
      <c r="S3106">
        <f>IF(H3106&gt;$B$5,$B$5,($B$3 - $B$5)*(($B$5-H3106)/($B$5-$B$6))^(1/$B$2)+$B$5)</f>
        <v>20.266666666666666</v>
      </c>
      <c r="T3106">
        <f>K3106*S3106</f>
        <v>3.3336696245674059E-4</v>
      </c>
      <c r="U3106" s="3">
        <f>S3106*N3106/Q3106+$B$7*O3106/Q3106</f>
        <v>49.314104049532204</v>
      </c>
      <c r="V3106">
        <f>IF(U3106-H3106&lt;=10,10,U3106-H3106)</f>
        <v>29.514104049532204</v>
      </c>
      <c r="X3106">
        <f t="shared" si="245"/>
        <v>0</v>
      </c>
      <c r="Y3106">
        <f t="shared" si="246"/>
        <v>1</v>
      </c>
      <c r="AA3106">
        <f>((Y3106*V3106)+H3106+273)/(Y3106*V3106)</f>
        <v>10.920680617938014</v>
      </c>
      <c r="AB3106">
        <f t="shared" si="247"/>
        <v>6.4407452738099874E-6</v>
      </c>
      <c r="AD3106">
        <f>AA3106*$C$28</f>
        <v>6.1568259144712281</v>
      </c>
      <c r="AF3106">
        <f>(Q3106-X3106)/AD3106+X3106</f>
        <v>1.1424283072784176E-5</v>
      </c>
      <c r="AH3106">
        <f>Q3106/AF3106</f>
        <v>6.1568259144712281</v>
      </c>
      <c r="AK3106" s="2"/>
      <c r="AT3106" s="1"/>
    </row>
    <row r="3107" spans="6:46" x14ac:dyDescent="0.35">
      <c r="F3107" s="4">
        <v>44326.375</v>
      </c>
      <c r="H3107">
        <v>19.100000000000001</v>
      </c>
      <c r="I3107">
        <v>18.670833333333299</v>
      </c>
      <c r="K3107" s="2">
        <v>1.49868919525508E-5</v>
      </c>
      <c r="L3107">
        <v>1.52140901843635E-4</v>
      </c>
      <c r="N3107">
        <f t="shared" si="243"/>
        <v>1.049082436678556E-5</v>
      </c>
      <c r="O3107" s="2">
        <f t="shared" si="244"/>
        <v>4.5642270553090505E-5</v>
      </c>
      <c r="Q3107">
        <f>N3107+O3107</f>
        <v>5.6133094919876063E-5</v>
      </c>
      <c r="S3107">
        <f>IF(H3107&gt;$B$5,$B$5,($B$3 - $B$5)*(($B$5-H3107)/($B$5-$B$6))^(1/$B$2)+$B$5)</f>
        <v>21.2</v>
      </c>
      <c r="T3107">
        <f>K3107*S3107</f>
        <v>3.1772210939407696E-4</v>
      </c>
      <c r="U3107" s="3">
        <f>S3107*N3107/Q3107+$B$7*O3107/Q3107</f>
        <v>48.683051609687823</v>
      </c>
      <c r="V3107">
        <f>IF(U3107-H3107&lt;=10,10,U3107-H3107)</f>
        <v>29.583051609687821</v>
      </c>
      <c r="X3107">
        <f t="shared" si="245"/>
        <v>0</v>
      </c>
      <c r="Y3107">
        <f t="shared" si="246"/>
        <v>1</v>
      </c>
      <c r="AA3107">
        <f>((Y3107*V3107)+H3107+273)/(Y3107*V3107)</f>
        <v>10.873896846542479</v>
      </c>
      <c r="AB3107">
        <f t="shared" si="247"/>
        <v>5.162187549877709E-6</v>
      </c>
      <c r="AD3107">
        <f>AA3107*$C$28</f>
        <v>6.130450311504541</v>
      </c>
      <c r="AF3107">
        <f>(Q3107-X3107)/AD3107+X3107</f>
        <v>9.1564390978808583E-6</v>
      </c>
      <c r="AH3107">
        <f>Q3107/AF3107</f>
        <v>6.130450311504541</v>
      </c>
      <c r="AK3107" s="2"/>
      <c r="AT3107" s="1"/>
    </row>
    <row r="3108" spans="6:46" x14ac:dyDescent="0.35">
      <c r="F3108" s="4">
        <v>44326.416666666664</v>
      </c>
      <c r="H3108">
        <v>18.399999999999999</v>
      </c>
      <c r="I3108">
        <v>18.670833333333299</v>
      </c>
      <c r="K3108" s="2">
        <v>1.3524756152302E-5</v>
      </c>
      <c r="L3108">
        <v>1.25465437367905E-4</v>
      </c>
      <c r="N3108">
        <f t="shared" si="243"/>
        <v>9.4673293066113996E-6</v>
      </c>
      <c r="O3108" s="2">
        <f t="shared" si="244"/>
        <v>3.7639631210371504E-5</v>
      </c>
      <c r="Q3108">
        <f>N3108+O3108</f>
        <v>4.7106960516982906E-5</v>
      </c>
      <c r="S3108">
        <f>IF(H3108&gt;$B$5,$B$5,($B$3 - $B$5)*(($B$5-H3108)/($B$5-$B$6))^(1/$B$2)+$B$5)</f>
        <v>22.133333333333336</v>
      </c>
      <c r="T3108">
        <f>K3108*S3108</f>
        <v>2.9934793617095097E-4</v>
      </c>
      <c r="U3108" s="3">
        <f>S3108*N3108/Q3108+$B$7*O3108/Q3108</f>
        <v>48.394616143153996</v>
      </c>
      <c r="V3108">
        <f>IF(U3108-H3108&lt;=10,10,U3108-H3108)</f>
        <v>29.994616143153998</v>
      </c>
      <c r="X3108">
        <f t="shared" si="245"/>
        <v>0</v>
      </c>
      <c r="Y3108">
        <f t="shared" si="246"/>
        <v>1</v>
      </c>
      <c r="AA3108">
        <f>((Y3108*V3108)+H3108+273)/(Y3108*V3108)</f>
        <v>10.715076819428123</v>
      </c>
      <c r="AB3108">
        <f t="shared" si="247"/>
        <v>4.3963250390860997E-6</v>
      </c>
      <c r="AD3108">
        <f>AA3108*$C$28</f>
        <v>6.0409112715047319</v>
      </c>
      <c r="AF3108">
        <f>(Q3108-X3108)/AD3108+X3108</f>
        <v>7.7979891443181262E-6</v>
      </c>
      <c r="AH3108">
        <f>Q3108/AF3108</f>
        <v>6.0409112715047319</v>
      </c>
      <c r="AK3108" s="2"/>
      <c r="AT3108" s="1"/>
    </row>
    <row r="3109" spans="6:46" x14ac:dyDescent="0.35">
      <c r="F3109" s="4">
        <v>44326.458333333336</v>
      </c>
      <c r="H3109">
        <v>18.3</v>
      </c>
      <c r="I3109">
        <v>18.670833333333299</v>
      </c>
      <c r="K3109" s="2">
        <v>1.31592222022397E-5</v>
      </c>
      <c r="L3109">
        <v>1.12912705835753E-4</v>
      </c>
      <c r="N3109">
        <f t="shared" si="243"/>
        <v>9.2114555415677893E-6</v>
      </c>
      <c r="O3109" s="2">
        <f t="shared" si="244"/>
        <v>3.3873811750725902E-5</v>
      </c>
      <c r="Q3109">
        <f>N3109+O3109</f>
        <v>4.3085267292293691E-5</v>
      </c>
      <c r="S3109">
        <f>IF(H3109&gt;$B$5,$B$5,($B$3 - $B$5)*(($B$5-H3109)/($B$5-$B$6))^(1/$B$2)+$B$5)</f>
        <v>22.266666666666666</v>
      </c>
      <c r="T3109">
        <f>K3109*S3109</f>
        <v>2.9301201436987063E-4</v>
      </c>
      <c r="U3109" s="3">
        <f>S3109*N3109/Q3109+$B$7*O3109/Q3109</f>
        <v>48.001745987049972</v>
      </c>
      <c r="V3109">
        <f>IF(U3109-H3109&lt;=10,10,U3109-H3109)</f>
        <v>29.701745987049971</v>
      </c>
      <c r="X3109">
        <f t="shared" si="245"/>
        <v>0</v>
      </c>
      <c r="Y3109">
        <f t="shared" si="246"/>
        <v>1</v>
      </c>
      <c r="AA3109">
        <f>((Y3109*V3109)+H3109+273)/(Y3109*V3109)</f>
        <v>10.807504249986094</v>
      </c>
      <c r="AB3109">
        <f t="shared" si="247"/>
        <v>3.9866065555652338E-6</v>
      </c>
      <c r="AD3109">
        <f>AA3109*$C$28</f>
        <v>6.0930197086595168</v>
      </c>
      <c r="AF3109">
        <f>(Q3109-X3109)/AD3109+X3109</f>
        <v>7.0712502753043911E-6</v>
      </c>
      <c r="AH3109">
        <f>Q3109/AF3109</f>
        <v>6.0930197086595168</v>
      </c>
      <c r="AK3109" s="2"/>
      <c r="AT3109" s="1"/>
    </row>
    <row r="3110" spans="6:46" x14ac:dyDescent="0.35">
      <c r="F3110" s="4">
        <v>44326.5</v>
      </c>
      <c r="H3110">
        <v>17.399999999999999</v>
      </c>
      <c r="I3110">
        <v>18.670833333333299</v>
      </c>
      <c r="K3110" s="2">
        <v>1.31592222022397E-5</v>
      </c>
      <c r="L3110">
        <v>1.1448161528329001E-4</v>
      </c>
      <c r="N3110">
        <f t="shared" si="243"/>
        <v>9.2114555415677893E-6</v>
      </c>
      <c r="O3110" s="2">
        <f t="shared" si="244"/>
        <v>3.4344484584987007E-5</v>
      </c>
      <c r="Q3110">
        <f>N3110+O3110</f>
        <v>4.3555940126554797E-5</v>
      </c>
      <c r="S3110">
        <f>IF(H3110&gt;$B$5,$B$5,($B$3 - $B$5)*(($B$5-H3110)/($B$5-$B$6))^(1/$B$2)+$B$5)</f>
        <v>23.466666666666669</v>
      </c>
      <c r="T3110">
        <f>K3110*S3110</f>
        <v>3.0880308101255833E-4</v>
      </c>
      <c r="U3110" s="3">
        <f>S3110*N3110/Q3110+$B$7*O3110/Q3110</f>
        <v>48.331153058952161</v>
      </c>
      <c r="V3110">
        <f>IF(U3110-H3110&lt;=10,10,U3110-H3110)</f>
        <v>30.931153058952162</v>
      </c>
      <c r="X3110">
        <f t="shared" si="245"/>
        <v>0</v>
      </c>
      <c r="Y3110">
        <f t="shared" si="246"/>
        <v>1</v>
      </c>
      <c r="AA3110">
        <f>((Y3110*V3110)+H3110+273)/(Y3110*V3110)</f>
        <v>10.388592770742241</v>
      </c>
      <c r="AB3110">
        <f t="shared" si="247"/>
        <v>4.1926698916549045E-6</v>
      </c>
      <c r="AD3110">
        <f>AA3110*$C$28</f>
        <v>5.856847152981846</v>
      </c>
      <c r="AF3110">
        <f>(Q3110-X3110)/AD3110+X3110</f>
        <v>7.4367554742109906E-6</v>
      </c>
      <c r="AH3110">
        <f>Q3110/AF3110</f>
        <v>5.856847152981846</v>
      </c>
      <c r="AK3110" s="2"/>
      <c r="AT3110" s="1"/>
    </row>
    <row r="3111" spans="6:46" x14ac:dyDescent="0.35">
      <c r="F3111" s="4">
        <v>44326.541666666664</v>
      </c>
      <c r="H3111">
        <v>17.899999999999999</v>
      </c>
      <c r="I3111">
        <v>18.670833333333299</v>
      </c>
      <c r="K3111" s="2">
        <v>1.27936882521775E-5</v>
      </c>
      <c r="L3111">
        <v>1.16050646060149E-4</v>
      </c>
      <c r="N3111">
        <f t="shared" si="243"/>
        <v>8.9555817765242501E-6</v>
      </c>
      <c r="O3111" s="2">
        <f t="shared" si="244"/>
        <v>3.4815193818044707E-5</v>
      </c>
      <c r="Q3111">
        <f>N3111+O3111</f>
        <v>4.3770775594568959E-5</v>
      </c>
      <c r="S3111">
        <f>IF(H3111&gt;$B$5,$B$5,($B$3 - $B$5)*(($B$5-H3111)/($B$5-$B$6))^(1/$B$2)+$B$5)</f>
        <v>22.8</v>
      </c>
      <c r="T3111">
        <f>K3111*S3111</f>
        <v>2.91696092149647E-4</v>
      </c>
      <c r="U3111" s="3">
        <f>S3111*N3111/Q3111+$B$7*O3111/Q3111</f>
        <v>48.411820346179525</v>
      </c>
      <c r="V3111">
        <f>IF(U3111-H3111&lt;=10,10,U3111-H3111)</f>
        <v>30.511820346179526</v>
      </c>
      <c r="X3111">
        <f t="shared" si="245"/>
        <v>0</v>
      </c>
      <c r="Y3111">
        <f t="shared" si="246"/>
        <v>1</v>
      </c>
      <c r="AA3111">
        <f>((Y3111*V3111)+H3111+273)/(Y3111*V3111)</f>
        <v>10.534009990211038</v>
      </c>
      <c r="AB3111">
        <f t="shared" si="247"/>
        <v>4.1551864518112209E-6</v>
      </c>
      <c r="AD3111">
        <f>AA3111*$C$28</f>
        <v>5.9388300015384852</v>
      </c>
      <c r="AF3111">
        <f>(Q3111-X3111)/AD3111+X3111</f>
        <v>7.3702691579368178E-6</v>
      </c>
      <c r="AH3111">
        <f>Q3111/AF3111</f>
        <v>5.9388300015384852</v>
      </c>
      <c r="AK3111" s="2"/>
      <c r="AT3111" s="1"/>
    </row>
    <row r="3112" spans="6:46" x14ac:dyDescent="0.35">
      <c r="F3112" s="4">
        <v>44326.583333333336</v>
      </c>
      <c r="H3112">
        <v>15.4</v>
      </c>
      <c r="I3112">
        <v>18.670833333333299</v>
      </c>
      <c r="K3112" s="2">
        <v>1.16970864019909E-5</v>
      </c>
      <c r="L3112">
        <v>1.06636218740356E-4</v>
      </c>
      <c r="N3112">
        <f t="shared" si="243"/>
        <v>8.1879604813936292E-6</v>
      </c>
      <c r="O3112" s="2">
        <f t="shared" si="244"/>
        <v>3.1990865622106807E-5</v>
      </c>
      <c r="Q3112">
        <f>N3112+O3112</f>
        <v>4.0178826103500433E-5</v>
      </c>
      <c r="S3112">
        <f>IF(H3112&gt;$B$5,$B$5,($B$3 - $B$5)*(($B$5-H3112)/($B$5-$B$6))^(1/$B$2)+$B$5)</f>
        <v>26.133333333333333</v>
      </c>
      <c r="T3112">
        <f>K3112*S3112</f>
        <v>3.0568385797202882E-4</v>
      </c>
      <c r="U3112" s="3">
        <f>S3112*N3112/Q3112+$B$7*O3112/Q3112</f>
        <v>49.117321265500152</v>
      </c>
      <c r="V3112">
        <f>IF(U3112-H3112&lt;=10,10,U3112-H3112)</f>
        <v>33.717321265500154</v>
      </c>
      <c r="X3112">
        <f t="shared" si="245"/>
        <v>0</v>
      </c>
      <c r="Y3112">
        <f t="shared" si="246"/>
        <v>1</v>
      </c>
      <c r="AA3112">
        <f>((Y3112*V3112)+H3112+273)/(Y3112*V3112)</f>
        <v>9.553467155028514</v>
      </c>
      <c r="AB3112">
        <f t="shared" si="247"/>
        <v>4.2056800375717114E-6</v>
      </c>
      <c r="AD3112">
        <f>AA3112*$C$28</f>
        <v>5.3860227407909651</v>
      </c>
      <c r="AF3112">
        <f>(Q3112-X3112)/AD3112+X3112</f>
        <v>7.4598322430402454E-6</v>
      </c>
      <c r="AH3112">
        <f>Q3112/AF3112</f>
        <v>5.3860227407909651</v>
      </c>
      <c r="AK3112" s="2"/>
      <c r="AT3112" s="1"/>
    </row>
    <row r="3113" spans="6:46" x14ac:dyDescent="0.35">
      <c r="F3113" s="4">
        <v>44326.625</v>
      </c>
      <c r="H3113">
        <v>16.600000000000001</v>
      </c>
      <c r="I3113">
        <v>18.670833333333299</v>
      </c>
      <c r="K3113" s="2">
        <v>1.27936882521775E-5</v>
      </c>
      <c r="L3113" s="2">
        <v>9.4083244549561496E-5</v>
      </c>
      <c r="N3113">
        <f t="shared" si="243"/>
        <v>8.9555817765242501E-6</v>
      </c>
      <c r="O3113" s="2">
        <f t="shared" si="244"/>
        <v>2.8224973364868452E-5</v>
      </c>
      <c r="Q3113">
        <f>N3113+O3113</f>
        <v>3.7180555141392701E-5</v>
      </c>
      <c r="S3113">
        <f>IF(H3113&gt;$B$5,$B$5,($B$3 - $B$5)*(($B$5-H3113)/($B$5-$B$6))^(1/$B$2)+$B$5)</f>
        <v>24.533333333333331</v>
      </c>
      <c r="T3113">
        <f>K3113*S3113</f>
        <v>3.1387181845342132E-4</v>
      </c>
      <c r="U3113" s="3">
        <f>S3113*N3113/Q3113+$B$7*O3113/Q3113</f>
        <v>47.661574746427561</v>
      </c>
      <c r="V3113">
        <f>IF(U3113-H3113&lt;=10,10,U3113-H3113)</f>
        <v>31.06157474642756</v>
      </c>
      <c r="X3113">
        <f t="shared" si="245"/>
        <v>0</v>
      </c>
      <c r="Y3113">
        <f t="shared" si="246"/>
        <v>1</v>
      </c>
      <c r="AA3113">
        <f>((Y3113*V3113)+H3113+273)/(Y3113*V3113)</f>
        <v>10.323416548071419</v>
      </c>
      <c r="AB3113">
        <f t="shared" si="247"/>
        <v>3.6015746306719191E-6</v>
      </c>
      <c r="AD3113">
        <f>AA3113*$C$28</f>
        <v>5.8201023134626011</v>
      </c>
      <c r="AF3113">
        <f>(Q3113-X3113)/AD3113+X3113</f>
        <v>6.3882992323673718E-6</v>
      </c>
      <c r="AH3113">
        <f>Q3113/AF3113</f>
        <v>5.8201023134626011</v>
      </c>
      <c r="AK3113" s="2"/>
      <c r="AL3113" s="2"/>
      <c r="AT3113" s="1"/>
    </row>
    <row r="3114" spans="6:46" x14ac:dyDescent="0.35">
      <c r="F3114" s="4">
        <v>44326.666666666664</v>
      </c>
      <c r="H3114">
        <v>18.399999999999999</v>
      </c>
      <c r="I3114">
        <v>18.670833333333299</v>
      </c>
      <c r="K3114" s="2">
        <v>1.31592222022397E-5</v>
      </c>
      <c r="L3114" s="2">
        <v>8.6237605347985004E-5</v>
      </c>
      <c r="N3114">
        <f t="shared" si="243"/>
        <v>9.2114555415677893E-6</v>
      </c>
      <c r="O3114" s="2">
        <f t="shared" si="244"/>
        <v>2.5871281604395507E-5</v>
      </c>
      <c r="Q3114">
        <f>N3114+O3114</f>
        <v>3.5082737145963296E-5</v>
      </c>
      <c r="S3114">
        <f>IF(H3114&gt;$B$5,$B$5,($B$3 - $B$5)*(($B$5-H3114)/($B$5-$B$6))^(1/$B$2)+$B$5)</f>
        <v>22.133333333333336</v>
      </c>
      <c r="T3114">
        <f>K3114*S3114</f>
        <v>2.9125745140957206E-4</v>
      </c>
      <c r="U3114" s="3">
        <f>S3114*N3114/Q3114+$B$7*O3114/Q3114</f>
        <v>46.370404266351173</v>
      </c>
      <c r="V3114">
        <f>IF(U3114-H3114&lt;=10,10,U3114-H3114)</f>
        <v>27.970404266351174</v>
      </c>
      <c r="X3114">
        <f t="shared" si="245"/>
        <v>0</v>
      </c>
      <c r="Y3114">
        <f t="shared" si="246"/>
        <v>1</v>
      </c>
      <c r="AA3114">
        <f>((Y3114*V3114)+H3114+273)/(Y3114*V3114)</f>
        <v>11.418154747607945</v>
      </c>
      <c r="AB3114">
        <f t="shared" si="247"/>
        <v>3.0725399962995757E-6</v>
      </c>
      <c r="AD3114">
        <f>AA3114*$C$28</f>
        <v>6.4372902665098612</v>
      </c>
      <c r="AF3114">
        <f>(Q3114-X3114)/AD3114+X3114</f>
        <v>5.4499231343476896E-6</v>
      </c>
      <c r="AH3114">
        <f>Q3114/AF3114</f>
        <v>6.4372902665098612</v>
      </c>
      <c r="AK3114" s="2"/>
      <c r="AL3114" s="2"/>
      <c r="AT3114" s="1"/>
    </row>
    <row r="3115" spans="6:46" x14ac:dyDescent="0.35">
      <c r="F3115" s="4">
        <v>44326.708333333336</v>
      </c>
      <c r="H3115">
        <v>18.5</v>
      </c>
      <c r="I3115">
        <v>18.670833333333299</v>
      </c>
      <c r="K3115" s="2">
        <v>1.42558240524264E-5</v>
      </c>
      <c r="L3115">
        <v>1.11343311070931E-4</v>
      </c>
      <c r="N3115">
        <f t="shared" si="243"/>
        <v>9.9790768366984796E-6</v>
      </c>
      <c r="O3115" s="2">
        <f t="shared" si="244"/>
        <v>3.3402993321279305E-5</v>
      </c>
      <c r="Q3115">
        <f>N3115+O3115</f>
        <v>4.3382070157977788E-5</v>
      </c>
      <c r="S3115">
        <f>IF(H3115&gt;$B$5,$B$5,($B$3 - $B$5)*(($B$5-H3115)/($B$5-$B$6))^(1/$B$2)+$B$5)</f>
        <v>22</v>
      </c>
      <c r="T3115">
        <f>K3115*S3115</f>
        <v>3.1362812915338079E-4</v>
      </c>
      <c r="U3115" s="3">
        <f>S3115*N3115/Q3115+$B$7*O3115/Q3115</f>
        <v>47.409086647735933</v>
      </c>
      <c r="V3115">
        <f>IF(U3115-H3115&lt;=10,10,U3115-H3115)</f>
        <v>28.909086647735933</v>
      </c>
      <c r="X3115">
        <f t="shared" si="245"/>
        <v>0</v>
      </c>
      <c r="Y3115">
        <f t="shared" si="246"/>
        <v>1</v>
      </c>
      <c r="AA3115">
        <f>((Y3115*V3115)+H3115+273)/(Y3115*V3115)</f>
        <v>11.08333481967094</v>
      </c>
      <c r="AB3115">
        <f t="shared" si="247"/>
        <v>3.9141712186644729E-6</v>
      </c>
      <c r="AD3115">
        <f>AA3115*$C$28</f>
        <v>6.2485265730072879</v>
      </c>
      <c r="AF3115">
        <f>(Q3115-X3115)/AD3115+X3115</f>
        <v>6.9427679711536999E-6</v>
      </c>
      <c r="AH3115">
        <f>Q3115/AF3115</f>
        <v>6.2485265730072879</v>
      </c>
      <c r="AK3115" s="2"/>
      <c r="AT3115" s="1"/>
    </row>
    <row r="3116" spans="6:46" x14ac:dyDescent="0.35">
      <c r="F3116" s="4">
        <v>44326.75</v>
      </c>
      <c r="H3116">
        <v>18.5</v>
      </c>
      <c r="I3116">
        <v>18.670833333333299</v>
      </c>
      <c r="K3116" s="2">
        <v>1.46213580024886E-5</v>
      </c>
      <c r="L3116">
        <v>1.41156958429699E-4</v>
      </c>
      <c r="N3116">
        <f t="shared" si="243"/>
        <v>1.0234950601742019E-5</v>
      </c>
      <c r="O3116" s="2">
        <f t="shared" si="244"/>
        <v>4.2347087528909704E-5</v>
      </c>
      <c r="Q3116">
        <f>N3116+O3116</f>
        <v>5.2582038130651725E-5</v>
      </c>
      <c r="S3116">
        <f>IF(H3116&gt;$B$5,$B$5,($B$3 - $B$5)*(($B$5-H3116)/($B$5-$B$6))^(1/$B$2)+$B$5)</f>
        <v>22</v>
      </c>
      <c r="T3116">
        <f>K3116*S3116</f>
        <v>3.2166987605474921E-4</v>
      </c>
      <c r="U3116" s="3">
        <f>S3116*N3116/Q3116+$B$7*O3116/Q3116</f>
        <v>48.576639821030447</v>
      </c>
      <c r="V3116">
        <f>IF(U3116-H3116&lt;=10,10,U3116-H3116)</f>
        <v>30.076639821030447</v>
      </c>
      <c r="X3116">
        <f t="shared" si="245"/>
        <v>0</v>
      </c>
      <c r="Y3116">
        <f t="shared" si="246"/>
        <v>1</v>
      </c>
      <c r="AA3116">
        <f>((Y3116*V3116)+H3116+273)/(Y3116*V3116)</f>
        <v>10.691907132397644</v>
      </c>
      <c r="AB3116">
        <f t="shared" si="247"/>
        <v>4.917928810971657E-6</v>
      </c>
      <c r="AD3116">
        <f>AA3116*$C$28</f>
        <v>6.0278487404656751</v>
      </c>
      <c r="AF3116">
        <f>(Q3116-X3116)/AD3116+X3116</f>
        <v>8.7231847371454701E-6</v>
      </c>
      <c r="AH3116">
        <f>Q3116/AF3116</f>
        <v>6.0278487404656751</v>
      </c>
      <c r="AK3116" s="2"/>
      <c r="AT3116" s="1"/>
    </row>
    <row r="3117" spans="6:46" x14ac:dyDescent="0.35">
      <c r="F3117" s="4">
        <v>44326.791666666664</v>
      </c>
      <c r="H3117">
        <v>18.100000000000001</v>
      </c>
      <c r="I3117">
        <v>18.670833333333299</v>
      </c>
      <c r="K3117" s="2">
        <v>1.6083493802737498E-5</v>
      </c>
      <c r="L3117">
        <v>1.6312484525757E-4</v>
      </c>
      <c r="N3117">
        <f t="shared" si="243"/>
        <v>1.1258445661916248E-5</v>
      </c>
      <c r="O3117" s="2">
        <f t="shared" si="244"/>
        <v>4.8937453577271007E-5</v>
      </c>
      <c r="Q3117">
        <f>N3117+O3117</f>
        <v>6.0195899239187252E-5</v>
      </c>
      <c r="S3117">
        <f>IF(H3117&gt;$B$5,$B$5,($B$3 - $B$5)*(($B$5-H3117)/($B$5-$B$6))^(1/$B$2)+$B$5)</f>
        <v>22.533333333333331</v>
      </c>
      <c r="T3117">
        <f>K3117*S3117</f>
        <v>3.6241472702168491E-4</v>
      </c>
      <c r="U3117" s="3">
        <f>S3117*N3117/Q3117+$B$7*O3117/Q3117</f>
        <v>48.927755758946134</v>
      </c>
      <c r="V3117">
        <f>IF(U3117-H3117&lt;=10,10,U3117-H3117)</f>
        <v>30.827755758946132</v>
      </c>
      <c r="X3117">
        <f t="shared" si="245"/>
        <v>0</v>
      </c>
      <c r="Y3117">
        <f t="shared" si="246"/>
        <v>1</v>
      </c>
      <c r="AA3117">
        <f>((Y3117*V3117)+H3117+273)/(Y3117*V3117)</f>
        <v>10.442789227870524</v>
      </c>
      <c r="AB3117">
        <f t="shared" si="247"/>
        <v>5.7643506850192649E-6</v>
      </c>
      <c r="AD3117">
        <f>AA3117*$C$28</f>
        <v>5.8874018558793786</v>
      </c>
      <c r="AF3117">
        <f>(Q3117-X3117)/AD3117+X3117</f>
        <v>1.0224527000662165E-5</v>
      </c>
      <c r="AH3117">
        <f>Q3117/AF3117</f>
        <v>5.8874018558793786</v>
      </c>
      <c r="AK3117" s="2"/>
      <c r="AT3117" s="1"/>
    </row>
    <row r="3118" spans="6:46" x14ac:dyDescent="0.35">
      <c r="F3118" s="4">
        <v>44326.833333333336</v>
      </c>
      <c r="H3118">
        <v>17.7</v>
      </c>
      <c r="I3118">
        <v>18.670833333333299</v>
      </c>
      <c r="K3118" s="2">
        <v>1.6083493802737498E-5</v>
      </c>
      <c r="L3118">
        <v>1.4900211231399301E-4</v>
      </c>
      <c r="N3118">
        <f t="shared" si="243"/>
        <v>1.1258445661916248E-5</v>
      </c>
      <c r="O3118" s="2">
        <f t="shared" si="244"/>
        <v>4.4700633694197907E-5</v>
      </c>
      <c r="Q3118">
        <f>N3118+O3118</f>
        <v>5.5959079356114152E-5</v>
      </c>
      <c r="S3118">
        <f>IF(H3118&gt;$B$5,$B$5,($B$3 - $B$5)*(($B$5-H3118)/($B$5-$B$6))^(1/$B$2)+$B$5)</f>
        <v>23.066666666666666</v>
      </c>
      <c r="T3118">
        <f>K3118*S3118</f>
        <v>3.7099259038314493E-4</v>
      </c>
      <c r="U3118" s="3">
        <f>S3118*N3118/Q3118+$B$7*O3118/Q3118</f>
        <v>48.575310704286807</v>
      </c>
      <c r="V3118">
        <f>IF(U3118-H3118&lt;=10,10,U3118-H3118)</f>
        <v>30.875310704286807</v>
      </c>
      <c r="X3118">
        <f t="shared" si="245"/>
        <v>0</v>
      </c>
      <c r="Y3118">
        <f t="shared" si="246"/>
        <v>1</v>
      </c>
      <c r="AA3118">
        <f>((Y3118*V3118)+H3118+273)/(Y3118*V3118)</f>
        <v>10.415289866528809</v>
      </c>
      <c r="AB3118">
        <f t="shared" si="247"/>
        <v>5.3727817538662613E-6</v>
      </c>
      <c r="AD3118">
        <f>AA3118*$C$28</f>
        <v>5.8718983550937249</v>
      </c>
      <c r="AF3118">
        <f>(Q3118-X3118)/AD3118+X3118</f>
        <v>9.5299809315621163E-6</v>
      </c>
      <c r="AH3118">
        <f>Q3118/AF3118</f>
        <v>5.8718983550937249</v>
      </c>
      <c r="AK3118" s="2"/>
      <c r="AT3118" s="1"/>
    </row>
    <row r="3119" spans="6:46" x14ac:dyDescent="0.35">
      <c r="F3119" s="4">
        <v>44326.875</v>
      </c>
      <c r="H3119">
        <v>16.600000000000001</v>
      </c>
      <c r="I3119">
        <v>18.670833333333299</v>
      </c>
      <c r="K3119" s="2">
        <v>1.6083493802737498E-5</v>
      </c>
      <c r="L3119">
        <v>1.42725746547916E-4</v>
      </c>
      <c r="N3119">
        <f t="shared" si="243"/>
        <v>1.1258445661916248E-5</v>
      </c>
      <c r="O3119" s="2">
        <f t="shared" si="244"/>
        <v>4.2817723964374805E-5</v>
      </c>
      <c r="Q3119">
        <f>N3119+O3119</f>
        <v>5.4076169626291056E-5</v>
      </c>
      <c r="S3119">
        <f>IF(H3119&gt;$B$5,$B$5,($B$3 - $B$5)*(($B$5-H3119)/($B$5-$B$6))^(1/$B$2)+$B$5)</f>
        <v>24.533333333333331</v>
      </c>
      <c r="T3119">
        <f>K3119*S3119</f>
        <v>3.9458171462715993E-4</v>
      </c>
      <c r="U3119" s="3">
        <f>S3119*N3119/Q3119+$B$7*O3119/Q3119</f>
        <v>48.65695992270102</v>
      </c>
      <c r="V3119">
        <f>IF(U3119-H3119&lt;=10,10,U3119-H3119)</f>
        <v>32.056959922701019</v>
      </c>
      <c r="X3119">
        <f t="shared" si="245"/>
        <v>0</v>
      </c>
      <c r="Y3119">
        <f t="shared" si="246"/>
        <v>1</v>
      </c>
      <c r="AA3119">
        <f>((Y3119*V3119)+H3119+273)/(Y3119*V3119)</f>
        <v>10.033919644854434</v>
      </c>
      <c r="AB3119">
        <f t="shared" si="247"/>
        <v>5.3893365245377704E-6</v>
      </c>
      <c r="AD3119">
        <f>AA3119*$C$28</f>
        <v>5.6568906879016616</v>
      </c>
      <c r="AF3119">
        <f>(Q3119-X3119)/AD3119+X3119</f>
        <v>9.5593449846827067E-6</v>
      </c>
      <c r="AH3119">
        <f>Q3119/AF3119</f>
        <v>5.6568906879016616</v>
      </c>
      <c r="AK3119" s="2"/>
      <c r="AT3119" s="1"/>
    </row>
    <row r="3120" spans="6:46" x14ac:dyDescent="0.35">
      <c r="F3120" s="4">
        <v>44326.916666666664</v>
      </c>
      <c r="H3120">
        <v>16</v>
      </c>
      <c r="I3120">
        <v>18.670833333333299</v>
      </c>
      <c r="K3120" s="2">
        <v>1.6083493802737498E-5</v>
      </c>
      <c r="L3120">
        <v>1.1448149395397E-4</v>
      </c>
      <c r="N3120">
        <f t="shared" si="243"/>
        <v>1.1258445661916248E-5</v>
      </c>
      <c r="O3120" s="2">
        <f t="shared" si="244"/>
        <v>3.4344448186191009E-5</v>
      </c>
      <c r="Q3120">
        <f>N3120+O3120</f>
        <v>4.5602893848107254E-5</v>
      </c>
      <c r="S3120">
        <f>IF(H3120&gt;$B$5,$B$5,($B$3 - $B$5)*(($B$5-H3120)/($B$5-$B$6))^(1/$B$2)+$B$5)</f>
        <v>25.333333333333332</v>
      </c>
      <c r="T3120">
        <f>K3120*S3120</f>
        <v>4.0744850966934994E-4</v>
      </c>
      <c r="U3120" s="3">
        <f>S3120*N3120/Q3120+$B$7*O3120/Q3120</f>
        <v>47.675891232926418</v>
      </c>
      <c r="V3120">
        <f>IF(U3120-H3120&lt;=10,10,U3120-H3120)</f>
        <v>31.675891232926418</v>
      </c>
      <c r="X3120">
        <f t="shared" si="245"/>
        <v>0</v>
      </c>
      <c r="Y3120">
        <f t="shared" si="246"/>
        <v>1</v>
      </c>
      <c r="AA3120">
        <f>((Y3120*V3120)+H3120+273)/(Y3120*V3120)</f>
        <v>10.123658048793608</v>
      </c>
      <c r="AB3120">
        <f t="shared" si="247"/>
        <v>4.5045865465143355E-6</v>
      </c>
      <c r="AD3120">
        <f>AA3120*$C$28</f>
        <v>5.707483114346994</v>
      </c>
      <c r="AF3120">
        <f>(Q3120-X3120)/AD3120+X3120</f>
        <v>7.9900181804260635E-6</v>
      </c>
      <c r="AH3120">
        <f>Q3120/AF3120</f>
        <v>5.707483114346994</v>
      </c>
      <c r="AK3120" s="2"/>
      <c r="AT3120" s="1"/>
    </row>
    <row r="3121" spans="6:46" x14ac:dyDescent="0.35">
      <c r="F3121" s="4">
        <v>44326.958333333336</v>
      </c>
      <c r="H3121">
        <v>15.4</v>
      </c>
      <c r="I3121">
        <v>18.670833333333299</v>
      </c>
      <c r="K3121" s="2">
        <v>1.6083493802737498E-5</v>
      </c>
      <c r="L3121" s="2">
        <v>8.4668210583163994E-5</v>
      </c>
      <c r="N3121">
        <f t="shared" si="243"/>
        <v>1.1258445661916248E-5</v>
      </c>
      <c r="O3121" s="2">
        <f t="shared" si="244"/>
        <v>2.5400463174949201E-5</v>
      </c>
      <c r="Q3121">
        <f>N3121+O3121</f>
        <v>3.6658908836865453E-5</v>
      </c>
      <c r="S3121">
        <f>IF(H3121&gt;$B$5,$B$5,($B$3 - $B$5)*(($B$5-H3121)/($B$5-$B$6))^(1/$B$2)+$B$5)</f>
        <v>26.133333333333333</v>
      </c>
      <c r="T3121">
        <f>K3121*S3121</f>
        <v>4.2031530471153995E-4</v>
      </c>
      <c r="U3121" s="3">
        <f>S3121*N3121/Q3121+$B$7*O3121/Q3121</f>
        <v>46.134657074667452</v>
      </c>
      <c r="V3121">
        <f>IF(U3121-H3121&lt;=10,10,U3121-H3121)</f>
        <v>30.734657074667453</v>
      </c>
      <c r="X3121">
        <f t="shared" si="245"/>
        <v>0</v>
      </c>
      <c r="Y3121">
        <f t="shared" si="246"/>
        <v>1</v>
      </c>
      <c r="AA3121">
        <f>((Y3121*V3121)+H3121+273)/(Y3121*V3121)</f>
        <v>10.383543772730397</v>
      </c>
      <c r="AB3121">
        <f t="shared" si="247"/>
        <v>3.5304814655994693E-6</v>
      </c>
      <c r="AD3121">
        <f>AA3121*$C$28</f>
        <v>5.8540006452513316</v>
      </c>
      <c r="AF3121">
        <f>(Q3121-X3121)/AD3121+X3121</f>
        <v>6.262197607819287E-6</v>
      </c>
      <c r="AH3121">
        <f>Q3121/AF3121</f>
        <v>5.8540006452513316</v>
      </c>
      <c r="AK3121" s="2"/>
      <c r="AL3121" s="2"/>
      <c r="AT3121" s="1"/>
    </row>
    <row r="3122" spans="6:46" x14ac:dyDescent="0.35">
      <c r="F3122" s="4">
        <v>44327</v>
      </c>
      <c r="H3122">
        <v>15.8</v>
      </c>
      <c r="I3122">
        <v>14.491666666666699</v>
      </c>
      <c r="K3122" s="2">
        <v>5.3367956709083401E-5</v>
      </c>
      <c r="L3122" s="2">
        <v>3.6025708584809001E-5</v>
      </c>
      <c r="N3122">
        <f t="shared" si="243"/>
        <v>3.7357569696358381E-5</v>
      </c>
      <c r="O3122" s="2">
        <f t="shared" si="244"/>
        <v>1.0807712575442701E-5</v>
      </c>
      <c r="Q3122">
        <f>N3122+O3122</f>
        <v>4.8165282271801084E-5</v>
      </c>
      <c r="S3122">
        <f>IF(H3122&gt;$B$5,$B$5,($B$3 - $B$5)*(($B$5-H3122)/($B$5-$B$6))^(1/$B$2)+$B$5)</f>
        <v>25.6</v>
      </c>
      <c r="T3122">
        <f>K3122*S3122</f>
        <v>1.3662196917525351E-3</v>
      </c>
      <c r="U3122" s="3">
        <f>S3122*N3122/Q3122+$B$7*O3122/Q3122</f>
        <v>32.197007942877647</v>
      </c>
      <c r="V3122">
        <f>IF(U3122-H3122&lt;=10,10,U3122-H3122)</f>
        <v>16.397007942877647</v>
      </c>
      <c r="X3122">
        <f t="shared" si="245"/>
        <v>0</v>
      </c>
      <c r="Y3122">
        <f t="shared" si="246"/>
        <v>1</v>
      </c>
      <c r="AA3122">
        <f>((Y3122*V3122)+H3122+273)/(Y3122*V3122)</f>
        <v>18.612969451871599</v>
      </c>
      <c r="AB3122">
        <f t="shared" si="247"/>
        <v>2.5877269285991277E-6</v>
      </c>
      <c r="AD3122">
        <f>AA3122*$C$28</f>
        <v>10.493559575243943</v>
      </c>
      <c r="AF3122">
        <f>(Q3122-X3122)/AD3122+X3122</f>
        <v>4.5899851167215957E-6</v>
      </c>
      <c r="AH3122">
        <f>Q3122/AF3122</f>
        <v>10.493559575243943</v>
      </c>
      <c r="AK3122" s="2"/>
      <c r="AL3122" s="2"/>
      <c r="AT3122" s="1"/>
    </row>
    <row r="3123" spans="6:46" x14ac:dyDescent="0.35">
      <c r="F3123" s="4">
        <v>44327.041666666664</v>
      </c>
      <c r="H3123">
        <v>15</v>
      </c>
      <c r="I3123">
        <v>14.491666666666699</v>
      </c>
      <c r="K3123" s="2">
        <v>5.4464558559270097E-5</v>
      </c>
      <c r="L3123" s="2">
        <v>1.40792970467236E-5</v>
      </c>
      <c r="N3123">
        <f t="shared" si="243"/>
        <v>3.8125190991489068E-5</v>
      </c>
      <c r="O3123" s="2">
        <f t="shared" si="244"/>
        <v>4.2237891140170806E-6</v>
      </c>
      <c r="Q3123">
        <f>N3123+O3123</f>
        <v>4.2348980105506149E-5</v>
      </c>
      <c r="S3123">
        <f>IF(H3123&gt;$B$5,$B$5,($B$3 - $B$5)*(($B$5-H3123)/($B$5-$B$6))^(1/$B$2)+$B$5)</f>
        <v>26.666666666666664</v>
      </c>
      <c r="T3123">
        <f>K3123*S3123</f>
        <v>1.4523882282472024E-3</v>
      </c>
      <c r="U3123" s="3">
        <f>S3123*N3123/Q3123+$B$7*O3123/Q3123</f>
        <v>29.492567658827532</v>
      </c>
      <c r="V3123">
        <f>IF(U3123-H3123&lt;=10,10,U3123-H3123)</f>
        <v>14.492567658827532</v>
      </c>
      <c r="X3123">
        <f t="shared" si="245"/>
        <v>0</v>
      </c>
      <c r="Y3123">
        <f t="shared" si="246"/>
        <v>1</v>
      </c>
      <c r="AA3123">
        <f>((Y3123*V3123)+H3123+273)/(Y3123*V3123)</f>
        <v>20.872254991652703</v>
      </c>
      <c r="AB3123">
        <f t="shared" si="247"/>
        <v>2.0289604607859806E-6</v>
      </c>
      <c r="AD3123">
        <f>AA3123*$C$28</f>
        <v>11.767292252369046</v>
      </c>
      <c r="AF3123">
        <f>(Q3123-X3123)/AD3123+X3123</f>
        <v>3.5988721276961787E-6</v>
      </c>
      <c r="AH3123">
        <f>Q3123/AF3123</f>
        <v>11.767292252369046</v>
      </c>
      <c r="AK3123" s="2"/>
      <c r="AL3123" s="2"/>
      <c r="AT3123" s="1"/>
    </row>
    <row r="3124" spans="6:46" x14ac:dyDescent="0.35">
      <c r="F3124" s="4">
        <v>44327.083333333336</v>
      </c>
      <c r="H3124">
        <v>14.5</v>
      </c>
      <c r="I3124">
        <v>14.491666666666699</v>
      </c>
      <c r="K3124" s="2">
        <v>5.7023296209705601E-5</v>
      </c>
      <c r="L3124" s="2">
        <v>5.4705328159785997E-6</v>
      </c>
      <c r="N3124">
        <f t="shared" si="243"/>
        <v>3.9916307346793918E-5</v>
      </c>
      <c r="O3124" s="2">
        <f t="shared" si="244"/>
        <v>1.6411598447935802E-6</v>
      </c>
      <c r="Q3124">
        <f>N3124+O3124</f>
        <v>4.1557467191587495E-5</v>
      </c>
      <c r="S3124">
        <f>IF(H3124&gt;$B$5,$B$5,($B$3 - $B$5)*(($B$5-H3124)/($B$5-$B$6))^(1/$B$2)+$B$5)</f>
        <v>27.333333333333332</v>
      </c>
      <c r="T3124">
        <f>K3124*S3124</f>
        <v>1.5586367630652863E-3</v>
      </c>
      <c r="U3124" s="3">
        <f>S3124*N3124/Q3124+$B$7*O3124/Q3124</f>
        <v>28.425926925798798</v>
      </c>
      <c r="V3124">
        <f>IF(U3124-H3124&lt;=10,10,U3124-H3124)</f>
        <v>13.925926925798798</v>
      </c>
      <c r="X3124">
        <f t="shared" si="245"/>
        <v>0</v>
      </c>
      <c r="Y3124">
        <f t="shared" si="246"/>
        <v>1</v>
      </c>
      <c r="AA3124">
        <f>((Y3124*V3124)+H3124+273)/(Y3124*V3124)</f>
        <v>21.64494532621633</v>
      </c>
      <c r="AB3124">
        <f t="shared" si="247"/>
        <v>1.9199617538997958E-6</v>
      </c>
      <c r="AD3124">
        <f>AA3124*$C$28</f>
        <v>12.202917104165238</v>
      </c>
      <c r="AF3124">
        <f>(Q3124-X3124)/AD3124+X3124</f>
        <v>3.4055354827742483E-6</v>
      </c>
      <c r="AH3124">
        <f>Q3124/AF3124</f>
        <v>12.202917104165238</v>
      </c>
      <c r="AK3124" s="2"/>
      <c r="AL3124" s="2"/>
      <c r="AT3124" s="1"/>
    </row>
    <row r="3125" spans="6:46" x14ac:dyDescent="0.35">
      <c r="F3125" s="4">
        <v>44327.125</v>
      </c>
      <c r="H3125">
        <v>13.5</v>
      </c>
      <c r="I3125">
        <v>14.491666666666699</v>
      </c>
      <c r="K3125" s="2">
        <v>5.9216499910078899E-5</v>
      </c>
      <c r="L3125" s="2">
        <v>7.0396606562938901E-6</v>
      </c>
      <c r="N3125">
        <f t="shared" si="243"/>
        <v>4.1451549937055225E-5</v>
      </c>
      <c r="O3125" s="2">
        <f t="shared" si="244"/>
        <v>2.1118981968881673E-6</v>
      </c>
      <c r="Q3125">
        <f>N3125+O3125</f>
        <v>4.3563448133943395E-5</v>
      </c>
      <c r="S3125">
        <f>IF(H3125&gt;$B$5,$B$5,($B$3 - $B$5)*(($B$5-H3125)/($B$5-$B$6))^(1/$B$2)+$B$5)</f>
        <v>28.666666666666668</v>
      </c>
      <c r="T3125">
        <f>K3125*S3125</f>
        <v>1.6975396640889285E-3</v>
      </c>
      <c r="U3125" s="3">
        <f>S3125*N3125/Q3125+$B$7*O3125/Q3125</f>
        <v>29.943271746543008</v>
      </c>
      <c r="V3125">
        <f>IF(U3125-H3125&lt;=10,10,U3125-H3125)</f>
        <v>16.443271746543008</v>
      </c>
      <c r="X3125">
        <f t="shared" si="245"/>
        <v>0</v>
      </c>
      <c r="Y3125">
        <f t="shared" si="246"/>
        <v>1</v>
      </c>
      <c r="AA3125">
        <f>((Y3125*V3125)+H3125+273)/(Y3125*V3125)</f>
        <v>18.423539817143329</v>
      </c>
      <c r="AB3125">
        <f t="shared" si="247"/>
        <v>2.3645536398714799E-6</v>
      </c>
      <c r="AD3125">
        <f>AA3125*$C$28</f>
        <v>10.386763549898404</v>
      </c>
      <c r="AF3125">
        <f>(Q3125-X3125)/AD3125+X3125</f>
        <v>4.1941311097208431E-6</v>
      </c>
      <c r="AH3125">
        <f>Q3125/AF3125</f>
        <v>10.386763549898404</v>
      </c>
      <c r="AK3125" s="2"/>
      <c r="AL3125" s="2"/>
      <c r="AT3125" s="1"/>
    </row>
    <row r="3126" spans="6:46" x14ac:dyDescent="0.35">
      <c r="F3126" s="4">
        <v>44327.166666666664</v>
      </c>
      <c r="H3126">
        <v>13.6</v>
      </c>
      <c r="I3126">
        <v>14.491666666666699</v>
      </c>
      <c r="K3126" s="2">
        <v>5.9947567810203302E-5</v>
      </c>
      <c r="L3126" s="2">
        <v>2.1140420859870799E-5</v>
      </c>
      <c r="N3126">
        <f t="shared" si="243"/>
        <v>4.1963297467142306E-5</v>
      </c>
      <c r="O3126" s="2">
        <f t="shared" si="244"/>
        <v>6.3421262579612406E-6</v>
      </c>
      <c r="Q3126">
        <f>N3126+O3126</f>
        <v>4.8305423725103547E-5</v>
      </c>
      <c r="S3126">
        <f>IF(H3126&gt;$B$5,$B$5,($B$3 - $B$5)*(($B$5-H3126)/($B$5-$B$6))^(1/$B$2)+$B$5)</f>
        <v>28.533333333333331</v>
      </c>
      <c r="T3126">
        <f>K3126*S3126</f>
        <v>1.7105039348511342E-3</v>
      </c>
      <c r="U3126" s="3">
        <f>S3126*N3126/Q3126+$B$7*O3126/Q3126</f>
        <v>32.008200722606283</v>
      </c>
      <c r="V3126">
        <f>IF(U3126-H3126&lt;=10,10,U3126-H3126)</f>
        <v>18.408200722606281</v>
      </c>
      <c r="X3126">
        <f t="shared" si="245"/>
        <v>0</v>
      </c>
      <c r="Y3126">
        <f t="shared" si="246"/>
        <v>1</v>
      </c>
      <c r="AA3126">
        <f>((Y3126*V3126)+H3126+273)/(Y3126*V3126)</f>
        <v>16.569147920472176</v>
      </c>
      <c r="AB3126">
        <f t="shared" si="247"/>
        <v>2.9153836972762671E-6</v>
      </c>
      <c r="AD3126">
        <f>AA3126*$C$28</f>
        <v>9.3413004982405372</v>
      </c>
      <c r="AF3126">
        <f>(Q3126-X3126)/AD3126+X3126</f>
        <v>5.1711668770533637E-6</v>
      </c>
      <c r="AH3126">
        <f>Q3126/AF3126</f>
        <v>9.3413004982405372</v>
      </c>
      <c r="AK3126" s="2"/>
      <c r="AL3126" s="2"/>
      <c r="AT3126" s="1"/>
    </row>
    <row r="3127" spans="6:46" x14ac:dyDescent="0.35">
      <c r="F3127" s="4">
        <v>44327.208333333336</v>
      </c>
      <c r="H3127">
        <v>13.4</v>
      </c>
      <c r="I3127">
        <v>14.491666666666699</v>
      </c>
      <c r="K3127" s="2">
        <v>5.9582033860141097E-5</v>
      </c>
      <c r="L3127" s="2">
        <v>7.2115357721690794E-5</v>
      </c>
      <c r="N3127">
        <f t="shared" si="243"/>
        <v>4.1707423702098769E-5</v>
      </c>
      <c r="O3127" s="2">
        <f t="shared" si="244"/>
        <v>2.1634607316507241E-5</v>
      </c>
      <c r="Q3127">
        <f>N3127+O3127</f>
        <v>6.334203101860601E-5</v>
      </c>
      <c r="S3127">
        <f>IF(H3127&gt;$B$5,$B$5,($B$3 - $B$5)*(($B$5-H3127)/($B$5-$B$6))^(1/$B$2)+$B$5)</f>
        <v>28.8</v>
      </c>
      <c r="T3127">
        <f>K3127*S3127</f>
        <v>1.7159625751720635E-3</v>
      </c>
      <c r="U3127" s="3">
        <f>S3127*N3127/Q3127+$B$7*O3127/Q3127</f>
        <v>37.74866651064584</v>
      </c>
      <c r="V3127">
        <f>IF(U3127-H3127&lt;=10,10,U3127-H3127)</f>
        <v>24.348666510645842</v>
      </c>
      <c r="X3127">
        <f t="shared" si="245"/>
        <v>0</v>
      </c>
      <c r="Y3127">
        <f t="shared" si="246"/>
        <v>1</v>
      </c>
      <c r="AA3127">
        <f>((Y3127*V3127)+H3127+273)/(Y3127*V3127)</f>
        <v>12.762451133608437</v>
      </c>
      <c r="AB3127">
        <f t="shared" si="247"/>
        <v>4.9631556160714389E-6</v>
      </c>
      <c r="AD3127">
        <f>AA3127*$C$28</f>
        <v>7.1951733248664009</v>
      </c>
      <c r="AF3127">
        <f>(Q3127-X3127)/AD3127+X3127</f>
        <v>8.8034058609397203E-6</v>
      </c>
      <c r="AH3127">
        <f>Q3127/AF3127</f>
        <v>7.1951733248664009</v>
      </c>
      <c r="AK3127" s="2"/>
      <c r="AL3127" s="2"/>
      <c r="AT3127" s="1"/>
    </row>
    <row r="3128" spans="6:46" x14ac:dyDescent="0.35">
      <c r="F3128" s="4">
        <v>44327.25</v>
      </c>
      <c r="H3128">
        <v>13.3</v>
      </c>
      <c r="I3128">
        <v>14.491666666666699</v>
      </c>
      <c r="K3128" s="2">
        <v>5.7388830159767799E-5</v>
      </c>
      <c r="L3128">
        <v>1.5057090043221001E-4</v>
      </c>
      <c r="N3128">
        <f t="shared" si="243"/>
        <v>4.0172181111837456E-5</v>
      </c>
      <c r="O3128" s="2">
        <f t="shared" si="244"/>
        <v>4.5171270129663008E-5</v>
      </c>
      <c r="Q3128">
        <f>N3128+O3128</f>
        <v>8.5343451241500463E-5</v>
      </c>
      <c r="S3128">
        <f>IF(H3128&gt;$B$5,$B$5,($B$3 - $B$5)*(($B$5-H3128)/($B$5-$B$6))^(1/$B$2)+$B$5)</f>
        <v>28.93333333333333</v>
      </c>
      <c r="T3128">
        <f>K3128*S3128</f>
        <v>1.6604501526226148E-3</v>
      </c>
      <c r="U3128" s="3">
        <f>S3128*N3128/Q3128+$B$7*O3128/Q3128</f>
        <v>42.730108882613088</v>
      </c>
      <c r="V3128">
        <f>IF(U3128-H3128&lt;=10,10,U3128-H3128)</f>
        <v>29.430108882613087</v>
      </c>
      <c r="X3128">
        <f t="shared" si="245"/>
        <v>0</v>
      </c>
      <c r="Y3128">
        <f t="shared" si="246"/>
        <v>1</v>
      </c>
      <c r="AA3128">
        <f>((Y3128*V3128)+H3128+273)/(Y3128*V3128)</f>
        <v>10.728132544189878</v>
      </c>
      <c r="AB3128">
        <f t="shared" si="247"/>
        <v>7.9551078335362856E-6</v>
      </c>
      <c r="AD3128">
        <f>AA3128*$C$28</f>
        <v>6.0482717856848955</v>
      </c>
      <c r="AF3128">
        <f>(Q3128-X3128)/AD3128+X3128</f>
        <v>1.4110386283151515E-5</v>
      </c>
      <c r="AH3128">
        <f>Q3128/AF3128</f>
        <v>6.0482717856848955</v>
      </c>
      <c r="AK3128" s="2"/>
      <c r="AT3128" s="1"/>
    </row>
    <row r="3129" spans="6:46" x14ac:dyDescent="0.35">
      <c r="F3129" s="4">
        <v>44327.291666666664</v>
      </c>
      <c r="H3129">
        <v>13.6</v>
      </c>
      <c r="I3129">
        <v>14.491666666666699</v>
      </c>
      <c r="K3129" s="2">
        <v>5.2271354858896799E-5</v>
      </c>
      <c r="L3129">
        <v>1.97645463617593E-4</v>
      </c>
      <c r="N3129">
        <f t="shared" si="243"/>
        <v>3.6589948401227755E-5</v>
      </c>
      <c r="O3129" s="2">
        <f t="shared" si="244"/>
        <v>5.9293639085277906E-5</v>
      </c>
      <c r="Q3129">
        <f>N3129+O3129</f>
        <v>9.5883587486505654E-5</v>
      </c>
      <c r="S3129">
        <f>IF(H3129&gt;$B$5,$B$5,($B$3 - $B$5)*(($B$5-H3129)/($B$5-$B$6))^(1/$B$2)+$B$5)</f>
        <v>28.533333333333331</v>
      </c>
      <c r="T3129">
        <f>K3129*S3129</f>
        <v>1.4914759919738552E-3</v>
      </c>
      <c r="U3129" s="3">
        <f>S3129*N3129/Q3129+$B$7*O3129/Q3129</f>
        <v>44.900107066580929</v>
      </c>
      <c r="V3129">
        <f>IF(U3129-H3129&lt;=10,10,U3129-H3129)</f>
        <v>31.300107066580928</v>
      </c>
      <c r="X3129">
        <f t="shared" si="245"/>
        <v>0</v>
      </c>
      <c r="Y3129">
        <f t="shared" si="246"/>
        <v>1</v>
      </c>
      <c r="AA3129">
        <f>((Y3129*V3129)+H3129+273)/(Y3129*V3129)</f>
        <v>10.156518199453775</v>
      </c>
      <c r="AB3129">
        <f t="shared" si="247"/>
        <v>9.4405962361847931E-6</v>
      </c>
      <c r="AD3129">
        <f>AA3129*$C$28</f>
        <v>5.7260089035551891</v>
      </c>
      <c r="AF3129">
        <f>(Q3129-X3129)/AD3129+X3129</f>
        <v>1.6745273907445909E-5</v>
      </c>
      <c r="AH3129">
        <f>Q3129/AF3129</f>
        <v>5.7260089035551882</v>
      </c>
      <c r="AK3129" s="2"/>
      <c r="AT3129" s="1"/>
    </row>
    <row r="3130" spans="6:46" x14ac:dyDescent="0.35">
      <c r="F3130" s="4">
        <v>44327.333333333336</v>
      </c>
      <c r="H3130">
        <v>14.2</v>
      </c>
      <c r="I3130">
        <v>14.491666666666699</v>
      </c>
      <c r="K3130" s="2">
        <v>4.7519413508087997E-5</v>
      </c>
      <c r="L3130">
        <v>1.96076675499376E-4</v>
      </c>
      <c r="N3130">
        <f t="shared" si="243"/>
        <v>3.3263589455661599E-5</v>
      </c>
      <c r="O3130" s="2">
        <f t="shared" si="244"/>
        <v>5.8823002649812806E-5</v>
      </c>
      <c r="Q3130">
        <f>N3130+O3130</f>
        <v>9.2086592105474404E-5</v>
      </c>
      <c r="S3130">
        <f>IF(H3130&gt;$B$5,$B$5,($B$3 - $B$5)*(($B$5-H3130)/($B$5-$B$6))^(1/$B$2)+$B$5)</f>
        <v>27.733333333333334</v>
      </c>
      <c r="T3130">
        <f>K3130*S3130</f>
        <v>1.3178717346243071E-3</v>
      </c>
      <c r="U3130" s="3">
        <f>S3130*N3130/Q3130+$B$7*O3130/Q3130</f>
        <v>45.150713745758722</v>
      </c>
      <c r="V3130">
        <f>IF(U3130-H3130&lt;=10,10,U3130-H3130)</f>
        <v>30.950713745758723</v>
      </c>
      <c r="X3130">
        <f t="shared" si="245"/>
        <v>0</v>
      </c>
      <c r="Y3130">
        <f t="shared" si="246"/>
        <v>1</v>
      </c>
      <c r="AA3130">
        <f>((Y3130*V3130)+H3130+273)/(Y3130*V3130)</f>
        <v>10.279269045592073</v>
      </c>
      <c r="AB3130">
        <f t="shared" si="247"/>
        <v>8.9584766871106179E-6</v>
      </c>
      <c r="AD3130">
        <f>AA3130*$C$28</f>
        <v>5.7952129776388288</v>
      </c>
      <c r="AF3130">
        <f>(Q3130-X3130)/AD3130+X3130</f>
        <v>1.5890113523143318E-5</v>
      </c>
      <c r="AH3130">
        <f>Q3130/AF3130</f>
        <v>5.7952129776388288</v>
      </c>
      <c r="AK3130" s="2"/>
      <c r="AT3130" s="1"/>
    </row>
    <row r="3131" spans="6:46" x14ac:dyDescent="0.35">
      <c r="F3131" s="4">
        <v>44327.375</v>
      </c>
      <c r="H3131">
        <v>15.1</v>
      </c>
      <c r="I3131">
        <v>14.491666666666699</v>
      </c>
      <c r="K3131" s="2">
        <v>4.0939802406968102E-5</v>
      </c>
      <c r="L3131">
        <v>1.52140901843635E-4</v>
      </c>
      <c r="N3131">
        <f t="shared" si="243"/>
        <v>2.865786168487767E-5</v>
      </c>
      <c r="O3131" s="2">
        <f t="shared" si="244"/>
        <v>4.5642270553090505E-5</v>
      </c>
      <c r="Q3131">
        <f>N3131+O3131</f>
        <v>7.4300132237968178E-5</v>
      </c>
      <c r="S3131">
        <f>IF(H3131&gt;$B$5,$B$5,($B$3 - $B$5)*(($B$5-H3131)/($B$5-$B$6))^(1/$B$2)+$B$5)</f>
        <v>26.533333333333335</v>
      </c>
      <c r="T3131">
        <f>K3131*S3131</f>
        <v>1.0862694238648871E-3</v>
      </c>
      <c r="U3131" s="3">
        <f>S3131*N3131/Q3131+$B$7*O3131/Q3131</f>
        <v>44.02029146664195</v>
      </c>
      <c r="V3131">
        <f>IF(U3131-H3131&lt;=10,10,U3131-H3131)</f>
        <v>28.920291466641949</v>
      </c>
      <c r="X3131">
        <f t="shared" si="245"/>
        <v>0</v>
      </c>
      <c r="Y3131">
        <f t="shared" si="246"/>
        <v>1</v>
      </c>
      <c r="AA3131">
        <f>((Y3131*V3131)+H3131+273)/(Y3131*V3131)</f>
        <v>10.96186363931734</v>
      </c>
      <c r="AB3131">
        <f t="shared" si="247"/>
        <v>6.7780566044876734E-6</v>
      </c>
      <c r="AD3131">
        <f>AA3131*$C$28</f>
        <v>6.1800439447511328</v>
      </c>
      <c r="AF3131">
        <f>(Q3131-X3131)/AD3131+X3131</f>
        <v>1.2022589629168115E-5</v>
      </c>
      <c r="AH3131">
        <f>Q3131/AF3131</f>
        <v>6.1800439447511328</v>
      </c>
      <c r="AK3131" s="2"/>
      <c r="AT3131" s="1"/>
    </row>
    <row r="3132" spans="6:46" x14ac:dyDescent="0.35">
      <c r="F3132" s="4">
        <v>44327.416666666664</v>
      </c>
      <c r="H3132">
        <v>16.100000000000001</v>
      </c>
      <c r="I3132">
        <v>14.491666666666699</v>
      </c>
      <c r="K3132" s="2">
        <v>3.61878610561593E-5</v>
      </c>
      <c r="L3132">
        <v>1.25465437367905E-4</v>
      </c>
      <c r="N3132">
        <f t="shared" si="243"/>
        <v>2.533150273931151E-5</v>
      </c>
      <c r="O3132" s="2">
        <f t="shared" si="244"/>
        <v>3.7639631210371504E-5</v>
      </c>
      <c r="Q3132">
        <f>N3132+O3132</f>
        <v>6.2971133949683015E-5</v>
      </c>
      <c r="S3132">
        <f>IF(H3132&gt;$B$5,$B$5,($B$3 - $B$5)*(($B$5-H3132)/($B$5-$B$6))^(1/$B$2)+$B$5)</f>
        <v>25.199999999999996</v>
      </c>
      <c r="T3132">
        <f>K3132*S3132</f>
        <v>9.1193409861521418E-4</v>
      </c>
      <c r="U3132" s="3">
        <f>S3132*N3132/Q3132+$B$7*O3132/Q3132</f>
        <v>43.012304459458079</v>
      </c>
      <c r="V3132">
        <f>IF(U3132-H3132&lt;=10,10,U3132-H3132)</f>
        <v>26.912304459458078</v>
      </c>
      <c r="X3132">
        <f t="shared" si="245"/>
        <v>0</v>
      </c>
      <c r="Y3132">
        <f t="shared" si="246"/>
        <v>1</v>
      </c>
      <c r="AA3132">
        <f>((Y3132*V3132)+H3132+273)/(Y3132*V3132)</f>
        <v>11.742298209189533</v>
      </c>
      <c r="AB3132">
        <f t="shared" si="247"/>
        <v>5.3627605795602902E-6</v>
      </c>
      <c r="AD3132">
        <f>AA3132*$C$28</f>
        <v>6.6200348164231571</v>
      </c>
      <c r="AF3132">
        <f>(Q3132-X3132)/AD3132+X3132</f>
        <v>9.5122058562989072E-6</v>
      </c>
      <c r="AH3132">
        <f>Q3132/AF3132</f>
        <v>6.6200348164231571</v>
      </c>
      <c r="AK3132" s="2"/>
      <c r="AT3132" s="1"/>
    </row>
    <row r="3133" spans="6:46" x14ac:dyDescent="0.35">
      <c r="F3133" s="4">
        <v>44327.458333333336</v>
      </c>
      <c r="H3133">
        <v>16.2</v>
      </c>
      <c r="I3133">
        <v>14.491666666666699</v>
      </c>
      <c r="K3133" s="2">
        <v>3.28980555055994E-5</v>
      </c>
      <c r="L3133">
        <v>1.12912705835753E-4</v>
      </c>
      <c r="N3133">
        <f t="shared" si="243"/>
        <v>2.3028638853919578E-5</v>
      </c>
      <c r="O3133" s="2">
        <f t="shared" si="244"/>
        <v>3.3873811750725902E-5</v>
      </c>
      <c r="Q3133">
        <f>N3133+O3133</f>
        <v>5.690245060464548E-5</v>
      </c>
      <c r="S3133">
        <f>IF(H3133&gt;$B$5,$B$5,($B$3 - $B$5)*(($B$5-H3133)/($B$5-$B$6))^(1/$B$2)+$B$5)</f>
        <v>25.066666666666666</v>
      </c>
      <c r="T3133">
        <f>K3133*S3133</f>
        <v>8.2464459134035833E-4</v>
      </c>
      <c r="U3133" s="3">
        <f>S3133*N3133/Q3133+$B$7*O3133/Q3133</f>
        <v>42.885865798351929</v>
      </c>
      <c r="V3133">
        <f>IF(U3133-H3133&lt;=10,10,U3133-H3133)</f>
        <v>26.68586579835193</v>
      </c>
      <c r="X3133">
        <f t="shared" si="245"/>
        <v>0</v>
      </c>
      <c r="Y3133">
        <f t="shared" si="246"/>
        <v>1</v>
      </c>
      <c r="AA3133">
        <f>((Y3133*V3133)+H3133+273)/(Y3133*V3133)</f>
        <v>11.837197570627836</v>
      </c>
      <c r="AB3133">
        <f t="shared" si="247"/>
        <v>4.8070880176774317E-6</v>
      </c>
      <c r="AD3133">
        <f>AA3133*$C$28</f>
        <v>6.6735368707557772</v>
      </c>
      <c r="AF3133">
        <f>(Q3133-X3133)/AD3133+X3133</f>
        <v>8.5265806882702188E-6</v>
      </c>
      <c r="AH3133">
        <f>Q3133/AF3133</f>
        <v>6.6735368707557772</v>
      </c>
      <c r="AK3133" s="2"/>
      <c r="AT3133" s="1"/>
    </row>
    <row r="3134" spans="6:46" x14ac:dyDescent="0.35">
      <c r="F3134" s="4">
        <v>44327.5</v>
      </c>
      <c r="H3134">
        <v>15.4</v>
      </c>
      <c r="I3134">
        <v>14.491666666666699</v>
      </c>
      <c r="K3134" s="2">
        <v>3.03393178551639E-5</v>
      </c>
      <c r="L3134">
        <v>1.1448161528329001E-4</v>
      </c>
      <c r="N3134">
        <f t="shared" si="243"/>
        <v>2.1237522498614728E-5</v>
      </c>
      <c r="O3134" s="2">
        <f t="shared" si="244"/>
        <v>3.4344484584987007E-5</v>
      </c>
      <c r="Q3134">
        <f>N3134+O3134</f>
        <v>5.5582007083601735E-5</v>
      </c>
      <c r="S3134">
        <f>IF(H3134&gt;$B$5,$B$5,($B$3 - $B$5)*(($B$5-H3134)/($B$5-$B$6))^(1/$B$2)+$B$5)</f>
        <v>26.133333333333333</v>
      </c>
      <c r="T3134">
        <f>K3134*S3134</f>
        <v>7.9286750661494991E-4</v>
      </c>
      <c r="U3134" s="3">
        <f>S3134*N3134/Q3134+$B$7*O3134/Q3134</f>
        <v>43.97023488426322</v>
      </c>
      <c r="V3134">
        <f>IF(U3134-H3134&lt;=10,10,U3134-H3134)</f>
        <v>28.570234884263222</v>
      </c>
      <c r="X3134">
        <f t="shared" si="245"/>
        <v>0</v>
      </c>
      <c r="Y3134">
        <f t="shared" si="246"/>
        <v>1</v>
      </c>
      <c r="AA3134">
        <f>((Y3134*V3134)+H3134+273)/(Y3134*V3134)</f>
        <v>11.094421735358349</v>
      </c>
      <c r="AB3134">
        <f t="shared" si="247"/>
        <v>5.0099057354616095E-6</v>
      </c>
      <c r="AD3134">
        <f>AA3134*$C$28</f>
        <v>6.2547771183903</v>
      </c>
      <c r="AF3134">
        <f>(Q3134-X3134)/AD3134+X3134</f>
        <v>8.8863289660920896E-6</v>
      </c>
      <c r="AH3134">
        <f>Q3134/AF3134</f>
        <v>6.2547771183903</v>
      </c>
      <c r="AK3134" s="2"/>
      <c r="AT3134" s="1"/>
    </row>
    <row r="3135" spans="6:46" x14ac:dyDescent="0.35">
      <c r="F3135" s="4">
        <v>44327.541666666664</v>
      </c>
      <c r="H3135">
        <v>15.5</v>
      </c>
      <c r="I3135">
        <v>14.491666666666699</v>
      </c>
      <c r="K3135" s="2">
        <v>2.92427160049772E-5</v>
      </c>
      <c r="L3135">
        <v>1.16050646060149E-4</v>
      </c>
      <c r="N3135">
        <f t="shared" si="243"/>
        <v>2.0469901203484038E-5</v>
      </c>
      <c r="O3135" s="2">
        <f t="shared" si="244"/>
        <v>3.4815193818044707E-5</v>
      </c>
      <c r="Q3135">
        <f>N3135+O3135</f>
        <v>5.5285095021528742E-5</v>
      </c>
      <c r="S3135">
        <f>IF(H3135&gt;$B$5,$B$5,($B$3 - $B$5)*(($B$5-H3135)/($B$5-$B$6))^(1/$B$2)+$B$5)</f>
        <v>26</v>
      </c>
      <c r="T3135">
        <f>K3135*S3135</f>
        <v>7.6031061612940719E-4</v>
      </c>
      <c r="U3135" s="3">
        <f>S3135*N3135/Q3135+$B$7*O3135/Q3135</f>
        <v>44.262438010283404</v>
      </c>
      <c r="V3135">
        <f>IF(U3135-H3135&lt;=10,10,U3135-H3135)</f>
        <v>28.762438010283404</v>
      </c>
      <c r="X3135">
        <f t="shared" si="245"/>
        <v>0</v>
      </c>
      <c r="Y3135">
        <f t="shared" si="246"/>
        <v>1</v>
      </c>
      <c r="AA3135">
        <f>((Y3135*V3135)+H3135+273)/(Y3135*V3135)</f>
        <v>11.030443173727237</v>
      </c>
      <c r="AB3135">
        <f t="shared" si="247"/>
        <v>5.0120465833330302E-6</v>
      </c>
      <c r="AD3135">
        <f>AA3135*$C$28</f>
        <v>6.2187074923292647</v>
      </c>
      <c r="AF3135">
        <f>(Q3135-X3135)/AD3135+X3135</f>
        <v>8.8901262987079791E-6</v>
      </c>
      <c r="AH3135">
        <f>Q3135/AF3135</f>
        <v>6.2187074923292647</v>
      </c>
      <c r="AK3135" s="2"/>
      <c r="AT3135" s="1"/>
    </row>
    <row r="3136" spans="6:46" x14ac:dyDescent="0.35">
      <c r="F3136" s="4">
        <v>44327.583333333336</v>
      </c>
      <c r="H3136">
        <v>15.1</v>
      </c>
      <c r="I3136">
        <v>14.491666666666699</v>
      </c>
      <c r="K3136" s="2">
        <v>2.92427160049772E-5</v>
      </c>
      <c r="L3136">
        <v>1.06636218740356E-4</v>
      </c>
      <c r="N3136">
        <f t="shared" si="243"/>
        <v>2.0469901203484038E-5</v>
      </c>
      <c r="O3136" s="2">
        <f t="shared" si="244"/>
        <v>3.1990865622106807E-5</v>
      </c>
      <c r="Q3136">
        <f>N3136+O3136</f>
        <v>5.2460766825590841E-5</v>
      </c>
      <c r="S3136">
        <f>IF(H3136&gt;$B$5,$B$5,($B$3 - $B$5)*(($B$5-H3136)/($B$5-$B$6))^(1/$B$2)+$B$5)</f>
        <v>26.533333333333335</v>
      </c>
      <c r="T3136">
        <f>K3136*S3136</f>
        <v>7.7590673133206178E-4</v>
      </c>
      <c r="U3136" s="3">
        <f>S3136*N3136/Q3136+$B$7*O3136/Q3136</f>
        <v>43.892464035143924</v>
      </c>
      <c r="V3136">
        <f>IF(U3136-H3136&lt;=10,10,U3136-H3136)</f>
        <v>28.792464035143922</v>
      </c>
      <c r="X3136">
        <f t="shared" si="245"/>
        <v>0</v>
      </c>
      <c r="Y3136">
        <f t="shared" si="246"/>
        <v>1</v>
      </c>
      <c r="AA3136">
        <f>((Y3136*V3136)+H3136+273)/(Y3136*V3136)</f>
        <v>11.006090470351781</v>
      </c>
      <c r="AB3136">
        <f t="shared" si="247"/>
        <v>4.7665214970665297E-6</v>
      </c>
      <c r="AD3136">
        <f>AA3136*$C$28</f>
        <v>6.2049780041705169</v>
      </c>
      <c r="AF3136">
        <f>(Q3136-X3136)/AD3136+X3136</f>
        <v>8.4546257521510443E-6</v>
      </c>
      <c r="AH3136">
        <f>Q3136/AF3136</f>
        <v>6.2049780041705169</v>
      </c>
      <c r="AK3136" s="2"/>
      <c r="AT3136" s="1"/>
    </row>
    <row r="3137" spans="6:46" x14ac:dyDescent="0.35">
      <c r="F3137" s="4">
        <v>44327.625</v>
      </c>
      <c r="H3137">
        <v>14.7</v>
      </c>
      <c r="I3137">
        <v>14.491666666666699</v>
      </c>
      <c r="K3137" s="2">
        <v>3.10703857552883E-5</v>
      </c>
      <c r="L3137" s="2">
        <v>9.4083244549561496E-5</v>
      </c>
      <c r="N3137">
        <f t="shared" si="243"/>
        <v>2.174927002870181E-5</v>
      </c>
      <c r="O3137" s="2">
        <f t="shared" si="244"/>
        <v>2.8224973364868452E-5</v>
      </c>
      <c r="Q3137">
        <f>N3137+O3137</f>
        <v>4.9974243393570265E-5</v>
      </c>
      <c r="S3137">
        <f>IF(H3137&gt;$B$5,$B$5,($B$3 - $B$5)*(($B$5-H3137)/($B$5-$B$6))^(1/$B$2)+$B$5)</f>
        <v>27.06666666666667</v>
      </c>
      <c r="T3137">
        <f>K3137*S3137</f>
        <v>8.4097177444313672E-4</v>
      </c>
      <c r="U3137" s="3">
        <f>S3137*N3137/Q3137+$B$7*O3137/Q3137</f>
        <v>42.843145424257301</v>
      </c>
      <c r="V3137">
        <f>IF(U3137-H3137&lt;=10,10,U3137-H3137)</f>
        <v>28.143145424257302</v>
      </c>
      <c r="X3137">
        <f t="shared" si="245"/>
        <v>0</v>
      </c>
      <c r="Y3137">
        <f t="shared" si="246"/>
        <v>1</v>
      </c>
      <c r="AA3137">
        <f>((Y3137*V3137)+H3137+273)/(Y3137*V3137)</f>
        <v>11.222737922962368</v>
      </c>
      <c r="AB3137">
        <f t="shared" si="247"/>
        <v>4.4529457728243017E-6</v>
      </c>
      <c r="AD3137">
        <f>AA3137*$C$28</f>
        <v>6.3271188026429197</v>
      </c>
      <c r="AF3137">
        <f>(Q3137-X3137)/AD3137+X3137</f>
        <v>7.8984202687478182E-6</v>
      </c>
      <c r="AH3137">
        <f>Q3137/AF3137</f>
        <v>6.3271188026429197</v>
      </c>
      <c r="AK3137" s="2"/>
      <c r="AL3137" s="2"/>
      <c r="AT3137" s="1"/>
    </row>
    <row r="3138" spans="6:46" x14ac:dyDescent="0.35">
      <c r="F3138" s="4">
        <v>44327.666666666664</v>
      </c>
      <c r="H3138">
        <v>14.7</v>
      </c>
      <c r="I3138">
        <v>14.491666666666699</v>
      </c>
      <c r="K3138" s="2">
        <v>3.43601913058482E-5</v>
      </c>
      <c r="L3138" s="2">
        <v>8.6237605347985004E-5</v>
      </c>
      <c r="N3138">
        <f t="shared" ref="N3138:N3201" si="248">$C$13*K3138</f>
        <v>2.4052133914093738E-5</v>
      </c>
      <c r="O3138" s="2">
        <f t="shared" ref="O3138:O3201" si="249">$C$14*L3138</f>
        <v>2.5871281604395507E-5</v>
      </c>
      <c r="Q3138">
        <f>N3138+O3138</f>
        <v>4.9923415518489248E-5</v>
      </c>
      <c r="S3138">
        <f>IF(H3138&gt;$B$5,$B$5,($B$3 - $B$5)*(($B$5-H3138)/($B$5-$B$6))^(1/$B$2)+$B$5)</f>
        <v>27.06666666666667</v>
      </c>
      <c r="T3138">
        <f>K3138*S3138</f>
        <v>9.3001584467829136E-4</v>
      </c>
      <c r="U3138" s="3">
        <f>S3138*N3138/Q3138+$B$7*O3138/Q3138</f>
        <v>41.542261441396604</v>
      </c>
      <c r="V3138">
        <f>IF(U3138-H3138&lt;=10,10,U3138-H3138)</f>
        <v>26.842261441396605</v>
      </c>
      <c r="X3138">
        <f t="shared" ref="X3138:X3201" si="250">IF(Q3138-$C$20&lt;=0,0,Q3138-$C$20)</f>
        <v>0</v>
      </c>
      <c r="Y3138">
        <f t="shared" ref="Y3138:Y3201" si="251">1-(X3138/Q3138)</f>
        <v>1</v>
      </c>
      <c r="AA3138">
        <f>((Y3138*V3138)+H3138+273)/(Y3138*V3138)</f>
        <v>11.718172931446976</v>
      </c>
      <c r="AB3138">
        <f t="shared" ref="AB3138:AB3201" si="252">(Q3138-X3138)/AA3138</f>
        <v>4.2603412503423978E-6</v>
      </c>
      <c r="AD3138">
        <f>AA3138*$C$28</f>
        <v>6.6064335455504226</v>
      </c>
      <c r="AF3138">
        <f>(Q3138-X3138)/AD3138+X3138</f>
        <v>7.5567876637635689E-6</v>
      </c>
      <c r="AH3138">
        <f>Q3138/AF3138</f>
        <v>6.6064335455504226</v>
      </c>
      <c r="AK3138" s="2"/>
      <c r="AL3138" s="2"/>
      <c r="AT3138" s="1"/>
    </row>
    <row r="3139" spans="6:46" x14ac:dyDescent="0.35">
      <c r="F3139" s="4">
        <v>44327.708333333336</v>
      </c>
      <c r="H3139">
        <v>15</v>
      </c>
      <c r="I3139">
        <v>14.491666666666699</v>
      </c>
      <c r="K3139" s="2">
        <v>3.9112132656657002E-5</v>
      </c>
      <c r="L3139">
        <v>1.11343311070931E-4</v>
      </c>
      <c r="N3139">
        <f t="shared" si="248"/>
        <v>2.7378492859659898E-5</v>
      </c>
      <c r="O3139" s="2">
        <f t="shared" si="249"/>
        <v>3.3402993321279305E-5</v>
      </c>
      <c r="Q3139">
        <f>N3139+O3139</f>
        <v>6.0781486180939203E-5</v>
      </c>
      <c r="S3139">
        <f>IF(H3139&gt;$B$5,$B$5,($B$3 - $B$5)*(($B$5-H3139)/($B$5-$B$6))^(1/$B$2)+$B$5)</f>
        <v>26.666666666666664</v>
      </c>
      <c r="T3139">
        <f>K3139*S3139</f>
        <v>1.0429902041775199E-3</v>
      </c>
      <c r="U3139" s="3">
        <f>S3139*N3139/Q3139+$B$7*O3139/Q3139</f>
        <v>42.237495936710182</v>
      </c>
      <c r="V3139">
        <f>IF(U3139-H3139&lt;=10,10,U3139-H3139)</f>
        <v>27.237495936710182</v>
      </c>
      <c r="X3139">
        <f t="shared" si="250"/>
        <v>0</v>
      </c>
      <c r="Y3139">
        <f t="shared" si="251"/>
        <v>1</v>
      </c>
      <c r="AA3139">
        <f>((Y3139*V3139)+H3139+273)/(Y3139*V3139)</f>
        <v>11.573659218498094</v>
      </c>
      <c r="AB3139">
        <f t="shared" si="252"/>
        <v>5.2517086457662937E-6</v>
      </c>
      <c r="AD3139">
        <f>AA3139*$C$28</f>
        <v>6.5249600729704573</v>
      </c>
      <c r="AF3139">
        <f>(Q3139-X3139)/AD3139+X3139</f>
        <v>9.3152272965968847E-6</v>
      </c>
      <c r="AH3139">
        <f>Q3139/AF3139</f>
        <v>6.5249600729704573</v>
      </c>
      <c r="AK3139" s="2"/>
      <c r="AT3139" s="1"/>
    </row>
    <row r="3140" spans="6:46" x14ac:dyDescent="0.35">
      <c r="F3140" s="4">
        <v>44327.75</v>
      </c>
      <c r="H3140">
        <v>14.9</v>
      </c>
      <c r="I3140">
        <v>14.491666666666699</v>
      </c>
      <c r="K3140" s="2">
        <v>4.2401938207216997E-5</v>
      </c>
      <c r="L3140">
        <v>1.41156958429699E-4</v>
      </c>
      <c r="N3140">
        <f t="shared" si="248"/>
        <v>2.9681356745051895E-5</v>
      </c>
      <c r="O3140" s="2">
        <f t="shared" si="249"/>
        <v>4.2347087528909704E-5</v>
      </c>
      <c r="Q3140">
        <f>N3140+O3140</f>
        <v>7.2028444273961596E-5</v>
      </c>
      <c r="S3140">
        <f>IF(H3140&gt;$B$5,$B$5,($B$3 - $B$5)*(($B$5-H3140)/($B$5-$B$6))^(1/$B$2)+$B$5)</f>
        <v>26.799999999999997</v>
      </c>
      <c r="T3140">
        <f>K3140*S3140</f>
        <v>1.1363719439534154E-3</v>
      </c>
      <c r="U3140" s="3">
        <f>S3140*N3140/Q3140+$B$7*O3140/Q3140</f>
        <v>43.37939277118268</v>
      </c>
      <c r="V3140">
        <f>IF(U3140-H3140&lt;=10,10,U3140-H3140)</f>
        <v>28.479392771182681</v>
      </c>
      <c r="X3140">
        <f t="shared" si="250"/>
        <v>0</v>
      </c>
      <c r="Y3140">
        <f t="shared" si="251"/>
        <v>1</v>
      </c>
      <c r="AA3140">
        <f>((Y3140*V3140)+H3140+273)/(Y3140*V3140)</f>
        <v>11.109063852348569</v>
      </c>
      <c r="AB3140">
        <f t="shared" si="252"/>
        <v>6.4837546377712152E-6</v>
      </c>
      <c r="AD3140">
        <f>AA3140*$C$28</f>
        <v>6.2630320036380231</v>
      </c>
      <c r="AF3140">
        <f>(Q3140-X3140)/AD3140+X3140</f>
        <v>1.150057100652244E-5</v>
      </c>
      <c r="AH3140">
        <f>Q3140/AF3140</f>
        <v>6.2630320036380231</v>
      </c>
      <c r="AK3140" s="2"/>
      <c r="AT3140" s="1"/>
    </row>
    <row r="3141" spans="6:46" x14ac:dyDescent="0.35">
      <c r="F3141" s="4">
        <v>44327.791666666664</v>
      </c>
      <c r="H3141">
        <v>14.7</v>
      </c>
      <c r="I3141">
        <v>14.491666666666699</v>
      </c>
      <c r="K3141" s="2">
        <v>4.6057277707839102E-5</v>
      </c>
      <c r="L3141">
        <v>1.6312484525757E-4</v>
      </c>
      <c r="N3141">
        <f t="shared" si="248"/>
        <v>3.2240094395487367E-5</v>
      </c>
      <c r="O3141" s="2">
        <f t="shared" si="249"/>
        <v>4.8937453577271007E-5</v>
      </c>
      <c r="Q3141">
        <f>N3141+O3141</f>
        <v>8.1177547972758382E-5</v>
      </c>
      <c r="S3141">
        <f>IF(H3141&gt;$B$5,$B$5,($B$3 - $B$5)*(($B$5-H3141)/($B$5-$B$6))^(1/$B$2)+$B$5)</f>
        <v>27.06666666666667</v>
      </c>
      <c r="T3141">
        <f>K3141*S3141</f>
        <v>1.2466169832921785E-3</v>
      </c>
      <c r="U3141" s="3">
        <f>S3141*N3141/Q3141+$B$7*O3141/Q3141</f>
        <v>43.906128283777484</v>
      </c>
      <c r="V3141">
        <f>IF(U3141-H3141&lt;=10,10,U3141-H3141)</f>
        <v>29.206128283777485</v>
      </c>
      <c r="X3141">
        <f t="shared" si="250"/>
        <v>0</v>
      </c>
      <c r="Y3141">
        <f t="shared" si="251"/>
        <v>1</v>
      </c>
      <c r="AA3141">
        <f>((Y3141*V3141)+H3141+273)/(Y3141*V3141)</f>
        <v>10.850672338510638</v>
      </c>
      <c r="AB3141">
        <f t="shared" si="252"/>
        <v>7.4813380627712151E-6</v>
      </c>
      <c r="AD3141">
        <f>AA3141*$C$28</f>
        <v>6.1173568736590624</v>
      </c>
      <c r="AF3141">
        <f>(Q3141-X3141)/AD3141+X3141</f>
        <v>1.3270036332570948E-5</v>
      </c>
      <c r="AH3141">
        <f>Q3141/AF3141</f>
        <v>6.1173568736590624</v>
      </c>
      <c r="AK3141" s="2"/>
      <c r="AT3141" s="1"/>
    </row>
    <row r="3142" spans="6:46" x14ac:dyDescent="0.35">
      <c r="F3142" s="4">
        <v>44327.833333333336</v>
      </c>
      <c r="H3142">
        <v>14.2</v>
      </c>
      <c r="I3142">
        <v>14.491666666666699</v>
      </c>
      <c r="K3142" s="2">
        <v>4.8981549308336797E-5</v>
      </c>
      <c r="L3142">
        <v>1.4900211231399301E-4</v>
      </c>
      <c r="N3142">
        <f t="shared" si="248"/>
        <v>3.4287084515835755E-5</v>
      </c>
      <c r="O3142" s="2">
        <f t="shared" si="249"/>
        <v>4.4700633694197907E-5</v>
      </c>
      <c r="Q3142">
        <f>N3142+O3142</f>
        <v>7.8987718210033663E-5</v>
      </c>
      <c r="S3142">
        <f>IF(H3142&gt;$B$5,$B$5,($B$3 - $B$5)*(($B$5-H3142)/($B$5-$B$6))^(1/$B$2)+$B$5)</f>
        <v>27.733333333333334</v>
      </c>
      <c r="T3142">
        <f>K3142*S3142</f>
        <v>1.3584216341512073E-3</v>
      </c>
      <c r="U3142" s="3">
        <f>S3142*N3142/Q3142+$B$7*O3142/Q3142</f>
        <v>43.164052264692927</v>
      </c>
      <c r="V3142">
        <f>IF(U3142-H3142&lt;=10,10,U3142-H3142)</f>
        <v>28.964052264692928</v>
      </c>
      <c r="X3142">
        <f t="shared" si="250"/>
        <v>0</v>
      </c>
      <c r="Y3142">
        <f t="shared" si="251"/>
        <v>1</v>
      </c>
      <c r="AA3142">
        <f>((Y3142*V3142)+H3142+273)/(Y3142*V3142)</f>
        <v>10.915739599396309</v>
      </c>
      <c r="AB3142">
        <f t="shared" si="252"/>
        <v>7.2361306799955221E-6</v>
      </c>
      <c r="AD3142">
        <f>AA3142*$C$28</f>
        <v>6.1540402830563243</v>
      </c>
      <c r="AF3142">
        <f>(Q3142-X3142)/AD3142+X3142</f>
        <v>1.28350993131305E-5</v>
      </c>
      <c r="AH3142">
        <f>Q3142/AF3142</f>
        <v>6.1540402830563243</v>
      </c>
      <c r="AK3142" s="2"/>
      <c r="AT3142" s="1"/>
    </row>
    <row r="3143" spans="6:46" x14ac:dyDescent="0.35">
      <c r="F3143" s="4">
        <v>44327.875</v>
      </c>
      <c r="H3143">
        <v>13.9</v>
      </c>
      <c r="I3143">
        <v>14.491666666666699</v>
      </c>
      <c r="K3143" s="2">
        <v>5.0443685108585699E-5</v>
      </c>
      <c r="L3143">
        <v>1.42725746547916E-4</v>
      </c>
      <c r="N3143">
        <f t="shared" si="248"/>
        <v>3.5310579576009986E-5</v>
      </c>
      <c r="O3143" s="2">
        <f t="shared" si="249"/>
        <v>4.2817723964374805E-5</v>
      </c>
      <c r="Q3143">
        <f>N3143+O3143</f>
        <v>7.8128303540384784E-5</v>
      </c>
      <c r="S3143">
        <f>IF(H3143&gt;$B$5,$B$5,($B$3 - $B$5)*(($B$5-H3143)/($B$5-$B$6))^(1/$B$2)+$B$5)</f>
        <v>28.133333333333333</v>
      </c>
      <c r="T3143">
        <f>K3143*S3143</f>
        <v>1.4191490077215443E-3</v>
      </c>
      <c r="U3143" s="3">
        <f>S3143*N3143/Q3143+$B$7*O3143/Q3143</f>
        <v>42.857440539649076</v>
      </c>
      <c r="V3143">
        <f>IF(U3143-H3143&lt;=10,10,U3143-H3143)</f>
        <v>28.957440539649077</v>
      </c>
      <c r="X3143">
        <f t="shared" si="250"/>
        <v>0</v>
      </c>
      <c r="Y3143">
        <f t="shared" si="251"/>
        <v>1</v>
      </c>
      <c r="AA3143">
        <f>((Y3143*V3143)+H3143+273)/(Y3143*V3143)</f>
        <v>10.907643584976755</v>
      </c>
      <c r="AB3143">
        <f t="shared" si="252"/>
        <v>7.1627114446599586E-6</v>
      </c>
      <c r="AD3143">
        <f>AA3143*$C$28</f>
        <v>6.1494759382937492</v>
      </c>
      <c r="AF3143">
        <f>(Q3143-X3143)/AD3143+X3143</f>
        <v>1.27048718174288E-5</v>
      </c>
      <c r="AH3143">
        <f>Q3143/AF3143</f>
        <v>6.1494759382937492</v>
      </c>
      <c r="AK3143" s="2"/>
      <c r="AT3143" s="1"/>
    </row>
    <row r="3144" spans="6:46" x14ac:dyDescent="0.35">
      <c r="F3144" s="4">
        <v>44327.916666666664</v>
      </c>
      <c r="H3144">
        <v>12.7</v>
      </c>
      <c r="I3144">
        <v>14.491666666666699</v>
      </c>
      <c r="K3144" s="2">
        <v>5.1174753008710102E-5</v>
      </c>
      <c r="L3144">
        <v>1.1448149395397E-4</v>
      </c>
      <c r="N3144">
        <f t="shared" si="248"/>
        <v>3.5822327106097068E-5</v>
      </c>
      <c r="O3144" s="2">
        <f t="shared" si="249"/>
        <v>3.4344448186191009E-5</v>
      </c>
      <c r="Q3144">
        <f>N3144+O3144</f>
        <v>7.0166775292288084E-5</v>
      </c>
      <c r="S3144">
        <f>IF(H3144&gt;$B$5,$B$5,($B$3 - $B$5)*(($B$5-H3144)/($B$5-$B$6))^(1/$B$2)+$B$5)</f>
        <v>29.733333333333334</v>
      </c>
      <c r="T3144">
        <f>K3144*S3144</f>
        <v>1.5215959894589804E-3</v>
      </c>
      <c r="U3144" s="3">
        <f>S3144*N3144/Q3144+$B$7*O3144/Q3144</f>
        <v>42.100578664992007</v>
      </c>
      <c r="V3144">
        <f>IF(U3144-H3144&lt;=10,10,U3144-H3144)</f>
        <v>29.400578664992008</v>
      </c>
      <c r="X3144">
        <f t="shared" si="250"/>
        <v>0</v>
      </c>
      <c r="Y3144">
        <f t="shared" si="251"/>
        <v>1</v>
      </c>
      <c r="AA3144">
        <f>((Y3144*V3144)+H3144+273)/(Y3144*V3144)</f>
        <v>10.717495810386549</v>
      </c>
      <c r="AB3144">
        <f t="shared" si="252"/>
        <v>6.5469375060812248E-6</v>
      </c>
      <c r="AD3144">
        <f>AA3144*$C$28</f>
        <v>6.0422750423850227</v>
      </c>
      <c r="AF3144">
        <f>(Q3144-X3144)/AD3144+X3144</f>
        <v>1.1612641728502262E-5</v>
      </c>
      <c r="AH3144">
        <f>Q3144/AF3144</f>
        <v>6.0422750423850227</v>
      </c>
      <c r="AK3144" s="2"/>
      <c r="AT3144" s="1"/>
    </row>
    <row r="3145" spans="6:46" x14ac:dyDescent="0.35">
      <c r="F3145" s="4">
        <v>44327.958333333336</v>
      </c>
      <c r="H3145">
        <v>12.7</v>
      </c>
      <c r="I3145">
        <v>14.491666666666699</v>
      </c>
      <c r="K3145" s="2">
        <v>5.2636888808958997E-5</v>
      </c>
      <c r="L3145" s="2">
        <v>8.4668210583163994E-5</v>
      </c>
      <c r="N3145">
        <f t="shared" si="248"/>
        <v>3.6845822166271293E-5</v>
      </c>
      <c r="O3145" s="2">
        <f t="shared" si="249"/>
        <v>2.5400463174949201E-5</v>
      </c>
      <c r="Q3145">
        <f>N3145+O3145</f>
        <v>6.22462853412205E-5</v>
      </c>
      <c r="S3145">
        <f>IF(H3145&gt;$B$5,$B$5,($B$3 - $B$5)*(($B$5-H3145)/($B$5-$B$6))^(1/$B$2)+$B$5)</f>
        <v>29.733333333333334</v>
      </c>
      <c r="T3145">
        <f>K3145*S3145</f>
        <v>1.565070160586381E-3</v>
      </c>
      <c r="U3145" s="3">
        <f>S3145*N3145/Q3145+$B$7*O3145/Q3145</f>
        <v>40.043748367776885</v>
      </c>
      <c r="V3145">
        <f>IF(U3145-H3145&lt;=10,10,U3145-H3145)</f>
        <v>27.343748367776886</v>
      </c>
      <c r="X3145">
        <f t="shared" si="250"/>
        <v>0</v>
      </c>
      <c r="Y3145">
        <f t="shared" si="251"/>
        <v>1</v>
      </c>
      <c r="AA3145">
        <f>((Y3145*V3145)+H3145+273)/(Y3145*V3145)</f>
        <v>11.448457766554121</v>
      </c>
      <c r="AB3145">
        <f t="shared" si="252"/>
        <v>5.4370891355400488E-6</v>
      </c>
      <c r="AD3145">
        <f>AA3145*$C$28</f>
        <v>6.4543744042904381</v>
      </c>
      <c r="AF3145">
        <f>(Q3145-X3145)/AD3145+X3145</f>
        <v>9.6440462610664966E-6</v>
      </c>
      <c r="AH3145">
        <f>Q3145/AF3145</f>
        <v>6.454374404290439</v>
      </c>
      <c r="AK3145" s="2"/>
      <c r="AL3145" s="2"/>
      <c r="AT3145" s="1"/>
    </row>
    <row r="3146" spans="6:46" x14ac:dyDescent="0.35">
      <c r="F3146" s="4">
        <v>44328</v>
      </c>
      <c r="H3146">
        <v>12.4</v>
      </c>
      <c r="I3146">
        <v>13.3166666666667</v>
      </c>
      <c r="K3146" s="2">
        <v>7.0182518411945302E-5</v>
      </c>
      <c r="L3146" s="2">
        <v>3.6025708584809001E-5</v>
      </c>
      <c r="N3146">
        <f t="shared" si="248"/>
        <v>4.9127762888361708E-5</v>
      </c>
      <c r="O3146" s="2">
        <f t="shared" si="249"/>
        <v>1.0807712575442701E-5</v>
      </c>
      <c r="Q3146">
        <f>N3146+O3146</f>
        <v>5.9935475463804411E-5</v>
      </c>
      <c r="S3146">
        <f>IF(H3146&gt;$B$5,$B$5,($B$3 - $B$5)*(($B$5-H3146)/($B$5-$B$6))^(1/$B$2)+$B$5)</f>
        <v>30.133333333333333</v>
      </c>
      <c r="T3146">
        <f>K3146*S3146</f>
        <v>2.1148332214799516E-3</v>
      </c>
      <c r="U3146" s="3">
        <f>S3146*N3146/Q3146+$B$7*O3146/Q3146</f>
        <v>34.617351921038988</v>
      </c>
      <c r="V3146">
        <f>IF(U3146-H3146&lt;=10,10,U3146-H3146)</f>
        <v>22.21735192103899</v>
      </c>
      <c r="X3146">
        <f t="shared" si="250"/>
        <v>0</v>
      </c>
      <c r="Y3146">
        <f t="shared" si="251"/>
        <v>1</v>
      </c>
      <c r="AA3146">
        <f>((Y3146*V3146)+H3146+273)/(Y3146*V3146)</f>
        <v>13.845815334533052</v>
      </c>
      <c r="AB3146">
        <f t="shared" si="252"/>
        <v>4.3287790581980719E-6</v>
      </c>
      <c r="AD3146">
        <f>AA3146*$C$28</f>
        <v>7.805948881850183</v>
      </c>
      <c r="AF3146">
        <f>(Q3146-X3146)/AD3146+X3146</f>
        <v>7.6781793438542697E-6</v>
      </c>
      <c r="AH3146">
        <f>Q3146/AF3146</f>
        <v>7.805948881850183</v>
      </c>
      <c r="AK3146" s="2"/>
      <c r="AL3146" s="2"/>
      <c r="AT3146" s="1"/>
    </row>
    <row r="3147" spans="6:46" x14ac:dyDescent="0.35">
      <c r="F3147" s="4">
        <v>44328.041666666664</v>
      </c>
      <c r="H3147">
        <v>11.9</v>
      </c>
      <c r="I3147">
        <v>13.3166666666667</v>
      </c>
      <c r="K3147" s="2">
        <v>7.1279120262132006E-5</v>
      </c>
      <c r="L3147" s="2">
        <v>1.40792970467236E-5</v>
      </c>
      <c r="N3147">
        <f t="shared" si="248"/>
        <v>4.9895384183492401E-5</v>
      </c>
      <c r="O3147" s="2">
        <f t="shared" si="249"/>
        <v>4.2237891140170806E-6</v>
      </c>
      <c r="Q3147">
        <f>N3147+O3147</f>
        <v>5.4119173297509482E-5</v>
      </c>
      <c r="S3147">
        <f>IF(H3147&gt;$B$5,$B$5,($B$3 - $B$5)*(($B$5-H3147)/($B$5-$B$6))^(1/$B$2)+$B$5)</f>
        <v>30.799999999999997</v>
      </c>
      <c r="T3147">
        <f>K3147*S3147</f>
        <v>2.1953969040736654E-3</v>
      </c>
      <c r="U3147" s="3">
        <f>S3147*N3147/Q3147+$B$7*O3147/Q3147</f>
        <v>32.688715039997057</v>
      </c>
      <c r="V3147">
        <f>IF(U3147-H3147&lt;=10,10,U3147-H3147)</f>
        <v>20.788715039997058</v>
      </c>
      <c r="X3147">
        <f t="shared" si="250"/>
        <v>0</v>
      </c>
      <c r="Y3147">
        <f t="shared" si="251"/>
        <v>1</v>
      </c>
      <c r="AA3147">
        <f>((Y3147*V3147)+H3147+273)/(Y3147*V3147)</f>
        <v>14.704550735909281</v>
      </c>
      <c r="AB3147">
        <f t="shared" si="252"/>
        <v>3.6804370476513529E-6</v>
      </c>
      <c r="AD3147">
        <f>AA3147*$C$28</f>
        <v>8.2900839424601056</v>
      </c>
      <c r="AF3147">
        <f>(Q3147-X3147)/AD3147+X3147</f>
        <v>6.5281815809273293E-6</v>
      </c>
      <c r="AH3147">
        <f>Q3147/AF3147</f>
        <v>8.2900839424601056</v>
      </c>
      <c r="AK3147" s="2"/>
      <c r="AL3147" s="2"/>
      <c r="AT3147" s="1"/>
    </row>
    <row r="3148" spans="6:46" x14ac:dyDescent="0.35">
      <c r="F3148" s="4">
        <v>44328.083333333336</v>
      </c>
      <c r="H3148">
        <v>11.6</v>
      </c>
      <c r="I3148">
        <v>13.3166666666667</v>
      </c>
      <c r="K3148" s="2">
        <v>7.3106790012442997E-5</v>
      </c>
      <c r="L3148" s="2">
        <v>5.4705328159785997E-6</v>
      </c>
      <c r="N3148">
        <f t="shared" si="248"/>
        <v>5.1174753008710095E-5</v>
      </c>
      <c r="O3148" s="2">
        <f t="shared" si="249"/>
        <v>1.6411598447935802E-6</v>
      </c>
      <c r="Q3148">
        <f>N3148+O3148</f>
        <v>5.2815912853503672E-5</v>
      </c>
      <c r="S3148">
        <f>IF(H3148&gt;$B$5,$B$5,($B$3 - $B$5)*(($B$5-H3148)/($B$5-$B$6))^(1/$B$2)+$B$5)</f>
        <v>31.200000000000003</v>
      </c>
      <c r="T3148">
        <f>K3148*S3148</f>
        <v>2.2809318483882216E-3</v>
      </c>
      <c r="U3148" s="3">
        <f>S3148*N3148/Q3148+$B$7*O3148/Q3148</f>
        <v>31.93954234994343</v>
      </c>
      <c r="V3148">
        <f>IF(U3148-H3148&lt;=10,10,U3148-H3148)</f>
        <v>20.339542349943429</v>
      </c>
      <c r="X3148">
        <f t="shared" si="250"/>
        <v>0</v>
      </c>
      <c r="Y3148">
        <f t="shared" si="251"/>
        <v>1</v>
      </c>
      <c r="AA3148">
        <f>((Y3148*V3148)+H3148+273)/(Y3148*V3148)</f>
        <v>14.992448556778447</v>
      </c>
      <c r="AB3148">
        <f t="shared" si="252"/>
        <v>3.5228343558080328E-6</v>
      </c>
      <c r="AD3148">
        <f>AA3148*$C$28</f>
        <v>8.4523940425591366</v>
      </c>
      <c r="AF3148">
        <f>(Q3148-X3148)/AD3148+X3148</f>
        <v>6.2486335335961886E-6</v>
      </c>
      <c r="AH3148">
        <f>Q3148/AF3148</f>
        <v>8.4523940425591366</v>
      </c>
      <c r="AK3148" s="2"/>
      <c r="AL3148" s="2"/>
      <c r="AT3148" s="1"/>
    </row>
    <row r="3149" spans="6:46" x14ac:dyDescent="0.35">
      <c r="F3149" s="4">
        <v>44328.125</v>
      </c>
      <c r="H3149">
        <v>11</v>
      </c>
      <c r="I3149">
        <v>13.3166666666667</v>
      </c>
      <c r="K3149" s="2">
        <v>7.5299993712816296E-5</v>
      </c>
      <c r="L3149" s="2">
        <v>7.0396606562938901E-6</v>
      </c>
      <c r="N3149">
        <f t="shared" si="248"/>
        <v>5.2709995598971402E-5</v>
      </c>
      <c r="O3149" s="2">
        <f t="shared" si="249"/>
        <v>2.1118981968881673E-6</v>
      </c>
      <c r="Q3149">
        <f>N3149+O3149</f>
        <v>5.4821893795859572E-5</v>
      </c>
      <c r="S3149">
        <f>IF(H3149&gt;$B$5,$B$5,($B$3 - $B$5)*(($B$5-H3149)/($B$5-$B$6))^(1/$B$2)+$B$5)</f>
        <v>32</v>
      </c>
      <c r="T3149">
        <f>K3149*S3149</f>
        <v>2.4095997988101215E-3</v>
      </c>
      <c r="U3149" s="3">
        <f>S3149*N3149/Q3149+$B$7*O3149/Q3149</f>
        <v>32.886026643101779</v>
      </c>
      <c r="V3149">
        <f>IF(U3149-H3149&lt;=10,10,U3149-H3149)</f>
        <v>21.886026643101779</v>
      </c>
      <c r="X3149">
        <f t="shared" si="250"/>
        <v>0</v>
      </c>
      <c r="Y3149">
        <f t="shared" si="251"/>
        <v>1</v>
      </c>
      <c r="AA3149">
        <f>((Y3149*V3149)+H3149+273)/(Y3149*V3149)</f>
        <v>13.97631610484736</v>
      </c>
      <c r="AB3149">
        <f t="shared" si="252"/>
        <v>3.922485251807225E-6</v>
      </c>
      <c r="AD3149">
        <f>AA3149*$C$28</f>
        <v>7.8795221830608995</v>
      </c>
      <c r="AF3149">
        <f>(Q3149-X3149)/AD3149+X3149</f>
        <v>6.9575150018250622E-6</v>
      </c>
      <c r="AH3149">
        <f>Q3149/AF3149</f>
        <v>7.8795221830608995</v>
      </c>
      <c r="AK3149" s="2"/>
      <c r="AL3149" s="2"/>
      <c r="AT3149" s="1"/>
    </row>
    <row r="3150" spans="6:46" x14ac:dyDescent="0.35">
      <c r="F3150" s="4">
        <v>44328.166666666664</v>
      </c>
      <c r="H3150">
        <v>11.1</v>
      </c>
      <c r="I3150">
        <v>13.3166666666667</v>
      </c>
      <c r="K3150" s="2">
        <v>7.6396595563002999E-5</v>
      </c>
      <c r="L3150" s="2">
        <v>2.1140420859870799E-5</v>
      </c>
      <c r="N3150">
        <f t="shared" si="248"/>
        <v>5.3477616894102095E-5</v>
      </c>
      <c r="O3150" s="2">
        <f t="shared" si="249"/>
        <v>6.3421262579612406E-6</v>
      </c>
      <c r="Q3150">
        <f>N3150+O3150</f>
        <v>5.9819743152063336E-5</v>
      </c>
      <c r="S3150">
        <f>IF(H3150&gt;$B$5,$B$5,($B$3 - $B$5)*(($B$5-H3150)/($B$5-$B$6))^(1/$B$2)+$B$5)</f>
        <v>31.866666666666667</v>
      </c>
      <c r="T3150">
        <f>K3150*S3150</f>
        <v>2.4345048452743623E-3</v>
      </c>
      <c r="U3150" s="3">
        <f>S3150*N3150/Q3150+$B$7*O3150/Q3150</f>
        <v>34.319277009619015</v>
      </c>
      <c r="V3150">
        <f>IF(U3150-H3150&lt;=10,10,U3150-H3150)</f>
        <v>23.219277009619013</v>
      </c>
      <c r="X3150">
        <f t="shared" si="250"/>
        <v>0</v>
      </c>
      <c r="Y3150">
        <f t="shared" si="251"/>
        <v>1</v>
      </c>
      <c r="AA3150">
        <f>((Y3150*V3150)+H3150+273)/(Y3150*V3150)</f>
        <v>13.235523090676178</v>
      </c>
      <c r="AB3150">
        <f t="shared" si="252"/>
        <v>4.5196357365130215E-6</v>
      </c>
      <c r="AD3150">
        <f>AA3150*$C$28</f>
        <v>7.4618802991460162</v>
      </c>
      <c r="AF3150">
        <f>(Q3150-X3150)/AD3150+X3150</f>
        <v>8.0167117072233753E-6</v>
      </c>
      <c r="AH3150">
        <f>Q3150/AF3150</f>
        <v>7.4618802991460171</v>
      </c>
      <c r="AK3150" s="2"/>
      <c r="AL3150" s="2"/>
      <c r="AT3150" s="1"/>
    </row>
    <row r="3151" spans="6:46" x14ac:dyDescent="0.35">
      <c r="F3151" s="4">
        <v>44328.208333333336</v>
      </c>
      <c r="H3151">
        <v>11.1</v>
      </c>
      <c r="I3151">
        <v>13.3166666666667</v>
      </c>
      <c r="K3151" s="2">
        <v>7.6031061612940801E-5</v>
      </c>
      <c r="L3151" s="2">
        <v>7.2115357721690794E-5</v>
      </c>
      <c r="N3151">
        <f t="shared" si="248"/>
        <v>5.3221743129058558E-5</v>
      </c>
      <c r="O3151" s="2">
        <f t="shared" si="249"/>
        <v>2.1634607316507241E-5</v>
      </c>
      <c r="Q3151">
        <f>N3151+O3151</f>
        <v>7.4856350445565799E-5</v>
      </c>
      <c r="S3151">
        <f>IF(H3151&gt;$B$5,$B$5,($B$3 - $B$5)*(($B$5-H3151)/($B$5-$B$6))^(1/$B$2)+$B$5)</f>
        <v>31.866666666666667</v>
      </c>
      <c r="T3151">
        <f>K3151*S3151</f>
        <v>2.4228564967323802E-3</v>
      </c>
      <c r="U3151" s="3">
        <f>S3151*N3151/Q3151+$B$7*O3151/Q3151</f>
        <v>38.552546750447597</v>
      </c>
      <c r="V3151">
        <f>IF(U3151-H3151&lt;=10,10,U3151-H3151)</f>
        <v>27.452546750447596</v>
      </c>
      <c r="X3151">
        <f t="shared" si="250"/>
        <v>0</v>
      </c>
      <c r="Y3151">
        <f t="shared" si="251"/>
        <v>1</v>
      </c>
      <c r="AA3151">
        <f>((Y3151*V3151)+H3151+273)/(Y3151*V3151)</f>
        <v>11.348766640215919</v>
      </c>
      <c r="AB3151">
        <f t="shared" si="252"/>
        <v>6.5959899272491874E-6</v>
      </c>
      <c r="AD3151">
        <f>AA3151*$C$28</f>
        <v>6.398170864277219</v>
      </c>
      <c r="AF3151">
        <f>(Q3151-X3151)/AD3151+X3151</f>
        <v>1.1699648545416282E-5</v>
      </c>
      <c r="AH3151">
        <f>Q3151/AF3151</f>
        <v>6.398170864277219</v>
      </c>
      <c r="AK3151" s="2"/>
      <c r="AL3151" s="2"/>
      <c r="AT3151" s="1"/>
    </row>
    <row r="3152" spans="6:46" x14ac:dyDescent="0.35">
      <c r="F3152" s="4">
        <v>44328.25</v>
      </c>
      <c r="H3152">
        <v>10.9</v>
      </c>
      <c r="I3152">
        <v>13.3166666666667</v>
      </c>
      <c r="K3152" s="2">
        <v>7.4568925812691899E-5</v>
      </c>
      <c r="L3152">
        <v>1.5057090043221001E-4</v>
      </c>
      <c r="N3152">
        <f t="shared" si="248"/>
        <v>5.2198248068884327E-5</v>
      </c>
      <c r="O3152" s="2">
        <f t="shared" si="249"/>
        <v>4.5171270129663008E-5</v>
      </c>
      <c r="Q3152">
        <f>N3152+O3152</f>
        <v>9.7369518198547341E-5</v>
      </c>
      <c r="S3152">
        <f>IF(H3152&gt;$B$5,$B$5,($B$3 - $B$5)*(($B$5-H3152)/($B$5-$B$6))^(1/$B$2)+$B$5)</f>
        <v>32.133333333333333</v>
      </c>
      <c r="T3152">
        <f>K3152*S3152</f>
        <v>2.3961481494478329E-3</v>
      </c>
      <c r="U3152" s="3">
        <f>S3152*N3152/Q3152+$B$7*O3152/Q3152</f>
        <v>42.741544158190536</v>
      </c>
      <c r="V3152">
        <f>IF(U3152-H3152&lt;=10,10,U3152-H3152)</f>
        <v>31.841544158190537</v>
      </c>
      <c r="X3152">
        <f t="shared" si="250"/>
        <v>0</v>
      </c>
      <c r="Y3152">
        <f t="shared" si="251"/>
        <v>1</v>
      </c>
      <c r="AA3152">
        <f>((Y3152*V3152)+H3152+273)/(Y3152*V3152)</f>
        <v>9.9160248821341472</v>
      </c>
      <c r="AB3152">
        <f t="shared" si="252"/>
        <v>9.8194104347175935E-6</v>
      </c>
      <c r="AD3152">
        <f>AA3152*$C$28</f>
        <v>5.5904243607842456</v>
      </c>
      <c r="AF3152">
        <f>(Q3152-X3152)/AD3152+X3152</f>
        <v>1.7417196247493451E-5</v>
      </c>
      <c r="AH3152">
        <f>Q3152/AF3152</f>
        <v>5.5904243607842456</v>
      </c>
      <c r="AK3152" s="2"/>
      <c r="AT3152" s="1"/>
    </row>
    <row r="3153" spans="6:46" x14ac:dyDescent="0.35">
      <c r="F3153" s="4">
        <v>44328.291666666664</v>
      </c>
      <c r="H3153">
        <v>12.1</v>
      </c>
      <c r="I3153">
        <v>13.3166666666667</v>
      </c>
      <c r="K3153" s="2">
        <v>6.8354848661634202E-5</v>
      </c>
      <c r="L3153">
        <v>1.97645463617593E-4</v>
      </c>
      <c r="N3153">
        <f t="shared" si="248"/>
        <v>4.7848394063143939E-5</v>
      </c>
      <c r="O3153" s="2">
        <f t="shared" si="249"/>
        <v>5.9293639085277906E-5</v>
      </c>
      <c r="Q3153">
        <f>N3153+O3153</f>
        <v>1.0714203314842184E-4</v>
      </c>
      <c r="S3153">
        <f>IF(H3153&gt;$B$5,$B$5,($B$3 - $B$5)*(($B$5-H3153)/($B$5-$B$6))^(1/$B$2)+$B$5)</f>
        <v>30.533333333333335</v>
      </c>
      <c r="T3153">
        <f>K3153*S3153</f>
        <v>2.0871013791352311E-3</v>
      </c>
      <c r="U3153" s="3">
        <f>S3153*N3153/Q3153+$B$7*O3153/Q3153</f>
        <v>44.073469359532133</v>
      </c>
      <c r="V3153">
        <f>IF(U3153-H3153&lt;=10,10,U3153-H3153)</f>
        <v>31.973469359532132</v>
      </c>
      <c r="X3153">
        <f t="shared" si="250"/>
        <v>0</v>
      </c>
      <c r="Y3153">
        <f t="shared" si="251"/>
        <v>1</v>
      </c>
      <c r="AA3153">
        <f>((Y3153*V3153)+H3153+273)/(Y3153*V3153)</f>
        <v>9.9167677362170323</v>
      </c>
      <c r="AB3153">
        <f t="shared" si="252"/>
        <v>1.080412852235395E-5</v>
      </c>
      <c r="AD3153">
        <f>AA3153*$C$28</f>
        <v>5.5908431646507974</v>
      </c>
      <c r="AF3153">
        <f>(Q3153-X3153)/AD3153+X3153</f>
        <v>1.9163841659134415E-5</v>
      </c>
      <c r="AH3153">
        <f>Q3153/AF3153</f>
        <v>5.5908431646507974</v>
      </c>
      <c r="AK3153" s="2"/>
      <c r="AT3153" s="1"/>
    </row>
    <row r="3154" spans="6:46" x14ac:dyDescent="0.35">
      <c r="F3154" s="4">
        <v>44328.333333333336</v>
      </c>
      <c r="H3154">
        <v>12.8</v>
      </c>
      <c r="I3154">
        <v>13.3166666666667</v>
      </c>
      <c r="K3154" s="2">
        <v>6.3237373360763196E-5</v>
      </c>
      <c r="L3154">
        <v>1.96076675499376E-4</v>
      </c>
      <c r="N3154">
        <f t="shared" si="248"/>
        <v>4.4266161352534232E-5</v>
      </c>
      <c r="O3154" s="2">
        <f t="shared" si="249"/>
        <v>5.8823002649812806E-5</v>
      </c>
      <c r="Q3154">
        <f>N3154+O3154</f>
        <v>1.0308916400234704E-4</v>
      </c>
      <c r="S3154">
        <f>IF(H3154&gt;$B$5,$B$5,($B$3 - $B$5)*(($B$5-H3154)/($B$5-$B$6))^(1/$B$2)+$B$5)</f>
        <v>29.599999999999998</v>
      </c>
      <c r="T3154">
        <f>K3154*S3154</f>
        <v>1.8718262514785904E-3</v>
      </c>
      <c r="U3154" s="3">
        <f>S3154*N3154/Q3154+$B$7*O3154/Q3154</f>
        <v>44.093320241409941</v>
      </c>
      <c r="V3154">
        <f>IF(U3154-H3154&lt;=10,10,U3154-H3154)</f>
        <v>31.293320241409941</v>
      </c>
      <c r="X3154">
        <f t="shared" si="250"/>
        <v>0</v>
      </c>
      <c r="Y3154">
        <f t="shared" si="251"/>
        <v>1</v>
      </c>
      <c r="AA3154">
        <f>((Y3154*V3154)+H3154+273)/(Y3154*V3154)</f>
        <v>10.132939483417472</v>
      </c>
      <c r="AB3154">
        <f t="shared" si="252"/>
        <v>1.0173668180990539E-5</v>
      </c>
      <c r="AD3154">
        <f>AA3154*$C$28</f>
        <v>5.7127157714692807</v>
      </c>
      <c r="AF3154">
        <f>(Q3154-X3154)/AD3154+X3154</f>
        <v>1.8045561537859083E-5</v>
      </c>
      <c r="AH3154">
        <f>Q3154/AF3154</f>
        <v>5.7127157714692807</v>
      </c>
      <c r="AK3154" s="2"/>
      <c r="AT3154" s="1"/>
    </row>
    <row r="3155" spans="6:46" x14ac:dyDescent="0.35">
      <c r="F3155" s="4">
        <v>44328.375</v>
      </c>
      <c r="H3155">
        <v>13.7</v>
      </c>
      <c r="I3155">
        <v>13.3166666666667</v>
      </c>
      <c r="K3155" s="2">
        <v>5.5561160409456699E-5</v>
      </c>
      <c r="L3155">
        <v>1.52140901843635E-4</v>
      </c>
      <c r="N3155">
        <f t="shared" si="248"/>
        <v>3.8892812286619687E-5</v>
      </c>
      <c r="O3155" s="2">
        <f t="shared" si="249"/>
        <v>4.5642270553090505E-5</v>
      </c>
      <c r="Q3155">
        <f>N3155+O3155</f>
        <v>8.4535082839710192E-5</v>
      </c>
      <c r="S3155">
        <f>IF(H3155&gt;$B$5,$B$5,($B$3 - $B$5)*(($B$5-H3155)/($B$5-$B$6))^(1/$B$2)+$B$5)</f>
        <v>28.4</v>
      </c>
      <c r="T3155">
        <f>K3155*S3155</f>
        <v>1.5779369556285703E-3</v>
      </c>
      <c r="U3155" s="3">
        <f>S3155*N3155/Q3155+$B$7*O3155/Q3155</f>
        <v>42.761899887343503</v>
      </c>
      <c r="V3155">
        <f>IF(U3155-H3155&lt;=10,10,U3155-H3155)</f>
        <v>29.061899887343504</v>
      </c>
      <c r="X3155">
        <f t="shared" si="250"/>
        <v>0</v>
      </c>
      <c r="Y3155">
        <f t="shared" si="251"/>
        <v>1</v>
      </c>
      <c r="AA3155">
        <f>((Y3155*V3155)+H3155+273)/(Y3155*V3155)</f>
        <v>10.865149942411652</v>
      </c>
      <c r="AB3155">
        <f t="shared" si="252"/>
        <v>7.7803880561032185E-6</v>
      </c>
      <c r="AD3155">
        <f>AA3155*$C$28</f>
        <v>6.125519010250696</v>
      </c>
      <c r="AF3155">
        <f>(Q3155-X3155)/AD3155+X3155</f>
        <v>1.3800476775640676E-5</v>
      </c>
      <c r="AH3155">
        <f>Q3155/AF3155</f>
        <v>6.125519010250696</v>
      </c>
      <c r="AK3155" s="2"/>
      <c r="AT3155" s="1"/>
    </row>
    <row r="3156" spans="6:46" x14ac:dyDescent="0.35">
      <c r="F3156" s="4">
        <v>44328.416666666664</v>
      </c>
      <c r="H3156">
        <v>14.7</v>
      </c>
      <c r="I3156">
        <v>13.3166666666667</v>
      </c>
      <c r="K3156" s="2">
        <v>4.8981549308336797E-5</v>
      </c>
      <c r="L3156">
        <v>1.25465437367905E-4</v>
      </c>
      <c r="N3156">
        <f t="shared" si="248"/>
        <v>3.4287084515835755E-5</v>
      </c>
      <c r="O3156" s="2">
        <f t="shared" si="249"/>
        <v>3.7639631210371504E-5</v>
      </c>
      <c r="Q3156">
        <f>N3156+O3156</f>
        <v>7.1926715726207266E-5</v>
      </c>
      <c r="S3156">
        <f>IF(H3156&gt;$B$5,$B$5,($B$3 - $B$5)*(($B$5-H3156)/($B$5-$B$6))^(1/$B$2)+$B$5)</f>
        <v>27.06666666666667</v>
      </c>
      <c r="T3156">
        <f>K3156*S3156</f>
        <v>1.3257672679456494E-3</v>
      </c>
      <c r="U3156" s="3">
        <f>S3156*N3156/Q3156+$B$7*O3156/Q3156</f>
        <v>41.684327914335107</v>
      </c>
      <c r="V3156">
        <f>IF(U3156-H3156&lt;=10,10,U3156-H3156)</f>
        <v>26.984327914335108</v>
      </c>
      <c r="X3156">
        <f t="shared" si="250"/>
        <v>0</v>
      </c>
      <c r="Y3156">
        <f t="shared" si="251"/>
        <v>1</v>
      </c>
      <c r="AA3156">
        <f>((Y3156*V3156)+H3156+273)/(Y3156*V3156)</f>
        <v>11.66174413953674</v>
      </c>
      <c r="AB3156">
        <f t="shared" si="252"/>
        <v>6.1677494262933247E-6</v>
      </c>
      <c r="AD3156">
        <f>AA3156*$C$28</f>
        <v>6.5746203041866398</v>
      </c>
      <c r="AF3156">
        <f>(Q3156-X3156)/AD3156+X3156</f>
        <v>1.0940056215931617E-5</v>
      </c>
      <c r="AH3156">
        <f>Q3156/AF3156</f>
        <v>6.5746203041866398</v>
      </c>
      <c r="AK3156" s="2"/>
      <c r="AT3156" s="1"/>
    </row>
    <row r="3157" spans="6:46" x14ac:dyDescent="0.35">
      <c r="F3157" s="4">
        <v>44328.458333333336</v>
      </c>
      <c r="H3157">
        <v>15.8</v>
      </c>
      <c r="I3157">
        <v>13.3166666666667</v>
      </c>
      <c r="K3157" s="2">
        <v>4.5326209807714699E-5</v>
      </c>
      <c r="L3157">
        <v>1.12912705835753E-4</v>
      </c>
      <c r="N3157">
        <f t="shared" si="248"/>
        <v>3.1728346865400286E-5</v>
      </c>
      <c r="O3157" s="2">
        <f t="shared" si="249"/>
        <v>3.3873811750725902E-5</v>
      </c>
      <c r="Q3157">
        <f>N3157+O3157</f>
        <v>6.5602158616126188E-5</v>
      </c>
      <c r="S3157">
        <f>IF(H3157&gt;$B$5,$B$5,($B$3 - $B$5)*(($B$5-H3157)/($B$5-$B$6))^(1/$B$2)+$B$5)</f>
        <v>25.6</v>
      </c>
      <c r="T3157">
        <f>K3157*S3157</f>
        <v>1.1603509710774963E-3</v>
      </c>
      <c r="U3157" s="3">
        <f>S3157*N3157/Q3157+$B$7*O3157/Q3157</f>
        <v>40.780751464274744</v>
      </c>
      <c r="V3157">
        <f>IF(U3157-H3157&lt;=10,10,U3157-H3157)</f>
        <v>24.980751464274743</v>
      </c>
      <c r="X3157">
        <f t="shared" si="250"/>
        <v>0</v>
      </c>
      <c r="Y3157">
        <f t="shared" si="251"/>
        <v>1</v>
      </c>
      <c r="AA3157">
        <f>((Y3157*V3157)+H3157+273)/(Y3157*V3157)</f>
        <v>12.560901216803513</v>
      </c>
      <c r="AB3157">
        <f t="shared" si="252"/>
        <v>5.2227270546770979E-6</v>
      </c>
      <c r="AD3157">
        <f>AA3157*$C$28</f>
        <v>7.0815441661850462</v>
      </c>
      <c r="AF3157">
        <f>(Q3157-X3157)/AD3157+X3157</f>
        <v>9.2638211492603361E-6</v>
      </c>
      <c r="AH3157">
        <f>Q3157/AF3157</f>
        <v>7.0815441661850462</v>
      </c>
      <c r="AK3157" s="2"/>
      <c r="AT3157" s="1"/>
    </row>
    <row r="3158" spans="6:46" x14ac:dyDescent="0.35">
      <c r="F3158" s="4">
        <v>44328.5</v>
      </c>
      <c r="H3158">
        <v>15.5</v>
      </c>
      <c r="I3158">
        <v>13.3166666666667</v>
      </c>
      <c r="K3158" s="2">
        <v>4.2401938207216997E-5</v>
      </c>
      <c r="L3158">
        <v>1.1448161528329001E-4</v>
      </c>
      <c r="N3158">
        <f t="shared" si="248"/>
        <v>2.9681356745051895E-5</v>
      </c>
      <c r="O3158" s="2">
        <f t="shared" si="249"/>
        <v>3.4344484584987007E-5</v>
      </c>
      <c r="Q3158">
        <f>N3158+O3158</f>
        <v>6.4025841330038905E-5</v>
      </c>
      <c r="S3158">
        <f>IF(H3158&gt;$B$5,$B$5,($B$3 - $B$5)*(($B$5-H3158)/($B$5-$B$6))^(1/$B$2)+$B$5)</f>
        <v>26</v>
      </c>
      <c r="T3158">
        <f>K3158*S3158</f>
        <v>1.102450393387642E-3</v>
      </c>
      <c r="U3158" s="3">
        <f>S3158*N3158/Q3158+$B$7*O3158/Q3158</f>
        <v>41.556063493652772</v>
      </c>
      <c r="V3158">
        <f>IF(U3158-H3158&lt;=10,10,U3158-H3158)</f>
        <v>26.056063493652772</v>
      </c>
      <c r="X3158">
        <f t="shared" si="250"/>
        <v>0</v>
      </c>
      <c r="Y3158">
        <f t="shared" si="251"/>
        <v>1</v>
      </c>
      <c r="AA3158">
        <f>((Y3158*V3158)+H3158+273)/(Y3158*V3158)</f>
        <v>12.072278821790494</v>
      </c>
      <c r="AB3158">
        <f t="shared" si="252"/>
        <v>5.3035422951358691E-6</v>
      </c>
      <c r="AD3158">
        <f>AA3158*$C$28</f>
        <v>6.8060702164143976</v>
      </c>
      <c r="AF3158">
        <f>(Q3158-X3158)/AD3158+X3158</f>
        <v>9.40716732184542E-6</v>
      </c>
      <c r="AH3158">
        <f>Q3158/AF3158</f>
        <v>6.8060702164143976</v>
      </c>
      <c r="AK3158" s="2"/>
      <c r="AT3158" s="1"/>
    </row>
    <row r="3159" spans="6:46" x14ac:dyDescent="0.35">
      <c r="F3159" s="4">
        <v>44328.541666666664</v>
      </c>
      <c r="H3159">
        <v>16.899999999999999</v>
      </c>
      <c r="I3159">
        <v>13.3166666666667</v>
      </c>
      <c r="K3159" s="2">
        <v>4.0939802406968102E-5</v>
      </c>
      <c r="L3159">
        <v>1.16050646060149E-4</v>
      </c>
      <c r="N3159">
        <f t="shared" si="248"/>
        <v>2.865786168487767E-5</v>
      </c>
      <c r="O3159" s="2">
        <f t="shared" si="249"/>
        <v>3.4815193818044707E-5</v>
      </c>
      <c r="Q3159">
        <f>N3159+O3159</f>
        <v>6.3473055502922374E-5</v>
      </c>
      <c r="S3159">
        <f>IF(H3159&gt;$B$5,$B$5,($B$3 - $B$5)*(($B$5-H3159)/($B$5-$B$6))^(1/$B$2)+$B$5)</f>
        <v>24.133333333333333</v>
      </c>
      <c r="T3159">
        <f>K3159*S3159</f>
        <v>9.8801389808816356E-4</v>
      </c>
      <c r="U3159" s="3">
        <f>S3159*N3159/Q3159+$B$7*O3159/Q3159</f>
        <v>41.063808382978657</v>
      </c>
      <c r="V3159">
        <f>IF(U3159-H3159&lt;=10,10,U3159-H3159)</f>
        <v>24.163808382978658</v>
      </c>
      <c r="X3159">
        <f t="shared" si="250"/>
        <v>0</v>
      </c>
      <c r="Y3159">
        <f t="shared" si="251"/>
        <v>1</v>
      </c>
      <c r="AA3159">
        <f>((Y3159*V3159)+H3159+273)/(Y3159*V3159)</f>
        <v>12.997281033076302</v>
      </c>
      <c r="AB3159">
        <f t="shared" si="252"/>
        <v>4.8835641347903561E-6</v>
      </c>
      <c r="AD3159">
        <f>AA3159*$C$28</f>
        <v>7.3275649642814003</v>
      </c>
      <c r="AF3159">
        <f>(Q3159-X3159)/AD3159+X3159</f>
        <v>8.6622303333133332E-6</v>
      </c>
      <c r="AH3159">
        <f>Q3159/AF3159</f>
        <v>7.3275649642814003</v>
      </c>
      <c r="AK3159" s="2"/>
      <c r="AT3159" s="1"/>
    </row>
    <row r="3160" spans="6:46" x14ac:dyDescent="0.35">
      <c r="F3160" s="4">
        <v>44328.583333333336</v>
      </c>
      <c r="H3160">
        <v>17.399999999999999</v>
      </c>
      <c r="I3160">
        <v>13.3166666666667</v>
      </c>
      <c r="K3160" s="2">
        <v>4.2036404257154697E-5</v>
      </c>
      <c r="L3160">
        <v>1.06636218740356E-4</v>
      </c>
      <c r="N3160">
        <f t="shared" si="248"/>
        <v>2.9425482980008286E-5</v>
      </c>
      <c r="O3160" s="2">
        <f t="shared" si="249"/>
        <v>3.1990865622106807E-5</v>
      </c>
      <c r="Q3160">
        <f>N3160+O3160</f>
        <v>6.1416348602115093E-5</v>
      </c>
      <c r="S3160">
        <f>IF(H3160&gt;$B$5,$B$5,($B$3 - $B$5)*(($B$5-H3160)/($B$5-$B$6))^(1/$B$2)+$B$5)</f>
        <v>23.466666666666669</v>
      </c>
      <c r="T3160">
        <f>K3160*S3160</f>
        <v>9.8645428656789691E-4</v>
      </c>
      <c r="U3160" s="3">
        <f>S3160*N3160/Q3160+$B$7*O3160/Q3160</f>
        <v>39.891912586431872</v>
      </c>
      <c r="V3160">
        <f>IF(U3160-H3160&lt;=10,10,U3160-H3160)</f>
        <v>22.491912586431873</v>
      </c>
      <c r="X3160">
        <f t="shared" si="250"/>
        <v>0</v>
      </c>
      <c r="Y3160">
        <f t="shared" si="251"/>
        <v>1</v>
      </c>
      <c r="AA3160">
        <f>((Y3160*V3160)+H3160+273)/(Y3160*V3160)</f>
        <v>13.911307514825674</v>
      </c>
      <c r="AB3160">
        <f t="shared" si="252"/>
        <v>4.4148509071963183E-6</v>
      </c>
      <c r="AD3160">
        <f>AA3160*$C$28</f>
        <v>7.8428718509331281</v>
      </c>
      <c r="AF3160">
        <f>(Q3160-X3160)/AD3160+X3160</f>
        <v>7.8308494349308935E-6</v>
      </c>
      <c r="AH3160">
        <f>Q3160/AF3160</f>
        <v>7.8428718509331272</v>
      </c>
      <c r="AK3160" s="2"/>
      <c r="AT3160" s="1"/>
    </row>
    <row r="3161" spans="6:46" x14ac:dyDescent="0.35">
      <c r="F3161" s="4">
        <v>44328.625</v>
      </c>
      <c r="H3161">
        <v>18</v>
      </c>
      <c r="I3161">
        <v>13.3166666666667</v>
      </c>
      <c r="K3161" s="2">
        <v>4.3864074007465797E-5</v>
      </c>
      <c r="L3161" s="2">
        <v>9.4083244549561496E-5</v>
      </c>
      <c r="N3161">
        <f t="shared" si="248"/>
        <v>3.0704851805226055E-5</v>
      </c>
      <c r="O3161" s="2">
        <f t="shared" si="249"/>
        <v>2.8224973364868452E-5</v>
      </c>
      <c r="Q3161">
        <f>N3161+O3161</f>
        <v>5.8929825170094503E-5</v>
      </c>
      <c r="S3161">
        <f>IF(H3161&gt;$B$5,$B$5,($B$3 - $B$5)*(($B$5-H3161)/($B$5-$B$6))^(1/$B$2)+$B$5)</f>
        <v>22.666666666666668</v>
      </c>
      <c r="T3161">
        <f>K3161*S3161</f>
        <v>9.9425234416922474E-4</v>
      </c>
      <c r="U3161" s="3">
        <f>S3161*N3161/Q3161+$B$7*O3161/Q3161</f>
        <v>38.153009439559767</v>
      </c>
      <c r="V3161">
        <f>IF(U3161-H3161&lt;=10,10,U3161-H3161)</f>
        <v>20.153009439559767</v>
      </c>
      <c r="X3161">
        <f t="shared" si="250"/>
        <v>0</v>
      </c>
      <c r="Y3161">
        <f t="shared" si="251"/>
        <v>1</v>
      </c>
      <c r="AA3161">
        <f>((Y3161*V3161)+H3161+273)/(Y3161*V3161)</f>
        <v>15.439530774434884</v>
      </c>
      <c r="AB3161">
        <f t="shared" si="252"/>
        <v>3.8168145153524875E-6</v>
      </c>
      <c r="AD3161">
        <f>AA3161*$C$28</f>
        <v>8.7044486058109047</v>
      </c>
      <c r="AF3161">
        <f>(Q3161-X3161)/AD3161+X3161</f>
        <v>6.7700813502137522E-6</v>
      </c>
      <c r="AH3161">
        <f>Q3161/AF3161</f>
        <v>8.7044486058109047</v>
      </c>
      <c r="AK3161" s="2"/>
      <c r="AL3161" s="2"/>
      <c r="AT3161" s="1"/>
    </row>
    <row r="3162" spans="6:46" x14ac:dyDescent="0.35">
      <c r="F3162" s="4">
        <v>44328.666666666664</v>
      </c>
      <c r="H3162">
        <v>17.8</v>
      </c>
      <c r="I3162">
        <v>13.3166666666667</v>
      </c>
      <c r="K3162" s="2">
        <v>4.8250481408212401E-5</v>
      </c>
      <c r="L3162" s="2">
        <v>8.6237605347985004E-5</v>
      </c>
      <c r="N3162">
        <f t="shared" si="248"/>
        <v>3.377533698574868E-5</v>
      </c>
      <c r="O3162" s="2">
        <f t="shared" si="249"/>
        <v>2.5871281604395507E-5</v>
      </c>
      <c r="Q3162">
        <f>N3162+O3162</f>
        <v>5.9646618590144187E-5</v>
      </c>
      <c r="S3162">
        <f>IF(H3162&gt;$B$5,$B$5,($B$3 - $B$5)*(($B$5-H3162)/($B$5-$B$6))^(1/$B$2)+$B$5)</f>
        <v>22.933333333333334</v>
      </c>
      <c r="T3162">
        <f>K3162*S3162</f>
        <v>1.1065443736283378E-3</v>
      </c>
      <c r="U3162" s="3">
        <f>S3162*N3162/Q3162+$B$7*O3162/Q3162</f>
        <v>36.84201387645296</v>
      </c>
      <c r="V3162">
        <f>IF(U3162-H3162&lt;=10,10,U3162-H3162)</f>
        <v>19.042013876452959</v>
      </c>
      <c r="X3162">
        <f t="shared" si="250"/>
        <v>0</v>
      </c>
      <c r="Y3162">
        <f t="shared" si="251"/>
        <v>1</v>
      </c>
      <c r="AA3162">
        <f>((Y3162*V3162)+H3162+273)/(Y3162*V3162)</f>
        <v>16.27149396522594</v>
      </c>
      <c r="AB3162">
        <f t="shared" si="252"/>
        <v>3.6657124857505951E-6</v>
      </c>
      <c r="AD3162">
        <f>AA3162*$C$28</f>
        <v>9.1734901163313083</v>
      </c>
      <c r="AF3162">
        <f>(Q3162-X3162)/AD3162+X3162</f>
        <v>6.5020638637803705E-6</v>
      </c>
      <c r="AH3162">
        <f>Q3162/AF3162</f>
        <v>9.1734901163313083</v>
      </c>
      <c r="AK3162" s="2"/>
      <c r="AL3162" s="2"/>
      <c r="AT3162" s="1"/>
    </row>
    <row r="3163" spans="6:46" x14ac:dyDescent="0.35">
      <c r="F3163" s="4">
        <v>44328.708333333336</v>
      </c>
      <c r="H3163">
        <v>17.5</v>
      </c>
      <c r="I3163">
        <v>13.3166666666667</v>
      </c>
      <c r="K3163" s="2">
        <v>5.4099024609207797E-5</v>
      </c>
      <c r="L3163">
        <v>1.11343311070931E-4</v>
      </c>
      <c r="N3163">
        <f t="shared" si="248"/>
        <v>3.7869317226445456E-5</v>
      </c>
      <c r="O3163" s="2">
        <f t="shared" si="249"/>
        <v>3.3402993321279305E-5</v>
      </c>
      <c r="Q3163">
        <f>N3163+O3163</f>
        <v>7.1272310547724761E-5</v>
      </c>
      <c r="S3163">
        <f>IF(H3163&gt;$B$5,$B$5,($B$3 - $B$5)*(($B$5-H3163)/($B$5-$B$6))^(1/$B$2)+$B$5)</f>
        <v>23.333333333333332</v>
      </c>
      <c r="T3163">
        <f>K3163*S3163</f>
        <v>1.2623105742148486E-3</v>
      </c>
      <c r="U3163" s="3">
        <f>S3163*N3163/Q3163+$B$7*O3163/Q3163</f>
        <v>38.17446093316827</v>
      </c>
      <c r="V3163">
        <f>IF(U3163-H3163&lt;=10,10,U3163-H3163)</f>
        <v>20.67446093316827</v>
      </c>
      <c r="X3163">
        <f t="shared" si="250"/>
        <v>0</v>
      </c>
      <c r="Y3163">
        <f t="shared" si="251"/>
        <v>1</v>
      </c>
      <c r="AA3163">
        <f>((Y3163*V3163)+H3163+273)/(Y3163*V3163)</f>
        <v>15.051152334228343</v>
      </c>
      <c r="AB3163">
        <f t="shared" si="252"/>
        <v>4.7353391265359762E-6</v>
      </c>
      <c r="AD3163">
        <f>AA3163*$C$28</f>
        <v>8.4854898678950779</v>
      </c>
      <c r="AF3163">
        <f>(Q3163-X3163)/AD3163+X3163</f>
        <v>8.3993159684727389E-6</v>
      </c>
      <c r="AH3163">
        <f>Q3163/AF3163</f>
        <v>8.4854898678950779</v>
      </c>
      <c r="AK3163" s="2"/>
      <c r="AT3163" s="1"/>
    </row>
    <row r="3164" spans="6:46" x14ac:dyDescent="0.35">
      <c r="F3164" s="4">
        <v>44328.75</v>
      </c>
      <c r="H3164">
        <v>15</v>
      </c>
      <c r="I3164">
        <v>13.3166666666667</v>
      </c>
      <c r="K3164" s="2">
        <v>5.8485432009954401E-5</v>
      </c>
      <c r="L3164">
        <v>1.41156958429699E-4</v>
      </c>
      <c r="N3164">
        <f t="shared" si="248"/>
        <v>4.0939802406968075E-5</v>
      </c>
      <c r="O3164" s="2">
        <f t="shared" si="249"/>
        <v>4.2347087528909704E-5</v>
      </c>
      <c r="Q3164">
        <f>N3164+O3164</f>
        <v>8.3286889935877773E-5</v>
      </c>
      <c r="S3164">
        <f>IF(H3164&gt;$B$5,$B$5,($B$3 - $B$5)*(($B$5-H3164)/($B$5-$B$6))^(1/$B$2)+$B$5)</f>
        <v>26.666666666666664</v>
      </c>
      <c r="T3164">
        <f>K3164*S3164</f>
        <v>1.5596115202654505E-3</v>
      </c>
      <c r="U3164" s="3">
        <f>S3164*N3164/Q3164+$B$7*O3164/Q3164</f>
        <v>41.072705210982448</v>
      </c>
      <c r="V3164">
        <f>IF(U3164-H3164&lt;=10,10,U3164-H3164)</f>
        <v>26.072705210982448</v>
      </c>
      <c r="X3164">
        <f t="shared" si="250"/>
        <v>0</v>
      </c>
      <c r="Y3164">
        <f t="shared" si="251"/>
        <v>1</v>
      </c>
      <c r="AA3164">
        <f>((Y3164*V3164)+H3164+273)/(Y3164*V3164)</f>
        <v>12.046034451334474</v>
      </c>
      <c r="AB3164">
        <f t="shared" si="252"/>
        <v>6.9140504514040427E-6</v>
      </c>
      <c r="AD3164">
        <f>AA3164*$C$28</f>
        <v>6.7912742503216617</v>
      </c>
      <c r="AF3164">
        <f>(Q3164-X3164)/AD3164+X3164</f>
        <v>1.2263808950423843E-5</v>
      </c>
      <c r="AH3164">
        <f>Q3164/AF3164</f>
        <v>6.7912742503216617</v>
      </c>
      <c r="AK3164" s="2"/>
      <c r="AT3164" s="1"/>
    </row>
    <row r="3165" spans="6:46" x14ac:dyDescent="0.35">
      <c r="F3165" s="4">
        <v>44328.791666666664</v>
      </c>
      <c r="H3165">
        <v>12.1</v>
      </c>
      <c r="I3165">
        <v>13.3166666666667</v>
      </c>
      <c r="K3165" s="2">
        <v>6.3237373360763196E-5</v>
      </c>
      <c r="L3165">
        <v>1.6312484525757E-4</v>
      </c>
      <c r="N3165">
        <f t="shared" si="248"/>
        <v>4.4266161352534232E-5</v>
      </c>
      <c r="O3165" s="2">
        <f t="shared" si="249"/>
        <v>4.8937453577271007E-5</v>
      </c>
      <c r="Q3165">
        <f>N3165+O3165</f>
        <v>9.3203614929805246E-5</v>
      </c>
      <c r="S3165">
        <f>IF(H3165&gt;$B$5,$B$5,($B$3 - $B$5)*(($B$5-H3165)/($B$5-$B$6))^(1/$B$2)+$B$5)</f>
        <v>30.533333333333335</v>
      </c>
      <c r="T3165">
        <f>K3165*S3165</f>
        <v>1.9308477999486363E-3</v>
      </c>
      <c r="U3165" s="3">
        <f>S3165*N3165/Q3165+$B$7*O3165/Q3165</f>
        <v>43.379791757637136</v>
      </c>
      <c r="V3165">
        <f>IF(U3165-H3165&lt;=10,10,U3165-H3165)</f>
        <v>31.279791757637135</v>
      </c>
      <c r="X3165">
        <f t="shared" si="250"/>
        <v>0</v>
      </c>
      <c r="Y3165">
        <f t="shared" si="251"/>
        <v>1</v>
      </c>
      <c r="AA3165">
        <f>((Y3165*V3165)+H3165+273)/(Y3165*V3165)</f>
        <v>10.114510806498297</v>
      </c>
      <c r="AB3165">
        <f t="shared" si="252"/>
        <v>9.2148415986588762E-6</v>
      </c>
      <c r="AD3165">
        <f>AA3165*$C$28</f>
        <v>5.7023261117406534</v>
      </c>
      <c r="AF3165">
        <f>(Q3165-X3165)/AD3165+X3165</f>
        <v>1.6344841228548139E-5</v>
      </c>
      <c r="AH3165">
        <f>Q3165/AF3165</f>
        <v>5.7023261117406543</v>
      </c>
      <c r="AK3165" s="2"/>
      <c r="AT3165" s="1"/>
    </row>
    <row r="3166" spans="6:46" x14ac:dyDescent="0.35">
      <c r="F3166" s="4">
        <v>44328.833333333336</v>
      </c>
      <c r="H3166">
        <v>11.9</v>
      </c>
      <c r="I3166">
        <v>13.3166666666667</v>
      </c>
      <c r="K3166" s="2">
        <v>6.5430577061136494E-5</v>
      </c>
      <c r="L3166">
        <v>1.4900211231399301E-4</v>
      </c>
      <c r="N3166">
        <f t="shared" si="248"/>
        <v>4.5801403942795544E-5</v>
      </c>
      <c r="O3166" s="2">
        <f t="shared" si="249"/>
        <v>4.4700633694197907E-5</v>
      </c>
      <c r="Q3166">
        <f>N3166+O3166</f>
        <v>9.0502037636993452E-5</v>
      </c>
      <c r="S3166">
        <f>IF(H3166&gt;$B$5,$B$5,($B$3 - $B$5)*(($B$5-H3166)/($B$5-$B$6))^(1/$B$2)+$B$5)</f>
        <v>30.799999999999997</v>
      </c>
      <c r="T3166">
        <f>K3166*S3166</f>
        <v>2.0152617734830037E-3</v>
      </c>
      <c r="U3166" s="3">
        <f>S3166*N3166/Q3166+$B$7*O3166/Q3166</f>
        <v>42.752828506895547</v>
      </c>
      <c r="V3166">
        <f>IF(U3166-H3166&lt;=10,10,U3166-H3166)</f>
        <v>30.852828506895548</v>
      </c>
      <c r="X3166">
        <f t="shared" si="250"/>
        <v>0</v>
      </c>
      <c r="Y3166">
        <f t="shared" si="251"/>
        <v>1</v>
      </c>
      <c r="AA3166">
        <f>((Y3166*V3166)+H3166+273)/(Y3166*V3166)</f>
        <v>10.234161462257029</v>
      </c>
      <c r="AB3166">
        <f t="shared" si="252"/>
        <v>8.8431316987483067E-6</v>
      </c>
      <c r="AD3166">
        <f>AA3166*$C$28</f>
        <v>5.7697823705427655</v>
      </c>
      <c r="AF3166">
        <f>(Q3166-X3166)/AD3166+X3166</f>
        <v>1.5685520150473179E-5</v>
      </c>
      <c r="AH3166">
        <f>Q3166/AF3166</f>
        <v>5.7697823705427655</v>
      </c>
      <c r="AK3166" s="2"/>
      <c r="AT3166" s="1"/>
    </row>
    <row r="3167" spans="6:46" x14ac:dyDescent="0.35">
      <c r="F3167" s="4">
        <v>44328.875</v>
      </c>
      <c r="H3167">
        <v>10.7</v>
      </c>
      <c r="I3167">
        <v>13.3166666666667</v>
      </c>
      <c r="K3167" s="2">
        <v>6.7623780761509806E-5</v>
      </c>
      <c r="L3167">
        <v>1.42725746547916E-4</v>
      </c>
      <c r="N3167">
        <f t="shared" si="248"/>
        <v>4.7336646533056864E-5</v>
      </c>
      <c r="O3167" s="2">
        <f t="shared" si="249"/>
        <v>4.2817723964374805E-5</v>
      </c>
      <c r="Q3167">
        <f>N3167+O3167</f>
        <v>9.0154370497431675E-5</v>
      </c>
      <c r="S3167">
        <f>IF(H3167&gt;$B$5,$B$5,($B$3 - $B$5)*(($B$5-H3167)/($B$5-$B$6))^(1/$B$2)+$B$5)</f>
        <v>32.4</v>
      </c>
      <c r="T3167">
        <f>K3167*S3167</f>
        <v>2.1910104966729178E-3</v>
      </c>
      <c r="U3167" s="3">
        <f>S3167*N3167/Q3167+$B$7*O3167/Q3167</f>
        <v>43.133595678785618</v>
      </c>
      <c r="V3167">
        <f>IF(U3167-H3167&lt;=10,10,U3167-H3167)</f>
        <v>32.433595678785622</v>
      </c>
      <c r="X3167">
        <f t="shared" si="250"/>
        <v>0</v>
      </c>
      <c r="Y3167">
        <f t="shared" si="251"/>
        <v>1</v>
      </c>
      <c r="AA3167">
        <f>((Y3167*V3167)+H3167+273)/(Y3167*V3167)</f>
        <v>9.7471029364025892</v>
      </c>
      <c r="AB3167">
        <f t="shared" si="252"/>
        <v>9.2493504055170453E-6</v>
      </c>
      <c r="AD3167">
        <f>AA3167*$C$28</f>
        <v>5.4951900938563538</v>
      </c>
      <c r="AF3167">
        <f>(Q3167-X3167)/AD3167+X3167</f>
        <v>1.6406051284417741E-5</v>
      </c>
      <c r="AH3167">
        <f>Q3167/AF3167</f>
        <v>5.4951900938563538</v>
      </c>
      <c r="AK3167" s="2"/>
      <c r="AT3167" s="1"/>
    </row>
    <row r="3168" spans="6:46" x14ac:dyDescent="0.35">
      <c r="F3168" s="4">
        <v>44328.916666666664</v>
      </c>
      <c r="H3168">
        <v>9</v>
      </c>
      <c r="I3168">
        <v>13.3166666666667</v>
      </c>
      <c r="K3168" s="2">
        <v>6.8354848661634202E-5</v>
      </c>
      <c r="L3168">
        <v>1.1448149395397E-4</v>
      </c>
      <c r="N3168">
        <f t="shared" si="248"/>
        <v>4.7848394063143939E-5</v>
      </c>
      <c r="O3168" s="2">
        <f t="shared" si="249"/>
        <v>3.4344448186191009E-5</v>
      </c>
      <c r="Q3168">
        <f>N3168+O3168</f>
        <v>8.2192842249334948E-5</v>
      </c>
      <c r="S3168">
        <f>IF(H3168&gt;$B$5,$B$5,($B$3 - $B$5)*(($B$5-H3168)/($B$5-$B$6))^(1/$B$2)+$B$5)</f>
        <v>34.666666666666664</v>
      </c>
      <c r="T3168">
        <f>K3168*S3168</f>
        <v>2.3696347536033189E-3</v>
      </c>
      <c r="U3168" s="3">
        <f>S3168*N3168/Q3168+$B$7*O3168/Q3168</f>
        <v>43.162991821122162</v>
      </c>
      <c r="V3168">
        <f>IF(U3168-H3168&lt;=10,10,U3168-H3168)</f>
        <v>34.162991821122162</v>
      </c>
      <c r="X3168">
        <f t="shared" si="250"/>
        <v>0</v>
      </c>
      <c r="Y3168">
        <f t="shared" si="251"/>
        <v>1</v>
      </c>
      <c r="AA3168">
        <f>((Y3168*V3168)+H3168+273)/(Y3168*V3168)</f>
        <v>9.2545463663298406</v>
      </c>
      <c r="AB3168">
        <f t="shared" si="252"/>
        <v>8.8813475016313422E-6</v>
      </c>
      <c r="AD3168">
        <f>AA3168*$C$28</f>
        <v>5.2174981476249336</v>
      </c>
      <c r="AF3168">
        <f>(Q3168-X3168)/AD3168+X3168</f>
        <v>1.5753305496955488E-5</v>
      </c>
      <c r="AH3168">
        <f>Q3168/AF3168</f>
        <v>5.2174981476249336</v>
      </c>
      <c r="AK3168" s="2"/>
      <c r="AT3168" s="1"/>
    </row>
    <row r="3169" spans="6:46" x14ac:dyDescent="0.35">
      <c r="F3169" s="4">
        <v>44328.958333333336</v>
      </c>
      <c r="H3169">
        <v>8.6999999999999993</v>
      </c>
      <c r="I3169">
        <v>13.3166666666667</v>
      </c>
      <c r="K3169" s="2">
        <v>6.9085916561758694E-5</v>
      </c>
      <c r="L3169" s="2">
        <v>8.4668210583163994E-5</v>
      </c>
      <c r="N3169">
        <f t="shared" si="248"/>
        <v>4.8360141593231082E-5</v>
      </c>
      <c r="O3169" s="2">
        <f t="shared" si="249"/>
        <v>2.5400463174949201E-5</v>
      </c>
      <c r="Q3169">
        <f>N3169+O3169</f>
        <v>7.3760604768180276E-5</v>
      </c>
      <c r="S3169">
        <f>IF(H3169&gt;$B$5,$B$5,($B$3 - $B$5)*(($B$5-H3169)/($B$5-$B$6))^(1/$B$2)+$B$5)</f>
        <v>35.06666666666667</v>
      </c>
      <c r="T3169">
        <f>K3169*S3169</f>
        <v>2.4226128074323386E-3</v>
      </c>
      <c r="U3169" s="3">
        <f>S3169*N3169/Q3169+$B$7*O3169/Q3169</f>
        <v>41.930979952581339</v>
      </c>
      <c r="V3169">
        <f>IF(U3169-H3169&lt;=10,10,U3169-H3169)</f>
        <v>33.230979952581336</v>
      </c>
      <c r="X3169">
        <f t="shared" si="250"/>
        <v>0</v>
      </c>
      <c r="Y3169">
        <f t="shared" si="251"/>
        <v>1</v>
      </c>
      <c r="AA3169">
        <f>((Y3169*V3169)+H3169+273)/(Y3169*V3169)</f>
        <v>9.4770295790846184</v>
      </c>
      <c r="AB3169">
        <f t="shared" si="252"/>
        <v>7.7830932311287327E-6</v>
      </c>
      <c r="AD3169">
        <f>AA3169*$C$28</f>
        <v>5.3429290120321804</v>
      </c>
      <c r="AF3169">
        <f>(Q3169-X3169)/AD3169+X3169</f>
        <v>1.38052750845225E-5</v>
      </c>
      <c r="AH3169">
        <f>Q3169/AF3169</f>
        <v>5.3429290120321804</v>
      </c>
      <c r="AK3169" s="2"/>
      <c r="AL3169" s="2"/>
      <c r="AT3169" s="1"/>
    </row>
    <row r="3170" spans="6:46" x14ac:dyDescent="0.35">
      <c r="F3170" s="4">
        <v>44329</v>
      </c>
      <c r="H3170">
        <v>8.1</v>
      </c>
      <c r="I3170">
        <v>12.908333333333299</v>
      </c>
      <c r="K3170" s="2">
        <v>7.0182518411945302E-5</v>
      </c>
      <c r="L3170" s="2">
        <v>3.6025708584809001E-5</v>
      </c>
      <c r="N3170">
        <f t="shared" si="248"/>
        <v>4.9127762888361708E-5</v>
      </c>
      <c r="O3170" s="2">
        <f t="shared" si="249"/>
        <v>1.0807712575442701E-5</v>
      </c>
      <c r="Q3170">
        <f>N3170+O3170</f>
        <v>5.9935475463804411E-5</v>
      </c>
      <c r="S3170">
        <f>IF(H3170&gt;$B$5,$B$5,($B$3 - $B$5)*(($B$5-H3170)/($B$5-$B$6))^(1/$B$2)+$B$5)</f>
        <v>35.866666666666667</v>
      </c>
      <c r="T3170">
        <f>K3170*S3170</f>
        <v>2.517212993708438E-3</v>
      </c>
      <c r="U3170" s="3">
        <f>S3170*N3170/Q3170+$B$7*O3170/Q3170</f>
        <v>39.316836464713646</v>
      </c>
      <c r="V3170">
        <f>IF(U3170-H3170&lt;=10,10,U3170-H3170)</f>
        <v>31.216836464713644</v>
      </c>
      <c r="X3170">
        <f t="shared" si="250"/>
        <v>0</v>
      </c>
      <c r="Y3170">
        <f t="shared" si="251"/>
        <v>1</v>
      </c>
      <c r="AA3170">
        <f>((Y3170*V3170)+H3170+273)/(Y3170*V3170)</f>
        <v>10.004756145541688</v>
      </c>
      <c r="AB3170">
        <f t="shared" si="252"/>
        <v>5.9906982830873705E-6</v>
      </c>
      <c r="AD3170">
        <f>AA3170*$C$28</f>
        <v>5.6404489848057535</v>
      </c>
      <c r="AF3170">
        <f>(Q3170-X3170)/AD3170+X3170</f>
        <v>1.0626011444347541E-5</v>
      </c>
      <c r="AH3170">
        <f>Q3170/AF3170</f>
        <v>5.6404489848057535</v>
      </c>
      <c r="AK3170" s="2"/>
      <c r="AL3170" s="2"/>
      <c r="AT3170" s="1"/>
    </row>
    <row r="3171" spans="6:46" x14ac:dyDescent="0.35">
      <c r="F3171" s="4">
        <v>44329.041666666664</v>
      </c>
      <c r="H3171">
        <v>7.8</v>
      </c>
      <c r="I3171">
        <v>12.908333333333299</v>
      </c>
      <c r="K3171" s="2">
        <v>7.1279120262132006E-5</v>
      </c>
      <c r="L3171" s="2">
        <v>1.40792970467236E-5</v>
      </c>
      <c r="N3171">
        <f t="shared" si="248"/>
        <v>4.9895384183492401E-5</v>
      </c>
      <c r="O3171" s="2">
        <f t="shared" si="249"/>
        <v>4.2237891140170806E-6</v>
      </c>
      <c r="Q3171">
        <f>N3171+O3171</f>
        <v>5.4119173297509482E-5</v>
      </c>
      <c r="S3171">
        <f>IF(H3171&gt;$B$5,$B$5,($B$3 - $B$5)*(($B$5-H3171)/($B$5-$B$6))^(1/$B$2)+$B$5)</f>
        <v>36.266666666666666</v>
      </c>
      <c r="T3171">
        <f>K3171*S3171</f>
        <v>2.5850560948399875E-3</v>
      </c>
      <c r="U3171" s="3">
        <f>S3171*N3171/Q3171+$B$7*O3171/Q3171</f>
        <v>37.728729824350339</v>
      </c>
      <c r="V3171">
        <f>IF(U3171-H3171&lt;=10,10,U3171-H3171)</f>
        <v>29.928729824350338</v>
      </c>
      <c r="X3171">
        <f t="shared" si="250"/>
        <v>0</v>
      </c>
      <c r="Y3171">
        <f t="shared" si="251"/>
        <v>1</v>
      </c>
      <c r="AA3171">
        <f>((Y3171*V3171)+H3171+273)/(Y3171*V3171)</f>
        <v>10.382289246753736</v>
      </c>
      <c r="AB3171">
        <f t="shared" si="252"/>
        <v>5.2126435713039972E-6</v>
      </c>
      <c r="AD3171">
        <f>AA3171*$C$28</f>
        <v>5.8532933726633214</v>
      </c>
      <c r="AF3171">
        <f>(Q3171-X3171)/AD3171+X3171</f>
        <v>9.2459355531815052E-6</v>
      </c>
      <c r="AH3171">
        <f>Q3171/AF3171</f>
        <v>5.8532933726633214</v>
      </c>
      <c r="AK3171" s="2"/>
      <c r="AL3171" s="2"/>
      <c r="AT3171" s="1"/>
    </row>
    <row r="3172" spans="6:46" x14ac:dyDescent="0.35">
      <c r="F3172" s="4">
        <v>44329.083333333336</v>
      </c>
      <c r="H3172">
        <v>6.2</v>
      </c>
      <c r="I3172">
        <v>12.908333333333299</v>
      </c>
      <c r="K3172" s="2">
        <v>7.3106790012442997E-5</v>
      </c>
      <c r="L3172" s="2">
        <v>5.4705328159785997E-6</v>
      </c>
      <c r="N3172">
        <f t="shared" si="248"/>
        <v>5.1174753008710095E-5</v>
      </c>
      <c r="O3172" s="2">
        <f t="shared" si="249"/>
        <v>1.6411598447935802E-6</v>
      </c>
      <c r="Q3172">
        <f>N3172+O3172</f>
        <v>5.2815912853503672E-5</v>
      </c>
      <c r="S3172">
        <f>IF(H3172&gt;$B$5,$B$5,($B$3 - $B$5)*(($B$5-H3172)/($B$5-$B$6))^(1/$B$2)+$B$5)</f>
        <v>38.400000000000006</v>
      </c>
      <c r="T3172">
        <f>K3172*S3172</f>
        <v>2.8073007364778114E-3</v>
      </c>
      <c r="U3172" s="3">
        <f>S3172*N3172/Q3172+$B$7*O3172/Q3172</f>
        <v>38.915815252481558</v>
      </c>
      <c r="V3172">
        <f>IF(U3172-H3172&lt;=10,10,U3172-H3172)</f>
        <v>32.715815252481555</v>
      </c>
      <c r="X3172">
        <f t="shared" si="250"/>
        <v>0</v>
      </c>
      <c r="Y3172">
        <f t="shared" si="251"/>
        <v>1</v>
      </c>
      <c r="AA3172">
        <f>((Y3172*V3172)+H3172+273)/(Y3172*V3172)</f>
        <v>9.5340988095603745</v>
      </c>
      <c r="AB3172">
        <f t="shared" si="252"/>
        <v>5.5396859114300555E-6</v>
      </c>
      <c r="AD3172">
        <f>AA3172*$C$28</f>
        <v>5.3751033177741609</v>
      </c>
      <c r="AF3172">
        <f>(Q3172-X3172)/AD3172+X3172</f>
        <v>9.8260274698077484E-6</v>
      </c>
      <c r="AH3172">
        <f>Q3172/AF3172</f>
        <v>5.3751033177741609</v>
      </c>
      <c r="AK3172" s="2"/>
      <c r="AL3172" s="2"/>
      <c r="AT3172" s="1"/>
    </row>
    <row r="3173" spans="6:46" x14ac:dyDescent="0.35">
      <c r="F3173" s="4">
        <v>44329.125</v>
      </c>
      <c r="H3173">
        <v>6.4</v>
      </c>
      <c r="I3173">
        <v>12.908333333333299</v>
      </c>
      <c r="K3173" s="2">
        <v>7.5299993712816296E-5</v>
      </c>
      <c r="L3173" s="2">
        <v>7.0396606562938901E-6</v>
      </c>
      <c r="N3173">
        <f t="shared" si="248"/>
        <v>5.2709995598971402E-5</v>
      </c>
      <c r="O3173" s="2">
        <f t="shared" si="249"/>
        <v>2.1118981968881673E-6</v>
      </c>
      <c r="Q3173">
        <f>N3173+O3173</f>
        <v>5.4821893795859572E-5</v>
      </c>
      <c r="S3173">
        <f>IF(H3173&gt;$B$5,$B$5,($B$3 - $B$5)*(($B$5-H3173)/($B$5-$B$6))^(1/$B$2)+$B$5)</f>
        <v>38.133333333333333</v>
      </c>
      <c r="T3173">
        <f>K3173*S3173</f>
        <v>2.8714397602487281E-3</v>
      </c>
      <c r="U3173" s="3">
        <f>S3173*N3173/Q3173+$B$7*O3173/Q3173</f>
        <v>38.783086204941299</v>
      </c>
      <c r="V3173">
        <f>IF(U3173-H3173&lt;=10,10,U3173-H3173)</f>
        <v>32.3830862049413</v>
      </c>
      <c r="X3173">
        <f t="shared" si="250"/>
        <v>0</v>
      </c>
      <c r="Y3173">
        <f t="shared" si="251"/>
        <v>1</v>
      </c>
      <c r="AA3173">
        <f>((Y3173*V3173)+H3173+273)/(Y3173*V3173)</f>
        <v>9.6279608506667493</v>
      </c>
      <c r="AB3173">
        <f t="shared" si="252"/>
        <v>5.6940295713877029E-6</v>
      </c>
      <c r="AD3173">
        <f>AA3173*$C$28</f>
        <v>5.4280205550129885</v>
      </c>
      <c r="AF3173">
        <f>(Q3173-X3173)/AD3173+X3173</f>
        <v>1.009979480369311E-5</v>
      </c>
      <c r="AH3173">
        <f>Q3173/AF3173</f>
        <v>5.4280205550129885</v>
      </c>
      <c r="AK3173" s="2"/>
      <c r="AL3173" s="2"/>
      <c r="AT3173" s="1"/>
    </row>
    <row r="3174" spans="6:46" x14ac:dyDescent="0.35">
      <c r="F3174" s="4">
        <v>44329.166666666664</v>
      </c>
      <c r="H3174">
        <v>5.4</v>
      </c>
      <c r="I3174">
        <v>12.908333333333299</v>
      </c>
      <c r="K3174" s="2">
        <v>7.6396595563002999E-5</v>
      </c>
      <c r="L3174" s="2">
        <v>2.1140420859870799E-5</v>
      </c>
      <c r="N3174">
        <f t="shared" si="248"/>
        <v>5.3477616894102095E-5</v>
      </c>
      <c r="O3174" s="2">
        <f t="shared" si="249"/>
        <v>6.3421262579612406E-6</v>
      </c>
      <c r="Q3174">
        <f>N3174+O3174</f>
        <v>5.9819743152063336E-5</v>
      </c>
      <c r="S3174">
        <f>IF(H3174&gt;$B$5,$B$5,($B$3 - $B$5)*(($B$5-H3174)/($B$5-$B$6))^(1/$B$2)+$B$5)</f>
        <v>39.466666666666669</v>
      </c>
      <c r="T3174">
        <f>K3174*S3174</f>
        <v>3.0151189715531854E-3</v>
      </c>
      <c r="U3174" s="3">
        <f>S3174*N3174/Q3174+$B$7*O3174/Q3174</f>
        <v>41.113520297525156</v>
      </c>
      <c r="V3174">
        <f>IF(U3174-H3174&lt;=10,10,U3174-H3174)</f>
        <v>35.713520297525157</v>
      </c>
      <c r="X3174">
        <f t="shared" si="250"/>
        <v>0</v>
      </c>
      <c r="Y3174">
        <f t="shared" si="251"/>
        <v>1</v>
      </c>
      <c r="AA3174">
        <f>((Y3174*V3174)+H3174+273)/(Y3174*V3174)</f>
        <v>8.7953670677290336</v>
      </c>
      <c r="AB3174">
        <f t="shared" si="252"/>
        <v>6.8012787518041368E-6</v>
      </c>
      <c r="AD3174">
        <f>AA3174*$C$28</f>
        <v>4.9586235312964897</v>
      </c>
      <c r="AF3174">
        <f>(Q3174-X3174)/AD3174+X3174</f>
        <v>1.2063779953148161E-5</v>
      </c>
      <c r="AH3174">
        <f>Q3174/AF3174</f>
        <v>4.9586235312964897</v>
      </c>
      <c r="AK3174" s="2"/>
      <c r="AL3174" s="2"/>
      <c r="AT3174" s="1"/>
    </row>
    <row r="3175" spans="6:46" x14ac:dyDescent="0.35">
      <c r="F3175" s="4">
        <v>44329.208333333336</v>
      </c>
      <c r="H3175">
        <v>6.1</v>
      </c>
      <c r="I3175">
        <v>12.908333333333299</v>
      </c>
      <c r="K3175" s="2">
        <v>7.6031061612940801E-5</v>
      </c>
      <c r="L3175" s="2">
        <v>7.2115357721690794E-5</v>
      </c>
      <c r="N3175">
        <f t="shared" si="248"/>
        <v>5.3221743129058558E-5</v>
      </c>
      <c r="O3175" s="2">
        <f t="shared" si="249"/>
        <v>2.1634607316507241E-5</v>
      </c>
      <c r="Q3175">
        <f>N3175+O3175</f>
        <v>7.4856350445565799E-5</v>
      </c>
      <c r="S3175">
        <f>IF(H3175&gt;$B$5,$B$5,($B$3 - $B$5)*(($B$5-H3175)/($B$5-$B$6))^(1/$B$2)+$B$5)</f>
        <v>38.533333333333331</v>
      </c>
      <c r="T3175">
        <f>K3175*S3175</f>
        <v>2.9297302408186521E-3</v>
      </c>
      <c r="U3175" s="3">
        <f>S3175*N3175/Q3175+$B$7*O3175/Q3175</f>
        <v>43.29244682236471</v>
      </c>
      <c r="V3175">
        <f>IF(U3175-H3175&lt;=10,10,U3175-H3175)</f>
        <v>37.192446822364708</v>
      </c>
      <c r="X3175">
        <f t="shared" si="250"/>
        <v>0</v>
      </c>
      <c r="Y3175">
        <f t="shared" si="251"/>
        <v>1</v>
      </c>
      <c r="AA3175">
        <f>((Y3175*V3175)+H3175+273)/(Y3175*V3175)</f>
        <v>8.5042118452978599</v>
      </c>
      <c r="AB3175">
        <f t="shared" si="252"/>
        <v>8.8022678417818683E-6</v>
      </c>
      <c r="AD3175">
        <f>AA3175*$C$28</f>
        <v>4.7944769839051649</v>
      </c>
      <c r="AF3175">
        <f>(Q3175-X3175)/AD3175+X3175</f>
        <v>1.5613037813478939E-5</v>
      </c>
      <c r="AH3175">
        <f>Q3175/AF3175</f>
        <v>4.7944769839051649</v>
      </c>
      <c r="AK3175" s="2"/>
      <c r="AL3175" s="2"/>
      <c r="AT3175" s="1"/>
    </row>
    <row r="3176" spans="6:46" x14ac:dyDescent="0.35">
      <c r="F3176" s="4">
        <v>44329.25</v>
      </c>
      <c r="H3176">
        <v>6.3</v>
      </c>
      <c r="I3176">
        <v>12.908333333333299</v>
      </c>
      <c r="K3176" s="2">
        <v>7.4568925812691899E-5</v>
      </c>
      <c r="L3176">
        <v>1.5057090043221001E-4</v>
      </c>
      <c r="N3176">
        <f t="shared" si="248"/>
        <v>5.2198248068884327E-5</v>
      </c>
      <c r="O3176" s="2">
        <f t="shared" si="249"/>
        <v>4.5171270129663008E-5</v>
      </c>
      <c r="Q3176">
        <f>N3176+O3176</f>
        <v>9.7369518198547341E-5</v>
      </c>
      <c r="S3176">
        <f>IF(H3176&gt;$B$5,$B$5,($B$3 - $B$5)*(($B$5-H3176)/($B$5-$B$6))^(1/$B$2)+$B$5)</f>
        <v>38.266666666666666</v>
      </c>
      <c r="T3176">
        <f>K3176*S3176</f>
        <v>2.8535042277656767E-3</v>
      </c>
      <c r="U3176" s="3">
        <f>S3176*N3176/Q3176+$B$7*O3176/Q3176</f>
        <v>46.029526483107361</v>
      </c>
      <c r="V3176">
        <f>IF(U3176-H3176&lt;=10,10,U3176-H3176)</f>
        <v>39.729526483107364</v>
      </c>
      <c r="X3176">
        <f t="shared" si="250"/>
        <v>0</v>
      </c>
      <c r="Y3176">
        <f t="shared" si="251"/>
        <v>1</v>
      </c>
      <c r="AA3176">
        <f>((Y3176*V3176)+H3176+273)/(Y3176*V3176)</f>
        <v>8.0300359637750987</v>
      </c>
      <c r="AB3176">
        <f t="shared" si="252"/>
        <v>1.2125664024146134E-5</v>
      </c>
      <c r="AD3176">
        <f>AA3176*$C$28</f>
        <v>4.5271476426751676</v>
      </c>
      <c r="AF3176">
        <f>(Q3176-X3176)/AD3176+X3176</f>
        <v>2.1507917541874127E-5</v>
      </c>
      <c r="AH3176">
        <f>Q3176/AF3176</f>
        <v>4.5271476426751676</v>
      </c>
      <c r="AK3176" s="2"/>
      <c r="AT3176" s="1"/>
    </row>
    <row r="3177" spans="6:46" x14ac:dyDescent="0.35">
      <c r="F3177" s="4">
        <v>44329.291666666664</v>
      </c>
      <c r="H3177">
        <v>9.9</v>
      </c>
      <c r="I3177">
        <v>12.908333333333299</v>
      </c>
      <c r="K3177" s="2">
        <v>6.8354848661634202E-5</v>
      </c>
      <c r="L3177">
        <v>1.97645463617593E-4</v>
      </c>
      <c r="N3177">
        <f t="shared" si="248"/>
        <v>4.7848394063143939E-5</v>
      </c>
      <c r="O3177" s="2">
        <f t="shared" si="249"/>
        <v>5.9293639085277906E-5</v>
      </c>
      <c r="Q3177">
        <f>N3177+O3177</f>
        <v>1.0714203314842184E-4</v>
      </c>
      <c r="S3177">
        <f>IF(H3177&gt;$B$5,$B$5,($B$3 - $B$5)*(($B$5-H3177)/($B$5-$B$6))^(1/$B$2)+$B$5)</f>
        <v>33.466666666666669</v>
      </c>
      <c r="T3177">
        <f>K3177*S3177</f>
        <v>2.2876089352093583E-3</v>
      </c>
      <c r="U3177" s="3">
        <f>S3177*N3177/Q3177+$B$7*O3177/Q3177</f>
        <v>45.383462133866161</v>
      </c>
      <c r="V3177">
        <f>IF(U3177-H3177&lt;=10,10,U3177-H3177)</f>
        <v>35.483462133866162</v>
      </c>
      <c r="X3177">
        <f t="shared" si="250"/>
        <v>0</v>
      </c>
      <c r="Y3177">
        <f t="shared" si="251"/>
        <v>1</v>
      </c>
      <c r="AA3177">
        <f>((Y3177*V3177)+H3177+273)/(Y3177*V3177)</f>
        <v>8.972728222875249</v>
      </c>
      <c r="AB3177">
        <f t="shared" si="252"/>
        <v>1.1940853493731355E-5</v>
      </c>
      <c r="AD3177">
        <f>AA3177*$C$28</f>
        <v>5.058615628348675</v>
      </c>
      <c r="AF3177">
        <f>(Q3177-X3177)/AD3177+X3177</f>
        <v>2.1180109543803608E-5</v>
      </c>
      <c r="AH3177">
        <f>Q3177/AF3177</f>
        <v>5.058615628348675</v>
      </c>
      <c r="AK3177" s="2"/>
      <c r="AT3177" s="1"/>
    </row>
    <row r="3178" spans="6:46" x14ac:dyDescent="0.35">
      <c r="F3178" s="4">
        <v>44329.333333333336</v>
      </c>
      <c r="H3178">
        <v>12.9</v>
      </c>
      <c r="I3178">
        <v>12.908333333333299</v>
      </c>
      <c r="K3178" s="2">
        <v>6.3237373360763196E-5</v>
      </c>
      <c r="L3178">
        <v>1.96076675499376E-4</v>
      </c>
      <c r="N3178">
        <f t="shared" si="248"/>
        <v>4.4266161352534232E-5</v>
      </c>
      <c r="O3178" s="2">
        <f t="shared" si="249"/>
        <v>5.8823002649812806E-5</v>
      </c>
      <c r="Q3178">
        <f>N3178+O3178</f>
        <v>1.0308916400234704E-4</v>
      </c>
      <c r="S3178">
        <f>IF(H3178&gt;$B$5,$B$5,($B$3 - $B$5)*(($B$5-H3178)/($B$5-$B$6))^(1/$B$2)+$B$5)</f>
        <v>29.466666666666669</v>
      </c>
      <c r="T3178">
        <f>K3178*S3178</f>
        <v>1.8633946016971556E-3</v>
      </c>
      <c r="U3178" s="3">
        <f>S3178*N3178/Q3178+$B$7*O3178/Q3178</f>
        <v>44.036067329291356</v>
      </c>
      <c r="V3178">
        <f>IF(U3178-H3178&lt;=10,10,U3178-H3178)</f>
        <v>31.136067329291357</v>
      </c>
      <c r="X3178">
        <f t="shared" si="250"/>
        <v>0</v>
      </c>
      <c r="Y3178">
        <f t="shared" si="251"/>
        <v>1</v>
      </c>
      <c r="AA3178">
        <f>((Y3178*V3178)+H3178+273)/(Y3178*V3178)</f>
        <v>10.182277163533708</v>
      </c>
      <c r="AB3178">
        <f t="shared" si="252"/>
        <v>1.0124372215239372E-5</v>
      </c>
      <c r="AD3178">
        <f>AA3178*$C$28</f>
        <v>5.740531208814879</v>
      </c>
      <c r="AF3178">
        <f>(Q3178-X3178)/AD3178+X3178</f>
        <v>1.7958122733319235E-5</v>
      </c>
      <c r="AH3178">
        <f>Q3178/AF3178</f>
        <v>5.7405312088148799</v>
      </c>
      <c r="AK3178" s="2"/>
      <c r="AT3178" s="1"/>
    </row>
    <row r="3179" spans="6:46" x14ac:dyDescent="0.35">
      <c r="F3179" s="4">
        <v>44329.375</v>
      </c>
      <c r="H3179">
        <v>14.6</v>
      </c>
      <c r="I3179">
        <v>12.908333333333299</v>
      </c>
      <c r="K3179" s="2">
        <v>5.5561160409456699E-5</v>
      </c>
      <c r="L3179">
        <v>1.52140901843635E-4</v>
      </c>
      <c r="N3179">
        <f t="shared" si="248"/>
        <v>3.8892812286619687E-5</v>
      </c>
      <c r="O3179" s="2">
        <f t="shared" si="249"/>
        <v>4.5642270553090505E-5</v>
      </c>
      <c r="Q3179">
        <f>N3179+O3179</f>
        <v>8.4535082839710192E-5</v>
      </c>
      <c r="S3179">
        <f>IF(H3179&gt;$B$5,$B$5,($B$3 - $B$5)*(($B$5-H3179)/($B$5-$B$6))^(1/$B$2)+$B$5)</f>
        <v>27.200000000000003</v>
      </c>
      <c r="T3179">
        <f>K3179*S3179</f>
        <v>1.5112635631372223E-3</v>
      </c>
      <c r="U3179" s="3">
        <f>S3179*N3179/Q3179+$B$7*O3179/Q3179</f>
        <v>42.209805145419153</v>
      </c>
      <c r="V3179">
        <f>IF(U3179-H3179&lt;=10,10,U3179-H3179)</f>
        <v>27.609805145419152</v>
      </c>
      <c r="X3179">
        <f t="shared" si="250"/>
        <v>0</v>
      </c>
      <c r="Y3179">
        <f t="shared" si="251"/>
        <v>1</v>
      </c>
      <c r="AA3179">
        <f>((Y3179*V3179)+H3179+273)/(Y3179*V3179)</f>
        <v>11.41658926911032</v>
      </c>
      <c r="AB3179">
        <f t="shared" si="252"/>
        <v>7.4045830017232373E-6</v>
      </c>
      <c r="AD3179">
        <f>AA3179*$C$28</f>
        <v>6.4364076861176747</v>
      </c>
      <c r="AF3179">
        <f>(Q3179-X3179)/AD3179+X3179</f>
        <v>1.3133891910240421E-5</v>
      </c>
      <c r="AH3179">
        <f>Q3179/AF3179</f>
        <v>6.4364076861176747</v>
      </c>
      <c r="AK3179" s="2"/>
      <c r="AT3179" s="1"/>
    </row>
    <row r="3180" spans="6:46" x14ac:dyDescent="0.35">
      <c r="F3180" s="4">
        <v>44329.416666666664</v>
      </c>
      <c r="H3180">
        <v>16.3</v>
      </c>
      <c r="I3180">
        <v>12.908333333333299</v>
      </c>
      <c r="K3180" s="2">
        <v>4.8981549308336797E-5</v>
      </c>
      <c r="L3180">
        <v>1.25465437367905E-4</v>
      </c>
      <c r="N3180">
        <f t="shared" si="248"/>
        <v>3.4287084515835755E-5</v>
      </c>
      <c r="O3180" s="2">
        <f t="shared" si="249"/>
        <v>3.7639631210371504E-5</v>
      </c>
      <c r="Q3180">
        <f>N3180+O3180</f>
        <v>7.1926715726207266E-5</v>
      </c>
      <c r="S3180">
        <f>IF(H3180&gt;$B$5,$B$5,($B$3 - $B$5)*(($B$5-H3180)/($B$5-$B$6))^(1/$B$2)+$B$5)</f>
        <v>24.933333333333334</v>
      </c>
      <c r="T3180">
        <f>K3180*S3180</f>
        <v>1.2212732960878642E-3</v>
      </c>
      <c r="U3180" s="3">
        <f>S3180*N3180/Q3180+$B$7*O3180/Q3180</f>
        <v>40.667379210895305</v>
      </c>
      <c r="V3180">
        <f>IF(U3180-H3180&lt;=10,10,U3180-H3180)</f>
        <v>24.367379210895304</v>
      </c>
      <c r="X3180">
        <f t="shared" si="250"/>
        <v>0</v>
      </c>
      <c r="Y3180">
        <f t="shared" si="251"/>
        <v>1</v>
      </c>
      <c r="AA3180">
        <f>((Y3180*V3180)+H3180+273)/(Y3180*V3180)</f>
        <v>12.872429837290269</v>
      </c>
      <c r="AB3180">
        <f t="shared" si="252"/>
        <v>5.5876564592212463E-6</v>
      </c>
      <c r="AD3180">
        <f>AA3180*$C$28</f>
        <v>7.257176761882592</v>
      </c>
      <c r="AF3180">
        <f>(Q3180-X3180)/AD3180+X3180</f>
        <v>9.9111153119479315E-6</v>
      </c>
      <c r="AH3180">
        <f>Q3180/AF3180</f>
        <v>7.257176761882592</v>
      </c>
      <c r="AK3180" s="2"/>
      <c r="AT3180" s="1"/>
    </row>
    <row r="3181" spans="6:46" x14ac:dyDescent="0.35">
      <c r="F3181" s="4">
        <v>44329.458333333336</v>
      </c>
      <c r="H3181">
        <v>17.399999999999999</v>
      </c>
      <c r="I3181">
        <v>12.908333333333299</v>
      </c>
      <c r="K3181" s="2">
        <v>4.5326209807714699E-5</v>
      </c>
      <c r="L3181">
        <v>1.12912705835753E-4</v>
      </c>
      <c r="N3181">
        <f t="shared" si="248"/>
        <v>3.1728346865400286E-5</v>
      </c>
      <c r="O3181" s="2">
        <f t="shared" si="249"/>
        <v>3.3873811750725902E-5</v>
      </c>
      <c r="Q3181">
        <f>N3181+O3181</f>
        <v>6.5602158616126188E-5</v>
      </c>
      <c r="S3181">
        <f>IF(H3181&gt;$B$5,$B$5,($B$3 - $B$5)*(($B$5-H3181)/($B$5-$B$6))^(1/$B$2)+$B$5)</f>
        <v>23.466666666666669</v>
      </c>
      <c r="T3181">
        <f>K3181*S3181</f>
        <v>1.0636550568210383E-3</v>
      </c>
      <c r="U3181" s="3">
        <f>S3181*N3181/Q3181+$B$7*O3181/Q3181</f>
        <v>39.748969257600805</v>
      </c>
      <c r="V3181">
        <f>IF(U3181-H3181&lt;=10,10,U3181-H3181)</f>
        <v>22.348969257600807</v>
      </c>
      <c r="X3181">
        <f t="shared" si="250"/>
        <v>0</v>
      </c>
      <c r="Y3181">
        <f t="shared" si="251"/>
        <v>1</v>
      </c>
      <c r="AA3181">
        <f>((Y3181*V3181)+H3181+273)/(Y3181*V3181)</f>
        <v>13.993887845688274</v>
      </c>
      <c r="AB3181">
        <f t="shared" si="252"/>
        <v>4.6879151340589879E-6</v>
      </c>
      <c r="AD3181">
        <f>AA3181*$C$28</f>
        <v>7.8894287221454702</v>
      </c>
      <c r="AF3181">
        <f>(Q3181-X3181)/AD3181+X3181</f>
        <v>8.3151975797667353E-6</v>
      </c>
      <c r="AH3181">
        <f>Q3181/AF3181</f>
        <v>7.8894287221454711</v>
      </c>
      <c r="AK3181" s="2"/>
      <c r="AT3181" s="1"/>
    </row>
    <row r="3182" spans="6:46" x14ac:dyDescent="0.35">
      <c r="F3182" s="4">
        <v>44329.5</v>
      </c>
      <c r="H3182">
        <v>18.600000000000001</v>
      </c>
      <c r="I3182">
        <v>12.908333333333299</v>
      </c>
      <c r="K3182" s="2">
        <v>4.2401938207216997E-5</v>
      </c>
      <c r="L3182">
        <v>1.1448161528329001E-4</v>
      </c>
      <c r="N3182">
        <f t="shared" si="248"/>
        <v>2.9681356745051895E-5</v>
      </c>
      <c r="O3182" s="2">
        <f t="shared" si="249"/>
        <v>3.4344484584987007E-5</v>
      </c>
      <c r="Q3182">
        <f>N3182+O3182</f>
        <v>6.4025841330038905E-5</v>
      </c>
      <c r="S3182">
        <f>IF(H3182&gt;$B$5,$B$5,($B$3 - $B$5)*(($B$5-H3182)/($B$5-$B$6))^(1/$B$2)+$B$5)</f>
        <v>21.866666666666664</v>
      </c>
      <c r="T3182">
        <f>K3182*S3182</f>
        <v>9.2718904879781152E-4</v>
      </c>
      <c r="U3182" s="3">
        <f>S3182*N3182/Q3182+$B$7*O3182/Q3182</f>
        <v>39.639916221483745</v>
      </c>
      <c r="V3182">
        <f>IF(U3182-H3182&lt;=10,10,U3182-H3182)</f>
        <v>21.039916221483743</v>
      </c>
      <c r="X3182">
        <f t="shared" si="250"/>
        <v>0</v>
      </c>
      <c r="Y3182">
        <f t="shared" si="251"/>
        <v>1</v>
      </c>
      <c r="AA3182">
        <f>((Y3182*V3182)+H3182+273)/(Y3182*V3182)</f>
        <v>14.859370775547522</v>
      </c>
      <c r="AB3182">
        <f t="shared" si="252"/>
        <v>4.3087854995447982E-6</v>
      </c>
      <c r="AD3182">
        <f>AA3182*$C$28</f>
        <v>8.3773678824883913</v>
      </c>
      <c r="AF3182">
        <f>(Q3182-X3182)/AD3182+X3182</f>
        <v>7.6427157346014563E-6</v>
      </c>
      <c r="AH3182">
        <f>Q3182/AF3182</f>
        <v>8.3773678824883913</v>
      </c>
      <c r="AK3182" s="2"/>
      <c r="AT3182" s="1"/>
    </row>
    <row r="3183" spans="6:46" x14ac:dyDescent="0.35">
      <c r="F3183" s="4">
        <v>44329.541666666664</v>
      </c>
      <c r="H3183">
        <v>18.5</v>
      </c>
      <c r="I3183">
        <v>12.908333333333299</v>
      </c>
      <c r="K3183" s="2">
        <v>4.0939802406968102E-5</v>
      </c>
      <c r="L3183">
        <v>1.16050646060149E-4</v>
      </c>
      <c r="N3183">
        <f t="shared" si="248"/>
        <v>2.865786168487767E-5</v>
      </c>
      <c r="O3183" s="2">
        <f t="shared" si="249"/>
        <v>3.4815193818044707E-5</v>
      </c>
      <c r="Q3183">
        <f>N3183+O3183</f>
        <v>6.3473055502922374E-5</v>
      </c>
      <c r="S3183">
        <f>IF(H3183&gt;$B$5,$B$5,($B$3 - $B$5)*(($B$5-H3183)/($B$5-$B$6))^(1/$B$2)+$B$5)</f>
        <v>22</v>
      </c>
      <c r="T3183">
        <f>K3183*S3183</f>
        <v>9.0067565295329829E-4</v>
      </c>
      <c r="U3183" s="3">
        <f>S3183*N3183/Q3183+$B$7*O3183/Q3183</f>
        <v>40.100615873810874</v>
      </c>
      <c r="V3183">
        <f>IF(U3183-H3183&lt;=10,10,U3183-H3183)</f>
        <v>21.600615873810874</v>
      </c>
      <c r="X3183">
        <f t="shared" si="250"/>
        <v>0</v>
      </c>
      <c r="Y3183">
        <f t="shared" si="251"/>
        <v>1</v>
      </c>
      <c r="AA3183">
        <f>((Y3183*V3183)+H3183+273)/(Y3183*V3183)</f>
        <v>14.49498559221276</v>
      </c>
      <c r="AB3183">
        <f t="shared" si="252"/>
        <v>4.3789664431969109E-6</v>
      </c>
      <c r="AD3183">
        <f>AA3183*$C$28</f>
        <v>8.1719359851467779</v>
      </c>
      <c r="AF3183">
        <f>(Q3183-X3183)/AD3183+X3183</f>
        <v>7.7671993048269489E-6</v>
      </c>
      <c r="AH3183">
        <f>Q3183/AF3183</f>
        <v>8.1719359851467779</v>
      </c>
      <c r="AK3183" s="2"/>
      <c r="AT3183" s="1"/>
    </row>
    <row r="3184" spans="6:46" x14ac:dyDescent="0.35">
      <c r="F3184" s="4">
        <v>44329.583333333336</v>
      </c>
      <c r="H3184">
        <v>19.8</v>
      </c>
      <c r="I3184">
        <v>12.908333333333299</v>
      </c>
      <c r="K3184" s="2">
        <v>4.2036404257154697E-5</v>
      </c>
      <c r="L3184">
        <v>1.06636218740356E-4</v>
      </c>
      <c r="N3184">
        <f t="shared" si="248"/>
        <v>2.9425482980008286E-5</v>
      </c>
      <c r="O3184" s="2">
        <f t="shared" si="249"/>
        <v>3.1990865622106807E-5</v>
      </c>
      <c r="Q3184">
        <f>N3184+O3184</f>
        <v>6.1416348602115093E-5</v>
      </c>
      <c r="S3184">
        <f>IF(H3184&gt;$B$5,$B$5,($B$3 - $B$5)*(($B$5-H3184)/($B$5-$B$6))^(1/$B$2)+$B$5)</f>
        <v>20.266666666666666</v>
      </c>
      <c r="T3184">
        <f>K3184*S3184</f>
        <v>8.5193779294500185E-4</v>
      </c>
      <c r="U3184" s="3">
        <f>S3184*N3184/Q3184+$B$7*O3184/Q3184</f>
        <v>38.358745153342497</v>
      </c>
      <c r="V3184">
        <f>IF(U3184-H3184&lt;=10,10,U3184-H3184)</f>
        <v>18.558745153342496</v>
      </c>
      <c r="X3184">
        <f t="shared" si="250"/>
        <v>0</v>
      </c>
      <c r="Y3184">
        <f t="shared" si="251"/>
        <v>1</v>
      </c>
      <c r="AA3184">
        <f>((Y3184*V3184)+H3184+273)/(Y3184*V3184)</f>
        <v>16.776928751417532</v>
      </c>
      <c r="AB3184">
        <f t="shared" si="252"/>
        <v>3.6607623190225353E-6</v>
      </c>
      <c r="AD3184">
        <f>AA3184*$C$28</f>
        <v>9.4584425014956679</v>
      </c>
      <c r="AF3184">
        <f>(Q3184-X3184)/AD3184+X3184</f>
        <v>6.4932834969820132E-6</v>
      </c>
      <c r="AH3184">
        <f>Q3184/AF3184</f>
        <v>9.4584425014956679</v>
      </c>
      <c r="AK3184" s="2"/>
      <c r="AT3184" s="1"/>
    </row>
    <row r="3185" spans="6:46" x14ac:dyDescent="0.35">
      <c r="F3185" s="4">
        <v>44329.625</v>
      </c>
      <c r="H3185">
        <v>20</v>
      </c>
      <c r="I3185">
        <v>12.908333333333299</v>
      </c>
      <c r="K3185" s="2">
        <v>4.3864074007465797E-5</v>
      </c>
      <c r="L3185" s="2">
        <v>9.4083244549561496E-5</v>
      </c>
      <c r="N3185">
        <f t="shared" si="248"/>
        <v>3.0704851805226055E-5</v>
      </c>
      <c r="O3185" s="2">
        <f t="shared" si="249"/>
        <v>2.8224973364868452E-5</v>
      </c>
      <c r="Q3185">
        <f>N3185+O3185</f>
        <v>5.8929825170094503E-5</v>
      </c>
      <c r="S3185">
        <f>IF(H3185&gt;$B$5,$B$5,($B$3 - $B$5)*(($B$5-H3185)/($B$5-$B$6))^(1/$B$2)+$B$5)</f>
        <v>20</v>
      </c>
      <c r="T3185">
        <f>K3185*S3185</f>
        <v>8.7728148014931597E-4</v>
      </c>
      <c r="U3185" s="3">
        <f>S3185*N3185/Q3185+$B$7*O3185/Q3185</f>
        <v>36.763566919111085</v>
      </c>
      <c r="V3185">
        <f>IF(U3185-H3185&lt;=10,10,U3185-H3185)</f>
        <v>16.763566919111085</v>
      </c>
      <c r="X3185">
        <f t="shared" si="250"/>
        <v>0</v>
      </c>
      <c r="Y3185">
        <f t="shared" si="251"/>
        <v>1</v>
      </c>
      <c r="AA3185">
        <f>((Y3185*V3185)+H3185+273)/(Y3185*V3185)</f>
        <v>18.478380431432477</v>
      </c>
      <c r="AB3185">
        <f t="shared" si="252"/>
        <v>3.1891228448707807E-6</v>
      </c>
      <c r="AD3185">
        <f>AA3185*$C$28</f>
        <v>10.417681413631763</v>
      </c>
      <c r="AF3185">
        <f>(Q3185-X3185)/AD3185+X3185</f>
        <v>5.65671216370502E-6</v>
      </c>
      <c r="AH3185">
        <f>Q3185/AF3185</f>
        <v>10.417681413631763</v>
      </c>
      <c r="AK3185" s="2"/>
      <c r="AL3185" s="2"/>
      <c r="AT3185" s="1"/>
    </row>
    <row r="3186" spans="6:46" x14ac:dyDescent="0.35">
      <c r="F3186" s="4">
        <v>44329.666666666664</v>
      </c>
      <c r="H3186">
        <v>20.5</v>
      </c>
      <c r="I3186">
        <v>12.908333333333299</v>
      </c>
      <c r="K3186" s="2">
        <v>4.8250481408212401E-5</v>
      </c>
      <c r="L3186" s="2">
        <v>8.6237605347985004E-5</v>
      </c>
      <c r="N3186">
        <f t="shared" si="248"/>
        <v>3.377533698574868E-5</v>
      </c>
      <c r="O3186" s="2">
        <f t="shared" si="249"/>
        <v>2.5871281604395507E-5</v>
      </c>
      <c r="Q3186">
        <f>N3186+O3186</f>
        <v>5.9646618590144187E-5</v>
      </c>
      <c r="S3186">
        <f>IF(H3186&gt;$B$5,$B$5,($B$3 - $B$5)*(($B$5-H3186)/($B$5-$B$6))^(1/$B$2)+$B$5)</f>
        <v>20</v>
      </c>
      <c r="T3186">
        <f>K3186*S3186</f>
        <v>9.6500962816424801E-4</v>
      </c>
      <c r="U3186" s="3">
        <f>S3186*N3186/Q3186+$B$7*O3186/Q3186</f>
        <v>35.180992276793773</v>
      </c>
      <c r="V3186">
        <f>IF(U3186-H3186&lt;=10,10,U3186-H3186)</f>
        <v>14.680992276793773</v>
      </c>
      <c r="X3186">
        <f t="shared" si="250"/>
        <v>0</v>
      </c>
      <c r="Y3186">
        <f t="shared" si="251"/>
        <v>1</v>
      </c>
      <c r="AA3186">
        <f>((Y3186*V3186)+H3186+273)/(Y3186*V3186)</f>
        <v>20.99183668694759</v>
      </c>
      <c r="AB3186">
        <f t="shared" si="252"/>
        <v>2.841419713751468E-6</v>
      </c>
      <c r="AD3186">
        <f>AA3186*$C$28</f>
        <v>11.834709632864419</v>
      </c>
      <c r="AF3186">
        <f>(Q3186-X3186)/AD3186+X3186</f>
        <v>5.0399731333085181E-6</v>
      </c>
      <c r="AH3186">
        <f>Q3186/AF3186</f>
        <v>11.834709632864419</v>
      </c>
      <c r="AK3186" s="2"/>
      <c r="AL3186" s="2"/>
      <c r="AT3186" s="1"/>
    </row>
    <row r="3187" spans="6:46" x14ac:dyDescent="0.35">
      <c r="F3187" s="4">
        <v>44329.708333333336</v>
      </c>
      <c r="H3187">
        <v>18.7</v>
      </c>
      <c r="I3187">
        <v>12.908333333333299</v>
      </c>
      <c r="K3187" s="2">
        <v>5.4099024609207797E-5</v>
      </c>
      <c r="L3187">
        <v>1.11343311070931E-4</v>
      </c>
      <c r="N3187">
        <f t="shared" si="248"/>
        <v>3.7869317226445456E-5</v>
      </c>
      <c r="O3187" s="2">
        <f t="shared" si="249"/>
        <v>3.3402993321279305E-5</v>
      </c>
      <c r="Q3187">
        <f>N3187+O3187</f>
        <v>7.1272310547724761E-5</v>
      </c>
      <c r="S3187">
        <f>IF(H3187&gt;$B$5,$B$5,($B$3 - $B$5)*(($B$5-H3187)/($B$5-$B$6))^(1/$B$2)+$B$5)</f>
        <v>21.733333333333334</v>
      </c>
      <c r="T3187">
        <f>K3187*S3187</f>
        <v>1.1757521348401162E-3</v>
      </c>
      <c r="U3187" s="3">
        <f>S3187*N3187/Q3187+$B$7*O3187/Q3187</f>
        <v>37.3243284329494</v>
      </c>
      <c r="V3187">
        <f>IF(U3187-H3187&lt;=10,10,U3187-H3187)</f>
        <v>18.624328432949401</v>
      </c>
      <c r="X3187">
        <f t="shared" si="250"/>
        <v>0</v>
      </c>
      <c r="Y3187">
        <f t="shared" si="251"/>
        <v>1</v>
      </c>
      <c r="AA3187">
        <f>((Y3187*V3187)+H3187+273)/(Y3187*V3187)</f>
        <v>16.662309706906601</v>
      </c>
      <c r="AB3187">
        <f t="shared" si="252"/>
        <v>4.2774568353018956E-6</v>
      </c>
      <c r="AD3187">
        <f>AA3187*$C$28</f>
        <v>9.3938229481706035</v>
      </c>
      <c r="AF3187">
        <f>(Q3187-X3187)/AD3187+X3187</f>
        <v>7.5871464621977635E-6</v>
      </c>
      <c r="AH3187">
        <f>Q3187/AF3187</f>
        <v>9.3938229481706035</v>
      </c>
      <c r="AK3187" s="2"/>
      <c r="AT3187" s="1"/>
    </row>
    <row r="3188" spans="6:46" x14ac:dyDescent="0.35">
      <c r="F3188" s="4">
        <v>44329.75</v>
      </c>
      <c r="H3188">
        <v>13.9</v>
      </c>
      <c r="I3188">
        <v>12.908333333333299</v>
      </c>
      <c r="K3188" s="2">
        <v>5.8485432009954401E-5</v>
      </c>
      <c r="L3188">
        <v>1.41156958429699E-4</v>
      </c>
      <c r="N3188">
        <f t="shared" si="248"/>
        <v>4.0939802406968075E-5</v>
      </c>
      <c r="O3188" s="2">
        <f t="shared" si="249"/>
        <v>4.2347087528909704E-5</v>
      </c>
      <c r="Q3188">
        <f>N3188+O3188</f>
        <v>8.3286889935877773E-5</v>
      </c>
      <c r="S3188">
        <f>IF(H3188&gt;$B$5,$B$5,($B$3 - $B$5)*(($B$5-H3188)/($B$5-$B$6))^(1/$B$2)+$B$5)</f>
        <v>28.133333333333333</v>
      </c>
      <c r="T3188">
        <f>K3188*S3188</f>
        <v>1.6453901538800505E-3</v>
      </c>
      <c r="U3188" s="3">
        <f>S3188*N3188/Q3188+$B$7*O3188/Q3188</f>
        <v>41.793647529472771</v>
      </c>
      <c r="V3188">
        <f>IF(U3188-H3188&lt;=10,10,U3188-H3188)</f>
        <v>27.893647529472773</v>
      </c>
      <c r="X3188">
        <f t="shared" si="250"/>
        <v>0</v>
      </c>
      <c r="Y3188">
        <f t="shared" si="251"/>
        <v>1</v>
      </c>
      <c r="AA3188">
        <f>((Y3188*V3188)+H3188+273)/(Y3188*V3188)</f>
        <v>11.285495996780554</v>
      </c>
      <c r="AB3188">
        <f t="shared" si="252"/>
        <v>7.3799937512394015E-6</v>
      </c>
      <c r="AD3188">
        <f>AA3188*$C$28</f>
        <v>6.3625003460415455</v>
      </c>
      <c r="AF3188">
        <f>(Q3188-X3188)/AD3188+X3188</f>
        <v>1.3090276684651976E-5</v>
      </c>
      <c r="AH3188">
        <f>Q3188/AF3188</f>
        <v>6.3625003460415455</v>
      </c>
      <c r="AK3188" s="2"/>
      <c r="AT3188" s="1"/>
    </row>
    <row r="3189" spans="6:46" x14ac:dyDescent="0.35">
      <c r="F3189" s="4">
        <v>44329.791666666664</v>
      </c>
      <c r="H3189">
        <v>12.4</v>
      </c>
      <c r="I3189">
        <v>12.908333333333299</v>
      </c>
      <c r="K3189" s="2">
        <v>6.3237373360763196E-5</v>
      </c>
      <c r="L3189">
        <v>1.6312484525757E-4</v>
      </c>
      <c r="N3189">
        <f t="shared" si="248"/>
        <v>4.4266161352534232E-5</v>
      </c>
      <c r="O3189" s="2">
        <f t="shared" si="249"/>
        <v>4.8937453577271007E-5</v>
      </c>
      <c r="Q3189">
        <f>N3189+O3189</f>
        <v>9.3203614929805246E-5</v>
      </c>
      <c r="S3189">
        <f>IF(H3189&gt;$B$5,$B$5,($B$3 - $B$5)*(($B$5-H3189)/($B$5-$B$6))^(1/$B$2)+$B$5)</f>
        <v>30.133333333333333</v>
      </c>
      <c r="T3189">
        <f>K3189*S3189</f>
        <v>1.9055528506043309E-3</v>
      </c>
      <c r="U3189" s="3">
        <f>S3189*N3189/Q3189+$B$7*O3189/Q3189</f>
        <v>43.189815601086238</v>
      </c>
      <c r="V3189">
        <f>IF(U3189-H3189&lt;=10,10,U3189-H3189)</f>
        <v>30.789815601086239</v>
      </c>
      <c r="X3189">
        <f t="shared" si="250"/>
        <v>0</v>
      </c>
      <c r="Y3189">
        <f t="shared" si="251"/>
        <v>1</v>
      </c>
      <c r="AA3189">
        <f>((Y3189*V3189)+H3189+273)/(Y3189*V3189)</f>
        <v>10.269298773907932</v>
      </c>
      <c r="AB3189">
        <f t="shared" si="252"/>
        <v>9.0759473438065186E-6</v>
      </c>
      <c r="AD3189">
        <f>AA3189*$C$28</f>
        <v>5.7895919701918741</v>
      </c>
      <c r="AF3189">
        <f>(Q3189-X3189)/AD3189+X3189</f>
        <v>1.6098477303697858E-5</v>
      </c>
      <c r="AH3189">
        <f>Q3189/AF3189</f>
        <v>5.7895919701918741</v>
      </c>
      <c r="AK3189" s="2"/>
      <c r="AT3189" s="1"/>
    </row>
    <row r="3190" spans="6:46" x14ac:dyDescent="0.35">
      <c r="F3190" s="4">
        <v>44329.833333333336</v>
      </c>
      <c r="H3190">
        <v>12.2</v>
      </c>
      <c r="I3190">
        <v>12.908333333333299</v>
      </c>
      <c r="K3190" s="2">
        <v>6.5430577061136494E-5</v>
      </c>
      <c r="L3190">
        <v>1.4900211231399301E-4</v>
      </c>
      <c r="N3190">
        <f t="shared" si="248"/>
        <v>4.5801403942795544E-5</v>
      </c>
      <c r="O3190" s="2">
        <f t="shared" si="249"/>
        <v>4.4700633694197907E-5</v>
      </c>
      <c r="Q3190">
        <f>N3190+O3190</f>
        <v>9.0502037636993452E-5</v>
      </c>
      <c r="S3190">
        <f>IF(H3190&gt;$B$5,$B$5,($B$3 - $B$5)*(($B$5-H3190)/($B$5-$B$6))^(1/$B$2)+$B$5)</f>
        <v>30.4</v>
      </c>
      <c r="T3190">
        <f>K3190*S3190</f>
        <v>1.9890895426585495E-3</v>
      </c>
      <c r="U3190" s="3">
        <f>S3190*N3190/Q3190+$B$7*O3190/Q3190</f>
        <v>42.550395920232667</v>
      </c>
      <c r="V3190">
        <f>IF(U3190-H3190&lt;=10,10,U3190-H3190)</f>
        <v>30.350395920232668</v>
      </c>
      <c r="X3190">
        <f t="shared" si="250"/>
        <v>0</v>
      </c>
      <c r="Y3190">
        <f t="shared" si="251"/>
        <v>1</v>
      </c>
      <c r="AA3190">
        <f>((Y3190*V3190)+H3190+273)/(Y3190*V3190)</f>
        <v>10.396912012270503</v>
      </c>
      <c r="AB3190">
        <f t="shared" si="252"/>
        <v>8.7047036206695176E-6</v>
      </c>
      <c r="AD3190">
        <f>AA3190*$C$28</f>
        <v>5.8615373480000779</v>
      </c>
      <c r="AF3190">
        <f>(Q3190-X3190)/AD3190+X3190</f>
        <v>1.5439983107481557E-5</v>
      </c>
      <c r="AH3190">
        <f>Q3190/AF3190</f>
        <v>5.8615373480000779</v>
      </c>
      <c r="AK3190" s="2"/>
      <c r="AT3190" s="1"/>
    </row>
    <row r="3191" spans="6:46" x14ac:dyDescent="0.35">
      <c r="F3191" s="4">
        <v>44329.875</v>
      </c>
      <c r="H3191">
        <v>12.8</v>
      </c>
      <c r="I3191">
        <v>12.908333333333299</v>
      </c>
      <c r="K3191" s="2">
        <v>6.7623780761509806E-5</v>
      </c>
      <c r="L3191">
        <v>1.42725746547916E-4</v>
      </c>
      <c r="N3191">
        <f t="shared" si="248"/>
        <v>4.7336646533056864E-5</v>
      </c>
      <c r="O3191" s="2">
        <f t="shared" si="249"/>
        <v>4.2817723964374805E-5</v>
      </c>
      <c r="Q3191">
        <f>N3191+O3191</f>
        <v>9.0154370497431675E-5</v>
      </c>
      <c r="S3191">
        <f>IF(H3191&gt;$B$5,$B$5,($B$3 - $B$5)*(($B$5-H3191)/($B$5-$B$6))^(1/$B$2)+$B$5)</f>
        <v>29.599999999999998</v>
      </c>
      <c r="T3191">
        <f>K3191*S3191</f>
        <v>2.00166391054069E-3</v>
      </c>
      <c r="U3191" s="3">
        <f>S3191*N3191/Q3191+$B$7*O3191/Q3191</f>
        <v>41.663421692086487</v>
      </c>
      <c r="V3191">
        <f>IF(U3191-H3191&lt;=10,10,U3191-H3191)</f>
        <v>28.863421692086487</v>
      </c>
      <c r="X3191">
        <f t="shared" si="250"/>
        <v>0</v>
      </c>
      <c r="Y3191">
        <f t="shared" si="251"/>
        <v>1</v>
      </c>
      <c r="AA3191">
        <f>((Y3191*V3191)+H3191+273)/(Y3191*V3191)</f>
        <v>10.901805927547326</v>
      </c>
      <c r="AB3191">
        <f t="shared" si="252"/>
        <v>8.2696730336782359E-6</v>
      </c>
      <c r="AD3191">
        <f>AA3191*$C$28</f>
        <v>6.1461848027135844</v>
      </c>
      <c r="AF3191">
        <f>(Q3191-X3191)/AD3191+X3191</f>
        <v>1.4668346851143799E-5</v>
      </c>
      <c r="AH3191">
        <f>Q3191/AF3191</f>
        <v>6.1461848027135844</v>
      </c>
      <c r="AK3191" s="2"/>
      <c r="AT3191" s="1"/>
    </row>
    <row r="3192" spans="6:46" x14ac:dyDescent="0.35">
      <c r="F3192" s="4">
        <v>44329.916666666664</v>
      </c>
      <c r="H3192">
        <v>12.6</v>
      </c>
      <c r="I3192">
        <v>12.908333333333299</v>
      </c>
      <c r="K3192" s="2">
        <v>6.8354848661634202E-5</v>
      </c>
      <c r="L3192">
        <v>1.1448149395397E-4</v>
      </c>
      <c r="N3192">
        <f t="shared" si="248"/>
        <v>4.7848394063143939E-5</v>
      </c>
      <c r="O3192" s="2">
        <f t="shared" si="249"/>
        <v>3.4344448186191009E-5</v>
      </c>
      <c r="Q3192">
        <f>N3192+O3192</f>
        <v>8.2192842249334948E-5</v>
      </c>
      <c r="S3192">
        <f>IF(H3192&gt;$B$5,$B$5,($B$3 - $B$5)*(($B$5-H3192)/($B$5-$B$6))^(1/$B$2)+$B$5)</f>
        <v>29.866666666666667</v>
      </c>
      <c r="T3192">
        <f>K3192*S3192</f>
        <v>2.0415314800274749E-3</v>
      </c>
      <c r="U3192" s="3">
        <f>S3192*N3192/Q3192+$B$7*O3192/Q3192</f>
        <v>40.368681693649364</v>
      </c>
      <c r="V3192">
        <f>IF(U3192-H3192&lt;=10,10,U3192-H3192)</f>
        <v>27.768681693649363</v>
      </c>
      <c r="X3192">
        <f t="shared" si="250"/>
        <v>0</v>
      </c>
      <c r="Y3192">
        <f t="shared" si="251"/>
        <v>1</v>
      </c>
      <c r="AA3192">
        <f>((Y3192*V3192)+H3192+273)/(Y3192*V3192)</f>
        <v>11.284967905599785</v>
      </c>
      <c r="AB3192">
        <f t="shared" si="252"/>
        <v>7.2833917594528127E-6</v>
      </c>
      <c r="AD3192">
        <f>AA3192*$C$28</f>
        <v>6.3622026205076976</v>
      </c>
      <c r="AF3192">
        <f>(Q3192-X3192)/AD3192+X3192</f>
        <v>1.2918928734585953E-5</v>
      </c>
      <c r="AH3192">
        <f>Q3192/AF3192</f>
        <v>6.3622026205076976</v>
      </c>
      <c r="AK3192" s="2"/>
      <c r="AT3192" s="1"/>
    </row>
    <row r="3193" spans="6:46" x14ac:dyDescent="0.35">
      <c r="F3193" s="4">
        <v>44329.958333333336</v>
      </c>
      <c r="H3193">
        <v>12.4</v>
      </c>
      <c r="I3193">
        <v>12.908333333333299</v>
      </c>
      <c r="K3193" s="2">
        <v>6.9085916561758694E-5</v>
      </c>
      <c r="L3193" s="2">
        <v>8.4668210583163994E-5</v>
      </c>
      <c r="N3193">
        <f t="shared" si="248"/>
        <v>4.8360141593231082E-5</v>
      </c>
      <c r="O3193" s="2">
        <f t="shared" si="249"/>
        <v>2.5400463174949201E-5</v>
      </c>
      <c r="Q3193">
        <f>N3193+O3193</f>
        <v>7.3760604768180276E-5</v>
      </c>
      <c r="S3193">
        <f>IF(H3193&gt;$B$5,$B$5,($B$3 - $B$5)*(($B$5-H3193)/($B$5-$B$6))^(1/$B$2)+$B$5)</f>
        <v>30.133333333333333</v>
      </c>
      <c r="T3193">
        <f>K3193*S3193</f>
        <v>2.0817889523943285E-3</v>
      </c>
      <c r="U3193" s="3">
        <f>S3193*N3193/Q3193+$B$7*O3193/Q3193</f>
        <v>38.69650676358809</v>
      </c>
      <c r="V3193">
        <f>IF(U3193-H3193&lt;=10,10,U3193-H3193)</f>
        <v>26.296506763588091</v>
      </c>
      <c r="X3193">
        <f t="shared" si="250"/>
        <v>0</v>
      </c>
      <c r="Y3193">
        <f t="shared" si="251"/>
        <v>1</v>
      </c>
      <c r="AA3193">
        <f>((Y3193*V3193)+H3193+273)/(Y3193*V3193)</f>
        <v>11.853152571397203</v>
      </c>
      <c r="AB3193">
        <f t="shared" si="252"/>
        <v>6.222868078672311E-6</v>
      </c>
      <c r="AD3193">
        <f>AA3193*$C$28</f>
        <v>6.6825319293642025</v>
      </c>
      <c r="AF3193">
        <f>(Q3193-X3193)/AD3193+X3193</f>
        <v>1.1037823020951596E-5</v>
      </c>
      <c r="AH3193">
        <f>Q3193/AF3193</f>
        <v>6.6825319293642025</v>
      </c>
      <c r="AK3193" s="2"/>
      <c r="AL3193" s="2"/>
      <c r="AT3193" s="1"/>
    </row>
    <row r="3194" spans="6:46" x14ac:dyDescent="0.35">
      <c r="F3194" s="4">
        <v>44330</v>
      </c>
      <c r="H3194">
        <v>12</v>
      </c>
      <c r="I3194">
        <v>12.7458333333333</v>
      </c>
      <c r="K3194" s="2">
        <v>7.0182518411945302E-5</v>
      </c>
      <c r="L3194" s="2">
        <v>3.6025708584809001E-5</v>
      </c>
      <c r="N3194">
        <f t="shared" si="248"/>
        <v>4.9127762888361708E-5</v>
      </c>
      <c r="O3194" s="2">
        <f t="shared" si="249"/>
        <v>1.0807712575442701E-5</v>
      </c>
      <c r="Q3194">
        <f>N3194+O3194</f>
        <v>5.9935475463804411E-5</v>
      </c>
      <c r="S3194">
        <f>IF(H3194&gt;$B$5,$B$5,($B$3 - $B$5)*(($B$5-H3194)/($B$5-$B$6))^(1/$B$2)+$B$5)</f>
        <v>30.666666666666664</v>
      </c>
      <c r="T3194">
        <f>K3194*S3194</f>
        <v>2.1522638979663226E-3</v>
      </c>
      <c r="U3194" s="3">
        <f>S3194*N3194/Q3194+$B$7*O3194/Q3194</f>
        <v>35.054513273938952</v>
      </c>
      <c r="V3194">
        <f>IF(U3194-H3194&lt;=10,10,U3194-H3194)</f>
        <v>23.054513273938952</v>
      </c>
      <c r="X3194">
        <f t="shared" si="250"/>
        <v>0</v>
      </c>
      <c r="Y3194">
        <f t="shared" si="251"/>
        <v>1</v>
      </c>
      <c r="AA3194">
        <f>((Y3194*V3194)+H3194+273)/(Y3194*V3194)</f>
        <v>13.362004637164333</v>
      </c>
      <c r="AB3194">
        <f t="shared" si="252"/>
        <v>4.4855152420096626E-6</v>
      </c>
      <c r="AD3194">
        <f>AA3194*$C$28</f>
        <v>7.5331876553781507</v>
      </c>
      <c r="AF3194">
        <f>(Q3194-X3194)/AD3194+X3194</f>
        <v>7.9561904210649548E-6</v>
      </c>
      <c r="AH3194">
        <f>Q3194/AF3194</f>
        <v>7.5331876553781507</v>
      </c>
      <c r="AK3194" s="2"/>
      <c r="AL3194" s="2"/>
      <c r="AT3194" s="1"/>
    </row>
    <row r="3195" spans="6:46" x14ac:dyDescent="0.35">
      <c r="F3195" s="4">
        <v>44330.041666666664</v>
      </c>
      <c r="H3195">
        <v>11.7</v>
      </c>
      <c r="I3195">
        <v>12.7458333333333</v>
      </c>
      <c r="K3195" s="2">
        <v>7.1279120262132006E-5</v>
      </c>
      <c r="L3195" s="2">
        <v>1.40792970467236E-5</v>
      </c>
      <c r="N3195">
        <f t="shared" si="248"/>
        <v>4.9895384183492401E-5</v>
      </c>
      <c r="O3195" s="2">
        <f t="shared" si="249"/>
        <v>4.2237891140170806E-6</v>
      </c>
      <c r="Q3195">
        <f>N3195+O3195</f>
        <v>5.4119173297509482E-5</v>
      </c>
      <c r="S3195">
        <f>IF(H3195&gt;$B$5,$B$5,($B$3 - $B$5)*(($B$5-H3195)/($B$5-$B$6))^(1/$B$2)+$B$5)</f>
        <v>31.066666666666666</v>
      </c>
      <c r="T3195">
        <f>K3195*S3195</f>
        <v>2.2144046694769011E-3</v>
      </c>
      <c r="U3195" s="3">
        <f>S3195*N3195/Q3195+$B$7*O3195/Q3195</f>
        <v>32.934569419721605</v>
      </c>
      <c r="V3195">
        <f>IF(U3195-H3195&lt;=10,10,U3195-H3195)</f>
        <v>21.234569419721605</v>
      </c>
      <c r="X3195">
        <f t="shared" si="250"/>
        <v>0</v>
      </c>
      <c r="Y3195">
        <f t="shared" si="251"/>
        <v>1</v>
      </c>
      <c r="AA3195">
        <f>((Y3195*V3195)+H3195+273)/(Y3195*V3195)</f>
        <v>14.407382762166341</v>
      </c>
      <c r="AB3195">
        <f t="shared" si="252"/>
        <v>3.7563500734932893E-6</v>
      </c>
      <c r="AD3195">
        <f>AA3195*$C$28</f>
        <v>8.1225475456272758</v>
      </c>
      <c r="AF3195">
        <f>(Q3195-X3195)/AD3195+X3195</f>
        <v>6.6628324418543058E-6</v>
      </c>
      <c r="AH3195">
        <f>Q3195/AF3195</f>
        <v>8.1225475456272758</v>
      </c>
      <c r="AK3195" s="2"/>
      <c r="AL3195" s="2"/>
      <c r="AT3195" s="1"/>
    </row>
    <row r="3196" spans="6:46" x14ac:dyDescent="0.35">
      <c r="F3196" s="4">
        <v>44330.083333333336</v>
      </c>
      <c r="H3196">
        <v>11</v>
      </c>
      <c r="I3196">
        <v>12.7458333333333</v>
      </c>
      <c r="K3196" s="2">
        <v>7.3106790012442997E-5</v>
      </c>
      <c r="L3196" s="2">
        <v>5.4705328159785997E-6</v>
      </c>
      <c r="N3196">
        <f t="shared" si="248"/>
        <v>5.1174753008710095E-5</v>
      </c>
      <c r="O3196" s="2">
        <f t="shared" si="249"/>
        <v>1.6411598447935802E-6</v>
      </c>
      <c r="Q3196">
        <f>N3196+O3196</f>
        <v>5.2815912853503672E-5</v>
      </c>
      <c r="S3196">
        <f>IF(H3196&gt;$B$5,$B$5,($B$3 - $B$5)*(($B$5-H3196)/($B$5-$B$6))^(1/$B$2)+$B$5)</f>
        <v>32</v>
      </c>
      <c r="T3196">
        <f>K3196*S3196</f>
        <v>2.3394172803981759E-3</v>
      </c>
      <c r="U3196" s="3">
        <f>S3196*N3196/Q3196+$B$7*O3196/Q3196</f>
        <v>32.714683783558776</v>
      </c>
      <c r="V3196">
        <f>IF(U3196-H3196&lt;=10,10,U3196-H3196)</f>
        <v>21.714683783558776</v>
      </c>
      <c r="X3196">
        <f t="shared" si="250"/>
        <v>0</v>
      </c>
      <c r="Y3196">
        <f t="shared" si="251"/>
        <v>1</v>
      </c>
      <c r="AA3196">
        <f>((Y3196*V3196)+H3196+273)/(Y3196*V3196)</f>
        <v>14.078707607753881</v>
      </c>
      <c r="AB3196">
        <f t="shared" si="252"/>
        <v>3.7514745191820867E-6</v>
      </c>
      <c r="AD3196">
        <f>AA3196*$C$28</f>
        <v>7.9372481326213178</v>
      </c>
      <c r="AF3196">
        <f>(Q3196-X3196)/AD3196+X3196</f>
        <v>6.6541844189594382E-6</v>
      </c>
      <c r="AH3196">
        <f>Q3196/AF3196</f>
        <v>7.9372481326213178</v>
      </c>
      <c r="AK3196" s="2"/>
      <c r="AL3196" s="2"/>
      <c r="AT3196" s="1"/>
    </row>
    <row r="3197" spans="6:46" x14ac:dyDescent="0.35">
      <c r="F3197" s="4">
        <v>44330.125</v>
      </c>
      <c r="H3197">
        <v>10.1</v>
      </c>
      <c r="I3197">
        <v>12.7458333333333</v>
      </c>
      <c r="K3197" s="2">
        <v>7.5299993712816296E-5</v>
      </c>
      <c r="L3197" s="2">
        <v>7.0396606562938901E-6</v>
      </c>
      <c r="N3197">
        <f t="shared" si="248"/>
        <v>5.2709995598971402E-5</v>
      </c>
      <c r="O3197" s="2">
        <f t="shared" si="249"/>
        <v>2.1118981968881673E-6</v>
      </c>
      <c r="Q3197">
        <f>N3197+O3197</f>
        <v>5.4821893795859572E-5</v>
      </c>
      <c r="S3197">
        <f>IF(H3197&gt;$B$5,$B$5,($B$3 - $B$5)*(($B$5-H3197)/($B$5-$B$6))^(1/$B$2)+$B$5)</f>
        <v>33.200000000000003</v>
      </c>
      <c r="T3197">
        <f>K3197*S3197</f>
        <v>2.4999597912655014E-3</v>
      </c>
      <c r="U3197" s="3">
        <f>S3197*N3197/Q3197+$B$7*O3197/Q3197</f>
        <v>34.039799166070381</v>
      </c>
      <c r="V3197">
        <f>IF(U3197-H3197&lt;=10,10,U3197-H3197)</f>
        <v>23.939799166070379</v>
      </c>
      <c r="X3197">
        <f t="shared" si="250"/>
        <v>0</v>
      </c>
      <c r="Y3197">
        <f t="shared" si="251"/>
        <v>1</v>
      </c>
      <c r="AA3197">
        <f>((Y3197*V3197)+H3197+273)/(Y3197*V3197)</f>
        <v>12.82549603011017</v>
      </c>
      <c r="AB3197">
        <f t="shared" si="252"/>
        <v>4.2744462800624063E-6</v>
      </c>
      <c r="AD3197">
        <f>AA3197*$C$28</f>
        <v>7.230716572227692</v>
      </c>
      <c r="AF3197">
        <f>(Q3197-X3197)/AD3197+X3197</f>
        <v>7.5818064846330498E-6</v>
      </c>
      <c r="AH3197">
        <f>Q3197/AF3197</f>
        <v>7.230716572227692</v>
      </c>
      <c r="AK3197" s="2"/>
      <c r="AL3197" s="2"/>
      <c r="AT3197" s="1"/>
    </row>
    <row r="3198" spans="6:46" x14ac:dyDescent="0.35">
      <c r="F3198" s="4">
        <v>44330.166666666664</v>
      </c>
      <c r="H3198">
        <v>8.6999999999999993</v>
      </c>
      <c r="I3198">
        <v>12.7458333333333</v>
      </c>
      <c r="K3198" s="2">
        <v>7.6396595563002999E-5</v>
      </c>
      <c r="L3198" s="2">
        <v>2.1140420859870799E-5</v>
      </c>
      <c r="N3198">
        <f t="shared" si="248"/>
        <v>5.3477616894102095E-5</v>
      </c>
      <c r="O3198" s="2">
        <f t="shared" si="249"/>
        <v>6.3421262579612406E-6</v>
      </c>
      <c r="Q3198">
        <f>N3198+O3198</f>
        <v>5.9819743152063336E-5</v>
      </c>
      <c r="S3198">
        <f>IF(H3198&gt;$B$5,$B$5,($B$3 - $B$5)*(($B$5-H3198)/($B$5-$B$6))^(1/$B$2)+$B$5)</f>
        <v>35.06666666666667</v>
      </c>
      <c r="T3198">
        <f>K3198*S3198</f>
        <v>2.6789739510759722E-3</v>
      </c>
      <c r="U3198" s="3">
        <f>S3198*N3198/Q3198+$B$7*O3198/Q3198</f>
        <v>37.180011025579503</v>
      </c>
      <c r="V3198">
        <f>IF(U3198-H3198&lt;=10,10,U3198-H3198)</f>
        <v>28.480011025579504</v>
      </c>
      <c r="X3198">
        <f t="shared" si="250"/>
        <v>0</v>
      </c>
      <c r="Y3198">
        <f t="shared" si="251"/>
        <v>1</v>
      </c>
      <c r="AA3198">
        <f>((Y3198*V3198)+H3198+273)/(Y3198*V3198)</f>
        <v>10.89114785619252</v>
      </c>
      <c r="AB3198">
        <f t="shared" si="252"/>
        <v>5.492510426075141E-6</v>
      </c>
      <c r="AD3198">
        <f>AA3198*$C$28</f>
        <v>6.1401760297981154</v>
      </c>
      <c r="AF3198">
        <f>(Q3198-X3198)/AD3198+X3198</f>
        <v>9.7423498710394743E-6</v>
      </c>
      <c r="AH3198">
        <f>Q3198/AF3198</f>
        <v>6.1401760297981145</v>
      </c>
      <c r="AK3198" s="2"/>
      <c r="AL3198" s="2"/>
      <c r="AT3198" s="1"/>
    </row>
    <row r="3199" spans="6:46" x14ac:dyDescent="0.35">
      <c r="F3199" s="4">
        <v>44330.208333333336</v>
      </c>
      <c r="H3199">
        <v>8.6999999999999993</v>
      </c>
      <c r="I3199">
        <v>12.7458333333333</v>
      </c>
      <c r="K3199" s="2">
        <v>7.6031061612940801E-5</v>
      </c>
      <c r="L3199" s="2">
        <v>7.2115357721690794E-5</v>
      </c>
      <c r="N3199">
        <f t="shared" si="248"/>
        <v>5.3221743129058558E-5</v>
      </c>
      <c r="O3199" s="2">
        <f t="shared" si="249"/>
        <v>2.1634607316507241E-5</v>
      </c>
      <c r="Q3199">
        <f>N3199+O3199</f>
        <v>7.4856350445565799E-5</v>
      </c>
      <c r="S3199">
        <f>IF(H3199&gt;$B$5,$B$5,($B$3 - $B$5)*(($B$5-H3199)/($B$5-$B$6))^(1/$B$2)+$B$5)</f>
        <v>35.06666666666667</v>
      </c>
      <c r="T3199">
        <f>K3199*S3199</f>
        <v>2.6661558938937909E-3</v>
      </c>
      <c r="U3199" s="3">
        <f>S3199*N3199/Q3199+$B$7*O3199/Q3199</f>
        <v>40.827698784967822</v>
      </c>
      <c r="V3199">
        <f>IF(U3199-H3199&lt;=10,10,U3199-H3199)</f>
        <v>32.127698784967819</v>
      </c>
      <c r="X3199">
        <f t="shared" si="250"/>
        <v>0</v>
      </c>
      <c r="Y3199">
        <f t="shared" si="251"/>
        <v>1</v>
      </c>
      <c r="AA3199">
        <f>((Y3199*V3199)+H3199+273)/(Y3199*V3199)</f>
        <v>9.7681349942126641</v>
      </c>
      <c r="AB3199">
        <f t="shared" si="252"/>
        <v>7.6633206328450622E-6</v>
      </c>
      <c r="AD3199">
        <f>AA3199*$C$28</f>
        <v>5.5070474792236199</v>
      </c>
      <c r="AF3199">
        <f>(Q3199-X3199)/AD3199+X3199</f>
        <v>1.3592828231093988E-5</v>
      </c>
      <c r="AH3199">
        <f>Q3199/AF3199</f>
        <v>5.5070474792236199</v>
      </c>
      <c r="AK3199" s="2"/>
      <c r="AL3199" s="2"/>
      <c r="AT3199" s="1"/>
    </row>
    <row r="3200" spans="6:46" x14ac:dyDescent="0.35">
      <c r="F3200" s="4">
        <v>44330.25</v>
      </c>
      <c r="H3200">
        <v>9.1999999999999993</v>
      </c>
      <c r="I3200">
        <v>12.7458333333333</v>
      </c>
      <c r="K3200" s="2">
        <v>7.4568925812691899E-5</v>
      </c>
      <c r="L3200">
        <v>1.5057090043221001E-4</v>
      </c>
      <c r="N3200">
        <f t="shared" si="248"/>
        <v>5.2198248068884327E-5</v>
      </c>
      <c r="O3200" s="2">
        <f t="shared" si="249"/>
        <v>4.5171270129663008E-5</v>
      </c>
      <c r="Q3200">
        <f>N3200+O3200</f>
        <v>9.7369518198547341E-5</v>
      </c>
      <c r="S3200">
        <f>IF(H3200&gt;$B$5,$B$5,($B$3 - $B$5)*(($B$5-H3200)/($B$5-$B$6))^(1/$B$2)+$B$5)</f>
        <v>34.400000000000006</v>
      </c>
      <c r="T3200">
        <f>K3200*S3200</f>
        <v>2.5651710479566016E-3</v>
      </c>
      <c r="U3200" s="3">
        <f>S3200*N3200/Q3200+$B$7*O3200/Q3200</f>
        <v>43.956668060877192</v>
      </c>
      <c r="V3200">
        <f>IF(U3200-H3200&lt;=10,10,U3200-H3200)</f>
        <v>34.756668060877189</v>
      </c>
      <c r="X3200">
        <f t="shared" si="250"/>
        <v>0</v>
      </c>
      <c r="Y3200">
        <f t="shared" si="251"/>
        <v>1</v>
      </c>
      <c r="AA3200">
        <f>((Y3200*V3200)+H3200+273)/(Y3200*V3200)</f>
        <v>9.1193053231028784</v>
      </c>
      <c r="AB3200">
        <f t="shared" si="252"/>
        <v>1.0677295555821678E-5</v>
      </c>
      <c r="AD3200">
        <f>AA3200*$C$28</f>
        <v>5.1412523907192522</v>
      </c>
      <c r="AF3200">
        <f>(Q3200-X3200)/AD3200+X3200</f>
        <v>1.8938871465309547E-5</v>
      </c>
      <c r="AH3200">
        <f>Q3200/AF3200</f>
        <v>5.1412523907192522</v>
      </c>
      <c r="AK3200" s="2"/>
      <c r="AT3200" s="1"/>
    </row>
    <row r="3201" spans="6:46" x14ac:dyDescent="0.35">
      <c r="F3201" s="4">
        <v>44330.291666666664</v>
      </c>
      <c r="H3201">
        <v>10.4</v>
      </c>
      <c r="I3201">
        <v>12.7458333333333</v>
      </c>
      <c r="K3201" s="2">
        <v>6.8354848661634202E-5</v>
      </c>
      <c r="L3201">
        <v>1.97645463617593E-4</v>
      </c>
      <c r="N3201">
        <f t="shared" si="248"/>
        <v>4.7848394063143939E-5</v>
      </c>
      <c r="O3201" s="2">
        <f t="shared" si="249"/>
        <v>5.9293639085277906E-5</v>
      </c>
      <c r="Q3201">
        <f>N3201+O3201</f>
        <v>1.0714203314842184E-4</v>
      </c>
      <c r="S3201">
        <f>IF(H3201&gt;$B$5,$B$5,($B$3 - $B$5)*(($B$5-H3201)/($B$5-$B$6))^(1/$B$2)+$B$5)</f>
        <v>32.799999999999997</v>
      </c>
      <c r="T3201">
        <f>K3201*S3201</f>
        <v>2.2420390361016017E-3</v>
      </c>
      <c r="U3201" s="3">
        <f>S3201*N3201/Q3201+$B$7*O3201/Q3201</f>
        <v>45.085736503335696</v>
      </c>
      <c r="V3201">
        <f>IF(U3201-H3201&lt;=10,10,U3201-H3201)</f>
        <v>34.685736503335697</v>
      </c>
      <c r="X3201">
        <f t="shared" si="250"/>
        <v>0</v>
      </c>
      <c r="Y3201">
        <f t="shared" si="251"/>
        <v>1</v>
      </c>
      <c r="AA3201">
        <f>((Y3201*V3201)+H3201+273)/(Y3201*V3201)</f>
        <v>9.1705054748583947</v>
      </c>
      <c r="AB3201">
        <f t="shared" si="252"/>
        <v>1.1683329064265812E-5</v>
      </c>
      <c r="AD3201">
        <f>AA3201*$C$28</f>
        <v>5.1701178462876012</v>
      </c>
      <c r="AF3201">
        <f>(Q3201-X3201)/AD3201+X3201</f>
        <v>2.072332514148688E-5</v>
      </c>
      <c r="AH3201">
        <f>Q3201/AF3201</f>
        <v>5.1701178462876012</v>
      </c>
      <c r="AK3201" s="2"/>
      <c r="AT3201" s="1"/>
    </row>
    <row r="3202" spans="6:46" x14ac:dyDescent="0.35">
      <c r="F3202" s="4">
        <v>44330.333333333336</v>
      </c>
      <c r="H3202">
        <v>11.5</v>
      </c>
      <c r="I3202">
        <v>12.7458333333333</v>
      </c>
      <c r="K3202" s="2">
        <v>6.3237373360763196E-5</v>
      </c>
      <c r="L3202">
        <v>1.96076675499376E-4</v>
      </c>
      <c r="N3202">
        <f t="shared" ref="N3202:N3265" si="253">$C$13*K3202</f>
        <v>4.4266161352534232E-5</v>
      </c>
      <c r="O3202" s="2">
        <f t="shared" ref="O3202:O3265" si="254">$C$14*L3202</f>
        <v>5.8823002649812806E-5</v>
      </c>
      <c r="Q3202">
        <f>N3202+O3202</f>
        <v>1.0308916400234704E-4</v>
      </c>
      <c r="S3202">
        <f>IF(H3202&gt;$B$5,$B$5,($B$3 - $B$5)*(($B$5-H3202)/($B$5-$B$6))^(1/$B$2)+$B$5)</f>
        <v>31.333333333333332</v>
      </c>
      <c r="T3202">
        <f>K3202*S3202</f>
        <v>1.9814376986372465E-3</v>
      </c>
      <c r="U3202" s="3">
        <f>S3202*N3202/Q3202+$B$7*O3202/Q3202</f>
        <v>44.83760809895152</v>
      </c>
      <c r="V3202">
        <f>IF(U3202-H3202&lt;=10,10,U3202-H3202)</f>
        <v>33.33760809895152</v>
      </c>
      <c r="X3202">
        <f t="shared" ref="X3202:X3265" si="255">IF(Q3202-$C$20&lt;=0,0,Q3202-$C$20)</f>
        <v>0</v>
      </c>
      <c r="Y3202">
        <f t="shared" ref="Y3202:Y3265" si="256">1-(X3202/Q3202)</f>
        <v>1</v>
      </c>
      <c r="AA3202">
        <f>((Y3202*V3202)+H3202+273)/(Y3202*V3202)</f>
        <v>9.533905586614285</v>
      </c>
      <c r="AB3202">
        <f t="shared" ref="AB3202:AB3265" si="257">(Q3202-X3202)/AA3202</f>
        <v>1.0812899610321864E-5</v>
      </c>
      <c r="AD3202">
        <f>AA3202*$C$28</f>
        <v>5.3749943831680342</v>
      </c>
      <c r="AF3202">
        <f>(Q3202-X3202)/AD3202+X3202</f>
        <v>1.9179399391592675E-5</v>
      </c>
      <c r="AH3202">
        <f>Q3202/AF3202</f>
        <v>5.3749943831680342</v>
      </c>
      <c r="AK3202" s="2"/>
      <c r="AT3202" s="1"/>
    </row>
    <row r="3203" spans="6:46" x14ac:dyDescent="0.35">
      <c r="F3203" s="4">
        <v>44330.375</v>
      </c>
      <c r="H3203">
        <v>12.4</v>
      </c>
      <c r="I3203">
        <v>12.7458333333333</v>
      </c>
      <c r="K3203" s="2">
        <v>5.5561160409456699E-5</v>
      </c>
      <c r="L3203">
        <v>1.52140901843635E-4</v>
      </c>
      <c r="N3203">
        <f t="shared" si="253"/>
        <v>3.8892812286619687E-5</v>
      </c>
      <c r="O3203" s="2">
        <f t="shared" si="254"/>
        <v>4.5642270553090505E-5</v>
      </c>
      <c r="Q3203">
        <f>N3203+O3203</f>
        <v>8.4535082839710192E-5</v>
      </c>
      <c r="S3203">
        <f>IF(H3203&gt;$B$5,$B$5,($B$3 - $B$5)*(($B$5-H3203)/($B$5-$B$6))^(1/$B$2)+$B$5)</f>
        <v>30.133333333333333</v>
      </c>
      <c r="T3203">
        <f>K3203*S3203</f>
        <v>1.6742429670049618E-3</v>
      </c>
      <c r="U3203" s="3">
        <f>S3203*N3203/Q3203+$B$7*O3203/Q3203</f>
        <v>43.559370070123123</v>
      </c>
      <c r="V3203">
        <f>IF(U3203-H3203&lt;=10,10,U3203-H3203)</f>
        <v>31.159370070123124</v>
      </c>
      <c r="X3203">
        <f t="shared" si="255"/>
        <v>0</v>
      </c>
      <c r="Y3203">
        <f t="shared" si="256"/>
        <v>1</v>
      </c>
      <c r="AA3203">
        <f>((Y3203*V3203)+H3203+273)/(Y3203*V3203)</f>
        <v>10.159363599383326</v>
      </c>
      <c r="AB3203">
        <f t="shared" si="257"/>
        <v>8.3209033728098357E-6</v>
      </c>
      <c r="AD3203">
        <f>AA3203*$C$28</f>
        <v>5.727613073902825</v>
      </c>
      <c r="AF3203">
        <f>(Q3203-X3203)/AD3203+X3203</f>
        <v>1.4759216753813915E-5</v>
      </c>
      <c r="AH3203">
        <f>Q3203/AF3203</f>
        <v>5.727613073902825</v>
      </c>
      <c r="AK3203" s="2"/>
      <c r="AT3203" s="1"/>
    </row>
    <row r="3204" spans="6:46" x14ac:dyDescent="0.35">
      <c r="F3204" s="4">
        <v>44330.416666666664</v>
      </c>
      <c r="H3204">
        <v>14.1</v>
      </c>
      <c r="I3204">
        <v>12.7458333333333</v>
      </c>
      <c r="K3204" s="2">
        <v>4.8981549308336797E-5</v>
      </c>
      <c r="L3204">
        <v>1.25465437367905E-4</v>
      </c>
      <c r="N3204">
        <f t="shared" si="253"/>
        <v>3.4287084515835755E-5</v>
      </c>
      <c r="O3204" s="2">
        <f t="shared" si="254"/>
        <v>3.7639631210371504E-5</v>
      </c>
      <c r="Q3204">
        <f>N3204+O3204</f>
        <v>7.1926715726207266E-5</v>
      </c>
      <c r="S3204">
        <f>IF(H3204&gt;$B$5,$B$5,($B$3 - $B$5)*(($B$5-H3204)/($B$5-$B$6))^(1/$B$2)+$B$5)</f>
        <v>27.866666666666667</v>
      </c>
      <c r="T3204">
        <f>K3204*S3204</f>
        <v>1.3649525073923187E-3</v>
      </c>
      <c r="U3204" s="3">
        <f>S3204*N3204/Q3204+$B$7*O3204/Q3204</f>
        <v>42.065683678125033</v>
      </c>
      <c r="V3204">
        <f>IF(U3204-H3204&lt;=10,10,U3204-H3204)</f>
        <v>27.965683678125032</v>
      </c>
      <c r="X3204">
        <f t="shared" si="255"/>
        <v>0</v>
      </c>
      <c r="Y3204">
        <f t="shared" si="256"/>
        <v>1</v>
      </c>
      <c r="AA3204">
        <f>((Y3204*V3204)+H3204+273)/(Y3204*V3204)</f>
        <v>11.266153450937148</v>
      </c>
      <c r="AB3204">
        <f t="shared" si="257"/>
        <v>6.3843188395613603E-6</v>
      </c>
      <c r="AD3204">
        <f>AA3204*$C$28</f>
        <v>6.3515954682535334</v>
      </c>
      <c r="AF3204">
        <f>(Q3204-X3204)/AD3204+X3204</f>
        <v>1.1324196587410281E-5</v>
      </c>
      <c r="AH3204">
        <f>Q3204/AF3204</f>
        <v>6.3515954682535334</v>
      </c>
      <c r="AK3204" s="2"/>
      <c r="AT3204" s="1"/>
    </row>
    <row r="3205" spans="6:46" x14ac:dyDescent="0.35">
      <c r="F3205" s="4">
        <v>44330.458333333336</v>
      </c>
      <c r="H3205">
        <v>15.3</v>
      </c>
      <c r="I3205">
        <v>12.7458333333333</v>
      </c>
      <c r="K3205" s="2">
        <v>4.5326209807714699E-5</v>
      </c>
      <c r="L3205">
        <v>1.12912705835753E-4</v>
      </c>
      <c r="N3205">
        <f t="shared" si="253"/>
        <v>3.1728346865400286E-5</v>
      </c>
      <c r="O3205" s="2">
        <f t="shared" si="254"/>
        <v>3.3873811750725902E-5</v>
      </c>
      <c r="Q3205">
        <f>N3205+O3205</f>
        <v>6.5602158616126188E-5</v>
      </c>
      <c r="S3205">
        <f>IF(H3205&gt;$B$5,$B$5,($B$3 - $B$5)*(($B$5-H3205)/($B$5-$B$6))^(1/$B$2)+$B$5)</f>
        <v>26.266666666666666</v>
      </c>
      <c r="T3205">
        <f>K3205*S3205</f>
        <v>1.1905684442826395E-3</v>
      </c>
      <c r="U3205" s="3">
        <f>S3205*N3205/Q3205+$B$7*O3205/Q3205</f>
        <v>41.103183403860349</v>
      </c>
      <c r="V3205">
        <f>IF(U3205-H3205&lt;=10,10,U3205-H3205)</f>
        <v>25.803183403860348</v>
      </c>
      <c r="X3205">
        <f t="shared" si="255"/>
        <v>0</v>
      </c>
      <c r="Y3205">
        <f t="shared" si="256"/>
        <v>1</v>
      </c>
      <c r="AA3205">
        <f>((Y3205*V3205)+H3205+273)/(Y3205*V3205)</f>
        <v>12.173039988425154</v>
      </c>
      <c r="AB3205">
        <f t="shared" si="257"/>
        <v>5.3891352265748401E-6</v>
      </c>
      <c r="AD3205">
        <f>AA3205*$C$28</f>
        <v>6.8628770202769358</v>
      </c>
      <c r="AF3205">
        <f>(Q3205-X3205)/AD3205+X3205</f>
        <v>9.5589879320726857E-6</v>
      </c>
      <c r="AH3205">
        <f>Q3205/AF3205</f>
        <v>6.8628770202769367</v>
      </c>
      <c r="AK3205" s="2"/>
      <c r="AT3205" s="1"/>
    </row>
    <row r="3206" spans="6:46" x14ac:dyDescent="0.35">
      <c r="F3206" s="4">
        <v>44330.5</v>
      </c>
      <c r="H3206">
        <v>16</v>
      </c>
      <c r="I3206">
        <v>12.7458333333333</v>
      </c>
      <c r="K3206" s="2">
        <v>4.2401938207216997E-5</v>
      </c>
      <c r="L3206">
        <v>1.1448161528329001E-4</v>
      </c>
      <c r="N3206">
        <f t="shared" si="253"/>
        <v>2.9681356745051895E-5</v>
      </c>
      <c r="O3206" s="2">
        <f t="shared" si="254"/>
        <v>3.4344484584987007E-5</v>
      </c>
      <c r="Q3206">
        <f>N3206+O3206</f>
        <v>6.4025841330038905E-5</v>
      </c>
      <c r="S3206">
        <f>IF(H3206&gt;$B$5,$B$5,($B$3 - $B$5)*(($B$5-H3206)/($B$5-$B$6))^(1/$B$2)+$B$5)</f>
        <v>25.333333333333332</v>
      </c>
      <c r="T3206">
        <f>K3206*S3206</f>
        <v>1.0741824345828306E-3</v>
      </c>
      <c r="U3206" s="3">
        <f>S3206*N3206/Q3206+$B$7*O3206/Q3206</f>
        <v>41.247007482012606</v>
      </c>
      <c r="V3206">
        <f>IF(U3206-H3206&lt;=10,10,U3206-H3206)</f>
        <v>25.247007482012606</v>
      </c>
      <c r="X3206">
        <f t="shared" si="255"/>
        <v>0</v>
      </c>
      <c r="Y3206">
        <f t="shared" si="256"/>
        <v>1</v>
      </c>
      <c r="AA3206">
        <f>((Y3206*V3206)+H3206+273)/(Y3206*V3206)</f>
        <v>12.446901190404443</v>
      </c>
      <c r="AB3206">
        <f t="shared" si="257"/>
        <v>5.1439181809684215E-6</v>
      </c>
      <c r="AD3206">
        <f>AA3206*$C$28</f>
        <v>7.0172736008842609</v>
      </c>
      <c r="AF3206">
        <f>(Q3206-X3206)/AD3206+X3206</f>
        <v>9.1240337731695224E-6</v>
      </c>
      <c r="AH3206">
        <f>Q3206/AF3206</f>
        <v>7.0172736008842609</v>
      </c>
      <c r="AK3206" s="2"/>
      <c r="AT3206" s="1"/>
    </row>
    <row r="3207" spans="6:46" x14ac:dyDescent="0.35">
      <c r="F3207" s="4">
        <v>44330.541666666664</v>
      </c>
      <c r="H3207">
        <v>16.399999999999999</v>
      </c>
      <c r="I3207">
        <v>12.7458333333333</v>
      </c>
      <c r="K3207" s="2">
        <v>4.0939802406968102E-5</v>
      </c>
      <c r="L3207">
        <v>1.16050646060149E-4</v>
      </c>
      <c r="N3207">
        <f t="shared" si="253"/>
        <v>2.865786168487767E-5</v>
      </c>
      <c r="O3207" s="2">
        <f t="shared" si="254"/>
        <v>3.4815193818044707E-5</v>
      </c>
      <c r="Q3207">
        <f>N3207+O3207</f>
        <v>6.3473055502922374E-5</v>
      </c>
      <c r="S3207">
        <f>IF(H3207&gt;$B$5,$B$5,($B$3 - $B$5)*(($B$5-H3207)/($B$5-$B$6))^(1/$B$2)+$B$5)</f>
        <v>24.800000000000004</v>
      </c>
      <c r="T3207">
        <f>K3207*S3207</f>
        <v>1.0153070996928091E-3</v>
      </c>
      <c r="U3207" s="3">
        <f>S3207*N3207/Q3207+$B$7*O3207/Q3207</f>
        <v>41.364806042093591</v>
      </c>
      <c r="V3207">
        <f>IF(U3207-H3207&lt;=10,10,U3207-H3207)</f>
        <v>24.964806042093592</v>
      </c>
      <c r="X3207">
        <f t="shared" si="255"/>
        <v>0</v>
      </c>
      <c r="Y3207">
        <f t="shared" si="256"/>
        <v>1</v>
      </c>
      <c r="AA3207">
        <f>((Y3207*V3207)+H3207+273)/(Y3207*V3207)</f>
        <v>12.592319183735603</v>
      </c>
      <c r="AB3207">
        <f t="shared" si="257"/>
        <v>5.0406167900274453E-6</v>
      </c>
      <c r="AD3207">
        <f>AA3207*$C$28</f>
        <v>7.0992568857265148</v>
      </c>
      <c r="AF3207">
        <f>(Q3207-X3207)/AD3207+X3207</f>
        <v>8.9408027522625352E-6</v>
      </c>
      <c r="AH3207">
        <f>Q3207/AF3207</f>
        <v>7.0992568857265148</v>
      </c>
      <c r="AK3207" s="2"/>
      <c r="AT3207" s="1"/>
    </row>
    <row r="3208" spans="6:46" x14ac:dyDescent="0.35">
      <c r="F3208" s="4">
        <v>44330.583333333336</v>
      </c>
      <c r="H3208">
        <v>16.600000000000001</v>
      </c>
      <c r="I3208">
        <v>12.7458333333333</v>
      </c>
      <c r="K3208" s="2">
        <v>4.2036404257154697E-5</v>
      </c>
      <c r="L3208">
        <v>1.06636218740356E-4</v>
      </c>
      <c r="N3208">
        <f t="shared" si="253"/>
        <v>2.9425482980008286E-5</v>
      </c>
      <c r="O3208" s="2">
        <f t="shared" si="254"/>
        <v>3.1990865622106807E-5</v>
      </c>
      <c r="Q3208">
        <f>N3208+O3208</f>
        <v>6.1416348602115093E-5</v>
      </c>
      <c r="S3208">
        <f>IF(H3208&gt;$B$5,$B$5,($B$3 - $B$5)*(($B$5-H3208)/($B$5-$B$6))^(1/$B$2)+$B$5)</f>
        <v>24.533333333333331</v>
      </c>
      <c r="T3208">
        <f>K3208*S3208</f>
        <v>1.0312931177755284E-3</v>
      </c>
      <c r="U3208" s="3">
        <f>S3208*N3208/Q3208+$B$7*O3208/Q3208</f>
        <v>40.402968397461656</v>
      </c>
      <c r="V3208">
        <f>IF(U3208-H3208&lt;=10,10,U3208-H3208)</f>
        <v>23.802968397461655</v>
      </c>
      <c r="X3208">
        <f t="shared" si="255"/>
        <v>0</v>
      </c>
      <c r="Y3208">
        <f t="shared" si="256"/>
        <v>1</v>
      </c>
      <c r="AA3208">
        <f>((Y3208*V3208)+H3208+273)/(Y3208*V3208)</f>
        <v>13.166549783382603</v>
      </c>
      <c r="AB3208">
        <f t="shared" si="257"/>
        <v>4.6645742136355396E-6</v>
      </c>
      <c r="AD3208">
        <f>AA3208*$C$28</f>
        <v>7.4229947515681172</v>
      </c>
      <c r="AF3208">
        <f>(Q3208-X3208)/AD3208+X3208</f>
        <v>8.2737965817826835E-6</v>
      </c>
      <c r="AH3208">
        <f>Q3208/AF3208</f>
        <v>7.4229947515681181</v>
      </c>
      <c r="AK3208" s="2"/>
      <c r="AT3208" s="1"/>
    </row>
    <row r="3209" spans="6:46" x14ac:dyDescent="0.35">
      <c r="F3209" s="4">
        <v>44330.625</v>
      </c>
      <c r="H3209">
        <v>16.100000000000001</v>
      </c>
      <c r="I3209">
        <v>12.7458333333333</v>
      </c>
      <c r="K3209" s="2">
        <v>4.3864074007465797E-5</v>
      </c>
      <c r="L3209" s="2">
        <v>9.4083244549561496E-5</v>
      </c>
      <c r="N3209">
        <f t="shared" si="253"/>
        <v>3.0704851805226055E-5</v>
      </c>
      <c r="O3209" s="2">
        <f t="shared" si="254"/>
        <v>2.8224973364868452E-5</v>
      </c>
      <c r="Q3209">
        <f>N3209+O3209</f>
        <v>5.8929825170094503E-5</v>
      </c>
      <c r="S3209">
        <f>IF(H3209&gt;$B$5,$B$5,($B$3 - $B$5)*(($B$5-H3209)/($B$5-$B$6))^(1/$B$2)+$B$5)</f>
        <v>25.199999999999996</v>
      </c>
      <c r="T3209">
        <f>K3209*S3209</f>
        <v>1.1053746649881378E-3</v>
      </c>
      <c r="U3209" s="3">
        <f>S3209*N3209/Q3209+$B$7*O3209/Q3209</f>
        <v>39.47297983398601</v>
      </c>
      <c r="V3209">
        <f>IF(U3209-H3209&lt;=10,10,U3209-H3209)</f>
        <v>23.372979833986008</v>
      </c>
      <c r="X3209">
        <f t="shared" si="255"/>
        <v>0</v>
      </c>
      <c r="Y3209">
        <f t="shared" si="256"/>
        <v>1</v>
      </c>
      <c r="AA3209">
        <f>((Y3209*V3209)+H3209+273)/(Y3209*V3209)</f>
        <v>13.368983418178782</v>
      </c>
      <c r="AB3209">
        <f t="shared" si="257"/>
        <v>4.4079511004526578E-6</v>
      </c>
      <c r="AD3209">
        <f>AA3209*$C$28</f>
        <v>7.5371221299136115</v>
      </c>
      <c r="AF3209">
        <f>(Q3209-X3209)/AD3209+X3209</f>
        <v>7.8186108907817236E-6</v>
      </c>
      <c r="AH3209">
        <f>Q3209/AF3209</f>
        <v>7.5371221299136115</v>
      </c>
      <c r="AK3209" s="2"/>
      <c r="AL3209" s="2"/>
      <c r="AT3209" s="1"/>
    </row>
    <row r="3210" spans="6:46" x14ac:dyDescent="0.35">
      <c r="F3210" s="4">
        <v>44330.666666666664</v>
      </c>
      <c r="H3210">
        <v>14.3</v>
      </c>
      <c r="I3210">
        <v>12.7458333333333</v>
      </c>
      <c r="K3210" s="2">
        <v>4.8250481408212401E-5</v>
      </c>
      <c r="L3210" s="2">
        <v>8.6237605347985004E-5</v>
      </c>
      <c r="N3210">
        <f t="shared" si="253"/>
        <v>3.377533698574868E-5</v>
      </c>
      <c r="O3210" s="2">
        <f t="shared" si="254"/>
        <v>2.5871281604395507E-5</v>
      </c>
      <c r="Q3210">
        <f>N3210+O3210</f>
        <v>5.9646618590144187E-5</v>
      </c>
      <c r="S3210">
        <f>IF(H3210&gt;$B$5,$B$5,($B$3 - $B$5)*(($B$5-H3210)/($B$5-$B$6))^(1/$B$2)+$B$5)</f>
        <v>27.599999999999998</v>
      </c>
      <c r="T3210">
        <f>K3210*S3210</f>
        <v>1.3317132868666621E-3</v>
      </c>
      <c r="U3210" s="3">
        <f>S3210*N3210/Q3210+$B$7*O3210/Q3210</f>
        <v>39.484548239547124</v>
      </c>
      <c r="V3210">
        <f>IF(U3210-H3210&lt;=10,10,U3210-H3210)</f>
        <v>25.184548239547123</v>
      </c>
      <c r="X3210">
        <f t="shared" si="255"/>
        <v>0</v>
      </c>
      <c r="Y3210">
        <f t="shared" si="256"/>
        <v>1</v>
      </c>
      <c r="AA3210">
        <f>((Y3210*V3210)+H3210+273)/(Y3210*V3210)</f>
        <v>12.407788508544884</v>
      </c>
      <c r="AB3210">
        <f t="shared" si="257"/>
        <v>4.8071917529112694E-6</v>
      </c>
      <c r="AD3210">
        <f>AA3210*$C$28</f>
        <v>6.9952227799068716</v>
      </c>
      <c r="AF3210">
        <f>(Q3210-X3210)/AD3210+X3210</f>
        <v>8.526764688820714E-6</v>
      </c>
      <c r="AH3210">
        <f>Q3210/AF3210</f>
        <v>6.9952227799068716</v>
      </c>
      <c r="AK3210" s="2"/>
      <c r="AL3210" s="2"/>
      <c r="AT3210" s="1"/>
    </row>
    <row r="3211" spans="6:46" x14ac:dyDescent="0.35">
      <c r="F3211" s="4">
        <v>44330.708333333336</v>
      </c>
      <c r="H3211">
        <v>14.9</v>
      </c>
      <c r="I3211">
        <v>12.7458333333333</v>
      </c>
      <c r="K3211" s="2">
        <v>5.4099024609207797E-5</v>
      </c>
      <c r="L3211">
        <v>1.11343311070931E-4</v>
      </c>
      <c r="N3211">
        <f t="shared" si="253"/>
        <v>3.7869317226445456E-5</v>
      </c>
      <c r="O3211" s="2">
        <f t="shared" si="254"/>
        <v>3.3402993321279305E-5</v>
      </c>
      <c r="Q3211">
        <f>N3211+O3211</f>
        <v>7.1272310547724761E-5</v>
      </c>
      <c r="S3211">
        <f>IF(H3211&gt;$B$5,$B$5,($B$3 - $B$5)*(($B$5-H3211)/($B$5-$B$6))^(1/$B$2)+$B$5)</f>
        <v>26.799999999999997</v>
      </c>
      <c r="T3211">
        <f>K3211*S3211</f>
        <v>1.4498538595267688E-3</v>
      </c>
      <c r="U3211" s="3">
        <f>S3211*N3211/Q3211+$B$7*O3211/Q3211</f>
        <v>40.016414683642481</v>
      </c>
      <c r="V3211">
        <f>IF(U3211-H3211&lt;=10,10,U3211-H3211)</f>
        <v>25.116414683642482</v>
      </c>
      <c r="X3211">
        <f t="shared" si="255"/>
        <v>0</v>
      </c>
      <c r="Y3211">
        <f t="shared" si="256"/>
        <v>1</v>
      </c>
      <c r="AA3211">
        <f>((Y3211*V3211)+H3211+273)/(Y3211*V3211)</f>
        <v>12.462623293423327</v>
      </c>
      <c r="AB3211">
        <f t="shared" si="257"/>
        <v>5.7188850910173945E-6</v>
      </c>
      <c r="AD3211">
        <f>AA3211*$C$28</f>
        <v>7.0261373571539627</v>
      </c>
      <c r="AF3211">
        <f>(Q3211-X3211)/AD3211+X3211</f>
        <v>1.0143882324639697E-5</v>
      </c>
      <c r="AH3211">
        <f>Q3211/AF3211</f>
        <v>7.0261373571539627</v>
      </c>
      <c r="AK3211" s="2"/>
      <c r="AT3211" s="1"/>
    </row>
    <row r="3212" spans="6:46" x14ac:dyDescent="0.35">
      <c r="F3212" s="4">
        <v>44330.75</v>
      </c>
      <c r="H3212">
        <v>15.5</v>
      </c>
      <c r="I3212">
        <v>12.7458333333333</v>
      </c>
      <c r="K3212" s="2">
        <v>5.8485432009954401E-5</v>
      </c>
      <c r="L3212">
        <v>1.41156958429699E-4</v>
      </c>
      <c r="N3212">
        <f t="shared" si="253"/>
        <v>4.0939802406968075E-5</v>
      </c>
      <c r="O3212" s="2">
        <f t="shared" si="254"/>
        <v>4.2347087528909704E-5</v>
      </c>
      <c r="Q3212">
        <f>N3212+O3212</f>
        <v>8.3286889935877773E-5</v>
      </c>
      <c r="S3212">
        <f>IF(H3212&gt;$B$5,$B$5,($B$3 - $B$5)*(($B$5-H3212)/($B$5-$B$6))^(1/$B$2)+$B$5)</f>
        <v>26</v>
      </c>
      <c r="T3212">
        <f>K3212*S3212</f>
        <v>1.5206212322588144E-3</v>
      </c>
      <c r="U3212" s="3">
        <f>S3212*N3212/Q3212+$B$7*O3212/Q3212</f>
        <v>40.745004157123212</v>
      </c>
      <c r="V3212">
        <f>IF(U3212-H3212&lt;=10,10,U3212-H3212)</f>
        <v>25.245004157123212</v>
      </c>
      <c r="X3212">
        <f t="shared" si="255"/>
        <v>0</v>
      </c>
      <c r="Y3212">
        <f t="shared" si="256"/>
        <v>1</v>
      </c>
      <c r="AA3212">
        <f>((Y3212*V3212)+H3212+273)/(Y3212*V3212)</f>
        <v>12.428003663790086</v>
      </c>
      <c r="AB3212">
        <f t="shared" si="257"/>
        <v>6.7015501595433484E-6</v>
      </c>
      <c r="AD3212">
        <f>AA3212*$C$28</f>
        <v>7.0066196145944719</v>
      </c>
      <c r="AF3212">
        <f>(Q3212-X3212)/AD3212+X3212</f>
        <v>1.1886886190081583E-5</v>
      </c>
      <c r="AH3212">
        <f>Q3212/AF3212</f>
        <v>7.0066196145944719</v>
      </c>
      <c r="AK3212" s="2"/>
      <c r="AT3212" s="1"/>
    </row>
    <row r="3213" spans="6:46" x14ac:dyDescent="0.35">
      <c r="F3213" s="4">
        <v>44330.791666666664</v>
      </c>
      <c r="H3213">
        <v>14.8</v>
      </c>
      <c r="I3213">
        <v>12.7458333333333</v>
      </c>
      <c r="K3213" s="2">
        <v>6.3237373360763196E-5</v>
      </c>
      <c r="L3213">
        <v>1.6312484525757E-4</v>
      </c>
      <c r="N3213">
        <f t="shared" si="253"/>
        <v>4.4266161352534232E-5</v>
      </c>
      <c r="O3213" s="2">
        <f t="shared" si="254"/>
        <v>4.8937453577271007E-5</v>
      </c>
      <c r="Q3213">
        <f>N3213+O3213</f>
        <v>9.3203614929805246E-5</v>
      </c>
      <c r="S3213">
        <f>IF(H3213&gt;$B$5,$B$5,($B$3 - $B$5)*(($B$5-H3213)/($B$5-$B$6))^(1/$B$2)+$B$5)</f>
        <v>26.933333333333334</v>
      </c>
      <c r="T3213">
        <f>K3213*S3213</f>
        <v>1.7031932558498888E-3</v>
      </c>
      <c r="U3213" s="3">
        <f>S3213*N3213/Q3213+$B$7*O3213/Q3213</f>
        <v>41.670006348679109</v>
      </c>
      <c r="V3213">
        <f>IF(U3213-H3213&lt;=10,10,U3213-H3213)</f>
        <v>26.870006348679109</v>
      </c>
      <c r="X3213">
        <f t="shared" si="255"/>
        <v>0</v>
      </c>
      <c r="Y3213">
        <f t="shared" si="256"/>
        <v>1</v>
      </c>
      <c r="AA3213">
        <f>((Y3213*V3213)+H3213+273)/(Y3213*V3213)</f>
        <v>11.710827391157199</v>
      </c>
      <c r="AB3213">
        <f t="shared" si="257"/>
        <v>7.9587557579563462E-6</v>
      </c>
      <c r="AD3213">
        <f>AA3213*$C$28</f>
        <v>6.6022923006597329</v>
      </c>
      <c r="AF3213">
        <f>(Q3213-X3213)/AD3213+X3213</f>
        <v>1.4116856795402997E-5</v>
      </c>
      <c r="AH3213">
        <f>Q3213/AF3213</f>
        <v>6.6022923006597329</v>
      </c>
      <c r="AK3213" s="2"/>
      <c r="AT3213" s="1"/>
    </row>
    <row r="3214" spans="6:46" x14ac:dyDescent="0.35">
      <c r="F3214" s="4">
        <v>44330.833333333336</v>
      </c>
      <c r="H3214">
        <v>12.9</v>
      </c>
      <c r="I3214">
        <v>12.7458333333333</v>
      </c>
      <c r="K3214" s="2">
        <v>6.5430577061136494E-5</v>
      </c>
      <c r="L3214">
        <v>1.4900211231399301E-4</v>
      </c>
      <c r="N3214">
        <f t="shared" si="253"/>
        <v>4.5801403942795544E-5</v>
      </c>
      <c r="O3214" s="2">
        <f t="shared" si="254"/>
        <v>4.4700633694197907E-5</v>
      </c>
      <c r="Q3214">
        <f>N3214+O3214</f>
        <v>9.0502037636993452E-5</v>
      </c>
      <c r="S3214">
        <f>IF(H3214&gt;$B$5,$B$5,($B$3 - $B$5)*(($B$5-H3214)/($B$5-$B$6))^(1/$B$2)+$B$5)</f>
        <v>29.466666666666669</v>
      </c>
      <c r="T3214">
        <f>K3214*S3214</f>
        <v>1.9280210040681556E-3</v>
      </c>
      <c r="U3214" s="3">
        <f>S3214*N3214/Q3214+$B$7*O3214/Q3214</f>
        <v>42.078053218019271</v>
      </c>
      <c r="V3214">
        <f>IF(U3214-H3214&lt;=10,10,U3214-H3214)</f>
        <v>29.178053218019272</v>
      </c>
      <c r="X3214">
        <f t="shared" si="255"/>
        <v>0</v>
      </c>
      <c r="Y3214">
        <f t="shared" si="256"/>
        <v>1</v>
      </c>
      <c r="AA3214">
        <f>((Y3214*V3214)+H3214+273)/(Y3214*V3214)</f>
        <v>10.798460434071689</v>
      </c>
      <c r="AB3214">
        <f t="shared" si="257"/>
        <v>8.3810130332503855E-6</v>
      </c>
      <c r="AD3214">
        <f>AA3214*$C$28</f>
        <v>6.0879210154429009</v>
      </c>
      <c r="AF3214">
        <f>(Q3214-X3214)/AD3214+X3214</f>
        <v>1.4865836368018214E-5</v>
      </c>
      <c r="AH3214">
        <f>Q3214/AF3214</f>
        <v>6.0879210154429009</v>
      </c>
      <c r="AK3214" s="2"/>
      <c r="AT3214" s="1"/>
    </row>
    <row r="3215" spans="6:46" x14ac:dyDescent="0.35">
      <c r="F3215" s="4">
        <v>44330.875</v>
      </c>
      <c r="H3215">
        <v>12.6</v>
      </c>
      <c r="I3215">
        <v>12.7458333333333</v>
      </c>
      <c r="K3215" s="2">
        <v>6.7623780761509806E-5</v>
      </c>
      <c r="L3215">
        <v>1.42725746547916E-4</v>
      </c>
      <c r="N3215">
        <f t="shared" si="253"/>
        <v>4.7336646533056864E-5</v>
      </c>
      <c r="O3215" s="2">
        <f t="shared" si="254"/>
        <v>4.2817723964374805E-5</v>
      </c>
      <c r="Q3215">
        <f>N3215+O3215</f>
        <v>9.0154370497431675E-5</v>
      </c>
      <c r="S3215">
        <f>IF(H3215&gt;$B$5,$B$5,($B$3 - $B$5)*(($B$5-H3215)/($B$5-$B$6))^(1/$B$2)+$B$5)</f>
        <v>29.866666666666667</v>
      </c>
      <c r="T3215">
        <f>K3215*S3215</f>
        <v>2.0196969187437595E-3</v>
      </c>
      <c r="U3215" s="3">
        <f>S3215*N3215/Q3215+$B$7*O3215/Q3215</f>
        <v>41.803438262248314</v>
      </c>
      <c r="V3215">
        <f>IF(U3215-H3215&lt;=10,10,U3215-H3215)</f>
        <v>29.203438262248312</v>
      </c>
      <c r="X3215">
        <f t="shared" si="255"/>
        <v>0</v>
      </c>
      <c r="Y3215">
        <f t="shared" si="256"/>
        <v>1</v>
      </c>
      <c r="AA3215">
        <f>((Y3215*V3215)+H3215+273)/(Y3215*V3215)</f>
        <v>10.779670374265454</v>
      </c>
      <c r="AB3215">
        <f t="shared" si="257"/>
        <v>8.3633698774926557E-6</v>
      </c>
      <c r="AD3215">
        <f>AA3215*$C$28</f>
        <v>6.0773276164417913</v>
      </c>
      <c r="AF3215">
        <f>(Q3215-X3215)/AD3215+X3215</f>
        <v>1.4834541789967886E-5</v>
      </c>
      <c r="AH3215">
        <f>Q3215/AF3215</f>
        <v>6.0773276164417913</v>
      </c>
      <c r="AK3215" s="2"/>
      <c r="AT3215" s="1"/>
    </row>
    <row r="3216" spans="6:46" x14ac:dyDescent="0.35">
      <c r="F3216" s="4">
        <v>44330.916666666664</v>
      </c>
      <c r="H3216">
        <v>10.4</v>
      </c>
      <c r="I3216">
        <v>12.7458333333333</v>
      </c>
      <c r="K3216" s="2">
        <v>6.8354848661634202E-5</v>
      </c>
      <c r="L3216">
        <v>1.1448149395397E-4</v>
      </c>
      <c r="N3216">
        <f t="shared" si="253"/>
        <v>4.7848394063143939E-5</v>
      </c>
      <c r="O3216" s="2">
        <f t="shared" si="254"/>
        <v>3.4344448186191009E-5</v>
      </c>
      <c r="Q3216">
        <f>N3216+O3216</f>
        <v>8.2192842249334948E-5</v>
      </c>
      <c r="S3216">
        <f>IF(H3216&gt;$B$5,$B$5,($B$3 - $B$5)*(($B$5-H3216)/($B$5-$B$6))^(1/$B$2)+$B$5)</f>
        <v>32.799999999999997</v>
      </c>
      <c r="T3216">
        <f>K3216*S3216</f>
        <v>2.2420390361016017E-3</v>
      </c>
      <c r="U3216" s="3">
        <f>S3216*N3216/Q3216+$B$7*O3216/Q3216</f>
        <v>42.076315660438297</v>
      </c>
      <c r="V3216">
        <f>IF(U3216-H3216&lt;=10,10,U3216-H3216)</f>
        <v>31.676315660438298</v>
      </c>
      <c r="X3216">
        <f t="shared" si="255"/>
        <v>0</v>
      </c>
      <c r="Y3216">
        <f t="shared" si="256"/>
        <v>1</v>
      </c>
      <c r="AA3216">
        <f>((Y3216*V3216)+H3216+273)/(Y3216*V3216)</f>
        <v>9.9467475648990504</v>
      </c>
      <c r="AB3216">
        <f t="shared" si="257"/>
        <v>8.2632882470431051E-6</v>
      </c>
      <c r="AD3216">
        <f>AA3216*$C$28</f>
        <v>5.6077450952720147</v>
      </c>
      <c r="AF3216">
        <f>(Q3216-X3216)/AD3216+X3216</f>
        <v>1.4657021824803187E-5</v>
      </c>
      <c r="AH3216">
        <f>Q3216/AF3216</f>
        <v>5.6077450952720147</v>
      </c>
      <c r="AK3216" s="2"/>
      <c r="AT3216" s="1"/>
    </row>
    <row r="3217" spans="6:46" x14ac:dyDescent="0.35">
      <c r="F3217" s="4">
        <v>44330.958333333336</v>
      </c>
      <c r="H3217">
        <v>10.3</v>
      </c>
      <c r="I3217">
        <v>12.7458333333333</v>
      </c>
      <c r="K3217" s="2">
        <v>6.9085916561758694E-5</v>
      </c>
      <c r="L3217" s="2">
        <v>8.4668210583163994E-5</v>
      </c>
      <c r="N3217">
        <f t="shared" si="253"/>
        <v>4.8360141593231082E-5</v>
      </c>
      <c r="O3217" s="2">
        <f t="shared" si="254"/>
        <v>2.5400463174949201E-5</v>
      </c>
      <c r="Q3217">
        <f>N3217+O3217</f>
        <v>7.3760604768180276E-5</v>
      </c>
      <c r="S3217">
        <f>IF(H3217&gt;$B$5,$B$5,($B$3 - $B$5)*(($B$5-H3217)/($B$5-$B$6))^(1/$B$2)+$B$5)</f>
        <v>32.93333333333333</v>
      </c>
      <c r="T3217">
        <f>K3217*S3217</f>
        <v>2.2752295187672528E-3</v>
      </c>
      <c r="U3217" s="3">
        <f>S3217*N3217/Q3217+$B$7*O3217/Q3217</f>
        <v>40.532288843827502</v>
      </c>
      <c r="V3217">
        <f>IF(U3217-H3217&lt;=10,10,U3217-H3217)</f>
        <v>30.232288843827501</v>
      </c>
      <c r="X3217">
        <f t="shared" si="255"/>
        <v>0</v>
      </c>
      <c r="Y3217">
        <f t="shared" si="256"/>
        <v>1</v>
      </c>
      <c r="AA3217">
        <f>((Y3217*V3217)+H3217+273)/(Y3217*V3217)</f>
        <v>10.370775777628266</v>
      </c>
      <c r="AB3217">
        <f t="shared" si="257"/>
        <v>7.1123517034565454E-6</v>
      </c>
      <c r="AD3217">
        <f>AA3217*$C$28</f>
        <v>5.8468023463658652</v>
      </c>
      <c r="AF3217">
        <f>(Q3217-X3217)/AD3217+X3217</f>
        <v>1.2615546139340056E-5</v>
      </c>
      <c r="AH3217">
        <f>Q3217/AF3217</f>
        <v>5.8468023463658652</v>
      </c>
      <c r="AK3217" s="2"/>
      <c r="AL3217" s="2"/>
      <c r="AT3217" s="1"/>
    </row>
    <row r="3218" spans="6:46" x14ac:dyDescent="0.35">
      <c r="F3218" s="4">
        <v>44331</v>
      </c>
      <c r="H3218">
        <v>9.9</v>
      </c>
      <c r="I3218">
        <v>11.025</v>
      </c>
      <c r="K3218">
        <v>1.03689797167648E-4</v>
      </c>
      <c r="L3218" s="2">
        <v>4.47199250562083E-5</v>
      </c>
      <c r="N3218">
        <f t="shared" si="253"/>
        <v>7.2582858017353595E-5</v>
      </c>
      <c r="O3218" s="2">
        <f t="shared" si="254"/>
        <v>1.3415977516862491E-5</v>
      </c>
      <c r="Q3218">
        <f>N3218+O3218</f>
        <v>8.5998835534216087E-5</v>
      </c>
      <c r="S3218">
        <f>IF(H3218&gt;$B$5,$B$5,($B$3 - $B$5)*(($B$5-H3218)/($B$5-$B$6))^(1/$B$2)+$B$5)</f>
        <v>33.466666666666669</v>
      </c>
      <c r="T3218">
        <f>K3218*S3218</f>
        <v>3.4701518785439532E-3</v>
      </c>
      <c r="U3218" s="3">
        <f>S3218*N3218/Q3218+$B$7*O3218/Q3218</f>
        <v>36.825906522282686</v>
      </c>
      <c r="V3218">
        <f>IF(U3218-H3218&lt;=10,10,U3218-H3218)</f>
        <v>26.925906522282688</v>
      </c>
      <c r="X3218">
        <f t="shared" si="255"/>
        <v>0</v>
      </c>
      <c r="Y3218">
        <f t="shared" si="256"/>
        <v>1</v>
      </c>
      <c r="AA3218">
        <f>((Y3218*V3218)+H3218+273)/(Y3218*V3218)</f>
        <v>11.506610047312037</v>
      </c>
      <c r="AB3218">
        <f t="shared" si="257"/>
        <v>7.4738637340287336E-6</v>
      </c>
      <c r="AD3218">
        <f>AA3218*$C$28</f>
        <v>6.4871593086093</v>
      </c>
      <c r="AF3218">
        <f>(Q3218-X3218)/AD3218+X3218</f>
        <v>1.3256778729032367E-5</v>
      </c>
      <c r="AH3218">
        <f>Q3218/AF3218</f>
        <v>6.4871593086093</v>
      </c>
      <c r="AL3218" s="2"/>
      <c r="AT3218" s="1"/>
    </row>
    <row r="3219" spans="6:46" x14ac:dyDescent="0.35">
      <c r="F3219" s="4">
        <v>44331.041666666664</v>
      </c>
      <c r="H3219">
        <v>8.1999999999999993</v>
      </c>
      <c r="I3219">
        <v>11.025</v>
      </c>
      <c r="K3219">
        <v>1.04908243667856E-4</v>
      </c>
      <c r="L3219" s="2">
        <v>1.7260309180011601E-5</v>
      </c>
      <c r="N3219">
        <f t="shared" si="253"/>
        <v>7.343577056749919E-5</v>
      </c>
      <c r="O3219" s="2">
        <f t="shared" si="254"/>
        <v>5.1780927540034807E-6</v>
      </c>
      <c r="Q3219">
        <f>N3219+O3219</f>
        <v>7.8613863321502666E-5</v>
      </c>
      <c r="S3219">
        <f>IF(H3219&gt;$B$5,$B$5,($B$3 - $B$5)*(($B$5-H3219)/($B$5-$B$6))^(1/$B$2)+$B$5)</f>
        <v>35.733333333333334</v>
      </c>
      <c r="T3219">
        <f>K3219*S3219</f>
        <v>3.7487212403980543E-3</v>
      </c>
      <c r="U3219" s="3">
        <f>S3219*N3219/Q3219+$B$7*O3219/Q3219</f>
        <v>37.002379056890582</v>
      </c>
      <c r="V3219">
        <f>IF(U3219-H3219&lt;=10,10,U3219-H3219)</f>
        <v>28.802379056890583</v>
      </c>
      <c r="X3219">
        <f t="shared" si="255"/>
        <v>0</v>
      </c>
      <c r="Y3219">
        <f t="shared" si="256"/>
        <v>1</v>
      </c>
      <c r="AA3219">
        <f>((Y3219*V3219)+H3219+273)/(Y3219*V3219)</f>
        <v>10.763082398317602</v>
      </c>
      <c r="AB3219">
        <f t="shared" si="257"/>
        <v>7.3040287542340985E-6</v>
      </c>
      <c r="AD3219">
        <f>AA3219*$C$28</f>
        <v>6.0679757011393143</v>
      </c>
      <c r="AF3219">
        <f>(Q3219-X3219)/AD3219+X3219</f>
        <v>1.2955533639784062E-5</v>
      </c>
      <c r="AH3219">
        <f>Q3219/AF3219</f>
        <v>6.0679757011393143</v>
      </c>
      <c r="AL3219" s="2"/>
      <c r="AT3219" s="1"/>
    </row>
    <row r="3220" spans="6:46" x14ac:dyDescent="0.35">
      <c r="F3220" s="4">
        <v>44331.083333333336</v>
      </c>
      <c r="H3220">
        <v>7.8</v>
      </c>
      <c r="I3220">
        <v>11.025</v>
      </c>
      <c r="K3220">
        <v>1.06004845518042E-4</v>
      </c>
      <c r="L3220" s="2">
        <v>1.09838706163429E-5</v>
      </c>
      <c r="N3220">
        <f t="shared" si="253"/>
        <v>7.4203391862629389E-5</v>
      </c>
      <c r="O3220" s="2">
        <f t="shared" si="254"/>
        <v>3.2951611849028707E-6</v>
      </c>
      <c r="Q3220">
        <f>N3220+O3220</f>
        <v>7.7498553047532258E-5</v>
      </c>
      <c r="S3220">
        <f>IF(H3220&gt;$B$5,$B$5,($B$3 - $B$5)*(($B$5-H3220)/($B$5-$B$6))^(1/$B$2)+$B$5)</f>
        <v>36.266666666666666</v>
      </c>
      <c r="T3220">
        <f>K3220*S3220</f>
        <v>3.8444423974543229E-3</v>
      </c>
      <c r="U3220" s="3">
        <f>S3220*N3220/Q3220+$B$7*O3220/Q3220</f>
        <v>37.063189316915199</v>
      </c>
      <c r="V3220">
        <f>IF(U3220-H3220&lt;=10,10,U3220-H3220)</f>
        <v>29.263189316915199</v>
      </c>
      <c r="X3220">
        <f t="shared" si="255"/>
        <v>0</v>
      </c>
      <c r="Y3220">
        <f t="shared" si="256"/>
        <v>1</v>
      </c>
      <c r="AA3220">
        <f>((Y3220*V3220)+H3220+273)/(Y3220*V3220)</f>
        <v>10.595673149600522</v>
      </c>
      <c r="AB3220">
        <f t="shared" si="257"/>
        <v>7.3141698458728039E-6</v>
      </c>
      <c r="AD3220">
        <f>AA3220*$C$28</f>
        <v>5.9735942576301566</v>
      </c>
      <c r="AF3220">
        <f>(Q3220-X3220)/AD3220+X3220</f>
        <v>1.297352141862368E-5</v>
      </c>
      <c r="AH3220">
        <f>Q3220/AF3220</f>
        <v>5.9735942576301566</v>
      </c>
      <c r="AL3220" s="2"/>
      <c r="AT3220" s="1"/>
    </row>
    <row r="3221" spans="6:46" x14ac:dyDescent="0.35">
      <c r="F3221" s="4">
        <v>44331.125</v>
      </c>
      <c r="H3221">
        <v>7.6</v>
      </c>
      <c r="I3221">
        <v>11.025</v>
      </c>
      <c r="K3221">
        <v>1.08563583168478E-4</v>
      </c>
      <c r="L3221" s="2">
        <v>1.5691278403152899E-6</v>
      </c>
      <c r="N3221">
        <f t="shared" si="253"/>
        <v>7.5994508217934592E-5</v>
      </c>
      <c r="O3221" s="2">
        <f t="shared" si="254"/>
        <v>4.7073835209458705E-7</v>
      </c>
      <c r="Q3221">
        <f>N3221+O3221</f>
        <v>7.6465246570029172E-5</v>
      </c>
      <c r="S3221">
        <f>IF(H3221&gt;$B$5,$B$5,($B$3 - $B$5)*(($B$5-H3221)/($B$5-$B$6))^(1/$B$2)+$B$5)</f>
        <v>36.533333333333331</v>
      </c>
      <c r="T3221">
        <f>K3221*S3221</f>
        <v>3.9661895717550627E-3</v>
      </c>
      <c r="U3221" s="3">
        <f>S3221*N3221/Q3221+$B$7*O3221/Q3221</f>
        <v>36.647018551458999</v>
      </c>
      <c r="V3221">
        <f>IF(U3221-H3221&lt;=10,10,U3221-H3221)</f>
        <v>29.047018551458997</v>
      </c>
      <c r="X3221">
        <f t="shared" si="255"/>
        <v>0</v>
      </c>
      <c r="Y3221">
        <f t="shared" si="256"/>
        <v>1</v>
      </c>
      <c r="AA3221">
        <f>((Y3221*V3221)+H3221+273)/(Y3221*V3221)</f>
        <v>10.66019970355635</v>
      </c>
      <c r="AB3221">
        <f t="shared" si="257"/>
        <v>7.1729656757292825E-6</v>
      </c>
      <c r="AD3221">
        <f>AA3221*$C$28</f>
        <v>6.0099728290274559</v>
      </c>
      <c r="AF3221">
        <f>(Q3221-X3221)/AD3221+X3221</f>
        <v>1.2723060277529226E-5</v>
      </c>
      <c r="AH3221">
        <f>Q3221/AF3221</f>
        <v>6.0099728290274559</v>
      </c>
      <c r="AL3221" s="2"/>
      <c r="AT3221" s="1"/>
    </row>
    <row r="3222" spans="6:46" x14ac:dyDescent="0.35">
      <c r="F3222" s="4">
        <v>44331.166666666664</v>
      </c>
      <c r="H3222">
        <v>9</v>
      </c>
      <c r="I3222">
        <v>11.025</v>
      </c>
      <c r="K3222">
        <v>1.10391252918789E-4</v>
      </c>
      <c r="L3222" s="2">
        <v>4.7073713880137897E-6</v>
      </c>
      <c r="N3222">
        <f t="shared" si="253"/>
        <v>7.7273877043152299E-5</v>
      </c>
      <c r="O3222" s="2">
        <f t="shared" si="254"/>
        <v>1.4122114164041371E-6</v>
      </c>
      <c r="Q3222">
        <f>N3222+O3222</f>
        <v>7.8686088459556437E-5</v>
      </c>
      <c r="S3222">
        <f>IF(H3222&gt;$B$5,$B$5,($B$3 - $B$5)*(($B$5-H3222)/($B$5-$B$6))^(1/$B$2)+$B$5)</f>
        <v>34.666666666666664</v>
      </c>
      <c r="T3222">
        <f>K3222*S3222</f>
        <v>3.8268967678513517E-3</v>
      </c>
      <c r="U3222" s="3">
        <f>S3222*N3222/Q3222+$B$7*O3222/Q3222</f>
        <v>35.031597317421316</v>
      </c>
      <c r="V3222">
        <f>IF(U3222-H3222&lt;=10,10,U3222-H3222)</f>
        <v>26.031597317421316</v>
      </c>
      <c r="X3222">
        <f t="shared" si="255"/>
        <v>0</v>
      </c>
      <c r="Y3222">
        <f t="shared" si="256"/>
        <v>1</v>
      </c>
      <c r="AA3222">
        <f>((Y3222*V3222)+H3222+273)/(Y3222*V3222)</f>
        <v>11.832988716035304</v>
      </c>
      <c r="AB3222">
        <f t="shared" si="257"/>
        <v>6.6497222593414724E-6</v>
      </c>
      <c r="AD3222">
        <f>AA3222*$C$28</f>
        <v>6.6711640163584995</v>
      </c>
      <c r="AF3222">
        <f>(Q3222-X3222)/AD3222+X3222</f>
        <v>1.1794956362429202E-5</v>
      </c>
      <c r="AH3222">
        <f>Q3222/AF3222</f>
        <v>6.6711640163584995</v>
      </c>
      <c r="AL3222" s="2"/>
      <c r="AT3222" s="1"/>
    </row>
    <row r="3223" spans="6:46" x14ac:dyDescent="0.35">
      <c r="F3223" s="4">
        <v>44331.208333333336</v>
      </c>
      <c r="H3223">
        <v>10.1</v>
      </c>
      <c r="I3223">
        <v>11.025</v>
      </c>
      <c r="K3223">
        <v>1.09660185018665E-4</v>
      </c>
      <c r="L3223" s="2">
        <v>2.03986133923705E-5</v>
      </c>
      <c r="N3223">
        <f t="shared" si="253"/>
        <v>7.6762129513065496E-5</v>
      </c>
      <c r="O3223" s="2">
        <f t="shared" si="254"/>
        <v>6.1195840177111508E-6</v>
      </c>
      <c r="Q3223">
        <f>N3223+O3223</f>
        <v>8.288171353077664E-5</v>
      </c>
      <c r="S3223">
        <f>IF(H3223&gt;$B$5,$B$5,($B$3 - $B$5)*(($B$5-H3223)/($B$5-$B$6))^(1/$B$2)+$B$5)</f>
        <v>33.200000000000003</v>
      </c>
      <c r="T3223">
        <f>K3223*S3223</f>
        <v>3.640718142619678E-3</v>
      </c>
      <c r="U3223" s="3">
        <f>S3223*N3223/Q3223+$B$7*O3223/Q3223</f>
        <v>34.809606340203921</v>
      </c>
      <c r="V3223">
        <f>IF(U3223-H3223&lt;=10,10,U3223-H3223)</f>
        <v>24.709606340203919</v>
      </c>
      <c r="X3223">
        <f t="shared" si="255"/>
        <v>0</v>
      </c>
      <c r="Y3223">
        <f t="shared" si="256"/>
        <v>1</v>
      </c>
      <c r="AA3223">
        <f>((Y3223*V3223)+H3223+273)/(Y3223*V3223)</f>
        <v>12.457082565470918</v>
      </c>
      <c r="AB3223">
        <f t="shared" si="257"/>
        <v>6.653380765132903E-6</v>
      </c>
      <c r="AD3223">
        <f>AA3223*$C$28</f>
        <v>7.0230136235117211</v>
      </c>
      <c r="AF3223">
        <f>(Q3223-X3223)/AD3223+X3223</f>
        <v>1.1801445643406464E-5</v>
      </c>
      <c r="AH3223">
        <f>Q3223/AF3223</f>
        <v>7.0230136235117211</v>
      </c>
      <c r="AL3223" s="2"/>
      <c r="AT3223" s="1"/>
    </row>
    <row r="3224" spans="6:46" x14ac:dyDescent="0.35">
      <c r="F3224" s="4">
        <v>44331.25</v>
      </c>
      <c r="H3224">
        <v>10.4</v>
      </c>
      <c r="I3224">
        <v>11.025</v>
      </c>
      <c r="K3224">
        <v>1.08198049218416E-4</v>
      </c>
      <c r="L3224" s="2">
        <v>5.49193530817144E-5</v>
      </c>
      <c r="N3224">
        <f t="shared" si="253"/>
        <v>7.5738634452891197E-5</v>
      </c>
      <c r="O3224" s="2">
        <f t="shared" si="254"/>
        <v>1.6475805924514323E-5</v>
      </c>
      <c r="Q3224">
        <f>N3224+O3224</f>
        <v>9.2214440377405517E-5</v>
      </c>
      <c r="S3224">
        <f>IF(H3224&gt;$B$5,$B$5,($B$3 - $B$5)*(($B$5-H3224)/($B$5-$B$6))^(1/$B$2)+$B$5)</f>
        <v>32.799999999999997</v>
      </c>
      <c r="T3224">
        <f>K3224*S3224</f>
        <v>3.5488960143640444E-3</v>
      </c>
      <c r="U3224" s="3">
        <f>S3224*N3224/Q3224+$B$7*O3224/Q3224</f>
        <v>36.766438336851166</v>
      </c>
      <c r="V3224">
        <f>IF(U3224-H3224&lt;=10,10,U3224-H3224)</f>
        <v>26.366438336851168</v>
      </c>
      <c r="X3224">
        <f t="shared" si="255"/>
        <v>0</v>
      </c>
      <c r="Y3224">
        <f t="shared" si="256"/>
        <v>1</v>
      </c>
      <c r="AA3224">
        <f>((Y3224*V3224)+H3224+273)/(Y3224*V3224)</f>
        <v>11.748512801742537</v>
      </c>
      <c r="AB3224">
        <f t="shared" si="257"/>
        <v>7.8490309312790891E-6</v>
      </c>
      <c r="AD3224">
        <f>AA3224*$C$28</f>
        <v>6.6235384592652862</v>
      </c>
      <c r="AF3224">
        <f>(Q3224-X3224)/AD3224+X3224</f>
        <v>1.3922232194245366E-5</v>
      </c>
      <c r="AH3224">
        <f>Q3224/AF3224</f>
        <v>6.6235384592652862</v>
      </c>
      <c r="AL3224" s="2"/>
      <c r="AT3224" s="1"/>
    </row>
    <row r="3225" spans="6:46" x14ac:dyDescent="0.35">
      <c r="F3225" s="4">
        <v>44331.291666666664</v>
      </c>
      <c r="H3225">
        <v>10.4</v>
      </c>
      <c r="I3225">
        <v>11.025</v>
      </c>
      <c r="K3225">
        <v>1.01862127417337E-4</v>
      </c>
      <c r="L3225">
        <v>1.0670040195106999E-4</v>
      </c>
      <c r="N3225">
        <f t="shared" si="253"/>
        <v>7.1303489192135888E-5</v>
      </c>
      <c r="O3225" s="2">
        <f t="shared" si="254"/>
        <v>3.2010120585321005E-5</v>
      </c>
      <c r="Q3225">
        <f>N3225+O3225</f>
        <v>1.0331360977745689E-4</v>
      </c>
      <c r="S3225">
        <f>IF(H3225&gt;$B$5,$B$5,($B$3 - $B$5)*(($B$5-H3225)/($B$5-$B$6))^(1/$B$2)+$B$5)</f>
        <v>32.799999999999997</v>
      </c>
      <c r="T3225">
        <f>K3225*S3225</f>
        <v>3.3410777792886532E-3</v>
      </c>
      <c r="U3225" s="3">
        <f>S3225*N3225/Q3225+$B$7*O3225/Q3225</f>
        <v>39.678325890701629</v>
      </c>
      <c r="V3225">
        <f>IF(U3225-H3225&lt;=10,10,U3225-H3225)</f>
        <v>29.27832589070163</v>
      </c>
      <c r="X3225">
        <f t="shared" si="255"/>
        <v>0</v>
      </c>
      <c r="Y3225">
        <f t="shared" si="256"/>
        <v>1</v>
      </c>
      <c r="AA3225">
        <f>((Y3225*V3225)+H3225+273)/(Y3225*V3225)</f>
        <v>10.679515183277733</v>
      </c>
      <c r="AB3225">
        <f t="shared" si="257"/>
        <v>9.6739981173703523E-6</v>
      </c>
      <c r="AD3225">
        <f>AA3225*$C$28</f>
        <v>6.0208624475649417</v>
      </c>
      <c r="AF3225">
        <f>(Q3225-X3225)/AD3225+X3225</f>
        <v>1.7159270898015733E-5</v>
      </c>
      <c r="AH3225">
        <f>Q3225/AF3225</f>
        <v>6.0208624475649417</v>
      </c>
      <c r="AT3225" s="1"/>
    </row>
    <row r="3226" spans="6:46" x14ac:dyDescent="0.35">
      <c r="F3226" s="4">
        <v>44331.333333333336</v>
      </c>
      <c r="H3226">
        <v>10.7</v>
      </c>
      <c r="I3226">
        <v>11.025</v>
      </c>
      <c r="K3226" s="2">
        <v>9.5282516316217401E-5</v>
      </c>
      <c r="L3226">
        <v>1.6318914979760501E-4</v>
      </c>
      <c r="N3226">
        <f t="shared" si="253"/>
        <v>6.6697761421352173E-5</v>
      </c>
      <c r="O3226" s="2">
        <f t="shared" si="254"/>
        <v>4.8956744939281509E-5</v>
      </c>
      <c r="Q3226">
        <f>N3226+O3226</f>
        <v>1.1565450636063368E-4</v>
      </c>
      <c r="S3226">
        <f>IF(H3226&gt;$B$5,$B$5,($B$3 - $B$5)*(($B$5-H3226)/($B$5-$B$6))^(1/$B$2)+$B$5)</f>
        <v>32.4</v>
      </c>
      <c r="T3226">
        <f>K3226*S3226</f>
        <v>3.0871535286454439E-3</v>
      </c>
      <c r="U3226" s="3">
        <f>S3226*N3226/Q3226+$B$7*O3226/Q3226</f>
        <v>41.966617596185294</v>
      </c>
      <c r="V3226">
        <f>IF(U3226-H3226&lt;=10,10,U3226-H3226)</f>
        <v>31.266617596185295</v>
      </c>
      <c r="X3226">
        <f t="shared" si="255"/>
        <v>0</v>
      </c>
      <c r="Y3226">
        <f t="shared" si="256"/>
        <v>1</v>
      </c>
      <c r="AA3226">
        <f>((Y3226*V3226)+H3226+273)/(Y3226*V3226)</f>
        <v>10.073575007826015</v>
      </c>
      <c r="AB3226">
        <f t="shared" si="257"/>
        <v>1.148097932171879E-5</v>
      </c>
      <c r="AD3226">
        <f>AA3226*$C$28</f>
        <v>5.6792474598770424</v>
      </c>
      <c r="AF3226">
        <f>(Q3226-X3226)/AD3226+X3226</f>
        <v>2.0364406935551571E-5</v>
      </c>
      <c r="AH3226">
        <f>Q3226/AF3226</f>
        <v>5.6792474598770424</v>
      </c>
      <c r="AK3226" s="2"/>
      <c r="AT3226" s="1"/>
    </row>
    <row r="3227" spans="6:46" x14ac:dyDescent="0.35">
      <c r="F3227" s="4">
        <v>44331.375</v>
      </c>
      <c r="H3227">
        <v>11.5</v>
      </c>
      <c r="I3227">
        <v>11.025</v>
      </c>
      <c r="K3227" s="2">
        <v>8.5656788964579101E-5</v>
      </c>
      <c r="L3227">
        <v>1.9143340239155201E-4</v>
      </c>
      <c r="N3227">
        <f t="shared" si="253"/>
        <v>5.9959752275205365E-5</v>
      </c>
      <c r="O3227" s="2">
        <f t="shared" si="254"/>
        <v>5.7430020717465609E-5</v>
      </c>
      <c r="Q3227">
        <f>N3227+O3227</f>
        <v>1.1738977299267098E-4</v>
      </c>
      <c r="S3227">
        <f>IF(H3227&gt;$B$5,$B$5,($B$3 - $B$5)*(($B$5-H3227)/($B$5-$B$6))^(1/$B$2)+$B$5)</f>
        <v>31.333333333333332</v>
      </c>
      <c r="T3227">
        <f>K3227*S3227</f>
        <v>2.683912720890145E-3</v>
      </c>
      <c r="U3227" s="3">
        <f>S3227*N3227/Q3227+$B$7*O3227/Q3227</f>
        <v>42.911660152867071</v>
      </c>
      <c r="V3227">
        <f>IF(U3227-H3227&lt;=10,10,U3227-H3227)</f>
        <v>31.411660152867071</v>
      </c>
      <c r="X3227">
        <f t="shared" si="255"/>
        <v>0</v>
      </c>
      <c r="Y3227">
        <f t="shared" si="256"/>
        <v>1</v>
      </c>
      <c r="AA3227">
        <f>((Y3227*V3227)+H3227+273)/(Y3227*V3227)</f>
        <v>10.05714625127932</v>
      </c>
      <c r="AB3227">
        <f t="shared" si="257"/>
        <v>1.1672274625392706E-5</v>
      </c>
      <c r="AD3227">
        <f>AA3227*$C$28</f>
        <v>5.6699853087723673</v>
      </c>
      <c r="AF3227">
        <f>(Q3227-X3227)/AD3227+X3227</f>
        <v>2.0703717311410026E-5</v>
      </c>
      <c r="AH3227">
        <f>Q3227/AF3227</f>
        <v>5.6699853087723673</v>
      </c>
      <c r="AK3227" s="2"/>
      <c r="AT3227" s="1"/>
    </row>
    <row r="3228" spans="6:46" x14ac:dyDescent="0.35">
      <c r="F3228" s="4">
        <v>44331.416666666664</v>
      </c>
      <c r="H3228">
        <v>12.3</v>
      </c>
      <c r="I3228">
        <v>11.025</v>
      </c>
      <c r="K3228" s="2">
        <v>7.7127663463127396E-5</v>
      </c>
      <c r="L3228">
        <v>1.78879457566192E-4</v>
      </c>
      <c r="N3228">
        <f t="shared" si="253"/>
        <v>5.398936442418917E-5</v>
      </c>
      <c r="O3228" s="2">
        <f t="shared" si="254"/>
        <v>5.366383726985761E-5</v>
      </c>
      <c r="Q3228">
        <f>N3228+O3228</f>
        <v>1.0765320169404678E-4</v>
      </c>
      <c r="S3228">
        <f>IF(H3228&gt;$B$5,$B$5,($B$3 - $B$5)*(($B$5-H3228)/($B$5-$B$6))^(1/$B$2)+$B$5)</f>
        <v>30.266666666666666</v>
      </c>
      <c r="T3228">
        <f>K3228*S3228</f>
        <v>2.3343972808173223E-3</v>
      </c>
      <c r="U3228" s="3">
        <f>S3228*N3228/Q3228+$B$7*O3228/Q3228</f>
        <v>42.59593838599114</v>
      </c>
      <c r="V3228">
        <f>IF(U3228-H3228&lt;=10,10,U3228-H3228)</f>
        <v>30.295938385991139</v>
      </c>
      <c r="X3228">
        <f t="shared" si="255"/>
        <v>0</v>
      </c>
      <c r="Y3228">
        <f t="shared" si="256"/>
        <v>1</v>
      </c>
      <c r="AA3228">
        <f>((Y3228*V3228)+H3228+273)/(Y3228*V3228)</f>
        <v>10.417103915550703</v>
      </c>
      <c r="AB3228">
        <f t="shared" si="257"/>
        <v>1.0334273572268158E-5</v>
      </c>
      <c r="AD3228">
        <f>AA3228*$C$28</f>
        <v>5.8729210737702306</v>
      </c>
      <c r="AF3228">
        <f>(Q3228-X3228)/AD3228+X3228</f>
        <v>1.8330435628506889E-5</v>
      </c>
      <c r="AH3228">
        <f>Q3228/AF3228</f>
        <v>5.8729210737702315</v>
      </c>
      <c r="AK3228" s="2"/>
      <c r="AT3228" s="1"/>
    </row>
    <row r="3229" spans="6:46" x14ac:dyDescent="0.35">
      <c r="F3229" s="4">
        <v>44331.458333333336</v>
      </c>
      <c r="H3229">
        <v>14</v>
      </c>
      <c r="I3229">
        <v>11.025</v>
      </c>
      <c r="K3229" s="2">
        <v>7.1279120262132006E-5</v>
      </c>
      <c r="L3229">
        <v>1.56911570738321E-4</v>
      </c>
      <c r="N3229">
        <f t="shared" si="253"/>
        <v>4.9895384183492401E-5</v>
      </c>
      <c r="O3229" s="2">
        <f t="shared" si="254"/>
        <v>4.7073471221496307E-5</v>
      </c>
      <c r="Q3229">
        <f>N3229+O3229</f>
        <v>9.6968855404988715E-5</v>
      </c>
      <c r="S3229">
        <f>IF(H3229&gt;$B$5,$B$5,($B$3 - $B$5)*(($B$5-H3229)/($B$5-$B$6))^(1/$B$2)+$B$5)</f>
        <v>28</v>
      </c>
      <c r="T3229">
        <f>K3229*S3229</f>
        <v>1.9958153673396962E-3</v>
      </c>
      <c r="U3229" s="3">
        <f>S3229*N3229/Q3229+$B$7*O3229/Q3229</f>
        <v>41.107133395275824</v>
      </c>
      <c r="V3229">
        <f>IF(U3229-H3229&lt;=10,10,U3229-H3229)</f>
        <v>27.107133395275824</v>
      </c>
      <c r="X3229">
        <f t="shared" si="255"/>
        <v>0</v>
      </c>
      <c r="Y3229">
        <f t="shared" si="256"/>
        <v>1</v>
      </c>
      <c r="AA3229">
        <f>((Y3229*V3229)+H3229+273)/(Y3229*V3229)</f>
        <v>11.58761897892227</v>
      </c>
      <c r="AB3229">
        <f t="shared" si="257"/>
        <v>8.3683158361846221E-6</v>
      </c>
      <c r="AD3229">
        <f>AA3229*$C$28</f>
        <v>6.5328302614455422</v>
      </c>
      <c r="AF3229">
        <f>(Q3229-X3229)/AD3229+X3229</f>
        <v>1.4843314692754939E-5</v>
      </c>
      <c r="AH3229">
        <f>Q3229/AF3229</f>
        <v>6.5328302614455422</v>
      </c>
      <c r="AK3229" s="2"/>
      <c r="AT3229" s="1"/>
    </row>
    <row r="3230" spans="6:46" x14ac:dyDescent="0.35">
      <c r="F3230" s="4">
        <v>44331.5</v>
      </c>
      <c r="H3230">
        <v>9.6999999999999993</v>
      </c>
      <c r="I3230">
        <v>11.025</v>
      </c>
      <c r="K3230" s="2">
        <v>6.7136402161426897E-5</v>
      </c>
      <c r="L3230">
        <v>1.44358839206169E-4</v>
      </c>
      <c r="N3230">
        <f t="shared" si="253"/>
        <v>4.6995481512998825E-5</v>
      </c>
      <c r="O3230" s="2">
        <f t="shared" si="254"/>
        <v>4.3307651761850704E-5</v>
      </c>
      <c r="Q3230">
        <f>N3230+O3230</f>
        <v>9.0303133274849536E-5</v>
      </c>
      <c r="S3230">
        <f>IF(H3230&gt;$B$5,$B$5,($B$3 - $B$5)*(($B$5-H3230)/($B$5-$B$6))^(1/$B$2)+$B$5)</f>
        <v>33.733333333333334</v>
      </c>
      <c r="T3230">
        <f>K3230*S3230</f>
        <v>2.2647346329121342E-3</v>
      </c>
      <c r="U3230" s="3">
        <f>S3230*N3230/Q3230+$B$7*O3230/Q3230</f>
        <v>43.932419021004264</v>
      </c>
      <c r="V3230">
        <f>IF(U3230-H3230&lt;=10,10,U3230-H3230)</f>
        <v>34.232419021004262</v>
      </c>
      <c r="X3230">
        <f t="shared" si="255"/>
        <v>0</v>
      </c>
      <c r="Y3230">
        <f t="shared" si="256"/>
        <v>1</v>
      </c>
      <c r="AA3230">
        <f>((Y3230*V3230)+H3230+273)/(Y3230*V3230)</f>
        <v>9.2582536696148026</v>
      </c>
      <c r="AB3230">
        <f t="shared" si="257"/>
        <v>9.7537976920226973E-6</v>
      </c>
      <c r="AD3230">
        <f>AA3230*$C$28</f>
        <v>5.2195882390520341</v>
      </c>
      <c r="AF3230">
        <f>(Q3230-X3230)/AD3230+X3230</f>
        <v>1.7300815531619429E-5</v>
      </c>
      <c r="AH3230">
        <f>Q3230/AF3230</f>
        <v>5.2195882390520341</v>
      </c>
      <c r="AK3230" s="2"/>
      <c r="AT3230" s="1"/>
    </row>
    <row r="3231" spans="6:46" x14ac:dyDescent="0.35">
      <c r="F3231" s="4">
        <v>44331.541666666664</v>
      </c>
      <c r="H3231">
        <v>12.6</v>
      </c>
      <c r="I3231">
        <v>11.025</v>
      </c>
      <c r="K3231" s="2">
        <v>6.5674266361177996E-5</v>
      </c>
      <c r="L3231">
        <v>1.56911570738321E-4</v>
      </c>
      <c r="N3231">
        <f t="shared" si="253"/>
        <v>4.5971986452824594E-5</v>
      </c>
      <c r="O3231" s="2">
        <f t="shared" si="254"/>
        <v>4.7073471221496307E-5</v>
      </c>
      <c r="Q3231">
        <f>N3231+O3231</f>
        <v>9.3045457674320901E-5</v>
      </c>
      <c r="S3231">
        <f>IF(H3231&gt;$B$5,$B$5,($B$3 - $B$5)*(($B$5-H3231)/($B$5-$B$6))^(1/$B$2)+$B$5)</f>
        <v>29.866666666666667</v>
      </c>
      <c r="T3231">
        <f>K3231*S3231</f>
        <v>1.9614714219871828E-3</v>
      </c>
      <c r="U3231" s="3">
        <f>S3231*N3231/Q3231+$B$7*O3231/Q3231</f>
        <v>42.582099240582217</v>
      </c>
      <c r="V3231">
        <f>IF(U3231-H3231&lt;=10,10,U3231-H3231)</f>
        <v>29.982099240582215</v>
      </c>
      <c r="X3231">
        <f t="shared" si="255"/>
        <v>0</v>
      </c>
      <c r="Y3231">
        <f t="shared" si="256"/>
        <v>1</v>
      </c>
      <c r="AA3231">
        <f>((Y3231*V3231)+H3231+273)/(Y3231*V3231)</f>
        <v>10.525683899192311</v>
      </c>
      <c r="AB3231">
        <f t="shared" si="257"/>
        <v>8.839849131462209E-6</v>
      </c>
      <c r="AD3231">
        <f>AA3231*$C$28</f>
        <v>5.9341359449367248</v>
      </c>
      <c r="AF3231">
        <f>(Q3231-X3231)/AD3231+X3231</f>
        <v>1.5679697691070177E-5</v>
      </c>
      <c r="AH3231">
        <f>Q3231/AF3231</f>
        <v>5.9341359449367248</v>
      </c>
      <c r="AK3231" s="2"/>
      <c r="AT3231" s="1"/>
    </row>
    <row r="3232" spans="6:46" x14ac:dyDescent="0.35">
      <c r="F3232" s="4">
        <v>44331.583333333336</v>
      </c>
      <c r="H3232">
        <v>14.7</v>
      </c>
      <c r="I3232">
        <v>11.025</v>
      </c>
      <c r="K3232" s="2">
        <v>6.7623780761509806E-5</v>
      </c>
      <c r="L3232">
        <v>1.4122126296973501E-4</v>
      </c>
      <c r="N3232">
        <f t="shared" si="253"/>
        <v>4.7336646533056864E-5</v>
      </c>
      <c r="O3232" s="2">
        <f t="shared" si="254"/>
        <v>4.2366378890920511E-5</v>
      </c>
      <c r="Q3232">
        <f>N3232+O3232</f>
        <v>8.9703025423977381E-5</v>
      </c>
      <c r="S3232">
        <f>IF(H3232&gt;$B$5,$B$5,($B$3 - $B$5)*(($B$5-H3232)/($B$5-$B$6))^(1/$B$2)+$B$5)</f>
        <v>27.06666666666667</v>
      </c>
      <c r="T3232">
        <f>K3232*S3232</f>
        <v>1.8303503326115324E-3</v>
      </c>
      <c r="U3232" s="3">
        <f>S3232*N3232/Q3232+$B$7*O3232/Q3232</f>
        <v>40.259467891518675</v>
      </c>
      <c r="V3232">
        <f>IF(U3232-H3232&lt;=10,10,U3232-H3232)</f>
        <v>25.559467891518675</v>
      </c>
      <c r="X3232">
        <f t="shared" si="255"/>
        <v>0</v>
      </c>
      <c r="Y3232">
        <f t="shared" si="256"/>
        <v>1</v>
      </c>
      <c r="AA3232">
        <f>((Y3232*V3232)+H3232+273)/(Y3232*V3232)</f>
        <v>12.256102874327311</v>
      </c>
      <c r="AB3232">
        <f t="shared" si="257"/>
        <v>7.3190496476557051E-6</v>
      </c>
      <c r="AD3232">
        <f>AA3232*$C$28</f>
        <v>6.9097059448050597</v>
      </c>
      <c r="AF3232">
        <f>(Q3232-X3232)/AD3232+X3232</f>
        <v>1.2982176975478821E-5</v>
      </c>
      <c r="AH3232">
        <f>Q3232/AF3232</f>
        <v>6.9097059448050597</v>
      </c>
      <c r="AK3232" s="2"/>
      <c r="AT3232" s="1"/>
    </row>
    <row r="3233" spans="6:46" x14ac:dyDescent="0.35">
      <c r="F3233" s="4">
        <v>44331.625</v>
      </c>
      <c r="H3233">
        <v>12.3</v>
      </c>
      <c r="I3233">
        <v>11.025</v>
      </c>
      <c r="K3233" s="2">
        <v>7.1644654212194204E-5</v>
      </c>
      <c r="L3233">
        <v>1.3494489720365801E-4</v>
      </c>
      <c r="N3233">
        <f t="shared" si="253"/>
        <v>5.0151257948535939E-5</v>
      </c>
      <c r="O3233" s="2">
        <f t="shared" si="254"/>
        <v>4.0483469161097408E-5</v>
      </c>
      <c r="Q3233">
        <f>N3233+O3233</f>
        <v>9.0634727109633353E-5</v>
      </c>
      <c r="S3233">
        <f>IF(H3233&gt;$B$5,$B$5,($B$3 - $B$5)*(($B$5-H3233)/($B$5-$B$6))^(1/$B$2)+$B$5)</f>
        <v>30.266666666666666</v>
      </c>
      <c r="T3233">
        <f>K3233*S3233</f>
        <v>2.1684448674890778E-3</v>
      </c>
      <c r="U3233" s="3">
        <f>S3233*N3233/Q3233+$B$7*O3233/Q3233</f>
        <v>41.314210684093482</v>
      </c>
      <c r="V3233">
        <f>IF(U3233-H3233&lt;=10,10,U3233-H3233)</f>
        <v>29.014210684093481</v>
      </c>
      <c r="X3233">
        <f t="shared" si="255"/>
        <v>0</v>
      </c>
      <c r="Y3233">
        <f t="shared" si="256"/>
        <v>1</v>
      </c>
      <c r="AA3233">
        <f>((Y3233*V3233)+H3233+273)/(Y3233*V3233)</f>
        <v>10.833112577362327</v>
      </c>
      <c r="AB3233">
        <f t="shared" si="257"/>
        <v>8.3664529896080272E-6</v>
      </c>
      <c r="AD3233">
        <f>AA3233*$C$28</f>
        <v>6.1074570884467505</v>
      </c>
      <c r="AF3233">
        <f>(Q3233-X3233)/AD3233+X3233</f>
        <v>1.4840010465416728E-5</v>
      </c>
      <c r="AH3233">
        <f>Q3233/AF3233</f>
        <v>6.1074570884467505</v>
      </c>
      <c r="AK3233" s="2"/>
      <c r="AT3233" s="1"/>
    </row>
    <row r="3234" spans="6:46" x14ac:dyDescent="0.35">
      <c r="F3234" s="4">
        <v>44331.666666666664</v>
      </c>
      <c r="H3234">
        <v>12.7</v>
      </c>
      <c r="I3234">
        <v>11.025</v>
      </c>
      <c r="K3234" s="2">
        <v>7.7127663463127396E-5</v>
      </c>
      <c r="L3234">
        <v>1.4122126296973501E-4</v>
      </c>
      <c r="N3234">
        <f t="shared" si="253"/>
        <v>5.398936442418917E-5</v>
      </c>
      <c r="O3234" s="2">
        <f t="shared" si="254"/>
        <v>4.2366378890920511E-5</v>
      </c>
      <c r="Q3234">
        <f>N3234+O3234</f>
        <v>9.6355743315109681E-5</v>
      </c>
      <c r="S3234">
        <f>IF(H3234&gt;$B$5,$B$5,($B$3 - $B$5)*(($B$5-H3234)/($B$5-$B$6))^(1/$B$2)+$B$5)</f>
        <v>29.733333333333334</v>
      </c>
      <c r="T3234">
        <f>K3234*S3234</f>
        <v>2.2932625269703215E-3</v>
      </c>
      <c r="U3234" s="3">
        <f>S3234*N3234/Q3234+$B$7*O3234/Q3234</f>
        <v>40.842761131631804</v>
      </c>
      <c r="V3234">
        <f>IF(U3234-H3234&lt;=10,10,U3234-H3234)</f>
        <v>28.142761131631804</v>
      </c>
      <c r="X3234">
        <f t="shared" si="255"/>
        <v>0</v>
      </c>
      <c r="Y3234">
        <f t="shared" si="256"/>
        <v>1</v>
      </c>
      <c r="AA3234">
        <f>((Y3234*V3234)+H3234+273)/(Y3234*V3234)</f>
        <v>11.151811283324289</v>
      </c>
      <c r="AB3234">
        <f t="shared" si="257"/>
        <v>8.6403670997548119E-6</v>
      </c>
      <c r="AD3234">
        <f>AA3234*$C$28</f>
        <v>6.2871320116884437</v>
      </c>
      <c r="AF3234">
        <f>(Q3234-X3234)/AD3234+X3234</f>
        <v>1.5325866092198183E-5</v>
      </c>
      <c r="AH3234">
        <f>Q3234/AF3234</f>
        <v>6.2871320116884446</v>
      </c>
      <c r="AK3234" s="2"/>
      <c r="AT3234" s="1"/>
    </row>
    <row r="3235" spans="6:46" x14ac:dyDescent="0.35">
      <c r="F3235" s="4">
        <v>44331.708333333336</v>
      </c>
      <c r="H3235">
        <v>12.8</v>
      </c>
      <c r="I3235">
        <v>11.025</v>
      </c>
      <c r="K3235" s="2">
        <v>8.4925721064454704E-5</v>
      </c>
      <c r="L3235">
        <v>1.78879457566192E-4</v>
      </c>
      <c r="N3235">
        <f t="shared" si="253"/>
        <v>5.944800474511829E-5</v>
      </c>
      <c r="O3235" s="2">
        <f t="shared" si="254"/>
        <v>5.366383726985761E-5</v>
      </c>
      <c r="Q3235">
        <f>N3235+O3235</f>
        <v>1.131118420149759E-4</v>
      </c>
      <c r="S3235">
        <f>IF(H3235&gt;$B$5,$B$5,($B$3 - $B$5)*(($B$5-H3235)/($B$5-$B$6))^(1/$B$2)+$B$5)</f>
        <v>29.599999999999998</v>
      </c>
      <c r="T3235">
        <f>K3235*S3235</f>
        <v>2.5138013435078593E-3</v>
      </c>
      <c r="U3235" s="3">
        <f>S3235*N3235/Q3235+$B$7*O3235/Q3235</f>
        <v>41.650563781588097</v>
      </c>
      <c r="V3235">
        <f>IF(U3235-H3235&lt;=10,10,U3235-H3235)</f>
        <v>28.850563781588097</v>
      </c>
      <c r="X3235">
        <f t="shared" si="255"/>
        <v>0</v>
      </c>
      <c r="Y3235">
        <f t="shared" si="256"/>
        <v>1</v>
      </c>
      <c r="AA3235">
        <f>((Y3235*V3235)+H3235+273)/(Y3235*V3235)</f>
        <v>10.906218892761894</v>
      </c>
      <c r="AB3235">
        <f t="shared" si="257"/>
        <v>1.0371315955344027E-5</v>
      </c>
      <c r="AD3235">
        <f>AA3235*$C$28</f>
        <v>6.1486727299356367</v>
      </c>
      <c r="AF3235">
        <f>(Q3235-X3235)/AD3235+X3235</f>
        <v>1.8396139619576068E-5</v>
      </c>
      <c r="AH3235">
        <f>Q3235/AF3235</f>
        <v>6.1486727299356367</v>
      </c>
      <c r="AK3235" s="2"/>
      <c r="AT3235" s="1"/>
    </row>
    <row r="3236" spans="6:46" x14ac:dyDescent="0.35">
      <c r="F3236" s="4">
        <v>44331.75</v>
      </c>
      <c r="H3236">
        <v>12.9</v>
      </c>
      <c r="I3236">
        <v>11.025</v>
      </c>
      <c r="K3236" s="2">
        <v>9.1505332165574504E-5</v>
      </c>
      <c r="L3236">
        <v>2.1967765498549899E-4</v>
      </c>
      <c r="N3236">
        <f t="shared" si="253"/>
        <v>6.4053732515902148E-5</v>
      </c>
      <c r="O3236" s="2">
        <f t="shared" si="254"/>
        <v>6.590329649564971E-5</v>
      </c>
      <c r="Q3236">
        <f>N3236+O3236</f>
        <v>1.2995702901155186E-4</v>
      </c>
      <c r="S3236">
        <f>IF(H3236&gt;$B$5,$B$5,($B$3 - $B$5)*(($B$5-H3236)/($B$5-$B$6))^(1/$B$2)+$B$5)</f>
        <v>29.466666666666669</v>
      </c>
      <c r="T3236">
        <f>K3236*S3236</f>
        <v>2.6963571211455956E-3</v>
      </c>
      <c r="U3236" s="3">
        <f>S3236*N3236/Q3236+$B$7*O3236/Q3236</f>
        <v>42.41503006022613</v>
      </c>
      <c r="V3236">
        <f>IF(U3236-H3236&lt;=10,10,U3236-H3236)</f>
        <v>29.515030060226131</v>
      </c>
      <c r="X3236">
        <f t="shared" si="255"/>
        <v>0</v>
      </c>
      <c r="Y3236">
        <f t="shared" si="256"/>
        <v>1</v>
      </c>
      <c r="AA3236">
        <f>((Y3236*V3236)+H3236+273)/(Y3236*V3236)</f>
        <v>10.686590168351993</v>
      </c>
      <c r="AB3236">
        <f t="shared" si="257"/>
        <v>1.2160757263473582E-5</v>
      </c>
      <c r="AD3236">
        <f>AA3236*$C$28</f>
        <v>6.0248511597133536</v>
      </c>
      <c r="AF3236">
        <f>(Q3236-X3236)/AD3236+X3236</f>
        <v>2.1570164235847258E-5</v>
      </c>
      <c r="AH3236">
        <f>Q3236/AF3236</f>
        <v>6.0248511597133536</v>
      </c>
      <c r="AK3236" s="2"/>
      <c r="AT3236" s="1"/>
    </row>
    <row r="3237" spans="6:46" x14ac:dyDescent="0.35">
      <c r="F3237" s="4">
        <v>44331.791666666664</v>
      </c>
      <c r="H3237">
        <v>13</v>
      </c>
      <c r="I3237">
        <v>11.025</v>
      </c>
      <c r="K3237" s="2">
        <v>9.7841253966652898E-5</v>
      </c>
      <c r="L3237">
        <v>2.1967765498549899E-4</v>
      </c>
      <c r="N3237">
        <f t="shared" si="253"/>
        <v>6.8488877776657023E-5</v>
      </c>
      <c r="O3237" s="2">
        <f t="shared" si="254"/>
        <v>6.590329649564971E-5</v>
      </c>
      <c r="Q3237">
        <f>N3237+O3237</f>
        <v>1.3439217427230673E-4</v>
      </c>
      <c r="S3237">
        <f>IF(H3237&gt;$B$5,$B$5,($B$3 - $B$5)*(($B$5-H3237)/($B$5-$B$6))^(1/$B$2)+$B$5)</f>
        <v>29.333333333333336</v>
      </c>
      <c r="T3237">
        <f>K3237*S3237</f>
        <v>2.8700101163551517E-3</v>
      </c>
      <c r="U3237" s="3">
        <f>S3237*N3237/Q3237+$B$7*O3237/Q3237</f>
        <v>41.919765188814537</v>
      </c>
      <c r="V3237">
        <f>IF(U3237-H3237&lt;=10,10,U3237-H3237)</f>
        <v>28.919765188814537</v>
      </c>
      <c r="X3237">
        <f t="shared" si="255"/>
        <v>0</v>
      </c>
      <c r="Y3237">
        <f t="shared" si="256"/>
        <v>1</v>
      </c>
      <c r="AA3237">
        <f>((Y3237*V3237)+H3237+273)/(Y3237*V3237)</f>
        <v>10.889430226446578</v>
      </c>
      <c r="AB3237">
        <f t="shared" si="257"/>
        <v>1.2341524898696318E-5</v>
      </c>
      <c r="AD3237">
        <f>AA3237*$C$28</f>
        <v>6.1392076700684193</v>
      </c>
      <c r="AF3237">
        <f>(Q3237-X3237)/AD3237+X3237</f>
        <v>2.1890801141576136E-5</v>
      </c>
      <c r="AH3237">
        <f>Q3237/AF3237</f>
        <v>6.1392076700684202</v>
      </c>
      <c r="AK3237" s="2"/>
      <c r="AT3237" s="1"/>
    </row>
    <row r="3238" spans="6:46" x14ac:dyDescent="0.35">
      <c r="F3238" s="4">
        <v>44331.833333333336</v>
      </c>
      <c r="H3238">
        <v>12.2</v>
      </c>
      <c r="I3238">
        <v>11.025</v>
      </c>
      <c r="K3238">
        <v>1.00399991617088E-4</v>
      </c>
      <c r="L3238">
        <v>1.8515703662547601E-4</v>
      </c>
      <c r="N3238">
        <f t="shared" si="253"/>
        <v>7.0279994131961602E-5</v>
      </c>
      <c r="O3238" s="2">
        <f t="shared" si="254"/>
        <v>5.5547110987642811E-5</v>
      </c>
      <c r="Q3238">
        <f>N3238+O3238</f>
        <v>1.2582710511960441E-4</v>
      </c>
      <c r="S3238">
        <f>IF(H3238&gt;$B$5,$B$5,($B$3 - $B$5)*(($B$5-H3238)/($B$5-$B$6))^(1/$B$2)+$B$5)</f>
        <v>30.4</v>
      </c>
      <c r="T3238">
        <f>K3238*S3238</f>
        <v>3.052159745159475E-3</v>
      </c>
      <c r="U3238" s="3">
        <f>S3238*N3238/Q3238+$B$7*O3238/Q3238</f>
        <v>41.259813781753394</v>
      </c>
      <c r="V3238">
        <f>IF(U3238-H3238&lt;=10,10,U3238-H3238)</f>
        <v>29.059813781753395</v>
      </c>
      <c r="X3238">
        <f t="shared" si="255"/>
        <v>0</v>
      </c>
      <c r="Y3238">
        <f t="shared" si="256"/>
        <v>1</v>
      </c>
      <c r="AA3238">
        <f>((Y3238*V3238)+H3238+273)/(Y3238*V3238)</f>
        <v>10.814240453910843</v>
      </c>
      <c r="AB3238">
        <f t="shared" si="257"/>
        <v>1.1635316012795011E-5</v>
      </c>
      <c r="AD3238">
        <f>AA3238*$C$28</f>
        <v>6.0968174238697701</v>
      </c>
      <c r="AF3238">
        <f>(Q3238-X3238)/AD3238+X3238</f>
        <v>2.0638161908371446E-5</v>
      </c>
      <c r="AH3238">
        <f>Q3238/AF3238</f>
        <v>6.0968174238697701</v>
      </c>
      <c r="AT3238" s="1"/>
    </row>
    <row r="3239" spans="6:46" x14ac:dyDescent="0.35">
      <c r="F3239" s="4">
        <v>44331.875</v>
      </c>
      <c r="H3239">
        <v>10.4</v>
      </c>
      <c r="I3239">
        <v>11.025</v>
      </c>
      <c r="K3239">
        <v>1.02593195317462E-4</v>
      </c>
      <c r="L3239">
        <v>1.3808247344009199E-4</v>
      </c>
      <c r="N3239">
        <f t="shared" si="253"/>
        <v>7.1815236722223396E-5</v>
      </c>
      <c r="O3239" s="2">
        <f t="shared" si="254"/>
        <v>4.1424742032027601E-5</v>
      </c>
      <c r="Q3239">
        <f>N3239+O3239</f>
        <v>1.1323997875425099E-4</v>
      </c>
      <c r="S3239">
        <f>IF(H3239&gt;$B$5,$B$5,($B$3 - $B$5)*(($B$5-H3239)/($B$5-$B$6))^(1/$B$2)+$B$5)</f>
        <v>32.799999999999997</v>
      </c>
      <c r="T3239">
        <f>K3239*S3239</f>
        <v>3.3650568064127534E-3</v>
      </c>
      <c r="U3239" s="3">
        <f>S3239*N3239/Q3239+$B$7*O3239/Q3239</f>
        <v>40.921065397819937</v>
      </c>
      <c r="V3239">
        <f>IF(U3239-H3239&lt;=10,10,U3239-H3239)</f>
        <v>30.521065397819939</v>
      </c>
      <c r="X3239">
        <f t="shared" si="255"/>
        <v>0</v>
      </c>
      <c r="Y3239">
        <f t="shared" si="256"/>
        <v>1</v>
      </c>
      <c r="AA3239">
        <f>((Y3239*V3239)+H3239+273)/(Y3239*V3239)</f>
        <v>10.285390149592965</v>
      </c>
      <c r="AB3239">
        <f t="shared" si="257"/>
        <v>1.1009789332953243E-5</v>
      </c>
      <c r="AD3239">
        <f>AA3239*$C$28</f>
        <v>5.7986639138081335</v>
      </c>
      <c r="AF3239">
        <f>(Q3239-X3239)/AD3239+X3239</f>
        <v>1.9528632877756034E-5</v>
      </c>
      <c r="AH3239">
        <f>Q3239/AF3239</f>
        <v>5.7986639138081335</v>
      </c>
      <c r="AT3239" s="1"/>
    </row>
    <row r="3240" spans="6:46" x14ac:dyDescent="0.35">
      <c r="F3240" s="4">
        <v>44331.916666666664</v>
      </c>
      <c r="H3240">
        <v>9.6</v>
      </c>
      <c r="I3240">
        <v>11.025</v>
      </c>
      <c r="K3240">
        <v>1.02593195317462E-4</v>
      </c>
      <c r="L3240" s="2">
        <v>9.4147306430955106E-5</v>
      </c>
      <c r="N3240">
        <f t="shared" si="253"/>
        <v>7.1815236722223396E-5</v>
      </c>
      <c r="O3240" s="2">
        <f t="shared" si="254"/>
        <v>2.8244191929286536E-5</v>
      </c>
      <c r="Q3240">
        <f>N3240+O3240</f>
        <v>1.0005942865150993E-4</v>
      </c>
      <c r="S3240">
        <f>IF(H3240&gt;$B$5,$B$5,($B$3 - $B$5)*(($B$5-H3240)/($B$5-$B$6))^(1/$B$2)+$B$5)</f>
        <v>33.866666666666667</v>
      </c>
      <c r="T3240">
        <f>K3240*S3240</f>
        <v>3.4744895480847133E-3</v>
      </c>
      <c r="U3240" s="3">
        <f>S3240*N3240/Q3240+$B$7*O3240/Q3240</f>
        <v>39.83206074113351</v>
      </c>
      <c r="V3240">
        <f>IF(U3240-H3240&lt;=10,10,U3240-H3240)</f>
        <v>30.232060741133509</v>
      </c>
      <c r="X3240">
        <f t="shared" si="255"/>
        <v>0</v>
      </c>
      <c r="Y3240">
        <f t="shared" si="256"/>
        <v>1</v>
      </c>
      <c r="AA3240">
        <f>((Y3240*V3240)+H3240+273)/(Y3240*V3240)</f>
        <v>10.347692253591452</v>
      </c>
      <c r="AB3240">
        <f t="shared" si="257"/>
        <v>9.6697337144696722E-6</v>
      </c>
      <c r="AD3240">
        <f>AA3240*$C$28</f>
        <v>5.8337883920200406</v>
      </c>
      <c r="AF3240">
        <f>(Q3240-X3240)/AD3240+X3240</f>
        <v>1.7151706905992658E-5</v>
      </c>
      <c r="AH3240">
        <f>Q3240/AF3240</f>
        <v>5.8337883920200406</v>
      </c>
      <c r="AL3240" s="2"/>
      <c r="AT3240" s="1"/>
    </row>
    <row r="3241" spans="6:46" x14ac:dyDescent="0.35">
      <c r="F3241" s="4">
        <v>44331.958333333336</v>
      </c>
      <c r="H3241">
        <v>9.8000000000000007</v>
      </c>
      <c r="I3241">
        <v>11.025</v>
      </c>
      <c r="K3241">
        <v>1.02593195317462E-4</v>
      </c>
      <c r="L3241" s="2">
        <v>6.9041358049367002E-5</v>
      </c>
      <c r="N3241">
        <f t="shared" si="253"/>
        <v>7.1815236722223396E-5</v>
      </c>
      <c r="O3241" s="2">
        <f t="shared" si="254"/>
        <v>2.0712407414810104E-5</v>
      </c>
      <c r="Q3241">
        <f>N3241+O3241</f>
        <v>9.2527644137033497E-5</v>
      </c>
      <c r="S3241">
        <f>IF(H3241&gt;$B$5,$B$5,($B$3 - $B$5)*(($B$5-H3241)/($B$5-$B$6))^(1/$B$2)+$B$5)</f>
        <v>33.599999999999994</v>
      </c>
      <c r="T3241">
        <f>K3241*S3241</f>
        <v>3.4471313626667226E-3</v>
      </c>
      <c r="U3241" s="3">
        <f>S3241*N3241/Q3241+$B$7*O3241/Q3241</f>
        <v>38.390411804071107</v>
      </c>
      <c r="V3241">
        <f>IF(U3241-H3241&lt;=10,10,U3241-H3241)</f>
        <v>28.590411804071106</v>
      </c>
      <c r="X3241">
        <f t="shared" si="255"/>
        <v>0</v>
      </c>
      <c r="Y3241">
        <f t="shared" si="256"/>
        <v>1</v>
      </c>
      <c r="AA3241">
        <f>((Y3241*V3241)+H3241+273)/(Y3241*V3241)</f>
        <v>10.89142800523534</v>
      </c>
      <c r="AB3241">
        <f t="shared" si="257"/>
        <v>8.4954557008095619E-6</v>
      </c>
      <c r="AD3241">
        <f>AA3241*$C$28</f>
        <v>6.1403339713172471</v>
      </c>
      <c r="AF3241">
        <f>(Q3241-X3241)/AD3241+X3241</f>
        <v>1.5068829247602655E-5</v>
      </c>
      <c r="AH3241">
        <f>Q3241/AF3241</f>
        <v>6.1403339713172471</v>
      </c>
      <c r="AL3241" s="2"/>
      <c r="AT3241" s="1"/>
    </row>
    <row r="3242" spans="6:46" x14ac:dyDescent="0.35">
      <c r="F3242" s="4">
        <v>44332</v>
      </c>
      <c r="H3242">
        <v>9.9</v>
      </c>
      <c r="I3242">
        <v>11.720833333333299</v>
      </c>
      <c r="K3242" s="2">
        <v>8.6631546164744999E-5</v>
      </c>
      <c r="L3242" s="2">
        <v>4.0797226784740898E-5</v>
      </c>
      <c r="N3242">
        <f t="shared" si="253"/>
        <v>6.0642082315321497E-5</v>
      </c>
      <c r="O3242" s="2">
        <f t="shared" si="254"/>
        <v>1.2239168035422271E-5</v>
      </c>
      <c r="Q3242">
        <f>N3242+O3242</f>
        <v>7.2881250350743766E-5</v>
      </c>
      <c r="S3242">
        <f>IF(H3242&gt;$B$5,$B$5,($B$3 - $B$5)*(($B$5-H3242)/($B$5-$B$6))^(1/$B$2)+$B$5)</f>
        <v>33.466666666666669</v>
      </c>
      <c r="T3242">
        <f>K3242*S3242</f>
        <v>2.8992690783134663E-3</v>
      </c>
      <c r="U3242" s="3">
        <f>S3242*N3242/Q3242+$B$7*O3242/Q3242</f>
        <v>37.082824234780304</v>
      </c>
      <c r="V3242">
        <f>IF(U3242-H3242&lt;=10,10,U3242-H3242)</f>
        <v>27.182824234780306</v>
      </c>
      <c r="X3242">
        <f t="shared" si="255"/>
        <v>0</v>
      </c>
      <c r="Y3242">
        <f t="shared" si="256"/>
        <v>1</v>
      </c>
      <c r="AA3242">
        <f>((Y3242*V3242)+H3242+273)/(Y3242*V3242)</f>
        <v>11.407307112629994</v>
      </c>
      <c r="AB3242">
        <f t="shared" si="257"/>
        <v>6.3889969500383463E-6</v>
      </c>
      <c r="AD3242">
        <f>AA3242*$C$28</f>
        <v>6.4311746220294914</v>
      </c>
      <c r="AF3242">
        <f>(Q3242-X3242)/AD3242+X3242</f>
        <v>1.1332494393962602E-5</v>
      </c>
      <c r="AH3242">
        <f>Q3242/AF3242</f>
        <v>6.4311746220294914</v>
      </c>
      <c r="AK3242" s="2"/>
      <c r="AL3242" s="2"/>
      <c r="AT3242" s="1"/>
    </row>
    <row r="3243" spans="6:46" x14ac:dyDescent="0.35">
      <c r="F3243" s="4">
        <v>44332.041666666664</v>
      </c>
      <c r="H3243">
        <v>10.1</v>
      </c>
      <c r="I3243">
        <v>11.720833333333299</v>
      </c>
      <c r="K3243" s="2">
        <v>8.8093681964993901E-5</v>
      </c>
      <c r="L3243" s="2">
        <v>2.1967765498549899E-5</v>
      </c>
      <c r="N3243">
        <f t="shared" si="253"/>
        <v>6.1665577375495721E-5</v>
      </c>
      <c r="O3243" s="2">
        <f t="shared" si="254"/>
        <v>6.5903296495649707E-6</v>
      </c>
      <c r="Q3243">
        <f>N3243+O3243</f>
        <v>6.8255907025060694E-5</v>
      </c>
      <c r="S3243">
        <f>IF(H3243&gt;$B$5,$B$5,($B$3 - $B$5)*(($B$5-H3243)/($B$5-$B$6))^(1/$B$2)+$B$5)</f>
        <v>33.200000000000003</v>
      </c>
      <c r="T3243">
        <f>K3243*S3243</f>
        <v>2.9247102412377976E-3</v>
      </c>
      <c r="U3243" s="3">
        <f>S3243*N3243/Q3243+$B$7*O3243/Q3243</f>
        <v>35.304860848274529</v>
      </c>
      <c r="V3243">
        <f>IF(U3243-H3243&lt;=10,10,U3243-H3243)</f>
        <v>25.204860848274528</v>
      </c>
      <c r="X3243">
        <f t="shared" si="255"/>
        <v>0</v>
      </c>
      <c r="Y3243">
        <f t="shared" si="256"/>
        <v>1</v>
      </c>
      <c r="AA3243">
        <f>((Y3243*V3243)+H3243+273)/(Y3243*V3243)</f>
        <v>12.231960442240666</v>
      </c>
      <c r="AB3243">
        <f t="shared" si="257"/>
        <v>5.5801281689362211E-6</v>
      </c>
      <c r="AD3243">
        <f>AA3243*$C$28</f>
        <v>6.8960950027118297</v>
      </c>
      <c r="AF3243">
        <f>(Q3243-X3243)/AD3243+X3243</f>
        <v>9.8977619940299031E-6</v>
      </c>
      <c r="AH3243">
        <f>Q3243/AF3243</f>
        <v>6.8960950027118297</v>
      </c>
      <c r="AK3243" s="2"/>
      <c r="AL3243" s="2"/>
      <c r="AT3243" s="1"/>
    </row>
    <row r="3244" spans="6:46" x14ac:dyDescent="0.35">
      <c r="F3244" s="4">
        <v>44332.083333333336</v>
      </c>
      <c r="H3244">
        <v>9.8000000000000007</v>
      </c>
      <c r="I3244">
        <v>11.720833333333299</v>
      </c>
      <c r="K3244" s="2">
        <v>8.9555817765242694E-5</v>
      </c>
      <c r="L3244" s="2">
        <v>9.4147549089596692E-6</v>
      </c>
      <c r="N3244">
        <f t="shared" si="253"/>
        <v>6.2689072435669885E-5</v>
      </c>
      <c r="O3244" s="2">
        <f t="shared" si="254"/>
        <v>2.8244264726879012E-6</v>
      </c>
      <c r="Q3244">
        <f>N3244+O3244</f>
        <v>6.551349890835779E-5</v>
      </c>
      <c r="S3244">
        <f>IF(H3244&gt;$B$5,$B$5,($B$3 - $B$5)*(($B$5-H3244)/($B$5-$B$6))^(1/$B$2)+$B$5)</f>
        <v>33.599999999999994</v>
      </c>
      <c r="T3244">
        <f>K3244*S3244</f>
        <v>3.0090754769121538E-3</v>
      </c>
      <c r="U3244" s="3">
        <f>S3244*N3244/Q3244+$B$7*O3244/Q3244</f>
        <v>34.522599579058813</v>
      </c>
      <c r="V3244">
        <f>IF(U3244-H3244&lt;=10,10,U3244-H3244)</f>
        <v>24.722599579058812</v>
      </c>
      <c r="X3244">
        <f t="shared" si="255"/>
        <v>0</v>
      </c>
      <c r="Y3244">
        <f t="shared" si="256"/>
        <v>1</v>
      </c>
      <c r="AA3244">
        <f>((Y3244*V3244)+H3244+273)/(Y3244*V3244)</f>
        <v>12.438926521284788</v>
      </c>
      <c r="AB3244">
        <f t="shared" si="257"/>
        <v>5.2668129196080376E-6</v>
      </c>
      <c r="AD3244">
        <f>AA3244*$C$28</f>
        <v>7.0127776677814682</v>
      </c>
      <c r="AF3244">
        <f>(Q3244-X3244)/AD3244+X3244</f>
        <v>9.342018528456123E-6</v>
      </c>
      <c r="AH3244">
        <f>Q3244/AF3244</f>
        <v>7.0127776677814682</v>
      </c>
      <c r="AK3244" s="2"/>
      <c r="AL3244" s="2"/>
      <c r="AT3244" s="1"/>
    </row>
    <row r="3245" spans="6:46" x14ac:dyDescent="0.35">
      <c r="F3245" s="4">
        <v>44332.125</v>
      </c>
      <c r="H3245">
        <v>9.3000000000000007</v>
      </c>
      <c r="I3245">
        <v>11.720833333333299</v>
      </c>
      <c r="K3245" s="2">
        <v>9.1749021465616006E-5</v>
      </c>
      <c r="L3245">
        <v>0</v>
      </c>
      <c r="N3245">
        <f t="shared" si="253"/>
        <v>6.4224315025931204E-5</v>
      </c>
      <c r="O3245" s="2">
        <f t="shared" si="254"/>
        <v>0</v>
      </c>
      <c r="Q3245">
        <f>N3245+O3245</f>
        <v>6.4224315025931204E-5</v>
      </c>
      <c r="S3245">
        <f>IF(H3245&gt;$B$5,$B$5,($B$3 - $B$5)*(($B$5-H3245)/($B$5-$B$6))^(1/$B$2)+$B$5)</f>
        <v>34.266666666666666</v>
      </c>
      <c r="T3245">
        <f>K3245*S3245</f>
        <v>3.1439331355551086E-3</v>
      </c>
      <c r="U3245" s="3">
        <f>S3245*N3245/Q3245+$B$7*O3245/Q3245</f>
        <v>34.266666666666666</v>
      </c>
      <c r="V3245">
        <f>IF(U3245-H3245&lt;=10,10,U3245-H3245)</f>
        <v>24.966666666666665</v>
      </c>
      <c r="X3245">
        <f t="shared" si="255"/>
        <v>0</v>
      </c>
      <c r="Y3245">
        <f t="shared" si="256"/>
        <v>1</v>
      </c>
      <c r="AA3245">
        <f>((Y3245*V3245)+H3245+273)/(Y3245*V3245)</f>
        <v>12.307076101468626</v>
      </c>
      <c r="AB3245">
        <f t="shared" si="257"/>
        <v>5.2184868685639472E-6</v>
      </c>
      <c r="AD3245">
        <f>AA3245*$C$28</f>
        <v>6.9384434655500931</v>
      </c>
      <c r="AF3245">
        <f>(Q3245-X3245)/AD3245+X3245</f>
        <v>9.2563001118060381E-6</v>
      </c>
      <c r="AH3245">
        <f>Q3245/AF3245</f>
        <v>6.9384434655500931</v>
      </c>
      <c r="AK3245" s="2"/>
      <c r="AT3245" s="1"/>
    </row>
    <row r="3246" spans="6:46" x14ac:dyDescent="0.35">
      <c r="F3246" s="4">
        <v>44332.166666666664</v>
      </c>
      <c r="H3246">
        <v>8.6999999999999993</v>
      </c>
      <c r="I3246">
        <v>11.720833333333299</v>
      </c>
      <c r="K3246" s="2">
        <v>9.3576691215927106E-5</v>
      </c>
      <c r="L3246" s="2">
        <v>1.5691278403152899E-6</v>
      </c>
      <c r="N3246">
        <f t="shared" si="253"/>
        <v>6.5503683851148966E-5</v>
      </c>
      <c r="O3246" s="2">
        <f t="shared" si="254"/>
        <v>4.7073835209458705E-7</v>
      </c>
      <c r="Q3246">
        <f>N3246+O3246</f>
        <v>6.5974422203243546E-5</v>
      </c>
      <c r="S3246">
        <f>IF(H3246&gt;$B$5,$B$5,($B$3 - $B$5)*(($B$5-H3246)/($B$5-$B$6))^(1/$B$2)+$B$5)</f>
        <v>35.06666666666667</v>
      </c>
      <c r="T3246">
        <f>K3246*S3246</f>
        <v>3.281422638638511E-3</v>
      </c>
      <c r="U3246" s="3">
        <f>S3246*N3246/Q3246+$B$7*O3246/Q3246</f>
        <v>35.208894278091279</v>
      </c>
      <c r="V3246">
        <f>IF(U3246-H3246&lt;=10,10,U3246-H3246)</f>
        <v>26.50889427809128</v>
      </c>
      <c r="X3246">
        <f t="shared" si="255"/>
        <v>0</v>
      </c>
      <c r="Y3246">
        <f t="shared" si="256"/>
        <v>1</v>
      </c>
      <c r="AA3246">
        <f>((Y3246*V3246)+H3246+273)/(Y3246*V3246)</f>
        <v>11.626622032772438</v>
      </c>
      <c r="AB3246">
        <f t="shared" si="257"/>
        <v>5.6744273631050123E-6</v>
      </c>
      <c r="AD3246">
        <f>AA3246*$C$28</f>
        <v>6.5548192766992059</v>
      </c>
      <c r="AF3246">
        <f>(Q3246-X3246)/AD3246+X3246</f>
        <v>1.0065025352837206E-5</v>
      </c>
      <c r="AH3246">
        <f>Q3246/AF3246</f>
        <v>6.5548192766992059</v>
      </c>
      <c r="AK3246" s="2"/>
      <c r="AL3246" s="2"/>
      <c r="AT3246" s="1"/>
    </row>
    <row r="3247" spans="6:46" x14ac:dyDescent="0.35">
      <c r="F3247" s="4">
        <v>44332.208333333336</v>
      </c>
      <c r="H3247">
        <v>8.8000000000000007</v>
      </c>
      <c r="I3247">
        <v>11.720833333333299</v>
      </c>
      <c r="K3247" s="2">
        <v>9.2480089365740498E-5</v>
      </c>
      <c r="L3247" s="2">
        <v>4.7073713880137897E-6</v>
      </c>
      <c r="N3247">
        <f t="shared" si="253"/>
        <v>6.4736062556018347E-5</v>
      </c>
      <c r="O3247" s="2">
        <f t="shared" si="254"/>
        <v>1.4122114164041371E-6</v>
      </c>
      <c r="Q3247">
        <f>N3247+O3247</f>
        <v>6.6148273972422485E-5</v>
      </c>
      <c r="S3247">
        <f>IF(H3247&gt;$B$5,$B$5,($B$3 - $B$5)*(($B$5-H3247)/($B$5-$B$6))^(1/$B$2)+$B$5)</f>
        <v>34.93333333333333</v>
      </c>
      <c r="T3247">
        <f>K3247*S3247</f>
        <v>3.2306377885098678E-3</v>
      </c>
      <c r="U3247" s="3">
        <f>S3247*N3247/Q3247+$B$7*O3247/Q3247</f>
        <v>35.36174021463242</v>
      </c>
      <c r="V3247">
        <f>IF(U3247-H3247&lt;=10,10,U3247-H3247)</f>
        <v>26.561740214632419</v>
      </c>
      <c r="X3247">
        <f t="shared" si="255"/>
        <v>0</v>
      </c>
      <c r="Y3247">
        <f t="shared" si="256"/>
        <v>1</v>
      </c>
      <c r="AA3247">
        <f>((Y3247*V3247)+H3247+273)/(Y3247*V3247)</f>
        <v>11.609244639956273</v>
      </c>
      <c r="AB3247">
        <f t="shared" si="257"/>
        <v>5.6978964630270412E-6</v>
      </c>
      <c r="AD3247">
        <f>AA3247*$C$28</f>
        <v>6.5450223065139621</v>
      </c>
      <c r="AF3247">
        <f>(Q3247-X3247)/AD3247+X3247</f>
        <v>1.0106653709428634E-5</v>
      </c>
      <c r="AH3247">
        <f>Q3247/AF3247</f>
        <v>6.5450223065139612</v>
      </c>
      <c r="AK3247" s="2"/>
      <c r="AL3247" s="2"/>
      <c r="AT3247" s="1"/>
    </row>
    <row r="3248" spans="6:46" x14ac:dyDescent="0.35">
      <c r="F3248" s="4">
        <v>44332.25</v>
      </c>
      <c r="H3248">
        <v>9.5</v>
      </c>
      <c r="I3248">
        <v>11.720833333333299</v>
      </c>
      <c r="K3248" s="2">
        <v>9.1383487515553794E-5</v>
      </c>
      <c r="L3248" s="2">
        <v>2.9813283370805601E-5</v>
      </c>
      <c r="N3248">
        <f t="shared" si="253"/>
        <v>6.3968441260887646E-5</v>
      </c>
      <c r="O3248" s="2">
        <f t="shared" si="254"/>
        <v>8.9439850112416824E-6</v>
      </c>
      <c r="Q3248">
        <f>N3248+O3248</f>
        <v>7.2912426272129325E-5</v>
      </c>
      <c r="S3248">
        <f>IF(H3248&gt;$B$5,$B$5,($B$3 - $B$5)*(($B$5-H3248)/($B$5-$B$6))^(1/$B$2)+$B$5)</f>
        <v>34</v>
      </c>
      <c r="T3248">
        <f>K3248*S3248</f>
        <v>3.1070385755288289E-3</v>
      </c>
      <c r="U3248" s="3">
        <f>S3248*N3248/Q3248+$B$7*O3248/Q3248</f>
        <v>36.576017488912868</v>
      </c>
      <c r="V3248">
        <f>IF(U3248-H3248&lt;=10,10,U3248-H3248)</f>
        <v>27.076017488912868</v>
      </c>
      <c r="X3248">
        <f t="shared" si="255"/>
        <v>0</v>
      </c>
      <c r="Y3248">
        <f t="shared" si="256"/>
        <v>1</v>
      </c>
      <c r="AA3248">
        <f>((Y3248*V3248)+H3248+273)/(Y3248*V3248)</f>
        <v>11.433587587823007</v>
      </c>
      <c r="AB3248">
        <f t="shared" si="257"/>
        <v>6.3770383278283075E-6</v>
      </c>
      <c r="AD3248">
        <f>AA3248*$C$28</f>
        <v>6.4459909431337996</v>
      </c>
      <c r="AF3248">
        <f>(Q3248-X3248)/AD3248+X3248</f>
        <v>1.1311282767127505E-5</v>
      </c>
      <c r="AH3248">
        <f>Q3248/AF3248</f>
        <v>6.4459909431337996</v>
      </c>
      <c r="AK3248" s="2"/>
      <c r="AL3248" s="2"/>
      <c r="AT3248" s="1"/>
    </row>
    <row r="3249" spans="6:46" x14ac:dyDescent="0.35">
      <c r="F3249" s="4">
        <v>44332.291666666664</v>
      </c>
      <c r="H3249">
        <v>10.8</v>
      </c>
      <c r="I3249">
        <v>11.720833333333299</v>
      </c>
      <c r="K3249" s="2">
        <v>8.5169410364496206E-5</v>
      </c>
      <c r="L3249" s="2">
        <v>7.2179540932405098E-5</v>
      </c>
      <c r="N3249">
        <f t="shared" si="253"/>
        <v>5.961858725514734E-5</v>
      </c>
      <c r="O3249" s="2">
        <f t="shared" si="254"/>
        <v>2.1653862279721534E-5</v>
      </c>
      <c r="Q3249">
        <f>N3249+O3249</f>
        <v>8.1272449534868874E-5</v>
      </c>
      <c r="S3249">
        <f>IF(H3249&gt;$B$5,$B$5,($B$3 - $B$5)*(($B$5-H3249)/($B$5-$B$6))^(1/$B$2)+$B$5)</f>
        <v>32.266666666666666</v>
      </c>
      <c r="T3249">
        <f>K3249*S3249</f>
        <v>2.7481329744277441E-3</v>
      </c>
      <c r="U3249" s="3">
        <f>S3249*N3249/Q3249+$B$7*O3249/Q3249</f>
        <v>38.323632735442573</v>
      </c>
      <c r="V3249">
        <f>IF(U3249-H3249&lt;=10,10,U3249-H3249)</f>
        <v>27.523632735442572</v>
      </c>
      <c r="X3249">
        <f t="shared" si="255"/>
        <v>0</v>
      </c>
      <c r="Y3249">
        <f t="shared" si="256"/>
        <v>1</v>
      </c>
      <c r="AA3249">
        <f>((Y3249*V3249)+H3249+273)/(Y3249*V3249)</f>
        <v>11.311138893905772</v>
      </c>
      <c r="AB3249">
        <f t="shared" si="257"/>
        <v>7.1851694420140956E-6</v>
      </c>
      <c r="AD3249">
        <f>AA3249*$C$28</f>
        <v>6.3769572154497887</v>
      </c>
      <c r="AF3249">
        <f>(Q3249-X3249)/AD3249+X3249</f>
        <v>1.2744706729091085E-5</v>
      </c>
      <c r="AH3249">
        <f>Q3249/AF3249</f>
        <v>6.3769572154497887</v>
      </c>
      <c r="AK3249" s="2"/>
      <c r="AL3249" s="2"/>
      <c r="AT3249" s="1"/>
    </row>
    <row r="3250" spans="6:46" x14ac:dyDescent="0.35">
      <c r="F3250" s="4">
        <v>44332.333333333336</v>
      </c>
      <c r="H3250">
        <v>10.7</v>
      </c>
      <c r="I3250">
        <v>11.720833333333299</v>
      </c>
      <c r="K3250" s="2">
        <v>7.8833488563417704E-5</v>
      </c>
      <c r="L3250">
        <v>1.4749762873581099E-4</v>
      </c>
      <c r="N3250">
        <f t="shared" si="253"/>
        <v>5.518344199439239E-5</v>
      </c>
      <c r="O3250" s="2">
        <f t="shared" si="254"/>
        <v>4.4249288620743302E-5</v>
      </c>
      <c r="Q3250">
        <f>N3250+O3250</f>
        <v>9.9432730615135685E-5</v>
      </c>
      <c r="S3250">
        <f>IF(H3250&gt;$B$5,$B$5,($B$3 - $B$5)*(($B$5-H3250)/($B$5-$B$6))^(1/$B$2)+$B$5)</f>
        <v>32.4</v>
      </c>
      <c r="T3250">
        <f>K3250*S3250</f>
        <v>2.5542050294547337E-3</v>
      </c>
      <c r="U3250" s="3">
        <f>S3250*N3250/Q3250+$B$7*O3250/Q3250</f>
        <v>42.457391732502344</v>
      </c>
      <c r="V3250">
        <f>IF(U3250-H3250&lt;=10,10,U3250-H3250)</f>
        <v>31.757391732502345</v>
      </c>
      <c r="X3250">
        <f t="shared" si="255"/>
        <v>0</v>
      </c>
      <c r="Y3250">
        <f t="shared" si="256"/>
        <v>1</v>
      </c>
      <c r="AA3250">
        <f>((Y3250*V3250)+H3250+273)/(Y3250*V3250)</f>
        <v>9.9333532926649344</v>
      </c>
      <c r="AB3250">
        <f t="shared" si="257"/>
        <v>1.0009986324412683E-5</v>
      </c>
      <c r="AD3250">
        <f>AA3250*$C$28</f>
        <v>5.6001937158954371</v>
      </c>
      <c r="AF3250">
        <f>(Q3250-X3250)/AD3250+X3250</f>
        <v>1.7755230561562279E-5</v>
      </c>
      <c r="AH3250">
        <f>Q3250/AF3250</f>
        <v>5.6001937158954371</v>
      </c>
      <c r="AK3250" s="2"/>
      <c r="AT3250" s="1"/>
    </row>
    <row r="3251" spans="6:46" x14ac:dyDescent="0.35">
      <c r="F3251" s="4">
        <v>44332.375</v>
      </c>
      <c r="H3251">
        <v>11.8</v>
      </c>
      <c r="I3251">
        <v>11.720833333333299</v>
      </c>
      <c r="K3251" s="2">
        <v>7.0426207711986804E-5</v>
      </c>
      <c r="L3251">
        <v>2.1340007592621501E-4</v>
      </c>
      <c r="N3251">
        <f t="shared" si="253"/>
        <v>4.9298345398390757E-5</v>
      </c>
      <c r="O3251" s="2">
        <f t="shared" si="254"/>
        <v>6.4020022777864515E-5</v>
      </c>
      <c r="Q3251">
        <f>N3251+O3251</f>
        <v>1.1331836817625527E-4</v>
      </c>
      <c r="S3251">
        <f>IF(H3251&gt;$B$5,$B$5,($B$3 - $B$5)*(($B$5-H3251)/($B$5-$B$6))^(1/$B$2)+$B$5)</f>
        <v>30.933333333333334</v>
      </c>
      <c r="T3251">
        <f>K3251*S3251</f>
        <v>2.1785173585574585E-3</v>
      </c>
      <c r="U3251" s="3">
        <f>S3251*N3251/Q3251+$B$7*O3251/Q3251</f>
        <v>44.529968838980523</v>
      </c>
      <c r="V3251">
        <f>IF(U3251-H3251&lt;=10,10,U3251-H3251)</f>
        <v>32.729968838980525</v>
      </c>
      <c r="X3251">
        <f t="shared" si="255"/>
        <v>0</v>
      </c>
      <c r="Y3251">
        <f t="shared" si="256"/>
        <v>1</v>
      </c>
      <c r="AA3251">
        <f>((Y3251*V3251)+H3251+273)/(Y3251*V3251)</f>
        <v>9.7015053818447488</v>
      </c>
      <c r="AB3251">
        <f t="shared" si="257"/>
        <v>1.1680493255027983E-5</v>
      </c>
      <c r="AD3251">
        <f>AA3251*$C$28</f>
        <v>5.4694832523727657</v>
      </c>
      <c r="AF3251">
        <f>(Q3251-X3251)/AD3251+X3251</f>
        <v>2.0718295119944945E-5</v>
      </c>
      <c r="AH3251">
        <f>Q3251/AF3251</f>
        <v>5.4694832523727657</v>
      </c>
      <c r="AK3251" s="2"/>
      <c r="AT3251" s="1"/>
    </row>
    <row r="3252" spans="6:46" x14ac:dyDescent="0.35">
      <c r="F3252" s="4">
        <v>44332.416666666664</v>
      </c>
      <c r="H3252">
        <v>12.9</v>
      </c>
      <c r="I3252">
        <v>11.720833333333299</v>
      </c>
      <c r="K3252" s="2">
        <v>6.3481062660804697E-5</v>
      </c>
      <c r="L3252">
        <v>2.60474639111599E-4</v>
      </c>
      <c r="N3252">
        <f t="shared" si="253"/>
        <v>4.4436743862563288E-5</v>
      </c>
      <c r="O3252" s="2">
        <f t="shared" si="254"/>
        <v>7.8142391733479705E-5</v>
      </c>
      <c r="Q3252">
        <f>N3252+O3252</f>
        <v>1.2257913559604299E-4</v>
      </c>
      <c r="S3252">
        <f>IF(H3252&gt;$B$5,$B$5,($B$3 - $B$5)*(($B$5-H3252)/($B$5-$B$6))^(1/$B$2)+$B$5)</f>
        <v>29.466666666666669</v>
      </c>
      <c r="T3252">
        <f>K3252*S3252</f>
        <v>1.870575313071712E-3</v>
      </c>
      <c r="U3252" s="3">
        <f>S3252*N3252/Q3252+$B$7*O3252/Q3252</f>
        <v>45.743790223567139</v>
      </c>
      <c r="V3252">
        <f>IF(U3252-H3252&lt;=10,10,U3252-H3252)</f>
        <v>32.84379022356714</v>
      </c>
      <c r="X3252">
        <f t="shared" si="255"/>
        <v>0</v>
      </c>
      <c r="Y3252">
        <f t="shared" si="256"/>
        <v>1</v>
      </c>
      <c r="AA3252">
        <f>((Y3252*V3252)+H3252+273)/(Y3252*V3252)</f>
        <v>9.7048418606343354</v>
      </c>
      <c r="AB3252">
        <f t="shared" si="257"/>
        <v>1.2630719527049652E-5</v>
      </c>
      <c r="AD3252">
        <f>AA3252*$C$28</f>
        <v>5.4713642815680581</v>
      </c>
      <c r="AF3252">
        <f>(Q3252-X3252)/AD3252+X3252</f>
        <v>2.2403760613963834E-5</v>
      </c>
      <c r="AH3252">
        <f>Q3252/AF3252</f>
        <v>5.4713642815680581</v>
      </c>
      <c r="AK3252" s="2"/>
      <c r="AT3252" s="1"/>
    </row>
    <row r="3253" spans="6:46" x14ac:dyDescent="0.35">
      <c r="F3253" s="4">
        <v>44332.458333333336</v>
      </c>
      <c r="H3253">
        <v>13.5</v>
      </c>
      <c r="I3253">
        <v>11.720833333333299</v>
      </c>
      <c r="K3253" s="2">
        <v>5.8363587359933697E-5</v>
      </c>
      <c r="L3253">
        <v>2.60474639111599E-4</v>
      </c>
      <c r="N3253">
        <f t="shared" si="253"/>
        <v>4.0854511151953587E-5</v>
      </c>
      <c r="O3253" s="2">
        <f t="shared" si="254"/>
        <v>7.8142391733479705E-5</v>
      </c>
      <c r="Q3253">
        <f>N3253+O3253</f>
        <v>1.1899690288543329E-4</v>
      </c>
      <c r="S3253">
        <f>IF(H3253&gt;$B$5,$B$5,($B$3 - $B$5)*(($B$5-H3253)/($B$5-$B$6))^(1/$B$2)+$B$5)</f>
        <v>28.666666666666668</v>
      </c>
      <c r="T3253">
        <f>K3253*S3253</f>
        <v>1.6730895043180994E-3</v>
      </c>
      <c r="U3253" s="3">
        <f>S3253*N3253/Q3253+$B$7*O3253/Q3253</f>
        <v>45.959130580309633</v>
      </c>
      <c r="V3253">
        <f>IF(U3253-H3253&lt;=10,10,U3253-H3253)</f>
        <v>32.459130580309633</v>
      </c>
      <c r="X3253">
        <f t="shared" si="255"/>
        <v>0</v>
      </c>
      <c r="Y3253">
        <f t="shared" si="256"/>
        <v>1</v>
      </c>
      <c r="AA3253">
        <f>((Y3253*V3253)+H3253+273)/(Y3253*V3253)</f>
        <v>9.8264841010189201</v>
      </c>
      <c r="AB3253">
        <f t="shared" si="257"/>
        <v>1.2109814829201662E-5</v>
      </c>
      <c r="AD3253">
        <f>AA3253*$C$28</f>
        <v>5.5399433494939148</v>
      </c>
      <c r="AF3253">
        <f>(Q3253-X3253)/AD3253+X3253</f>
        <v>2.1479805004920114E-5</v>
      </c>
      <c r="AH3253">
        <f>Q3253/AF3253</f>
        <v>5.5399433494939148</v>
      </c>
      <c r="AK3253" s="2"/>
      <c r="AT3253" s="1"/>
    </row>
    <row r="3254" spans="6:46" x14ac:dyDescent="0.35">
      <c r="F3254" s="4">
        <v>44332.5</v>
      </c>
      <c r="H3254">
        <v>14.4</v>
      </c>
      <c r="I3254">
        <v>11.720833333333299</v>
      </c>
      <c r="K3254" s="2">
        <v>5.4342713909249299E-5</v>
      </c>
      <c r="L3254">
        <v>2.3536796275408601E-4</v>
      </c>
      <c r="N3254">
        <f t="shared" si="253"/>
        <v>3.8039899736474506E-5</v>
      </c>
      <c r="O3254" s="2">
        <f t="shared" si="254"/>
        <v>7.0610388826225818E-5</v>
      </c>
      <c r="Q3254">
        <f>N3254+O3254</f>
        <v>1.0865028856270033E-4</v>
      </c>
      <c r="S3254">
        <f>IF(H3254&gt;$B$5,$B$5,($B$3 - $B$5)*(($B$5-H3254)/($B$5-$B$6))^(1/$B$2)+$B$5)</f>
        <v>27.466666666666665</v>
      </c>
      <c r="T3254">
        <f>K3254*S3254</f>
        <v>1.4926132087073806E-3</v>
      </c>
      <c r="U3254" s="3">
        <f>S3254*N3254/Q3254+$B$7*O3254/Q3254</f>
        <v>45.360216679898514</v>
      </c>
      <c r="V3254">
        <f>IF(U3254-H3254&lt;=10,10,U3254-H3254)</f>
        <v>30.960216679898515</v>
      </c>
      <c r="X3254">
        <f t="shared" si="255"/>
        <v>0</v>
      </c>
      <c r="Y3254">
        <f t="shared" si="256"/>
        <v>1</v>
      </c>
      <c r="AA3254">
        <f>((Y3254*V3254)+H3254+273)/(Y3254*V3254)</f>
        <v>10.282880768292545</v>
      </c>
      <c r="AB3254">
        <f t="shared" si="257"/>
        <v>1.0566133266635312E-5</v>
      </c>
      <c r="AD3254">
        <f>AA3254*$C$28</f>
        <v>5.7972491829538733</v>
      </c>
      <c r="AF3254">
        <f>(Q3254-X3254)/AD3254+X3254</f>
        <v>1.8741697162539377E-5</v>
      </c>
      <c r="AH3254">
        <f>Q3254/AF3254</f>
        <v>5.7972491829538733</v>
      </c>
      <c r="AK3254" s="2"/>
      <c r="AT3254" s="1"/>
    </row>
    <row r="3255" spans="6:46" x14ac:dyDescent="0.35">
      <c r="F3255" s="4">
        <v>44332.541666666664</v>
      </c>
      <c r="H3255">
        <v>14.7</v>
      </c>
      <c r="I3255">
        <v>11.720833333333299</v>
      </c>
      <c r="K3255" s="2">
        <v>5.2880578109000499E-5</v>
      </c>
      <c r="L3255">
        <v>1.85155823332268E-4</v>
      </c>
      <c r="N3255">
        <f t="shared" si="253"/>
        <v>3.7016404676300349E-5</v>
      </c>
      <c r="O3255" s="2">
        <f t="shared" si="254"/>
        <v>5.5546746999680408E-5</v>
      </c>
      <c r="Q3255">
        <f>N3255+O3255</f>
        <v>9.2563151675980764E-5</v>
      </c>
      <c r="S3255">
        <f>IF(H3255&gt;$B$5,$B$5,($B$3 - $B$5)*(($B$5-H3255)/($B$5-$B$6))^(1/$B$2)+$B$5)</f>
        <v>27.06666666666667</v>
      </c>
      <c r="T3255">
        <f>K3255*S3255</f>
        <v>1.4313009808169469E-3</v>
      </c>
      <c r="U3255" s="3">
        <f>S3255*N3255/Q3255+$B$7*O3255/Q3255</f>
        <v>43.82933919272579</v>
      </c>
      <c r="V3255">
        <f>IF(U3255-H3255&lt;=10,10,U3255-H3255)</f>
        <v>29.129339192725791</v>
      </c>
      <c r="X3255">
        <f t="shared" si="255"/>
        <v>0</v>
      </c>
      <c r="Y3255">
        <f t="shared" si="256"/>
        <v>1</v>
      </c>
      <c r="AA3255">
        <f>((Y3255*V3255)+H3255+273)/(Y3255*V3255)</f>
        <v>10.876640115195087</v>
      </c>
      <c r="AB3255">
        <f t="shared" si="257"/>
        <v>8.5102706990062538E-6</v>
      </c>
      <c r="AD3255">
        <f>AA3255*$C$28</f>
        <v>6.1319969026119665</v>
      </c>
      <c r="AF3255">
        <f>(Q3255-X3255)/AD3255+X3255</f>
        <v>1.5095107376285994E-5</v>
      </c>
      <c r="AH3255">
        <f>Q3255/AF3255</f>
        <v>6.1319969026119665</v>
      </c>
      <c r="AK3255" s="2"/>
      <c r="AT3255" s="1"/>
    </row>
    <row r="3256" spans="6:46" x14ac:dyDescent="0.35">
      <c r="F3256" s="4">
        <v>44332.583333333336</v>
      </c>
      <c r="H3256">
        <v>15.1</v>
      </c>
      <c r="I3256">
        <v>11.720833333333299</v>
      </c>
      <c r="K3256" s="2">
        <v>5.4708247859311497E-5</v>
      </c>
      <c r="L3256">
        <v>1.4122126296973501E-4</v>
      </c>
      <c r="N3256">
        <f t="shared" si="253"/>
        <v>3.8295773501518043E-5</v>
      </c>
      <c r="O3256" s="2">
        <f t="shared" si="254"/>
        <v>4.2366378890920511E-5</v>
      </c>
      <c r="Q3256">
        <f>N3256+O3256</f>
        <v>8.0662152392438547E-5</v>
      </c>
      <c r="S3256">
        <f>IF(H3256&gt;$B$5,$B$5,($B$3 - $B$5)*(($B$5-H3256)/($B$5-$B$6))^(1/$B$2)+$B$5)</f>
        <v>26.533333333333335</v>
      </c>
      <c r="T3256">
        <f>K3256*S3256</f>
        <v>1.4515921765337319E-3</v>
      </c>
      <c r="U3256" s="3">
        <f>S3256*N3256/Q3256+$B$7*O3256/Q3256</f>
        <v>41.484950045641568</v>
      </c>
      <c r="V3256">
        <f>IF(U3256-H3256&lt;=10,10,U3256-H3256)</f>
        <v>26.384950045641567</v>
      </c>
      <c r="X3256">
        <f t="shared" si="255"/>
        <v>0</v>
      </c>
      <c r="Y3256">
        <f t="shared" si="256"/>
        <v>1</v>
      </c>
      <c r="AA3256">
        <f>((Y3256*V3256)+H3256+273)/(Y3256*V3256)</f>
        <v>11.919103485192695</v>
      </c>
      <c r="AB3256">
        <f t="shared" si="257"/>
        <v>6.7674680811897063E-6</v>
      </c>
      <c r="AD3256">
        <f>AA3256*$C$28</f>
        <v>6.7197135217342039</v>
      </c>
      <c r="AF3256">
        <f>(Q3256-X3256)/AD3256+X3256</f>
        <v>1.2003808217648764E-5</v>
      </c>
      <c r="AH3256">
        <f>Q3256/AF3256</f>
        <v>6.7197135217342039</v>
      </c>
      <c r="AK3256" s="2"/>
      <c r="AT3256" s="1"/>
    </row>
    <row r="3257" spans="6:46" x14ac:dyDescent="0.35">
      <c r="F3257" s="4">
        <v>44332.625</v>
      </c>
      <c r="H3257">
        <v>16.100000000000001</v>
      </c>
      <c r="I3257">
        <v>11.720833333333299</v>
      </c>
      <c r="K3257" s="2">
        <v>5.7632519459809301E-5</v>
      </c>
      <c r="L3257" s="2">
        <v>9.7285367984672303E-5</v>
      </c>
      <c r="N3257">
        <f t="shared" si="253"/>
        <v>4.0342763621866506E-5</v>
      </c>
      <c r="O3257" s="2">
        <f t="shared" si="254"/>
        <v>2.9185610395401696E-5</v>
      </c>
      <c r="Q3257">
        <f>N3257+O3257</f>
        <v>6.9528374017268209E-5</v>
      </c>
      <c r="S3257">
        <f>IF(H3257&gt;$B$5,$B$5,($B$3 - $B$5)*(($B$5-H3257)/($B$5-$B$6))^(1/$B$2)+$B$5)</f>
        <v>25.199999999999996</v>
      </c>
      <c r="T3257">
        <f>K3257*S3257</f>
        <v>1.4523394903871942E-3</v>
      </c>
      <c r="U3257" s="3">
        <f>S3257*N3257/Q3257+$B$7*O3257/Q3257</f>
        <v>37.709010919296944</v>
      </c>
      <c r="V3257">
        <f>IF(U3257-H3257&lt;=10,10,U3257-H3257)</f>
        <v>21.609010919296942</v>
      </c>
      <c r="X3257">
        <f t="shared" si="255"/>
        <v>0</v>
      </c>
      <c r="Y3257">
        <f t="shared" si="256"/>
        <v>1</v>
      </c>
      <c r="AA3257">
        <f>((Y3257*V3257)+H3257+273)/(Y3257*V3257)</f>
        <v>14.378678046843524</v>
      </c>
      <c r="AB3257">
        <f t="shared" si="257"/>
        <v>4.8355192174659904E-6</v>
      </c>
      <c r="AD3257">
        <f>AA3257*$C$28</f>
        <v>8.1063644942818556</v>
      </c>
      <c r="AF3257">
        <f>(Q3257-X3257)/AD3257+X3257</f>
        <v>8.5770105780850093E-6</v>
      </c>
      <c r="AH3257">
        <f>Q3257/AF3257</f>
        <v>8.1063644942818556</v>
      </c>
      <c r="AK3257" s="2"/>
      <c r="AL3257" s="2"/>
      <c r="AT3257" s="1"/>
    </row>
    <row r="3258" spans="6:46" x14ac:dyDescent="0.35">
      <c r="F3258" s="4">
        <v>44332.666666666664</v>
      </c>
      <c r="H3258">
        <v>16.2</v>
      </c>
      <c r="I3258">
        <v>11.720833333333299</v>
      </c>
      <c r="K3258" s="2">
        <v>6.2384460810618102E-5</v>
      </c>
      <c r="L3258" s="2">
        <v>8.4732636452520001E-5</v>
      </c>
      <c r="N3258">
        <f t="shared" si="253"/>
        <v>4.3669122567432669E-5</v>
      </c>
      <c r="O3258" s="2">
        <f t="shared" si="254"/>
        <v>2.5419790935756006E-5</v>
      </c>
      <c r="Q3258">
        <f>N3258+O3258</f>
        <v>6.9088913503188675E-5</v>
      </c>
      <c r="S3258">
        <f>IF(H3258&gt;$B$5,$B$5,($B$3 - $B$5)*(($B$5-H3258)/($B$5-$B$6))^(1/$B$2)+$B$5)</f>
        <v>25.066666666666666</v>
      </c>
      <c r="T3258">
        <f>K3258*S3258</f>
        <v>1.5637704843194937E-3</v>
      </c>
      <c r="U3258" s="3">
        <f>S3258*N3258/Q3258+$B$7*O3258/Q3258</f>
        <v>36.079997702890182</v>
      </c>
      <c r="V3258">
        <f>IF(U3258-H3258&lt;=10,10,U3258-H3258)</f>
        <v>19.879997702890183</v>
      </c>
      <c r="X3258">
        <f t="shared" si="255"/>
        <v>0</v>
      </c>
      <c r="Y3258">
        <f t="shared" si="256"/>
        <v>1</v>
      </c>
      <c r="AA3258">
        <f>((Y3258*V3258)+H3258+273)/(Y3258*V3258)</f>
        <v>15.54728538313441</v>
      </c>
      <c r="AB3258">
        <f t="shared" si="257"/>
        <v>4.4437927136872307E-6</v>
      </c>
      <c r="AD3258">
        <f>AA3258*$C$28</f>
        <v>8.7651981497683771</v>
      </c>
      <c r="AF3258">
        <f>(Q3258-X3258)/AD3258+X3258</f>
        <v>7.8821850142674038E-6</v>
      </c>
      <c r="AH3258">
        <f>Q3258/AF3258</f>
        <v>8.7651981497683771</v>
      </c>
      <c r="AK3258" s="2"/>
      <c r="AL3258" s="2"/>
      <c r="AT3258" s="1"/>
    </row>
    <row r="3259" spans="6:46" x14ac:dyDescent="0.35">
      <c r="F3259" s="4">
        <v>44332.708333333336</v>
      </c>
      <c r="H3259">
        <v>16.8</v>
      </c>
      <c r="I3259">
        <v>11.720833333333299</v>
      </c>
      <c r="K3259" s="2">
        <v>6.9695139811862394E-5</v>
      </c>
      <c r="L3259" s="2">
        <v>8.7870819335558097E-5</v>
      </c>
      <c r="N3259">
        <f t="shared" si="253"/>
        <v>4.8786597868303676E-5</v>
      </c>
      <c r="O3259" s="2">
        <f t="shared" si="254"/>
        <v>2.6361245800667432E-5</v>
      </c>
      <c r="Q3259">
        <f>N3259+O3259</f>
        <v>7.5147843668971101E-5</v>
      </c>
      <c r="S3259">
        <f>IF(H3259&gt;$B$5,$B$5,($B$3 - $B$5)*(($B$5-H3259)/($B$5-$B$6))^(1/$B$2)+$B$5)</f>
        <v>24.266666666666666</v>
      </c>
      <c r="T3259">
        <f>K3259*S3259</f>
        <v>1.691268726101194E-3</v>
      </c>
      <c r="U3259" s="3">
        <f>S3259*N3259/Q3259+$B$7*O3259/Q3259</f>
        <v>35.047667354359959</v>
      </c>
      <c r="V3259">
        <f>IF(U3259-H3259&lt;=10,10,U3259-H3259)</f>
        <v>18.247667354359958</v>
      </c>
      <c r="X3259">
        <f t="shared" si="255"/>
        <v>0</v>
      </c>
      <c r="Y3259">
        <f t="shared" si="256"/>
        <v>1</v>
      </c>
      <c r="AA3259">
        <f>((Y3259*V3259)+H3259+273)/(Y3259*V3259)</f>
        <v>16.881481965461049</v>
      </c>
      <c r="AB3259">
        <f t="shared" si="257"/>
        <v>4.4514956579476311E-6</v>
      </c>
      <c r="AD3259">
        <f>AA3259*$C$28</f>
        <v>9.5173871735527396</v>
      </c>
      <c r="AF3259">
        <f>(Q3259-X3259)/AD3259+X3259</f>
        <v>7.8958481249764278E-6</v>
      </c>
      <c r="AH3259">
        <f>Q3259/AF3259</f>
        <v>9.5173871735527396</v>
      </c>
      <c r="AK3259" s="2"/>
      <c r="AL3259" s="2"/>
      <c r="AT3259" s="1"/>
    </row>
    <row r="3260" spans="6:46" x14ac:dyDescent="0.35">
      <c r="F3260" s="4">
        <v>44332.75</v>
      </c>
      <c r="H3260">
        <v>11.6</v>
      </c>
      <c r="I3260">
        <v>11.720833333333299</v>
      </c>
      <c r="K3260" s="2">
        <v>7.4812615112733401E-5</v>
      </c>
      <c r="L3260">
        <v>1.0670015929242799E-4</v>
      </c>
      <c r="N3260">
        <f t="shared" si="253"/>
        <v>5.2368830578913376E-5</v>
      </c>
      <c r="O3260" s="2">
        <f t="shared" si="254"/>
        <v>3.2010047787728405E-5</v>
      </c>
      <c r="Q3260">
        <f>N3260+O3260</f>
        <v>8.4378878366641788E-5</v>
      </c>
      <c r="S3260">
        <f>IF(H3260&gt;$B$5,$B$5,($B$3 - $B$5)*(($B$5-H3260)/($B$5-$B$6))^(1/$B$2)+$B$5)</f>
        <v>31.200000000000003</v>
      </c>
      <c r="T3260">
        <f>K3260*S3260</f>
        <v>2.3341535915172825E-3</v>
      </c>
      <c r="U3260" s="3">
        <f>S3260*N3260/Q3260+$B$7*O3260/Q3260</f>
        <v>40.228789575011945</v>
      </c>
      <c r="V3260">
        <f>IF(U3260-H3260&lt;=10,10,U3260-H3260)</f>
        <v>28.628789575011943</v>
      </c>
      <c r="X3260">
        <f t="shared" si="255"/>
        <v>0</v>
      </c>
      <c r="Y3260">
        <f t="shared" si="256"/>
        <v>1</v>
      </c>
      <c r="AA3260">
        <f>((Y3260*V3260)+H3260+273)/(Y3260*V3260)</f>
        <v>10.941042014867696</v>
      </c>
      <c r="AB3260">
        <f t="shared" si="257"/>
        <v>7.7121427970005052E-6</v>
      </c>
      <c r="AD3260">
        <f>AA3260*$C$28</f>
        <v>6.1683051968215956</v>
      </c>
      <c r="AF3260">
        <f>(Q3260-X3260)/AD3260+X3260</f>
        <v>1.3679426629233672E-5</v>
      </c>
      <c r="AH3260">
        <f>Q3260/AF3260</f>
        <v>6.1683051968215956</v>
      </c>
      <c r="AK3260" s="2"/>
      <c r="AT3260" s="1"/>
    </row>
    <row r="3261" spans="6:46" x14ac:dyDescent="0.35">
      <c r="F3261" s="4">
        <v>44332.791666666664</v>
      </c>
      <c r="H3261">
        <v>13</v>
      </c>
      <c r="I3261">
        <v>11.720833333333299</v>
      </c>
      <c r="K3261" s="2">
        <v>7.9686401113562906E-5</v>
      </c>
      <c r="L3261">
        <v>1.19252890824581E-4</v>
      </c>
      <c r="N3261">
        <f t="shared" si="253"/>
        <v>5.5780480779494027E-5</v>
      </c>
      <c r="O3261" s="2">
        <f t="shared" si="254"/>
        <v>3.5775867247374306E-5</v>
      </c>
      <c r="Q3261">
        <f>N3261+O3261</f>
        <v>9.1556348026868326E-5</v>
      </c>
      <c r="S3261">
        <f>IF(H3261&gt;$B$5,$B$5,($B$3 - $B$5)*(($B$5-H3261)/($B$5-$B$6))^(1/$B$2)+$B$5)</f>
        <v>29.333333333333336</v>
      </c>
      <c r="T3261">
        <f>K3261*S3261</f>
        <v>2.3374677659978456E-3</v>
      </c>
      <c r="U3261" s="3">
        <f>S3261*N3261/Q3261+$B$7*O3261/Q3261</f>
        <v>39.362646200637769</v>
      </c>
      <c r="V3261">
        <f>IF(U3261-H3261&lt;=10,10,U3261-H3261)</f>
        <v>26.362646200637769</v>
      </c>
      <c r="X3261">
        <f t="shared" si="255"/>
        <v>0</v>
      </c>
      <c r="Y3261">
        <f t="shared" si="256"/>
        <v>1</v>
      </c>
      <c r="AA3261">
        <f>((Y3261*V3261)+H3261+273)/(Y3261*V3261)</f>
        <v>11.848683315906316</v>
      </c>
      <c r="AB3261">
        <f t="shared" si="257"/>
        <v>7.7271326767555776E-6</v>
      </c>
      <c r="AD3261">
        <f>AA3261*$C$28</f>
        <v>6.6800122669926569</v>
      </c>
      <c r="AF3261">
        <f>(Q3261-X3261)/AD3261+X3261</f>
        <v>1.3706014954383761E-5</v>
      </c>
      <c r="AH3261">
        <f>Q3261/AF3261</f>
        <v>6.6800122669926569</v>
      </c>
      <c r="AK3261" s="2"/>
      <c r="AT3261" s="1"/>
    </row>
    <row r="3262" spans="6:46" x14ac:dyDescent="0.35">
      <c r="F3262" s="4">
        <v>44332.833333333336</v>
      </c>
      <c r="H3262">
        <v>11.4</v>
      </c>
      <c r="I3262">
        <v>11.720833333333299</v>
      </c>
      <c r="K3262" s="2">
        <v>8.2976206664122799E-5</v>
      </c>
      <c r="L3262">
        <v>1.0983822084614601E-4</v>
      </c>
      <c r="N3262">
        <f t="shared" si="253"/>
        <v>5.8083344664885953E-5</v>
      </c>
      <c r="O3262" s="2">
        <f t="shared" si="254"/>
        <v>3.2951466253843806E-5</v>
      </c>
      <c r="Q3262">
        <f>N3262+O3262</f>
        <v>9.1034810918729758E-5</v>
      </c>
      <c r="S3262">
        <f>IF(H3262&gt;$B$5,$B$5,($B$3 - $B$5)*(($B$5-H3262)/($B$5-$B$6))^(1/$B$2)+$B$5)</f>
        <v>31.466666666666669</v>
      </c>
      <c r="T3262">
        <f>K3262*S3262</f>
        <v>2.6109846363643976E-3</v>
      </c>
      <c r="U3262" s="3">
        <f>S3262*N3262/Q3262+$B$7*O3262/Q3262</f>
        <v>39.984922829861993</v>
      </c>
      <c r="V3262">
        <f>IF(U3262-H3262&lt;=10,10,U3262-H3262)</f>
        <v>28.584922829861995</v>
      </c>
      <c r="X3262">
        <f t="shared" si="255"/>
        <v>0</v>
      </c>
      <c r="Y3262">
        <f t="shared" si="256"/>
        <v>1</v>
      </c>
      <c r="AA3262">
        <f>((Y3262*V3262)+H3262+273)/(Y3262*V3262)</f>
        <v>10.949300954659007</v>
      </c>
      <c r="AB3262">
        <f t="shared" si="257"/>
        <v>8.3142121397251204E-6</v>
      </c>
      <c r="AD3262">
        <f>AA3262*$C$28</f>
        <v>6.1729613951220639</v>
      </c>
      <c r="AF3262">
        <f>(Q3262-X3262)/AD3262+X3262</f>
        <v>1.4747348167553159E-5</v>
      </c>
      <c r="AH3262">
        <f>Q3262/AF3262</f>
        <v>6.1729613951220639</v>
      </c>
      <c r="AK3262" s="2"/>
      <c r="AT3262" s="1"/>
    </row>
    <row r="3263" spans="6:46" x14ac:dyDescent="0.35">
      <c r="F3263" s="4">
        <v>44332.875</v>
      </c>
      <c r="H3263">
        <v>9.5</v>
      </c>
      <c r="I3263">
        <v>11.720833333333299</v>
      </c>
      <c r="K3263" s="2">
        <v>8.5169410364496206E-5</v>
      </c>
      <c r="L3263">
        <v>1.0670015929242799E-4</v>
      </c>
      <c r="N3263">
        <f t="shared" si="253"/>
        <v>5.961858725514734E-5</v>
      </c>
      <c r="O3263" s="2">
        <f t="shared" si="254"/>
        <v>3.2010047787728405E-5</v>
      </c>
      <c r="Q3263">
        <f>N3263+O3263</f>
        <v>9.1628635042875745E-5</v>
      </c>
      <c r="S3263">
        <f>IF(H3263&gt;$B$5,$B$5,($B$3 - $B$5)*(($B$5-H3263)/($B$5-$B$6))^(1/$B$2)+$B$5)</f>
        <v>34</v>
      </c>
      <c r="T3263">
        <f>K3263*S3263</f>
        <v>2.8957599523928711E-3</v>
      </c>
      <c r="U3263" s="3">
        <f>S3263*N3263/Q3263+$B$7*O3263/Q3263</f>
        <v>41.336254689680239</v>
      </c>
      <c r="V3263">
        <f>IF(U3263-H3263&lt;=10,10,U3263-H3263)</f>
        <v>31.836254689680239</v>
      </c>
      <c r="X3263">
        <f t="shared" si="255"/>
        <v>0</v>
      </c>
      <c r="Y3263">
        <f t="shared" si="256"/>
        <v>1</v>
      </c>
      <c r="AA3263">
        <f>((Y3263*V3263)+H3263+273)/(Y3263*V3263)</f>
        <v>9.8735312226149734</v>
      </c>
      <c r="AB3263">
        <f t="shared" si="257"/>
        <v>9.2802294312903581E-6</v>
      </c>
      <c r="AD3263">
        <f>AA3263*$C$28</f>
        <v>5.566467423182881</v>
      </c>
      <c r="AF3263">
        <f>(Q3263-X3263)/AD3263+X3263</f>
        <v>1.6460823009808058E-5</v>
      </c>
      <c r="AH3263">
        <f>Q3263/AF3263</f>
        <v>5.566467423182881</v>
      </c>
      <c r="AK3263" s="2"/>
      <c r="AT3263" s="1"/>
    </row>
    <row r="3264" spans="6:46" x14ac:dyDescent="0.35">
      <c r="F3264" s="4">
        <v>44332.916666666664</v>
      </c>
      <c r="H3264">
        <v>7.9</v>
      </c>
      <c r="I3264">
        <v>11.720833333333299</v>
      </c>
      <c r="K3264" s="2">
        <v>8.5169410364496206E-5</v>
      </c>
      <c r="L3264" s="2">
        <v>8.1594332240161007E-5</v>
      </c>
      <c r="N3264">
        <f t="shared" si="253"/>
        <v>5.961858725514734E-5</v>
      </c>
      <c r="O3264" s="2">
        <f t="shared" si="254"/>
        <v>2.4478299672048307E-5</v>
      </c>
      <c r="Q3264">
        <f>N3264+O3264</f>
        <v>8.4096886927195643E-5</v>
      </c>
      <c r="S3264">
        <f>IF(H3264&gt;$B$5,$B$5,($B$3 - $B$5)*(($B$5-H3264)/($B$5-$B$6))^(1/$B$2)+$B$5)</f>
        <v>36.133333333333333</v>
      </c>
      <c r="T3264">
        <f>K3264*S3264</f>
        <v>3.0774546945037964E-3</v>
      </c>
      <c r="U3264" s="3">
        <f>S3264*N3264/Q3264+$B$7*O3264/Q3264</f>
        <v>41.624903085244867</v>
      </c>
      <c r="V3264">
        <f>IF(U3264-H3264&lt;=10,10,U3264-H3264)</f>
        <v>33.724903085244868</v>
      </c>
      <c r="X3264">
        <f t="shared" si="255"/>
        <v>0</v>
      </c>
      <c r="Y3264">
        <f t="shared" si="256"/>
        <v>1</v>
      </c>
      <c r="AA3264">
        <f>((Y3264*V3264)+H3264+273)/(Y3264*V3264)</f>
        <v>9.329156626187542</v>
      </c>
      <c r="AB3264">
        <f t="shared" si="257"/>
        <v>9.0144147318880113E-6</v>
      </c>
      <c r="AD3264">
        <f>AA3264*$C$28</f>
        <v>5.2595616780447125</v>
      </c>
      <c r="AF3264">
        <f>(Q3264-X3264)/AD3264+X3264</f>
        <v>1.5989333726847632E-5</v>
      </c>
      <c r="AH3264">
        <f>Q3264/AF3264</f>
        <v>5.2595616780447125</v>
      </c>
      <c r="AK3264" s="2"/>
      <c r="AL3264" s="2"/>
      <c r="AT3264" s="1"/>
    </row>
    <row r="3265" spans="6:46" x14ac:dyDescent="0.35">
      <c r="F3265" s="4">
        <v>44332.958333333336</v>
      </c>
      <c r="H3265">
        <v>8.8000000000000007</v>
      </c>
      <c r="I3265">
        <v>11.720833333333299</v>
      </c>
      <c r="K3265" s="2">
        <v>8.5900478264620603E-5</v>
      </c>
      <c r="L3265" s="2">
        <v>5.9626688070931898E-5</v>
      </c>
      <c r="N3265">
        <f t="shared" si="253"/>
        <v>6.0130334785234415E-5</v>
      </c>
      <c r="O3265" s="2">
        <f t="shared" si="254"/>
        <v>1.7888006421279573E-5</v>
      </c>
      <c r="Q3265">
        <f>N3265+O3265</f>
        <v>7.8018341206513982E-5</v>
      </c>
      <c r="S3265">
        <f>IF(H3265&gt;$B$5,$B$5,($B$3 - $B$5)*(($B$5-H3265)/($B$5-$B$6))^(1/$B$2)+$B$5)</f>
        <v>34.93333333333333</v>
      </c>
      <c r="T3265">
        <f>K3265*S3265</f>
        <v>3.0007900407107461E-3</v>
      </c>
      <c r="U3265" s="3">
        <f>S3265*N3265/Q3265+$B$7*O3265/Q3265</f>
        <v>39.534208674131271</v>
      </c>
      <c r="V3265">
        <f>IF(U3265-H3265&lt;=10,10,U3265-H3265)</f>
        <v>30.734208674131271</v>
      </c>
      <c r="X3265">
        <f t="shared" si="255"/>
        <v>0</v>
      </c>
      <c r="Y3265">
        <f t="shared" si="256"/>
        <v>1</v>
      </c>
      <c r="AA3265">
        <f>((Y3265*V3265)+H3265+273)/(Y3265*V3265)</f>
        <v>10.168936249111523</v>
      </c>
      <c r="AB3265">
        <f t="shared" si="257"/>
        <v>7.6722224719749399E-6</v>
      </c>
      <c r="AD3265">
        <f>AA3265*$C$28</f>
        <v>5.7330099113325277</v>
      </c>
      <c r="AF3265">
        <f>(Q3265-X3265)/AD3265+X3265</f>
        <v>1.3608617883651996E-5</v>
      </c>
      <c r="AH3265">
        <f>Q3265/AF3265</f>
        <v>5.7330099113325277</v>
      </c>
      <c r="AK3265" s="2"/>
      <c r="AL3265" s="2"/>
      <c r="AT3265" s="1"/>
    </row>
    <row r="3266" spans="6:46" x14ac:dyDescent="0.35">
      <c r="F3266" s="4">
        <v>44333</v>
      </c>
      <c r="H3266">
        <v>9.6</v>
      </c>
      <c r="I3266">
        <v>11.3375</v>
      </c>
      <c r="K3266">
        <v>1.03689797167648E-4</v>
      </c>
      <c r="L3266" s="2">
        <v>3.4520739689343903E-5</v>
      </c>
      <c r="N3266">
        <f t="shared" ref="N3266:N3329" si="258">$C$13*K3266</f>
        <v>7.2582858017353595E-5</v>
      </c>
      <c r="O3266" s="2">
        <f t="shared" ref="O3266:O3329" si="259">$C$14*L3266</f>
        <v>1.0356221906803173E-5</v>
      </c>
      <c r="Q3266">
        <f>N3266+O3266</f>
        <v>8.293907992415677E-5</v>
      </c>
      <c r="S3266">
        <f>IF(H3266&gt;$B$5,$B$5,($B$3 - $B$5)*(($B$5-H3266)/($B$5-$B$6))^(1/$B$2)+$B$5)</f>
        <v>33.866666666666667</v>
      </c>
      <c r="T3266">
        <f>K3266*S3266</f>
        <v>3.5116277974110125E-3</v>
      </c>
      <c r="U3266" s="3">
        <f>S3266*N3266/Q3266+$B$7*O3266/Q3266</f>
        <v>36.505488918258763</v>
      </c>
      <c r="V3266">
        <f>IF(U3266-H3266&lt;=10,10,U3266-H3266)</f>
        <v>26.905488918258762</v>
      </c>
      <c r="X3266">
        <f t="shared" ref="X3266:X3329" si="260">IF(Q3266-$C$20&lt;=0,0,Q3266-$C$20)</f>
        <v>0</v>
      </c>
      <c r="Y3266">
        <f t="shared" ref="Y3266:Y3329" si="261">1-(X3266/Q3266)</f>
        <v>1</v>
      </c>
      <c r="AA3266">
        <f>((Y3266*V3266)+H3266+273)/(Y3266*V3266)</f>
        <v>11.503432993117636</v>
      </c>
      <c r="AB3266">
        <f t="shared" ref="AB3266:AB3329" si="262">(Q3266-X3266)/AA3266</f>
        <v>7.2099415864619032E-6</v>
      </c>
      <c r="AD3266">
        <f>AA3266*$C$28</f>
        <v>6.485368159295434</v>
      </c>
      <c r="AF3266">
        <f>(Q3266-X3266)/AD3266+X3266</f>
        <v>1.2788646363164557E-5</v>
      </c>
      <c r="AH3266">
        <f>Q3266/AF3266</f>
        <v>6.485368159295434</v>
      </c>
      <c r="AL3266" s="2"/>
      <c r="AT3266" s="1"/>
    </row>
    <row r="3267" spans="6:46" x14ac:dyDescent="0.35">
      <c r="F3267" s="4">
        <v>44333.041666666664</v>
      </c>
      <c r="H3267">
        <v>9.4</v>
      </c>
      <c r="I3267">
        <v>11.3375</v>
      </c>
      <c r="K3267">
        <v>1.04908243667856E-4</v>
      </c>
      <c r="L3267" s="2">
        <v>1.2552974190794001E-5</v>
      </c>
      <c r="N3267">
        <f t="shared" si="258"/>
        <v>7.343577056749919E-5</v>
      </c>
      <c r="O3267" s="2">
        <f t="shared" si="259"/>
        <v>3.7658922572382009E-6</v>
      </c>
      <c r="Q3267">
        <f>N3267+O3267</f>
        <v>7.7201662824737393E-5</v>
      </c>
      <c r="S3267">
        <f>IF(H3267&gt;$B$5,$B$5,($B$3 - $B$5)*(($B$5-H3267)/($B$5-$B$6))^(1/$B$2)+$B$5)</f>
        <v>34.133333333333333</v>
      </c>
      <c r="T3267">
        <f>K3267*S3267</f>
        <v>3.5808680505294847E-3</v>
      </c>
      <c r="U3267" s="3">
        <f>S3267*N3267/Q3267+$B$7*O3267/Q3267</f>
        <v>35.15120802099085</v>
      </c>
      <c r="V3267">
        <f>IF(U3267-H3267&lt;=10,10,U3267-H3267)</f>
        <v>25.751208020990852</v>
      </c>
      <c r="X3267">
        <f t="shared" si="260"/>
        <v>0</v>
      </c>
      <c r="Y3267">
        <f t="shared" si="261"/>
        <v>1</v>
      </c>
      <c r="AA3267">
        <f>((Y3267*V3267)+H3267+273)/(Y3267*V3267)</f>
        <v>11.966475816194889</v>
      </c>
      <c r="AB3267">
        <f t="shared" si="262"/>
        <v>6.4514953283285081E-6</v>
      </c>
      <c r="AD3267">
        <f>AA3267*$C$28</f>
        <v>6.7464209409278517</v>
      </c>
      <c r="AF3267">
        <f>(Q3267-X3267)/AD3267+X3267</f>
        <v>1.1443351000585454E-5</v>
      </c>
      <c r="AH3267">
        <f>Q3267/AF3267</f>
        <v>6.7464209409278517</v>
      </c>
      <c r="AL3267" s="2"/>
      <c r="AT3267" s="1"/>
    </row>
    <row r="3268" spans="6:46" x14ac:dyDescent="0.35">
      <c r="F3268" s="4">
        <v>44333.083333333336</v>
      </c>
      <c r="H3268">
        <v>10.1</v>
      </c>
      <c r="I3268">
        <v>11.3375</v>
      </c>
      <c r="K3268">
        <v>1.06004845518042E-4</v>
      </c>
      <c r="L3268" s="2">
        <v>7.8456149357122992E-6</v>
      </c>
      <c r="N3268">
        <f t="shared" si="258"/>
        <v>7.4203391862629389E-5</v>
      </c>
      <c r="O3268" s="2">
        <f t="shared" si="259"/>
        <v>2.3536844807136901E-6</v>
      </c>
      <c r="Q3268">
        <f>N3268+O3268</f>
        <v>7.6557076343343084E-5</v>
      </c>
      <c r="S3268">
        <f>IF(H3268&gt;$B$5,$B$5,($B$3 - $B$5)*(($B$5-H3268)/($B$5-$B$6))^(1/$B$2)+$B$5)</f>
        <v>33.200000000000003</v>
      </c>
      <c r="T3268">
        <f>K3268*S3268</f>
        <v>3.5193608711989945E-3</v>
      </c>
      <c r="U3268" s="3">
        <f>S3268*N3268/Q3268+$B$7*O3268/Q3268</f>
        <v>33.870223108435354</v>
      </c>
      <c r="V3268">
        <f>IF(U3268-H3268&lt;=10,10,U3268-H3268)</f>
        <v>23.770223108435353</v>
      </c>
      <c r="X3268">
        <f t="shared" si="260"/>
        <v>0</v>
      </c>
      <c r="Y3268">
        <f t="shared" si="261"/>
        <v>1</v>
      </c>
      <c r="AA3268">
        <f>((Y3268*V3268)+H3268+273)/(Y3268*V3268)</f>
        <v>12.909858763569458</v>
      </c>
      <c r="AB3268">
        <f t="shared" si="262"/>
        <v>5.9301250110791878E-6</v>
      </c>
      <c r="AD3268">
        <f>AA3268*$C$28</f>
        <v>7.2782783205975337</v>
      </c>
      <c r="AF3268">
        <f>(Q3268-X3268)/AD3268+X3268</f>
        <v>1.0518569498323044E-5</v>
      </c>
      <c r="AH3268">
        <f>Q3268/AF3268</f>
        <v>7.2782783205975337</v>
      </c>
      <c r="AL3268" s="2"/>
      <c r="AT3268" s="1"/>
    </row>
    <row r="3269" spans="6:46" x14ac:dyDescent="0.35">
      <c r="F3269" s="4">
        <v>44333.125</v>
      </c>
      <c r="H3269">
        <v>9.9</v>
      </c>
      <c r="I3269">
        <v>11.3375</v>
      </c>
      <c r="K3269">
        <v>1.08563583168478E-4</v>
      </c>
      <c r="L3269" s="2">
        <v>7.8456149357122992E-6</v>
      </c>
      <c r="N3269">
        <f t="shared" si="258"/>
        <v>7.5994508217934592E-5</v>
      </c>
      <c r="O3269" s="2">
        <f t="shared" si="259"/>
        <v>2.3536844807136901E-6</v>
      </c>
      <c r="Q3269">
        <f>N3269+O3269</f>
        <v>7.8348192698648287E-5</v>
      </c>
      <c r="S3269">
        <f>IF(H3269&gt;$B$5,$B$5,($B$3 - $B$5)*(($B$5-H3269)/($B$5-$B$6))^(1/$B$2)+$B$5)</f>
        <v>33.466666666666669</v>
      </c>
      <c r="T3269">
        <f>K3269*S3269</f>
        <v>3.6332612500383971E-3</v>
      </c>
      <c r="U3269" s="3">
        <f>S3269*N3269/Q3269+$B$7*O3269/Q3269</f>
        <v>34.113556795704397</v>
      </c>
      <c r="V3269">
        <f>IF(U3269-H3269&lt;=10,10,U3269-H3269)</f>
        <v>24.213556795704399</v>
      </c>
      <c r="X3269">
        <f t="shared" si="260"/>
        <v>0</v>
      </c>
      <c r="Y3269">
        <f t="shared" si="261"/>
        <v>1</v>
      </c>
      <c r="AA3269">
        <f>((Y3269*V3269)+H3269+273)/(Y3269*V3269)</f>
        <v>12.683537548279064</v>
      </c>
      <c r="AB3269">
        <f t="shared" si="262"/>
        <v>6.1771562074398379E-6</v>
      </c>
      <c r="AD3269">
        <f>AA3269*$C$28</f>
        <v>7.1506836795633726</v>
      </c>
      <c r="AF3269">
        <f>(Q3269-X3269)/AD3269+X3269</f>
        <v>1.0956741510265253E-5</v>
      </c>
      <c r="AH3269">
        <f>Q3269/AF3269</f>
        <v>7.1506836795633726</v>
      </c>
      <c r="AL3269" s="2"/>
      <c r="AT3269" s="1"/>
    </row>
    <row r="3270" spans="6:46" x14ac:dyDescent="0.35">
      <c r="F3270" s="4">
        <v>44333.166666666664</v>
      </c>
      <c r="H3270">
        <v>10.4</v>
      </c>
      <c r="I3270">
        <v>11.3375</v>
      </c>
      <c r="K3270">
        <v>1.10391252918789E-4</v>
      </c>
      <c r="L3270" s="2">
        <v>2.03986133923705E-5</v>
      </c>
      <c r="N3270">
        <f t="shared" si="258"/>
        <v>7.7273877043152299E-5</v>
      </c>
      <c r="O3270" s="2">
        <f t="shared" si="259"/>
        <v>6.1195840177111508E-6</v>
      </c>
      <c r="Q3270">
        <f>N3270+O3270</f>
        <v>8.3393461060863444E-5</v>
      </c>
      <c r="S3270">
        <f>IF(H3270&gt;$B$5,$B$5,($B$3 - $B$5)*(($B$5-H3270)/($B$5-$B$6))^(1/$B$2)+$B$5)</f>
        <v>32.799999999999997</v>
      </c>
      <c r="T3270">
        <f>K3270*S3270</f>
        <v>3.6208330957362791E-3</v>
      </c>
      <c r="U3270" s="3">
        <f>S3270*N3270/Q3270+$B$7*O3270/Q3270</f>
        <v>34.42908174651771</v>
      </c>
      <c r="V3270">
        <f>IF(U3270-H3270&lt;=10,10,U3270-H3270)</f>
        <v>24.029081746517711</v>
      </c>
      <c r="X3270">
        <f t="shared" si="260"/>
        <v>0</v>
      </c>
      <c r="Y3270">
        <f t="shared" si="261"/>
        <v>1</v>
      </c>
      <c r="AA3270">
        <f>((Y3270*V3270)+H3270+273)/(Y3270*V3270)</f>
        <v>12.794042027472408</v>
      </c>
      <c r="AB3270">
        <f t="shared" si="262"/>
        <v>6.5181481256505352E-6</v>
      </c>
      <c r="AD3270">
        <f>AA3270*$C$28</f>
        <v>7.2129835365929047</v>
      </c>
      <c r="AF3270">
        <f>(Q3270-X3270)/AD3270+X3270</f>
        <v>1.1561576515153789E-5</v>
      </c>
      <c r="AH3270">
        <f>Q3270/AF3270</f>
        <v>7.2129835365929047</v>
      </c>
      <c r="AL3270" s="2"/>
      <c r="AT3270" s="1"/>
    </row>
    <row r="3271" spans="6:46" x14ac:dyDescent="0.35">
      <c r="F3271" s="4">
        <v>44333.208333333336</v>
      </c>
      <c r="H3271">
        <v>10.3</v>
      </c>
      <c r="I3271">
        <v>11.3375</v>
      </c>
      <c r="K3271">
        <v>1.09660185018665E-4</v>
      </c>
      <c r="L3271" s="2">
        <v>5.9626445412290297E-5</v>
      </c>
      <c r="N3271">
        <f t="shared" si="258"/>
        <v>7.6762129513065496E-5</v>
      </c>
      <c r="O3271" s="2">
        <f t="shared" si="259"/>
        <v>1.7887933623687092E-5</v>
      </c>
      <c r="Q3271">
        <f>N3271+O3271</f>
        <v>9.4650063136752591E-5</v>
      </c>
      <c r="S3271">
        <f>IF(H3271&gt;$B$5,$B$5,($B$3 - $B$5)*(($B$5-H3271)/($B$5-$B$6))^(1/$B$2)+$B$5)</f>
        <v>32.93333333333333</v>
      </c>
      <c r="T3271">
        <f>K3271*S3271</f>
        <v>3.6114754266147004E-3</v>
      </c>
      <c r="U3271" s="3">
        <f>S3271*N3271/Q3271+$B$7*O3271/Q3271</f>
        <v>37.103716907817066</v>
      </c>
      <c r="V3271">
        <f>IF(U3271-H3271&lt;=10,10,U3271-H3271)</f>
        <v>26.803716907817066</v>
      </c>
      <c r="X3271">
        <f t="shared" si="260"/>
        <v>0</v>
      </c>
      <c r="Y3271">
        <f t="shared" si="261"/>
        <v>1</v>
      </c>
      <c r="AA3271">
        <f>((Y3271*V3271)+H3271+273)/(Y3271*V3271)</f>
        <v>11.569429641953056</v>
      </c>
      <c r="AB3271">
        <f t="shared" si="262"/>
        <v>8.1810483373815269E-6</v>
      </c>
      <c r="AD3271">
        <f>AA3271*$C$28</f>
        <v>6.5225755360179747</v>
      </c>
      <c r="AF3271">
        <f>(Q3271-X3271)/AD3271+X3271</f>
        <v>1.4511148642754754E-5</v>
      </c>
      <c r="AH3271">
        <f>Q3271/AF3271</f>
        <v>6.5225755360179747</v>
      </c>
      <c r="AL3271" s="2"/>
      <c r="AT3271" s="1"/>
    </row>
    <row r="3272" spans="6:46" x14ac:dyDescent="0.35">
      <c r="F3272" s="4">
        <v>44333.25</v>
      </c>
      <c r="H3272">
        <v>10.7</v>
      </c>
      <c r="I3272">
        <v>11.3375</v>
      </c>
      <c r="K3272">
        <v>1.08198049218416E-4</v>
      </c>
      <c r="L3272">
        <v>1.19253133483222E-4</v>
      </c>
      <c r="N3272">
        <f t="shared" si="258"/>
        <v>7.5738634452891197E-5</v>
      </c>
      <c r="O3272" s="2">
        <f t="shared" si="259"/>
        <v>3.5775940044966608E-5</v>
      </c>
      <c r="Q3272">
        <f>N3272+O3272</f>
        <v>1.115145744978578E-4</v>
      </c>
      <c r="S3272">
        <f>IF(H3272&gt;$B$5,$B$5,($B$3 - $B$5)*(($B$5-H3272)/($B$5-$B$6))^(1/$B$2)+$B$5)</f>
        <v>32.4</v>
      </c>
      <c r="T3272">
        <f>K3272*S3272</f>
        <v>3.5056167946766782E-3</v>
      </c>
      <c r="U3272" s="3">
        <f>S3272*N3272/Q3272+$B$7*O3272/Q3272</f>
        <v>39.650498409351663</v>
      </c>
      <c r="V3272">
        <f>IF(U3272-H3272&lt;=10,10,U3272-H3272)</f>
        <v>28.950498409351663</v>
      </c>
      <c r="X3272">
        <f t="shared" si="260"/>
        <v>0</v>
      </c>
      <c r="Y3272">
        <f t="shared" si="261"/>
        <v>1</v>
      </c>
      <c r="AA3272">
        <f>((Y3272*V3272)+H3272+273)/(Y3272*V3272)</f>
        <v>10.799485866825647</v>
      </c>
      <c r="AB3272">
        <f t="shared" si="262"/>
        <v>1.0325915129016777E-5</v>
      </c>
      <c r="AD3272">
        <f>AA3272*$C$28</f>
        <v>6.0884991305965244</v>
      </c>
      <c r="AF3272">
        <f>(Q3272-X3272)/AD3272+X3272</f>
        <v>1.8315609825328513E-5</v>
      </c>
      <c r="AH3272">
        <f>Q3272/AF3272</f>
        <v>6.0884991305965244</v>
      </c>
      <c r="AT3272" s="1"/>
    </row>
    <row r="3273" spans="6:46" x14ac:dyDescent="0.35">
      <c r="F3273" s="4">
        <v>44333.291666666664</v>
      </c>
      <c r="H3273">
        <v>11.2</v>
      </c>
      <c r="I3273">
        <v>11.3375</v>
      </c>
      <c r="K3273">
        <v>1.01862127417337E-4</v>
      </c>
      <c r="L3273">
        <v>1.56911570738321E-4</v>
      </c>
      <c r="N3273">
        <f t="shared" si="258"/>
        <v>7.1303489192135888E-5</v>
      </c>
      <c r="O3273" s="2">
        <f t="shared" si="259"/>
        <v>4.7073471221496307E-5</v>
      </c>
      <c r="Q3273">
        <f>N3273+O3273</f>
        <v>1.183769604136322E-4</v>
      </c>
      <c r="S3273">
        <f>IF(H3273&gt;$B$5,$B$5,($B$3 - $B$5)*(($B$5-H3273)/($B$5-$B$6))^(1/$B$2)+$B$5)</f>
        <v>31.733333333333334</v>
      </c>
      <c r="T3273">
        <f>K3273*S3273</f>
        <v>3.2324248433768274E-3</v>
      </c>
      <c r="U3273" s="3">
        <f>S3273*N3273/Q3273+$B$7*O3273/Q3273</f>
        <v>40.985494901990691</v>
      </c>
      <c r="V3273">
        <f>IF(U3273-H3273&lt;=10,10,U3273-H3273)</f>
        <v>29.785494901990692</v>
      </c>
      <c r="X3273">
        <f t="shared" si="260"/>
        <v>0</v>
      </c>
      <c r="Y3273">
        <f t="shared" si="261"/>
        <v>1</v>
      </c>
      <c r="AA3273">
        <f>((Y3273*V3273)+H3273+273)/(Y3273*V3273)</f>
        <v>10.541557087943692</v>
      </c>
      <c r="AB3273">
        <f t="shared" si="262"/>
        <v>1.1229551709113176E-5</v>
      </c>
      <c r="AD3273">
        <f>AA3273*$C$28</f>
        <v>5.9430848798308817</v>
      </c>
      <c r="AF3273">
        <f>(Q3273-X3273)/AD3273+X3273</f>
        <v>1.991843677268846E-5</v>
      </c>
      <c r="AH3273">
        <f>Q3273/AF3273</f>
        <v>5.9430848798308817</v>
      </c>
      <c r="AT3273" s="1"/>
    </row>
    <row r="3274" spans="6:46" x14ac:dyDescent="0.35">
      <c r="F3274" s="4">
        <v>44333.333333333336</v>
      </c>
      <c r="H3274">
        <v>11.8</v>
      </c>
      <c r="I3274">
        <v>11.3375</v>
      </c>
      <c r="K3274" s="2">
        <v>9.5282516316217401E-5</v>
      </c>
      <c r="L3274">
        <v>1.6318914979760501E-4</v>
      </c>
      <c r="N3274">
        <f t="shared" si="258"/>
        <v>6.6697761421352173E-5</v>
      </c>
      <c r="O3274" s="2">
        <f t="shared" si="259"/>
        <v>4.8956744939281509E-5</v>
      </c>
      <c r="Q3274">
        <f>N3274+O3274</f>
        <v>1.1565450636063368E-4</v>
      </c>
      <c r="S3274">
        <f>IF(H3274&gt;$B$5,$B$5,($B$3 - $B$5)*(($B$5-H3274)/($B$5-$B$6))^(1/$B$2)+$B$5)</f>
        <v>30.933333333333334</v>
      </c>
      <c r="T3274">
        <f>K3274*S3274</f>
        <v>2.9474058380483249E-3</v>
      </c>
      <c r="U3274" s="3">
        <f>S3274*N3274/Q3274+$B$7*O3274/Q3274</f>
        <v>41.120793369389062</v>
      </c>
      <c r="V3274">
        <f>IF(U3274-H3274&lt;=10,10,U3274-H3274)</f>
        <v>29.320793369389062</v>
      </c>
      <c r="X3274">
        <f t="shared" si="260"/>
        <v>0</v>
      </c>
      <c r="Y3274">
        <f t="shared" si="261"/>
        <v>1</v>
      </c>
      <c r="AA3274">
        <f>((Y3274*V3274)+H3274+273)/(Y3274*V3274)</f>
        <v>10.713243308666112</v>
      </c>
      <c r="AB3274">
        <f t="shared" si="262"/>
        <v>1.0795470897881963E-5</v>
      </c>
      <c r="AD3274">
        <f>AA3274*$C$28</f>
        <v>6.0398775807514768</v>
      </c>
      <c r="AF3274">
        <f>(Q3274-X3274)/AD3274+X3274</f>
        <v>1.9148485182748362E-5</v>
      </c>
      <c r="AH3274">
        <f>Q3274/AF3274</f>
        <v>6.0398775807514768</v>
      </c>
      <c r="AK3274" s="2"/>
      <c r="AT3274" s="1"/>
    </row>
    <row r="3275" spans="6:46" x14ac:dyDescent="0.35">
      <c r="F3275" s="4">
        <v>44333.375</v>
      </c>
      <c r="H3275">
        <v>12.6</v>
      </c>
      <c r="I3275">
        <v>11.3375</v>
      </c>
      <c r="K3275" s="2">
        <v>8.5656788964579101E-5</v>
      </c>
      <c r="L3275">
        <v>1.2866853143758201E-4</v>
      </c>
      <c r="N3275">
        <f t="shared" si="258"/>
        <v>5.9959752275205365E-5</v>
      </c>
      <c r="O3275" s="2">
        <f t="shared" si="259"/>
        <v>3.860055943127461E-5</v>
      </c>
      <c r="Q3275">
        <f>N3275+O3275</f>
        <v>9.8560311706479968E-5</v>
      </c>
      <c r="S3275">
        <f>IF(H3275&gt;$B$5,$B$5,($B$3 - $B$5)*(($B$5-H3275)/($B$5-$B$6))^(1/$B$2)+$B$5)</f>
        <v>29.866666666666667</v>
      </c>
      <c r="T3275">
        <f>K3275*S3275</f>
        <v>2.5582827637420959E-3</v>
      </c>
      <c r="U3275" s="3">
        <f>S3275*N3275/Q3275+$B$7*O3275/Q3275</f>
        <v>39.709987068580375</v>
      </c>
      <c r="V3275">
        <f>IF(U3275-H3275&lt;=10,10,U3275-H3275)</f>
        <v>27.109987068580374</v>
      </c>
      <c r="X3275">
        <f t="shared" si="260"/>
        <v>0</v>
      </c>
      <c r="Y3275">
        <f t="shared" si="261"/>
        <v>1</v>
      </c>
      <c r="AA3275">
        <f>((Y3275*V3275)+H3275+273)/(Y3275*V3275)</f>
        <v>11.534863011093114</v>
      </c>
      <c r="AB3275">
        <f t="shared" si="262"/>
        <v>8.5445584929525564E-6</v>
      </c>
      <c r="AD3275">
        <f>AA3275*$C$28</f>
        <v>6.5030876729350755</v>
      </c>
      <c r="AF3275">
        <f>(Q3275-X3275)/AD3275+X3275</f>
        <v>1.5155925410120787E-5</v>
      </c>
      <c r="AH3275">
        <f>Q3275/AF3275</f>
        <v>6.5030876729350755</v>
      </c>
      <c r="AK3275" s="2"/>
      <c r="AT3275" s="1"/>
    </row>
    <row r="3276" spans="6:46" x14ac:dyDescent="0.35">
      <c r="F3276" s="4">
        <v>44333.416666666664</v>
      </c>
      <c r="H3276">
        <v>11.3</v>
      </c>
      <c r="I3276">
        <v>11.3375</v>
      </c>
      <c r="K3276" s="2">
        <v>7.7127663463127396E-5</v>
      </c>
      <c r="L3276">
        <v>1.0670040195106999E-4</v>
      </c>
      <c r="N3276">
        <f t="shared" si="258"/>
        <v>5.398936442418917E-5</v>
      </c>
      <c r="O3276" s="2">
        <f t="shared" si="259"/>
        <v>3.2010120585321005E-5</v>
      </c>
      <c r="Q3276">
        <f>N3276+O3276</f>
        <v>8.5999485009510175E-5</v>
      </c>
      <c r="S3276">
        <f>IF(H3276&gt;$B$5,$B$5,($B$3 - $B$5)*(($B$5-H3276)/($B$5-$B$6))^(1/$B$2)+$B$5)</f>
        <v>31.6</v>
      </c>
      <c r="T3276">
        <f>K3276*S3276</f>
        <v>2.4372341654348259E-3</v>
      </c>
      <c r="U3276" s="3">
        <f>S3276*N3276/Q3276+$B$7*O3276/Q3276</f>
        <v>40.309782641299307</v>
      </c>
      <c r="V3276">
        <f>IF(U3276-H3276&lt;=10,10,U3276-H3276)</f>
        <v>29.009782641299307</v>
      </c>
      <c r="X3276">
        <f t="shared" si="260"/>
        <v>0</v>
      </c>
      <c r="Y3276">
        <f t="shared" si="261"/>
        <v>1</v>
      </c>
      <c r="AA3276">
        <f>((Y3276*V3276)+H3276+273)/(Y3276*V3276)</f>
        <v>10.800142369741886</v>
      </c>
      <c r="AB3276">
        <f t="shared" si="262"/>
        <v>7.9628103098390448E-6</v>
      </c>
      <c r="AD3276">
        <f>AA3276*$C$28</f>
        <v>6.0888692516822918</v>
      </c>
      <c r="AF3276">
        <f>(Q3276-X3276)/AD3276+X3276</f>
        <v>1.412404856381986E-5</v>
      </c>
      <c r="AH3276">
        <f>Q3276/AF3276</f>
        <v>6.0888692516822918</v>
      </c>
      <c r="AK3276" s="2"/>
      <c r="AT3276" s="1"/>
    </row>
    <row r="3277" spans="6:46" x14ac:dyDescent="0.35">
      <c r="F3277" s="4">
        <v>44333.458333333336</v>
      </c>
      <c r="H3277">
        <v>13.9</v>
      </c>
      <c r="I3277">
        <v>11.3375</v>
      </c>
      <c r="K3277" s="2">
        <v>7.1279120262132006E-5</v>
      </c>
      <c r="L3277" s="2">
        <v>9.1009123547916996E-5</v>
      </c>
      <c r="N3277">
        <f t="shared" si="258"/>
        <v>4.9895384183492401E-5</v>
      </c>
      <c r="O3277" s="2">
        <f t="shared" si="259"/>
        <v>2.7302737064375104E-5</v>
      </c>
      <c r="Q3277">
        <f>N3277+O3277</f>
        <v>7.7198121247867502E-5</v>
      </c>
      <c r="S3277">
        <f>IF(H3277&gt;$B$5,$B$5,($B$3 - $B$5)*(($B$5-H3277)/($B$5-$B$6))^(1/$B$2)+$B$5)</f>
        <v>28.133333333333333</v>
      </c>
      <c r="T3277">
        <f>K3277*S3277</f>
        <v>2.0053192500413138E-3</v>
      </c>
      <c r="U3277" s="3">
        <f>S3277*N3277/Q3277+$B$7*O3277/Q3277</f>
        <v>37.635294312940388</v>
      </c>
      <c r="V3277">
        <f>IF(U3277-H3277&lt;=10,10,U3277-H3277)</f>
        <v>23.73529431294039</v>
      </c>
      <c r="X3277">
        <f t="shared" si="260"/>
        <v>0</v>
      </c>
      <c r="Y3277">
        <f t="shared" si="261"/>
        <v>1</v>
      </c>
      <c r="AA3277">
        <f>((Y3277*V3277)+H3277+273)/(Y3277*V3277)</f>
        <v>13.087484411077357</v>
      </c>
      <c r="AB3277">
        <f t="shared" si="262"/>
        <v>5.8986218300689141E-6</v>
      </c>
      <c r="AD3277">
        <f>AA3277*$C$28</f>
        <v>7.3784195322959167</v>
      </c>
      <c r="AF3277">
        <f>(Q3277-X3277)/AD3277+X3277</f>
        <v>1.0462690676501291E-5</v>
      </c>
      <c r="AH3277">
        <f>Q3277/AF3277</f>
        <v>7.3784195322959159</v>
      </c>
      <c r="AK3277" s="2"/>
      <c r="AL3277" s="2"/>
      <c r="AT3277" s="1"/>
    </row>
    <row r="3278" spans="6:46" x14ac:dyDescent="0.35">
      <c r="F3278" s="4">
        <v>44333.5</v>
      </c>
      <c r="H3278">
        <v>12.4</v>
      </c>
      <c r="I3278">
        <v>11.3375</v>
      </c>
      <c r="K3278" s="2">
        <v>6.7136402161426897E-5</v>
      </c>
      <c r="L3278" s="2">
        <v>9.7285610643314005E-5</v>
      </c>
      <c r="N3278">
        <f t="shared" si="258"/>
        <v>4.6995481512998825E-5</v>
      </c>
      <c r="O3278" s="2">
        <f t="shared" si="259"/>
        <v>2.9185683192994205E-5</v>
      </c>
      <c r="Q3278">
        <f>N3278+O3278</f>
        <v>7.6181164705993034E-5</v>
      </c>
      <c r="S3278">
        <f>IF(H3278&gt;$B$5,$B$5,($B$3 - $B$5)*(($B$5-H3278)/($B$5-$B$6))^(1/$B$2)+$B$5)</f>
        <v>30.133333333333333</v>
      </c>
      <c r="T3278">
        <f>K3278*S3278</f>
        <v>2.023043585130997E-3</v>
      </c>
      <c r="U3278" s="3">
        <f>S3278*N3278/Q3278+$B$7*O3278/Q3278</f>
        <v>39.659974967128534</v>
      </c>
      <c r="V3278">
        <f>IF(U3278-H3278&lt;=10,10,U3278-H3278)</f>
        <v>27.259974967128535</v>
      </c>
      <c r="X3278">
        <f t="shared" si="260"/>
        <v>0</v>
      </c>
      <c r="Y3278">
        <f t="shared" si="261"/>
        <v>1</v>
      </c>
      <c r="AA3278">
        <f>((Y3278*V3278)+H3278+273)/(Y3278*V3278)</f>
        <v>11.469562072017668</v>
      </c>
      <c r="AB3278">
        <f t="shared" si="262"/>
        <v>6.6420290703036078E-6</v>
      </c>
      <c r="AD3278">
        <f>AA3278*$C$28</f>
        <v>6.4662725212055561</v>
      </c>
      <c r="AF3278">
        <f>(Q3278-X3278)/AD3278+X3278</f>
        <v>1.1781310555063027E-5</v>
      </c>
      <c r="AH3278">
        <f>Q3278/AF3278</f>
        <v>6.4662725212055561</v>
      </c>
      <c r="AK3278" s="2"/>
      <c r="AL3278" s="2"/>
      <c r="AT3278" s="1"/>
    </row>
    <row r="3279" spans="6:46" x14ac:dyDescent="0.35">
      <c r="F3279" s="4">
        <v>44333.541666666664</v>
      </c>
      <c r="H3279">
        <v>11.7</v>
      </c>
      <c r="I3279">
        <v>11.3375</v>
      </c>
      <c r="K3279" s="2">
        <v>6.5674266361177996E-5</v>
      </c>
      <c r="L3279">
        <v>1.0042379352635201E-4</v>
      </c>
      <c r="N3279">
        <f t="shared" si="258"/>
        <v>4.5971986452824594E-5</v>
      </c>
      <c r="O3279" s="2">
        <f t="shared" si="259"/>
        <v>3.0127138057905607E-5</v>
      </c>
      <c r="Q3279">
        <f>N3279+O3279</f>
        <v>7.6099124510730195E-5</v>
      </c>
      <c r="S3279">
        <f>IF(H3279&gt;$B$5,$B$5,($B$3 - $B$5)*(($B$5-H3279)/($B$5-$B$6))^(1/$B$2)+$B$5)</f>
        <v>31.066666666666666</v>
      </c>
      <c r="T3279">
        <f>K3279*S3279</f>
        <v>2.0402805416205962E-3</v>
      </c>
      <c r="U3279" s="3">
        <f>S3279*N3279/Q3279+$B$7*O3279/Q3279</f>
        <v>40.541714404141473</v>
      </c>
      <c r="V3279">
        <f>IF(U3279-H3279&lt;=10,10,U3279-H3279)</f>
        <v>28.841714404141474</v>
      </c>
      <c r="X3279">
        <f t="shared" si="260"/>
        <v>0</v>
      </c>
      <c r="Y3279">
        <f t="shared" si="261"/>
        <v>1</v>
      </c>
      <c r="AA3279">
        <f>((Y3279*V3279)+H3279+273)/(Y3279*V3279)</f>
        <v>10.871119171720217</v>
      </c>
      <c r="AB3279">
        <f t="shared" si="262"/>
        <v>7.00011869143078E-6</v>
      </c>
      <c r="AD3279">
        <f>AA3279*$C$28</f>
        <v>6.1288843229983314</v>
      </c>
      <c r="AF3279">
        <f>(Q3279-X3279)/AD3279+X3279</f>
        <v>1.2416472640081008E-5</v>
      </c>
      <c r="AH3279">
        <f>Q3279/AF3279</f>
        <v>6.1288843229983314</v>
      </c>
      <c r="AK3279" s="2"/>
      <c r="AT3279" s="1"/>
    </row>
    <row r="3280" spans="6:46" x14ac:dyDescent="0.35">
      <c r="F3280" s="4">
        <v>44333.583333333336</v>
      </c>
      <c r="H3280">
        <v>13.5</v>
      </c>
      <c r="I3280">
        <v>11.3375</v>
      </c>
      <c r="K3280" s="2">
        <v>6.7623780761509806E-5</v>
      </c>
      <c r="L3280" s="2">
        <v>9.4147306430955106E-5</v>
      </c>
      <c r="N3280">
        <f t="shared" si="258"/>
        <v>4.7336646533056864E-5</v>
      </c>
      <c r="O3280" s="2">
        <f t="shared" si="259"/>
        <v>2.8244191929286536E-5</v>
      </c>
      <c r="Q3280">
        <f>N3280+O3280</f>
        <v>7.5580838462343397E-5</v>
      </c>
      <c r="S3280">
        <f>IF(H3280&gt;$B$5,$B$5,($B$3 - $B$5)*(($B$5-H3280)/($B$5-$B$6))^(1/$B$2)+$B$5)</f>
        <v>28.666666666666668</v>
      </c>
      <c r="T3280">
        <f>K3280*S3280</f>
        <v>1.9385483818299479E-3</v>
      </c>
      <c r="U3280" s="3">
        <f>S3280*N3280/Q3280+$B$7*O3280/Q3280</f>
        <v>38.507305325036548</v>
      </c>
      <c r="V3280">
        <f>IF(U3280-H3280&lt;=10,10,U3280-H3280)</f>
        <v>25.007305325036548</v>
      </c>
      <c r="X3280">
        <f t="shared" si="260"/>
        <v>0</v>
      </c>
      <c r="Y3280">
        <f t="shared" si="261"/>
        <v>1</v>
      </c>
      <c r="AA3280">
        <f>((Y3280*V3280)+H3280+273)/(Y3280*V3280)</f>
        <v>12.456652217268887</v>
      </c>
      <c r="AB3280">
        <f t="shared" si="262"/>
        <v>6.0675081188799892E-6</v>
      </c>
      <c r="AD3280">
        <f>AA3280*$C$28</f>
        <v>7.0227710031975477</v>
      </c>
      <c r="AF3280">
        <f>(Q3280-X3280)/AD3280+X3280</f>
        <v>1.0762253023476143E-5</v>
      </c>
      <c r="AH3280">
        <f>Q3280/AF3280</f>
        <v>7.0227710031975477</v>
      </c>
      <c r="AK3280" s="2"/>
      <c r="AL3280" s="2"/>
      <c r="AT3280" s="1"/>
    </row>
    <row r="3281" spans="6:46" x14ac:dyDescent="0.35">
      <c r="F3281" s="4">
        <v>44333.625</v>
      </c>
      <c r="H3281">
        <v>12.4</v>
      </c>
      <c r="I3281">
        <v>11.3375</v>
      </c>
      <c r="K3281" s="2">
        <v>7.1644654212194204E-5</v>
      </c>
      <c r="L3281" s="2">
        <v>8.1594332240161007E-5</v>
      </c>
      <c r="N3281">
        <f t="shared" si="258"/>
        <v>5.0151257948535939E-5</v>
      </c>
      <c r="O3281" s="2">
        <f t="shared" si="259"/>
        <v>2.4478299672048307E-5</v>
      </c>
      <c r="Q3281">
        <f>N3281+O3281</f>
        <v>7.4629557620584249E-5</v>
      </c>
      <c r="S3281">
        <f>IF(H3281&gt;$B$5,$B$5,($B$3 - $B$5)*(($B$5-H3281)/($B$5-$B$6))^(1/$B$2)+$B$5)</f>
        <v>30.133333333333333</v>
      </c>
      <c r="T3281">
        <f>K3281*S3281</f>
        <v>2.1588922469274519E-3</v>
      </c>
      <c r="U3281" s="3">
        <f>S3281*N3281/Q3281+$B$7*O3281/Q3281</f>
        <v>38.289534949939352</v>
      </c>
      <c r="V3281">
        <f>IF(U3281-H3281&lt;=10,10,U3281-H3281)</f>
        <v>25.889534949939353</v>
      </c>
      <c r="X3281">
        <f t="shared" si="260"/>
        <v>0</v>
      </c>
      <c r="Y3281">
        <f t="shared" si="261"/>
        <v>1</v>
      </c>
      <c r="AA3281">
        <f>((Y3281*V3281)+H3281+273)/(Y3281*V3281)</f>
        <v>12.023759235222128</v>
      </c>
      <c r="AB3281">
        <f t="shared" si="262"/>
        <v>6.2068406527940206E-6</v>
      </c>
      <c r="AD3281">
        <f>AA3281*$C$28</f>
        <v>6.7787160011969991</v>
      </c>
      <c r="AF3281">
        <f>(Q3281-X3281)/AD3281+X3281</f>
        <v>1.1009394346570356E-5</v>
      </c>
      <c r="AH3281">
        <f>Q3281/AF3281</f>
        <v>6.7787160011969991</v>
      </c>
      <c r="AK3281" s="2"/>
      <c r="AL3281" s="2"/>
      <c r="AT3281" s="1"/>
    </row>
    <row r="3282" spans="6:46" x14ac:dyDescent="0.35">
      <c r="F3282" s="4">
        <v>44333.666666666664</v>
      </c>
      <c r="H3282">
        <v>13.7</v>
      </c>
      <c r="I3282">
        <v>11.3375</v>
      </c>
      <c r="K3282" s="2">
        <v>7.7127663463127396E-5</v>
      </c>
      <c r="L3282" s="2">
        <v>7.8456149357123006E-5</v>
      </c>
      <c r="N3282">
        <f t="shared" si="258"/>
        <v>5.398936442418917E-5</v>
      </c>
      <c r="O3282" s="2">
        <f t="shared" si="259"/>
        <v>2.3536844807136904E-5</v>
      </c>
      <c r="Q3282">
        <f>N3282+O3282</f>
        <v>7.7526209231326075E-5</v>
      </c>
      <c r="S3282">
        <f>IF(H3282&gt;$B$5,$B$5,($B$3 - $B$5)*(($B$5-H3282)/($B$5-$B$6))^(1/$B$2)+$B$5)</f>
        <v>28.4</v>
      </c>
      <c r="T3282">
        <f>K3282*S3282</f>
        <v>2.1904256423528178E-3</v>
      </c>
      <c r="U3282" s="3">
        <f>S3282*N3282/Q3282+$B$7*O3282/Q3282</f>
        <v>36.475721463456523</v>
      </c>
      <c r="V3282">
        <f>IF(U3282-H3282&lt;=10,10,U3282-H3282)</f>
        <v>22.775721463456524</v>
      </c>
      <c r="X3282">
        <f t="shared" si="260"/>
        <v>0</v>
      </c>
      <c r="Y3282">
        <f t="shared" si="261"/>
        <v>1</v>
      </c>
      <c r="AA3282">
        <f>((Y3282*V3282)+H3282+273)/(Y3282*V3282)</f>
        <v>13.587965674765035</v>
      </c>
      <c r="AB3282">
        <f t="shared" si="262"/>
        <v>5.7055052306545265E-6</v>
      </c>
      <c r="AD3282">
        <f>AA3282*$C$28</f>
        <v>7.6605792366020955</v>
      </c>
      <c r="AF3282">
        <f>(Q3282-X3282)/AD3282+X3282</f>
        <v>1.0120149774172087E-5</v>
      </c>
      <c r="AH3282">
        <f>Q3282/AF3282</f>
        <v>7.6605792366020955</v>
      </c>
      <c r="AK3282" s="2"/>
      <c r="AL3282" s="2"/>
      <c r="AT3282" s="1"/>
    </row>
    <row r="3283" spans="6:46" x14ac:dyDescent="0.35">
      <c r="F3283" s="4">
        <v>44333.708333333336</v>
      </c>
      <c r="H3283">
        <v>12.1</v>
      </c>
      <c r="I3283">
        <v>11.3375</v>
      </c>
      <c r="K3283" s="2">
        <v>8.4925721064454704E-5</v>
      </c>
      <c r="L3283" s="2">
        <v>8.4732636452520001E-5</v>
      </c>
      <c r="N3283">
        <f t="shared" si="258"/>
        <v>5.944800474511829E-5</v>
      </c>
      <c r="O3283" s="2">
        <f t="shared" si="259"/>
        <v>2.5419790935756006E-5</v>
      </c>
      <c r="Q3283">
        <f>N3283+O3283</f>
        <v>8.4867795680874296E-5</v>
      </c>
      <c r="S3283">
        <f>IF(H3283&gt;$B$5,$B$5,($B$3 - $B$5)*(($B$5-H3283)/($B$5-$B$6))^(1/$B$2)+$B$5)</f>
        <v>30.533333333333335</v>
      </c>
      <c r="T3283">
        <f>K3283*S3283</f>
        <v>2.5930653498346837E-3</v>
      </c>
      <c r="U3283" s="3">
        <f>S3283*N3283/Q3283+$B$7*O3283/Q3283</f>
        <v>37.861643755111572</v>
      </c>
      <c r="V3283">
        <f>IF(U3283-H3283&lt;=10,10,U3283-H3283)</f>
        <v>25.761643755111571</v>
      </c>
      <c r="X3283">
        <f t="shared" si="260"/>
        <v>0</v>
      </c>
      <c r="Y3283">
        <f t="shared" si="261"/>
        <v>1</v>
      </c>
      <c r="AA3283">
        <f>((Y3283*V3283)+H3283+273)/(Y3283*V3283)</f>
        <v>12.066840404678411</v>
      </c>
      <c r="AB3283">
        <f t="shared" si="262"/>
        <v>7.0331414715628769E-6</v>
      </c>
      <c r="AD3283">
        <f>AA3283*$C$28</f>
        <v>6.8030041632460279</v>
      </c>
      <c r="AF3283">
        <f>(Q3283-X3283)/AD3283+X3283</f>
        <v>1.2475046853474208E-5</v>
      </c>
      <c r="AH3283">
        <f>Q3283/AF3283</f>
        <v>6.8030041632460279</v>
      </c>
      <c r="AK3283" s="2"/>
      <c r="AL3283" s="2"/>
      <c r="AT3283" s="1"/>
    </row>
    <row r="3284" spans="6:46" x14ac:dyDescent="0.35">
      <c r="F3284" s="4">
        <v>44333.75</v>
      </c>
      <c r="H3284">
        <v>11.8</v>
      </c>
      <c r="I3284">
        <v>11.3375</v>
      </c>
      <c r="K3284" s="2">
        <v>9.1505332165574504E-5</v>
      </c>
      <c r="L3284">
        <v>1.16114950600184E-4</v>
      </c>
      <c r="N3284">
        <f t="shared" si="258"/>
        <v>6.4053732515902148E-5</v>
      </c>
      <c r="O3284" s="2">
        <f t="shared" si="259"/>
        <v>3.4834485180055202E-5</v>
      </c>
      <c r="Q3284">
        <f>N3284+O3284</f>
        <v>9.888821769595735E-5</v>
      </c>
      <c r="S3284">
        <f>IF(H3284&gt;$B$5,$B$5,($B$3 - $B$5)*(($B$5-H3284)/($B$5-$B$6))^(1/$B$2)+$B$5)</f>
        <v>30.933333333333334</v>
      </c>
      <c r="T3284">
        <f>K3284*S3284</f>
        <v>2.8305649416551048E-3</v>
      </c>
      <c r="U3284" s="3">
        <f>S3284*N3284/Q3284+$B$7*O3284/Q3284</f>
        <v>39.411086930945203</v>
      </c>
      <c r="V3284">
        <f>IF(U3284-H3284&lt;=10,10,U3284-H3284)</f>
        <v>27.611086930945202</v>
      </c>
      <c r="X3284">
        <f t="shared" si="260"/>
        <v>0</v>
      </c>
      <c r="Y3284">
        <f t="shared" si="261"/>
        <v>1</v>
      </c>
      <c r="AA3284">
        <f>((Y3284*V3284)+H3284+273)/(Y3284*V3284)</f>
        <v>11.314697161769811</v>
      </c>
      <c r="AB3284">
        <f t="shared" si="262"/>
        <v>8.7398024252988099E-6</v>
      </c>
      <c r="AD3284">
        <f>AA3284*$C$28</f>
        <v>6.3789632841704469</v>
      </c>
      <c r="AF3284">
        <f>(Q3284-X3284)/AD3284+X3284</f>
        <v>1.5502239672918463E-5</v>
      </c>
      <c r="AH3284">
        <f>Q3284/AF3284</f>
        <v>6.3789632841704469</v>
      </c>
      <c r="AK3284" s="2"/>
      <c r="AT3284" s="1"/>
    </row>
    <row r="3285" spans="6:46" x14ac:dyDescent="0.35">
      <c r="F3285" s="4">
        <v>44333.791666666664</v>
      </c>
      <c r="H3285">
        <v>12.9</v>
      </c>
      <c r="I3285">
        <v>11.3375</v>
      </c>
      <c r="K3285" s="2">
        <v>9.7841253966652898E-5</v>
      </c>
      <c r="L3285">
        <v>1.28667318144374E-4</v>
      </c>
      <c r="N3285">
        <f t="shared" si="258"/>
        <v>6.8488877776657023E-5</v>
      </c>
      <c r="O3285" s="2">
        <f t="shared" si="259"/>
        <v>3.8600195443312206E-5</v>
      </c>
      <c r="Q3285">
        <f>N3285+O3285</f>
        <v>1.0708907321996922E-4</v>
      </c>
      <c r="S3285">
        <f>IF(H3285&gt;$B$5,$B$5,($B$3 - $B$5)*(($B$5-H3285)/($B$5-$B$6))^(1/$B$2)+$B$5)</f>
        <v>29.466666666666669</v>
      </c>
      <c r="T3285">
        <f>K3285*S3285</f>
        <v>2.8830556168840389E-3</v>
      </c>
      <c r="U3285" s="3">
        <f>S3285*N3285/Q3285+$B$7*O3285/Q3285</f>
        <v>38.670142122667897</v>
      </c>
      <c r="V3285">
        <f>IF(U3285-H3285&lt;=10,10,U3285-H3285)</f>
        <v>25.770142122667899</v>
      </c>
      <c r="X3285">
        <f t="shared" si="260"/>
        <v>0</v>
      </c>
      <c r="Y3285">
        <f t="shared" si="261"/>
        <v>1</v>
      </c>
      <c r="AA3285">
        <f>((Y3285*V3285)+H3285+273)/(Y3285*V3285)</f>
        <v>12.094234507481316</v>
      </c>
      <c r="AB3285">
        <f t="shared" si="262"/>
        <v>8.8545557103035744E-6</v>
      </c>
      <c r="AD3285">
        <f>AA3285*$C$28</f>
        <v>6.8184483217139151</v>
      </c>
      <c r="AF3285">
        <f>(Q3285-X3285)/AD3285+X3285</f>
        <v>1.5705783510734424E-5</v>
      </c>
      <c r="AH3285">
        <f>Q3285/AF3285</f>
        <v>6.8184483217139151</v>
      </c>
      <c r="AK3285" s="2"/>
      <c r="AT3285" s="1"/>
    </row>
    <row r="3286" spans="6:46" x14ac:dyDescent="0.35">
      <c r="F3286" s="4">
        <v>44333.833333333336</v>
      </c>
      <c r="H3286">
        <v>12.1</v>
      </c>
      <c r="I3286">
        <v>11.3375</v>
      </c>
      <c r="K3286">
        <v>1.00399991617088E-4</v>
      </c>
      <c r="L3286">
        <v>1.3494489720365801E-4</v>
      </c>
      <c r="N3286">
        <f t="shared" si="258"/>
        <v>7.0279994131961602E-5</v>
      </c>
      <c r="O3286" s="2">
        <f t="shared" si="259"/>
        <v>4.0483469161097408E-5</v>
      </c>
      <c r="Q3286">
        <f>N3286+O3286</f>
        <v>1.1076346329305901E-4</v>
      </c>
      <c r="S3286">
        <f>IF(H3286&gt;$B$5,$B$5,($B$3 - $B$5)*(($B$5-H3286)/($B$5-$B$6))^(1/$B$2)+$B$5)</f>
        <v>30.533333333333335</v>
      </c>
      <c r="T3286">
        <f>K3286*S3286</f>
        <v>3.0655464107084206E-3</v>
      </c>
      <c r="U3286" s="3">
        <f>S3286*N3286/Q3286+$B$7*O3286/Q3286</f>
        <v>39.475772618155872</v>
      </c>
      <c r="V3286">
        <f>IF(U3286-H3286&lt;=10,10,U3286-H3286)</f>
        <v>27.375772618155871</v>
      </c>
      <c r="X3286">
        <f t="shared" si="260"/>
        <v>0</v>
      </c>
      <c r="Y3286">
        <f t="shared" si="261"/>
        <v>1</v>
      </c>
      <c r="AA3286">
        <f>((Y3286*V3286)+H3286+273)/(Y3286*V3286)</f>
        <v>11.414317943703221</v>
      </c>
      <c r="AB3286">
        <f t="shared" si="262"/>
        <v>9.7039055543535439E-6</v>
      </c>
      <c r="AD3286">
        <f>AA3286*$C$28</f>
        <v>6.4351271656431859</v>
      </c>
      <c r="AF3286">
        <f>(Q3286-X3286)/AD3286+X3286</f>
        <v>1.7212319266108597E-5</v>
      </c>
      <c r="AH3286">
        <f>Q3286/AF3286</f>
        <v>6.4351271656431859</v>
      </c>
      <c r="AT3286" s="1"/>
    </row>
    <row r="3287" spans="6:46" x14ac:dyDescent="0.35">
      <c r="F3287" s="4">
        <v>44333.875</v>
      </c>
      <c r="H3287">
        <v>10.7</v>
      </c>
      <c r="I3287">
        <v>11.3375</v>
      </c>
      <c r="K3287">
        <v>1.02593195317462E-4</v>
      </c>
      <c r="L3287">
        <v>1.22390952378298E-4</v>
      </c>
      <c r="N3287">
        <f t="shared" si="258"/>
        <v>7.1815236722223396E-5</v>
      </c>
      <c r="O3287" s="2">
        <f t="shared" si="259"/>
        <v>3.6717285713489401E-5</v>
      </c>
      <c r="Q3287">
        <f>N3287+O3287</f>
        <v>1.085325224357128E-4</v>
      </c>
      <c r="S3287">
        <f>IF(H3287&gt;$B$5,$B$5,($B$3 - $B$5)*(($B$5-H3287)/($B$5-$B$6))^(1/$B$2)+$B$5)</f>
        <v>32.4</v>
      </c>
      <c r="T3287">
        <f>K3287*S3287</f>
        <v>3.324019528285769E-3</v>
      </c>
      <c r="U3287" s="3">
        <f>S3287*N3287/Q3287+$B$7*O3287/Q3287</f>
        <v>40.04573271220508</v>
      </c>
      <c r="V3287">
        <f>IF(U3287-H3287&lt;=10,10,U3287-H3287)</f>
        <v>29.345732712205081</v>
      </c>
      <c r="X3287">
        <f t="shared" si="260"/>
        <v>0</v>
      </c>
      <c r="Y3287">
        <f t="shared" si="261"/>
        <v>1</v>
      </c>
      <c r="AA3287">
        <f>((Y3287*V3287)+H3287+273)/(Y3287*V3287)</f>
        <v>10.667504396031228</v>
      </c>
      <c r="AB3287">
        <f t="shared" si="262"/>
        <v>1.0174124931796754E-5</v>
      </c>
      <c r="AD3287">
        <f>AA3287*$C$28</f>
        <v>6.0140910448694891</v>
      </c>
      <c r="AF3287">
        <f>(Q3287-X3287)/AD3287+X3287</f>
        <v>1.804637170039185E-5</v>
      </c>
      <c r="AH3287">
        <f>Q3287/AF3287</f>
        <v>6.0140910448694891</v>
      </c>
      <c r="AT3287" s="1"/>
    </row>
    <row r="3288" spans="6:46" x14ac:dyDescent="0.35">
      <c r="F3288" s="4">
        <v>44333.916666666664</v>
      </c>
      <c r="H3288">
        <v>9.9</v>
      </c>
      <c r="I3288">
        <v>11.3375</v>
      </c>
      <c r="K3288">
        <v>1.02593195317462E-4</v>
      </c>
      <c r="L3288">
        <v>1.03561855080069E-4</v>
      </c>
      <c r="N3288">
        <f t="shared" si="258"/>
        <v>7.1815236722223396E-5</v>
      </c>
      <c r="O3288" s="2">
        <f t="shared" si="259"/>
        <v>3.1068556524020703E-5</v>
      </c>
      <c r="Q3288">
        <f>N3288+O3288</f>
        <v>1.0288379324624409E-4</v>
      </c>
      <c r="S3288">
        <f>IF(H3288&gt;$B$5,$B$5,($B$3 - $B$5)*(($B$5-H3288)/($B$5-$B$6))^(1/$B$2)+$B$5)</f>
        <v>33.466666666666669</v>
      </c>
      <c r="T3288">
        <f>K3288*S3288</f>
        <v>3.4334522699577285E-3</v>
      </c>
      <c r="U3288" s="3">
        <f>S3288*N3288/Q3288+$B$7*O3288/Q3288</f>
        <v>39.969241685610861</v>
      </c>
      <c r="V3288">
        <f>IF(U3288-H3288&lt;=10,10,U3288-H3288)</f>
        <v>30.069241685610862</v>
      </c>
      <c r="X3288">
        <f t="shared" si="260"/>
        <v>0</v>
      </c>
      <c r="Y3288">
        <f t="shared" si="261"/>
        <v>1</v>
      </c>
      <c r="AA3288">
        <f>((Y3288*V3288)+H3288+273)/(Y3288*V3288)</f>
        <v>10.40828514925194</v>
      </c>
      <c r="AB3288">
        <f t="shared" si="262"/>
        <v>9.8847977136405139E-6</v>
      </c>
      <c r="AD3288">
        <f>AA3288*$C$28</f>
        <v>5.8679492582963206</v>
      </c>
      <c r="AF3288">
        <f>(Q3288-X3288)/AD3288+X3288</f>
        <v>1.7533177046611851E-5</v>
      </c>
      <c r="AH3288">
        <f>Q3288/AF3288</f>
        <v>5.8679492582963215</v>
      </c>
      <c r="AT3288" s="1"/>
    </row>
    <row r="3289" spans="6:46" x14ac:dyDescent="0.35">
      <c r="F3289" s="4">
        <v>44333.958333333336</v>
      </c>
      <c r="H3289">
        <v>7.7</v>
      </c>
      <c r="I3289">
        <v>11.3375</v>
      </c>
      <c r="K3289">
        <v>1.02593195317462E-4</v>
      </c>
      <c r="L3289" s="2">
        <v>7.2179419603084295E-5</v>
      </c>
      <c r="N3289">
        <f t="shared" si="258"/>
        <v>7.1815236722223396E-5</v>
      </c>
      <c r="O3289" s="2">
        <f t="shared" si="259"/>
        <v>2.1653825880925291E-5</v>
      </c>
      <c r="Q3289">
        <f>N3289+O3289</f>
        <v>9.3469062603148681E-5</v>
      </c>
      <c r="S3289">
        <f>IF(H3289&gt;$B$5,$B$5,($B$3 - $B$5)*(($B$5-H3289)/($B$5-$B$6))^(1/$B$2)+$B$5)</f>
        <v>36.400000000000006</v>
      </c>
      <c r="T3289">
        <f>K3289*S3289</f>
        <v>3.7343923095556177E-3</v>
      </c>
      <c r="U3289" s="3">
        <f>S3289*N3289/Q3289+$B$7*O3289/Q3289</f>
        <v>40.709031781941114</v>
      </c>
      <c r="V3289">
        <f>IF(U3289-H3289&lt;=10,10,U3289-H3289)</f>
        <v>33.009031781941111</v>
      </c>
      <c r="X3289">
        <f t="shared" si="260"/>
        <v>0</v>
      </c>
      <c r="Y3289">
        <f t="shared" si="261"/>
        <v>1</v>
      </c>
      <c r="AA3289">
        <f>((Y3289*V3289)+H3289+273)/(Y3289*V3289)</f>
        <v>9.5037332162395618</v>
      </c>
      <c r="AB3289">
        <f t="shared" si="262"/>
        <v>9.8349838401853347E-6</v>
      </c>
      <c r="AD3289">
        <f>AA3289*$C$28</f>
        <v>5.3579839020155147</v>
      </c>
      <c r="AF3289">
        <f>(Q3289-X3289)/AD3289+X3289</f>
        <v>1.7444819602385964E-5</v>
      </c>
      <c r="AH3289">
        <f>Q3289/AF3289</f>
        <v>5.3579839020155147</v>
      </c>
      <c r="AL3289" s="2"/>
      <c r="AT3289" s="1"/>
    </row>
    <row r="3290" spans="6:46" x14ac:dyDescent="0.35">
      <c r="F3290" s="4">
        <v>44334</v>
      </c>
      <c r="H3290">
        <v>7.8</v>
      </c>
      <c r="I3290">
        <v>11.2916666666667</v>
      </c>
      <c r="K3290">
        <v>1.03689797167648E-4</v>
      </c>
      <c r="L3290" s="2">
        <v>3.4520739689343903E-5</v>
      </c>
      <c r="N3290">
        <f t="shared" si="258"/>
        <v>7.2582858017353595E-5</v>
      </c>
      <c r="O3290" s="2">
        <f t="shared" si="259"/>
        <v>1.0356221906803173E-5</v>
      </c>
      <c r="Q3290">
        <f>N3290+O3290</f>
        <v>8.293907992415677E-5</v>
      </c>
      <c r="S3290">
        <f>IF(H3290&gt;$B$5,$B$5,($B$3 - $B$5)*(($B$5-H3290)/($B$5-$B$6))^(1/$B$2)+$B$5)</f>
        <v>36.266666666666666</v>
      </c>
      <c r="T3290">
        <f>K3290*S3290</f>
        <v>3.7604833106133673E-3</v>
      </c>
      <c r="U3290" s="3">
        <f>S3290*N3290/Q3290+$B$7*O3290/Q3290</f>
        <v>38.605811943314549</v>
      </c>
      <c r="V3290">
        <f>IF(U3290-H3290&lt;=10,10,U3290-H3290)</f>
        <v>30.805811943314549</v>
      </c>
      <c r="X3290">
        <f t="shared" si="260"/>
        <v>0</v>
      </c>
      <c r="Y3290">
        <f t="shared" si="261"/>
        <v>1</v>
      </c>
      <c r="AA3290">
        <f>((Y3290*V3290)+H3290+273)/(Y3290*V3290)</f>
        <v>10.115163090545938</v>
      </c>
      <c r="AB3290">
        <f t="shared" si="262"/>
        <v>8.1994802438405722E-6</v>
      </c>
      <c r="AD3290">
        <f>AA3290*$C$28</f>
        <v>5.7026938543263599</v>
      </c>
      <c r="AF3290">
        <f>(Q3290-X3290)/AD3290+X3290</f>
        <v>1.4543842268726188E-5</v>
      </c>
      <c r="AH3290">
        <f>Q3290/AF3290</f>
        <v>5.7026938543263599</v>
      </c>
      <c r="AL3290" s="2"/>
      <c r="AT3290" s="1"/>
    </row>
    <row r="3291" spans="6:46" x14ac:dyDescent="0.35">
      <c r="F3291" s="4">
        <v>44334.041666666664</v>
      </c>
      <c r="H3291">
        <v>7.9</v>
      </c>
      <c r="I3291">
        <v>11.2916666666667</v>
      </c>
      <c r="K3291">
        <v>1.04908243667856E-4</v>
      </c>
      <c r="L3291" s="2">
        <v>1.2552974190794001E-5</v>
      </c>
      <c r="N3291">
        <f t="shared" si="258"/>
        <v>7.343577056749919E-5</v>
      </c>
      <c r="O3291" s="2">
        <f t="shared" si="259"/>
        <v>3.7658922572382009E-6</v>
      </c>
      <c r="Q3291">
        <f>N3291+O3291</f>
        <v>7.7201662824737393E-5</v>
      </c>
      <c r="S3291">
        <f>IF(H3291&gt;$B$5,$B$5,($B$3 - $B$5)*(($B$5-H3291)/($B$5-$B$6))^(1/$B$2)+$B$5)</f>
        <v>36.133333333333333</v>
      </c>
      <c r="T3291">
        <f>K3291*S3291</f>
        <v>3.7906845378651967E-3</v>
      </c>
      <c r="U3291" s="3">
        <f>S3291*N3291/Q3291+$B$7*O3291/Q3291</f>
        <v>37.053648146774471</v>
      </c>
      <c r="V3291">
        <f>IF(U3291-H3291&lt;=10,10,U3291-H3291)</f>
        <v>29.153648146774472</v>
      </c>
      <c r="X3291">
        <f t="shared" si="260"/>
        <v>0</v>
      </c>
      <c r="Y3291">
        <f t="shared" si="261"/>
        <v>1</v>
      </c>
      <c r="AA3291">
        <f>((Y3291*V3291)+H3291+273)/(Y3291*V3291)</f>
        <v>10.635157788342811</v>
      </c>
      <c r="AB3291">
        <f t="shared" si="262"/>
        <v>7.2590989584901207E-6</v>
      </c>
      <c r="AD3291">
        <f>AA3291*$C$28</f>
        <v>5.9958547792530261</v>
      </c>
      <c r="AF3291">
        <f>(Q3291-X3291)/AD3291+X3291</f>
        <v>1.2875839336848533E-5</v>
      </c>
      <c r="AH3291">
        <f>Q3291/AF3291</f>
        <v>5.9958547792530261</v>
      </c>
      <c r="AL3291" s="2"/>
      <c r="AT3291" s="1"/>
    </row>
    <row r="3292" spans="6:46" x14ac:dyDescent="0.35">
      <c r="F3292" s="4">
        <v>44334.083333333336</v>
      </c>
      <c r="H3292">
        <v>9.3000000000000007</v>
      </c>
      <c r="I3292">
        <v>11.2916666666667</v>
      </c>
      <c r="K3292">
        <v>1.06004845518042E-4</v>
      </c>
      <c r="L3292" s="2">
        <v>7.8456149357122992E-6</v>
      </c>
      <c r="N3292">
        <f t="shared" si="258"/>
        <v>7.4203391862629389E-5</v>
      </c>
      <c r="O3292" s="2">
        <f t="shared" si="259"/>
        <v>2.3536844807136901E-6</v>
      </c>
      <c r="Q3292">
        <f>N3292+O3292</f>
        <v>7.6557076343343084E-5</v>
      </c>
      <c r="S3292">
        <f>IF(H3292&gt;$B$5,$B$5,($B$3 - $B$5)*(($B$5-H3292)/($B$5-$B$6))^(1/$B$2)+$B$5)</f>
        <v>34.266666666666666</v>
      </c>
      <c r="T3292">
        <f>K3292*S3292</f>
        <v>3.6324327064182391E-3</v>
      </c>
      <c r="U3292" s="3">
        <f>S3292*N3292/Q3292+$B$7*O3292/Q3292</f>
        <v>34.904095983863598</v>
      </c>
      <c r="V3292">
        <f>IF(U3292-H3292&lt;=10,10,U3292-H3292)</f>
        <v>25.604095983863598</v>
      </c>
      <c r="X3292">
        <f t="shared" si="260"/>
        <v>0</v>
      </c>
      <c r="Y3292">
        <f t="shared" si="261"/>
        <v>1</v>
      </c>
      <c r="AA3292">
        <f>((Y3292*V3292)+H3292+273)/(Y3292*V3292)</f>
        <v>12.025579664203462</v>
      </c>
      <c r="AB3292">
        <f t="shared" si="262"/>
        <v>6.3661859536992218E-6</v>
      </c>
      <c r="AD3292">
        <f>AA3292*$C$28</f>
        <v>6.7797423167463542</v>
      </c>
      <c r="AF3292">
        <f>(Q3292-X3292)/AD3292+X3292</f>
        <v>1.129203334973996E-5</v>
      </c>
      <c r="AH3292">
        <f>Q3292/AF3292</f>
        <v>6.7797423167463542</v>
      </c>
      <c r="AL3292" s="2"/>
      <c r="AT3292" s="1"/>
    </row>
    <row r="3293" spans="6:46" x14ac:dyDescent="0.35">
      <c r="F3293" s="4">
        <v>44334.125</v>
      </c>
      <c r="H3293">
        <v>9.1999999999999993</v>
      </c>
      <c r="I3293">
        <v>11.2916666666667</v>
      </c>
      <c r="K3293">
        <v>1.08563583168478E-4</v>
      </c>
      <c r="L3293" s="2">
        <v>7.8456149357122992E-6</v>
      </c>
      <c r="N3293">
        <f t="shared" si="258"/>
        <v>7.5994508217934592E-5</v>
      </c>
      <c r="O3293" s="2">
        <f t="shared" si="259"/>
        <v>2.3536844807136901E-6</v>
      </c>
      <c r="Q3293">
        <f>N3293+O3293</f>
        <v>7.8348192698648287E-5</v>
      </c>
      <c r="S3293">
        <f>IF(H3293&gt;$B$5,$B$5,($B$3 - $B$5)*(($B$5-H3293)/($B$5-$B$6))^(1/$B$2)+$B$5)</f>
        <v>34.400000000000006</v>
      </c>
      <c r="T3293">
        <f>K3293*S3293</f>
        <v>3.7345872609956436E-3</v>
      </c>
      <c r="U3293" s="3">
        <f>S3293*N3293/Q3293+$B$7*O3293/Q3293</f>
        <v>35.018851547593371</v>
      </c>
      <c r="V3293">
        <f>IF(U3293-H3293&lt;=10,10,U3293-H3293)</f>
        <v>25.818851547593372</v>
      </c>
      <c r="X3293">
        <f t="shared" si="260"/>
        <v>0</v>
      </c>
      <c r="Y3293">
        <f t="shared" si="261"/>
        <v>1</v>
      </c>
      <c r="AA3293">
        <f>((Y3293*V3293)+H3293+273)/(Y3293*V3293)</f>
        <v>11.929998163543585</v>
      </c>
      <c r="AB3293">
        <f t="shared" si="262"/>
        <v>6.567326467666145E-6</v>
      </c>
      <c r="AD3293">
        <f>AA3293*$C$28</f>
        <v>6.7258556881748568</v>
      </c>
      <c r="AF3293">
        <f>(Q3293-X3293)/AD3293+X3293</f>
        <v>1.1648806684389185E-5</v>
      </c>
      <c r="AH3293">
        <f>Q3293/AF3293</f>
        <v>6.7258556881748559</v>
      </c>
      <c r="AL3293" s="2"/>
      <c r="AT3293" s="1"/>
    </row>
    <row r="3294" spans="6:46" x14ac:dyDescent="0.35">
      <c r="F3294" s="4">
        <v>44334.166666666664</v>
      </c>
      <c r="H3294">
        <v>9.5</v>
      </c>
      <c r="I3294">
        <v>11.2916666666667</v>
      </c>
      <c r="K3294">
        <v>1.10391252918789E-4</v>
      </c>
      <c r="L3294" s="2">
        <v>2.03986133923705E-5</v>
      </c>
      <c r="N3294">
        <f t="shared" si="258"/>
        <v>7.7273877043152299E-5</v>
      </c>
      <c r="O3294" s="2">
        <f t="shared" si="259"/>
        <v>6.1195840177111508E-6</v>
      </c>
      <c r="Q3294">
        <f>N3294+O3294</f>
        <v>8.3393461060863444E-5</v>
      </c>
      <c r="S3294">
        <f>IF(H3294&gt;$B$5,$B$5,($B$3 - $B$5)*(($B$5-H3294)/($B$5-$B$6))^(1/$B$2)+$B$5)</f>
        <v>34</v>
      </c>
      <c r="T3294">
        <f>K3294*S3294</f>
        <v>3.7533025992388261E-3</v>
      </c>
      <c r="U3294" s="3">
        <f>S3294*N3294/Q3294+$B$7*O3294/Q3294</f>
        <v>35.541023273732968</v>
      </c>
      <c r="V3294">
        <f>IF(U3294-H3294&lt;=10,10,U3294-H3294)</f>
        <v>26.041023273732968</v>
      </c>
      <c r="X3294">
        <f t="shared" si="260"/>
        <v>0</v>
      </c>
      <c r="Y3294">
        <f t="shared" si="261"/>
        <v>1</v>
      </c>
      <c r="AA3294">
        <f>((Y3294*V3294)+H3294+273)/(Y3294*V3294)</f>
        <v>11.848268020441109</v>
      </c>
      <c r="AB3294">
        <f t="shared" si="262"/>
        <v>7.0384516046556076E-6</v>
      </c>
      <c r="AD3294">
        <f>AA3294*$C$28</f>
        <v>6.6797781330616504</v>
      </c>
      <c r="AF3294">
        <f>(Q3294-X3294)/AD3294+X3294</f>
        <v>1.248446571123469E-5</v>
      </c>
      <c r="AH3294">
        <f>Q3294/AF3294</f>
        <v>6.6797781330616504</v>
      </c>
      <c r="AL3294" s="2"/>
      <c r="AT3294" s="1"/>
    </row>
    <row r="3295" spans="6:46" x14ac:dyDescent="0.35">
      <c r="F3295" s="4">
        <v>44334.208333333336</v>
      </c>
      <c r="H3295">
        <v>9.3000000000000007</v>
      </c>
      <c r="I3295">
        <v>11.2916666666667</v>
      </c>
      <c r="K3295">
        <v>1.09660185018665E-4</v>
      </c>
      <c r="L3295" s="2">
        <v>5.9626445412290297E-5</v>
      </c>
      <c r="N3295">
        <f t="shared" si="258"/>
        <v>7.6762129513065496E-5</v>
      </c>
      <c r="O3295" s="2">
        <f t="shared" si="259"/>
        <v>1.7887933623687092E-5</v>
      </c>
      <c r="Q3295">
        <f>N3295+O3295</f>
        <v>9.4650063136752591E-5</v>
      </c>
      <c r="S3295">
        <f>IF(H3295&gt;$B$5,$B$5,($B$3 - $B$5)*(($B$5-H3295)/($B$5-$B$6))^(1/$B$2)+$B$5)</f>
        <v>34.266666666666666</v>
      </c>
      <c r="T3295">
        <f>K3295*S3295</f>
        <v>3.7576890066395871E-3</v>
      </c>
      <c r="U3295" s="3">
        <f>S3295*N3295/Q3295+$B$7*O3295/Q3295</f>
        <v>38.18506331822087</v>
      </c>
      <c r="V3295">
        <f>IF(U3295-H3295&lt;=10,10,U3295-H3295)</f>
        <v>28.885063318220869</v>
      </c>
      <c r="X3295">
        <f t="shared" si="260"/>
        <v>0</v>
      </c>
      <c r="Y3295">
        <f t="shared" si="261"/>
        <v>1</v>
      </c>
      <c r="AA3295">
        <f>((Y3295*V3295)+H3295+273)/(Y3295*V3295)</f>
        <v>10.773217281539537</v>
      </c>
      <c r="AB3295">
        <f t="shared" si="262"/>
        <v>8.785682184182839E-6</v>
      </c>
      <c r="AD3295">
        <f>AA3295*$C$28</f>
        <v>6.0736895127453838</v>
      </c>
      <c r="AF3295">
        <f>(Q3295-X3295)/AD3295+X3295</f>
        <v>1.5583618974617221E-5</v>
      </c>
      <c r="AH3295">
        <f>Q3295/AF3295</f>
        <v>6.0736895127453838</v>
      </c>
      <c r="AL3295" s="2"/>
      <c r="AT3295" s="1"/>
    </row>
    <row r="3296" spans="6:46" x14ac:dyDescent="0.35">
      <c r="F3296" s="4">
        <v>44334.25</v>
      </c>
      <c r="H3296">
        <v>9.6999999999999993</v>
      </c>
      <c r="I3296">
        <v>11.2916666666667</v>
      </c>
      <c r="K3296">
        <v>1.08198049218416E-4</v>
      </c>
      <c r="L3296">
        <v>1.19253133483222E-4</v>
      </c>
      <c r="N3296">
        <f t="shared" si="258"/>
        <v>7.5738634452891197E-5</v>
      </c>
      <c r="O3296" s="2">
        <f t="shared" si="259"/>
        <v>3.5775940044966608E-5</v>
      </c>
      <c r="Q3296">
        <f>N3296+O3296</f>
        <v>1.115145744978578E-4</v>
      </c>
      <c r="S3296">
        <f>IF(H3296&gt;$B$5,$B$5,($B$3 - $B$5)*(($B$5-H3296)/($B$5-$B$6))^(1/$B$2)+$B$5)</f>
        <v>33.733333333333334</v>
      </c>
      <c r="T3296">
        <f>K3296*S3296</f>
        <v>3.6498808603012333E-3</v>
      </c>
      <c r="U3296" s="3">
        <f>S3296*N3296/Q3296+$B$7*O3296/Q3296</f>
        <v>40.556073724434164</v>
      </c>
      <c r="V3296">
        <f>IF(U3296-H3296&lt;=10,10,U3296-H3296)</f>
        <v>30.856073724434165</v>
      </c>
      <c r="X3296">
        <f t="shared" si="260"/>
        <v>0</v>
      </c>
      <c r="Y3296">
        <f t="shared" si="261"/>
        <v>1</v>
      </c>
      <c r="AA3296">
        <f>((Y3296*V3296)+H3296+273)/(Y3296*V3296)</f>
        <v>10.161891513635346</v>
      </c>
      <c r="AB3296">
        <f t="shared" si="262"/>
        <v>1.0973800925568456E-5</v>
      </c>
      <c r="AD3296">
        <f>AA3296*$C$28</f>
        <v>5.7290382532044557</v>
      </c>
      <c r="AF3296">
        <f>(Q3296-X3296)/AD3296+X3296</f>
        <v>1.9464798377892435E-5</v>
      </c>
      <c r="AH3296">
        <f>Q3296/AF3296</f>
        <v>5.7290382532044557</v>
      </c>
      <c r="AT3296" s="1"/>
    </row>
    <row r="3297" spans="6:46" x14ac:dyDescent="0.35">
      <c r="F3297" s="4">
        <v>44334.291666666664</v>
      </c>
      <c r="H3297">
        <v>10.3</v>
      </c>
      <c r="I3297">
        <v>11.2916666666667</v>
      </c>
      <c r="K3297">
        <v>1.01862127417337E-4</v>
      </c>
      <c r="L3297">
        <v>1.56911570738321E-4</v>
      </c>
      <c r="N3297">
        <f t="shared" si="258"/>
        <v>7.1303489192135888E-5</v>
      </c>
      <c r="O3297" s="2">
        <f t="shared" si="259"/>
        <v>4.7073471221496307E-5</v>
      </c>
      <c r="Q3297">
        <f>N3297+O3297</f>
        <v>1.183769604136322E-4</v>
      </c>
      <c r="S3297">
        <f>IF(H3297&gt;$B$5,$B$5,($B$3 - $B$5)*(($B$5-H3297)/($B$5-$B$6))^(1/$B$2)+$B$5)</f>
        <v>32.93333333333333</v>
      </c>
      <c r="T3297">
        <f>K3297*S3297</f>
        <v>3.3546593962776317E-3</v>
      </c>
      <c r="U3297" s="3">
        <f>S3297*N3297/Q3297+$B$7*O3297/Q3297</f>
        <v>41.708306053177409</v>
      </c>
      <c r="V3297">
        <f>IF(U3297-H3297&lt;=10,10,U3297-H3297)</f>
        <v>31.408306053177409</v>
      </c>
      <c r="X3297">
        <f t="shared" si="260"/>
        <v>0</v>
      </c>
      <c r="Y3297">
        <f t="shared" si="261"/>
        <v>1</v>
      </c>
      <c r="AA3297">
        <f>((Y3297*V3297)+H3297+273)/(Y3297*V3297)</f>
        <v>10.019907011869558</v>
      </c>
      <c r="AB3297">
        <f t="shared" si="262"/>
        <v>1.1814177544103267E-5</v>
      </c>
      <c r="AD3297">
        <f>AA3297*$C$28</f>
        <v>5.6489906911057162</v>
      </c>
      <c r="AF3297">
        <f>(Q3297-X3297)/AD3297+X3297</f>
        <v>2.0955417858984195E-5</v>
      </c>
      <c r="AH3297">
        <f>Q3297/AF3297</f>
        <v>5.6489906911057162</v>
      </c>
      <c r="AT3297" s="1"/>
    </row>
    <row r="3298" spans="6:46" x14ac:dyDescent="0.35">
      <c r="F3298" s="4">
        <v>44334.333333333336</v>
      </c>
      <c r="H3298">
        <v>10.8</v>
      </c>
      <c r="I3298">
        <v>11.2916666666667</v>
      </c>
      <c r="K3298" s="2">
        <v>9.5282516316217401E-5</v>
      </c>
      <c r="L3298">
        <v>1.6318914979760501E-4</v>
      </c>
      <c r="N3298">
        <f t="shared" si="258"/>
        <v>6.6697761421352173E-5</v>
      </c>
      <c r="O3298" s="2">
        <f t="shared" si="259"/>
        <v>4.8956744939281509E-5</v>
      </c>
      <c r="Q3298">
        <f>N3298+O3298</f>
        <v>1.1565450636063368E-4</v>
      </c>
      <c r="S3298">
        <f>IF(H3298&gt;$B$5,$B$5,($B$3 - $B$5)*(($B$5-H3298)/($B$5-$B$6))^(1/$B$2)+$B$5)</f>
        <v>32.266666666666666</v>
      </c>
      <c r="T3298">
        <f>K3298*S3298</f>
        <v>3.0744491931366147E-3</v>
      </c>
      <c r="U3298" s="3">
        <f>S3298*N3298/Q3298+$B$7*O3298/Q3298</f>
        <v>41.889724484658366</v>
      </c>
      <c r="V3298">
        <f>IF(U3298-H3298&lt;=10,10,U3298-H3298)</f>
        <v>31.089724484658365</v>
      </c>
      <c r="X3298">
        <f t="shared" si="260"/>
        <v>0</v>
      </c>
      <c r="Y3298">
        <f t="shared" si="261"/>
        <v>1</v>
      </c>
      <c r="AA3298">
        <f>((Y3298*V3298)+H3298+273)/(Y3298*V3298)</f>
        <v>10.12841798067541</v>
      </c>
      <c r="AB3298">
        <f t="shared" si="262"/>
        <v>1.1418812551110899E-5</v>
      </c>
      <c r="AD3298">
        <f>AA3298*$C$28</f>
        <v>5.7101666533118509</v>
      </c>
      <c r="AF3298">
        <f>(Q3298-X3298)/AD3298+X3298</f>
        <v>2.0254138518628872E-5</v>
      </c>
      <c r="AH3298">
        <f>Q3298/AF3298</f>
        <v>5.7101666533118509</v>
      </c>
      <c r="AK3298" s="2"/>
      <c r="AT3298" s="1"/>
    </row>
    <row r="3299" spans="6:46" x14ac:dyDescent="0.35">
      <c r="F3299" s="4">
        <v>44334.375</v>
      </c>
      <c r="H3299">
        <v>11.3</v>
      </c>
      <c r="I3299">
        <v>11.2916666666667</v>
      </c>
      <c r="K3299" s="2">
        <v>8.5656788964579101E-5</v>
      </c>
      <c r="L3299">
        <v>1.2866853143758201E-4</v>
      </c>
      <c r="N3299">
        <f t="shared" si="258"/>
        <v>5.9959752275205365E-5</v>
      </c>
      <c r="O3299" s="2">
        <f t="shared" si="259"/>
        <v>3.860055943127461E-5</v>
      </c>
      <c r="Q3299">
        <f>N3299+O3299</f>
        <v>9.8560311706479968E-5</v>
      </c>
      <c r="S3299">
        <f>IF(H3299&gt;$B$5,$B$5,($B$3 - $B$5)*(($B$5-H3299)/($B$5-$B$6))^(1/$B$2)+$B$5)</f>
        <v>31.6</v>
      </c>
      <c r="T3299">
        <f>K3299*S3299</f>
        <v>2.7067545312806996E-3</v>
      </c>
      <c r="U3299" s="3">
        <f>S3299*N3299/Q3299+$B$7*O3299/Q3299</f>
        <v>40.764470719023109</v>
      </c>
      <c r="V3299">
        <f>IF(U3299-H3299&lt;=10,10,U3299-H3299)</f>
        <v>29.464470719023108</v>
      </c>
      <c r="X3299">
        <f t="shared" si="260"/>
        <v>0</v>
      </c>
      <c r="Y3299">
        <f t="shared" si="261"/>
        <v>1</v>
      </c>
      <c r="AA3299">
        <f>((Y3299*V3299)+H3299+273)/(Y3299*V3299)</f>
        <v>10.648909111964729</v>
      </c>
      <c r="AB3299">
        <f t="shared" si="262"/>
        <v>9.2554374039817059E-6</v>
      </c>
      <c r="AD3299">
        <f>AA3299*$C$28</f>
        <v>6.0036074559034756</v>
      </c>
      <c r="AF3299">
        <f>(Q3299-X3299)/AD3299+X3299</f>
        <v>1.6416848108475765E-5</v>
      </c>
      <c r="AH3299">
        <f>Q3299/AF3299</f>
        <v>6.0036074559034756</v>
      </c>
      <c r="AK3299" s="2"/>
      <c r="AT3299" s="1"/>
    </row>
    <row r="3300" spans="6:46" x14ac:dyDescent="0.35">
      <c r="F3300" s="4">
        <v>44334.416666666664</v>
      </c>
      <c r="H3300">
        <v>12</v>
      </c>
      <c r="I3300">
        <v>11.2916666666667</v>
      </c>
      <c r="K3300" s="2">
        <v>7.7127663463127396E-5</v>
      </c>
      <c r="L3300">
        <v>1.0670040195106999E-4</v>
      </c>
      <c r="N3300">
        <f t="shared" si="258"/>
        <v>5.398936442418917E-5</v>
      </c>
      <c r="O3300" s="2">
        <f t="shared" si="259"/>
        <v>3.2010120585321005E-5</v>
      </c>
      <c r="Q3300">
        <f>N3300+O3300</f>
        <v>8.5999485009510175E-5</v>
      </c>
      <c r="S3300">
        <f>IF(H3300&gt;$B$5,$B$5,($B$3 - $B$5)*(($B$5-H3300)/($B$5-$B$6))^(1/$B$2)+$B$5)</f>
        <v>30.666666666666664</v>
      </c>
      <c r="T3300">
        <f>K3300*S3300</f>
        <v>2.3652483462025735E-3</v>
      </c>
      <c r="U3300" s="3">
        <f>S3300*N3300/Q3300+$B$7*O3300/Q3300</f>
        <v>39.72384804579557</v>
      </c>
      <c r="V3300">
        <f>IF(U3300-H3300&lt;=10,10,U3300-H3300)</f>
        <v>27.72384804579557</v>
      </c>
      <c r="X3300">
        <f t="shared" si="260"/>
        <v>0</v>
      </c>
      <c r="Y3300">
        <f t="shared" si="261"/>
        <v>1</v>
      </c>
      <c r="AA3300">
        <f>((Y3300*V3300)+H3300+273)/(Y3300*V3300)</f>
        <v>11.279958234124768</v>
      </c>
      <c r="AB3300">
        <f t="shared" si="262"/>
        <v>7.6240960493399405E-6</v>
      </c>
      <c r="AD3300">
        <f>AA3300*$C$28</f>
        <v>6.3593782841646211</v>
      </c>
      <c r="AF3300">
        <f>(Q3300-X3300)/AD3300+X3300</f>
        <v>1.3523253558237921E-5</v>
      </c>
      <c r="AH3300">
        <f>Q3300/AF3300</f>
        <v>6.3593782841646211</v>
      </c>
      <c r="AK3300" s="2"/>
      <c r="AT3300" s="1"/>
    </row>
    <row r="3301" spans="6:46" x14ac:dyDescent="0.35">
      <c r="F3301" s="4">
        <v>44334.458333333336</v>
      </c>
      <c r="H3301">
        <v>13.2</v>
      </c>
      <c r="I3301">
        <v>11.2916666666667</v>
      </c>
      <c r="K3301" s="2">
        <v>7.1279120262132006E-5</v>
      </c>
      <c r="L3301" s="2">
        <v>9.1009123547916996E-5</v>
      </c>
      <c r="N3301">
        <f t="shared" si="258"/>
        <v>4.9895384183492401E-5</v>
      </c>
      <c r="O3301" s="2">
        <f t="shared" si="259"/>
        <v>2.7302737064375104E-5</v>
      </c>
      <c r="Q3301">
        <f>N3301+O3301</f>
        <v>7.7198121247867502E-5</v>
      </c>
      <c r="S3301">
        <f>IF(H3301&gt;$B$5,$B$5,($B$3 - $B$5)*(($B$5-H3301)/($B$5-$B$6))^(1/$B$2)+$B$5)</f>
        <v>29.066666666666666</v>
      </c>
      <c r="T3301">
        <f>K3301*S3301</f>
        <v>2.0718464289526369E-3</v>
      </c>
      <c r="U3301" s="3">
        <f>S3301*N3301/Q3301+$B$7*O3301/Q3301</f>
        <v>38.238534709016896</v>
      </c>
      <c r="V3301">
        <f>IF(U3301-H3301&lt;=10,10,U3301-H3301)</f>
        <v>25.038534709016897</v>
      </c>
      <c r="X3301">
        <f t="shared" si="260"/>
        <v>0</v>
      </c>
      <c r="Y3301">
        <f t="shared" si="261"/>
        <v>1</v>
      </c>
      <c r="AA3301">
        <f>((Y3301*V3301)+H3301+273)/(Y3301*V3301)</f>
        <v>12.430381343239445</v>
      </c>
      <c r="AB3301">
        <f t="shared" si="262"/>
        <v>6.210438691798745E-6</v>
      </c>
      <c r="AD3301">
        <f>AA3301*$C$28</f>
        <v>7.0079600950061112</v>
      </c>
      <c r="AF3301">
        <f>(Q3301-X3301)/AD3301+X3301</f>
        <v>1.1015776374480081E-5</v>
      </c>
      <c r="AH3301">
        <f>Q3301/AF3301</f>
        <v>7.0079600950061112</v>
      </c>
      <c r="AK3301" s="2"/>
      <c r="AL3301" s="2"/>
      <c r="AT3301" s="1"/>
    </row>
    <row r="3302" spans="6:46" x14ac:dyDescent="0.35">
      <c r="F3302" s="4">
        <v>44334.5</v>
      </c>
      <c r="H3302">
        <v>14.7</v>
      </c>
      <c r="I3302">
        <v>11.2916666666667</v>
      </c>
      <c r="K3302" s="2">
        <v>6.7136402161426897E-5</v>
      </c>
      <c r="L3302" s="2">
        <v>9.7285610643314005E-5</v>
      </c>
      <c r="N3302">
        <f t="shared" si="258"/>
        <v>4.6995481512998825E-5</v>
      </c>
      <c r="O3302" s="2">
        <f t="shared" si="259"/>
        <v>2.9185683192994205E-5</v>
      </c>
      <c r="Q3302">
        <f>N3302+O3302</f>
        <v>7.6181164705993034E-5</v>
      </c>
      <c r="S3302">
        <f>IF(H3302&gt;$B$5,$B$5,($B$3 - $B$5)*(($B$5-H3302)/($B$5-$B$6))^(1/$B$2)+$B$5)</f>
        <v>27.06666666666667</v>
      </c>
      <c r="T3302">
        <f>K3302*S3302</f>
        <v>1.8171586185026217E-3</v>
      </c>
      <c r="U3302" s="3">
        <f>S3302*N3302/Q3302+$B$7*O3302/Q3302</f>
        <v>37.768175633315963</v>
      </c>
      <c r="V3302">
        <f>IF(U3302-H3302&lt;=10,10,U3302-H3302)</f>
        <v>23.068175633315963</v>
      </c>
      <c r="X3302">
        <f t="shared" si="260"/>
        <v>0</v>
      </c>
      <c r="Y3302">
        <f t="shared" si="261"/>
        <v>1</v>
      </c>
      <c r="AA3302">
        <f>((Y3302*V3302)+H3302+273)/(Y3302*V3302)</f>
        <v>13.471727481755966</v>
      </c>
      <c r="AB3302">
        <f t="shared" si="262"/>
        <v>5.6548920551696932E-6</v>
      </c>
      <c r="AD3302">
        <f>AA3302*$C$28</f>
        <v>7.5950468449859514</v>
      </c>
      <c r="AF3302">
        <f>(Q3302-X3302)/AD3302+X3302</f>
        <v>1.0030374566588199E-5</v>
      </c>
      <c r="AH3302">
        <f>Q3302/AF3302</f>
        <v>7.5950468449859514</v>
      </c>
      <c r="AK3302" s="2"/>
      <c r="AL3302" s="2"/>
      <c r="AT3302" s="1"/>
    </row>
    <row r="3303" spans="6:46" x14ac:dyDescent="0.35">
      <c r="F3303" s="4">
        <v>44334.541666666664</v>
      </c>
      <c r="H3303">
        <v>14.2</v>
      </c>
      <c r="I3303">
        <v>11.2916666666667</v>
      </c>
      <c r="K3303" s="2">
        <v>6.5674266361177996E-5</v>
      </c>
      <c r="L3303">
        <v>1.0042379352635201E-4</v>
      </c>
      <c r="N3303">
        <f t="shared" si="258"/>
        <v>4.5971986452824594E-5</v>
      </c>
      <c r="O3303" s="2">
        <f t="shared" si="259"/>
        <v>3.0127138057905607E-5</v>
      </c>
      <c r="Q3303">
        <f>N3303+O3303</f>
        <v>7.6099124510730195E-5</v>
      </c>
      <c r="S3303">
        <f>IF(H3303&gt;$B$5,$B$5,($B$3 - $B$5)*(($B$5-H3303)/($B$5-$B$6))^(1/$B$2)+$B$5)</f>
        <v>27.733333333333334</v>
      </c>
      <c r="T3303">
        <f>K3303*S3303</f>
        <v>1.8213663204166698E-3</v>
      </c>
      <c r="U3303" s="3">
        <f>S3303*N3303/Q3303+$B$7*O3303/Q3303</f>
        <v>38.528025602489869</v>
      </c>
      <c r="V3303">
        <f>IF(U3303-H3303&lt;=10,10,U3303-H3303)</f>
        <v>24.32802560248987</v>
      </c>
      <c r="X3303">
        <f t="shared" si="260"/>
        <v>0</v>
      </c>
      <c r="Y3303">
        <f t="shared" si="261"/>
        <v>1</v>
      </c>
      <c r="AA3303">
        <f>((Y3303*V3303)+H3303+273)/(Y3303*V3303)</f>
        <v>12.805314771232661</v>
      </c>
      <c r="AB3303">
        <f t="shared" si="262"/>
        <v>5.942776563500654E-6</v>
      </c>
      <c r="AD3303">
        <f>AA3303*$C$28</f>
        <v>7.2193388475243792</v>
      </c>
      <c r="AF3303">
        <f>(Q3303-X3303)/AD3303+X3303</f>
        <v>1.0541010211319523E-5</v>
      </c>
      <c r="AH3303">
        <f>Q3303/AF3303</f>
        <v>7.2193388475243792</v>
      </c>
      <c r="AK3303" s="2"/>
      <c r="AT3303" s="1"/>
    </row>
    <row r="3304" spans="6:46" x14ac:dyDescent="0.35">
      <c r="F3304" s="4">
        <v>44334.583333333336</v>
      </c>
      <c r="H3304">
        <v>11.3</v>
      </c>
      <c r="I3304">
        <v>11.2916666666667</v>
      </c>
      <c r="K3304" s="2">
        <v>6.7623780761509806E-5</v>
      </c>
      <c r="L3304" s="2">
        <v>9.4147306430955106E-5</v>
      </c>
      <c r="N3304">
        <f t="shared" si="258"/>
        <v>4.7336646533056864E-5</v>
      </c>
      <c r="O3304" s="2">
        <f t="shared" si="259"/>
        <v>2.8244191929286536E-5</v>
      </c>
      <c r="Q3304">
        <f>N3304+O3304</f>
        <v>7.5580838462343397E-5</v>
      </c>
      <c r="S3304">
        <f>IF(H3304&gt;$B$5,$B$5,($B$3 - $B$5)*(($B$5-H3304)/($B$5-$B$6))^(1/$B$2)+$B$5)</f>
        <v>31.6</v>
      </c>
      <c r="T3304">
        <f>K3304*S3304</f>
        <v>2.1369114720637098E-3</v>
      </c>
      <c r="U3304" s="3">
        <f>S3304*N3304/Q3304+$B$7*O3304/Q3304</f>
        <v>40.344466250855263</v>
      </c>
      <c r="V3304">
        <f>IF(U3304-H3304&lt;=10,10,U3304-H3304)</f>
        <v>29.044466250855262</v>
      </c>
      <c r="X3304">
        <f t="shared" si="260"/>
        <v>0</v>
      </c>
      <c r="Y3304">
        <f t="shared" si="261"/>
        <v>1</v>
      </c>
      <c r="AA3304">
        <f>((Y3304*V3304)+H3304+273)/(Y3304*V3304)</f>
        <v>10.788439475682509</v>
      </c>
      <c r="AB3304">
        <f t="shared" si="262"/>
        <v>7.005724843959597E-6</v>
      </c>
      <c r="AD3304">
        <f>AA3304*$C$28</f>
        <v>6.0822714320097031</v>
      </c>
      <c r="AF3304">
        <f>(Q3304-X3304)/AD3304+X3304</f>
        <v>1.2426416562828401E-5</v>
      </c>
      <c r="AH3304">
        <f>Q3304/AF3304</f>
        <v>6.0822714320097031</v>
      </c>
      <c r="AK3304" s="2"/>
      <c r="AL3304" s="2"/>
      <c r="AT3304" s="1"/>
    </row>
    <row r="3305" spans="6:46" x14ac:dyDescent="0.35">
      <c r="F3305" s="4">
        <v>44334.625</v>
      </c>
      <c r="H3305">
        <v>14.9</v>
      </c>
      <c r="I3305">
        <v>11.2916666666667</v>
      </c>
      <c r="K3305" s="2">
        <v>7.1644654212194204E-5</v>
      </c>
      <c r="L3305" s="2">
        <v>8.1594332240161007E-5</v>
      </c>
      <c r="N3305">
        <f t="shared" si="258"/>
        <v>5.0151257948535939E-5</v>
      </c>
      <c r="O3305" s="2">
        <f t="shared" si="259"/>
        <v>2.4478299672048307E-5</v>
      </c>
      <c r="Q3305">
        <f>N3305+O3305</f>
        <v>7.4629557620584249E-5</v>
      </c>
      <c r="S3305">
        <f>IF(H3305&gt;$B$5,$B$5,($B$3 - $B$5)*(($B$5-H3305)/($B$5-$B$6))^(1/$B$2)+$B$5)</f>
        <v>26.799999999999997</v>
      </c>
      <c r="T3305">
        <f>K3305*S3305</f>
        <v>1.9200767328868046E-3</v>
      </c>
      <c r="U3305" s="3">
        <f>S3305*N3305/Q3305+$B$7*O3305/Q3305</f>
        <v>36.049526230092077</v>
      </c>
      <c r="V3305">
        <f>IF(U3305-H3305&lt;=10,10,U3305-H3305)</f>
        <v>21.149526230092079</v>
      </c>
      <c r="X3305">
        <f t="shared" si="260"/>
        <v>0</v>
      </c>
      <c r="Y3305">
        <f t="shared" si="261"/>
        <v>1</v>
      </c>
      <c r="AA3305">
        <f>((Y3305*V3305)+H3305+273)/(Y3305*V3305)</f>
        <v>14.61259807278182</v>
      </c>
      <c r="AB3305">
        <f t="shared" si="262"/>
        <v>5.1072066205388297E-6</v>
      </c>
      <c r="AD3305">
        <f>AA3305*$C$28</f>
        <v>8.2382431681481201</v>
      </c>
      <c r="AF3305">
        <f>(Q3305-X3305)/AD3305+X3305</f>
        <v>9.0589165793415481E-6</v>
      </c>
      <c r="AH3305">
        <f>Q3305/AF3305</f>
        <v>8.2382431681481201</v>
      </c>
      <c r="AK3305" s="2"/>
      <c r="AL3305" s="2"/>
      <c r="AT3305" s="1"/>
    </row>
    <row r="3306" spans="6:46" x14ac:dyDescent="0.35">
      <c r="F3306" s="4">
        <v>44334.666666666664</v>
      </c>
      <c r="H3306">
        <v>16.399999999999999</v>
      </c>
      <c r="I3306">
        <v>11.2916666666667</v>
      </c>
      <c r="K3306" s="2">
        <v>7.7127663463127396E-5</v>
      </c>
      <c r="L3306" s="2">
        <v>7.8456149357123006E-5</v>
      </c>
      <c r="N3306">
        <f t="shared" si="258"/>
        <v>5.398936442418917E-5</v>
      </c>
      <c r="O3306" s="2">
        <f t="shared" si="259"/>
        <v>2.3536844807136904E-5</v>
      </c>
      <c r="Q3306">
        <f>N3306+O3306</f>
        <v>7.7526209231326075E-5</v>
      </c>
      <c r="S3306">
        <f>IF(H3306&gt;$B$5,$B$5,($B$3 - $B$5)*(($B$5-H3306)/($B$5-$B$6))^(1/$B$2)+$B$5)</f>
        <v>24.800000000000004</v>
      </c>
      <c r="T3306">
        <f>K3306*S3306</f>
        <v>1.9127660538855598E-3</v>
      </c>
      <c r="U3306" s="3">
        <f>S3306*N3306/Q3306+$B$7*O3306/Q3306</f>
        <v>33.968676247984483</v>
      </c>
      <c r="V3306">
        <f>IF(U3306-H3306&lt;=10,10,U3306-H3306)</f>
        <v>17.568676247984484</v>
      </c>
      <c r="X3306">
        <f t="shared" si="260"/>
        <v>0</v>
      </c>
      <c r="Y3306">
        <f t="shared" si="261"/>
        <v>1</v>
      </c>
      <c r="AA3306">
        <f>((Y3306*V3306)+H3306+273)/(Y3306*V3306)</f>
        <v>17.472498890358946</v>
      </c>
      <c r="AB3306">
        <f t="shared" si="262"/>
        <v>4.4370418746515895E-6</v>
      </c>
      <c r="AD3306">
        <f>AA3306*$C$28</f>
        <v>9.85058877942385</v>
      </c>
      <c r="AF3306">
        <f>(Q3306-X3306)/AD3306+X3306</f>
        <v>7.8702107018480666E-6</v>
      </c>
      <c r="AH3306">
        <f>Q3306/AF3306</f>
        <v>9.85058877942385</v>
      </c>
      <c r="AK3306" s="2"/>
      <c r="AL3306" s="2"/>
      <c r="AT3306" s="1"/>
    </row>
    <row r="3307" spans="6:46" x14ac:dyDescent="0.35">
      <c r="F3307" s="4">
        <v>44334.708333333336</v>
      </c>
      <c r="H3307">
        <v>12.7</v>
      </c>
      <c r="I3307">
        <v>11.2916666666667</v>
      </c>
      <c r="K3307" s="2">
        <v>8.4925721064454704E-5</v>
      </c>
      <c r="L3307" s="2">
        <v>8.4732636452520001E-5</v>
      </c>
      <c r="N3307">
        <f t="shared" si="258"/>
        <v>5.944800474511829E-5</v>
      </c>
      <c r="O3307" s="2">
        <f t="shared" si="259"/>
        <v>2.5419790935756006E-5</v>
      </c>
      <c r="Q3307">
        <f>N3307+O3307</f>
        <v>8.4867795680874296E-5</v>
      </c>
      <c r="S3307">
        <f>IF(H3307&gt;$B$5,$B$5,($B$3 - $B$5)*(($B$5-H3307)/($B$5-$B$6))^(1/$B$2)+$B$5)</f>
        <v>29.733333333333334</v>
      </c>
      <c r="T3307">
        <f>K3307*S3307</f>
        <v>2.5251247729831199E-3</v>
      </c>
      <c r="U3307" s="3">
        <f>S3307*N3307/Q3307+$B$7*O3307/Q3307</f>
        <v>37.301261534570259</v>
      </c>
      <c r="V3307">
        <f>IF(U3307-H3307&lt;=10,10,U3307-H3307)</f>
        <v>24.601261534570259</v>
      </c>
      <c r="X3307">
        <f t="shared" si="260"/>
        <v>0</v>
      </c>
      <c r="Y3307">
        <f t="shared" si="261"/>
        <v>1</v>
      </c>
      <c r="AA3307">
        <f>((Y3307*V3307)+H3307+273)/(Y3307*V3307)</f>
        <v>12.613225590018128</v>
      </c>
      <c r="AB3307">
        <f t="shared" si="262"/>
        <v>6.7284767940753465E-6</v>
      </c>
      <c r="AD3307">
        <f>AA3307*$C$28</f>
        <v>7.1110434316829352</v>
      </c>
      <c r="AF3307">
        <f>(Q3307-X3307)/AD3307+X3307</f>
        <v>1.1934647354669449E-5</v>
      </c>
      <c r="AH3307">
        <f>Q3307/AF3307</f>
        <v>7.1110434316829343</v>
      </c>
      <c r="AK3307" s="2"/>
      <c r="AL3307" s="2"/>
      <c r="AT3307" s="1"/>
    </row>
    <row r="3308" spans="6:46" x14ac:dyDescent="0.35">
      <c r="F3308" s="4">
        <v>44334.75</v>
      </c>
      <c r="H3308">
        <v>14</v>
      </c>
      <c r="I3308">
        <v>11.2916666666667</v>
      </c>
      <c r="K3308" s="2">
        <v>9.1505332165574504E-5</v>
      </c>
      <c r="L3308">
        <v>1.16114950600184E-4</v>
      </c>
      <c r="N3308">
        <f t="shared" si="258"/>
        <v>6.4053732515902148E-5</v>
      </c>
      <c r="O3308" s="2">
        <f t="shared" si="259"/>
        <v>3.4834485180055202E-5</v>
      </c>
      <c r="Q3308">
        <f>N3308+O3308</f>
        <v>9.888821769595735E-5</v>
      </c>
      <c r="S3308">
        <f>IF(H3308&gt;$B$5,$B$5,($B$3 - $B$5)*(($B$5-H3308)/($B$5-$B$6))^(1/$B$2)+$B$5)</f>
        <v>28</v>
      </c>
      <c r="T3308">
        <f>K3308*S3308</f>
        <v>2.562149300636086E-3</v>
      </c>
      <c r="U3308" s="3">
        <f>S3308*N3308/Q3308+$B$7*O3308/Q3308</f>
        <v>37.511053205077033</v>
      </c>
      <c r="V3308">
        <f>IF(U3308-H3308&lt;=10,10,U3308-H3308)</f>
        <v>23.511053205077033</v>
      </c>
      <c r="X3308">
        <f t="shared" si="260"/>
        <v>0</v>
      </c>
      <c r="Y3308">
        <f t="shared" si="261"/>
        <v>1</v>
      </c>
      <c r="AA3308">
        <f>((Y3308*V3308)+H3308+273)/(Y3308*V3308)</f>
        <v>13.207024393872093</v>
      </c>
      <c r="AB3308">
        <f t="shared" si="262"/>
        <v>7.4875471375550989E-6</v>
      </c>
      <c r="AD3308">
        <f>AA3308*$C$28</f>
        <v>7.4458133962531834</v>
      </c>
      <c r="AF3308">
        <f>(Q3308-X3308)/AD3308+X3308</f>
        <v>1.3281049689711403E-5</v>
      </c>
      <c r="AH3308">
        <f>Q3308/AF3308</f>
        <v>7.4458133962531834</v>
      </c>
      <c r="AK3308" s="2"/>
      <c r="AT3308" s="1"/>
    </row>
    <row r="3309" spans="6:46" x14ac:dyDescent="0.35">
      <c r="F3309" s="4">
        <v>44334.791666666664</v>
      </c>
      <c r="H3309">
        <v>12.2</v>
      </c>
      <c r="I3309">
        <v>11.2916666666667</v>
      </c>
      <c r="K3309" s="2">
        <v>9.7841253966652898E-5</v>
      </c>
      <c r="L3309">
        <v>1.28667318144374E-4</v>
      </c>
      <c r="N3309">
        <f t="shared" si="258"/>
        <v>6.8488877776657023E-5</v>
      </c>
      <c r="O3309" s="2">
        <f t="shared" si="259"/>
        <v>3.8600195443312206E-5</v>
      </c>
      <c r="Q3309">
        <f>N3309+O3309</f>
        <v>1.0708907321996922E-4</v>
      </c>
      <c r="S3309">
        <f>IF(H3309&gt;$B$5,$B$5,($B$3 - $B$5)*(($B$5-H3309)/($B$5-$B$6))^(1/$B$2)+$B$5)</f>
        <v>30.4</v>
      </c>
      <c r="T3309">
        <f>K3309*S3309</f>
        <v>2.9743741205862481E-3</v>
      </c>
      <c r="U3309" s="3">
        <f>S3309*N3309/Q3309+$B$7*O3309/Q3309</f>
        <v>39.267055987635644</v>
      </c>
      <c r="V3309">
        <f>IF(U3309-H3309&lt;=10,10,U3309-H3309)</f>
        <v>27.067055987635644</v>
      </c>
      <c r="X3309">
        <f t="shared" si="260"/>
        <v>0</v>
      </c>
      <c r="Y3309">
        <f t="shared" si="261"/>
        <v>1</v>
      </c>
      <c r="AA3309">
        <f>((Y3309*V3309)+H3309+273)/(Y3309*V3309)</f>
        <v>11.536794253881201</v>
      </c>
      <c r="AB3309">
        <f t="shared" si="262"/>
        <v>9.2823942997806671E-6</v>
      </c>
      <c r="AD3309">
        <f>AA3309*$C$28</f>
        <v>6.5041764627331489</v>
      </c>
      <c r="AF3309">
        <f>(Q3309-X3309)/AD3309+X3309</f>
        <v>1.6464662949038263E-5</v>
      </c>
      <c r="AH3309">
        <f>Q3309/AF3309</f>
        <v>6.5041764627331489</v>
      </c>
      <c r="AK3309" s="2"/>
      <c r="AT3309" s="1"/>
    </row>
    <row r="3310" spans="6:46" x14ac:dyDescent="0.35">
      <c r="F3310" s="4">
        <v>44334.833333333336</v>
      </c>
      <c r="H3310">
        <v>11.7</v>
      </c>
      <c r="I3310">
        <v>11.2916666666667</v>
      </c>
      <c r="K3310">
        <v>1.00399991617088E-4</v>
      </c>
      <c r="L3310">
        <v>1.3494489720365801E-4</v>
      </c>
      <c r="N3310">
        <f t="shared" si="258"/>
        <v>7.0279994131961602E-5</v>
      </c>
      <c r="O3310" s="2">
        <f t="shared" si="259"/>
        <v>4.0483469161097408E-5</v>
      </c>
      <c r="Q3310">
        <f>N3310+O3310</f>
        <v>1.1076346329305901E-4</v>
      </c>
      <c r="S3310">
        <f>IF(H3310&gt;$B$5,$B$5,($B$3 - $B$5)*(($B$5-H3310)/($B$5-$B$6))^(1/$B$2)+$B$5)</f>
        <v>31.066666666666666</v>
      </c>
      <c r="T3310">
        <f>K3310*S3310</f>
        <v>3.1190930729042003E-3</v>
      </c>
      <c r="U3310" s="3">
        <f>S3310*N3310/Q3310+$B$7*O3310/Q3310</f>
        <v>39.814175394871818</v>
      </c>
      <c r="V3310">
        <f>IF(U3310-H3310&lt;=10,10,U3310-H3310)</f>
        <v>28.114175394871818</v>
      </c>
      <c r="X3310">
        <f t="shared" si="260"/>
        <v>0</v>
      </c>
      <c r="Y3310">
        <f t="shared" si="261"/>
        <v>1</v>
      </c>
      <c r="AA3310">
        <f>((Y3310*V3310)+H3310+273)/(Y3310*V3310)</f>
        <v>11.126564126505764</v>
      </c>
      <c r="AB3310">
        <f t="shared" si="262"/>
        <v>9.9548667525492126E-6</v>
      </c>
      <c r="AD3310">
        <f>AA3310*$C$28</f>
        <v>6.2728982514673373</v>
      </c>
      <c r="AF3310">
        <f>(Q3310-X3310)/AD3310+X3310</f>
        <v>1.7657462125605107E-5</v>
      </c>
      <c r="AH3310">
        <f>Q3310/AF3310</f>
        <v>6.2728982514673373</v>
      </c>
      <c r="AT3310" s="1"/>
    </row>
    <row r="3311" spans="6:46" x14ac:dyDescent="0.35">
      <c r="F3311" s="4">
        <v>44334.875</v>
      </c>
      <c r="H3311">
        <v>10.5</v>
      </c>
      <c r="I3311">
        <v>11.2916666666667</v>
      </c>
      <c r="K3311">
        <v>1.02593195317462E-4</v>
      </c>
      <c r="L3311">
        <v>1.22390952378298E-4</v>
      </c>
      <c r="N3311">
        <f t="shared" si="258"/>
        <v>7.1815236722223396E-5</v>
      </c>
      <c r="O3311" s="2">
        <f t="shared" si="259"/>
        <v>3.6717285713489401E-5</v>
      </c>
      <c r="Q3311">
        <f>N3311+O3311</f>
        <v>1.085325224357128E-4</v>
      </c>
      <c r="S3311">
        <f>IF(H3311&gt;$B$5,$B$5,($B$3 - $B$5)*(($B$5-H3311)/($B$5-$B$6))^(1/$B$2)+$B$5)</f>
        <v>32.666666666666664</v>
      </c>
      <c r="T3311">
        <f>K3311*S3311</f>
        <v>3.3513777137037584E-3</v>
      </c>
      <c r="U3311" s="3">
        <f>S3311*N3311/Q3311+$B$7*O3311/Q3311</f>
        <v>40.222184243624483</v>
      </c>
      <c r="V3311">
        <f>IF(U3311-H3311&lt;=10,10,U3311-H3311)</f>
        <v>29.722184243624483</v>
      </c>
      <c r="X3311">
        <f t="shared" si="260"/>
        <v>0</v>
      </c>
      <c r="Y3311">
        <f t="shared" si="261"/>
        <v>1</v>
      </c>
      <c r="AA3311">
        <f>((Y3311*V3311)+H3311+273)/(Y3311*V3311)</f>
        <v>10.538329944940429</v>
      </c>
      <c r="AB3311">
        <f t="shared" si="262"/>
        <v>1.0298835109809832E-5</v>
      </c>
      <c r="AD3311">
        <f>AA3311*$C$28</f>
        <v>5.9412654916107401</v>
      </c>
      <c r="AF3311">
        <f>(Q3311-X3311)/AD3311+X3311</f>
        <v>1.8267576594408083E-5</v>
      </c>
      <c r="AH3311">
        <f>Q3311/AF3311</f>
        <v>5.9412654916107401</v>
      </c>
      <c r="AT3311" s="1"/>
    </row>
    <row r="3312" spans="6:46" x14ac:dyDescent="0.35">
      <c r="F3312" s="4">
        <v>44334.916666666664</v>
      </c>
      <c r="H3312">
        <v>10.1</v>
      </c>
      <c r="I3312">
        <v>11.2916666666667</v>
      </c>
      <c r="K3312">
        <v>1.02593195317462E-4</v>
      </c>
      <c r="L3312">
        <v>1.03561855080069E-4</v>
      </c>
      <c r="N3312">
        <f t="shared" si="258"/>
        <v>7.1815236722223396E-5</v>
      </c>
      <c r="O3312" s="2">
        <f t="shared" si="259"/>
        <v>3.1068556524020703E-5</v>
      </c>
      <c r="Q3312">
        <f>N3312+O3312</f>
        <v>1.0288379324624409E-4</v>
      </c>
      <c r="S3312">
        <f>IF(H3312&gt;$B$5,$B$5,($B$3 - $B$5)*(($B$5-H3312)/($B$5-$B$6))^(1/$B$2)+$B$5)</f>
        <v>33.200000000000003</v>
      </c>
      <c r="T3312">
        <f>K3312*S3312</f>
        <v>3.4060940845397386E-3</v>
      </c>
      <c r="U3312" s="3">
        <f>S3312*N3312/Q3312+$B$7*O3312/Q3312</f>
        <v>39.783102263760838</v>
      </c>
      <c r="V3312">
        <f>IF(U3312-H3312&lt;=10,10,U3312-H3312)</f>
        <v>29.683102263760837</v>
      </c>
      <c r="X3312">
        <f t="shared" si="260"/>
        <v>0</v>
      </c>
      <c r="Y3312">
        <f t="shared" si="261"/>
        <v>1</v>
      </c>
      <c r="AA3312">
        <f>((Y3312*V3312)+H3312+273)/(Y3312*V3312)</f>
        <v>10.537412817717097</v>
      </c>
      <c r="AB3312">
        <f t="shared" si="262"/>
        <v>9.7636673276442439E-6</v>
      </c>
      <c r="AD3312">
        <f>AA3312*$C$28</f>
        <v>5.9407484365980521</v>
      </c>
      <c r="AF3312">
        <f>(Q3312-X3312)/AD3312+X3312</f>
        <v>1.7318321814878954E-5</v>
      </c>
      <c r="AH3312">
        <f>Q3312/AF3312</f>
        <v>5.9407484365980521</v>
      </c>
      <c r="AT3312" s="1"/>
    </row>
    <row r="3313" spans="6:46" x14ac:dyDescent="0.35">
      <c r="F3313" s="4">
        <v>44334.958333333336</v>
      </c>
      <c r="H3313">
        <v>8</v>
      </c>
      <c r="I3313">
        <v>11.2916666666667</v>
      </c>
      <c r="K3313">
        <v>1.02593195317462E-4</v>
      </c>
      <c r="L3313" s="2">
        <v>7.2179419603084295E-5</v>
      </c>
      <c r="N3313">
        <f t="shared" si="258"/>
        <v>7.1815236722223396E-5</v>
      </c>
      <c r="O3313" s="2">
        <f t="shared" si="259"/>
        <v>2.1653825880925291E-5</v>
      </c>
      <c r="Q3313">
        <f>N3313+O3313</f>
        <v>9.3469062603148681E-5</v>
      </c>
      <c r="S3313">
        <f>IF(H3313&gt;$B$5,$B$5,($B$3 - $B$5)*(($B$5-H3313)/($B$5-$B$6))^(1/$B$2)+$B$5)</f>
        <v>36</v>
      </c>
      <c r="T3313">
        <f>K3313*S3313</f>
        <v>3.693355031428632E-3</v>
      </c>
      <c r="U3313" s="3">
        <f>S3313*N3313/Q3313+$B$7*O3313/Q3313</f>
        <v>40.401699132090378</v>
      </c>
      <c r="V3313">
        <f>IF(U3313-H3313&lt;=10,10,U3313-H3313)</f>
        <v>32.401699132090378</v>
      </c>
      <c r="X3313">
        <f t="shared" si="260"/>
        <v>0</v>
      </c>
      <c r="Y3313">
        <f t="shared" si="261"/>
        <v>1</v>
      </c>
      <c r="AA3313">
        <f>((Y3313*V3313)+H3313+273)/(Y3313*V3313)</f>
        <v>9.6723847059520374</v>
      </c>
      <c r="AB3313">
        <f t="shared" si="262"/>
        <v>9.6634972082563248E-6</v>
      </c>
      <c r="AD3313">
        <f>AA3313*$C$28</f>
        <v>5.4530656921257732</v>
      </c>
      <c r="AF3313">
        <f>(Q3313-X3313)/AD3313+X3313</f>
        <v>1.7140644892306726E-5</v>
      </c>
      <c r="AH3313">
        <f>Q3313/AF3313</f>
        <v>5.4530656921257732</v>
      </c>
      <c r="AL3313" s="2"/>
      <c r="AT3313" s="1"/>
    </row>
    <row r="3314" spans="6:46" x14ac:dyDescent="0.35">
      <c r="F3314" s="4">
        <v>44335</v>
      </c>
      <c r="H3314">
        <v>7.6</v>
      </c>
      <c r="I3314">
        <v>10.466666666666701</v>
      </c>
      <c r="K3314">
        <v>1.21966494670759E-4</v>
      </c>
      <c r="L3314" s="2">
        <v>3.4520739689343903E-5</v>
      </c>
      <c r="N3314">
        <f t="shared" si="258"/>
        <v>8.5376546269531295E-5</v>
      </c>
      <c r="O3314" s="2">
        <f t="shared" si="259"/>
        <v>1.0356221906803173E-5</v>
      </c>
      <c r="Q3314">
        <f>N3314+O3314</f>
        <v>9.573276817633447E-5</v>
      </c>
      <c r="S3314">
        <f>IF(H3314&gt;$B$5,$B$5,($B$3 - $B$5)*(($B$5-H3314)/($B$5-$B$6))^(1/$B$2)+$B$5)</f>
        <v>36.533333333333331</v>
      </c>
      <c r="T3314">
        <f>K3314*S3314</f>
        <v>4.4558426053050619E-3</v>
      </c>
      <c r="U3314" s="3">
        <f>S3314*N3314/Q3314+$B$7*O3314/Q3314</f>
        <v>38.531028600294619</v>
      </c>
      <c r="V3314">
        <f>IF(U3314-H3314&lt;=10,10,U3314-H3314)</f>
        <v>30.931028600294617</v>
      </c>
      <c r="X3314">
        <f t="shared" si="260"/>
        <v>0</v>
      </c>
      <c r="Y3314">
        <f t="shared" si="261"/>
        <v>1</v>
      </c>
      <c r="AA3314">
        <f>((Y3314*V3314)+H3314+273)/(Y3314*V3314)</f>
        <v>10.07179659706911</v>
      </c>
      <c r="AB3314">
        <f t="shared" si="262"/>
        <v>9.5050339086665711E-6</v>
      </c>
      <c r="AD3314">
        <f>AA3314*$C$28</f>
        <v>5.6782448332260342</v>
      </c>
      <c r="AF3314">
        <f>(Q3314-X3314)/AD3314+X3314</f>
        <v>1.6859570340496381E-5</v>
      </c>
      <c r="AH3314">
        <f>Q3314/AF3314</f>
        <v>5.6782448332260342</v>
      </c>
      <c r="AL3314" s="2"/>
      <c r="AT3314" s="1"/>
    </row>
    <row r="3315" spans="6:46" x14ac:dyDescent="0.35">
      <c r="F3315" s="4">
        <v>44335.041666666664</v>
      </c>
      <c r="H3315">
        <v>7</v>
      </c>
      <c r="I3315">
        <v>10.466666666666701</v>
      </c>
      <c r="K3315">
        <v>1.21966494670759E-4</v>
      </c>
      <c r="L3315" s="2">
        <v>1.2552974190794001E-5</v>
      </c>
      <c r="N3315">
        <f t="shared" si="258"/>
        <v>8.5376546269531295E-5</v>
      </c>
      <c r="O3315" s="2">
        <f t="shared" si="259"/>
        <v>3.7658922572382009E-6</v>
      </c>
      <c r="Q3315">
        <f>N3315+O3315</f>
        <v>8.9142438526769498E-5</v>
      </c>
      <c r="S3315">
        <f>IF(H3315&gt;$B$5,$B$5,($B$3 - $B$5)*(($B$5-H3315)/($B$5-$B$6))^(1/$B$2)+$B$5)</f>
        <v>37.333333333333336</v>
      </c>
      <c r="T3315">
        <f>K3315*S3315</f>
        <v>4.5534158010416695E-3</v>
      </c>
      <c r="U3315" s="3">
        <f>S3315*N3315/Q3315+$B$7*O3315/Q3315</f>
        <v>38.079675528035906</v>
      </c>
      <c r="V3315">
        <f>IF(U3315-H3315&lt;=10,10,U3315-H3315)</f>
        <v>31.079675528035906</v>
      </c>
      <c r="X3315">
        <f t="shared" si="260"/>
        <v>0</v>
      </c>
      <c r="Y3315">
        <f t="shared" si="261"/>
        <v>1</v>
      </c>
      <c r="AA3315">
        <f>((Y3315*V3315)+H3315+273)/(Y3315*V3315)</f>
        <v>10.009103063107002</v>
      </c>
      <c r="AB3315">
        <f t="shared" si="262"/>
        <v>8.9061365403802841E-6</v>
      </c>
      <c r="AD3315">
        <f>AA3315*$C$28</f>
        <v>5.6428996758982333</v>
      </c>
      <c r="AF3315">
        <f>(Q3315-X3315)/AD3315+X3315</f>
        <v>1.5797275097324828E-5</v>
      </c>
      <c r="AH3315">
        <f>Q3315/AF3315</f>
        <v>5.6428996758982333</v>
      </c>
      <c r="AL3315" s="2"/>
      <c r="AT3315" s="1"/>
    </row>
    <row r="3316" spans="6:46" x14ac:dyDescent="0.35">
      <c r="F3316" s="4">
        <v>44335.083333333336</v>
      </c>
      <c r="H3316">
        <v>7.3</v>
      </c>
      <c r="I3316">
        <v>10.466666666666701</v>
      </c>
      <c r="K3316">
        <v>1.2306309652094599E-4</v>
      </c>
      <c r="L3316" s="2">
        <v>7.8456149357122992E-6</v>
      </c>
      <c r="N3316">
        <f t="shared" si="258"/>
        <v>8.6144167564662186E-5</v>
      </c>
      <c r="O3316" s="2">
        <f t="shared" si="259"/>
        <v>2.3536844807136901E-6</v>
      </c>
      <c r="Q3316">
        <f>N3316+O3316</f>
        <v>8.8497852045375881E-5</v>
      </c>
      <c r="S3316">
        <f>IF(H3316&gt;$B$5,$B$5,($B$3 - $B$5)*(($B$5-H3316)/($B$5-$B$6))^(1/$B$2)+$B$5)</f>
        <v>36.93333333333333</v>
      </c>
      <c r="T3316">
        <f>K3316*S3316</f>
        <v>4.5451303648402714E-3</v>
      </c>
      <c r="U3316" s="3">
        <f>S3316*N3316/Q3316+$B$7*O3316/Q3316</f>
        <v>37.41383350332341</v>
      </c>
      <c r="V3316">
        <f>IF(U3316-H3316&lt;=10,10,U3316-H3316)</f>
        <v>30.113833503323409</v>
      </c>
      <c r="X3316">
        <f t="shared" si="260"/>
        <v>0</v>
      </c>
      <c r="Y3316">
        <f t="shared" si="261"/>
        <v>1</v>
      </c>
      <c r="AA3316">
        <f>((Y3316*V3316)+H3316+273)/(Y3316*V3316)</f>
        <v>10.308014536544</v>
      </c>
      <c r="AB3316">
        <f t="shared" si="262"/>
        <v>8.5853441253534385E-6</v>
      </c>
      <c r="AD3316">
        <f>AA3316*$C$28</f>
        <v>5.8114190173362372</v>
      </c>
      <c r="AF3316">
        <f>(Q3316-X3316)/AD3316+X3316</f>
        <v>1.5228268996156532E-5</v>
      </c>
      <c r="AH3316">
        <f>Q3316/AF3316</f>
        <v>5.8114190173362372</v>
      </c>
      <c r="AL3316" s="2"/>
      <c r="AT3316" s="1"/>
    </row>
    <row r="3317" spans="6:46" x14ac:dyDescent="0.35">
      <c r="F3317" s="4">
        <v>44335.125</v>
      </c>
      <c r="H3317">
        <v>7.5</v>
      </c>
      <c r="I3317">
        <v>10.466666666666701</v>
      </c>
      <c r="K3317">
        <v>1.2574367882140199E-4</v>
      </c>
      <c r="L3317" s="2">
        <v>7.8456149357122992E-6</v>
      </c>
      <c r="N3317">
        <f t="shared" si="258"/>
        <v>8.8020575174981388E-5</v>
      </c>
      <c r="O3317" s="2">
        <f t="shared" si="259"/>
        <v>2.3536844807136901E-6</v>
      </c>
      <c r="Q3317">
        <f>N3317+O3317</f>
        <v>9.0374259655695083E-5</v>
      </c>
      <c r="S3317">
        <f>IF(H3317&gt;$B$5,$B$5,($B$3 - $B$5)*(($B$5-H3317)/($B$5-$B$6))^(1/$B$2)+$B$5)</f>
        <v>36.666666666666671</v>
      </c>
      <c r="T3317">
        <f>K3317*S3317</f>
        <v>4.6106015567847405E-3</v>
      </c>
      <c r="U3317" s="3">
        <f>S3317*N3317/Q3317+$B$7*O3317/Q3317</f>
        <v>37.144135387415389</v>
      </c>
      <c r="V3317">
        <f>IF(U3317-H3317&lt;=10,10,U3317-H3317)</f>
        <v>29.644135387415389</v>
      </c>
      <c r="X3317">
        <f t="shared" si="260"/>
        <v>0</v>
      </c>
      <c r="Y3317">
        <f t="shared" si="261"/>
        <v>1</v>
      </c>
      <c r="AA3317">
        <f>((Y3317*V3317)+H3317+273)/(Y3317*V3317)</f>
        <v>10.462242576286393</v>
      </c>
      <c r="AB3317">
        <f t="shared" si="262"/>
        <v>8.6381346061060001E-6</v>
      </c>
      <c r="AD3317">
        <f>AA3317*$C$28</f>
        <v>5.8983692015824776</v>
      </c>
      <c r="AF3317">
        <f>(Q3317-X3317)/AD3317+X3317</f>
        <v>1.5321906202726087E-5</v>
      </c>
      <c r="AH3317">
        <f>Q3317/AF3317</f>
        <v>5.8983692015824776</v>
      </c>
      <c r="AL3317" s="2"/>
      <c r="AT3317" s="1"/>
    </row>
    <row r="3318" spans="6:46" x14ac:dyDescent="0.35">
      <c r="F3318" s="4">
        <v>44335.166666666664</v>
      </c>
      <c r="H3318">
        <v>7.1</v>
      </c>
      <c r="I3318">
        <v>10.466666666666701</v>
      </c>
      <c r="K3318">
        <v>1.2757134857171301E-4</v>
      </c>
      <c r="L3318" s="2">
        <v>2.03986133923705E-5</v>
      </c>
      <c r="N3318">
        <f t="shared" si="258"/>
        <v>8.9299944000199109E-5</v>
      </c>
      <c r="O3318" s="2">
        <f t="shared" si="259"/>
        <v>6.1195840177111508E-6</v>
      </c>
      <c r="Q3318">
        <f>N3318+O3318</f>
        <v>9.5419528017910254E-5</v>
      </c>
      <c r="S3318">
        <f>IF(H3318&gt;$B$5,$B$5,($B$3 - $B$5)*(($B$5-H3318)/($B$5-$B$6))^(1/$B$2)+$B$5)</f>
        <v>37.200000000000003</v>
      </c>
      <c r="T3318">
        <f>K3318*S3318</f>
        <v>4.7456541668677247E-3</v>
      </c>
      <c r="U3318" s="3">
        <f>S3318*N3318/Q3318+$B$7*O3318/Q3318</f>
        <v>38.341575501136546</v>
      </c>
      <c r="V3318">
        <f>IF(U3318-H3318&lt;=10,10,U3318-H3318)</f>
        <v>31.241575501136545</v>
      </c>
      <c r="X3318">
        <f t="shared" si="260"/>
        <v>0</v>
      </c>
      <c r="Y3318">
        <f t="shared" si="261"/>
        <v>1</v>
      </c>
      <c r="AA3318">
        <f>((Y3318*V3318)+H3318+273)/(Y3318*V3318)</f>
        <v>9.9656169865636315</v>
      </c>
      <c r="AB3318">
        <f t="shared" si="262"/>
        <v>9.5748741042889556E-6</v>
      </c>
      <c r="AD3318">
        <f>AA3318*$C$28</f>
        <v>5.6183832366443349</v>
      </c>
      <c r="AF3318">
        <f>(Q3318-X3318)/AD3318+X3318</f>
        <v>1.6983449508314607E-5</v>
      </c>
      <c r="AH3318">
        <f>Q3318/AF3318</f>
        <v>5.6183832366443349</v>
      </c>
      <c r="AL3318" s="2"/>
      <c r="AT3318" s="1"/>
    </row>
    <row r="3319" spans="6:46" x14ac:dyDescent="0.35">
      <c r="F3319" s="4">
        <v>44335.208333333336</v>
      </c>
      <c r="H3319">
        <v>7.9</v>
      </c>
      <c r="I3319">
        <v>10.466666666666701</v>
      </c>
      <c r="K3319">
        <v>1.26840280671589E-4</v>
      </c>
      <c r="L3319" s="2">
        <v>5.9626445412290297E-5</v>
      </c>
      <c r="N3319">
        <f t="shared" si="258"/>
        <v>8.8788196470112292E-5</v>
      </c>
      <c r="O3319" s="2">
        <f t="shared" si="259"/>
        <v>1.7887933623687092E-5</v>
      </c>
      <c r="Q3319">
        <f>N3319+O3319</f>
        <v>1.0667613009379939E-4</v>
      </c>
      <c r="S3319">
        <f>IF(H3319&gt;$B$5,$B$5,($B$3 - $B$5)*(($B$5-H3319)/($B$5-$B$6))^(1/$B$2)+$B$5)</f>
        <v>36.133333333333333</v>
      </c>
      <c r="T3319">
        <f>K3319*S3319</f>
        <v>4.5831621416000824E-3</v>
      </c>
      <c r="U3319" s="3">
        <f>S3319*N3319/Q3319+$B$7*O3319/Q3319</f>
        <v>39.296980915382051</v>
      </c>
      <c r="V3319">
        <f>IF(U3319-H3319&lt;=10,10,U3319-H3319)</f>
        <v>31.396980915382052</v>
      </c>
      <c r="X3319">
        <f t="shared" si="260"/>
        <v>0</v>
      </c>
      <c r="Y3319">
        <f t="shared" si="261"/>
        <v>1</v>
      </c>
      <c r="AA3319">
        <f>((Y3319*V3319)+H3319+273)/(Y3319*V3319)</f>
        <v>9.9467200925163191</v>
      </c>
      <c r="AB3319">
        <f t="shared" si="262"/>
        <v>1.0724754401610238E-5</v>
      </c>
      <c r="AD3319">
        <f>AA3319*$C$28</f>
        <v>5.6077296069811426</v>
      </c>
      <c r="AF3319">
        <f>(Q3319-X3319)/AD3319+X3319</f>
        <v>1.902305167513725E-5</v>
      </c>
      <c r="AH3319">
        <f>Q3319/AF3319</f>
        <v>5.6077296069811435</v>
      </c>
      <c r="AL3319" s="2"/>
      <c r="AT3319" s="1"/>
    </row>
    <row r="3320" spans="6:46" x14ac:dyDescent="0.35">
      <c r="F3320" s="4">
        <v>44335.25</v>
      </c>
      <c r="H3320">
        <v>8.9</v>
      </c>
      <c r="I3320">
        <v>10.466666666666701</v>
      </c>
      <c r="K3320">
        <v>1.2537814487134001E-4</v>
      </c>
      <c r="L3320">
        <v>1.19253133483222E-4</v>
      </c>
      <c r="N3320">
        <f t="shared" si="258"/>
        <v>8.7764701409938006E-5</v>
      </c>
      <c r="O3320" s="2">
        <f t="shared" si="259"/>
        <v>3.5775940044966608E-5</v>
      </c>
      <c r="Q3320">
        <f>N3320+O3320</f>
        <v>1.235406414549046E-4</v>
      </c>
      <c r="S3320">
        <f>IF(H3320&gt;$B$5,$B$5,($B$3 - $B$5)*(($B$5-H3320)/($B$5-$B$6))^(1/$B$2)+$B$5)</f>
        <v>34.799999999999997</v>
      </c>
      <c r="T3320">
        <f>K3320*S3320</f>
        <v>4.363159441522632E-3</v>
      </c>
      <c r="U3320" s="3">
        <f>S3320*N3320/Q3320+$B$7*O3320/Q3320</f>
        <v>40.64968622792945</v>
      </c>
      <c r="V3320">
        <f>IF(U3320-H3320&lt;=10,10,U3320-H3320)</f>
        <v>31.749686227929452</v>
      </c>
      <c r="X3320">
        <f t="shared" si="260"/>
        <v>0</v>
      </c>
      <c r="Y3320">
        <f t="shared" si="261"/>
        <v>1</v>
      </c>
      <c r="AA3320">
        <f>((Y3320*V3320)+H3320+273)/(Y3320*V3320)</f>
        <v>9.8788279032508743</v>
      </c>
      <c r="AB3320">
        <f t="shared" si="262"/>
        <v>1.2505597087509792E-5</v>
      </c>
      <c r="AD3320">
        <f>AA3320*$C$28</f>
        <v>5.5694535686202116</v>
      </c>
      <c r="AF3320">
        <f>(Q3320-X3320)/AD3320+X3320</f>
        <v>2.2181824470351196E-5</v>
      </c>
      <c r="AH3320">
        <f>Q3320/AF3320</f>
        <v>5.5694535686202116</v>
      </c>
      <c r="AT3320" s="1"/>
    </row>
    <row r="3321" spans="6:46" x14ac:dyDescent="0.35">
      <c r="F3321" s="4">
        <v>44335.291666666664</v>
      </c>
      <c r="H3321">
        <v>9.6999999999999993</v>
      </c>
      <c r="I3321">
        <v>10.466666666666701</v>
      </c>
      <c r="K3321">
        <v>1.19042223070261E-4</v>
      </c>
      <c r="L3321">
        <v>1.56911570738321E-4</v>
      </c>
      <c r="N3321">
        <f t="shared" si="258"/>
        <v>8.3329556149182697E-5</v>
      </c>
      <c r="O3321" s="2">
        <f t="shared" si="259"/>
        <v>4.7073471221496307E-5</v>
      </c>
      <c r="Q3321">
        <f>N3321+O3321</f>
        <v>1.3040302737067901E-4</v>
      </c>
      <c r="S3321">
        <f>IF(H3321&gt;$B$5,$B$5,($B$3 - $B$5)*(($B$5-H3321)/($B$5-$B$6))^(1/$B$2)+$B$5)</f>
        <v>33.733333333333334</v>
      </c>
      <c r="T3321">
        <f>K3321*S3321</f>
        <v>4.0156909915701373E-3</v>
      </c>
      <c r="U3321" s="3">
        <f>S3321*N3321/Q3321+$B$7*O3321/Q3321</f>
        <v>41.41027029941165</v>
      </c>
      <c r="V3321">
        <f>IF(U3321-H3321&lt;=10,10,U3321-H3321)</f>
        <v>31.710270299411651</v>
      </c>
      <c r="X3321">
        <f t="shared" si="260"/>
        <v>0</v>
      </c>
      <c r="Y3321">
        <f t="shared" si="261"/>
        <v>1</v>
      </c>
      <c r="AA3321">
        <f>((Y3321*V3321)+H3321+273)/(Y3321*V3321)</f>
        <v>9.9150927232949257</v>
      </c>
      <c r="AB3321">
        <f t="shared" si="262"/>
        <v>1.3151972554356934E-5</v>
      </c>
      <c r="AD3321">
        <f>AA3321*$C$28</f>
        <v>5.5898988312958826</v>
      </c>
      <c r="AF3321">
        <f>(Q3321-X3321)/AD3321+X3321</f>
        <v>2.332833407298862E-5</v>
      </c>
      <c r="AH3321">
        <f>Q3321/AF3321</f>
        <v>5.5898988312958826</v>
      </c>
      <c r="AT3321" s="1"/>
    </row>
    <row r="3322" spans="6:46" x14ac:dyDescent="0.35">
      <c r="F3322" s="4">
        <v>44335.333333333336</v>
      </c>
      <c r="H3322">
        <v>10.4</v>
      </c>
      <c r="I3322">
        <v>10.466666666666701</v>
      </c>
      <c r="K3322">
        <v>1.1160969941899599E-4</v>
      </c>
      <c r="L3322">
        <v>1.6318914979760501E-4</v>
      </c>
      <c r="N3322">
        <f t="shared" si="258"/>
        <v>7.8126789593297189E-5</v>
      </c>
      <c r="O3322" s="2">
        <f t="shared" si="259"/>
        <v>4.8956744939281509E-5</v>
      </c>
      <c r="Q3322">
        <f>N3322+O3322</f>
        <v>1.2708353453257868E-4</v>
      </c>
      <c r="S3322">
        <f>IF(H3322&gt;$B$5,$B$5,($B$3 - $B$5)*(($B$5-H3322)/($B$5-$B$6))^(1/$B$2)+$B$5)</f>
        <v>32.799999999999997</v>
      </c>
      <c r="T3322">
        <f>K3322*S3322</f>
        <v>3.6607981409430682E-3</v>
      </c>
      <c r="U3322" s="3">
        <f>S3322*N3322/Q3322+$B$7*O3322/Q3322</f>
        <v>41.352168002326309</v>
      </c>
      <c r="V3322">
        <f>IF(U3322-H3322&lt;=10,10,U3322-H3322)</f>
        <v>30.95216800232631</v>
      </c>
      <c r="X3322">
        <f t="shared" si="260"/>
        <v>0</v>
      </c>
      <c r="Y3322">
        <f t="shared" si="261"/>
        <v>1</v>
      </c>
      <c r="AA3322">
        <f>((Y3322*V3322)+H3322+273)/(Y3322*V3322)</f>
        <v>10.156062993025243</v>
      </c>
      <c r="AB3322">
        <f t="shared" si="262"/>
        <v>1.2513070726309429E-5</v>
      </c>
      <c r="AD3322">
        <f>AA3322*$C$28</f>
        <v>5.7257522687506688</v>
      </c>
      <c r="AF3322">
        <f>(Q3322-X3322)/AD3322+X3322</f>
        <v>2.2195080850102461E-5</v>
      </c>
      <c r="AH3322">
        <f>Q3322/AF3322</f>
        <v>5.7257522687506688</v>
      </c>
      <c r="AT3322" s="1"/>
    </row>
    <row r="3323" spans="6:46" x14ac:dyDescent="0.35">
      <c r="F3323" s="4">
        <v>44335.375</v>
      </c>
      <c r="H3323">
        <v>11.7</v>
      </c>
      <c r="I3323">
        <v>10.466666666666701</v>
      </c>
      <c r="K3323">
        <v>1.00765525567151E-4</v>
      </c>
      <c r="L3323">
        <v>1.2866853143758201E-4</v>
      </c>
      <c r="N3323">
        <f t="shared" si="258"/>
        <v>7.0535867897005689E-5</v>
      </c>
      <c r="O3323" s="2">
        <f t="shared" si="259"/>
        <v>3.860055943127461E-5</v>
      </c>
      <c r="Q3323">
        <f>N3323+O3323</f>
        <v>1.091364273282803E-4</v>
      </c>
      <c r="S3323">
        <f>IF(H3323&gt;$B$5,$B$5,($B$3 - $B$5)*(($B$5-H3323)/($B$5-$B$6))^(1/$B$2)+$B$5)</f>
        <v>31.066666666666666</v>
      </c>
      <c r="T3323">
        <f>K3323*S3323</f>
        <v>3.1304489942861578E-3</v>
      </c>
      <c r="U3323" s="3">
        <f>S3323*N3323/Q3323+$B$7*O3323/Q3323</f>
        <v>39.531668484464362</v>
      </c>
      <c r="V3323">
        <f>IF(U3323-H3323&lt;=10,10,U3323-H3323)</f>
        <v>27.831668484464362</v>
      </c>
      <c r="X3323">
        <f t="shared" si="260"/>
        <v>0</v>
      </c>
      <c r="Y3323">
        <f t="shared" si="261"/>
        <v>1</v>
      </c>
      <c r="AA3323">
        <f>((Y3323*V3323)+H3323+273)/(Y3323*V3323)</f>
        <v>11.229354383080539</v>
      </c>
      <c r="AB3323">
        <f t="shared" si="262"/>
        <v>9.7188514677850077E-6</v>
      </c>
      <c r="AD3323">
        <f>AA3323*$C$28</f>
        <v>6.3308490090781033</v>
      </c>
      <c r="AF3323">
        <f>(Q3323-X3323)/AD3323+X3323</f>
        <v>1.7238829605916112E-5</v>
      </c>
      <c r="AH3323">
        <f>Q3323/AF3323</f>
        <v>6.3308490090781033</v>
      </c>
      <c r="AT3323" s="1"/>
    </row>
    <row r="3324" spans="6:46" x14ac:dyDescent="0.35">
      <c r="F3324" s="4">
        <v>44335.416666666664</v>
      </c>
      <c r="H3324">
        <v>13.2</v>
      </c>
      <c r="I3324">
        <v>10.466666666666701</v>
      </c>
      <c r="K3324" s="2">
        <v>9.1505332165574504E-5</v>
      </c>
      <c r="L3324">
        <v>1.0670040195106999E-4</v>
      </c>
      <c r="N3324">
        <f t="shared" si="258"/>
        <v>6.4053732515902148E-5</v>
      </c>
      <c r="O3324" s="2">
        <f t="shared" si="259"/>
        <v>3.2010120585321005E-5</v>
      </c>
      <c r="Q3324">
        <f>N3324+O3324</f>
        <v>9.6063853101223146E-5</v>
      </c>
      <c r="S3324">
        <f>IF(H3324&gt;$B$5,$B$5,($B$3 - $B$5)*(($B$5-H3324)/($B$5-$B$6))^(1/$B$2)+$B$5)</f>
        <v>29.066666666666666</v>
      </c>
      <c r="T3324">
        <f>K3324*S3324</f>
        <v>2.6597549882793657E-3</v>
      </c>
      <c r="U3324" s="3">
        <f>S3324*N3324/Q3324+$B$7*O3324/Q3324</f>
        <v>37.70809734407883</v>
      </c>
      <c r="V3324">
        <f>IF(U3324-H3324&lt;=10,10,U3324-H3324)</f>
        <v>24.508097344078831</v>
      </c>
      <c r="X3324">
        <f t="shared" si="260"/>
        <v>0</v>
      </c>
      <c r="Y3324">
        <f t="shared" si="261"/>
        <v>1</v>
      </c>
      <c r="AA3324">
        <f>((Y3324*V3324)+H3324+273)/(Y3324*V3324)</f>
        <v>12.677773104208192</v>
      </c>
      <c r="AB3324">
        <f t="shared" si="262"/>
        <v>7.5773444051728789E-6</v>
      </c>
      <c r="AD3324">
        <f>AA3324*$C$28</f>
        <v>7.1474338199731413</v>
      </c>
      <c r="AF3324">
        <f>(Q3324-X3324)/AD3324+X3324</f>
        <v>1.3440327748509903E-5</v>
      </c>
      <c r="AH3324">
        <f>Q3324/AF3324</f>
        <v>7.1474338199731413</v>
      </c>
      <c r="AK3324" s="2"/>
      <c r="AT3324" s="1"/>
    </row>
    <row r="3325" spans="6:46" x14ac:dyDescent="0.35">
      <c r="F3325" s="4">
        <v>44335.458333333336</v>
      </c>
      <c r="H3325">
        <v>13.5</v>
      </c>
      <c r="I3325">
        <v>10.466666666666701</v>
      </c>
      <c r="K3325" s="2">
        <v>8.5169410364496206E-5</v>
      </c>
      <c r="L3325" s="2">
        <v>9.1009123547916996E-5</v>
      </c>
      <c r="N3325">
        <f t="shared" si="258"/>
        <v>5.961858725514734E-5</v>
      </c>
      <c r="O3325" s="2">
        <f t="shared" si="259"/>
        <v>2.7302737064375104E-5</v>
      </c>
      <c r="Q3325">
        <f>N3325+O3325</f>
        <v>8.692132431952244E-5</v>
      </c>
      <c r="S3325">
        <f>IF(H3325&gt;$B$5,$B$5,($B$3 - $B$5)*(($B$5-H3325)/($B$5-$B$6))^(1/$B$2)+$B$5)</f>
        <v>28.666666666666668</v>
      </c>
      <c r="T3325">
        <f>K3325*S3325</f>
        <v>2.4415230971155579E-3</v>
      </c>
      <c r="U3325" s="3">
        <f>S3325*N3325/Q3325+$B$7*O3325/Q3325</f>
        <v>36.938193609647954</v>
      </c>
      <c r="V3325">
        <f>IF(U3325-H3325&lt;=10,10,U3325-H3325)</f>
        <v>23.438193609647954</v>
      </c>
      <c r="X3325">
        <f t="shared" si="260"/>
        <v>0</v>
      </c>
      <c r="Y3325">
        <f t="shared" si="261"/>
        <v>1</v>
      </c>
      <c r="AA3325">
        <f>((Y3325*V3325)+H3325+273)/(Y3325*V3325)</f>
        <v>13.223638253507168</v>
      </c>
      <c r="AB3325">
        <f t="shared" si="262"/>
        <v>6.5731777180511725E-6</v>
      </c>
      <c r="AD3325">
        <f>AA3325*$C$28</f>
        <v>7.45517990417693</v>
      </c>
      <c r="AF3325">
        <f>(Q3325-X3325)/AD3325+X3325</f>
        <v>1.1659185349883084E-5</v>
      </c>
      <c r="AH3325">
        <f>Q3325/AF3325</f>
        <v>7.4551799041769309</v>
      </c>
      <c r="AK3325" s="2"/>
      <c r="AL3325" s="2"/>
      <c r="AT3325" s="1"/>
    </row>
    <row r="3326" spans="6:46" x14ac:dyDescent="0.35">
      <c r="F3326" s="4">
        <v>44335.5</v>
      </c>
      <c r="H3326">
        <v>14.1</v>
      </c>
      <c r="I3326">
        <v>10.466666666666701</v>
      </c>
      <c r="K3326" s="2">
        <v>7.9930090413604394E-5</v>
      </c>
      <c r="L3326" s="2">
        <v>9.7285610643314005E-5</v>
      </c>
      <c r="N3326">
        <f t="shared" si="258"/>
        <v>5.595106328952307E-5</v>
      </c>
      <c r="O3326" s="2">
        <f t="shared" si="259"/>
        <v>2.9185683192994205E-5</v>
      </c>
      <c r="Q3326">
        <f>N3326+O3326</f>
        <v>8.5136746482517272E-5</v>
      </c>
      <c r="S3326">
        <f>IF(H3326&gt;$B$5,$B$5,($B$3 - $B$5)*(($B$5-H3326)/($B$5-$B$6))^(1/$B$2)+$B$5)</f>
        <v>27.866666666666667</v>
      </c>
      <c r="T3326">
        <f>K3326*S3326</f>
        <v>2.2273851861924427E-3</v>
      </c>
      <c r="U3326" s="3">
        <f>S3326*N3326/Q3326+$B$7*O3326/Q3326</f>
        <v>37.168230366886206</v>
      </c>
      <c r="V3326">
        <f>IF(U3326-H3326&lt;=10,10,U3326-H3326)</f>
        <v>23.068230366886205</v>
      </c>
      <c r="X3326">
        <f t="shared" si="260"/>
        <v>0</v>
      </c>
      <c r="Y3326">
        <f t="shared" si="261"/>
        <v>1</v>
      </c>
      <c r="AA3326">
        <f>((Y3326*V3326)+H3326+273)/(Y3326*V3326)</f>
        <v>13.445688092838015</v>
      </c>
      <c r="AB3326">
        <f t="shared" si="262"/>
        <v>6.3318995572912509E-6</v>
      </c>
      <c r="AD3326">
        <f>AA3326*$C$28</f>
        <v>7.5803664427202087</v>
      </c>
      <c r="AF3326">
        <f>(Q3326-X3326)/AD3326+X3326</f>
        <v>1.1231217794791199E-5</v>
      </c>
      <c r="AH3326">
        <f>Q3326/AF3326</f>
        <v>7.5803664427202087</v>
      </c>
      <c r="AK3326" s="2"/>
      <c r="AL3326" s="2"/>
      <c r="AT3326" s="1"/>
    </row>
    <row r="3327" spans="6:46" x14ac:dyDescent="0.35">
      <c r="F3327" s="4">
        <v>44335.541666666664</v>
      </c>
      <c r="H3327">
        <v>11.8</v>
      </c>
      <c r="I3327">
        <v>10.466666666666701</v>
      </c>
      <c r="K3327" s="2">
        <v>7.8102420663293294E-5</v>
      </c>
      <c r="L3327">
        <v>1.0042379352635201E-4</v>
      </c>
      <c r="N3327">
        <f t="shared" si="258"/>
        <v>5.4671694464305302E-5</v>
      </c>
      <c r="O3327" s="2">
        <f t="shared" si="259"/>
        <v>3.0127138057905607E-5</v>
      </c>
      <c r="Q3327">
        <f>N3327+O3327</f>
        <v>8.4798832522210916E-5</v>
      </c>
      <c r="S3327">
        <f>IF(H3327&gt;$B$5,$B$5,($B$3 - $B$5)*(($B$5-H3327)/($B$5-$B$6))^(1/$B$2)+$B$5)</f>
        <v>30.933333333333334</v>
      </c>
      <c r="T3327">
        <f>K3327*S3327</f>
        <v>2.4159682125178728E-3</v>
      </c>
      <c r="U3327" s="3">
        <f>S3327*N3327/Q3327+$B$7*O3327/Q3327</f>
        <v>39.483684413583759</v>
      </c>
      <c r="V3327">
        <f>IF(U3327-H3327&lt;=10,10,U3327-H3327)</f>
        <v>27.683684413583759</v>
      </c>
      <c r="X3327">
        <f t="shared" si="260"/>
        <v>0</v>
      </c>
      <c r="Y3327">
        <f t="shared" si="261"/>
        <v>1</v>
      </c>
      <c r="AA3327">
        <f>((Y3327*V3327)+H3327+273)/(Y3327*V3327)</f>
        <v>11.287647978686504</v>
      </c>
      <c r="AB3327">
        <f t="shared" si="262"/>
        <v>7.5125334066343378E-6</v>
      </c>
      <c r="AD3327">
        <f>AA3327*$C$28</f>
        <v>6.3637135834238627</v>
      </c>
      <c r="AF3327">
        <f>(Q3327-X3327)/AD3327+X3327</f>
        <v>1.332536912772034E-5</v>
      </c>
      <c r="AH3327">
        <f>Q3327/AF3327</f>
        <v>6.3637135834238627</v>
      </c>
      <c r="AK3327" s="2"/>
      <c r="AT3327" s="1"/>
    </row>
    <row r="3328" spans="6:46" x14ac:dyDescent="0.35">
      <c r="F3328" s="4">
        <v>44335.583333333336</v>
      </c>
      <c r="H3328">
        <v>15.2</v>
      </c>
      <c r="I3328">
        <v>10.466666666666701</v>
      </c>
      <c r="K3328" s="2">
        <v>8.0661158313728804E-5</v>
      </c>
      <c r="L3328" s="2">
        <v>9.4147306430955106E-5</v>
      </c>
      <c r="N3328">
        <f t="shared" si="258"/>
        <v>5.6462810819610159E-5</v>
      </c>
      <c r="O3328" s="2">
        <f t="shared" si="259"/>
        <v>2.8244191929286536E-5</v>
      </c>
      <c r="Q3328">
        <f>N3328+O3328</f>
        <v>8.4707002748896692E-5</v>
      </c>
      <c r="S3328">
        <f>IF(H3328&gt;$B$5,$B$5,($B$3 - $B$5)*(($B$5-H3328)/($B$5-$B$6))^(1/$B$2)+$B$5)</f>
        <v>26.400000000000002</v>
      </c>
      <c r="T3328">
        <f>K3328*S3328</f>
        <v>2.1294545794824406E-3</v>
      </c>
      <c r="U3328" s="3">
        <f>S3328*N3328/Q3328+$B$7*O3328/Q3328</f>
        <v>35.936211446085153</v>
      </c>
      <c r="V3328">
        <f>IF(U3328-H3328&lt;=10,10,U3328-H3328)</f>
        <v>20.736211446085154</v>
      </c>
      <c r="X3328">
        <f t="shared" si="260"/>
        <v>0</v>
      </c>
      <c r="Y3328">
        <f t="shared" si="261"/>
        <v>1</v>
      </c>
      <c r="AA3328">
        <f>((Y3328*V3328)+H3328+273)/(Y3328*V3328)</f>
        <v>14.898392227979045</v>
      </c>
      <c r="AB3328">
        <f t="shared" si="262"/>
        <v>5.6856472465409863E-6</v>
      </c>
      <c r="AD3328">
        <f>AA3328*$C$28</f>
        <v>8.3993672704346061</v>
      </c>
      <c r="AF3328">
        <f>(Q3328-X3328)/AD3328+X3328</f>
        <v>1.0084926640493685E-5</v>
      </c>
      <c r="AH3328">
        <f>Q3328/AF3328</f>
        <v>8.3993672704346061</v>
      </c>
      <c r="AK3328" s="2"/>
      <c r="AL3328" s="2"/>
      <c r="AT3328" s="1"/>
    </row>
    <row r="3329" spans="6:46" x14ac:dyDescent="0.35">
      <c r="F3329" s="4">
        <v>44335.625</v>
      </c>
      <c r="H3329">
        <v>11.1</v>
      </c>
      <c r="I3329">
        <v>10.466666666666701</v>
      </c>
      <c r="K3329" s="2">
        <v>8.5534944314558404E-5</v>
      </c>
      <c r="L3329" s="2">
        <v>8.1594332240161007E-5</v>
      </c>
      <c r="N3329">
        <f t="shared" si="258"/>
        <v>5.9874461020190878E-5</v>
      </c>
      <c r="O3329" s="2">
        <f t="shared" si="259"/>
        <v>2.4478299672048307E-5</v>
      </c>
      <c r="Q3329">
        <f>N3329+O3329</f>
        <v>8.4352760692239188E-5</v>
      </c>
      <c r="S3329">
        <f>IF(H3329&gt;$B$5,$B$5,($B$3 - $B$5)*(($B$5-H3329)/($B$5-$B$6))^(1/$B$2)+$B$5)</f>
        <v>31.866666666666667</v>
      </c>
      <c r="T3329">
        <f>K3329*S3329</f>
        <v>2.7257135588239279E-3</v>
      </c>
      <c r="U3329" s="3">
        <f>S3329*N3329/Q3329+$B$7*O3329/Q3329</f>
        <v>38.579721000628922</v>
      </c>
      <c r="V3329">
        <f>IF(U3329-H3329&lt;=10,10,U3329-H3329)</f>
        <v>27.479721000628921</v>
      </c>
      <c r="X3329">
        <f t="shared" si="260"/>
        <v>0</v>
      </c>
      <c r="Y3329">
        <f t="shared" si="261"/>
        <v>1</v>
      </c>
      <c r="AA3329">
        <f>((Y3329*V3329)+H3329+273)/(Y3329*V3329)</f>
        <v>11.338532912815886</v>
      </c>
      <c r="AB3329">
        <f t="shared" si="262"/>
        <v>7.4394775180213745E-6</v>
      </c>
      <c r="AD3329">
        <f>AA3329*$C$28</f>
        <v>6.3924013266208695</v>
      </c>
      <c r="AF3329">
        <f>(Q3329-X3329)/AD3329+X3329</f>
        <v>1.3195786118896492E-5</v>
      </c>
      <c r="AH3329">
        <f>Q3329/AF3329</f>
        <v>6.3924013266208695</v>
      </c>
      <c r="AK3329" s="2"/>
      <c r="AL3329" s="2"/>
      <c r="AT3329" s="1"/>
    </row>
    <row r="3330" spans="6:46" x14ac:dyDescent="0.35">
      <c r="F3330" s="4">
        <v>44335.666666666664</v>
      </c>
      <c r="H3330">
        <v>10.9</v>
      </c>
      <c r="I3330">
        <v>10.466666666666701</v>
      </c>
      <c r="K3330" s="2">
        <v>9.2236400065698996E-5</v>
      </c>
      <c r="L3330" s="2">
        <v>7.8456149357123006E-5</v>
      </c>
      <c r="N3330">
        <f t="shared" ref="N3330:N3393" si="263">$C$13*K3330</f>
        <v>6.456548004598929E-5</v>
      </c>
      <c r="O3330" s="2">
        <f t="shared" ref="O3330:O3393" si="264">$C$14*L3330</f>
        <v>2.3536844807136904E-5</v>
      </c>
      <c r="Q3330">
        <f>N3330+O3330</f>
        <v>8.8102324853126201E-5</v>
      </c>
      <c r="S3330">
        <f>IF(H3330&gt;$B$5,$B$5,($B$3 - $B$5)*(($B$5-H3330)/($B$5-$B$6))^(1/$B$2)+$B$5)</f>
        <v>32.133333333333333</v>
      </c>
      <c r="T3330">
        <f>K3330*S3330</f>
        <v>2.9638629887777943E-3</v>
      </c>
      <c r="U3330" s="3">
        <f>S3330*N3330/Q3330+$B$7*O3330/Q3330</f>
        <v>38.242243461268117</v>
      </c>
      <c r="V3330">
        <f>IF(U3330-H3330&lt;=10,10,U3330-H3330)</f>
        <v>27.342243461268119</v>
      </c>
      <c r="X3330">
        <f t="shared" ref="X3330:X3393" si="265">IF(Q3330-$C$20&lt;=0,0,Q3330-$C$20)</f>
        <v>0</v>
      </c>
      <c r="Y3330">
        <f t="shared" ref="Y3330:Y3393" si="266">1-(X3330/Q3330)</f>
        <v>1</v>
      </c>
      <c r="AA3330">
        <f>((Y3330*V3330)+H3330+273)/(Y3330*V3330)</f>
        <v>11.383200647092506</v>
      </c>
      <c r="AB3330">
        <f t="shared" ref="AB3330:AB3393" si="267">(Q3330-X3330)/AA3330</f>
        <v>7.7396795140942424E-6</v>
      </c>
      <c r="AD3330">
        <f>AA3330*$C$28</f>
        <v>6.4175839570407431</v>
      </c>
      <c r="AF3330">
        <f>(Q3330-X3330)/AD3330+X3330</f>
        <v>1.3728269928820952E-5</v>
      </c>
      <c r="AH3330">
        <f>Q3330/AF3330</f>
        <v>6.4175839570407431</v>
      </c>
      <c r="AK3330" s="2"/>
      <c r="AL3330" s="2"/>
      <c r="AT3330" s="1"/>
    </row>
    <row r="3331" spans="6:46" x14ac:dyDescent="0.35">
      <c r="F3331" s="4">
        <v>44335.708333333336</v>
      </c>
      <c r="H3331">
        <v>12.3</v>
      </c>
      <c r="I3331">
        <v>10.466666666666701</v>
      </c>
      <c r="K3331">
        <v>1.0113105951721299E-4</v>
      </c>
      <c r="L3331" s="2">
        <v>8.4732636452520001E-5</v>
      </c>
      <c r="N3331">
        <f t="shared" si="263"/>
        <v>7.0791741662049097E-5</v>
      </c>
      <c r="O3331" s="2">
        <f t="shared" si="264"/>
        <v>2.5419790935756006E-5</v>
      </c>
      <c r="Q3331">
        <f>N3331+O3331</f>
        <v>9.6211532597805096E-5</v>
      </c>
      <c r="S3331">
        <f>IF(H3331&gt;$B$5,$B$5,($B$3 - $B$5)*(($B$5-H3331)/($B$5-$B$6))^(1/$B$2)+$B$5)</f>
        <v>30.266666666666666</v>
      </c>
      <c r="T3331">
        <f>K3331*S3331</f>
        <v>3.0609000680543131E-3</v>
      </c>
      <c r="U3331" s="3">
        <f>S3331*N3331/Q3331+$B$7*O3331/Q3331</f>
        <v>36.801394318349892</v>
      </c>
      <c r="V3331">
        <f>IF(U3331-H3331&lt;=10,10,U3331-H3331)</f>
        <v>24.501394318349892</v>
      </c>
      <c r="X3331">
        <f t="shared" si="265"/>
        <v>0</v>
      </c>
      <c r="Y3331">
        <f t="shared" si="266"/>
        <v>1</v>
      </c>
      <c r="AA3331">
        <f>((Y3331*V3331)+H3331+273)/(Y3331*V3331)</f>
        <v>12.644235274656575</v>
      </c>
      <c r="AB3331">
        <f t="shared" si="267"/>
        <v>7.609122300234821E-6</v>
      </c>
      <c r="AD3331">
        <f>AA3331*$C$28</f>
        <v>7.1285259711565248</v>
      </c>
      <c r="AF3331">
        <f>(Q3331-X3331)/AD3331+X3331</f>
        <v>1.3496693844856096E-5</v>
      </c>
      <c r="AH3331">
        <f>Q3331/AF3331</f>
        <v>7.1285259711565248</v>
      </c>
      <c r="AL3331" s="2"/>
      <c r="AT3331" s="1"/>
    </row>
    <row r="3332" spans="6:46" x14ac:dyDescent="0.35">
      <c r="F3332" s="4">
        <v>44335.75</v>
      </c>
      <c r="H3332">
        <v>12.7</v>
      </c>
      <c r="I3332">
        <v>10.466666666666701</v>
      </c>
      <c r="K3332">
        <v>1.08563583168478E-4</v>
      </c>
      <c r="L3332">
        <v>1.16114950600184E-4</v>
      </c>
      <c r="N3332">
        <f t="shared" si="263"/>
        <v>7.5994508217934592E-5</v>
      </c>
      <c r="O3332" s="2">
        <f t="shared" si="264"/>
        <v>3.4834485180055202E-5</v>
      </c>
      <c r="Q3332">
        <f>N3332+O3332</f>
        <v>1.1082899339798979E-4</v>
      </c>
      <c r="S3332">
        <f>IF(H3332&gt;$B$5,$B$5,($B$3 - $B$5)*(($B$5-H3332)/($B$5-$B$6))^(1/$B$2)+$B$5)</f>
        <v>29.733333333333334</v>
      </c>
      <c r="T3332">
        <f>K3332*S3332</f>
        <v>3.2279572062094124E-3</v>
      </c>
      <c r="U3332" s="3">
        <f>S3332*N3332/Q3332+$B$7*O3332/Q3332</f>
        <v>37.674859269500132</v>
      </c>
      <c r="V3332">
        <f>IF(U3332-H3332&lt;=10,10,U3332-H3332)</f>
        <v>24.974859269500133</v>
      </c>
      <c r="X3332">
        <f t="shared" si="265"/>
        <v>0</v>
      </c>
      <c r="Y3332">
        <f t="shared" si="266"/>
        <v>1</v>
      </c>
      <c r="AA3332">
        <f>((Y3332*V3332)+H3332+273)/(Y3332*V3332)</f>
        <v>12.439503899383464</v>
      </c>
      <c r="AB3332">
        <f t="shared" si="267"/>
        <v>8.9094383742652944E-6</v>
      </c>
      <c r="AD3332">
        <f>AA3332*$C$28</f>
        <v>7.0131031801341077</v>
      </c>
      <c r="AF3332">
        <f>(Q3332-X3332)/AD3332+X3332</f>
        <v>1.5803131730890984E-5</v>
      </c>
      <c r="AH3332">
        <f>Q3332/AF3332</f>
        <v>7.0131031801341086</v>
      </c>
      <c r="AT3332" s="1"/>
    </row>
    <row r="3333" spans="6:46" x14ac:dyDescent="0.35">
      <c r="F3333" s="4">
        <v>44335.791666666664</v>
      </c>
      <c r="H3333">
        <v>11.9</v>
      </c>
      <c r="I3333">
        <v>10.466666666666701</v>
      </c>
      <c r="K3333">
        <v>1.14899504969556E-4</v>
      </c>
      <c r="L3333">
        <v>1.28667318144374E-4</v>
      </c>
      <c r="N3333">
        <f t="shared" si="263"/>
        <v>8.0429653478689196E-5</v>
      </c>
      <c r="O3333" s="2">
        <f t="shared" si="264"/>
        <v>3.8600195443312206E-5</v>
      </c>
      <c r="Q3333">
        <f>N3333+O3333</f>
        <v>1.190298489220014E-4</v>
      </c>
      <c r="S3333">
        <f>IF(H3333&gt;$B$5,$B$5,($B$3 - $B$5)*(($B$5-H3333)/($B$5-$B$6))^(1/$B$2)+$B$5)</f>
        <v>30.799999999999997</v>
      </c>
      <c r="T3333">
        <f>K3333*S3333</f>
        <v>3.5389047530623246E-3</v>
      </c>
      <c r="U3333" s="3">
        <f>S3333*N3333/Q3333+$B$7*O3333/Q3333</f>
        <v>38.647819166268746</v>
      </c>
      <c r="V3333">
        <f>IF(U3333-H3333&lt;=10,10,U3333-H3333)</f>
        <v>26.747819166268748</v>
      </c>
      <c r="X3333">
        <f t="shared" si="265"/>
        <v>0</v>
      </c>
      <c r="Y3333">
        <f t="shared" si="266"/>
        <v>1</v>
      </c>
      <c r="AA3333">
        <f>((Y3333*V3333)+H3333+273)/(Y3333*V3333)</f>
        <v>11.651335655778729</v>
      </c>
      <c r="AB3333">
        <f t="shared" si="267"/>
        <v>1.021598316609873E-5</v>
      </c>
      <c r="AD3333">
        <f>AA3333*$C$28</f>
        <v>6.5687522429573413</v>
      </c>
      <c r="AF3333">
        <f>(Q3333-X3333)/AD3333+X3333</f>
        <v>1.8120617815905405E-5</v>
      </c>
      <c r="AH3333">
        <f>Q3333/AF3333</f>
        <v>6.5687522429573413</v>
      </c>
      <c r="AT3333" s="1"/>
    </row>
    <row r="3334" spans="6:46" x14ac:dyDescent="0.35">
      <c r="F3334" s="4">
        <v>44335.833333333336</v>
      </c>
      <c r="H3334">
        <v>10.3</v>
      </c>
      <c r="I3334">
        <v>10.466666666666701</v>
      </c>
      <c r="K3334">
        <v>1.18676689120199E-4</v>
      </c>
      <c r="L3334">
        <v>1.3494489720365801E-4</v>
      </c>
      <c r="N3334">
        <f t="shared" si="263"/>
        <v>8.3073682384139302E-5</v>
      </c>
      <c r="O3334" s="2">
        <f t="shared" si="264"/>
        <v>4.0483469161097408E-5</v>
      </c>
      <c r="Q3334">
        <f>N3334+O3334</f>
        <v>1.235571515452367E-4</v>
      </c>
      <c r="S3334">
        <f>IF(H3334&gt;$B$5,$B$5,($B$3 - $B$5)*(($B$5-H3334)/($B$5-$B$6))^(1/$B$2)+$B$5)</f>
        <v>32.93333333333333</v>
      </c>
      <c r="T3334">
        <f>K3334*S3334</f>
        <v>3.908418961691887E-3</v>
      </c>
      <c r="U3334" s="3">
        <f>S3334*N3334/Q3334+$B$7*O3334/Q3334</f>
        <v>40.163471033304091</v>
      </c>
      <c r="V3334">
        <f>IF(U3334-H3334&lt;=10,10,U3334-H3334)</f>
        <v>29.863471033304091</v>
      </c>
      <c r="X3334">
        <f t="shared" si="265"/>
        <v>0</v>
      </c>
      <c r="Y3334">
        <f t="shared" si="266"/>
        <v>1</v>
      </c>
      <c r="AA3334">
        <f>((Y3334*V3334)+H3334+273)/(Y3334*V3334)</f>
        <v>10.486506095827258</v>
      </c>
      <c r="AB3334">
        <f t="shared" si="267"/>
        <v>1.1782489841340196E-5</v>
      </c>
      <c r="AD3334">
        <f>AA3334*$C$28</f>
        <v>5.9120484099680883</v>
      </c>
      <c r="AF3334">
        <f>(Q3334-X3334)/AD3334+X3334</f>
        <v>2.0899211741384173E-5</v>
      </c>
      <c r="AH3334">
        <f>Q3334/AF3334</f>
        <v>5.9120484099680883</v>
      </c>
      <c r="AT3334" s="1"/>
    </row>
    <row r="3335" spans="6:46" x14ac:dyDescent="0.35">
      <c r="F3335" s="4">
        <v>44335.875</v>
      </c>
      <c r="H3335">
        <v>9.6</v>
      </c>
      <c r="I3335">
        <v>10.466666666666701</v>
      </c>
      <c r="K3335">
        <v>1.2050435887051001E-4</v>
      </c>
      <c r="L3335">
        <v>1.22390952378298E-4</v>
      </c>
      <c r="N3335">
        <f t="shared" si="263"/>
        <v>8.4353051209356996E-5</v>
      </c>
      <c r="O3335" s="2">
        <f t="shared" si="264"/>
        <v>3.6717285713489401E-5</v>
      </c>
      <c r="Q3335">
        <f>N3335+O3335</f>
        <v>1.210703369228464E-4</v>
      </c>
      <c r="S3335">
        <f>IF(H3335&gt;$B$5,$B$5,($B$3 - $B$5)*(($B$5-H3335)/($B$5-$B$6))^(1/$B$2)+$B$5)</f>
        <v>33.866666666666667</v>
      </c>
      <c r="T3335">
        <f>K3335*S3335</f>
        <v>4.0810809537479391E-3</v>
      </c>
      <c r="U3335" s="3">
        <f>S3335*N3335/Q3335+$B$7*O3335/Q3335</f>
        <v>40.275822350877732</v>
      </c>
      <c r="V3335">
        <f>IF(U3335-H3335&lt;=10,10,U3335-H3335)</f>
        <v>30.675822350877731</v>
      </c>
      <c r="X3335">
        <f t="shared" si="265"/>
        <v>0</v>
      </c>
      <c r="Y3335">
        <f t="shared" si="266"/>
        <v>1</v>
      </c>
      <c r="AA3335">
        <f>((Y3335*V3335)+H3335+273)/(Y3335*V3335)</f>
        <v>10.2124669639676</v>
      </c>
      <c r="AB3335">
        <f t="shared" si="267"/>
        <v>1.1855150900366771E-5</v>
      </c>
      <c r="AD3335">
        <f>AA3335*$C$28</f>
        <v>5.7575515166296487</v>
      </c>
      <c r="AF3335">
        <f>(Q3335-X3335)/AD3335+X3335</f>
        <v>2.1028094420546054E-5</v>
      </c>
      <c r="AH3335">
        <f>Q3335/AF3335</f>
        <v>5.7575515166296496</v>
      </c>
      <c r="AT3335" s="1"/>
    </row>
    <row r="3336" spans="6:46" x14ac:dyDescent="0.35">
      <c r="F3336" s="4">
        <v>44335.916666666664</v>
      </c>
      <c r="H3336">
        <v>10</v>
      </c>
      <c r="I3336">
        <v>10.466666666666701</v>
      </c>
      <c r="K3336">
        <v>1.2050435887051001E-4</v>
      </c>
      <c r="L3336">
        <v>1.03561855080069E-4</v>
      </c>
      <c r="N3336">
        <f t="shared" si="263"/>
        <v>8.4353051209356996E-5</v>
      </c>
      <c r="O3336" s="2">
        <f t="shared" si="264"/>
        <v>3.1068556524020703E-5</v>
      </c>
      <c r="Q3336">
        <f>N3336+O3336</f>
        <v>1.1542160773337769E-4</v>
      </c>
      <c r="S3336">
        <f>IF(H3336&gt;$B$5,$B$5,($B$3 - $B$5)*(($B$5-H3336)/($B$5-$B$6))^(1/$B$2)+$B$5)</f>
        <v>33.333333333333329</v>
      </c>
      <c r="T3336">
        <f>K3336*S3336</f>
        <v>4.0168119623503326E-3</v>
      </c>
      <c r="U3336" s="3">
        <f>S3336*N3336/Q3336+$B$7*O3336/Q3336</f>
        <v>39.165448058120568</v>
      </c>
      <c r="V3336">
        <f>IF(U3336-H3336&lt;=10,10,U3336-H3336)</f>
        <v>29.165448058120568</v>
      </c>
      <c r="X3336">
        <f t="shared" si="265"/>
        <v>0</v>
      </c>
      <c r="Y3336">
        <f t="shared" si="266"/>
        <v>1</v>
      </c>
      <c r="AA3336">
        <f>((Y3336*V3336)+H3336+273)/(Y3336*V3336)</f>
        <v>10.703262553554495</v>
      </c>
      <c r="AB3336">
        <f t="shared" si="267"/>
        <v>1.0783778044858556E-5</v>
      </c>
      <c r="AD3336">
        <f>AA3336*$C$28</f>
        <v>6.0342506629917674</v>
      </c>
      <c r="AF3336">
        <f>(Q3336-X3336)/AD3336+X3336</f>
        <v>1.9127744964467872E-5</v>
      </c>
      <c r="AH3336">
        <f>Q3336/AF3336</f>
        <v>6.0342506629917674</v>
      </c>
      <c r="AT3336" s="1"/>
    </row>
    <row r="3337" spans="6:46" x14ac:dyDescent="0.35">
      <c r="F3337" s="4">
        <v>44335.958333333336</v>
      </c>
      <c r="H3337">
        <v>9.5</v>
      </c>
      <c r="I3337">
        <v>10.466666666666701</v>
      </c>
      <c r="K3337">
        <v>1.20138824920448E-4</v>
      </c>
      <c r="L3337" s="2">
        <v>7.2179419603084295E-5</v>
      </c>
      <c r="N3337">
        <f t="shared" si="263"/>
        <v>8.4097177444313588E-5</v>
      </c>
      <c r="O3337" s="2">
        <f t="shared" si="264"/>
        <v>2.1653825880925291E-5</v>
      </c>
      <c r="Q3337">
        <f>N3337+O3337</f>
        <v>1.0575100332523889E-4</v>
      </c>
      <c r="S3337">
        <f>IF(H3337&gt;$B$5,$B$5,($B$3 - $B$5)*(($B$5-H3337)/($B$5-$B$6))^(1/$B$2)+$B$5)</f>
        <v>34</v>
      </c>
      <c r="T3337">
        <f>K3337*S3337</f>
        <v>4.084720047295232E-3</v>
      </c>
      <c r="U3337" s="3">
        <f>S3337*N3337/Q3337+$B$7*O3337/Q3337</f>
        <v>38.300009732303913</v>
      </c>
      <c r="V3337">
        <f>IF(U3337-H3337&lt;=10,10,U3337-H3337)</f>
        <v>28.800009732303913</v>
      </c>
      <c r="X3337">
        <f t="shared" si="265"/>
        <v>0</v>
      </c>
      <c r="Y3337">
        <f t="shared" si="266"/>
        <v>1</v>
      </c>
      <c r="AA3337">
        <f>((Y3337*V3337)+H3337+273)/(Y3337*V3337)</f>
        <v>10.809024463041418</v>
      </c>
      <c r="AB3337">
        <f t="shared" si="267"/>
        <v>9.7835844193734866E-6</v>
      </c>
      <c r="AD3337">
        <f>AA3337*$C$28</f>
        <v>6.0938767694473919</v>
      </c>
      <c r="AF3337">
        <f>(Q3337-X3337)/AD3337+X3337</f>
        <v>1.7353649790792972E-5</v>
      </c>
      <c r="AH3337">
        <f>Q3337/AF3337</f>
        <v>6.0938767694473919</v>
      </c>
      <c r="AL3337" s="2"/>
      <c r="AT3337" s="1"/>
    </row>
    <row r="3338" spans="6:46" x14ac:dyDescent="0.35">
      <c r="F3338" s="4">
        <v>44336</v>
      </c>
      <c r="H3338">
        <v>9.1999999999999993</v>
      </c>
      <c r="I3338">
        <v>12.0666666666667</v>
      </c>
      <c r="K3338" s="2">
        <v>8.6631546164744999E-5</v>
      </c>
      <c r="L3338" s="2">
        <v>3.4520739689343903E-5</v>
      </c>
      <c r="N3338">
        <f t="shared" si="263"/>
        <v>6.0642082315321497E-5</v>
      </c>
      <c r="O3338" s="2">
        <f t="shared" si="264"/>
        <v>1.0356221906803173E-5</v>
      </c>
      <c r="Q3338">
        <f>N3338+O3338</f>
        <v>7.0998304222124665E-5</v>
      </c>
      <c r="S3338">
        <f>IF(H3338&gt;$B$5,$B$5,($B$3 - $B$5)*(($B$5-H3338)/($B$5-$B$6))^(1/$B$2)+$B$5)</f>
        <v>34.400000000000006</v>
      </c>
      <c r="T3338">
        <f>K3338*S3338</f>
        <v>2.9801251880672286E-3</v>
      </c>
      <c r="U3338" s="3">
        <f>S3338*N3338/Q3338+$B$7*O3338/Q3338</f>
        <v>37.40483474383695</v>
      </c>
      <c r="V3338">
        <f>IF(U3338-H3338&lt;=10,10,U3338-H3338)</f>
        <v>28.204834743836951</v>
      </c>
      <c r="X3338">
        <f t="shared" si="265"/>
        <v>0</v>
      </c>
      <c r="Y3338">
        <f t="shared" si="266"/>
        <v>1</v>
      </c>
      <c r="AA3338">
        <f>((Y3338*V3338)+H3338+273)/(Y3338*V3338)</f>
        <v>11.005376828583037</v>
      </c>
      <c r="AB3338">
        <f t="shared" si="267"/>
        <v>6.4512379110662246E-6</v>
      </c>
      <c r="AD3338">
        <f>AA3338*$C$28</f>
        <v>6.2045756695277259</v>
      </c>
      <c r="AF3338">
        <f>(Q3338-X3338)/AD3338+X3338</f>
        <v>1.1442894406271114E-5</v>
      </c>
      <c r="AH3338">
        <f>Q3338/AF3338</f>
        <v>6.2045756695277259</v>
      </c>
      <c r="AK3338" s="2"/>
      <c r="AL3338" s="2"/>
      <c r="AT3338" s="1"/>
    </row>
    <row r="3339" spans="6:46" x14ac:dyDescent="0.35">
      <c r="F3339" s="4">
        <v>44336.041666666664</v>
      </c>
      <c r="H3339">
        <v>9.3000000000000007</v>
      </c>
      <c r="I3339">
        <v>12.0666666666667</v>
      </c>
      <c r="K3339" s="2">
        <v>8.8093681964993901E-5</v>
      </c>
      <c r="L3339" s="2">
        <v>1.2552974190794001E-5</v>
      </c>
      <c r="N3339">
        <f t="shared" si="263"/>
        <v>6.1665577375495721E-5</v>
      </c>
      <c r="O3339" s="2">
        <f t="shared" si="264"/>
        <v>3.7658922572382009E-6</v>
      </c>
      <c r="Q3339">
        <f>N3339+O3339</f>
        <v>6.5431469632733924E-5</v>
      </c>
      <c r="S3339">
        <f>IF(H3339&gt;$B$5,$B$5,($B$3 - $B$5)*(($B$5-H3339)/($B$5-$B$6))^(1/$B$2)+$B$5)</f>
        <v>34.266666666666666</v>
      </c>
      <c r="T3339">
        <f>K3339*S3339</f>
        <v>3.0186768353337909E-3</v>
      </c>
      <c r="U3339" s="3">
        <f>S3339*N3339/Q3339+$B$7*O3339/Q3339</f>
        <v>35.459968603869029</v>
      </c>
      <c r="V3339">
        <f>IF(U3339-H3339&lt;=10,10,U3339-H3339)</f>
        <v>26.159968603869029</v>
      </c>
      <c r="X3339">
        <f t="shared" si="265"/>
        <v>0</v>
      </c>
      <c r="Y3339">
        <f t="shared" si="266"/>
        <v>1</v>
      </c>
      <c r="AA3339">
        <f>((Y3339*V3339)+H3339+273)/(Y3339*V3339)</f>
        <v>11.791297354930622</v>
      </c>
      <c r="AB3339">
        <f t="shared" si="267"/>
        <v>5.5491323527154756E-6</v>
      </c>
      <c r="AD3339">
        <f>AA3339*$C$28</f>
        <v>6.6476593959562456</v>
      </c>
      <c r="AF3339">
        <f>(Q3339-X3339)/AD3339+X3339</f>
        <v>9.842783111381387E-6</v>
      </c>
      <c r="AH3339">
        <f>Q3339/AF3339</f>
        <v>6.6476593959562456</v>
      </c>
      <c r="AK3339" s="2"/>
      <c r="AL3339" s="2"/>
      <c r="AT3339" s="1"/>
    </row>
    <row r="3340" spans="6:46" x14ac:dyDescent="0.35">
      <c r="F3340" s="4">
        <v>44336.083333333336</v>
      </c>
      <c r="H3340">
        <v>9</v>
      </c>
      <c r="I3340">
        <v>12.0666666666667</v>
      </c>
      <c r="K3340" s="2">
        <v>8.9555817765242694E-5</v>
      </c>
      <c r="L3340" s="2">
        <v>7.8456149357122992E-6</v>
      </c>
      <c r="N3340">
        <f t="shared" si="263"/>
        <v>6.2689072435669885E-5</v>
      </c>
      <c r="O3340" s="2">
        <f t="shared" si="264"/>
        <v>2.3536844807136901E-6</v>
      </c>
      <c r="Q3340">
        <f>N3340+O3340</f>
        <v>6.504275691638358E-5</v>
      </c>
      <c r="S3340">
        <f>IF(H3340&gt;$B$5,$B$5,($B$3 - $B$5)*(($B$5-H3340)/($B$5-$B$6))^(1/$B$2)+$B$5)</f>
        <v>34.666666666666664</v>
      </c>
      <c r="T3340">
        <f>K3340*S3340</f>
        <v>3.1046016825284134E-3</v>
      </c>
      <c r="U3340" s="3">
        <f>S3340*N3340/Q3340+$B$7*O3340/Q3340</f>
        <v>35.402463446765786</v>
      </c>
      <c r="V3340">
        <f>IF(U3340-H3340&lt;=10,10,U3340-H3340)</f>
        <v>26.402463446765786</v>
      </c>
      <c r="X3340">
        <f t="shared" si="265"/>
        <v>0</v>
      </c>
      <c r="Y3340">
        <f t="shared" si="266"/>
        <v>1</v>
      </c>
      <c r="AA3340">
        <f>((Y3340*V3340)+H3340+273)/(Y3340*V3340)</f>
        <v>11.680821528967748</v>
      </c>
      <c r="AB3340">
        <f t="shared" si="267"/>
        <v>5.5683375313184425E-6</v>
      </c>
      <c r="AD3340">
        <f>AA3340*$C$28</f>
        <v>6.5853756929520948</v>
      </c>
      <c r="AF3340">
        <f>(Q3340-X3340)/AD3340+X3340</f>
        <v>9.8768483301559648E-6</v>
      </c>
      <c r="AH3340">
        <f>Q3340/AF3340</f>
        <v>6.5853756929520948</v>
      </c>
      <c r="AK3340" s="2"/>
      <c r="AL3340" s="2"/>
      <c r="AT3340" s="1"/>
    </row>
    <row r="3341" spans="6:46" x14ac:dyDescent="0.35">
      <c r="F3341" s="4">
        <v>44336.125</v>
      </c>
      <c r="H3341">
        <v>8.6</v>
      </c>
      <c r="I3341">
        <v>12.0666666666667</v>
      </c>
      <c r="K3341" s="2">
        <v>9.1749021465616006E-5</v>
      </c>
      <c r="L3341" s="2">
        <v>7.8456149357122992E-6</v>
      </c>
      <c r="N3341">
        <f t="shared" si="263"/>
        <v>6.4224315025931204E-5</v>
      </c>
      <c r="O3341" s="2">
        <f t="shared" si="264"/>
        <v>2.3536844807136901E-6</v>
      </c>
      <c r="Q3341">
        <f>N3341+O3341</f>
        <v>6.6577999506644899E-5</v>
      </c>
      <c r="S3341">
        <f>IF(H3341&gt;$B$5,$B$5,($B$3 - $B$5)*(($B$5-H3341)/($B$5-$B$6))^(1/$B$2)+$B$5)</f>
        <v>35.200000000000003</v>
      </c>
      <c r="T3341">
        <f>K3341*S3341</f>
        <v>3.2295655555896838E-3</v>
      </c>
      <c r="U3341" s="3">
        <f>S3341*N3341/Q3341+$B$7*O3341/Q3341</f>
        <v>35.899975263051871</v>
      </c>
      <c r="V3341">
        <f>IF(U3341-H3341&lt;=10,10,U3341-H3341)</f>
        <v>27.29997526305187</v>
      </c>
      <c r="X3341">
        <f t="shared" si="265"/>
        <v>0</v>
      </c>
      <c r="Y3341">
        <f t="shared" si="266"/>
        <v>1</v>
      </c>
      <c r="AA3341">
        <f>((Y3341*V3341)+H3341+273)/(Y3341*V3341)</f>
        <v>11.315027661622866</v>
      </c>
      <c r="AB3341">
        <f t="shared" si="267"/>
        <v>5.8840332960437412E-6</v>
      </c>
      <c r="AD3341">
        <f>AA3341*$C$28</f>
        <v>6.3791496123061382</v>
      </c>
      <c r="AF3341">
        <f>(Q3341-X3341)/AD3341+X3341</f>
        <v>1.0436814239033997E-5</v>
      </c>
      <c r="AH3341">
        <f>Q3341/AF3341</f>
        <v>6.3791496123061382</v>
      </c>
      <c r="AK3341" s="2"/>
      <c r="AL3341" s="2"/>
      <c r="AT3341" s="1"/>
    </row>
    <row r="3342" spans="6:46" x14ac:dyDescent="0.35">
      <c r="F3342" s="4">
        <v>44336.166666666664</v>
      </c>
      <c r="H3342">
        <v>6.5</v>
      </c>
      <c r="I3342">
        <v>12.0666666666667</v>
      </c>
      <c r="K3342" s="2">
        <v>9.3576691215927106E-5</v>
      </c>
      <c r="L3342" s="2">
        <v>2.03986133923705E-5</v>
      </c>
      <c r="N3342">
        <f t="shared" si="263"/>
        <v>6.5503683851148966E-5</v>
      </c>
      <c r="O3342" s="2">
        <f t="shared" si="264"/>
        <v>6.1195840177111508E-6</v>
      </c>
      <c r="Q3342">
        <f>N3342+O3342</f>
        <v>7.1623267868860111E-5</v>
      </c>
      <c r="S3342">
        <f>IF(H3342&gt;$B$5,$B$5,($B$3 - $B$5)*(($B$5-H3342)/($B$5-$B$6))^(1/$B$2)+$B$5)</f>
        <v>38</v>
      </c>
      <c r="T3342">
        <f>K3342*S3342</f>
        <v>3.55591426620523E-3</v>
      </c>
      <c r="U3342" s="3">
        <f>S3342*N3342/Q3342+$B$7*O3342/Q3342</f>
        <v>39.452501839089088</v>
      </c>
      <c r="V3342">
        <f>IF(U3342-H3342&lt;=10,10,U3342-H3342)</f>
        <v>32.952501839089088</v>
      </c>
      <c r="X3342">
        <f t="shared" si="265"/>
        <v>0</v>
      </c>
      <c r="Y3342">
        <f t="shared" si="266"/>
        <v>1</v>
      </c>
      <c r="AA3342">
        <f>((Y3342*V3342)+H3342+273)/(Y3342*V3342)</f>
        <v>9.4819053000840761</v>
      </c>
      <c r="AB3342">
        <f t="shared" si="267"/>
        <v>7.5536788864812884E-6</v>
      </c>
      <c r="AD3342">
        <f>AA3342*$C$28</f>
        <v>5.3456778302104064</v>
      </c>
      <c r="AF3342">
        <f>(Q3342-X3342)/AD3342+X3342</f>
        <v>1.3398350993786135E-5</v>
      </c>
      <c r="AH3342">
        <f>Q3342/AF3342</f>
        <v>5.3456778302104064</v>
      </c>
      <c r="AK3342" s="2"/>
      <c r="AL3342" s="2"/>
      <c r="AT3342" s="1"/>
    </row>
    <row r="3343" spans="6:46" x14ac:dyDescent="0.35">
      <c r="F3343" s="4">
        <v>44336.208333333336</v>
      </c>
      <c r="H3343">
        <v>6.4</v>
      </c>
      <c r="I3343">
        <v>12.0666666666667</v>
      </c>
      <c r="K3343" s="2">
        <v>9.2480089365740498E-5</v>
      </c>
      <c r="L3343" s="2">
        <v>5.9626445412290297E-5</v>
      </c>
      <c r="N3343">
        <f t="shared" si="263"/>
        <v>6.4736062556018347E-5</v>
      </c>
      <c r="O3343" s="2">
        <f t="shared" si="264"/>
        <v>1.7887933623687092E-5</v>
      </c>
      <c r="Q3343">
        <f>N3343+O3343</f>
        <v>8.2623996179705442E-5</v>
      </c>
      <c r="S3343">
        <f>IF(H3343&gt;$B$5,$B$5,($B$3 - $B$5)*(($B$5-H3343)/($B$5-$B$6))^(1/$B$2)+$B$5)</f>
        <v>38.133333333333333</v>
      </c>
      <c r="T3343">
        <f>K3343*S3343</f>
        <v>3.5265740744802377E-3</v>
      </c>
      <c r="U3343" s="3">
        <f>S3343*N3343/Q3343+$B$7*O3343/Q3343</f>
        <v>41.78493368839213</v>
      </c>
      <c r="V3343">
        <f>IF(U3343-H3343&lt;=10,10,U3343-H3343)</f>
        <v>35.384933688392131</v>
      </c>
      <c r="X3343">
        <f t="shared" si="265"/>
        <v>0</v>
      </c>
      <c r="Y3343">
        <f t="shared" si="266"/>
        <v>1</v>
      </c>
      <c r="AA3343">
        <f>((Y3343*V3343)+H3343+273)/(Y3343*V3343)</f>
        <v>8.8960159275826456</v>
      </c>
      <c r="AB3343">
        <f t="shared" si="267"/>
        <v>9.2877527257482356E-6</v>
      </c>
      <c r="AD3343">
        <f>AA3343*$C$28</f>
        <v>5.015367019206102</v>
      </c>
      <c r="AF3343">
        <f>(Q3343-X3343)/AD3343+X3343</f>
        <v>1.6474167466369041E-5</v>
      </c>
      <c r="AH3343">
        <f>Q3343/AF3343</f>
        <v>5.015367019206102</v>
      </c>
      <c r="AK3343" s="2"/>
      <c r="AL3343" s="2"/>
      <c r="AT3343" s="1"/>
    </row>
    <row r="3344" spans="6:46" x14ac:dyDescent="0.35">
      <c r="F3344" s="4">
        <v>44336.25</v>
      </c>
      <c r="H3344">
        <v>7.8</v>
      </c>
      <c r="I3344">
        <v>12.0666666666667</v>
      </c>
      <c r="K3344" s="2">
        <v>9.1383487515553794E-5</v>
      </c>
      <c r="L3344">
        <v>1.19253133483222E-4</v>
      </c>
      <c r="N3344">
        <f t="shared" si="263"/>
        <v>6.3968441260887646E-5</v>
      </c>
      <c r="O3344" s="2">
        <f t="shared" si="264"/>
        <v>3.5775940044966608E-5</v>
      </c>
      <c r="Q3344">
        <f>N3344+O3344</f>
        <v>9.9744381305854254E-5</v>
      </c>
      <c r="S3344">
        <f>IF(H3344&gt;$B$5,$B$5,($B$3 - $B$5)*(($B$5-H3344)/($B$5-$B$6))^(1/$B$2)+$B$5)</f>
        <v>36.266666666666666</v>
      </c>
      <c r="T3344">
        <f>K3344*S3344</f>
        <v>3.3141744805640842E-3</v>
      </c>
      <c r="U3344" s="3">
        <f>S3344*N3344/Q3344+$B$7*O3344/Q3344</f>
        <v>42.985868303905875</v>
      </c>
      <c r="V3344">
        <f>IF(U3344-H3344&lt;=10,10,U3344-H3344)</f>
        <v>35.185868303905877</v>
      </c>
      <c r="X3344">
        <f t="shared" si="265"/>
        <v>0</v>
      </c>
      <c r="Y3344">
        <f t="shared" si="266"/>
        <v>1</v>
      </c>
      <c r="AA3344">
        <f>((Y3344*V3344)+H3344+273)/(Y3344*V3344)</f>
        <v>8.9804766383676036</v>
      </c>
      <c r="AB3344">
        <f t="shared" si="267"/>
        <v>1.1106802603295336E-5</v>
      </c>
      <c r="AD3344">
        <f>AA3344*$C$28</f>
        <v>5.0629840049149717</v>
      </c>
      <c r="AF3344">
        <f>(Q3344-X3344)/AD3344+X3344</f>
        <v>1.9700710333871453E-5</v>
      </c>
      <c r="AH3344">
        <f>Q3344/AF3344</f>
        <v>5.0629840049149717</v>
      </c>
      <c r="AK3344" s="2"/>
      <c r="AT3344" s="1"/>
    </row>
    <row r="3345" spans="6:46" x14ac:dyDescent="0.35">
      <c r="F3345" s="4">
        <v>44336.291666666664</v>
      </c>
      <c r="H3345">
        <v>8.1</v>
      </c>
      <c r="I3345">
        <v>12.0666666666667</v>
      </c>
      <c r="K3345" s="2">
        <v>8.5169410364496206E-5</v>
      </c>
      <c r="L3345">
        <v>1.56911570738321E-4</v>
      </c>
      <c r="N3345">
        <f t="shared" si="263"/>
        <v>5.961858725514734E-5</v>
      </c>
      <c r="O3345" s="2">
        <f t="shared" si="264"/>
        <v>4.7073471221496307E-5</v>
      </c>
      <c r="Q3345">
        <f>N3345+O3345</f>
        <v>1.0669205847664364E-4</v>
      </c>
      <c r="S3345">
        <f>IF(H3345&gt;$B$5,$B$5,($B$3 - $B$5)*(($B$5-H3345)/($B$5-$B$6))^(1/$B$2)+$B$5)</f>
        <v>35.866666666666667</v>
      </c>
      <c r="T3345">
        <f>K3345*S3345</f>
        <v>3.0547428517399308E-3</v>
      </c>
      <c r="U3345" s="3">
        <f>S3345*N3345/Q3345+$B$7*O3345/Q3345</f>
        <v>44.308461012917213</v>
      </c>
      <c r="V3345">
        <f>IF(U3345-H3345&lt;=10,10,U3345-H3345)</f>
        <v>36.208461012917212</v>
      </c>
      <c r="X3345">
        <f t="shared" si="265"/>
        <v>0</v>
      </c>
      <c r="Y3345">
        <f t="shared" si="266"/>
        <v>1</v>
      </c>
      <c r="AA3345">
        <f>((Y3345*V3345)+H3345+273)/(Y3345*V3345)</f>
        <v>8.763378838435548</v>
      </c>
      <c r="AB3345">
        <f t="shared" si="267"/>
        <v>1.217476277628213E-5</v>
      </c>
      <c r="AD3345">
        <f>AA3345*$C$28</f>
        <v>4.9405893110896759</v>
      </c>
      <c r="AF3345">
        <f>(Q3345-X3345)/AD3345+X3345</f>
        <v>2.1595006538422858E-5</v>
      </c>
      <c r="AH3345">
        <f>Q3345/AF3345</f>
        <v>4.9405893110896759</v>
      </c>
      <c r="AK3345" s="2"/>
      <c r="AT3345" s="1"/>
    </row>
    <row r="3346" spans="6:46" x14ac:dyDescent="0.35">
      <c r="F3346" s="4">
        <v>44336.333333333336</v>
      </c>
      <c r="H3346">
        <v>8.5</v>
      </c>
      <c r="I3346">
        <v>12.0666666666667</v>
      </c>
      <c r="K3346" s="2">
        <v>7.8833488563417704E-5</v>
      </c>
      <c r="L3346">
        <v>1.6318914979760501E-4</v>
      </c>
      <c r="N3346">
        <f t="shared" si="263"/>
        <v>5.518344199439239E-5</v>
      </c>
      <c r="O3346" s="2">
        <f t="shared" si="264"/>
        <v>4.8956744939281509E-5</v>
      </c>
      <c r="Q3346">
        <f>N3346+O3346</f>
        <v>1.0414018693367391E-4</v>
      </c>
      <c r="S3346">
        <f>IF(H3346&gt;$B$5,$B$5,($B$3 - $B$5)*(($B$5-H3346)/($B$5-$B$6))^(1/$B$2)+$B$5)</f>
        <v>35.333333333333336</v>
      </c>
      <c r="T3346">
        <f>K3346*S3346</f>
        <v>2.7854499292407592E-3</v>
      </c>
      <c r="U3346" s="3">
        <f>S3346*N3346/Q3346+$B$7*O3346/Q3346</f>
        <v>44.578717004663595</v>
      </c>
      <c r="V3346">
        <f>IF(U3346-H3346&lt;=10,10,U3346-H3346)</f>
        <v>36.078717004663595</v>
      </c>
      <c r="X3346">
        <f t="shared" si="265"/>
        <v>0</v>
      </c>
      <c r="Y3346">
        <f t="shared" si="266"/>
        <v>1</v>
      </c>
      <c r="AA3346">
        <f>((Y3346*V3346)+H3346+273)/(Y3346*V3346)</f>
        <v>8.802383880879491</v>
      </c>
      <c r="AB3346">
        <f t="shared" si="267"/>
        <v>1.1830907211384734E-5</v>
      </c>
      <c r="AD3346">
        <f>AA3346*$C$28</f>
        <v>4.9625794474662914</v>
      </c>
      <c r="AF3346">
        <f>(Q3346-X3346)/AD3346+X3346</f>
        <v>2.0985092135269293E-5</v>
      </c>
      <c r="AH3346">
        <f>Q3346/AF3346</f>
        <v>4.9625794474662914</v>
      </c>
      <c r="AK3346" s="2"/>
      <c r="AT3346" s="1"/>
    </row>
    <row r="3347" spans="6:46" x14ac:dyDescent="0.35">
      <c r="F3347" s="4">
        <v>44336.375</v>
      </c>
      <c r="H3347">
        <v>9.1999999999999993</v>
      </c>
      <c r="I3347">
        <v>12.0666666666667</v>
      </c>
      <c r="K3347" s="2">
        <v>7.0426207711986804E-5</v>
      </c>
      <c r="L3347">
        <v>1.2866853143758201E-4</v>
      </c>
      <c r="N3347">
        <f t="shared" si="263"/>
        <v>4.9298345398390757E-5</v>
      </c>
      <c r="O3347" s="2">
        <f t="shared" si="264"/>
        <v>3.860055943127461E-5</v>
      </c>
      <c r="Q3347">
        <f>N3347+O3347</f>
        <v>8.7898904829665367E-5</v>
      </c>
      <c r="S3347">
        <f>IF(H3347&gt;$B$5,$B$5,($B$3 - $B$5)*(($B$5-H3347)/($B$5-$B$6))^(1/$B$2)+$B$5)</f>
        <v>34.400000000000006</v>
      </c>
      <c r="T3347">
        <f>K3347*S3347</f>
        <v>2.4226615452923464E-3</v>
      </c>
      <c r="U3347" s="3">
        <f>S3347*N3347/Q3347+$B$7*O3347/Q3347</f>
        <v>43.446432669726406</v>
      </c>
      <c r="V3347">
        <f>IF(U3347-H3347&lt;=10,10,U3347-H3347)</f>
        <v>34.246432669726403</v>
      </c>
      <c r="X3347">
        <f t="shared" si="265"/>
        <v>0</v>
      </c>
      <c r="Y3347">
        <f t="shared" si="266"/>
        <v>1</v>
      </c>
      <c r="AA3347">
        <f>((Y3347*V3347)+H3347+273)/(Y3347*V3347)</f>
        <v>9.240274329345338</v>
      </c>
      <c r="AB3347">
        <f t="shared" si="267"/>
        <v>9.5125860658179068E-6</v>
      </c>
      <c r="AD3347">
        <f>AA3347*$C$28</f>
        <v>5.2094519048830525</v>
      </c>
      <c r="AF3347">
        <f>(Q3347-X3347)/AD3347+X3347</f>
        <v>1.6872965992309821E-5</v>
      </c>
      <c r="AH3347">
        <f>Q3347/AF3347</f>
        <v>5.2094519048830525</v>
      </c>
      <c r="AK3347" s="2"/>
      <c r="AT3347" s="1"/>
    </row>
    <row r="3348" spans="6:46" x14ac:dyDescent="0.35">
      <c r="F3348" s="4">
        <v>44336.416666666664</v>
      </c>
      <c r="H3348">
        <v>10.8</v>
      </c>
      <c r="I3348">
        <v>12.0666666666667</v>
      </c>
      <c r="K3348" s="2">
        <v>6.3481062660804697E-5</v>
      </c>
      <c r="L3348">
        <v>1.0670040195106999E-4</v>
      </c>
      <c r="N3348">
        <f t="shared" si="263"/>
        <v>4.4436743862563288E-5</v>
      </c>
      <c r="O3348" s="2">
        <f t="shared" si="264"/>
        <v>3.2010120585321005E-5</v>
      </c>
      <c r="Q3348">
        <f>N3348+O3348</f>
        <v>7.6446864447884293E-5</v>
      </c>
      <c r="S3348">
        <f>IF(H3348&gt;$B$5,$B$5,($B$3 - $B$5)*(($B$5-H3348)/($B$5-$B$6))^(1/$B$2)+$B$5)</f>
        <v>32.266666666666666</v>
      </c>
      <c r="T3348">
        <f>K3348*S3348</f>
        <v>2.048322288521965E-3</v>
      </c>
      <c r="U3348" s="3">
        <f>S3348*N3348/Q3348+$B$7*O3348/Q3348</f>
        <v>41.785654090963007</v>
      </c>
      <c r="V3348">
        <f>IF(U3348-H3348&lt;=10,10,U3348-H3348)</f>
        <v>30.985654090963006</v>
      </c>
      <c r="X3348">
        <f t="shared" si="265"/>
        <v>0</v>
      </c>
      <c r="Y3348">
        <f t="shared" si="266"/>
        <v>1</v>
      </c>
      <c r="AA3348">
        <f>((Y3348*V3348)+H3348+273)/(Y3348*V3348)</f>
        <v>10.159077267398093</v>
      </c>
      <c r="AB3348">
        <f t="shared" si="267"/>
        <v>7.5249811017003513E-6</v>
      </c>
      <c r="AD3348">
        <f>AA3348*$C$28</f>
        <v>5.7274516465844645</v>
      </c>
      <c r="AF3348">
        <f>(Q3348-X3348)/AD3348+X3348</f>
        <v>1.3347448248379884E-5</v>
      </c>
      <c r="AH3348">
        <f>Q3348/AF3348</f>
        <v>5.7274516465844645</v>
      </c>
      <c r="AK3348" s="2"/>
      <c r="AT3348" s="1"/>
    </row>
    <row r="3349" spans="6:46" x14ac:dyDescent="0.35">
      <c r="F3349" s="4">
        <v>44336.458333333336</v>
      </c>
      <c r="H3349">
        <v>12.3</v>
      </c>
      <c r="I3349">
        <v>12.0666666666667</v>
      </c>
      <c r="K3349" s="2">
        <v>5.8363587359933697E-5</v>
      </c>
      <c r="L3349" s="2">
        <v>9.1009123547916996E-5</v>
      </c>
      <c r="N3349">
        <f t="shared" si="263"/>
        <v>4.0854511151953587E-5</v>
      </c>
      <c r="O3349" s="2">
        <f t="shared" si="264"/>
        <v>2.7302737064375104E-5</v>
      </c>
      <c r="Q3349">
        <f>N3349+O3349</f>
        <v>6.8157248216328694E-5</v>
      </c>
      <c r="S3349">
        <f>IF(H3349&gt;$B$5,$B$5,($B$3 - $B$5)*(($B$5-H3349)/($B$5-$B$6))^(1/$B$2)+$B$5)</f>
        <v>30.266666666666666</v>
      </c>
      <c r="T3349">
        <f>K3349*S3349</f>
        <v>1.7664712440939932E-3</v>
      </c>
      <c r="U3349" s="3">
        <f>S3349*N3349/Q3349+$B$7*O3349/Q3349</f>
        <v>40.174456584801348</v>
      </c>
      <c r="V3349">
        <f>IF(U3349-H3349&lt;=10,10,U3349-H3349)</f>
        <v>27.874456584801347</v>
      </c>
      <c r="X3349">
        <f t="shared" si="265"/>
        <v>0</v>
      </c>
      <c r="Y3349">
        <f t="shared" si="266"/>
        <v>1</v>
      </c>
      <c r="AA3349">
        <f>((Y3349*V3349)+H3349+273)/(Y3349*V3349)</f>
        <v>11.235177110342697</v>
      </c>
      <c r="AB3349">
        <f t="shared" si="267"/>
        <v>6.0664151127253353E-6</v>
      </c>
      <c r="AD3349">
        <f>AA3349*$C$28</f>
        <v>6.3341317273769677</v>
      </c>
      <c r="AF3349">
        <f>(Q3349-X3349)/AD3349+X3349</f>
        <v>1.0760314301918275E-5</v>
      </c>
      <c r="AH3349">
        <f>Q3349/AF3349</f>
        <v>6.3341317273769677</v>
      </c>
      <c r="AK3349" s="2"/>
      <c r="AL3349" s="2"/>
      <c r="AT3349" s="1"/>
    </row>
    <row r="3350" spans="6:46" x14ac:dyDescent="0.35">
      <c r="F3350" s="4">
        <v>44336.5</v>
      </c>
      <c r="H3350">
        <v>14.7</v>
      </c>
      <c r="I3350">
        <v>12.0666666666667</v>
      </c>
      <c r="K3350" s="2">
        <v>5.4342713909249299E-5</v>
      </c>
      <c r="L3350" s="2">
        <v>9.7285610643314005E-5</v>
      </c>
      <c r="N3350">
        <f t="shared" si="263"/>
        <v>3.8039899736474506E-5</v>
      </c>
      <c r="O3350" s="2">
        <f t="shared" si="264"/>
        <v>2.9185683192994205E-5</v>
      </c>
      <c r="Q3350">
        <f>N3350+O3350</f>
        <v>6.7225582929468714E-5</v>
      </c>
      <c r="S3350">
        <f>IF(H3350&gt;$B$5,$B$5,($B$3 - $B$5)*(($B$5-H3350)/($B$5-$B$6))^(1/$B$2)+$B$5)</f>
        <v>27.06666666666667</v>
      </c>
      <c r="T3350">
        <f>K3350*S3350</f>
        <v>1.4708761231436811E-3</v>
      </c>
      <c r="U3350" s="3">
        <f>S3350*N3350/Q3350+$B$7*O3350/Q3350</f>
        <v>39.193797167659326</v>
      </c>
      <c r="V3350">
        <f>IF(U3350-H3350&lt;=10,10,U3350-H3350)</f>
        <v>24.493797167659327</v>
      </c>
      <c r="X3350">
        <f t="shared" si="265"/>
        <v>0</v>
      </c>
      <c r="Y3350">
        <f t="shared" si="266"/>
        <v>1</v>
      </c>
      <c r="AA3350">
        <f>((Y3350*V3350)+H3350+273)/(Y3350*V3350)</f>
        <v>12.745830915096663</v>
      </c>
      <c r="AB3350">
        <f t="shared" si="267"/>
        <v>5.2743193737054907E-6</v>
      </c>
      <c r="AD3350">
        <f>AA3350*$C$28</f>
        <v>7.1858032319557648</v>
      </c>
      <c r="AF3350">
        <f>(Q3350-X3350)/AD3350+X3350</f>
        <v>9.3553331143986642E-6</v>
      </c>
      <c r="AH3350">
        <f>Q3350/AF3350</f>
        <v>7.1858032319557648</v>
      </c>
      <c r="AK3350" s="2"/>
      <c r="AL3350" s="2"/>
      <c r="AT3350" s="1"/>
    </row>
    <row r="3351" spans="6:46" x14ac:dyDescent="0.35">
      <c r="F3351" s="4">
        <v>44336.541666666664</v>
      </c>
      <c r="H3351">
        <v>15.7</v>
      </c>
      <c r="I3351">
        <v>12.0666666666667</v>
      </c>
      <c r="K3351" s="2">
        <v>5.2880578109000499E-5</v>
      </c>
      <c r="L3351">
        <v>1.0042379352635201E-4</v>
      </c>
      <c r="N3351">
        <f t="shared" si="263"/>
        <v>3.7016404676300349E-5</v>
      </c>
      <c r="O3351" s="2">
        <f t="shared" si="264"/>
        <v>3.0127138057905607E-5</v>
      </c>
      <c r="Q3351">
        <f>N3351+O3351</f>
        <v>6.7143542734205956E-5</v>
      </c>
      <c r="S3351">
        <f>IF(H3351&gt;$B$5,$B$5,($B$3 - $B$5)*(($B$5-H3351)/($B$5-$B$6))^(1/$B$2)+$B$5)</f>
        <v>25.733333333333334</v>
      </c>
      <c r="T3351">
        <f>K3351*S3351</f>
        <v>1.3607935433382796E-3</v>
      </c>
      <c r="U3351" s="3">
        <f>S3351*N3351/Q3351+$B$7*O3351/Q3351</f>
        <v>38.865212755480393</v>
      </c>
      <c r="V3351">
        <f>IF(U3351-H3351&lt;=10,10,U3351-H3351)</f>
        <v>23.165212755480393</v>
      </c>
      <c r="X3351">
        <f t="shared" si="265"/>
        <v>0</v>
      </c>
      <c r="Y3351">
        <f t="shared" si="266"/>
        <v>1</v>
      </c>
      <c r="AA3351">
        <f>((Y3351*V3351)+H3351+273)/(Y3351*V3351)</f>
        <v>13.462652644176547</v>
      </c>
      <c r="AB3351">
        <f t="shared" si="267"/>
        <v>4.9873932358530994E-6</v>
      </c>
      <c r="AD3351">
        <f>AA3351*$C$28</f>
        <v>7.589930662475604</v>
      </c>
      <c r="AF3351">
        <f>(Q3351-X3351)/AD3351+X3351</f>
        <v>8.8463973809618152E-6</v>
      </c>
      <c r="AH3351">
        <f>Q3351/AF3351</f>
        <v>7.589930662475604</v>
      </c>
      <c r="AK3351" s="2"/>
      <c r="AT3351" s="1"/>
    </row>
    <row r="3352" spans="6:46" x14ac:dyDescent="0.35">
      <c r="F3352" s="4">
        <v>44336.583333333336</v>
      </c>
      <c r="H3352">
        <v>16.399999999999999</v>
      </c>
      <c r="I3352">
        <v>12.0666666666667</v>
      </c>
      <c r="K3352" s="2">
        <v>5.4708247859311497E-5</v>
      </c>
      <c r="L3352" s="2">
        <v>9.4147306430955106E-5</v>
      </c>
      <c r="N3352">
        <f t="shared" si="263"/>
        <v>3.8295773501518043E-5</v>
      </c>
      <c r="O3352" s="2">
        <f t="shared" si="264"/>
        <v>2.8244191929286536E-5</v>
      </c>
      <c r="Q3352">
        <f>N3352+O3352</f>
        <v>6.6539965430804576E-5</v>
      </c>
      <c r="S3352">
        <f>IF(H3352&gt;$B$5,$B$5,($B$3 - $B$5)*(($B$5-H3352)/($B$5-$B$6))^(1/$B$2)+$B$5)</f>
        <v>24.800000000000004</v>
      </c>
      <c r="T3352">
        <f>K3352*S3352</f>
        <v>1.3567645469109253E-3</v>
      </c>
      <c r="U3352" s="3">
        <f>S3352*N3352/Q3352+$B$7*O3352/Q3352</f>
        <v>37.618981656241893</v>
      </c>
      <c r="V3352">
        <f>IF(U3352-H3352&lt;=10,10,U3352-H3352)</f>
        <v>21.218981656241894</v>
      </c>
      <c r="X3352">
        <f t="shared" si="265"/>
        <v>0</v>
      </c>
      <c r="Y3352">
        <f t="shared" si="266"/>
        <v>1</v>
      </c>
      <c r="AA3352">
        <f>((Y3352*V3352)+H3352+273)/(Y3352*V3352)</f>
        <v>14.638731805721152</v>
      </c>
      <c r="AB3352">
        <f t="shared" si="267"/>
        <v>4.5454733588874983E-6</v>
      </c>
      <c r="AD3352">
        <f>AA3352*$C$28</f>
        <v>8.2529767593803776</v>
      </c>
      <c r="AF3352">
        <f>(Q3352-X3352)/AD3352+X3352</f>
        <v>8.0625412346126985E-6</v>
      </c>
      <c r="AH3352">
        <f>Q3352/AF3352</f>
        <v>8.2529767593803776</v>
      </c>
      <c r="AK3352" s="2"/>
      <c r="AL3352" s="2"/>
      <c r="AT3352" s="1"/>
    </row>
    <row r="3353" spans="6:46" x14ac:dyDescent="0.35">
      <c r="F3353" s="4">
        <v>44336.625</v>
      </c>
      <c r="H3353">
        <v>16.399999999999999</v>
      </c>
      <c r="I3353">
        <v>12.0666666666667</v>
      </c>
      <c r="K3353" s="2">
        <v>5.7632519459809301E-5</v>
      </c>
      <c r="L3353" s="2">
        <v>8.1594332240161007E-5</v>
      </c>
      <c r="N3353">
        <f t="shared" si="263"/>
        <v>4.0342763621866506E-5</v>
      </c>
      <c r="O3353" s="2">
        <f t="shared" si="264"/>
        <v>2.4478299672048307E-5</v>
      </c>
      <c r="Q3353">
        <f>N3353+O3353</f>
        <v>6.4821063293914809E-5</v>
      </c>
      <c r="S3353">
        <f>IF(H3353&gt;$B$5,$B$5,($B$3 - $B$5)*(($B$5-H3353)/($B$5-$B$6))^(1/$B$2)+$B$5)</f>
        <v>24.800000000000004</v>
      </c>
      <c r="T3353">
        <f>K3353*S3353</f>
        <v>1.4292864826032708E-3</v>
      </c>
      <c r="U3353" s="3">
        <f>S3353*N3353/Q3353+$B$7*O3353/Q3353</f>
        <v>36.204389445818563</v>
      </c>
      <c r="V3353">
        <f>IF(U3353-H3353&lt;=10,10,U3353-H3353)</f>
        <v>19.804389445818565</v>
      </c>
      <c r="X3353">
        <f t="shared" si="265"/>
        <v>0</v>
      </c>
      <c r="Y3353">
        <f t="shared" si="266"/>
        <v>1</v>
      </c>
      <c r="AA3353">
        <f>((Y3353*V3353)+H3353+273)/(Y3353*V3353)</f>
        <v>15.612922089405942</v>
      </c>
      <c r="AB3353">
        <f t="shared" si="267"/>
        <v>4.1517573022348434E-6</v>
      </c>
      <c r="AD3353">
        <f>AA3353*$C$28</f>
        <v>8.8022025992391661</v>
      </c>
      <c r="AF3353">
        <f>(Q3353-X3353)/AD3353+X3353</f>
        <v>7.3641866979428231E-6</v>
      </c>
      <c r="AH3353">
        <f>Q3353/AF3353</f>
        <v>8.8022025992391661</v>
      </c>
      <c r="AK3353" s="2"/>
      <c r="AL3353" s="2"/>
      <c r="AT3353" s="1"/>
    </row>
    <row r="3354" spans="6:46" x14ac:dyDescent="0.35">
      <c r="F3354" s="4">
        <v>44336.666666666664</v>
      </c>
      <c r="H3354">
        <v>16.100000000000001</v>
      </c>
      <c r="I3354">
        <v>12.0666666666667</v>
      </c>
      <c r="K3354" s="2">
        <v>6.2384460810618102E-5</v>
      </c>
      <c r="L3354" s="2">
        <v>7.8456149357123006E-5</v>
      </c>
      <c r="N3354">
        <f t="shared" si="263"/>
        <v>4.3669122567432669E-5</v>
      </c>
      <c r="O3354" s="2">
        <f t="shared" si="264"/>
        <v>2.3536844807136904E-5</v>
      </c>
      <c r="Q3354">
        <f>N3354+O3354</f>
        <v>6.7205967374569573E-5</v>
      </c>
      <c r="S3354">
        <f>IF(H3354&gt;$B$5,$B$5,($B$3 - $B$5)*(($B$5-H3354)/($B$5-$B$6))^(1/$B$2)+$B$5)</f>
        <v>25.199999999999996</v>
      </c>
      <c r="T3354">
        <f>K3354*S3354</f>
        <v>1.5720884124275759E-3</v>
      </c>
      <c r="U3354" s="3">
        <f>S3354*N3354/Q3354+$B$7*O3354/Q3354</f>
        <v>35.636543102541296</v>
      </c>
      <c r="V3354">
        <f>IF(U3354-H3354&lt;=10,10,U3354-H3354)</f>
        <v>19.536543102541295</v>
      </c>
      <c r="X3354">
        <f t="shared" si="265"/>
        <v>0</v>
      </c>
      <c r="Y3354">
        <f t="shared" si="266"/>
        <v>1</v>
      </c>
      <c r="AA3354">
        <f>((Y3354*V3354)+H3354+273)/(Y3354*V3354)</f>
        <v>15.797909665113382</v>
      </c>
      <c r="AB3354">
        <f t="shared" si="267"/>
        <v>4.2541050556189031E-6</v>
      </c>
      <c r="AD3354">
        <f>AA3354*$C$28</f>
        <v>8.9064942949508783</v>
      </c>
      <c r="AF3354">
        <f>(Q3354-X3354)/AD3354+X3354</f>
        <v>7.5457262025833063E-6</v>
      </c>
      <c r="AH3354">
        <f>Q3354/AF3354</f>
        <v>8.9064942949508783</v>
      </c>
      <c r="AK3354" s="2"/>
      <c r="AL3354" s="2"/>
      <c r="AT3354" s="1"/>
    </row>
    <row r="3355" spans="6:46" x14ac:dyDescent="0.35">
      <c r="F3355" s="4">
        <v>44336.708333333336</v>
      </c>
      <c r="H3355">
        <v>15.8</v>
      </c>
      <c r="I3355">
        <v>12.0666666666667</v>
      </c>
      <c r="K3355" s="2">
        <v>6.9695139811862394E-5</v>
      </c>
      <c r="L3355" s="2">
        <v>8.4732636452520001E-5</v>
      </c>
      <c r="N3355">
        <f t="shared" si="263"/>
        <v>4.8786597868303676E-5</v>
      </c>
      <c r="O3355" s="2">
        <f t="shared" si="264"/>
        <v>2.5419790935756006E-5</v>
      </c>
      <c r="Q3355">
        <f>N3355+O3355</f>
        <v>7.4206388804059681E-5</v>
      </c>
      <c r="S3355">
        <f>IF(H3355&gt;$B$5,$B$5,($B$3 - $B$5)*(($B$5-H3355)/($B$5-$B$6))^(1/$B$2)+$B$5)</f>
        <v>25.6</v>
      </c>
      <c r="T3355">
        <f>K3355*S3355</f>
        <v>1.7841955791836773E-3</v>
      </c>
      <c r="U3355" s="3">
        <f>S3355*N3355/Q3355+$B$7*O3355/Q3355</f>
        <v>35.671125486035521</v>
      </c>
      <c r="V3355">
        <f>IF(U3355-H3355&lt;=10,10,U3355-H3355)</f>
        <v>19.87112548603552</v>
      </c>
      <c r="X3355">
        <f t="shared" si="265"/>
        <v>0</v>
      </c>
      <c r="Y3355">
        <f t="shared" si="266"/>
        <v>1</v>
      </c>
      <c r="AA3355">
        <f>((Y3355*V3355)+H3355+273)/(Y3355*V3355)</f>
        <v>15.533650859532585</v>
      </c>
      <c r="AB3355">
        <f t="shared" si="267"/>
        <v>4.7771376783920188E-6</v>
      </c>
      <c r="AD3355">
        <f>AA3355*$C$28</f>
        <v>8.7575113222545973</v>
      </c>
      <c r="AF3355">
        <f>(Q3355-X3355)/AD3355+X3355</f>
        <v>8.473456222144564E-6</v>
      </c>
      <c r="AH3355">
        <f>Q3355/AF3355</f>
        <v>8.7575113222545973</v>
      </c>
      <c r="AK3355" s="2"/>
      <c r="AL3355" s="2"/>
      <c r="AT3355" s="1"/>
    </row>
    <row r="3356" spans="6:46" x14ac:dyDescent="0.35">
      <c r="F3356" s="4">
        <v>44336.75</v>
      </c>
      <c r="H3356">
        <v>15.2</v>
      </c>
      <c r="I3356">
        <v>12.0666666666667</v>
      </c>
      <c r="K3356" s="2">
        <v>7.4812615112733401E-5</v>
      </c>
      <c r="L3356">
        <v>1.16114950600184E-4</v>
      </c>
      <c r="N3356">
        <f t="shared" si="263"/>
        <v>5.2368830578913376E-5</v>
      </c>
      <c r="O3356" s="2">
        <f t="shared" si="264"/>
        <v>3.4834485180055202E-5</v>
      </c>
      <c r="Q3356">
        <f>N3356+O3356</f>
        <v>8.7203315758968585E-5</v>
      </c>
      <c r="S3356">
        <f>IF(H3356&gt;$B$5,$B$5,($B$3 - $B$5)*(($B$5-H3356)/($B$5-$B$6))^(1/$B$2)+$B$5)</f>
        <v>26.400000000000002</v>
      </c>
      <c r="T3356">
        <f>K3356*S3356</f>
        <v>1.9750530389761618E-3</v>
      </c>
      <c r="U3356" s="3">
        <f>S3356*N3356/Q3356+$B$7*O3356/Q3356</f>
        <v>37.824637555104843</v>
      </c>
      <c r="V3356">
        <f>IF(U3356-H3356&lt;=10,10,U3356-H3356)</f>
        <v>22.624637555104844</v>
      </c>
      <c r="X3356">
        <f t="shared" si="265"/>
        <v>0</v>
      </c>
      <c r="Y3356">
        <f t="shared" si="266"/>
        <v>1</v>
      </c>
      <c r="AA3356">
        <f>((Y3356*V3356)+H3356+273)/(Y3356*V3356)</f>
        <v>13.738325610655931</v>
      </c>
      <c r="AB3356">
        <f t="shared" si="267"/>
        <v>6.3474486069343569E-6</v>
      </c>
      <c r="AD3356">
        <f>AA3356*$C$28</f>
        <v>7.7453486737991417</v>
      </c>
      <c r="AF3356">
        <f>(Q3356-X3356)/AD3356+X3356</f>
        <v>1.1258797948497626E-5</v>
      </c>
      <c r="AH3356">
        <f>Q3356/AF3356</f>
        <v>7.7453486737991417</v>
      </c>
      <c r="AK3356" s="2"/>
      <c r="AT3356" s="1"/>
    </row>
    <row r="3357" spans="6:46" x14ac:dyDescent="0.35">
      <c r="F3357" s="4">
        <v>44336.791666666664</v>
      </c>
      <c r="H3357">
        <v>15.1</v>
      </c>
      <c r="I3357">
        <v>12.0666666666667</v>
      </c>
      <c r="K3357" s="2">
        <v>7.9686401113562906E-5</v>
      </c>
      <c r="L3357">
        <v>1.28667318144374E-4</v>
      </c>
      <c r="N3357">
        <f t="shared" si="263"/>
        <v>5.5780480779494027E-5</v>
      </c>
      <c r="O3357" s="2">
        <f t="shared" si="264"/>
        <v>3.8600195443312206E-5</v>
      </c>
      <c r="Q3357">
        <f>N3357+O3357</f>
        <v>9.438067622280624E-5</v>
      </c>
      <c r="S3357">
        <f>IF(H3357&gt;$B$5,$B$5,($B$3 - $B$5)*(($B$5-H3357)/($B$5-$B$6))^(1/$B$2)+$B$5)</f>
        <v>26.533333333333335</v>
      </c>
      <c r="T3357">
        <f>K3357*S3357</f>
        <v>2.1143458428798693E-3</v>
      </c>
      <c r="U3357" s="3">
        <f>S3357*N3357/Q3357+$B$7*O3357/Q3357</f>
        <v>38.175747235507032</v>
      </c>
      <c r="V3357">
        <f>IF(U3357-H3357&lt;=10,10,U3357-H3357)</f>
        <v>23.075747235507031</v>
      </c>
      <c r="X3357">
        <f t="shared" si="265"/>
        <v>0</v>
      </c>
      <c r="Y3357">
        <f t="shared" si="266"/>
        <v>1</v>
      </c>
      <c r="AA3357">
        <f>((Y3357*V3357)+H3357+273)/(Y3357*V3357)</f>
        <v>13.484969481581764</v>
      </c>
      <c r="AB3357">
        <f t="shared" si="267"/>
        <v>6.9989536388432035E-6</v>
      </c>
      <c r="AD3357">
        <f>AA3357*$C$28</f>
        <v>7.6025123767178275</v>
      </c>
      <c r="AF3357">
        <f>(Q3357-X3357)/AD3357+X3357</f>
        <v>1.2414406126038095E-5</v>
      </c>
      <c r="AH3357">
        <f>Q3357/AF3357</f>
        <v>7.6025123767178275</v>
      </c>
      <c r="AK3357" s="2"/>
      <c r="AT3357" s="1"/>
    </row>
    <row r="3358" spans="6:46" x14ac:dyDescent="0.35">
      <c r="F3358" s="4">
        <v>44336.833333333336</v>
      </c>
      <c r="H3358">
        <v>14.9</v>
      </c>
      <c r="I3358">
        <v>12.0666666666667</v>
      </c>
      <c r="K3358" s="2">
        <v>8.2976206664122799E-5</v>
      </c>
      <c r="L3358">
        <v>1.3494489720365801E-4</v>
      </c>
      <c r="N3358">
        <f t="shared" si="263"/>
        <v>5.8083344664885953E-5</v>
      </c>
      <c r="O3358" s="2">
        <f t="shared" si="264"/>
        <v>4.0483469161097408E-5</v>
      </c>
      <c r="Q3358">
        <f>N3358+O3358</f>
        <v>9.856681382598336E-5</v>
      </c>
      <c r="S3358">
        <f>IF(H3358&gt;$B$5,$B$5,($B$3 - $B$5)*(($B$5-H3358)/($B$5-$B$6))^(1/$B$2)+$B$5)</f>
        <v>26.799999999999997</v>
      </c>
      <c r="T3358">
        <f>K3358*S3358</f>
        <v>2.2237623385984906E-3</v>
      </c>
      <c r="U3358" s="3">
        <f>S3358*N3358/Q3358+$B$7*O3358/Q3358</f>
        <v>38.382334723312304</v>
      </c>
      <c r="V3358">
        <f>IF(U3358-H3358&lt;=10,10,U3358-H3358)</f>
        <v>23.482334723312306</v>
      </c>
      <c r="X3358">
        <f t="shared" si="265"/>
        <v>0</v>
      </c>
      <c r="Y3358">
        <f t="shared" si="266"/>
        <v>1</v>
      </c>
      <c r="AA3358">
        <f>((Y3358*V3358)+H3358+273)/(Y3358*V3358)</f>
        <v>13.260280052740436</v>
      </c>
      <c r="AB3358">
        <f t="shared" si="267"/>
        <v>7.4332377169977678E-6</v>
      </c>
      <c r="AD3358">
        <f>AA3358*$C$28</f>
        <v>7.4758376989577489</v>
      </c>
      <c r="AF3358">
        <f>(Q3358-X3358)/AD3358+X3358</f>
        <v>1.3184718261035168E-5</v>
      </c>
      <c r="AH3358">
        <f>Q3358/AF3358</f>
        <v>7.4758376989577489</v>
      </c>
      <c r="AK3358" s="2"/>
      <c r="AT3358" s="1"/>
    </row>
    <row r="3359" spans="6:46" x14ac:dyDescent="0.35">
      <c r="F3359" s="4">
        <v>44336.875</v>
      </c>
      <c r="H3359">
        <v>14.7</v>
      </c>
      <c r="I3359">
        <v>12.0666666666667</v>
      </c>
      <c r="K3359" s="2">
        <v>8.5169410364496206E-5</v>
      </c>
      <c r="L3359">
        <v>1.22390952378298E-4</v>
      </c>
      <c r="N3359">
        <f t="shared" si="263"/>
        <v>5.961858725514734E-5</v>
      </c>
      <c r="O3359" s="2">
        <f t="shared" si="264"/>
        <v>3.6717285713489401E-5</v>
      </c>
      <c r="Q3359">
        <f>N3359+O3359</f>
        <v>9.6335872968636741E-5</v>
      </c>
      <c r="S3359">
        <f>IF(H3359&gt;$B$5,$B$5,($B$3 - $B$5)*(($B$5-H3359)/($B$5-$B$6))^(1/$B$2)+$B$5)</f>
        <v>27.06666666666667</v>
      </c>
      <c r="T3359">
        <f>K3359*S3359</f>
        <v>2.3052520405323642E-3</v>
      </c>
      <c r="U3359" s="3">
        <f>S3359*N3359/Q3359+$B$7*O3359/Q3359</f>
        <v>37.71312835663386</v>
      </c>
      <c r="V3359">
        <f>IF(U3359-H3359&lt;=10,10,U3359-H3359)</f>
        <v>23.01312835663386</v>
      </c>
      <c r="X3359">
        <f t="shared" si="265"/>
        <v>0</v>
      </c>
      <c r="Y3359">
        <f t="shared" si="266"/>
        <v>1</v>
      </c>
      <c r="AA3359">
        <f>((Y3359*V3359)+H3359+273)/(Y3359*V3359)</f>
        <v>13.501559785419891</v>
      </c>
      <c r="AB3359">
        <f t="shared" si="267"/>
        <v>7.1351661955878783E-6</v>
      </c>
      <c r="AD3359">
        <f>AA3359*$C$28</f>
        <v>7.6118656044307373</v>
      </c>
      <c r="AF3359">
        <f>(Q3359-X3359)/AD3359+X3359</f>
        <v>1.2656013384230177E-5</v>
      </c>
      <c r="AH3359">
        <f>Q3359/AF3359</f>
        <v>7.6118656044307373</v>
      </c>
      <c r="AK3359" s="2"/>
      <c r="AT3359" s="1"/>
    </row>
    <row r="3360" spans="6:46" x14ac:dyDescent="0.35">
      <c r="F3360" s="4">
        <v>44336.916666666664</v>
      </c>
      <c r="H3360">
        <v>14.7</v>
      </c>
      <c r="I3360">
        <v>12.0666666666667</v>
      </c>
      <c r="K3360" s="2">
        <v>8.5169410364496206E-5</v>
      </c>
      <c r="L3360">
        <v>1.03561855080069E-4</v>
      </c>
      <c r="N3360">
        <f t="shared" si="263"/>
        <v>5.961858725514734E-5</v>
      </c>
      <c r="O3360" s="2">
        <f t="shared" si="264"/>
        <v>3.1068556524020703E-5</v>
      </c>
      <c r="Q3360">
        <f>N3360+O3360</f>
        <v>9.0687143779168036E-5</v>
      </c>
      <c r="S3360">
        <f>IF(H3360&gt;$B$5,$B$5,($B$3 - $B$5)*(($B$5-H3360)/($B$5-$B$6))^(1/$B$2)+$B$5)</f>
        <v>27.06666666666667</v>
      </c>
      <c r="T3360">
        <f>K3360*S3360</f>
        <v>2.3052520405323642E-3</v>
      </c>
      <c r="U3360" s="3">
        <f>S3360*N3360/Q3360+$B$7*O3360/Q3360</f>
        <v>36.636362098736655</v>
      </c>
      <c r="V3360">
        <f>IF(U3360-H3360&lt;=10,10,U3360-H3360)</f>
        <v>21.936362098736655</v>
      </c>
      <c r="X3360">
        <f t="shared" si="265"/>
        <v>0</v>
      </c>
      <c r="Y3360">
        <f t="shared" si="266"/>
        <v>1</v>
      </c>
      <c r="AA3360">
        <f>((Y3360*V3360)+H3360+273)/(Y3360*V3360)</f>
        <v>14.115210202359352</v>
      </c>
      <c r="AB3360">
        <f t="shared" si="267"/>
        <v>6.4247816702021E-6</v>
      </c>
      <c r="AD3360">
        <f>AA3360*$C$28</f>
        <v>7.9578274470683725</v>
      </c>
      <c r="AF3360">
        <f>(Q3360-X3360)/AD3360+X3360</f>
        <v>1.1395967603265483E-5</v>
      </c>
      <c r="AH3360">
        <f>Q3360/AF3360</f>
        <v>7.9578274470683725</v>
      </c>
      <c r="AK3360" s="2"/>
      <c r="AT3360" s="1"/>
    </row>
    <row r="3361" spans="6:46" x14ac:dyDescent="0.35">
      <c r="F3361" s="4">
        <v>44336.958333333336</v>
      </c>
      <c r="H3361">
        <v>14.2</v>
      </c>
      <c r="I3361">
        <v>12.0666666666667</v>
      </c>
      <c r="K3361" s="2">
        <v>8.5900478264620603E-5</v>
      </c>
      <c r="L3361" s="2">
        <v>7.2179419603084295E-5</v>
      </c>
      <c r="N3361">
        <f t="shared" si="263"/>
        <v>6.0130334785234415E-5</v>
      </c>
      <c r="O3361" s="2">
        <f t="shared" si="264"/>
        <v>2.1653825880925291E-5</v>
      </c>
      <c r="Q3361">
        <f>N3361+O3361</f>
        <v>8.1784160666159713E-5</v>
      </c>
      <c r="S3361">
        <f>IF(H3361&gt;$B$5,$B$5,($B$3 - $B$5)*(($B$5-H3361)/($B$5-$B$6))^(1/$B$2)+$B$5)</f>
        <v>27.733333333333334</v>
      </c>
      <c r="T3361">
        <f>K3361*S3361</f>
        <v>2.382306597205478E-3</v>
      </c>
      <c r="U3361" s="3">
        <f>S3361*N3361/Q3361+$B$7*O3361/Q3361</f>
        <v>34.952673209710326</v>
      </c>
      <c r="V3361">
        <f>IF(U3361-H3361&lt;=10,10,U3361-H3361)</f>
        <v>20.752673209710327</v>
      </c>
      <c r="X3361">
        <f t="shared" si="265"/>
        <v>0</v>
      </c>
      <c r="Y3361">
        <f t="shared" si="266"/>
        <v>1</v>
      </c>
      <c r="AA3361">
        <f>((Y3361*V3361)+H3361+273)/(Y3361*V3361)</f>
        <v>14.839180962268371</v>
      </c>
      <c r="AB3361">
        <f t="shared" si="267"/>
        <v>5.5113662185340648E-6</v>
      </c>
      <c r="AD3361">
        <f>AA3361*$C$28</f>
        <v>8.3659853350122546</v>
      </c>
      <c r="AF3361">
        <f>(Q3361-X3361)/AD3361+X3361</f>
        <v>9.7757953655365705E-6</v>
      </c>
      <c r="AH3361">
        <f>Q3361/AF3361</f>
        <v>8.3659853350122546</v>
      </c>
      <c r="AK3361" s="2"/>
      <c r="AL3361" s="2"/>
      <c r="AT3361" s="1"/>
    </row>
    <row r="3362" spans="6:46" x14ac:dyDescent="0.35">
      <c r="F3362" s="4">
        <v>44337</v>
      </c>
      <c r="H3362">
        <v>14.4</v>
      </c>
      <c r="I3362">
        <v>14.170833333333301</v>
      </c>
      <c r="K3362" s="2">
        <v>5.3367956709083401E-5</v>
      </c>
      <c r="L3362" s="2">
        <v>3.4520739689343903E-5</v>
      </c>
      <c r="N3362">
        <f t="shared" si="263"/>
        <v>3.7357569696358381E-5</v>
      </c>
      <c r="O3362" s="2">
        <f t="shared" si="264"/>
        <v>1.0356221906803173E-5</v>
      </c>
      <c r="Q3362">
        <f>N3362+O3362</f>
        <v>4.7713791603161556E-5</v>
      </c>
      <c r="S3362">
        <f>IF(H3362&gt;$B$5,$B$5,($B$3 - $B$5)*(($B$5-H3362)/($B$5-$B$6))^(1/$B$2)+$B$5)</f>
        <v>27.466666666666665</v>
      </c>
      <c r="T3362">
        <f>K3362*S3362</f>
        <v>1.4658398776094908E-3</v>
      </c>
      <c r="U3362" s="3">
        <f>S3362*N3362/Q3362+$B$7*O3362/Q3362</f>
        <v>33.442744028229498</v>
      </c>
      <c r="V3362">
        <f>IF(U3362-H3362&lt;=10,10,U3362-H3362)</f>
        <v>19.0427440282295</v>
      </c>
      <c r="X3362">
        <f t="shared" si="265"/>
        <v>0</v>
      </c>
      <c r="Y3362">
        <f t="shared" si="266"/>
        <v>1</v>
      </c>
      <c r="AA3362">
        <f>((Y3362*V3362)+H3362+273)/(Y3362*V3362)</f>
        <v>16.092362716946159</v>
      </c>
      <c r="AB3362">
        <f t="shared" si="267"/>
        <v>2.9649960321187803E-6</v>
      </c>
      <c r="AD3362">
        <f>AA3362*$C$28</f>
        <v>9.072500081910837</v>
      </c>
      <c r="AF3362">
        <f>(Q3362-X3362)/AD3362+X3362</f>
        <v>5.2591668418163457E-6</v>
      </c>
      <c r="AH3362">
        <f>Q3362/AF3362</f>
        <v>9.072500081910837</v>
      </c>
      <c r="AK3362" s="2"/>
      <c r="AL3362" s="2"/>
      <c r="AT3362" s="1"/>
    </row>
    <row r="3363" spans="6:46" x14ac:dyDescent="0.35">
      <c r="F3363" s="4">
        <v>44337.041666666664</v>
      </c>
      <c r="H3363">
        <v>13.8</v>
      </c>
      <c r="I3363">
        <v>14.170833333333301</v>
      </c>
      <c r="K3363" s="2">
        <v>5.4464558559270097E-5</v>
      </c>
      <c r="L3363" s="2">
        <v>1.2552974190794001E-5</v>
      </c>
      <c r="N3363">
        <f t="shared" si="263"/>
        <v>3.8125190991489068E-5</v>
      </c>
      <c r="O3363" s="2">
        <f t="shared" si="264"/>
        <v>3.7658922572382009E-6</v>
      </c>
      <c r="Q3363">
        <f>N3363+O3363</f>
        <v>4.1891083248727271E-5</v>
      </c>
      <c r="S3363">
        <f>IF(H3363&gt;$B$5,$B$5,($B$3 - $B$5)*(($B$5-H3363)/($B$5-$B$6))^(1/$B$2)+$B$5)</f>
        <v>28.266666666666666</v>
      </c>
      <c r="T3363">
        <f>K3363*S3363</f>
        <v>1.5395315219420347E-3</v>
      </c>
      <c r="U3363" s="3">
        <f>S3363*N3363/Q3363+$B$7*O3363/Q3363</f>
        <v>30.669919225508686</v>
      </c>
      <c r="V3363">
        <f>IF(U3363-H3363&lt;=10,10,U3363-H3363)</f>
        <v>16.869919225508685</v>
      </c>
      <c r="X3363">
        <f t="shared" si="265"/>
        <v>0</v>
      </c>
      <c r="Y3363">
        <f t="shared" si="266"/>
        <v>1</v>
      </c>
      <c r="AA3363">
        <f>((Y3363*V3363)+H3363+273)/(Y3363*V3363)</f>
        <v>18.00067416839407</v>
      </c>
      <c r="AB3363">
        <f t="shared" si="267"/>
        <v>2.3271952404027422E-6</v>
      </c>
      <c r="AD3363">
        <f>AA3363*$C$28</f>
        <v>10.1483617253562</v>
      </c>
      <c r="AF3363">
        <f>(Q3363-X3363)/AD3363+X3363</f>
        <v>4.1278665840280662E-6</v>
      </c>
      <c r="AH3363">
        <f>Q3363/AF3363</f>
        <v>10.1483617253562</v>
      </c>
      <c r="AK3363" s="2"/>
      <c r="AL3363" s="2"/>
      <c r="AT3363" s="1"/>
    </row>
    <row r="3364" spans="6:46" x14ac:dyDescent="0.35">
      <c r="F3364" s="4">
        <v>44337.083333333336</v>
      </c>
      <c r="H3364">
        <v>13.5</v>
      </c>
      <c r="I3364">
        <v>14.170833333333301</v>
      </c>
      <c r="K3364" s="2">
        <v>5.7023296209705601E-5</v>
      </c>
      <c r="L3364" s="2">
        <v>7.8456149357122992E-6</v>
      </c>
      <c r="N3364">
        <f t="shared" si="263"/>
        <v>3.9916307346793918E-5</v>
      </c>
      <c r="O3364" s="2">
        <f t="shared" si="264"/>
        <v>2.3536844807136901E-6</v>
      </c>
      <c r="Q3364">
        <f>N3364+O3364</f>
        <v>4.2269991827507607E-5</v>
      </c>
      <c r="S3364">
        <f>IF(H3364&gt;$B$5,$B$5,($B$3 - $B$5)*(($B$5-H3364)/($B$5-$B$6))^(1/$B$2)+$B$5)</f>
        <v>28.666666666666668</v>
      </c>
      <c r="T3364">
        <f>K3364*S3364</f>
        <v>1.6346678246782272E-3</v>
      </c>
      <c r="U3364" s="3">
        <f>S3364*N3364/Q3364+$B$7*O3364/Q3364</f>
        <v>30.132963566960669</v>
      </c>
      <c r="V3364">
        <f>IF(U3364-H3364&lt;=10,10,U3364-H3364)</f>
        <v>16.632963566960669</v>
      </c>
      <c r="X3364">
        <f t="shared" si="265"/>
        <v>0</v>
      </c>
      <c r="Y3364">
        <f t="shared" si="266"/>
        <v>1</v>
      </c>
      <c r="AA3364">
        <f>((Y3364*V3364)+H3364+273)/(Y3364*V3364)</f>
        <v>18.224831813441646</v>
      </c>
      <c r="AB3364">
        <f t="shared" si="267"/>
        <v>2.3193625192377116E-6</v>
      </c>
      <c r="AD3364">
        <f>AA3364*$C$28</f>
        <v>10.274736595773053</v>
      </c>
      <c r="AF3364">
        <f>(Q3364-X3364)/AD3364+X3364</f>
        <v>4.1139732813099224E-6</v>
      </c>
      <c r="AH3364">
        <f>Q3364/AF3364</f>
        <v>10.274736595773053</v>
      </c>
      <c r="AK3364" s="2"/>
      <c r="AL3364" s="2"/>
      <c r="AT3364" s="1"/>
    </row>
    <row r="3365" spans="6:46" x14ac:dyDescent="0.35">
      <c r="F3365" s="4">
        <v>44337.125</v>
      </c>
      <c r="H3365">
        <v>13.3</v>
      </c>
      <c r="I3365">
        <v>14.170833333333301</v>
      </c>
      <c r="K3365" s="2">
        <v>5.9216499910078899E-5</v>
      </c>
      <c r="L3365" s="2">
        <v>7.8456149357122992E-6</v>
      </c>
      <c r="N3365">
        <f t="shared" si="263"/>
        <v>4.1451549937055225E-5</v>
      </c>
      <c r="O3365" s="2">
        <f t="shared" si="264"/>
        <v>2.3536844807136901E-6</v>
      </c>
      <c r="Q3365">
        <f>N3365+O3365</f>
        <v>4.3805234417768913E-5</v>
      </c>
      <c r="S3365">
        <f>IF(H3365&gt;$B$5,$B$5,($B$3 - $B$5)*(($B$5-H3365)/($B$5-$B$6))^(1/$B$2)+$B$5)</f>
        <v>28.93333333333333</v>
      </c>
      <c r="T3365">
        <f>K3365*S3365</f>
        <v>1.7133307307316159E-3</v>
      </c>
      <c r="U3365" s="3">
        <f>S3365*N3365/Q3365+$B$7*O3365/Q3365</f>
        <v>30.333912730127594</v>
      </c>
      <c r="V3365">
        <f>IF(U3365-H3365&lt;=10,10,U3365-H3365)</f>
        <v>17.033912730127593</v>
      </c>
      <c r="X3365">
        <f t="shared" si="265"/>
        <v>0</v>
      </c>
      <c r="Y3365">
        <f t="shared" si="266"/>
        <v>1</v>
      </c>
      <c r="AA3365">
        <f>((Y3365*V3365)+H3365+273)/(Y3365*V3365)</f>
        <v>17.807647458098458</v>
      </c>
      <c r="AB3365">
        <f t="shared" si="267"/>
        <v>2.4599113679020763E-6</v>
      </c>
      <c r="AD3365">
        <f>AA3365*$C$28</f>
        <v>10.039537752408847</v>
      </c>
      <c r="AF3365">
        <f>(Q3365-X3365)/AD3365+X3365</f>
        <v>4.3632720447969284E-6</v>
      </c>
      <c r="AH3365">
        <f>Q3365/AF3365</f>
        <v>10.039537752408847</v>
      </c>
      <c r="AK3365" s="2"/>
      <c r="AL3365" s="2"/>
      <c r="AT3365" s="1"/>
    </row>
    <row r="3366" spans="6:46" x14ac:dyDescent="0.35">
      <c r="F3366" s="4">
        <v>44337.166666666664</v>
      </c>
      <c r="H3366">
        <v>13.1</v>
      </c>
      <c r="I3366">
        <v>14.170833333333301</v>
      </c>
      <c r="K3366" s="2">
        <v>5.9947567810203302E-5</v>
      </c>
      <c r="L3366" s="2">
        <v>2.03986133923705E-5</v>
      </c>
      <c r="N3366">
        <f t="shared" si="263"/>
        <v>4.1963297467142306E-5</v>
      </c>
      <c r="O3366" s="2">
        <f t="shared" si="264"/>
        <v>6.1195840177111508E-6</v>
      </c>
      <c r="Q3366">
        <f>N3366+O3366</f>
        <v>4.8082881484853458E-5</v>
      </c>
      <c r="S3366">
        <f>IF(H3366&gt;$B$5,$B$5,($B$3 - $B$5)*(($B$5-H3366)/($B$5-$B$6))^(1/$B$2)+$B$5)</f>
        <v>29.200000000000003</v>
      </c>
      <c r="T3366">
        <f>K3366*S3366</f>
        <v>1.7504689800579365E-3</v>
      </c>
      <c r="U3366" s="3">
        <f>S3366*N3366/Q3366+$B$7*O3366/Q3366</f>
        <v>32.483606613856601</v>
      </c>
      <c r="V3366">
        <f>IF(U3366-H3366&lt;=10,10,U3366-H3366)</f>
        <v>19.3836066138566</v>
      </c>
      <c r="X3366">
        <f t="shared" si="265"/>
        <v>0</v>
      </c>
      <c r="Y3366">
        <f t="shared" si="266"/>
        <v>1</v>
      </c>
      <c r="AA3366">
        <f>((Y3366*V3366)+H3366+273)/(Y3366*V3366)</f>
        <v>15.75989508554502</v>
      </c>
      <c r="AB3366">
        <f t="shared" si="267"/>
        <v>3.050964566950391E-6</v>
      </c>
      <c r="AD3366">
        <f>AA3366*$C$28</f>
        <v>8.8850625585232255</v>
      </c>
      <c r="AF3366">
        <f>(Q3366-X3366)/AD3366+X3366</f>
        <v>5.4116536792111513E-6</v>
      </c>
      <c r="AH3366">
        <f>Q3366/AF3366</f>
        <v>8.8850625585232255</v>
      </c>
      <c r="AK3366" s="2"/>
      <c r="AL3366" s="2"/>
      <c r="AT3366" s="1"/>
    </row>
    <row r="3367" spans="6:46" x14ac:dyDescent="0.35">
      <c r="F3367" s="4">
        <v>44337.208333333336</v>
      </c>
      <c r="H3367">
        <v>12.2</v>
      </c>
      <c r="I3367">
        <v>14.170833333333301</v>
      </c>
      <c r="K3367" s="2">
        <v>5.9582033860141097E-5</v>
      </c>
      <c r="L3367" s="2">
        <v>5.9626445412290297E-5</v>
      </c>
      <c r="N3367">
        <f t="shared" si="263"/>
        <v>4.1707423702098769E-5</v>
      </c>
      <c r="O3367" s="2">
        <f t="shared" si="264"/>
        <v>1.7887933623687092E-5</v>
      </c>
      <c r="Q3367">
        <f>N3367+O3367</f>
        <v>5.9595357325785864E-5</v>
      </c>
      <c r="S3367">
        <f>IF(H3367&gt;$B$5,$B$5,($B$3 - $B$5)*(($B$5-H3367)/($B$5-$B$6))^(1/$B$2)+$B$5)</f>
        <v>30.4</v>
      </c>
      <c r="T3367">
        <f>K3367*S3367</f>
        <v>1.8112938293482893E-3</v>
      </c>
      <c r="U3367" s="3">
        <f>S3367*N3367/Q3367+$B$7*O3367/Q3367</f>
        <v>37.783849797848319</v>
      </c>
      <c r="V3367">
        <f>IF(U3367-H3367&lt;=10,10,U3367-H3367)</f>
        <v>25.58384979784832</v>
      </c>
      <c r="X3367">
        <f t="shared" si="265"/>
        <v>0</v>
      </c>
      <c r="Y3367">
        <f t="shared" si="266"/>
        <v>1</v>
      </c>
      <c r="AA3367">
        <f>((Y3367*V3367)+H3367+273)/(Y3367*V3367)</f>
        <v>12.147657692392574</v>
      </c>
      <c r="AB3367">
        <f t="shared" si="267"/>
        <v>4.9059134554892209E-6</v>
      </c>
      <c r="AD3367">
        <f>AA3367*$C$28</f>
        <v>6.8485670717078442</v>
      </c>
      <c r="AF3367">
        <f>(Q3367-X3367)/AD3367+X3367</f>
        <v>8.7018724795703025E-6</v>
      </c>
      <c r="AH3367">
        <f>Q3367/AF3367</f>
        <v>6.8485670717078442</v>
      </c>
      <c r="AK3367" s="2"/>
      <c r="AL3367" s="2"/>
      <c r="AT3367" s="1"/>
    </row>
    <row r="3368" spans="6:46" x14ac:dyDescent="0.35">
      <c r="F3368" s="4">
        <v>44337.25</v>
      </c>
      <c r="H3368">
        <v>12.1</v>
      </c>
      <c r="I3368">
        <v>14.170833333333301</v>
      </c>
      <c r="K3368" s="2">
        <v>5.7388830159767799E-5</v>
      </c>
      <c r="L3368">
        <v>1.19253133483222E-4</v>
      </c>
      <c r="N3368">
        <f t="shared" si="263"/>
        <v>4.0172181111837456E-5</v>
      </c>
      <c r="O3368" s="2">
        <f t="shared" si="264"/>
        <v>3.5775940044966608E-5</v>
      </c>
      <c r="Q3368">
        <f>N3368+O3368</f>
        <v>7.594812115680407E-5</v>
      </c>
      <c r="S3368">
        <f>IF(H3368&gt;$B$5,$B$5,($B$3 - $B$5)*(($B$5-H3368)/($B$5-$B$6))^(1/$B$2)+$B$5)</f>
        <v>30.533333333333335</v>
      </c>
      <c r="T3368">
        <f>K3368*S3368</f>
        <v>1.7522722808782437E-3</v>
      </c>
      <c r="U3368" s="3">
        <f>S3368*N3368/Q3368+$B$7*O3368/Q3368</f>
        <v>42.058542731991793</v>
      </c>
      <c r="V3368">
        <f>IF(U3368-H3368&lt;=10,10,U3368-H3368)</f>
        <v>29.958542731991791</v>
      </c>
      <c r="X3368">
        <f t="shared" si="265"/>
        <v>0</v>
      </c>
      <c r="Y3368">
        <f t="shared" si="266"/>
        <v>1</v>
      </c>
      <c r="AA3368">
        <f>((Y3368*V3368)+H3368+273)/(Y3368*V3368)</f>
        <v>10.51648424793208</v>
      </c>
      <c r="AB3368">
        <f t="shared" si="267"/>
        <v>7.2218166609946859E-6</v>
      </c>
      <c r="AD3368">
        <f>AA3368*$C$28</f>
        <v>5.9289493953740502</v>
      </c>
      <c r="AF3368">
        <f>(Q3368-X3368)/AD3368+X3368</f>
        <v>1.2809709797162571E-5</v>
      </c>
      <c r="AH3368">
        <f>Q3368/AF3368</f>
        <v>5.9289493953740502</v>
      </c>
      <c r="AK3368" s="2"/>
      <c r="AT3368" s="1"/>
    </row>
    <row r="3369" spans="6:46" x14ac:dyDescent="0.35">
      <c r="F3369" s="4">
        <v>44337.291666666664</v>
      </c>
      <c r="H3369">
        <v>12.9</v>
      </c>
      <c r="I3369">
        <v>14.170833333333301</v>
      </c>
      <c r="K3369" s="2">
        <v>5.2271354858896799E-5</v>
      </c>
      <c r="L3369">
        <v>1.56911570738321E-4</v>
      </c>
      <c r="N3369">
        <f t="shared" si="263"/>
        <v>3.6589948401227755E-5</v>
      </c>
      <c r="O3369" s="2">
        <f t="shared" si="264"/>
        <v>4.7073471221496307E-5</v>
      </c>
      <c r="Q3369">
        <f>N3369+O3369</f>
        <v>8.3663419622724062E-5</v>
      </c>
      <c r="S3369">
        <f>IF(H3369&gt;$B$5,$B$5,($B$3 - $B$5)*(($B$5-H3369)/($B$5-$B$6))^(1/$B$2)+$B$5)</f>
        <v>29.466666666666669</v>
      </c>
      <c r="T3369">
        <f>K3369*S3369</f>
        <v>1.5402625898421592E-3</v>
      </c>
      <c r="U3369" s="3">
        <f>S3369*N3369/Q3369+$B$7*O3369/Q3369</f>
        <v>43.833072406183874</v>
      </c>
      <c r="V3369">
        <f>IF(U3369-H3369&lt;=10,10,U3369-H3369)</f>
        <v>30.933072406183875</v>
      </c>
      <c r="X3369">
        <f t="shared" si="265"/>
        <v>0</v>
      </c>
      <c r="Y3369">
        <f t="shared" si="266"/>
        <v>1</v>
      </c>
      <c r="AA3369">
        <f>((Y3369*V3369)+H3369+273)/(Y3369*V3369)</f>
        <v>10.242534858672665</v>
      </c>
      <c r="AB3369">
        <f t="shared" si="267"/>
        <v>8.1682338187879063E-6</v>
      </c>
      <c r="AD3369">
        <f>AA3369*$C$28</f>
        <v>5.774503096827833</v>
      </c>
      <c r="AF3369">
        <f>(Q3369-X3369)/AD3369+X3369</f>
        <v>1.4488418868228462E-5</v>
      </c>
      <c r="AH3369">
        <f>Q3369/AF3369</f>
        <v>5.774503096827833</v>
      </c>
      <c r="AK3369" s="2"/>
      <c r="AT3369" s="1"/>
    </row>
    <row r="3370" spans="6:46" x14ac:dyDescent="0.35">
      <c r="F3370" s="4">
        <v>44337.333333333336</v>
      </c>
      <c r="H3370">
        <v>13.4</v>
      </c>
      <c r="I3370">
        <v>14.170833333333301</v>
      </c>
      <c r="K3370" s="2">
        <v>4.7519413508087997E-5</v>
      </c>
      <c r="L3370">
        <v>1.6318914979760501E-4</v>
      </c>
      <c r="N3370">
        <f t="shared" si="263"/>
        <v>3.3263589455661599E-5</v>
      </c>
      <c r="O3370" s="2">
        <f t="shared" si="264"/>
        <v>4.8956744939281509E-5</v>
      </c>
      <c r="Q3370">
        <f>N3370+O3370</f>
        <v>8.2220334394943114E-5</v>
      </c>
      <c r="S3370">
        <f>IF(H3370&gt;$B$5,$B$5,($B$3 - $B$5)*(($B$5-H3370)/($B$5-$B$6))^(1/$B$2)+$B$5)</f>
        <v>28.8</v>
      </c>
      <c r="T3370">
        <f>K3370*S3370</f>
        <v>1.3685591090329343E-3</v>
      </c>
      <c r="U3370" s="3">
        <f>S3370*N3370/Q3370+$B$7*O3370/Q3370</f>
        <v>44.400358802336186</v>
      </c>
      <c r="V3370">
        <f>IF(U3370-H3370&lt;=10,10,U3370-H3370)</f>
        <v>31.000358802336187</v>
      </c>
      <c r="X3370">
        <f t="shared" si="265"/>
        <v>0</v>
      </c>
      <c r="Y3370">
        <f t="shared" si="266"/>
        <v>1</v>
      </c>
      <c r="AA3370">
        <f>((Y3370*V3370)+H3370+273)/(Y3370*V3370)</f>
        <v>10.238602747346812</v>
      </c>
      <c r="AB3370">
        <f t="shared" si="267"/>
        <v>8.0304252859355584E-6</v>
      </c>
      <c r="AD3370">
        <f>AA3370*$C$28</f>
        <v>5.7722862638522558</v>
      </c>
      <c r="AF3370">
        <f>(Q3370-X3370)/AD3370+X3370</f>
        <v>1.424398074465414E-5</v>
      </c>
      <c r="AH3370">
        <f>Q3370/AF3370</f>
        <v>5.7722862638522558</v>
      </c>
      <c r="AK3370" s="2"/>
      <c r="AT3370" s="1"/>
    </row>
    <row r="3371" spans="6:46" x14ac:dyDescent="0.35">
      <c r="F3371" s="4">
        <v>44337.375</v>
      </c>
      <c r="H3371">
        <v>13.1</v>
      </c>
      <c r="I3371">
        <v>14.170833333333301</v>
      </c>
      <c r="K3371" s="2">
        <v>4.0939802406968102E-5</v>
      </c>
      <c r="L3371">
        <v>1.2866853143758201E-4</v>
      </c>
      <c r="N3371">
        <f t="shared" si="263"/>
        <v>2.865786168487767E-5</v>
      </c>
      <c r="O3371" s="2">
        <f t="shared" si="264"/>
        <v>3.860055943127461E-5</v>
      </c>
      <c r="Q3371">
        <f>N3371+O3371</f>
        <v>6.7258421116152283E-5</v>
      </c>
      <c r="S3371">
        <f>IF(H3371&gt;$B$5,$B$5,($B$3 - $B$5)*(($B$5-H3371)/($B$5-$B$6))^(1/$B$2)+$B$5)</f>
        <v>29.200000000000003</v>
      </c>
      <c r="T3371">
        <f>K3371*S3371</f>
        <v>1.1954422302834686E-3</v>
      </c>
      <c r="U3371" s="3">
        <f>S3371*N3371/Q3371+$B$7*O3371/Q3371</f>
        <v>44.006985010947844</v>
      </c>
      <c r="V3371">
        <f>IF(U3371-H3371&lt;=10,10,U3371-H3371)</f>
        <v>30.906985010947842</v>
      </c>
      <c r="X3371">
        <f t="shared" si="265"/>
        <v>0</v>
      </c>
      <c r="Y3371">
        <f t="shared" si="266"/>
        <v>1</v>
      </c>
      <c r="AA3371">
        <f>((Y3371*V3371)+H3371+273)/(Y3371*V3371)</f>
        <v>10.25680715536174</v>
      </c>
      <c r="AB3371">
        <f t="shared" si="267"/>
        <v>6.5574423012324048E-6</v>
      </c>
      <c r="AD3371">
        <f>AA3371*$C$28</f>
        <v>5.7825494859851156</v>
      </c>
      <c r="AF3371">
        <f>(Q3371-X3371)/AD3371+X3371</f>
        <v>1.1631274627076387E-5</v>
      </c>
      <c r="AH3371">
        <f>Q3371/AF3371</f>
        <v>5.7825494859851156</v>
      </c>
      <c r="AK3371" s="2"/>
      <c r="AT3371" s="1"/>
    </row>
    <row r="3372" spans="6:46" x14ac:dyDescent="0.35">
      <c r="F3372" s="4">
        <v>44337.416666666664</v>
      </c>
      <c r="H3372">
        <v>14.9</v>
      </c>
      <c r="I3372">
        <v>14.170833333333301</v>
      </c>
      <c r="K3372" s="2">
        <v>3.61878610561593E-5</v>
      </c>
      <c r="L3372">
        <v>1.0670040195106999E-4</v>
      </c>
      <c r="N3372">
        <f t="shared" si="263"/>
        <v>2.533150273931151E-5</v>
      </c>
      <c r="O3372" s="2">
        <f t="shared" si="264"/>
        <v>3.2010120585321005E-5</v>
      </c>
      <c r="Q3372">
        <f>N3372+O3372</f>
        <v>5.7341623324632515E-5</v>
      </c>
      <c r="S3372">
        <f>IF(H3372&gt;$B$5,$B$5,($B$3 - $B$5)*(($B$5-H3372)/($B$5-$B$6))^(1/$B$2)+$B$5)</f>
        <v>26.799999999999997</v>
      </c>
      <c r="T3372">
        <f>K3372*S3372</f>
        <v>9.6983467630506917E-4</v>
      </c>
      <c r="U3372" s="3">
        <f>S3372*N3372/Q3372+$B$7*O3372/Q3372</f>
        <v>42.542236584332649</v>
      </c>
      <c r="V3372">
        <f>IF(U3372-H3372&lt;=10,10,U3372-H3372)</f>
        <v>27.64223658433265</v>
      </c>
      <c r="X3372">
        <f t="shared" si="265"/>
        <v>0</v>
      </c>
      <c r="Y3372">
        <f t="shared" si="266"/>
        <v>1</v>
      </c>
      <c r="AA3372">
        <f>((Y3372*V3372)+H3372+273)/(Y3372*V3372)</f>
        <v>11.415220892913526</v>
      </c>
      <c r="AB3372">
        <f t="shared" si="267"/>
        <v>5.0232600720175038E-6</v>
      </c>
      <c r="AD3372">
        <f>AA3372*$C$28</f>
        <v>6.4356362274216545</v>
      </c>
      <c r="AF3372">
        <f>(Q3372-X3372)/AD3372+X3372</f>
        <v>8.9100162436629235E-6</v>
      </c>
      <c r="AH3372">
        <f>Q3372/AF3372</f>
        <v>6.4356362274216545</v>
      </c>
      <c r="AK3372" s="2"/>
      <c r="AT3372" s="1"/>
    </row>
    <row r="3373" spans="6:46" x14ac:dyDescent="0.35">
      <c r="F3373" s="4">
        <v>44337.458333333336</v>
      </c>
      <c r="H3373">
        <v>14.4</v>
      </c>
      <c r="I3373">
        <v>14.170833333333301</v>
      </c>
      <c r="K3373" s="2">
        <v>3.28980555055994E-5</v>
      </c>
      <c r="L3373" s="2">
        <v>9.1009123547916996E-5</v>
      </c>
      <c r="N3373">
        <f t="shared" si="263"/>
        <v>2.3028638853919578E-5</v>
      </c>
      <c r="O3373" s="2">
        <f t="shared" si="264"/>
        <v>2.7302737064375104E-5</v>
      </c>
      <c r="Q3373">
        <f>N3373+O3373</f>
        <v>5.0331375918294678E-5</v>
      </c>
      <c r="S3373">
        <f>IF(H3373&gt;$B$5,$B$5,($B$3 - $B$5)*(($B$5-H3373)/($B$5-$B$6))^(1/$B$2)+$B$5)</f>
        <v>27.466666666666665</v>
      </c>
      <c r="T3373">
        <f>K3373*S3373</f>
        <v>9.0359992455379685E-4</v>
      </c>
      <c r="U3373" s="3">
        <f>S3373*N3373/Q3373+$B$7*O3373/Q3373</f>
        <v>42.402387115202039</v>
      </c>
      <c r="V3373">
        <f>IF(U3373-H3373&lt;=10,10,U3373-H3373)</f>
        <v>28.00238711520204</v>
      </c>
      <c r="X3373">
        <f t="shared" si="265"/>
        <v>0</v>
      </c>
      <c r="Y3373">
        <f t="shared" si="266"/>
        <v>1</v>
      </c>
      <c r="AA3373">
        <f>((Y3373*V3373)+H3373+273)/(Y3373*V3373)</f>
        <v>11.263410716294798</v>
      </c>
      <c r="AB3373">
        <f t="shared" si="267"/>
        <v>4.4685732577859548E-6</v>
      </c>
      <c r="AD3373">
        <f>AA3373*$C$28</f>
        <v>6.3500491782086801</v>
      </c>
      <c r="AF3373">
        <f>(Q3373-X3373)/AD3373+X3373</f>
        <v>7.9261395472362203E-6</v>
      </c>
      <c r="AH3373">
        <f>Q3373/AF3373</f>
        <v>6.3500491782086801</v>
      </c>
      <c r="AK3373" s="2"/>
      <c r="AL3373" s="2"/>
      <c r="AT3373" s="1"/>
    </row>
    <row r="3374" spans="6:46" x14ac:dyDescent="0.35">
      <c r="F3374" s="4">
        <v>44337.5</v>
      </c>
      <c r="H3374">
        <v>15.9</v>
      </c>
      <c r="I3374">
        <v>14.170833333333301</v>
      </c>
      <c r="K3374" s="2">
        <v>3.03393178551639E-5</v>
      </c>
      <c r="L3374" s="2">
        <v>9.7285610643314005E-5</v>
      </c>
      <c r="N3374">
        <f t="shared" si="263"/>
        <v>2.1237522498614728E-5</v>
      </c>
      <c r="O3374" s="2">
        <f t="shared" si="264"/>
        <v>2.9185683192994205E-5</v>
      </c>
      <c r="Q3374">
        <f>N3374+O3374</f>
        <v>5.0423205691608929E-5</v>
      </c>
      <c r="S3374">
        <f>IF(H3374&gt;$B$5,$B$5,($B$3 - $B$5)*(($B$5-H3374)/($B$5-$B$6))^(1/$B$2)+$B$5)</f>
        <v>25.466666666666669</v>
      </c>
      <c r="T3374">
        <f>K3374*S3374</f>
        <v>7.7264129471150739E-4</v>
      </c>
      <c r="U3374" s="3">
        <f>S3374*N3374/Q3374+$B$7*O3374/Q3374</f>
        <v>42.560988586052325</v>
      </c>
      <c r="V3374">
        <f>IF(U3374-H3374&lt;=10,10,U3374-H3374)</f>
        <v>26.660988586052326</v>
      </c>
      <c r="X3374">
        <f t="shared" si="265"/>
        <v>0</v>
      </c>
      <c r="Y3374">
        <f t="shared" si="266"/>
        <v>1</v>
      </c>
      <c r="AA3374">
        <f>((Y3374*V3374)+H3374+273)/(Y3374*V3374)</f>
        <v>11.836057300258467</v>
      </c>
      <c r="AB3374">
        <f t="shared" si="267"/>
        <v>4.2601353146970506E-6</v>
      </c>
      <c r="AD3374">
        <f>AA3374*$C$28</f>
        <v>6.6728940128236349</v>
      </c>
      <c r="AF3374">
        <f>(Q3374-X3374)/AD3374+X3374</f>
        <v>7.5564223850563383E-6</v>
      </c>
      <c r="AH3374">
        <f>Q3374/AF3374</f>
        <v>6.6728940128236349</v>
      </c>
      <c r="AK3374" s="2"/>
      <c r="AL3374" s="2"/>
      <c r="AT3374" s="1"/>
    </row>
    <row r="3375" spans="6:46" x14ac:dyDescent="0.35">
      <c r="F3375" s="4">
        <v>44337.541666666664</v>
      </c>
      <c r="H3375">
        <v>16.7</v>
      </c>
      <c r="I3375">
        <v>14.170833333333301</v>
      </c>
      <c r="K3375" s="2">
        <v>2.92427160049772E-5</v>
      </c>
      <c r="L3375">
        <v>1.0042379352635201E-4</v>
      </c>
      <c r="N3375">
        <f t="shared" si="263"/>
        <v>2.0469901203484038E-5</v>
      </c>
      <c r="O3375" s="2">
        <f t="shared" si="264"/>
        <v>3.0127138057905607E-5</v>
      </c>
      <c r="Q3375">
        <f>N3375+O3375</f>
        <v>5.0597039261389648E-5</v>
      </c>
      <c r="S3375">
        <f>IF(H3375&gt;$B$5,$B$5,($B$3 - $B$5)*(($B$5-H3375)/($B$5-$B$6))^(1/$B$2)+$B$5)</f>
        <v>24.400000000000002</v>
      </c>
      <c r="T3375">
        <f>K3375*S3375</f>
        <v>7.1352227052144375E-4</v>
      </c>
      <c r="U3375" s="3">
        <f>S3375*N3375/Q3375+$B$7*O3375/Q3375</f>
        <v>42.620244465478073</v>
      </c>
      <c r="V3375">
        <f>IF(U3375-H3375&lt;=10,10,U3375-H3375)</f>
        <v>25.920244465478074</v>
      </c>
      <c r="X3375">
        <f t="shared" si="265"/>
        <v>0</v>
      </c>
      <c r="Y3375">
        <f t="shared" si="266"/>
        <v>1</v>
      </c>
      <c r="AA3375">
        <f>((Y3375*V3375)+H3375+273)/(Y3375*V3375)</f>
        <v>12.176592118405269</v>
      </c>
      <c r="AB3375">
        <f t="shared" si="267"/>
        <v>4.1552709304363389E-6</v>
      </c>
      <c r="AD3375">
        <f>AA3375*$C$28</f>
        <v>6.8648796286012939</v>
      </c>
      <c r="AF3375">
        <f>(Q3375-X3375)/AD3375+X3375</f>
        <v>7.3704190020442785E-6</v>
      </c>
      <c r="AH3375">
        <f>Q3375/AF3375</f>
        <v>6.8648796286012939</v>
      </c>
      <c r="AK3375" s="2"/>
      <c r="AT3375" s="1"/>
    </row>
    <row r="3376" spans="6:46" x14ac:dyDescent="0.35">
      <c r="F3376" s="4">
        <v>44337.583333333336</v>
      </c>
      <c r="H3376">
        <v>17.600000000000001</v>
      </c>
      <c r="I3376">
        <v>14.170833333333301</v>
      </c>
      <c r="K3376" s="2">
        <v>2.92427160049772E-5</v>
      </c>
      <c r="L3376" s="2">
        <v>9.4147306430955106E-5</v>
      </c>
      <c r="N3376">
        <f t="shared" si="263"/>
        <v>2.0469901203484038E-5</v>
      </c>
      <c r="O3376" s="2">
        <f t="shared" si="264"/>
        <v>2.8244191929286536E-5</v>
      </c>
      <c r="Q3376">
        <f>N3376+O3376</f>
        <v>4.8714093132770574E-5</v>
      </c>
      <c r="S3376">
        <f>IF(H3376&gt;$B$5,$B$5,($B$3 - $B$5)*(($B$5-H3376)/($B$5-$B$6))^(1/$B$2)+$B$5)</f>
        <v>23.2</v>
      </c>
      <c r="T3376">
        <f>K3376*S3376</f>
        <v>6.7843101131547098E-4</v>
      </c>
      <c r="U3376" s="3">
        <f>S3376*N3376/Q3376+$B$7*O3376/Q3376</f>
        <v>41.637483807886078</v>
      </c>
      <c r="V3376">
        <f>IF(U3376-H3376&lt;=10,10,U3376-H3376)</f>
        <v>24.037483807886076</v>
      </c>
      <c r="X3376">
        <f t="shared" si="265"/>
        <v>0</v>
      </c>
      <c r="Y3376">
        <f t="shared" si="266"/>
        <v>1</v>
      </c>
      <c r="AA3376">
        <f>((Y3376*V3376)+H3376+273)/(Y3376*V3376)</f>
        <v>13.089451721426087</v>
      </c>
      <c r="AB3376">
        <f t="shared" si="267"/>
        <v>3.721629764906853E-6</v>
      </c>
      <c r="AD3376">
        <f>AA3376*$C$28</f>
        <v>7.3795286561464009</v>
      </c>
      <c r="AF3376">
        <f>(Q3376-X3376)/AD3376+X3376</f>
        <v>6.6012472344282671E-6</v>
      </c>
      <c r="AH3376">
        <f>Q3376/AF3376</f>
        <v>7.3795286561464009</v>
      </c>
      <c r="AK3376" s="2"/>
      <c r="AL3376" s="2"/>
      <c r="AT3376" s="1"/>
    </row>
    <row r="3377" spans="6:46" x14ac:dyDescent="0.35">
      <c r="F3377" s="4">
        <v>44337.625</v>
      </c>
      <c r="H3377">
        <v>16.899999999999999</v>
      </c>
      <c r="I3377">
        <v>14.170833333333301</v>
      </c>
      <c r="K3377" s="2">
        <v>3.10703857552883E-5</v>
      </c>
      <c r="L3377" s="2">
        <v>8.1594332240161007E-5</v>
      </c>
      <c r="N3377">
        <f t="shared" si="263"/>
        <v>2.174927002870181E-5</v>
      </c>
      <c r="O3377" s="2">
        <f t="shared" si="264"/>
        <v>2.4478299672048307E-5</v>
      </c>
      <c r="Q3377">
        <f>N3377+O3377</f>
        <v>4.622756970075012E-5</v>
      </c>
      <c r="S3377">
        <f>IF(H3377&gt;$B$5,$B$5,($B$3 - $B$5)*(($B$5-H3377)/($B$5-$B$6))^(1/$B$2)+$B$5)</f>
        <v>24.133333333333333</v>
      </c>
      <c r="T3377">
        <f>K3377*S3377</f>
        <v>7.498319762276243E-4</v>
      </c>
      <c r="U3377" s="3">
        <f>S3377*N3377/Q3377+$B$7*O3377/Q3377</f>
        <v>40.477768514221303</v>
      </c>
      <c r="V3377">
        <f>IF(U3377-H3377&lt;=10,10,U3377-H3377)</f>
        <v>23.577768514221304</v>
      </c>
      <c r="X3377">
        <f t="shared" si="265"/>
        <v>0</v>
      </c>
      <c r="Y3377">
        <f t="shared" si="266"/>
        <v>1</v>
      </c>
      <c r="AA3377">
        <f>((Y3377*V3377)+H3377+273)/(Y3377*V3377)</f>
        <v>13.295480796884666</v>
      </c>
      <c r="AB3377">
        <f t="shared" si="267"/>
        <v>3.476938548290931E-6</v>
      </c>
      <c r="AD3377">
        <f>AA3377*$C$28</f>
        <v>7.4956830603723006</v>
      </c>
      <c r="AF3377">
        <f>(Q3377-X3377)/AD3377+X3377</f>
        <v>6.1672257656067519E-6</v>
      </c>
      <c r="AH3377">
        <f>Q3377/AF3377</f>
        <v>7.4956830603722997</v>
      </c>
      <c r="AK3377" s="2"/>
      <c r="AL3377" s="2"/>
      <c r="AT3377" s="1"/>
    </row>
    <row r="3378" spans="6:46" x14ac:dyDescent="0.35">
      <c r="F3378" s="4">
        <v>44337.666666666664</v>
      </c>
      <c r="H3378">
        <v>17.7</v>
      </c>
      <c r="I3378">
        <v>14.170833333333301</v>
      </c>
      <c r="K3378" s="2">
        <v>3.43601913058482E-5</v>
      </c>
      <c r="L3378" s="2">
        <v>7.8456149357123006E-5</v>
      </c>
      <c r="N3378">
        <f t="shared" si="263"/>
        <v>2.4052133914093738E-5</v>
      </c>
      <c r="O3378" s="2">
        <f t="shared" si="264"/>
        <v>2.3536844807136904E-5</v>
      </c>
      <c r="Q3378">
        <f>N3378+O3378</f>
        <v>4.7588978721230639E-5</v>
      </c>
      <c r="S3378">
        <f>IF(H3378&gt;$B$5,$B$5,($B$3 - $B$5)*(($B$5-H3378)/($B$5-$B$6))^(1/$B$2)+$B$5)</f>
        <v>23.066666666666666</v>
      </c>
      <c r="T3378">
        <f>K3378*S3378</f>
        <v>7.9257507945489851E-4</v>
      </c>
      <c r="U3378" s="3">
        <f>S3378*N3378/Q3378+$B$7*O3378/Q3378</f>
        <v>38.860447727698904</v>
      </c>
      <c r="V3378">
        <f>IF(U3378-H3378&lt;=10,10,U3378-H3378)</f>
        <v>21.160447727698905</v>
      </c>
      <c r="X3378">
        <f t="shared" si="265"/>
        <v>0</v>
      </c>
      <c r="Y3378">
        <f t="shared" si="266"/>
        <v>1</v>
      </c>
      <c r="AA3378">
        <f>((Y3378*V3378)+H3378+273)/(Y3378*V3378)</f>
        <v>14.73789457297141</v>
      </c>
      <c r="AB3378">
        <f t="shared" si="267"/>
        <v>3.2290215190239276E-6</v>
      </c>
      <c r="AD3378">
        <f>AA3378*$C$28</f>
        <v>8.3088824228199112</v>
      </c>
      <c r="AF3378">
        <f>(Q3378-X3378)/AD3378+X3378</f>
        <v>5.7274825060142866E-6</v>
      </c>
      <c r="AH3378">
        <f>Q3378/AF3378</f>
        <v>8.3088824228199112</v>
      </c>
      <c r="AK3378" s="2"/>
      <c r="AL3378" s="2"/>
      <c r="AT3378" s="1"/>
    </row>
    <row r="3379" spans="6:46" x14ac:dyDescent="0.35">
      <c r="F3379" s="4">
        <v>44337.708333333336</v>
      </c>
      <c r="H3379">
        <v>17.2</v>
      </c>
      <c r="I3379">
        <v>14.170833333333301</v>
      </c>
      <c r="K3379" s="2">
        <v>3.9112132656657002E-5</v>
      </c>
      <c r="L3379" s="2">
        <v>8.4732636452520001E-5</v>
      </c>
      <c r="N3379">
        <f t="shared" si="263"/>
        <v>2.7378492859659898E-5</v>
      </c>
      <c r="O3379" s="2">
        <f t="shared" si="264"/>
        <v>2.5419790935756006E-5</v>
      </c>
      <c r="Q3379">
        <f>N3379+O3379</f>
        <v>5.2798283795415904E-5</v>
      </c>
      <c r="S3379">
        <f>IF(H3379&gt;$B$5,$B$5,($B$3 - $B$5)*(($B$5-H3379)/($B$5-$B$6))^(1/$B$2)+$B$5)</f>
        <v>23.733333333333334</v>
      </c>
      <c r="T3379">
        <f>K3379*S3379</f>
        <v>9.282612817179929E-4</v>
      </c>
      <c r="U3379" s="3">
        <f>S3379*N3379/Q3379+$B$7*O3379/Q3379</f>
        <v>38.786703874775895</v>
      </c>
      <c r="V3379">
        <f>IF(U3379-H3379&lt;=10,10,U3379-H3379)</f>
        <v>21.586703874775896</v>
      </c>
      <c r="X3379">
        <f t="shared" si="265"/>
        <v>0</v>
      </c>
      <c r="Y3379">
        <f t="shared" si="266"/>
        <v>1</v>
      </c>
      <c r="AA3379">
        <f>((Y3379*V3379)+H3379+273)/(Y3379*V3379)</f>
        <v>14.443460459894446</v>
      </c>
      <c r="AB3379">
        <f t="shared" si="267"/>
        <v>3.6555148222285339E-6</v>
      </c>
      <c r="AD3379">
        <f>AA3379*$C$28</f>
        <v>8.1428873130903039</v>
      </c>
      <c r="AF3379">
        <f>(Q3379-X3379)/AD3379+X3379</f>
        <v>6.4839757404647727E-6</v>
      </c>
      <c r="AH3379">
        <f>Q3379/AF3379</f>
        <v>8.1428873130903039</v>
      </c>
      <c r="AK3379" s="2"/>
      <c r="AL3379" s="2"/>
      <c r="AT3379" s="1"/>
    </row>
    <row r="3380" spans="6:46" x14ac:dyDescent="0.35">
      <c r="F3380" s="4">
        <v>44337.75</v>
      </c>
      <c r="H3380">
        <v>14.6</v>
      </c>
      <c r="I3380">
        <v>14.170833333333301</v>
      </c>
      <c r="K3380" s="2">
        <v>4.2401938207216997E-5</v>
      </c>
      <c r="L3380">
        <v>1.16114950600184E-4</v>
      </c>
      <c r="N3380">
        <f t="shared" si="263"/>
        <v>2.9681356745051895E-5</v>
      </c>
      <c r="O3380" s="2">
        <f t="shared" si="264"/>
        <v>3.4834485180055202E-5</v>
      </c>
      <c r="Q3380">
        <f>N3380+O3380</f>
        <v>6.4515841925107093E-5</v>
      </c>
      <c r="S3380">
        <f>IF(H3380&gt;$B$5,$B$5,($B$3 - $B$5)*(($B$5-H3380)/($B$5-$B$6))^(1/$B$2)+$B$5)</f>
        <v>27.200000000000003</v>
      </c>
      <c r="T3380">
        <f>K3380*S3380</f>
        <v>1.1533327192363024E-3</v>
      </c>
      <c r="U3380" s="3">
        <f>S3380*N3380/Q3380+$B$7*O3380/Q3380</f>
        <v>42.210246462096791</v>
      </c>
      <c r="V3380">
        <f>IF(U3380-H3380&lt;=10,10,U3380-H3380)</f>
        <v>27.610246462096789</v>
      </c>
      <c r="X3380">
        <f t="shared" si="265"/>
        <v>0</v>
      </c>
      <c r="Y3380">
        <f t="shared" si="266"/>
        <v>1</v>
      </c>
      <c r="AA3380">
        <f>((Y3380*V3380)+H3380+273)/(Y3380*V3380)</f>
        <v>11.416422772423125</v>
      </c>
      <c r="AB3380">
        <f t="shared" si="267"/>
        <v>5.6511433757470834E-6</v>
      </c>
      <c r="AD3380">
        <f>AA3380*$C$28</f>
        <v>6.4363138191551421</v>
      </c>
      <c r="AF3380">
        <f>(Q3380-X3380)/AD3380+X3380</f>
        <v>1.002372533997662E-5</v>
      </c>
      <c r="AH3380">
        <f>Q3380/AF3380</f>
        <v>6.4363138191551421</v>
      </c>
      <c r="AK3380" s="2"/>
      <c r="AT3380" s="1"/>
    </row>
    <row r="3381" spans="6:46" x14ac:dyDescent="0.35">
      <c r="F3381" s="4">
        <v>44337.791666666664</v>
      </c>
      <c r="H3381">
        <v>14.7</v>
      </c>
      <c r="I3381">
        <v>14.170833333333301</v>
      </c>
      <c r="K3381" s="2">
        <v>4.6057277707839102E-5</v>
      </c>
      <c r="L3381">
        <v>1.28667318144374E-4</v>
      </c>
      <c r="N3381">
        <f t="shared" si="263"/>
        <v>3.2240094395487367E-5</v>
      </c>
      <c r="O3381" s="2">
        <f t="shared" si="264"/>
        <v>3.8600195443312206E-5</v>
      </c>
      <c r="Q3381">
        <f>N3381+O3381</f>
        <v>7.0840289838799573E-5</v>
      </c>
      <c r="S3381">
        <f>IF(H3381&gt;$B$5,$B$5,($B$3 - $B$5)*(($B$5-H3381)/($B$5-$B$6))^(1/$B$2)+$B$5)</f>
        <v>27.06666666666667</v>
      </c>
      <c r="T3381">
        <f>K3381*S3381</f>
        <v>1.2466169832921785E-3</v>
      </c>
      <c r="U3381" s="3">
        <f>S3381*N3381/Q3381+$B$7*O3381/Q3381</f>
        <v>42.287272461807007</v>
      </c>
      <c r="V3381">
        <f>IF(U3381-H3381&lt;=10,10,U3381-H3381)</f>
        <v>27.587272461807007</v>
      </c>
      <c r="X3381">
        <f t="shared" si="265"/>
        <v>0</v>
      </c>
      <c r="Y3381">
        <f t="shared" si="266"/>
        <v>1</v>
      </c>
      <c r="AA3381">
        <f>((Y3381*V3381)+H3381+273)/(Y3381*V3381)</f>
        <v>11.428722172454856</v>
      </c>
      <c r="AB3381">
        <f t="shared" si="267"/>
        <v>6.1984436028672213E-6</v>
      </c>
      <c r="AD3381">
        <f>AA3381*$C$28</f>
        <v>6.443247935030981</v>
      </c>
      <c r="AF3381">
        <f>(Q3381-X3381)/AD3381+X3381</f>
        <v>1.0994500064734659E-5</v>
      </c>
      <c r="AH3381">
        <f>Q3381/AF3381</f>
        <v>6.443247935030981</v>
      </c>
      <c r="AK3381" s="2"/>
      <c r="AT3381" s="1"/>
    </row>
    <row r="3382" spans="6:46" x14ac:dyDescent="0.35">
      <c r="F3382" s="4">
        <v>44337.833333333336</v>
      </c>
      <c r="H3382">
        <v>14.1</v>
      </c>
      <c r="I3382">
        <v>14.170833333333301</v>
      </c>
      <c r="K3382" s="2">
        <v>4.8981549308336797E-5</v>
      </c>
      <c r="L3382">
        <v>1.3494489720365801E-4</v>
      </c>
      <c r="N3382">
        <f t="shared" si="263"/>
        <v>3.4287084515835755E-5</v>
      </c>
      <c r="O3382" s="2">
        <f t="shared" si="264"/>
        <v>4.0483469161097408E-5</v>
      </c>
      <c r="Q3382">
        <f>N3382+O3382</f>
        <v>7.4770553676933163E-5</v>
      </c>
      <c r="S3382">
        <f>IF(H3382&gt;$B$5,$B$5,($B$3 - $B$5)*(($B$5-H3382)/($B$5-$B$6))^(1/$B$2)+$B$5)</f>
        <v>27.866666666666667</v>
      </c>
      <c r="T3382">
        <f>K3382*S3382</f>
        <v>1.3649525073923187E-3</v>
      </c>
      <c r="U3382" s="3">
        <f>S3382*N3382/Q3382+$B$7*O3382/Q3382</f>
        <v>42.557630010123226</v>
      </c>
      <c r="V3382">
        <f>IF(U3382-H3382&lt;=10,10,U3382-H3382)</f>
        <v>28.457630010123225</v>
      </c>
      <c r="X3382">
        <f t="shared" si="265"/>
        <v>0</v>
      </c>
      <c r="Y3382">
        <f t="shared" si="266"/>
        <v>1</v>
      </c>
      <c r="AA3382">
        <f>((Y3382*V3382)+H3382+273)/(Y3382*V3382)</f>
        <v>11.088682715246138</v>
      </c>
      <c r="AB3382">
        <f t="shared" si="267"/>
        <v>6.7429608725416098E-6</v>
      </c>
      <c r="AD3382">
        <f>AA3382*$C$28</f>
        <v>6.251541592237059</v>
      </c>
      <c r="AF3382">
        <f>(Q3382-X3382)/AD3382+X3382</f>
        <v>1.1960338513908405E-5</v>
      </c>
      <c r="AH3382">
        <f>Q3382/AF3382</f>
        <v>6.251541592237059</v>
      </c>
      <c r="AK3382" s="2"/>
      <c r="AT3382" s="1"/>
    </row>
    <row r="3383" spans="6:46" x14ac:dyDescent="0.35">
      <c r="F3383" s="4">
        <v>44337.875</v>
      </c>
      <c r="H3383">
        <v>11.6</v>
      </c>
      <c r="I3383">
        <v>14.170833333333301</v>
      </c>
      <c r="K3383" s="2">
        <v>5.0443685108585699E-5</v>
      </c>
      <c r="L3383">
        <v>1.22390952378298E-4</v>
      </c>
      <c r="N3383">
        <f t="shared" si="263"/>
        <v>3.5310579576009986E-5</v>
      </c>
      <c r="O3383" s="2">
        <f t="shared" si="264"/>
        <v>3.6717285713489401E-5</v>
      </c>
      <c r="Q3383">
        <f>N3383+O3383</f>
        <v>7.2027865289499388E-5</v>
      </c>
      <c r="S3383">
        <f>IF(H3383&gt;$B$5,$B$5,($B$3 - $B$5)*(($B$5-H3383)/($B$5-$B$6))^(1/$B$2)+$B$5)</f>
        <v>31.200000000000003</v>
      </c>
      <c r="T3383">
        <f>K3383*S3383</f>
        <v>1.573842975387874E-3</v>
      </c>
      <c r="U3383" s="3">
        <f>S3383*N3383/Q3383+$B$7*O3383/Q3383</f>
        <v>43.332407318594321</v>
      </c>
      <c r="V3383">
        <f>IF(U3383-H3383&lt;=10,10,U3383-H3383)</f>
        <v>31.732407318594319</v>
      </c>
      <c r="X3383">
        <f t="shared" si="265"/>
        <v>0</v>
      </c>
      <c r="Y3383">
        <f t="shared" si="266"/>
        <v>1</v>
      </c>
      <c r="AA3383">
        <f>((Y3383*V3383)+H3383+273)/(Y3383*V3383)</f>
        <v>9.968749113252187</v>
      </c>
      <c r="AB3383">
        <f t="shared" si="267"/>
        <v>7.2253664397820463E-6</v>
      </c>
      <c r="AD3383">
        <f>AA3383*$C$28</f>
        <v>5.6201490568746078</v>
      </c>
      <c r="AF3383">
        <f>(Q3383-X3383)/AD3383+X3383</f>
        <v>1.2816006223428251E-5</v>
      </c>
      <c r="AH3383">
        <f>Q3383/AF3383</f>
        <v>5.6201490568746078</v>
      </c>
      <c r="AK3383" s="2"/>
      <c r="AT3383" s="1"/>
    </row>
    <row r="3384" spans="6:46" x14ac:dyDescent="0.35">
      <c r="F3384" s="4">
        <v>44337.916666666664</v>
      </c>
      <c r="H3384">
        <v>11.1</v>
      </c>
      <c r="I3384">
        <v>14.170833333333301</v>
      </c>
      <c r="K3384" s="2">
        <v>5.1174753008710102E-5</v>
      </c>
      <c r="L3384">
        <v>1.03561855080069E-4</v>
      </c>
      <c r="N3384">
        <f t="shared" si="263"/>
        <v>3.5822327106097068E-5</v>
      </c>
      <c r="O3384" s="2">
        <f t="shared" si="264"/>
        <v>3.1068556524020703E-5</v>
      </c>
      <c r="Q3384">
        <f>N3384+O3384</f>
        <v>6.6890883630117771E-5</v>
      </c>
      <c r="S3384">
        <f>IF(H3384&gt;$B$5,$B$5,($B$3 - $B$5)*(($B$5-H3384)/($B$5-$B$6))^(1/$B$2)+$B$5)</f>
        <v>31.866666666666667</v>
      </c>
      <c r="T3384">
        <f>K3384*S3384</f>
        <v>1.6307687958775619E-3</v>
      </c>
      <c r="U3384" s="3">
        <f>S3384*N3384/Q3384+$B$7*O3384/Q3384</f>
        <v>42.61131878144414</v>
      </c>
      <c r="V3384">
        <f>IF(U3384-H3384&lt;=10,10,U3384-H3384)</f>
        <v>31.511318781444139</v>
      </c>
      <c r="X3384">
        <f t="shared" si="265"/>
        <v>0</v>
      </c>
      <c r="Y3384">
        <f t="shared" si="266"/>
        <v>1</v>
      </c>
      <c r="AA3384">
        <f>((Y3384*V3384)+H3384+273)/(Y3384*V3384)</f>
        <v>10.015808001260044</v>
      </c>
      <c r="AB3384">
        <f t="shared" si="267"/>
        <v>6.6785309404595743E-6</v>
      </c>
      <c r="AD3384">
        <f>AA3384*$C$28</f>
        <v>5.6466797641930748</v>
      </c>
      <c r="AF3384">
        <f>(Q3384-X3384)/AD3384+X3384</f>
        <v>1.1846055810405366E-5</v>
      </c>
      <c r="AH3384">
        <f>Q3384/AF3384</f>
        <v>5.6466797641930748</v>
      </c>
      <c r="AK3384" s="2"/>
      <c r="AT3384" s="1"/>
    </row>
    <row r="3385" spans="6:46" x14ac:dyDescent="0.35">
      <c r="F3385" s="4">
        <v>44337.958333333336</v>
      </c>
      <c r="H3385">
        <v>10.9</v>
      </c>
      <c r="I3385">
        <v>14.170833333333301</v>
      </c>
      <c r="K3385" s="2">
        <v>5.2636888808958997E-5</v>
      </c>
      <c r="L3385" s="2">
        <v>7.2179419603084295E-5</v>
      </c>
      <c r="N3385">
        <f t="shared" si="263"/>
        <v>3.6845822166271293E-5</v>
      </c>
      <c r="O3385" s="2">
        <f t="shared" si="264"/>
        <v>2.1653825880925291E-5</v>
      </c>
      <c r="Q3385">
        <f>N3385+O3385</f>
        <v>5.8499648047196584E-5</v>
      </c>
      <c r="S3385">
        <f>IF(H3385&gt;$B$5,$B$5,($B$3 - $B$5)*(($B$5-H3385)/($B$5-$B$6))^(1/$B$2)+$B$5)</f>
        <v>32.133333333333333</v>
      </c>
      <c r="T3385">
        <f>K3385*S3385</f>
        <v>1.6913986937278824E-3</v>
      </c>
      <c r="U3385" s="3">
        <f>S3385*N3385/Q3385+$B$7*O3385/Q3385</f>
        <v>40.597500811361208</v>
      </c>
      <c r="V3385">
        <f>IF(U3385-H3385&lt;=10,10,U3385-H3385)</f>
        <v>29.697500811361209</v>
      </c>
      <c r="X3385">
        <f t="shared" si="265"/>
        <v>0</v>
      </c>
      <c r="Y3385">
        <f t="shared" si="266"/>
        <v>1</v>
      </c>
      <c r="AA3385">
        <f>((Y3385*V3385)+H3385+273)/(Y3385*V3385)</f>
        <v>10.559726988588546</v>
      </c>
      <c r="AB3385">
        <f t="shared" si="267"/>
        <v>5.539882622951777E-6</v>
      </c>
      <c r="AD3385">
        <f>AA3385*$C$28</f>
        <v>5.9533286475105118</v>
      </c>
      <c r="AF3385">
        <f>(Q3385-X3385)/AD3385+X3385</f>
        <v>9.8263763872097385E-6</v>
      </c>
      <c r="AH3385">
        <f>Q3385/AF3385</f>
        <v>5.9533286475105118</v>
      </c>
      <c r="AK3385" s="2"/>
      <c r="AL3385" s="2"/>
      <c r="AT3385" s="1"/>
    </row>
    <row r="3386" spans="6:46" x14ac:dyDescent="0.35">
      <c r="F3386" s="4">
        <v>44338</v>
      </c>
      <c r="H3386">
        <v>10.4</v>
      </c>
      <c r="I3386">
        <v>10.783333333333299</v>
      </c>
      <c r="K3386">
        <v>1.03689797167648E-4</v>
      </c>
      <c r="L3386" s="2">
        <v>4.47199250562083E-5</v>
      </c>
      <c r="N3386">
        <f t="shared" si="263"/>
        <v>7.2582858017353595E-5</v>
      </c>
      <c r="O3386" s="2">
        <f t="shared" si="264"/>
        <v>1.3415977516862491E-5</v>
      </c>
      <c r="Q3386">
        <f>N3386+O3386</f>
        <v>8.5998835534216087E-5</v>
      </c>
      <c r="S3386">
        <f>IF(H3386&gt;$B$5,$B$5,($B$3 - $B$5)*(($B$5-H3386)/($B$5-$B$6))^(1/$B$2)+$B$5)</f>
        <v>32.799999999999997</v>
      </c>
      <c r="T3386">
        <f>K3386*S3386</f>
        <v>3.4010253470988542E-3</v>
      </c>
      <c r="U3386" s="3">
        <f>S3386*N3386/Q3386+$B$7*O3386/Q3386</f>
        <v>36.26324108953601</v>
      </c>
      <c r="V3386">
        <f>IF(U3386-H3386&lt;=10,10,U3386-H3386)</f>
        <v>25.863241089536011</v>
      </c>
      <c r="X3386">
        <f t="shared" si="265"/>
        <v>0</v>
      </c>
      <c r="Y3386">
        <f t="shared" si="266"/>
        <v>1</v>
      </c>
      <c r="AA3386">
        <f>((Y3386*V3386)+H3386+273)/(Y3386*V3386)</f>
        <v>11.957636709911837</v>
      </c>
      <c r="AB3386">
        <f t="shared" si="267"/>
        <v>7.1919592157311951E-6</v>
      </c>
      <c r="AD3386">
        <f>AA3386*$C$28</f>
        <v>6.7414376582435409</v>
      </c>
      <c r="AF3386">
        <f>(Q3386-X3386)/AD3386+X3386</f>
        <v>1.2756750101969021E-5</v>
      </c>
      <c r="AH3386">
        <f>Q3386/AF3386</f>
        <v>6.7414376582435409</v>
      </c>
      <c r="AL3386" s="2"/>
      <c r="AT3386" s="1"/>
    </row>
    <row r="3387" spans="6:46" x14ac:dyDescent="0.35">
      <c r="F3387" s="4">
        <v>44338.041666666664</v>
      </c>
      <c r="H3387">
        <v>10</v>
      </c>
      <c r="I3387">
        <v>10.783333333333299</v>
      </c>
      <c r="K3387">
        <v>1.04908243667856E-4</v>
      </c>
      <c r="L3387" s="2">
        <v>1.7260309180011601E-5</v>
      </c>
      <c r="N3387">
        <f t="shared" si="263"/>
        <v>7.343577056749919E-5</v>
      </c>
      <c r="O3387" s="2">
        <f t="shared" si="264"/>
        <v>5.1780927540034807E-6</v>
      </c>
      <c r="Q3387">
        <f>N3387+O3387</f>
        <v>7.8613863321502666E-5</v>
      </c>
      <c r="S3387">
        <f>IF(H3387&gt;$B$5,$B$5,($B$3 - $B$5)*(($B$5-H3387)/($B$5-$B$6))^(1/$B$2)+$B$5)</f>
        <v>33.333333333333329</v>
      </c>
      <c r="T3387">
        <f>K3387*S3387</f>
        <v>3.4969414555951995E-3</v>
      </c>
      <c r="U3387" s="3">
        <f>S3387*N3387/Q3387+$B$7*O3387/Q3387</f>
        <v>34.760460877126086</v>
      </c>
      <c r="V3387">
        <f>IF(U3387-H3387&lt;=10,10,U3387-H3387)</f>
        <v>24.760460877126086</v>
      </c>
      <c r="X3387">
        <f t="shared" si="265"/>
        <v>0</v>
      </c>
      <c r="Y3387">
        <f t="shared" si="266"/>
        <v>1</v>
      </c>
      <c r="AA3387">
        <f>((Y3387*V3387)+H3387+273)/(Y3387*V3387)</f>
        <v>12.429512617086933</v>
      </c>
      <c r="AB3387">
        <f t="shared" si="267"/>
        <v>6.32477440937078E-6</v>
      </c>
      <c r="AD3387">
        <f>AA3387*$C$28</f>
        <v>7.0074703273922161</v>
      </c>
      <c r="AF3387">
        <f>(Q3387-X3387)/AD3387+X3387</f>
        <v>1.121857955133979E-5</v>
      </c>
      <c r="AH3387">
        <f>Q3387/AF3387</f>
        <v>7.007470327392217</v>
      </c>
      <c r="AL3387" s="2"/>
      <c r="AT3387" s="1"/>
    </row>
    <row r="3388" spans="6:46" x14ac:dyDescent="0.35">
      <c r="F3388" s="4">
        <v>44338.083333333336</v>
      </c>
      <c r="H3388">
        <v>9.6999999999999993</v>
      </c>
      <c r="I3388">
        <v>10.783333333333299</v>
      </c>
      <c r="K3388">
        <v>1.06004845518042E-4</v>
      </c>
      <c r="L3388" s="2">
        <v>1.09838706163429E-5</v>
      </c>
      <c r="N3388">
        <f t="shared" si="263"/>
        <v>7.4203391862629389E-5</v>
      </c>
      <c r="O3388" s="2">
        <f t="shared" si="264"/>
        <v>3.2951611849028707E-6</v>
      </c>
      <c r="Q3388">
        <f>N3388+O3388</f>
        <v>7.7498553047532258E-5</v>
      </c>
      <c r="S3388">
        <f>IF(H3388&gt;$B$5,$B$5,($B$3 - $B$5)*(($B$5-H3388)/($B$5-$B$6))^(1/$B$2)+$B$5)</f>
        <v>33.733333333333334</v>
      </c>
      <c r="T3388">
        <f>K3388*S3388</f>
        <v>3.5758967888086168E-3</v>
      </c>
      <c r="U3388" s="3">
        <f>S3388*N3388/Q3388+$B$7*O3388/Q3388</f>
        <v>34.637570790377048</v>
      </c>
      <c r="V3388">
        <f>IF(U3388-H3388&lt;=10,10,U3388-H3388)</f>
        <v>24.937570790377048</v>
      </c>
      <c r="X3388">
        <f t="shared" si="265"/>
        <v>0</v>
      </c>
      <c r="Y3388">
        <f t="shared" si="266"/>
        <v>1</v>
      </c>
      <c r="AA3388">
        <f>((Y3388*V3388)+H3388+273)/(Y3388*V3388)</f>
        <v>12.336308671616433</v>
      </c>
      <c r="AB3388">
        <f t="shared" si="267"/>
        <v>6.2821509343262558E-6</v>
      </c>
      <c r="AD3388">
        <f>AA3388*$C$28</f>
        <v>6.9549241091774681</v>
      </c>
      <c r="AF3388">
        <f>(Q3388-X3388)/AD3388+X3388</f>
        <v>1.1142976088735167E-5</v>
      </c>
      <c r="AH3388">
        <f>Q3388/AF3388</f>
        <v>6.9549241091774681</v>
      </c>
      <c r="AL3388" s="2"/>
      <c r="AT3388" s="1"/>
    </row>
    <row r="3389" spans="6:46" x14ac:dyDescent="0.35">
      <c r="F3389" s="4">
        <v>44338.125</v>
      </c>
      <c r="H3389">
        <v>9.9</v>
      </c>
      <c r="I3389">
        <v>10.783333333333299</v>
      </c>
      <c r="K3389">
        <v>1.08563583168478E-4</v>
      </c>
      <c r="L3389" s="2">
        <v>1.5691278403152899E-6</v>
      </c>
      <c r="N3389">
        <f t="shared" si="263"/>
        <v>7.5994508217934592E-5</v>
      </c>
      <c r="O3389" s="2">
        <f t="shared" si="264"/>
        <v>4.7073835209458705E-7</v>
      </c>
      <c r="Q3389">
        <f>N3389+O3389</f>
        <v>7.6465246570029172E-5</v>
      </c>
      <c r="S3389">
        <f>IF(H3389&gt;$B$5,$B$5,($B$3 - $B$5)*(($B$5-H3389)/($B$5-$B$6))^(1/$B$2)+$B$5)</f>
        <v>33.466666666666669</v>
      </c>
      <c r="T3389">
        <f>K3389*S3389</f>
        <v>3.6332612500383971E-3</v>
      </c>
      <c r="U3389" s="3">
        <f>S3389*N3389/Q3389+$B$7*O3389/Q3389</f>
        <v>33.599231018488297</v>
      </c>
      <c r="V3389">
        <f>IF(U3389-H3389&lt;=10,10,U3389-H3389)</f>
        <v>23.699231018488298</v>
      </c>
      <c r="X3389">
        <f t="shared" si="265"/>
        <v>0</v>
      </c>
      <c r="Y3389">
        <f t="shared" si="266"/>
        <v>1</v>
      </c>
      <c r="AA3389">
        <f>((Y3389*V3389)+H3389+273)/(Y3389*V3389)</f>
        <v>12.937096177479489</v>
      </c>
      <c r="AB3389">
        <f t="shared" si="267"/>
        <v>5.9105417105221487E-6</v>
      </c>
      <c r="AD3389">
        <f>AA3389*$C$28</f>
        <v>7.2936341415093739</v>
      </c>
      <c r="AF3389">
        <f>(Q3389-X3389)/AD3389+X3389</f>
        <v>1.0483833585078227E-5</v>
      </c>
      <c r="AH3389">
        <f>Q3389/AF3389</f>
        <v>7.2936341415093739</v>
      </c>
      <c r="AL3389" s="2"/>
      <c r="AT3389" s="1"/>
    </row>
    <row r="3390" spans="6:46" x14ac:dyDescent="0.35">
      <c r="F3390" s="4">
        <v>44338.166666666664</v>
      </c>
      <c r="H3390">
        <v>10.3</v>
      </c>
      <c r="I3390">
        <v>10.783333333333299</v>
      </c>
      <c r="K3390">
        <v>1.10391252918789E-4</v>
      </c>
      <c r="L3390" s="2">
        <v>4.7073713880137897E-6</v>
      </c>
      <c r="N3390">
        <f t="shared" si="263"/>
        <v>7.7273877043152299E-5</v>
      </c>
      <c r="O3390" s="2">
        <f t="shared" si="264"/>
        <v>1.4122114164041371E-6</v>
      </c>
      <c r="Q3390">
        <f>N3390+O3390</f>
        <v>7.8686088459556437E-5</v>
      </c>
      <c r="S3390">
        <f>IF(H3390&gt;$B$5,$B$5,($B$3 - $B$5)*(($B$5-H3390)/($B$5-$B$6))^(1/$B$2)+$B$5)</f>
        <v>32.93333333333333</v>
      </c>
      <c r="T3390">
        <f>K3390*S3390</f>
        <v>3.6355519294587841E-3</v>
      </c>
      <c r="U3390" s="3">
        <f>S3390*N3390/Q3390+$B$7*O3390/Q3390</f>
        <v>33.329372826447397</v>
      </c>
      <c r="V3390">
        <f>IF(U3390-H3390&lt;=10,10,U3390-H3390)</f>
        <v>23.029372826447396</v>
      </c>
      <c r="X3390">
        <f t="shared" si="265"/>
        <v>0</v>
      </c>
      <c r="Y3390">
        <f t="shared" si="266"/>
        <v>1</v>
      </c>
      <c r="AA3390">
        <f>((Y3390*V3390)+H3390+273)/(Y3390*V3390)</f>
        <v>13.301681080721945</v>
      </c>
      <c r="AB3390">
        <f t="shared" si="267"/>
        <v>5.9154995509248649E-6</v>
      </c>
      <c r="AD3390">
        <f>AA3390*$C$28</f>
        <v>7.4991786362930668</v>
      </c>
      <c r="AF3390">
        <f>(Q3390-X3390)/AD3390+X3390</f>
        <v>1.0492627563070282E-5</v>
      </c>
      <c r="AH3390">
        <f>Q3390/AF3390</f>
        <v>7.4991786362930659</v>
      </c>
      <c r="AL3390" s="2"/>
      <c r="AT3390" s="1"/>
    </row>
    <row r="3391" spans="6:46" x14ac:dyDescent="0.35">
      <c r="F3391" s="4">
        <v>44338.208333333336</v>
      </c>
      <c r="H3391">
        <v>10.5</v>
      </c>
      <c r="I3391">
        <v>10.783333333333299</v>
      </c>
      <c r="K3391">
        <v>1.09660185018665E-4</v>
      </c>
      <c r="L3391" s="2">
        <v>2.03986133923705E-5</v>
      </c>
      <c r="N3391">
        <f t="shared" si="263"/>
        <v>7.6762129513065496E-5</v>
      </c>
      <c r="O3391" s="2">
        <f t="shared" si="264"/>
        <v>6.1195840177111508E-6</v>
      </c>
      <c r="Q3391">
        <f>N3391+O3391</f>
        <v>8.288171353077664E-5</v>
      </c>
      <c r="S3391">
        <f>IF(H3391&gt;$B$5,$B$5,($B$3 - $B$5)*(($B$5-H3391)/($B$5-$B$6))^(1/$B$2)+$B$5)</f>
        <v>32.666666666666664</v>
      </c>
      <c r="T3391">
        <f>K3391*S3391</f>
        <v>3.5822327106097228E-3</v>
      </c>
      <c r="U3391" s="3">
        <f>S3391*N3391/Q3391+$B$7*O3391/Q3391</f>
        <v>34.315651755254777</v>
      </c>
      <c r="V3391">
        <f>IF(U3391-H3391&lt;=10,10,U3391-H3391)</f>
        <v>23.815651755254777</v>
      </c>
      <c r="X3391">
        <f t="shared" si="265"/>
        <v>0</v>
      </c>
      <c r="Y3391">
        <f t="shared" si="266"/>
        <v>1</v>
      </c>
      <c r="AA3391">
        <f>((Y3391*V3391)+H3391+273)/(Y3391*V3391)</f>
        <v>12.90393623963902</v>
      </c>
      <c r="AB3391">
        <f t="shared" si="267"/>
        <v>6.4229791585745782E-6</v>
      </c>
      <c r="AD3391">
        <f>AA3391*$C$28</f>
        <v>7.2749393392565622</v>
      </c>
      <c r="AF3391">
        <f>(Q3391-X3391)/AD3391+X3391</f>
        <v>1.1392770395147577E-5</v>
      </c>
      <c r="AH3391">
        <f>Q3391/AF3391</f>
        <v>7.2749393392565631</v>
      </c>
      <c r="AL3391" s="2"/>
      <c r="AT3391" s="1"/>
    </row>
    <row r="3392" spans="6:46" x14ac:dyDescent="0.35">
      <c r="F3392" s="4">
        <v>44338.25</v>
      </c>
      <c r="H3392">
        <v>10.8</v>
      </c>
      <c r="I3392">
        <v>10.783333333333299</v>
      </c>
      <c r="K3392">
        <v>1.08198049218416E-4</v>
      </c>
      <c r="L3392" s="2">
        <v>5.49193530817144E-5</v>
      </c>
      <c r="N3392">
        <f t="shared" si="263"/>
        <v>7.5738634452891197E-5</v>
      </c>
      <c r="O3392" s="2">
        <f t="shared" si="264"/>
        <v>1.6475805924514323E-5</v>
      </c>
      <c r="Q3392">
        <f>N3392+O3392</f>
        <v>9.2214440377405517E-5</v>
      </c>
      <c r="S3392">
        <f>IF(H3392&gt;$B$5,$B$5,($B$3 - $B$5)*(($B$5-H3392)/($B$5-$B$6))^(1/$B$2)+$B$5)</f>
        <v>32.266666666666666</v>
      </c>
      <c r="T3392">
        <f>K3392*S3392</f>
        <v>3.491190388114223E-3</v>
      </c>
      <c r="U3392" s="3">
        <f>S3392*N3392/Q3392+$B$7*O3392/Q3392</f>
        <v>36.32839481341216</v>
      </c>
      <c r="V3392">
        <f>IF(U3392-H3392&lt;=10,10,U3392-H3392)</f>
        <v>25.528394813412159</v>
      </c>
      <c r="X3392">
        <f t="shared" si="265"/>
        <v>0</v>
      </c>
      <c r="Y3392">
        <f t="shared" si="266"/>
        <v>1</v>
      </c>
      <c r="AA3392">
        <f>((Y3392*V3392)+H3392+273)/(Y3392*V3392)</f>
        <v>12.117032703164579</v>
      </c>
      <c r="AB3392">
        <f t="shared" si="267"/>
        <v>7.6103153830163446E-6</v>
      </c>
      <c r="AD3392">
        <f>AA3392*$C$28</f>
        <v>6.831301414565595</v>
      </c>
      <c r="AF3392">
        <f>(Q3392-X3392)/AD3392+X3392</f>
        <v>1.3498810077504019E-5</v>
      </c>
      <c r="AH3392">
        <f>Q3392/AF3392</f>
        <v>6.831301414565595</v>
      </c>
      <c r="AL3392" s="2"/>
      <c r="AT3392" s="1"/>
    </row>
    <row r="3393" spans="6:46" x14ac:dyDescent="0.35">
      <c r="F3393" s="4">
        <v>44338.291666666664</v>
      </c>
      <c r="H3393">
        <v>11.1</v>
      </c>
      <c r="I3393">
        <v>10.783333333333299</v>
      </c>
      <c r="K3393">
        <v>1.01862127417337E-4</v>
      </c>
      <c r="L3393">
        <v>1.0670040195106999E-4</v>
      </c>
      <c r="N3393">
        <f t="shared" si="263"/>
        <v>7.1303489192135888E-5</v>
      </c>
      <c r="O3393" s="2">
        <f t="shared" si="264"/>
        <v>3.2010120585321005E-5</v>
      </c>
      <c r="Q3393">
        <f>N3393+O3393</f>
        <v>1.0331360977745689E-4</v>
      </c>
      <c r="S3393">
        <f>IF(H3393&gt;$B$5,$B$5,($B$3 - $B$5)*(($B$5-H3393)/($B$5-$B$6))^(1/$B$2)+$B$5)</f>
        <v>31.866666666666667</v>
      </c>
      <c r="T3393">
        <f>K3393*S3393</f>
        <v>3.2460064603658059E-3</v>
      </c>
      <c r="U3393" s="3">
        <f>S3393*N3393/Q3393+$B$7*O3393/Q3393</f>
        <v>39.03417142364404</v>
      </c>
      <c r="V3393">
        <f>IF(U3393-H3393&lt;=10,10,U3393-H3393)</f>
        <v>27.934171423644038</v>
      </c>
      <c r="X3393">
        <f t="shared" si="265"/>
        <v>0</v>
      </c>
      <c r="Y3393">
        <f t="shared" si="266"/>
        <v>1</v>
      </c>
      <c r="AA3393">
        <f>((Y3393*V3393)+H3393+273)/(Y3393*V3393)</f>
        <v>11.170339248349141</v>
      </c>
      <c r="AB3393">
        <f t="shared" si="267"/>
        <v>9.2489231956608264E-6</v>
      </c>
      <c r="AD3393">
        <f>AA3393*$C$28</f>
        <v>6.2975776477434025</v>
      </c>
      <c r="AF3393">
        <f>(Q3393-X3393)/AD3393+X3393</f>
        <v>1.6405293520196138E-5</v>
      </c>
      <c r="AH3393">
        <f>Q3393/AF3393</f>
        <v>6.2975776477434033</v>
      </c>
      <c r="AT3393" s="1"/>
    </row>
    <row r="3394" spans="6:46" x14ac:dyDescent="0.35">
      <c r="F3394" s="4">
        <v>44338.333333333336</v>
      </c>
      <c r="H3394">
        <v>10.7</v>
      </c>
      <c r="I3394">
        <v>10.783333333333299</v>
      </c>
      <c r="K3394" s="2">
        <v>9.5282516316217401E-5</v>
      </c>
      <c r="L3394">
        <v>1.6318914979760501E-4</v>
      </c>
      <c r="N3394">
        <f t="shared" ref="N3394:N3457" si="268">$C$13*K3394</f>
        <v>6.6697761421352173E-5</v>
      </c>
      <c r="O3394" s="2">
        <f t="shared" ref="O3394:O3457" si="269">$C$14*L3394</f>
        <v>4.8956744939281509E-5</v>
      </c>
      <c r="Q3394">
        <f>N3394+O3394</f>
        <v>1.1565450636063368E-4</v>
      </c>
      <c r="S3394">
        <f>IF(H3394&gt;$B$5,$B$5,($B$3 - $B$5)*(($B$5-H3394)/($B$5-$B$6))^(1/$B$2)+$B$5)</f>
        <v>32.4</v>
      </c>
      <c r="T3394">
        <f>K3394*S3394</f>
        <v>3.0871535286454439E-3</v>
      </c>
      <c r="U3394" s="3">
        <f>S3394*N3394/Q3394+$B$7*O3394/Q3394</f>
        <v>41.966617596185294</v>
      </c>
      <c r="V3394">
        <f>IF(U3394-H3394&lt;=10,10,U3394-H3394)</f>
        <v>31.266617596185295</v>
      </c>
      <c r="X3394">
        <f t="shared" ref="X3394:X3457" si="270">IF(Q3394-$C$20&lt;=0,0,Q3394-$C$20)</f>
        <v>0</v>
      </c>
      <c r="Y3394">
        <f t="shared" ref="Y3394:Y3457" si="271">1-(X3394/Q3394)</f>
        <v>1</v>
      </c>
      <c r="AA3394">
        <f>((Y3394*V3394)+H3394+273)/(Y3394*V3394)</f>
        <v>10.073575007826015</v>
      </c>
      <c r="AB3394">
        <f t="shared" ref="AB3394:AB3457" si="272">(Q3394-X3394)/AA3394</f>
        <v>1.148097932171879E-5</v>
      </c>
      <c r="AD3394">
        <f>AA3394*$C$28</f>
        <v>5.6792474598770424</v>
      </c>
      <c r="AF3394">
        <f>(Q3394-X3394)/AD3394+X3394</f>
        <v>2.0364406935551571E-5</v>
      </c>
      <c r="AH3394">
        <f>Q3394/AF3394</f>
        <v>5.6792474598770424</v>
      </c>
      <c r="AK3394" s="2"/>
      <c r="AT3394" s="1"/>
    </row>
    <row r="3395" spans="6:46" x14ac:dyDescent="0.35">
      <c r="F3395" s="4">
        <v>44338.375</v>
      </c>
      <c r="H3395">
        <v>10.8</v>
      </c>
      <c r="I3395">
        <v>10.783333333333299</v>
      </c>
      <c r="K3395" s="2">
        <v>8.5656788964579101E-5</v>
      </c>
      <c r="L3395">
        <v>1.9143340239155201E-4</v>
      </c>
      <c r="N3395">
        <f t="shared" si="268"/>
        <v>5.9959752275205365E-5</v>
      </c>
      <c r="O3395" s="2">
        <f t="shared" si="269"/>
        <v>5.7430020717465609E-5</v>
      </c>
      <c r="Q3395">
        <f>N3395+O3395</f>
        <v>1.1738977299267098E-4</v>
      </c>
      <c r="S3395">
        <f>IF(H3395&gt;$B$5,$B$5,($B$3 - $B$5)*(($B$5-H3395)/($B$5-$B$6))^(1/$B$2)+$B$5)</f>
        <v>32.266666666666666</v>
      </c>
      <c r="T3395">
        <f>K3395*S3395</f>
        <v>2.7638590572570854E-3</v>
      </c>
      <c r="U3395" s="3">
        <f>S3395*N3395/Q3395+$B$7*O3395/Q3395</f>
        <v>43.388383414444142</v>
      </c>
      <c r="V3395">
        <f>IF(U3395-H3395&lt;=10,10,U3395-H3395)</f>
        <v>32.588383414444138</v>
      </c>
      <c r="X3395">
        <f t="shared" si="270"/>
        <v>0</v>
      </c>
      <c r="Y3395">
        <f t="shared" si="271"/>
        <v>1</v>
      </c>
      <c r="AA3395">
        <f>((Y3395*V3395)+H3395+273)/(Y3395*V3395)</f>
        <v>9.7086246774122404</v>
      </c>
      <c r="AB3395">
        <f t="shared" si="272"/>
        <v>1.2091287581214884E-5</v>
      </c>
      <c r="AD3395">
        <f>AA3395*$C$28</f>
        <v>5.4734969457473994</v>
      </c>
      <c r="AF3395">
        <f>(Q3395-X3395)/AD3395+X3395</f>
        <v>2.1446942266748911E-5</v>
      </c>
      <c r="AH3395">
        <f>Q3395/AF3395</f>
        <v>5.4734969457473994</v>
      </c>
      <c r="AK3395" s="2"/>
      <c r="AT3395" s="1"/>
    </row>
    <row r="3396" spans="6:46" x14ac:dyDescent="0.35">
      <c r="F3396" s="4">
        <v>44338.416666666664</v>
      </c>
      <c r="H3396">
        <v>10.3</v>
      </c>
      <c r="I3396">
        <v>10.783333333333299</v>
      </c>
      <c r="K3396" s="2">
        <v>7.7127663463127396E-5</v>
      </c>
      <c r="L3396">
        <v>1.78879457566192E-4</v>
      </c>
      <c r="N3396">
        <f t="shared" si="268"/>
        <v>5.398936442418917E-5</v>
      </c>
      <c r="O3396" s="2">
        <f t="shared" si="269"/>
        <v>5.366383726985761E-5</v>
      </c>
      <c r="Q3396">
        <f>N3396+O3396</f>
        <v>1.0765320169404678E-4</v>
      </c>
      <c r="S3396">
        <f>IF(H3396&gt;$B$5,$B$5,($B$3 - $B$5)*(($B$5-H3396)/($B$5-$B$6))^(1/$B$2)+$B$5)</f>
        <v>32.93333333333333</v>
      </c>
      <c r="T3396">
        <f>K3396*S3396</f>
        <v>2.5400710500523287E-3</v>
      </c>
      <c r="U3396" s="3">
        <f>S3396*N3396/Q3396+$B$7*O3396/Q3396</f>
        <v>43.933303519577002</v>
      </c>
      <c r="V3396">
        <f>IF(U3396-H3396&lt;=10,10,U3396-H3396)</f>
        <v>33.633303519576998</v>
      </c>
      <c r="X3396">
        <f t="shared" si="270"/>
        <v>0</v>
      </c>
      <c r="Y3396">
        <f t="shared" si="271"/>
        <v>1</v>
      </c>
      <c r="AA3396">
        <f>((Y3396*V3396)+H3396+273)/(Y3396*V3396)</f>
        <v>9.4231987451098593</v>
      </c>
      <c r="AB3396">
        <f t="shared" si="272"/>
        <v>1.142427371065617E-5</v>
      </c>
      <c r="AD3396">
        <f>AA3396*$C$28</f>
        <v>5.3125804389708087</v>
      </c>
      <c r="AF3396">
        <f>(Q3396-X3396)/AD3396+X3396</f>
        <v>2.0263825259820844E-5</v>
      </c>
      <c r="AH3396">
        <f>Q3396/AF3396</f>
        <v>5.3125804389708087</v>
      </c>
      <c r="AK3396" s="2"/>
      <c r="AT3396" s="1"/>
    </row>
    <row r="3397" spans="6:46" x14ac:dyDescent="0.35">
      <c r="F3397" s="4">
        <v>44338.458333333336</v>
      </c>
      <c r="H3397">
        <v>11.4</v>
      </c>
      <c r="I3397">
        <v>10.783333333333299</v>
      </c>
      <c r="K3397" s="2">
        <v>7.1279120262132006E-5</v>
      </c>
      <c r="L3397">
        <v>1.56911570738321E-4</v>
      </c>
      <c r="N3397">
        <f t="shared" si="268"/>
        <v>4.9895384183492401E-5</v>
      </c>
      <c r="O3397" s="2">
        <f t="shared" si="269"/>
        <v>4.7073471221496307E-5</v>
      </c>
      <c r="Q3397">
        <f>N3397+O3397</f>
        <v>9.6968855404988715E-5</v>
      </c>
      <c r="S3397">
        <f>IF(H3397&gt;$B$5,$B$5,($B$3 - $B$5)*(($B$5-H3397)/($B$5-$B$6))^(1/$B$2)+$B$5)</f>
        <v>31.466666666666669</v>
      </c>
      <c r="T3397">
        <f>K3397*S3397</f>
        <v>2.242916317581754E-3</v>
      </c>
      <c r="U3397" s="3">
        <f>S3397*N3397/Q3397+$B$7*O3397/Q3397</f>
        <v>42.890908860573745</v>
      </c>
      <c r="V3397">
        <f>IF(U3397-H3397&lt;=10,10,U3397-H3397)</f>
        <v>31.490908860573747</v>
      </c>
      <c r="X3397">
        <f t="shared" si="270"/>
        <v>0</v>
      </c>
      <c r="Y3397">
        <f t="shared" si="271"/>
        <v>1</v>
      </c>
      <c r="AA3397">
        <f>((Y3397*V3397)+H3397+273)/(Y3397*V3397)</f>
        <v>10.03117789515645</v>
      </c>
      <c r="AB3397">
        <f t="shared" si="272"/>
        <v>9.6667466591146875E-6</v>
      </c>
      <c r="AD3397">
        <f>AA3397*$C$28</f>
        <v>5.6553449531455504</v>
      </c>
      <c r="AF3397">
        <f>(Q3397-X3397)/AD3397+X3397</f>
        <v>1.7146408611388741E-5</v>
      </c>
      <c r="AH3397">
        <f>Q3397/AF3397</f>
        <v>5.6553449531455495</v>
      </c>
      <c r="AK3397" s="2"/>
      <c r="AT3397" s="1"/>
    </row>
    <row r="3398" spans="6:46" x14ac:dyDescent="0.35">
      <c r="F3398" s="4">
        <v>44338.5</v>
      </c>
      <c r="H3398">
        <v>11.1</v>
      </c>
      <c r="I3398">
        <v>10.783333333333299</v>
      </c>
      <c r="K3398" s="2">
        <v>6.7136402161426897E-5</v>
      </c>
      <c r="L3398">
        <v>1.44358839206169E-4</v>
      </c>
      <c r="N3398">
        <f t="shared" si="268"/>
        <v>4.6995481512998825E-5</v>
      </c>
      <c r="O3398" s="2">
        <f t="shared" si="269"/>
        <v>4.3307651761850704E-5</v>
      </c>
      <c r="Q3398">
        <f>N3398+O3398</f>
        <v>9.0303133274849536E-5</v>
      </c>
      <c r="S3398">
        <f>IF(H3398&gt;$B$5,$B$5,($B$3 - $B$5)*(($B$5-H3398)/($B$5-$B$6))^(1/$B$2)+$B$5)</f>
        <v>31.866666666666667</v>
      </c>
      <c r="T3398">
        <f>K3398*S3398</f>
        <v>2.1394133488774705E-3</v>
      </c>
      <c r="U3398" s="3">
        <f>S3398*N3398/Q3398+$B$7*O3398/Q3398</f>
        <v>42.960969906860434</v>
      </c>
      <c r="V3398">
        <f>IF(U3398-H3398&lt;=10,10,U3398-H3398)</f>
        <v>31.860969906860433</v>
      </c>
      <c r="X3398">
        <f t="shared" si="270"/>
        <v>0</v>
      </c>
      <c r="Y3398">
        <f t="shared" si="271"/>
        <v>1</v>
      </c>
      <c r="AA3398">
        <f>((Y3398*V3398)+H3398+273)/(Y3398*V3398)</f>
        <v>9.9168660222997929</v>
      </c>
      <c r="AB3398">
        <f t="shared" si="272"/>
        <v>9.1060152543946125E-6</v>
      </c>
      <c r="AD3398">
        <f>AA3398*$C$28</f>
        <v>5.5908985760598977</v>
      </c>
      <c r="AF3398">
        <f>(Q3398-X3398)/AD3398+X3398</f>
        <v>1.6151810312125055E-5</v>
      </c>
      <c r="AH3398">
        <f>Q3398/AF3398</f>
        <v>5.5908985760598968</v>
      </c>
      <c r="AK3398" s="2"/>
      <c r="AT3398" s="1"/>
    </row>
    <row r="3399" spans="6:46" x14ac:dyDescent="0.35">
      <c r="F3399" s="4">
        <v>44338.541666666664</v>
      </c>
      <c r="H3399">
        <v>11.6</v>
      </c>
      <c r="I3399">
        <v>10.783333333333299</v>
      </c>
      <c r="K3399" s="2">
        <v>6.5674266361177996E-5</v>
      </c>
      <c r="L3399">
        <v>1.56911570738321E-4</v>
      </c>
      <c r="N3399">
        <f t="shared" si="268"/>
        <v>4.5971986452824594E-5</v>
      </c>
      <c r="O3399" s="2">
        <f t="shared" si="269"/>
        <v>4.7073471221496307E-5</v>
      </c>
      <c r="Q3399">
        <f>N3399+O3399</f>
        <v>9.3045457674320901E-5</v>
      </c>
      <c r="S3399">
        <f>IF(H3399&gt;$B$5,$B$5,($B$3 - $B$5)*(($B$5-H3399)/($B$5-$B$6))^(1/$B$2)+$B$5)</f>
        <v>31.200000000000003</v>
      </c>
      <c r="T3399">
        <f>K3399*S3399</f>
        <v>2.0490371104687536E-3</v>
      </c>
      <c r="U3399" s="3">
        <f>S3399*N3399/Q3399+$B$7*O3399/Q3399</f>
        <v>43.240873816678658</v>
      </c>
      <c r="V3399">
        <f>IF(U3399-H3399&lt;=10,10,U3399-H3399)</f>
        <v>31.640873816678656</v>
      </c>
      <c r="X3399">
        <f t="shared" si="270"/>
        <v>0</v>
      </c>
      <c r="Y3399">
        <f t="shared" si="271"/>
        <v>1</v>
      </c>
      <c r="AA3399">
        <f>((Y3399*V3399)+H3399+273)/(Y3399*V3399)</f>
        <v>9.9946946992968506</v>
      </c>
      <c r="AB3399">
        <f t="shared" si="272"/>
        <v>9.3094847290199726E-6</v>
      </c>
      <c r="AD3399">
        <f>AA3399*$C$28</f>
        <v>5.6347765752605534</v>
      </c>
      <c r="AF3399">
        <f>(Q3399-X3399)/AD3399+X3399</f>
        <v>1.65127146447716E-5</v>
      </c>
      <c r="AH3399">
        <f>Q3399/AF3399</f>
        <v>5.6347765752605534</v>
      </c>
      <c r="AK3399" s="2"/>
      <c r="AT3399" s="1"/>
    </row>
    <row r="3400" spans="6:46" x14ac:dyDescent="0.35">
      <c r="F3400" s="4">
        <v>44338.583333333336</v>
      </c>
      <c r="H3400">
        <v>11.2</v>
      </c>
      <c r="I3400">
        <v>10.783333333333299</v>
      </c>
      <c r="K3400" s="2">
        <v>6.7623780761509806E-5</v>
      </c>
      <c r="L3400">
        <v>1.4122126296973501E-4</v>
      </c>
      <c r="N3400">
        <f t="shared" si="268"/>
        <v>4.7336646533056864E-5</v>
      </c>
      <c r="O3400" s="2">
        <f t="shared" si="269"/>
        <v>4.2366378890920511E-5</v>
      </c>
      <c r="Q3400">
        <f>N3400+O3400</f>
        <v>8.9703025423977381E-5</v>
      </c>
      <c r="S3400">
        <f>IF(H3400&gt;$B$5,$B$5,($B$3 - $B$5)*(($B$5-H3400)/($B$5-$B$6))^(1/$B$2)+$B$5)</f>
        <v>31.733333333333334</v>
      </c>
      <c r="T3400">
        <f>K3400*S3400</f>
        <v>2.1459279761652447E-3</v>
      </c>
      <c r="U3400" s="3">
        <f>S3400*N3400/Q3400+$B$7*O3400/Q3400</f>
        <v>42.72208662085923</v>
      </c>
      <c r="V3400">
        <f>IF(U3400-H3400&lt;=10,10,U3400-H3400)</f>
        <v>31.522086620859231</v>
      </c>
      <c r="X3400">
        <f t="shared" si="270"/>
        <v>0</v>
      </c>
      <c r="Y3400">
        <f t="shared" si="271"/>
        <v>1</v>
      </c>
      <c r="AA3400">
        <f>((Y3400*V3400)+H3400+273)/(Y3400*V3400)</f>
        <v>10.015900610206916</v>
      </c>
      <c r="AB3400">
        <f t="shared" si="272"/>
        <v>8.9560618575391616E-6</v>
      </c>
      <c r="AD3400">
        <f>AA3400*$C$28</f>
        <v>5.6467319749649088</v>
      </c>
      <c r="AF3400">
        <f>(Q3400-X3400)/AD3400+X3400</f>
        <v>1.5885830215012966E-5</v>
      </c>
      <c r="AH3400">
        <f>Q3400/AF3400</f>
        <v>5.6467319749649088</v>
      </c>
      <c r="AK3400" s="2"/>
      <c r="AT3400" s="1"/>
    </row>
    <row r="3401" spans="6:46" x14ac:dyDescent="0.35">
      <c r="F3401" s="4">
        <v>44338.625</v>
      </c>
      <c r="H3401">
        <v>11.3</v>
      </c>
      <c r="I3401">
        <v>10.783333333333299</v>
      </c>
      <c r="K3401" s="2">
        <v>7.1644654212194204E-5</v>
      </c>
      <c r="L3401">
        <v>1.3494489720365801E-4</v>
      </c>
      <c r="N3401">
        <f t="shared" si="268"/>
        <v>5.0151257948535939E-5</v>
      </c>
      <c r="O3401" s="2">
        <f t="shared" si="269"/>
        <v>4.0483469161097408E-5</v>
      </c>
      <c r="Q3401">
        <f>N3401+O3401</f>
        <v>9.0634727109633353E-5</v>
      </c>
      <c r="S3401">
        <f>IF(H3401&gt;$B$5,$B$5,($B$3 - $B$5)*(($B$5-H3401)/($B$5-$B$6))^(1/$B$2)+$B$5)</f>
        <v>31.6</v>
      </c>
      <c r="T3401">
        <f>K3401*S3401</f>
        <v>2.2639710731053369E-3</v>
      </c>
      <c r="U3401" s="3">
        <f>S3401*N3401/Q3401+$B$7*O3401/Q3401</f>
        <v>42.051989083872812</v>
      </c>
      <c r="V3401">
        <f>IF(U3401-H3401&lt;=10,10,U3401-H3401)</f>
        <v>30.751989083872811</v>
      </c>
      <c r="X3401">
        <f t="shared" si="270"/>
        <v>0</v>
      </c>
      <c r="Y3401">
        <f t="shared" si="271"/>
        <v>1</v>
      </c>
      <c r="AA3401">
        <f>((Y3401*V3401)+H3401+273)/(Y3401*V3401)</f>
        <v>10.244930440909096</v>
      </c>
      <c r="AB3401">
        <f t="shared" si="272"/>
        <v>8.8467879437930843E-6</v>
      </c>
      <c r="AD3401">
        <f>AA3401*$C$28</f>
        <v>5.7758536704147287</v>
      </c>
      <c r="AF3401">
        <f>(Q3401-X3401)/AD3401+X3401</f>
        <v>1.569200542144715E-5</v>
      </c>
      <c r="AH3401">
        <f>Q3401/AF3401</f>
        <v>5.7758536704147296</v>
      </c>
      <c r="AK3401" s="2"/>
      <c r="AT3401" s="1"/>
    </row>
    <row r="3402" spans="6:46" x14ac:dyDescent="0.35">
      <c r="F3402" s="4">
        <v>44338.666666666664</v>
      </c>
      <c r="H3402">
        <v>11.1</v>
      </c>
      <c r="I3402">
        <v>10.783333333333299</v>
      </c>
      <c r="K3402" s="2">
        <v>7.7127663463127396E-5</v>
      </c>
      <c r="L3402">
        <v>1.4122126296973501E-4</v>
      </c>
      <c r="N3402">
        <f t="shared" si="268"/>
        <v>5.398936442418917E-5</v>
      </c>
      <c r="O3402" s="2">
        <f t="shared" si="269"/>
        <v>4.2366378890920511E-5</v>
      </c>
      <c r="Q3402">
        <f>N3402+O3402</f>
        <v>9.6355743315109681E-5</v>
      </c>
      <c r="S3402">
        <f>IF(H3402&gt;$B$5,$B$5,($B$3 - $B$5)*(($B$5-H3402)/($B$5-$B$6))^(1/$B$2)+$B$5)</f>
        <v>31.866666666666667</v>
      </c>
      <c r="T3402">
        <f>K3402*S3402</f>
        <v>2.4578015423583266E-3</v>
      </c>
      <c r="U3402" s="3">
        <f>S3402*N3402/Q3402+$B$7*O3402/Q3402</f>
        <v>42.038095284106163</v>
      </c>
      <c r="V3402">
        <f>IF(U3402-H3402&lt;=10,10,U3402-H3402)</f>
        <v>30.938095284106161</v>
      </c>
      <c r="X3402">
        <f t="shared" si="270"/>
        <v>0</v>
      </c>
      <c r="Y3402">
        <f t="shared" si="271"/>
        <v>1</v>
      </c>
      <c r="AA3402">
        <f>((Y3402*V3402)+H3402+273)/(Y3402*V3402)</f>
        <v>10.182853611093206</v>
      </c>
      <c r="AB3402">
        <f t="shared" si="272"/>
        <v>9.462548220288632E-6</v>
      </c>
      <c r="AD3402">
        <f>AA3402*$C$28</f>
        <v>5.7408561965511575</v>
      </c>
      <c r="AF3402">
        <f>(Q3402-X3402)/AD3402+X3402</f>
        <v>1.6784211277230002E-5</v>
      </c>
      <c r="AH3402">
        <f>Q3402/AF3402</f>
        <v>5.7408561965511575</v>
      </c>
      <c r="AK3402" s="2"/>
      <c r="AT3402" s="1"/>
    </row>
    <row r="3403" spans="6:46" x14ac:dyDescent="0.35">
      <c r="F3403" s="4">
        <v>44338.708333333336</v>
      </c>
      <c r="H3403">
        <v>11.7</v>
      </c>
      <c r="I3403">
        <v>10.783333333333299</v>
      </c>
      <c r="K3403" s="2">
        <v>8.4925721064454704E-5</v>
      </c>
      <c r="L3403">
        <v>1.78879457566192E-4</v>
      </c>
      <c r="N3403">
        <f t="shared" si="268"/>
        <v>5.944800474511829E-5</v>
      </c>
      <c r="O3403" s="2">
        <f t="shared" si="269"/>
        <v>5.366383726985761E-5</v>
      </c>
      <c r="Q3403">
        <f>N3403+O3403</f>
        <v>1.131118420149759E-4</v>
      </c>
      <c r="S3403">
        <f>IF(H3403&gt;$B$5,$B$5,($B$3 - $B$5)*(($B$5-H3403)/($B$5-$B$6))^(1/$B$2)+$B$5)</f>
        <v>31.066666666666666</v>
      </c>
      <c r="T3403">
        <f>K3403*S3403</f>
        <v>2.6383590677357262E-3</v>
      </c>
      <c r="U3403" s="3">
        <f>S3403*N3403/Q3403+$B$7*O3403/Q3403</f>
        <v>42.42139736900296</v>
      </c>
      <c r="V3403">
        <f>IF(U3403-H3403&lt;=10,10,U3403-H3403)</f>
        <v>30.721397369002961</v>
      </c>
      <c r="X3403">
        <f t="shared" si="270"/>
        <v>0</v>
      </c>
      <c r="Y3403">
        <f t="shared" si="271"/>
        <v>1</v>
      </c>
      <c r="AA3403">
        <f>((Y3403*V3403)+H3403+273)/(Y3403*V3403)</f>
        <v>10.267156587325498</v>
      </c>
      <c r="AB3403">
        <f t="shared" si="272"/>
        <v>1.1016861489636685E-5</v>
      </c>
      <c r="AD3403">
        <f>AA3403*$C$28</f>
        <v>5.7883842551852931</v>
      </c>
      <c r="AF3403">
        <f>(Q3403-X3403)/AD3403+X3403</f>
        <v>1.9541177127909082E-5</v>
      </c>
      <c r="AH3403">
        <f>Q3403/AF3403</f>
        <v>5.7883842551852931</v>
      </c>
      <c r="AK3403" s="2"/>
      <c r="AT3403" s="1"/>
    </row>
    <row r="3404" spans="6:46" x14ac:dyDescent="0.35">
      <c r="F3404" s="4">
        <v>44338.75</v>
      </c>
      <c r="H3404">
        <v>11.3</v>
      </c>
      <c r="I3404">
        <v>10.783333333333299</v>
      </c>
      <c r="K3404" s="2">
        <v>9.1505332165574504E-5</v>
      </c>
      <c r="L3404">
        <v>2.1967765498549899E-4</v>
      </c>
      <c r="N3404">
        <f t="shared" si="268"/>
        <v>6.4053732515902148E-5</v>
      </c>
      <c r="O3404" s="2">
        <f t="shared" si="269"/>
        <v>6.590329649564971E-5</v>
      </c>
      <c r="Q3404">
        <f>N3404+O3404</f>
        <v>1.2995702901155186E-4</v>
      </c>
      <c r="S3404">
        <f>IF(H3404&gt;$B$5,$B$5,($B$3 - $B$5)*(($B$5-H3404)/($B$5-$B$6))^(1/$B$2)+$B$5)</f>
        <v>31.6</v>
      </c>
      <c r="T3404">
        <f>K3404*S3404</f>
        <v>2.8915684964321547E-3</v>
      </c>
      <c r="U3404" s="3">
        <f>S3404*N3404/Q3404+$B$7*O3404/Q3404</f>
        <v>43.466515799319502</v>
      </c>
      <c r="V3404">
        <f>IF(U3404-H3404&lt;=10,10,U3404-H3404)</f>
        <v>32.166515799319498</v>
      </c>
      <c r="X3404">
        <f t="shared" si="270"/>
        <v>0</v>
      </c>
      <c r="Y3404">
        <f t="shared" si="271"/>
        <v>1</v>
      </c>
      <c r="AA3404">
        <f>((Y3404*V3404)+H3404+273)/(Y3404*V3404)</f>
        <v>9.8383834224909901</v>
      </c>
      <c r="AB3404">
        <f t="shared" si="272"/>
        <v>1.3209185232043732E-5</v>
      </c>
      <c r="AD3404">
        <f>AA3404*$C$28</f>
        <v>5.5466519103764229</v>
      </c>
      <c r="AF3404">
        <f>(Q3404-X3404)/AD3404+X3404</f>
        <v>2.3429815159021279E-5</v>
      </c>
      <c r="AH3404">
        <f>Q3404/AF3404</f>
        <v>5.5466519103764229</v>
      </c>
      <c r="AK3404" s="2"/>
      <c r="AT3404" s="1"/>
    </row>
    <row r="3405" spans="6:46" x14ac:dyDescent="0.35">
      <c r="F3405" s="4">
        <v>44338.791666666664</v>
      </c>
      <c r="H3405">
        <v>11.6</v>
      </c>
      <c r="I3405">
        <v>10.783333333333299</v>
      </c>
      <c r="K3405" s="2">
        <v>9.7841253966652898E-5</v>
      </c>
      <c r="L3405">
        <v>2.1967765498549899E-4</v>
      </c>
      <c r="N3405">
        <f t="shared" si="268"/>
        <v>6.8488877776657023E-5</v>
      </c>
      <c r="O3405" s="2">
        <f t="shared" si="269"/>
        <v>6.590329649564971E-5</v>
      </c>
      <c r="Q3405">
        <f>N3405+O3405</f>
        <v>1.3439217427230673E-4</v>
      </c>
      <c r="S3405">
        <f>IF(H3405&gt;$B$5,$B$5,($B$3 - $B$5)*(($B$5-H3405)/($B$5-$B$6))^(1/$B$2)+$B$5)</f>
        <v>31.200000000000003</v>
      </c>
      <c r="T3405">
        <f>K3405*S3405</f>
        <v>3.0526471237595706E-3</v>
      </c>
      <c r="U3405" s="3">
        <f>S3405*N3405/Q3405+$B$7*O3405/Q3405</f>
        <v>42.871054993264387</v>
      </c>
      <c r="V3405">
        <f>IF(U3405-H3405&lt;=10,10,U3405-H3405)</f>
        <v>31.271054993264386</v>
      </c>
      <c r="X3405">
        <f t="shared" si="270"/>
        <v>0</v>
      </c>
      <c r="Y3405">
        <f t="shared" si="271"/>
        <v>1</v>
      </c>
      <c r="AA3405">
        <f>((Y3405*V3405)+H3405+273)/(Y3405*V3405)</f>
        <v>10.101068066341263</v>
      </c>
      <c r="AB3405">
        <f t="shared" si="272"/>
        <v>1.3304748902754926E-5</v>
      </c>
      <c r="AD3405">
        <f>AA3405*$C$28</f>
        <v>5.6947474072756235</v>
      </c>
      <c r="AF3405">
        <f>(Q3405-X3405)/AD3405+X3405</f>
        <v>2.3599321385283385E-5</v>
      </c>
      <c r="AH3405">
        <f>Q3405/AF3405</f>
        <v>5.6947474072756235</v>
      </c>
      <c r="AK3405" s="2"/>
      <c r="AT3405" s="1"/>
    </row>
    <row r="3406" spans="6:46" x14ac:dyDescent="0.35">
      <c r="F3406" s="4">
        <v>44338.833333333336</v>
      </c>
      <c r="H3406">
        <v>10.9</v>
      </c>
      <c r="I3406">
        <v>10.783333333333299</v>
      </c>
      <c r="K3406">
        <v>1.00399991617088E-4</v>
      </c>
      <c r="L3406">
        <v>1.8515703662547601E-4</v>
      </c>
      <c r="N3406">
        <f t="shared" si="268"/>
        <v>7.0279994131961602E-5</v>
      </c>
      <c r="O3406" s="2">
        <f t="shared" si="269"/>
        <v>5.5547110987642811E-5</v>
      </c>
      <c r="Q3406">
        <f>N3406+O3406</f>
        <v>1.2582710511960441E-4</v>
      </c>
      <c r="S3406">
        <f>IF(H3406&gt;$B$5,$B$5,($B$3 - $B$5)*(($B$5-H3406)/($B$5-$B$6))^(1/$B$2)+$B$5)</f>
        <v>32.133333333333333</v>
      </c>
      <c r="T3406">
        <f>K3406*S3406</f>
        <v>3.2261863972957612E-3</v>
      </c>
      <c r="U3406" s="3">
        <f>S3406*N3406/Q3406+$B$7*O3406/Q3406</f>
        <v>42.227956984123075</v>
      </c>
      <c r="V3406">
        <f>IF(U3406-H3406&lt;=10,10,U3406-H3406)</f>
        <v>31.327956984123077</v>
      </c>
      <c r="X3406">
        <f t="shared" si="270"/>
        <v>0</v>
      </c>
      <c r="Y3406">
        <f t="shared" si="271"/>
        <v>1</v>
      </c>
      <c r="AA3406">
        <f>((Y3406*V3406)+H3406+273)/(Y3406*V3406)</f>
        <v>10.06219323985537</v>
      </c>
      <c r="AB3406">
        <f t="shared" si="272"/>
        <v>1.2504938249567248E-5</v>
      </c>
      <c r="AD3406">
        <f>AA3406*$C$28</f>
        <v>5.6728306836296838</v>
      </c>
      <c r="AF3406">
        <f>(Q3406-X3406)/AD3406+X3406</f>
        <v>2.2180655855410733E-5</v>
      </c>
      <c r="AH3406">
        <f>Q3406/AF3406</f>
        <v>5.6728306836296838</v>
      </c>
      <c r="AT3406" s="1"/>
    </row>
    <row r="3407" spans="6:46" x14ac:dyDescent="0.35">
      <c r="F3407" s="4">
        <v>44338.875</v>
      </c>
      <c r="H3407">
        <v>10.6</v>
      </c>
      <c r="I3407">
        <v>10.783333333333299</v>
      </c>
      <c r="K3407">
        <v>1.02593195317462E-4</v>
      </c>
      <c r="L3407">
        <v>1.3808247344009199E-4</v>
      </c>
      <c r="N3407">
        <f t="shared" si="268"/>
        <v>7.1815236722223396E-5</v>
      </c>
      <c r="O3407" s="2">
        <f t="shared" si="269"/>
        <v>4.1424742032027601E-5</v>
      </c>
      <c r="Q3407">
        <f>N3407+O3407</f>
        <v>1.1323997875425099E-4</v>
      </c>
      <c r="S3407">
        <f>IF(H3407&gt;$B$5,$B$5,($B$3 - $B$5)*(($B$5-H3407)/($B$5-$B$6))^(1/$B$2)+$B$5)</f>
        <v>32.533333333333331</v>
      </c>
      <c r="T3407">
        <f>K3407*S3407</f>
        <v>3.3376986209947635E-3</v>
      </c>
      <c r="U3407" s="3">
        <f>S3407*N3407/Q3407+$B$7*O3407/Q3407</f>
        <v>40.751949066262213</v>
      </c>
      <c r="V3407">
        <f>IF(U3407-H3407&lt;=10,10,U3407-H3407)</f>
        <v>30.151949066262212</v>
      </c>
      <c r="X3407">
        <f t="shared" si="270"/>
        <v>0</v>
      </c>
      <c r="Y3407">
        <f t="shared" si="271"/>
        <v>1</v>
      </c>
      <c r="AA3407">
        <f>((Y3407*V3407)+H3407+273)/(Y3407*V3407)</f>
        <v>10.405693787050314</v>
      </c>
      <c r="AB3407">
        <f t="shared" si="272"/>
        <v>1.0882501548832426E-5</v>
      </c>
      <c r="AD3407">
        <f>AA3407*$C$28</f>
        <v>5.8664883085153567</v>
      </c>
      <c r="AF3407">
        <f>(Q3407-X3407)/AD3407+X3407</f>
        <v>1.9302855950446588E-5</v>
      </c>
      <c r="AH3407">
        <f>Q3407/AF3407</f>
        <v>5.8664883085153567</v>
      </c>
      <c r="AT3407" s="1"/>
    </row>
    <row r="3408" spans="6:46" x14ac:dyDescent="0.35">
      <c r="F3408" s="4">
        <v>44338.916666666664</v>
      </c>
      <c r="H3408">
        <v>10</v>
      </c>
      <c r="I3408">
        <v>10.783333333333299</v>
      </c>
      <c r="K3408">
        <v>1.02593195317462E-4</v>
      </c>
      <c r="L3408" s="2">
        <v>9.4147306430955106E-5</v>
      </c>
      <c r="N3408">
        <f t="shared" si="268"/>
        <v>7.1815236722223396E-5</v>
      </c>
      <c r="O3408" s="2">
        <f t="shared" si="269"/>
        <v>2.8244191929286536E-5</v>
      </c>
      <c r="Q3408">
        <f>N3408+O3408</f>
        <v>1.0005942865150993E-4</v>
      </c>
      <c r="S3408">
        <f>IF(H3408&gt;$B$5,$B$5,($B$3 - $B$5)*(($B$5-H3408)/($B$5-$B$6))^(1/$B$2)+$B$5)</f>
        <v>33.333333333333329</v>
      </c>
      <c r="T3408">
        <f>K3408*S3408</f>
        <v>3.4197731772487331E-3</v>
      </c>
      <c r="U3408" s="3">
        <f>S3408*N3408/Q3408+$B$7*O3408/Q3408</f>
        <v>39.449273630499654</v>
      </c>
      <c r="V3408">
        <f>IF(U3408-H3408&lt;=10,10,U3408-H3408)</f>
        <v>29.449273630499654</v>
      </c>
      <c r="X3408">
        <f t="shared" si="270"/>
        <v>0</v>
      </c>
      <c r="Y3408">
        <f t="shared" si="271"/>
        <v>1</v>
      </c>
      <c r="AA3408">
        <f>((Y3408*V3408)+H3408+273)/(Y3408*V3408)</f>
        <v>10.609744659607024</v>
      </c>
      <c r="AB3408">
        <f t="shared" si="272"/>
        <v>9.430898844573705E-6</v>
      </c>
      <c r="AD3408">
        <f>AA3408*$C$28</f>
        <v>5.9815274479224785</v>
      </c>
      <c r="AF3408">
        <f>(Q3408-X3408)/AD3408+X3408</f>
        <v>1.6728073142297936E-5</v>
      </c>
      <c r="AH3408">
        <f>Q3408/AF3408</f>
        <v>5.9815274479224785</v>
      </c>
      <c r="AL3408" s="2"/>
      <c r="AT3408" s="1"/>
    </row>
    <row r="3409" spans="6:46" x14ac:dyDescent="0.35">
      <c r="F3409" s="4">
        <v>44338.958333333336</v>
      </c>
      <c r="H3409">
        <v>10.5</v>
      </c>
      <c r="I3409">
        <v>10.783333333333299</v>
      </c>
      <c r="K3409">
        <v>1.02593195317462E-4</v>
      </c>
      <c r="L3409" s="2">
        <v>6.9041358049367002E-5</v>
      </c>
      <c r="N3409">
        <f t="shared" si="268"/>
        <v>7.1815236722223396E-5</v>
      </c>
      <c r="O3409" s="2">
        <f t="shared" si="269"/>
        <v>2.0712407414810104E-5</v>
      </c>
      <c r="Q3409">
        <f>N3409+O3409</f>
        <v>9.2527644137033497E-5</v>
      </c>
      <c r="S3409">
        <f>IF(H3409&gt;$B$5,$B$5,($B$3 - $B$5)*(($B$5-H3409)/($B$5-$B$6))^(1/$B$2)+$B$5)</f>
        <v>32.666666666666664</v>
      </c>
      <c r="T3409">
        <f>K3409*S3409</f>
        <v>3.3513777137037584E-3</v>
      </c>
      <c r="U3409" s="3">
        <f>S3409*N3409/Q3409+$B$7*O3409/Q3409</f>
        <v>37.666006088360817</v>
      </c>
      <c r="V3409">
        <f>IF(U3409-H3409&lt;=10,10,U3409-H3409)</f>
        <v>27.166006088360817</v>
      </c>
      <c r="X3409">
        <f t="shared" si="270"/>
        <v>0</v>
      </c>
      <c r="Y3409">
        <f t="shared" si="271"/>
        <v>1</v>
      </c>
      <c r="AA3409">
        <f>((Y3409*V3409)+H3409+273)/(Y3409*V3409)</f>
        <v>11.435836577444654</v>
      </c>
      <c r="AB3409">
        <f t="shared" si="272"/>
        <v>8.0910253928889966E-6</v>
      </c>
      <c r="AD3409">
        <f>AA3409*$C$28</f>
        <v>6.4472588712115781</v>
      </c>
      <c r="AF3409">
        <f>(Q3409-X3409)/AD3409+X3409</f>
        <v>1.4351470289209214E-5</v>
      </c>
      <c r="AH3409">
        <f>Q3409/AF3409</f>
        <v>6.4472588712115781</v>
      </c>
      <c r="AL3409" s="2"/>
      <c r="AT3409" s="1"/>
    </row>
    <row r="3410" spans="6:46" x14ac:dyDescent="0.35">
      <c r="F3410" s="4">
        <v>44339</v>
      </c>
      <c r="H3410">
        <v>9.5</v>
      </c>
      <c r="I3410">
        <v>12.0041666666667</v>
      </c>
      <c r="K3410" s="2">
        <v>8.6631546164744999E-5</v>
      </c>
      <c r="L3410" s="2">
        <v>4.0797226784740898E-5</v>
      </c>
      <c r="N3410">
        <f t="shared" si="268"/>
        <v>6.0642082315321497E-5</v>
      </c>
      <c r="O3410" s="2">
        <f t="shared" si="269"/>
        <v>1.2239168035422271E-5</v>
      </c>
      <c r="Q3410">
        <f>N3410+O3410</f>
        <v>7.2881250350743766E-5</v>
      </c>
      <c r="S3410">
        <f>IF(H3410&gt;$B$5,$B$5,($B$3 - $B$5)*(($B$5-H3410)/($B$5-$B$6))^(1/$B$2)+$B$5)</f>
        <v>34</v>
      </c>
      <c r="T3410">
        <f>K3410*S3410</f>
        <v>2.9454725696013298E-3</v>
      </c>
      <c r="U3410" s="3">
        <f>S3410*N3410/Q3410+$B$7*O3410/Q3410</f>
        <v>37.526593293980781</v>
      </c>
      <c r="V3410">
        <f>IF(U3410-H3410&lt;=10,10,U3410-H3410)</f>
        <v>28.026593293980781</v>
      </c>
      <c r="X3410">
        <f t="shared" si="270"/>
        <v>0</v>
      </c>
      <c r="Y3410">
        <f t="shared" si="271"/>
        <v>1</v>
      </c>
      <c r="AA3410">
        <f>((Y3410*V3410)+H3410+273)/(Y3410*V3410)</f>
        <v>11.079712401602231</v>
      </c>
      <c r="AB3410">
        <f t="shared" si="272"/>
        <v>6.5779009155692927E-6</v>
      </c>
      <c r="AD3410">
        <f>AA3410*$C$28</f>
        <v>6.2464843378922135</v>
      </c>
      <c r="AF3410">
        <f>(Q3410-X3410)/AD3410+X3410</f>
        <v>1.1667563129652623E-5</v>
      </c>
      <c r="AH3410">
        <f>Q3410/AF3410</f>
        <v>6.2464843378922135</v>
      </c>
      <c r="AK3410" s="2"/>
      <c r="AL3410" s="2"/>
      <c r="AT3410" s="1"/>
    </row>
    <row r="3411" spans="6:46" x14ac:dyDescent="0.35">
      <c r="F3411" s="4">
        <v>44339.041666666664</v>
      </c>
      <c r="H3411">
        <v>9.3000000000000007</v>
      </c>
      <c r="I3411">
        <v>12.0041666666667</v>
      </c>
      <c r="K3411" s="2">
        <v>8.8093681964993901E-5</v>
      </c>
      <c r="L3411" s="2">
        <v>2.1967765498549899E-5</v>
      </c>
      <c r="N3411">
        <f t="shared" si="268"/>
        <v>6.1665577375495721E-5</v>
      </c>
      <c r="O3411" s="2">
        <f t="shared" si="269"/>
        <v>6.5903296495649707E-6</v>
      </c>
      <c r="Q3411">
        <f>N3411+O3411</f>
        <v>6.8255907025060694E-5</v>
      </c>
      <c r="S3411">
        <f>IF(H3411&gt;$B$5,$B$5,($B$3 - $B$5)*(($B$5-H3411)/($B$5-$B$6))^(1/$B$2)+$B$5)</f>
        <v>34.266666666666666</v>
      </c>
      <c r="T3411">
        <f>K3411*S3411</f>
        <v>3.0186768353337909E-3</v>
      </c>
      <c r="U3411" s="3">
        <f>S3411*N3411/Q3411+$B$7*O3411/Q3411</f>
        <v>36.268537381692283</v>
      </c>
      <c r="V3411">
        <f>IF(U3411-H3411&lt;=10,10,U3411-H3411)</f>
        <v>26.968537381692283</v>
      </c>
      <c r="X3411">
        <f t="shared" si="270"/>
        <v>0</v>
      </c>
      <c r="Y3411">
        <f t="shared" si="271"/>
        <v>1</v>
      </c>
      <c r="AA3411">
        <f>((Y3411*V3411)+H3411+273)/(Y3411*V3411)</f>
        <v>11.467753441891908</v>
      </c>
      <c r="AB3411">
        <f t="shared" si="272"/>
        <v>5.9519859204262843E-6</v>
      </c>
      <c r="AD3411">
        <f>AA3411*$C$28</f>
        <v>6.4652528575767452</v>
      </c>
      <c r="AF3411">
        <f>(Q3411-X3411)/AD3411+X3411</f>
        <v>1.0557345324099796E-5</v>
      </c>
      <c r="AH3411">
        <f>Q3411/AF3411</f>
        <v>6.4652528575767452</v>
      </c>
      <c r="AK3411" s="2"/>
      <c r="AL3411" s="2"/>
      <c r="AT3411" s="1"/>
    </row>
    <row r="3412" spans="6:46" x14ac:dyDescent="0.35">
      <c r="F3412" s="4">
        <v>44339.083333333336</v>
      </c>
      <c r="H3412">
        <v>9.1999999999999993</v>
      </c>
      <c r="I3412">
        <v>12.0041666666667</v>
      </c>
      <c r="K3412" s="2">
        <v>8.9555817765242694E-5</v>
      </c>
      <c r="L3412" s="2">
        <v>9.4147549089596692E-6</v>
      </c>
      <c r="N3412">
        <f t="shared" si="268"/>
        <v>6.2689072435669885E-5</v>
      </c>
      <c r="O3412" s="2">
        <f t="shared" si="269"/>
        <v>2.8244264726879012E-6</v>
      </c>
      <c r="Q3412">
        <f>N3412+O3412</f>
        <v>6.551349890835779E-5</v>
      </c>
      <c r="S3412">
        <f>IF(H3412&gt;$B$5,$B$5,($B$3 - $B$5)*(($B$5-H3412)/($B$5-$B$6))^(1/$B$2)+$B$5)</f>
        <v>34.400000000000006</v>
      </c>
      <c r="T3412">
        <f>K3412*S3412</f>
        <v>3.0807201311243491E-3</v>
      </c>
      <c r="U3412" s="3">
        <f>S3412*N3412/Q3412+$B$7*O3412/Q3412</f>
        <v>35.288109875168765</v>
      </c>
      <c r="V3412">
        <f>IF(U3412-H3412&lt;=10,10,U3412-H3412)</f>
        <v>26.088109875168765</v>
      </c>
      <c r="X3412">
        <f t="shared" si="270"/>
        <v>0</v>
      </c>
      <c r="Y3412">
        <f t="shared" si="271"/>
        <v>1</v>
      </c>
      <c r="AA3412">
        <f>((Y3412*V3412)+H3412+273)/(Y3412*V3412)</f>
        <v>11.81718841841448</v>
      </c>
      <c r="AB3412">
        <f t="shared" si="272"/>
        <v>5.5439159120344959E-6</v>
      </c>
      <c r="AD3412">
        <f>AA3412*$C$28</f>
        <v>6.6622561757896195</v>
      </c>
      <c r="AF3412">
        <f>(Q3412-X3412)/AD3412+X3412</f>
        <v>9.8335304406983493E-6</v>
      </c>
      <c r="AH3412">
        <f>Q3412/AF3412</f>
        <v>6.6622561757896186</v>
      </c>
      <c r="AK3412" s="2"/>
      <c r="AL3412" s="2"/>
      <c r="AT3412" s="1"/>
    </row>
    <row r="3413" spans="6:46" x14ac:dyDescent="0.35">
      <c r="F3413" s="4">
        <v>44339.125</v>
      </c>
      <c r="H3413">
        <v>9.1</v>
      </c>
      <c r="I3413">
        <v>12.0041666666667</v>
      </c>
      <c r="K3413" s="2">
        <v>9.1749021465616006E-5</v>
      </c>
      <c r="L3413">
        <v>0</v>
      </c>
      <c r="N3413">
        <f t="shared" si="268"/>
        <v>6.4224315025931204E-5</v>
      </c>
      <c r="O3413" s="2">
        <f t="shared" si="269"/>
        <v>0</v>
      </c>
      <c r="Q3413">
        <f>N3413+O3413</f>
        <v>6.4224315025931204E-5</v>
      </c>
      <c r="S3413">
        <f>IF(H3413&gt;$B$5,$B$5,($B$3 - $B$5)*(($B$5-H3413)/($B$5-$B$6))^(1/$B$2)+$B$5)</f>
        <v>34.533333333333331</v>
      </c>
      <c r="T3413">
        <f>K3413*S3413</f>
        <v>3.1683995412792724E-3</v>
      </c>
      <c r="U3413" s="3">
        <f>S3413*N3413/Q3413+$B$7*O3413/Q3413</f>
        <v>34.533333333333331</v>
      </c>
      <c r="V3413">
        <f>IF(U3413-H3413&lt;=10,10,U3413-H3413)</f>
        <v>25.43333333333333</v>
      </c>
      <c r="X3413">
        <f t="shared" si="270"/>
        <v>0</v>
      </c>
      <c r="Y3413">
        <f t="shared" si="271"/>
        <v>1</v>
      </c>
      <c r="AA3413">
        <f>((Y3413*V3413)+H3413+273)/(Y3413*V3413)</f>
        <v>12.091743119266056</v>
      </c>
      <c r="AB3413">
        <f t="shared" si="272"/>
        <v>5.3114190727059946E-6</v>
      </c>
      <c r="AD3413">
        <f>AA3413*$C$28</f>
        <v>6.8170437349428736</v>
      </c>
      <c r="AF3413">
        <f>(Q3413-X3413)/AD3413+X3413</f>
        <v>9.421138769688325E-6</v>
      </c>
      <c r="AH3413">
        <f>Q3413/AF3413</f>
        <v>6.8170437349428727</v>
      </c>
      <c r="AK3413" s="2"/>
      <c r="AT3413" s="1"/>
    </row>
    <row r="3414" spans="6:46" x14ac:dyDescent="0.35">
      <c r="F3414" s="4">
        <v>44339.166666666664</v>
      </c>
      <c r="H3414">
        <v>9.1</v>
      </c>
      <c r="I3414">
        <v>12.0041666666667</v>
      </c>
      <c r="K3414" s="2">
        <v>9.3576691215927106E-5</v>
      </c>
      <c r="L3414" s="2">
        <v>1.5691278403152899E-6</v>
      </c>
      <c r="N3414">
        <f t="shared" si="268"/>
        <v>6.5503683851148966E-5</v>
      </c>
      <c r="O3414" s="2">
        <f t="shared" si="269"/>
        <v>4.7073835209458705E-7</v>
      </c>
      <c r="Q3414">
        <f>N3414+O3414</f>
        <v>6.5974422203243546E-5</v>
      </c>
      <c r="S3414">
        <f>IF(H3414&gt;$B$5,$B$5,($B$3 - $B$5)*(($B$5-H3414)/($B$5-$B$6))^(1/$B$2)+$B$5)</f>
        <v>34.533333333333331</v>
      </c>
      <c r="T3414">
        <f>K3414*S3414</f>
        <v>3.2315150699900159E-3</v>
      </c>
      <c r="U3414" s="3">
        <f>S3414*N3414/Q3414+$B$7*O3414/Q3414</f>
        <v>34.679366365799396</v>
      </c>
      <c r="V3414">
        <f>IF(U3414-H3414&lt;=10,10,U3414-H3414)</f>
        <v>25.579366365799395</v>
      </c>
      <c r="X3414">
        <f t="shared" si="270"/>
        <v>0</v>
      </c>
      <c r="Y3414">
        <f t="shared" si="271"/>
        <v>1</v>
      </c>
      <c r="AA3414">
        <f>((Y3414*V3414)+H3414+273)/(Y3414*V3414)</f>
        <v>12.028420171391684</v>
      </c>
      <c r="AB3414">
        <f t="shared" si="272"/>
        <v>5.4848784182112865E-6</v>
      </c>
      <c r="AD3414">
        <f>AA3414*$C$28</f>
        <v>6.7813437286801452</v>
      </c>
      <c r="AF3414">
        <f>(Q3414-X3414)/AD3414+X3414</f>
        <v>9.7288125838865516E-6</v>
      </c>
      <c r="AH3414">
        <f>Q3414/AF3414</f>
        <v>6.7813437286801452</v>
      </c>
      <c r="AK3414" s="2"/>
      <c r="AL3414" s="2"/>
      <c r="AT3414" s="1"/>
    </row>
    <row r="3415" spans="6:46" x14ac:dyDescent="0.35">
      <c r="F3415" s="4">
        <v>44339.208333333336</v>
      </c>
      <c r="H3415">
        <v>9.1999999999999993</v>
      </c>
      <c r="I3415">
        <v>12.0041666666667</v>
      </c>
      <c r="K3415" s="2">
        <v>9.2480089365740498E-5</v>
      </c>
      <c r="L3415" s="2">
        <v>4.7073713880137897E-6</v>
      </c>
      <c r="N3415">
        <f t="shared" si="268"/>
        <v>6.4736062556018347E-5</v>
      </c>
      <c r="O3415" s="2">
        <f t="shared" si="269"/>
        <v>1.4122114164041371E-6</v>
      </c>
      <c r="Q3415">
        <f>N3415+O3415</f>
        <v>6.6148273972422485E-5</v>
      </c>
      <c r="S3415">
        <f>IF(H3415&gt;$B$5,$B$5,($B$3 - $B$5)*(($B$5-H3415)/($B$5-$B$6))^(1/$B$2)+$B$5)</f>
        <v>34.400000000000006</v>
      </c>
      <c r="T3415">
        <f>K3415*S3415</f>
        <v>3.1813150741814736E-3</v>
      </c>
      <c r="U3415" s="3">
        <f>S3415*N3415/Q3415+$B$7*O3415/Q3415</f>
        <v>34.839793110702388</v>
      </c>
      <c r="V3415">
        <f>IF(U3415-H3415&lt;=10,10,U3415-H3415)</f>
        <v>25.639793110702389</v>
      </c>
      <c r="X3415">
        <f t="shared" si="270"/>
        <v>0</v>
      </c>
      <c r="Y3415">
        <f t="shared" si="271"/>
        <v>1</v>
      </c>
      <c r="AA3415">
        <f>((Y3415*V3415)+H3415+273)/(Y3415*V3415)</f>
        <v>12.006329059738238</v>
      </c>
      <c r="AB3415">
        <f t="shared" si="272"/>
        <v>5.509450360996906E-6</v>
      </c>
      <c r="AD3415">
        <f>AA3415*$C$28</f>
        <v>6.7688892733704638</v>
      </c>
      <c r="AF3415">
        <f>(Q3415-X3415)/AD3415+X3415</f>
        <v>9.7723971099153422E-6</v>
      </c>
      <c r="AH3415">
        <f>Q3415/AF3415</f>
        <v>6.7688892733704646</v>
      </c>
      <c r="AK3415" s="2"/>
      <c r="AL3415" s="2"/>
      <c r="AT3415" s="1"/>
    </row>
    <row r="3416" spans="6:46" x14ac:dyDescent="0.35">
      <c r="F3416" s="4">
        <v>44339.25</v>
      </c>
      <c r="H3416">
        <v>9.5</v>
      </c>
      <c r="I3416">
        <v>12.0041666666667</v>
      </c>
      <c r="K3416" s="2">
        <v>9.1383487515553794E-5</v>
      </c>
      <c r="L3416" s="2">
        <v>2.9813283370805601E-5</v>
      </c>
      <c r="N3416">
        <f t="shared" si="268"/>
        <v>6.3968441260887646E-5</v>
      </c>
      <c r="O3416" s="2">
        <f t="shared" si="269"/>
        <v>8.9439850112416824E-6</v>
      </c>
      <c r="Q3416">
        <f>N3416+O3416</f>
        <v>7.2912426272129325E-5</v>
      </c>
      <c r="S3416">
        <f>IF(H3416&gt;$B$5,$B$5,($B$3 - $B$5)*(($B$5-H3416)/($B$5-$B$6))^(1/$B$2)+$B$5)</f>
        <v>34</v>
      </c>
      <c r="T3416">
        <f>K3416*S3416</f>
        <v>3.1070385755288289E-3</v>
      </c>
      <c r="U3416" s="3">
        <f>S3416*N3416/Q3416+$B$7*O3416/Q3416</f>
        <v>36.576017488912868</v>
      </c>
      <c r="V3416">
        <f>IF(U3416-H3416&lt;=10,10,U3416-H3416)</f>
        <v>27.076017488912868</v>
      </c>
      <c r="X3416">
        <f t="shared" si="270"/>
        <v>0</v>
      </c>
      <c r="Y3416">
        <f t="shared" si="271"/>
        <v>1</v>
      </c>
      <c r="AA3416">
        <f>((Y3416*V3416)+H3416+273)/(Y3416*V3416)</f>
        <v>11.433587587823007</v>
      </c>
      <c r="AB3416">
        <f t="shared" si="272"/>
        <v>6.3770383278283075E-6</v>
      </c>
      <c r="AD3416">
        <f>AA3416*$C$28</f>
        <v>6.4459909431337996</v>
      </c>
      <c r="AF3416">
        <f>(Q3416-X3416)/AD3416+X3416</f>
        <v>1.1311282767127505E-5</v>
      </c>
      <c r="AH3416">
        <f>Q3416/AF3416</f>
        <v>6.4459909431337996</v>
      </c>
      <c r="AK3416" s="2"/>
      <c r="AL3416" s="2"/>
      <c r="AT3416" s="1"/>
    </row>
    <row r="3417" spans="6:46" x14ac:dyDescent="0.35">
      <c r="F3417" s="4">
        <v>44339.291666666664</v>
      </c>
      <c r="H3417">
        <v>9.6</v>
      </c>
      <c r="I3417">
        <v>12.0041666666667</v>
      </c>
      <c r="K3417" s="2">
        <v>8.5169410364496206E-5</v>
      </c>
      <c r="L3417" s="2">
        <v>7.2179540932405098E-5</v>
      </c>
      <c r="N3417">
        <f t="shared" si="268"/>
        <v>5.961858725514734E-5</v>
      </c>
      <c r="O3417" s="2">
        <f t="shared" si="269"/>
        <v>2.1653862279721534E-5</v>
      </c>
      <c r="Q3417">
        <f>N3417+O3417</f>
        <v>8.1272449534868874E-5</v>
      </c>
      <c r="S3417">
        <f>IF(H3417&gt;$B$5,$B$5,($B$3 - $B$5)*(($B$5-H3417)/($B$5-$B$6))^(1/$B$2)+$B$5)</f>
        <v>33.866666666666667</v>
      </c>
      <c r="T3417">
        <f>K3417*S3417</f>
        <v>2.8844040310109383E-3</v>
      </c>
      <c r="U3417" s="3">
        <f>S3417*N3417/Q3417+$B$7*O3417/Q3417</f>
        <v>39.497336003329309</v>
      </c>
      <c r="V3417">
        <f>IF(U3417-H3417&lt;=10,10,U3417-H3417)</f>
        <v>29.897336003329308</v>
      </c>
      <c r="X3417">
        <f t="shared" si="270"/>
        <v>0</v>
      </c>
      <c r="Y3417">
        <f t="shared" si="271"/>
        <v>1</v>
      </c>
      <c r="AA3417">
        <f>((Y3417*V3417)+H3417+273)/(Y3417*V3417)</f>
        <v>10.452347191352777</v>
      </c>
      <c r="AB3417">
        <f t="shared" si="272"/>
        <v>7.7755214256665273E-6</v>
      </c>
      <c r="AD3417">
        <f>AA3417*$C$28</f>
        <v>5.8927904135449554</v>
      </c>
      <c r="AF3417">
        <f>(Q3417-X3417)/AD3417+X3417</f>
        <v>1.3791844581483664E-5</v>
      </c>
      <c r="AH3417">
        <f>Q3417/AF3417</f>
        <v>5.8927904135449554</v>
      </c>
      <c r="AK3417" s="2"/>
      <c r="AL3417" s="2"/>
      <c r="AT3417" s="1"/>
    </row>
    <row r="3418" spans="6:46" x14ac:dyDescent="0.35">
      <c r="F3418" s="4">
        <v>44339.333333333336</v>
      </c>
      <c r="H3418">
        <v>9.8000000000000007</v>
      </c>
      <c r="I3418">
        <v>12.0041666666667</v>
      </c>
      <c r="K3418" s="2">
        <v>7.8833488563417704E-5</v>
      </c>
      <c r="L3418">
        <v>1.4749762873581099E-4</v>
      </c>
      <c r="N3418">
        <f t="shared" si="268"/>
        <v>5.518344199439239E-5</v>
      </c>
      <c r="O3418" s="2">
        <f t="shared" si="269"/>
        <v>4.4249288620743302E-5</v>
      </c>
      <c r="Q3418">
        <f>N3418+O3418</f>
        <v>9.9432730615135685E-5</v>
      </c>
      <c r="S3418">
        <f>IF(H3418&gt;$B$5,$B$5,($B$3 - $B$5)*(($B$5-H3418)/($B$5-$B$6))^(1/$B$2)+$B$5)</f>
        <v>33.599999999999994</v>
      </c>
      <c r="T3418">
        <f>K3418*S3418</f>
        <v>2.6488052157308344E-3</v>
      </c>
      <c r="U3418" s="3">
        <f>S3418*N3418/Q3418+$B$7*O3418/Q3418</f>
        <v>43.123370932546472</v>
      </c>
      <c r="V3418">
        <f>IF(U3418-H3418&lt;=10,10,U3418-H3418)</f>
        <v>33.323370932546467</v>
      </c>
      <c r="X3418">
        <f t="shared" si="270"/>
        <v>0</v>
      </c>
      <c r="Y3418">
        <f t="shared" si="271"/>
        <v>1</v>
      </c>
      <c r="AA3418">
        <f>((Y3418*V3418)+H3418+273)/(Y3418*V3418)</f>
        <v>9.4865363883037777</v>
      </c>
      <c r="AB3418">
        <f t="shared" si="272"/>
        <v>1.0481457778175937E-5</v>
      </c>
      <c r="AD3418">
        <f>AA3418*$C$28</f>
        <v>5.3482887301131496</v>
      </c>
      <c r="AF3418">
        <f>(Q3418-X3418)/AD3418+X3418</f>
        <v>1.8591503868384471E-5</v>
      </c>
      <c r="AH3418">
        <f>Q3418/AF3418</f>
        <v>5.3482887301131496</v>
      </c>
      <c r="AK3418" s="2"/>
      <c r="AT3418" s="1"/>
    </row>
    <row r="3419" spans="6:46" x14ac:dyDescent="0.35">
      <c r="F3419" s="4">
        <v>44339.375</v>
      </c>
      <c r="H3419">
        <v>11.9</v>
      </c>
      <c r="I3419">
        <v>12.0041666666667</v>
      </c>
      <c r="K3419" s="2">
        <v>7.0426207711986804E-5</v>
      </c>
      <c r="L3419">
        <v>2.1340007592621501E-4</v>
      </c>
      <c r="N3419">
        <f t="shared" si="268"/>
        <v>4.9298345398390757E-5</v>
      </c>
      <c r="O3419" s="2">
        <f t="shared" si="269"/>
        <v>6.4020022777864515E-5</v>
      </c>
      <c r="Q3419">
        <f>N3419+O3419</f>
        <v>1.1331836817625527E-4</v>
      </c>
      <c r="S3419">
        <f>IF(H3419&gt;$B$5,$B$5,($B$3 - $B$5)*(($B$5-H3419)/($B$5-$B$6))^(1/$B$2)+$B$5)</f>
        <v>30.799999999999997</v>
      </c>
      <c r="T3419">
        <f>K3419*S3419</f>
        <v>2.1691271975291934E-3</v>
      </c>
      <c r="U3419" s="3">
        <f>S3419*N3419/Q3419+$B$7*O3419/Q3419</f>
        <v>44.471963126177087</v>
      </c>
      <c r="V3419">
        <f>IF(U3419-H3419&lt;=10,10,U3419-H3419)</f>
        <v>32.571963126177089</v>
      </c>
      <c r="X3419">
        <f t="shared" si="270"/>
        <v>0</v>
      </c>
      <c r="Y3419">
        <f t="shared" si="271"/>
        <v>1</v>
      </c>
      <c r="AA3419">
        <f>((Y3419*V3419)+H3419+273)/(Y3419*V3419)</f>
        <v>9.7467862743291214</v>
      </c>
      <c r="AB3419">
        <f t="shared" si="272"/>
        <v>1.1626228890922826E-5</v>
      </c>
      <c r="AD3419">
        <f>AA3419*$C$28</f>
        <v>5.4950115671391773</v>
      </c>
      <c r="AF3419">
        <f>(Q3419-X3419)/AD3419+X3419</f>
        <v>2.0622043610228703E-5</v>
      </c>
      <c r="AH3419">
        <f>Q3419/AF3419</f>
        <v>5.4950115671391773</v>
      </c>
      <c r="AK3419" s="2"/>
      <c r="AT3419" s="1"/>
    </row>
    <row r="3420" spans="6:46" x14ac:dyDescent="0.35">
      <c r="F3420" s="4">
        <v>44339.416666666664</v>
      </c>
      <c r="H3420">
        <v>11.9</v>
      </c>
      <c r="I3420">
        <v>12.0041666666667</v>
      </c>
      <c r="K3420" s="2">
        <v>6.3481062660804697E-5</v>
      </c>
      <c r="L3420">
        <v>2.60474639111599E-4</v>
      </c>
      <c r="N3420">
        <f t="shared" si="268"/>
        <v>4.4436743862563288E-5</v>
      </c>
      <c r="O3420" s="2">
        <f t="shared" si="269"/>
        <v>7.8142391733479705E-5</v>
      </c>
      <c r="Q3420">
        <f>N3420+O3420</f>
        <v>1.2257913559604299E-4</v>
      </c>
      <c r="S3420">
        <f>IF(H3420&gt;$B$5,$B$5,($B$3 - $B$5)*(($B$5-H3420)/($B$5-$B$6))^(1/$B$2)+$B$5)</f>
        <v>30.799999999999997</v>
      </c>
      <c r="T3420">
        <f>K3420*S3420</f>
        <v>1.9552167299527845E-3</v>
      </c>
      <c r="U3420" s="3">
        <f>S3420*N3420/Q3420+$B$7*O3420/Q3420</f>
        <v>46.227143214503585</v>
      </c>
      <c r="V3420">
        <f>IF(U3420-H3420&lt;=10,10,U3420-H3420)</f>
        <v>34.327143214503586</v>
      </c>
      <c r="X3420">
        <f t="shared" si="270"/>
        <v>0</v>
      </c>
      <c r="Y3420">
        <f t="shared" si="271"/>
        <v>1</v>
      </c>
      <c r="AA3420">
        <f>((Y3420*V3420)+H3420+273)/(Y3420*V3420)</f>
        <v>9.2995546183297506</v>
      </c>
      <c r="AB3420">
        <f t="shared" si="272"/>
        <v>1.3181183468123858E-5</v>
      </c>
      <c r="AD3420">
        <f>AA3420*$C$28</f>
        <v>5.2428727540229012</v>
      </c>
      <c r="AF3420">
        <f>(Q3420-X3420)/AD3420+X3420</f>
        <v>2.3380146981821553E-5</v>
      </c>
      <c r="AH3420">
        <f>Q3420/AF3420</f>
        <v>5.2428727540229012</v>
      </c>
      <c r="AK3420" s="2"/>
      <c r="AT3420" s="1"/>
    </row>
    <row r="3421" spans="6:46" x14ac:dyDescent="0.35">
      <c r="F3421" s="4">
        <v>44339.458333333336</v>
      </c>
      <c r="H3421">
        <v>13.3</v>
      </c>
      <c r="I3421">
        <v>12.0041666666667</v>
      </c>
      <c r="K3421" s="2">
        <v>5.8363587359933697E-5</v>
      </c>
      <c r="L3421">
        <v>2.60474639111599E-4</v>
      </c>
      <c r="N3421">
        <f t="shared" si="268"/>
        <v>4.0854511151953587E-5</v>
      </c>
      <c r="O3421" s="2">
        <f t="shared" si="269"/>
        <v>7.8142391733479705E-5</v>
      </c>
      <c r="Q3421">
        <f>N3421+O3421</f>
        <v>1.1899690288543329E-4</v>
      </c>
      <c r="S3421">
        <f>IF(H3421&gt;$B$5,$B$5,($B$3 - $B$5)*(($B$5-H3421)/($B$5-$B$6))^(1/$B$2)+$B$5)</f>
        <v>28.93333333333333</v>
      </c>
      <c r="T3421">
        <f>K3421*S3421</f>
        <v>1.6886531276140814E-3</v>
      </c>
      <c r="U3421" s="3">
        <f>S3421*N3421/Q3421+$B$7*O3421/Q3421</f>
        <v>46.050683688357132</v>
      </c>
      <c r="V3421">
        <f>IF(U3421-H3421&lt;=10,10,U3421-H3421)</f>
        <v>32.750683688357128</v>
      </c>
      <c r="X3421">
        <f t="shared" si="270"/>
        <v>0</v>
      </c>
      <c r="Y3421">
        <f t="shared" si="271"/>
        <v>1</v>
      </c>
      <c r="AA3421">
        <f>((Y3421*V3421)+H3421+273)/(Y3421*V3421)</f>
        <v>9.7418022391324826</v>
      </c>
      <c r="AB3421">
        <f t="shared" si="272"/>
        <v>1.2215080943383026E-5</v>
      </c>
      <c r="AD3421">
        <f>AA3421*$C$28</f>
        <v>5.4922016839340131</v>
      </c>
      <c r="AF3421">
        <f>(Q3421-X3421)/AD3421+X3421</f>
        <v>2.1666520957073977E-5</v>
      </c>
      <c r="AH3421">
        <f>Q3421/AF3421</f>
        <v>5.4922016839340131</v>
      </c>
      <c r="AK3421" s="2"/>
      <c r="AT3421" s="1"/>
    </row>
    <row r="3422" spans="6:46" x14ac:dyDescent="0.35">
      <c r="F3422" s="4">
        <v>44339.5</v>
      </c>
      <c r="H3422">
        <v>13.3</v>
      </c>
      <c r="I3422">
        <v>12.0041666666667</v>
      </c>
      <c r="K3422" s="2">
        <v>5.4342713909249299E-5</v>
      </c>
      <c r="L3422">
        <v>2.3536796275408601E-4</v>
      </c>
      <c r="N3422">
        <f t="shared" si="268"/>
        <v>3.8039899736474506E-5</v>
      </c>
      <c r="O3422" s="2">
        <f t="shared" si="269"/>
        <v>7.0610388826225818E-5</v>
      </c>
      <c r="Q3422">
        <f>N3422+O3422</f>
        <v>1.0865028856270033E-4</v>
      </c>
      <c r="S3422">
        <f>IF(H3422&gt;$B$5,$B$5,($B$3 - $B$5)*(($B$5-H3422)/($B$5-$B$6))^(1/$B$2)+$B$5)</f>
        <v>28.93333333333333</v>
      </c>
      <c r="T3422">
        <f>K3422*S3422</f>
        <v>1.5723158557742795E-3</v>
      </c>
      <c r="U3422" s="3">
        <f>S3422*N3422/Q3422+$B$7*O3422/Q3422</f>
        <v>45.873716033511663</v>
      </c>
      <c r="V3422">
        <f>IF(U3422-H3422&lt;=10,10,U3422-H3422)</f>
        <v>32.573716033511658</v>
      </c>
      <c r="X3422">
        <f t="shared" si="270"/>
        <v>0</v>
      </c>
      <c r="Y3422">
        <f t="shared" si="271"/>
        <v>1</v>
      </c>
      <c r="AA3422">
        <f>((Y3422*V3422)+H3422+273)/(Y3422*V3422)</f>
        <v>9.7892950164315344</v>
      </c>
      <c r="AB3422">
        <f t="shared" si="272"/>
        <v>1.1098887956725031E-5</v>
      </c>
      <c r="AD3422">
        <f>AA3422*$C$28</f>
        <v>5.518977007950423</v>
      </c>
      <c r="AF3422">
        <f>(Q3422-X3422)/AD3422+X3422</f>
        <v>1.9686671715823959E-5</v>
      </c>
      <c r="AH3422">
        <f>Q3422/AF3422</f>
        <v>5.518977007950423</v>
      </c>
      <c r="AK3422" s="2"/>
      <c r="AT3422" s="1"/>
    </row>
    <row r="3423" spans="6:46" x14ac:dyDescent="0.35">
      <c r="F3423" s="4">
        <v>44339.541666666664</v>
      </c>
      <c r="H3423">
        <v>13.6</v>
      </c>
      <c r="I3423">
        <v>12.0041666666667</v>
      </c>
      <c r="K3423" s="2">
        <v>5.2880578109000499E-5</v>
      </c>
      <c r="L3423">
        <v>1.85155823332268E-4</v>
      </c>
      <c r="N3423">
        <f t="shared" si="268"/>
        <v>3.7016404676300349E-5</v>
      </c>
      <c r="O3423" s="2">
        <f t="shared" si="269"/>
        <v>5.5546746999680408E-5</v>
      </c>
      <c r="Q3423">
        <f>N3423+O3423</f>
        <v>9.2563151675980764E-5</v>
      </c>
      <c r="S3423">
        <f>IF(H3423&gt;$B$5,$B$5,($B$3 - $B$5)*(($B$5-H3423)/($B$5-$B$6))^(1/$B$2)+$B$5)</f>
        <v>28.533333333333331</v>
      </c>
      <c r="T3423">
        <f>K3423*S3423</f>
        <v>1.5088591620434808E-3</v>
      </c>
      <c r="U3423" s="3">
        <f>S3423*N3423/Q3423+$B$7*O3423/Q3423</f>
        <v>44.415865535828488</v>
      </c>
      <c r="V3423">
        <f>IF(U3423-H3423&lt;=10,10,U3423-H3423)</f>
        <v>30.815865535828486</v>
      </c>
      <c r="X3423">
        <f t="shared" si="270"/>
        <v>0</v>
      </c>
      <c r="Y3423">
        <f t="shared" si="271"/>
        <v>1</v>
      </c>
      <c r="AA3423">
        <f>((Y3423*V3423)+H3423+273)/(Y3423*V3423)</f>
        <v>10.30040402943674</v>
      </c>
      <c r="AB3423">
        <f t="shared" si="272"/>
        <v>8.986361254515026E-6</v>
      </c>
      <c r="AD3423">
        <f>AA3423*$C$28</f>
        <v>5.8071283903121955</v>
      </c>
      <c r="AF3423">
        <f>(Q3423-X3423)/AD3423+X3423</f>
        <v>1.5939573822820973E-5</v>
      </c>
      <c r="AH3423">
        <f>Q3423/AF3423</f>
        <v>5.8071283903121955</v>
      </c>
      <c r="AK3423" s="2"/>
      <c r="AT3423" s="1"/>
    </row>
    <row r="3424" spans="6:46" x14ac:dyDescent="0.35">
      <c r="F3424" s="4">
        <v>44339.583333333336</v>
      </c>
      <c r="H3424">
        <v>15.1</v>
      </c>
      <c r="I3424">
        <v>12.0041666666667</v>
      </c>
      <c r="K3424" s="2">
        <v>5.4708247859311497E-5</v>
      </c>
      <c r="L3424">
        <v>1.4122126296973501E-4</v>
      </c>
      <c r="N3424">
        <f t="shared" si="268"/>
        <v>3.8295773501518043E-5</v>
      </c>
      <c r="O3424" s="2">
        <f t="shared" si="269"/>
        <v>4.2366378890920511E-5</v>
      </c>
      <c r="Q3424">
        <f>N3424+O3424</f>
        <v>8.0662152392438547E-5</v>
      </c>
      <c r="S3424">
        <f>IF(H3424&gt;$B$5,$B$5,($B$3 - $B$5)*(($B$5-H3424)/($B$5-$B$6))^(1/$B$2)+$B$5)</f>
        <v>26.533333333333335</v>
      </c>
      <c r="T3424">
        <f>K3424*S3424</f>
        <v>1.4515921765337319E-3</v>
      </c>
      <c r="U3424" s="3">
        <f>S3424*N3424/Q3424+$B$7*O3424/Q3424</f>
        <v>41.484950045641568</v>
      </c>
      <c r="V3424">
        <f>IF(U3424-H3424&lt;=10,10,U3424-H3424)</f>
        <v>26.384950045641567</v>
      </c>
      <c r="X3424">
        <f t="shared" si="270"/>
        <v>0</v>
      </c>
      <c r="Y3424">
        <f t="shared" si="271"/>
        <v>1</v>
      </c>
      <c r="AA3424">
        <f>((Y3424*V3424)+H3424+273)/(Y3424*V3424)</f>
        <v>11.919103485192695</v>
      </c>
      <c r="AB3424">
        <f t="shared" si="272"/>
        <v>6.7674680811897063E-6</v>
      </c>
      <c r="AD3424">
        <f>AA3424*$C$28</f>
        <v>6.7197135217342039</v>
      </c>
      <c r="AF3424">
        <f>(Q3424-X3424)/AD3424+X3424</f>
        <v>1.2003808217648764E-5</v>
      </c>
      <c r="AH3424">
        <f>Q3424/AF3424</f>
        <v>6.7197135217342039</v>
      </c>
      <c r="AK3424" s="2"/>
      <c r="AT3424" s="1"/>
    </row>
    <row r="3425" spans="6:46" x14ac:dyDescent="0.35">
      <c r="F3425" s="4">
        <v>44339.625</v>
      </c>
      <c r="H3425">
        <v>15</v>
      </c>
      <c r="I3425">
        <v>12.0041666666667</v>
      </c>
      <c r="K3425" s="2">
        <v>5.7632519459809301E-5</v>
      </c>
      <c r="L3425" s="2">
        <v>9.7285367984672303E-5</v>
      </c>
      <c r="N3425">
        <f t="shared" si="268"/>
        <v>4.0342763621866506E-5</v>
      </c>
      <c r="O3425" s="2">
        <f t="shared" si="269"/>
        <v>2.9185610395401696E-5</v>
      </c>
      <c r="Q3425">
        <f>N3425+O3425</f>
        <v>6.9528374017268209E-5</v>
      </c>
      <c r="S3425">
        <f>IF(H3425&gt;$B$5,$B$5,($B$3 - $B$5)*(($B$5-H3425)/($B$5-$B$6))^(1/$B$2)+$B$5)</f>
        <v>26.666666666666664</v>
      </c>
      <c r="T3425">
        <f>K3425*S3425</f>
        <v>1.5368671855949146E-3</v>
      </c>
      <c r="U3425" s="3">
        <f>S3425*N3425/Q3425+$B$7*O3425/Q3425</f>
        <v>38.560021567564213</v>
      </c>
      <c r="V3425">
        <f>IF(U3425-H3425&lt;=10,10,U3425-H3425)</f>
        <v>23.560021567564213</v>
      </c>
      <c r="X3425">
        <f t="shared" si="270"/>
        <v>0</v>
      </c>
      <c r="Y3425">
        <f t="shared" si="271"/>
        <v>1</v>
      </c>
      <c r="AA3425">
        <f>((Y3425*V3425)+H3425+273)/(Y3425*V3425)</f>
        <v>13.224097468420752</v>
      </c>
      <c r="AB3425">
        <f t="shared" si="272"/>
        <v>5.2577027795887401E-6</v>
      </c>
      <c r="AD3425">
        <f>AA3425*$C$28</f>
        <v>7.4554387988721578</v>
      </c>
      <c r="AF3425">
        <f>(Q3425-X3425)/AD3425+X3425</f>
        <v>9.3258594018351147E-6</v>
      </c>
      <c r="AH3425">
        <f>Q3425/AF3425</f>
        <v>7.4554387988721578</v>
      </c>
      <c r="AK3425" s="2"/>
      <c r="AL3425" s="2"/>
      <c r="AT3425" s="1"/>
    </row>
    <row r="3426" spans="6:46" x14ac:dyDescent="0.35">
      <c r="F3426" s="4">
        <v>44339.666666666664</v>
      </c>
      <c r="H3426">
        <v>15.1</v>
      </c>
      <c r="I3426">
        <v>12.0041666666667</v>
      </c>
      <c r="K3426" s="2">
        <v>6.2384460810618102E-5</v>
      </c>
      <c r="L3426" s="2">
        <v>8.4732636452520001E-5</v>
      </c>
      <c r="N3426">
        <f t="shared" si="268"/>
        <v>4.3669122567432669E-5</v>
      </c>
      <c r="O3426" s="2">
        <f t="shared" si="269"/>
        <v>2.5419790935756006E-5</v>
      </c>
      <c r="Q3426">
        <f>N3426+O3426</f>
        <v>6.9088913503188675E-5</v>
      </c>
      <c r="S3426">
        <f>IF(H3426&gt;$B$5,$B$5,($B$3 - $B$5)*(($B$5-H3426)/($B$5-$B$6))^(1/$B$2)+$B$5)</f>
        <v>26.533333333333335</v>
      </c>
      <c r="T3426">
        <f>K3426*S3426</f>
        <v>1.6552676935084004E-3</v>
      </c>
      <c r="U3426" s="3">
        <f>S3426*N3426/Q3426+$B$7*O3426/Q3426</f>
        <v>37.007035677358814</v>
      </c>
      <c r="V3426">
        <f>IF(U3426-H3426&lt;=10,10,U3426-H3426)</f>
        <v>21.907035677358813</v>
      </c>
      <c r="X3426">
        <f t="shared" si="270"/>
        <v>0</v>
      </c>
      <c r="Y3426">
        <f t="shared" si="271"/>
        <v>1</v>
      </c>
      <c r="AA3426">
        <f>((Y3426*V3426)+H3426+273)/(Y3426*V3426)</f>
        <v>14.151026192820549</v>
      </c>
      <c r="AB3426">
        <f t="shared" si="272"/>
        <v>4.882254655018629E-6</v>
      </c>
      <c r="AD3426">
        <f>AA3426*$C$28</f>
        <v>7.9780196700569048</v>
      </c>
      <c r="AF3426">
        <f>(Q3426-X3426)/AD3426+X3426</f>
        <v>8.659907641302655E-6</v>
      </c>
      <c r="AH3426">
        <f>Q3426/AF3426</f>
        <v>7.9780196700569048</v>
      </c>
      <c r="AK3426" s="2"/>
      <c r="AL3426" s="2"/>
      <c r="AT3426" s="1"/>
    </row>
    <row r="3427" spans="6:46" x14ac:dyDescent="0.35">
      <c r="F3427" s="4">
        <v>44339.708333333336</v>
      </c>
      <c r="H3427">
        <v>14.8</v>
      </c>
      <c r="I3427">
        <v>12.0041666666667</v>
      </c>
      <c r="K3427" s="2">
        <v>6.9695139811862394E-5</v>
      </c>
      <c r="L3427" s="2">
        <v>8.7870819335558097E-5</v>
      </c>
      <c r="N3427">
        <f t="shared" si="268"/>
        <v>4.8786597868303676E-5</v>
      </c>
      <c r="O3427" s="2">
        <f t="shared" si="269"/>
        <v>2.6361245800667432E-5</v>
      </c>
      <c r="Q3427">
        <f>N3427+O3427</f>
        <v>7.5147843668971101E-5</v>
      </c>
      <c r="S3427">
        <f>IF(H3427&gt;$B$5,$B$5,($B$3 - $B$5)*(($B$5-H3427)/($B$5-$B$6))^(1/$B$2)+$B$5)</f>
        <v>26.933333333333334</v>
      </c>
      <c r="T3427">
        <f>K3427*S3427</f>
        <v>1.8771224322661605E-3</v>
      </c>
      <c r="U3427" s="3">
        <f>S3427*N3427/Q3427+$B$7*O3427/Q3427</f>
        <v>36.778889275890549</v>
      </c>
      <c r="V3427">
        <f>IF(U3427-H3427&lt;=10,10,U3427-H3427)</f>
        <v>21.978889275890548</v>
      </c>
      <c r="X3427">
        <f t="shared" si="270"/>
        <v>0</v>
      </c>
      <c r="Y3427">
        <f t="shared" si="271"/>
        <v>1</v>
      </c>
      <c r="AA3427">
        <f>((Y3427*V3427)+H3427+273)/(Y3427*V3427)</f>
        <v>14.094383268753186</v>
      </c>
      <c r="AB3427">
        <f t="shared" si="272"/>
        <v>5.3317582072265314E-6</v>
      </c>
      <c r="AD3427">
        <f>AA3427*$C$28</f>
        <v>7.9460857059597831</v>
      </c>
      <c r="AF3427">
        <f>(Q3427-X3427)/AD3427+X3427</f>
        <v>9.4572153447335894E-6</v>
      </c>
      <c r="AH3427">
        <f>Q3427/AF3427</f>
        <v>7.9460857059597831</v>
      </c>
      <c r="AK3427" s="2"/>
      <c r="AL3427" s="2"/>
      <c r="AT3427" s="1"/>
    </row>
    <row r="3428" spans="6:46" x14ac:dyDescent="0.35">
      <c r="F3428" s="4">
        <v>44339.75</v>
      </c>
      <c r="H3428">
        <v>15</v>
      </c>
      <c r="I3428">
        <v>12.0041666666667</v>
      </c>
      <c r="K3428" s="2">
        <v>7.4812615112733401E-5</v>
      </c>
      <c r="L3428">
        <v>1.0670015929242799E-4</v>
      </c>
      <c r="N3428">
        <f t="shared" si="268"/>
        <v>5.2368830578913376E-5</v>
      </c>
      <c r="O3428" s="2">
        <f t="shared" si="269"/>
        <v>3.2010047787728405E-5</v>
      </c>
      <c r="Q3428">
        <f>N3428+O3428</f>
        <v>8.4378878366641788E-5</v>
      </c>
      <c r="S3428">
        <f>IF(H3428&gt;$B$5,$B$5,($B$3 - $B$5)*(($B$5-H3428)/($B$5-$B$6))^(1/$B$2)+$B$5)</f>
        <v>26.666666666666664</v>
      </c>
      <c r="T3428">
        <f>K3428*S3428</f>
        <v>1.9950030696728907E-3</v>
      </c>
      <c r="U3428" s="3">
        <f>S3428*N3428/Q3428+$B$7*O3428/Q3428</f>
        <v>37.415225684538015</v>
      </c>
      <c r="V3428">
        <f>IF(U3428-H3428&lt;=10,10,U3428-H3428)</f>
        <v>22.415225684538015</v>
      </c>
      <c r="X3428">
        <f t="shared" si="270"/>
        <v>0</v>
      </c>
      <c r="Y3428">
        <f t="shared" si="271"/>
        <v>1</v>
      </c>
      <c r="AA3428">
        <f>((Y3428*V3428)+H3428+273)/(Y3428*V3428)</f>
        <v>13.848409561125317</v>
      </c>
      <c r="AB3428">
        <f t="shared" si="272"/>
        <v>6.0930374707797994E-6</v>
      </c>
      <c r="AD3428">
        <f>AA3428*$C$28</f>
        <v>7.8074114465080147</v>
      </c>
      <c r="AF3428">
        <f>(Q3428-X3428)/AD3428+X3428</f>
        <v>1.0807535755577675E-5</v>
      </c>
      <c r="AH3428">
        <f>Q3428/AF3428</f>
        <v>7.8074114465080147</v>
      </c>
      <c r="AK3428" s="2"/>
      <c r="AT3428" s="1"/>
    </row>
    <row r="3429" spans="6:46" x14ac:dyDescent="0.35">
      <c r="F3429" s="4">
        <v>44339.791666666664</v>
      </c>
      <c r="H3429">
        <v>14.5</v>
      </c>
      <c r="I3429">
        <v>12.0041666666667</v>
      </c>
      <c r="K3429" s="2">
        <v>7.9686401113562906E-5</v>
      </c>
      <c r="L3429">
        <v>1.19252890824581E-4</v>
      </c>
      <c r="N3429">
        <f t="shared" si="268"/>
        <v>5.5780480779494027E-5</v>
      </c>
      <c r="O3429" s="2">
        <f t="shared" si="269"/>
        <v>3.5775867247374306E-5</v>
      </c>
      <c r="Q3429">
        <f>N3429+O3429</f>
        <v>9.1556348026868326E-5</v>
      </c>
      <c r="S3429">
        <f>IF(H3429&gt;$B$5,$B$5,($B$3 - $B$5)*(($B$5-H3429)/($B$5-$B$6))^(1/$B$2)+$B$5)</f>
        <v>27.333333333333332</v>
      </c>
      <c r="T3429">
        <f>K3429*S3429</f>
        <v>2.1780949637707193E-3</v>
      </c>
      <c r="U3429" s="3">
        <f>S3429*N3429/Q3429+$B$7*O3429/Q3429</f>
        <v>38.144151099388765</v>
      </c>
      <c r="V3429">
        <f>IF(U3429-H3429&lt;=10,10,U3429-H3429)</f>
        <v>23.644151099388765</v>
      </c>
      <c r="X3429">
        <f t="shared" si="270"/>
        <v>0</v>
      </c>
      <c r="Y3429">
        <f t="shared" si="271"/>
        <v>1</v>
      </c>
      <c r="AA3429">
        <f>((Y3429*V3429)+H3429+273)/(Y3429*V3429)</f>
        <v>13.159455367692701</v>
      </c>
      <c r="AB3429">
        <f t="shared" si="272"/>
        <v>6.9574572403387587E-6</v>
      </c>
      <c r="AD3429">
        <f>AA3429*$C$28</f>
        <v>7.4189950848902111</v>
      </c>
      <c r="AF3429">
        <f>(Q3429-X3429)/AD3429+X3429</f>
        <v>1.2340801817396433E-5</v>
      </c>
      <c r="AH3429">
        <f>Q3429/AF3429</f>
        <v>7.4189950848902111</v>
      </c>
      <c r="AK3429" s="2"/>
      <c r="AT3429" s="1"/>
    </row>
    <row r="3430" spans="6:46" x14ac:dyDescent="0.35">
      <c r="F3430" s="4">
        <v>44339.833333333336</v>
      </c>
      <c r="H3430">
        <v>13.8</v>
      </c>
      <c r="I3430">
        <v>12.0041666666667</v>
      </c>
      <c r="K3430" s="2">
        <v>8.2976206664122799E-5</v>
      </c>
      <c r="L3430">
        <v>1.0983822084614601E-4</v>
      </c>
      <c r="N3430">
        <f t="shared" si="268"/>
        <v>5.8083344664885953E-5</v>
      </c>
      <c r="O3430" s="2">
        <f t="shared" si="269"/>
        <v>3.2951466253843806E-5</v>
      </c>
      <c r="Q3430">
        <f>N3430+O3430</f>
        <v>9.1034810918729758E-5</v>
      </c>
      <c r="S3430">
        <f>IF(H3430&gt;$B$5,$B$5,($B$3 - $B$5)*(($B$5-H3430)/($B$5-$B$6))^(1/$B$2)+$B$5)</f>
        <v>28.266666666666666</v>
      </c>
      <c r="T3430">
        <f>K3430*S3430</f>
        <v>2.3454607750392044E-3</v>
      </c>
      <c r="U3430" s="3">
        <f>S3430*N3430/Q3430+$B$7*O3430/Q3430</f>
        <v>37.943212619758242</v>
      </c>
      <c r="V3430">
        <f>IF(U3430-H3430&lt;=10,10,U3430-H3430)</f>
        <v>24.143212619758241</v>
      </c>
      <c r="X3430">
        <f t="shared" si="270"/>
        <v>0</v>
      </c>
      <c r="Y3430">
        <f t="shared" si="271"/>
        <v>1</v>
      </c>
      <c r="AA3430">
        <f>((Y3430*V3430)+H3430+273)/(Y3430*V3430)</f>
        <v>12.879115033982245</v>
      </c>
      <c r="AB3430">
        <f t="shared" si="272"/>
        <v>7.06840576223828E-6</v>
      </c>
      <c r="AD3430">
        <f>AA3430*$C$28</f>
        <v>7.2609457204005148</v>
      </c>
      <c r="AF3430">
        <f>(Q3430-X3430)/AD3430+X3430</f>
        <v>1.2537596950071714E-5</v>
      </c>
      <c r="AH3430">
        <f>Q3430/AF3430</f>
        <v>7.2609457204005148</v>
      </c>
      <c r="AK3430" s="2"/>
      <c r="AT3430" s="1"/>
    </row>
    <row r="3431" spans="6:46" x14ac:dyDescent="0.35">
      <c r="F3431" s="4">
        <v>44339.875</v>
      </c>
      <c r="H3431">
        <v>12.6</v>
      </c>
      <c r="I3431">
        <v>12.0041666666667</v>
      </c>
      <c r="K3431" s="2">
        <v>8.5169410364496206E-5</v>
      </c>
      <c r="L3431">
        <v>1.0670015929242799E-4</v>
      </c>
      <c r="N3431">
        <f t="shared" si="268"/>
        <v>5.961858725514734E-5</v>
      </c>
      <c r="O3431" s="2">
        <f t="shared" si="269"/>
        <v>3.2010047787728405E-5</v>
      </c>
      <c r="Q3431">
        <f>N3431+O3431</f>
        <v>9.1628635042875745E-5</v>
      </c>
      <c r="S3431">
        <f>IF(H3431&gt;$B$5,$B$5,($B$3 - $B$5)*(($B$5-H3431)/($B$5-$B$6))^(1/$B$2)+$B$5)</f>
        <v>29.866666666666667</v>
      </c>
      <c r="T3431">
        <f>K3431*S3431</f>
        <v>2.5437263895529533E-3</v>
      </c>
      <c r="U3431" s="3">
        <f>S3431*N3431/Q3431+$B$7*O3431/Q3431</f>
        <v>38.646882596855399</v>
      </c>
      <c r="V3431">
        <f>IF(U3431-H3431&lt;=10,10,U3431-H3431)</f>
        <v>26.046882596855397</v>
      </c>
      <c r="X3431">
        <f t="shared" si="270"/>
        <v>0</v>
      </c>
      <c r="Y3431">
        <f t="shared" si="271"/>
        <v>1</v>
      </c>
      <c r="AA3431">
        <f>((Y3431*V3431)+H3431+273)/(Y3431*V3431)</f>
        <v>11.964843832577495</v>
      </c>
      <c r="AB3431">
        <f t="shared" si="272"/>
        <v>7.658155536756128E-6</v>
      </c>
      <c r="AD3431">
        <f>AA3431*$C$28</f>
        <v>6.7455008664948481</v>
      </c>
      <c r="AF3431">
        <f>(Q3431-X3431)/AD3431+X3431</f>
        <v>1.3583666632969919E-5</v>
      </c>
      <c r="AH3431">
        <f>Q3431/AF3431</f>
        <v>6.7455008664948481</v>
      </c>
      <c r="AK3431" s="2"/>
      <c r="AT3431" s="1"/>
    </row>
    <row r="3432" spans="6:46" x14ac:dyDescent="0.35">
      <c r="F3432" s="4">
        <v>44339.916666666664</v>
      </c>
      <c r="H3432">
        <v>12.4</v>
      </c>
      <c r="I3432">
        <v>12.0041666666667</v>
      </c>
      <c r="K3432" s="2">
        <v>8.5169410364496206E-5</v>
      </c>
      <c r="L3432" s="2">
        <v>8.1594332240161007E-5</v>
      </c>
      <c r="N3432">
        <f t="shared" si="268"/>
        <v>5.961858725514734E-5</v>
      </c>
      <c r="O3432" s="2">
        <f t="shared" si="269"/>
        <v>2.4478299672048307E-5</v>
      </c>
      <c r="Q3432">
        <f>N3432+O3432</f>
        <v>8.4096886927195643E-5</v>
      </c>
      <c r="S3432">
        <f>IF(H3432&gt;$B$5,$B$5,($B$3 - $B$5)*(($B$5-H3432)/($B$5-$B$6))^(1/$B$2)+$B$5)</f>
        <v>30.133333333333333</v>
      </c>
      <c r="T3432">
        <f>K3432*S3432</f>
        <v>2.5664382323168189E-3</v>
      </c>
      <c r="U3432" s="3">
        <f>S3432*N3432/Q3432+$B$7*O3432/Q3432</f>
        <v>37.371338695393405</v>
      </c>
      <c r="V3432">
        <f>IF(U3432-H3432&lt;=10,10,U3432-H3432)</f>
        <v>24.971338695393406</v>
      </c>
      <c r="X3432">
        <f t="shared" si="270"/>
        <v>0</v>
      </c>
      <c r="Y3432">
        <f t="shared" si="271"/>
        <v>1</v>
      </c>
      <c r="AA3432">
        <f>((Y3432*V3432)+H3432+273)/(Y3432*V3432)</f>
        <v>12.429102920006818</v>
      </c>
      <c r="AB3432">
        <f t="shared" si="272"/>
        <v>6.7661268450699668E-6</v>
      </c>
      <c r="AD3432">
        <f>AA3432*$C$28</f>
        <v>7.0072393497006065</v>
      </c>
      <c r="AF3432">
        <f>(Q3432-X3432)/AD3432+X3432</f>
        <v>1.2001429197760854E-5</v>
      </c>
      <c r="AH3432">
        <f>Q3432/AF3432</f>
        <v>7.0072393497006074</v>
      </c>
      <c r="AK3432" s="2"/>
      <c r="AL3432" s="2"/>
      <c r="AT3432" s="1"/>
    </row>
    <row r="3433" spans="6:46" x14ac:dyDescent="0.35">
      <c r="F3433" s="4">
        <v>44339.958333333336</v>
      </c>
      <c r="H3433">
        <v>11.5</v>
      </c>
      <c r="I3433">
        <v>12.0041666666667</v>
      </c>
      <c r="K3433" s="2">
        <v>8.5900478264620603E-5</v>
      </c>
      <c r="L3433" s="2">
        <v>5.9626688070931898E-5</v>
      </c>
      <c r="N3433">
        <f t="shared" si="268"/>
        <v>6.0130334785234415E-5</v>
      </c>
      <c r="O3433" s="2">
        <f t="shared" si="269"/>
        <v>1.7888006421279573E-5</v>
      </c>
      <c r="Q3433">
        <f>N3433+O3433</f>
        <v>7.8018341206513982E-5</v>
      </c>
      <c r="S3433">
        <f>IF(H3433&gt;$B$5,$B$5,($B$3 - $B$5)*(($B$5-H3433)/($B$5-$B$6))^(1/$B$2)+$B$5)</f>
        <v>31.333333333333332</v>
      </c>
      <c r="T3433">
        <f>K3433*S3433</f>
        <v>2.6915483189581123E-3</v>
      </c>
      <c r="U3433" s="3">
        <f>S3433*N3433/Q3433+$B$7*O3433/Q3433</f>
        <v>36.75961488145051</v>
      </c>
      <c r="V3433">
        <f>IF(U3433-H3433&lt;=10,10,U3433-H3433)</f>
        <v>25.25961488145051</v>
      </c>
      <c r="X3433">
        <f t="shared" si="270"/>
        <v>0</v>
      </c>
      <c r="Y3433">
        <f t="shared" si="271"/>
        <v>1</v>
      </c>
      <c r="AA3433">
        <f>((Y3433*V3433)+H3433+273)/(Y3433*V3433)</f>
        <v>12.26303790992964</v>
      </c>
      <c r="AB3433">
        <f t="shared" si="272"/>
        <v>6.3620729039205606E-6</v>
      </c>
      <c r="AD3433">
        <f>AA3433*$C$28</f>
        <v>6.9136157566938961</v>
      </c>
      <c r="AF3433">
        <f>(Q3433-X3433)/AD3433+X3433</f>
        <v>1.1284737820578924E-5</v>
      </c>
      <c r="AH3433">
        <f>Q3433/AF3433</f>
        <v>6.9136157566938952</v>
      </c>
      <c r="AK3433" s="2"/>
      <c r="AL3433" s="2"/>
      <c r="AT3433" s="1"/>
    </row>
    <row r="3434" spans="6:46" x14ac:dyDescent="0.35">
      <c r="F3434" s="4">
        <v>44340</v>
      </c>
      <c r="H3434">
        <v>11.1</v>
      </c>
      <c r="I3434">
        <v>12.945833333333301</v>
      </c>
      <c r="K3434" s="2">
        <v>7.0182518411945302E-5</v>
      </c>
      <c r="L3434" s="2">
        <v>3.4520739689343903E-5</v>
      </c>
      <c r="N3434">
        <f t="shared" si="268"/>
        <v>4.9127762888361708E-5</v>
      </c>
      <c r="O3434" s="2">
        <f t="shared" si="269"/>
        <v>1.0356221906803173E-5</v>
      </c>
      <c r="Q3434">
        <f>N3434+O3434</f>
        <v>5.9483984795164883E-5</v>
      </c>
      <c r="S3434">
        <f>IF(H3434&gt;$B$5,$B$5,($B$3 - $B$5)*(($B$5-H3434)/($B$5-$B$6))^(1/$B$2)+$B$5)</f>
        <v>31.866666666666667</v>
      </c>
      <c r="T3434">
        <f>K3434*S3434</f>
        <v>2.2364829200606571E-3</v>
      </c>
      <c r="U3434" s="3">
        <f>S3434*N3434/Q3434+$B$7*O3434/Q3434</f>
        <v>35.894203393888752</v>
      </c>
      <c r="V3434">
        <f>IF(U3434-H3434&lt;=10,10,U3434-H3434)</f>
        <v>24.79420339388875</v>
      </c>
      <c r="X3434">
        <f t="shared" si="270"/>
        <v>0</v>
      </c>
      <c r="Y3434">
        <f t="shared" si="271"/>
        <v>1</v>
      </c>
      <c r="AA3434">
        <f>((Y3434*V3434)+H3434+273)/(Y3434*V3434)</f>
        <v>12.458323362388189</v>
      </c>
      <c r="AB3434">
        <f t="shared" si="272"/>
        <v>4.7746380524001862E-6</v>
      </c>
      <c r="AD3434">
        <f>AA3434*$C$28</f>
        <v>7.0237131559751376</v>
      </c>
      <c r="AF3434">
        <f>(Q3434-X3434)/AD3434+X3434</f>
        <v>8.4690225062168589E-6</v>
      </c>
      <c r="AH3434">
        <f>Q3434/AF3434</f>
        <v>7.0237131559751376</v>
      </c>
      <c r="AK3434" s="2"/>
      <c r="AL3434" s="2"/>
      <c r="AT3434" s="1"/>
    </row>
    <row r="3435" spans="6:46" x14ac:dyDescent="0.35">
      <c r="F3435" s="4">
        <v>44340.041666666664</v>
      </c>
      <c r="H3435">
        <v>11.1</v>
      </c>
      <c r="I3435">
        <v>12.945833333333301</v>
      </c>
      <c r="K3435" s="2">
        <v>7.1279120262132006E-5</v>
      </c>
      <c r="L3435" s="2">
        <v>1.2552974190794001E-5</v>
      </c>
      <c r="N3435">
        <f t="shared" si="268"/>
        <v>4.9895384183492401E-5</v>
      </c>
      <c r="O3435" s="2">
        <f t="shared" si="269"/>
        <v>3.7658922572382009E-6</v>
      </c>
      <c r="Q3435">
        <f>N3435+O3435</f>
        <v>5.3661276440730604E-5</v>
      </c>
      <c r="S3435">
        <f>IF(H3435&gt;$B$5,$B$5,($B$3 - $B$5)*(($B$5-H3435)/($B$5-$B$6))^(1/$B$2)+$B$5)</f>
        <v>31.866666666666667</v>
      </c>
      <c r="T3435">
        <f>K3435*S3435</f>
        <v>2.2714279656866065E-3</v>
      </c>
      <c r="U3435" s="3">
        <f>S3435*N3435/Q3435+$B$7*O3435/Q3435</f>
        <v>33.490139805259119</v>
      </c>
      <c r="V3435">
        <f>IF(U3435-H3435&lt;=10,10,U3435-H3435)</f>
        <v>22.390139805259118</v>
      </c>
      <c r="X3435">
        <f t="shared" si="270"/>
        <v>0</v>
      </c>
      <c r="Y3435">
        <f t="shared" si="271"/>
        <v>1</v>
      </c>
      <c r="AA3435">
        <f>((Y3435*V3435)+H3435+273)/(Y3435*V3435)</f>
        <v>13.688621083699935</v>
      </c>
      <c r="AB3435">
        <f t="shared" si="272"/>
        <v>3.9201374713066675E-6</v>
      </c>
      <c r="AD3435">
        <f>AA3435*$C$28</f>
        <v>7.7173264167315248</v>
      </c>
      <c r="AF3435">
        <f>(Q3435-X3435)/AD3435+X3435</f>
        <v>6.9533506221002193E-6</v>
      </c>
      <c r="AH3435">
        <f>Q3435/AF3435</f>
        <v>7.7173264167315248</v>
      </c>
      <c r="AK3435" s="2"/>
      <c r="AL3435" s="2"/>
      <c r="AT3435" s="1"/>
    </row>
    <row r="3436" spans="6:46" x14ac:dyDescent="0.35">
      <c r="F3436" s="4">
        <v>44340.083333333336</v>
      </c>
      <c r="H3436">
        <v>11.1</v>
      </c>
      <c r="I3436">
        <v>12.945833333333301</v>
      </c>
      <c r="K3436" s="2">
        <v>7.3106790012442997E-5</v>
      </c>
      <c r="L3436" s="2">
        <v>7.8456149357122992E-6</v>
      </c>
      <c r="N3436">
        <f t="shared" si="268"/>
        <v>5.1174753008710095E-5</v>
      </c>
      <c r="O3436" s="2">
        <f t="shared" si="269"/>
        <v>2.3536844807136901E-6</v>
      </c>
      <c r="Q3436">
        <f>N3436+O3436</f>
        <v>5.3528437489423784E-5</v>
      </c>
      <c r="S3436">
        <f>IF(H3436&gt;$B$5,$B$5,($B$3 - $B$5)*(($B$5-H3436)/($B$5-$B$6))^(1/$B$2)+$B$5)</f>
        <v>31.866666666666667</v>
      </c>
      <c r="T3436">
        <f>K3436*S3436</f>
        <v>2.3296697083965167E-3</v>
      </c>
      <c r="U3436" s="3">
        <f>S3436*N3436/Q3436+$B$7*O3436/Q3436</f>
        <v>32.883856224359278</v>
      </c>
      <c r="V3436">
        <f>IF(U3436-H3436&lt;=10,10,U3436-H3436)</f>
        <v>21.783856224359276</v>
      </c>
      <c r="X3436">
        <f t="shared" si="270"/>
        <v>0</v>
      </c>
      <c r="Y3436">
        <f t="shared" si="271"/>
        <v>1</v>
      </c>
      <c r="AA3436">
        <f>((Y3436*V3436)+H3436+273)/(Y3436*V3436)</f>
        <v>14.041768044829087</v>
      </c>
      <c r="AB3436">
        <f t="shared" si="272"/>
        <v>3.8120867200292311E-6</v>
      </c>
      <c r="AD3436">
        <f>AA3436*$C$28</f>
        <v>7.9164224655918254</v>
      </c>
      <c r="AF3436">
        <f>(Q3436-X3436)/AD3436+X3436</f>
        <v>6.7616954150793975E-6</v>
      </c>
      <c r="AH3436">
        <f>Q3436/AF3436</f>
        <v>7.9164224655918254</v>
      </c>
      <c r="AK3436" s="2"/>
      <c r="AL3436" s="2"/>
      <c r="AT3436" s="1"/>
    </row>
    <row r="3437" spans="6:46" x14ac:dyDescent="0.35">
      <c r="F3437" s="4">
        <v>44340.125</v>
      </c>
      <c r="H3437">
        <v>10.8</v>
      </c>
      <c r="I3437">
        <v>12.945833333333301</v>
      </c>
      <c r="K3437" s="2">
        <v>7.5299993712816296E-5</v>
      </c>
      <c r="L3437" s="2">
        <v>7.8456149357122992E-6</v>
      </c>
      <c r="N3437">
        <f t="shared" si="268"/>
        <v>5.2709995598971402E-5</v>
      </c>
      <c r="O3437" s="2">
        <f t="shared" si="269"/>
        <v>2.3536844807136901E-6</v>
      </c>
      <c r="Q3437">
        <f>N3437+O3437</f>
        <v>5.506368007968509E-5</v>
      </c>
      <c r="S3437">
        <f>IF(H3437&gt;$B$5,$B$5,($B$3 - $B$5)*(($B$5-H3437)/($B$5-$B$6))^(1/$B$2)+$B$5)</f>
        <v>32.266666666666666</v>
      </c>
      <c r="T3437">
        <f>K3437*S3437</f>
        <v>2.429679797133539E-3</v>
      </c>
      <c r="U3437" s="3">
        <f>S3437*N3437/Q3437+$B$7*O3437/Q3437</f>
        <v>33.238397829279215</v>
      </c>
      <c r="V3437">
        <f>IF(U3437-H3437&lt;=10,10,U3437-H3437)</f>
        <v>22.438397829279214</v>
      </c>
      <c r="X3437">
        <f t="shared" si="270"/>
        <v>0</v>
      </c>
      <c r="Y3437">
        <f t="shared" si="271"/>
        <v>1</v>
      </c>
      <c r="AA3437">
        <f>((Y3437*V3437)+H3437+273)/(Y3437*V3437)</f>
        <v>13.64796186248546</v>
      </c>
      <c r="AB3437">
        <f t="shared" si="272"/>
        <v>4.0345716550571693E-6</v>
      </c>
      <c r="AD3437">
        <f>AA3437*$C$28</f>
        <v>7.6944036928104245</v>
      </c>
      <c r="AF3437">
        <f>(Q3437-X3437)/AD3437+X3437</f>
        <v>7.1563284535143448E-6</v>
      </c>
      <c r="AH3437">
        <f>Q3437/AF3437</f>
        <v>7.6944036928104245</v>
      </c>
      <c r="AK3437" s="2"/>
      <c r="AL3437" s="2"/>
      <c r="AT3437" s="1"/>
    </row>
    <row r="3438" spans="6:46" x14ac:dyDescent="0.35">
      <c r="F3438" s="4">
        <v>44340.166666666664</v>
      </c>
      <c r="H3438">
        <v>11.1</v>
      </c>
      <c r="I3438">
        <v>12.945833333333301</v>
      </c>
      <c r="K3438" s="2">
        <v>7.6396595563002999E-5</v>
      </c>
      <c r="L3438" s="2">
        <v>2.03986133923705E-5</v>
      </c>
      <c r="N3438">
        <f t="shared" si="268"/>
        <v>5.3477616894102095E-5</v>
      </c>
      <c r="O3438" s="2">
        <f t="shared" si="269"/>
        <v>6.1195840177111508E-6</v>
      </c>
      <c r="Q3438">
        <f>N3438+O3438</f>
        <v>5.9597200911813247E-5</v>
      </c>
      <c r="S3438">
        <f>IF(H3438&gt;$B$5,$B$5,($B$3 - $B$5)*(($B$5-H3438)/($B$5-$B$6))^(1/$B$2)+$B$5)</f>
        <v>31.866666666666667</v>
      </c>
      <c r="T3438">
        <f>K3438*S3438</f>
        <v>2.4345048452743623E-3</v>
      </c>
      <c r="U3438" s="3">
        <f>S3438*N3438/Q3438+$B$7*O3438/Q3438</f>
        <v>34.242053006581003</v>
      </c>
      <c r="V3438">
        <f>IF(U3438-H3438&lt;=10,10,U3438-H3438)</f>
        <v>23.142053006581001</v>
      </c>
      <c r="X3438">
        <f t="shared" si="270"/>
        <v>0</v>
      </c>
      <c r="Y3438">
        <f t="shared" si="271"/>
        <v>1</v>
      </c>
      <c r="AA3438">
        <f>((Y3438*V3438)+H3438+273)/(Y3438*V3438)</f>
        <v>13.276352487793943</v>
      </c>
      <c r="AB3438">
        <f t="shared" si="272"/>
        <v>4.4889739833742682E-6</v>
      </c>
      <c r="AD3438">
        <f>AA3438*$C$28</f>
        <v>7.4848989642861712</v>
      </c>
      <c r="AF3438">
        <f>(Q3438-X3438)/AD3438+X3438</f>
        <v>7.9623253695445151E-6</v>
      </c>
      <c r="AH3438">
        <f>Q3438/AF3438</f>
        <v>7.4848989642861712</v>
      </c>
      <c r="AK3438" s="2"/>
      <c r="AL3438" s="2"/>
      <c r="AT3438" s="1"/>
    </row>
    <row r="3439" spans="6:46" x14ac:dyDescent="0.35">
      <c r="F3439" s="4">
        <v>44340.208333333336</v>
      </c>
      <c r="H3439">
        <v>11.5</v>
      </c>
      <c r="I3439">
        <v>12.945833333333301</v>
      </c>
      <c r="K3439" s="2">
        <v>7.6031061612940801E-5</v>
      </c>
      <c r="L3439" s="2">
        <v>5.9626445412290297E-5</v>
      </c>
      <c r="N3439">
        <f t="shared" si="268"/>
        <v>5.3221743129058558E-5</v>
      </c>
      <c r="O3439" s="2">
        <f t="shared" si="269"/>
        <v>1.7887933623687092E-5</v>
      </c>
      <c r="Q3439">
        <f>N3439+O3439</f>
        <v>7.1109676752745653E-5</v>
      </c>
      <c r="S3439">
        <f>IF(H3439&gt;$B$5,$B$5,($B$3 - $B$5)*(($B$5-H3439)/($B$5-$B$6))^(1/$B$2)+$B$5)</f>
        <v>31.333333333333332</v>
      </c>
      <c r="T3439">
        <f>K3439*S3439</f>
        <v>2.3823065972054785E-3</v>
      </c>
      <c r="U3439" s="3">
        <f>S3439*N3439/Q3439+$B$7*O3439/Q3439</f>
        <v>37.286781327468887</v>
      </c>
      <c r="V3439">
        <f>IF(U3439-H3439&lt;=10,10,U3439-H3439)</f>
        <v>25.786781327468887</v>
      </c>
      <c r="X3439">
        <f t="shared" si="270"/>
        <v>0</v>
      </c>
      <c r="Y3439">
        <f t="shared" si="271"/>
        <v>1</v>
      </c>
      <c r="AA3439">
        <f>((Y3439*V3439)+H3439+273)/(Y3439*V3439)</f>
        <v>12.032784448245259</v>
      </c>
      <c r="AB3439">
        <f t="shared" si="272"/>
        <v>5.9096609815125195E-6</v>
      </c>
      <c r="AD3439">
        <f>AA3439*$C$28</f>
        <v>6.7838042065358826</v>
      </c>
      <c r="AF3439">
        <f>(Q3439-X3439)/AD3439+X3439</f>
        <v>1.0482271390473617E-5</v>
      </c>
      <c r="AH3439">
        <f>Q3439/AF3439</f>
        <v>6.7838042065358826</v>
      </c>
      <c r="AK3439" s="2"/>
      <c r="AL3439" s="2"/>
      <c r="AT3439" s="1"/>
    </row>
    <row r="3440" spans="6:46" x14ac:dyDescent="0.35">
      <c r="F3440" s="4">
        <v>44340.25</v>
      </c>
      <c r="H3440">
        <v>12</v>
      </c>
      <c r="I3440">
        <v>12.945833333333301</v>
      </c>
      <c r="K3440" s="2">
        <v>7.4568925812691899E-5</v>
      </c>
      <c r="L3440">
        <v>1.19253133483222E-4</v>
      </c>
      <c r="N3440">
        <f t="shared" si="268"/>
        <v>5.2198248068884327E-5</v>
      </c>
      <c r="O3440" s="2">
        <f t="shared" si="269"/>
        <v>3.5775940044966608E-5</v>
      </c>
      <c r="Q3440">
        <f>N3440+O3440</f>
        <v>8.7974188113850934E-5</v>
      </c>
      <c r="S3440">
        <f>IF(H3440&gt;$B$5,$B$5,($B$3 - $B$5)*(($B$5-H3440)/($B$5-$B$6))^(1/$B$2)+$B$5)</f>
        <v>30.666666666666664</v>
      </c>
      <c r="T3440">
        <f>K3440*S3440</f>
        <v>2.2867803915892181E-3</v>
      </c>
      <c r="U3440" s="3">
        <f>S3440*N3440/Q3440+$B$7*O3440/Q3440</f>
        <v>40.562158663715962</v>
      </c>
      <c r="V3440">
        <f>IF(U3440-H3440&lt;=10,10,U3440-H3440)</f>
        <v>28.562158663715962</v>
      </c>
      <c r="X3440">
        <f t="shared" si="270"/>
        <v>0</v>
      </c>
      <c r="Y3440">
        <f t="shared" si="271"/>
        <v>1</v>
      </c>
      <c r="AA3440">
        <f>((Y3440*V3440)+H3440+273)/(Y3440*V3440)</f>
        <v>10.978237406896376</v>
      </c>
      <c r="AB3440">
        <f t="shared" si="272"/>
        <v>8.013507528866772E-6</v>
      </c>
      <c r="AD3440">
        <f>AA3440*$C$28</f>
        <v>6.1892750943538921</v>
      </c>
      <c r="AF3440">
        <f>(Q3440-X3440)/AD3440+X3440</f>
        <v>1.4213972843783363E-5</v>
      </c>
      <c r="AH3440">
        <f>Q3440/AF3440</f>
        <v>6.1892750943538921</v>
      </c>
      <c r="AK3440" s="2"/>
      <c r="AT3440" s="1"/>
    </row>
    <row r="3441" spans="6:46" x14ac:dyDescent="0.35">
      <c r="F3441" s="4">
        <v>44340.291666666664</v>
      </c>
      <c r="H3441">
        <v>13.5</v>
      </c>
      <c r="I3441">
        <v>12.945833333333301</v>
      </c>
      <c r="K3441" s="2">
        <v>6.8354848661634202E-5</v>
      </c>
      <c r="L3441">
        <v>1.56911570738321E-4</v>
      </c>
      <c r="N3441">
        <f t="shared" si="268"/>
        <v>4.7848394063143939E-5</v>
      </c>
      <c r="O3441" s="2">
        <f t="shared" si="269"/>
        <v>4.7073471221496307E-5</v>
      </c>
      <c r="Q3441">
        <f>N3441+O3441</f>
        <v>9.4921865284640253E-5</v>
      </c>
      <c r="S3441">
        <f>IF(H3441&gt;$B$5,$B$5,($B$3 - $B$5)*(($B$5-H3441)/($B$5-$B$6))^(1/$B$2)+$B$5)</f>
        <v>28.666666666666668</v>
      </c>
      <c r="T3441">
        <f>K3441*S3441</f>
        <v>1.9595056616335139E-3</v>
      </c>
      <c r="U3441" s="3">
        <f>S3441*N3441/Q3441+$B$7*O3441/Q3441</f>
        <v>41.725843339139004</v>
      </c>
      <c r="V3441">
        <f>IF(U3441-H3441&lt;=10,10,U3441-H3441)</f>
        <v>28.225843339139004</v>
      </c>
      <c r="X3441">
        <f t="shared" si="270"/>
        <v>0</v>
      </c>
      <c r="Y3441">
        <f t="shared" si="271"/>
        <v>1</v>
      </c>
      <c r="AA3441">
        <f>((Y3441*V3441)+H3441+273)/(Y3441*V3441)</f>
        <v>11.150272449175272</v>
      </c>
      <c r="AB3441">
        <f t="shared" si="272"/>
        <v>8.512963760958247E-6</v>
      </c>
      <c r="AD3441">
        <f>AA3441*$C$28</f>
        <v>6.2862644527607356</v>
      </c>
      <c r="AF3441">
        <f>(Q3441-X3441)/AD3441+X3441</f>
        <v>1.5099884199582704E-5</v>
      </c>
      <c r="AH3441">
        <f>Q3441/AF3441</f>
        <v>6.2862644527607356</v>
      </c>
      <c r="AK3441" s="2"/>
      <c r="AT3441" s="1"/>
    </row>
    <row r="3442" spans="6:46" x14ac:dyDescent="0.35">
      <c r="F3442" s="4">
        <v>44340.333333333336</v>
      </c>
      <c r="H3442">
        <v>15.1</v>
      </c>
      <c r="I3442">
        <v>12.945833333333301</v>
      </c>
      <c r="K3442" s="2">
        <v>6.3237373360763196E-5</v>
      </c>
      <c r="L3442">
        <v>1.6318914979760501E-4</v>
      </c>
      <c r="N3442">
        <f t="shared" si="268"/>
        <v>4.4266161352534232E-5</v>
      </c>
      <c r="O3442" s="2">
        <f t="shared" si="269"/>
        <v>4.8956744939281509E-5</v>
      </c>
      <c r="Q3442">
        <f>N3442+O3442</f>
        <v>9.3222906291815747E-5</v>
      </c>
      <c r="S3442">
        <f>IF(H3442&gt;$B$5,$B$5,($B$3 - $B$5)*(($B$5-H3442)/($B$5-$B$6))^(1/$B$2)+$B$5)</f>
        <v>26.533333333333335</v>
      </c>
      <c r="T3442">
        <f>K3442*S3442</f>
        <v>1.6778983065055837E-3</v>
      </c>
      <c r="U3442" s="3">
        <f>S3442*N3442/Q3442+$B$7*O3442/Q3442</f>
        <v>41.482827987673424</v>
      </c>
      <c r="V3442">
        <f>IF(U3442-H3442&lt;=10,10,U3442-H3442)</f>
        <v>26.382827987673423</v>
      </c>
      <c r="X3442">
        <f t="shared" si="270"/>
        <v>0</v>
      </c>
      <c r="Y3442">
        <f t="shared" si="271"/>
        <v>1</v>
      </c>
      <c r="AA3442">
        <f>((Y3442*V3442)+H3442+273)/(Y3442*V3442)</f>
        <v>11.919981744739648</v>
      </c>
      <c r="AB3442">
        <f t="shared" si="272"/>
        <v>7.8207255923823473E-6</v>
      </c>
      <c r="AD3442">
        <f>AA3442*$C$28</f>
        <v>6.7202086640543106</v>
      </c>
      <c r="AF3442">
        <f>(Q3442-X3442)/AD3442+X3442</f>
        <v>1.3872025550405193E-5</v>
      </c>
      <c r="AH3442">
        <f>Q3442/AF3442</f>
        <v>6.7202086640543106</v>
      </c>
      <c r="AK3442" s="2"/>
      <c r="AT3442" s="1"/>
    </row>
    <row r="3443" spans="6:46" x14ac:dyDescent="0.35">
      <c r="F3443" s="4">
        <v>44340.375</v>
      </c>
      <c r="H3443">
        <v>16.100000000000001</v>
      </c>
      <c r="I3443">
        <v>12.945833333333301</v>
      </c>
      <c r="K3443" s="2">
        <v>5.5561160409456699E-5</v>
      </c>
      <c r="L3443">
        <v>1.2866853143758201E-4</v>
      </c>
      <c r="N3443">
        <f t="shared" si="268"/>
        <v>3.8892812286619687E-5</v>
      </c>
      <c r="O3443" s="2">
        <f t="shared" si="269"/>
        <v>3.860055943127461E-5</v>
      </c>
      <c r="Q3443">
        <f>N3443+O3443</f>
        <v>7.7493371717894297E-5</v>
      </c>
      <c r="S3443">
        <f>IF(H3443&gt;$B$5,$B$5,($B$3 - $B$5)*(($B$5-H3443)/($B$5-$B$6))^(1/$B$2)+$B$5)</f>
        <v>25.199999999999996</v>
      </c>
      <c r="T3443">
        <f>K3443*S3443</f>
        <v>1.4001412423183086E-3</v>
      </c>
      <c r="U3443" s="3">
        <f>S3443*N3443/Q3443+$B$7*O3443/Q3443</f>
        <v>40.043807225726425</v>
      </c>
      <c r="V3443">
        <f>IF(U3443-H3443&lt;=10,10,U3443-H3443)</f>
        <v>23.943807225726424</v>
      </c>
      <c r="X3443">
        <f t="shared" si="270"/>
        <v>0</v>
      </c>
      <c r="Y3443">
        <f t="shared" si="271"/>
        <v>1</v>
      </c>
      <c r="AA3443">
        <f>((Y3443*V3443)+H3443+273)/(Y3443*V3443)</f>
        <v>13.074103223207398</v>
      </c>
      <c r="AB3443">
        <f t="shared" si="272"/>
        <v>5.9272418455698311E-6</v>
      </c>
      <c r="AD3443">
        <f>AA3443*$C$28</f>
        <v>7.3708755295797452</v>
      </c>
      <c r="AF3443">
        <f>(Q3443-X3443)/AD3443+X3443</f>
        <v>1.0513455478512555E-5</v>
      </c>
      <c r="AH3443">
        <f>Q3443/AF3443</f>
        <v>7.3708755295797452</v>
      </c>
      <c r="AK3443" s="2"/>
      <c r="AT3443" s="1"/>
    </row>
    <row r="3444" spans="6:46" x14ac:dyDescent="0.35">
      <c r="F3444" s="4">
        <v>44340.416666666664</v>
      </c>
      <c r="H3444">
        <v>16.100000000000001</v>
      </c>
      <c r="I3444">
        <v>12.945833333333301</v>
      </c>
      <c r="K3444" s="2">
        <v>4.8981549308336797E-5</v>
      </c>
      <c r="L3444">
        <v>1.0670040195106999E-4</v>
      </c>
      <c r="N3444">
        <f t="shared" si="268"/>
        <v>3.4287084515835755E-5</v>
      </c>
      <c r="O3444" s="2">
        <f t="shared" si="269"/>
        <v>3.2010120585321005E-5</v>
      </c>
      <c r="Q3444">
        <f>N3444+O3444</f>
        <v>6.6297205101156754E-5</v>
      </c>
      <c r="S3444">
        <f>IF(H3444&gt;$B$5,$B$5,($B$3 - $B$5)*(($B$5-H3444)/($B$5-$B$6))^(1/$B$2)+$B$5)</f>
        <v>25.199999999999996</v>
      </c>
      <c r="T3444">
        <f>K3444*S3444</f>
        <v>1.234335042570087E-3</v>
      </c>
      <c r="U3444" s="3">
        <f>S3444*N3444/Q3444+$B$7*O3444/Q3444</f>
        <v>39.588262551748542</v>
      </c>
      <c r="V3444">
        <f>IF(U3444-H3444&lt;=10,10,U3444-H3444)</f>
        <v>23.488262551748541</v>
      </c>
      <c r="X3444">
        <f t="shared" si="270"/>
        <v>0</v>
      </c>
      <c r="Y3444">
        <f t="shared" si="271"/>
        <v>1</v>
      </c>
      <c r="AA3444">
        <f>((Y3444*V3444)+H3444+273)/(Y3444*V3444)</f>
        <v>13.308275223127497</v>
      </c>
      <c r="AB3444">
        <f t="shared" si="272"/>
        <v>4.981652692750417E-6</v>
      </c>
      <c r="AD3444">
        <f>AA3444*$C$28</f>
        <v>7.5028962605205827</v>
      </c>
      <c r="AF3444">
        <f>(Q3444-X3444)/AD3444+X3444</f>
        <v>8.8362150827015132E-6</v>
      </c>
      <c r="AH3444">
        <f>Q3444/AF3444</f>
        <v>7.5028962605205827</v>
      </c>
      <c r="AK3444" s="2"/>
      <c r="AT3444" s="1"/>
    </row>
    <row r="3445" spans="6:46" x14ac:dyDescent="0.35">
      <c r="F3445" s="4">
        <v>44340.458333333336</v>
      </c>
      <c r="H3445">
        <v>16</v>
      </c>
      <c r="I3445">
        <v>12.945833333333301</v>
      </c>
      <c r="K3445" s="2">
        <v>4.5326209807714699E-5</v>
      </c>
      <c r="L3445" s="2">
        <v>9.1009123547916996E-5</v>
      </c>
      <c r="N3445">
        <f t="shared" si="268"/>
        <v>3.1728346865400286E-5</v>
      </c>
      <c r="O3445" s="2">
        <f t="shared" si="269"/>
        <v>2.7302737064375104E-5</v>
      </c>
      <c r="Q3445">
        <f>N3445+O3445</f>
        <v>5.9031083929775386E-5</v>
      </c>
      <c r="S3445">
        <f>IF(H3445&gt;$B$5,$B$5,($B$3 - $B$5)*(($B$5-H3445)/($B$5-$B$6))^(1/$B$2)+$B$5)</f>
        <v>25.333333333333332</v>
      </c>
      <c r="T3445">
        <f>K3445*S3445</f>
        <v>1.1482639817954391E-3</v>
      </c>
      <c r="U3445" s="3">
        <f>S3445*N3445/Q3445+$B$7*O3445/Q3445</f>
        <v>39.054599243680364</v>
      </c>
      <c r="V3445">
        <f>IF(U3445-H3445&lt;=10,10,U3445-H3445)</f>
        <v>23.054599243680364</v>
      </c>
      <c r="X3445">
        <f t="shared" si="270"/>
        <v>0</v>
      </c>
      <c r="Y3445">
        <f t="shared" si="271"/>
        <v>1</v>
      </c>
      <c r="AA3445">
        <f>((Y3445*V3445)+H3445+273)/(Y3445*V3445)</f>
        <v>13.535459712196884</v>
      </c>
      <c r="AB3445">
        <f t="shared" si="272"/>
        <v>4.3612175119979204E-6</v>
      </c>
      <c r="AD3445">
        <f>AA3445*$C$28</f>
        <v>7.630977595247173</v>
      </c>
      <c r="AF3445">
        <f>(Q3445-X3445)/AD3445+X3445</f>
        <v>7.73571710740468E-6</v>
      </c>
      <c r="AH3445">
        <f>Q3445/AF3445</f>
        <v>7.6309775952471739</v>
      </c>
      <c r="AK3445" s="2"/>
      <c r="AL3445" s="2"/>
      <c r="AT3445" s="1"/>
    </row>
    <row r="3446" spans="6:46" x14ac:dyDescent="0.35">
      <c r="F3446" s="4">
        <v>44340.5</v>
      </c>
      <c r="H3446">
        <v>15.3</v>
      </c>
      <c r="I3446">
        <v>12.945833333333301</v>
      </c>
      <c r="K3446" s="2">
        <v>4.2401938207216997E-5</v>
      </c>
      <c r="L3446" s="2">
        <v>9.7285610643314005E-5</v>
      </c>
      <c r="N3446">
        <f t="shared" si="268"/>
        <v>2.9681356745051895E-5</v>
      </c>
      <c r="O3446" s="2">
        <f t="shared" si="269"/>
        <v>2.9185683192994205E-5</v>
      </c>
      <c r="Q3446">
        <f>N3446+O3446</f>
        <v>5.8867039938046099E-5</v>
      </c>
      <c r="S3446">
        <f>IF(H3446&gt;$B$5,$B$5,($B$3 - $B$5)*(($B$5-H3446)/($B$5-$B$6))^(1/$B$2)+$B$5)</f>
        <v>26.266666666666666</v>
      </c>
      <c r="T3446">
        <f>K3446*S3446</f>
        <v>1.1137575769095665E-3</v>
      </c>
      <c r="U3446" s="3">
        <f>S3446*N3446/Q3446+$B$7*O3446/Q3446</f>
        <v>40.512362808819276</v>
      </c>
      <c r="V3446">
        <f>IF(U3446-H3446&lt;=10,10,U3446-H3446)</f>
        <v>25.212362808819275</v>
      </c>
      <c r="X3446">
        <f t="shared" si="270"/>
        <v>0</v>
      </c>
      <c r="Y3446">
        <f t="shared" si="271"/>
        <v>1</v>
      </c>
      <c r="AA3446">
        <f>((Y3446*V3446)+H3446+273)/(Y3446*V3446)</f>
        <v>12.434866386229883</v>
      </c>
      <c r="AB3446">
        <f t="shared" si="272"/>
        <v>4.7340307575185735E-6</v>
      </c>
      <c r="AD3446">
        <f>AA3446*$C$28</f>
        <v>7.0104886580029717</v>
      </c>
      <c r="AF3446">
        <f>(Q3446-X3446)/AD3446+X3446</f>
        <v>8.3969952466644653E-6</v>
      </c>
      <c r="AH3446">
        <f>Q3446/AF3446</f>
        <v>7.0104886580029717</v>
      </c>
      <c r="AK3446" s="2"/>
      <c r="AL3446" s="2"/>
      <c r="AT3446" s="1"/>
    </row>
    <row r="3447" spans="6:46" x14ac:dyDescent="0.35">
      <c r="F3447" s="4">
        <v>44340.541666666664</v>
      </c>
      <c r="H3447">
        <v>13.1</v>
      </c>
      <c r="I3447">
        <v>12.945833333333301</v>
      </c>
      <c r="K3447" s="2">
        <v>4.0939802406968102E-5</v>
      </c>
      <c r="L3447">
        <v>1.0042379352635201E-4</v>
      </c>
      <c r="N3447">
        <f t="shared" si="268"/>
        <v>2.865786168487767E-5</v>
      </c>
      <c r="O3447" s="2">
        <f t="shared" si="269"/>
        <v>3.0127138057905607E-5</v>
      </c>
      <c r="Q3447">
        <f>N3447+O3447</f>
        <v>5.8784999742783281E-5</v>
      </c>
      <c r="S3447">
        <f>IF(H3447&gt;$B$5,$B$5,($B$3 - $B$5)*(($B$5-H3447)/($B$5-$B$6))^(1/$B$2)+$B$5)</f>
        <v>29.200000000000003</v>
      </c>
      <c r="T3447">
        <f>K3447*S3447</f>
        <v>1.1954422302834686E-3</v>
      </c>
      <c r="U3447" s="3">
        <f>S3447*N3447/Q3447+$B$7*O3447/Q3447</f>
        <v>42.422423497405681</v>
      </c>
      <c r="V3447">
        <f>IF(U3447-H3447&lt;=10,10,U3447-H3447)</f>
        <v>29.32242349740568</v>
      </c>
      <c r="X3447">
        <f t="shared" si="270"/>
        <v>0</v>
      </c>
      <c r="Y3447">
        <f t="shared" si="271"/>
        <v>1</v>
      </c>
      <c r="AA3447">
        <f>((Y3447*V3447)+H3447+273)/(Y3447*V3447)</f>
        <v>10.757037989213712</v>
      </c>
      <c r="AB3447">
        <f t="shared" si="272"/>
        <v>5.4647942864688331E-6</v>
      </c>
      <c r="AD3447">
        <f>AA3447*$C$28</f>
        <v>6.0645680037704013</v>
      </c>
      <c r="AF3447">
        <f>(Q3447-X3447)/AD3447+X3447</f>
        <v>9.6931883204601004E-6</v>
      </c>
      <c r="AH3447">
        <f>Q3447/AF3447</f>
        <v>6.0645680037704013</v>
      </c>
      <c r="AK3447" s="2"/>
      <c r="AT3447" s="1"/>
    </row>
    <row r="3448" spans="6:46" x14ac:dyDescent="0.35">
      <c r="F3448" s="4">
        <v>44340.583333333336</v>
      </c>
      <c r="H3448">
        <v>13.5</v>
      </c>
      <c r="I3448">
        <v>12.945833333333301</v>
      </c>
      <c r="K3448" s="2">
        <v>4.2036404257154697E-5</v>
      </c>
      <c r="L3448" s="2">
        <v>9.4147306430955106E-5</v>
      </c>
      <c r="N3448">
        <f t="shared" si="268"/>
        <v>2.9425482980008286E-5</v>
      </c>
      <c r="O3448" s="2">
        <f t="shared" si="269"/>
        <v>2.8244191929286536E-5</v>
      </c>
      <c r="Q3448">
        <f>N3448+O3448</f>
        <v>5.7669674909294826E-5</v>
      </c>
      <c r="S3448">
        <f>IF(H3448&gt;$B$5,$B$5,($B$3 - $B$5)*(($B$5-H3448)/($B$5-$B$6))^(1/$B$2)+$B$5)</f>
        <v>28.666666666666668</v>
      </c>
      <c r="T3448">
        <f>K3448*S3448</f>
        <v>1.2050435887051014E-3</v>
      </c>
      <c r="U3448" s="3">
        <f>S3448*N3448/Q3448+$B$7*O3448/Q3448</f>
        <v>41.563630659863556</v>
      </c>
      <c r="V3448">
        <f>IF(U3448-H3448&lt;=10,10,U3448-H3448)</f>
        <v>28.063630659863556</v>
      </c>
      <c r="X3448">
        <f t="shared" si="270"/>
        <v>0</v>
      </c>
      <c r="Y3448">
        <f t="shared" si="271"/>
        <v>1</v>
      </c>
      <c r="AA3448">
        <f>((Y3448*V3448)+H3448+273)/(Y3448*V3448)</f>
        <v>11.208942794053753</v>
      </c>
      <c r="AB3448">
        <f t="shared" si="272"/>
        <v>5.1449700448010213E-6</v>
      </c>
      <c r="AD3448">
        <f>AA3448*$C$28</f>
        <v>6.3193414295899508</v>
      </c>
      <c r="AF3448">
        <f>(Q3448-X3448)/AD3448+X3448</f>
        <v>9.1258995184624625E-6</v>
      </c>
      <c r="AH3448">
        <f>Q3448/AF3448</f>
        <v>6.3193414295899508</v>
      </c>
      <c r="AK3448" s="2"/>
      <c r="AL3448" s="2"/>
      <c r="AT3448" s="1"/>
    </row>
    <row r="3449" spans="6:46" x14ac:dyDescent="0.35">
      <c r="F3449" s="4">
        <v>44340.625</v>
      </c>
      <c r="H3449">
        <v>13</v>
      </c>
      <c r="I3449">
        <v>12.945833333333301</v>
      </c>
      <c r="K3449" s="2">
        <v>4.3864074007465797E-5</v>
      </c>
      <c r="L3449" s="2">
        <v>8.1594332240161007E-5</v>
      </c>
      <c r="N3449">
        <f t="shared" si="268"/>
        <v>3.0704851805226055E-5</v>
      </c>
      <c r="O3449" s="2">
        <f t="shared" si="269"/>
        <v>2.4478299672048307E-5</v>
      </c>
      <c r="Q3449">
        <f>N3449+O3449</f>
        <v>5.5183151477274358E-5</v>
      </c>
      <c r="S3449">
        <f>IF(H3449&gt;$B$5,$B$5,($B$3 - $B$5)*(($B$5-H3449)/($B$5-$B$6))^(1/$B$2)+$B$5)</f>
        <v>29.333333333333336</v>
      </c>
      <c r="T3449">
        <f>K3449*S3449</f>
        <v>1.2866795042189968E-3</v>
      </c>
      <c r="U3449" s="3">
        <f>S3449*N3449/Q3449+$B$7*O3449/Q3449</f>
        <v>40.718626514857732</v>
      </c>
      <c r="V3449">
        <f>IF(U3449-H3449&lt;=10,10,U3449-H3449)</f>
        <v>27.718626514857732</v>
      </c>
      <c r="X3449">
        <f t="shared" si="270"/>
        <v>0</v>
      </c>
      <c r="Y3449">
        <f t="shared" si="271"/>
        <v>1</v>
      </c>
      <c r="AA3449">
        <f>((Y3449*V3449)+H3449+273)/(Y3449*V3449)</f>
        <v>11.31797155774289</v>
      </c>
      <c r="AB3449">
        <f t="shared" si="272"/>
        <v>4.8757103864183394E-6</v>
      </c>
      <c r="AD3449">
        <f>AA3449*$C$28</f>
        <v>6.3808093125167185</v>
      </c>
      <c r="AF3449">
        <f>(Q3449-X3449)/AD3449+X3449</f>
        <v>8.6482997335504177E-6</v>
      </c>
      <c r="AH3449">
        <f>Q3449/AF3449</f>
        <v>6.3808093125167185</v>
      </c>
      <c r="AK3449" s="2"/>
      <c r="AL3449" s="2"/>
      <c r="AT3449" s="1"/>
    </row>
    <row r="3450" spans="6:46" x14ac:dyDescent="0.35">
      <c r="F3450" s="4">
        <v>44340.666666666664</v>
      </c>
      <c r="H3450">
        <v>12.1</v>
      </c>
      <c r="I3450">
        <v>12.945833333333301</v>
      </c>
      <c r="K3450" s="2">
        <v>4.8250481408212401E-5</v>
      </c>
      <c r="L3450" s="2">
        <v>7.8456149357123006E-5</v>
      </c>
      <c r="N3450">
        <f t="shared" si="268"/>
        <v>3.377533698574868E-5</v>
      </c>
      <c r="O3450" s="2">
        <f t="shared" si="269"/>
        <v>2.3536844807136904E-5</v>
      </c>
      <c r="Q3450">
        <f>N3450+O3450</f>
        <v>5.7312181792885585E-5</v>
      </c>
      <c r="S3450">
        <f>IF(H3450&gt;$B$5,$B$5,($B$3 - $B$5)*(($B$5-H3450)/($B$5-$B$6))^(1/$B$2)+$B$5)</f>
        <v>30.533333333333335</v>
      </c>
      <c r="T3450">
        <f>K3450*S3450</f>
        <v>1.4732480323307521E-3</v>
      </c>
      <c r="U3450" s="3">
        <f>S3450*N3450/Q3450+$B$7*O3450/Q3450</f>
        <v>40.581251913057827</v>
      </c>
      <c r="V3450">
        <f>IF(U3450-H3450&lt;=10,10,U3450-H3450)</f>
        <v>28.481251913057825</v>
      </c>
      <c r="X3450">
        <f t="shared" si="270"/>
        <v>0</v>
      </c>
      <c r="Y3450">
        <f t="shared" si="271"/>
        <v>1</v>
      </c>
      <c r="AA3450">
        <f>((Y3450*V3450)+H3450+273)/(Y3450*V3450)</f>
        <v>11.01009368795653</v>
      </c>
      <c r="AB3450">
        <f t="shared" si="272"/>
        <v>5.2054218081338334E-6</v>
      </c>
      <c r="AD3450">
        <f>AA3450*$C$28</f>
        <v>6.2072349252134877</v>
      </c>
      <c r="AF3450">
        <f>(Q3450-X3450)/AD3450+X3450</f>
        <v>9.2331259382637962E-6</v>
      </c>
      <c r="AH3450">
        <f>Q3450/AF3450</f>
        <v>6.2072349252134877</v>
      </c>
      <c r="AK3450" s="2"/>
      <c r="AL3450" s="2"/>
      <c r="AT3450" s="1"/>
    </row>
    <row r="3451" spans="6:46" x14ac:dyDescent="0.35">
      <c r="F3451" s="4">
        <v>44340.708333333336</v>
      </c>
      <c r="H3451">
        <v>14</v>
      </c>
      <c r="I3451">
        <v>12.945833333333301</v>
      </c>
      <c r="K3451" s="2">
        <v>5.4099024609207797E-5</v>
      </c>
      <c r="L3451" s="2">
        <v>8.4732636452520001E-5</v>
      </c>
      <c r="N3451">
        <f t="shared" si="268"/>
        <v>3.7869317226445456E-5</v>
      </c>
      <c r="O3451" s="2">
        <f t="shared" si="269"/>
        <v>2.5419790935756006E-5</v>
      </c>
      <c r="Q3451">
        <f>N3451+O3451</f>
        <v>6.3289108162201455E-5</v>
      </c>
      <c r="S3451">
        <f>IF(H3451&gt;$B$5,$B$5,($B$3 - $B$5)*(($B$5-H3451)/($B$5-$B$6))^(1/$B$2)+$B$5)</f>
        <v>28</v>
      </c>
      <c r="T3451">
        <f>K3451*S3451</f>
        <v>1.5147726890578183E-3</v>
      </c>
      <c r="U3451" s="3">
        <f>S3451*N3451/Q3451+$B$7*O3451/Q3451</f>
        <v>38.844430822226627</v>
      </c>
      <c r="V3451">
        <f>IF(U3451-H3451&lt;=10,10,U3451-H3451)</f>
        <v>24.844430822226627</v>
      </c>
      <c r="X3451">
        <f t="shared" si="270"/>
        <v>0</v>
      </c>
      <c r="Y3451">
        <f t="shared" si="271"/>
        <v>1</v>
      </c>
      <c r="AA3451">
        <f>((Y3451*V3451)+H3451+273)/(Y3451*V3451)</f>
        <v>12.551884688106462</v>
      </c>
      <c r="AB3451">
        <f t="shared" si="272"/>
        <v>5.0421996166178174E-6</v>
      </c>
      <c r="AD3451">
        <f>AA3451*$C$28</f>
        <v>7.0764608568673655</v>
      </c>
      <c r="AF3451">
        <f>(Q3451-X3451)/AD3451+X3451</f>
        <v>8.9436102936657122E-6</v>
      </c>
      <c r="AH3451">
        <f>Q3451/AF3451</f>
        <v>7.0764608568673655</v>
      </c>
      <c r="AK3451" s="2"/>
      <c r="AL3451" s="2"/>
      <c r="AT3451" s="1"/>
    </row>
    <row r="3452" spans="6:46" x14ac:dyDescent="0.35">
      <c r="F3452" s="4">
        <v>44340.75</v>
      </c>
      <c r="H3452">
        <v>14.8</v>
      </c>
      <c r="I3452">
        <v>12.945833333333301</v>
      </c>
      <c r="K3452" s="2">
        <v>5.8485432009954401E-5</v>
      </c>
      <c r="L3452">
        <v>1.16114950600184E-4</v>
      </c>
      <c r="N3452">
        <f t="shared" si="268"/>
        <v>4.0939802406968075E-5</v>
      </c>
      <c r="O3452" s="2">
        <f t="shared" si="269"/>
        <v>3.4834485180055202E-5</v>
      </c>
      <c r="Q3452">
        <f>N3452+O3452</f>
        <v>7.5774287587023284E-5</v>
      </c>
      <c r="S3452">
        <f>IF(H3452&gt;$B$5,$B$5,($B$3 - $B$5)*(($B$5-H3452)/($B$5-$B$6))^(1/$B$2)+$B$5)</f>
        <v>26.933333333333334</v>
      </c>
      <c r="T3452">
        <f>K3452*S3452</f>
        <v>1.5752076354681051E-3</v>
      </c>
      <c r="U3452" s="3">
        <f>S3452*N3452/Q3452+$B$7*O3452/Q3452</f>
        <v>39.835967131516121</v>
      </c>
      <c r="V3452">
        <f>IF(U3452-H3452&lt;=10,10,U3452-H3452)</f>
        <v>25.03596713151612</v>
      </c>
      <c r="X3452">
        <f t="shared" si="270"/>
        <v>0</v>
      </c>
      <c r="Y3452">
        <f t="shared" si="271"/>
        <v>1</v>
      </c>
      <c r="AA3452">
        <f>((Y3452*V3452)+H3452+273)/(Y3452*V3452)</f>
        <v>12.495461648761617</v>
      </c>
      <c r="AB3452">
        <f t="shared" si="272"/>
        <v>6.0641447044521975E-6</v>
      </c>
      <c r="AD3452">
        <f>AA3452*$C$28</f>
        <v>7.04465085866625</v>
      </c>
      <c r="AF3452">
        <f>(Q3452-X3452)/AD3452+X3452</f>
        <v>1.0756287161315683E-5</v>
      </c>
      <c r="AH3452">
        <f>Q3452/AF3452</f>
        <v>7.0446508586662491</v>
      </c>
      <c r="AK3452" s="2"/>
      <c r="AT3452" s="1"/>
    </row>
    <row r="3453" spans="6:46" x14ac:dyDescent="0.35">
      <c r="F3453" s="4">
        <v>44340.791666666664</v>
      </c>
      <c r="H3453">
        <v>14.8</v>
      </c>
      <c r="I3453">
        <v>12.945833333333301</v>
      </c>
      <c r="K3453" s="2">
        <v>6.3237373360763196E-5</v>
      </c>
      <c r="L3453">
        <v>1.28667318144374E-4</v>
      </c>
      <c r="N3453">
        <f t="shared" si="268"/>
        <v>4.4266161352534232E-5</v>
      </c>
      <c r="O3453" s="2">
        <f t="shared" si="269"/>
        <v>3.8600195443312206E-5</v>
      </c>
      <c r="Q3453">
        <f>N3453+O3453</f>
        <v>8.2866356795846438E-5</v>
      </c>
      <c r="S3453">
        <f>IF(H3453&gt;$B$5,$B$5,($B$3 - $B$5)*(($B$5-H3453)/($B$5-$B$6))^(1/$B$2)+$B$5)</f>
        <v>26.933333333333334</v>
      </c>
      <c r="T3453">
        <f>K3453*S3453</f>
        <v>1.7031932558498888E-3</v>
      </c>
      <c r="U3453" s="3">
        <f>S3453*N3453/Q3453+$B$7*O3453/Q3453</f>
        <v>40.007141096412546</v>
      </c>
      <c r="V3453">
        <f>IF(U3453-H3453&lt;=10,10,U3453-H3453)</f>
        <v>25.207141096412546</v>
      </c>
      <c r="X3453">
        <f t="shared" si="270"/>
        <v>0</v>
      </c>
      <c r="Y3453">
        <f t="shared" si="271"/>
        <v>1</v>
      </c>
      <c r="AA3453">
        <f>((Y3453*V3453)+H3453+273)/(Y3453*V3453)</f>
        <v>12.417399494025105</v>
      </c>
      <c r="AB3453">
        <f t="shared" si="272"/>
        <v>6.6734066851694141E-6</v>
      </c>
      <c r="AD3453">
        <f>AA3453*$C$28</f>
        <v>7.000641230142568</v>
      </c>
      <c r="AF3453">
        <f>(Q3453-X3453)/AD3453+X3453</f>
        <v>1.1836966653718786E-5</v>
      </c>
      <c r="AH3453">
        <f>Q3453/AF3453</f>
        <v>7.000641230142568</v>
      </c>
      <c r="AK3453" s="2"/>
      <c r="AT3453" s="1"/>
    </row>
    <row r="3454" spans="6:46" x14ac:dyDescent="0.35">
      <c r="F3454" s="4">
        <v>44340.833333333336</v>
      </c>
      <c r="H3454">
        <v>14.1</v>
      </c>
      <c r="I3454">
        <v>12.945833333333301</v>
      </c>
      <c r="K3454" s="2">
        <v>6.5430577061136494E-5</v>
      </c>
      <c r="L3454">
        <v>1.3494489720365801E-4</v>
      </c>
      <c r="N3454">
        <f t="shared" si="268"/>
        <v>4.5801403942795544E-5</v>
      </c>
      <c r="O3454" s="2">
        <f t="shared" si="269"/>
        <v>4.0483469161097408E-5</v>
      </c>
      <c r="Q3454">
        <f>N3454+O3454</f>
        <v>8.6284873103892952E-5</v>
      </c>
      <c r="S3454">
        <f>IF(H3454&gt;$B$5,$B$5,($B$3 - $B$5)*(($B$5-H3454)/($B$5-$B$6))^(1/$B$2)+$B$5)</f>
        <v>27.866666666666667</v>
      </c>
      <c r="T3454">
        <f>K3454*S3454</f>
        <v>1.823332080770337E-3</v>
      </c>
      <c r="U3454" s="3">
        <f>S3454*N3454/Q3454+$B$7*O3454/Q3454</f>
        <v>40.59718852668221</v>
      </c>
      <c r="V3454">
        <f>IF(U3454-H3454&lt;=10,10,U3454-H3454)</f>
        <v>26.497188526682208</v>
      </c>
      <c r="X3454">
        <f t="shared" si="270"/>
        <v>0</v>
      </c>
      <c r="Y3454">
        <f t="shared" si="271"/>
        <v>1</v>
      </c>
      <c r="AA3454">
        <f>((Y3454*V3454)+H3454+273)/(Y3454*V3454)</f>
        <v>11.8351117972722</v>
      </c>
      <c r="AB3454">
        <f t="shared" si="272"/>
        <v>7.2905836955237052E-6</v>
      </c>
      <c r="AD3454">
        <f>AA3454*$C$28</f>
        <v>6.6723609602153111</v>
      </c>
      <c r="AF3454">
        <f>(Q3454-X3454)/AD3454+X3454</f>
        <v>1.2931685443634725E-5</v>
      </c>
      <c r="AH3454">
        <f>Q3454/AF3454</f>
        <v>6.6723609602153111</v>
      </c>
      <c r="AK3454" s="2"/>
      <c r="AT3454" s="1"/>
    </row>
    <row r="3455" spans="6:46" x14ac:dyDescent="0.35">
      <c r="F3455" s="4">
        <v>44340.875</v>
      </c>
      <c r="H3455">
        <v>10.8</v>
      </c>
      <c r="I3455">
        <v>12.945833333333301</v>
      </c>
      <c r="K3455" s="2">
        <v>6.7623780761509806E-5</v>
      </c>
      <c r="L3455">
        <v>1.22390952378298E-4</v>
      </c>
      <c r="N3455">
        <f t="shared" si="268"/>
        <v>4.7336646533056864E-5</v>
      </c>
      <c r="O3455" s="2">
        <f t="shared" si="269"/>
        <v>3.6717285713489401E-5</v>
      </c>
      <c r="Q3455">
        <f>N3455+O3455</f>
        <v>8.4053932246546265E-5</v>
      </c>
      <c r="S3455">
        <f>IF(H3455&gt;$B$5,$B$5,($B$3 - $B$5)*(($B$5-H3455)/($B$5-$B$6))^(1/$B$2)+$B$5)</f>
        <v>32.266666666666666</v>
      </c>
      <c r="T3455">
        <f>K3455*S3455</f>
        <v>2.1819939925713829E-3</v>
      </c>
      <c r="U3455" s="3">
        <f>S3455*N3455/Q3455+$B$7*O3455/Q3455</f>
        <v>42.197270422022683</v>
      </c>
      <c r="V3455">
        <f>IF(U3455-H3455&lt;=10,10,U3455-H3455)</f>
        <v>31.397270422022682</v>
      </c>
      <c r="X3455">
        <f t="shared" si="270"/>
        <v>0</v>
      </c>
      <c r="Y3455">
        <f t="shared" si="271"/>
        <v>1</v>
      </c>
      <c r="AA3455">
        <f>((Y3455*V3455)+H3455+273)/(Y3455*V3455)</f>
        <v>10.039002314065396</v>
      </c>
      <c r="AB3455">
        <f t="shared" si="272"/>
        <v>8.3727376104675649E-6</v>
      </c>
      <c r="AD3455">
        <f>AA3455*$C$28</f>
        <v>5.6597561786716541</v>
      </c>
      <c r="AF3455">
        <f>(Q3455-X3455)/AD3455+X3455</f>
        <v>1.4851157822539582E-5</v>
      </c>
      <c r="AH3455">
        <f>Q3455/AF3455</f>
        <v>5.6597561786716541</v>
      </c>
      <c r="AK3455" s="2"/>
      <c r="AT3455" s="1"/>
    </row>
    <row r="3456" spans="6:46" x14ac:dyDescent="0.35">
      <c r="F3456" s="4">
        <v>44340.916666666664</v>
      </c>
      <c r="H3456">
        <v>9.5</v>
      </c>
      <c r="I3456">
        <v>12.945833333333301</v>
      </c>
      <c r="K3456" s="2">
        <v>6.8354848661634202E-5</v>
      </c>
      <c r="L3456">
        <v>1.03561855080069E-4</v>
      </c>
      <c r="N3456">
        <f t="shared" si="268"/>
        <v>4.7848394063143939E-5</v>
      </c>
      <c r="O3456" s="2">
        <f t="shared" si="269"/>
        <v>3.1068556524020703E-5</v>
      </c>
      <c r="Q3456">
        <f>N3456+O3456</f>
        <v>7.8916950587164649E-5</v>
      </c>
      <c r="S3456">
        <f>IF(H3456&gt;$B$5,$B$5,($B$3 - $B$5)*(($B$5-H3456)/($B$5-$B$6))^(1/$B$2)+$B$5)</f>
        <v>34</v>
      </c>
      <c r="T3456">
        <f>K3456*S3456</f>
        <v>2.3240648544955627E-3</v>
      </c>
      <c r="U3456" s="3">
        <f>S3456*N3456/Q3456+$B$7*O3456/Q3456</f>
        <v>42.267421411371032</v>
      </c>
      <c r="V3456">
        <f>IF(U3456-H3456&lt;=10,10,U3456-H3456)</f>
        <v>32.767421411371032</v>
      </c>
      <c r="X3456">
        <f t="shared" si="270"/>
        <v>0</v>
      </c>
      <c r="Y3456">
        <f t="shared" si="271"/>
        <v>1</v>
      </c>
      <c r="AA3456">
        <f>((Y3456*V3456)+H3456+273)/(Y3456*V3456)</f>
        <v>9.6213680488744888</v>
      </c>
      <c r="AB3456">
        <f t="shared" si="272"/>
        <v>8.2022587833958171E-6</v>
      </c>
      <c r="AD3456">
        <f>AA3456*$C$28</f>
        <v>5.4243036865920873</v>
      </c>
      <c r="AF3456">
        <f>(Q3456-X3456)/AD3456+X3456</f>
        <v>1.4548770708069554E-5</v>
      </c>
      <c r="AH3456">
        <f>Q3456/AF3456</f>
        <v>5.4243036865920873</v>
      </c>
      <c r="AK3456" s="2"/>
      <c r="AT3456" s="1"/>
    </row>
    <row r="3457" spans="6:46" x14ac:dyDescent="0.35">
      <c r="F3457" s="4">
        <v>44340.958333333336</v>
      </c>
      <c r="H3457">
        <v>10.199999999999999</v>
      </c>
      <c r="I3457">
        <v>12.945833333333301</v>
      </c>
      <c r="K3457" s="2">
        <v>6.9085916561758694E-5</v>
      </c>
      <c r="L3457" s="2">
        <v>7.2179419603084295E-5</v>
      </c>
      <c r="N3457">
        <f t="shared" si="268"/>
        <v>4.8360141593231082E-5</v>
      </c>
      <c r="O3457" s="2">
        <f t="shared" si="269"/>
        <v>2.1653825880925291E-5</v>
      </c>
      <c r="Q3457">
        <f>N3457+O3457</f>
        <v>7.001396747415638E-5</v>
      </c>
      <c r="S3457">
        <f>IF(H3457&gt;$B$5,$B$5,($B$3 - $B$5)*(($B$5-H3457)/($B$5-$B$6))^(1/$B$2)+$B$5)</f>
        <v>33.06666666666667</v>
      </c>
      <c r="T3457">
        <f>K3457*S3457</f>
        <v>2.2844409743088211E-3</v>
      </c>
      <c r="U3457" s="3">
        <f>S3457*N3457/Q3457+$B$7*O3457/Q3457</f>
        <v>39.850178558970228</v>
      </c>
      <c r="V3457">
        <f>IF(U3457-H3457&lt;=10,10,U3457-H3457)</f>
        <v>29.650178558970229</v>
      </c>
      <c r="X3457">
        <f t="shared" si="270"/>
        <v>0</v>
      </c>
      <c r="Y3457">
        <f t="shared" si="271"/>
        <v>1</v>
      </c>
      <c r="AA3457">
        <f>((Y3457*V3457)+H3457+273)/(Y3457*V3457)</f>
        <v>10.551375869010474</v>
      </c>
      <c r="AB3457">
        <f t="shared" si="272"/>
        <v>6.635529654458457E-6</v>
      </c>
      <c r="AD3457">
        <f>AA3457*$C$28</f>
        <v>5.9486204803887057</v>
      </c>
      <c r="AF3457">
        <f>(Q3457-X3457)/AD3457+X3457</f>
        <v>1.1769782204962821E-5</v>
      </c>
      <c r="AH3457">
        <f>Q3457/AF3457</f>
        <v>5.9486204803887057</v>
      </c>
      <c r="AK3457" s="2"/>
      <c r="AL3457" s="2"/>
      <c r="AT3457" s="1"/>
    </row>
    <row r="3458" spans="6:46" x14ac:dyDescent="0.35">
      <c r="F3458" s="4">
        <v>44341</v>
      </c>
      <c r="H3458">
        <v>9.3000000000000007</v>
      </c>
      <c r="I3458">
        <v>9.9499999999999993</v>
      </c>
      <c r="K3458">
        <v>1.21966494670759E-4</v>
      </c>
      <c r="L3458" s="2">
        <v>3.4520739689343903E-5</v>
      </c>
      <c r="N3458">
        <f t="shared" ref="N3458:N3521" si="273">$C$13*K3458</f>
        <v>8.5376546269531295E-5</v>
      </c>
      <c r="O3458" s="2">
        <f t="shared" ref="O3458:O3521" si="274">$C$14*L3458</f>
        <v>1.0356221906803173E-5</v>
      </c>
      <c r="Q3458">
        <f>N3458+O3458</f>
        <v>9.573276817633447E-5</v>
      </c>
      <c r="S3458">
        <f>IF(H3458&gt;$B$5,$B$5,($B$3 - $B$5)*(($B$5-H3458)/($B$5-$B$6))^(1/$B$2)+$B$5)</f>
        <v>34.266666666666666</v>
      </c>
      <c r="T3458">
        <f>K3458*S3458</f>
        <v>4.1793852173846752E-3</v>
      </c>
      <c r="U3458" s="3">
        <f>S3458*N3458/Q3458+$B$7*O3458/Q3458</f>
        <v>36.509566406828974</v>
      </c>
      <c r="V3458">
        <f>IF(U3458-H3458&lt;=10,10,U3458-H3458)</f>
        <v>27.209566406828973</v>
      </c>
      <c r="X3458">
        <f t="shared" ref="X3458:X3521" si="275">IF(Q3458-$C$20&lt;=0,0,Q3458-$C$20)</f>
        <v>0</v>
      </c>
      <c r="Y3458">
        <f t="shared" ref="Y3458:Y3521" si="276">1-(X3458/Q3458)</f>
        <v>1</v>
      </c>
      <c r="AA3458">
        <f>((Y3458*V3458)+H3458+273)/(Y3458*V3458)</f>
        <v>11.375027509778665</v>
      </c>
      <c r="AB3458">
        <f t="shared" ref="AB3458:AB3521" si="277">(Q3458-X3458)/AA3458</f>
        <v>8.4160471782628007E-6</v>
      </c>
      <c r="AD3458">
        <f>AA3458*$C$28</f>
        <v>6.4129761321828553</v>
      </c>
      <c r="AF3458">
        <f>(Q3458-X3458)/AD3458+X3458</f>
        <v>1.4927978243347812E-5</v>
      </c>
      <c r="AH3458">
        <f>Q3458/AF3458</f>
        <v>6.4129761321828553</v>
      </c>
      <c r="AL3458" s="2"/>
      <c r="AT3458" s="1"/>
    </row>
    <row r="3459" spans="6:46" x14ac:dyDescent="0.35">
      <c r="F3459" s="4">
        <v>44341.041666666664</v>
      </c>
      <c r="H3459">
        <v>9.6</v>
      </c>
      <c r="I3459">
        <v>9.9499999999999993</v>
      </c>
      <c r="K3459">
        <v>1.21966494670759E-4</v>
      </c>
      <c r="L3459" s="2">
        <v>1.2552974190794001E-5</v>
      </c>
      <c r="N3459">
        <f t="shared" si="273"/>
        <v>8.5376546269531295E-5</v>
      </c>
      <c r="O3459" s="2">
        <f t="shared" si="274"/>
        <v>3.7658922572382009E-6</v>
      </c>
      <c r="Q3459">
        <f>N3459+O3459</f>
        <v>8.9142438526769498E-5</v>
      </c>
      <c r="S3459">
        <f>IF(H3459&gt;$B$5,$B$5,($B$3 - $B$5)*(($B$5-H3459)/($B$5-$B$6))^(1/$B$2)+$B$5)</f>
        <v>33.866666666666667</v>
      </c>
      <c r="T3459">
        <f>K3459*S3459</f>
        <v>4.1305986195163714E-3</v>
      </c>
      <c r="U3459" s="3">
        <f>S3459*N3459/Q3459+$B$7*O3459/Q3459</f>
        <v>34.759460914669368</v>
      </c>
      <c r="V3459">
        <f>IF(U3459-H3459&lt;=10,10,U3459-H3459)</f>
        <v>25.159460914669367</v>
      </c>
      <c r="X3459">
        <f t="shared" si="275"/>
        <v>0</v>
      </c>
      <c r="Y3459">
        <f t="shared" si="276"/>
        <v>1</v>
      </c>
      <c r="AA3459">
        <f>((Y3459*V3459)+H3459+273)/(Y3459*V3459)</f>
        <v>12.232355135050945</v>
      </c>
      <c r="AB3459">
        <f t="shared" si="277"/>
        <v>7.2874305514020089E-6</v>
      </c>
      <c r="AD3459">
        <f>AA3459*$C$28</f>
        <v>6.8963175213448338</v>
      </c>
      <c r="AF3459">
        <f>(Q3459-X3459)/AD3459+X3459</f>
        <v>1.2926092548793498E-5</v>
      </c>
      <c r="AH3459">
        <f>Q3459/AF3459</f>
        <v>6.8963175213448338</v>
      </c>
      <c r="AL3459" s="2"/>
      <c r="AT3459" s="1"/>
    </row>
    <row r="3460" spans="6:46" x14ac:dyDescent="0.35">
      <c r="F3460" s="4">
        <v>44341.083333333336</v>
      </c>
      <c r="H3460">
        <v>9.1</v>
      </c>
      <c r="I3460">
        <v>9.9499999999999993</v>
      </c>
      <c r="K3460">
        <v>1.2306309652094599E-4</v>
      </c>
      <c r="L3460" s="2">
        <v>7.8456149357122992E-6</v>
      </c>
      <c r="N3460">
        <f t="shared" si="273"/>
        <v>8.6144167564662186E-5</v>
      </c>
      <c r="O3460" s="2">
        <f t="shared" si="274"/>
        <v>2.3536844807136901E-6</v>
      </c>
      <c r="Q3460">
        <f>N3460+O3460</f>
        <v>8.8497852045375881E-5</v>
      </c>
      <c r="S3460">
        <f>IF(H3460&gt;$B$5,$B$5,($B$3 - $B$5)*(($B$5-H3460)/($B$5-$B$6))^(1/$B$2)+$B$5)</f>
        <v>34.533333333333331</v>
      </c>
      <c r="T3460">
        <f>K3460*S3460</f>
        <v>4.249778933190001E-3</v>
      </c>
      <c r="U3460" s="3">
        <f>S3460*N3460/Q3460+$B$7*O3460/Q3460</f>
        <v>35.077663784207708</v>
      </c>
      <c r="V3460">
        <f>IF(U3460-H3460&lt;=10,10,U3460-H3460)</f>
        <v>25.977663784207706</v>
      </c>
      <c r="X3460">
        <f t="shared" si="275"/>
        <v>0</v>
      </c>
      <c r="Y3460">
        <f t="shared" si="276"/>
        <v>1</v>
      </c>
      <c r="AA3460">
        <f>((Y3460*V3460)+H3460+273)/(Y3460*V3460)</f>
        <v>11.859329089149799</v>
      </c>
      <c r="AB3460">
        <f t="shared" si="277"/>
        <v>7.4622983627584226E-6</v>
      </c>
      <c r="AD3460">
        <f>AA3460*$C$28</f>
        <v>6.6860141065187939</v>
      </c>
      <c r="AF3460">
        <f>(Q3460-X3460)/AD3460+X3460</f>
        <v>1.3236264631731991E-5</v>
      </c>
      <c r="AH3460">
        <f>Q3460/AF3460</f>
        <v>6.6860141065187939</v>
      </c>
      <c r="AL3460" s="2"/>
      <c r="AT3460" s="1"/>
    </row>
    <row r="3461" spans="6:46" x14ac:dyDescent="0.35">
      <c r="F3461" s="4">
        <v>44341.125</v>
      </c>
      <c r="H3461">
        <v>8.1</v>
      </c>
      <c r="I3461">
        <v>9.9499999999999993</v>
      </c>
      <c r="K3461">
        <v>1.2574367882140199E-4</v>
      </c>
      <c r="L3461" s="2">
        <v>7.8456149357122992E-6</v>
      </c>
      <c r="N3461">
        <f t="shared" si="273"/>
        <v>8.8020575174981388E-5</v>
      </c>
      <c r="O3461" s="2">
        <f t="shared" si="274"/>
        <v>2.3536844807136901E-6</v>
      </c>
      <c r="Q3461">
        <f>N3461+O3461</f>
        <v>9.0374259655695083E-5</v>
      </c>
      <c r="S3461">
        <f>IF(H3461&gt;$B$5,$B$5,($B$3 - $B$5)*(($B$5-H3461)/($B$5-$B$6))^(1/$B$2)+$B$5)</f>
        <v>35.866666666666667</v>
      </c>
      <c r="T3461">
        <f>K3461*S3461</f>
        <v>4.5100066137276186E-3</v>
      </c>
      <c r="U3461" s="3">
        <f>S3461*N3461/Q3461+$B$7*O3461/Q3461</f>
        <v>36.364970386138971</v>
      </c>
      <c r="V3461">
        <f>IF(U3461-H3461&lt;=10,10,U3461-H3461)</f>
        <v>28.26497038613897</v>
      </c>
      <c r="X3461">
        <f t="shared" si="275"/>
        <v>0</v>
      </c>
      <c r="Y3461">
        <f t="shared" si="276"/>
        <v>1</v>
      </c>
      <c r="AA3461">
        <f>((Y3461*V3461)+H3461+273)/(Y3461*V3461)</f>
        <v>10.945172280734118</v>
      </c>
      <c r="AB3461">
        <f t="shared" si="277"/>
        <v>8.2569974540075007E-6</v>
      </c>
      <c r="AD3461">
        <f>AA3461*$C$28</f>
        <v>6.1706337447216484</v>
      </c>
      <c r="AF3461">
        <f>(Q3461-X3461)/AD3461+X3461</f>
        <v>1.4645863519772358E-5</v>
      </c>
      <c r="AH3461">
        <f>Q3461/AF3461</f>
        <v>6.1706337447216484</v>
      </c>
      <c r="AL3461" s="2"/>
      <c r="AT3461" s="1"/>
    </row>
    <row r="3462" spans="6:46" x14ac:dyDescent="0.35">
      <c r="F3462" s="4">
        <v>44341.166666666664</v>
      </c>
      <c r="H3462">
        <v>8.5</v>
      </c>
      <c r="I3462">
        <v>9.9499999999999993</v>
      </c>
      <c r="K3462">
        <v>1.2757134857171301E-4</v>
      </c>
      <c r="L3462" s="2">
        <v>2.03986133923705E-5</v>
      </c>
      <c r="N3462">
        <f t="shared" si="273"/>
        <v>8.9299944000199109E-5</v>
      </c>
      <c r="O3462" s="2">
        <f t="shared" si="274"/>
        <v>6.1195840177111508E-6</v>
      </c>
      <c r="Q3462">
        <f>N3462+O3462</f>
        <v>9.5419528017910254E-5</v>
      </c>
      <c r="S3462">
        <f>IF(H3462&gt;$B$5,$B$5,($B$3 - $B$5)*(($B$5-H3462)/($B$5-$B$6))^(1/$B$2)+$B$5)</f>
        <v>35.333333333333336</v>
      </c>
      <c r="T3462">
        <f>K3462*S3462</f>
        <v>4.5075209828671931E-3</v>
      </c>
      <c r="U3462" s="3">
        <f>S3462*N3462/Q3462+$B$7*O3462/Q3462</f>
        <v>36.594624617360608</v>
      </c>
      <c r="V3462">
        <f>IF(U3462-H3462&lt;=10,10,U3462-H3462)</f>
        <v>28.094624617360608</v>
      </c>
      <c r="X3462">
        <f t="shared" si="275"/>
        <v>0</v>
      </c>
      <c r="Y3462">
        <f t="shared" si="276"/>
        <v>1</v>
      </c>
      <c r="AA3462">
        <f>((Y3462*V3462)+H3462+273)/(Y3462*V3462)</f>
        <v>11.019710312343941</v>
      </c>
      <c r="AB3462">
        <f t="shared" si="277"/>
        <v>8.6589869709210259E-6</v>
      </c>
      <c r="AD3462">
        <f>AA3462*$C$28</f>
        <v>6.2126565545339991</v>
      </c>
      <c r="AF3462">
        <f>(Q3462-X3462)/AD3462+X3462</f>
        <v>1.535889312089416E-5</v>
      </c>
      <c r="AH3462">
        <f>Q3462/AF3462</f>
        <v>6.2126565545339991</v>
      </c>
      <c r="AL3462" s="2"/>
      <c r="AT3462" s="1"/>
    </row>
    <row r="3463" spans="6:46" x14ac:dyDescent="0.35">
      <c r="F3463" s="4">
        <v>44341.208333333336</v>
      </c>
      <c r="H3463">
        <v>8.5</v>
      </c>
      <c r="I3463">
        <v>9.9499999999999993</v>
      </c>
      <c r="K3463">
        <v>1.26840280671589E-4</v>
      </c>
      <c r="L3463" s="2">
        <v>5.9626445412290297E-5</v>
      </c>
      <c r="N3463">
        <f t="shared" si="273"/>
        <v>8.8788196470112292E-5</v>
      </c>
      <c r="O3463" s="2">
        <f t="shared" si="274"/>
        <v>1.7887933623687092E-5</v>
      </c>
      <c r="Q3463">
        <f>N3463+O3463</f>
        <v>1.0667613009379939E-4</v>
      </c>
      <c r="S3463">
        <f>IF(H3463&gt;$B$5,$B$5,($B$3 - $B$5)*(($B$5-H3463)/($B$5-$B$6))^(1/$B$2)+$B$5)</f>
        <v>35.333333333333336</v>
      </c>
      <c r="T3463">
        <f>K3463*S3463</f>
        <v>4.4816899170628116E-3</v>
      </c>
      <c r="U3463" s="3">
        <f>S3463*N3463/Q3463+$B$7*O3463/Q3463</f>
        <v>38.631128516034295</v>
      </c>
      <c r="V3463">
        <f>IF(U3463-H3463&lt;=10,10,U3463-H3463)</f>
        <v>30.131128516034295</v>
      </c>
      <c r="X3463">
        <f t="shared" si="275"/>
        <v>0</v>
      </c>
      <c r="Y3463">
        <f t="shared" si="276"/>
        <v>1</v>
      </c>
      <c r="AA3463">
        <f>((Y3463*V3463)+H3463+273)/(Y3463*V3463)</f>
        <v>10.342497737852721</v>
      </c>
      <c r="AB3463">
        <f t="shared" si="277"/>
        <v>1.0314348893050584E-5</v>
      </c>
      <c r="AD3463">
        <f>AA3463*$C$28</f>
        <v>5.8308598447772235</v>
      </c>
      <c r="AF3463">
        <f>(Q3463-X3463)/AD3463+X3463</f>
        <v>1.829509419427232E-5</v>
      </c>
      <c r="AH3463">
        <f>Q3463/AF3463</f>
        <v>5.8308598447772235</v>
      </c>
      <c r="AL3463" s="2"/>
      <c r="AT3463" s="1"/>
    </row>
    <row r="3464" spans="6:46" x14ac:dyDescent="0.35">
      <c r="F3464" s="4">
        <v>44341.25</v>
      </c>
      <c r="H3464">
        <v>8.8000000000000007</v>
      </c>
      <c r="I3464">
        <v>9.9499999999999993</v>
      </c>
      <c r="K3464">
        <v>1.2537814487134001E-4</v>
      </c>
      <c r="L3464">
        <v>1.19253133483222E-4</v>
      </c>
      <c r="N3464">
        <f t="shared" si="273"/>
        <v>8.7764701409938006E-5</v>
      </c>
      <c r="O3464" s="2">
        <f t="shared" si="274"/>
        <v>3.5775940044966608E-5</v>
      </c>
      <c r="Q3464">
        <f>N3464+O3464</f>
        <v>1.235406414549046E-4</v>
      </c>
      <c r="S3464">
        <f>IF(H3464&gt;$B$5,$B$5,($B$3 - $B$5)*(($B$5-H3464)/($B$5-$B$6))^(1/$B$2)+$B$5)</f>
        <v>34.93333333333333</v>
      </c>
      <c r="T3464">
        <f>K3464*S3464</f>
        <v>4.3798765275054772E-3</v>
      </c>
      <c r="U3464" s="3">
        <f>S3464*N3464/Q3464+$B$7*O3464/Q3464</f>
        <v>40.744407770979421</v>
      </c>
      <c r="V3464">
        <f>IF(U3464-H3464&lt;=10,10,U3464-H3464)</f>
        <v>31.944407770979421</v>
      </c>
      <c r="X3464">
        <f t="shared" si="275"/>
        <v>0</v>
      </c>
      <c r="Y3464">
        <f t="shared" si="276"/>
        <v>1</v>
      </c>
      <c r="AA3464">
        <f>((Y3464*V3464)+H3464+273)/(Y3464*V3464)</f>
        <v>9.821575344903005</v>
      </c>
      <c r="AB3464">
        <f t="shared" si="277"/>
        <v>1.2578495517933091E-5</v>
      </c>
      <c r="AD3464">
        <f>AA3464*$C$28</f>
        <v>5.5371759068848299</v>
      </c>
      <c r="AF3464">
        <f>(Q3464-X3464)/AD3464+X3464</f>
        <v>2.2311128187438705E-5</v>
      </c>
      <c r="AH3464">
        <f>Q3464/AF3464</f>
        <v>5.5371759068848299</v>
      </c>
      <c r="AT3464" s="1"/>
    </row>
    <row r="3465" spans="6:46" x14ac:dyDescent="0.35">
      <c r="F3465" s="4">
        <v>44341.291666666664</v>
      </c>
      <c r="H3465">
        <v>8.6</v>
      </c>
      <c r="I3465">
        <v>9.9499999999999993</v>
      </c>
      <c r="K3465">
        <v>1.19042223070261E-4</v>
      </c>
      <c r="L3465">
        <v>1.56911570738321E-4</v>
      </c>
      <c r="N3465">
        <f t="shared" si="273"/>
        <v>8.3329556149182697E-5</v>
      </c>
      <c r="O3465" s="2">
        <f t="shared" si="274"/>
        <v>4.7073471221496307E-5</v>
      </c>
      <c r="Q3465">
        <f>N3465+O3465</f>
        <v>1.3040302737067901E-4</v>
      </c>
      <c r="S3465">
        <f>IF(H3465&gt;$B$5,$B$5,($B$3 - $B$5)*(($B$5-H3465)/($B$5-$B$6))^(1/$B$2)+$B$5)</f>
        <v>35.200000000000003</v>
      </c>
      <c r="T3465">
        <f>K3465*S3465</f>
        <v>4.1902862520731875E-3</v>
      </c>
      <c r="U3465" s="3">
        <f>S3465*N3465/Q3465+$B$7*O3465/Q3465</f>
        <v>42.347493037383259</v>
      </c>
      <c r="V3465">
        <f>IF(U3465-H3465&lt;=10,10,U3465-H3465)</f>
        <v>33.747493037383258</v>
      </c>
      <c r="X3465">
        <f t="shared" si="275"/>
        <v>0</v>
      </c>
      <c r="Y3465">
        <f t="shared" si="276"/>
        <v>1</v>
      </c>
      <c r="AA3465">
        <f>((Y3465*V3465)+H3465+273)/(Y3465*V3465)</f>
        <v>9.34432352317436</v>
      </c>
      <c r="AB3465">
        <f t="shared" si="277"/>
        <v>1.3955320259114895E-5</v>
      </c>
      <c r="AD3465">
        <f>AA3465*$C$28</f>
        <v>5.2681124220576061</v>
      </c>
      <c r="AF3465">
        <f>(Q3465-X3465)/AD3465+X3465</f>
        <v>2.4753273454203646E-5</v>
      </c>
      <c r="AH3465">
        <f>Q3465/AF3465</f>
        <v>5.2681124220576061</v>
      </c>
      <c r="AT3465" s="1"/>
    </row>
    <row r="3466" spans="6:46" x14ac:dyDescent="0.35">
      <c r="F3466" s="4">
        <v>44341.333333333336</v>
      </c>
      <c r="H3466">
        <v>8.4</v>
      </c>
      <c r="I3466">
        <v>9.9499999999999993</v>
      </c>
      <c r="K3466">
        <v>1.1160969941899599E-4</v>
      </c>
      <c r="L3466">
        <v>1.6318914979760501E-4</v>
      </c>
      <c r="N3466">
        <f t="shared" si="273"/>
        <v>7.8126789593297189E-5</v>
      </c>
      <c r="O3466" s="2">
        <f t="shared" si="274"/>
        <v>4.8956744939281509E-5</v>
      </c>
      <c r="Q3466">
        <f>N3466+O3466</f>
        <v>1.2708353453257868E-4</v>
      </c>
      <c r="S3466">
        <f>IF(H3466&gt;$B$5,$B$5,($B$3 - $B$5)*(($B$5-H3466)/($B$5-$B$6))^(1/$B$2)+$B$5)</f>
        <v>35.466666666666669</v>
      </c>
      <c r="T3466">
        <f>K3466*S3466</f>
        <v>3.9584240060603912E-3</v>
      </c>
      <c r="U3466" s="3">
        <f>S3466*N3466/Q3466+$B$7*O3466/Q3466</f>
        <v>42.991547221266089</v>
      </c>
      <c r="V3466">
        <f>IF(U3466-H3466&lt;=10,10,U3466-H3466)</f>
        <v>34.59154722126609</v>
      </c>
      <c r="X3466">
        <f t="shared" si="275"/>
        <v>0</v>
      </c>
      <c r="Y3466">
        <f t="shared" si="276"/>
        <v>1</v>
      </c>
      <c r="AA3466">
        <f>((Y3466*V3466)+H3466+273)/(Y3466*V3466)</f>
        <v>9.1349353412848142</v>
      </c>
      <c r="AB3466">
        <f t="shared" si="277"/>
        <v>1.3911815440907607E-5</v>
      </c>
      <c r="AD3466">
        <f>AA3466*$C$28</f>
        <v>5.1500642316981127</v>
      </c>
      <c r="AF3466">
        <f>(Q3466-X3466)/AD3466+X3466</f>
        <v>2.4676106707639231E-5</v>
      </c>
      <c r="AH3466">
        <f>Q3466/AF3466</f>
        <v>5.1500642316981127</v>
      </c>
      <c r="AT3466" s="1"/>
    </row>
    <row r="3467" spans="6:46" x14ac:dyDescent="0.35">
      <c r="F3467" s="4">
        <v>44341.375</v>
      </c>
      <c r="H3467">
        <v>9.3000000000000007</v>
      </c>
      <c r="I3467">
        <v>9.9499999999999993</v>
      </c>
      <c r="K3467">
        <v>1.00765525567151E-4</v>
      </c>
      <c r="L3467">
        <v>1.2866853143758201E-4</v>
      </c>
      <c r="N3467">
        <f t="shared" si="273"/>
        <v>7.0535867897005689E-5</v>
      </c>
      <c r="O3467" s="2">
        <f t="shared" si="274"/>
        <v>3.860055943127461E-5</v>
      </c>
      <c r="Q3467">
        <f>N3467+O3467</f>
        <v>1.091364273282803E-4</v>
      </c>
      <c r="S3467">
        <f>IF(H3467&gt;$B$5,$B$5,($B$3 - $B$5)*(($B$5-H3467)/($B$5-$B$6))^(1/$B$2)+$B$5)</f>
        <v>34.266666666666666</v>
      </c>
      <c r="T3467">
        <f>K3467*S3467</f>
        <v>3.4528986761010409E-3</v>
      </c>
      <c r="U3467" s="3">
        <f>S3467*N3467/Q3467+$B$7*O3467/Q3467</f>
        <v>41.599857656457985</v>
      </c>
      <c r="V3467">
        <f>IF(U3467-H3467&lt;=10,10,U3467-H3467)</f>
        <v>32.299857656457988</v>
      </c>
      <c r="X3467">
        <f t="shared" si="275"/>
        <v>0</v>
      </c>
      <c r="Y3467">
        <f t="shared" si="276"/>
        <v>1</v>
      </c>
      <c r="AA3467">
        <f>((Y3467*V3467)+H3467+273)/(Y3467*V3467)</f>
        <v>9.7399765968800587</v>
      </c>
      <c r="AB3467">
        <f t="shared" si="277"/>
        <v>1.1204998928153404E-5</v>
      </c>
      <c r="AD3467">
        <f>AA3467*$C$28</f>
        <v>5.4911724292635844</v>
      </c>
      <c r="AF3467">
        <f>(Q3467-X3467)/AD3467+X3467</f>
        <v>1.9874886234981421E-5</v>
      </c>
      <c r="AH3467">
        <f>Q3467/AF3467</f>
        <v>5.4911724292635844</v>
      </c>
      <c r="AT3467" s="1"/>
    </row>
    <row r="3468" spans="6:46" x14ac:dyDescent="0.35">
      <c r="F3468" s="4">
        <v>44341.416666666664</v>
      </c>
      <c r="H3468">
        <v>10.4</v>
      </c>
      <c r="I3468">
        <v>9.9499999999999993</v>
      </c>
      <c r="K3468" s="2">
        <v>9.1505332165574504E-5</v>
      </c>
      <c r="L3468">
        <v>1.0670040195106999E-4</v>
      </c>
      <c r="N3468">
        <f t="shared" si="273"/>
        <v>6.4053732515902148E-5</v>
      </c>
      <c r="O3468" s="2">
        <f t="shared" si="274"/>
        <v>3.2010120585321005E-5</v>
      </c>
      <c r="Q3468">
        <f>N3468+O3468</f>
        <v>9.6063853101223146E-5</v>
      </c>
      <c r="S3468">
        <f>IF(H3468&gt;$B$5,$B$5,($B$3 - $B$5)*(($B$5-H3468)/($B$5-$B$6))^(1/$B$2)+$B$5)</f>
        <v>32.799999999999997</v>
      </c>
      <c r="T3468">
        <f>K3468*S3468</f>
        <v>3.0013748950308435E-3</v>
      </c>
      <c r="U3468" s="3">
        <f>S3468*N3468/Q3468+$B$7*O3468/Q3468</f>
        <v>40.197420091460799</v>
      </c>
      <c r="V3468">
        <f>IF(U3468-H3468&lt;=10,10,U3468-H3468)</f>
        <v>29.797420091460801</v>
      </c>
      <c r="X3468">
        <f t="shared" si="275"/>
        <v>0</v>
      </c>
      <c r="Y3468">
        <f t="shared" si="276"/>
        <v>1</v>
      </c>
      <c r="AA3468">
        <f>((Y3468*V3468)+H3468+273)/(Y3468*V3468)</f>
        <v>10.510890510994789</v>
      </c>
      <c r="AB3468">
        <f t="shared" si="277"/>
        <v>9.1394590211682553E-6</v>
      </c>
      <c r="AD3468">
        <f>AA3468*$C$28</f>
        <v>5.9257957764981644</v>
      </c>
      <c r="AF3468">
        <f>(Q3468-X3468)/AD3468+X3468</f>
        <v>1.6211131251302061E-5</v>
      </c>
      <c r="AH3468">
        <f>Q3468/AF3468</f>
        <v>5.9257957764981635</v>
      </c>
      <c r="AK3468" s="2"/>
      <c r="AT3468" s="1"/>
    </row>
    <row r="3469" spans="6:46" x14ac:dyDescent="0.35">
      <c r="F3469" s="4">
        <v>44341.458333333336</v>
      </c>
      <c r="H3469">
        <v>12.2</v>
      </c>
      <c r="I3469">
        <v>9.9499999999999993</v>
      </c>
      <c r="K3469" s="2">
        <v>8.5169410364496206E-5</v>
      </c>
      <c r="L3469" s="2">
        <v>9.1009123547916996E-5</v>
      </c>
      <c r="N3469">
        <f t="shared" si="273"/>
        <v>5.961858725514734E-5</v>
      </c>
      <c r="O3469" s="2">
        <f t="shared" si="274"/>
        <v>2.7302737064375104E-5</v>
      </c>
      <c r="Q3469">
        <f>N3469+O3469</f>
        <v>8.692132431952244E-5</v>
      </c>
      <c r="S3469">
        <f>IF(H3469&gt;$B$5,$B$5,($B$3 - $B$5)*(($B$5-H3469)/($B$5-$B$6))^(1/$B$2)+$B$5)</f>
        <v>30.4</v>
      </c>
      <c r="T3469">
        <f>K3469*S3469</f>
        <v>2.5891500750806844E-3</v>
      </c>
      <c r="U3469" s="3">
        <f>S3469*N3469/Q3469+$B$7*O3469/Q3469</f>
        <v>38.127072004962265</v>
      </c>
      <c r="V3469">
        <f>IF(U3469-H3469&lt;=10,10,U3469-H3469)</f>
        <v>25.927072004962266</v>
      </c>
      <c r="X3469">
        <f t="shared" si="275"/>
        <v>0</v>
      </c>
      <c r="Y3469">
        <f t="shared" si="276"/>
        <v>1</v>
      </c>
      <c r="AA3469">
        <f>((Y3469*V3469)+H3469+273)/(Y3469*V3469)</f>
        <v>12.000085159844298</v>
      </c>
      <c r="AB3469">
        <f t="shared" si="277"/>
        <v>7.2433922894469067E-6</v>
      </c>
      <c r="AD3469">
        <f>AA3469*$C$28</f>
        <v>6.7653691077306748</v>
      </c>
      <c r="AF3469">
        <f>(Q3469-X3469)/AD3469+X3469</f>
        <v>1.2847979605458465E-5</v>
      </c>
      <c r="AH3469">
        <f>Q3469/AF3469</f>
        <v>6.7653691077306748</v>
      </c>
      <c r="AK3469" s="2"/>
      <c r="AL3469" s="2"/>
      <c r="AT3469" s="1"/>
    </row>
    <row r="3470" spans="6:46" x14ac:dyDescent="0.35">
      <c r="F3470" s="4">
        <v>44341.5</v>
      </c>
      <c r="H3470">
        <v>11.1</v>
      </c>
      <c r="I3470">
        <v>9.9499999999999993</v>
      </c>
      <c r="K3470" s="2">
        <v>7.9930090413604394E-5</v>
      </c>
      <c r="L3470" s="2">
        <v>9.7285610643314005E-5</v>
      </c>
      <c r="N3470">
        <f t="shared" si="273"/>
        <v>5.595106328952307E-5</v>
      </c>
      <c r="O3470" s="2">
        <f t="shared" si="274"/>
        <v>2.9185683192994205E-5</v>
      </c>
      <c r="Q3470">
        <f>N3470+O3470</f>
        <v>8.5136746482517272E-5</v>
      </c>
      <c r="S3470">
        <f>IF(H3470&gt;$B$5,$B$5,($B$3 - $B$5)*(($B$5-H3470)/($B$5-$B$6))^(1/$B$2)+$B$5)</f>
        <v>31.866666666666667</v>
      </c>
      <c r="T3470">
        <f>K3470*S3470</f>
        <v>2.5471055478468599E-3</v>
      </c>
      <c r="U3470" s="3">
        <f>S3470*N3470/Q3470+$B$7*O3470/Q3470</f>
        <v>39.796992474961954</v>
      </c>
      <c r="V3470">
        <f>IF(U3470-H3470&lt;=10,10,U3470-H3470)</f>
        <v>28.696992474961952</v>
      </c>
      <c r="X3470">
        <f t="shared" si="275"/>
        <v>0</v>
      </c>
      <c r="Y3470">
        <f t="shared" si="276"/>
        <v>1</v>
      </c>
      <c r="AA3470">
        <f>((Y3470*V3470)+H3470+273)/(Y3470*V3470)</f>
        <v>10.8999921419597</v>
      </c>
      <c r="AB3470">
        <f t="shared" si="277"/>
        <v>7.8107163173798962E-6</v>
      </c>
      <c r="AD3470">
        <f>AA3470*$C$28</f>
        <v>6.1451622325551964</v>
      </c>
      <c r="AF3470">
        <f>(Q3470-X3470)/AD3470+X3470</f>
        <v>1.3854271581552191E-5</v>
      </c>
      <c r="AH3470">
        <f>Q3470/AF3470</f>
        <v>6.1451622325551964</v>
      </c>
      <c r="AK3470" s="2"/>
      <c r="AL3470" s="2"/>
      <c r="AT3470" s="1"/>
    </row>
    <row r="3471" spans="6:46" x14ac:dyDescent="0.35">
      <c r="F3471" s="4">
        <v>44341.541666666664</v>
      </c>
      <c r="H3471">
        <v>12.3</v>
      </c>
      <c r="I3471">
        <v>9.9499999999999993</v>
      </c>
      <c r="K3471" s="2">
        <v>7.8102420663293294E-5</v>
      </c>
      <c r="L3471">
        <v>1.0042379352635201E-4</v>
      </c>
      <c r="N3471">
        <f t="shared" si="273"/>
        <v>5.4671694464305302E-5</v>
      </c>
      <c r="O3471" s="2">
        <f t="shared" si="274"/>
        <v>3.0127138057905607E-5</v>
      </c>
      <c r="Q3471">
        <f>N3471+O3471</f>
        <v>8.4798832522210916E-5</v>
      </c>
      <c r="S3471">
        <f>IF(H3471&gt;$B$5,$B$5,($B$3 - $B$5)*(($B$5-H3471)/($B$5-$B$6))^(1/$B$2)+$B$5)</f>
        <v>30.266666666666666</v>
      </c>
      <c r="T3471">
        <f>K3471*S3471</f>
        <v>2.3638999320756771E-3</v>
      </c>
      <c r="U3471" s="3">
        <f>S3471*N3471/Q3471+$B$7*O3471/Q3471</f>
        <v>39.053869577394948</v>
      </c>
      <c r="V3471">
        <f>IF(U3471-H3471&lt;=10,10,U3471-H3471)</f>
        <v>26.753869577394948</v>
      </c>
      <c r="X3471">
        <f t="shared" si="275"/>
        <v>0</v>
      </c>
      <c r="Y3471">
        <f t="shared" si="276"/>
        <v>1</v>
      </c>
      <c r="AA3471">
        <f>((Y3471*V3471)+H3471+273)/(Y3471*V3471)</f>
        <v>11.663877955099904</v>
      </c>
      <c r="AB3471">
        <f t="shared" si="277"/>
        <v>7.2702091747396536E-6</v>
      </c>
      <c r="AD3471">
        <f>AA3471*$C$28</f>
        <v>6.5758232998071158</v>
      </c>
      <c r="AF3471">
        <f>(Q3471-X3471)/AD3471+X3471</f>
        <v>1.2895546102143327E-5</v>
      </c>
      <c r="AH3471">
        <f>Q3471/AF3471</f>
        <v>6.5758232998071158</v>
      </c>
      <c r="AK3471" s="2"/>
      <c r="AT3471" s="1"/>
    </row>
    <row r="3472" spans="6:46" x14ac:dyDescent="0.35">
      <c r="F3472" s="4">
        <v>44341.583333333336</v>
      </c>
      <c r="H3472">
        <v>10.6</v>
      </c>
      <c r="I3472">
        <v>9.9499999999999993</v>
      </c>
      <c r="K3472" s="2">
        <v>8.0661158313728804E-5</v>
      </c>
      <c r="L3472" s="2">
        <v>9.4147306430955106E-5</v>
      </c>
      <c r="N3472">
        <f t="shared" si="273"/>
        <v>5.6462810819610159E-5</v>
      </c>
      <c r="O3472" s="2">
        <f t="shared" si="274"/>
        <v>2.8244191929286536E-5</v>
      </c>
      <c r="Q3472">
        <f>N3472+O3472</f>
        <v>8.4707002748896692E-5</v>
      </c>
      <c r="S3472">
        <f>IF(H3472&gt;$B$5,$B$5,($B$3 - $B$5)*(($B$5-H3472)/($B$5-$B$6))^(1/$B$2)+$B$5)</f>
        <v>32.533333333333331</v>
      </c>
      <c r="T3472">
        <f>K3472*S3472</f>
        <v>2.6241763504733103E-3</v>
      </c>
      <c r="U3472" s="3">
        <f>S3472*N3472/Q3472+$B$7*O3472/Q3472</f>
        <v>40.024483117320969</v>
      </c>
      <c r="V3472">
        <f>IF(U3472-H3472&lt;=10,10,U3472-H3472)</f>
        <v>29.424483117320968</v>
      </c>
      <c r="X3472">
        <f t="shared" si="275"/>
        <v>0</v>
      </c>
      <c r="Y3472">
        <f t="shared" si="276"/>
        <v>1</v>
      </c>
      <c r="AA3472">
        <f>((Y3472*V3472)+H3472+273)/(Y3472*V3472)</f>
        <v>10.638232177919091</v>
      </c>
      <c r="AB3472">
        <f t="shared" si="277"/>
        <v>7.9625074290741731E-6</v>
      </c>
      <c r="AD3472">
        <f>AA3472*$C$28</f>
        <v>5.9975880486413216</v>
      </c>
      <c r="AF3472">
        <f>(Q3472-X3472)/AD3472+X3472</f>
        <v>1.4123511328539145E-5</v>
      </c>
      <c r="AH3472">
        <f>Q3472/AF3472</f>
        <v>5.9975880486413216</v>
      </c>
      <c r="AK3472" s="2"/>
      <c r="AL3472" s="2"/>
      <c r="AT3472" s="1"/>
    </row>
    <row r="3473" spans="6:46" x14ac:dyDescent="0.35">
      <c r="F3473" s="4">
        <v>44341.625</v>
      </c>
      <c r="H3473">
        <v>12</v>
      </c>
      <c r="I3473">
        <v>9.9499999999999993</v>
      </c>
      <c r="K3473" s="2">
        <v>8.5534944314558404E-5</v>
      </c>
      <c r="L3473" s="2">
        <v>8.1594332240161007E-5</v>
      </c>
      <c r="N3473">
        <f t="shared" si="273"/>
        <v>5.9874461020190878E-5</v>
      </c>
      <c r="O3473" s="2">
        <f t="shared" si="274"/>
        <v>2.4478299672048307E-5</v>
      </c>
      <c r="Q3473">
        <f>N3473+O3473</f>
        <v>8.4352760692239188E-5</v>
      </c>
      <c r="S3473">
        <f>IF(H3473&gt;$B$5,$B$5,($B$3 - $B$5)*(($B$5-H3473)/($B$5-$B$6))^(1/$B$2)+$B$5)</f>
        <v>30.666666666666664</v>
      </c>
      <c r="T3473">
        <f>K3473*S3473</f>
        <v>2.6230716256464576E-3</v>
      </c>
      <c r="U3473" s="3">
        <f>S3473*N3473/Q3473+$B$7*O3473/Q3473</f>
        <v>37.727948602967018</v>
      </c>
      <c r="V3473">
        <f>IF(U3473-H3473&lt;=10,10,U3473-H3473)</f>
        <v>25.727948602967018</v>
      </c>
      <c r="X3473">
        <f t="shared" si="275"/>
        <v>0</v>
      </c>
      <c r="Y3473">
        <f t="shared" si="276"/>
        <v>1</v>
      </c>
      <c r="AA3473">
        <f>((Y3473*V3473)+H3473+273)/(Y3473*V3473)</f>
        <v>12.077447502640494</v>
      </c>
      <c r="AB3473">
        <f t="shared" si="277"/>
        <v>6.9843202111867707E-6</v>
      </c>
      <c r="AD3473">
        <f>AA3473*$C$28</f>
        <v>6.8089841985474013</v>
      </c>
      <c r="AF3473">
        <f>(Q3473-X3473)/AD3473+X3473</f>
        <v>1.238845005841468E-5</v>
      </c>
      <c r="AH3473">
        <f>Q3473/AF3473</f>
        <v>6.8089841985474013</v>
      </c>
      <c r="AK3473" s="2"/>
      <c r="AL3473" s="2"/>
      <c r="AT3473" s="1"/>
    </row>
    <row r="3474" spans="6:46" x14ac:dyDescent="0.35">
      <c r="F3474" s="4">
        <v>44341.666666666664</v>
      </c>
      <c r="H3474">
        <v>11.5</v>
      </c>
      <c r="I3474">
        <v>9.9499999999999993</v>
      </c>
      <c r="K3474" s="2">
        <v>9.2236400065698996E-5</v>
      </c>
      <c r="L3474" s="2">
        <v>7.8456149357123006E-5</v>
      </c>
      <c r="N3474">
        <f t="shared" si="273"/>
        <v>6.456548004598929E-5</v>
      </c>
      <c r="O3474" s="2">
        <f t="shared" si="274"/>
        <v>2.3536844807136904E-5</v>
      </c>
      <c r="Q3474">
        <f>N3474+O3474</f>
        <v>8.8102324853126201E-5</v>
      </c>
      <c r="S3474">
        <f>IF(H3474&gt;$B$5,$B$5,($B$3 - $B$5)*(($B$5-H3474)/($B$5-$B$6))^(1/$B$2)+$B$5)</f>
        <v>31.333333333333332</v>
      </c>
      <c r="T3474">
        <f>K3474*S3474</f>
        <v>2.8900738687252349E-3</v>
      </c>
      <c r="U3474" s="3">
        <f>S3474*N3474/Q3474+$B$7*O3474/Q3474</f>
        <v>37.655966264577792</v>
      </c>
      <c r="V3474">
        <f>IF(U3474-H3474&lt;=10,10,U3474-H3474)</f>
        <v>26.155966264577792</v>
      </c>
      <c r="X3474">
        <f t="shared" si="275"/>
        <v>0</v>
      </c>
      <c r="Y3474">
        <f t="shared" si="276"/>
        <v>1</v>
      </c>
      <c r="AA3474">
        <f>((Y3474*V3474)+H3474+273)/(Y3474*V3474)</f>
        <v>11.877059448776299</v>
      </c>
      <c r="AB3474">
        <f t="shared" si="277"/>
        <v>7.4178566869262783E-6</v>
      </c>
      <c r="AD3474">
        <f>AA3474*$C$28</f>
        <v>6.6960100711880681</v>
      </c>
      <c r="AF3474">
        <f>(Q3474-X3474)/AD3474+X3474</f>
        <v>1.3157436132334591E-5</v>
      </c>
      <c r="AH3474">
        <f>Q3474/AF3474</f>
        <v>6.6960100711880681</v>
      </c>
      <c r="AK3474" s="2"/>
      <c r="AL3474" s="2"/>
      <c r="AT3474" s="1"/>
    </row>
    <row r="3475" spans="6:46" x14ac:dyDescent="0.35">
      <c r="F3475" s="4">
        <v>44341.708333333336</v>
      </c>
      <c r="H3475">
        <v>11.1</v>
      </c>
      <c r="I3475">
        <v>9.9499999999999993</v>
      </c>
      <c r="K3475">
        <v>1.0113105951721299E-4</v>
      </c>
      <c r="L3475" s="2">
        <v>8.4732636452520001E-5</v>
      </c>
      <c r="N3475">
        <f t="shared" si="273"/>
        <v>7.0791741662049097E-5</v>
      </c>
      <c r="O3475" s="2">
        <f t="shared" si="274"/>
        <v>2.5419790935756006E-5</v>
      </c>
      <c r="Q3475">
        <f>N3475+O3475</f>
        <v>9.6211532597805096E-5</v>
      </c>
      <c r="S3475">
        <f>IF(H3475&gt;$B$5,$B$5,($B$3 - $B$5)*(($B$5-H3475)/($B$5-$B$6))^(1/$B$2)+$B$5)</f>
        <v>31.866666666666667</v>
      </c>
      <c r="T3475">
        <f>K3475*S3475</f>
        <v>3.2227097632818542E-3</v>
      </c>
      <c r="U3475" s="3">
        <f>S3475*N3475/Q3475+$B$7*O3475/Q3475</f>
        <v>37.978662610424287</v>
      </c>
      <c r="V3475">
        <f>IF(U3475-H3475&lt;=10,10,U3475-H3475)</f>
        <v>26.878662610424286</v>
      </c>
      <c r="X3475">
        <f t="shared" si="275"/>
        <v>0</v>
      </c>
      <c r="Y3475">
        <f t="shared" si="276"/>
        <v>1</v>
      </c>
      <c r="AA3475">
        <f>((Y3475*V3475)+H3475+273)/(Y3475*V3475)</f>
        <v>11.569722315343853</v>
      </c>
      <c r="AB3475">
        <f t="shared" si="277"/>
        <v>8.3158030915062355E-6</v>
      </c>
      <c r="AD3475">
        <f>AA3475*$C$28</f>
        <v>6.5227405384734061</v>
      </c>
      <c r="AF3475">
        <f>(Q3475-X3475)/AD3475+X3475</f>
        <v>1.4750170121027475E-5</v>
      </c>
      <c r="AH3475">
        <f>Q3475/AF3475</f>
        <v>6.5227405384734061</v>
      </c>
      <c r="AL3475" s="2"/>
      <c r="AT3475" s="1"/>
    </row>
    <row r="3476" spans="6:46" x14ac:dyDescent="0.35">
      <c r="F3476" s="4">
        <v>44341.75</v>
      </c>
      <c r="H3476">
        <v>10.1</v>
      </c>
      <c r="I3476">
        <v>9.9499999999999993</v>
      </c>
      <c r="K3476">
        <v>1.08563583168478E-4</v>
      </c>
      <c r="L3476">
        <v>1.16114950600184E-4</v>
      </c>
      <c r="N3476">
        <f t="shared" si="273"/>
        <v>7.5994508217934592E-5</v>
      </c>
      <c r="O3476" s="2">
        <f t="shared" si="274"/>
        <v>3.4834485180055202E-5</v>
      </c>
      <c r="Q3476">
        <f>N3476+O3476</f>
        <v>1.1082899339798979E-4</v>
      </c>
      <c r="S3476">
        <f>IF(H3476&gt;$B$5,$B$5,($B$3 - $B$5)*(($B$5-H3476)/($B$5-$B$6))^(1/$B$2)+$B$5)</f>
        <v>33.200000000000003</v>
      </c>
      <c r="T3476">
        <f>K3476*S3476</f>
        <v>3.6043109611934698E-3</v>
      </c>
      <c r="U3476" s="3">
        <f>S3476*N3476/Q3476+$B$7*O3476/Q3476</f>
        <v>40.05192343305157</v>
      </c>
      <c r="V3476">
        <f>IF(U3476-H3476&lt;=10,10,U3476-H3476)</f>
        <v>29.951923433051569</v>
      </c>
      <c r="X3476">
        <f t="shared" si="275"/>
        <v>0</v>
      </c>
      <c r="Y3476">
        <f t="shared" si="276"/>
        <v>1</v>
      </c>
      <c r="AA3476">
        <f>((Y3476*V3476)+H3476+273)/(Y3476*V3476)</f>
        <v>10.45181369179125</v>
      </c>
      <c r="AB3476">
        <f t="shared" si="277"/>
        <v>1.0603804915220961E-5</v>
      </c>
      <c r="AD3476">
        <f>AA3476*$C$28</f>
        <v>5.8924896388917372</v>
      </c>
      <c r="AF3476">
        <f>(Q3476-X3476)/AD3476+X3476</f>
        <v>1.8808517314395239E-5</v>
      </c>
      <c r="AH3476">
        <f>Q3476/AF3476</f>
        <v>5.8924896388917372</v>
      </c>
      <c r="AT3476" s="1"/>
    </row>
    <row r="3477" spans="6:46" x14ac:dyDescent="0.35">
      <c r="F3477" s="4">
        <v>44341.791666666664</v>
      </c>
      <c r="H3477">
        <v>9.9</v>
      </c>
      <c r="I3477">
        <v>9.9499999999999993</v>
      </c>
      <c r="K3477">
        <v>1.14899504969556E-4</v>
      </c>
      <c r="L3477">
        <v>1.28667318144374E-4</v>
      </c>
      <c r="N3477">
        <f t="shared" si="273"/>
        <v>8.0429653478689196E-5</v>
      </c>
      <c r="O3477" s="2">
        <f t="shared" si="274"/>
        <v>3.8600195443312206E-5</v>
      </c>
      <c r="Q3477">
        <f>N3477+O3477</f>
        <v>1.190298489220014E-4</v>
      </c>
      <c r="S3477">
        <f>IF(H3477&gt;$B$5,$B$5,($B$3 - $B$5)*(($B$5-H3477)/($B$5-$B$6))^(1/$B$2)+$B$5)</f>
        <v>33.466666666666669</v>
      </c>
      <c r="T3477">
        <f>K3477*S3477</f>
        <v>3.845303432981141E-3</v>
      </c>
      <c r="U3477" s="3">
        <f>S3477*N3477/Q3477+$B$7*O3477/Q3477</f>
        <v>40.449712371087614</v>
      </c>
      <c r="V3477">
        <f>IF(U3477-H3477&lt;=10,10,U3477-H3477)</f>
        <v>30.549712371087615</v>
      </c>
      <c r="X3477">
        <f t="shared" si="275"/>
        <v>0</v>
      </c>
      <c r="Y3477">
        <f t="shared" si="276"/>
        <v>1</v>
      </c>
      <c r="AA3477">
        <f>((Y3477*V3477)+H3477+273)/(Y3477*V3477)</f>
        <v>10.260316318648481</v>
      </c>
      <c r="AB3477">
        <f t="shared" si="277"/>
        <v>1.1600992135657699E-5</v>
      </c>
      <c r="AD3477">
        <f>AA3477*$C$28</f>
        <v>5.7845278706863796</v>
      </c>
      <c r="AF3477">
        <f>(Q3477-X3477)/AD3477+X3477</f>
        <v>2.0577279871914174E-5</v>
      </c>
      <c r="AH3477">
        <f>Q3477/AF3477</f>
        <v>5.7845278706863796</v>
      </c>
      <c r="AT3477" s="1"/>
    </row>
    <row r="3478" spans="6:46" x14ac:dyDescent="0.35">
      <c r="F3478" s="4">
        <v>44341.833333333336</v>
      </c>
      <c r="H3478">
        <v>10.3</v>
      </c>
      <c r="I3478">
        <v>9.9499999999999993</v>
      </c>
      <c r="K3478">
        <v>1.18676689120199E-4</v>
      </c>
      <c r="L3478">
        <v>1.3494489720365801E-4</v>
      </c>
      <c r="N3478">
        <f t="shared" si="273"/>
        <v>8.3073682384139302E-5</v>
      </c>
      <c r="O3478" s="2">
        <f t="shared" si="274"/>
        <v>4.0483469161097408E-5</v>
      </c>
      <c r="Q3478">
        <f>N3478+O3478</f>
        <v>1.235571515452367E-4</v>
      </c>
      <c r="S3478">
        <f>IF(H3478&gt;$B$5,$B$5,($B$3 - $B$5)*(($B$5-H3478)/($B$5-$B$6))^(1/$B$2)+$B$5)</f>
        <v>32.93333333333333</v>
      </c>
      <c r="T3478">
        <f>K3478*S3478</f>
        <v>3.908418961691887E-3</v>
      </c>
      <c r="U3478" s="3">
        <f>S3478*N3478/Q3478+$B$7*O3478/Q3478</f>
        <v>40.163471033304091</v>
      </c>
      <c r="V3478">
        <f>IF(U3478-H3478&lt;=10,10,U3478-H3478)</f>
        <v>29.863471033304091</v>
      </c>
      <c r="X3478">
        <f t="shared" si="275"/>
        <v>0</v>
      </c>
      <c r="Y3478">
        <f t="shared" si="276"/>
        <v>1</v>
      </c>
      <c r="AA3478">
        <f>((Y3478*V3478)+H3478+273)/(Y3478*V3478)</f>
        <v>10.486506095827258</v>
      </c>
      <c r="AB3478">
        <f t="shared" si="277"/>
        <v>1.1782489841340196E-5</v>
      </c>
      <c r="AD3478">
        <f>AA3478*$C$28</f>
        <v>5.9120484099680883</v>
      </c>
      <c r="AF3478">
        <f>(Q3478-X3478)/AD3478+X3478</f>
        <v>2.0899211741384173E-5</v>
      </c>
      <c r="AH3478">
        <f>Q3478/AF3478</f>
        <v>5.9120484099680883</v>
      </c>
      <c r="AT3478" s="1"/>
    </row>
    <row r="3479" spans="6:46" x14ac:dyDescent="0.35">
      <c r="F3479" s="4">
        <v>44341.875</v>
      </c>
      <c r="H3479">
        <v>10</v>
      </c>
      <c r="I3479">
        <v>9.9499999999999993</v>
      </c>
      <c r="K3479">
        <v>1.2050435887051001E-4</v>
      </c>
      <c r="L3479">
        <v>1.22390952378298E-4</v>
      </c>
      <c r="N3479">
        <f t="shared" si="273"/>
        <v>8.4353051209356996E-5</v>
      </c>
      <c r="O3479" s="2">
        <f t="shared" si="274"/>
        <v>3.6717285713489401E-5</v>
      </c>
      <c r="Q3479">
        <f>N3479+O3479</f>
        <v>1.210703369228464E-4</v>
      </c>
      <c r="S3479">
        <f>IF(H3479&gt;$B$5,$B$5,($B$3 - $B$5)*(($B$5-H3479)/($B$5-$B$6))^(1/$B$2)+$B$5)</f>
        <v>33.333333333333329</v>
      </c>
      <c r="T3479">
        <f>K3479*S3479</f>
        <v>4.0168119623503326E-3</v>
      </c>
      <c r="U3479" s="3">
        <f>S3479*N3479/Q3479+$B$7*O3479/Q3479</f>
        <v>39.904234271404604</v>
      </c>
      <c r="V3479">
        <f>IF(U3479-H3479&lt;=10,10,U3479-H3479)</f>
        <v>29.904234271404604</v>
      </c>
      <c r="X3479">
        <f t="shared" si="275"/>
        <v>0</v>
      </c>
      <c r="Y3479">
        <f t="shared" si="276"/>
        <v>1</v>
      </c>
      <c r="AA3479">
        <f>((Y3479*V3479)+H3479+273)/(Y3479*V3479)</f>
        <v>10.463542768945391</v>
      </c>
      <c r="AB3479">
        <f t="shared" si="277"/>
        <v>1.157068304648875E-5</v>
      </c>
      <c r="AD3479">
        <f>AA3479*$C$28</f>
        <v>5.8991022199846075</v>
      </c>
      <c r="AF3479">
        <f>(Q3479-X3479)/AD3479+X3479</f>
        <v>2.052351907256191E-5</v>
      </c>
      <c r="AH3479">
        <f>Q3479/AF3479</f>
        <v>5.8991022199846075</v>
      </c>
      <c r="AT3479" s="1"/>
    </row>
    <row r="3480" spans="6:46" x14ac:dyDescent="0.35">
      <c r="F3480" s="4">
        <v>44341.916666666664</v>
      </c>
      <c r="H3480">
        <v>9.6999999999999993</v>
      </c>
      <c r="I3480">
        <v>9.9499999999999993</v>
      </c>
      <c r="K3480">
        <v>1.2050435887051001E-4</v>
      </c>
      <c r="L3480">
        <v>1.03561855080069E-4</v>
      </c>
      <c r="N3480">
        <f t="shared" si="273"/>
        <v>8.4353051209356996E-5</v>
      </c>
      <c r="O3480" s="2">
        <f t="shared" si="274"/>
        <v>3.1068556524020703E-5</v>
      </c>
      <c r="Q3480">
        <f>N3480+O3480</f>
        <v>1.1542160773337769E-4</v>
      </c>
      <c r="S3480">
        <f>IF(H3480&gt;$B$5,$B$5,($B$3 - $B$5)*(($B$5-H3480)/($B$5-$B$6))^(1/$B$2)+$B$5)</f>
        <v>33.733333333333334</v>
      </c>
      <c r="T3480">
        <f>K3480*S3480</f>
        <v>4.0650137058985377E-3</v>
      </c>
      <c r="U3480" s="3">
        <f>S3480*N3480/Q3480+$B$7*O3480/Q3480</f>
        <v>39.457778247816805</v>
      </c>
      <c r="V3480">
        <f>IF(U3480-H3480&lt;=10,10,U3480-H3480)</f>
        <v>29.757778247816805</v>
      </c>
      <c r="X3480">
        <f t="shared" si="275"/>
        <v>0</v>
      </c>
      <c r="Y3480">
        <f t="shared" si="276"/>
        <v>1</v>
      </c>
      <c r="AA3480">
        <f>((Y3480*V3480)+H3480+273)/(Y3480*V3480)</f>
        <v>10.500037188453087</v>
      </c>
      <c r="AB3480">
        <f t="shared" si="277"/>
        <v>1.0992495137094093E-5</v>
      </c>
      <c r="AD3480">
        <f>AA3480*$C$28</f>
        <v>5.9196769255015411</v>
      </c>
      <c r="AF3480">
        <f>(Q3480-X3480)/AD3480+X3480</f>
        <v>1.949795726792956E-5</v>
      </c>
      <c r="AH3480">
        <f>Q3480/AF3480</f>
        <v>5.9196769255015411</v>
      </c>
      <c r="AT3480" s="1"/>
    </row>
    <row r="3481" spans="6:46" x14ac:dyDescent="0.35">
      <c r="F3481" s="4">
        <v>44341.958333333336</v>
      </c>
      <c r="H3481">
        <v>9.4</v>
      </c>
      <c r="I3481">
        <v>9.9499999999999993</v>
      </c>
      <c r="K3481">
        <v>1.20138824920448E-4</v>
      </c>
      <c r="L3481" s="2">
        <v>7.2179419603084295E-5</v>
      </c>
      <c r="N3481">
        <f t="shared" si="273"/>
        <v>8.4097177444313588E-5</v>
      </c>
      <c r="O3481" s="2">
        <f t="shared" si="274"/>
        <v>2.1653825880925291E-5</v>
      </c>
      <c r="Q3481">
        <f>N3481+O3481</f>
        <v>1.0575100332523889E-4</v>
      </c>
      <c r="S3481">
        <f>IF(H3481&gt;$B$5,$B$5,($B$3 - $B$5)*(($B$5-H3481)/($B$5-$B$6))^(1/$B$2)+$B$5)</f>
        <v>34.133333333333333</v>
      </c>
      <c r="T3481">
        <f>K3481*S3481</f>
        <v>4.1007385572846252E-3</v>
      </c>
      <c r="U3481" s="3">
        <f>S3481*N3481/Q3481+$B$7*O3481/Q3481</f>
        <v>38.406041416543253</v>
      </c>
      <c r="V3481">
        <f>IF(U3481-H3481&lt;=10,10,U3481-H3481)</f>
        <v>29.006041416543255</v>
      </c>
      <c r="X3481">
        <f t="shared" si="275"/>
        <v>0</v>
      </c>
      <c r="Y3481">
        <f t="shared" si="276"/>
        <v>1</v>
      </c>
      <c r="AA3481">
        <f>((Y3481*V3481)+H3481+273)/(Y3481*V3481)</f>
        <v>10.735902805369935</v>
      </c>
      <c r="AB3481">
        <f t="shared" si="277"/>
        <v>9.850219887641292E-6</v>
      </c>
      <c r="AD3481">
        <f>AA3481*$C$28</f>
        <v>6.0526524783421838</v>
      </c>
      <c r="AF3481">
        <f>(Q3481-X3481)/AD3481+X3481</f>
        <v>1.74718445679214E-5</v>
      </c>
      <c r="AH3481">
        <f>Q3481/AF3481</f>
        <v>6.0526524783421838</v>
      </c>
      <c r="AL3481" s="2"/>
      <c r="AT3481" s="1"/>
    </row>
    <row r="3482" spans="6:46" x14ac:dyDescent="0.35">
      <c r="F3482" s="4">
        <v>44342</v>
      </c>
      <c r="H3482">
        <v>9.5</v>
      </c>
      <c r="I3482">
        <v>11.3375</v>
      </c>
      <c r="K3482">
        <v>1.03689797167648E-4</v>
      </c>
      <c r="L3482" s="2">
        <v>3.4520739689343903E-5</v>
      </c>
      <c r="N3482">
        <f t="shared" si="273"/>
        <v>7.2582858017353595E-5</v>
      </c>
      <c r="O3482" s="2">
        <f t="shared" si="274"/>
        <v>1.0356221906803173E-5</v>
      </c>
      <c r="Q3482">
        <f>N3482+O3482</f>
        <v>8.293907992415677E-5</v>
      </c>
      <c r="S3482">
        <f>IF(H3482&gt;$B$5,$B$5,($B$3 - $B$5)*(($B$5-H3482)/($B$5-$B$6))^(1/$B$2)+$B$5)</f>
        <v>34</v>
      </c>
      <c r="T3482">
        <f>K3482*S3482</f>
        <v>3.5254531037000321E-3</v>
      </c>
      <c r="U3482" s="3">
        <f>S3482*N3482/Q3482+$B$7*O3482/Q3482</f>
        <v>36.622173530761863</v>
      </c>
      <c r="V3482">
        <f>IF(U3482-H3482&lt;=10,10,U3482-H3482)</f>
        <v>27.122173530761863</v>
      </c>
      <c r="X3482">
        <f t="shared" si="275"/>
        <v>0</v>
      </c>
      <c r="Y3482">
        <f t="shared" si="276"/>
        <v>1</v>
      </c>
      <c r="AA3482">
        <f>((Y3482*V3482)+H3482+273)/(Y3482*V3482)</f>
        <v>11.415831890448958</v>
      </c>
      <c r="AB3482">
        <f t="shared" si="277"/>
        <v>7.2652681574215938E-6</v>
      </c>
      <c r="AD3482">
        <f>AA3482*$C$28</f>
        <v>6.4359806936313566</v>
      </c>
      <c r="AF3482">
        <f>(Q3482-X3482)/AD3482+X3482</f>
        <v>1.2886781964126787E-5</v>
      </c>
      <c r="AH3482">
        <f>Q3482/AF3482</f>
        <v>6.4359806936313566</v>
      </c>
      <c r="AL3482" s="2"/>
      <c r="AT3482" s="1"/>
    </row>
    <row r="3483" spans="6:46" x14ac:dyDescent="0.35">
      <c r="F3483" s="4">
        <v>44342.041666666664</v>
      </c>
      <c r="H3483">
        <v>8.8000000000000007</v>
      </c>
      <c r="I3483">
        <v>11.3375</v>
      </c>
      <c r="K3483">
        <v>1.04908243667856E-4</v>
      </c>
      <c r="L3483" s="2">
        <v>1.2552974190794001E-5</v>
      </c>
      <c r="N3483">
        <f t="shared" si="273"/>
        <v>7.343577056749919E-5</v>
      </c>
      <c r="O3483" s="2">
        <f t="shared" si="274"/>
        <v>3.7658922572382009E-6</v>
      </c>
      <c r="Q3483">
        <f>N3483+O3483</f>
        <v>7.7201662824737393E-5</v>
      </c>
      <c r="S3483">
        <f>IF(H3483&gt;$B$5,$B$5,($B$3 - $B$5)*(($B$5-H3483)/($B$5-$B$6))^(1/$B$2)+$B$5)</f>
        <v>34.93333333333333</v>
      </c>
      <c r="T3483">
        <f>K3483*S3483</f>
        <v>3.6647946454637691E-3</v>
      </c>
      <c r="U3483" s="3">
        <f>S3483*N3483/Q3483+$B$7*O3483/Q3483</f>
        <v>35.912184071304296</v>
      </c>
      <c r="V3483">
        <f>IF(U3483-H3483&lt;=10,10,U3483-H3483)</f>
        <v>27.112184071304295</v>
      </c>
      <c r="X3483">
        <f t="shared" si="275"/>
        <v>0</v>
      </c>
      <c r="Y3483">
        <f t="shared" si="276"/>
        <v>1</v>
      </c>
      <c r="AA3483">
        <f>((Y3483*V3483)+H3483+273)/(Y3483*V3483)</f>
        <v>11.393850943873566</v>
      </c>
      <c r="AB3483">
        <f t="shared" si="277"/>
        <v>6.7757304536486371E-6</v>
      </c>
      <c r="AD3483">
        <f>AA3483*$C$28</f>
        <v>6.423588346832231</v>
      </c>
      <c r="AF3483">
        <f>(Q3483-X3483)/AD3483+X3483</f>
        <v>1.2018463615092818E-5</v>
      </c>
      <c r="AH3483">
        <f>Q3483/AF3483</f>
        <v>6.423588346832231</v>
      </c>
      <c r="AL3483" s="2"/>
      <c r="AT3483" s="1"/>
    </row>
    <row r="3484" spans="6:46" x14ac:dyDescent="0.35">
      <c r="F3484" s="4">
        <v>44342.083333333336</v>
      </c>
      <c r="H3484">
        <v>9.1</v>
      </c>
      <c r="I3484">
        <v>11.3375</v>
      </c>
      <c r="K3484">
        <v>1.06004845518042E-4</v>
      </c>
      <c r="L3484" s="2">
        <v>7.8456149357122992E-6</v>
      </c>
      <c r="N3484">
        <f t="shared" si="273"/>
        <v>7.4203391862629389E-5</v>
      </c>
      <c r="O3484" s="2">
        <f t="shared" si="274"/>
        <v>2.3536844807136901E-6</v>
      </c>
      <c r="Q3484">
        <f>N3484+O3484</f>
        <v>7.6557076343343084E-5</v>
      </c>
      <c r="S3484">
        <f>IF(H3484&gt;$B$5,$B$5,($B$3 - $B$5)*(($B$5-H3484)/($B$5-$B$6))^(1/$B$2)+$B$5)</f>
        <v>34.533333333333331</v>
      </c>
      <c r="T3484">
        <f>K3484*S3484</f>
        <v>3.6607006652230501E-3</v>
      </c>
      <c r="U3484" s="3">
        <f>S3484*N3484/Q3484+$B$7*O3484/Q3484</f>
        <v>35.162564202720652</v>
      </c>
      <c r="V3484">
        <f>IF(U3484-H3484&lt;=10,10,U3484-H3484)</f>
        <v>26.062564202720651</v>
      </c>
      <c r="X3484">
        <f t="shared" si="275"/>
        <v>0</v>
      </c>
      <c r="Y3484">
        <f t="shared" si="276"/>
        <v>1</v>
      </c>
      <c r="AA3484">
        <f>((Y3484*V3484)+H3484+273)/(Y3484*V3484)</f>
        <v>11.823954151470323</v>
      </c>
      <c r="AB3484">
        <f t="shared" si="277"/>
        <v>6.4747440122493301E-6</v>
      </c>
      <c r="AD3484">
        <f>AA3484*$C$28</f>
        <v>6.6660705388376691</v>
      </c>
      <c r="AF3484">
        <f>(Q3484-X3484)/AD3484+X3484</f>
        <v>1.1484588393913391E-5</v>
      </c>
      <c r="AH3484">
        <f>Q3484/AF3484</f>
        <v>6.6660705388376691</v>
      </c>
      <c r="AL3484" s="2"/>
      <c r="AT3484" s="1"/>
    </row>
    <row r="3485" spans="6:46" x14ac:dyDescent="0.35">
      <c r="F3485" s="4">
        <v>44342.125</v>
      </c>
      <c r="H3485">
        <v>9</v>
      </c>
      <c r="I3485">
        <v>11.3375</v>
      </c>
      <c r="K3485">
        <v>1.08563583168478E-4</v>
      </c>
      <c r="L3485" s="2">
        <v>7.8456149357122992E-6</v>
      </c>
      <c r="N3485">
        <f t="shared" si="273"/>
        <v>7.5994508217934592E-5</v>
      </c>
      <c r="O3485" s="2">
        <f t="shared" si="274"/>
        <v>2.3536844807136901E-6</v>
      </c>
      <c r="Q3485">
        <f>N3485+O3485</f>
        <v>7.8348192698648287E-5</v>
      </c>
      <c r="S3485">
        <f>IF(H3485&gt;$B$5,$B$5,($B$3 - $B$5)*(($B$5-H3485)/($B$5-$B$6))^(1/$B$2)+$B$5)</f>
        <v>34.666666666666664</v>
      </c>
      <c r="T3485">
        <f>K3485*S3485</f>
        <v>3.7635375498405702E-3</v>
      </c>
      <c r="U3485" s="3">
        <f>S3485*N3485/Q3485+$B$7*O3485/Q3485</f>
        <v>35.277507190990214</v>
      </c>
      <c r="V3485">
        <f>IF(U3485-H3485&lt;=10,10,U3485-H3485)</f>
        <v>26.277507190990214</v>
      </c>
      <c r="X3485">
        <f t="shared" si="275"/>
        <v>0</v>
      </c>
      <c r="Y3485">
        <f t="shared" si="276"/>
        <v>1</v>
      </c>
      <c r="AA3485">
        <f>((Y3485*V3485)+H3485+273)/(Y3485*V3485)</f>
        <v>11.731611562328466</v>
      </c>
      <c r="AB3485">
        <f t="shared" si="277"/>
        <v>6.6783827850415038E-6</v>
      </c>
      <c r="AD3485">
        <f>AA3485*$C$28</f>
        <v>6.614009933301408</v>
      </c>
      <c r="AF3485">
        <f>(Q3485-X3485)/AD3485+X3485</f>
        <v>1.1845793019476234E-5</v>
      </c>
      <c r="AH3485">
        <f>Q3485/AF3485</f>
        <v>6.614009933301408</v>
      </c>
      <c r="AL3485" s="2"/>
      <c r="AT3485" s="1"/>
    </row>
    <row r="3486" spans="6:46" x14ac:dyDescent="0.35">
      <c r="F3486" s="4">
        <v>44342.166666666664</v>
      </c>
      <c r="H3486">
        <v>9.1999999999999993</v>
      </c>
      <c r="I3486">
        <v>11.3375</v>
      </c>
      <c r="K3486">
        <v>1.10391252918789E-4</v>
      </c>
      <c r="L3486" s="2">
        <v>2.03986133923705E-5</v>
      </c>
      <c r="N3486">
        <f t="shared" si="273"/>
        <v>7.7273877043152299E-5</v>
      </c>
      <c r="O3486" s="2">
        <f t="shared" si="274"/>
        <v>6.1195840177111508E-6</v>
      </c>
      <c r="Q3486">
        <f>N3486+O3486</f>
        <v>8.3393461060863444E-5</v>
      </c>
      <c r="S3486">
        <f>IF(H3486&gt;$B$5,$B$5,($B$3 - $B$5)*(($B$5-H3486)/($B$5-$B$6))^(1/$B$2)+$B$5)</f>
        <v>34.400000000000006</v>
      </c>
      <c r="T3486">
        <f>K3486*S3486</f>
        <v>3.7974591004063421E-3</v>
      </c>
      <c r="U3486" s="3">
        <f>S3486*N3486/Q3486+$B$7*O3486/Q3486</f>
        <v>35.911670449471387</v>
      </c>
      <c r="V3486">
        <f>IF(U3486-H3486&lt;=10,10,U3486-H3486)</f>
        <v>26.711670449471388</v>
      </c>
      <c r="X3486">
        <f t="shared" si="275"/>
        <v>0</v>
      </c>
      <c r="Y3486">
        <f t="shared" si="276"/>
        <v>1</v>
      </c>
      <c r="AA3486">
        <f>((Y3486*V3486)+H3486+273)/(Y3486*V3486)</f>
        <v>11.564670619676075</v>
      </c>
      <c r="AB3486">
        <f t="shared" si="277"/>
        <v>7.2110537172566078E-6</v>
      </c>
      <c r="AD3486">
        <f>AA3486*$C$28</f>
        <v>6.5198925098671756</v>
      </c>
      <c r="AF3486">
        <f>(Q3486-X3486)/AD3486+X3486</f>
        <v>1.2790619007085801E-5</v>
      </c>
      <c r="AH3486">
        <f>Q3486/AF3486</f>
        <v>6.5198925098671756</v>
      </c>
      <c r="AL3486" s="2"/>
      <c r="AT3486" s="1"/>
    </row>
    <row r="3487" spans="6:46" x14ac:dyDescent="0.35">
      <c r="F3487" s="4">
        <v>44342.208333333336</v>
      </c>
      <c r="H3487">
        <v>9</v>
      </c>
      <c r="I3487">
        <v>11.3375</v>
      </c>
      <c r="K3487">
        <v>1.09660185018665E-4</v>
      </c>
      <c r="L3487" s="2">
        <v>5.9626445412290297E-5</v>
      </c>
      <c r="N3487">
        <f t="shared" si="273"/>
        <v>7.6762129513065496E-5</v>
      </c>
      <c r="O3487" s="2">
        <f t="shared" si="274"/>
        <v>1.7887933623687092E-5</v>
      </c>
      <c r="Q3487">
        <f>N3487+O3487</f>
        <v>9.4650063136752591E-5</v>
      </c>
      <c r="S3487">
        <f>IF(H3487&gt;$B$5,$B$5,($B$3 - $B$5)*(($B$5-H3487)/($B$5-$B$6))^(1/$B$2)+$B$5)</f>
        <v>34.666666666666664</v>
      </c>
      <c r="T3487">
        <f>K3487*S3487</f>
        <v>3.8015530806470529E-3</v>
      </c>
      <c r="U3487" s="3">
        <f>S3487*N3487/Q3487+$B$7*O3487/Q3487</f>
        <v>38.509467241342008</v>
      </c>
      <c r="V3487">
        <f>IF(U3487-H3487&lt;=10,10,U3487-H3487)</f>
        <v>29.509467241342008</v>
      </c>
      <c r="X3487">
        <f t="shared" si="275"/>
        <v>0</v>
      </c>
      <c r="Y3487">
        <f t="shared" si="276"/>
        <v>1</v>
      </c>
      <c r="AA3487">
        <f>((Y3487*V3487)+H3487+273)/(Y3487*V3487)</f>
        <v>10.556255207648249</v>
      </c>
      <c r="AB3487">
        <f t="shared" si="277"/>
        <v>8.9662537779663049E-6</v>
      </c>
      <c r="AD3487">
        <f>AA3487*$C$28</f>
        <v>5.9513713381073341</v>
      </c>
      <c r="AF3487">
        <f>(Q3487-X3487)/AD3487+X3487</f>
        <v>1.5903908151504017E-5</v>
      </c>
      <c r="AH3487">
        <f>Q3487/AF3487</f>
        <v>5.9513713381073332</v>
      </c>
      <c r="AL3487" s="2"/>
      <c r="AT3487" s="1"/>
    </row>
    <row r="3488" spans="6:46" x14ac:dyDescent="0.35">
      <c r="F3488" s="4">
        <v>44342.25</v>
      </c>
      <c r="H3488">
        <v>9.1999999999999993</v>
      </c>
      <c r="I3488">
        <v>11.3375</v>
      </c>
      <c r="K3488">
        <v>1.08198049218416E-4</v>
      </c>
      <c r="L3488">
        <v>1.19253133483222E-4</v>
      </c>
      <c r="N3488">
        <f t="shared" si="273"/>
        <v>7.5738634452891197E-5</v>
      </c>
      <c r="O3488" s="2">
        <f t="shared" si="274"/>
        <v>3.5775940044966608E-5</v>
      </c>
      <c r="Q3488">
        <f>N3488+O3488</f>
        <v>1.115145744978578E-4</v>
      </c>
      <c r="S3488">
        <f>IF(H3488&gt;$B$5,$B$5,($B$3 - $B$5)*(($B$5-H3488)/($B$5-$B$6))^(1/$B$2)+$B$5)</f>
        <v>34.400000000000006</v>
      </c>
      <c r="T3488">
        <f>K3488*S3488</f>
        <v>3.7220128931135109E-3</v>
      </c>
      <c r="U3488" s="3">
        <f>S3488*N3488/Q3488+$B$7*O3488/Q3488</f>
        <v>41.008861381975414</v>
      </c>
      <c r="V3488">
        <f>IF(U3488-H3488&lt;=10,10,U3488-H3488)</f>
        <v>31.808861381975415</v>
      </c>
      <c r="X3488">
        <f t="shared" si="275"/>
        <v>0</v>
      </c>
      <c r="Y3488">
        <f t="shared" si="276"/>
        <v>1</v>
      </c>
      <c r="AA3488">
        <f>((Y3488*V3488)+H3488+273)/(Y3488*V3488)</f>
        <v>9.871741638633738</v>
      </c>
      <c r="AB3488">
        <f t="shared" si="277"/>
        <v>1.1296342487473321E-5</v>
      </c>
      <c r="AD3488">
        <f>AA3488*$C$28</f>
        <v>5.5654584973276835</v>
      </c>
      <c r="AF3488">
        <f>(Q3488-X3488)/AD3488+X3488</f>
        <v>2.0036907031361883E-5</v>
      </c>
      <c r="AH3488">
        <f>Q3488/AF3488</f>
        <v>5.5654584973276835</v>
      </c>
      <c r="AT3488" s="1"/>
    </row>
    <row r="3489" spans="6:46" x14ac:dyDescent="0.35">
      <c r="F3489" s="4">
        <v>44342.291666666664</v>
      </c>
      <c r="H3489">
        <v>9.6</v>
      </c>
      <c r="I3489">
        <v>11.3375</v>
      </c>
      <c r="K3489">
        <v>1.01862127417337E-4</v>
      </c>
      <c r="L3489">
        <v>1.56911570738321E-4</v>
      </c>
      <c r="N3489">
        <f t="shared" si="273"/>
        <v>7.1303489192135888E-5</v>
      </c>
      <c r="O3489" s="2">
        <f t="shared" si="274"/>
        <v>4.7073471221496307E-5</v>
      </c>
      <c r="Q3489">
        <f>N3489+O3489</f>
        <v>1.183769604136322E-4</v>
      </c>
      <c r="S3489">
        <f>IF(H3489&gt;$B$5,$B$5,($B$3 - $B$5)*(($B$5-H3489)/($B$5-$B$6))^(1/$B$2)+$B$5)</f>
        <v>33.866666666666667</v>
      </c>
      <c r="T3489">
        <f>K3489*S3489</f>
        <v>3.4497307152004798E-3</v>
      </c>
      <c r="U3489" s="3">
        <f>S3489*N3489/Q3489+$B$7*O3489/Q3489</f>
        <v>42.270492504100424</v>
      </c>
      <c r="V3489">
        <f>IF(U3489-H3489&lt;=10,10,U3489-H3489)</f>
        <v>32.670492504100423</v>
      </c>
      <c r="X3489">
        <f t="shared" si="275"/>
        <v>0</v>
      </c>
      <c r="Y3489">
        <f t="shared" si="276"/>
        <v>1</v>
      </c>
      <c r="AA3489">
        <f>((Y3489*V3489)+H3489+273)/(Y3489*V3489)</f>
        <v>9.6500073411666918</v>
      </c>
      <c r="AB3489">
        <f t="shared" si="277"/>
        <v>1.2267033197854579E-5</v>
      </c>
      <c r="AD3489">
        <f>AA3489*$C$28</f>
        <v>5.4404498539534076</v>
      </c>
      <c r="AF3489">
        <f>(Q3489-X3489)/AD3489+X3489</f>
        <v>2.1758671358327347E-5</v>
      </c>
      <c r="AH3489">
        <f>Q3489/AF3489</f>
        <v>5.4404498539534076</v>
      </c>
      <c r="AT3489" s="1"/>
    </row>
    <row r="3490" spans="6:46" x14ac:dyDescent="0.35">
      <c r="F3490" s="4">
        <v>44342.333333333336</v>
      </c>
      <c r="H3490">
        <v>9.9</v>
      </c>
      <c r="I3490">
        <v>11.3375</v>
      </c>
      <c r="K3490" s="2">
        <v>9.5282516316217401E-5</v>
      </c>
      <c r="L3490">
        <v>1.6318914979760501E-4</v>
      </c>
      <c r="N3490">
        <f t="shared" si="273"/>
        <v>6.6697761421352173E-5</v>
      </c>
      <c r="O3490" s="2">
        <f t="shared" si="274"/>
        <v>4.8956744939281509E-5</v>
      </c>
      <c r="Q3490">
        <f>N3490+O3490</f>
        <v>1.1565450636063368E-4</v>
      </c>
      <c r="S3490">
        <f>IF(H3490&gt;$B$5,$B$5,($B$3 - $B$5)*(($B$5-H3490)/($B$5-$B$6))^(1/$B$2)+$B$5)</f>
        <v>33.466666666666669</v>
      </c>
      <c r="T3490">
        <f>K3490*S3490</f>
        <v>3.1887882127160758E-3</v>
      </c>
      <c r="U3490" s="3">
        <f>S3490*N3490/Q3490+$B$7*O3490/Q3490</f>
        <v>42.581762488400742</v>
      </c>
      <c r="V3490">
        <f>IF(U3490-H3490&lt;=10,10,U3490-H3490)</f>
        <v>32.681762488400743</v>
      </c>
      <c r="X3490">
        <f t="shared" si="275"/>
        <v>0</v>
      </c>
      <c r="Y3490">
        <f t="shared" si="276"/>
        <v>1</v>
      </c>
      <c r="AA3490">
        <f>((Y3490*V3490)+H3490+273)/(Y3490*V3490)</f>
        <v>9.6562039027242026</v>
      </c>
      <c r="AB3490">
        <f t="shared" si="277"/>
        <v>1.1977222884451032E-5</v>
      </c>
      <c r="AD3490">
        <f>AA3490*$C$28</f>
        <v>5.4439433313393533</v>
      </c>
      <c r="AF3490">
        <f>(Q3490-X3490)/AD3490+X3490</f>
        <v>2.1244619813516618E-5</v>
      </c>
      <c r="AH3490">
        <f>Q3490/AF3490</f>
        <v>5.4439433313393533</v>
      </c>
      <c r="AK3490" s="2"/>
      <c r="AT3490" s="1"/>
    </row>
    <row r="3491" spans="6:46" x14ac:dyDescent="0.35">
      <c r="F3491" s="4">
        <v>44342.375</v>
      </c>
      <c r="H3491">
        <v>11</v>
      </c>
      <c r="I3491">
        <v>11.3375</v>
      </c>
      <c r="K3491" s="2">
        <v>8.5656788964579101E-5</v>
      </c>
      <c r="L3491">
        <v>1.2866853143758201E-4</v>
      </c>
      <c r="N3491">
        <f t="shared" si="273"/>
        <v>5.9959752275205365E-5</v>
      </c>
      <c r="O3491" s="2">
        <f t="shared" si="274"/>
        <v>3.860055943127461E-5</v>
      </c>
      <c r="Q3491">
        <f>N3491+O3491</f>
        <v>9.8560311706479968E-5</v>
      </c>
      <c r="S3491">
        <f>IF(H3491&gt;$B$5,$B$5,($B$3 - $B$5)*(($B$5-H3491)/($B$5-$B$6))^(1/$B$2)+$B$5)</f>
        <v>32</v>
      </c>
      <c r="T3491">
        <f>K3491*S3491</f>
        <v>2.7410172468665312E-3</v>
      </c>
      <c r="U3491" s="3">
        <f>S3491*N3491/Q3491+$B$7*O3491/Q3491</f>
        <v>41.007813099894506</v>
      </c>
      <c r="V3491">
        <f>IF(U3491-H3491&lt;=10,10,U3491-H3491)</f>
        <v>30.007813099894506</v>
      </c>
      <c r="X3491">
        <f t="shared" si="275"/>
        <v>0</v>
      </c>
      <c r="Y3491">
        <f t="shared" si="276"/>
        <v>1</v>
      </c>
      <c r="AA3491">
        <f>((Y3491*V3491)+H3491+273)/(Y3491*V3491)</f>
        <v>10.464201841519682</v>
      </c>
      <c r="AB3491">
        <f t="shared" si="277"/>
        <v>9.4188083524358291E-6</v>
      </c>
      <c r="AD3491">
        <f>AA3491*$C$28</f>
        <v>5.8994737897838601</v>
      </c>
      <c r="AF3491">
        <f>(Q3491-X3491)/AD3491+X3491</f>
        <v>1.6706627610950185E-5</v>
      </c>
      <c r="AH3491">
        <f>Q3491/AF3491</f>
        <v>5.8994737897838601</v>
      </c>
      <c r="AK3491" s="2"/>
      <c r="AT3491" s="1"/>
    </row>
    <row r="3492" spans="6:46" x14ac:dyDescent="0.35">
      <c r="F3492" s="4">
        <v>44342.416666666664</v>
      </c>
      <c r="H3492">
        <v>11.8</v>
      </c>
      <c r="I3492">
        <v>11.3375</v>
      </c>
      <c r="K3492" s="2">
        <v>7.7127663463127396E-5</v>
      </c>
      <c r="L3492">
        <v>1.0670040195106999E-4</v>
      </c>
      <c r="N3492">
        <f t="shared" si="273"/>
        <v>5.398936442418917E-5</v>
      </c>
      <c r="O3492" s="2">
        <f t="shared" si="274"/>
        <v>3.2010120585321005E-5</v>
      </c>
      <c r="Q3492">
        <f>N3492+O3492</f>
        <v>8.5999485009510175E-5</v>
      </c>
      <c r="S3492">
        <f>IF(H3492&gt;$B$5,$B$5,($B$3 - $B$5)*(($B$5-H3492)/($B$5-$B$6))^(1/$B$2)+$B$5)</f>
        <v>30.933333333333334</v>
      </c>
      <c r="T3492">
        <f>K3492*S3492</f>
        <v>2.3858157231260741E-3</v>
      </c>
      <c r="U3492" s="3">
        <f>S3492*N3492/Q3492+$B$7*O3492/Q3492</f>
        <v>39.891257930225208</v>
      </c>
      <c r="V3492">
        <f>IF(U3492-H3492&lt;=10,10,U3492-H3492)</f>
        <v>28.091257930225208</v>
      </c>
      <c r="X3492">
        <f t="shared" si="275"/>
        <v>0</v>
      </c>
      <c r="Y3492">
        <f t="shared" si="276"/>
        <v>1</v>
      </c>
      <c r="AA3492">
        <f>((Y3492*V3492)+H3492+273)/(Y3492*V3492)</f>
        <v>11.138385426078239</v>
      </c>
      <c r="AB3492">
        <f t="shared" si="277"/>
        <v>7.7210009996745196E-6</v>
      </c>
      <c r="AD3492">
        <f>AA3492*$C$28</f>
        <v>6.2795628254162352</v>
      </c>
      <c r="AF3492">
        <f>(Q3492-X3492)/AD3492+X3492</f>
        <v>1.3695138881552599E-5</v>
      </c>
      <c r="AH3492">
        <f>Q3492/AF3492</f>
        <v>6.2795628254162352</v>
      </c>
      <c r="AK3492" s="2"/>
      <c r="AT3492" s="1"/>
    </row>
    <row r="3493" spans="6:46" x14ac:dyDescent="0.35">
      <c r="F3493" s="4">
        <v>44342.458333333336</v>
      </c>
      <c r="H3493">
        <v>13.3</v>
      </c>
      <c r="I3493">
        <v>11.3375</v>
      </c>
      <c r="K3493" s="2">
        <v>7.1279120262132006E-5</v>
      </c>
      <c r="L3493" s="2">
        <v>9.1009123547916996E-5</v>
      </c>
      <c r="N3493">
        <f t="shared" si="273"/>
        <v>4.9895384183492401E-5</v>
      </c>
      <c r="O3493" s="2">
        <f t="shared" si="274"/>
        <v>2.7302737064375104E-5</v>
      </c>
      <c r="Q3493">
        <f>N3493+O3493</f>
        <v>7.7198121247867502E-5</v>
      </c>
      <c r="S3493">
        <f>IF(H3493&gt;$B$5,$B$5,($B$3 - $B$5)*(($B$5-H3493)/($B$5-$B$6))^(1/$B$2)+$B$5)</f>
        <v>28.93333333333333</v>
      </c>
      <c r="T3493">
        <f>K3493*S3493</f>
        <v>2.0623425462510192E-3</v>
      </c>
      <c r="U3493" s="3">
        <f>S3493*N3493/Q3493+$B$7*O3493/Q3493</f>
        <v>38.152357509577399</v>
      </c>
      <c r="V3493">
        <f>IF(U3493-H3493&lt;=10,10,U3493-H3493)</f>
        <v>24.852357509577399</v>
      </c>
      <c r="X3493">
        <f t="shared" si="275"/>
        <v>0</v>
      </c>
      <c r="Y3493">
        <f t="shared" si="276"/>
        <v>1</v>
      </c>
      <c r="AA3493">
        <f>((Y3493*V3493)+H3493+273)/(Y3493*V3493)</f>
        <v>12.520033859551074</v>
      </c>
      <c r="AB3493">
        <f t="shared" si="277"/>
        <v>6.1659674497586034E-6</v>
      </c>
      <c r="AD3493">
        <f>AA3493*$C$28</f>
        <v>7.0585041000032298</v>
      </c>
      <c r="AF3493">
        <f>(Q3493-X3493)/AD3493+X3493</f>
        <v>1.0936895431970094E-5</v>
      </c>
      <c r="AH3493">
        <f>Q3493/AF3493</f>
        <v>7.0585041000032289</v>
      </c>
      <c r="AK3493" s="2"/>
      <c r="AL3493" s="2"/>
      <c r="AT3493" s="1"/>
    </row>
    <row r="3494" spans="6:46" x14ac:dyDescent="0.35">
      <c r="F3494" s="4">
        <v>44342.5</v>
      </c>
      <c r="H3494">
        <v>12.9</v>
      </c>
      <c r="I3494">
        <v>11.3375</v>
      </c>
      <c r="K3494" s="2">
        <v>6.7136402161426897E-5</v>
      </c>
      <c r="L3494" s="2">
        <v>9.7285610643314005E-5</v>
      </c>
      <c r="N3494">
        <f t="shared" si="273"/>
        <v>4.6995481512998825E-5</v>
      </c>
      <c r="O3494" s="2">
        <f t="shared" si="274"/>
        <v>2.9185683192994205E-5</v>
      </c>
      <c r="Q3494">
        <f>N3494+O3494</f>
        <v>7.6181164705993034E-5</v>
      </c>
      <c r="S3494">
        <f>IF(H3494&gt;$B$5,$B$5,($B$3 - $B$5)*(($B$5-H3494)/($B$5-$B$6))^(1/$B$2)+$B$5)</f>
        <v>29.466666666666669</v>
      </c>
      <c r="T3494">
        <f>K3494*S3494</f>
        <v>1.9782859836900459E-3</v>
      </c>
      <c r="U3494" s="3">
        <f>S3494*N3494/Q3494+$B$7*O3494/Q3494</f>
        <v>39.248714242386669</v>
      </c>
      <c r="V3494">
        <f>IF(U3494-H3494&lt;=10,10,U3494-H3494)</f>
        <v>26.34871424238667</v>
      </c>
      <c r="X3494">
        <f t="shared" si="275"/>
        <v>0</v>
      </c>
      <c r="Y3494">
        <f t="shared" si="276"/>
        <v>1</v>
      </c>
      <c r="AA3494">
        <f>((Y3494*V3494)+H3494+273)/(Y3494*V3494)</f>
        <v>11.850624336730563</v>
      </c>
      <c r="AB3494">
        <f t="shared" si="277"/>
        <v>6.4284515770086799E-6</v>
      </c>
      <c r="AD3494">
        <f>AA3494*$C$28</f>
        <v>6.6811065694202574</v>
      </c>
      <c r="AF3494">
        <f>(Q3494-X3494)/AD3494+X3494</f>
        <v>1.1402477106813091E-5</v>
      </c>
      <c r="AH3494">
        <f>Q3494/AF3494</f>
        <v>6.6811065694202574</v>
      </c>
      <c r="AK3494" s="2"/>
      <c r="AL3494" s="2"/>
      <c r="AT3494" s="1"/>
    </row>
    <row r="3495" spans="6:46" x14ac:dyDescent="0.35">
      <c r="F3495" s="4">
        <v>44342.541666666664</v>
      </c>
      <c r="H3495">
        <v>13.6</v>
      </c>
      <c r="I3495">
        <v>11.3375</v>
      </c>
      <c r="K3495" s="2">
        <v>6.5674266361177996E-5</v>
      </c>
      <c r="L3495">
        <v>1.0042379352635201E-4</v>
      </c>
      <c r="N3495">
        <f t="shared" si="273"/>
        <v>4.5971986452824594E-5</v>
      </c>
      <c r="O3495" s="2">
        <f t="shared" si="274"/>
        <v>3.0127138057905607E-5</v>
      </c>
      <c r="Q3495">
        <f>N3495+O3495</f>
        <v>7.6099124510730195E-5</v>
      </c>
      <c r="S3495">
        <f>IF(H3495&gt;$B$5,$B$5,($B$3 - $B$5)*(($B$5-H3495)/($B$5-$B$6))^(1/$B$2)+$B$5)</f>
        <v>28.533333333333331</v>
      </c>
      <c r="T3495">
        <f>K3495*S3495</f>
        <v>1.8739057335056121E-3</v>
      </c>
      <c r="U3495" s="3">
        <f>S3495*N3495/Q3495+$B$7*O3495/Q3495</f>
        <v>39.011310914886252</v>
      </c>
      <c r="V3495">
        <f>IF(U3495-H3495&lt;=10,10,U3495-H3495)</f>
        <v>25.411310914886251</v>
      </c>
      <c r="X3495">
        <f t="shared" si="275"/>
        <v>0</v>
      </c>
      <c r="Y3495">
        <f t="shared" si="276"/>
        <v>1</v>
      </c>
      <c r="AA3495">
        <f>((Y3495*V3495)+H3495+273)/(Y3495*V3495)</f>
        <v>12.278442145702382</v>
      </c>
      <c r="AB3495">
        <f t="shared" si="277"/>
        <v>6.1977833676046516E-6</v>
      </c>
      <c r="AD3495">
        <f>AA3495*$C$28</f>
        <v>6.9223003067980775</v>
      </c>
      <c r="AF3495">
        <f>(Q3495-X3495)/AD3495+X3495</f>
        <v>1.0993328971295379E-5</v>
      </c>
      <c r="AH3495">
        <f>Q3495/AF3495</f>
        <v>6.9223003067980775</v>
      </c>
      <c r="AK3495" s="2"/>
      <c r="AT3495" s="1"/>
    </row>
    <row r="3496" spans="6:46" x14ac:dyDescent="0.35">
      <c r="F3496" s="4">
        <v>44342.583333333336</v>
      </c>
      <c r="H3496">
        <v>13.9</v>
      </c>
      <c r="I3496">
        <v>11.3375</v>
      </c>
      <c r="K3496" s="2">
        <v>6.7623780761509806E-5</v>
      </c>
      <c r="L3496" s="2">
        <v>9.4147306430955106E-5</v>
      </c>
      <c r="N3496">
        <f t="shared" si="273"/>
        <v>4.7336646533056864E-5</v>
      </c>
      <c r="O3496" s="2">
        <f t="shared" si="274"/>
        <v>2.8244191929286536E-5</v>
      </c>
      <c r="Q3496">
        <f>N3496+O3496</f>
        <v>7.5580838462343397E-5</v>
      </c>
      <c r="S3496">
        <f>IF(H3496&gt;$B$5,$B$5,($B$3 - $B$5)*(($B$5-H3496)/($B$5-$B$6))^(1/$B$2)+$B$5)</f>
        <v>28.133333333333333</v>
      </c>
      <c r="T3496">
        <f>K3496*S3496</f>
        <v>1.9024823654238091E-3</v>
      </c>
      <c r="U3496" s="3">
        <f>S3496*N3496/Q3496+$B$7*O3496/Q3496</f>
        <v>38.173276065796777</v>
      </c>
      <c r="V3496">
        <f>IF(U3496-H3496&lt;=10,10,U3496-H3496)</f>
        <v>24.273276065796779</v>
      </c>
      <c r="X3496">
        <f t="shared" si="275"/>
        <v>0</v>
      </c>
      <c r="Y3496">
        <f t="shared" si="276"/>
        <v>1</v>
      </c>
      <c r="AA3496">
        <f>((Y3496*V3496)+H3496+273)/(Y3496*V3496)</f>
        <v>12.819582952968915</v>
      </c>
      <c r="AB3496">
        <f t="shared" si="277"/>
        <v>5.8957330156235282E-6</v>
      </c>
      <c r="AD3496">
        <f>AA3496*$C$28</f>
        <v>7.2273829167669001</v>
      </c>
      <c r="AF3496">
        <f>(Q3496-X3496)/AD3496+X3496</f>
        <v>1.0457566636880748E-5</v>
      </c>
      <c r="AH3496">
        <f>Q3496/AF3496</f>
        <v>7.2273829167669001</v>
      </c>
      <c r="AK3496" s="2"/>
      <c r="AL3496" s="2"/>
      <c r="AT3496" s="1"/>
    </row>
    <row r="3497" spans="6:46" x14ac:dyDescent="0.35">
      <c r="F3497" s="4">
        <v>44342.625</v>
      </c>
      <c r="H3497">
        <v>13.7</v>
      </c>
      <c r="I3497">
        <v>11.3375</v>
      </c>
      <c r="K3497" s="2">
        <v>7.1644654212194204E-5</v>
      </c>
      <c r="L3497" s="2">
        <v>8.1594332240161007E-5</v>
      </c>
      <c r="N3497">
        <f t="shared" si="273"/>
        <v>5.0151257948535939E-5</v>
      </c>
      <c r="O3497" s="2">
        <f t="shared" si="274"/>
        <v>2.4478299672048307E-5</v>
      </c>
      <c r="Q3497">
        <f>N3497+O3497</f>
        <v>7.4629557620584249E-5</v>
      </c>
      <c r="S3497">
        <f>IF(H3497&gt;$B$5,$B$5,($B$3 - $B$5)*(($B$5-H3497)/($B$5-$B$6))^(1/$B$2)+$B$5)</f>
        <v>28.4</v>
      </c>
      <c r="T3497">
        <f>K3497*S3497</f>
        <v>2.0347081796263152E-3</v>
      </c>
      <c r="U3497" s="3">
        <f>S3497*N3497/Q3497+$B$7*O3497/Q3497</f>
        <v>37.124730415618771</v>
      </c>
      <c r="V3497">
        <f>IF(U3497-H3497&lt;=10,10,U3497-H3497)</f>
        <v>23.424730415618772</v>
      </c>
      <c r="X3497">
        <f t="shared" si="275"/>
        <v>0</v>
      </c>
      <c r="Y3497">
        <f t="shared" si="276"/>
        <v>1</v>
      </c>
      <c r="AA3497">
        <f>((Y3497*V3497)+H3497+273)/(Y3497*V3497)</f>
        <v>13.239201686130771</v>
      </c>
      <c r="AB3497">
        <f t="shared" si="277"/>
        <v>5.6370134234577964E-6</v>
      </c>
      <c r="AD3497">
        <f>AA3497*$C$28</f>
        <v>7.4639542057655817</v>
      </c>
      <c r="AF3497">
        <f>(Q3497-X3497)/AD3497+X3497</f>
        <v>9.9986623126567616E-6</v>
      </c>
      <c r="AH3497">
        <f>Q3497/AF3497</f>
        <v>7.4639542057655817</v>
      </c>
      <c r="AK3497" s="2"/>
      <c r="AL3497" s="2"/>
      <c r="AT3497" s="1"/>
    </row>
    <row r="3498" spans="6:46" x14ac:dyDescent="0.35">
      <c r="F3498" s="4">
        <v>44342.666666666664</v>
      </c>
      <c r="H3498">
        <v>12.5</v>
      </c>
      <c r="I3498">
        <v>11.3375</v>
      </c>
      <c r="K3498" s="2">
        <v>7.7127663463127396E-5</v>
      </c>
      <c r="L3498" s="2">
        <v>7.8456149357123006E-5</v>
      </c>
      <c r="N3498">
        <f t="shared" si="273"/>
        <v>5.398936442418917E-5</v>
      </c>
      <c r="O3498" s="2">
        <f t="shared" si="274"/>
        <v>2.3536844807136904E-5</v>
      </c>
      <c r="Q3498">
        <f>N3498+O3498</f>
        <v>7.7526209231326075E-5</v>
      </c>
      <c r="S3498">
        <f>IF(H3498&gt;$B$5,$B$5,($B$3 - $B$5)*(($B$5-H3498)/($B$5-$B$6))^(1/$B$2)+$B$5)</f>
        <v>30</v>
      </c>
      <c r="T3498">
        <f>K3498*S3498</f>
        <v>2.3138299038938217E-3</v>
      </c>
      <c r="U3498" s="3">
        <f>S3498*N3498/Q3498+$B$7*O3498/Q3498</f>
        <v>37.589963781444112</v>
      </c>
      <c r="V3498">
        <f>IF(U3498-H3498&lt;=10,10,U3498-H3498)</f>
        <v>25.089963781444112</v>
      </c>
      <c r="X3498">
        <f t="shared" si="275"/>
        <v>0</v>
      </c>
      <c r="Y3498">
        <f t="shared" si="276"/>
        <v>1</v>
      </c>
      <c r="AA3498">
        <f>((Y3498*V3498)+H3498+273)/(Y3498*V3498)</f>
        <v>12.379051898478563</v>
      </c>
      <c r="AB3498">
        <f t="shared" si="277"/>
        <v>6.2626936107162109E-6</v>
      </c>
      <c r="AD3498">
        <f>AA3498*$C$28</f>
        <v>6.9790217470463585</v>
      </c>
      <c r="AF3498">
        <f>(Q3498-X3498)/AD3498+X3498</f>
        <v>1.110846362731804E-5</v>
      </c>
      <c r="AH3498">
        <f>Q3498/AF3498</f>
        <v>6.9790217470463585</v>
      </c>
      <c r="AK3498" s="2"/>
      <c r="AL3498" s="2"/>
      <c r="AT3498" s="1"/>
    </row>
    <row r="3499" spans="6:46" x14ac:dyDescent="0.35">
      <c r="F3499" s="4">
        <v>44342.708333333336</v>
      </c>
      <c r="H3499">
        <v>13.8</v>
      </c>
      <c r="I3499">
        <v>11.3375</v>
      </c>
      <c r="K3499" s="2">
        <v>8.4925721064454704E-5</v>
      </c>
      <c r="L3499" s="2">
        <v>8.4732636452520001E-5</v>
      </c>
      <c r="N3499">
        <f t="shared" si="273"/>
        <v>5.944800474511829E-5</v>
      </c>
      <c r="O3499" s="2">
        <f t="shared" si="274"/>
        <v>2.5419790935756006E-5</v>
      </c>
      <c r="Q3499">
        <f>N3499+O3499</f>
        <v>8.4867795680874296E-5</v>
      </c>
      <c r="S3499">
        <f>IF(H3499&gt;$B$5,$B$5,($B$3 - $B$5)*(($B$5-H3499)/($B$5-$B$6))^(1/$B$2)+$B$5)</f>
        <v>28.266666666666666</v>
      </c>
      <c r="T3499">
        <f>K3499*S3499</f>
        <v>2.400567048755253E-3</v>
      </c>
      <c r="U3499" s="3">
        <f>S3499*N3499/Q3499+$B$7*O3499/Q3499</f>
        <v>36.273894130244521</v>
      </c>
      <c r="V3499">
        <f>IF(U3499-H3499&lt;=10,10,U3499-H3499)</f>
        <v>22.473894130244521</v>
      </c>
      <c r="X3499">
        <f t="shared" si="275"/>
        <v>0</v>
      </c>
      <c r="Y3499">
        <f t="shared" si="276"/>
        <v>1</v>
      </c>
      <c r="AA3499">
        <f>((Y3499*V3499)+H3499+273)/(Y3499*V3499)</f>
        <v>13.761473304888241</v>
      </c>
      <c r="AB3499">
        <f t="shared" si="277"/>
        <v>6.1670573928104219E-6</v>
      </c>
      <c r="AD3499">
        <f>AA3499*$C$28</f>
        <v>7.7583988058097466</v>
      </c>
      <c r="AF3499">
        <f>(Q3499-X3499)/AD3499+X3499</f>
        <v>1.0938828720344006E-5</v>
      </c>
      <c r="AH3499">
        <f>Q3499/AF3499</f>
        <v>7.7583988058097466</v>
      </c>
      <c r="AK3499" s="2"/>
      <c r="AL3499" s="2"/>
      <c r="AT3499" s="1"/>
    </row>
    <row r="3500" spans="6:46" x14ac:dyDescent="0.35">
      <c r="F3500" s="4">
        <v>44342.75</v>
      </c>
      <c r="H3500">
        <v>13.7</v>
      </c>
      <c r="I3500">
        <v>11.3375</v>
      </c>
      <c r="K3500" s="2">
        <v>9.1505332165574504E-5</v>
      </c>
      <c r="L3500">
        <v>1.16114950600184E-4</v>
      </c>
      <c r="N3500">
        <f t="shared" si="273"/>
        <v>6.4053732515902148E-5</v>
      </c>
      <c r="O3500" s="2">
        <f t="shared" si="274"/>
        <v>3.4834485180055202E-5</v>
      </c>
      <c r="Q3500">
        <f>N3500+O3500</f>
        <v>9.888821769595735E-5</v>
      </c>
      <c r="S3500">
        <f>IF(H3500&gt;$B$5,$B$5,($B$3 - $B$5)*(($B$5-H3500)/($B$5-$B$6))^(1/$B$2)+$B$5)</f>
        <v>28.4</v>
      </c>
      <c r="T3500">
        <f>K3500*S3500</f>
        <v>2.5987514335023159E-3</v>
      </c>
      <c r="U3500" s="3">
        <f>S3500*N3500/Q3500+$B$7*O3500/Q3500</f>
        <v>37.770148713149965</v>
      </c>
      <c r="V3500">
        <f>IF(U3500-H3500&lt;=10,10,U3500-H3500)</f>
        <v>24.070148713149965</v>
      </c>
      <c r="X3500">
        <f t="shared" si="275"/>
        <v>0</v>
      </c>
      <c r="Y3500">
        <f t="shared" si="276"/>
        <v>1</v>
      </c>
      <c r="AA3500">
        <f>((Y3500*V3500)+H3500+273)/(Y3500*V3500)</f>
        <v>12.911019055871911</v>
      </c>
      <c r="AB3500">
        <f t="shared" si="277"/>
        <v>7.6592108855251942E-6</v>
      </c>
      <c r="AD3500">
        <f>AA3500*$C$28</f>
        <v>7.2789324664301995</v>
      </c>
      <c r="AF3500">
        <f>(Q3500-X3500)/AD3500+X3500</f>
        <v>1.3585538559674948E-5</v>
      </c>
      <c r="AH3500">
        <f>Q3500/AF3500</f>
        <v>7.2789324664301995</v>
      </c>
      <c r="AK3500" s="2"/>
      <c r="AT3500" s="1"/>
    </row>
    <row r="3501" spans="6:46" x14ac:dyDescent="0.35">
      <c r="F3501" s="4">
        <v>44342.791666666664</v>
      </c>
      <c r="H3501">
        <v>13.3</v>
      </c>
      <c r="I3501">
        <v>11.3375</v>
      </c>
      <c r="K3501" s="2">
        <v>9.7841253966652898E-5</v>
      </c>
      <c r="L3501">
        <v>1.28667318144374E-4</v>
      </c>
      <c r="N3501">
        <f t="shared" si="273"/>
        <v>6.8488877776657023E-5</v>
      </c>
      <c r="O3501" s="2">
        <f t="shared" si="274"/>
        <v>3.8600195443312206E-5</v>
      </c>
      <c r="Q3501">
        <f>N3501+O3501</f>
        <v>1.0708907321996922E-4</v>
      </c>
      <c r="S3501">
        <f>IF(H3501&gt;$B$5,$B$5,($B$3 - $B$5)*(($B$5-H3501)/($B$5-$B$6))^(1/$B$2)+$B$5)</f>
        <v>28.93333333333333</v>
      </c>
      <c r="T3501">
        <f>K3501*S3501</f>
        <v>2.8308736147684903E-3</v>
      </c>
      <c r="U3501" s="3">
        <f>S3501*N3501/Q3501+$B$7*O3501/Q3501</f>
        <v>38.329048485543467</v>
      </c>
      <c r="V3501">
        <f>IF(U3501-H3501&lt;=10,10,U3501-H3501)</f>
        <v>25.029048485543466</v>
      </c>
      <c r="X3501">
        <f t="shared" si="275"/>
        <v>0</v>
      </c>
      <c r="Y3501">
        <f t="shared" si="276"/>
        <v>1</v>
      </c>
      <c r="AA3501">
        <f>((Y3501*V3501)+H3501+273)/(Y3501*V3501)</f>
        <v>12.438708913179983</v>
      </c>
      <c r="AB3501">
        <f t="shared" si="277"/>
        <v>8.6093399216455867E-6</v>
      </c>
      <c r="AD3501">
        <f>AA3501*$C$28</f>
        <v>7.0126549853896156</v>
      </c>
      <c r="AF3501">
        <f>(Q3501-X3501)/AD3501+X3501</f>
        <v>1.5270831581345716E-5</v>
      </c>
      <c r="AH3501">
        <f>Q3501/AF3501</f>
        <v>7.0126549853896156</v>
      </c>
      <c r="AK3501" s="2"/>
      <c r="AT3501" s="1"/>
    </row>
    <row r="3502" spans="6:46" x14ac:dyDescent="0.35">
      <c r="F3502" s="4">
        <v>44342.833333333336</v>
      </c>
      <c r="H3502">
        <v>12.6</v>
      </c>
      <c r="I3502">
        <v>11.3375</v>
      </c>
      <c r="K3502">
        <v>1.00399991617088E-4</v>
      </c>
      <c r="L3502">
        <v>1.3494489720365801E-4</v>
      </c>
      <c r="N3502">
        <f t="shared" si="273"/>
        <v>7.0279994131961602E-5</v>
      </c>
      <c r="O3502" s="2">
        <f t="shared" si="274"/>
        <v>4.0483469161097408E-5</v>
      </c>
      <c r="Q3502">
        <f>N3502+O3502</f>
        <v>1.1076346329305901E-4</v>
      </c>
      <c r="S3502">
        <f>IF(H3502&gt;$B$5,$B$5,($B$3 - $B$5)*(($B$5-H3502)/($B$5-$B$6))^(1/$B$2)+$B$5)</f>
        <v>29.866666666666667</v>
      </c>
      <c r="T3502">
        <f>K3502*S3502</f>
        <v>2.9986130829636952E-3</v>
      </c>
      <c r="U3502" s="3">
        <f>S3502*N3502/Q3502+$B$7*O3502/Q3502</f>
        <v>39.052769147260932</v>
      </c>
      <c r="V3502">
        <f>IF(U3502-H3502&lt;=10,10,U3502-H3502)</f>
        <v>26.452769147260931</v>
      </c>
      <c r="X3502">
        <f t="shared" si="275"/>
        <v>0</v>
      </c>
      <c r="Y3502">
        <f t="shared" si="276"/>
        <v>1</v>
      </c>
      <c r="AA3502">
        <f>((Y3502*V3502)+H3502+273)/(Y3502*V3502)</f>
        <v>11.796601233318238</v>
      </c>
      <c r="AB3502">
        <f t="shared" si="277"/>
        <v>9.3894386274768244E-6</v>
      </c>
      <c r="AD3502">
        <f>AA3502*$C$28</f>
        <v>6.6506495993187027</v>
      </c>
      <c r="AF3502">
        <f>(Q3502-X3502)/AD3502+X3502</f>
        <v>1.6654533010490538E-5</v>
      </c>
      <c r="AH3502">
        <f>Q3502/AF3502</f>
        <v>6.6506495993187027</v>
      </c>
      <c r="AT3502" s="1"/>
    </row>
    <row r="3503" spans="6:46" x14ac:dyDescent="0.35">
      <c r="F3503" s="4">
        <v>44342.875</v>
      </c>
      <c r="H3503">
        <v>11.6</v>
      </c>
      <c r="I3503">
        <v>11.3375</v>
      </c>
      <c r="K3503">
        <v>1.02593195317462E-4</v>
      </c>
      <c r="L3503">
        <v>1.22390952378298E-4</v>
      </c>
      <c r="N3503">
        <f t="shared" si="273"/>
        <v>7.1815236722223396E-5</v>
      </c>
      <c r="O3503" s="2">
        <f t="shared" si="274"/>
        <v>3.6717285713489401E-5</v>
      </c>
      <c r="Q3503">
        <f>N3503+O3503</f>
        <v>1.085325224357128E-4</v>
      </c>
      <c r="S3503">
        <f>IF(H3503&gt;$B$5,$B$5,($B$3 - $B$5)*(($B$5-H3503)/($B$5-$B$6))^(1/$B$2)+$B$5)</f>
        <v>31.200000000000003</v>
      </c>
      <c r="T3503">
        <f>K3503*S3503</f>
        <v>3.2009076939048149E-3</v>
      </c>
      <c r="U3503" s="3">
        <f>S3503*N3503/Q3503+$B$7*O3503/Q3503</f>
        <v>39.251700820817732</v>
      </c>
      <c r="V3503">
        <f>IF(U3503-H3503&lt;=10,10,U3503-H3503)</f>
        <v>27.65170082081773</v>
      </c>
      <c r="X3503">
        <f t="shared" si="275"/>
        <v>0</v>
      </c>
      <c r="Y3503">
        <f t="shared" si="276"/>
        <v>1</v>
      </c>
      <c r="AA3503">
        <f>((Y3503*V3503)+H3503+273)/(Y3503*V3503)</f>
        <v>11.292314452705831</v>
      </c>
      <c r="AB3503">
        <f t="shared" si="277"/>
        <v>9.6111849249563327E-6</v>
      </c>
      <c r="AD3503">
        <f>AA3503*$C$28</f>
        <v>6.366344433017999</v>
      </c>
      <c r="AF3503">
        <f>(Q3503-X3503)/AD3503+X3503</f>
        <v>1.7047855889296015E-5</v>
      </c>
      <c r="AH3503">
        <f>Q3503/AF3503</f>
        <v>6.366344433017999</v>
      </c>
      <c r="AT3503" s="1"/>
    </row>
    <row r="3504" spans="6:46" x14ac:dyDescent="0.35">
      <c r="F3504" s="4">
        <v>44342.916666666664</v>
      </c>
      <c r="H3504">
        <v>10.8</v>
      </c>
      <c r="I3504">
        <v>11.3375</v>
      </c>
      <c r="K3504">
        <v>1.02593195317462E-4</v>
      </c>
      <c r="L3504">
        <v>1.03561855080069E-4</v>
      </c>
      <c r="N3504">
        <f t="shared" si="273"/>
        <v>7.1815236722223396E-5</v>
      </c>
      <c r="O3504" s="2">
        <f t="shared" si="274"/>
        <v>3.1068556524020703E-5</v>
      </c>
      <c r="Q3504">
        <f>N3504+O3504</f>
        <v>1.0288379324624409E-4</v>
      </c>
      <c r="S3504">
        <f>IF(H3504&gt;$B$5,$B$5,($B$3 - $B$5)*(($B$5-H3504)/($B$5-$B$6))^(1/$B$2)+$B$5)</f>
        <v>32.266666666666666</v>
      </c>
      <c r="T3504">
        <f>K3504*S3504</f>
        <v>3.310340435576774E-3</v>
      </c>
      <c r="U3504" s="3">
        <f>S3504*N3504/Q3504+$B$7*O3504/Q3504</f>
        <v>39.131614287285764</v>
      </c>
      <c r="V3504">
        <f>IF(U3504-H3504&lt;=10,10,U3504-H3504)</f>
        <v>28.331614287285763</v>
      </c>
      <c r="X3504">
        <f t="shared" si="275"/>
        <v>0</v>
      </c>
      <c r="Y3504">
        <f t="shared" si="276"/>
        <v>1</v>
      </c>
      <c r="AA3504">
        <f>((Y3504*V3504)+H3504+273)/(Y3504*V3504)</f>
        <v>11.017078346550818</v>
      </c>
      <c r="AB3504">
        <f t="shared" si="277"/>
        <v>9.3385732596205536E-6</v>
      </c>
      <c r="AD3504">
        <f>AA3504*$C$28</f>
        <v>6.2111727133918553</v>
      </c>
      <c r="AF3504">
        <f>(Q3504-X3504)/AD3504+X3504</f>
        <v>1.6564310476251489E-5</v>
      </c>
      <c r="AH3504">
        <f>Q3504/AF3504</f>
        <v>6.2111727133918553</v>
      </c>
      <c r="AT3504" s="1"/>
    </row>
    <row r="3505" spans="6:46" x14ac:dyDescent="0.35">
      <c r="F3505" s="4">
        <v>44342.958333333336</v>
      </c>
      <c r="H3505">
        <v>10.3</v>
      </c>
      <c r="I3505">
        <v>11.3375</v>
      </c>
      <c r="K3505">
        <v>1.02593195317462E-4</v>
      </c>
      <c r="L3505" s="2">
        <v>7.2179419603084295E-5</v>
      </c>
      <c r="N3505">
        <f t="shared" si="273"/>
        <v>7.1815236722223396E-5</v>
      </c>
      <c r="O3505" s="2">
        <f t="shared" si="274"/>
        <v>2.1653825880925291E-5</v>
      </c>
      <c r="Q3505">
        <f>N3505+O3505</f>
        <v>9.3469062603148681E-5</v>
      </c>
      <c r="S3505">
        <f>IF(H3505&gt;$B$5,$B$5,($B$3 - $B$5)*(($B$5-H3505)/($B$5-$B$6))^(1/$B$2)+$B$5)</f>
        <v>32.93333333333333</v>
      </c>
      <c r="T3505">
        <f>K3505*S3505</f>
        <v>3.3787358991217483E-3</v>
      </c>
      <c r="U3505" s="3">
        <f>S3505*N3505/Q3505+$B$7*O3505/Q3505</f>
        <v>38.045482149901453</v>
      </c>
      <c r="V3505">
        <f>IF(U3505-H3505&lt;=10,10,U3505-H3505)</f>
        <v>27.745482149901452</v>
      </c>
      <c r="X3505">
        <f t="shared" si="275"/>
        <v>0</v>
      </c>
      <c r="Y3505">
        <f t="shared" si="276"/>
        <v>1</v>
      </c>
      <c r="AA3505">
        <f>((Y3505*V3505)+H3505+273)/(Y3505*V3505)</f>
        <v>11.210671361535745</v>
      </c>
      <c r="AB3505">
        <f t="shared" si="277"/>
        <v>8.337508039335156E-6</v>
      </c>
      <c r="AD3505">
        <f>AA3505*$C$28</f>
        <v>6.3203159557610178</v>
      </c>
      <c r="AF3505">
        <f>(Q3505-X3505)/AD3505+X3505</f>
        <v>1.4788669309791529E-5</v>
      </c>
      <c r="AH3505">
        <f>Q3505/AF3505</f>
        <v>6.3203159557610178</v>
      </c>
      <c r="AL3505" s="2"/>
      <c r="AT3505" s="1"/>
    </row>
    <row r="3506" spans="6:46" x14ac:dyDescent="0.35">
      <c r="F3506" s="4">
        <v>44343</v>
      </c>
      <c r="H3506">
        <v>10.3</v>
      </c>
      <c r="I3506">
        <v>10.8125</v>
      </c>
      <c r="K3506">
        <v>1.03689797167648E-4</v>
      </c>
      <c r="L3506" s="2">
        <v>3.4520739689343903E-5</v>
      </c>
      <c r="N3506">
        <f t="shared" si="273"/>
        <v>7.2582858017353595E-5</v>
      </c>
      <c r="O3506" s="2">
        <f t="shared" si="274"/>
        <v>1.0356221906803173E-5</v>
      </c>
      <c r="Q3506">
        <f>N3506+O3506</f>
        <v>8.293907992415677E-5</v>
      </c>
      <c r="S3506">
        <f>IF(H3506&gt;$B$5,$B$5,($B$3 - $B$5)*(($B$5-H3506)/($B$5-$B$6))^(1/$B$2)+$B$5)</f>
        <v>32.93333333333333</v>
      </c>
      <c r="T3506">
        <f>K3506*S3506</f>
        <v>3.4148506533878738E-3</v>
      </c>
      <c r="U3506" s="3">
        <f>S3506*N3506/Q3506+$B$7*O3506/Q3506</f>
        <v>35.688696630737063</v>
      </c>
      <c r="V3506">
        <f>IF(U3506-H3506&lt;=10,10,U3506-H3506)</f>
        <v>25.388696630737062</v>
      </c>
      <c r="X3506">
        <f t="shared" si="275"/>
        <v>0</v>
      </c>
      <c r="Y3506">
        <f t="shared" si="276"/>
        <v>1</v>
      </c>
      <c r="AA3506">
        <f>((Y3506*V3506)+H3506+273)/(Y3506*V3506)</f>
        <v>12.158509005815613</v>
      </c>
      <c r="AB3506">
        <f t="shared" si="277"/>
        <v>6.8214844340276962E-6</v>
      </c>
      <c r="AD3506">
        <f>AA3506*$C$28</f>
        <v>6.8546847900100607</v>
      </c>
      <c r="AF3506">
        <f>(Q3506-X3506)/AD3506+X3506</f>
        <v>1.2099619816950773E-5</v>
      </c>
      <c r="AH3506">
        <f>Q3506/AF3506</f>
        <v>6.8546847900100607</v>
      </c>
      <c r="AL3506" s="2"/>
      <c r="AT3506" s="1"/>
    </row>
    <row r="3507" spans="6:46" x14ac:dyDescent="0.35">
      <c r="F3507" s="4">
        <v>44343.041666666664</v>
      </c>
      <c r="H3507">
        <v>10.7</v>
      </c>
      <c r="I3507">
        <v>10.8125</v>
      </c>
      <c r="K3507">
        <v>1.04908243667856E-4</v>
      </c>
      <c r="L3507" s="2">
        <v>1.2552974190794001E-5</v>
      </c>
      <c r="N3507">
        <f t="shared" si="273"/>
        <v>7.343577056749919E-5</v>
      </c>
      <c r="O3507" s="2">
        <f t="shared" si="274"/>
        <v>3.7658922572382009E-6</v>
      </c>
      <c r="Q3507">
        <f>N3507+O3507</f>
        <v>7.7201662824737393E-5</v>
      </c>
      <c r="S3507">
        <f>IF(H3507&gt;$B$5,$B$5,($B$3 - $B$5)*(($B$5-H3507)/($B$5-$B$6))^(1/$B$2)+$B$5)</f>
        <v>32.4</v>
      </c>
      <c r="T3507">
        <f>K3507*S3507</f>
        <v>3.3990270948385344E-3</v>
      </c>
      <c r="U3507" s="3">
        <f>S3507*N3507/Q3507+$B$7*O3507/Q3507</f>
        <v>33.502426578645036</v>
      </c>
      <c r="V3507">
        <f>IF(U3507-H3507&lt;=10,10,U3507-H3507)</f>
        <v>22.802426578645036</v>
      </c>
      <c r="X3507">
        <f t="shared" si="275"/>
        <v>0</v>
      </c>
      <c r="Y3507">
        <f t="shared" si="276"/>
        <v>1</v>
      </c>
      <c r="AA3507">
        <f>((Y3507*V3507)+H3507+273)/(Y3507*V3507)</f>
        <v>13.441658304282894</v>
      </c>
      <c r="AB3507">
        <f t="shared" si="277"/>
        <v>5.7434626797601858E-6</v>
      </c>
      <c r="AD3507">
        <f>AA3507*$C$28</f>
        <v>7.5780945415929786</v>
      </c>
      <c r="AF3507">
        <f>(Q3507-X3507)/AD3507+X3507</f>
        <v>1.018747686519479E-5</v>
      </c>
      <c r="AH3507">
        <f>Q3507/AF3507</f>
        <v>7.5780945415929795</v>
      </c>
      <c r="AL3507" s="2"/>
      <c r="AT3507" s="1"/>
    </row>
    <row r="3508" spans="6:46" x14ac:dyDescent="0.35">
      <c r="F3508" s="4">
        <v>44343.083333333336</v>
      </c>
      <c r="H3508">
        <v>10.8</v>
      </c>
      <c r="I3508">
        <v>10.8125</v>
      </c>
      <c r="K3508">
        <v>1.06004845518042E-4</v>
      </c>
      <c r="L3508" s="2">
        <v>7.8456149357122992E-6</v>
      </c>
      <c r="N3508">
        <f t="shared" si="273"/>
        <v>7.4203391862629389E-5</v>
      </c>
      <c r="O3508" s="2">
        <f t="shared" si="274"/>
        <v>2.3536844807136901E-6</v>
      </c>
      <c r="Q3508">
        <f>N3508+O3508</f>
        <v>7.6557076343343084E-5</v>
      </c>
      <c r="S3508">
        <f>IF(H3508&gt;$B$5,$B$5,($B$3 - $B$5)*(($B$5-H3508)/($B$5-$B$6))^(1/$B$2)+$B$5)</f>
        <v>32.266666666666666</v>
      </c>
      <c r="T3508">
        <f>K3508*S3508</f>
        <v>3.4204230153821549E-3</v>
      </c>
      <c r="U3508" s="3">
        <f>S3508*N3508/Q3508+$B$7*O3508/Q3508</f>
        <v>32.965584342435648</v>
      </c>
      <c r="V3508">
        <f>IF(U3508-H3508&lt;=10,10,U3508-H3508)</f>
        <v>22.165584342435647</v>
      </c>
      <c r="X3508">
        <f t="shared" si="275"/>
        <v>0</v>
      </c>
      <c r="Y3508">
        <f t="shared" si="276"/>
        <v>1</v>
      </c>
      <c r="AA3508">
        <f>((Y3508*V3508)+H3508+273)/(Y3508*V3508)</f>
        <v>13.803632677378578</v>
      </c>
      <c r="AB3508">
        <f t="shared" si="277"/>
        <v>5.5461542720420963E-6</v>
      </c>
      <c r="AD3508">
        <f>AA3508*$C$28</f>
        <v>7.7821672801537352</v>
      </c>
      <c r="AF3508">
        <f>(Q3508-X3508)/AD3508+X3508</f>
        <v>9.837500735634498E-6</v>
      </c>
      <c r="AH3508">
        <f>Q3508/AF3508</f>
        <v>7.7821672801537343</v>
      </c>
      <c r="AL3508" s="2"/>
      <c r="AT3508" s="1"/>
    </row>
    <row r="3509" spans="6:46" x14ac:dyDescent="0.35">
      <c r="F3509" s="4">
        <v>44343.125</v>
      </c>
      <c r="H3509">
        <v>10.8</v>
      </c>
      <c r="I3509">
        <v>10.8125</v>
      </c>
      <c r="K3509">
        <v>1.08563583168478E-4</v>
      </c>
      <c r="L3509" s="2">
        <v>7.8456149357122992E-6</v>
      </c>
      <c r="N3509">
        <f t="shared" si="273"/>
        <v>7.5994508217934592E-5</v>
      </c>
      <c r="O3509" s="2">
        <f t="shared" si="274"/>
        <v>2.3536844807136901E-6</v>
      </c>
      <c r="Q3509">
        <f>N3509+O3509</f>
        <v>7.8348192698648287E-5</v>
      </c>
      <c r="S3509">
        <f>IF(H3509&gt;$B$5,$B$5,($B$3 - $B$5)*(($B$5-H3509)/($B$5-$B$6))^(1/$B$2)+$B$5)</f>
        <v>32.266666666666666</v>
      </c>
      <c r="T3509">
        <f>K3509*S3509</f>
        <v>3.5029849502362233E-3</v>
      </c>
      <c r="U3509" s="3">
        <f>S3509*N3509/Q3509+$B$7*O3509/Q3509</f>
        <v>32.949606400418567</v>
      </c>
      <c r="V3509">
        <f>IF(U3509-H3509&lt;=10,10,U3509-H3509)</f>
        <v>22.149606400418566</v>
      </c>
      <c r="X3509">
        <f t="shared" si="275"/>
        <v>0</v>
      </c>
      <c r="Y3509">
        <f t="shared" si="276"/>
        <v>1</v>
      </c>
      <c r="AA3509">
        <f>((Y3509*V3509)+H3509+273)/(Y3509*V3509)</f>
        <v>13.812868764775747</v>
      </c>
      <c r="AB3509">
        <f t="shared" si="277"/>
        <v>5.6721159111019964E-6</v>
      </c>
      <c r="AD3509">
        <f>AA3509*$C$28</f>
        <v>7.787374371563569</v>
      </c>
      <c r="AF3509">
        <f>(Q3509-X3509)/AD3509+X3509</f>
        <v>1.0060925410847731E-5</v>
      </c>
      <c r="AH3509">
        <f>Q3509/AF3509</f>
        <v>7.7873743715635682</v>
      </c>
      <c r="AL3509" s="2"/>
      <c r="AT3509" s="1"/>
    </row>
    <row r="3510" spans="6:46" x14ac:dyDescent="0.35">
      <c r="F3510" s="4">
        <v>44343.166666666664</v>
      </c>
      <c r="H3510">
        <v>10.9</v>
      </c>
      <c r="I3510">
        <v>10.8125</v>
      </c>
      <c r="K3510">
        <v>1.10391252918789E-4</v>
      </c>
      <c r="L3510" s="2">
        <v>2.03986133923705E-5</v>
      </c>
      <c r="N3510">
        <f t="shared" si="273"/>
        <v>7.7273877043152299E-5</v>
      </c>
      <c r="O3510" s="2">
        <f t="shared" si="274"/>
        <v>6.1195840177111508E-6</v>
      </c>
      <c r="Q3510">
        <f>N3510+O3510</f>
        <v>8.3393461060863444E-5</v>
      </c>
      <c r="S3510">
        <f>IF(H3510&gt;$B$5,$B$5,($B$3 - $B$5)*(($B$5-H3510)/($B$5-$B$6))^(1/$B$2)+$B$5)</f>
        <v>32.133333333333333</v>
      </c>
      <c r="T3510">
        <f>K3510*S3510</f>
        <v>3.5472389271237531E-3</v>
      </c>
      <c r="U3510" s="3">
        <f>S3510*N3510/Q3510+$B$7*O3510/Q3510</f>
        <v>33.811336453620342</v>
      </c>
      <c r="V3510">
        <f>IF(U3510-H3510&lt;=10,10,U3510-H3510)</f>
        <v>22.911336453620343</v>
      </c>
      <c r="X3510">
        <f t="shared" si="275"/>
        <v>0</v>
      </c>
      <c r="Y3510">
        <f t="shared" si="276"/>
        <v>1</v>
      </c>
      <c r="AA3510">
        <f>((Y3510*V3510)+H3510+273)/(Y3510*V3510)</f>
        <v>13.391245730021106</v>
      </c>
      <c r="AB3510">
        <f t="shared" si="277"/>
        <v>6.2274610400067689E-6</v>
      </c>
      <c r="AD3510">
        <f>AA3510*$C$28</f>
        <v>7.5496731039107559</v>
      </c>
      <c r="AF3510">
        <f>(Q3510-X3510)/AD3510+X3510</f>
        <v>1.1045969794065037E-5</v>
      </c>
      <c r="AH3510">
        <f>Q3510/AF3510</f>
        <v>7.5496731039107559</v>
      </c>
      <c r="AL3510" s="2"/>
      <c r="AT3510" s="1"/>
    </row>
    <row r="3511" spans="6:46" x14ac:dyDescent="0.35">
      <c r="F3511" s="4">
        <v>44343.208333333336</v>
      </c>
      <c r="H3511">
        <v>10.8</v>
      </c>
      <c r="I3511">
        <v>10.8125</v>
      </c>
      <c r="K3511">
        <v>1.09660185018665E-4</v>
      </c>
      <c r="L3511" s="2">
        <v>5.9626445412290297E-5</v>
      </c>
      <c r="N3511">
        <f t="shared" si="273"/>
        <v>7.6762129513065496E-5</v>
      </c>
      <c r="O3511" s="2">
        <f t="shared" si="274"/>
        <v>1.7887933623687092E-5</v>
      </c>
      <c r="Q3511">
        <f>N3511+O3511</f>
        <v>9.4650063136752591E-5</v>
      </c>
      <c r="S3511">
        <f>IF(H3511&gt;$B$5,$B$5,($B$3 - $B$5)*(($B$5-H3511)/($B$5-$B$6))^(1/$B$2)+$B$5)</f>
        <v>32.266666666666666</v>
      </c>
      <c r="T3511">
        <f>K3511*S3511</f>
        <v>3.5383686366022571E-3</v>
      </c>
      <c r="U3511" s="3">
        <f>S3511*N3511/Q3511+$B$7*O3511/Q3511</f>
        <v>36.563043702615168</v>
      </c>
      <c r="V3511">
        <f>IF(U3511-H3511&lt;=10,10,U3511-H3511)</f>
        <v>25.763043702615168</v>
      </c>
      <c r="X3511">
        <f t="shared" si="275"/>
        <v>0</v>
      </c>
      <c r="Y3511">
        <f t="shared" si="276"/>
        <v>1</v>
      </c>
      <c r="AA3511">
        <f>((Y3511*V3511)+H3511+273)/(Y3511*V3511)</f>
        <v>12.015779163204691</v>
      </c>
      <c r="AB3511">
        <f t="shared" si="277"/>
        <v>7.8771473619117993E-6</v>
      </c>
      <c r="AD3511">
        <f>AA3511*$C$28</f>
        <v>6.7742170220660096</v>
      </c>
      <c r="AF3511">
        <f>(Q3511-X3511)/AD3511+X3511</f>
        <v>1.3972103761725379E-5</v>
      </c>
      <c r="AH3511">
        <f>Q3511/AF3511</f>
        <v>6.7742170220660096</v>
      </c>
      <c r="AL3511" s="2"/>
      <c r="AT3511" s="1"/>
    </row>
    <row r="3512" spans="6:46" x14ac:dyDescent="0.35">
      <c r="F3512" s="4">
        <v>44343.25</v>
      </c>
      <c r="H3512">
        <v>10.4</v>
      </c>
      <c r="I3512">
        <v>10.8125</v>
      </c>
      <c r="K3512">
        <v>1.08198049218416E-4</v>
      </c>
      <c r="L3512">
        <v>1.19253133483222E-4</v>
      </c>
      <c r="N3512">
        <f t="shared" si="273"/>
        <v>7.5738634452891197E-5</v>
      </c>
      <c r="O3512" s="2">
        <f t="shared" si="274"/>
        <v>3.5775940044966608E-5</v>
      </c>
      <c r="Q3512">
        <f>N3512+O3512</f>
        <v>1.115145744978578E-4</v>
      </c>
      <c r="S3512">
        <f>IF(H3512&gt;$B$5,$B$5,($B$3 - $B$5)*(($B$5-H3512)/($B$5-$B$6))^(1/$B$2)+$B$5)</f>
        <v>32.799999999999997</v>
      </c>
      <c r="T3512">
        <f>K3512*S3512</f>
        <v>3.5488960143640444E-3</v>
      </c>
      <c r="U3512" s="3">
        <f>S3512*N3512/Q3512+$B$7*O3512/Q3512</f>
        <v>39.922171003876414</v>
      </c>
      <c r="V3512">
        <f>IF(U3512-H3512&lt;=10,10,U3512-H3512)</f>
        <v>29.522171003876416</v>
      </c>
      <c r="X3512">
        <f t="shared" si="275"/>
        <v>0</v>
      </c>
      <c r="Y3512">
        <f t="shared" si="276"/>
        <v>1</v>
      </c>
      <c r="AA3512">
        <f>((Y3512*V3512)+H3512+273)/(Y3512*V3512)</f>
        <v>10.599565017179398</v>
      </c>
      <c r="AB3512">
        <f t="shared" si="277"/>
        <v>1.0520674604770946E-5</v>
      </c>
      <c r="AD3512">
        <f>AA3512*$C$28</f>
        <v>5.9757884021165317</v>
      </c>
      <c r="AF3512">
        <f>(Q3512-X3512)/AD3512+X3512</f>
        <v>1.8661064782407801E-5</v>
      </c>
      <c r="AH3512">
        <f>Q3512/AF3512</f>
        <v>5.9757884021165317</v>
      </c>
      <c r="AT3512" s="1"/>
    </row>
    <row r="3513" spans="6:46" x14ac:dyDescent="0.35">
      <c r="F3513" s="4">
        <v>44343.291666666664</v>
      </c>
      <c r="H3513">
        <v>9.6</v>
      </c>
      <c r="I3513">
        <v>10.8125</v>
      </c>
      <c r="K3513">
        <v>1.01862127417337E-4</v>
      </c>
      <c r="L3513">
        <v>1.56911570738321E-4</v>
      </c>
      <c r="N3513">
        <f t="shared" si="273"/>
        <v>7.1303489192135888E-5</v>
      </c>
      <c r="O3513" s="2">
        <f t="shared" si="274"/>
        <v>4.7073471221496307E-5</v>
      </c>
      <c r="Q3513">
        <f>N3513+O3513</f>
        <v>1.183769604136322E-4</v>
      </c>
      <c r="S3513">
        <f>IF(H3513&gt;$B$5,$B$5,($B$3 - $B$5)*(($B$5-H3513)/($B$5-$B$6))^(1/$B$2)+$B$5)</f>
        <v>33.866666666666667</v>
      </c>
      <c r="T3513">
        <f>K3513*S3513</f>
        <v>3.4497307152004798E-3</v>
      </c>
      <c r="U3513" s="3">
        <f>S3513*N3513/Q3513+$B$7*O3513/Q3513</f>
        <v>42.270492504100424</v>
      </c>
      <c r="V3513">
        <f>IF(U3513-H3513&lt;=10,10,U3513-H3513)</f>
        <v>32.670492504100423</v>
      </c>
      <c r="X3513">
        <f t="shared" si="275"/>
        <v>0</v>
      </c>
      <c r="Y3513">
        <f t="shared" si="276"/>
        <v>1</v>
      </c>
      <c r="AA3513">
        <f>((Y3513*V3513)+H3513+273)/(Y3513*V3513)</f>
        <v>9.6500073411666918</v>
      </c>
      <c r="AB3513">
        <f t="shared" si="277"/>
        <v>1.2267033197854579E-5</v>
      </c>
      <c r="AD3513">
        <f>AA3513*$C$28</f>
        <v>5.4404498539534076</v>
      </c>
      <c r="AF3513">
        <f>(Q3513-X3513)/AD3513+X3513</f>
        <v>2.1758671358327347E-5</v>
      </c>
      <c r="AH3513">
        <f>Q3513/AF3513</f>
        <v>5.4404498539534076</v>
      </c>
      <c r="AT3513" s="1"/>
    </row>
    <row r="3514" spans="6:46" x14ac:dyDescent="0.35">
      <c r="F3514" s="4">
        <v>44343.333333333336</v>
      </c>
      <c r="H3514">
        <v>9.5</v>
      </c>
      <c r="I3514">
        <v>10.8125</v>
      </c>
      <c r="K3514" s="2">
        <v>9.5282516316217401E-5</v>
      </c>
      <c r="L3514">
        <v>1.6318914979760501E-4</v>
      </c>
      <c r="N3514">
        <f t="shared" si="273"/>
        <v>6.6697761421352173E-5</v>
      </c>
      <c r="O3514" s="2">
        <f t="shared" si="274"/>
        <v>4.8956744939281509E-5</v>
      </c>
      <c r="Q3514">
        <f>N3514+O3514</f>
        <v>1.1565450636063368E-4</v>
      </c>
      <c r="S3514">
        <f>IF(H3514&gt;$B$5,$B$5,($B$3 - $B$5)*(($B$5-H3514)/($B$5-$B$6))^(1/$B$2)+$B$5)</f>
        <v>34</v>
      </c>
      <c r="T3514">
        <f>K3514*S3514</f>
        <v>3.2396055547513915E-3</v>
      </c>
      <c r="U3514" s="3">
        <f>S3514*N3514/Q3514+$B$7*O3514/Q3514</f>
        <v>42.889334934508454</v>
      </c>
      <c r="V3514">
        <f>IF(U3514-H3514&lt;=10,10,U3514-H3514)</f>
        <v>33.389334934508454</v>
      </c>
      <c r="X3514">
        <f t="shared" si="275"/>
        <v>0</v>
      </c>
      <c r="Y3514">
        <f t="shared" si="276"/>
        <v>1</v>
      </c>
      <c r="AA3514">
        <f>((Y3514*V3514)+H3514+273)/(Y3514*V3514)</f>
        <v>9.4607854739877233</v>
      </c>
      <c r="AB3514">
        <f t="shared" si="277"/>
        <v>1.2224619898487697E-5</v>
      </c>
      <c r="AD3514">
        <f>AA3514*$C$28</f>
        <v>5.3337709631232428</v>
      </c>
      <c r="AF3514">
        <f>(Q3514-X3514)/AD3514+X3514</f>
        <v>2.1683440695194572E-5</v>
      </c>
      <c r="AH3514">
        <f>Q3514/AF3514</f>
        <v>5.3337709631232428</v>
      </c>
      <c r="AK3514" s="2"/>
      <c r="AT3514" s="1"/>
    </row>
    <row r="3515" spans="6:46" x14ac:dyDescent="0.35">
      <c r="F3515" s="4">
        <v>44343.375</v>
      </c>
      <c r="H3515">
        <v>9.8000000000000007</v>
      </c>
      <c r="I3515">
        <v>10.8125</v>
      </c>
      <c r="K3515" s="2">
        <v>8.5656788964579101E-5</v>
      </c>
      <c r="L3515">
        <v>1.2866853143758201E-4</v>
      </c>
      <c r="N3515">
        <f t="shared" si="273"/>
        <v>5.9959752275205365E-5</v>
      </c>
      <c r="O3515" s="2">
        <f t="shared" si="274"/>
        <v>3.860055943127461E-5</v>
      </c>
      <c r="Q3515">
        <f>N3515+O3515</f>
        <v>9.8560311706479968E-5</v>
      </c>
      <c r="S3515">
        <f>IF(H3515&gt;$B$5,$B$5,($B$3 - $B$5)*(($B$5-H3515)/($B$5-$B$6))^(1/$B$2)+$B$5)</f>
        <v>33.599999999999994</v>
      </c>
      <c r="T3515">
        <f>K3515*S3515</f>
        <v>2.8780681092098574E-3</v>
      </c>
      <c r="U3515" s="3">
        <f>S3515*N3515/Q3515+$B$7*O3515/Q3515</f>
        <v>41.981182623380107</v>
      </c>
      <c r="V3515">
        <f>IF(U3515-H3515&lt;=10,10,U3515-H3515)</f>
        <v>32.18118262338011</v>
      </c>
      <c r="X3515">
        <f t="shared" si="275"/>
        <v>0</v>
      </c>
      <c r="Y3515">
        <f t="shared" si="276"/>
        <v>1</v>
      </c>
      <c r="AA3515">
        <f>((Y3515*V3515)+H3515+273)/(Y3515*V3515)</f>
        <v>9.7877441705495798</v>
      </c>
      <c r="AB3515">
        <f t="shared" si="277"/>
        <v>1.0069767863675765E-5</v>
      </c>
      <c r="AD3515">
        <f>AA3515*$C$28</f>
        <v>5.5181026770868602</v>
      </c>
      <c r="AF3515">
        <f>(Q3515-X3515)/AD3515+X3515</f>
        <v>1.7861268170260352E-5</v>
      </c>
      <c r="AH3515">
        <f>Q3515/AF3515</f>
        <v>5.5181026770868602</v>
      </c>
      <c r="AK3515" s="2"/>
      <c r="AT3515" s="1"/>
    </row>
    <row r="3516" spans="6:46" x14ac:dyDescent="0.35">
      <c r="F3516" s="4">
        <v>44343.416666666664</v>
      </c>
      <c r="H3516">
        <v>10</v>
      </c>
      <c r="I3516">
        <v>10.8125</v>
      </c>
      <c r="K3516" s="2">
        <v>7.7127663463127396E-5</v>
      </c>
      <c r="L3516">
        <v>1.0670040195106999E-4</v>
      </c>
      <c r="N3516">
        <f t="shared" si="273"/>
        <v>5.398936442418917E-5</v>
      </c>
      <c r="O3516" s="2">
        <f t="shared" si="274"/>
        <v>3.2010120585321005E-5</v>
      </c>
      <c r="Q3516">
        <f>N3516+O3516</f>
        <v>8.5999485009510175E-5</v>
      </c>
      <c r="S3516">
        <f>IF(H3516&gt;$B$5,$B$5,($B$3 - $B$5)*(($B$5-H3516)/($B$5-$B$6))^(1/$B$2)+$B$5)</f>
        <v>33.333333333333329</v>
      </c>
      <c r="T3516">
        <f>K3516*S3516</f>
        <v>2.5709221154375794E-3</v>
      </c>
      <c r="U3516" s="3">
        <f>S3516*N3516/Q3516+$B$7*O3516/Q3516</f>
        <v>41.397946890091944</v>
      </c>
      <c r="V3516">
        <f>IF(U3516-H3516&lt;=10,10,U3516-H3516)</f>
        <v>31.397946890091944</v>
      </c>
      <c r="X3516">
        <f t="shared" si="275"/>
        <v>0</v>
      </c>
      <c r="Y3516">
        <f t="shared" si="276"/>
        <v>1</v>
      </c>
      <c r="AA3516">
        <f>((Y3516*V3516)+H3516+273)/(Y3516*V3516)</f>
        <v>10.013328195968906</v>
      </c>
      <c r="AB3516">
        <f t="shared" si="277"/>
        <v>8.588501577740279E-6</v>
      </c>
      <c r="AD3516">
        <f>AA3516*$C$28</f>
        <v>5.6452817076054442</v>
      </c>
      <c r="AF3516">
        <f>(Q3516-X3516)/AD3516+X3516</f>
        <v>1.5233869532790512E-5</v>
      </c>
      <c r="AH3516">
        <f>Q3516/AF3516</f>
        <v>5.6452817076054442</v>
      </c>
      <c r="AK3516" s="2"/>
      <c r="AT3516" s="1"/>
    </row>
    <row r="3517" spans="6:46" x14ac:dyDescent="0.35">
      <c r="F3517" s="4">
        <v>44343.458333333336</v>
      </c>
      <c r="H3517">
        <v>10.3</v>
      </c>
      <c r="I3517">
        <v>10.8125</v>
      </c>
      <c r="K3517" s="2">
        <v>7.1279120262132006E-5</v>
      </c>
      <c r="L3517" s="2">
        <v>9.1009123547916996E-5</v>
      </c>
      <c r="N3517">
        <f t="shared" si="273"/>
        <v>4.9895384183492401E-5</v>
      </c>
      <c r="O3517" s="2">
        <f t="shared" si="274"/>
        <v>2.7302737064375104E-5</v>
      </c>
      <c r="Q3517">
        <f>N3517+O3517</f>
        <v>7.7198121247867502E-5</v>
      </c>
      <c r="S3517">
        <f>IF(H3517&gt;$B$5,$B$5,($B$3 - $B$5)*(($B$5-H3517)/($B$5-$B$6))^(1/$B$2)+$B$5)</f>
        <v>32.93333333333333</v>
      </c>
      <c r="T3517">
        <f>K3517*S3517</f>
        <v>2.3474590272995473E-3</v>
      </c>
      <c r="U3517" s="3">
        <f>S3517*N3517/Q3517+$B$7*O3517/Q3517</f>
        <v>40.737673492762454</v>
      </c>
      <c r="V3517">
        <f>IF(U3517-H3517&lt;=10,10,U3517-H3517)</f>
        <v>30.437673492762453</v>
      </c>
      <c r="X3517">
        <f t="shared" si="275"/>
        <v>0</v>
      </c>
      <c r="Y3517">
        <f t="shared" si="276"/>
        <v>1</v>
      </c>
      <c r="AA3517">
        <f>((Y3517*V3517)+H3517+273)/(Y3517*V3517)</f>
        <v>10.307544483232721</v>
      </c>
      <c r="AB3517">
        <f t="shared" si="277"/>
        <v>7.4894773797431243E-6</v>
      </c>
      <c r="AD3517">
        <f>AA3517*$C$28</f>
        <v>5.8111540122042937</v>
      </c>
      <c r="AF3517">
        <f>(Q3517-X3517)/AD3517+X3517</f>
        <v>1.3284473460131996E-5</v>
      </c>
      <c r="AH3517">
        <f>Q3517/AF3517</f>
        <v>5.8111540122042937</v>
      </c>
      <c r="AK3517" s="2"/>
      <c r="AL3517" s="2"/>
      <c r="AT3517" s="1"/>
    </row>
    <row r="3518" spans="6:46" x14ac:dyDescent="0.35">
      <c r="F3518" s="4">
        <v>44343.5</v>
      </c>
      <c r="H3518">
        <v>10.7</v>
      </c>
      <c r="I3518">
        <v>10.8125</v>
      </c>
      <c r="K3518" s="2">
        <v>6.7136402161426897E-5</v>
      </c>
      <c r="L3518" s="2">
        <v>9.7285610643314005E-5</v>
      </c>
      <c r="N3518">
        <f t="shared" si="273"/>
        <v>4.6995481512998825E-5</v>
      </c>
      <c r="O3518" s="2">
        <f t="shared" si="274"/>
        <v>2.9185683192994205E-5</v>
      </c>
      <c r="Q3518">
        <f>N3518+O3518</f>
        <v>7.6181164705993034E-5</v>
      </c>
      <c r="S3518">
        <f>IF(H3518&gt;$B$5,$B$5,($B$3 - $B$5)*(($B$5-H3518)/($B$5-$B$6))^(1/$B$2)+$B$5)</f>
        <v>32.4</v>
      </c>
      <c r="T3518">
        <f>K3518*S3518</f>
        <v>2.1752194300302314E-3</v>
      </c>
      <c r="U3518" s="3">
        <f>S3518*N3518/Q3518+$B$7*O3518/Q3518</f>
        <v>41.058261431250855</v>
      </c>
      <c r="V3518">
        <f>IF(U3518-H3518&lt;=10,10,U3518-H3518)</f>
        <v>30.358261431250856</v>
      </c>
      <c r="X3518">
        <f t="shared" si="275"/>
        <v>0</v>
      </c>
      <c r="Y3518">
        <f t="shared" si="276"/>
        <v>1</v>
      </c>
      <c r="AA3518">
        <f>((Y3518*V3518)+H3518+273)/(Y3518*V3518)</f>
        <v>10.345067425631912</v>
      </c>
      <c r="AB3518">
        <f t="shared" si="277"/>
        <v>7.3640085242208682E-6</v>
      </c>
      <c r="AD3518">
        <f>AA3518*$C$28</f>
        <v>5.8323085750225747</v>
      </c>
      <c r="AF3518">
        <f>(Q3518-X3518)/AD3518+X3518</f>
        <v>1.3061922860571239E-5</v>
      </c>
      <c r="AH3518">
        <f>Q3518/AF3518</f>
        <v>5.8323085750225747</v>
      </c>
      <c r="AK3518" s="2"/>
      <c r="AL3518" s="2"/>
      <c r="AT3518" s="1"/>
    </row>
    <row r="3519" spans="6:46" x14ac:dyDescent="0.35">
      <c r="F3519" s="4">
        <v>44343.541666666664</v>
      </c>
      <c r="H3519">
        <v>11.1</v>
      </c>
      <c r="I3519">
        <v>10.8125</v>
      </c>
      <c r="K3519" s="2">
        <v>6.5674266361177996E-5</v>
      </c>
      <c r="L3519">
        <v>1.0042379352635201E-4</v>
      </c>
      <c r="N3519">
        <f t="shared" si="273"/>
        <v>4.5971986452824594E-5</v>
      </c>
      <c r="O3519" s="2">
        <f t="shared" si="274"/>
        <v>3.0127138057905607E-5</v>
      </c>
      <c r="Q3519">
        <f>N3519+O3519</f>
        <v>7.6099124510730195E-5</v>
      </c>
      <c r="S3519">
        <f>IF(H3519&gt;$B$5,$B$5,($B$3 - $B$5)*(($B$5-H3519)/($B$5-$B$6))^(1/$B$2)+$B$5)</f>
        <v>31.866666666666667</v>
      </c>
      <c r="T3519">
        <f>K3519*S3519</f>
        <v>2.092819954709539E-3</v>
      </c>
      <c r="U3519" s="3">
        <f>S3519*N3519/Q3519+$B$7*O3519/Q3519</f>
        <v>41.024999716537863</v>
      </c>
      <c r="V3519">
        <f>IF(U3519-H3519&lt;=10,10,U3519-H3519)</f>
        <v>29.924999716537862</v>
      </c>
      <c r="X3519">
        <f t="shared" si="275"/>
        <v>0</v>
      </c>
      <c r="Y3519">
        <f t="shared" si="276"/>
        <v>1</v>
      </c>
      <c r="AA3519">
        <f>((Y3519*V3519)+H3519+273)/(Y3519*V3519)</f>
        <v>10.493734425768229</v>
      </c>
      <c r="AB3519">
        <f t="shared" si="277"/>
        <v>7.2518630092126713E-6</v>
      </c>
      <c r="AD3519">
        <f>AA3519*$C$28</f>
        <v>5.9161235743883189</v>
      </c>
      <c r="AF3519">
        <f>(Q3519-X3519)/AD3519+X3519</f>
        <v>1.2863004559298486E-5</v>
      </c>
      <c r="AH3519">
        <f>Q3519/AF3519</f>
        <v>5.9161235743883189</v>
      </c>
      <c r="AK3519" s="2"/>
      <c r="AT3519" s="1"/>
    </row>
    <row r="3520" spans="6:46" x14ac:dyDescent="0.35">
      <c r="F3520" s="4">
        <v>44343.583333333336</v>
      </c>
      <c r="H3520">
        <v>11.7</v>
      </c>
      <c r="I3520">
        <v>10.8125</v>
      </c>
      <c r="K3520" s="2">
        <v>6.7623780761509806E-5</v>
      </c>
      <c r="L3520" s="2">
        <v>9.4147306430955106E-5</v>
      </c>
      <c r="N3520">
        <f t="shared" si="273"/>
        <v>4.7336646533056864E-5</v>
      </c>
      <c r="O3520" s="2">
        <f t="shared" si="274"/>
        <v>2.8244191929286536E-5</v>
      </c>
      <c r="Q3520">
        <f>N3520+O3520</f>
        <v>7.5580838462343397E-5</v>
      </c>
      <c r="S3520">
        <f>IF(H3520&gt;$B$5,$B$5,($B$3 - $B$5)*(($B$5-H3520)/($B$5-$B$6))^(1/$B$2)+$B$5)</f>
        <v>31.066666666666666</v>
      </c>
      <c r="T3520">
        <f>K3520*S3520</f>
        <v>2.1008454556575712E-3</v>
      </c>
      <c r="U3520" s="3">
        <f>S3520*N3520/Q3520+$B$7*O3520/Q3520</f>
        <v>40.010436991615492</v>
      </c>
      <c r="V3520">
        <f>IF(U3520-H3520&lt;=10,10,U3520-H3520)</f>
        <v>28.310436991615493</v>
      </c>
      <c r="X3520">
        <f t="shared" si="275"/>
        <v>0</v>
      </c>
      <c r="Y3520">
        <f t="shared" si="276"/>
        <v>1</v>
      </c>
      <c r="AA3520">
        <f>((Y3520*V3520)+H3520+273)/(Y3520*V3520)</f>
        <v>11.056361902301884</v>
      </c>
      <c r="AB3520">
        <f t="shared" si="277"/>
        <v>6.835959163620342E-6</v>
      </c>
      <c r="AD3520">
        <f>AA3520*$C$28</f>
        <v>6.2333198690978344</v>
      </c>
      <c r="AF3520">
        <f>(Q3520-X3520)/AD3520+X3520</f>
        <v>1.2125294393608974E-5</v>
      </c>
      <c r="AH3520">
        <f>Q3520/AF3520</f>
        <v>6.2333198690978344</v>
      </c>
      <c r="AK3520" s="2"/>
      <c r="AL3520" s="2"/>
      <c r="AT3520" s="1"/>
    </row>
    <row r="3521" spans="6:46" x14ac:dyDescent="0.35">
      <c r="F3521" s="4">
        <v>44343.625</v>
      </c>
      <c r="H3521">
        <v>12.3</v>
      </c>
      <c r="I3521">
        <v>10.8125</v>
      </c>
      <c r="K3521" s="2">
        <v>7.1644654212194204E-5</v>
      </c>
      <c r="L3521" s="2">
        <v>8.1594332240161007E-5</v>
      </c>
      <c r="N3521">
        <f t="shared" si="273"/>
        <v>5.0151257948535939E-5</v>
      </c>
      <c r="O3521" s="2">
        <f t="shared" si="274"/>
        <v>2.4478299672048307E-5</v>
      </c>
      <c r="Q3521">
        <f>N3521+O3521</f>
        <v>7.4629557620584249E-5</v>
      </c>
      <c r="S3521">
        <f>IF(H3521&gt;$B$5,$B$5,($B$3 - $B$5)*(($B$5-H3521)/($B$5-$B$6))^(1/$B$2)+$B$5)</f>
        <v>30.266666666666666</v>
      </c>
      <c r="T3521">
        <f>K3521*S3521</f>
        <v>2.1684448674890778E-3</v>
      </c>
      <c r="U3521" s="3">
        <f>S3521*N3521/Q3521+$B$7*O3521/Q3521</f>
        <v>38.379135298733246</v>
      </c>
      <c r="V3521">
        <f>IF(U3521-H3521&lt;=10,10,U3521-H3521)</f>
        <v>26.079135298733245</v>
      </c>
      <c r="X3521">
        <f t="shared" si="275"/>
        <v>0</v>
      </c>
      <c r="Y3521">
        <f t="shared" si="276"/>
        <v>1</v>
      </c>
      <c r="AA3521">
        <f>((Y3521*V3521)+H3521+273)/(Y3521*V3521)</f>
        <v>11.939779894230542</v>
      </c>
      <c r="AB3521">
        <f t="shared" si="277"/>
        <v>6.2504969339213892E-6</v>
      </c>
      <c r="AD3521">
        <f>AA3521*$C$28</f>
        <v>6.7313704005896593</v>
      </c>
      <c r="AF3521">
        <f>(Q3521-X3521)/AD3521+X3521</f>
        <v>1.1086829750751318E-5</v>
      </c>
      <c r="AH3521">
        <f>Q3521/AF3521</f>
        <v>6.7313704005896593</v>
      </c>
      <c r="AK3521" s="2"/>
      <c r="AL3521" s="2"/>
      <c r="AT3521" s="1"/>
    </row>
    <row r="3522" spans="6:46" x14ac:dyDescent="0.35">
      <c r="F3522" s="4">
        <v>44343.666666666664</v>
      </c>
      <c r="H3522">
        <v>11.8</v>
      </c>
      <c r="I3522">
        <v>10.8125</v>
      </c>
      <c r="K3522" s="2">
        <v>7.7127663463127396E-5</v>
      </c>
      <c r="L3522" s="2">
        <v>7.8456149357123006E-5</v>
      </c>
      <c r="N3522">
        <f t="shared" ref="N3522:N3585" si="278">$C$13*K3522</f>
        <v>5.398936442418917E-5</v>
      </c>
      <c r="O3522" s="2">
        <f t="shared" ref="O3522:O3585" si="279">$C$14*L3522</f>
        <v>2.3536844807136904E-5</v>
      </c>
      <c r="Q3522">
        <f>N3522+O3522</f>
        <v>7.7526209231326075E-5</v>
      </c>
      <c r="S3522">
        <f>IF(H3522&gt;$B$5,$B$5,($B$3 - $B$5)*(($B$5-H3522)/($B$5-$B$6))^(1/$B$2)+$B$5)</f>
        <v>30.933333333333334</v>
      </c>
      <c r="T3522">
        <f>K3522*S3522</f>
        <v>2.3858157231260741E-3</v>
      </c>
      <c r="U3522" s="3">
        <f>S3522*N3522/Q3522+$B$7*O3522/Q3522</f>
        <v>38.239938466936863</v>
      </c>
      <c r="V3522">
        <f>IF(U3522-H3522&lt;=10,10,U3522-H3522)</f>
        <v>26.439938466936862</v>
      </c>
      <c r="X3522">
        <f t="shared" ref="X3522:X3585" si="280">IF(Q3522-$C$20&lt;=0,0,Q3522-$C$20)</f>
        <v>0</v>
      </c>
      <c r="Y3522">
        <f t="shared" ref="Y3522:Y3585" si="281">1-(X3522/Q3522)</f>
        <v>1</v>
      </c>
      <c r="AA3522">
        <f>((Y3522*V3522)+H3522+273)/(Y3522*V3522)</f>
        <v>11.771583313483967</v>
      </c>
      <c r="AB3522">
        <f t="shared" ref="AB3522:AB3585" si="282">(Q3522-X3522)/AA3522</f>
        <v>6.5858778013763293E-6</v>
      </c>
      <c r="AD3522">
        <f>AA3522*$C$28</f>
        <v>6.6365450775814043</v>
      </c>
      <c r="AF3522">
        <f>(Q3522-X3522)/AD3522+X3522</f>
        <v>1.1681712144653949E-5</v>
      </c>
      <c r="AH3522">
        <f>Q3522/AF3522</f>
        <v>6.6365450775814043</v>
      </c>
      <c r="AK3522" s="2"/>
      <c r="AL3522" s="2"/>
      <c r="AT3522" s="1"/>
    </row>
    <row r="3523" spans="6:46" x14ac:dyDescent="0.35">
      <c r="F3523" s="4">
        <v>44343.708333333336</v>
      </c>
      <c r="H3523">
        <v>11.9</v>
      </c>
      <c r="I3523">
        <v>10.8125</v>
      </c>
      <c r="K3523" s="2">
        <v>8.4925721064454704E-5</v>
      </c>
      <c r="L3523" s="2">
        <v>8.4732636452520001E-5</v>
      </c>
      <c r="N3523">
        <f t="shared" si="278"/>
        <v>5.944800474511829E-5</v>
      </c>
      <c r="O3523" s="2">
        <f t="shared" si="279"/>
        <v>2.5419790935756006E-5</v>
      </c>
      <c r="Q3523">
        <f>N3523+O3523</f>
        <v>8.4867795680874296E-5</v>
      </c>
      <c r="S3523">
        <f>IF(H3523&gt;$B$5,$B$5,($B$3 - $B$5)*(($B$5-H3523)/($B$5-$B$6))^(1/$B$2)+$B$5)</f>
        <v>30.799999999999997</v>
      </c>
      <c r="T3523">
        <f>K3523*S3523</f>
        <v>2.6157122087852045E-3</v>
      </c>
      <c r="U3523" s="3">
        <f>S3523*N3523/Q3523+$B$7*O3523/Q3523</f>
        <v>38.048437828625339</v>
      </c>
      <c r="V3523">
        <f>IF(U3523-H3523&lt;=10,10,U3523-H3523)</f>
        <v>26.14843782862534</v>
      </c>
      <c r="X3523">
        <f t="shared" si="280"/>
        <v>0</v>
      </c>
      <c r="Y3523">
        <f t="shared" si="281"/>
        <v>1</v>
      </c>
      <c r="AA3523">
        <f>((Y3523*V3523)+H3523+273)/(Y3523*V3523)</f>
        <v>11.895488360230564</v>
      </c>
      <c r="AB3523">
        <f t="shared" si="282"/>
        <v>7.1344524168177445E-6</v>
      </c>
      <c r="AD3523">
        <f>AA3523*$C$28</f>
        <v>6.7063998631421278</v>
      </c>
      <c r="AF3523">
        <f>(Q3523-X3523)/AD3523+X3523</f>
        <v>1.2654747317901719E-5</v>
      </c>
      <c r="AH3523">
        <f>Q3523/AF3523</f>
        <v>6.7063998631421278</v>
      </c>
      <c r="AK3523" s="2"/>
      <c r="AL3523" s="2"/>
      <c r="AT3523" s="1"/>
    </row>
    <row r="3524" spans="6:46" x14ac:dyDescent="0.35">
      <c r="F3524" s="4">
        <v>44343.75</v>
      </c>
      <c r="H3524">
        <v>11.7</v>
      </c>
      <c r="I3524">
        <v>10.8125</v>
      </c>
      <c r="K3524" s="2">
        <v>9.1505332165574504E-5</v>
      </c>
      <c r="L3524">
        <v>1.16114950600184E-4</v>
      </c>
      <c r="N3524">
        <f t="shared" si="278"/>
        <v>6.4053732515902148E-5</v>
      </c>
      <c r="O3524" s="2">
        <f t="shared" si="279"/>
        <v>3.4834485180055202E-5</v>
      </c>
      <c r="Q3524">
        <f>N3524+O3524</f>
        <v>9.888821769595735E-5</v>
      </c>
      <c r="S3524">
        <f>IF(H3524&gt;$B$5,$B$5,($B$3 - $B$5)*(($B$5-H3524)/($B$5-$B$6))^(1/$B$2)+$B$5)</f>
        <v>31.066666666666666</v>
      </c>
      <c r="T3524">
        <f>K3524*S3524</f>
        <v>2.8427656526105144E-3</v>
      </c>
      <c r="U3524" s="3">
        <f>S3524*N3524/Q3524+$B$7*O3524/Q3524</f>
        <v>39.497452100302851</v>
      </c>
      <c r="V3524">
        <f>IF(U3524-H3524&lt;=10,10,U3524-H3524)</f>
        <v>27.797452100302852</v>
      </c>
      <c r="X3524">
        <f t="shared" si="280"/>
        <v>0</v>
      </c>
      <c r="Y3524">
        <f t="shared" si="281"/>
        <v>1</v>
      </c>
      <c r="AA3524">
        <f>((Y3524*V3524)+H3524+273)/(Y3524*V3524)</f>
        <v>11.241945879525346</v>
      </c>
      <c r="AB3524">
        <f t="shared" si="282"/>
        <v>8.796361302188778E-6</v>
      </c>
      <c r="AD3524">
        <f>AA3524*$C$28</f>
        <v>6.337947802122744</v>
      </c>
      <c r="AF3524">
        <f>(Q3524-X3524)/AD3524+X3524</f>
        <v>1.5602561078656583E-5</v>
      </c>
      <c r="AH3524">
        <f>Q3524/AF3524</f>
        <v>6.3379478021227431</v>
      </c>
      <c r="AK3524" s="2"/>
      <c r="AT3524" s="1"/>
    </row>
    <row r="3525" spans="6:46" x14ac:dyDescent="0.35">
      <c r="F3525" s="4">
        <v>44343.791666666664</v>
      </c>
      <c r="H3525">
        <v>11.5</v>
      </c>
      <c r="I3525">
        <v>10.8125</v>
      </c>
      <c r="K3525" s="2">
        <v>9.7841253966652898E-5</v>
      </c>
      <c r="L3525">
        <v>1.28667318144374E-4</v>
      </c>
      <c r="N3525">
        <f t="shared" si="278"/>
        <v>6.8488877776657023E-5</v>
      </c>
      <c r="O3525" s="2">
        <f t="shared" si="279"/>
        <v>3.8600195443312206E-5</v>
      </c>
      <c r="Q3525">
        <f>N3525+O3525</f>
        <v>1.0708907321996922E-4</v>
      </c>
      <c r="S3525">
        <f>IF(H3525&gt;$B$5,$B$5,($B$3 - $B$5)*(($B$5-H3525)/($B$5-$B$6))^(1/$B$2)+$B$5)</f>
        <v>31.333333333333332</v>
      </c>
      <c r="T3525">
        <f>K3525*S3525</f>
        <v>3.0656926242884574E-3</v>
      </c>
      <c r="U3525" s="3">
        <f>S3525*N3525/Q3525+$B$7*O3525/Q3525</f>
        <v>39.863969852603404</v>
      </c>
      <c r="V3525">
        <f>IF(U3525-H3525&lt;=10,10,U3525-H3525)</f>
        <v>28.363969852603404</v>
      </c>
      <c r="X3525">
        <f t="shared" si="280"/>
        <v>0</v>
      </c>
      <c r="Y3525">
        <f t="shared" si="281"/>
        <v>1</v>
      </c>
      <c r="AA3525">
        <f>((Y3525*V3525)+H3525+273)/(Y3525*V3525)</f>
        <v>11.030330785092376</v>
      </c>
      <c r="AB3525">
        <f t="shared" si="282"/>
        <v>9.7086003408620691E-6</v>
      </c>
      <c r="AD3525">
        <f>AA3525*$C$28</f>
        <v>6.2186441302290607</v>
      </c>
      <c r="AF3525">
        <f>(Q3525-X3525)/AD3525+X3525</f>
        <v>1.7220646651800711E-5</v>
      </c>
      <c r="AH3525">
        <f>Q3525/AF3525</f>
        <v>6.2186441302290607</v>
      </c>
      <c r="AK3525" s="2"/>
      <c r="AT3525" s="1"/>
    </row>
    <row r="3526" spans="6:46" x14ac:dyDescent="0.35">
      <c r="F3526" s="4">
        <v>44343.833333333336</v>
      </c>
      <c r="H3526">
        <v>11.5</v>
      </c>
      <c r="I3526">
        <v>10.8125</v>
      </c>
      <c r="K3526">
        <v>1.00399991617088E-4</v>
      </c>
      <c r="L3526">
        <v>1.3494489720365801E-4</v>
      </c>
      <c r="N3526">
        <f t="shared" si="278"/>
        <v>7.0279994131961602E-5</v>
      </c>
      <c r="O3526" s="2">
        <f t="shared" si="279"/>
        <v>4.0483469161097408E-5</v>
      </c>
      <c r="Q3526">
        <f>N3526+O3526</f>
        <v>1.1076346329305901E-4</v>
      </c>
      <c r="S3526">
        <f>IF(H3526&gt;$B$5,$B$5,($B$3 - $B$5)*(($B$5-H3526)/($B$5-$B$6))^(1/$B$2)+$B$5)</f>
        <v>31.333333333333332</v>
      </c>
      <c r="T3526">
        <f>K3526*S3526</f>
        <v>3.1458664040020907E-3</v>
      </c>
      <c r="U3526" s="3">
        <f>S3526*N3526/Q3526+$B$7*O3526/Q3526</f>
        <v>39.983376783229787</v>
      </c>
      <c r="V3526">
        <f>IF(U3526-H3526&lt;=10,10,U3526-H3526)</f>
        <v>28.483376783229787</v>
      </c>
      <c r="X3526">
        <f t="shared" si="280"/>
        <v>0</v>
      </c>
      <c r="Y3526">
        <f t="shared" si="281"/>
        <v>1</v>
      </c>
      <c r="AA3526">
        <f>((Y3526*V3526)+H3526+273)/(Y3526*V3526)</f>
        <v>10.988282013230455</v>
      </c>
      <c r="AB3526">
        <f t="shared" si="282"/>
        <v>1.0080143844114496E-5</v>
      </c>
      <c r="AD3526">
        <f>AA3526*$C$28</f>
        <v>6.1949380099487987</v>
      </c>
      <c r="AF3526">
        <f>(Q3526-X3526)/AD3526+X3526</f>
        <v>1.7879672583515405E-5</v>
      </c>
      <c r="AH3526">
        <f>Q3526/AF3526</f>
        <v>6.1949380099487987</v>
      </c>
      <c r="AT3526" s="1"/>
    </row>
    <row r="3527" spans="6:46" x14ac:dyDescent="0.35">
      <c r="F3527" s="4">
        <v>44343.875</v>
      </c>
      <c r="H3527">
        <v>11.1</v>
      </c>
      <c r="I3527">
        <v>10.8125</v>
      </c>
      <c r="K3527">
        <v>1.02593195317462E-4</v>
      </c>
      <c r="L3527">
        <v>1.22390952378298E-4</v>
      </c>
      <c r="N3527">
        <f t="shared" si="278"/>
        <v>7.1815236722223396E-5</v>
      </c>
      <c r="O3527" s="2">
        <f t="shared" si="279"/>
        <v>3.6717285713489401E-5</v>
      </c>
      <c r="Q3527">
        <f>N3527+O3527</f>
        <v>1.085325224357128E-4</v>
      </c>
      <c r="S3527">
        <f>IF(H3527&gt;$B$5,$B$5,($B$3 - $B$5)*(($B$5-H3527)/($B$5-$B$6))^(1/$B$2)+$B$5)</f>
        <v>31.866666666666667</v>
      </c>
      <c r="T3527">
        <f>K3527*S3527</f>
        <v>3.2693031574497892E-3</v>
      </c>
      <c r="U3527" s="3">
        <f>S3527*N3527/Q3527+$B$7*O3527/Q3527</f>
        <v>39.69282964936626</v>
      </c>
      <c r="V3527">
        <f>IF(U3527-H3527&lt;=10,10,U3527-H3527)</f>
        <v>28.592829649366259</v>
      </c>
      <c r="X3527">
        <f t="shared" si="280"/>
        <v>0</v>
      </c>
      <c r="Y3527">
        <f t="shared" si="281"/>
        <v>1</v>
      </c>
      <c r="AA3527">
        <f>((Y3527*V3527)+H3527+273)/(Y3527*V3527)</f>
        <v>10.936057518053198</v>
      </c>
      <c r="AB3527">
        <f t="shared" si="282"/>
        <v>9.9242823345202566E-6</v>
      </c>
      <c r="AD3527">
        <f>AA3527*$C$28</f>
        <v>6.1654950533670121</v>
      </c>
      <c r="AF3527">
        <f>(Q3527-X3527)/AD3527+X3527</f>
        <v>1.7603212961211048E-5</v>
      </c>
      <c r="AH3527">
        <f>Q3527/AF3527</f>
        <v>6.165495053367013</v>
      </c>
      <c r="AT3527" s="1"/>
    </row>
    <row r="3528" spans="6:46" x14ac:dyDescent="0.35">
      <c r="F3528" s="4">
        <v>44343.916666666664</v>
      </c>
      <c r="H3528">
        <v>10.6</v>
      </c>
      <c r="I3528">
        <v>10.8125</v>
      </c>
      <c r="K3528">
        <v>1.02593195317462E-4</v>
      </c>
      <c r="L3528">
        <v>1.03561855080069E-4</v>
      </c>
      <c r="N3528">
        <f t="shared" si="278"/>
        <v>7.1815236722223396E-5</v>
      </c>
      <c r="O3528" s="2">
        <f t="shared" si="279"/>
        <v>3.1068556524020703E-5</v>
      </c>
      <c r="Q3528">
        <f>N3528+O3528</f>
        <v>1.0288379324624409E-4</v>
      </c>
      <c r="S3528">
        <f>IF(H3528&gt;$B$5,$B$5,($B$3 - $B$5)*(($B$5-H3528)/($B$5-$B$6))^(1/$B$2)+$B$5)</f>
        <v>32.533333333333331</v>
      </c>
      <c r="T3528">
        <f>K3528*S3528</f>
        <v>3.3376986209947635E-3</v>
      </c>
      <c r="U3528" s="3">
        <f>S3528*N3528/Q3528+$B$7*O3528/Q3528</f>
        <v>39.317753709135786</v>
      </c>
      <c r="V3528">
        <f>IF(U3528-H3528&lt;=10,10,U3528-H3528)</f>
        <v>28.717753709135785</v>
      </c>
      <c r="X3528">
        <f t="shared" si="280"/>
        <v>0</v>
      </c>
      <c r="Y3528">
        <f t="shared" si="281"/>
        <v>1</v>
      </c>
      <c r="AA3528">
        <f>((Y3528*V3528)+H3528+273)/(Y3528*V3528)</f>
        <v>10.875424201781501</v>
      </c>
      <c r="AB3528">
        <f t="shared" si="282"/>
        <v>9.4602096743399421E-6</v>
      </c>
      <c r="AD3528">
        <f>AA3528*$C$28</f>
        <v>6.1313113988895855</v>
      </c>
      <c r="AF3528">
        <f>(Q3528-X3528)/AD3528+X3528</f>
        <v>1.6780063277307512E-5</v>
      </c>
      <c r="AH3528">
        <f>Q3528/AF3528</f>
        <v>6.1313113988895855</v>
      </c>
      <c r="AT3528" s="1"/>
    </row>
    <row r="3529" spans="6:46" x14ac:dyDescent="0.35">
      <c r="F3529" s="4">
        <v>44343.958333333336</v>
      </c>
      <c r="H3529">
        <v>9.6999999999999993</v>
      </c>
      <c r="I3529">
        <v>10.8125</v>
      </c>
      <c r="K3529">
        <v>1.02593195317462E-4</v>
      </c>
      <c r="L3529" s="2">
        <v>7.2179419603084295E-5</v>
      </c>
      <c r="N3529">
        <f t="shared" si="278"/>
        <v>7.1815236722223396E-5</v>
      </c>
      <c r="O3529" s="2">
        <f t="shared" si="279"/>
        <v>2.1653825880925291E-5</v>
      </c>
      <c r="Q3529">
        <f>N3529+O3529</f>
        <v>9.3469062603148681E-5</v>
      </c>
      <c r="S3529">
        <f>IF(H3529&gt;$B$5,$B$5,($B$3 - $B$5)*(($B$5-H3529)/($B$5-$B$6))^(1/$B$2)+$B$5)</f>
        <v>33.733333333333334</v>
      </c>
      <c r="T3529">
        <f>K3529*S3529</f>
        <v>3.4608104553757184E-3</v>
      </c>
      <c r="U3529" s="3">
        <f>S3529*N3529/Q3529+$B$7*O3529/Q3529</f>
        <v>38.660147449602917</v>
      </c>
      <c r="V3529">
        <f>IF(U3529-H3529&lt;=10,10,U3529-H3529)</f>
        <v>28.960147449602918</v>
      </c>
      <c r="X3529">
        <f t="shared" si="280"/>
        <v>0</v>
      </c>
      <c r="Y3529">
        <f t="shared" si="281"/>
        <v>1</v>
      </c>
      <c r="AA3529">
        <f>((Y3529*V3529)+H3529+273)/(Y3529*V3529)</f>
        <v>10.761690629923784</v>
      </c>
      <c r="AB3529">
        <f t="shared" si="282"/>
        <v>8.6853511978173866E-6</v>
      </c>
      <c r="AD3529">
        <f>AA3529*$C$28</f>
        <v>6.067191054466293</v>
      </c>
      <c r="AF3529">
        <f>(Q3529-X3529)/AD3529+X3529</f>
        <v>1.5405656713965271E-5</v>
      </c>
      <c r="AH3529">
        <f>Q3529/AF3529</f>
        <v>6.067191054466293</v>
      </c>
      <c r="AL3529" s="2"/>
      <c r="AT3529" s="1"/>
    </row>
    <row r="3530" spans="6:46" x14ac:dyDescent="0.35">
      <c r="F3530" s="4">
        <v>44344</v>
      </c>
      <c r="H3530">
        <v>9.1999999999999993</v>
      </c>
      <c r="I3530">
        <v>12.404166666666701</v>
      </c>
      <c r="K3530" s="2">
        <v>8.6631546164744999E-5</v>
      </c>
      <c r="L3530" s="2">
        <v>3.4520739689343903E-5</v>
      </c>
      <c r="N3530">
        <f t="shared" si="278"/>
        <v>6.0642082315321497E-5</v>
      </c>
      <c r="O3530" s="2">
        <f t="shared" si="279"/>
        <v>1.0356221906803173E-5</v>
      </c>
      <c r="Q3530">
        <f>N3530+O3530</f>
        <v>7.0998304222124665E-5</v>
      </c>
      <c r="S3530">
        <f>IF(H3530&gt;$B$5,$B$5,($B$3 - $B$5)*(($B$5-H3530)/($B$5-$B$6))^(1/$B$2)+$B$5)</f>
        <v>34.400000000000006</v>
      </c>
      <c r="T3530">
        <f>K3530*S3530</f>
        <v>2.9801251880672286E-3</v>
      </c>
      <c r="U3530" s="3">
        <f>S3530*N3530/Q3530+$B$7*O3530/Q3530</f>
        <v>37.40483474383695</v>
      </c>
      <c r="V3530">
        <f>IF(U3530-H3530&lt;=10,10,U3530-H3530)</f>
        <v>28.204834743836951</v>
      </c>
      <c r="X3530">
        <f t="shared" si="280"/>
        <v>0</v>
      </c>
      <c r="Y3530">
        <f t="shared" si="281"/>
        <v>1</v>
      </c>
      <c r="AA3530">
        <f>((Y3530*V3530)+H3530+273)/(Y3530*V3530)</f>
        <v>11.005376828583037</v>
      </c>
      <c r="AB3530">
        <f t="shared" si="282"/>
        <v>6.4512379110662246E-6</v>
      </c>
      <c r="AD3530">
        <f>AA3530*$C$28</f>
        <v>6.2045756695277259</v>
      </c>
      <c r="AF3530">
        <f>(Q3530-X3530)/AD3530+X3530</f>
        <v>1.1442894406271114E-5</v>
      </c>
      <c r="AH3530">
        <f>Q3530/AF3530</f>
        <v>6.2045756695277259</v>
      </c>
      <c r="AK3530" s="2"/>
      <c r="AL3530" s="2"/>
      <c r="AT3530" s="1"/>
    </row>
    <row r="3531" spans="6:46" x14ac:dyDescent="0.35">
      <c r="F3531" s="4">
        <v>44344.041666666664</v>
      </c>
      <c r="H3531">
        <v>7.7</v>
      </c>
      <c r="I3531">
        <v>12.404166666666701</v>
      </c>
      <c r="K3531" s="2">
        <v>8.8093681964993901E-5</v>
      </c>
      <c r="L3531" s="2">
        <v>1.2552974190794001E-5</v>
      </c>
      <c r="N3531">
        <f t="shared" si="278"/>
        <v>6.1665577375495721E-5</v>
      </c>
      <c r="O3531" s="2">
        <f t="shared" si="279"/>
        <v>3.7658922572382009E-6</v>
      </c>
      <c r="Q3531">
        <f>N3531+O3531</f>
        <v>6.5431469632733924E-5</v>
      </c>
      <c r="S3531">
        <f>IF(H3531&gt;$B$5,$B$5,($B$3 - $B$5)*(($B$5-H3531)/($B$5-$B$6))^(1/$B$2)+$B$5)</f>
        <v>36.400000000000006</v>
      </c>
      <c r="T3531">
        <f>K3531*S3531</f>
        <v>3.2066100235257785E-3</v>
      </c>
      <c r="U3531" s="3">
        <f>S3531*N3531/Q3531+$B$7*O3531/Q3531</f>
        <v>37.470518458133313</v>
      </c>
      <c r="V3531">
        <f>IF(U3531-H3531&lt;=10,10,U3531-H3531)</f>
        <v>29.770518458133314</v>
      </c>
      <c r="X3531">
        <f t="shared" si="280"/>
        <v>0</v>
      </c>
      <c r="Y3531">
        <f t="shared" si="281"/>
        <v>1</v>
      </c>
      <c r="AA3531">
        <f>((Y3531*V3531)+H3531+273)/(Y3531*V3531)</f>
        <v>10.428791117452397</v>
      </c>
      <c r="AB3531">
        <f t="shared" si="282"/>
        <v>6.274118341792801E-6</v>
      </c>
      <c r="AD3531">
        <f>AA3531*$C$28</f>
        <v>5.8795100465690329</v>
      </c>
      <c r="AF3531">
        <f>(Q3531-X3531)/AD3531+X3531</f>
        <v>1.1128728263831478E-5</v>
      </c>
      <c r="AH3531">
        <f>Q3531/AF3531</f>
        <v>5.8795100465690329</v>
      </c>
      <c r="AK3531" s="2"/>
      <c r="AL3531" s="2"/>
      <c r="AT3531" s="1"/>
    </row>
    <row r="3532" spans="6:46" x14ac:dyDescent="0.35">
      <c r="F3532" s="4">
        <v>44344.083333333336</v>
      </c>
      <c r="H3532">
        <v>8.1999999999999993</v>
      </c>
      <c r="I3532">
        <v>12.404166666666701</v>
      </c>
      <c r="K3532" s="2">
        <v>8.9555817765242694E-5</v>
      </c>
      <c r="L3532" s="2">
        <v>7.8456149357122992E-6</v>
      </c>
      <c r="N3532">
        <f t="shared" si="278"/>
        <v>6.2689072435669885E-5</v>
      </c>
      <c r="O3532" s="2">
        <f t="shared" si="279"/>
        <v>2.3536844807136901E-6</v>
      </c>
      <c r="Q3532">
        <f>N3532+O3532</f>
        <v>6.504275691638358E-5</v>
      </c>
      <c r="S3532">
        <f>IF(H3532&gt;$B$5,$B$5,($B$3 - $B$5)*(($B$5-H3532)/($B$5-$B$6))^(1/$B$2)+$B$5)</f>
        <v>35.733333333333334</v>
      </c>
      <c r="T3532">
        <f>K3532*S3532</f>
        <v>3.2001278881446725E-3</v>
      </c>
      <c r="U3532" s="3">
        <f>S3532*N3532/Q3532+$B$7*O3532/Q3532</f>
        <v>36.430530938082995</v>
      </c>
      <c r="V3532">
        <f>IF(U3532-H3532&lt;=10,10,U3532-H3532)</f>
        <v>28.230530938082996</v>
      </c>
      <c r="X3532">
        <f t="shared" si="280"/>
        <v>0</v>
      </c>
      <c r="Y3532">
        <f t="shared" si="281"/>
        <v>1</v>
      </c>
      <c r="AA3532">
        <f>((Y3532*V3532)+H3532+273)/(Y3532*V3532)</f>
        <v>10.96084702114692</v>
      </c>
      <c r="AB3532">
        <f t="shared" si="282"/>
        <v>5.9340995080850641E-6</v>
      </c>
      <c r="AD3532">
        <f>AA3532*$C$28</f>
        <v>6.1794707990548394</v>
      </c>
      <c r="AF3532">
        <f>(Q3532-X3532)/AD3532+X3532</f>
        <v>1.0525619269263637E-5</v>
      </c>
      <c r="AH3532">
        <f>Q3532/AF3532</f>
        <v>6.1794707990548394</v>
      </c>
      <c r="AK3532" s="2"/>
      <c r="AL3532" s="2"/>
      <c r="AT3532" s="1"/>
    </row>
    <row r="3533" spans="6:46" x14ac:dyDescent="0.35">
      <c r="F3533" s="4">
        <v>44344.125</v>
      </c>
      <c r="H3533">
        <v>6</v>
      </c>
      <c r="I3533">
        <v>12.404166666666701</v>
      </c>
      <c r="K3533" s="2">
        <v>9.1749021465616006E-5</v>
      </c>
      <c r="L3533" s="2">
        <v>7.8456149357122992E-6</v>
      </c>
      <c r="N3533">
        <f t="shared" si="278"/>
        <v>6.4224315025931204E-5</v>
      </c>
      <c r="O3533" s="2">
        <f t="shared" si="279"/>
        <v>2.3536844807136901E-6</v>
      </c>
      <c r="Q3533">
        <f>N3533+O3533</f>
        <v>6.6577999506644899E-5</v>
      </c>
      <c r="S3533">
        <f>IF(H3533&gt;$B$5,$B$5,($B$3 - $B$5)*(($B$5-H3533)/($B$5-$B$6))^(1/$B$2)+$B$5)</f>
        <v>38.666666666666671</v>
      </c>
      <c r="T3533">
        <f>K3533*S3533</f>
        <v>3.5476288300038193E-3</v>
      </c>
      <c r="U3533" s="3">
        <f>S3533*N3533/Q3533+$B$7*O3533/Q3533</f>
        <v>39.24408733820777</v>
      </c>
      <c r="V3533">
        <f>IF(U3533-H3533&lt;=10,10,U3533-H3533)</f>
        <v>33.24408733820777</v>
      </c>
      <c r="X3533">
        <f t="shared" si="280"/>
        <v>0</v>
      </c>
      <c r="Y3533">
        <f t="shared" si="281"/>
        <v>1</v>
      </c>
      <c r="AA3533">
        <f>((Y3533*V3533)+H3533+273)/(Y3533*V3533)</f>
        <v>9.392469829645238</v>
      </c>
      <c r="AB3533">
        <f t="shared" si="282"/>
        <v>7.088444329787068E-6</v>
      </c>
      <c r="AD3533">
        <f>AA3533*$C$28</f>
        <v>5.2952561906317985</v>
      </c>
      <c r="AF3533">
        <f>(Q3533-X3533)/AD3533+X3533</f>
        <v>1.2573140393930818E-5</v>
      </c>
      <c r="AH3533">
        <f>Q3533/AF3533</f>
        <v>5.2952561906317985</v>
      </c>
      <c r="AK3533" s="2"/>
      <c r="AL3533" s="2"/>
      <c r="AT3533" s="1"/>
    </row>
    <row r="3534" spans="6:46" x14ac:dyDescent="0.35">
      <c r="F3534" s="4">
        <v>44344.166666666664</v>
      </c>
      <c r="H3534">
        <v>5.7</v>
      </c>
      <c r="I3534">
        <v>12.404166666666701</v>
      </c>
      <c r="K3534" s="2">
        <v>9.3576691215927106E-5</v>
      </c>
      <c r="L3534" s="2">
        <v>2.03986133923705E-5</v>
      </c>
      <c r="N3534">
        <f t="shared" si="278"/>
        <v>6.5503683851148966E-5</v>
      </c>
      <c r="O3534" s="2">
        <f t="shared" si="279"/>
        <v>6.1195840177111508E-6</v>
      </c>
      <c r="Q3534">
        <f>N3534+O3534</f>
        <v>7.1623267868860111E-5</v>
      </c>
      <c r="S3534">
        <f>IF(H3534&gt;$B$5,$B$5,($B$3 - $B$5)*(($B$5-H3534)/($B$5-$B$6))^(1/$B$2)+$B$5)</f>
        <v>39.066666666666663</v>
      </c>
      <c r="T3534">
        <f>K3534*S3534</f>
        <v>3.6557294035022185E-3</v>
      </c>
      <c r="U3534" s="3">
        <f>S3534*N3534/Q3534+$B$7*O3534/Q3534</f>
        <v>40.428031135459968</v>
      </c>
      <c r="V3534">
        <f>IF(U3534-H3534&lt;=10,10,U3534-H3534)</f>
        <v>34.728031135459965</v>
      </c>
      <c r="X3534">
        <f t="shared" si="280"/>
        <v>0</v>
      </c>
      <c r="Y3534">
        <f t="shared" si="281"/>
        <v>1</v>
      </c>
      <c r="AA3534">
        <f>((Y3534*V3534)+H3534+273)/(Y3534*V3534)</f>
        <v>9.025217407600918</v>
      </c>
      <c r="AB3534">
        <f t="shared" si="282"/>
        <v>7.9359049908914041E-6</v>
      </c>
      <c r="AD3534">
        <f>AA3534*$C$28</f>
        <v>5.0882078107459554</v>
      </c>
      <c r="AF3534">
        <f>(Q3534-X3534)/AD3534+X3534</f>
        <v>1.4076325207786629E-5</v>
      </c>
      <c r="AH3534">
        <f>Q3534/AF3534</f>
        <v>5.0882078107459554</v>
      </c>
      <c r="AK3534" s="2"/>
      <c r="AL3534" s="2"/>
      <c r="AT3534" s="1"/>
    </row>
    <row r="3535" spans="6:46" x14ac:dyDescent="0.35">
      <c r="F3535" s="4">
        <v>44344.208333333336</v>
      </c>
      <c r="H3535">
        <v>4.5999999999999996</v>
      </c>
      <c r="I3535">
        <v>12.404166666666701</v>
      </c>
      <c r="K3535" s="2">
        <v>9.2480089365740498E-5</v>
      </c>
      <c r="L3535" s="2">
        <v>5.9626445412290297E-5</v>
      </c>
      <c r="N3535">
        <f t="shared" si="278"/>
        <v>6.4736062556018347E-5</v>
      </c>
      <c r="O3535" s="2">
        <f t="shared" si="279"/>
        <v>1.7887933623687092E-5</v>
      </c>
      <c r="Q3535">
        <f>N3535+O3535</f>
        <v>8.2623996179705442E-5</v>
      </c>
      <c r="S3535">
        <f>IF(H3535&gt;$B$5,$B$5,($B$3 - $B$5)*(($B$5-H3535)/($B$5-$B$6))^(1/$B$2)+$B$5)</f>
        <v>40.533333333333331</v>
      </c>
      <c r="T3535">
        <f>K3535*S3535</f>
        <v>3.7485262889580145E-3</v>
      </c>
      <c r="U3535" s="3">
        <f>S3535*N3535/Q3535+$B$7*O3535/Q3535</f>
        <v>43.665338380952925</v>
      </c>
      <c r="V3535">
        <f>IF(U3535-H3535&lt;=10,10,U3535-H3535)</f>
        <v>39.065338380952923</v>
      </c>
      <c r="X3535">
        <f t="shared" si="280"/>
        <v>0</v>
      </c>
      <c r="Y3535">
        <f t="shared" si="281"/>
        <v>1</v>
      </c>
      <c r="AA3535">
        <f>((Y3535*V3535)+H3535+273)/(Y3535*V3535)</f>
        <v>8.1060436567304723</v>
      </c>
      <c r="AB3535">
        <f t="shared" si="282"/>
        <v>1.0192888131203498E-5</v>
      </c>
      <c r="AD3535">
        <f>AA3535*$C$28</f>
        <v>4.5699990133963428</v>
      </c>
      <c r="AF3535">
        <f>(Q3535-X3535)/AD3535+X3535</f>
        <v>1.8079652957802445E-5</v>
      </c>
      <c r="AH3535">
        <f>Q3535/AF3535</f>
        <v>4.5699990133963428</v>
      </c>
      <c r="AK3535" s="2"/>
      <c r="AL3535" s="2"/>
      <c r="AT3535" s="1"/>
    </row>
    <row r="3536" spans="6:46" x14ac:dyDescent="0.35">
      <c r="F3536" s="4">
        <v>44344.25</v>
      </c>
      <c r="H3536">
        <v>7.4</v>
      </c>
      <c r="I3536">
        <v>12.404166666666701</v>
      </c>
      <c r="K3536" s="2">
        <v>9.1383487515553794E-5</v>
      </c>
      <c r="L3536">
        <v>1.19253133483222E-4</v>
      </c>
      <c r="N3536">
        <f t="shared" si="278"/>
        <v>6.3968441260887646E-5</v>
      </c>
      <c r="O3536" s="2">
        <f t="shared" si="279"/>
        <v>3.5775940044966608E-5</v>
      </c>
      <c r="Q3536">
        <f>N3536+O3536</f>
        <v>9.9744381305854254E-5</v>
      </c>
      <c r="S3536">
        <f>IF(H3536&gt;$B$5,$B$5,($B$3 - $B$5)*(($B$5-H3536)/($B$5-$B$6))^(1/$B$2)+$B$5)</f>
        <v>36.799999999999997</v>
      </c>
      <c r="T3536">
        <f>K3536*S3536</f>
        <v>3.3629123405723793E-3</v>
      </c>
      <c r="U3536" s="3">
        <f>S3536*N3536/Q3536+$B$7*O3536/Q3536</f>
        <v>43.327907640449482</v>
      </c>
      <c r="V3536">
        <f>IF(U3536-H3536&lt;=10,10,U3536-H3536)</f>
        <v>35.927907640449483</v>
      </c>
      <c r="X3536">
        <f t="shared" si="280"/>
        <v>0</v>
      </c>
      <c r="Y3536">
        <f t="shared" si="281"/>
        <v>1</v>
      </c>
      <c r="AA3536">
        <f>((Y3536*V3536)+H3536+273)/(Y3536*V3536)</f>
        <v>8.8045179476110462</v>
      </c>
      <c r="AB3536">
        <f t="shared" si="282"/>
        <v>1.1328772557379835E-5</v>
      </c>
      <c r="AD3536">
        <f>AA3536*$C$28</f>
        <v>4.9637825846896684</v>
      </c>
      <c r="AF3536">
        <f>(Q3536-X3536)/AD3536+X3536</f>
        <v>2.0094429923966986E-5</v>
      </c>
      <c r="AH3536">
        <f>Q3536/AF3536</f>
        <v>4.9637825846896684</v>
      </c>
      <c r="AK3536" s="2"/>
      <c r="AT3536" s="1"/>
    </row>
    <row r="3537" spans="6:46" x14ac:dyDescent="0.35">
      <c r="F3537" s="4">
        <v>44344.291666666664</v>
      </c>
      <c r="H3537">
        <v>8.1999999999999993</v>
      </c>
      <c r="I3537">
        <v>12.404166666666701</v>
      </c>
      <c r="K3537" s="2">
        <v>8.5169410364496206E-5</v>
      </c>
      <c r="L3537">
        <v>1.56911570738321E-4</v>
      </c>
      <c r="N3537">
        <f t="shared" si="278"/>
        <v>5.961858725514734E-5</v>
      </c>
      <c r="O3537" s="2">
        <f t="shared" si="279"/>
        <v>4.7073471221496307E-5</v>
      </c>
      <c r="Q3537">
        <f>N3537+O3537</f>
        <v>1.0669205847664364E-4</v>
      </c>
      <c r="S3537">
        <f>IF(H3537&gt;$B$5,$B$5,($B$3 - $B$5)*(($B$5-H3537)/($B$5-$B$6))^(1/$B$2)+$B$5)</f>
        <v>35.733333333333334</v>
      </c>
      <c r="T3537">
        <f>K3537*S3537</f>
        <v>3.043386930357998E-3</v>
      </c>
      <c r="U3537" s="3">
        <f>S3537*N3537/Q3537+$B$7*O3537/Q3537</f>
        <v>44.23395551474939</v>
      </c>
      <c r="V3537">
        <f>IF(U3537-H3537&lt;=10,10,U3537-H3537)</f>
        <v>36.033955514749394</v>
      </c>
      <c r="X3537">
        <f t="shared" si="280"/>
        <v>0</v>
      </c>
      <c r="Y3537">
        <f t="shared" si="281"/>
        <v>1</v>
      </c>
      <c r="AA3537">
        <f>((Y3537*V3537)+H3537+273)/(Y3537*V3537)</f>
        <v>8.8037505453682261</v>
      </c>
      <c r="AB3537">
        <f t="shared" si="282"/>
        <v>1.2118932485288988E-5</v>
      </c>
      <c r="AD3537">
        <f>AA3537*$C$28</f>
        <v>4.9633499411410913</v>
      </c>
      <c r="AF3537">
        <f>(Q3537-X3537)/AD3537+X3537</f>
        <v>2.149597746317979E-5</v>
      </c>
      <c r="AH3537">
        <f>Q3537/AF3537</f>
        <v>4.9633499411410913</v>
      </c>
      <c r="AK3537" s="2"/>
      <c r="AT3537" s="1"/>
    </row>
    <row r="3538" spans="6:46" x14ac:dyDescent="0.35">
      <c r="F3538" s="4">
        <v>44344.333333333336</v>
      </c>
      <c r="H3538">
        <v>9.6</v>
      </c>
      <c r="I3538">
        <v>12.404166666666701</v>
      </c>
      <c r="K3538" s="2">
        <v>7.8833488563417704E-5</v>
      </c>
      <c r="L3538">
        <v>1.6318914979760501E-4</v>
      </c>
      <c r="N3538">
        <f t="shared" si="278"/>
        <v>5.518344199439239E-5</v>
      </c>
      <c r="O3538" s="2">
        <f t="shared" si="279"/>
        <v>4.8956744939281509E-5</v>
      </c>
      <c r="Q3538">
        <f>N3538+O3538</f>
        <v>1.0414018693367391E-4</v>
      </c>
      <c r="S3538">
        <f>IF(H3538&gt;$B$5,$B$5,($B$3 - $B$5)*(($B$5-H3538)/($B$5-$B$6))^(1/$B$2)+$B$5)</f>
        <v>33.866666666666667</v>
      </c>
      <c r="T3538">
        <f>K3538*S3538</f>
        <v>2.6698274793477464E-3</v>
      </c>
      <c r="U3538" s="3">
        <f>S3538*N3538/Q3538+$B$7*O3538/Q3538</f>
        <v>43.801536577892747</v>
      </c>
      <c r="V3538">
        <f>IF(U3538-H3538&lt;=10,10,U3538-H3538)</f>
        <v>34.201536577892746</v>
      </c>
      <c r="X3538">
        <f t="shared" si="280"/>
        <v>0</v>
      </c>
      <c r="Y3538">
        <f t="shared" si="281"/>
        <v>1</v>
      </c>
      <c r="AA3538">
        <f>((Y3538*V3538)+H3538+273)/(Y3538*V3538)</f>
        <v>9.2627866545232216</v>
      </c>
      <c r="AB3538">
        <f t="shared" si="282"/>
        <v>1.1242857124731462E-5</v>
      </c>
      <c r="AD3538">
        <f>AA3538*$C$28</f>
        <v>5.2221438305879886</v>
      </c>
      <c r="AF3538">
        <f>(Q3538-X3538)/AD3538+X3538</f>
        <v>1.9942037276661568E-5</v>
      </c>
      <c r="AH3538">
        <f>Q3538/AF3538</f>
        <v>5.2221438305879886</v>
      </c>
      <c r="AK3538" s="2"/>
      <c r="AT3538" s="1"/>
    </row>
    <row r="3539" spans="6:46" x14ac:dyDescent="0.35">
      <c r="F3539" s="4">
        <v>44344.375</v>
      </c>
      <c r="H3539">
        <v>10.3</v>
      </c>
      <c r="I3539">
        <v>12.404166666666701</v>
      </c>
      <c r="K3539" s="2">
        <v>7.0426207711986804E-5</v>
      </c>
      <c r="L3539">
        <v>1.2866853143758201E-4</v>
      </c>
      <c r="N3539">
        <f t="shared" si="278"/>
        <v>4.9298345398390757E-5</v>
      </c>
      <c r="O3539" s="2">
        <f t="shared" si="279"/>
        <v>3.860055943127461E-5</v>
      </c>
      <c r="Q3539">
        <f>N3539+O3539</f>
        <v>8.7898904829665367E-5</v>
      </c>
      <c r="S3539">
        <f>IF(H3539&gt;$B$5,$B$5,($B$3 - $B$5)*(($B$5-H3539)/($B$5-$B$6))^(1/$B$2)+$B$5)</f>
        <v>32.93333333333333</v>
      </c>
      <c r="T3539">
        <f>K3539*S3539</f>
        <v>2.3193697739814318E-3</v>
      </c>
      <c r="U3539" s="3">
        <f>S3539*N3539/Q3539+$B$7*O3539/Q3539</f>
        <v>42.623848587959344</v>
      </c>
      <c r="V3539">
        <f>IF(U3539-H3539&lt;=10,10,U3539-H3539)</f>
        <v>32.323848587959347</v>
      </c>
      <c r="X3539">
        <f t="shared" si="280"/>
        <v>0</v>
      </c>
      <c r="Y3539">
        <f t="shared" si="281"/>
        <v>1</v>
      </c>
      <c r="AA3539">
        <f>((Y3539*V3539)+H3539+273)/(Y3539*V3539)</f>
        <v>9.7644266501585282</v>
      </c>
      <c r="AB3539">
        <f t="shared" si="282"/>
        <v>9.0019524933640945E-6</v>
      </c>
      <c r="AD3539">
        <f>AA3539*$C$28</f>
        <v>5.5049568010350489</v>
      </c>
      <c r="AF3539">
        <f>(Q3539-X3539)/AD3539+X3539</f>
        <v>1.5967228809704465E-5</v>
      </c>
      <c r="AH3539">
        <f>Q3539/AF3539</f>
        <v>5.5049568010350489</v>
      </c>
      <c r="AK3539" s="2"/>
      <c r="AT3539" s="1"/>
    </row>
    <row r="3540" spans="6:46" x14ac:dyDescent="0.35">
      <c r="F3540" s="4">
        <v>44344.416666666664</v>
      </c>
      <c r="H3540">
        <v>11.7</v>
      </c>
      <c r="I3540">
        <v>12.404166666666701</v>
      </c>
      <c r="K3540" s="2">
        <v>6.3481062660804697E-5</v>
      </c>
      <c r="L3540">
        <v>1.0670040195106999E-4</v>
      </c>
      <c r="N3540">
        <f t="shared" si="278"/>
        <v>4.4436743862563288E-5</v>
      </c>
      <c r="O3540" s="2">
        <f t="shared" si="279"/>
        <v>3.2010120585321005E-5</v>
      </c>
      <c r="Q3540">
        <f>N3540+O3540</f>
        <v>7.6446864447884293E-5</v>
      </c>
      <c r="S3540">
        <f>IF(H3540&gt;$B$5,$B$5,($B$3 - $B$5)*(($B$5-H3540)/($B$5-$B$6))^(1/$B$2)+$B$5)</f>
        <v>31.066666666666666</v>
      </c>
      <c r="T3540">
        <f>K3540*S3540</f>
        <v>1.9721450133289992E-3</v>
      </c>
      <c r="U3540" s="3">
        <f>S3540*N3540/Q3540+$B$7*O3540/Q3540</f>
        <v>41.088122635354011</v>
      </c>
      <c r="V3540">
        <f>IF(U3540-H3540&lt;=10,10,U3540-H3540)</f>
        <v>29.388122635354012</v>
      </c>
      <c r="X3540">
        <f t="shared" si="280"/>
        <v>0</v>
      </c>
      <c r="Y3540">
        <f t="shared" si="281"/>
        <v>1</v>
      </c>
      <c r="AA3540">
        <f>((Y3540*V3540)+H3540+273)/(Y3540*V3540)</f>
        <v>10.687587177055839</v>
      </c>
      <c r="AB3540">
        <f t="shared" si="282"/>
        <v>7.1528646439488949E-6</v>
      </c>
      <c r="AD3540">
        <f>AA3540*$C$28</f>
        <v>6.025413250048155</v>
      </c>
      <c r="AF3540">
        <f>(Q3540-X3540)/AD3540+X3540</f>
        <v>1.2687406037631249E-5</v>
      </c>
      <c r="AH3540">
        <f>Q3540/AF3540</f>
        <v>6.025413250048155</v>
      </c>
      <c r="AK3540" s="2"/>
      <c r="AT3540" s="1"/>
    </row>
    <row r="3541" spans="6:46" x14ac:dyDescent="0.35">
      <c r="F3541" s="4">
        <v>44344.458333333336</v>
      </c>
      <c r="H3541">
        <v>13.6</v>
      </c>
      <c r="I3541">
        <v>12.404166666666701</v>
      </c>
      <c r="K3541" s="2">
        <v>5.8363587359933697E-5</v>
      </c>
      <c r="L3541" s="2">
        <v>9.1009123547916996E-5</v>
      </c>
      <c r="N3541">
        <f t="shared" si="278"/>
        <v>4.0854511151953587E-5</v>
      </c>
      <c r="O3541" s="2">
        <f t="shared" si="279"/>
        <v>2.7302737064375104E-5</v>
      </c>
      <c r="Q3541">
        <f>N3541+O3541</f>
        <v>6.8157248216328694E-5</v>
      </c>
      <c r="S3541">
        <f>IF(H3541&gt;$B$5,$B$5,($B$3 - $B$5)*(($B$5-H3541)/($B$5-$B$6))^(1/$B$2)+$B$5)</f>
        <v>28.533333333333331</v>
      </c>
      <c r="T3541">
        <f>K3541*S3541</f>
        <v>1.6653076926701081E-3</v>
      </c>
      <c r="U3541" s="3">
        <f>S3541*N3541/Q3541+$B$7*O3541/Q3541</f>
        <v>39.135469714733517</v>
      </c>
      <c r="V3541">
        <f>IF(U3541-H3541&lt;=10,10,U3541-H3541)</f>
        <v>25.535469714733516</v>
      </c>
      <c r="X3541">
        <f t="shared" si="280"/>
        <v>0</v>
      </c>
      <c r="Y3541">
        <f t="shared" si="281"/>
        <v>1</v>
      </c>
      <c r="AA3541">
        <f>((Y3541*V3541)+H3541+273)/(Y3541*V3541)</f>
        <v>12.223603998740499</v>
      </c>
      <c r="AB3541">
        <f t="shared" si="282"/>
        <v>5.5758717497189465E-6</v>
      </c>
      <c r="AD3541">
        <f>AA3541*$C$28</f>
        <v>6.8913838340864846</v>
      </c>
      <c r="AF3541">
        <f>(Q3541-X3541)/AD3541+X3541</f>
        <v>9.8902121630790806E-6</v>
      </c>
      <c r="AH3541">
        <f>Q3541/AF3541</f>
        <v>6.8913838340864837</v>
      </c>
      <c r="AK3541" s="2"/>
      <c r="AL3541" s="2"/>
      <c r="AT3541" s="1"/>
    </row>
    <row r="3542" spans="6:46" x14ac:dyDescent="0.35">
      <c r="F3542" s="4">
        <v>44344.5</v>
      </c>
      <c r="H3542">
        <v>14.7</v>
      </c>
      <c r="I3542">
        <v>12.404166666666701</v>
      </c>
      <c r="K3542" s="2">
        <v>5.4342713909249299E-5</v>
      </c>
      <c r="L3542" s="2">
        <v>9.7285610643314005E-5</v>
      </c>
      <c r="N3542">
        <f t="shared" si="278"/>
        <v>3.8039899736474506E-5</v>
      </c>
      <c r="O3542" s="2">
        <f t="shared" si="279"/>
        <v>2.9185683192994205E-5</v>
      </c>
      <c r="Q3542">
        <f>N3542+O3542</f>
        <v>6.7225582929468714E-5</v>
      </c>
      <c r="S3542">
        <f>IF(H3542&gt;$B$5,$B$5,($B$3 - $B$5)*(($B$5-H3542)/($B$5-$B$6))^(1/$B$2)+$B$5)</f>
        <v>27.06666666666667</v>
      </c>
      <c r="T3542">
        <f>K3542*S3542</f>
        <v>1.4708761231436811E-3</v>
      </c>
      <c r="U3542" s="3">
        <f>S3542*N3542/Q3542+$B$7*O3542/Q3542</f>
        <v>39.193797167659326</v>
      </c>
      <c r="V3542">
        <f>IF(U3542-H3542&lt;=10,10,U3542-H3542)</f>
        <v>24.493797167659327</v>
      </c>
      <c r="X3542">
        <f t="shared" si="280"/>
        <v>0</v>
      </c>
      <c r="Y3542">
        <f t="shared" si="281"/>
        <v>1</v>
      </c>
      <c r="AA3542">
        <f>((Y3542*V3542)+H3542+273)/(Y3542*V3542)</f>
        <v>12.745830915096663</v>
      </c>
      <c r="AB3542">
        <f t="shared" si="282"/>
        <v>5.2743193737054907E-6</v>
      </c>
      <c r="AD3542">
        <f>AA3542*$C$28</f>
        <v>7.1858032319557648</v>
      </c>
      <c r="AF3542">
        <f>(Q3542-X3542)/AD3542+X3542</f>
        <v>9.3553331143986642E-6</v>
      </c>
      <c r="AH3542">
        <f>Q3542/AF3542</f>
        <v>7.1858032319557648</v>
      </c>
      <c r="AK3542" s="2"/>
      <c r="AL3542" s="2"/>
      <c r="AT3542" s="1"/>
    </row>
    <row r="3543" spans="6:46" x14ac:dyDescent="0.35">
      <c r="F3543" s="4">
        <v>44344.541666666664</v>
      </c>
      <c r="H3543">
        <v>16.2</v>
      </c>
      <c r="I3543">
        <v>12.404166666666701</v>
      </c>
      <c r="K3543" s="2">
        <v>5.2880578109000499E-5</v>
      </c>
      <c r="L3543">
        <v>1.0042379352635201E-4</v>
      </c>
      <c r="N3543">
        <f t="shared" si="278"/>
        <v>3.7016404676300349E-5</v>
      </c>
      <c r="O3543" s="2">
        <f t="shared" si="279"/>
        <v>3.0127138057905607E-5</v>
      </c>
      <c r="Q3543">
        <f>N3543+O3543</f>
        <v>6.7143542734205956E-5</v>
      </c>
      <c r="S3543">
        <f>IF(H3543&gt;$B$5,$B$5,($B$3 - $B$5)*(($B$5-H3543)/($B$5-$B$6))^(1/$B$2)+$B$5)</f>
        <v>25.066666666666666</v>
      </c>
      <c r="T3543">
        <f>K3543*S3543</f>
        <v>1.3255398245989459E-3</v>
      </c>
      <c r="U3543" s="3">
        <f>S3543*N3543/Q3543+$B$7*O3543/Q3543</f>
        <v>38.497677738520949</v>
      </c>
      <c r="V3543">
        <f>IF(U3543-H3543&lt;=10,10,U3543-H3543)</f>
        <v>22.297677738520949</v>
      </c>
      <c r="X3543">
        <f t="shared" si="280"/>
        <v>0</v>
      </c>
      <c r="Y3543">
        <f t="shared" si="281"/>
        <v>1</v>
      </c>
      <c r="AA3543">
        <f>((Y3543*V3543)+H3543+273)/(Y3543*V3543)</f>
        <v>13.969960521959864</v>
      </c>
      <c r="AB3543">
        <f t="shared" si="282"/>
        <v>4.806280062757565E-6</v>
      </c>
      <c r="AD3543">
        <f>AA3543*$C$28</f>
        <v>7.8759390531450748</v>
      </c>
      <c r="AF3543">
        <f>(Q3543-X3543)/AD3543+X3543</f>
        <v>8.5251475768332328E-6</v>
      </c>
      <c r="AH3543">
        <f>Q3543/AF3543</f>
        <v>7.8759390531450739</v>
      </c>
      <c r="AK3543" s="2"/>
      <c r="AT3543" s="1"/>
    </row>
    <row r="3544" spans="6:46" x14ac:dyDescent="0.35">
      <c r="F3544" s="4">
        <v>44344.583333333336</v>
      </c>
      <c r="H3544">
        <v>17</v>
      </c>
      <c r="I3544">
        <v>12.404166666666701</v>
      </c>
      <c r="K3544" s="2">
        <v>5.4708247859311497E-5</v>
      </c>
      <c r="L3544" s="2">
        <v>9.4147306430955106E-5</v>
      </c>
      <c r="N3544">
        <f t="shared" si="278"/>
        <v>3.8295773501518043E-5</v>
      </c>
      <c r="O3544" s="2">
        <f t="shared" si="279"/>
        <v>2.8244191929286536E-5</v>
      </c>
      <c r="Q3544">
        <f>N3544+O3544</f>
        <v>6.6539965430804576E-5</v>
      </c>
      <c r="S3544">
        <f>IF(H3544&gt;$B$5,$B$5,($B$3 - $B$5)*(($B$5-H3544)/($B$5-$B$6))^(1/$B$2)+$B$5)</f>
        <v>24</v>
      </c>
      <c r="T3544">
        <f>K3544*S3544</f>
        <v>1.312997948623476E-3</v>
      </c>
      <c r="U3544" s="3">
        <f>S3544*N3544/Q3544+$B$7*O3544/Q3544</f>
        <v>37.158557329254918</v>
      </c>
      <c r="V3544">
        <f>IF(U3544-H3544&lt;=10,10,U3544-H3544)</f>
        <v>20.158557329254918</v>
      </c>
      <c r="X3544">
        <f t="shared" si="280"/>
        <v>0</v>
      </c>
      <c r="Y3544">
        <f t="shared" si="281"/>
        <v>1</v>
      </c>
      <c r="AA3544">
        <f>((Y3544*V3544)+H3544+273)/(Y3544*V3544)</f>
        <v>15.3859501085993</v>
      </c>
      <c r="AB3544">
        <f t="shared" si="282"/>
        <v>4.3247225527928228E-6</v>
      </c>
      <c r="AD3544">
        <f>AA3544*$C$28</f>
        <v>8.6742410717320038</v>
      </c>
      <c r="AF3544">
        <f>(Q3544-X3544)/AD3544+X3544</f>
        <v>7.6709841103734052E-6</v>
      </c>
      <c r="AH3544">
        <f>Q3544/AF3544</f>
        <v>8.6742410717320038</v>
      </c>
      <c r="AK3544" s="2"/>
      <c r="AL3544" s="2"/>
      <c r="AT3544" s="1"/>
    </row>
    <row r="3545" spans="6:46" x14ac:dyDescent="0.35">
      <c r="F3545" s="4">
        <v>44344.625</v>
      </c>
      <c r="H3545">
        <v>18.2</v>
      </c>
      <c r="I3545">
        <v>12.404166666666701</v>
      </c>
      <c r="K3545" s="2">
        <v>5.7632519459809301E-5</v>
      </c>
      <c r="L3545" s="2">
        <v>8.1594332240161007E-5</v>
      </c>
      <c r="N3545">
        <f t="shared" si="278"/>
        <v>4.0342763621866506E-5</v>
      </c>
      <c r="O3545" s="2">
        <f t="shared" si="279"/>
        <v>2.4478299672048307E-5</v>
      </c>
      <c r="Q3545">
        <f>N3545+O3545</f>
        <v>6.4821063293914809E-5</v>
      </c>
      <c r="S3545">
        <f>IF(H3545&gt;$B$5,$B$5,($B$3 - $B$5)*(($B$5-H3545)/($B$5-$B$6))^(1/$B$2)+$B$5)</f>
        <v>22.400000000000002</v>
      </c>
      <c r="T3545">
        <f>K3545*S3545</f>
        <v>1.2909684358997284E-3</v>
      </c>
      <c r="U3545" s="3">
        <f>S3545*N3545/Q3545+$B$7*O3545/Q3545</f>
        <v>34.710698540850501</v>
      </c>
      <c r="V3545">
        <f>IF(U3545-H3545&lt;=10,10,U3545-H3545)</f>
        <v>16.510698540850502</v>
      </c>
      <c r="X3545">
        <f t="shared" si="280"/>
        <v>0</v>
      </c>
      <c r="Y3545">
        <f t="shared" si="281"/>
        <v>1</v>
      </c>
      <c r="AA3545">
        <f>((Y3545*V3545)+H3545+273)/(Y3545*V3545)</f>
        <v>18.63704904910702</v>
      </c>
      <c r="AB3545">
        <f t="shared" si="282"/>
        <v>3.4780754787475684E-6</v>
      </c>
      <c r="AD3545">
        <f>AA3545*$C$28</f>
        <v>10.507135092508458</v>
      </c>
      <c r="AF3545">
        <f>(Q3545-X3545)/AD3545+X3545</f>
        <v>6.1692423979712559E-6</v>
      </c>
      <c r="AH3545">
        <f>Q3545/AF3545</f>
        <v>10.507135092508458</v>
      </c>
      <c r="AK3545" s="2"/>
      <c r="AL3545" s="2"/>
      <c r="AT3545" s="1"/>
    </row>
    <row r="3546" spans="6:46" x14ac:dyDescent="0.35">
      <c r="F3546" s="4">
        <v>44344.666666666664</v>
      </c>
      <c r="H3546">
        <v>18.399999999999999</v>
      </c>
      <c r="I3546">
        <v>12.404166666666701</v>
      </c>
      <c r="K3546" s="2">
        <v>6.2384460810618102E-5</v>
      </c>
      <c r="L3546" s="2">
        <v>7.8456149357123006E-5</v>
      </c>
      <c r="N3546">
        <f t="shared" si="278"/>
        <v>4.3669122567432669E-5</v>
      </c>
      <c r="O3546" s="2">
        <f t="shared" si="279"/>
        <v>2.3536844807136904E-5</v>
      </c>
      <c r="Q3546">
        <f>N3546+O3546</f>
        <v>6.7205967374569573E-5</v>
      </c>
      <c r="S3546">
        <f>IF(H3546&gt;$B$5,$B$5,($B$3 - $B$5)*(($B$5-H3546)/($B$5-$B$6))^(1/$B$2)+$B$5)</f>
        <v>22.133333333333336</v>
      </c>
      <c r="T3546">
        <f>K3546*S3546</f>
        <v>1.3807760659416809E-3</v>
      </c>
      <c r="U3546" s="3">
        <f>S3546*N3546/Q3546+$B$7*O3546/Q3546</f>
        <v>33.643883108619377</v>
      </c>
      <c r="V3546">
        <f>IF(U3546-H3546&lt;=10,10,U3546-H3546)</f>
        <v>15.243883108619379</v>
      </c>
      <c r="X3546">
        <f t="shared" si="280"/>
        <v>0</v>
      </c>
      <c r="Y3546">
        <f t="shared" si="281"/>
        <v>1</v>
      </c>
      <c r="AA3546">
        <f>((Y3546*V3546)+H3546+273)/(Y3546*V3546)</f>
        <v>20.115864240341303</v>
      </c>
      <c r="AB3546">
        <f t="shared" si="282"/>
        <v>3.3409435742657061E-6</v>
      </c>
      <c r="AD3546">
        <f>AA3546*$C$28</f>
        <v>11.340856726776348</v>
      </c>
      <c r="AF3546">
        <f>(Q3546-X3546)/AD3546+X3546</f>
        <v>5.9260044451397414E-6</v>
      </c>
      <c r="AH3546">
        <f>Q3546/AF3546</f>
        <v>11.340856726776348</v>
      </c>
      <c r="AK3546" s="2"/>
      <c r="AL3546" s="2"/>
      <c r="AT3546" s="1"/>
    </row>
    <row r="3547" spans="6:46" x14ac:dyDescent="0.35">
      <c r="F3547" s="4">
        <v>44344.708333333336</v>
      </c>
      <c r="H3547">
        <v>19.2</v>
      </c>
      <c r="I3547">
        <v>12.404166666666701</v>
      </c>
      <c r="K3547" s="2">
        <v>6.9695139811862394E-5</v>
      </c>
      <c r="L3547" s="2">
        <v>8.4732636452520001E-5</v>
      </c>
      <c r="N3547">
        <f t="shared" si="278"/>
        <v>4.8786597868303676E-5</v>
      </c>
      <c r="O3547" s="2">
        <f t="shared" si="279"/>
        <v>2.5419790935756006E-5</v>
      </c>
      <c r="Q3547">
        <f>N3547+O3547</f>
        <v>7.4206388804059681E-5</v>
      </c>
      <c r="S3547">
        <f>IF(H3547&gt;$B$5,$B$5,($B$3 - $B$5)*(($B$5-H3547)/($B$5-$B$6))^(1/$B$2)+$B$5)</f>
        <v>21.066666666666666</v>
      </c>
      <c r="T3547">
        <f>K3547*S3547</f>
        <v>1.4682442787032344E-3</v>
      </c>
      <c r="U3547" s="3">
        <f>S3547*N3547/Q3547+$B$7*O3547/Q3547</f>
        <v>32.690709461206538</v>
      </c>
      <c r="V3547">
        <f>IF(U3547-H3547&lt;=10,10,U3547-H3547)</f>
        <v>13.490709461206539</v>
      </c>
      <c r="X3547">
        <f t="shared" si="280"/>
        <v>0</v>
      </c>
      <c r="Y3547">
        <f t="shared" si="281"/>
        <v>1</v>
      </c>
      <c r="AA3547">
        <f>((Y3547*V3547)+H3547+273)/(Y3547*V3547)</f>
        <v>22.659350150578899</v>
      </c>
      <c r="AB3547">
        <f t="shared" si="282"/>
        <v>3.274868357253567E-6</v>
      </c>
      <c r="AD3547">
        <f>AA3547*$C$28</f>
        <v>12.774814967393779</v>
      </c>
      <c r="AF3547">
        <f>(Q3547-X3547)/AD3547+X3547</f>
        <v>5.8088034146453638E-6</v>
      </c>
      <c r="AH3547">
        <f>Q3547/AF3547</f>
        <v>12.774814967393779</v>
      </c>
      <c r="AK3547" s="2"/>
      <c r="AL3547" s="2"/>
      <c r="AT3547" s="1"/>
    </row>
    <row r="3548" spans="6:46" x14ac:dyDescent="0.35">
      <c r="F3548" s="4">
        <v>44344.75</v>
      </c>
      <c r="H3548">
        <v>18.3</v>
      </c>
      <c r="I3548">
        <v>12.404166666666701</v>
      </c>
      <c r="K3548" s="2">
        <v>7.4812615112733401E-5</v>
      </c>
      <c r="L3548">
        <v>1.16114950600184E-4</v>
      </c>
      <c r="N3548">
        <f t="shared" si="278"/>
        <v>5.2368830578913376E-5</v>
      </c>
      <c r="O3548" s="2">
        <f t="shared" si="279"/>
        <v>3.4834485180055202E-5</v>
      </c>
      <c r="Q3548">
        <f>N3548+O3548</f>
        <v>8.7203315758968585E-5</v>
      </c>
      <c r="S3548">
        <f>IF(H3548&gt;$B$5,$B$5,($B$3 - $B$5)*(($B$5-H3548)/($B$5-$B$6))^(1/$B$2)+$B$5)</f>
        <v>22.266666666666666</v>
      </c>
      <c r="T3548">
        <f>K3548*S3548</f>
        <v>1.6658275631768636E-3</v>
      </c>
      <c r="U3548" s="3">
        <f>S3548*N3548/Q3548+$B$7*O3548/Q3548</f>
        <v>35.342417341623488</v>
      </c>
      <c r="V3548">
        <f>IF(U3548-H3548&lt;=10,10,U3548-H3548)</f>
        <v>17.042417341623487</v>
      </c>
      <c r="X3548">
        <f t="shared" si="280"/>
        <v>0</v>
      </c>
      <c r="Y3548">
        <f t="shared" si="281"/>
        <v>1</v>
      </c>
      <c r="AA3548">
        <f>((Y3548*V3548)+H3548+273)/(Y3548*V3548)</f>
        <v>18.092645612459243</v>
      </c>
      <c r="AB3548">
        <f t="shared" si="282"/>
        <v>4.8198211376514919E-6</v>
      </c>
      <c r="AD3548">
        <f>AA3548*$C$28</f>
        <v>10.200213087924361</v>
      </c>
      <c r="AF3548">
        <f>(Q3548-X3548)/AD3548+X3548</f>
        <v>8.5491660818542348E-6</v>
      </c>
      <c r="AH3548">
        <f>Q3548/AF3548</f>
        <v>10.200213087924359</v>
      </c>
      <c r="AK3548" s="2"/>
      <c r="AT3548" s="1"/>
    </row>
    <row r="3549" spans="6:46" x14ac:dyDescent="0.35">
      <c r="F3549" s="4">
        <v>44344.791666666664</v>
      </c>
      <c r="H3549">
        <v>18.100000000000001</v>
      </c>
      <c r="I3549">
        <v>12.404166666666701</v>
      </c>
      <c r="K3549" s="2">
        <v>7.9686401113562906E-5</v>
      </c>
      <c r="L3549">
        <v>1.28667318144374E-4</v>
      </c>
      <c r="N3549">
        <f t="shared" si="278"/>
        <v>5.5780480779494027E-5</v>
      </c>
      <c r="O3549" s="2">
        <f t="shared" si="279"/>
        <v>3.8600195443312206E-5</v>
      </c>
      <c r="Q3549">
        <f>N3549+O3549</f>
        <v>9.438067622280624E-5</v>
      </c>
      <c r="S3549">
        <f>IF(H3549&gt;$B$5,$B$5,($B$3 - $B$5)*(($B$5-H3549)/($B$5-$B$6))^(1/$B$2)+$B$5)</f>
        <v>22.533333333333331</v>
      </c>
      <c r="T3549">
        <f>K3549*S3549</f>
        <v>1.7956002384256174E-3</v>
      </c>
      <c r="U3549" s="3">
        <f>S3549*N3549/Q3549+$B$7*O3549/Q3549</f>
        <v>35.811683615203563</v>
      </c>
      <c r="V3549">
        <f>IF(U3549-H3549&lt;=10,10,U3549-H3549)</f>
        <v>17.711683615203562</v>
      </c>
      <c r="X3549">
        <f t="shared" si="280"/>
        <v>0</v>
      </c>
      <c r="Y3549">
        <f t="shared" si="281"/>
        <v>1</v>
      </c>
      <c r="AA3549">
        <f>((Y3549*V3549)+H3549+273)/(Y3549*V3549)</f>
        <v>17.435478767818672</v>
      </c>
      <c r="AB3549">
        <f t="shared" si="282"/>
        <v>5.4131393510689392E-6</v>
      </c>
      <c r="AD3549">
        <f>AA3549*$C$28</f>
        <v>9.829717694755514</v>
      </c>
      <c r="AF3549">
        <f>(Q3549-X3549)/AD3549+X3549</f>
        <v>9.6015652894244875E-6</v>
      </c>
      <c r="AH3549">
        <f>Q3549/AF3549</f>
        <v>9.829717694755514</v>
      </c>
      <c r="AK3549" s="2"/>
      <c r="AT3549" s="1"/>
    </row>
    <row r="3550" spans="6:46" x14ac:dyDescent="0.35">
      <c r="F3550" s="4">
        <v>44344.833333333336</v>
      </c>
      <c r="H3550">
        <v>17</v>
      </c>
      <c r="I3550">
        <v>12.404166666666701</v>
      </c>
      <c r="K3550" s="2">
        <v>8.2976206664122799E-5</v>
      </c>
      <c r="L3550">
        <v>1.3494489720365801E-4</v>
      </c>
      <c r="N3550">
        <f t="shared" si="278"/>
        <v>5.8083344664885953E-5</v>
      </c>
      <c r="O3550" s="2">
        <f t="shared" si="279"/>
        <v>4.0483469161097408E-5</v>
      </c>
      <c r="Q3550">
        <f>N3550+O3550</f>
        <v>9.856681382598336E-5</v>
      </c>
      <c r="S3550">
        <f>IF(H3550&gt;$B$5,$B$5,($B$3 - $B$5)*(($B$5-H3550)/($B$5-$B$6))^(1/$B$2)+$B$5)</f>
        <v>24</v>
      </c>
      <c r="T3550">
        <f>K3550*S3550</f>
        <v>1.9914289599389473E-3</v>
      </c>
      <c r="U3550" s="3">
        <f>S3550*N3550/Q3550+$B$7*O3550/Q3550</f>
        <v>36.732353773853959</v>
      </c>
      <c r="V3550">
        <f>IF(U3550-H3550&lt;=10,10,U3550-H3550)</f>
        <v>19.732353773853959</v>
      </c>
      <c r="X3550">
        <f t="shared" si="280"/>
        <v>0</v>
      </c>
      <c r="Y3550">
        <f t="shared" si="281"/>
        <v>1</v>
      </c>
      <c r="AA3550">
        <f>((Y3550*V3550)+H3550+273)/(Y3550*V3550)</f>
        <v>15.696675486543318</v>
      </c>
      <c r="AB3550">
        <f t="shared" si="282"/>
        <v>6.2794707013267998E-6</v>
      </c>
      <c r="AD3550">
        <f>AA3550*$C$28</f>
        <v>8.849420817952879</v>
      </c>
      <c r="AF3550">
        <f>(Q3550-X3550)/AD3550+X3550</f>
        <v>1.1138222020815216E-5</v>
      </c>
      <c r="AH3550">
        <f>Q3550/AF3550</f>
        <v>8.849420817952879</v>
      </c>
      <c r="AK3550" s="2"/>
      <c r="AT3550" s="1"/>
    </row>
    <row r="3551" spans="6:46" x14ac:dyDescent="0.35">
      <c r="F3551" s="4">
        <v>44344.875</v>
      </c>
      <c r="H3551">
        <v>14.2</v>
      </c>
      <c r="I3551">
        <v>12.404166666666701</v>
      </c>
      <c r="K3551" s="2">
        <v>8.5169410364496206E-5</v>
      </c>
      <c r="L3551">
        <v>1.22390952378298E-4</v>
      </c>
      <c r="N3551">
        <f t="shared" si="278"/>
        <v>5.961858725514734E-5</v>
      </c>
      <c r="O3551" s="2">
        <f t="shared" si="279"/>
        <v>3.6717285713489401E-5</v>
      </c>
      <c r="Q3551">
        <f>N3551+O3551</f>
        <v>9.6335872968636741E-5</v>
      </c>
      <c r="S3551">
        <f>IF(H3551&gt;$B$5,$B$5,($B$3 - $B$5)*(($B$5-H3551)/($B$5-$B$6))^(1/$B$2)+$B$5)</f>
        <v>27.733333333333334</v>
      </c>
      <c r="T3551">
        <f>K3551*S3551</f>
        <v>2.3620316474420281E-3</v>
      </c>
      <c r="U3551" s="3">
        <f>S3551*N3551/Q3551+$B$7*O3551/Q3551</f>
        <v>38.125702858862169</v>
      </c>
      <c r="V3551">
        <f>IF(U3551-H3551&lt;=10,10,U3551-H3551)</f>
        <v>23.92570285886217</v>
      </c>
      <c r="X3551">
        <f t="shared" si="280"/>
        <v>0</v>
      </c>
      <c r="Y3551">
        <f t="shared" si="281"/>
        <v>1</v>
      </c>
      <c r="AA3551">
        <f>((Y3551*V3551)+H3551+273)/(Y3551*V3551)</f>
        <v>13.003827084796384</v>
      </c>
      <c r="AB3551">
        <f t="shared" si="282"/>
        <v>7.4082708375343785E-6</v>
      </c>
      <c r="AD3551">
        <f>AA3551*$C$28</f>
        <v>7.3312554760981703</v>
      </c>
      <c r="AF3551">
        <f>(Q3551-X3551)/AD3551+X3551</f>
        <v>1.3140433215390889E-5</v>
      </c>
      <c r="AH3551">
        <f>Q3551/AF3551</f>
        <v>7.3312554760981703</v>
      </c>
      <c r="AK3551" s="2"/>
      <c r="AT3551" s="1"/>
    </row>
    <row r="3552" spans="6:46" x14ac:dyDescent="0.35">
      <c r="F3552" s="4">
        <v>44344.916666666664</v>
      </c>
      <c r="H3552">
        <v>11.7</v>
      </c>
      <c r="I3552">
        <v>12.404166666666701</v>
      </c>
      <c r="K3552" s="2">
        <v>8.5169410364496206E-5</v>
      </c>
      <c r="L3552">
        <v>1.03561855080069E-4</v>
      </c>
      <c r="N3552">
        <f t="shared" si="278"/>
        <v>5.961858725514734E-5</v>
      </c>
      <c r="O3552" s="2">
        <f t="shared" si="279"/>
        <v>3.1068556524020703E-5</v>
      </c>
      <c r="Q3552">
        <f>N3552+O3552</f>
        <v>9.0687143779168036E-5</v>
      </c>
      <c r="S3552">
        <f>IF(H3552&gt;$B$5,$B$5,($B$3 - $B$5)*(($B$5-H3552)/($B$5-$B$6))^(1/$B$2)+$B$5)</f>
        <v>31.066666666666666</v>
      </c>
      <c r="T3552">
        <f>K3552*S3552</f>
        <v>2.6459296819903487E-3</v>
      </c>
      <c r="U3552" s="3">
        <f>S3552*N3552/Q3552+$B$7*O3552/Q3552</f>
        <v>39.265999984359091</v>
      </c>
      <c r="V3552">
        <f>IF(U3552-H3552&lt;=10,10,U3552-H3552)</f>
        <v>27.565999984359092</v>
      </c>
      <c r="X3552">
        <f t="shared" si="280"/>
        <v>0</v>
      </c>
      <c r="Y3552">
        <f t="shared" si="281"/>
        <v>1</v>
      </c>
      <c r="AA3552">
        <f>((Y3552*V3552)+H3552+273)/(Y3552*V3552)</f>
        <v>11.327940222068431</v>
      </c>
      <c r="AB3552">
        <f t="shared" si="282"/>
        <v>8.0056163787390616E-6</v>
      </c>
      <c r="AD3552">
        <f>AA3552*$C$28</f>
        <v>6.3864294137722526</v>
      </c>
      <c r="AF3552">
        <f>(Q3552-X3552)/AD3552+X3552</f>
        <v>1.4199975902591576E-5</v>
      </c>
      <c r="AH3552">
        <f>Q3552/AF3552</f>
        <v>6.3864294137722526</v>
      </c>
      <c r="AK3552" s="2"/>
      <c r="AT3552" s="1"/>
    </row>
    <row r="3553" spans="6:46" x14ac:dyDescent="0.35">
      <c r="F3553" s="4">
        <v>44344.958333333336</v>
      </c>
      <c r="H3553">
        <v>12.5</v>
      </c>
      <c r="I3553">
        <v>12.404166666666701</v>
      </c>
      <c r="K3553" s="2">
        <v>8.5900478264620603E-5</v>
      </c>
      <c r="L3553" s="2">
        <v>7.2179419603084295E-5</v>
      </c>
      <c r="N3553">
        <f t="shared" si="278"/>
        <v>6.0130334785234415E-5</v>
      </c>
      <c r="O3553" s="2">
        <f t="shared" si="279"/>
        <v>2.1653825880925291E-5</v>
      </c>
      <c r="Q3553">
        <f>N3553+O3553</f>
        <v>8.1784160666159713E-5</v>
      </c>
      <c r="S3553">
        <f>IF(H3553&gt;$B$5,$B$5,($B$3 - $B$5)*(($B$5-H3553)/($B$5-$B$6))^(1/$B$2)+$B$5)</f>
        <v>30</v>
      </c>
      <c r="T3553">
        <f>K3553*S3553</f>
        <v>2.5770143479386179E-3</v>
      </c>
      <c r="U3553" s="3">
        <f>S3553*N3553/Q3553+$B$7*O3553/Q3553</f>
        <v>36.619199153157382</v>
      </c>
      <c r="V3553">
        <f>IF(U3553-H3553&lt;=10,10,U3553-H3553)</f>
        <v>24.119199153157382</v>
      </c>
      <c r="X3553">
        <f t="shared" si="280"/>
        <v>0</v>
      </c>
      <c r="Y3553">
        <f t="shared" si="281"/>
        <v>1</v>
      </c>
      <c r="AA3553">
        <f>((Y3553*V3553)+H3553+273)/(Y3553*V3553)</f>
        <v>12.837043103590194</v>
      </c>
      <c r="AB3553">
        <f t="shared" si="282"/>
        <v>6.3709500705257246E-6</v>
      </c>
      <c r="AD3553">
        <f>AA3553*$C$28</f>
        <v>7.2372265438792152</v>
      </c>
      <c r="AF3553">
        <f>(Q3553-X3553)/AD3553+X3553</f>
        <v>1.1300483710203536E-5</v>
      </c>
      <c r="AH3553">
        <f>Q3553/AF3553</f>
        <v>7.2372265438792152</v>
      </c>
      <c r="AK3553" s="2"/>
      <c r="AL3553" s="2"/>
      <c r="AT3553" s="1"/>
    </row>
    <row r="3554" spans="6:46" x14ac:dyDescent="0.35">
      <c r="F3554" s="4">
        <v>44345</v>
      </c>
      <c r="H3554">
        <v>8.6</v>
      </c>
      <c r="I3554">
        <v>13.483333333333301</v>
      </c>
      <c r="K3554" s="2">
        <v>7.0182518411945302E-5</v>
      </c>
      <c r="L3554" s="2">
        <v>4.47199250562083E-5</v>
      </c>
      <c r="N3554">
        <f t="shared" si="278"/>
        <v>4.9127762888361708E-5</v>
      </c>
      <c r="O3554" s="2">
        <f t="shared" si="279"/>
        <v>1.3415977516862491E-5</v>
      </c>
      <c r="Q3554">
        <f>N3554+O3554</f>
        <v>6.2543740405224192E-5</v>
      </c>
      <c r="S3554">
        <f>IF(H3554&gt;$B$5,$B$5,($B$3 - $B$5)*(($B$5-H3554)/($B$5-$B$6))^(1/$B$2)+$B$5)</f>
        <v>35.200000000000003</v>
      </c>
      <c r="T3554">
        <f>K3554*S3554</f>
        <v>2.4704246481004749E-3</v>
      </c>
      <c r="U3554" s="3">
        <f>S3554*N3554/Q3554+$B$7*O3554/Q3554</f>
        <v>39.447209282860378</v>
      </c>
      <c r="V3554">
        <f>IF(U3554-H3554&lt;=10,10,U3554-H3554)</f>
        <v>30.847209282860376</v>
      </c>
      <c r="X3554">
        <f t="shared" si="280"/>
        <v>0</v>
      </c>
      <c r="Y3554">
        <f t="shared" si="281"/>
        <v>1</v>
      </c>
      <c r="AA3554">
        <f>((Y3554*V3554)+H3554+273)/(Y3554*V3554)</f>
        <v>10.128864702729052</v>
      </c>
      <c r="AB3554">
        <f t="shared" si="282"/>
        <v>6.1748026299899967E-6</v>
      </c>
      <c r="AD3554">
        <f>AA3554*$C$28</f>
        <v>5.7104185048230027</v>
      </c>
      <c r="AF3554">
        <f>(Q3554-X3554)/AD3554+X3554</f>
        <v>1.0952566848191588E-5</v>
      </c>
      <c r="AH3554">
        <f>Q3554/AF3554</f>
        <v>5.7104185048230027</v>
      </c>
      <c r="AK3554" s="2"/>
      <c r="AL3554" s="2"/>
      <c r="AT3554" s="1"/>
    </row>
    <row r="3555" spans="6:46" x14ac:dyDescent="0.35">
      <c r="F3555" s="4">
        <v>44345.041666666664</v>
      </c>
      <c r="H3555">
        <v>8.1</v>
      </c>
      <c r="I3555">
        <v>13.483333333333301</v>
      </c>
      <c r="K3555" s="2">
        <v>7.1279120262132006E-5</v>
      </c>
      <c r="L3555" s="2">
        <v>1.7260309180011601E-5</v>
      </c>
      <c r="N3555">
        <f t="shared" si="278"/>
        <v>4.9895384183492401E-5</v>
      </c>
      <c r="O3555" s="2">
        <f t="shared" si="279"/>
        <v>5.1780927540034807E-6</v>
      </c>
      <c r="Q3555">
        <f>N3555+O3555</f>
        <v>5.5073476937495885E-5</v>
      </c>
      <c r="S3555">
        <f>IF(H3555&gt;$B$5,$B$5,($B$3 - $B$5)*(($B$5-H3555)/($B$5-$B$6))^(1/$B$2)+$B$5)</f>
        <v>35.866666666666667</v>
      </c>
      <c r="T3555">
        <f>K3555*S3555</f>
        <v>2.5565444467351346E-3</v>
      </c>
      <c r="U3555" s="3">
        <f>S3555*N3555/Q3555+$B$7*O3555/Q3555</f>
        <v>37.665612006647791</v>
      </c>
      <c r="V3555">
        <f>IF(U3555-H3555&lt;=10,10,U3555-H3555)</f>
        <v>29.56561200664779</v>
      </c>
      <c r="X3555">
        <f t="shared" si="280"/>
        <v>0</v>
      </c>
      <c r="Y3555">
        <f t="shared" si="281"/>
        <v>1</v>
      </c>
      <c r="AA3555">
        <f>((Y3555*V3555)+H3555+273)/(Y3555*V3555)</f>
        <v>10.507667216115635</v>
      </c>
      <c r="AB3555">
        <f t="shared" si="282"/>
        <v>5.2412658114095538E-6</v>
      </c>
      <c r="AD3555">
        <f>AA3555*$C$28</f>
        <v>5.9239785577609583</v>
      </c>
      <c r="AF3555">
        <f>(Q3555-X3555)/AD3555+X3555</f>
        <v>9.2967043010890974E-6</v>
      </c>
      <c r="AH3555">
        <f>Q3555/AF3555</f>
        <v>5.9239785577609574</v>
      </c>
      <c r="AK3555" s="2"/>
      <c r="AL3555" s="2"/>
      <c r="AT3555" s="1"/>
    </row>
    <row r="3556" spans="6:46" x14ac:dyDescent="0.35">
      <c r="F3556" s="4">
        <v>44345.083333333336</v>
      </c>
      <c r="H3556">
        <v>7.4</v>
      </c>
      <c r="I3556">
        <v>13.483333333333301</v>
      </c>
      <c r="K3556" s="2">
        <v>7.3106790012442997E-5</v>
      </c>
      <c r="L3556" s="2">
        <v>1.09838706163429E-5</v>
      </c>
      <c r="N3556">
        <f t="shared" si="278"/>
        <v>5.1174753008710095E-5</v>
      </c>
      <c r="O3556" s="2">
        <f t="shared" si="279"/>
        <v>3.2951611849028707E-6</v>
      </c>
      <c r="Q3556">
        <f>N3556+O3556</f>
        <v>5.4469914193612965E-5</v>
      </c>
      <c r="S3556">
        <f>IF(H3556&gt;$B$5,$B$5,($B$3 - $B$5)*(($B$5-H3556)/($B$5-$B$6))^(1/$B$2)+$B$5)</f>
        <v>36.799999999999997</v>
      </c>
      <c r="T3556">
        <f>K3556*S3556</f>
        <v>2.6903298724579019E-3</v>
      </c>
      <c r="U3556" s="3">
        <f>S3556*N3556/Q3556+$B$7*O3556/Q3556</f>
        <v>37.901010244886052</v>
      </c>
      <c r="V3556">
        <f>IF(U3556-H3556&lt;=10,10,U3556-H3556)</f>
        <v>30.501010244886054</v>
      </c>
      <c r="X3556">
        <f t="shared" si="280"/>
        <v>0</v>
      </c>
      <c r="Y3556">
        <f t="shared" si="281"/>
        <v>1</v>
      </c>
      <c r="AA3556">
        <f>((Y3556*V3556)+H3556+273)/(Y3556*V3556)</f>
        <v>10.193138120630389</v>
      </c>
      <c r="AB3556">
        <f t="shared" si="282"/>
        <v>5.3437826063956349E-6</v>
      </c>
      <c r="AD3556">
        <f>AA3556*$C$28</f>
        <v>5.7466543639961563</v>
      </c>
      <c r="AF3556">
        <f>(Q3556-X3556)/AD3556+X3556</f>
        <v>9.478543643563631E-6</v>
      </c>
      <c r="AH3556">
        <f>Q3556/AF3556</f>
        <v>5.7466543639961563</v>
      </c>
      <c r="AK3556" s="2"/>
      <c r="AL3556" s="2"/>
      <c r="AT3556" s="1"/>
    </row>
    <row r="3557" spans="6:46" x14ac:dyDescent="0.35">
      <c r="F3557" s="4">
        <v>44345.125</v>
      </c>
      <c r="H3557">
        <v>6.5</v>
      </c>
      <c r="I3557">
        <v>13.483333333333301</v>
      </c>
      <c r="K3557" s="2">
        <v>7.5299993712816296E-5</v>
      </c>
      <c r="L3557" s="2">
        <v>1.5691278403152899E-6</v>
      </c>
      <c r="N3557">
        <f t="shared" si="278"/>
        <v>5.2709995598971402E-5</v>
      </c>
      <c r="O3557" s="2">
        <f t="shared" si="279"/>
        <v>4.7073835209458705E-7</v>
      </c>
      <c r="Q3557">
        <f>N3557+O3557</f>
        <v>5.3180733951065989E-5</v>
      </c>
      <c r="S3557">
        <f>IF(H3557&gt;$B$5,$B$5,($B$3 - $B$5)*(($B$5-H3557)/($B$5-$B$6))^(1/$B$2)+$B$5)</f>
        <v>38</v>
      </c>
      <c r="T3557">
        <f>K3557*S3557</f>
        <v>2.8613997610870191E-3</v>
      </c>
      <c r="U3557" s="3">
        <f>S3557*N3557/Q3557+$B$7*O3557/Q3557</f>
        <v>38.150478404321603</v>
      </c>
      <c r="V3557">
        <f>IF(U3557-H3557&lt;=10,10,U3557-H3557)</f>
        <v>31.650478404321603</v>
      </c>
      <c r="X3557">
        <f t="shared" si="280"/>
        <v>0</v>
      </c>
      <c r="Y3557">
        <f t="shared" si="281"/>
        <v>1</v>
      </c>
      <c r="AA3557">
        <f>((Y3557*V3557)+H3557+273)/(Y3557*V3557)</f>
        <v>9.8308301830229716</v>
      </c>
      <c r="AB3557">
        <f t="shared" si="282"/>
        <v>5.4095872841852875E-6</v>
      </c>
      <c r="AD3557">
        <f>AA3557*$C$28</f>
        <v>5.5423935695163742</v>
      </c>
      <c r="AF3557">
        <f>(Q3557-X3557)/AD3557+X3557</f>
        <v>9.5952648046440534E-6</v>
      </c>
      <c r="AH3557">
        <f>Q3557/AF3557</f>
        <v>5.5423935695163742</v>
      </c>
      <c r="AK3557" s="2"/>
      <c r="AL3557" s="2"/>
      <c r="AT3557" s="1"/>
    </row>
    <row r="3558" spans="6:46" x14ac:dyDescent="0.35">
      <c r="F3558" s="4">
        <v>44345.166666666664</v>
      </c>
      <c r="H3558">
        <v>7.1</v>
      </c>
      <c r="I3558">
        <v>13.483333333333301</v>
      </c>
      <c r="K3558" s="2">
        <v>7.6396595563002999E-5</v>
      </c>
      <c r="L3558" s="2">
        <v>4.7073713880137897E-6</v>
      </c>
      <c r="N3558">
        <f t="shared" si="278"/>
        <v>5.3477616894102095E-5</v>
      </c>
      <c r="O3558" s="2">
        <f t="shared" si="279"/>
        <v>1.4122114164041371E-6</v>
      </c>
      <c r="Q3558">
        <f>N3558+O3558</f>
        <v>5.4889828310506233E-5</v>
      </c>
      <c r="S3558">
        <f>IF(H3558&gt;$B$5,$B$5,($B$3 - $B$5)*(($B$5-H3558)/($B$5-$B$6))^(1/$B$2)+$B$5)</f>
        <v>37.200000000000003</v>
      </c>
      <c r="T3558">
        <f>K3558*S3558</f>
        <v>2.8419533549437119E-3</v>
      </c>
      <c r="U3558" s="3">
        <f>S3558*N3558/Q3558+$B$7*O3558/Q3558</f>
        <v>37.657960317707577</v>
      </c>
      <c r="V3558">
        <f>IF(U3558-H3558&lt;=10,10,U3558-H3558)</f>
        <v>30.557960317707575</v>
      </c>
      <c r="X3558">
        <f t="shared" si="280"/>
        <v>0</v>
      </c>
      <c r="Y3558">
        <f t="shared" si="281"/>
        <v>1</v>
      </c>
      <c r="AA3558">
        <f>((Y3558*V3558)+H3558+273)/(Y3558*V3558)</f>
        <v>10.166187699958792</v>
      </c>
      <c r="AB3558">
        <f t="shared" si="282"/>
        <v>5.3992538727893768E-6</v>
      </c>
      <c r="AD3558">
        <f>AA3558*$C$28</f>
        <v>5.7314603432018627</v>
      </c>
      <c r="AF3558">
        <f>(Q3558-X3558)/AD3558+X3558</f>
        <v>9.5769358983023511E-6</v>
      </c>
      <c r="AH3558">
        <f>Q3558/AF3558</f>
        <v>5.7314603432018627</v>
      </c>
      <c r="AK3558" s="2"/>
      <c r="AL3558" s="2"/>
      <c r="AT3558" s="1"/>
    </row>
    <row r="3559" spans="6:46" x14ac:dyDescent="0.35">
      <c r="F3559" s="4">
        <v>44345.208333333336</v>
      </c>
      <c r="H3559">
        <v>7.1</v>
      </c>
      <c r="I3559">
        <v>13.483333333333301</v>
      </c>
      <c r="K3559" s="2">
        <v>7.6031061612940801E-5</v>
      </c>
      <c r="L3559" s="2">
        <v>2.03986133923705E-5</v>
      </c>
      <c r="N3559">
        <f t="shared" si="278"/>
        <v>5.3221743129058558E-5</v>
      </c>
      <c r="O3559" s="2">
        <f t="shared" si="279"/>
        <v>6.1195840177111508E-6</v>
      </c>
      <c r="Q3559">
        <f>N3559+O3559</f>
        <v>5.934132714676971E-5</v>
      </c>
      <c r="S3559">
        <f>IF(H3559&gt;$B$5,$B$5,($B$3 - $B$5)*(($B$5-H3559)/($B$5-$B$6))^(1/$B$2)+$B$5)</f>
        <v>37.200000000000003</v>
      </c>
      <c r="T3559">
        <f>K3559*S3559</f>
        <v>2.8283554920013978E-3</v>
      </c>
      <c r="U3559" s="3">
        <f>S3559*N3559/Q3559+$B$7*O3559/Q3559</f>
        <v>39.035627896319951</v>
      </c>
      <c r="V3559">
        <f>IF(U3559-H3559&lt;=10,10,U3559-H3559)</f>
        <v>31.93562789631995</v>
      </c>
      <c r="X3559">
        <f t="shared" si="280"/>
        <v>0</v>
      </c>
      <c r="Y3559">
        <f t="shared" si="281"/>
        <v>1</v>
      </c>
      <c r="AA3559">
        <f>((Y3559*V3559)+H3559+273)/(Y3559*V3559)</f>
        <v>9.7707685256527199</v>
      </c>
      <c r="AB3559">
        <f t="shared" si="282"/>
        <v>6.0733530828175579E-6</v>
      </c>
      <c r="AD3559">
        <f>AA3559*$C$28</f>
        <v>5.5085322030411152</v>
      </c>
      <c r="AF3559">
        <f>(Q3559-X3559)/AD3559+X3559</f>
        <v>1.0772620538372986E-5</v>
      </c>
      <c r="AH3559">
        <f>Q3559/AF3559</f>
        <v>5.5085322030411152</v>
      </c>
      <c r="AK3559" s="2"/>
      <c r="AL3559" s="2"/>
      <c r="AT3559" s="1"/>
    </row>
    <row r="3560" spans="6:46" x14ac:dyDescent="0.35">
      <c r="F3560" s="4">
        <v>44345.25</v>
      </c>
      <c r="H3560">
        <v>8.8000000000000007</v>
      </c>
      <c r="I3560">
        <v>13.483333333333301</v>
      </c>
      <c r="K3560" s="2">
        <v>7.4568925812691899E-5</v>
      </c>
      <c r="L3560" s="2">
        <v>5.49193530817144E-5</v>
      </c>
      <c r="N3560">
        <f t="shared" si="278"/>
        <v>5.2198248068884327E-5</v>
      </c>
      <c r="O3560" s="2">
        <f t="shared" si="279"/>
        <v>1.6475805924514323E-5</v>
      </c>
      <c r="Q3560">
        <f>N3560+O3560</f>
        <v>6.8674053993398647E-5</v>
      </c>
      <c r="S3560">
        <f>IF(H3560&gt;$B$5,$B$5,($B$3 - $B$5)*(($B$5-H3560)/($B$5-$B$6))^(1/$B$2)+$B$5)</f>
        <v>34.93333333333333</v>
      </c>
      <c r="T3560">
        <f>K3560*S3560</f>
        <v>2.60494114172337E-3</v>
      </c>
      <c r="U3560" s="3">
        <f>S3560*N3560/Q3560+$B$7*O3560/Q3560</f>
        <v>39.74758975663552</v>
      </c>
      <c r="V3560">
        <f>IF(U3560-H3560&lt;=10,10,U3560-H3560)</f>
        <v>30.947589756635519</v>
      </c>
      <c r="X3560">
        <f t="shared" si="280"/>
        <v>0</v>
      </c>
      <c r="Y3560">
        <f t="shared" si="281"/>
        <v>1</v>
      </c>
      <c r="AA3560">
        <f>((Y3560*V3560)+H3560+273)/(Y3560*V3560)</f>
        <v>10.105717188834676</v>
      </c>
      <c r="AB3560">
        <f t="shared" si="282"/>
        <v>6.7955646007265401E-6</v>
      </c>
      <c r="AD3560">
        <f>AA3560*$C$28</f>
        <v>5.697368474482734</v>
      </c>
      <c r="AF3560">
        <f>(Q3560-X3560)/AD3560+X3560</f>
        <v>1.2053644467788014E-5</v>
      </c>
      <c r="AH3560">
        <f>Q3560/AF3560</f>
        <v>5.697368474482734</v>
      </c>
      <c r="AK3560" s="2"/>
      <c r="AL3560" s="2"/>
      <c r="AT3560" s="1"/>
    </row>
    <row r="3561" spans="6:46" x14ac:dyDescent="0.35">
      <c r="F3561" s="4">
        <v>44345.291666666664</v>
      </c>
      <c r="H3561">
        <v>12.1</v>
      </c>
      <c r="I3561">
        <v>13.483333333333301</v>
      </c>
      <c r="K3561" s="2">
        <v>6.8354848661634202E-5</v>
      </c>
      <c r="L3561">
        <v>1.0670040195106999E-4</v>
      </c>
      <c r="N3561">
        <f t="shared" si="278"/>
        <v>4.7848394063143939E-5</v>
      </c>
      <c r="O3561" s="2">
        <f t="shared" si="279"/>
        <v>3.2010120585321005E-5</v>
      </c>
      <c r="Q3561">
        <f>N3561+O3561</f>
        <v>7.9858514648464937E-5</v>
      </c>
      <c r="S3561">
        <f>IF(H3561&gt;$B$5,$B$5,($B$3 - $B$5)*(($B$5-H3561)/($B$5-$B$6))^(1/$B$2)+$B$5)</f>
        <v>30.533333333333335</v>
      </c>
      <c r="T3561">
        <f>K3561*S3561</f>
        <v>2.0871013791352311E-3</v>
      </c>
      <c r="U3561" s="3">
        <f>S3561*N3561/Q3561+$B$7*O3561/Q3561</f>
        <v>40.340439736055643</v>
      </c>
      <c r="V3561">
        <f>IF(U3561-H3561&lt;=10,10,U3561-H3561)</f>
        <v>28.240439736055642</v>
      </c>
      <c r="X3561">
        <f t="shared" si="280"/>
        <v>0</v>
      </c>
      <c r="Y3561">
        <f t="shared" si="281"/>
        <v>1</v>
      </c>
      <c r="AA3561">
        <f>((Y3561*V3561)+H3561+273)/(Y3561*V3561)</f>
        <v>11.095451864936862</v>
      </c>
      <c r="AB3561">
        <f t="shared" si="282"/>
        <v>7.1974098595144838E-6</v>
      </c>
      <c r="AD3561">
        <f>AA3561*$C$28</f>
        <v>6.2553578815044446</v>
      </c>
      <c r="AF3561">
        <f>(Q3561-X3561)/AD3561+X3561</f>
        <v>1.2766418190809983E-5</v>
      </c>
      <c r="AH3561">
        <f>Q3561/AF3561</f>
        <v>6.2553578815044446</v>
      </c>
      <c r="AK3561" s="2"/>
      <c r="AT3561" s="1"/>
    </row>
    <row r="3562" spans="6:46" x14ac:dyDescent="0.35">
      <c r="F3562" s="4">
        <v>44345.333333333336</v>
      </c>
      <c r="H3562">
        <v>14.1</v>
      </c>
      <c r="I3562">
        <v>13.483333333333301</v>
      </c>
      <c r="K3562" s="2">
        <v>6.3237373360763196E-5</v>
      </c>
      <c r="L3562">
        <v>1.6318914979760501E-4</v>
      </c>
      <c r="N3562">
        <f t="shared" si="278"/>
        <v>4.4266161352534232E-5</v>
      </c>
      <c r="O3562" s="2">
        <f t="shared" si="279"/>
        <v>4.8956744939281509E-5</v>
      </c>
      <c r="Q3562">
        <f>N3562+O3562</f>
        <v>9.3222906291815747E-5</v>
      </c>
      <c r="S3562">
        <f>IF(H3562&gt;$B$5,$B$5,($B$3 - $B$5)*(($B$5-H3562)/($B$5-$B$6))^(1/$B$2)+$B$5)</f>
        <v>27.866666666666667</v>
      </c>
      <c r="T3562">
        <f>K3562*S3562</f>
        <v>1.7622148043199345E-3</v>
      </c>
      <c r="U3562" s="3">
        <f>S3562*N3562/Q3562+$B$7*O3562/Q3562</f>
        <v>42.115950798555232</v>
      </c>
      <c r="V3562">
        <f>IF(U3562-H3562&lt;=10,10,U3562-H3562)</f>
        <v>28.015950798555231</v>
      </c>
      <c r="X3562">
        <f t="shared" si="280"/>
        <v>0</v>
      </c>
      <c r="Y3562">
        <f t="shared" si="281"/>
        <v>1</v>
      </c>
      <c r="AA3562">
        <f>((Y3562*V3562)+H3562+273)/(Y3562*V3562)</f>
        <v>11.247733588067465</v>
      </c>
      <c r="AB3562">
        <f t="shared" si="282"/>
        <v>8.2881502804008784E-6</v>
      </c>
      <c r="AD3562">
        <f>AA3562*$C$28</f>
        <v>6.3412107776811535</v>
      </c>
      <c r="AF3562">
        <f>(Q3562-X3562)/AD3562+X3562</f>
        <v>1.4701120899486232E-5</v>
      </c>
      <c r="AH3562">
        <f>Q3562/AF3562</f>
        <v>6.3412107776811535</v>
      </c>
      <c r="AK3562" s="2"/>
      <c r="AT3562" s="1"/>
    </row>
    <row r="3563" spans="6:46" x14ac:dyDescent="0.35">
      <c r="F3563" s="4">
        <v>44345.375</v>
      </c>
      <c r="H3563">
        <v>15.3</v>
      </c>
      <c r="I3563">
        <v>13.483333333333301</v>
      </c>
      <c r="K3563" s="2">
        <v>5.5561160409456699E-5</v>
      </c>
      <c r="L3563">
        <v>1.9143340239155201E-4</v>
      </c>
      <c r="N3563">
        <f t="shared" si="278"/>
        <v>3.8892812286619687E-5</v>
      </c>
      <c r="O3563" s="2">
        <f t="shared" si="279"/>
        <v>5.7430020717465609E-5</v>
      </c>
      <c r="Q3563">
        <f>N3563+O3563</f>
        <v>9.6322833004085297E-5</v>
      </c>
      <c r="S3563">
        <f>IF(H3563&gt;$B$5,$B$5,($B$3 - $B$5)*(($B$5-H3563)/($B$5-$B$6))^(1/$B$2)+$B$5)</f>
        <v>26.266666666666666</v>
      </c>
      <c r="T3563">
        <f>K3563*S3563</f>
        <v>1.4594064800883958E-3</v>
      </c>
      <c r="U3563" s="3">
        <f>S3563*N3563/Q3563+$B$7*O3563/Q3563</f>
        <v>43.398180318732855</v>
      </c>
      <c r="V3563">
        <f>IF(U3563-H3563&lt;=10,10,U3563-H3563)</f>
        <v>28.098180318732854</v>
      </c>
      <c r="X3563">
        <f t="shared" si="280"/>
        <v>0</v>
      </c>
      <c r="Y3563">
        <f t="shared" si="281"/>
        <v>1</v>
      </c>
      <c r="AA3563">
        <f>((Y3563*V3563)+H3563+273)/(Y3563*V3563)</f>
        <v>11.260450916381672</v>
      </c>
      <c r="AB3563">
        <f t="shared" si="282"/>
        <v>8.5540831108241951E-6</v>
      </c>
      <c r="AD3563">
        <f>AA3563*$C$28</f>
        <v>6.3483805118091832</v>
      </c>
      <c r="AF3563">
        <f>(Q3563-X3563)/AD3563+X3563</f>
        <v>1.5172819717549491E-5</v>
      </c>
      <c r="AH3563">
        <f>Q3563/AF3563</f>
        <v>6.3483805118091832</v>
      </c>
      <c r="AK3563" s="2"/>
      <c r="AT3563" s="1"/>
    </row>
    <row r="3564" spans="6:46" x14ac:dyDescent="0.35">
      <c r="F3564" s="4">
        <v>44345.416666666664</v>
      </c>
      <c r="H3564">
        <v>16</v>
      </c>
      <c r="I3564">
        <v>13.483333333333301</v>
      </c>
      <c r="K3564" s="2">
        <v>4.8981549308336797E-5</v>
      </c>
      <c r="L3564">
        <v>1.78879457566192E-4</v>
      </c>
      <c r="N3564">
        <f t="shared" si="278"/>
        <v>3.4287084515835755E-5</v>
      </c>
      <c r="O3564" s="2">
        <f t="shared" si="279"/>
        <v>5.366383726985761E-5</v>
      </c>
      <c r="Q3564">
        <f>N3564+O3564</f>
        <v>8.7950921785693372E-5</v>
      </c>
      <c r="S3564">
        <f>IF(H3564&gt;$B$5,$B$5,($B$3 - $B$5)*(($B$5-H3564)/($B$5-$B$6))^(1/$B$2)+$B$5)</f>
        <v>25.333333333333332</v>
      </c>
      <c r="T3564">
        <f>K3564*S3564</f>
        <v>1.2408659158111989E-3</v>
      </c>
      <c r="U3564" s="3">
        <f>S3564*N3564/Q3564+$B$7*O3564/Q3564</f>
        <v>43.434646429497811</v>
      </c>
      <c r="V3564">
        <f>IF(U3564-H3564&lt;=10,10,U3564-H3564)</f>
        <v>27.434646429497811</v>
      </c>
      <c r="X3564">
        <f t="shared" si="280"/>
        <v>0</v>
      </c>
      <c r="Y3564">
        <f t="shared" si="281"/>
        <v>1</v>
      </c>
      <c r="AA3564">
        <f>((Y3564*V3564)+H3564+273)/(Y3564*V3564)</f>
        <v>11.534125188843928</v>
      </c>
      <c r="AB3564">
        <f t="shared" si="282"/>
        <v>7.6252789306259244E-6</v>
      </c>
      <c r="AD3564">
        <f>AA3564*$C$28</f>
        <v>6.502671705899413</v>
      </c>
      <c r="AF3564">
        <f>(Q3564-X3564)/AD3564+X3564</f>
        <v>1.352535169596548E-5</v>
      </c>
      <c r="AH3564">
        <f>Q3564/AF3564</f>
        <v>6.502671705899413</v>
      </c>
      <c r="AK3564" s="2"/>
      <c r="AT3564" s="1"/>
    </row>
    <row r="3565" spans="6:46" x14ac:dyDescent="0.35">
      <c r="F3565" s="4">
        <v>44345.458333333336</v>
      </c>
      <c r="H3565">
        <v>16.7</v>
      </c>
      <c r="I3565">
        <v>13.483333333333301</v>
      </c>
      <c r="K3565" s="2">
        <v>4.5326209807714699E-5</v>
      </c>
      <c r="L3565">
        <v>1.56911570738321E-4</v>
      </c>
      <c r="N3565">
        <f t="shared" si="278"/>
        <v>3.1728346865400286E-5</v>
      </c>
      <c r="O3565" s="2">
        <f t="shared" si="279"/>
        <v>4.7073471221496307E-5</v>
      </c>
      <c r="Q3565">
        <f>N3565+O3565</f>
        <v>7.8801818086896599E-5</v>
      </c>
      <c r="S3565">
        <f>IF(H3565&gt;$B$5,$B$5,($B$3 - $B$5)*(($B$5-H3565)/($B$5-$B$6))^(1/$B$2)+$B$5)</f>
        <v>24.400000000000002</v>
      </c>
      <c r="T3565">
        <f>K3565*S3565</f>
        <v>1.1059595193082387E-3</v>
      </c>
      <c r="U3565" s="3">
        <f>S3565*N3565/Q3565+$B$7*O3565/Q3565</f>
        <v>42.679377993403293</v>
      </c>
      <c r="V3565">
        <f>IF(U3565-H3565&lt;=10,10,U3565-H3565)</f>
        <v>25.979377993403293</v>
      </c>
      <c r="X3565">
        <f t="shared" si="280"/>
        <v>0</v>
      </c>
      <c r="Y3565">
        <f t="shared" si="281"/>
        <v>1</v>
      </c>
      <c r="AA3565">
        <f>((Y3565*V3565)+H3565+273)/(Y3565*V3565)</f>
        <v>12.151152274452487</v>
      </c>
      <c r="AB3565">
        <f t="shared" si="282"/>
        <v>6.4851313115856163E-6</v>
      </c>
      <c r="AD3565">
        <f>AA3565*$C$28</f>
        <v>6.8505372358523182</v>
      </c>
      <c r="AF3565">
        <f>(Q3565-X3565)/AD3565+X3565</f>
        <v>1.1503012884082567E-5</v>
      </c>
      <c r="AH3565">
        <f>Q3565/AF3565</f>
        <v>6.8505372358523182</v>
      </c>
      <c r="AK3565" s="2"/>
      <c r="AT3565" s="1"/>
    </row>
    <row r="3566" spans="6:46" x14ac:dyDescent="0.35">
      <c r="F3566" s="4">
        <v>44345.5</v>
      </c>
      <c r="H3566">
        <v>17.8</v>
      </c>
      <c r="I3566">
        <v>13.483333333333301</v>
      </c>
      <c r="K3566" s="2">
        <v>4.2401938207216997E-5</v>
      </c>
      <c r="L3566">
        <v>1.44358839206169E-4</v>
      </c>
      <c r="N3566">
        <f t="shared" si="278"/>
        <v>2.9681356745051895E-5</v>
      </c>
      <c r="O3566" s="2">
        <f t="shared" si="279"/>
        <v>4.3307651761850704E-5</v>
      </c>
      <c r="Q3566">
        <f>N3566+O3566</f>
        <v>7.2989008506902595E-5</v>
      </c>
      <c r="S3566">
        <f>IF(H3566&gt;$B$5,$B$5,($B$3 - $B$5)*(($B$5-H3566)/($B$5-$B$6))^(1/$B$2)+$B$5)</f>
        <v>22.933333333333334</v>
      </c>
      <c r="T3566">
        <f>K3566*S3566</f>
        <v>9.7241778288550984E-4</v>
      </c>
      <c r="U3566" s="3">
        <f>S3566*N3566/Q3566+$B$7*O3566/Q3566</f>
        <v>41.959924618403512</v>
      </c>
      <c r="V3566">
        <f>IF(U3566-H3566&lt;=10,10,U3566-H3566)</f>
        <v>24.159924618403512</v>
      </c>
      <c r="X3566">
        <f t="shared" si="280"/>
        <v>0</v>
      </c>
      <c r="Y3566">
        <f t="shared" si="281"/>
        <v>1</v>
      </c>
      <c r="AA3566">
        <f>((Y3566*V3566)+H3566+273)/(Y3566*V3566)</f>
        <v>13.036461396013085</v>
      </c>
      <c r="AB3566">
        <f t="shared" si="282"/>
        <v>5.5988359332866727E-6</v>
      </c>
      <c r="AD3566">
        <f>AA3566*$C$28</f>
        <v>7.3496539422770883</v>
      </c>
      <c r="AF3566">
        <f>(Q3566-X3566)/AD3566+X3566</f>
        <v>9.9309449234134898E-6</v>
      </c>
      <c r="AH3566">
        <f>Q3566/AF3566</f>
        <v>7.3496539422770883</v>
      </c>
      <c r="AK3566" s="2"/>
      <c r="AT3566" s="1"/>
    </row>
    <row r="3567" spans="6:46" x14ac:dyDescent="0.35">
      <c r="F3567" s="4">
        <v>44345.541666666664</v>
      </c>
      <c r="H3567">
        <v>17.899999999999999</v>
      </c>
      <c r="I3567">
        <v>13.483333333333301</v>
      </c>
      <c r="K3567" s="2">
        <v>4.0939802406968102E-5</v>
      </c>
      <c r="L3567">
        <v>1.56911570738321E-4</v>
      </c>
      <c r="N3567">
        <f t="shared" si="278"/>
        <v>2.865786168487767E-5</v>
      </c>
      <c r="O3567" s="2">
        <f t="shared" si="279"/>
        <v>4.7073471221496307E-5</v>
      </c>
      <c r="Q3567">
        <f>N3567+O3567</f>
        <v>7.5731332906373974E-5</v>
      </c>
      <c r="S3567">
        <f>IF(H3567&gt;$B$5,$B$5,($B$3 - $B$5)*(($B$5-H3567)/($B$5-$B$6))^(1/$B$2)+$B$5)</f>
        <v>22.8</v>
      </c>
      <c r="T3567">
        <f>K3567*S3567</f>
        <v>9.3342749487887271E-4</v>
      </c>
      <c r="U3567" s="3">
        <f>S3567*N3567/Q3567+$B$7*O3567/Q3567</f>
        <v>42.815041531173236</v>
      </c>
      <c r="V3567">
        <f>IF(U3567-H3567&lt;=10,10,U3567-H3567)</f>
        <v>24.915041531173237</v>
      </c>
      <c r="X3567">
        <f t="shared" si="280"/>
        <v>0</v>
      </c>
      <c r="Y3567">
        <f t="shared" si="281"/>
        <v>1</v>
      </c>
      <c r="AA3567">
        <f>((Y3567*V3567)+H3567+273)/(Y3567*V3567)</f>
        <v>12.675677908705522</v>
      </c>
      <c r="AB3567">
        <f t="shared" si="282"/>
        <v>5.9745390701638524E-6</v>
      </c>
      <c r="AD3567">
        <f>AA3567*$C$28</f>
        <v>7.1462525974451658</v>
      </c>
      <c r="AF3567">
        <f>(Q3567-X3567)/AD3567+X3567</f>
        <v>1.0597349012466819E-5</v>
      </c>
      <c r="AH3567">
        <f>Q3567/AF3567</f>
        <v>7.1462525974451667</v>
      </c>
      <c r="AK3567" s="2"/>
      <c r="AT3567" s="1"/>
    </row>
    <row r="3568" spans="6:46" x14ac:dyDescent="0.35">
      <c r="F3568" s="4">
        <v>44345.583333333336</v>
      </c>
      <c r="H3568">
        <v>18</v>
      </c>
      <c r="I3568">
        <v>13.483333333333301</v>
      </c>
      <c r="K3568" s="2">
        <v>4.2036404257154697E-5</v>
      </c>
      <c r="L3568">
        <v>1.4122126296973501E-4</v>
      </c>
      <c r="N3568">
        <f t="shared" si="278"/>
        <v>2.9425482980008286E-5</v>
      </c>
      <c r="O3568" s="2">
        <f t="shared" si="279"/>
        <v>4.2366378890920511E-5</v>
      </c>
      <c r="Q3568">
        <f>N3568+O3568</f>
        <v>7.1791861870928797E-5</v>
      </c>
      <c r="S3568">
        <f>IF(H3568&gt;$B$5,$B$5,($B$3 - $B$5)*(($B$5-H3568)/($B$5-$B$6))^(1/$B$2)+$B$5)</f>
        <v>22.666666666666668</v>
      </c>
      <c r="T3568">
        <f>K3568*S3568</f>
        <v>9.5282516316217314E-4</v>
      </c>
      <c r="U3568" s="3">
        <f>S3568*N3568/Q3568+$B$7*O3568/Q3568</f>
        <v>41.747467959565469</v>
      </c>
      <c r="V3568">
        <f>IF(U3568-H3568&lt;=10,10,U3568-H3568)</f>
        <v>23.747467959565469</v>
      </c>
      <c r="X3568">
        <f t="shared" si="280"/>
        <v>0</v>
      </c>
      <c r="Y3568">
        <f t="shared" si="281"/>
        <v>1</v>
      </c>
      <c r="AA3568">
        <f>((Y3568*V3568)+H3568+273)/(Y3568*V3568)</f>
        <v>13.253937998589249</v>
      </c>
      <c r="AB3568">
        <f t="shared" si="282"/>
        <v>5.4166438592492538E-6</v>
      </c>
      <c r="AD3568">
        <f>AA3568*$C$28</f>
        <v>7.4722621962290212</v>
      </c>
      <c r="AF3568">
        <f>(Q3568-X3568)/AD3568+X3568</f>
        <v>9.6077814168725956E-6</v>
      </c>
      <c r="AH3568">
        <f>Q3568/AF3568</f>
        <v>7.4722621962290212</v>
      </c>
      <c r="AK3568" s="2"/>
      <c r="AT3568" s="1"/>
    </row>
    <row r="3569" spans="6:46" x14ac:dyDescent="0.35">
      <c r="F3569" s="4">
        <v>44345.625</v>
      </c>
      <c r="H3569">
        <v>17.8</v>
      </c>
      <c r="I3569">
        <v>13.483333333333301</v>
      </c>
      <c r="K3569" s="2">
        <v>4.3864074007465797E-5</v>
      </c>
      <c r="L3569">
        <v>1.3494489720365801E-4</v>
      </c>
      <c r="N3569">
        <f t="shared" si="278"/>
        <v>3.0704851805226055E-5</v>
      </c>
      <c r="O3569" s="2">
        <f t="shared" si="279"/>
        <v>4.0483469161097408E-5</v>
      </c>
      <c r="Q3569">
        <f>N3569+O3569</f>
        <v>7.1188320966323462E-5</v>
      </c>
      <c r="S3569">
        <f>IF(H3569&gt;$B$5,$B$5,($B$3 - $B$5)*(($B$5-H3569)/($B$5-$B$6))^(1/$B$2)+$B$5)</f>
        <v>22.933333333333334</v>
      </c>
      <c r="T3569">
        <f>K3569*S3569</f>
        <v>1.0059494305712155E-3</v>
      </c>
      <c r="U3569" s="3">
        <f>S3569*N3569/Q3569+$B$7*O3569/Q3569</f>
        <v>41.169048033126657</v>
      </c>
      <c r="V3569">
        <f>IF(U3569-H3569&lt;=10,10,U3569-H3569)</f>
        <v>23.369048033126656</v>
      </c>
      <c r="X3569">
        <f t="shared" si="280"/>
        <v>0</v>
      </c>
      <c r="Y3569">
        <f t="shared" si="281"/>
        <v>1</v>
      </c>
      <c r="AA3569">
        <f>((Y3569*V3569)+H3569+273)/(Y3569*V3569)</f>
        <v>13.443810273648211</v>
      </c>
      <c r="AB3569">
        <f t="shared" si="282"/>
        <v>5.2952488555913904E-6</v>
      </c>
      <c r="AD3569">
        <f>AA3569*$C$28</f>
        <v>7.579307771905178</v>
      </c>
      <c r="AF3569">
        <f>(Q3569-X3569)/AD3569+X3569</f>
        <v>9.3924568191046243E-6</v>
      </c>
      <c r="AH3569">
        <f>Q3569/AF3569</f>
        <v>7.579307771905178</v>
      </c>
      <c r="AK3569" s="2"/>
      <c r="AT3569" s="1"/>
    </row>
    <row r="3570" spans="6:46" x14ac:dyDescent="0.35">
      <c r="F3570" s="4">
        <v>44345.666666666664</v>
      </c>
      <c r="H3570">
        <v>17.899999999999999</v>
      </c>
      <c r="I3570">
        <v>13.483333333333301</v>
      </c>
      <c r="K3570" s="2">
        <v>4.8250481408212401E-5</v>
      </c>
      <c r="L3570">
        <v>1.4122126296973501E-4</v>
      </c>
      <c r="N3570">
        <f t="shared" si="278"/>
        <v>3.377533698574868E-5</v>
      </c>
      <c r="O3570" s="2">
        <f t="shared" si="279"/>
        <v>4.2366378890920511E-5</v>
      </c>
      <c r="Q3570">
        <f>N3570+O3570</f>
        <v>7.6141715876669198E-5</v>
      </c>
      <c r="S3570">
        <f>IF(H3570&gt;$B$5,$B$5,($B$3 - $B$5)*(($B$5-H3570)/($B$5-$B$6))^(1/$B$2)+$B$5)</f>
        <v>22.8</v>
      </c>
      <c r="T3570">
        <f>K3570*S3570</f>
        <v>1.1001109761072428E-3</v>
      </c>
      <c r="U3570" s="3">
        <f>S3570*N3570/Q3570+$B$7*O3570/Q3570</f>
        <v>40.716557101199342</v>
      </c>
      <c r="V3570">
        <f>IF(U3570-H3570&lt;=10,10,U3570-H3570)</f>
        <v>22.816557101199344</v>
      </c>
      <c r="X3570">
        <f t="shared" si="280"/>
        <v>0</v>
      </c>
      <c r="Y3570">
        <f t="shared" si="281"/>
        <v>1</v>
      </c>
      <c r="AA3570">
        <f>((Y3570*V3570)+H3570+273)/(Y3570*V3570)</f>
        <v>13.749513377928038</v>
      </c>
      <c r="AB3570">
        <f t="shared" si="282"/>
        <v>5.5377753222087672E-6</v>
      </c>
      <c r="AD3570">
        <f>AA3570*$C$28</f>
        <v>7.751656076961619</v>
      </c>
      <c r="AF3570">
        <f>(Q3570-X3570)/AD3570+X3570</f>
        <v>9.8226385588709092E-6</v>
      </c>
      <c r="AH3570">
        <f>Q3570/AF3570</f>
        <v>7.7516560769616181</v>
      </c>
      <c r="AK3570" s="2"/>
      <c r="AT3570" s="1"/>
    </row>
    <row r="3571" spans="6:46" x14ac:dyDescent="0.35">
      <c r="F3571" s="4">
        <v>44345.708333333336</v>
      </c>
      <c r="H3571">
        <v>18.5</v>
      </c>
      <c r="I3571">
        <v>13.483333333333301</v>
      </c>
      <c r="K3571" s="2">
        <v>5.4099024609207797E-5</v>
      </c>
      <c r="L3571">
        <v>1.78879457566192E-4</v>
      </c>
      <c r="N3571">
        <f t="shared" si="278"/>
        <v>3.7869317226445456E-5</v>
      </c>
      <c r="O3571" s="2">
        <f t="shared" si="279"/>
        <v>5.366383726985761E-5</v>
      </c>
      <c r="Q3571">
        <f>N3571+O3571</f>
        <v>9.1533154496303072E-5</v>
      </c>
      <c r="S3571">
        <f>IF(H3571&gt;$B$5,$B$5,($B$3 - $B$5)*(($B$5-H3571)/($B$5-$B$6))^(1/$B$2)+$B$5)</f>
        <v>22</v>
      </c>
      <c r="T3571">
        <f>K3571*S3571</f>
        <v>1.1901785414025715E-3</v>
      </c>
      <c r="U3571" s="3">
        <f>S3571*N3571/Q3571+$B$7*O3571/Q3571</f>
        <v>41.347160486824762</v>
      </c>
      <c r="V3571">
        <f>IF(U3571-H3571&lt;=10,10,U3571-H3571)</f>
        <v>22.847160486824762</v>
      </c>
      <c r="X3571">
        <f t="shared" si="280"/>
        <v>0</v>
      </c>
      <c r="Y3571">
        <f t="shared" si="281"/>
        <v>1</v>
      </c>
      <c r="AA3571">
        <f>((Y3571*V3571)+H3571+273)/(Y3571*V3571)</f>
        <v>13.758697089211539</v>
      </c>
      <c r="AB3571">
        <f t="shared" si="282"/>
        <v>6.652748723429342E-6</v>
      </c>
      <c r="AD3571">
        <f>AA3571*$C$28</f>
        <v>7.7568336399358904</v>
      </c>
      <c r="AF3571">
        <f>(Q3571-X3571)/AD3571+X3571</f>
        <v>1.1800324558341254E-5</v>
      </c>
      <c r="AH3571">
        <f>Q3571/AF3571</f>
        <v>7.7568336399358904</v>
      </c>
      <c r="AK3571" s="2"/>
      <c r="AT3571" s="1"/>
    </row>
    <row r="3572" spans="6:46" x14ac:dyDescent="0.35">
      <c r="F3572" s="4">
        <v>44345.75</v>
      </c>
      <c r="H3572">
        <v>18.2</v>
      </c>
      <c r="I3572">
        <v>13.483333333333301</v>
      </c>
      <c r="K3572" s="2">
        <v>5.8485432009954401E-5</v>
      </c>
      <c r="L3572">
        <v>2.1967765498549899E-4</v>
      </c>
      <c r="N3572">
        <f t="shared" si="278"/>
        <v>4.0939802406968075E-5</v>
      </c>
      <c r="O3572" s="2">
        <f t="shared" si="279"/>
        <v>6.590329649564971E-5</v>
      </c>
      <c r="Q3572">
        <f>N3572+O3572</f>
        <v>1.0684309890261778E-4</v>
      </c>
      <c r="S3572">
        <f>IF(H3572&gt;$B$5,$B$5,($B$3 - $B$5)*(($B$5-H3572)/($B$5-$B$6))^(1/$B$2)+$B$5)</f>
        <v>22.400000000000002</v>
      </c>
      <c r="T3572">
        <f>K3572*S3572</f>
        <v>1.3100736770229786E-3</v>
      </c>
      <c r="U3572" s="3">
        <f>S3572*N3572/Q3572+$B$7*O3572/Q3572</f>
        <v>42.508434590767394</v>
      </c>
      <c r="V3572">
        <f>IF(U3572-H3572&lt;=10,10,U3572-H3572)</f>
        <v>24.308434590767394</v>
      </c>
      <c r="X3572">
        <f t="shared" si="280"/>
        <v>0</v>
      </c>
      <c r="Y3572">
        <f t="shared" si="281"/>
        <v>1</v>
      </c>
      <c r="AA3572">
        <f>((Y3572*V3572)+H3572+273)/(Y3572*V3572)</f>
        <v>12.9793810215406</v>
      </c>
      <c r="AB3572">
        <f t="shared" si="282"/>
        <v>8.2317561003333525E-6</v>
      </c>
      <c r="AD3572">
        <f>AA3572*$C$28</f>
        <v>7.3174733538087606</v>
      </c>
      <c r="AF3572">
        <f>(Q3572-X3572)/AD3572+X3572</f>
        <v>1.4601091625021868E-5</v>
      </c>
      <c r="AH3572">
        <f>Q3572/AF3572</f>
        <v>7.3174733538087606</v>
      </c>
      <c r="AK3572" s="2"/>
      <c r="AT3572" s="1"/>
    </row>
    <row r="3573" spans="6:46" x14ac:dyDescent="0.35">
      <c r="F3573" s="4">
        <v>44345.791666666664</v>
      </c>
      <c r="H3573">
        <v>17.7</v>
      </c>
      <c r="I3573">
        <v>13.483333333333301</v>
      </c>
      <c r="K3573" s="2">
        <v>6.3237373360763196E-5</v>
      </c>
      <c r="L3573">
        <v>2.1967765498549899E-4</v>
      </c>
      <c r="N3573">
        <f t="shared" si="278"/>
        <v>4.4266161352534232E-5</v>
      </c>
      <c r="O3573" s="2">
        <f t="shared" si="279"/>
        <v>6.590329649564971E-5</v>
      </c>
      <c r="Q3573">
        <f>N3573+O3573</f>
        <v>1.1016945784818395E-4</v>
      </c>
      <c r="S3573">
        <f>IF(H3573&gt;$B$5,$B$5,($B$3 - $B$5)*(($B$5-H3573)/($B$5-$B$6))^(1/$B$2)+$B$5)</f>
        <v>23.066666666666666</v>
      </c>
      <c r="T3573">
        <f>K3573*S3573</f>
        <v>1.4586754121882711E-3</v>
      </c>
      <c r="U3573" s="3">
        <f>S3573*N3573/Q3573+$B$7*O3573/Q3573</f>
        <v>42.169165452320549</v>
      </c>
      <c r="V3573">
        <f>IF(U3573-H3573&lt;=10,10,U3573-H3573)</f>
        <v>24.469165452320549</v>
      </c>
      <c r="X3573">
        <f t="shared" si="280"/>
        <v>0</v>
      </c>
      <c r="Y3573">
        <f t="shared" si="281"/>
        <v>1</v>
      </c>
      <c r="AA3573">
        <f>((Y3573*V3573)+H3573+273)/(Y3573*V3573)</f>
        <v>12.880258056468831</v>
      </c>
      <c r="AB3573">
        <f t="shared" si="282"/>
        <v>8.5533579657477226E-6</v>
      </c>
      <c r="AD3573">
        <f>AA3573*$C$28</f>
        <v>7.2615901299123795</v>
      </c>
      <c r="AF3573">
        <f>(Q3573-X3573)/AD3573+X3573</f>
        <v>1.5171533490215494E-5</v>
      </c>
      <c r="AH3573">
        <f>Q3573/AF3573</f>
        <v>7.2615901299123795</v>
      </c>
      <c r="AK3573" s="2"/>
      <c r="AT3573" s="1"/>
    </row>
    <row r="3574" spans="6:46" x14ac:dyDescent="0.35">
      <c r="F3574" s="4">
        <v>44345.833333333336</v>
      </c>
      <c r="H3574">
        <v>16.5</v>
      </c>
      <c r="I3574">
        <v>13.483333333333301</v>
      </c>
      <c r="K3574" s="2">
        <v>6.5430577061136494E-5</v>
      </c>
      <c r="L3574">
        <v>1.8515703662547601E-4</v>
      </c>
      <c r="N3574">
        <f t="shared" si="278"/>
        <v>4.5801403942795544E-5</v>
      </c>
      <c r="O3574" s="2">
        <f t="shared" si="279"/>
        <v>5.5547110987642811E-5</v>
      </c>
      <c r="Q3574">
        <f>N3574+O3574</f>
        <v>1.0134851493043836E-4</v>
      </c>
      <c r="S3574">
        <f>IF(H3574&gt;$B$5,$B$5,($B$3 - $B$5)*(($B$5-H3574)/($B$5-$B$6))^(1/$B$2)+$B$5)</f>
        <v>24.666666666666668</v>
      </c>
      <c r="T3574">
        <f>K3574*S3574</f>
        <v>1.6139542341747002E-3</v>
      </c>
      <c r="U3574" s="3">
        <f>S3574*N3574/Q3574+$B$7*O3574/Q3574</f>
        <v>41.291765065476966</v>
      </c>
      <c r="V3574">
        <f>IF(U3574-H3574&lt;=10,10,U3574-H3574)</f>
        <v>24.791765065476966</v>
      </c>
      <c r="X3574">
        <f t="shared" si="280"/>
        <v>0</v>
      </c>
      <c r="Y3574">
        <f t="shared" si="281"/>
        <v>1</v>
      </c>
      <c r="AA3574">
        <f>((Y3574*V3574)+H3574+273)/(Y3574*V3574)</f>
        <v>12.677264576983855</v>
      </c>
      <c r="AB3574">
        <f t="shared" si="282"/>
        <v>7.9945097236860654E-6</v>
      </c>
      <c r="AD3574">
        <f>AA3574*$C$28</f>
        <v>7.1471471241432241</v>
      </c>
      <c r="AF3574">
        <f>(Q3574-X3574)/AD3574+X3574</f>
        <v>1.4180275453975306E-5</v>
      </c>
      <c r="AH3574">
        <f>Q3574/AF3574</f>
        <v>7.1471471241432241</v>
      </c>
      <c r="AK3574" s="2"/>
      <c r="AT3574" s="1"/>
    </row>
    <row r="3575" spans="6:46" x14ac:dyDescent="0.35">
      <c r="F3575" s="4">
        <v>44345.875</v>
      </c>
      <c r="H3575">
        <v>14.8</v>
      </c>
      <c r="I3575">
        <v>13.483333333333301</v>
      </c>
      <c r="K3575" s="2">
        <v>6.7623780761509806E-5</v>
      </c>
      <c r="L3575">
        <v>1.3808247344009199E-4</v>
      </c>
      <c r="N3575">
        <f t="shared" si="278"/>
        <v>4.7336646533056864E-5</v>
      </c>
      <c r="O3575" s="2">
        <f t="shared" si="279"/>
        <v>4.1424742032027601E-5</v>
      </c>
      <c r="Q3575">
        <f>N3575+O3575</f>
        <v>8.8761388565084459E-5</v>
      </c>
      <c r="S3575">
        <f>IF(H3575&gt;$B$5,$B$5,($B$3 - $B$5)*(($B$5-H3575)/($B$5-$B$6))^(1/$B$2)+$B$5)</f>
        <v>26.933333333333334</v>
      </c>
      <c r="T3575">
        <f>K3575*S3575</f>
        <v>1.8213338285099974E-3</v>
      </c>
      <c r="U3575" s="3">
        <f>S3575*N3575/Q3575+$B$7*O3575/Q3575</f>
        <v>40.031984054790399</v>
      </c>
      <c r="V3575">
        <f>IF(U3575-H3575&lt;=10,10,U3575-H3575)</f>
        <v>25.231984054790399</v>
      </c>
      <c r="X3575">
        <f t="shared" si="280"/>
        <v>0</v>
      </c>
      <c r="Y3575">
        <f t="shared" si="281"/>
        <v>1</v>
      </c>
      <c r="AA3575">
        <f>((Y3575*V3575)+H3575+273)/(Y3575*V3575)</f>
        <v>12.4061581275199</v>
      </c>
      <c r="AB3575">
        <f t="shared" si="282"/>
        <v>7.1546233453360505E-6</v>
      </c>
      <c r="AD3575">
        <f>AA3575*$C$28</f>
        <v>6.9943036089782211</v>
      </c>
      <c r="AF3575">
        <f>(Q3575-X3575)/AD3575+X3575</f>
        <v>1.2690525537259509E-5</v>
      </c>
      <c r="AH3575">
        <f>Q3575/AF3575</f>
        <v>6.9943036089782211</v>
      </c>
      <c r="AK3575" s="2"/>
      <c r="AT3575" s="1"/>
    </row>
    <row r="3576" spans="6:46" x14ac:dyDescent="0.35">
      <c r="F3576" s="4">
        <v>44345.916666666664</v>
      </c>
      <c r="H3576">
        <v>11</v>
      </c>
      <c r="I3576">
        <v>13.483333333333301</v>
      </c>
      <c r="K3576" s="2">
        <v>6.8354848661634202E-5</v>
      </c>
      <c r="L3576" s="2">
        <v>9.4147306430955106E-5</v>
      </c>
      <c r="N3576">
        <f t="shared" si="278"/>
        <v>4.7848394063143939E-5</v>
      </c>
      <c r="O3576" s="2">
        <f t="shared" si="279"/>
        <v>2.8244191929286536E-5</v>
      </c>
      <c r="Q3576">
        <f>N3576+O3576</f>
        <v>7.6092585992430472E-5</v>
      </c>
      <c r="S3576">
        <f>IF(H3576&gt;$B$5,$B$5,($B$3 - $B$5)*(($B$5-H3576)/($B$5-$B$6))^(1/$B$2)+$B$5)</f>
        <v>32</v>
      </c>
      <c r="T3576">
        <f>K3576*S3576</f>
        <v>2.1873551571722945E-3</v>
      </c>
      <c r="U3576" s="3">
        <f>S3576*N3576/Q3576+$B$7*O3576/Q3576</f>
        <v>40.537184088318575</v>
      </c>
      <c r="V3576">
        <f>IF(U3576-H3576&lt;=10,10,U3576-H3576)</f>
        <v>29.537184088318575</v>
      </c>
      <c r="X3576">
        <f t="shared" si="280"/>
        <v>0</v>
      </c>
      <c r="Y3576">
        <f t="shared" si="281"/>
        <v>1</v>
      </c>
      <c r="AA3576">
        <f>((Y3576*V3576)+H3576+273)/(Y3576*V3576)</f>
        <v>10.61499915329833</v>
      </c>
      <c r="AB3576">
        <f t="shared" si="282"/>
        <v>7.1684024551981913E-6</v>
      </c>
      <c r="AD3576">
        <f>AA3576*$C$28</f>
        <v>5.9844898093409524</v>
      </c>
      <c r="AF3576">
        <f>(Q3576-X3576)/AD3576+X3576</f>
        <v>1.2714966257217211E-5</v>
      </c>
      <c r="AH3576">
        <f>Q3576/AF3576</f>
        <v>5.9844898093409524</v>
      </c>
      <c r="AK3576" s="2"/>
      <c r="AL3576" s="2"/>
      <c r="AT3576" s="1"/>
    </row>
    <row r="3577" spans="6:46" x14ac:dyDescent="0.35">
      <c r="F3577" s="4">
        <v>44345.958333333336</v>
      </c>
      <c r="H3577">
        <v>9.6999999999999993</v>
      </c>
      <c r="I3577">
        <v>13.483333333333301</v>
      </c>
      <c r="K3577" s="2">
        <v>6.9085916561758694E-5</v>
      </c>
      <c r="L3577" s="2">
        <v>6.9041358049367002E-5</v>
      </c>
      <c r="N3577">
        <f t="shared" si="278"/>
        <v>4.8360141593231082E-5</v>
      </c>
      <c r="O3577" s="2">
        <f t="shared" si="279"/>
        <v>2.0712407414810104E-5</v>
      </c>
      <c r="Q3577">
        <f>N3577+O3577</f>
        <v>6.9072549008041182E-5</v>
      </c>
      <c r="S3577">
        <f>IF(H3577&gt;$B$5,$B$5,($B$3 - $B$5)*(($B$5-H3577)/($B$5-$B$6))^(1/$B$2)+$B$5)</f>
        <v>33.733333333333334</v>
      </c>
      <c r="T3577">
        <f>K3577*S3577</f>
        <v>2.33049825201666E-3</v>
      </c>
      <c r="U3577" s="3">
        <f>S3577*N3577/Q3577+$B$7*O3577/Q3577</f>
        <v>40.110452328951723</v>
      </c>
      <c r="V3577">
        <f>IF(U3577-H3577&lt;=10,10,U3577-H3577)</f>
        <v>30.410452328951724</v>
      </c>
      <c r="X3577">
        <f t="shared" si="280"/>
        <v>0</v>
      </c>
      <c r="Y3577">
        <f t="shared" si="281"/>
        <v>1</v>
      </c>
      <c r="AA3577">
        <f>((Y3577*V3577)+H3577+273)/(Y3577*V3577)</f>
        <v>10.296145842949549</v>
      </c>
      <c r="AB3577">
        <f t="shared" si="282"/>
        <v>6.7085830039344009E-6</v>
      </c>
      <c r="AD3577">
        <f>AA3577*$C$28</f>
        <v>5.8047277237392789</v>
      </c>
      <c r="AF3577">
        <f>(Q3577-X3577)/AD3577+X3577</f>
        <v>1.1899360709987987E-5</v>
      </c>
      <c r="AH3577">
        <f>Q3577/AF3577</f>
        <v>5.8047277237392789</v>
      </c>
      <c r="AK3577" s="2"/>
      <c r="AL3577" s="2"/>
      <c r="AT3577" s="1"/>
    </row>
    <row r="3578" spans="6:46" x14ac:dyDescent="0.35">
      <c r="F3578" s="4">
        <v>44346</v>
      </c>
      <c r="H3578">
        <v>9</v>
      </c>
      <c r="I3578">
        <v>15.3333333333333</v>
      </c>
      <c r="K3578" s="2">
        <v>3.3994657355786002E-5</v>
      </c>
      <c r="L3578" s="2">
        <v>4.0797226784740898E-5</v>
      </c>
      <c r="N3578">
        <f t="shared" si="278"/>
        <v>2.3796260149050201E-5</v>
      </c>
      <c r="O3578" s="2">
        <f t="shared" si="279"/>
        <v>1.2239168035422271E-5</v>
      </c>
      <c r="Q3578">
        <f>N3578+O3578</f>
        <v>3.6035428184472474E-5</v>
      </c>
      <c r="S3578">
        <f>IF(H3578&gt;$B$5,$B$5,($B$3 - $B$5)*(($B$5-H3578)/($B$5-$B$6))^(1/$B$2)+$B$5)</f>
        <v>34.666666666666664</v>
      </c>
      <c r="T3578">
        <f>K3578*S3578</f>
        <v>1.1784814550005814E-3</v>
      </c>
      <c r="U3578" s="3">
        <f>S3578*N3578/Q3578+$B$7*O3578/Q3578</f>
        <v>41.57273372137017</v>
      </c>
      <c r="V3578">
        <f>IF(U3578-H3578&lt;=10,10,U3578-H3578)</f>
        <v>32.57273372137017</v>
      </c>
      <c r="X3578">
        <f t="shared" si="280"/>
        <v>0</v>
      </c>
      <c r="Y3578">
        <f t="shared" si="281"/>
        <v>1</v>
      </c>
      <c r="AA3578">
        <f>((Y3578*V3578)+H3578+273)/(Y3578*V3578)</f>
        <v>9.6575478254988081</v>
      </c>
      <c r="AB3578">
        <f t="shared" si="282"/>
        <v>3.7313227783690794E-6</v>
      </c>
      <c r="AD3578">
        <f>AA3578*$C$28</f>
        <v>5.4447010037642887</v>
      </c>
      <c r="AF3578">
        <f>(Q3578-X3578)/AD3578+X3578</f>
        <v>6.6184402338271198E-6</v>
      </c>
      <c r="AH3578">
        <f>Q3578/AF3578</f>
        <v>5.4447010037642887</v>
      </c>
      <c r="AK3578" s="2"/>
      <c r="AL3578" s="2"/>
      <c r="AT3578" s="1"/>
    </row>
    <row r="3579" spans="6:46" x14ac:dyDescent="0.35">
      <c r="F3579" s="4">
        <v>44346.041666666664</v>
      </c>
      <c r="H3579">
        <v>8.1999999999999993</v>
      </c>
      <c r="I3579">
        <v>15.3333333333333</v>
      </c>
      <c r="K3579" s="2">
        <v>3.5091259205972699E-5</v>
      </c>
      <c r="L3579" s="2">
        <v>2.1967765498549899E-5</v>
      </c>
      <c r="N3579">
        <f t="shared" si="278"/>
        <v>2.4563881444180888E-5</v>
      </c>
      <c r="O3579" s="2">
        <f t="shared" si="279"/>
        <v>6.5903296495649707E-6</v>
      </c>
      <c r="Q3579">
        <f>N3579+O3579</f>
        <v>3.1154211093745857E-5</v>
      </c>
      <c r="S3579">
        <f>IF(H3579&gt;$B$5,$B$5,($B$3 - $B$5)*(($B$5-H3579)/($B$5-$B$6))^(1/$B$2)+$B$5)</f>
        <v>35.733333333333334</v>
      </c>
      <c r="T3579">
        <f>K3579*S3579</f>
        <v>1.2539276622934245E-3</v>
      </c>
      <c r="U3579" s="3">
        <f>S3579*N3579/Q3579+$B$7*O3579/Q3579</f>
        <v>39.808984108104781</v>
      </c>
      <c r="V3579">
        <f>IF(U3579-H3579&lt;=10,10,U3579-H3579)</f>
        <v>31.608984108104782</v>
      </c>
      <c r="X3579">
        <f t="shared" si="280"/>
        <v>0</v>
      </c>
      <c r="Y3579">
        <f t="shared" si="281"/>
        <v>1</v>
      </c>
      <c r="AA3579">
        <f>((Y3579*V3579)+H3579+273)/(Y3579*V3579)</f>
        <v>9.8962049219385761</v>
      </c>
      <c r="AB3579">
        <f t="shared" si="282"/>
        <v>3.148096804733812E-6</v>
      </c>
      <c r="AD3579">
        <f>AA3579*$C$28</f>
        <v>5.5792503278805228</v>
      </c>
      <c r="AF3579">
        <f>(Q3579-X3579)/AD3579+X3579</f>
        <v>5.5839421540314531E-6</v>
      </c>
      <c r="AH3579">
        <f>Q3579/AF3579</f>
        <v>5.5792503278805228</v>
      </c>
      <c r="AK3579" s="2"/>
      <c r="AL3579" s="2"/>
      <c r="AT3579" s="1"/>
    </row>
    <row r="3580" spans="6:46" x14ac:dyDescent="0.35">
      <c r="F3580" s="4">
        <v>44346.083333333336</v>
      </c>
      <c r="H3580">
        <v>7.9</v>
      </c>
      <c r="I3580">
        <v>15.3333333333333</v>
      </c>
      <c r="K3580" s="2">
        <v>3.5822327106097102E-5</v>
      </c>
      <c r="L3580" s="2">
        <v>9.4147549089596692E-6</v>
      </c>
      <c r="N3580">
        <f t="shared" si="278"/>
        <v>2.5075628974267969E-5</v>
      </c>
      <c r="O3580" s="2">
        <f t="shared" si="279"/>
        <v>2.8244264726879012E-6</v>
      </c>
      <c r="Q3580">
        <f>N3580+O3580</f>
        <v>2.7900055446955872E-5</v>
      </c>
      <c r="S3580">
        <f>IF(H3580&gt;$B$5,$B$5,($B$3 - $B$5)*(($B$5-H3580)/($B$5-$B$6))^(1/$B$2)+$B$5)</f>
        <v>36.133333333333333</v>
      </c>
      <c r="T3580">
        <f>K3580*S3580</f>
        <v>1.2943800861003087E-3</v>
      </c>
      <c r="U3580" s="3">
        <f>S3580*N3580/Q3580+$B$7*O3580/Q3580</f>
        <v>38.043276232408324</v>
      </c>
      <c r="V3580">
        <f>IF(U3580-H3580&lt;=10,10,U3580-H3580)</f>
        <v>30.143276232408326</v>
      </c>
      <c r="X3580">
        <f t="shared" si="280"/>
        <v>0</v>
      </c>
      <c r="Y3580">
        <f t="shared" si="281"/>
        <v>1</v>
      </c>
      <c r="AA3580">
        <f>((Y3580*V3580)+H3580+273)/(Y3580*V3580)</f>
        <v>10.318827782163652</v>
      </c>
      <c r="AB3580">
        <f t="shared" si="282"/>
        <v>2.7038008614875622E-6</v>
      </c>
      <c r="AD3580">
        <f>AA3580*$C$28</f>
        <v>5.8175152738956735</v>
      </c>
      <c r="AF3580">
        <f>(Q3580-X3580)/AD3580+X3580</f>
        <v>4.795871456006118E-6</v>
      </c>
      <c r="AH3580">
        <f>Q3580/AF3580</f>
        <v>5.8175152738956735</v>
      </c>
      <c r="AK3580" s="2"/>
      <c r="AL3580" s="2"/>
      <c r="AT3580" s="1"/>
    </row>
    <row r="3581" spans="6:46" x14ac:dyDescent="0.35">
      <c r="F3581" s="4">
        <v>44346.125</v>
      </c>
      <c r="H3581">
        <v>7</v>
      </c>
      <c r="I3581">
        <v>15.3333333333333</v>
      </c>
      <c r="K3581" s="2">
        <v>3.7284462906345997E-5</v>
      </c>
      <c r="L3581">
        <v>0</v>
      </c>
      <c r="N3581">
        <f t="shared" si="278"/>
        <v>2.6099124034442197E-5</v>
      </c>
      <c r="O3581" s="2">
        <f t="shared" si="279"/>
        <v>0</v>
      </c>
      <c r="Q3581">
        <f>N3581+O3581</f>
        <v>2.6099124034442197E-5</v>
      </c>
      <c r="S3581">
        <f>IF(H3581&gt;$B$5,$B$5,($B$3 - $B$5)*(($B$5-H3581)/($B$5-$B$6))^(1/$B$2)+$B$5)</f>
        <v>37.333333333333336</v>
      </c>
      <c r="T3581">
        <f>K3581*S3581</f>
        <v>1.3919532818369173E-3</v>
      </c>
      <c r="U3581" s="3">
        <f>S3581*N3581/Q3581+$B$7*O3581/Q3581</f>
        <v>37.333333333333336</v>
      </c>
      <c r="V3581">
        <f>IF(U3581-H3581&lt;=10,10,U3581-H3581)</f>
        <v>30.333333333333336</v>
      </c>
      <c r="X3581">
        <f t="shared" si="280"/>
        <v>0</v>
      </c>
      <c r="Y3581">
        <f t="shared" si="281"/>
        <v>1</v>
      </c>
      <c r="AA3581">
        <f>((Y3581*V3581)+H3581+273)/(Y3581*V3581)</f>
        <v>10.23076923076923</v>
      </c>
      <c r="AB3581">
        <f t="shared" si="282"/>
        <v>2.5510421988552528E-6</v>
      </c>
      <c r="AD3581">
        <f>AA3581*$C$28</f>
        <v>5.7678699092720223</v>
      </c>
      <c r="AF3581">
        <f>(Q3581-X3581)/AD3581+X3581</f>
        <v>4.5249155138688342E-6</v>
      </c>
      <c r="AH3581">
        <f>Q3581/AF3581</f>
        <v>5.7678699092720223</v>
      </c>
      <c r="AK3581" s="2"/>
      <c r="AT3581" s="1"/>
    </row>
    <row r="3582" spans="6:46" x14ac:dyDescent="0.35">
      <c r="F3582" s="4">
        <v>44346.166666666664</v>
      </c>
      <c r="H3582">
        <v>7.3</v>
      </c>
      <c r="I3582">
        <v>15.3333333333333</v>
      </c>
      <c r="K3582" s="2">
        <v>3.80155308064704E-5</v>
      </c>
      <c r="L3582" s="2">
        <v>1.5691278403152899E-6</v>
      </c>
      <c r="N3582">
        <f t="shared" si="278"/>
        <v>2.6610871564529279E-5</v>
      </c>
      <c r="O3582" s="2">
        <f t="shared" si="279"/>
        <v>4.7073835209458705E-7</v>
      </c>
      <c r="Q3582">
        <f>N3582+O3582</f>
        <v>2.7081609916623866E-5</v>
      </c>
      <c r="S3582">
        <f>IF(H3582&gt;$B$5,$B$5,($B$3 - $B$5)*(($B$5-H3582)/($B$5-$B$6))^(1/$B$2)+$B$5)</f>
        <v>36.93333333333333</v>
      </c>
      <c r="T3582">
        <f>K3582*S3582</f>
        <v>1.4040402711189733E-3</v>
      </c>
      <c r="U3582" s="3">
        <f>S3582*N3582/Q3582+$B$7*O3582/Q3582</f>
        <v>37.247372008312119</v>
      </c>
      <c r="V3582">
        <f>IF(U3582-H3582&lt;=10,10,U3582-H3582)</f>
        <v>29.947372008312119</v>
      </c>
      <c r="X3582">
        <f t="shared" si="280"/>
        <v>0</v>
      </c>
      <c r="Y3582">
        <f t="shared" si="281"/>
        <v>1</v>
      </c>
      <c r="AA3582">
        <f>((Y3582*V3582)+H3582+273)/(Y3582*V3582)</f>
        <v>10.359752833143444</v>
      </c>
      <c r="AB3582">
        <f t="shared" si="282"/>
        <v>2.6141173783589711E-6</v>
      </c>
      <c r="AD3582">
        <f>AA3582*$C$28</f>
        <v>5.8405878664600568</v>
      </c>
      <c r="AF3582">
        <f>(Q3582-X3582)/AD3582+X3582</f>
        <v>4.6367952226421789E-6</v>
      </c>
      <c r="AH3582">
        <f>Q3582/AF3582</f>
        <v>5.8405878664600568</v>
      </c>
      <c r="AK3582" s="2"/>
      <c r="AL3582" s="2"/>
      <c r="AT3582" s="1"/>
    </row>
    <row r="3583" spans="6:46" x14ac:dyDescent="0.35">
      <c r="F3583" s="4">
        <v>44346.208333333336</v>
      </c>
      <c r="H3583">
        <v>6.3</v>
      </c>
      <c r="I3583">
        <v>15.3333333333333</v>
      </c>
      <c r="K3583" s="2">
        <v>3.80155308064704E-5</v>
      </c>
      <c r="L3583" s="2">
        <v>4.7073713880137897E-6</v>
      </c>
      <c r="N3583">
        <f t="shared" si="278"/>
        <v>2.6610871564529279E-5</v>
      </c>
      <c r="O3583" s="2">
        <f t="shared" si="279"/>
        <v>1.4122114164041371E-6</v>
      </c>
      <c r="Q3583">
        <f>N3583+O3583</f>
        <v>2.8023082980933417E-5</v>
      </c>
      <c r="S3583">
        <f>IF(H3583&gt;$B$5,$B$5,($B$3 - $B$5)*(($B$5-H3583)/($B$5-$B$6))^(1/$B$2)+$B$5)</f>
        <v>38.266666666666666</v>
      </c>
      <c r="T3583">
        <f>K3583*S3583</f>
        <v>1.4547276455276006E-3</v>
      </c>
      <c r="U3583" s="3">
        <f>S3583*N3583/Q3583+$B$7*O3583/Q3583</f>
        <v>39.109935923796847</v>
      </c>
      <c r="V3583">
        <f>IF(U3583-H3583&lt;=10,10,U3583-H3583)</f>
        <v>32.80993592379685</v>
      </c>
      <c r="X3583">
        <f t="shared" si="280"/>
        <v>0</v>
      </c>
      <c r="Y3583">
        <f t="shared" si="281"/>
        <v>1</v>
      </c>
      <c r="AA3583">
        <f>((Y3583*V3583)+H3583+273)/(Y3583*V3583)</f>
        <v>9.5126652075362745</v>
      </c>
      <c r="AB3583">
        <f t="shared" si="282"/>
        <v>2.9458708332058743E-6</v>
      </c>
      <c r="AD3583">
        <f>AA3583*$C$28</f>
        <v>5.3630195511116989</v>
      </c>
      <c r="AF3583">
        <f>(Q3583-X3583)/AD3583+X3583</f>
        <v>5.2252434871553876E-6</v>
      </c>
      <c r="AH3583">
        <f>Q3583/AF3583</f>
        <v>5.3630195511116989</v>
      </c>
      <c r="AK3583" s="2"/>
      <c r="AL3583" s="2"/>
      <c r="AT3583" s="1"/>
    </row>
    <row r="3584" spans="6:46" x14ac:dyDescent="0.35">
      <c r="F3584" s="4">
        <v>44346.25</v>
      </c>
      <c r="H3584">
        <v>8</v>
      </c>
      <c r="I3584">
        <v>15.3333333333333</v>
      </c>
      <c r="K3584" s="2">
        <v>3.7649996856408202E-5</v>
      </c>
      <c r="L3584" s="2">
        <v>2.9813283370805601E-5</v>
      </c>
      <c r="N3584">
        <f t="shared" si="278"/>
        <v>2.6354997799485741E-5</v>
      </c>
      <c r="O3584" s="2">
        <f t="shared" si="279"/>
        <v>8.9439850112416824E-6</v>
      </c>
      <c r="Q3584">
        <f>N3584+O3584</f>
        <v>3.5298982810727427E-5</v>
      </c>
      <c r="S3584">
        <f>IF(H3584&gt;$B$5,$B$5,($B$3 - $B$5)*(($B$5-H3584)/($B$5-$B$6))^(1/$B$2)+$B$5)</f>
        <v>36</v>
      </c>
      <c r="T3584">
        <f>K3584*S3584</f>
        <v>1.3553998868306952E-3</v>
      </c>
      <c r="U3584" s="3">
        <f>S3584*N3584/Q3584+$B$7*O3584/Q3584</f>
        <v>40.814181647238513</v>
      </c>
      <c r="V3584">
        <f>IF(U3584-H3584&lt;=10,10,U3584-H3584)</f>
        <v>32.814181647238513</v>
      </c>
      <c r="X3584">
        <f t="shared" si="280"/>
        <v>0</v>
      </c>
      <c r="Y3584">
        <f t="shared" si="281"/>
        <v>1</v>
      </c>
      <c r="AA3584">
        <f>((Y3584*V3584)+H3584+273)/(Y3584*V3584)</f>
        <v>9.5633706493377577</v>
      </c>
      <c r="AB3584">
        <f t="shared" si="282"/>
        <v>3.6910608304376243E-6</v>
      </c>
      <c r="AD3584">
        <f>AA3584*$C$28</f>
        <v>5.3916061007059888</v>
      </c>
      <c r="AF3584">
        <f>(Q3584-X3584)/AD3584+X3584</f>
        <v>6.5470255340250652E-6</v>
      </c>
      <c r="AH3584">
        <f>Q3584/AF3584</f>
        <v>5.3916061007059888</v>
      </c>
      <c r="AK3584" s="2"/>
      <c r="AL3584" s="2"/>
      <c r="AT3584" s="1"/>
    </row>
    <row r="3585" spans="6:46" x14ac:dyDescent="0.35">
      <c r="F3585" s="4">
        <v>44346.291666666664</v>
      </c>
      <c r="H3585">
        <v>11.7</v>
      </c>
      <c r="I3585">
        <v>15.3333333333333</v>
      </c>
      <c r="K3585" s="2">
        <v>3.43601913058482E-5</v>
      </c>
      <c r="L3585" s="2">
        <v>7.2179540932405098E-5</v>
      </c>
      <c r="N3585">
        <f t="shared" si="278"/>
        <v>2.4052133914093738E-5</v>
      </c>
      <c r="O3585" s="2">
        <f t="shared" si="279"/>
        <v>2.1653862279721534E-5</v>
      </c>
      <c r="Q3585">
        <f>N3585+O3585</f>
        <v>4.5705996193815275E-5</v>
      </c>
      <c r="S3585">
        <f>IF(H3585&gt;$B$5,$B$5,($B$3 - $B$5)*(($B$5-H3585)/($B$5-$B$6))^(1/$B$2)+$B$5)</f>
        <v>31.066666666666666</v>
      </c>
      <c r="T3585">
        <f>K3585*S3585</f>
        <v>1.0674566099016841E-3</v>
      </c>
      <c r="U3585" s="3">
        <f>S3585*N3585/Q3585+$B$7*O3585/Q3585</f>
        <v>42.405421907818059</v>
      </c>
      <c r="V3585">
        <f>IF(U3585-H3585&lt;=10,10,U3585-H3585)</f>
        <v>30.70542190781806</v>
      </c>
      <c r="X3585">
        <f t="shared" si="280"/>
        <v>0</v>
      </c>
      <c r="Y3585">
        <f t="shared" si="281"/>
        <v>1</v>
      </c>
      <c r="AA3585">
        <f>((Y3585*V3585)+H3585+273)/(Y3585*V3585)</f>
        <v>10.27197811691723</v>
      </c>
      <c r="AB3585">
        <f t="shared" si="282"/>
        <v>4.4495807597701841E-6</v>
      </c>
      <c r="AD3585">
        <f>AA3585*$C$28</f>
        <v>5.7911025215073577</v>
      </c>
      <c r="AF3585">
        <f>(Q3585-X3585)/AD3585+X3585</f>
        <v>7.8924515710211479E-6</v>
      </c>
      <c r="AH3585">
        <f>Q3585/AF3585</f>
        <v>5.7911025215073577</v>
      </c>
      <c r="AK3585" s="2"/>
      <c r="AL3585" s="2"/>
      <c r="AT3585" s="1"/>
    </row>
    <row r="3586" spans="6:46" x14ac:dyDescent="0.35">
      <c r="F3586" s="4">
        <v>44346.333333333336</v>
      </c>
      <c r="H3586">
        <v>14.4</v>
      </c>
      <c r="I3586">
        <v>15.3333333333333</v>
      </c>
      <c r="K3586" s="2">
        <v>3.2166987605474902E-5</v>
      </c>
      <c r="L3586">
        <v>1.4749762873581099E-4</v>
      </c>
      <c r="N3586">
        <f t="shared" ref="N3586:N3649" si="283">$C$13*K3586</f>
        <v>2.2516891323832429E-5</v>
      </c>
      <c r="O3586" s="2">
        <f t="shared" ref="O3586:O3649" si="284">$C$14*L3586</f>
        <v>4.4249288620743302E-5</v>
      </c>
      <c r="Q3586">
        <f>N3586+O3586</f>
        <v>6.6766179944575737E-5</v>
      </c>
      <c r="S3586">
        <f>IF(H3586&gt;$B$5,$B$5,($B$3 - $B$5)*(($B$5-H3586)/($B$5-$B$6))^(1/$B$2)+$B$5)</f>
        <v>27.466666666666665</v>
      </c>
      <c r="T3586">
        <f>K3586*S3586</f>
        <v>8.8351992623037726E-4</v>
      </c>
      <c r="U3586" s="3">
        <f>S3586*N3586/Q3586+$B$7*O3586/Q3586</f>
        <v>45.714384513773759</v>
      </c>
      <c r="V3586">
        <f>IF(U3586-H3586&lt;=10,10,U3586-H3586)</f>
        <v>31.31438451377376</v>
      </c>
      <c r="X3586">
        <f t="shared" ref="X3586:X3649" si="285">IF(Q3586-$C$20&lt;=0,0,Q3586-$C$20)</f>
        <v>0</v>
      </c>
      <c r="Y3586">
        <f t="shared" ref="Y3586:Y3649" si="286">1-(X3586/Q3586)</f>
        <v>1</v>
      </c>
      <c r="AA3586">
        <f>((Y3586*V3586)+H3586+273)/(Y3586*V3586)</f>
        <v>10.177890750929048</v>
      </c>
      <c r="AB3586">
        <f t="shared" ref="AB3586:AB3649" si="287">(Q3586-X3586)/AA3586</f>
        <v>6.55992303105447E-6</v>
      </c>
      <c r="AD3586">
        <f>AA3586*$C$28</f>
        <v>5.7380582513371579</v>
      </c>
      <c r="AF3586">
        <f>(Q3586-X3586)/AD3586+X3586</f>
        <v>1.1635674825890275E-5</v>
      </c>
      <c r="AH3586">
        <f>Q3586/AF3586</f>
        <v>5.7380582513371579</v>
      </c>
      <c r="AK3586" s="2"/>
      <c r="AT3586" s="1"/>
    </row>
    <row r="3587" spans="6:46" x14ac:dyDescent="0.35">
      <c r="F3587" s="4">
        <v>44346.375</v>
      </c>
      <c r="H3587">
        <v>15.7</v>
      </c>
      <c r="I3587">
        <v>15.3333333333333</v>
      </c>
      <c r="K3587" s="2">
        <v>2.8146114154790599E-5</v>
      </c>
      <c r="L3587">
        <v>2.1340007592621501E-4</v>
      </c>
      <c r="N3587">
        <f t="shared" si="283"/>
        <v>1.9702279908353418E-5</v>
      </c>
      <c r="O3587" s="2">
        <f t="shared" si="284"/>
        <v>6.4020022777864515E-5</v>
      </c>
      <c r="Q3587">
        <f>N3587+O3587</f>
        <v>8.3722302686217937E-5</v>
      </c>
      <c r="S3587">
        <f>IF(H3587&gt;$B$5,$B$5,($B$3 - $B$5)*(($B$5-H3587)/($B$5-$B$6))^(1/$B$2)+$B$5)</f>
        <v>25.733333333333334</v>
      </c>
      <c r="T3587">
        <f>K3587*S3587</f>
        <v>7.2429333758327805E-4</v>
      </c>
      <c r="U3587" s="3">
        <f>S3587*N3587/Q3587+$B$7*O3587/Q3587</f>
        <v>48.11270664864233</v>
      </c>
      <c r="V3587">
        <f>IF(U3587-H3587&lt;=10,10,U3587-H3587)</f>
        <v>32.412706648642327</v>
      </c>
      <c r="X3587">
        <f t="shared" si="285"/>
        <v>0</v>
      </c>
      <c r="Y3587">
        <f t="shared" si="286"/>
        <v>1</v>
      </c>
      <c r="AA3587">
        <f>((Y3587*V3587)+H3587+273)/(Y3587*V3587)</f>
        <v>9.9070006750606492</v>
      </c>
      <c r="AB3587">
        <f t="shared" si="287"/>
        <v>8.4508223459574366E-6</v>
      </c>
      <c r="AD3587">
        <f>AA3587*$C$28</f>
        <v>5.5853367225763844</v>
      </c>
      <c r="AF3587">
        <f>(Q3587-X3587)/AD3587+X3587</f>
        <v>1.4989660757211932E-5</v>
      </c>
      <c r="AH3587">
        <f>Q3587/AF3587</f>
        <v>5.5853367225763844</v>
      </c>
      <c r="AK3587" s="2"/>
      <c r="AT3587" s="1"/>
    </row>
    <row r="3588" spans="6:46" x14ac:dyDescent="0.35">
      <c r="F3588" s="4">
        <v>44346.416666666664</v>
      </c>
      <c r="H3588">
        <v>17.399999999999999</v>
      </c>
      <c r="I3588">
        <v>15.3333333333333</v>
      </c>
      <c r="K3588" s="2">
        <v>2.5587376504355099E-5</v>
      </c>
      <c r="L3588">
        <v>2.60474639111599E-4</v>
      </c>
      <c r="N3588">
        <f t="shared" si="283"/>
        <v>1.7911163553048568E-5</v>
      </c>
      <c r="O3588" s="2">
        <f t="shared" si="284"/>
        <v>7.8142391733479705E-5</v>
      </c>
      <c r="Q3588">
        <f>N3588+O3588</f>
        <v>9.6053555286528276E-5</v>
      </c>
      <c r="S3588">
        <f>IF(H3588&gt;$B$5,$B$5,($B$3 - $B$5)*(($B$5-H3588)/($B$5-$B$6))^(1/$B$2)+$B$5)</f>
        <v>23.466666666666669</v>
      </c>
      <c r="T3588">
        <f>K3588*S3588</f>
        <v>6.0045043530219965E-4</v>
      </c>
      <c r="U3588" s="3">
        <f>S3588*N3588/Q3588+$B$7*O3588/Q3588</f>
        <v>49.11996058843075</v>
      </c>
      <c r="V3588">
        <f>IF(U3588-H3588&lt;=10,10,U3588-H3588)</f>
        <v>31.719960588430752</v>
      </c>
      <c r="X3588">
        <f t="shared" si="285"/>
        <v>0</v>
      </c>
      <c r="Y3588">
        <f t="shared" si="286"/>
        <v>1</v>
      </c>
      <c r="AA3588">
        <f>((Y3588*V3588)+H3588+273)/(Y3588*V3588)</f>
        <v>10.1551185629757</v>
      </c>
      <c r="AB3588">
        <f t="shared" si="287"/>
        <v>9.4586345487612123E-6</v>
      </c>
      <c r="AD3588">
        <f>AA3588*$C$28</f>
        <v>5.7252198210391327</v>
      </c>
      <c r="AF3588">
        <f>(Q3588-X3588)/AD3588+X3588</f>
        <v>1.6777269395587061E-5</v>
      </c>
      <c r="AH3588">
        <f>Q3588/AF3588</f>
        <v>5.7252198210391327</v>
      </c>
      <c r="AK3588" s="2"/>
      <c r="AT3588" s="1"/>
    </row>
    <row r="3589" spans="6:46" x14ac:dyDescent="0.35">
      <c r="F3589" s="4">
        <v>44346.458333333336</v>
      </c>
      <c r="H3589">
        <v>18.7</v>
      </c>
      <c r="I3589">
        <v>15.3333333333333</v>
      </c>
      <c r="K3589" s="2">
        <v>2.33941728039818E-5</v>
      </c>
      <c r="L3589">
        <v>2.60474639111599E-4</v>
      </c>
      <c r="N3589">
        <f t="shared" si="283"/>
        <v>1.6375920962787258E-5</v>
      </c>
      <c r="O3589" s="2">
        <f t="shared" si="284"/>
        <v>7.8142391733479705E-5</v>
      </c>
      <c r="Q3589">
        <f>N3589+O3589</f>
        <v>9.451831269626697E-5</v>
      </c>
      <c r="S3589">
        <f>IF(H3589&gt;$B$5,$B$5,($B$3 - $B$5)*(($B$5-H3589)/($B$5-$B$6))^(1/$B$2)+$B$5)</f>
        <v>21.733333333333334</v>
      </c>
      <c r="T3589">
        <f>K3589*S3589</f>
        <v>5.0843335560653779E-4</v>
      </c>
      <c r="U3589" s="3">
        <f>S3589*N3589/Q3589+$B$7*O3589/Q3589</f>
        <v>49.236330627490773</v>
      </c>
      <c r="V3589">
        <f>IF(U3589-H3589&lt;=10,10,U3589-H3589)</f>
        <v>30.536330627490774</v>
      </c>
      <c r="X3589">
        <f t="shared" si="285"/>
        <v>0</v>
      </c>
      <c r="Y3589">
        <f t="shared" si="286"/>
        <v>1</v>
      </c>
      <c r="AA3589">
        <f>((Y3589*V3589)+H3589+273)/(Y3589*V3589)</f>
        <v>10.552555726436655</v>
      </c>
      <c r="AB3589">
        <f t="shared" si="287"/>
        <v>8.956911969626105E-6</v>
      </c>
      <c r="AD3589">
        <f>AA3589*$C$28</f>
        <v>5.949285656583398</v>
      </c>
      <c r="AF3589">
        <f>(Q3589-X3589)/AD3589+X3589</f>
        <v>1.5887338102797989E-5</v>
      </c>
      <c r="AH3589">
        <f>Q3589/AF3589</f>
        <v>5.949285656583398</v>
      </c>
      <c r="AK3589" s="2"/>
      <c r="AT3589" s="1"/>
    </row>
    <row r="3590" spans="6:46" x14ac:dyDescent="0.35">
      <c r="F3590" s="4">
        <v>44346.5</v>
      </c>
      <c r="H3590">
        <v>19.5</v>
      </c>
      <c r="I3590">
        <v>15.3333333333333</v>
      </c>
      <c r="K3590" s="2">
        <v>2.22975709537951E-5</v>
      </c>
      <c r="L3590">
        <v>2.3536796275408601E-4</v>
      </c>
      <c r="N3590">
        <f t="shared" si="283"/>
        <v>1.5608299667656568E-5</v>
      </c>
      <c r="O3590" s="2">
        <f t="shared" si="284"/>
        <v>7.0610388826225818E-5</v>
      </c>
      <c r="Q3590">
        <f>N3590+O3590</f>
        <v>8.6218688493882383E-5</v>
      </c>
      <c r="S3590">
        <f>IF(H3590&gt;$B$5,$B$5,($B$3 - $B$5)*(($B$5-H3590)/($B$5-$B$6))^(1/$B$2)+$B$5)</f>
        <v>20.666666666666668</v>
      </c>
      <c r="T3590">
        <f>K3590*S3590</f>
        <v>4.6081646637843209E-4</v>
      </c>
      <c r="U3590" s="3">
        <f>S3590*N3590/Q3590+$B$7*O3590/Q3590</f>
        <v>48.784584704112817</v>
      </c>
      <c r="V3590">
        <f>IF(U3590-H3590&lt;=10,10,U3590-H3590)</f>
        <v>29.284584704112817</v>
      </c>
      <c r="X3590">
        <f t="shared" si="285"/>
        <v>0</v>
      </c>
      <c r="Y3590">
        <f t="shared" si="286"/>
        <v>1</v>
      </c>
      <c r="AA3590">
        <f>((Y3590*V3590)+H3590+273)/(Y3590*V3590)</f>
        <v>10.988190133320225</v>
      </c>
      <c r="AB3590">
        <f t="shared" si="287"/>
        <v>7.8464867687751127E-6</v>
      </c>
      <c r="AD3590">
        <f>AA3590*$C$28</f>
        <v>6.1948862101908801</v>
      </c>
      <c r="AF3590">
        <f>(Q3590-X3590)/AD3590+X3590</f>
        <v>1.3917719481602193E-5</v>
      </c>
      <c r="AH3590">
        <f>Q3590/AF3590</f>
        <v>6.1948862101908801</v>
      </c>
      <c r="AK3590" s="2"/>
      <c r="AT3590" s="1"/>
    </row>
    <row r="3591" spans="6:46" x14ac:dyDescent="0.35">
      <c r="F3591" s="4">
        <v>44346.541666666664</v>
      </c>
      <c r="H3591">
        <v>20.399999999999999</v>
      </c>
      <c r="I3591">
        <v>15.3333333333333</v>
      </c>
      <c r="K3591" s="2">
        <v>2.1932037003732899E-5</v>
      </c>
      <c r="L3591">
        <v>1.85155823332268E-4</v>
      </c>
      <c r="N3591">
        <f t="shared" si="283"/>
        <v>1.5352425902613027E-5</v>
      </c>
      <c r="O3591" s="2">
        <f t="shared" si="284"/>
        <v>5.5546746999680408E-5</v>
      </c>
      <c r="Q3591">
        <f>N3591+O3591</f>
        <v>7.0899172902293435E-5</v>
      </c>
      <c r="S3591">
        <f>IF(H3591&gt;$B$5,$B$5,($B$3 - $B$5)*(($B$5-H3591)/($B$5-$B$6))^(1/$B$2)+$B$5)</f>
        <v>20</v>
      </c>
      <c r="T3591">
        <f>K3591*S3591</f>
        <v>4.3864074007465798E-4</v>
      </c>
      <c r="U3591" s="3">
        <f>S3591*N3591/Q3591+$B$7*O3591/Q3591</f>
        <v>47.421139985201798</v>
      </c>
      <c r="V3591">
        <f>IF(U3591-H3591&lt;=10,10,U3591-H3591)</f>
        <v>27.021139985201799</v>
      </c>
      <c r="X3591">
        <f t="shared" si="285"/>
        <v>0</v>
      </c>
      <c r="Y3591">
        <f t="shared" si="286"/>
        <v>1</v>
      </c>
      <c r="AA3591">
        <f>((Y3591*V3591)+H3591+273)/(Y3591*V3591)</f>
        <v>11.858165131474147</v>
      </c>
      <c r="AB3591">
        <f t="shared" si="287"/>
        <v>5.9789328379406378E-6</v>
      </c>
      <c r="AD3591">
        <f>AA3591*$C$28</f>
        <v>6.6853578942339089</v>
      </c>
      <c r="AF3591">
        <f>(Q3591-X3591)/AD3591+X3591</f>
        <v>1.0605142465662706E-5</v>
      </c>
      <c r="AH3591">
        <f>Q3591/AF3591</f>
        <v>6.6853578942339089</v>
      </c>
      <c r="AK3591" s="2"/>
      <c r="AT3591" s="1"/>
    </row>
    <row r="3592" spans="6:46" x14ac:dyDescent="0.35">
      <c r="F3592" s="4">
        <v>44346.583333333336</v>
      </c>
      <c r="H3592">
        <v>21.3</v>
      </c>
      <c r="I3592">
        <v>15.3333333333333</v>
      </c>
      <c r="K3592" s="2">
        <v>2.1932037003732899E-5</v>
      </c>
      <c r="L3592">
        <v>1.4122126296973501E-4</v>
      </c>
      <c r="N3592">
        <f t="shared" si="283"/>
        <v>1.5352425902613027E-5</v>
      </c>
      <c r="O3592" s="2">
        <f t="shared" si="284"/>
        <v>4.2366378890920511E-5</v>
      </c>
      <c r="Q3592">
        <f>N3592+O3592</f>
        <v>5.7718804793533538E-5</v>
      </c>
      <c r="S3592">
        <f>IF(H3592&gt;$B$5,$B$5,($B$3 - $B$5)*(($B$5-H3592)/($B$5-$B$6))^(1/$B$2)+$B$5)</f>
        <v>20</v>
      </c>
      <c r="T3592">
        <f>K3592*S3592</f>
        <v>4.3864074007465798E-4</v>
      </c>
      <c r="U3592" s="3">
        <f>S3592*N3592/Q3592+$B$7*O3592/Q3592</f>
        <v>45.690470661796247</v>
      </c>
      <c r="V3592">
        <f>IF(U3592-H3592&lt;=10,10,U3592-H3592)</f>
        <v>24.390470661796247</v>
      </c>
      <c r="X3592">
        <f t="shared" si="285"/>
        <v>0</v>
      </c>
      <c r="Y3592">
        <f t="shared" si="286"/>
        <v>1</v>
      </c>
      <c r="AA3592">
        <f>((Y3592*V3592)+H3592+273)/(Y3592*V3592)</f>
        <v>13.066187819039248</v>
      </c>
      <c r="AB3592">
        <f t="shared" si="287"/>
        <v>4.4174173517871242E-6</v>
      </c>
      <c r="AD3592">
        <f>AA3592*$C$28</f>
        <v>7.366413008679177</v>
      </c>
      <c r="AF3592">
        <f>(Q3592-X3592)/AD3592+X3592</f>
        <v>7.8354016704641324E-6</v>
      </c>
      <c r="AH3592">
        <f>Q3592/AF3592</f>
        <v>7.366413008679177</v>
      </c>
      <c r="AK3592" s="2"/>
      <c r="AT3592" s="1"/>
    </row>
    <row r="3593" spans="6:46" x14ac:dyDescent="0.35">
      <c r="F3593" s="4">
        <v>44346.625</v>
      </c>
      <c r="H3593">
        <v>21.8</v>
      </c>
      <c r="I3593">
        <v>15.3333333333333</v>
      </c>
      <c r="K3593" s="2">
        <v>2.22975709537951E-5</v>
      </c>
      <c r="L3593" s="2">
        <v>9.7285367984672303E-5</v>
      </c>
      <c r="N3593">
        <f t="shared" si="283"/>
        <v>1.5608299667656568E-5</v>
      </c>
      <c r="O3593" s="2">
        <f t="shared" si="284"/>
        <v>2.9185610395401696E-5</v>
      </c>
      <c r="Q3593">
        <f>N3593+O3593</f>
        <v>4.4793910063058268E-5</v>
      </c>
      <c r="S3593">
        <f>IF(H3593&gt;$B$5,$B$5,($B$3 - $B$5)*(($B$5-H3593)/($B$5-$B$6))^(1/$B$2)+$B$5)</f>
        <v>20</v>
      </c>
      <c r="T3593">
        <f>K3593*S3593</f>
        <v>4.4595141907590201E-4</v>
      </c>
      <c r="U3593" s="3">
        <f>S3593*N3593/Q3593+$B$7*O3593/Q3593</f>
        <v>42.804358056732625</v>
      </c>
      <c r="V3593">
        <f>IF(U3593-H3593&lt;=10,10,U3593-H3593)</f>
        <v>21.004358056732624</v>
      </c>
      <c r="X3593">
        <f t="shared" si="285"/>
        <v>0</v>
      </c>
      <c r="Y3593">
        <f t="shared" si="286"/>
        <v>1</v>
      </c>
      <c r="AA3593">
        <f>((Y3593*V3593)+H3593+273)/(Y3593*V3593)</f>
        <v>15.03518256562506</v>
      </c>
      <c r="AB3593">
        <f t="shared" si="287"/>
        <v>2.9792727735458689E-6</v>
      </c>
      <c r="AD3593">
        <f>AA3593*$C$28</f>
        <v>8.4764864835251235</v>
      </c>
      <c r="AF3593">
        <f>(Q3593-X3593)/AD3593+X3593</f>
        <v>5.2844902366233457E-6</v>
      </c>
      <c r="AH3593">
        <f>Q3593/AF3593</f>
        <v>8.4764864835251235</v>
      </c>
      <c r="AK3593" s="2"/>
      <c r="AL3593" s="2"/>
      <c r="AT3593" s="1"/>
    </row>
    <row r="3594" spans="6:46" x14ac:dyDescent="0.35">
      <c r="F3594" s="4">
        <v>44346.666666666664</v>
      </c>
      <c r="H3594">
        <v>21.8</v>
      </c>
      <c r="I3594">
        <v>15.3333333333333</v>
      </c>
      <c r="K3594" s="2">
        <v>2.41252407041062E-5</v>
      </c>
      <c r="L3594" s="2">
        <v>8.4732636452520001E-5</v>
      </c>
      <c r="N3594">
        <f t="shared" si="283"/>
        <v>1.688766849287434E-5</v>
      </c>
      <c r="O3594" s="2">
        <f t="shared" si="284"/>
        <v>2.5419790935756006E-5</v>
      </c>
      <c r="Q3594">
        <f>N3594+O3594</f>
        <v>4.2307459428630346E-5</v>
      </c>
      <c r="S3594">
        <f>IF(H3594&gt;$B$5,$B$5,($B$3 - $B$5)*(($B$5-H3594)/($B$5-$B$6))^(1/$B$2)+$B$5)</f>
        <v>20</v>
      </c>
      <c r="T3594">
        <f>K3594*S3594</f>
        <v>4.8250481408212401E-4</v>
      </c>
      <c r="U3594" s="3">
        <f>S3594*N3594/Q3594+$B$7*O3594/Q3594</f>
        <v>41.029215527637817</v>
      </c>
      <c r="V3594">
        <f>IF(U3594-H3594&lt;=10,10,U3594-H3594)</f>
        <v>19.229215527637816</v>
      </c>
      <c r="X3594">
        <f t="shared" si="285"/>
        <v>0</v>
      </c>
      <c r="Y3594">
        <f t="shared" si="286"/>
        <v>1</v>
      </c>
      <c r="AA3594">
        <f>((Y3594*V3594)+H3594+273)/(Y3594*V3594)</f>
        <v>16.330838617742316</v>
      </c>
      <c r="AB3594">
        <f t="shared" si="287"/>
        <v>2.5906483077155783E-6</v>
      </c>
      <c r="AD3594">
        <f>AA3594*$C$28</f>
        <v>9.2069472521345439</v>
      </c>
      <c r="AF3594">
        <f>(Q3594-X3594)/AD3594+X3594</f>
        <v>4.595166917983782E-6</v>
      </c>
      <c r="AH3594">
        <f>Q3594/AF3594</f>
        <v>9.2069472521345439</v>
      </c>
      <c r="AK3594" s="2"/>
      <c r="AL3594" s="2"/>
      <c r="AT3594" s="1"/>
    </row>
    <row r="3595" spans="6:46" x14ac:dyDescent="0.35">
      <c r="F3595" s="4">
        <v>44346.708333333336</v>
      </c>
      <c r="H3595">
        <v>21.7</v>
      </c>
      <c r="I3595">
        <v>15.3333333333333</v>
      </c>
      <c r="K3595" s="2">
        <v>2.7049512304603899E-5</v>
      </c>
      <c r="L3595" s="2">
        <v>8.7870819335558097E-5</v>
      </c>
      <c r="N3595">
        <f t="shared" si="283"/>
        <v>1.8934658613222728E-5</v>
      </c>
      <c r="O3595" s="2">
        <f t="shared" si="284"/>
        <v>2.6361245800667432E-5</v>
      </c>
      <c r="Q3595">
        <f>N3595+O3595</f>
        <v>4.529590441389016E-5</v>
      </c>
      <c r="S3595">
        <f>IF(H3595&gt;$B$5,$B$5,($B$3 - $B$5)*(($B$5-H3595)/($B$5-$B$6))^(1/$B$2)+$B$5)</f>
        <v>20</v>
      </c>
      <c r="T3595">
        <f>K3595*S3595</f>
        <v>5.4099024609207801E-4</v>
      </c>
      <c r="U3595" s="3">
        <f>S3595*N3595/Q3595+$B$7*O3595/Q3595</f>
        <v>40.369250045053256</v>
      </c>
      <c r="V3595">
        <f>IF(U3595-H3595&lt;=10,10,U3595-H3595)</f>
        <v>18.669250045053257</v>
      </c>
      <c r="X3595">
        <f t="shared" si="285"/>
        <v>0</v>
      </c>
      <c r="Y3595">
        <f t="shared" si="286"/>
        <v>1</v>
      </c>
      <c r="AA3595">
        <f>((Y3595*V3595)+H3595+273)/(Y3595*V3595)</f>
        <v>16.78531538700377</v>
      </c>
      <c r="AB3595">
        <f t="shared" si="287"/>
        <v>2.6985435405617133E-6</v>
      </c>
      <c r="AD3595">
        <f>AA3595*$C$28</f>
        <v>9.4631706917174157</v>
      </c>
      <c r="AF3595">
        <f>(Q3595-X3595)/AD3595+X3595</f>
        <v>4.7865462739180146E-6</v>
      </c>
      <c r="AH3595">
        <f>Q3595/AF3595</f>
        <v>9.4631706917174157</v>
      </c>
      <c r="AK3595" s="2"/>
      <c r="AL3595" s="2"/>
      <c r="AT3595" s="1"/>
    </row>
    <row r="3596" spans="6:46" x14ac:dyDescent="0.35">
      <c r="F3596" s="4">
        <v>44346.75</v>
      </c>
      <c r="H3596">
        <v>21.2</v>
      </c>
      <c r="I3596">
        <v>15.3333333333333</v>
      </c>
      <c r="K3596" s="2">
        <v>2.8877182054914999E-5</v>
      </c>
      <c r="L3596">
        <v>1.0670015929242799E-4</v>
      </c>
      <c r="N3596">
        <f t="shared" si="283"/>
        <v>2.0214027438440497E-5</v>
      </c>
      <c r="O3596" s="2">
        <f t="shared" si="284"/>
        <v>3.2010047787728405E-5</v>
      </c>
      <c r="Q3596">
        <f>N3596+O3596</f>
        <v>5.2224075226168902E-5</v>
      </c>
      <c r="S3596">
        <f>IF(H3596&gt;$B$5,$B$5,($B$3 - $B$5)*(($B$5-H3596)/($B$5-$B$6))^(1/$B$2)+$B$5)</f>
        <v>20</v>
      </c>
      <c r="T3596">
        <f>K3596*S3596</f>
        <v>5.7754364109830001E-4</v>
      </c>
      <c r="U3596" s="3">
        <f>S3596*N3596/Q3596+$B$7*O3596/Q3596</f>
        <v>41.452781456034252</v>
      </c>
      <c r="V3596">
        <f>IF(U3596-H3596&lt;=10,10,U3596-H3596)</f>
        <v>20.252781456034253</v>
      </c>
      <c r="X3596">
        <f t="shared" si="285"/>
        <v>0</v>
      </c>
      <c r="Y3596">
        <f t="shared" si="286"/>
        <v>1</v>
      </c>
      <c r="AA3596">
        <f>((Y3596*V3596)+H3596+273)/(Y3596*V3596)</f>
        <v>15.526399775688294</v>
      </c>
      <c r="AB3596">
        <f t="shared" si="287"/>
        <v>3.363566311614811E-6</v>
      </c>
      <c r="AD3596">
        <f>AA3596*$C$28</f>
        <v>8.7534233297125201</v>
      </c>
      <c r="AF3596">
        <f>(Q3596-X3596)/AD3596+X3596</f>
        <v>5.9661315646531226E-6</v>
      </c>
      <c r="AH3596">
        <f>Q3596/AF3596</f>
        <v>8.7534233297125201</v>
      </c>
      <c r="AK3596" s="2"/>
      <c r="AT3596" s="1"/>
    </row>
    <row r="3597" spans="6:46" x14ac:dyDescent="0.35">
      <c r="F3597" s="4">
        <v>44346.791666666664</v>
      </c>
      <c r="H3597">
        <v>20.5</v>
      </c>
      <c r="I3597">
        <v>15.3333333333333</v>
      </c>
      <c r="K3597" s="2">
        <v>3.10703857552883E-5</v>
      </c>
      <c r="L3597">
        <v>1.19252890824581E-4</v>
      </c>
      <c r="N3597">
        <f t="shared" si="283"/>
        <v>2.174927002870181E-5</v>
      </c>
      <c r="O3597" s="2">
        <f t="shared" si="284"/>
        <v>3.5775867247374306E-5</v>
      </c>
      <c r="Q3597">
        <f>N3597+O3597</f>
        <v>5.7525137276076115E-5</v>
      </c>
      <c r="S3597">
        <f>IF(H3597&gt;$B$5,$B$5,($B$3 - $B$5)*(($B$5-H3597)/($B$5-$B$6))^(1/$B$2)+$B$5)</f>
        <v>20</v>
      </c>
      <c r="T3597">
        <f>K3597*S3597</f>
        <v>6.2140771510576598E-4</v>
      </c>
      <c r="U3597" s="3">
        <f>S3597*N3597/Q3597+$B$7*O3597/Q3597</f>
        <v>41.767098923184214</v>
      </c>
      <c r="V3597">
        <f>IF(U3597-H3597&lt;=10,10,U3597-H3597)</f>
        <v>21.267098923184214</v>
      </c>
      <c r="X3597">
        <f t="shared" si="285"/>
        <v>0</v>
      </c>
      <c r="Y3597">
        <f t="shared" si="286"/>
        <v>1</v>
      </c>
      <c r="AA3597">
        <f>((Y3597*V3597)+H3597+273)/(Y3597*V3597)</f>
        <v>14.800659932984209</v>
      </c>
      <c r="AB3597">
        <f t="shared" si="287"/>
        <v>3.8866602932939292E-6</v>
      </c>
      <c r="AD3597">
        <f>AA3597*$C$28</f>
        <v>8.3442680740057131</v>
      </c>
      <c r="AF3597">
        <f>(Q3597-X3597)/AD3597+X3597</f>
        <v>6.8939704196800632E-6</v>
      </c>
      <c r="AH3597">
        <f>Q3597/AF3597</f>
        <v>8.3442680740057131</v>
      </c>
      <c r="AK3597" s="2"/>
      <c r="AT3597" s="1"/>
    </row>
    <row r="3598" spans="6:46" x14ac:dyDescent="0.35">
      <c r="F3598" s="4">
        <v>44346.833333333336</v>
      </c>
      <c r="H3598">
        <v>18.8</v>
      </c>
      <c r="I3598">
        <v>15.3333333333333</v>
      </c>
      <c r="K3598" s="2">
        <v>3.2166987605474902E-5</v>
      </c>
      <c r="L3598">
        <v>1.0983822084614601E-4</v>
      </c>
      <c r="N3598">
        <f t="shared" si="283"/>
        <v>2.2516891323832429E-5</v>
      </c>
      <c r="O3598" s="2">
        <f t="shared" si="284"/>
        <v>3.2951466253843806E-5</v>
      </c>
      <c r="Q3598">
        <f>N3598+O3598</f>
        <v>5.5468357577676234E-5</v>
      </c>
      <c r="S3598">
        <f>IF(H3598&gt;$B$5,$B$5,($B$3 - $B$5)*(($B$5-H3598)/($B$5-$B$6))^(1/$B$2)+$B$5)</f>
        <v>21.599999999999998</v>
      </c>
      <c r="T3598">
        <f>K3598*S3598</f>
        <v>6.9480693227825781E-4</v>
      </c>
      <c r="U3598" s="3">
        <f>S3598*N3598/Q3598+$B$7*O3598/Q3598</f>
        <v>41.441564108639156</v>
      </c>
      <c r="V3598">
        <f>IF(U3598-H3598&lt;=10,10,U3598-H3598)</f>
        <v>22.641564108639155</v>
      </c>
      <c r="X3598">
        <f t="shared" si="285"/>
        <v>0</v>
      </c>
      <c r="Y3598">
        <f t="shared" si="286"/>
        <v>1</v>
      </c>
      <c r="AA3598">
        <f>((Y3598*V3598)+H3598+273)/(Y3598*V3598)</f>
        <v>13.887802211891373</v>
      </c>
      <c r="AB3598">
        <f t="shared" si="287"/>
        <v>3.9940342418026148E-6</v>
      </c>
      <c r="AD3598">
        <f>AA3598*$C$28</f>
        <v>7.8296201074478642</v>
      </c>
      <c r="AF3598">
        <f>(Q3598-X3598)/AD3598+X3598</f>
        <v>7.0844251466188506E-6</v>
      </c>
      <c r="AH3598">
        <f>Q3598/AF3598</f>
        <v>7.8296201074478642</v>
      </c>
      <c r="AK3598" s="2"/>
      <c r="AT3598" s="1"/>
    </row>
    <row r="3599" spans="6:46" x14ac:dyDescent="0.35">
      <c r="F3599" s="4">
        <v>44346.875</v>
      </c>
      <c r="H3599">
        <v>18</v>
      </c>
      <c r="I3599">
        <v>15.3333333333333</v>
      </c>
      <c r="K3599" s="2">
        <v>3.28980555055994E-5</v>
      </c>
      <c r="L3599">
        <v>1.0670015929242799E-4</v>
      </c>
      <c r="N3599">
        <f t="shared" si="283"/>
        <v>2.3028638853919578E-5</v>
      </c>
      <c r="O3599" s="2">
        <f t="shared" si="284"/>
        <v>3.2010047787728405E-5</v>
      </c>
      <c r="Q3599">
        <f>N3599+O3599</f>
        <v>5.5038686641647983E-5</v>
      </c>
      <c r="S3599">
        <f>IF(H3599&gt;$B$5,$B$5,($B$3 - $B$5)*(($B$5-H3599)/($B$5-$B$6))^(1/$B$2)+$B$5)</f>
        <v>22.666666666666668</v>
      </c>
      <c r="T3599">
        <f>K3599*S3599</f>
        <v>7.456892581269198E-4</v>
      </c>
      <c r="U3599" s="3">
        <f>S3599*N3599/Q3599+$B$7*O3599/Q3599</f>
        <v>41.47146758561464</v>
      </c>
      <c r="V3599">
        <f>IF(U3599-H3599&lt;=10,10,U3599-H3599)</f>
        <v>23.47146758561464</v>
      </c>
      <c r="X3599">
        <f t="shared" si="285"/>
        <v>0</v>
      </c>
      <c r="Y3599">
        <f t="shared" si="286"/>
        <v>1</v>
      </c>
      <c r="AA3599">
        <f>((Y3599*V3599)+H3599+273)/(Y3599*V3599)</f>
        <v>13.398031735278034</v>
      </c>
      <c r="AB3599">
        <f t="shared" si="287"/>
        <v>4.107968075394757E-6</v>
      </c>
      <c r="AD3599">
        <f>AA3599*$C$28</f>
        <v>7.5534988959546112</v>
      </c>
      <c r="AF3599">
        <f>(Q3599-X3599)/AD3599+X3599</f>
        <v>7.2865154810739131E-6</v>
      </c>
      <c r="AH3599">
        <f>Q3599/AF3599</f>
        <v>7.5534988959546112</v>
      </c>
      <c r="AK3599" s="2"/>
      <c r="AT3599" s="1"/>
    </row>
    <row r="3600" spans="6:46" x14ac:dyDescent="0.35">
      <c r="F3600" s="4">
        <v>44346.916666666664</v>
      </c>
      <c r="H3600">
        <v>16.100000000000001</v>
      </c>
      <c r="I3600">
        <v>15.3333333333333</v>
      </c>
      <c r="K3600" s="2">
        <v>3.3629123405723797E-5</v>
      </c>
      <c r="L3600" s="2">
        <v>8.1594332240161007E-5</v>
      </c>
      <c r="N3600">
        <f t="shared" si="283"/>
        <v>2.3540386384006657E-5</v>
      </c>
      <c r="O3600" s="2">
        <f t="shared" si="284"/>
        <v>2.4478299672048307E-5</v>
      </c>
      <c r="Q3600">
        <f>N3600+O3600</f>
        <v>4.8018686056054963E-5</v>
      </c>
      <c r="S3600">
        <f>IF(H3600&gt;$B$5,$B$5,($B$3 - $B$5)*(($B$5-H3600)/($B$5-$B$6))^(1/$B$2)+$B$5)</f>
        <v>25.199999999999996</v>
      </c>
      <c r="T3600">
        <f>K3600*S3600</f>
        <v>8.4745390982423957E-4</v>
      </c>
      <c r="U3600" s="3">
        <f>S3600*N3600/Q3600+$B$7*O3600/Q3600</f>
        <v>40.391030620361143</v>
      </c>
      <c r="V3600">
        <f>IF(U3600-H3600&lt;=10,10,U3600-H3600)</f>
        <v>24.291030620361141</v>
      </c>
      <c r="X3600">
        <f t="shared" si="285"/>
        <v>0</v>
      </c>
      <c r="Y3600">
        <f t="shared" si="286"/>
        <v>1</v>
      </c>
      <c r="AA3600">
        <f>((Y3600*V3600)+H3600+273)/(Y3600*V3600)</f>
        <v>12.901512312024821</v>
      </c>
      <c r="AB3600">
        <f t="shared" si="287"/>
        <v>3.721942427733784E-6</v>
      </c>
      <c r="AD3600">
        <f>AA3600*$C$28</f>
        <v>7.2735727852044834</v>
      </c>
      <c r="AF3600">
        <f>(Q3600-X3600)/AD3600+X3600</f>
        <v>6.6018018206584846E-6</v>
      </c>
      <c r="AH3600">
        <f>Q3600/AF3600</f>
        <v>7.2735727852044834</v>
      </c>
      <c r="AK3600" s="2"/>
      <c r="AL3600" s="2"/>
      <c r="AT3600" s="1"/>
    </row>
    <row r="3601" spans="6:46" x14ac:dyDescent="0.35">
      <c r="F3601" s="4">
        <v>44346.958333333336</v>
      </c>
      <c r="H3601">
        <v>15.3</v>
      </c>
      <c r="I3601">
        <v>15.3333333333333</v>
      </c>
      <c r="K3601" s="2">
        <v>3.3629123405723797E-5</v>
      </c>
      <c r="L3601" s="2">
        <v>5.9626688070931898E-5</v>
      </c>
      <c r="N3601">
        <f t="shared" si="283"/>
        <v>2.3540386384006657E-5</v>
      </c>
      <c r="O3601" s="2">
        <f t="shared" si="284"/>
        <v>1.7888006421279573E-5</v>
      </c>
      <c r="Q3601">
        <f>N3601+O3601</f>
        <v>4.1428392805286233E-5</v>
      </c>
      <c r="S3601">
        <f>IF(H3601&gt;$B$5,$B$5,($B$3 - $B$5)*(($B$5-H3601)/($B$5-$B$6))^(1/$B$2)+$B$5)</f>
        <v>26.266666666666666</v>
      </c>
      <c r="T3601">
        <f>K3601*S3601</f>
        <v>8.8332497479034502E-4</v>
      </c>
      <c r="U3601" s="3">
        <f>S3601*N3601/Q3601+$B$7*O3601/Q3601</f>
        <v>38.673183462699583</v>
      </c>
      <c r="V3601">
        <f>IF(U3601-H3601&lt;=10,10,U3601-H3601)</f>
        <v>23.373183462699583</v>
      </c>
      <c r="X3601">
        <f t="shared" si="285"/>
        <v>0</v>
      </c>
      <c r="Y3601">
        <f t="shared" si="286"/>
        <v>1</v>
      </c>
      <c r="AA3601">
        <f>((Y3601*V3601)+H3601+273)/(Y3601*V3601)</f>
        <v>13.334648399953199</v>
      </c>
      <c r="AB3601">
        <f t="shared" si="287"/>
        <v>3.1068230344514846E-6</v>
      </c>
      <c r="AD3601">
        <f>AA3601*$C$28</f>
        <v>7.5177648446508343</v>
      </c>
      <c r="AF3601">
        <f>(Q3601-X3601)/AD3601+X3601</f>
        <v>5.5107327325839481E-6</v>
      </c>
      <c r="AH3601">
        <f>Q3601/AF3601</f>
        <v>7.5177648446508343</v>
      </c>
      <c r="AK3601" s="2"/>
      <c r="AL3601" s="2"/>
      <c r="AT3601" s="1"/>
    </row>
    <row r="3602" spans="6:46" x14ac:dyDescent="0.35">
      <c r="F3602" s="4">
        <v>44347</v>
      </c>
      <c r="H3602">
        <v>11.3</v>
      </c>
      <c r="I3602">
        <v>16.962499999999999</v>
      </c>
      <c r="K3602" s="2">
        <v>1.6083493802737498E-5</v>
      </c>
      <c r="L3602" s="2">
        <v>3.4520739689343903E-5</v>
      </c>
      <c r="N3602">
        <f t="shared" si="283"/>
        <v>1.1258445661916248E-5</v>
      </c>
      <c r="O3602" s="2">
        <f t="shared" si="284"/>
        <v>1.0356221906803173E-5</v>
      </c>
      <c r="Q3602">
        <f>N3602+O3602</f>
        <v>2.161466756871942E-5</v>
      </c>
      <c r="S3602">
        <f>IF(H3602&gt;$B$5,$B$5,($B$3 - $B$5)*(($B$5-H3602)/($B$5-$B$6))^(1/$B$2)+$B$5)</f>
        <v>31.6</v>
      </c>
      <c r="T3602">
        <f>K3602*S3602</f>
        <v>5.08238404166505E-4</v>
      </c>
      <c r="U3602" s="3">
        <f>S3602*N3602/Q3602+$B$7*O3602/Q3602</f>
        <v>42.811627097605722</v>
      </c>
      <c r="V3602">
        <f>IF(U3602-H3602&lt;=10,10,U3602-H3602)</f>
        <v>31.511627097605722</v>
      </c>
      <c r="X3602">
        <f t="shared" si="285"/>
        <v>0</v>
      </c>
      <c r="Y3602">
        <f t="shared" si="286"/>
        <v>1</v>
      </c>
      <c r="AA3602">
        <f>((Y3602*V3602)+H3602+273)/(Y3602*V3602)</f>
        <v>10.022066652394516</v>
      </c>
      <c r="AB3602">
        <f t="shared" si="287"/>
        <v>2.156707625123921E-6</v>
      </c>
      <c r="AD3602">
        <f>AA3602*$C$28</f>
        <v>5.6502082462394281</v>
      </c>
      <c r="AF3602">
        <f>(Q3602-X3602)/AD3602+X3602</f>
        <v>3.8254638814605375E-6</v>
      </c>
      <c r="AH3602">
        <f>Q3602/AF3602</f>
        <v>5.6502082462394281</v>
      </c>
      <c r="AK3602" s="2"/>
      <c r="AL3602" s="2"/>
      <c r="AT3602" s="1"/>
    </row>
    <row r="3603" spans="6:46" x14ac:dyDescent="0.35">
      <c r="F3603" s="4">
        <v>44347.041666666664</v>
      </c>
      <c r="H3603">
        <v>9.9</v>
      </c>
      <c r="I3603">
        <v>16.962499999999999</v>
      </c>
      <c r="K3603" s="2">
        <v>1.6083493802737498E-5</v>
      </c>
      <c r="L3603" s="2">
        <v>1.2552974190794001E-5</v>
      </c>
      <c r="N3603">
        <f t="shared" si="283"/>
        <v>1.1258445661916248E-5</v>
      </c>
      <c r="O3603" s="2">
        <f t="shared" si="284"/>
        <v>3.7658922572382009E-6</v>
      </c>
      <c r="Q3603">
        <f>N3603+O3603</f>
        <v>1.5024337919154449E-5</v>
      </c>
      <c r="S3603">
        <f>IF(H3603&gt;$B$5,$B$5,($B$3 - $B$5)*(($B$5-H3603)/($B$5-$B$6))^(1/$B$2)+$B$5)</f>
        <v>33.466666666666669</v>
      </c>
      <c r="T3603">
        <f>K3603*S3603</f>
        <v>5.3826092593161495E-4</v>
      </c>
      <c r="U3603" s="3">
        <f>S3603*N3603/Q3603+$B$7*O3603/Q3603</f>
        <v>38.864056801851611</v>
      </c>
      <c r="V3603">
        <f>IF(U3603-H3603&lt;=10,10,U3603-H3603)</f>
        <v>28.964056801851612</v>
      </c>
      <c r="X3603">
        <f t="shared" si="285"/>
        <v>0</v>
      </c>
      <c r="Y3603">
        <f t="shared" si="286"/>
        <v>1</v>
      </c>
      <c r="AA3603">
        <f>((Y3603*V3603)+H3603+273)/(Y3603*V3603)</f>
        <v>10.767278179827171</v>
      </c>
      <c r="AB3603">
        <f t="shared" si="287"/>
        <v>1.3953700896576639E-6</v>
      </c>
      <c r="AD3603">
        <f>AA3603*$C$28</f>
        <v>6.0703411852362619</v>
      </c>
      <c r="AF3603">
        <f>(Q3603-X3603)/AD3603+X3603</f>
        <v>2.4750401107099704E-6</v>
      </c>
      <c r="AH3603">
        <f>Q3603/AF3603</f>
        <v>6.0703411852362619</v>
      </c>
      <c r="AK3603" s="2"/>
      <c r="AL3603" s="2"/>
      <c r="AT3603" s="1"/>
    </row>
    <row r="3604" spans="6:46" x14ac:dyDescent="0.35">
      <c r="F3604" s="4">
        <v>44347.083333333336</v>
      </c>
      <c r="H3604">
        <v>9.3000000000000007</v>
      </c>
      <c r="I3604">
        <v>16.962499999999999</v>
      </c>
      <c r="K3604" s="2">
        <v>1.6083493802737498E-5</v>
      </c>
      <c r="L3604" s="2">
        <v>7.8456149357122992E-6</v>
      </c>
      <c r="N3604">
        <f t="shared" si="283"/>
        <v>1.1258445661916248E-5</v>
      </c>
      <c r="O3604" s="2">
        <f t="shared" si="284"/>
        <v>2.3536844807136901E-6</v>
      </c>
      <c r="Q3604">
        <f>N3604+O3604</f>
        <v>1.3612130142629938E-5</v>
      </c>
      <c r="S3604">
        <f>IF(H3604&gt;$B$5,$B$5,($B$3 - $B$5)*(($B$5-H3604)/($B$5-$B$6))^(1/$B$2)+$B$5)</f>
        <v>34.266666666666666</v>
      </c>
      <c r="T3604">
        <f>K3604*S3604</f>
        <v>5.5112772097380496E-4</v>
      </c>
      <c r="U3604" s="3">
        <f>S3604*N3604/Q3604+$B$7*O3604/Q3604</f>
        <v>37.851684175961665</v>
      </c>
      <c r="V3604">
        <f>IF(U3604-H3604&lt;=10,10,U3604-H3604)</f>
        <v>28.551684175961665</v>
      </c>
      <c r="X3604">
        <f t="shared" si="285"/>
        <v>0</v>
      </c>
      <c r="Y3604">
        <f t="shared" si="286"/>
        <v>1</v>
      </c>
      <c r="AA3604">
        <f>((Y3604*V3604)+H3604+273)/(Y3604*V3604)</f>
        <v>10.887332679228605</v>
      </c>
      <c r="AB3604">
        <f t="shared" si="287"/>
        <v>1.2502722699564273E-6</v>
      </c>
      <c r="AD3604">
        <f>AA3604*$C$28</f>
        <v>6.1380251216980151</v>
      </c>
      <c r="AF3604">
        <f>(Q3604-X3604)/AD3604+X3604</f>
        <v>2.2176726019759751E-6</v>
      </c>
      <c r="AH3604">
        <f>Q3604/AF3604</f>
        <v>6.1380251216980151</v>
      </c>
      <c r="AK3604" s="2"/>
      <c r="AL3604" s="2"/>
      <c r="AT3604" s="1"/>
    </row>
    <row r="3605" spans="6:46" x14ac:dyDescent="0.35">
      <c r="F3605" s="4">
        <v>44347.125</v>
      </c>
      <c r="H3605">
        <v>8.6</v>
      </c>
      <c r="I3605">
        <v>16.962499999999999</v>
      </c>
      <c r="K3605" s="2">
        <v>1.6814561702861898E-5</v>
      </c>
      <c r="L3605" s="2">
        <v>7.8456149357122992E-6</v>
      </c>
      <c r="N3605">
        <f t="shared" si="283"/>
        <v>1.1770193192003328E-5</v>
      </c>
      <c r="O3605" s="2">
        <f t="shared" si="284"/>
        <v>2.3536844807136901E-6</v>
      </c>
      <c r="Q3605">
        <f>N3605+O3605</f>
        <v>1.4123877672717018E-5</v>
      </c>
      <c r="S3605">
        <f>IF(H3605&gt;$B$5,$B$5,($B$3 - $B$5)*(($B$5-H3605)/($B$5-$B$6))^(1/$B$2)+$B$5)</f>
        <v>35.200000000000003</v>
      </c>
      <c r="T3605">
        <f>K3605*S3605</f>
        <v>5.9187257194073892E-4</v>
      </c>
      <c r="U3605" s="3">
        <f>S3605*N3605/Q3605+$B$7*O3605/Q3605</f>
        <v>38.499586260801003</v>
      </c>
      <c r="V3605">
        <f>IF(U3605-H3605&lt;=10,10,U3605-H3605)</f>
        <v>29.899586260801001</v>
      </c>
      <c r="X3605">
        <f t="shared" si="285"/>
        <v>0</v>
      </c>
      <c r="Y3605">
        <f t="shared" si="286"/>
        <v>1</v>
      </c>
      <c r="AA3605">
        <f>((Y3605*V3605)+H3605+273)/(Y3605*V3605)</f>
        <v>10.41819052423423</v>
      </c>
      <c r="AB3605">
        <f t="shared" si="287"/>
        <v>1.355693931672954E-6</v>
      </c>
      <c r="AD3605">
        <f>AA3605*$C$28</f>
        <v>5.8735336784910972</v>
      </c>
      <c r="AF3605">
        <f>(Q3605-X3605)/AD3605+X3605</f>
        <v>2.4046644568394514E-6</v>
      </c>
      <c r="AH3605">
        <f>Q3605/AF3605</f>
        <v>5.8735336784910972</v>
      </c>
      <c r="AK3605" s="2"/>
      <c r="AL3605" s="2"/>
      <c r="AT3605" s="1"/>
    </row>
    <row r="3606" spans="6:46" x14ac:dyDescent="0.35">
      <c r="F3606" s="4">
        <v>44347.166666666664</v>
      </c>
      <c r="H3606">
        <v>8.9</v>
      </c>
      <c r="I3606">
        <v>16.962499999999999</v>
      </c>
      <c r="K3606" s="2">
        <v>1.7545629602986299E-5</v>
      </c>
      <c r="L3606" s="2">
        <v>2.03986133923705E-5</v>
      </c>
      <c r="N3606">
        <f t="shared" si="283"/>
        <v>1.2281940722090408E-5</v>
      </c>
      <c r="O3606" s="2">
        <f t="shared" si="284"/>
        <v>6.1195840177111508E-6</v>
      </c>
      <c r="Q3606">
        <f>N3606+O3606</f>
        <v>1.840152473980156E-5</v>
      </c>
      <c r="S3606">
        <f>IF(H3606&gt;$B$5,$B$5,($B$3 - $B$5)*(($B$5-H3606)/($B$5-$B$6))^(1/$B$2)+$B$5)</f>
        <v>34.799999999999997</v>
      </c>
      <c r="T3606">
        <f>K3606*S3606</f>
        <v>6.1058791018392313E-4</v>
      </c>
      <c r="U3606" s="3">
        <f>S3606*N3606/Q3606+$B$7*O3606/Q3606</f>
        <v>41.51768230653142</v>
      </c>
      <c r="V3606">
        <f>IF(U3606-H3606&lt;=10,10,U3606-H3606)</f>
        <v>32.617682306531421</v>
      </c>
      <c r="X3606">
        <f t="shared" si="285"/>
        <v>0</v>
      </c>
      <c r="Y3606">
        <f t="shared" si="286"/>
        <v>1</v>
      </c>
      <c r="AA3606">
        <f>((Y3606*V3606)+H3606+273)/(Y3606*V3606)</f>
        <v>9.642551526217785</v>
      </c>
      <c r="AB3606">
        <f t="shared" si="287"/>
        <v>1.9083667522821538E-6</v>
      </c>
      <c r="AD3606">
        <f>AA3606*$C$28</f>
        <v>5.4362464387728986</v>
      </c>
      <c r="AF3606">
        <f>(Q3606-X3606)/AD3606+X3606</f>
        <v>3.3849688285940291E-6</v>
      </c>
      <c r="AH3606">
        <f>Q3606/AF3606</f>
        <v>5.4362464387728986</v>
      </c>
      <c r="AK3606" s="2"/>
      <c r="AL3606" s="2"/>
      <c r="AT3606" s="1"/>
    </row>
    <row r="3607" spans="6:46" x14ac:dyDescent="0.35">
      <c r="F3607" s="4">
        <v>44347.208333333336</v>
      </c>
      <c r="H3607">
        <v>8.4</v>
      </c>
      <c r="I3607">
        <v>16.962499999999999</v>
      </c>
      <c r="K3607" s="2">
        <v>1.7545629602986299E-5</v>
      </c>
      <c r="L3607" s="2">
        <v>5.9626445412290297E-5</v>
      </c>
      <c r="N3607">
        <f t="shared" si="283"/>
        <v>1.2281940722090408E-5</v>
      </c>
      <c r="O3607" s="2">
        <f t="shared" si="284"/>
        <v>1.7887933623687092E-5</v>
      </c>
      <c r="Q3607">
        <f>N3607+O3607</f>
        <v>3.01698743457775E-5</v>
      </c>
      <c r="S3607">
        <f>IF(H3607&gt;$B$5,$B$5,($B$3 - $B$5)*(($B$5-H3607)/($B$5-$B$6))^(1/$B$2)+$B$5)</f>
        <v>35.466666666666669</v>
      </c>
      <c r="T3607">
        <f>K3607*S3607</f>
        <v>6.2228499658591413E-4</v>
      </c>
      <c r="U3607" s="3">
        <f>S3607*N3607/Q3607+$B$7*O3607/Q3607</f>
        <v>47.048119281000268</v>
      </c>
      <c r="V3607">
        <f>IF(U3607-H3607&lt;=10,10,U3607-H3607)</f>
        <v>38.64811928100027</v>
      </c>
      <c r="X3607">
        <f t="shared" si="285"/>
        <v>0</v>
      </c>
      <c r="Y3607">
        <f t="shared" si="286"/>
        <v>1</v>
      </c>
      <c r="AA3607">
        <f>((Y3607*V3607)+H3607+273)/(Y3607*V3607)</f>
        <v>8.2810787493697919</v>
      </c>
      <c r="AB3607">
        <f t="shared" si="287"/>
        <v>3.6432299775042585E-6</v>
      </c>
      <c r="AD3607">
        <f>AA3607*$C$28</f>
        <v>4.6686797304693703</v>
      </c>
      <c r="AF3607">
        <f>(Q3607-X3607)/AD3607+X3607</f>
        <v>6.4621854758806386E-6</v>
      </c>
      <c r="AH3607">
        <f>Q3607/AF3607</f>
        <v>4.6686797304693703</v>
      </c>
      <c r="AK3607" s="2"/>
      <c r="AL3607" s="2"/>
      <c r="AT3607" s="1"/>
    </row>
    <row r="3608" spans="6:46" x14ac:dyDescent="0.35">
      <c r="F3608" s="4">
        <v>44347.25</v>
      </c>
      <c r="H3608">
        <v>11.3</v>
      </c>
      <c r="I3608">
        <v>16.962499999999999</v>
      </c>
      <c r="K3608" s="2">
        <v>1.7545629602986299E-5</v>
      </c>
      <c r="L3608">
        <v>1.19253133483222E-4</v>
      </c>
      <c r="N3608">
        <f t="shared" si="283"/>
        <v>1.2281940722090408E-5</v>
      </c>
      <c r="O3608" s="2">
        <f t="shared" si="284"/>
        <v>3.5775940044966608E-5</v>
      </c>
      <c r="Q3608">
        <f>N3608+O3608</f>
        <v>4.8057880767057016E-5</v>
      </c>
      <c r="S3608">
        <f>IF(H3608&gt;$B$5,$B$5,($B$3 - $B$5)*(($B$5-H3608)/($B$5-$B$6))^(1/$B$2)+$B$5)</f>
        <v>31.6</v>
      </c>
      <c r="T3608">
        <f>K3608*S3608</f>
        <v>5.5444189545436704E-4</v>
      </c>
      <c r="U3608" s="3">
        <f>S3608*N3608/Q3608+$B$7*O3608/Q3608</f>
        <v>49.01976516005837</v>
      </c>
      <c r="V3608">
        <f>IF(U3608-H3608&lt;=10,10,U3608-H3608)</f>
        <v>37.719765160058373</v>
      </c>
      <c r="X3608">
        <f t="shared" si="285"/>
        <v>0</v>
      </c>
      <c r="Y3608">
        <f t="shared" si="286"/>
        <v>1</v>
      </c>
      <c r="AA3608">
        <f>((Y3608*V3608)+H3608+273)/(Y3608*V3608)</f>
        <v>8.5371625139661926</v>
      </c>
      <c r="AB3608">
        <f t="shared" si="287"/>
        <v>5.6292568741004671E-6</v>
      </c>
      <c r="AD3608">
        <f>AA3608*$C$28</f>
        <v>4.8130538050625491</v>
      </c>
      <c r="AF3608">
        <f>(Q3608-X3608)/AD3608+X3608</f>
        <v>9.9849041198143156E-6</v>
      </c>
      <c r="AH3608">
        <f>Q3608/AF3608</f>
        <v>4.8130538050625491</v>
      </c>
      <c r="AK3608" s="2"/>
      <c r="AT3608" s="1"/>
    </row>
    <row r="3609" spans="6:46" x14ac:dyDescent="0.35">
      <c r="F3609" s="4">
        <v>44347.291666666664</v>
      </c>
      <c r="H3609">
        <v>13.4</v>
      </c>
      <c r="I3609">
        <v>16.962499999999999</v>
      </c>
      <c r="K3609" s="2">
        <v>1.7545629602986299E-5</v>
      </c>
      <c r="L3609">
        <v>1.56911570738321E-4</v>
      </c>
      <c r="N3609">
        <f t="shared" si="283"/>
        <v>1.2281940722090408E-5</v>
      </c>
      <c r="O3609" s="2">
        <f t="shared" si="284"/>
        <v>4.7073471221496307E-5</v>
      </c>
      <c r="Q3609">
        <f>N3609+O3609</f>
        <v>5.9355411943586715E-5</v>
      </c>
      <c r="S3609">
        <f>IF(H3609&gt;$B$5,$B$5,($B$3 - $B$5)*(($B$5-H3609)/($B$5-$B$6))^(1/$B$2)+$B$5)</f>
        <v>28.8</v>
      </c>
      <c r="T3609">
        <f>K3609*S3609</f>
        <v>5.0531413256600546E-4</v>
      </c>
      <c r="U3609" s="3">
        <f>S3609*N3609/Q3609+$B$7*O3609/Q3609</f>
        <v>49.578643524122029</v>
      </c>
      <c r="V3609">
        <f>IF(U3609-H3609&lt;=10,10,U3609-H3609)</f>
        <v>36.17864352412203</v>
      </c>
      <c r="X3609">
        <f t="shared" si="285"/>
        <v>0</v>
      </c>
      <c r="Y3609">
        <f t="shared" si="286"/>
        <v>1</v>
      </c>
      <c r="AA3609">
        <f>((Y3609*V3609)+H3609+273)/(Y3609*V3609)</f>
        <v>8.9162724774090396</v>
      </c>
      <c r="AB3609">
        <f t="shared" si="287"/>
        <v>6.6569760058336253E-6</v>
      </c>
      <c r="AD3609">
        <f>AA3609*$C$28</f>
        <v>5.0267871911964876</v>
      </c>
      <c r="AF3609">
        <f>(Q3609-X3609)/AD3609+X3609</f>
        <v>1.1807822707819624E-5</v>
      </c>
      <c r="AH3609">
        <f>Q3609/AF3609</f>
        <v>5.0267871911964876</v>
      </c>
      <c r="AK3609" s="2"/>
      <c r="AT3609" s="1"/>
    </row>
    <row r="3610" spans="6:46" x14ac:dyDescent="0.35">
      <c r="F3610" s="4">
        <v>44347.333333333336</v>
      </c>
      <c r="H3610">
        <v>16</v>
      </c>
      <c r="I3610">
        <v>16.962499999999999</v>
      </c>
      <c r="K3610" s="2">
        <v>1.64490277527997E-5</v>
      </c>
      <c r="L3610">
        <v>1.6318914979760501E-4</v>
      </c>
      <c r="N3610">
        <f t="shared" si="283"/>
        <v>1.1514319426959789E-5</v>
      </c>
      <c r="O3610" s="2">
        <f t="shared" si="284"/>
        <v>4.8956744939281509E-5</v>
      </c>
      <c r="Q3610">
        <f>N3610+O3610</f>
        <v>6.0471064366241298E-5</v>
      </c>
      <c r="S3610">
        <f>IF(H3610&gt;$B$5,$B$5,($B$3 - $B$5)*(($B$5-H3610)/($B$5-$B$6))^(1/$B$2)+$B$5)</f>
        <v>25.333333333333332</v>
      </c>
      <c r="T3610">
        <f>K3610*S3610</f>
        <v>4.1670870307092571E-4</v>
      </c>
      <c r="U3610" s="3">
        <f>S3610*N3610/Q3610+$B$7*O3610/Q3610</f>
        <v>49.35115819585544</v>
      </c>
      <c r="V3610">
        <f>IF(U3610-H3610&lt;=10,10,U3610-H3610)</f>
        <v>33.35115819585544</v>
      </c>
      <c r="X3610">
        <f t="shared" si="285"/>
        <v>0</v>
      </c>
      <c r="Y3610">
        <f t="shared" si="286"/>
        <v>1</v>
      </c>
      <c r="AA3610">
        <f>((Y3610*V3610)+H3610+273)/(Y3610*V3610)</f>
        <v>9.6653662311467823</v>
      </c>
      <c r="AB3610">
        <f t="shared" si="287"/>
        <v>6.2564690173221189E-6</v>
      </c>
      <c r="AD3610">
        <f>AA3610*$C$28</f>
        <v>5.4491088391536167</v>
      </c>
      <c r="AF3610">
        <f>(Q3610-X3610)/AD3610+X3610</f>
        <v>1.1097422744015877E-5</v>
      </c>
      <c r="AH3610">
        <f>Q3610/AF3610</f>
        <v>5.4491088391536167</v>
      </c>
      <c r="AK3610" s="2"/>
      <c r="AT3610" s="1"/>
    </row>
    <row r="3611" spans="6:46" x14ac:dyDescent="0.35">
      <c r="F3611" s="4">
        <v>44347.375</v>
      </c>
      <c r="H3611">
        <v>18.3</v>
      </c>
      <c r="I3611">
        <v>16.962499999999999</v>
      </c>
      <c r="K3611" s="2">
        <v>1.49868919525508E-5</v>
      </c>
      <c r="L3611">
        <v>1.2866853143758201E-4</v>
      </c>
      <c r="N3611">
        <f t="shared" si="283"/>
        <v>1.049082436678556E-5</v>
      </c>
      <c r="O3611" s="2">
        <f t="shared" si="284"/>
        <v>3.860055943127461E-5</v>
      </c>
      <c r="Q3611">
        <f>N3611+O3611</f>
        <v>4.9091383798060168E-5</v>
      </c>
      <c r="S3611">
        <f>IF(H3611&gt;$B$5,$B$5,($B$3 - $B$5)*(($B$5-H3611)/($B$5-$B$6))^(1/$B$2)+$B$5)</f>
        <v>22.266666666666666</v>
      </c>
      <c r="T3611">
        <f>K3611*S3611</f>
        <v>3.3370812747679778E-4</v>
      </c>
      <c r="U3611" s="3">
        <f>S3611*N3611/Q3611+$B$7*O3611/Q3611</f>
        <v>48.004889567749018</v>
      </c>
      <c r="V3611">
        <f>IF(U3611-H3611&lt;=10,10,U3611-H3611)</f>
        <v>29.704889567749017</v>
      </c>
      <c r="X3611">
        <f t="shared" si="285"/>
        <v>0</v>
      </c>
      <c r="Y3611">
        <f t="shared" si="286"/>
        <v>1</v>
      </c>
      <c r="AA3611">
        <f>((Y3611*V3611)+H3611+273)/(Y3611*V3611)</f>
        <v>10.806466350787858</v>
      </c>
      <c r="AB3611">
        <f t="shared" si="287"/>
        <v>4.542778573912008E-6</v>
      </c>
      <c r="AD3611">
        <f>AA3611*$C$28</f>
        <v>6.0924345652143534</v>
      </c>
      <c r="AF3611">
        <f>(Q3611-X3611)/AD3611+X3611</f>
        <v>8.0577613551000785E-6</v>
      </c>
      <c r="AH3611">
        <f>Q3611/AF3611</f>
        <v>6.0924345652143534</v>
      </c>
      <c r="AK3611" s="2"/>
      <c r="AT3611" s="1"/>
    </row>
    <row r="3612" spans="6:46" x14ac:dyDescent="0.35">
      <c r="F3612" s="4">
        <v>44347.416666666664</v>
      </c>
      <c r="H3612">
        <v>19.899999999999999</v>
      </c>
      <c r="I3612">
        <v>16.962499999999999</v>
      </c>
      <c r="K3612" s="2">
        <v>1.3524756152302E-5</v>
      </c>
      <c r="L3612">
        <v>1.0670040195106999E-4</v>
      </c>
      <c r="N3612">
        <f t="shared" si="283"/>
        <v>9.4673293066113996E-6</v>
      </c>
      <c r="O3612" s="2">
        <f t="shared" si="284"/>
        <v>3.2010120585321005E-5</v>
      </c>
      <c r="Q3612">
        <f>N3612+O3612</f>
        <v>4.1477449891932406E-5</v>
      </c>
      <c r="S3612">
        <f>IF(H3612&gt;$B$5,$B$5,($B$3 - $B$5)*(($B$5-H3612)/($B$5-$B$6))^(1/$B$2)+$B$5)</f>
        <v>20.133333333333336</v>
      </c>
      <c r="T3612">
        <f>K3612*S3612</f>
        <v>2.72298423866347E-4</v>
      </c>
      <c r="U3612" s="3">
        <f>S3612*N3612/Q3612+$B$7*O3612/Q3612</f>
        <v>47.041598120973454</v>
      </c>
      <c r="V3612">
        <f>IF(U3612-H3612&lt;=10,10,U3612-H3612)</f>
        <v>27.141598120973455</v>
      </c>
      <c r="X3612">
        <f t="shared" si="285"/>
        <v>0</v>
      </c>
      <c r="Y3612">
        <f t="shared" si="286"/>
        <v>1</v>
      </c>
      <c r="AA3612">
        <f>((Y3612*V3612)+H3612+273)/(Y3612*V3612)</f>
        <v>11.791553197954981</v>
      </c>
      <c r="AB3612">
        <f t="shared" si="287"/>
        <v>3.5175561010169448E-6</v>
      </c>
      <c r="AD3612">
        <f>AA3612*$C$28</f>
        <v>6.6478036343070883</v>
      </c>
      <c r="AF3612">
        <f>(Q3612-X3612)/AD3612+X3612</f>
        <v>6.2392712200283984E-6</v>
      </c>
      <c r="AH3612">
        <f>Q3612/AF3612</f>
        <v>6.6478036343070883</v>
      </c>
      <c r="AK3612" s="2"/>
      <c r="AT3612" s="1"/>
    </row>
    <row r="3613" spans="6:46" x14ac:dyDescent="0.35">
      <c r="F3613" s="4">
        <v>44347.458333333336</v>
      </c>
      <c r="H3613">
        <v>20.2</v>
      </c>
      <c r="I3613">
        <v>16.962499999999999</v>
      </c>
      <c r="K3613" s="2">
        <v>1.31592222022397E-5</v>
      </c>
      <c r="L3613" s="2">
        <v>9.1009123547916996E-5</v>
      </c>
      <c r="N3613">
        <f t="shared" si="283"/>
        <v>9.2114555415677893E-6</v>
      </c>
      <c r="O3613" s="2">
        <f t="shared" si="284"/>
        <v>2.7302737064375104E-5</v>
      </c>
      <c r="Q3613">
        <f>N3613+O3613</f>
        <v>3.6514192605942896E-5</v>
      </c>
      <c r="S3613">
        <f>IF(H3613&gt;$B$5,$B$5,($B$3 - $B$5)*(($B$5-H3613)/($B$5-$B$6))^(1/$B$2)+$B$5)</f>
        <v>20</v>
      </c>
      <c r="T3613">
        <f>K3613*S3613</f>
        <v>2.6318444404479401E-4</v>
      </c>
      <c r="U3613" s="3">
        <f>S3613*N3613/Q3613+$B$7*O3613/Q3613</f>
        <v>46.170530663674043</v>
      </c>
      <c r="V3613">
        <f>IF(U3613-H3613&lt;=10,10,U3613-H3613)</f>
        <v>25.970530663674044</v>
      </c>
      <c r="X3613">
        <f t="shared" si="285"/>
        <v>0</v>
      </c>
      <c r="Y3613">
        <f t="shared" si="286"/>
        <v>1</v>
      </c>
      <c r="AA3613">
        <f>((Y3613*V3613)+H3613+273)/(Y3613*V3613)</f>
        <v>12.289719251293924</v>
      </c>
      <c r="AB3613">
        <f t="shared" si="287"/>
        <v>2.9711169034311743E-6</v>
      </c>
      <c r="AD3613">
        <f>AA3613*$C$28</f>
        <v>6.928658076828655</v>
      </c>
      <c r="AF3613">
        <f>(Q3613-X3613)/AD3613+X3613</f>
        <v>5.270023747896643E-6</v>
      </c>
      <c r="AH3613">
        <f>Q3613/AF3613</f>
        <v>6.928658076828655</v>
      </c>
      <c r="AK3613" s="2"/>
      <c r="AL3613" s="2"/>
      <c r="AT3613" s="1"/>
    </row>
    <row r="3614" spans="6:46" x14ac:dyDescent="0.35">
      <c r="F3614" s="4">
        <v>44347.5</v>
      </c>
      <c r="H3614">
        <v>21.5</v>
      </c>
      <c r="I3614">
        <v>16.962499999999999</v>
      </c>
      <c r="K3614" s="2">
        <v>1.31592222022397E-5</v>
      </c>
      <c r="L3614" s="2">
        <v>9.7285610643314005E-5</v>
      </c>
      <c r="N3614">
        <f t="shared" si="283"/>
        <v>9.2114555415677893E-6</v>
      </c>
      <c r="O3614" s="2">
        <f t="shared" si="284"/>
        <v>2.9185683192994205E-5</v>
      </c>
      <c r="Q3614">
        <f>N3614+O3614</f>
        <v>3.8397138734561998E-5</v>
      </c>
      <c r="S3614">
        <f>IF(H3614&gt;$B$5,$B$5,($B$3 - $B$5)*(($B$5-H3614)/($B$5-$B$6))^(1/$B$2)+$B$5)</f>
        <v>20</v>
      </c>
      <c r="T3614">
        <f>K3614*S3614</f>
        <v>2.6318444404479401E-4</v>
      </c>
      <c r="U3614" s="3">
        <f>S3614*N3614/Q3614+$B$7*O3614/Q3614</f>
        <v>46.603516444711715</v>
      </c>
      <c r="V3614">
        <f>IF(U3614-H3614&lt;=10,10,U3614-H3614)</f>
        <v>25.103516444711715</v>
      </c>
      <c r="X3614">
        <f t="shared" si="285"/>
        <v>0</v>
      </c>
      <c r="Y3614">
        <f t="shared" si="286"/>
        <v>1</v>
      </c>
      <c r="AA3614">
        <f>((Y3614*V3614)+H3614+273)/(Y3614*V3614)</f>
        <v>12.73142418706998</v>
      </c>
      <c r="AB3614">
        <f t="shared" si="287"/>
        <v>3.0159342875055637E-6</v>
      </c>
      <c r="AD3614">
        <f>AA3614*$C$28</f>
        <v>7.1776810535347852</v>
      </c>
      <c r="AF3614">
        <f>(Q3614-X3614)/AD3614+X3614</f>
        <v>5.3495186604387492E-6</v>
      </c>
      <c r="AH3614">
        <f>Q3614/AF3614</f>
        <v>7.1776810535347861</v>
      </c>
      <c r="AK3614" s="2"/>
      <c r="AL3614" s="2"/>
      <c r="AT3614" s="1"/>
    </row>
    <row r="3615" spans="6:46" x14ac:dyDescent="0.35">
      <c r="F3615" s="4">
        <v>44347.541666666664</v>
      </c>
      <c r="H3615">
        <v>22.6</v>
      </c>
      <c r="I3615">
        <v>16.962499999999999</v>
      </c>
      <c r="K3615" s="2">
        <v>1.27936882521775E-5</v>
      </c>
      <c r="L3615">
        <v>1.0042379352635201E-4</v>
      </c>
      <c r="N3615">
        <f t="shared" si="283"/>
        <v>8.9555817765242501E-6</v>
      </c>
      <c r="O3615" s="2">
        <f t="shared" si="284"/>
        <v>3.0127138057905607E-5</v>
      </c>
      <c r="Q3615">
        <f>N3615+O3615</f>
        <v>3.9082719834429859E-5</v>
      </c>
      <c r="S3615">
        <f>IF(H3615&gt;$B$5,$B$5,($B$3 - $B$5)*(($B$5-H3615)/($B$5-$B$6))^(1/$B$2)+$B$5)</f>
        <v>20</v>
      </c>
      <c r="T3615">
        <f>K3615*S3615</f>
        <v>2.5587376504354999E-4</v>
      </c>
      <c r="U3615" s="3">
        <f>S3615*N3615/Q3615+$B$7*O3615/Q3615</f>
        <v>46.979950128695506</v>
      </c>
      <c r="V3615">
        <f>IF(U3615-H3615&lt;=10,10,U3615-H3615)</f>
        <v>24.379950128695505</v>
      </c>
      <c r="X3615">
        <f t="shared" si="285"/>
        <v>0</v>
      </c>
      <c r="Y3615">
        <f t="shared" si="286"/>
        <v>1</v>
      </c>
      <c r="AA3615">
        <f>((Y3615*V3615)+H3615+273)/(Y3615*V3615)</f>
        <v>13.124717172906566</v>
      </c>
      <c r="AB3615">
        <f t="shared" si="287"/>
        <v>2.9777952027117625E-6</v>
      </c>
      <c r="AD3615">
        <f>AA3615*$C$28</f>
        <v>7.3994104980532045</v>
      </c>
      <c r="AF3615">
        <f>(Q3615-X3615)/AD3615+X3615</f>
        <v>5.2818693927999508E-6</v>
      </c>
      <c r="AH3615">
        <f>Q3615/AF3615</f>
        <v>7.3994104980532045</v>
      </c>
      <c r="AK3615" s="2"/>
      <c r="AT3615" s="1"/>
    </row>
    <row r="3616" spans="6:46" x14ac:dyDescent="0.35">
      <c r="F3616" s="4">
        <v>44347.583333333336</v>
      </c>
      <c r="H3616">
        <v>22.5</v>
      </c>
      <c r="I3616">
        <v>16.962499999999999</v>
      </c>
      <c r="K3616" s="2">
        <v>1.16970864019909E-5</v>
      </c>
      <c r="L3616" s="2">
        <v>9.4147306430955106E-5</v>
      </c>
      <c r="N3616">
        <f t="shared" si="283"/>
        <v>8.1879604813936292E-6</v>
      </c>
      <c r="O3616" s="2">
        <f t="shared" si="284"/>
        <v>2.8244191929286536E-5</v>
      </c>
      <c r="Q3616">
        <f>N3616+O3616</f>
        <v>3.6432152410680166E-5</v>
      </c>
      <c r="S3616">
        <f>IF(H3616&gt;$B$5,$B$5,($B$3 - $B$5)*(($B$5-H3616)/($B$5-$B$6))^(1/$B$2)+$B$5)</f>
        <v>20</v>
      </c>
      <c r="T3616">
        <f>K3616*S3616</f>
        <v>2.3394172803981801E-4</v>
      </c>
      <c r="U3616" s="3">
        <f>S3616*N3616/Q3616+$B$7*O3616/Q3616</f>
        <v>47.133909256353299</v>
      </c>
      <c r="V3616">
        <f>IF(U3616-H3616&lt;=10,10,U3616-H3616)</f>
        <v>24.633909256353299</v>
      </c>
      <c r="X3616">
        <f t="shared" si="285"/>
        <v>0</v>
      </c>
      <c r="Y3616">
        <f t="shared" si="286"/>
        <v>1</v>
      </c>
      <c r="AA3616">
        <f>((Y3616*V3616)+H3616+273)/(Y3616*V3616)</f>
        <v>12.995660003650782</v>
      </c>
      <c r="AB3616">
        <f t="shared" si="287"/>
        <v>2.803409168941441E-6</v>
      </c>
      <c r="AD3616">
        <f>AA3616*$C$28</f>
        <v>7.3266510655671784</v>
      </c>
      <c r="AF3616">
        <f>(Q3616-X3616)/AD3616+X3616</f>
        <v>4.9725518636883303E-6</v>
      </c>
      <c r="AH3616">
        <f>Q3616/AF3616</f>
        <v>7.3266510655671784</v>
      </c>
      <c r="AK3616" s="2"/>
      <c r="AL3616" s="2"/>
      <c r="AT3616" s="1"/>
    </row>
    <row r="3617" spans="6:46" x14ac:dyDescent="0.35">
      <c r="F3617" s="4">
        <v>44347.625</v>
      </c>
      <c r="H3617">
        <v>23</v>
      </c>
      <c r="I3617">
        <v>16.962499999999999</v>
      </c>
      <c r="K3617" s="2">
        <v>1.27936882521775E-5</v>
      </c>
      <c r="L3617" s="2">
        <v>8.1594332240161007E-5</v>
      </c>
      <c r="N3617">
        <f t="shared" si="283"/>
        <v>8.9555817765242501E-6</v>
      </c>
      <c r="O3617" s="2">
        <f t="shared" si="284"/>
        <v>2.4478299672048307E-5</v>
      </c>
      <c r="Q3617">
        <f>N3617+O3617</f>
        <v>3.3433881448572555E-5</v>
      </c>
      <c r="S3617">
        <f>IF(H3617&gt;$B$5,$B$5,($B$3 - $B$5)*(($B$5-H3617)/($B$5-$B$6))^(1/$B$2)+$B$5)</f>
        <v>20</v>
      </c>
      <c r="T3617">
        <f>K3617*S3617</f>
        <v>2.5587376504354999E-4</v>
      </c>
      <c r="U3617" s="3">
        <f>S3617*N3617/Q3617+$B$7*O3617/Q3617</f>
        <v>45.624918537786733</v>
      </c>
      <c r="V3617">
        <f>IF(U3617-H3617&lt;=10,10,U3617-H3617)</f>
        <v>22.624918537786733</v>
      </c>
      <c r="X3617">
        <f t="shared" si="285"/>
        <v>0</v>
      </c>
      <c r="Y3617">
        <f t="shared" si="286"/>
        <v>1</v>
      </c>
      <c r="AA3617">
        <f>((Y3617*V3617)+H3617+273)/(Y3617*V3617)</f>
        <v>14.082920033751247</v>
      </c>
      <c r="AB3617">
        <f t="shared" si="287"/>
        <v>2.3740730877150925E-6</v>
      </c>
      <c r="AD3617">
        <f>AA3617*$C$28</f>
        <v>7.9396230004936346</v>
      </c>
      <c r="AF3617">
        <f>(Q3617-X3617)/AD3617+X3617</f>
        <v>4.2110162468033877E-6</v>
      </c>
      <c r="AH3617">
        <f>Q3617/AF3617</f>
        <v>7.9396230004936346</v>
      </c>
      <c r="AK3617" s="2"/>
      <c r="AL3617" s="2"/>
      <c r="AT3617" s="1"/>
    </row>
    <row r="3618" spans="6:46" x14ac:dyDescent="0.35">
      <c r="F3618" s="4">
        <v>44347.666666666664</v>
      </c>
      <c r="H3618">
        <v>23.3</v>
      </c>
      <c r="I3618">
        <v>16.962499999999999</v>
      </c>
      <c r="K3618" s="2">
        <v>1.31592222022397E-5</v>
      </c>
      <c r="L3618" s="2">
        <v>7.8456149357123006E-5</v>
      </c>
      <c r="N3618">
        <f t="shared" si="283"/>
        <v>9.2114555415677893E-6</v>
      </c>
      <c r="O3618" s="2">
        <f t="shared" si="284"/>
        <v>2.3536844807136904E-5</v>
      </c>
      <c r="Q3618">
        <f>N3618+O3618</f>
        <v>3.2748300348704694E-5</v>
      </c>
      <c r="S3618">
        <f>IF(H3618&gt;$B$5,$B$5,($B$3 - $B$5)*(($B$5-H3618)/($B$5-$B$6))^(1/$B$2)+$B$5)</f>
        <v>20</v>
      </c>
      <c r="T3618">
        <f>K3618*S3618</f>
        <v>2.6318444404479401E-4</v>
      </c>
      <c r="U3618" s="3">
        <f>S3618*N3618/Q3618+$B$7*O3618/Q3618</f>
        <v>45.155185444070696</v>
      </c>
      <c r="V3618">
        <f>IF(U3618-H3618&lt;=10,10,U3618-H3618)</f>
        <v>21.855185444070695</v>
      </c>
      <c r="X3618">
        <f t="shared" si="285"/>
        <v>0</v>
      </c>
      <c r="Y3618">
        <f t="shared" si="286"/>
        <v>1</v>
      </c>
      <c r="AA3618">
        <f>((Y3618*V3618)+H3618+273)/(Y3618*V3618)</f>
        <v>14.557423283287038</v>
      </c>
      <c r="AB3618">
        <f t="shared" si="287"/>
        <v>2.2495945684496295E-6</v>
      </c>
      <c r="AD3618">
        <f>AA3618*$C$28</f>
        <v>8.2071369042007074</v>
      </c>
      <c r="AF3618">
        <f>(Q3618-X3618)/AD3618+X3618</f>
        <v>3.9902222578915353E-6</v>
      </c>
      <c r="AH3618">
        <f>Q3618/AF3618</f>
        <v>8.2071369042007074</v>
      </c>
      <c r="AK3618" s="2"/>
      <c r="AL3618" s="2"/>
      <c r="AT3618" s="1"/>
    </row>
    <row r="3619" spans="6:46" x14ac:dyDescent="0.35">
      <c r="F3619" s="4">
        <v>44347.708333333336</v>
      </c>
      <c r="H3619">
        <v>22.3</v>
      </c>
      <c r="I3619">
        <v>16.962499999999999</v>
      </c>
      <c r="K3619" s="2">
        <v>1.42558240524264E-5</v>
      </c>
      <c r="L3619" s="2">
        <v>8.4732636452520001E-5</v>
      </c>
      <c r="N3619">
        <f t="shared" si="283"/>
        <v>9.9790768366984796E-6</v>
      </c>
      <c r="O3619" s="2">
        <f t="shared" si="284"/>
        <v>2.5419790935756006E-5</v>
      </c>
      <c r="Q3619">
        <f>N3619+O3619</f>
        <v>3.5398867772454482E-5</v>
      </c>
      <c r="S3619">
        <f>IF(H3619&gt;$B$5,$B$5,($B$3 - $B$5)*(($B$5-H3619)/($B$5-$B$6))^(1/$B$2)+$B$5)</f>
        <v>20</v>
      </c>
      <c r="T3619">
        <f>K3619*S3619</f>
        <v>2.8511648104852802E-4</v>
      </c>
      <c r="U3619" s="3">
        <f>S3619*N3619/Q3619+$B$7*O3619/Q3619</f>
        <v>45.133365520910019</v>
      </c>
      <c r="V3619">
        <f>IF(U3619-H3619&lt;=10,10,U3619-H3619)</f>
        <v>22.833365520910018</v>
      </c>
      <c r="X3619">
        <f t="shared" si="285"/>
        <v>0</v>
      </c>
      <c r="Y3619">
        <f t="shared" si="286"/>
        <v>1</v>
      </c>
      <c r="AA3619">
        <f>((Y3619*V3619)+H3619+273)/(Y3619*V3619)</f>
        <v>13.932828484244881</v>
      </c>
      <c r="AB3619">
        <f t="shared" si="287"/>
        <v>2.5406806530693467E-6</v>
      </c>
      <c r="AD3619">
        <f>AA3619*$C$28</f>
        <v>7.855004873302363</v>
      </c>
      <c r="AF3619">
        <f>(Q3619-X3619)/AD3619+X3619</f>
        <v>4.506536704104203E-6</v>
      </c>
      <c r="AH3619">
        <f>Q3619/AF3619</f>
        <v>7.855004873302363</v>
      </c>
      <c r="AK3619" s="2"/>
      <c r="AL3619" s="2"/>
      <c r="AT3619" s="1"/>
    </row>
    <row r="3620" spans="6:46" x14ac:dyDescent="0.35">
      <c r="F3620" s="4">
        <v>44347.75</v>
      </c>
      <c r="H3620">
        <v>22.7</v>
      </c>
      <c r="I3620">
        <v>16.962499999999999</v>
      </c>
      <c r="K3620" s="2">
        <v>1.46213580024886E-5</v>
      </c>
      <c r="L3620">
        <v>1.16114950600184E-4</v>
      </c>
      <c r="N3620">
        <f t="shared" si="283"/>
        <v>1.0234950601742019E-5</v>
      </c>
      <c r="O3620" s="2">
        <f t="shared" si="284"/>
        <v>3.4834485180055202E-5</v>
      </c>
      <c r="Q3620">
        <f>N3620+O3620</f>
        <v>4.5069435781797222E-5</v>
      </c>
      <c r="S3620">
        <f>IF(H3620&gt;$B$5,$B$5,($B$3 - $B$5)*(($B$5-H3620)/($B$5-$B$6))^(1/$B$2)+$B$5)</f>
        <v>20</v>
      </c>
      <c r="T3620">
        <f>K3620*S3620</f>
        <v>2.9242716004977199E-4</v>
      </c>
      <c r="U3620" s="3">
        <f>S3620*N3620/Q3620+$B$7*O3620/Q3620</f>
        <v>47.051747157534834</v>
      </c>
      <c r="V3620">
        <f>IF(U3620-H3620&lt;=10,10,U3620-H3620)</f>
        <v>24.351747157534835</v>
      </c>
      <c r="X3620">
        <f t="shared" si="285"/>
        <v>0</v>
      </c>
      <c r="Y3620">
        <f t="shared" si="286"/>
        <v>1</v>
      </c>
      <c r="AA3620">
        <f>((Y3620*V3620)+H3620+273)/(Y3620*V3620)</f>
        <v>13.142865893238609</v>
      </c>
      <c r="AB3620">
        <f t="shared" si="287"/>
        <v>3.4291939176662638E-6</v>
      </c>
      <c r="AD3620">
        <f>AA3620*$C$28</f>
        <v>7.4096423247647438</v>
      </c>
      <c r="AF3620">
        <f>(Q3620-X3620)/AD3620+X3620</f>
        <v>6.0825386444315554E-6</v>
      </c>
      <c r="AH3620">
        <f>Q3620/AF3620</f>
        <v>7.4096423247647438</v>
      </c>
      <c r="AK3620" s="2"/>
      <c r="AT3620" s="1"/>
    </row>
    <row r="3621" spans="6:46" x14ac:dyDescent="0.35">
      <c r="F3621" s="4">
        <v>44347.791666666664</v>
      </c>
      <c r="H3621">
        <v>21.7</v>
      </c>
      <c r="I3621">
        <v>16.962499999999999</v>
      </c>
      <c r="K3621" s="2">
        <v>1.6083493802737498E-5</v>
      </c>
      <c r="L3621">
        <v>1.28667318144374E-4</v>
      </c>
      <c r="N3621">
        <f t="shared" si="283"/>
        <v>1.1258445661916248E-5</v>
      </c>
      <c r="O3621" s="2">
        <f t="shared" si="284"/>
        <v>3.8600195443312206E-5</v>
      </c>
      <c r="Q3621">
        <f>N3621+O3621</f>
        <v>4.9858641105228458E-5</v>
      </c>
      <c r="S3621">
        <f>IF(H3621&gt;$B$5,$B$5,($B$3 - $B$5)*(($B$5-H3621)/($B$5-$B$6))^(1/$B$2)+$B$5)</f>
        <v>20</v>
      </c>
      <c r="T3621">
        <f>K3621*S3621</f>
        <v>3.2166987605474997E-4</v>
      </c>
      <c r="U3621" s="3">
        <f>S3621*N3621/Q3621+$B$7*O3621/Q3621</f>
        <v>47.0967441263507</v>
      </c>
      <c r="V3621">
        <f>IF(U3621-H3621&lt;=10,10,U3621-H3621)</f>
        <v>25.396744126350701</v>
      </c>
      <c r="X3621">
        <f t="shared" si="285"/>
        <v>0</v>
      </c>
      <c r="Y3621">
        <f t="shared" si="286"/>
        <v>1</v>
      </c>
      <c r="AA3621">
        <f>((Y3621*V3621)+H3621+273)/(Y3621*V3621)</f>
        <v>12.603849632608238</v>
      </c>
      <c r="AB3621">
        <f t="shared" si="287"/>
        <v>3.9558263989627365E-6</v>
      </c>
      <c r="AD3621">
        <f>AA3621*$C$28</f>
        <v>7.1057574848107805</v>
      </c>
      <c r="AF3621">
        <f>(Q3621-X3621)/AD3621+X3621</f>
        <v>7.0166539192768615E-6</v>
      </c>
      <c r="AH3621">
        <f>Q3621/AF3621</f>
        <v>7.1057574848107805</v>
      </c>
      <c r="AK3621" s="2"/>
      <c r="AT3621" s="1"/>
    </row>
    <row r="3622" spans="6:46" x14ac:dyDescent="0.35">
      <c r="F3622" s="4">
        <v>44347.833333333336</v>
      </c>
      <c r="H3622">
        <v>20.3</v>
      </c>
      <c r="I3622">
        <v>16.962499999999999</v>
      </c>
      <c r="K3622" s="2">
        <v>1.6083493802737498E-5</v>
      </c>
      <c r="L3622">
        <v>1.3494489720365801E-4</v>
      </c>
      <c r="N3622">
        <f t="shared" si="283"/>
        <v>1.1258445661916248E-5</v>
      </c>
      <c r="O3622" s="2">
        <f t="shared" si="284"/>
        <v>4.0483469161097408E-5</v>
      </c>
      <c r="Q3622">
        <f>N3622+O3622</f>
        <v>5.1741914823013653E-5</v>
      </c>
      <c r="S3622">
        <f>IF(H3622&gt;$B$5,$B$5,($B$3 - $B$5)*(($B$5-H3622)/($B$5-$B$6))^(1/$B$2)+$B$5)</f>
        <v>20</v>
      </c>
      <c r="T3622">
        <f>K3622*S3622</f>
        <v>3.2166987605474997E-4</v>
      </c>
      <c r="U3622" s="3">
        <f>S3622*N3622/Q3622+$B$7*O3622/Q3622</f>
        <v>47.384402480756158</v>
      </c>
      <c r="V3622">
        <f>IF(U3622-H3622&lt;=10,10,U3622-H3622)</f>
        <v>27.084402480756157</v>
      </c>
      <c r="X3622">
        <f t="shared" si="285"/>
        <v>0</v>
      </c>
      <c r="Y3622">
        <f t="shared" si="286"/>
        <v>1</v>
      </c>
      <c r="AA3622">
        <f>((Y3622*V3622)+H3622+273)/(Y3622*V3622)</f>
        <v>11.829110969252273</v>
      </c>
      <c r="AB3622">
        <f t="shared" si="287"/>
        <v>4.3741169524495804E-6</v>
      </c>
      <c r="AD3622">
        <f>AA3622*$C$28</f>
        <v>6.6689778328486264</v>
      </c>
      <c r="AF3622">
        <f>(Q3622-X3622)/AD3622+X3622</f>
        <v>7.7585975122235938E-6</v>
      </c>
      <c r="AH3622">
        <f>Q3622/AF3622</f>
        <v>6.6689778328486273</v>
      </c>
      <c r="AK3622" s="2"/>
      <c r="AT3622" s="1"/>
    </row>
    <row r="3623" spans="6:46" x14ac:dyDescent="0.35">
      <c r="F3623" s="4">
        <v>44347.875</v>
      </c>
      <c r="H3623">
        <v>18.899999999999999</v>
      </c>
      <c r="I3623">
        <v>16.962499999999999</v>
      </c>
      <c r="K3623" s="2">
        <v>1.6083493802737498E-5</v>
      </c>
      <c r="L3623">
        <v>1.22390952378298E-4</v>
      </c>
      <c r="N3623">
        <f t="shared" si="283"/>
        <v>1.1258445661916248E-5</v>
      </c>
      <c r="O3623" s="2">
        <f t="shared" si="284"/>
        <v>3.6717285713489401E-5</v>
      </c>
      <c r="Q3623">
        <f>N3623+O3623</f>
        <v>4.7975731375405646E-5</v>
      </c>
      <c r="S3623">
        <f>IF(H3623&gt;$B$5,$B$5,($B$3 - $B$5)*(($B$5-H3623)/($B$5-$B$6))^(1/$B$2)+$B$5)</f>
        <v>21.466666666666669</v>
      </c>
      <c r="T3623">
        <f>K3623*S3623</f>
        <v>3.4525900029876502E-4</v>
      </c>
      <c r="U3623" s="3">
        <f>S3623*N3623/Q3623+$B$7*O3623/Q3623</f>
        <v>47.130746100729645</v>
      </c>
      <c r="V3623">
        <f>IF(U3623-H3623&lt;=10,10,U3623-H3623)</f>
        <v>28.230746100729647</v>
      </c>
      <c r="X3623">
        <f t="shared" si="285"/>
        <v>0</v>
      </c>
      <c r="Y3623">
        <f t="shared" si="286"/>
        <v>1</v>
      </c>
      <c r="AA3623">
        <f>((Y3623*V3623)+H3623+273)/(Y3623*V3623)</f>
        <v>11.339790487948019</v>
      </c>
      <c r="AB3623">
        <f t="shared" si="287"/>
        <v>4.2307423074874686E-6</v>
      </c>
      <c r="AD3623">
        <f>AA3623*$C$28</f>
        <v>6.3931103182518667</v>
      </c>
      <c r="AF3623">
        <f>(Q3623-X3623)/AD3623+X3623</f>
        <v>7.5042864876644483E-6</v>
      </c>
      <c r="AH3623">
        <f>Q3623/AF3623</f>
        <v>6.3931103182518667</v>
      </c>
      <c r="AK3623" s="2"/>
      <c r="AT3623" s="1"/>
    </row>
    <row r="3624" spans="6:46" x14ac:dyDescent="0.35">
      <c r="F3624" s="4">
        <v>44347.916666666664</v>
      </c>
      <c r="H3624">
        <v>17.600000000000001</v>
      </c>
      <c r="I3624">
        <v>16.962499999999999</v>
      </c>
      <c r="K3624" s="2">
        <v>1.6083493802737498E-5</v>
      </c>
      <c r="L3624">
        <v>1.03561855080069E-4</v>
      </c>
      <c r="N3624">
        <f t="shared" si="283"/>
        <v>1.1258445661916248E-5</v>
      </c>
      <c r="O3624" s="2">
        <f t="shared" si="284"/>
        <v>3.1068556524020703E-5</v>
      </c>
      <c r="Q3624">
        <f>N3624+O3624</f>
        <v>4.2327002185936954E-5</v>
      </c>
      <c r="S3624">
        <f>IF(H3624&gt;$B$5,$B$5,($B$3 - $B$5)*(($B$5-H3624)/($B$5-$B$6))^(1/$B$2)+$B$5)</f>
        <v>23.2</v>
      </c>
      <c r="T3624">
        <f>K3624*S3624</f>
        <v>3.7313705622350995E-4</v>
      </c>
      <c r="U3624" s="3">
        <f>S3624*N3624/Q3624+$B$7*O3624/Q3624</f>
        <v>46.541603384142149</v>
      </c>
      <c r="V3624">
        <f>IF(U3624-H3624&lt;=10,10,U3624-H3624)</f>
        <v>28.941603384142148</v>
      </c>
      <c r="X3624">
        <f t="shared" si="285"/>
        <v>0</v>
      </c>
      <c r="Y3624">
        <f t="shared" si="286"/>
        <v>1</v>
      </c>
      <c r="AA3624">
        <f>((Y3624*V3624)+H3624+273)/(Y3624*V3624)</f>
        <v>11.040908796339433</v>
      </c>
      <c r="AB3624">
        <f t="shared" si="287"/>
        <v>3.8336520087884697E-6</v>
      </c>
      <c r="AD3624">
        <f>AA3624*$C$28</f>
        <v>6.2246077671165345</v>
      </c>
      <c r="AF3624">
        <f>(Q3624-X3624)/AD3624+X3624</f>
        <v>6.799946883326974E-6</v>
      </c>
      <c r="AH3624">
        <f>Q3624/AF3624</f>
        <v>6.2246077671165345</v>
      </c>
      <c r="AK3624" s="2"/>
      <c r="AT3624" s="1"/>
    </row>
    <row r="3625" spans="6:46" x14ac:dyDescent="0.35">
      <c r="F3625" s="4">
        <v>44347.958333333336</v>
      </c>
      <c r="H3625">
        <v>15.2</v>
      </c>
      <c r="I3625">
        <v>16.962499999999999</v>
      </c>
      <c r="K3625" s="2">
        <v>1.6083493802737498E-5</v>
      </c>
      <c r="L3625" s="2">
        <v>7.2179419603084295E-5</v>
      </c>
      <c r="N3625">
        <f t="shared" si="283"/>
        <v>1.1258445661916248E-5</v>
      </c>
      <c r="O3625" s="2">
        <f t="shared" si="284"/>
        <v>2.1653825880925291E-5</v>
      </c>
      <c r="Q3625">
        <f>N3625+O3625</f>
        <v>3.2912271542841543E-5</v>
      </c>
      <c r="S3625">
        <f>IF(H3625&gt;$B$5,$B$5,($B$3 - $B$5)*(($B$5-H3625)/($B$5-$B$6))^(1/$B$2)+$B$5)</f>
        <v>26.400000000000002</v>
      </c>
      <c r="T3625">
        <f>K3625*S3625</f>
        <v>4.2460423639226999E-4</v>
      </c>
      <c r="U3625" s="3">
        <f>S3625*N3625/Q3625+$B$7*O3625/Q3625</f>
        <v>45.216672054626429</v>
      </c>
      <c r="V3625">
        <f>IF(U3625-H3625&lt;=10,10,U3625-H3625)</f>
        <v>30.016672054626429</v>
      </c>
      <c r="X3625">
        <f t="shared" si="285"/>
        <v>0</v>
      </c>
      <c r="Y3625">
        <f t="shared" si="286"/>
        <v>1</v>
      </c>
      <c r="AA3625">
        <f>((Y3625*V3625)+H3625+273)/(Y3625*V3625)</f>
        <v>10.6013308695752</v>
      </c>
      <c r="AB3625">
        <f t="shared" si="287"/>
        <v>3.1045414908515494E-6</v>
      </c>
      <c r="AD3625">
        <f>AA3625*$C$28</f>
        <v>5.9767839486554299</v>
      </c>
      <c r="AF3625">
        <f>(Q3625-X3625)/AD3625+X3625</f>
        <v>5.5066858406761826E-6</v>
      </c>
      <c r="AH3625">
        <f>Q3625/AF3625</f>
        <v>5.9767839486554299</v>
      </c>
      <c r="AK3625" s="2"/>
      <c r="AL3625" s="2"/>
      <c r="AT3625" s="1"/>
    </row>
    <row r="3626" spans="6:46" x14ac:dyDescent="0.35">
      <c r="F3626" s="4">
        <v>44348</v>
      </c>
      <c r="H3626">
        <v>13.6</v>
      </c>
      <c r="I3626">
        <v>18.850000000000001</v>
      </c>
      <c r="K3626" s="2">
        <v>1.6083493802737498E-5</v>
      </c>
      <c r="L3626" s="2">
        <v>3.4520739689343903E-5</v>
      </c>
      <c r="N3626">
        <f t="shared" si="283"/>
        <v>1.1258445661916248E-5</v>
      </c>
      <c r="O3626" s="2">
        <f t="shared" si="284"/>
        <v>1.0356221906803173E-5</v>
      </c>
      <c r="Q3626">
        <f>N3626+O3626</f>
        <v>2.161466756871942E-5</v>
      </c>
      <c r="S3626">
        <f>IF(H3626&gt;$B$5,$B$5,($B$3 - $B$5)*(($B$5-H3626)/($B$5-$B$6))^(1/$B$2)+$B$5)</f>
        <v>28.533333333333331</v>
      </c>
      <c r="T3626">
        <f>K3626*S3626</f>
        <v>4.5891568983810993E-4</v>
      </c>
      <c r="U3626" s="3">
        <f>S3626*N3626/Q3626+$B$7*O3626/Q3626</f>
        <v>41.214290477918723</v>
      </c>
      <c r="V3626">
        <f>IF(U3626-H3626&lt;=10,10,U3626-H3626)</f>
        <v>27.614290477918722</v>
      </c>
      <c r="X3626">
        <f t="shared" si="285"/>
        <v>0</v>
      </c>
      <c r="Y3626">
        <f t="shared" si="286"/>
        <v>1</v>
      </c>
      <c r="AA3626">
        <f>((Y3626*V3626)+H3626+273)/(Y3626*V3626)</f>
        <v>11.378684189955003</v>
      </c>
      <c r="AB3626">
        <f t="shared" si="287"/>
        <v>1.8995753118625657E-6</v>
      </c>
      <c r="AD3626">
        <f>AA3626*$C$28</f>
        <v>6.4150376834778937</v>
      </c>
      <c r="AF3626">
        <f>(Q3626-X3626)/AD3626+X3626</f>
        <v>3.3693749959393988E-6</v>
      </c>
      <c r="AH3626">
        <f>Q3626/AF3626</f>
        <v>6.4150376834778937</v>
      </c>
      <c r="AK3626" s="2"/>
      <c r="AL3626" s="2"/>
      <c r="AT3626" s="1"/>
    </row>
    <row r="3627" spans="6:46" x14ac:dyDescent="0.35">
      <c r="F3627" s="4">
        <v>44348.041666666664</v>
      </c>
      <c r="H3627">
        <v>13.7</v>
      </c>
      <c r="I3627">
        <v>18.850000000000001</v>
      </c>
      <c r="K3627" s="2">
        <v>1.6083493802737498E-5</v>
      </c>
      <c r="L3627" s="2">
        <v>1.2552974190794001E-5</v>
      </c>
      <c r="N3627">
        <f t="shared" si="283"/>
        <v>1.1258445661916248E-5</v>
      </c>
      <c r="O3627" s="2">
        <f t="shared" si="284"/>
        <v>3.7658922572382009E-6</v>
      </c>
      <c r="Q3627">
        <f>N3627+O3627</f>
        <v>1.5024337919154449E-5</v>
      </c>
      <c r="S3627">
        <f>IF(H3627&gt;$B$5,$B$5,($B$3 - $B$5)*(($B$5-H3627)/($B$5-$B$6))^(1/$B$2)+$B$5)</f>
        <v>28.4</v>
      </c>
      <c r="T3627">
        <f>K3627*S3627</f>
        <v>4.5677122399774491E-4</v>
      </c>
      <c r="U3627" s="3">
        <f>S3627*N3627/Q3627+$B$7*O3627/Q3627</f>
        <v>35.06736428464022</v>
      </c>
      <c r="V3627">
        <f>IF(U3627-H3627&lt;=10,10,U3627-H3627)</f>
        <v>21.367364284640221</v>
      </c>
      <c r="X3627">
        <f t="shared" si="285"/>
        <v>0</v>
      </c>
      <c r="Y3627">
        <f t="shared" si="286"/>
        <v>1</v>
      </c>
      <c r="AA3627">
        <f>((Y3627*V3627)+H3627+273)/(Y3627*V3627)</f>
        <v>14.41765863963354</v>
      </c>
      <c r="AB3627">
        <f t="shared" si="287"/>
        <v>1.0420789043966662E-6</v>
      </c>
      <c r="AD3627">
        <f>AA3627*$C$28</f>
        <v>8.1283408465118452</v>
      </c>
      <c r="AF3627">
        <f>(Q3627-X3627)/AD3627+X3627</f>
        <v>1.8483892596115623E-6</v>
      </c>
      <c r="AH3627">
        <f>Q3627/AF3627</f>
        <v>8.1283408465118452</v>
      </c>
      <c r="AK3627" s="2"/>
      <c r="AL3627" s="2"/>
      <c r="AT3627" s="1"/>
    </row>
    <row r="3628" spans="6:46" x14ac:dyDescent="0.35">
      <c r="F3628" s="4">
        <v>44348.083333333336</v>
      </c>
      <c r="H3628">
        <v>13.3</v>
      </c>
      <c r="I3628">
        <v>18.850000000000001</v>
      </c>
      <c r="K3628" s="2">
        <v>1.6083493802737498E-5</v>
      </c>
      <c r="L3628" s="2">
        <v>7.8456149357122992E-6</v>
      </c>
      <c r="N3628">
        <f t="shared" si="283"/>
        <v>1.1258445661916248E-5</v>
      </c>
      <c r="O3628" s="2">
        <f t="shared" si="284"/>
        <v>2.3536844807136901E-6</v>
      </c>
      <c r="Q3628">
        <f>N3628+O3628</f>
        <v>1.3612130142629938E-5</v>
      </c>
      <c r="S3628">
        <f>IF(H3628&gt;$B$5,$B$5,($B$3 - $B$5)*(($B$5-H3628)/($B$5-$B$6))^(1/$B$2)+$B$5)</f>
        <v>28.93333333333333</v>
      </c>
      <c r="T3628">
        <f>K3628*S3628</f>
        <v>4.6534908735920488E-4</v>
      </c>
      <c r="U3628" s="3">
        <f>S3628*N3628/Q3628+$B$7*O3628/Q3628</f>
        <v>33.440541841803892</v>
      </c>
      <c r="V3628">
        <f>IF(U3628-H3628&lt;=10,10,U3628-H3628)</f>
        <v>20.140541841803891</v>
      </c>
      <c r="X3628">
        <f t="shared" si="285"/>
        <v>0</v>
      </c>
      <c r="Y3628">
        <f t="shared" si="286"/>
        <v>1</v>
      </c>
      <c r="AA3628">
        <f>((Y3628*V3628)+H3628+273)/(Y3628*V3628)</f>
        <v>15.215109119147586</v>
      </c>
      <c r="AB3628">
        <f t="shared" si="287"/>
        <v>8.9464558131230459E-7</v>
      </c>
      <c r="AD3628">
        <f>AA3628*$C$28</f>
        <v>8.5779248925570091</v>
      </c>
      <c r="AF3628">
        <f>(Q3628-X3628)/AD3628+X3628</f>
        <v>1.5868791477110118E-6</v>
      </c>
      <c r="AH3628">
        <f>Q3628/AF3628</f>
        <v>8.5779248925570091</v>
      </c>
      <c r="AK3628" s="2"/>
      <c r="AL3628" s="2"/>
      <c r="AT3628" s="1"/>
    </row>
    <row r="3629" spans="6:46" x14ac:dyDescent="0.35">
      <c r="F3629" s="4">
        <v>44348.125</v>
      </c>
      <c r="H3629">
        <v>12.4</v>
      </c>
      <c r="I3629">
        <v>18.850000000000001</v>
      </c>
      <c r="K3629" s="2">
        <v>1.6814561702861898E-5</v>
      </c>
      <c r="L3629" s="2">
        <v>7.8456149357122992E-6</v>
      </c>
      <c r="N3629">
        <f t="shared" si="283"/>
        <v>1.1770193192003328E-5</v>
      </c>
      <c r="O3629" s="2">
        <f t="shared" si="284"/>
        <v>2.3536844807136901E-6</v>
      </c>
      <c r="Q3629">
        <f>N3629+O3629</f>
        <v>1.4123877672717018E-5</v>
      </c>
      <c r="S3629">
        <f>IF(H3629&gt;$B$5,$B$5,($B$3 - $B$5)*(($B$5-H3629)/($B$5-$B$6))^(1/$B$2)+$B$5)</f>
        <v>30.133333333333333</v>
      </c>
      <c r="T3629">
        <f>K3629*S3629</f>
        <v>5.0667879264623857E-4</v>
      </c>
      <c r="U3629" s="3">
        <f>S3629*N3629/Q3629+$B$7*O3629/Q3629</f>
        <v>34.277258165921793</v>
      </c>
      <c r="V3629">
        <f>IF(U3629-H3629&lt;=10,10,U3629-H3629)</f>
        <v>21.877258165921795</v>
      </c>
      <c r="X3629">
        <f t="shared" si="285"/>
        <v>0</v>
      </c>
      <c r="Y3629">
        <f t="shared" si="286"/>
        <v>1</v>
      </c>
      <c r="AA3629">
        <f>((Y3629*V3629)+H3629+273)/(Y3629*V3629)</f>
        <v>14.045510449045556</v>
      </c>
      <c r="AB3629">
        <f t="shared" si="287"/>
        <v>1.0055795212253598E-6</v>
      </c>
      <c r="AD3629">
        <f>AA3629*$C$28</f>
        <v>7.9185323461082957</v>
      </c>
      <c r="AF3629">
        <f>(Q3629-X3629)/AD3629+X3629</f>
        <v>1.7836484155625696E-6</v>
      </c>
      <c r="AH3629">
        <f>Q3629/AF3629</f>
        <v>7.9185323461082957</v>
      </c>
      <c r="AK3629" s="2"/>
      <c r="AL3629" s="2"/>
      <c r="AT3629" s="1"/>
    </row>
    <row r="3630" spans="6:46" x14ac:dyDescent="0.35">
      <c r="F3630" s="4">
        <v>44348.166666666664</v>
      </c>
      <c r="H3630">
        <v>10.1</v>
      </c>
      <c r="I3630">
        <v>18.850000000000001</v>
      </c>
      <c r="K3630" s="2">
        <v>1.7545629602986299E-5</v>
      </c>
      <c r="L3630" s="2">
        <v>2.03986133923705E-5</v>
      </c>
      <c r="N3630">
        <f t="shared" si="283"/>
        <v>1.2281940722090408E-5</v>
      </c>
      <c r="O3630" s="2">
        <f t="shared" si="284"/>
        <v>6.1195840177111508E-6</v>
      </c>
      <c r="Q3630">
        <f>N3630+O3630</f>
        <v>1.840152473980156E-5</v>
      </c>
      <c r="S3630">
        <f>IF(H3630&gt;$B$5,$B$5,($B$3 - $B$5)*(($B$5-H3630)/($B$5-$B$6))^(1/$B$2)+$B$5)</f>
        <v>33.200000000000003</v>
      </c>
      <c r="T3630">
        <f>K3630*S3630</f>
        <v>5.8251490281914519E-4</v>
      </c>
      <c r="U3630" s="3">
        <f>S3630*N3630/Q3630+$B$7*O3630/Q3630</f>
        <v>40.449775954573518</v>
      </c>
      <c r="V3630">
        <f>IF(U3630-H3630&lt;=10,10,U3630-H3630)</f>
        <v>30.349775954573516</v>
      </c>
      <c r="X3630">
        <f t="shared" si="285"/>
        <v>0</v>
      </c>
      <c r="Y3630">
        <f t="shared" si="286"/>
        <v>1</v>
      </c>
      <c r="AA3630">
        <f>((Y3630*V3630)+H3630+273)/(Y3630*V3630)</f>
        <v>10.327910704307477</v>
      </c>
      <c r="AB3630">
        <f t="shared" si="287"/>
        <v>1.7817277149895195E-6</v>
      </c>
      <c r="AD3630">
        <f>AA3630*$C$28</f>
        <v>5.822636014295532</v>
      </c>
      <c r="AF3630">
        <f>(Q3630-X3630)/AD3630+X3630</f>
        <v>3.1603426170934916E-6</v>
      </c>
      <c r="AH3630">
        <f>Q3630/AF3630</f>
        <v>5.822636014295532</v>
      </c>
      <c r="AK3630" s="2"/>
      <c r="AL3630" s="2"/>
      <c r="AT3630" s="1"/>
    </row>
    <row r="3631" spans="6:46" x14ac:dyDescent="0.35">
      <c r="F3631" s="4">
        <v>44348.208333333336</v>
      </c>
      <c r="H3631">
        <v>8.6999999999999993</v>
      </c>
      <c r="I3631">
        <v>18.850000000000001</v>
      </c>
      <c r="K3631" s="2">
        <v>1.7545629602986299E-5</v>
      </c>
      <c r="L3631" s="2">
        <v>5.9626445412290297E-5</v>
      </c>
      <c r="N3631">
        <f t="shared" si="283"/>
        <v>1.2281940722090408E-5</v>
      </c>
      <c r="O3631" s="2">
        <f t="shared" si="284"/>
        <v>1.7887933623687092E-5</v>
      </c>
      <c r="Q3631">
        <f>N3631+O3631</f>
        <v>3.01698743457775E-5</v>
      </c>
      <c r="S3631">
        <f>IF(H3631&gt;$B$5,$B$5,($B$3 - $B$5)*(($B$5-H3631)/($B$5-$B$6))^(1/$B$2)+$B$5)</f>
        <v>35.06666666666667</v>
      </c>
      <c r="T3631">
        <f>K3631*S3631</f>
        <v>6.1526674474471962E-4</v>
      </c>
      <c r="U3631" s="3">
        <f>S3631*N3631/Q3631+$B$7*O3631/Q3631</f>
        <v>46.885282133170925</v>
      </c>
      <c r="V3631">
        <f>IF(U3631-H3631&lt;=10,10,U3631-H3631)</f>
        <v>38.185282133170929</v>
      </c>
      <c r="X3631">
        <f t="shared" si="285"/>
        <v>0</v>
      </c>
      <c r="Y3631">
        <f t="shared" si="286"/>
        <v>1</v>
      </c>
      <c r="AA3631">
        <f>((Y3631*V3631)+H3631+273)/(Y3631*V3631)</f>
        <v>8.3771878656696313</v>
      </c>
      <c r="AB3631">
        <f t="shared" si="287"/>
        <v>3.6014322263699011E-6</v>
      </c>
      <c r="AD3631">
        <f>AA3631*$C$28</f>
        <v>4.7228638164758614</v>
      </c>
      <c r="AF3631">
        <f>(Q3631-X3631)/AD3631+X3631</f>
        <v>6.388046642490289E-6</v>
      </c>
      <c r="AH3631">
        <f>Q3631/AF3631</f>
        <v>4.7228638164758614</v>
      </c>
      <c r="AK3631" s="2"/>
      <c r="AL3631" s="2"/>
      <c r="AT3631" s="1"/>
    </row>
    <row r="3632" spans="6:46" x14ac:dyDescent="0.35">
      <c r="F3632" s="4">
        <v>44348.25</v>
      </c>
      <c r="H3632">
        <v>12.2</v>
      </c>
      <c r="I3632">
        <v>18.850000000000001</v>
      </c>
      <c r="K3632" s="2">
        <v>1.7545629602986299E-5</v>
      </c>
      <c r="L3632">
        <v>1.19253133483222E-4</v>
      </c>
      <c r="N3632">
        <f t="shared" si="283"/>
        <v>1.2281940722090408E-5</v>
      </c>
      <c r="O3632" s="2">
        <f t="shared" si="284"/>
        <v>3.5775940044966608E-5</v>
      </c>
      <c r="Q3632">
        <f>N3632+O3632</f>
        <v>4.8057880767057016E-5</v>
      </c>
      <c r="S3632">
        <f>IF(H3632&gt;$B$5,$B$5,($B$3 - $B$5)*(($B$5-H3632)/($B$5-$B$6))^(1/$B$2)+$B$5)</f>
        <v>30.4</v>
      </c>
      <c r="T3632">
        <f>K3632*S3632</f>
        <v>5.333871399307834E-4</v>
      </c>
      <c r="U3632" s="3">
        <f>S3632*N3632/Q3632+$B$7*O3632/Q3632</f>
        <v>48.713086450317768</v>
      </c>
      <c r="V3632">
        <f>IF(U3632-H3632&lt;=10,10,U3632-H3632)</f>
        <v>36.513086450317772</v>
      </c>
      <c r="X3632">
        <f t="shared" si="285"/>
        <v>0</v>
      </c>
      <c r="Y3632">
        <f t="shared" si="286"/>
        <v>1</v>
      </c>
      <c r="AA3632">
        <f>((Y3632*V3632)+H3632+273)/(Y3632*V3632)</f>
        <v>8.8108981662797206</v>
      </c>
      <c r="AB3632">
        <f t="shared" si="287"/>
        <v>5.4543679724934095E-6</v>
      </c>
      <c r="AD3632">
        <f>AA3632*$C$28</f>
        <v>4.9673796036863376</v>
      </c>
      <c r="AF3632">
        <f>(Q3632-X3632)/AD3632+X3632</f>
        <v>9.6746946280072551E-6</v>
      </c>
      <c r="AH3632">
        <f>Q3632/AF3632</f>
        <v>4.9673796036863376</v>
      </c>
      <c r="AK3632" s="2"/>
      <c r="AT3632" s="1"/>
    </row>
    <row r="3633" spans="6:46" x14ac:dyDescent="0.35">
      <c r="F3633" s="4">
        <v>44348.291666666664</v>
      </c>
      <c r="H3633">
        <v>16.600000000000001</v>
      </c>
      <c r="I3633">
        <v>18.850000000000001</v>
      </c>
      <c r="K3633" s="2">
        <v>1.7545629602986299E-5</v>
      </c>
      <c r="L3633">
        <v>1.56911570738321E-4</v>
      </c>
      <c r="N3633">
        <f t="shared" si="283"/>
        <v>1.2281940722090408E-5</v>
      </c>
      <c r="O3633" s="2">
        <f t="shared" si="284"/>
        <v>4.7073471221496307E-5</v>
      </c>
      <c r="Q3633">
        <f>N3633+O3633</f>
        <v>5.9355411943586715E-5</v>
      </c>
      <c r="S3633">
        <f>IF(H3633&gt;$B$5,$B$5,($B$3 - $B$5)*(($B$5-H3633)/($B$5-$B$6))^(1/$B$2)+$B$5)</f>
        <v>24.533333333333331</v>
      </c>
      <c r="T3633">
        <f>K3633*S3633</f>
        <v>4.3045277959326381E-4</v>
      </c>
      <c r="U3633" s="3">
        <f>S3633*N3633/Q3633+$B$7*O3633/Q3633</f>
        <v>48.695776311765314</v>
      </c>
      <c r="V3633">
        <f>IF(U3633-H3633&lt;=10,10,U3633-H3633)</f>
        <v>32.095776311765313</v>
      </c>
      <c r="X3633">
        <f t="shared" si="285"/>
        <v>0</v>
      </c>
      <c r="Y3633">
        <f t="shared" si="286"/>
        <v>1</v>
      </c>
      <c r="AA3633">
        <f>((Y3633*V3633)+H3633+273)/(Y3633*V3633)</f>
        <v>10.022994090778283</v>
      </c>
      <c r="AB3633">
        <f t="shared" si="287"/>
        <v>5.9219242679387616E-6</v>
      </c>
      <c r="AD3633">
        <f>AA3633*$C$28</f>
        <v>5.650731114444719</v>
      </c>
      <c r="AF3633">
        <f>(Q3633-X3633)/AD3633+X3633</f>
        <v>1.0504023415989313E-5</v>
      </c>
      <c r="AH3633">
        <f>Q3633/AF3633</f>
        <v>5.650731114444719</v>
      </c>
      <c r="AK3633" s="2"/>
      <c r="AT3633" s="1"/>
    </row>
    <row r="3634" spans="6:46" x14ac:dyDescent="0.35">
      <c r="F3634" s="4">
        <v>44348.333333333336</v>
      </c>
      <c r="H3634">
        <v>18.100000000000001</v>
      </c>
      <c r="I3634">
        <v>18.850000000000001</v>
      </c>
      <c r="K3634" s="2">
        <v>1.64490277527997E-5</v>
      </c>
      <c r="L3634">
        <v>1.6318914979760501E-4</v>
      </c>
      <c r="N3634">
        <f t="shared" si="283"/>
        <v>1.1514319426959789E-5</v>
      </c>
      <c r="O3634" s="2">
        <f t="shared" si="284"/>
        <v>4.8956744939281509E-5</v>
      </c>
      <c r="Q3634">
        <f>N3634+O3634</f>
        <v>6.0471064366241298E-5</v>
      </c>
      <c r="S3634">
        <f>IF(H3634&gt;$B$5,$B$5,($B$3 - $B$5)*(($B$5-H3634)/($B$5-$B$6))^(1/$B$2)+$B$5)</f>
        <v>22.533333333333331</v>
      </c>
      <c r="T3634">
        <f>K3634*S3634</f>
        <v>3.7065142536308655E-4</v>
      </c>
      <c r="U3634" s="3">
        <f>S3634*N3634/Q3634+$B$7*O3634/Q3634</f>
        <v>48.818009081756401</v>
      </c>
      <c r="V3634">
        <f>IF(U3634-H3634&lt;=10,10,U3634-H3634)</f>
        <v>30.718009081756399</v>
      </c>
      <c r="X3634">
        <f t="shared" si="285"/>
        <v>0</v>
      </c>
      <c r="Y3634">
        <f t="shared" si="286"/>
        <v>1</v>
      </c>
      <c r="AA3634">
        <f>((Y3634*V3634)+H3634+273)/(Y3634*V3634)</f>
        <v>10.476525618090461</v>
      </c>
      <c r="AB3634">
        <f t="shared" si="287"/>
        <v>5.7720533095267953E-6</v>
      </c>
      <c r="AD3634">
        <f>AA3634*$C$28</f>
        <v>5.9064216485858561</v>
      </c>
      <c r="AF3634">
        <f>(Q3634-X3634)/AD3634+X3634</f>
        <v>1.0238189544208983E-5</v>
      </c>
      <c r="AH3634">
        <f>Q3634/AF3634</f>
        <v>5.9064216485858561</v>
      </c>
      <c r="AK3634" s="2"/>
      <c r="AT3634" s="1"/>
    </row>
    <row r="3635" spans="6:46" x14ac:dyDescent="0.35">
      <c r="F3635" s="4">
        <v>44348.375</v>
      </c>
      <c r="H3635">
        <v>20.100000000000001</v>
      </c>
      <c r="I3635">
        <v>18.850000000000001</v>
      </c>
      <c r="K3635" s="2">
        <v>1.49868919525508E-5</v>
      </c>
      <c r="L3635">
        <v>1.2866853143758201E-4</v>
      </c>
      <c r="N3635">
        <f t="shared" si="283"/>
        <v>1.049082436678556E-5</v>
      </c>
      <c r="O3635" s="2">
        <f t="shared" si="284"/>
        <v>3.860055943127461E-5</v>
      </c>
      <c r="Q3635">
        <f>N3635+O3635</f>
        <v>4.9091383798060168E-5</v>
      </c>
      <c r="S3635">
        <f>IF(H3635&gt;$B$5,$B$5,($B$3 - $B$5)*(($B$5-H3635)/($B$5-$B$6))^(1/$B$2)+$B$5)</f>
        <v>20</v>
      </c>
      <c r="T3635">
        <f>K3635*S3635</f>
        <v>2.9973783905101601E-4</v>
      </c>
      <c r="U3635" s="3">
        <f>S3635*N3635/Q3635+$B$7*O3635/Q3635</f>
        <v>47.520503101971961</v>
      </c>
      <c r="V3635">
        <f>IF(U3635-H3635&lt;=10,10,U3635-H3635)</f>
        <v>27.42050310197196</v>
      </c>
      <c r="X3635">
        <f t="shared" si="285"/>
        <v>0</v>
      </c>
      <c r="Y3635">
        <f t="shared" si="286"/>
        <v>1</v>
      </c>
      <c r="AA3635">
        <f>((Y3635*V3635)+H3635+273)/(Y3635*V3635)</f>
        <v>11.689081776144418</v>
      </c>
      <c r="AB3635">
        <f t="shared" si="287"/>
        <v>4.1997639111609245E-6</v>
      </c>
      <c r="AD3635">
        <f>AA3635*$C$28</f>
        <v>6.5900326283260426</v>
      </c>
      <c r="AF3635">
        <f>(Q3635-X3635)/AD3635+X3635</f>
        <v>7.4493385035834096E-6</v>
      </c>
      <c r="AH3635">
        <f>Q3635/AF3635</f>
        <v>6.5900326283260426</v>
      </c>
      <c r="AK3635" s="2"/>
      <c r="AT3635" s="1"/>
    </row>
    <row r="3636" spans="6:46" x14ac:dyDescent="0.35">
      <c r="F3636" s="4">
        <v>44348.416666666664</v>
      </c>
      <c r="H3636">
        <v>21.7</v>
      </c>
      <c r="I3636">
        <v>18.850000000000001</v>
      </c>
      <c r="K3636" s="2">
        <v>1.3524756152302E-5</v>
      </c>
      <c r="L3636">
        <v>1.0670040195106999E-4</v>
      </c>
      <c r="N3636">
        <f t="shared" si="283"/>
        <v>9.4673293066113996E-6</v>
      </c>
      <c r="O3636" s="2">
        <f t="shared" si="284"/>
        <v>3.2010120585321005E-5</v>
      </c>
      <c r="Q3636">
        <f>N3636+O3636</f>
        <v>4.1477449891932406E-5</v>
      </c>
      <c r="S3636">
        <f>IF(H3636&gt;$B$5,$B$5,($B$3 - $B$5)*(($B$5-H3636)/($B$5-$B$6))^(1/$B$2)+$B$5)</f>
        <v>20</v>
      </c>
      <c r="T3636">
        <f>K3636*S3636</f>
        <v>2.7049512304603998E-4</v>
      </c>
      <c r="U3636" s="3">
        <f>S3636*N3636/Q3636+$B$7*O3636/Q3636</f>
        <v>47.01116446178024</v>
      </c>
      <c r="V3636">
        <f>IF(U3636-H3636&lt;=10,10,U3636-H3636)</f>
        <v>25.31116446178024</v>
      </c>
      <c r="X3636">
        <f t="shared" si="285"/>
        <v>0</v>
      </c>
      <c r="Y3636">
        <f t="shared" si="286"/>
        <v>1</v>
      </c>
      <c r="AA3636">
        <f>((Y3636*V3636)+H3636+273)/(Y3636*V3636)</f>
        <v>12.643083448214952</v>
      </c>
      <c r="AB3636">
        <f t="shared" si="287"/>
        <v>3.2806435282833248E-6</v>
      </c>
      <c r="AD3636">
        <f>AA3636*$C$28</f>
        <v>7.1278765981794319</v>
      </c>
      <c r="AF3636">
        <f>(Q3636-X3636)/AD3636+X3636</f>
        <v>5.8190471342512272E-6</v>
      </c>
      <c r="AH3636">
        <f>Q3636/AF3636</f>
        <v>7.127876598179431</v>
      </c>
      <c r="AK3636" s="2"/>
      <c r="AT3636" s="1"/>
    </row>
    <row r="3637" spans="6:46" x14ac:dyDescent="0.35">
      <c r="F3637" s="4">
        <v>44348.458333333336</v>
      </c>
      <c r="H3637">
        <v>22.5</v>
      </c>
      <c r="I3637">
        <v>18.850000000000001</v>
      </c>
      <c r="K3637" s="2">
        <v>1.31592222022397E-5</v>
      </c>
      <c r="L3637" s="2">
        <v>9.1009123547916996E-5</v>
      </c>
      <c r="N3637">
        <f t="shared" si="283"/>
        <v>9.2114555415677893E-6</v>
      </c>
      <c r="O3637" s="2">
        <f t="shared" si="284"/>
        <v>2.7302737064375104E-5</v>
      </c>
      <c r="Q3637">
        <f>N3637+O3637</f>
        <v>3.6514192605942896E-5</v>
      </c>
      <c r="S3637">
        <f>IF(H3637&gt;$B$5,$B$5,($B$3 - $B$5)*(($B$5-H3637)/($B$5-$B$6))^(1/$B$2)+$B$5)</f>
        <v>20</v>
      </c>
      <c r="T3637">
        <f>K3637*S3637</f>
        <v>2.6318444404479401E-4</v>
      </c>
      <c r="U3637" s="3">
        <f>S3637*N3637/Q3637+$B$7*O3637/Q3637</f>
        <v>46.170530663674043</v>
      </c>
      <c r="V3637">
        <f>IF(U3637-H3637&lt;=10,10,U3637-H3637)</f>
        <v>23.670530663674043</v>
      </c>
      <c r="X3637">
        <f t="shared" si="285"/>
        <v>0</v>
      </c>
      <c r="Y3637">
        <f t="shared" si="286"/>
        <v>1</v>
      </c>
      <c r="AA3637">
        <f>((Y3637*V3637)+H3637+273)/(Y3637*V3637)</f>
        <v>13.483877281783498</v>
      </c>
      <c r="AB3637">
        <f t="shared" si="287"/>
        <v>2.7079890926679515E-6</v>
      </c>
      <c r="AD3637">
        <f>AA3637*$C$28</f>
        <v>7.6018966198564186</v>
      </c>
      <c r="AF3637">
        <f>(Q3637-X3637)/AD3637+X3637</f>
        <v>4.8033003383085415E-6</v>
      </c>
      <c r="AH3637">
        <f>Q3637/AF3637</f>
        <v>7.6018966198564195</v>
      </c>
      <c r="AK3637" s="2"/>
      <c r="AL3637" s="2"/>
      <c r="AT3637" s="1"/>
    </row>
    <row r="3638" spans="6:46" x14ac:dyDescent="0.35">
      <c r="F3638" s="4">
        <v>44348.5</v>
      </c>
      <c r="H3638">
        <v>23.6</v>
      </c>
      <c r="I3638">
        <v>18.850000000000001</v>
      </c>
      <c r="K3638" s="2">
        <v>1.31592222022397E-5</v>
      </c>
      <c r="L3638" s="2">
        <v>9.7285610643314005E-5</v>
      </c>
      <c r="N3638">
        <f t="shared" si="283"/>
        <v>9.2114555415677893E-6</v>
      </c>
      <c r="O3638" s="2">
        <f t="shared" si="284"/>
        <v>2.9185683192994205E-5</v>
      </c>
      <c r="Q3638">
        <f>N3638+O3638</f>
        <v>3.8397138734561998E-5</v>
      </c>
      <c r="S3638">
        <f>IF(H3638&gt;$B$5,$B$5,($B$3 - $B$5)*(($B$5-H3638)/($B$5-$B$6))^(1/$B$2)+$B$5)</f>
        <v>20</v>
      </c>
      <c r="T3638">
        <f>K3638*S3638</f>
        <v>2.6318444404479401E-4</v>
      </c>
      <c r="U3638" s="3">
        <f>S3638*N3638/Q3638+$B$7*O3638/Q3638</f>
        <v>46.603516444711715</v>
      </c>
      <c r="V3638">
        <f>IF(U3638-H3638&lt;=10,10,U3638-H3638)</f>
        <v>23.003516444711714</v>
      </c>
      <c r="X3638">
        <f t="shared" si="285"/>
        <v>0</v>
      </c>
      <c r="Y3638">
        <f t="shared" si="286"/>
        <v>1</v>
      </c>
      <c r="AA3638">
        <f>((Y3638*V3638)+H3638+273)/(Y3638*V3638)</f>
        <v>13.893680873220818</v>
      </c>
      <c r="AB3638">
        <f t="shared" si="287"/>
        <v>2.7636404697167062E-6</v>
      </c>
      <c r="AD3638">
        <f>AA3638*$C$28</f>
        <v>7.8329343600738479</v>
      </c>
      <c r="AF3638">
        <f>(Q3638-X3638)/AD3638+X3638</f>
        <v>4.9020120646332075E-6</v>
      </c>
      <c r="AH3638">
        <f>Q3638/AF3638</f>
        <v>7.8329343600738488</v>
      </c>
      <c r="AK3638" s="2"/>
      <c r="AL3638" s="2"/>
      <c r="AT3638" s="1"/>
    </row>
    <row r="3639" spans="6:46" x14ac:dyDescent="0.35">
      <c r="F3639" s="4">
        <v>44348.541666666664</v>
      </c>
      <c r="H3639">
        <v>24.2</v>
      </c>
      <c r="I3639">
        <v>18.850000000000001</v>
      </c>
      <c r="K3639" s="2">
        <v>1.27936882521775E-5</v>
      </c>
      <c r="L3639">
        <v>1.0042379352635201E-4</v>
      </c>
      <c r="N3639">
        <f t="shared" si="283"/>
        <v>8.9555817765242501E-6</v>
      </c>
      <c r="O3639" s="2">
        <f t="shared" si="284"/>
        <v>3.0127138057905607E-5</v>
      </c>
      <c r="Q3639">
        <f>N3639+O3639</f>
        <v>3.9082719834429859E-5</v>
      </c>
      <c r="S3639">
        <f>IF(H3639&gt;$B$5,$B$5,($B$3 - $B$5)*(($B$5-H3639)/($B$5-$B$6))^(1/$B$2)+$B$5)</f>
        <v>20</v>
      </c>
      <c r="T3639">
        <f>K3639*S3639</f>
        <v>2.5587376504354999E-4</v>
      </c>
      <c r="U3639" s="3">
        <f>S3639*N3639/Q3639+$B$7*O3639/Q3639</f>
        <v>46.979950128695506</v>
      </c>
      <c r="V3639">
        <f>IF(U3639-H3639&lt;=10,10,U3639-H3639)</f>
        <v>22.779950128695507</v>
      </c>
      <c r="X3639">
        <f t="shared" si="285"/>
        <v>0</v>
      </c>
      <c r="Y3639">
        <f t="shared" si="286"/>
        <v>1</v>
      </c>
      <c r="AA3639">
        <f>((Y3639*V3639)+H3639+273)/(Y3639*V3639)</f>
        <v>14.04656060794542</v>
      </c>
      <c r="AB3639">
        <f t="shared" si="287"/>
        <v>2.7823693589676867E-6</v>
      </c>
      <c r="AD3639">
        <f>AA3639*$C$28</f>
        <v>7.9191244012882969</v>
      </c>
      <c r="AF3639">
        <f>(Q3639-X3639)/AD3639+X3639</f>
        <v>4.9352324643456562E-6</v>
      </c>
      <c r="AH3639">
        <f>Q3639/AF3639</f>
        <v>7.9191244012882969</v>
      </c>
      <c r="AK3639" s="2"/>
      <c r="AT3639" s="1"/>
    </row>
    <row r="3640" spans="6:46" x14ac:dyDescent="0.35">
      <c r="F3640" s="4">
        <v>44348.583333333336</v>
      </c>
      <c r="H3640">
        <v>24.9</v>
      </c>
      <c r="I3640">
        <v>18.850000000000001</v>
      </c>
      <c r="K3640" s="2">
        <v>1.16970864019909E-5</v>
      </c>
      <c r="L3640" s="2">
        <v>9.4147306430955106E-5</v>
      </c>
      <c r="N3640">
        <f t="shared" si="283"/>
        <v>8.1879604813936292E-6</v>
      </c>
      <c r="O3640" s="2">
        <f t="shared" si="284"/>
        <v>2.8244191929286536E-5</v>
      </c>
      <c r="Q3640">
        <f>N3640+O3640</f>
        <v>3.6432152410680166E-5</v>
      </c>
      <c r="S3640">
        <f>IF(H3640&gt;$B$5,$B$5,($B$3 - $B$5)*(($B$5-H3640)/($B$5-$B$6))^(1/$B$2)+$B$5)</f>
        <v>20</v>
      </c>
      <c r="T3640">
        <f>K3640*S3640</f>
        <v>2.3394172803981801E-4</v>
      </c>
      <c r="U3640" s="3">
        <f>S3640*N3640/Q3640+$B$7*O3640/Q3640</f>
        <v>47.133909256353299</v>
      </c>
      <c r="V3640">
        <f>IF(U3640-H3640&lt;=10,10,U3640-H3640)</f>
        <v>22.2339092563533</v>
      </c>
      <c r="X3640">
        <f t="shared" si="285"/>
        <v>0</v>
      </c>
      <c r="Y3640">
        <f t="shared" si="286"/>
        <v>1</v>
      </c>
      <c r="AA3640">
        <f>((Y3640*V3640)+H3640+273)/(Y3640*V3640)</f>
        <v>14.398453531732196</v>
      </c>
      <c r="AB3640">
        <f t="shared" si="287"/>
        <v>2.5302823202775735E-6</v>
      </c>
      <c r="AD3640">
        <f>AA3640*$C$28</f>
        <v>8.1175134530412407</v>
      </c>
      <c r="AF3640">
        <f>(Q3640-X3640)/AD3640+X3640</f>
        <v>4.4880926433242679E-6</v>
      </c>
      <c r="AH3640">
        <f>Q3640/AF3640</f>
        <v>8.1175134530412407</v>
      </c>
      <c r="AK3640" s="2"/>
      <c r="AL3640" s="2"/>
      <c r="AT3640" s="1"/>
    </row>
    <row r="3641" spans="6:46" x14ac:dyDescent="0.35">
      <c r="F3641" s="4">
        <v>44348.625</v>
      </c>
      <c r="H3641">
        <v>25.5</v>
      </c>
      <c r="I3641">
        <v>18.850000000000001</v>
      </c>
      <c r="K3641" s="2">
        <v>1.27936882521775E-5</v>
      </c>
      <c r="L3641" s="2">
        <v>8.1594332240161007E-5</v>
      </c>
      <c r="N3641">
        <f t="shared" si="283"/>
        <v>8.9555817765242501E-6</v>
      </c>
      <c r="O3641" s="2">
        <f t="shared" si="284"/>
        <v>2.4478299672048307E-5</v>
      </c>
      <c r="Q3641">
        <f>N3641+O3641</f>
        <v>3.3433881448572555E-5</v>
      </c>
      <c r="S3641">
        <f>IF(H3641&gt;$B$5,$B$5,($B$3 - $B$5)*(($B$5-H3641)/($B$5-$B$6))^(1/$B$2)+$B$5)</f>
        <v>20</v>
      </c>
      <c r="T3641">
        <f>K3641*S3641</f>
        <v>2.5587376504354999E-4</v>
      </c>
      <c r="U3641" s="3">
        <f>S3641*N3641/Q3641+$B$7*O3641/Q3641</f>
        <v>45.624918537786733</v>
      </c>
      <c r="V3641">
        <f>IF(U3641-H3641&lt;=10,10,U3641-H3641)</f>
        <v>20.124918537786733</v>
      </c>
      <c r="X3641">
        <f t="shared" si="285"/>
        <v>0</v>
      </c>
      <c r="Y3641">
        <f t="shared" si="286"/>
        <v>1</v>
      </c>
      <c r="AA3641">
        <f>((Y3641*V3641)+H3641+273)/(Y3641*V3641)</f>
        <v>15.832358175240991</v>
      </c>
      <c r="AB3641">
        <f t="shared" si="287"/>
        <v>2.1117436252078502E-6</v>
      </c>
      <c r="AD3641">
        <f>AA3641*$C$28</f>
        <v>8.9259155643102446</v>
      </c>
      <c r="AF3641">
        <f>(Q3641-X3641)/AD3641+X3641</f>
        <v>3.7457089088155831E-6</v>
      </c>
      <c r="AH3641">
        <f>Q3641/AF3641</f>
        <v>8.9259155643102446</v>
      </c>
      <c r="AK3641" s="2"/>
      <c r="AL3641" s="2"/>
      <c r="AT3641" s="1"/>
    </row>
    <row r="3642" spans="6:46" x14ac:dyDescent="0.35">
      <c r="F3642" s="4">
        <v>44348.666666666664</v>
      </c>
      <c r="H3642">
        <v>25.7</v>
      </c>
      <c r="I3642">
        <v>18.850000000000001</v>
      </c>
      <c r="K3642" s="2">
        <v>1.31592222022397E-5</v>
      </c>
      <c r="L3642" s="2">
        <v>7.8456149357123006E-5</v>
      </c>
      <c r="N3642">
        <f t="shared" si="283"/>
        <v>9.2114555415677893E-6</v>
      </c>
      <c r="O3642" s="2">
        <f t="shared" si="284"/>
        <v>2.3536844807136904E-5</v>
      </c>
      <c r="Q3642">
        <f>N3642+O3642</f>
        <v>3.2748300348704694E-5</v>
      </c>
      <c r="S3642">
        <f>IF(H3642&gt;$B$5,$B$5,($B$3 - $B$5)*(($B$5-H3642)/($B$5-$B$6))^(1/$B$2)+$B$5)</f>
        <v>20</v>
      </c>
      <c r="T3642">
        <f>K3642*S3642</f>
        <v>2.6318444404479401E-4</v>
      </c>
      <c r="U3642" s="3">
        <f>S3642*N3642/Q3642+$B$7*O3642/Q3642</f>
        <v>45.155185444070696</v>
      </c>
      <c r="V3642">
        <f>IF(U3642-H3642&lt;=10,10,U3642-H3642)</f>
        <v>19.455185444070697</v>
      </c>
      <c r="X3642">
        <f t="shared" si="285"/>
        <v>0</v>
      </c>
      <c r="Y3642">
        <f t="shared" si="286"/>
        <v>1</v>
      </c>
      <c r="AA3642">
        <f>((Y3642*V3642)+H3642+273)/(Y3642*V3642)</f>
        <v>16.353233247696128</v>
      </c>
      <c r="AB3642">
        <f t="shared" si="287"/>
        <v>2.0025581395849245E-6</v>
      </c>
      <c r="AD3642">
        <f>AA3642*$C$28</f>
        <v>9.2195728240076154</v>
      </c>
      <c r="AF3642">
        <f>(Q3642-X3642)/AD3642+X3642</f>
        <v>3.5520409647862058E-6</v>
      </c>
      <c r="AH3642">
        <f>Q3642/AF3642</f>
        <v>9.2195728240076154</v>
      </c>
      <c r="AK3642" s="2"/>
      <c r="AL3642" s="2"/>
      <c r="AT3642" s="1"/>
    </row>
    <row r="3643" spans="6:46" x14ac:dyDescent="0.35">
      <c r="F3643" s="4">
        <v>44348.708333333336</v>
      </c>
      <c r="H3643">
        <v>25.3</v>
      </c>
      <c r="I3643">
        <v>18.850000000000001</v>
      </c>
      <c r="K3643" s="2">
        <v>1.42558240524264E-5</v>
      </c>
      <c r="L3643" s="2">
        <v>8.4732636452520001E-5</v>
      </c>
      <c r="N3643">
        <f t="shared" si="283"/>
        <v>9.9790768366984796E-6</v>
      </c>
      <c r="O3643" s="2">
        <f t="shared" si="284"/>
        <v>2.5419790935756006E-5</v>
      </c>
      <c r="Q3643">
        <f>N3643+O3643</f>
        <v>3.5398867772454482E-5</v>
      </c>
      <c r="S3643">
        <f>IF(H3643&gt;$B$5,$B$5,($B$3 - $B$5)*(($B$5-H3643)/($B$5-$B$6))^(1/$B$2)+$B$5)</f>
        <v>20</v>
      </c>
      <c r="T3643">
        <f>K3643*S3643</f>
        <v>2.8511648104852802E-4</v>
      </c>
      <c r="U3643" s="3">
        <f>S3643*N3643/Q3643+$B$7*O3643/Q3643</f>
        <v>45.133365520910019</v>
      </c>
      <c r="V3643">
        <f>IF(U3643-H3643&lt;=10,10,U3643-H3643)</f>
        <v>19.833365520910018</v>
      </c>
      <c r="X3643">
        <f t="shared" si="285"/>
        <v>0</v>
      </c>
      <c r="Y3643">
        <f t="shared" si="286"/>
        <v>1</v>
      </c>
      <c r="AA3643">
        <f>((Y3643*V3643)+H3643+273)/(Y3643*V3643)</f>
        <v>16.040311725486369</v>
      </c>
      <c r="AB3643">
        <f t="shared" si="287"/>
        <v>2.2068690670275071E-6</v>
      </c>
      <c r="AD3643">
        <f>AA3643*$C$28</f>
        <v>9.043154942692393</v>
      </c>
      <c r="AF3643">
        <f>(Q3643-X3643)/AD3643+X3643</f>
        <v>3.9144378258231276E-6</v>
      </c>
      <c r="AH3643">
        <f>Q3643/AF3643</f>
        <v>9.043154942692393</v>
      </c>
      <c r="AK3643" s="2"/>
      <c r="AL3643" s="2"/>
      <c r="AT3643" s="1"/>
    </row>
    <row r="3644" spans="6:46" x14ac:dyDescent="0.35">
      <c r="F3644" s="4">
        <v>44348.75</v>
      </c>
      <c r="H3644">
        <v>24.4</v>
      </c>
      <c r="I3644">
        <v>18.850000000000001</v>
      </c>
      <c r="K3644" s="2">
        <v>1.46213580024886E-5</v>
      </c>
      <c r="L3644">
        <v>1.16114950600184E-4</v>
      </c>
      <c r="N3644">
        <f t="shared" si="283"/>
        <v>1.0234950601742019E-5</v>
      </c>
      <c r="O3644" s="2">
        <f t="shared" si="284"/>
        <v>3.4834485180055202E-5</v>
      </c>
      <c r="Q3644">
        <f>N3644+O3644</f>
        <v>4.5069435781797222E-5</v>
      </c>
      <c r="S3644">
        <f>IF(H3644&gt;$B$5,$B$5,($B$3 - $B$5)*(($B$5-H3644)/($B$5-$B$6))^(1/$B$2)+$B$5)</f>
        <v>20</v>
      </c>
      <c r="T3644">
        <f>K3644*S3644</f>
        <v>2.9242716004977199E-4</v>
      </c>
      <c r="U3644" s="3">
        <f>S3644*N3644/Q3644+$B$7*O3644/Q3644</f>
        <v>47.051747157534834</v>
      </c>
      <c r="V3644">
        <f>IF(U3644-H3644&lt;=10,10,U3644-H3644)</f>
        <v>22.651747157534835</v>
      </c>
      <c r="X3644">
        <f t="shared" si="285"/>
        <v>0</v>
      </c>
      <c r="Y3644">
        <f t="shared" si="286"/>
        <v>1</v>
      </c>
      <c r="AA3644">
        <f>((Y3644*V3644)+H3644+273)/(Y3644*V3644)</f>
        <v>14.129230073587211</v>
      </c>
      <c r="AB3644">
        <f t="shared" si="287"/>
        <v>3.1898012522316252E-6</v>
      </c>
      <c r="AD3644">
        <f>AA3644*$C$28</f>
        <v>7.9657315246174809</v>
      </c>
      <c r="AF3644">
        <f>(Q3644-X3644)/AD3644+X3644</f>
        <v>5.6579154899350543E-6</v>
      </c>
      <c r="AH3644">
        <f>Q3644/AF3644</f>
        <v>7.9657315246174809</v>
      </c>
      <c r="AK3644" s="2"/>
      <c r="AT3644" s="1"/>
    </row>
    <row r="3645" spans="6:46" x14ac:dyDescent="0.35">
      <c r="F3645" s="4">
        <v>44348.791666666664</v>
      </c>
      <c r="H3645">
        <v>23.4</v>
      </c>
      <c r="I3645">
        <v>18.850000000000001</v>
      </c>
      <c r="K3645" s="2">
        <v>1.6083493802737498E-5</v>
      </c>
      <c r="L3645">
        <v>1.28667318144374E-4</v>
      </c>
      <c r="N3645">
        <f t="shared" si="283"/>
        <v>1.1258445661916248E-5</v>
      </c>
      <c r="O3645" s="2">
        <f t="shared" si="284"/>
        <v>3.8600195443312206E-5</v>
      </c>
      <c r="Q3645">
        <f>N3645+O3645</f>
        <v>4.9858641105228458E-5</v>
      </c>
      <c r="S3645">
        <f>IF(H3645&gt;$B$5,$B$5,($B$3 - $B$5)*(($B$5-H3645)/($B$5-$B$6))^(1/$B$2)+$B$5)</f>
        <v>20</v>
      </c>
      <c r="T3645">
        <f>K3645*S3645</f>
        <v>3.2166987605474997E-4</v>
      </c>
      <c r="U3645" s="3">
        <f>S3645*N3645/Q3645+$B$7*O3645/Q3645</f>
        <v>47.0967441263507</v>
      </c>
      <c r="V3645">
        <f>IF(U3645-H3645&lt;=10,10,U3645-H3645)</f>
        <v>23.696744126350701</v>
      </c>
      <c r="X3645">
        <f t="shared" si="285"/>
        <v>0</v>
      </c>
      <c r="Y3645">
        <f t="shared" si="286"/>
        <v>1</v>
      </c>
      <c r="AA3645">
        <f>((Y3645*V3645)+H3645+273)/(Y3645*V3645)</f>
        <v>13.508047452409471</v>
      </c>
      <c r="AB3645">
        <f t="shared" si="287"/>
        <v>3.6910324220348384E-6</v>
      </c>
      <c r="AD3645">
        <f>AA3645*$C$28</f>
        <v>7.615523200293425</v>
      </c>
      <c r="AF3645">
        <f>(Q3645-X3645)/AD3645+X3645</f>
        <v>6.5469751445714734E-6</v>
      </c>
      <c r="AH3645">
        <f>Q3645/AF3645</f>
        <v>7.615523200293425</v>
      </c>
      <c r="AK3645" s="2"/>
      <c r="AT3645" s="1"/>
    </row>
    <row r="3646" spans="6:46" x14ac:dyDescent="0.35">
      <c r="F3646" s="4">
        <v>44348.833333333336</v>
      </c>
      <c r="H3646">
        <v>21.4</v>
      </c>
      <c r="I3646">
        <v>18.850000000000001</v>
      </c>
      <c r="K3646" s="2">
        <v>1.6083493802737498E-5</v>
      </c>
      <c r="L3646">
        <v>1.3494489720365801E-4</v>
      </c>
      <c r="N3646">
        <f t="shared" si="283"/>
        <v>1.1258445661916248E-5</v>
      </c>
      <c r="O3646" s="2">
        <f t="shared" si="284"/>
        <v>4.0483469161097408E-5</v>
      </c>
      <c r="Q3646">
        <f>N3646+O3646</f>
        <v>5.1741914823013653E-5</v>
      </c>
      <c r="S3646">
        <f>IF(H3646&gt;$B$5,$B$5,($B$3 - $B$5)*(($B$5-H3646)/($B$5-$B$6))^(1/$B$2)+$B$5)</f>
        <v>20</v>
      </c>
      <c r="T3646">
        <f>K3646*S3646</f>
        <v>3.2166987605474997E-4</v>
      </c>
      <c r="U3646" s="3">
        <f>S3646*N3646/Q3646+$B$7*O3646/Q3646</f>
        <v>47.384402480756158</v>
      </c>
      <c r="V3646">
        <f>IF(U3646-H3646&lt;=10,10,U3646-H3646)</f>
        <v>25.98440248075616</v>
      </c>
      <c r="X3646">
        <f t="shared" si="285"/>
        <v>0</v>
      </c>
      <c r="Y3646">
        <f t="shared" si="286"/>
        <v>1</v>
      </c>
      <c r="AA3646">
        <f>((Y3646*V3646)+H3646+273)/(Y3646*V3646)</f>
        <v>12.32987376631155</v>
      </c>
      <c r="AB3646">
        <f t="shared" si="287"/>
        <v>4.1964675229998005E-6</v>
      </c>
      <c r="AD3646">
        <f>AA3646*$C$28</f>
        <v>6.9512962591263276</v>
      </c>
      <c r="AF3646">
        <f>(Q3646-X3646)/AD3646+X3646</f>
        <v>7.4434915293794174E-6</v>
      </c>
      <c r="AH3646">
        <f>Q3646/AF3646</f>
        <v>6.9512962591263276</v>
      </c>
      <c r="AK3646" s="2"/>
      <c r="AT3646" s="1"/>
    </row>
    <row r="3647" spans="6:46" x14ac:dyDescent="0.35">
      <c r="F3647" s="4">
        <v>44348.875</v>
      </c>
      <c r="H3647">
        <v>18.8</v>
      </c>
      <c r="I3647">
        <v>18.850000000000001</v>
      </c>
      <c r="K3647" s="2">
        <v>1.6083493802737498E-5</v>
      </c>
      <c r="L3647">
        <v>1.22390952378298E-4</v>
      </c>
      <c r="N3647">
        <f t="shared" si="283"/>
        <v>1.1258445661916248E-5</v>
      </c>
      <c r="O3647" s="2">
        <f t="shared" si="284"/>
        <v>3.6717285713489401E-5</v>
      </c>
      <c r="Q3647">
        <f>N3647+O3647</f>
        <v>4.7975731375405646E-5</v>
      </c>
      <c r="S3647">
        <f>IF(H3647&gt;$B$5,$B$5,($B$3 - $B$5)*(($B$5-H3647)/($B$5-$B$6))^(1/$B$2)+$B$5)</f>
        <v>21.599999999999998</v>
      </c>
      <c r="T3647">
        <f>K3647*S3647</f>
        <v>3.4740346613912993E-4</v>
      </c>
      <c r="U3647" s="3">
        <f>S3647*N3647/Q3647+$B$7*O3647/Q3647</f>
        <v>47.162035380647225</v>
      </c>
      <c r="V3647">
        <f>IF(U3647-H3647&lt;=10,10,U3647-H3647)</f>
        <v>28.362035380647225</v>
      </c>
      <c r="X3647">
        <f t="shared" si="285"/>
        <v>0</v>
      </c>
      <c r="Y3647">
        <f t="shared" si="286"/>
        <v>1</v>
      </c>
      <c r="AA3647">
        <f>((Y3647*V3647)+H3647+273)/(Y3647*V3647)</f>
        <v>11.288401240734265</v>
      </c>
      <c r="AB3647">
        <f t="shared" si="287"/>
        <v>4.2500023123101723E-6</v>
      </c>
      <c r="AD3647">
        <f>AA3647*$C$28</f>
        <v>6.3641382550591103</v>
      </c>
      <c r="AF3647">
        <f>(Q3647-X3647)/AD3647+X3647</f>
        <v>7.5384489545411431E-6</v>
      </c>
      <c r="AH3647">
        <f>Q3647/AF3647</f>
        <v>6.3641382550591103</v>
      </c>
      <c r="AK3647" s="2"/>
      <c r="AT3647" s="1"/>
    </row>
    <row r="3648" spans="6:46" x14ac:dyDescent="0.35">
      <c r="F3648" s="4">
        <v>44348.916666666664</v>
      </c>
      <c r="H3648">
        <v>16</v>
      </c>
      <c r="I3648">
        <v>18.850000000000001</v>
      </c>
      <c r="K3648" s="2">
        <v>1.6083493802737498E-5</v>
      </c>
      <c r="L3648">
        <v>1.03561855080069E-4</v>
      </c>
      <c r="N3648">
        <f t="shared" si="283"/>
        <v>1.1258445661916248E-5</v>
      </c>
      <c r="O3648" s="2">
        <f t="shared" si="284"/>
        <v>3.1068556524020703E-5</v>
      </c>
      <c r="Q3648">
        <f>N3648+O3648</f>
        <v>4.2327002185936954E-5</v>
      </c>
      <c r="S3648">
        <f>IF(H3648&gt;$B$5,$B$5,($B$3 - $B$5)*(($B$5-H3648)/($B$5-$B$6))^(1/$B$2)+$B$5)</f>
        <v>25.333333333333332</v>
      </c>
      <c r="T3648">
        <f>K3648*S3648</f>
        <v>4.0744850966934994E-4</v>
      </c>
      <c r="U3648" s="3">
        <f>S3648*N3648/Q3648+$B$7*O3648/Q3648</f>
        <v>47.109042989398858</v>
      </c>
      <c r="V3648">
        <f>IF(U3648-H3648&lt;=10,10,U3648-H3648)</f>
        <v>31.109042989398858</v>
      </c>
      <c r="X3648">
        <f t="shared" si="285"/>
        <v>0</v>
      </c>
      <c r="Y3648">
        <f t="shared" si="286"/>
        <v>1</v>
      </c>
      <c r="AA3648">
        <f>((Y3648*V3648)+H3648+273)/(Y3648*V3648)</f>
        <v>10.289903263770716</v>
      </c>
      <c r="AB3648">
        <f t="shared" si="287"/>
        <v>4.1134499616691541E-6</v>
      </c>
      <c r="AD3648">
        <f>AA3648*$C$28</f>
        <v>5.8012083026879715</v>
      </c>
      <c r="AF3648">
        <f>(Q3648-X3648)/AD3648+X3648</f>
        <v>7.2962389863375311E-6</v>
      </c>
      <c r="AH3648">
        <f>Q3648/AF3648</f>
        <v>5.8012083026879715</v>
      </c>
      <c r="AK3648" s="2"/>
      <c r="AT3648" s="1"/>
    </row>
    <row r="3649" spans="6:46" x14ac:dyDescent="0.35">
      <c r="F3649" s="4">
        <v>44348.958333333336</v>
      </c>
      <c r="H3649">
        <v>16.2</v>
      </c>
      <c r="I3649">
        <v>18.850000000000001</v>
      </c>
      <c r="K3649" s="2">
        <v>1.6083493802737498E-5</v>
      </c>
      <c r="L3649" s="2">
        <v>7.2179419603084295E-5</v>
      </c>
      <c r="N3649">
        <f t="shared" si="283"/>
        <v>1.1258445661916248E-5</v>
      </c>
      <c r="O3649" s="2">
        <f t="shared" si="284"/>
        <v>2.1653825880925291E-5</v>
      </c>
      <c r="Q3649">
        <f>N3649+O3649</f>
        <v>3.2912271542841543E-5</v>
      </c>
      <c r="S3649">
        <f>IF(H3649&gt;$B$5,$B$5,($B$3 - $B$5)*(($B$5-H3649)/($B$5-$B$6))^(1/$B$2)+$B$5)</f>
        <v>25.066666666666666</v>
      </c>
      <c r="T3649">
        <f>K3649*S3649</f>
        <v>4.0315957798861996E-4</v>
      </c>
      <c r="U3649" s="3">
        <f>S3649*N3649/Q3649+$B$7*O3649/Q3649</f>
        <v>44.76057284971391</v>
      </c>
      <c r="V3649">
        <f>IF(U3649-H3649&lt;=10,10,U3649-H3649)</f>
        <v>28.56057284971391</v>
      </c>
      <c r="X3649">
        <f t="shared" si="285"/>
        <v>0</v>
      </c>
      <c r="Y3649">
        <f t="shared" si="286"/>
        <v>1</v>
      </c>
      <c r="AA3649">
        <f>((Y3649*V3649)+H3649+273)/(Y3649*V3649)</f>
        <v>11.125847318321449</v>
      </c>
      <c r="AB3649">
        <f t="shared" si="287"/>
        <v>2.9581811255528715E-6</v>
      </c>
      <c r="AD3649">
        <f>AA3649*$C$28</f>
        <v>6.2724941316730414</v>
      </c>
      <c r="AF3649">
        <f>(Q3649-X3649)/AD3649+X3649</f>
        <v>5.2470788895043515E-6</v>
      </c>
      <c r="AH3649">
        <f>Q3649/AF3649</f>
        <v>6.2724941316730414</v>
      </c>
      <c r="AK3649" s="2"/>
      <c r="AL3649" s="2"/>
      <c r="AT3649" s="1"/>
    </row>
    <row r="3650" spans="6:46" x14ac:dyDescent="0.35">
      <c r="F3650" s="4">
        <v>44349</v>
      </c>
      <c r="H3650">
        <v>14.8</v>
      </c>
      <c r="I3650">
        <v>20.7083333333333</v>
      </c>
      <c r="K3650" s="2">
        <v>1.6083493802737498E-5</v>
      </c>
      <c r="L3650" s="2">
        <v>3.4520739689343903E-5</v>
      </c>
      <c r="N3650">
        <f t="shared" ref="N3650:N3713" si="288">$C$13*K3650</f>
        <v>1.1258445661916248E-5</v>
      </c>
      <c r="O3650" s="2">
        <f t="shared" ref="O3650:O3713" si="289">$C$14*L3650</f>
        <v>1.0356221906803173E-5</v>
      </c>
      <c r="Q3650">
        <f>N3650+O3650</f>
        <v>2.161466756871942E-5</v>
      </c>
      <c r="S3650">
        <f>IF(H3650&gt;$B$5,$B$5,($B$3 - $B$5)*(($B$5-H3650)/($B$5-$B$6))^(1/$B$2)+$B$5)</f>
        <v>26.933333333333334</v>
      </c>
      <c r="T3650">
        <f>K3650*S3650</f>
        <v>4.3318209975372996E-4</v>
      </c>
      <c r="U3650" s="3">
        <f>S3650*N3650/Q3650+$B$7*O3650/Q3650</f>
        <v>40.380897458951594</v>
      </c>
      <c r="V3650">
        <f>IF(U3650-H3650&lt;=10,10,U3650-H3650)</f>
        <v>25.580897458951593</v>
      </c>
      <c r="X3650">
        <f t="shared" ref="X3650:X3713" si="290">IF(Q3650-$C$20&lt;=0,0,Q3650-$C$20)</f>
        <v>0</v>
      </c>
      <c r="Y3650">
        <f t="shared" ref="Y3650:Y3713" si="291">1-(X3650/Q3650)</f>
        <v>1</v>
      </c>
      <c r="AA3650">
        <f>((Y3650*V3650)+H3650+273)/(Y3650*V3650)</f>
        <v>12.25058260609576</v>
      </c>
      <c r="AB3650">
        <f t="shared" ref="AB3650:AB3713" si="292">(Q3650-X3650)/AA3650</f>
        <v>1.7643787453801741E-6</v>
      </c>
      <c r="AD3650">
        <f>AA3650*$C$28</f>
        <v>6.9065937458779141</v>
      </c>
      <c r="AF3650">
        <f>(Q3650-X3650)/AD3650+X3650</f>
        <v>3.129569852232843E-6</v>
      </c>
      <c r="AH3650">
        <f>Q3650/AF3650</f>
        <v>6.9065937458779141</v>
      </c>
      <c r="AK3650" s="2"/>
      <c r="AL3650" s="2"/>
      <c r="AT3650" s="1"/>
    </row>
    <row r="3651" spans="6:46" x14ac:dyDescent="0.35">
      <c r="F3651" s="4">
        <v>44349.041666666664</v>
      </c>
      <c r="H3651">
        <v>13.7</v>
      </c>
      <c r="I3651">
        <v>20.7083333333333</v>
      </c>
      <c r="K3651" s="2">
        <v>1.6083493802737498E-5</v>
      </c>
      <c r="L3651" s="2">
        <v>1.2552974190794001E-5</v>
      </c>
      <c r="N3651">
        <f t="shared" si="288"/>
        <v>1.1258445661916248E-5</v>
      </c>
      <c r="O3651" s="2">
        <f t="shared" si="289"/>
        <v>3.7658922572382009E-6</v>
      </c>
      <c r="Q3651">
        <f>N3651+O3651</f>
        <v>1.5024337919154449E-5</v>
      </c>
      <c r="S3651">
        <f>IF(H3651&gt;$B$5,$B$5,($B$3 - $B$5)*(($B$5-H3651)/($B$5-$B$6))^(1/$B$2)+$B$5)</f>
        <v>28.4</v>
      </c>
      <c r="T3651">
        <f>K3651*S3651</f>
        <v>4.5677122399774491E-4</v>
      </c>
      <c r="U3651" s="3">
        <f>S3651*N3651/Q3651+$B$7*O3651/Q3651</f>
        <v>35.06736428464022</v>
      </c>
      <c r="V3651">
        <f>IF(U3651-H3651&lt;=10,10,U3651-H3651)</f>
        <v>21.367364284640221</v>
      </c>
      <c r="X3651">
        <f t="shared" si="290"/>
        <v>0</v>
      </c>
      <c r="Y3651">
        <f t="shared" si="291"/>
        <v>1</v>
      </c>
      <c r="AA3651">
        <f>((Y3651*V3651)+H3651+273)/(Y3651*V3651)</f>
        <v>14.41765863963354</v>
      </c>
      <c r="AB3651">
        <f t="shared" si="292"/>
        <v>1.0420789043966662E-6</v>
      </c>
      <c r="AD3651">
        <f>AA3651*$C$28</f>
        <v>8.1283408465118452</v>
      </c>
      <c r="AF3651">
        <f>(Q3651-X3651)/AD3651+X3651</f>
        <v>1.8483892596115623E-6</v>
      </c>
      <c r="AH3651">
        <f>Q3651/AF3651</f>
        <v>8.1283408465118452</v>
      </c>
      <c r="AK3651" s="2"/>
      <c r="AL3651" s="2"/>
      <c r="AT3651" s="1"/>
    </row>
    <row r="3652" spans="6:46" x14ac:dyDescent="0.35">
      <c r="F3652" s="4">
        <v>44349.083333333336</v>
      </c>
      <c r="H3652">
        <v>12.5</v>
      </c>
      <c r="I3652">
        <v>20.7083333333333</v>
      </c>
      <c r="K3652" s="2">
        <v>1.6083493802737498E-5</v>
      </c>
      <c r="L3652" s="2">
        <v>7.8456149357122992E-6</v>
      </c>
      <c r="N3652">
        <f t="shared" si="288"/>
        <v>1.1258445661916248E-5</v>
      </c>
      <c r="O3652" s="2">
        <f t="shared" si="289"/>
        <v>2.3536844807136901E-6</v>
      </c>
      <c r="Q3652">
        <f>N3652+O3652</f>
        <v>1.3612130142629938E-5</v>
      </c>
      <c r="S3652">
        <f>IF(H3652&gt;$B$5,$B$5,($B$3 - $B$5)*(($B$5-H3652)/($B$5-$B$6))^(1/$B$2)+$B$5)</f>
        <v>30</v>
      </c>
      <c r="T3652">
        <f>K3652*S3652</f>
        <v>4.8250481408212498E-4</v>
      </c>
      <c r="U3652" s="3">
        <f>S3652*N3652/Q3652+$B$7*O3652/Q3652</f>
        <v>34.322770308635448</v>
      </c>
      <c r="V3652">
        <f>IF(U3652-H3652&lt;=10,10,U3652-H3652)</f>
        <v>21.822770308635448</v>
      </c>
      <c r="X3652">
        <f t="shared" si="290"/>
        <v>0</v>
      </c>
      <c r="Y3652">
        <f t="shared" si="291"/>
        <v>1</v>
      </c>
      <c r="AA3652">
        <f>((Y3652*V3652)+H3652+273)/(Y3652*V3652)</f>
        <v>14.082665306110348</v>
      </c>
      <c r="AB3652">
        <f t="shared" si="292"/>
        <v>9.6658763428281945E-7</v>
      </c>
      <c r="AD3652">
        <f>AA3652*$C$28</f>
        <v>7.9394793909700629</v>
      </c>
      <c r="AF3652">
        <f>(Q3652-X3652)/AD3652+X3652</f>
        <v>1.7144864886369808E-6</v>
      </c>
      <c r="AH3652">
        <f>Q3652/AF3652</f>
        <v>7.9394793909700629</v>
      </c>
      <c r="AK3652" s="2"/>
      <c r="AL3652" s="2"/>
      <c r="AT3652" s="1"/>
    </row>
    <row r="3653" spans="6:46" x14ac:dyDescent="0.35">
      <c r="F3653" s="4">
        <v>44349.125</v>
      </c>
      <c r="H3653">
        <v>10.3</v>
      </c>
      <c r="I3653">
        <v>20.7083333333333</v>
      </c>
      <c r="K3653" s="2">
        <v>1.6814561702861898E-5</v>
      </c>
      <c r="L3653" s="2">
        <v>7.8456149357122992E-6</v>
      </c>
      <c r="N3653">
        <f t="shared" si="288"/>
        <v>1.1770193192003328E-5</v>
      </c>
      <c r="O3653" s="2">
        <f t="shared" si="289"/>
        <v>2.3536844807136901E-6</v>
      </c>
      <c r="Q3653">
        <f>N3653+O3653</f>
        <v>1.4123877672717018E-5</v>
      </c>
      <c r="S3653">
        <f>IF(H3653&gt;$B$5,$B$5,($B$3 - $B$5)*(($B$5-H3653)/($B$5-$B$6))^(1/$B$2)+$B$5)</f>
        <v>32.93333333333333</v>
      </c>
      <c r="T3653">
        <f>K3653*S3653</f>
        <v>5.5375956541425179E-4</v>
      </c>
      <c r="U3653" s="3">
        <f>S3653*N3653/Q3653+$B$7*O3653/Q3653</f>
        <v>36.610650007828724</v>
      </c>
      <c r="V3653">
        <f>IF(U3653-H3653&lt;=10,10,U3653-H3653)</f>
        <v>26.310650007828723</v>
      </c>
      <c r="X3653">
        <f t="shared" si="290"/>
        <v>0</v>
      </c>
      <c r="Y3653">
        <f t="shared" si="291"/>
        <v>1</v>
      </c>
      <c r="AA3653">
        <f>((Y3653*V3653)+H3653+273)/(Y3653*V3653)</f>
        <v>11.767502890111198</v>
      </c>
      <c r="AB3653">
        <f t="shared" si="292"/>
        <v>1.2002442493203886E-6</v>
      </c>
      <c r="AD3653">
        <f>AA3653*$C$28</f>
        <v>6.6342446297208362</v>
      </c>
      <c r="AF3653">
        <f>(Q3653-X3653)/AD3653+X3653</f>
        <v>2.1289353138175339E-6</v>
      </c>
      <c r="AH3653">
        <f>Q3653/AF3653</f>
        <v>6.6342446297208371</v>
      </c>
      <c r="AK3653" s="2"/>
      <c r="AL3653" s="2"/>
      <c r="AT3653" s="1"/>
    </row>
    <row r="3654" spans="6:46" x14ac:dyDescent="0.35">
      <c r="F3654" s="4">
        <v>44349.166666666664</v>
      </c>
      <c r="H3654">
        <v>10.3</v>
      </c>
      <c r="I3654">
        <v>20.7083333333333</v>
      </c>
      <c r="K3654" s="2">
        <v>1.7545629602986299E-5</v>
      </c>
      <c r="L3654" s="2">
        <v>2.03986133923705E-5</v>
      </c>
      <c r="N3654">
        <f t="shared" si="288"/>
        <v>1.2281940722090408E-5</v>
      </c>
      <c r="O3654" s="2">
        <f t="shared" si="289"/>
        <v>6.1195840177111508E-6</v>
      </c>
      <c r="Q3654">
        <f>N3654+O3654</f>
        <v>1.840152473980156E-5</v>
      </c>
      <c r="S3654">
        <f>IF(H3654&gt;$B$5,$B$5,($B$3 - $B$5)*(($B$5-H3654)/($B$5-$B$6))^(1/$B$2)+$B$5)</f>
        <v>32.93333333333333</v>
      </c>
      <c r="T3654">
        <f>K3654*S3654</f>
        <v>5.7783606825834871E-4</v>
      </c>
      <c r="U3654" s="3">
        <f>S3654*N3654/Q3654+$B$7*O3654/Q3654</f>
        <v>40.271791562580532</v>
      </c>
      <c r="V3654">
        <f>IF(U3654-H3654&lt;=10,10,U3654-H3654)</f>
        <v>29.971791562580531</v>
      </c>
      <c r="X3654">
        <f t="shared" si="290"/>
        <v>0</v>
      </c>
      <c r="Y3654">
        <f t="shared" si="291"/>
        <v>1</v>
      </c>
      <c r="AA3654">
        <f>((Y3654*V3654)+H3654+273)/(Y3654*V3654)</f>
        <v>10.452221079559925</v>
      </c>
      <c r="AB3654">
        <f t="shared" si="292"/>
        <v>1.7605372676040191E-6</v>
      </c>
      <c r="AD3654">
        <f>AA3654*$C$28</f>
        <v>5.8927193146472296</v>
      </c>
      <c r="AF3654">
        <f>(Q3654-X3654)/AD3654+X3654</f>
        <v>3.1227560243811095E-6</v>
      </c>
      <c r="AH3654">
        <f>Q3654/AF3654</f>
        <v>5.8927193146472296</v>
      </c>
      <c r="AK3654" s="2"/>
      <c r="AL3654" s="2"/>
      <c r="AT3654" s="1"/>
    </row>
    <row r="3655" spans="6:46" x14ac:dyDescent="0.35">
      <c r="F3655" s="4">
        <v>44349.208333333336</v>
      </c>
      <c r="H3655">
        <v>10</v>
      </c>
      <c r="I3655">
        <v>20.7083333333333</v>
      </c>
      <c r="K3655" s="2">
        <v>1.7545629602986299E-5</v>
      </c>
      <c r="L3655" s="2">
        <v>5.9626445412290297E-5</v>
      </c>
      <c r="N3655">
        <f t="shared" si="288"/>
        <v>1.2281940722090408E-5</v>
      </c>
      <c r="O3655" s="2">
        <f t="shared" si="289"/>
        <v>1.7887933623687092E-5</v>
      </c>
      <c r="Q3655">
        <f>N3655+O3655</f>
        <v>3.01698743457775E-5</v>
      </c>
      <c r="S3655">
        <f>IF(H3655&gt;$B$5,$B$5,($B$3 - $B$5)*(($B$5-H3655)/($B$5-$B$6))^(1/$B$2)+$B$5)</f>
        <v>33.333333333333329</v>
      </c>
      <c r="T3655">
        <f>K3655*S3655</f>
        <v>5.8485432009954322E-4</v>
      </c>
      <c r="U3655" s="3">
        <f>S3655*N3655/Q3655+$B$7*O3655/Q3655</f>
        <v>46.179654492577086</v>
      </c>
      <c r="V3655">
        <f>IF(U3655-H3655&lt;=10,10,U3655-H3655)</f>
        <v>36.179654492577086</v>
      </c>
      <c r="X3655">
        <f t="shared" si="290"/>
        <v>0</v>
      </c>
      <c r="Y3655">
        <f t="shared" si="291"/>
        <v>1</v>
      </c>
      <c r="AA3655">
        <f>((Y3655*V3655)+H3655+273)/(Y3655*V3655)</f>
        <v>8.822075803904168</v>
      </c>
      <c r="AB3655">
        <f t="shared" si="292"/>
        <v>3.4198158139183031E-6</v>
      </c>
      <c r="AD3655">
        <f>AA3655*$C$28</f>
        <v>4.9736812959888974</v>
      </c>
      <c r="AF3655">
        <f>(Q3655-X3655)/AD3655+X3655</f>
        <v>6.0659042166832166E-6</v>
      </c>
      <c r="AH3655">
        <f>Q3655/AF3655</f>
        <v>4.9736812959888974</v>
      </c>
      <c r="AK3655" s="2"/>
      <c r="AL3655" s="2"/>
      <c r="AT3655" s="1"/>
    </row>
    <row r="3656" spans="6:46" x14ac:dyDescent="0.35">
      <c r="F3656" s="4">
        <v>44349.25</v>
      </c>
      <c r="H3656">
        <v>12.8</v>
      </c>
      <c r="I3656">
        <v>20.7083333333333</v>
      </c>
      <c r="K3656" s="2">
        <v>1.7545629602986299E-5</v>
      </c>
      <c r="L3656">
        <v>1.19253133483222E-4</v>
      </c>
      <c r="N3656">
        <f t="shared" si="288"/>
        <v>1.2281940722090408E-5</v>
      </c>
      <c r="O3656" s="2">
        <f t="shared" si="289"/>
        <v>3.5775940044966608E-5</v>
      </c>
      <c r="Q3656">
        <f>N3656+O3656</f>
        <v>4.8057880767057016E-5</v>
      </c>
      <c r="S3656">
        <f>IF(H3656&gt;$B$5,$B$5,($B$3 - $B$5)*(($B$5-H3656)/($B$5-$B$6))^(1/$B$2)+$B$5)</f>
        <v>29.599999999999998</v>
      </c>
      <c r="T3656">
        <f>K3656*S3656</f>
        <v>5.1935063624839438E-4</v>
      </c>
      <c r="U3656" s="3">
        <f>S3656*N3656/Q3656+$B$7*O3656/Q3656</f>
        <v>48.508633977157373</v>
      </c>
      <c r="V3656">
        <f>IF(U3656-H3656&lt;=10,10,U3656-H3656)</f>
        <v>35.708633977157376</v>
      </c>
      <c r="X3656">
        <f t="shared" si="290"/>
        <v>0</v>
      </c>
      <c r="Y3656">
        <f t="shared" si="291"/>
        <v>1</v>
      </c>
      <c r="AA3656">
        <f>((Y3656*V3656)+H3656+273)/(Y3656*V3656)</f>
        <v>9.0036665693463593</v>
      </c>
      <c r="AB3656">
        <f t="shared" si="292"/>
        <v>5.3375900136810463E-6</v>
      </c>
      <c r="AD3656">
        <f>AA3656*$C$28</f>
        <v>5.0760579490215587</v>
      </c>
      <c r="AF3656">
        <f>(Q3656-X3656)/AD3656+X3656</f>
        <v>9.4675595215221024E-6</v>
      </c>
      <c r="AH3656">
        <f>Q3656/AF3656</f>
        <v>5.0760579490215587</v>
      </c>
      <c r="AK3656" s="2"/>
      <c r="AT3656" s="1"/>
    </row>
    <row r="3657" spans="6:46" x14ac:dyDescent="0.35">
      <c r="F3657" s="4">
        <v>44349.291666666664</v>
      </c>
      <c r="H3657">
        <v>15.9</v>
      </c>
      <c r="I3657">
        <v>20.7083333333333</v>
      </c>
      <c r="K3657" s="2">
        <v>1.7545629602986299E-5</v>
      </c>
      <c r="L3657">
        <v>1.56911570738321E-4</v>
      </c>
      <c r="N3657">
        <f t="shared" si="288"/>
        <v>1.2281940722090408E-5</v>
      </c>
      <c r="O3657" s="2">
        <f t="shared" si="289"/>
        <v>4.7073471221496307E-5</v>
      </c>
      <c r="Q3657">
        <f>N3657+O3657</f>
        <v>5.9355411943586715E-5</v>
      </c>
      <c r="S3657">
        <f>IF(H3657&gt;$B$5,$B$5,($B$3 - $B$5)*(($B$5-H3657)/($B$5-$B$6))^(1/$B$2)+$B$5)</f>
        <v>25.466666666666669</v>
      </c>
      <c r="T3657">
        <f>K3657*S3657</f>
        <v>4.4682870055605108E-4</v>
      </c>
      <c r="U3657" s="3">
        <f>S3657*N3657/Q3657+$B$7*O3657/Q3657</f>
        <v>48.888903514468346</v>
      </c>
      <c r="V3657">
        <f>IF(U3657-H3657&lt;=10,10,U3657-H3657)</f>
        <v>32.988903514468348</v>
      </c>
      <c r="X3657">
        <f t="shared" si="290"/>
        <v>0</v>
      </c>
      <c r="Y3657">
        <f t="shared" si="291"/>
        <v>1</v>
      </c>
      <c r="AA3657">
        <f>((Y3657*V3657)+H3657+273)/(Y3657*V3657)</f>
        <v>9.7574902231380189</v>
      </c>
      <c r="AB3657">
        <f t="shared" si="292"/>
        <v>6.0830613801525239E-6</v>
      </c>
      <c r="AD3657">
        <f>AA3657*$C$28</f>
        <v>5.5010462046969817</v>
      </c>
      <c r="AF3657">
        <f>(Q3657-X3657)/AD3657+X3657</f>
        <v>1.0789840647567555E-5</v>
      </c>
      <c r="AH3657">
        <f>Q3657/AF3657</f>
        <v>5.5010462046969817</v>
      </c>
      <c r="AK3657" s="2"/>
      <c r="AT3657" s="1"/>
    </row>
    <row r="3658" spans="6:46" x14ac:dyDescent="0.35">
      <c r="F3658" s="4">
        <v>44349.333333333336</v>
      </c>
      <c r="H3658">
        <v>20.3</v>
      </c>
      <c r="I3658">
        <v>20.7083333333333</v>
      </c>
      <c r="K3658" s="2">
        <v>1.64490277527997E-5</v>
      </c>
      <c r="L3658">
        <v>1.6318914979760501E-4</v>
      </c>
      <c r="N3658">
        <f t="shared" si="288"/>
        <v>1.1514319426959789E-5</v>
      </c>
      <c r="O3658" s="2">
        <f t="shared" si="289"/>
        <v>4.8956744939281509E-5</v>
      </c>
      <c r="Q3658">
        <f>N3658+O3658</f>
        <v>6.0471064366241298E-5</v>
      </c>
      <c r="S3658">
        <f>IF(H3658&gt;$B$5,$B$5,($B$3 - $B$5)*(($B$5-H3658)/($B$5-$B$6))^(1/$B$2)+$B$5)</f>
        <v>20</v>
      </c>
      <c r="T3658">
        <f>K3658*S3658</f>
        <v>3.2898055505599399E-4</v>
      </c>
      <c r="U3658" s="3">
        <f>S3658*N3658/Q3658+$B$7*O3658/Q3658</f>
        <v>48.335636073762032</v>
      </c>
      <c r="V3658">
        <f>IF(U3658-H3658&lt;=10,10,U3658-H3658)</f>
        <v>28.035636073762031</v>
      </c>
      <c r="X3658">
        <f t="shared" si="290"/>
        <v>0</v>
      </c>
      <c r="Y3658">
        <f t="shared" si="291"/>
        <v>1</v>
      </c>
      <c r="AA3658">
        <f>((Y3658*V3658)+H3658+273)/(Y3658*V3658)</f>
        <v>11.461685236187432</v>
      </c>
      <c r="AB3658">
        <f t="shared" si="292"/>
        <v>5.2759313416947532E-6</v>
      </c>
      <c r="AD3658">
        <f>AA3658*$C$28</f>
        <v>6.4618317442374993</v>
      </c>
      <c r="AF3658">
        <f>(Q3658-X3658)/AD3658+X3658</f>
        <v>9.3581923454085427E-6</v>
      </c>
      <c r="AH3658">
        <f>Q3658/AF3658</f>
        <v>6.4618317442374993</v>
      </c>
      <c r="AK3658" s="2"/>
      <c r="AT3658" s="1"/>
    </row>
    <row r="3659" spans="6:46" x14ac:dyDescent="0.35">
      <c r="F3659" s="4">
        <v>44349.375</v>
      </c>
      <c r="H3659">
        <v>22.2</v>
      </c>
      <c r="I3659">
        <v>20.7083333333333</v>
      </c>
      <c r="K3659" s="2">
        <v>1.49868919525508E-5</v>
      </c>
      <c r="L3659">
        <v>1.2866853143758201E-4</v>
      </c>
      <c r="N3659">
        <f t="shared" si="288"/>
        <v>1.049082436678556E-5</v>
      </c>
      <c r="O3659" s="2">
        <f t="shared" si="289"/>
        <v>3.860055943127461E-5</v>
      </c>
      <c r="Q3659">
        <f>N3659+O3659</f>
        <v>4.9091383798060168E-5</v>
      </c>
      <c r="S3659">
        <f>IF(H3659&gt;$B$5,$B$5,($B$3 - $B$5)*(($B$5-H3659)/($B$5-$B$6))^(1/$B$2)+$B$5)</f>
        <v>20</v>
      </c>
      <c r="T3659">
        <f>K3659*S3659</f>
        <v>2.9973783905101601E-4</v>
      </c>
      <c r="U3659" s="3">
        <f>S3659*N3659/Q3659+$B$7*O3659/Q3659</f>
        <v>47.520503101971961</v>
      </c>
      <c r="V3659">
        <f>IF(U3659-H3659&lt;=10,10,U3659-H3659)</f>
        <v>25.320503101971962</v>
      </c>
      <c r="X3659">
        <f t="shared" si="290"/>
        <v>0</v>
      </c>
      <c r="Y3659">
        <f t="shared" si="291"/>
        <v>1</v>
      </c>
      <c r="AA3659">
        <f>((Y3659*V3659)+H3659+273)/(Y3659*V3659)</f>
        <v>12.658536120358912</v>
      </c>
      <c r="AB3659">
        <f t="shared" si="292"/>
        <v>3.8781248741002341E-6</v>
      </c>
      <c r="AD3659">
        <f>AA3659*$C$28</f>
        <v>7.1365884555839498</v>
      </c>
      <c r="AF3659">
        <f>(Q3659-X3659)/AD3659+X3659</f>
        <v>6.8788307051178104E-6</v>
      </c>
      <c r="AH3659">
        <f>Q3659/AF3659</f>
        <v>7.1365884555839498</v>
      </c>
      <c r="AK3659" s="2"/>
      <c r="AT3659" s="1"/>
    </row>
    <row r="3660" spans="6:46" x14ac:dyDescent="0.35">
      <c r="F3660" s="4">
        <v>44349.416666666664</v>
      </c>
      <c r="H3660">
        <v>23.9</v>
      </c>
      <c r="I3660">
        <v>20.7083333333333</v>
      </c>
      <c r="K3660" s="2">
        <v>1.3524756152302E-5</v>
      </c>
      <c r="L3660">
        <v>1.0670040195106999E-4</v>
      </c>
      <c r="N3660">
        <f t="shared" si="288"/>
        <v>9.4673293066113996E-6</v>
      </c>
      <c r="O3660" s="2">
        <f t="shared" si="289"/>
        <v>3.2010120585321005E-5</v>
      </c>
      <c r="Q3660">
        <f>N3660+O3660</f>
        <v>4.1477449891932406E-5</v>
      </c>
      <c r="S3660">
        <f>IF(H3660&gt;$B$5,$B$5,($B$3 - $B$5)*(($B$5-H3660)/($B$5-$B$6))^(1/$B$2)+$B$5)</f>
        <v>20</v>
      </c>
      <c r="T3660">
        <f>K3660*S3660</f>
        <v>2.7049512304603998E-4</v>
      </c>
      <c r="U3660" s="3">
        <f>S3660*N3660/Q3660+$B$7*O3660/Q3660</f>
        <v>47.01116446178024</v>
      </c>
      <c r="V3660">
        <f>IF(U3660-H3660&lt;=10,10,U3660-H3660)</f>
        <v>23.111164461780241</v>
      </c>
      <c r="X3660">
        <f t="shared" si="290"/>
        <v>0</v>
      </c>
      <c r="Y3660">
        <f t="shared" si="291"/>
        <v>1</v>
      </c>
      <c r="AA3660">
        <f>((Y3660*V3660)+H3660+273)/(Y3660*V3660)</f>
        <v>13.846604959736847</v>
      </c>
      <c r="AB3660">
        <f t="shared" si="292"/>
        <v>2.9954960087718629E-6</v>
      </c>
      <c r="AD3660">
        <f>AA3660*$C$28</f>
        <v>7.8063940541876526</v>
      </c>
      <c r="AF3660">
        <f>(Q3660-X3660)/AD3660+X3660</f>
        <v>5.3132662281738513E-6</v>
      </c>
      <c r="AH3660">
        <f>Q3660/AF3660</f>
        <v>7.8063940541876526</v>
      </c>
      <c r="AK3660" s="2"/>
      <c r="AT3660" s="1"/>
    </row>
    <row r="3661" spans="6:46" x14ac:dyDescent="0.35">
      <c r="F3661" s="4">
        <v>44349.458333333336</v>
      </c>
      <c r="H3661">
        <v>25</v>
      </c>
      <c r="I3661">
        <v>20.7083333333333</v>
      </c>
      <c r="K3661" s="2">
        <v>1.31592222022397E-5</v>
      </c>
      <c r="L3661" s="2">
        <v>9.1009123547916996E-5</v>
      </c>
      <c r="N3661">
        <f t="shared" si="288"/>
        <v>9.2114555415677893E-6</v>
      </c>
      <c r="O3661" s="2">
        <f t="shared" si="289"/>
        <v>2.7302737064375104E-5</v>
      </c>
      <c r="Q3661">
        <f>N3661+O3661</f>
        <v>3.6514192605942896E-5</v>
      </c>
      <c r="S3661">
        <f>IF(H3661&gt;$B$5,$B$5,($B$3 - $B$5)*(($B$5-H3661)/($B$5-$B$6))^(1/$B$2)+$B$5)</f>
        <v>20</v>
      </c>
      <c r="T3661">
        <f>K3661*S3661</f>
        <v>2.6318444404479401E-4</v>
      </c>
      <c r="U3661" s="3">
        <f>S3661*N3661/Q3661+$B$7*O3661/Q3661</f>
        <v>46.170530663674043</v>
      </c>
      <c r="V3661">
        <f>IF(U3661-H3661&lt;=10,10,U3661-H3661)</f>
        <v>21.170530663674043</v>
      </c>
      <c r="X3661">
        <f t="shared" si="290"/>
        <v>0</v>
      </c>
      <c r="Y3661">
        <f t="shared" si="291"/>
        <v>1</v>
      </c>
      <c r="AA3661">
        <f>((Y3661*V3661)+H3661+273)/(Y3661*V3661)</f>
        <v>15.076170537913365</v>
      </c>
      <c r="AB3661">
        <f t="shared" si="292"/>
        <v>2.4219806027079264E-6</v>
      </c>
      <c r="AD3661">
        <f>AA3661*$C$28</f>
        <v>8.4995945496608325</v>
      </c>
      <c r="AF3661">
        <f>(Q3661-X3661)/AD3661+X3661</f>
        <v>4.2959922844084321E-6</v>
      </c>
      <c r="AH3661">
        <f>Q3661/AF3661</f>
        <v>8.4995945496608325</v>
      </c>
      <c r="AK3661" s="2"/>
      <c r="AL3661" s="2"/>
      <c r="AT3661" s="1"/>
    </row>
    <row r="3662" spans="6:46" x14ac:dyDescent="0.35">
      <c r="F3662" s="4">
        <v>44349.5</v>
      </c>
      <c r="H3662">
        <v>25.2</v>
      </c>
      <c r="I3662">
        <v>20.7083333333333</v>
      </c>
      <c r="K3662" s="2">
        <v>1.31592222022397E-5</v>
      </c>
      <c r="L3662" s="2">
        <v>9.7285610643314005E-5</v>
      </c>
      <c r="N3662">
        <f t="shared" si="288"/>
        <v>9.2114555415677893E-6</v>
      </c>
      <c r="O3662" s="2">
        <f t="shared" si="289"/>
        <v>2.9185683192994205E-5</v>
      </c>
      <c r="Q3662">
        <f>N3662+O3662</f>
        <v>3.8397138734561998E-5</v>
      </c>
      <c r="S3662">
        <f>IF(H3662&gt;$B$5,$B$5,($B$3 - $B$5)*(($B$5-H3662)/($B$5-$B$6))^(1/$B$2)+$B$5)</f>
        <v>20</v>
      </c>
      <c r="T3662">
        <f>K3662*S3662</f>
        <v>2.6318444404479401E-4</v>
      </c>
      <c r="U3662" s="3">
        <f>S3662*N3662/Q3662+$B$7*O3662/Q3662</f>
        <v>46.603516444711715</v>
      </c>
      <c r="V3662">
        <f>IF(U3662-H3662&lt;=10,10,U3662-H3662)</f>
        <v>21.403516444711716</v>
      </c>
      <c r="X3662">
        <f t="shared" si="290"/>
        <v>0</v>
      </c>
      <c r="Y3662">
        <f t="shared" si="291"/>
        <v>1</v>
      </c>
      <c r="AA3662">
        <f>((Y3662*V3662)+H3662+273)/(Y3662*V3662)</f>
        <v>14.932290087485971</v>
      </c>
      <c r="AB3662">
        <f t="shared" si="292"/>
        <v>2.5714166085442434E-6</v>
      </c>
      <c r="AD3662">
        <f>AA3662*$C$28</f>
        <v>8.4184780957722261</v>
      </c>
      <c r="AF3662">
        <f>(Q3662-X3662)/AD3662+X3662</f>
        <v>4.5610546583051757E-6</v>
      </c>
      <c r="AH3662">
        <f>Q3662/AF3662</f>
        <v>8.4184780957722261</v>
      </c>
      <c r="AK3662" s="2"/>
      <c r="AL3662" s="2"/>
      <c r="AT3662" s="1"/>
    </row>
    <row r="3663" spans="6:46" x14ac:dyDescent="0.35">
      <c r="F3663" s="4">
        <v>44349.541666666664</v>
      </c>
      <c r="H3663">
        <v>26.2</v>
      </c>
      <c r="I3663">
        <v>20.7083333333333</v>
      </c>
      <c r="K3663" s="2">
        <v>1.27936882521775E-5</v>
      </c>
      <c r="L3663">
        <v>1.0042379352635201E-4</v>
      </c>
      <c r="N3663">
        <f t="shared" si="288"/>
        <v>8.9555817765242501E-6</v>
      </c>
      <c r="O3663" s="2">
        <f t="shared" si="289"/>
        <v>3.0127138057905607E-5</v>
      </c>
      <c r="Q3663">
        <f>N3663+O3663</f>
        <v>3.9082719834429859E-5</v>
      </c>
      <c r="S3663">
        <f>IF(H3663&gt;$B$5,$B$5,($B$3 - $B$5)*(($B$5-H3663)/($B$5-$B$6))^(1/$B$2)+$B$5)</f>
        <v>20</v>
      </c>
      <c r="T3663">
        <f>K3663*S3663</f>
        <v>2.5587376504354999E-4</v>
      </c>
      <c r="U3663" s="3">
        <f>S3663*N3663/Q3663+$B$7*O3663/Q3663</f>
        <v>46.979950128695506</v>
      </c>
      <c r="V3663">
        <f>IF(U3663-H3663&lt;=10,10,U3663-H3663)</f>
        <v>20.779950128695507</v>
      </c>
      <c r="X3663">
        <f t="shared" si="290"/>
        <v>0</v>
      </c>
      <c r="Y3663">
        <f t="shared" si="291"/>
        <v>1</v>
      </c>
      <c r="AA3663">
        <f>((Y3663*V3663)+H3663+273)/(Y3663*V3663)</f>
        <v>15.398494613652989</v>
      </c>
      <c r="AB3663">
        <f t="shared" si="292"/>
        <v>2.5380870542875916E-6</v>
      </c>
      <c r="AD3663">
        <f>AA3663*$C$28</f>
        <v>8.6813133721225046</v>
      </c>
      <c r="AF3663">
        <f>(Q3663-X3663)/AD3663+X3663</f>
        <v>4.5019363037777864E-6</v>
      </c>
      <c r="AH3663">
        <f>Q3663/AF3663</f>
        <v>8.6813133721225046</v>
      </c>
      <c r="AK3663" s="2"/>
      <c r="AT3663" s="1"/>
    </row>
    <row r="3664" spans="6:46" x14ac:dyDescent="0.35">
      <c r="F3664" s="4">
        <v>44349.583333333336</v>
      </c>
      <c r="H3664">
        <v>26.6</v>
      </c>
      <c r="I3664">
        <v>20.7083333333333</v>
      </c>
      <c r="K3664" s="2">
        <v>1.16970864019909E-5</v>
      </c>
      <c r="L3664" s="2">
        <v>9.4147306430955106E-5</v>
      </c>
      <c r="N3664">
        <f t="shared" si="288"/>
        <v>8.1879604813936292E-6</v>
      </c>
      <c r="O3664" s="2">
        <f t="shared" si="289"/>
        <v>2.8244191929286536E-5</v>
      </c>
      <c r="Q3664">
        <f>N3664+O3664</f>
        <v>3.6432152410680166E-5</v>
      </c>
      <c r="S3664">
        <f>IF(H3664&gt;$B$5,$B$5,($B$3 - $B$5)*(($B$5-H3664)/($B$5-$B$6))^(1/$B$2)+$B$5)</f>
        <v>20</v>
      </c>
      <c r="T3664">
        <f>K3664*S3664</f>
        <v>2.3394172803981801E-4</v>
      </c>
      <c r="U3664" s="3">
        <f>S3664*N3664/Q3664+$B$7*O3664/Q3664</f>
        <v>47.133909256353299</v>
      </c>
      <c r="V3664">
        <f>IF(U3664-H3664&lt;=10,10,U3664-H3664)</f>
        <v>20.533909256353297</v>
      </c>
      <c r="X3664">
        <f t="shared" si="290"/>
        <v>0</v>
      </c>
      <c r="Y3664">
        <f t="shared" si="291"/>
        <v>1</v>
      </c>
      <c r="AA3664">
        <f>((Y3664*V3664)+H3664+273)/(Y3664*V3664)</f>
        <v>15.590499853665333</v>
      </c>
      <c r="AB3664">
        <f t="shared" si="292"/>
        <v>2.3368174691406671E-6</v>
      </c>
      <c r="AD3664">
        <f>AA3664*$C$28</f>
        <v>8.7895614638651125</v>
      </c>
      <c r="AF3664">
        <f>(Q3664-X3664)/AD3664+X3664</f>
        <v>4.1449340288997227E-6</v>
      </c>
      <c r="AH3664">
        <f>Q3664/AF3664</f>
        <v>8.7895614638651125</v>
      </c>
      <c r="AK3664" s="2"/>
      <c r="AL3664" s="2"/>
      <c r="AT3664" s="1"/>
    </row>
    <row r="3665" spans="6:46" x14ac:dyDescent="0.35">
      <c r="F3665" s="4">
        <v>44349.625</v>
      </c>
      <c r="H3665">
        <v>27.1</v>
      </c>
      <c r="I3665">
        <v>20.7083333333333</v>
      </c>
      <c r="K3665" s="2">
        <v>1.27936882521775E-5</v>
      </c>
      <c r="L3665" s="2">
        <v>8.1594332240161007E-5</v>
      </c>
      <c r="N3665">
        <f t="shared" si="288"/>
        <v>8.9555817765242501E-6</v>
      </c>
      <c r="O3665" s="2">
        <f t="shared" si="289"/>
        <v>2.4478299672048307E-5</v>
      </c>
      <c r="Q3665">
        <f>N3665+O3665</f>
        <v>3.3433881448572555E-5</v>
      </c>
      <c r="S3665">
        <f>IF(H3665&gt;$B$5,$B$5,($B$3 - $B$5)*(($B$5-H3665)/($B$5-$B$6))^(1/$B$2)+$B$5)</f>
        <v>20</v>
      </c>
      <c r="T3665">
        <f>K3665*S3665</f>
        <v>2.5587376504354999E-4</v>
      </c>
      <c r="U3665" s="3">
        <f>S3665*N3665/Q3665+$B$7*O3665/Q3665</f>
        <v>45.624918537786733</v>
      </c>
      <c r="V3665">
        <f>IF(U3665-H3665&lt;=10,10,U3665-H3665)</f>
        <v>18.524918537786732</v>
      </c>
      <c r="X3665">
        <f t="shared" si="290"/>
        <v>0</v>
      </c>
      <c r="Y3665">
        <f t="shared" si="291"/>
        <v>1</v>
      </c>
      <c r="AA3665">
        <f>((Y3665*V3665)+H3665+273)/(Y3665*V3665)</f>
        <v>17.199801331804103</v>
      </c>
      <c r="AB3665">
        <f t="shared" si="292"/>
        <v>1.9438527692032153E-6</v>
      </c>
      <c r="AD3665">
        <f>AA3665*$C$28</f>
        <v>9.6968482339338848</v>
      </c>
      <c r="AF3665">
        <f>(Q3665-X3665)/AD3665+X3665</f>
        <v>3.4479122125033882E-6</v>
      </c>
      <c r="AH3665">
        <f>Q3665/AF3665</f>
        <v>9.6968482339338848</v>
      </c>
      <c r="AK3665" s="2"/>
      <c r="AL3665" s="2"/>
      <c r="AT3665" s="1"/>
    </row>
    <row r="3666" spans="6:46" x14ac:dyDescent="0.35">
      <c r="F3666" s="4">
        <v>44349.666666666664</v>
      </c>
      <c r="H3666">
        <v>27.5</v>
      </c>
      <c r="I3666">
        <v>20.7083333333333</v>
      </c>
      <c r="K3666" s="2">
        <v>1.31592222022397E-5</v>
      </c>
      <c r="L3666" s="2">
        <v>7.8456149357123006E-5</v>
      </c>
      <c r="N3666">
        <f t="shared" si="288"/>
        <v>9.2114555415677893E-6</v>
      </c>
      <c r="O3666" s="2">
        <f t="shared" si="289"/>
        <v>2.3536844807136904E-5</v>
      </c>
      <c r="Q3666">
        <f>N3666+O3666</f>
        <v>3.2748300348704694E-5</v>
      </c>
      <c r="S3666">
        <f>IF(H3666&gt;$B$5,$B$5,($B$3 - $B$5)*(($B$5-H3666)/($B$5-$B$6))^(1/$B$2)+$B$5)</f>
        <v>20</v>
      </c>
      <c r="T3666">
        <f>K3666*S3666</f>
        <v>2.6318444404479401E-4</v>
      </c>
      <c r="U3666" s="3">
        <f>S3666*N3666/Q3666+$B$7*O3666/Q3666</f>
        <v>45.155185444070696</v>
      </c>
      <c r="V3666">
        <f>IF(U3666-H3666&lt;=10,10,U3666-H3666)</f>
        <v>17.655185444070696</v>
      </c>
      <c r="X3666">
        <f t="shared" si="290"/>
        <v>0</v>
      </c>
      <c r="Y3666">
        <f t="shared" si="291"/>
        <v>1</v>
      </c>
      <c r="AA3666">
        <f>((Y3666*V3666)+H3666+273)/(Y3666*V3666)</f>
        <v>18.020495250641488</v>
      </c>
      <c r="AB3666">
        <f t="shared" si="292"/>
        <v>1.8172808179363955E-6</v>
      </c>
      <c r="AD3666">
        <f>AA3666*$C$28</f>
        <v>10.159536390846673</v>
      </c>
      <c r="AF3666">
        <f>(Q3666-X3666)/AD3666+X3666</f>
        <v>3.2234049949572083E-6</v>
      </c>
      <c r="AH3666">
        <f>Q3666/AF3666</f>
        <v>10.159536390846673</v>
      </c>
      <c r="AK3666" s="2"/>
      <c r="AL3666" s="2"/>
      <c r="AT3666" s="1"/>
    </row>
    <row r="3667" spans="6:46" x14ac:dyDescent="0.35">
      <c r="F3667" s="4">
        <v>44349.708333333336</v>
      </c>
      <c r="H3667">
        <v>27.6</v>
      </c>
      <c r="I3667">
        <v>20.7083333333333</v>
      </c>
      <c r="K3667" s="2">
        <v>1.42558240524264E-5</v>
      </c>
      <c r="L3667" s="2">
        <v>8.4732636452520001E-5</v>
      </c>
      <c r="N3667">
        <f t="shared" si="288"/>
        <v>9.9790768366984796E-6</v>
      </c>
      <c r="O3667" s="2">
        <f t="shared" si="289"/>
        <v>2.5419790935756006E-5</v>
      </c>
      <c r="Q3667">
        <f>N3667+O3667</f>
        <v>3.5398867772454482E-5</v>
      </c>
      <c r="S3667">
        <f>IF(H3667&gt;$B$5,$B$5,($B$3 - $B$5)*(($B$5-H3667)/($B$5-$B$6))^(1/$B$2)+$B$5)</f>
        <v>20</v>
      </c>
      <c r="T3667">
        <f>K3667*S3667</f>
        <v>2.8511648104852802E-4</v>
      </c>
      <c r="U3667" s="3">
        <f>S3667*N3667/Q3667+$B$7*O3667/Q3667</f>
        <v>45.133365520910019</v>
      </c>
      <c r="V3667">
        <f>IF(U3667-H3667&lt;=10,10,U3667-H3667)</f>
        <v>17.533365520910017</v>
      </c>
      <c r="X3667">
        <f t="shared" si="290"/>
        <v>0</v>
      </c>
      <c r="Y3667">
        <f t="shared" si="291"/>
        <v>1</v>
      </c>
      <c r="AA3667">
        <f>((Y3667*V3667)+H3667+273)/(Y3667*V3667)</f>
        <v>18.144455218338383</v>
      </c>
      <c r="AB3667">
        <f t="shared" si="292"/>
        <v>1.950946851062096E-6</v>
      </c>
      <c r="AD3667">
        <f>AA3667*$C$28</f>
        <v>10.229422139562706</v>
      </c>
      <c r="AF3667">
        <f>(Q3667-X3667)/AD3667+X3667</f>
        <v>3.4604953524743027E-6</v>
      </c>
      <c r="AH3667">
        <f>Q3667/AF3667</f>
        <v>10.229422139562706</v>
      </c>
      <c r="AK3667" s="2"/>
      <c r="AL3667" s="2"/>
      <c r="AT3667" s="1"/>
    </row>
    <row r="3668" spans="6:46" x14ac:dyDescent="0.35">
      <c r="F3668" s="4">
        <v>44349.75</v>
      </c>
      <c r="H3668">
        <v>27.3</v>
      </c>
      <c r="I3668">
        <v>20.7083333333333</v>
      </c>
      <c r="K3668" s="2">
        <v>1.46213580024886E-5</v>
      </c>
      <c r="L3668">
        <v>1.16114950600184E-4</v>
      </c>
      <c r="N3668">
        <f t="shared" si="288"/>
        <v>1.0234950601742019E-5</v>
      </c>
      <c r="O3668" s="2">
        <f t="shared" si="289"/>
        <v>3.4834485180055202E-5</v>
      </c>
      <c r="Q3668">
        <f>N3668+O3668</f>
        <v>4.5069435781797222E-5</v>
      </c>
      <c r="S3668">
        <f>IF(H3668&gt;$B$5,$B$5,($B$3 - $B$5)*(($B$5-H3668)/($B$5-$B$6))^(1/$B$2)+$B$5)</f>
        <v>20</v>
      </c>
      <c r="T3668">
        <f>K3668*S3668</f>
        <v>2.9242716004977199E-4</v>
      </c>
      <c r="U3668" s="3">
        <f>S3668*N3668/Q3668+$B$7*O3668/Q3668</f>
        <v>47.051747157534834</v>
      </c>
      <c r="V3668">
        <f>IF(U3668-H3668&lt;=10,10,U3668-H3668)</f>
        <v>19.751747157534833</v>
      </c>
      <c r="X3668">
        <f t="shared" si="290"/>
        <v>0</v>
      </c>
      <c r="Y3668">
        <f t="shared" si="291"/>
        <v>1</v>
      </c>
      <c r="AA3668">
        <f>((Y3668*V3668)+H3668+273)/(Y3668*V3668)</f>
        <v>16.203718314379216</v>
      </c>
      <c r="AB3668">
        <f t="shared" si="292"/>
        <v>2.7814255288431239E-6</v>
      </c>
      <c r="AD3668">
        <f>AA3668*$C$28</f>
        <v>9.1352797796222713</v>
      </c>
      <c r="AF3668">
        <f>(Q3668-X3668)/AD3668+X3668</f>
        <v>4.9335583440292584E-6</v>
      </c>
      <c r="AH3668">
        <f>Q3668/AF3668</f>
        <v>9.1352797796222713</v>
      </c>
      <c r="AK3668" s="2"/>
      <c r="AT3668" s="1"/>
    </row>
    <row r="3669" spans="6:46" x14ac:dyDescent="0.35">
      <c r="F3669" s="4">
        <v>44349.791666666664</v>
      </c>
      <c r="H3669">
        <v>26.5</v>
      </c>
      <c r="I3669">
        <v>20.7083333333333</v>
      </c>
      <c r="K3669" s="2">
        <v>1.6083493802737498E-5</v>
      </c>
      <c r="L3669">
        <v>1.28667318144374E-4</v>
      </c>
      <c r="N3669">
        <f t="shared" si="288"/>
        <v>1.1258445661916248E-5</v>
      </c>
      <c r="O3669" s="2">
        <f t="shared" si="289"/>
        <v>3.8600195443312206E-5</v>
      </c>
      <c r="Q3669">
        <f>N3669+O3669</f>
        <v>4.9858641105228458E-5</v>
      </c>
      <c r="S3669">
        <f>IF(H3669&gt;$B$5,$B$5,($B$3 - $B$5)*(($B$5-H3669)/($B$5-$B$6))^(1/$B$2)+$B$5)</f>
        <v>20</v>
      </c>
      <c r="T3669">
        <f>K3669*S3669</f>
        <v>3.2166987605474997E-4</v>
      </c>
      <c r="U3669" s="3">
        <f>S3669*N3669/Q3669+$B$7*O3669/Q3669</f>
        <v>47.0967441263507</v>
      </c>
      <c r="V3669">
        <f>IF(U3669-H3669&lt;=10,10,U3669-H3669)</f>
        <v>20.5967441263507</v>
      </c>
      <c r="X3669">
        <f t="shared" si="290"/>
        <v>0</v>
      </c>
      <c r="Y3669">
        <f t="shared" si="291"/>
        <v>1</v>
      </c>
      <c r="AA3669">
        <f>((Y3669*V3669)+H3669+273)/(Y3669*V3669)</f>
        <v>15.541133208371074</v>
      </c>
      <c r="AB3669">
        <f t="shared" si="292"/>
        <v>3.2081728170486697E-6</v>
      </c>
      <c r="AD3669">
        <f>AA3669*$C$28</f>
        <v>8.7617296966253519</v>
      </c>
      <c r="AF3669">
        <f>(Q3669-X3669)/AD3669+X3669</f>
        <v>5.6905020848145885E-6</v>
      </c>
      <c r="AH3669">
        <f>Q3669/AF3669</f>
        <v>8.7617296966253519</v>
      </c>
      <c r="AK3669" s="2"/>
      <c r="AT3669" s="1"/>
    </row>
    <row r="3670" spans="6:46" x14ac:dyDescent="0.35">
      <c r="F3670" s="4">
        <v>44349.833333333336</v>
      </c>
      <c r="H3670">
        <v>24.5</v>
      </c>
      <c r="I3670">
        <v>20.7083333333333</v>
      </c>
      <c r="K3670" s="2">
        <v>1.6083493802737498E-5</v>
      </c>
      <c r="L3670">
        <v>1.3494489720365801E-4</v>
      </c>
      <c r="N3670">
        <f t="shared" si="288"/>
        <v>1.1258445661916248E-5</v>
      </c>
      <c r="O3670" s="2">
        <f t="shared" si="289"/>
        <v>4.0483469161097408E-5</v>
      </c>
      <c r="Q3670">
        <f>N3670+O3670</f>
        <v>5.1741914823013653E-5</v>
      </c>
      <c r="S3670">
        <f>IF(H3670&gt;$B$5,$B$5,($B$3 - $B$5)*(($B$5-H3670)/($B$5-$B$6))^(1/$B$2)+$B$5)</f>
        <v>20</v>
      </c>
      <c r="T3670">
        <f>K3670*S3670</f>
        <v>3.2166987605474997E-4</v>
      </c>
      <c r="U3670" s="3">
        <f>S3670*N3670/Q3670+$B$7*O3670/Q3670</f>
        <v>47.384402480756158</v>
      </c>
      <c r="V3670">
        <f>IF(U3670-H3670&lt;=10,10,U3670-H3670)</f>
        <v>22.884402480756158</v>
      </c>
      <c r="X3670">
        <f t="shared" si="290"/>
        <v>0</v>
      </c>
      <c r="Y3670">
        <f t="shared" si="291"/>
        <v>1</v>
      </c>
      <c r="AA3670">
        <f>((Y3670*V3670)+H3670+273)/(Y3670*V3670)</f>
        <v>14.000120944830098</v>
      </c>
      <c r="AB3670">
        <f t="shared" si="292"/>
        <v>3.6958191309140565E-6</v>
      </c>
      <c r="AD3670">
        <f>AA3670*$C$28</f>
        <v>7.8929427985722462</v>
      </c>
      <c r="AF3670">
        <f>(Q3670-X3670)/AD3670+X3670</f>
        <v>6.5554655777276438E-6</v>
      </c>
      <c r="AH3670">
        <f>Q3670/AF3670</f>
        <v>7.8929427985722453</v>
      </c>
      <c r="AK3670" s="2"/>
      <c r="AT3670" s="1"/>
    </row>
    <row r="3671" spans="6:46" x14ac:dyDescent="0.35">
      <c r="F3671" s="4">
        <v>44349.875</v>
      </c>
      <c r="H3671">
        <v>22.1</v>
      </c>
      <c r="I3671">
        <v>20.7083333333333</v>
      </c>
      <c r="K3671" s="2">
        <v>1.6083493802737498E-5</v>
      </c>
      <c r="L3671">
        <v>1.22390952378298E-4</v>
      </c>
      <c r="N3671">
        <f t="shared" si="288"/>
        <v>1.1258445661916248E-5</v>
      </c>
      <c r="O3671" s="2">
        <f t="shared" si="289"/>
        <v>3.6717285713489401E-5</v>
      </c>
      <c r="Q3671">
        <f>N3671+O3671</f>
        <v>4.7975731375405646E-5</v>
      </c>
      <c r="S3671">
        <f>IF(H3671&gt;$B$5,$B$5,($B$3 - $B$5)*(($B$5-H3671)/($B$5-$B$6))^(1/$B$2)+$B$5)</f>
        <v>20</v>
      </c>
      <c r="T3671">
        <f>K3671*S3671</f>
        <v>3.2166987605474997E-4</v>
      </c>
      <c r="U3671" s="3">
        <f>S3671*N3671/Q3671+$B$7*O3671/Q3671</f>
        <v>46.786564021636309</v>
      </c>
      <c r="V3671">
        <f>IF(U3671-H3671&lt;=10,10,U3671-H3671)</f>
        <v>24.686564021636308</v>
      </c>
      <c r="X3671">
        <f t="shared" si="290"/>
        <v>0</v>
      </c>
      <c r="Y3671">
        <f t="shared" si="291"/>
        <v>1</v>
      </c>
      <c r="AA3671">
        <f>((Y3671*V3671)+H3671+273)/(Y3671*V3671)</f>
        <v>12.953870929197047</v>
      </c>
      <c r="AB3671">
        <f t="shared" si="292"/>
        <v>3.7035826308313733E-6</v>
      </c>
      <c r="AD3671">
        <f>AA3671*$C$28</f>
        <v>7.3030913566497775</v>
      </c>
      <c r="AF3671">
        <f>(Q3671-X3671)/AD3671+X3671</f>
        <v>6.5692360991378931E-6</v>
      </c>
      <c r="AH3671">
        <f>Q3671/AF3671</f>
        <v>7.3030913566497775</v>
      </c>
      <c r="AK3671" s="2"/>
      <c r="AT3671" s="1"/>
    </row>
    <row r="3672" spans="6:46" x14ac:dyDescent="0.35">
      <c r="F3672" s="4">
        <v>44349.916666666664</v>
      </c>
      <c r="H3672">
        <v>23.8</v>
      </c>
      <c r="I3672">
        <v>20.7083333333333</v>
      </c>
      <c r="K3672" s="2">
        <v>1.6083493802737498E-5</v>
      </c>
      <c r="L3672">
        <v>1.03561855080069E-4</v>
      </c>
      <c r="N3672">
        <f t="shared" si="288"/>
        <v>1.1258445661916248E-5</v>
      </c>
      <c r="O3672" s="2">
        <f t="shared" si="289"/>
        <v>3.1068556524020703E-5</v>
      </c>
      <c r="Q3672">
        <f>N3672+O3672</f>
        <v>4.2327002185936954E-5</v>
      </c>
      <c r="S3672">
        <f>IF(H3672&gt;$B$5,$B$5,($B$3 - $B$5)*(($B$5-H3672)/($B$5-$B$6))^(1/$B$2)+$B$5)</f>
        <v>20</v>
      </c>
      <c r="T3672">
        <f>K3672*S3672</f>
        <v>3.2166987605474997E-4</v>
      </c>
      <c r="U3672" s="3">
        <f>S3672*N3672/Q3672+$B$7*O3672/Q3672</f>
        <v>45.690443976257079</v>
      </c>
      <c r="V3672">
        <f>IF(U3672-H3672&lt;=10,10,U3672-H3672)</f>
        <v>21.890443976257078</v>
      </c>
      <c r="X3672">
        <f t="shared" si="290"/>
        <v>0</v>
      </c>
      <c r="Y3672">
        <f t="shared" si="291"/>
        <v>1</v>
      </c>
      <c r="AA3672">
        <f>((Y3672*V3672)+H3672+273)/(Y3672*V3672)</f>
        <v>14.558427609870165</v>
      </c>
      <c r="AB3672">
        <f t="shared" si="292"/>
        <v>2.907388305948683E-6</v>
      </c>
      <c r="AD3672">
        <f>AA3672*$C$28</f>
        <v>8.2077031201857658</v>
      </c>
      <c r="AF3672">
        <f>(Q3672-X3672)/AD3672+X3672</f>
        <v>5.1569850378529484E-6</v>
      </c>
      <c r="AH3672">
        <f>Q3672/AF3672</f>
        <v>8.2077031201857658</v>
      </c>
      <c r="AK3672" s="2"/>
      <c r="AT3672" s="1"/>
    </row>
    <row r="3673" spans="6:46" x14ac:dyDescent="0.35">
      <c r="F3673" s="4">
        <v>44349.958333333336</v>
      </c>
      <c r="H3673">
        <v>20.9</v>
      </c>
      <c r="I3673">
        <v>20.7083333333333</v>
      </c>
      <c r="K3673" s="2">
        <v>1.6083493802737498E-5</v>
      </c>
      <c r="L3673" s="2">
        <v>7.2179419603084295E-5</v>
      </c>
      <c r="N3673">
        <f t="shared" si="288"/>
        <v>1.1258445661916248E-5</v>
      </c>
      <c r="O3673" s="2">
        <f t="shared" si="289"/>
        <v>2.1653825880925291E-5</v>
      </c>
      <c r="Q3673">
        <f>N3673+O3673</f>
        <v>3.2912271542841543E-5</v>
      </c>
      <c r="S3673">
        <f>IF(H3673&gt;$B$5,$B$5,($B$3 - $B$5)*(($B$5-H3673)/($B$5-$B$6))^(1/$B$2)+$B$5)</f>
        <v>20</v>
      </c>
      <c r="T3673">
        <f>K3673*S3673</f>
        <v>3.2166987605474997E-4</v>
      </c>
      <c r="U3673" s="3">
        <f>S3673*N3673/Q3673+$B$7*O3673/Q3673</f>
        <v>43.02739587104633</v>
      </c>
      <c r="V3673">
        <f>IF(U3673-H3673&lt;=10,10,U3673-H3673)</f>
        <v>22.127395871046332</v>
      </c>
      <c r="X3673">
        <f t="shared" si="290"/>
        <v>0</v>
      </c>
      <c r="Y3673">
        <f t="shared" si="291"/>
        <v>1</v>
      </c>
      <c r="AA3673">
        <f>((Y3673*V3673)+H3673+273)/(Y3673*V3673)</f>
        <v>14.282177519342335</v>
      </c>
      <c r="AB3673">
        <f t="shared" si="292"/>
        <v>2.3044295240182034E-6</v>
      </c>
      <c r="AD3673">
        <f>AA3673*$C$28</f>
        <v>8.0519597397372031</v>
      </c>
      <c r="AF3673">
        <f>(Q3673-X3673)/AD3673+X3673</f>
        <v>4.0874858552032103E-6</v>
      </c>
      <c r="AH3673">
        <f>Q3673/AF3673</f>
        <v>8.0519597397372031</v>
      </c>
      <c r="AK3673" s="2"/>
      <c r="AL3673" s="2"/>
      <c r="AT3673" s="1"/>
    </row>
    <row r="3674" spans="6:46" x14ac:dyDescent="0.35">
      <c r="F3674" s="4">
        <v>44350</v>
      </c>
      <c r="H3674">
        <v>20.8</v>
      </c>
      <c r="I3674">
        <v>21.1</v>
      </c>
      <c r="K3674" s="2">
        <v>1.6083493802737498E-5</v>
      </c>
      <c r="L3674" s="2">
        <v>3.4520739689343903E-5</v>
      </c>
      <c r="N3674">
        <f t="shared" si="288"/>
        <v>1.1258445661916248E-5</v>
      </c>
      <c r="O3674" s="2">
        <f t="shared" si="289"/>
        <v>1.0356221906803173E-5</v>
      </c>
      <c r="Q3674">
        <f>N3674+O3674</f>
        <v>2.161466756871942E-5</v>
      </c>
      <c r="S3674">
        <f>IF(H3674&gt;$B$5,$B$5,($B$3 - $B$5)*(($B$5-H3674)/($B$5-$B$6))^(1/$B$2)+$B$5)</f>
        <v>20</v>
      </c>
      <c r="T3674">
        <f>K3674*S3674</f>
        <v>3.2166987605474997E-4</v>
      </c>
      <c r="U3674" s="3">
        <f>S3674*N3674/Q3674+$B$7*O3674/Q3674</f>
        <v>36.769527710094032</v>
      </c>
      <c r="V3674">
        <f>IF(U3674-H3674&lt;=10,10,U3674-H3674)</f>
        <v>15.969527710094031</v>
      </c>
      <c r="X3674">
        <f t="shared" si="290"/>
        <v>0</v>
      </c>
      <c r="Y3674">
        <f t="shared" si="291"/>
        <v>1</v>
      </c>
      <c r="AA3674">
        <f>((Y3674*V3674)+H3674+273)/(Y3674*V3674)</f>
        <v>19.397538445316371</v>
      </c>
      <c r="AB3674">
        <f t="shared" si="292"/>
        <v>1.1142995091698548E-6</v>
      </c>
      <c r="AD3674">
        <f>AA3674*$C$28</f>
        <v>10.935881338834117</v>
      </c>
      <c r="AF3674">
        <f>(Q3674-X3674)/AD3674+X3674</f>
        <v>1.9764906822794564E-6</v>
      </c>
      <c r="AH3674">
        <f>Q3674/AF3674</f>
        <v>10.935881338834117</v>
      </c>
      <c r="AK3674" s="2"/>
      <c r="AL3674" s="2"/>
      <c r="AT3674" s="1"/>
    </row>
    <row r="3675" spans="6:46" x14ac:dyDescent="0.35">
      <c r="F3675" s="4">
        <v>44350.041666666664</v>
      </c>
      <c r="H3675">
        <v>21.4</v>
      </c>
      <c r="I3675">
        <v>21.1</v>
      </c>
      <c r="K3675" s="2">
        <v>1.6083493802737498E-5</v>
      </c>
      <c r="L3675" s="2">
        <v>1.2552974190794001E-5</v>
      </c>
      <c r="N3675">
        <f t="shared" si="288"/>
        <v>1.1258445661916248E-5</v>
      </c>
      <c r="O3675" s="2">
        <f t="shared" si="289"/>
        <v>3.7658922572382009E-6</v>
      </c>
      <c r="Q3675">
        <f>N3675+O3675</f>
        <v>1.5024337919154449E-5</v>
      </c>
      <c r="S3675">
        <f>IF(H3675&gt;$B$5,$B$5,($B$3 - $B$5)*(($B$5-H3675)/($B$5-$B$6))^(1/$B$2)+$B$5)</f>
        <v>20</v>
      </c>
      <c r="T3675">
        <f>K3675*S3675</f>
        <v>3.2166987605474997E-4</v>
      </c>
      <c r="U3675" s="3">
        <f>S3675*N3675/Q3675+$B$7*O3675/Q3675</f>
        <v>28.772847742947658</v>
      </c>
      <c r="V3675">
        <f>IF(U3675-H3675&lt;=10,10,U3675-H3675)</f>
        <v>10</v>
      </c>
      <c r="X3675">
        <f t="shared" si="290"/>
        <v>0</v>
      </c>
      <c r="Y3675">
        <f t="shared" si="291"/>
        <v>1</v>
      </c>
      <c r="AA3675">
        <f>((Y3675*V3675)+H3675+273)/(Y3675*V3675)</f>
        <v>30.439999999999998</v>
      </c>
      <c r="AB3675">
        <f t="shared" si="292"/>
        <v>4.9357220496565207E-7</v>
      </c>
      <c r="AD3675">
        <f>AA3675*$C$28</f>
        <v>17.161364515015975</v>
      </c>
      <c r="AF3675">
        <f>(Q3675-X3675)/AD3675+X3675</f>
        <v>8.7547455250474665E-7</v>
      </c>
      <c r="AH3675">
        <f>Q3675/AF3675</f>
        <v>17.161364515015975</v>
      </c>
      <c r="AK3675" s="2"/>
      <c r="AL3675" s="2"/>
      <c r="AT3675" s="1"/>
    </row>
    <row r="3676" spans="6:46" x14ac:dyDescent="0.35">
      <c r="F3676" s="4">
        <v>44350.083333333336</v>
      </c>
      <c r="H3676">
        <v>19</v>
      </c>
      <c r="I3676">
        <v>21.1</v>
      </c>
      <c r="K3676" s="2">
        <v>1.6083493802737498E-5</v>
      </c>
      <c r="L3676" s="2">
        <v>7.8456149357122992E-6</v>
      </c>
      <c r="N3676">
        <f t="shared" si="288"/>
        <v>1.1258445661916248E-5</v>
      </c>
      <c r="O3676" s="2">
        <f t="shared" si="289"/>
        <v>2.3536844807136901E-6</v>
      </c>
      <c r="Q3676">
        <f>N3676+O3676</f>
        <v>1.3612130142629938E-5</v>
      </c>
      <c r="S3676">
        <f>IF(H3676&gt;$B$5,$B$5,($B$3 - $B$5)*(($B$5-H3676)/($B$5-$B$6))^(1/$B$2)+$B$5)</f>
        <v>21.333333333333332</v>
      </c>
      <c r="T3676">
        <f>K3676*S3676</f>
        <v>3.4311453445839995E-4</v>
      </c>
      <c r="U3676" s="3">
        <f>S3676*N3676/Q3676+$B$7*O3676/Q3676</f>
        <v>27.154664015629066</v>
      </c>
      <c r="V3676">
        <f>IF(U3676-H3676&lt;=10,10,U3676-H3676)</f>
        <v>10</v>
      </c>
      <c r="X3676">
        <f t="shared" si="290"/>
        <v>0</v>
      </c>
      <c r="Y3676">
        <f t="shared" si="291"/>
        <v>1</v>
      </c>
      <c r="AA3676">
        <f>((Y3676*V3676)+H3676+273)/(Y3676*V3676)</f>
        <v>30.2</v>
      </c>
      <c r="AB3676">
        <f t="shared" si="292"/>
        <v>4.5073278617979927E-7</v>
      </c>
      <c r="AD3676">
        <f>AA3676*$C$28</f>
        <v>17.026058093084181</v>
      </c>
      <c r="AF3676">
        <f>(Q3676-X3676)/AD3676+X3676</f>
        <v>7.9948805931532985E-7</v>
      </c>
      <c r="AH3676">
        <f>Q3676/AF3676</f>
        <v>17.026058093084181</v>
      </c>
      <c r="AK3676" s="2"/>
      <c r="AL3676" s="2"/>
      <c r="AT3676" s="1"/>
    </row>
    <row r="3677" spans="6:46" x14ac:dyDescent="0.35">
      <c r="F3677" s="4">
        <v>44350.125</v>
      </c>
      <c r="H3677">
        <v>18.2</v>
      </c>
      <c r="I3677">
        <v>21.1</v>
      </c>
      <c r="K3677" s="2">
        <v>1.6814561702861898E-5</v>
      </c>
      <c r="L3677" s="2">
        <v>7.8456149357122992E-6</v>
      </c>
      <c r="N3677">
        <f t="shared" si="288"/>
        <v>1.1770193192003328E-5</v>
      </c>
      <c r="O3677" s="2">
        <f t="shared" si="289"/>
        <v>2.3536844807136901E-6</v>
      </c>
      <c r="Q3677">
        <f>N3677+O3677</f>
        <v>1.4123877672717018E-5</v>
      </c>
      <c r="S3677">
        <f>IF(H3677&gt;$B$5,$B$5,($B$3 - $B$5)*(($B$5-H3677)/($B$5-$B$6))^(1/$B$2)+$B$5)</f>
        <v>22.400000000000002</v>
      </c>
      <c r="T3677">
        <f>K3677*S3677</f>
        <v>3.7664618214410656E-4</v>
      </c>
      <c r="U3677" s="3">
        <f>S3677*N3677/Q3677+$B$7*O3677/Q3677</f>
        <v>27.832652126369325</v>
      </c>
      <c r="V3677">
        <f>IF(U3677-H3677&lt;=10,10,U3677-H3677)</f>
        <v>10</v>
      </c>
      <c r="X3677">
        <f t="shared" si="290"/>
        <v>0</v>
      </c>
      <c r="Y3677">
        <f t="shared" si="291"/>
        <v>1</v>
      </c>
      <c r="AA3677">
        <f>((Y3677*V3677)+H3677+273)/(Y3677*V3677)</f>
        <v>30.119999999999997</v>
      </c>
      <c r="AB3677">
        <f t="shared" si="292"/>
        <v>4.689202414580684E-7</v>
      </c>
      <c r="AD3677">
        <f>AA3677*$C$28</f>
        <v>16.980955952440247</v>
      </c>
      <c r="AF3677">
        <f>(Q3677-X3677)/AD3677+X3677</f>
        <v>8.3174808958192643E-7</v>
      </c>
      <c r="AH3677">
        <f>Q3677/AF3677</f>
        <v>16.980955952440247</v>
      </c>
      <c r="AK3677" s="2"/>
      <c r="AL3677" s="2"/>
      <c r="AT3677" s="1"/>
    </row>
    <row r="3678" spans="6:46" x14ac:dyDescent="0.35">
      <c r="F3678" s="4">
        <v>44350.166666666664</v>
      </c>
      <c r="H3678">
        <v>18.3</v>
      </c>
      <c r="I3678">
        <v>21.1</v>
      </c>
      <c r="K3678" s="2">
        <v>1.7545629602986299E-5</v>
      </c>
      <c r="L3678" s="2">
        <v>2.03986133923705E-5</v>
      </c>
      <c r="N3678">
        <f t="shared" si="288"/>
        <v>1.2281940722090408E-5</v>
      </c>
      <c r="O3678" s="2">
        <f t="shared" si="289"/>
        <v>6.1195840177111508E-6</v>
      </c>
      <c r="Q3678">
        <f>N3678+O3678</f>
        <v>1.840152473980156E-5</v>
      </c>
      <c r="S3678">
        <f>IF(H3678&gt;$B$5,$B$5,($B$3 - $B$5)*(($B$5-H3678)/($B$5-$B$6))^(1/$B$2)+$B$5)</f>
        <v>22.266666666666666</v>
      </c>
      <c r="T3678">
        <f>K3678*S3678</f>
        <v>3.9068268582649488E-4</v>
      </c>
      <c r="U3678" s="3">
        <f>S3678*N3678/Q3678+$B$7*O3678/Q3678</f>
        <v>33.152415882861149</v>
      </c>
      <c r="V3678">
        <f>IF(U3678-H3678&lt;=10,10,U3678-H3678)</f>
        <v>14.852415882861148</v>
      </c>
      <c r="X3678">
        <f t="shared" si="290"/>
        <v>0</v>
      </c>
      <c r="Y3678">
        <f t="shared" si="291"/>
        <v>1</v>
      </c>
      <c r="AA3678">
        <f>((Y3678*V3678)+H3678+273)/(Y3678*V3678)</f>
        <v>20.61297086598173</v>
      </c>
      <c r="AB3678">
        <f t="shared" si="292"/>
        <v>8.9271579819531052E-7</v>
      </c>
      <c r="AD3678">
        <f>AA3678*$C$28</f>
        <v>11.621113888584658</v>
      </c>
      <c r="AF3678">
        <f>(Q3678-X3678)/AD3678+X3678</f>
        <v>1.5834561915684567E-6</v>
      </c>
      <c r="AH3678">
        <f>Q3678/AF3678</f>
        <v>11.621113888584658</v>
      </c>
      <c r="AK3678" s="2"/>
      <c r="AL3678" s="2"/>
      <c r="AT3678" s="1"/>
    </row>
    <row r="3679" spans="6:46" x14ac:dyDescent="0.35">
      <c r="F3679" s="4">
        <v>44350.208333333336</v>
      </c>
      <c r="H3679">
        <v>18.399999999999999</v>
      </c>
      <c r="I3679">
        <v>21.1</v>
      </c>
      <c r="K3679" s="2">
        <v>1.7545629602986299E-5</v>
      </c>
      <c r="L3679" s="2">
        <v>5.9626445412290297E-5</v>
      </c>
      <c r="N3679">
        <f t="shared" si="288"/>
        <v>1.2281940722090408E-5</v>
      </c>
      <c r="O3679" s="2">
        <f t="shared" si="289"/>
        <v>1.7887933623687092E-5</v>
      </c>
      <c r="Q3679">
        <f>N3679+O3679</f>
        <v>3.01698743457775E-5</v>
      </c>
      <c r="S3679">
        <f>IF(H3679&gt;$B$5,$B$5,($B$3 - $B$5)*(($B$5-H3679)/($B$5-$B$6))^(1/$B$2)+$B$5)</f>
        <v>22.133333333333336</v>
      </c>
      <c r="T3679">
        <f>K3679*S3679</f>
        <v>3.883432685460968E-4</v>
      </c>
      <c r="U3679" s="3">
        <f>S3679*N3679/Q3679+$B$7*O3679/Q3679</f>
        <v>41.620214353355408</v>
      </c>
      <c r="V3679">
        <f>IF(U3679-H3679&lt;=10,10,U3679-H3679)</f>
        <v>23.220214353355409</v>
      </c>
      <c r="X3679">
        <f t="shared" si="290"/>
        <v>0</v>
      </c>
      <c r="Y3679">
        <f t="shared" si="291"/>
        <v>1</v>
      </c>
      <c r="AA3679">
        <f>((Y3679*V3679)+H3679+273)/(Y3679*V3679)</f>
        <v>13.549410421695423</v>
      </c>
      <c r="AB3679">
        <f t="shared" si="292"/>
        <v>2.2266558770313179E-6</v>
      </c>
      <c r="AD3679">
        <f>AA3679*$C$28</f>
        <v>7.638842681020745</v>
      </c>
      <c r="AF3679">
        <f>(Q3679-X3679)/AD3679+X3679</f>
        <v>3.9495347143012553E-6</v>
      </c>
      <c r="AH3679">
        <f>Q3679/AF3679</f>
        <v>7.6388426810207442</v>
      </c>
      <c r="AK3679" s="2"/>
      <c r="AL3679" s="2"/>
      <c r="AT3679" s="1"/>
    </row>
    <row r="3680" spans="6:46" x14ac:dyDescent="0.35">
      <c r="F3680" s="4">
        <v>44350.25</v>
      </c>
      <c r="H3680">
        <v>18.5</v>
      </c>
      <c r="I3680">
        <v>21.1</v>
      </c>
      <c r="K3680" s="2">
        <v>1.7545629602986299E-5</v>
      </c>
      <c r="L3680">
        <v>1.19253133483222E-4</v>
      </c>
      <c r="N3680">
        <f t="shared" si="288"/>
        <v>1.2281940722090408E-5</v>
      </c>
      <c r="O3680" s="2">
        <f t="shared" si="289"/>
        <v>3.5775940044966608E-5</v>
      </c>
      <c r="Q3680">
        <f>N3680+O3680</f>
        <v>4.8057880767057016E-5</v>
      </c>
      <c r="S3680">
        <f>IF(H3680&gt;$B$5,$B$5,($B$3 - $B$5)*(($B$5-H3680)/($B$5-$B$6))^(1/$B$2)+$B$5)</f>
        <v>22</v>
      </c>
      <c r="T3680">
        <f>K3680*S3680</f>
        <v>3.8600385126569855E-4</v>
      </c>
      <c r="U3680" s="3">
        <f>S3680*N3680/Q3680+$B$7*O3680/Q3680</f>
        <v>46.566335482133596</v>
      </c>
      <c r="V3680">
        <f>IF(U3680-H3680&lt;=10,10,U3680-H3680)</f>
        <v>28.066335482133596</v>
      </c>
      <c r="X3680">
        <f t="shared" si="290"/>
        <v>0</v>
      </c>
      <c r="Y3680">
        <f t="shared" si="291"/>
        <v>1</v>
      </c>
      <c r="AA3680">
        <f>((Y3680*V3680)+H3680+273)/(Y3680*V3680)</f>
        <v>11.386108303506969</v>
      </c>
      <c r="AB3680">
        <f t="shared" si="292"/>
        <v>4.2207468509899024E-6</v>
      </c>
      <c r="AD3680">
        <f>AA3680*$C$28</f>
        <v>6.4192232261476097</v>
      </c>
      <c r="AF3680">
        <f>(Q3680-X3680)/AD3680+X3680</f>
        <v>7.4865570294083939E-6</v>
      </c>
      <c r="AH3680">
        <f>Q3680/AF3680</f>
        <v>6.4192232261476097</v>
      </c>
      <c r="AK3680" s="2"/>
      <c r="AT3680" s="1"/>
    </row>
    <row r="3681" spans="6:46" x14ac:dyDescent="0.35">
      <c r="F3681" s="4">
        <v>44350.291666666664</v>
      </c>
      <c r="H3681">
        <v>19.3</v>
      </c>
      <c r="I3681">
        <v>21.1</v>
      </c>
      <c r="K3681" s="2">
        <v>1.7545629602986299E-5</v>
      </c>
      <c r="L3681">
        <v>1.56911570738321E-4</v>
      </c>
      <c r="N3681">
        <f t="shared" si="288"/>
        <v>1.2281940722090408E-5</v>
      </c>
      <c r="O3681" s="2">
        <f t="shared" si="289"/>
        <v>4.7073471221496307E-5</v>
      </c>
      <c r="Q3681">
        <f>N3681+O3681</f>
        <v>5.9355411943586715E-5</v>
      </c>
      <c r="S3681">
        <f>IF(H3681&gt;$B$5,$B$5,($B$3 - $B$5)*(($B$5-H3681)/($B$5-$B$6))^(1/$B$2)+$B$5)</f>
        <v>20.933333333333334</v>
      </c>
      <c r="T3681">
        <f>K3681*S3681</f>
        <v>3.6728851302251321E-4</v>
      </c>
      <c r="U3681" s="3">
        <f>S3681*N3681/Q3681+$B$7*O3681/Q3681</f>
        <v>47.950857101339331</v>
      </c>
      <c r="V3681">
        <f>IF(U3681-H3681&lt;=10,10,U3681-H3681)</f>
        <v>28.65085710133933</v>
      </c>
      <c r="X3681">
        <f t="shared" si="290"/>
        <v>0</v>
      </c>
      <c r="Y3681">
        <f t="shared" si="291"/>
        <v>1</v>
      </c>
      <c r="AA3681">
        <f>((Y3681*V3681)+H3681+273)/(Y3681*V3681)</f>
        <v>11.202138070987621</v>
      </c>
      <c r="AB3681">
        <f t="shared" si="292"/>
        <v>5.2985788576656716E-6</v>
      </c>
      <c r="AD3681">
        <f>AA3681*$C$28</f>
        <v>6.3155050848803045</v>
      </c>
      <c r="AF3681">
        <f>(Q3681-X3681)/AD3681+X3681</f>
        <v>9.3983634160452366E-6</v>
      </c>
      <c r="AH3681">
        <f>Q3681/AF3681</f>
        <v>6.3155050848803036</v>
      </c>
      <c r="AK3681" s="2"/>
      <c r="AT3681" s="1"/>
    </row>
    <row r="3682" spans="6:46" x14ac:dyDescent="0.35">
      <c r="F3682" s="4">
        <v>44350.333333333336</v>
      </c>
      <c r="H3682">
        <v>21.5</v>
      </c>
      <c r="I3682">
        <v>21.1</v>
      </c>
      <c r="K3682" s="2">
        <v>1.64490277527997E-5</v>
      </c>
      <c r="L3682">
        <v>1.6318914979760501E-4</v>
      </c>
      <c r="N3682">
        <f t="shared" si="288"/>
        <v>1.1514319426959789E-5</v>
      </c>
      <c r="O3682" s="2">
        <f t="shared" si="289"/>
        <v>4.8956744939281509E-5</v>
      </c>
      <c r="Q3682">
        <f>N3682+O3682</f>
        <v>6.0471064366241298E-5</v>
      </c>
      <c r="S3682">
        <f>IF(H3682&gt;$B$5,$B$5,($B$3 - $B$5)*(($B$5-H3682)/($B$5-$B$6))^(1/$B$2)+$B$5)</f>
        <v>20</v>
      </c>
      <c r="T3682">
        <f>K3682*S3682</f>
        <v>3.2898055505599399E-4</v>
      </c>
      <c r="U3682" s="3">
        <f>S3682*N3682/Q3682+$B$7*O3682/Q3682</f>
        <v>48.335636073762032</v>
      </c>
      <c r="V3682">
        <f>IF(U3682-H3682&lt;=10,10,U3682-H3682)</f>
        <v>26.835636073762032</v>
      </c>
      <c r="X3682">
        <f t="shared" si="290"/>
        <v>0</v>
      </c>
      <c r="Y3682">
        <f t="shared" si="291"/>
        <v>1</v>
      </c>
      <c r="AA3682">
        <f>((Y3682*V3682)+H3682+273)/(Y3682*V3682)</f>
        <v>11.974213511858624</v>
      </c>
      <c r="AB3682">
        <f t="shared" si="292"/>
        <v>5.0501074084201003E-6</v>
      </c>
      <c r="AD3682">
        <f>AA3682*$C$28</f>
        <v>6.7507832739039229</v>
      </c>
      <c r="AF3682">
        <f>(Q3682-X3682)/AD3682+X3682</f>
        <v>8.9576367530565634E-6</v>
      </c>
      <c r="AH3682">
        <f>Q3682/AF3682</f>
        <v>6.7507832739039237</v>
      </c>
      <c r="AK3682" s="2"/>
      <c r="AT3682" s="1"/>
    </row>
    <row r="3683" spans="6:46" x14ac:dyDescent="0.35">
      <c r="F3683" s="4">
        <v>44350.375</v>
      </c>
      <c r="H3683">
        <v>21.2</v>
      </c>
      <c r="I3683">
        <v>21.1</v>
      </c>
      <c r="K3683" s="2">
        <v>1.49868919525508E-5</v>
      </c>
      <c r="L3683">
        <v>1.2866853143758201E-4</v>
      </c>
      <c r="N3683">
        <f t="shared" si="288"/>
        <v>1.049082436678556E-5</v>
      </c>
      <c r="O3683" s="2">
        <f t="shared" si="289"/>
        <v>3.860055943127461E-5</v>
      </c>
      <c r="Q3683">
        <f>N3683+O3683</f>
        <v>4.9091383798060168E-5</v>
      </c>
      <c r="S3683">
        <f>IF(H3683&gt;$B$5,$B$5,($B$3 - $B$5)*(($B$5-H3683)/($B$5-$B$6))^(1/$B$2)+$B$5)</f>
        <v>20</v>
      </c>
      <c r="T3683">
        <f>K3683*S3683</f>
        <v>2.9973783905101601E-4</v>
      </c>
      <c r="U3683" s="3">
        <f>S3683*N3683/Q3683+$B$7*O3683/Q3683</f>
        <v>47.520503101971961</v>
      </c>
      <c r="V3683">
        <f>IF(U3683-H3683&lt;=10,10,U3683-H3683)</f>
        <v>26.320503101971962</v>
      </c>
      <c r="X3683">
        <f t="shared" si="290"/>
        <v>0</v>
      </c>
      <c r="Y3683">
        <f t="shared" si="291"/>
        <v>1</v>
      </c>
      <c r="AA3683">
        <f>((Y3683*V3683)+H3683+273)/(Y3683*V3683)</f>
        <v>12.177597892418635</v>
      </c>
      <c r="AB3683">
        <f t="shared" si="292"/>
        <v>4.0312863203196111E-6</v>
      </c>
      <c r="AD3683">
        <f>AA3683*$C$28</f>
        <v>6.8654466606138795</v>
      </c>
      <c r="AF3683">
        <f>(Q3683-X3683)/AD3683+X3683</f>
        <v>7.1505010853395255E-6</v>
      </c>
      <c r="AH3683">
        <f>Q3683/AF3683</f>
        <v>6.8654466606138795</v>
      </c>
      <c r="AK3683" s="2"/>
      <c r="AT3683" s="1"/>
    </row>
    <row r="3684" spans="6:46" x14ac:dyDescent="0.35">
      <c r="F3684" s="4">
        <v>44350.416666666664</v>
      </c>
      <c r="H3684">
        <v>20.9</v>
      </c>
      <c r="I3684">
        <v>21.1</v>
      </c>
      <c r="K3684" s="2">
        <v>1.3524756152302E-5</v>
      </c>
      <c r="L3684">
        <v>1.0670040195106999E-4</v>
      </c>
      <c r="N3684">
        <f t="shared" si="288"/>
        <v>9.4673293066113996E-6</v>
      </c>
      <c r="O3684" s="2">
        <f t="shared" si="289"/>
        <v>3.2010120585321005E-5</v>
      </c>
      <c r="Q3684">
        <f>N3684+O3684</f>
        <v>4.1477449891932406E-5</v>
      </c>
      <c r="S3684">
        <f>IF(H3684&gt;$B$5,$B$5,($B$3 - $B$5)*(($B$5-H3684)/($B$5-$B$6))^(1/$B$2)+$B$5)</f>
        <v>20</v>
      </c>
      <c r="T3684">
        <f>K3684*S3684</f>
        <v>2.7049512304603998E-4</v>
      </c>
      <c r="U3684" s="3">
        <f>S3684*N3684/Q3684+$B$7*O3684/Q3684</f>
        <v>47.01116446178024</v>
      </c>
      <c r="V3684">
        <f>IF(U3684-H3684&lt;=10,10,U3684-H3684)</f>
        <v>26.111164461780241</v>
      </c>
      <c r="X3684">
        <f t="shared" si="290"/>
        <v>0</v>
      </c>
      <c r="Y3684">
        <f t="shared" si="291"/>
        <v>1</v>
      </c>
      <c r="AA3684">
        <f>((Y3684*V3684)+H3684+273)/(Y3684*V3684)</f>
        <v>12.255721682967874</v>
      </c>
      <c r="AB3684">
        <f t="shared" si="292"/>
        <v>3.3843335353784024E-6</v>
      </c>
      <c r="AD3684">
        <f>AA3684*$C$28</f>
        <v>6.90949103797624</v>
      </c>
      <c r="AF3684">
        <f>(Q3684-X3684)/AD3684+X3684</f>
        <v>6.0029674637339093E-6</v>
      </c>
      <c r="AH3684">
        <f>Q3684/AF3684</f>
        <v>6.90949103797624</v>
      </c>
      <c r="AK3684" s="2"/>
      <c r="AT3684" s="1"/>
    </row>
    <row r="3685" spans="6:46" x14ac:dyDescent="0.35">
      <c r="F3685" s="4">
        <v>44350.458333333336</v>
      </c>
      <c r="H3685">
        <v>21.7</v>
      </c>
      <c r="I3685">
        <v>21.1</v>
      </c>
      <c r="K3685" s="2">
        <v>1.31592222022397E-5</v>
      </c>
      <c r="L3685" s="2">
        <v>9.1009123547916996E-5</v>
      </c>
      <c r="N3685">
        <f t="shared" si="288"/>
        <v>9.2114555415677893E-6</v>
      </c>
      <c r="O3685" s="2">
        <f t="shared" si="289"/>
        <v>2.7302737064375104E-5</v>
      </c>
      <c r="Q3685">
        <f>N3685+O3685</f>
        <v>3.6514192605942896E-5</v>
      </c>
      <c r="S3685">
        <f>IF(H3685&gt;$B$5,$B$5,($B$3 - $B$5)*(($B$5-H3685)/($B$5-$B$6))^(1/$B$2)+$B$5)</f>
        <v>20</v>
      </c>
      <c r="T3685">
        <f>K3685*S3685</f>
        <v>2.6318444404479401E-4</v>
      </c>
      <c r="U3685" s="3">
        <f>S3685*N3685/Q3685+$B$7*O3685/Q3685</f>
        <v>46.170530663674043</v>
      </c>
      <c r="V3685">
        <f>IF(U3685-H3685&lt;=10,10,U3685-H3685)</f>
        <v>24.470530663674044</v>
      </c>
      <c r="X3685">
        <f t="shared" si="290"/>
        <v>0</v>
      </c>
      <c r="Y3685">
        <f t="shared" si="291"/>
        <v>1</v>
      </c>
      <c r="AA3685">
        <f>((Y3685*V3685)+H3685+273)/(Y3685*V3685)</f>
        <v>13.043057179690654</v>
      </c>
      <c r="AB3685">
        <f t="shared" si="292"/>
        <v>2.7995118094551595E-6</v>
      </c>
      <c r="AD3685">
        <f>AA3685*$C$28</f>
        <v>7.3533724918156222</v>
      </c>
      <c r="AF3685">
        <f>(Q3685-X3685)/AD3685+X3685</f>
        <v>4.9656389155565779E-6</v>
      </c>
      <c r="AH3685">
        <f>Q3685/AF3685</f>
        <v>7.3533724918156222</v>
      </c>
      <c r="AK3685" s="2"/>
      <c r="AL3685" s="2"/>
      <c r="AT3685" s="1"/>
    </row>
    <row r="3686" spans="6:46" x14ac:dyDescent="0.35">
      <c r="F3686" s="4">
        <v>44350.5</v>
      </c>
      <c r="H3686">
        <v>20.8</v>
      </c>
      <c r="I3686">
        <v>21.1</v>
      </c>
      <c r="K3686" s="2">
        <v>1.31592222022397E-5</v>
      </c>
      <c r="L3686" s="2">
        <v>9.7285610643314005E-5</v>
      </c>
      <c r="N3686">
        <f t="shared" si="288"/>
        <v>9.2114555415677893E-6</v>
      </c>
      <c r="O3686" s="2">
        <f t="shared" si="289"/>
        <v>2.9185683192994205E-5</v>
      </c>
      <c r="Q3686">
        <f>N3686+O3686</f>
        <v>3.8397138734561998E-5</v>
      </c>
      <c r="S3686">
        <f>IF(H3686&gt;$B$5,$B$5,($B$3 - $B$5)*(($B$5-H3686)/($B$5-$B$6))^(1/$B$2)+$B$5)</f>
        <v>20</v>
      </c>
      <c r="T3686">
        <f>K3686*S3686</f>
        <v>2.6318444404479401E-4</v>
      </c>
      <c r="U3686" s="3">
        <f>S3686*N3686/Q3686+$B$7*O3686/Q3686</f>
        <v>46.603516444711715</v>
      </c>
      <c r="V3686">
        <f>IF(U3686-H3686&lt;=10,10,U3686-H3686)</f>
        <v>25.803516444711715</v>
      </c>
      <c r="X3686">
        <f t="shared" si="290"/>
        <v>0</v>
      </c>
      <c r="Y3686">
        <f t="shared" si="291"/>
        <v>1</v>
      </c>
      <c r="AA3686">
        <f>((Y3686*V3686)+H3686+273)/(Y3686*V3686)</f>
        <v>12.38604502334071</v>
      </c>
      <c r="AB3686">
        <f t="shared" si="292"/>
        <v>3.1000322267685161E-6</v>
      </c>
      <c r="AD3686">
        <f>AA3686*$C$28</f>
        <v>6.9829643083097732</v>
      </c>
      <c r="AF3686">
        <f>(Q3686-X3686)/AD3686+X3686</f>
        <v>5.4986875257072631E-6</v>
      </c>
      <c r="AH3686">
        <f>Q3686/AF3686</f>
        <v>6.9829643083097732</v>
      </c>
      <c r="AK3686" s="2"/>
      <c r="AL3686" s="2"/>
      <c r="AT3686" s="1"/>
    </row>
    <row r="3687" spans="6:46" x14ac:dyDescent="0.35">
      <c r="F3687" s="4">
        <v>44350.541666666664</v>
      </c>
      <c r="H3687">
        <v>23.8</v>
      </c>
      <c r="I3687">
        <v>21.1</v>
      </c>
      <c r="K3687" s="2">
        <v>1.27936882521775E-5</v>
      </c>
      <c r="L3687">
        <v>1.0042379352635201E-4</v>
      </c>
      <c r="N3687">
        <f t="shared" si="288"/>
        <v>8.9555817765242501E-6</v>
      </c>
      <c r="O3687" s="2">
        <f t="shared" si="289"/>
        <v>3.0127138057905607E-5</v>
      </c>
      <c r="Q3687">
        <f>N3687+O3687</f>
        <v>3.9082719834429859E-5</v>
      </c>
      <c r="S3687">
        <f>IF(H3687&gt;$B$5,$B$5,($B$3 - $B$5)*(($B$5-H3687)/($B$5-$B$6))^(1/$B$2)+$B$5)</f>
        <v>20</v>
      </c>
      <c r="T3687">
        <f>K3687*S3687</f>
        <v>2.5587376504354999E-4</v>
      </c>
      <c r="U3687" s="3">
        <f>S3687*N3687/Q3687+$B$7*O3687/Q3687</f>
        <v>46.979950128695506</v>
      </c>
      <c r="V3687">
        <f>IF(U3687-H3687&lt;=10,10,U3687-H3687)</f>
        <v>23.179950128695506</v>
      </c>
      <c r="X3687">
        <f t="shared" si="290"/>
        <v>0</v>
      </c>
      <c r="Y3687">
        <f t="shared" si="291"/>
        <v>1</v>
      </c>
      <c r="AA3687">
        <f>((Y3687*V3687)+H3687+273)/(Y3687*V3687)</f>
        <v>13.804169049206793</v>
      </c>
      <c r="AB3687">
        <f t="shared" si="292"/>
        <v>2.8312258199037056E-6</v>
      </c>
      <c r="AD3687">
        <f>AA3687*$C$28</f>
        <v>7.7824696741241555</v>
      </c>
      <c r="AF3687">
        <f>(Q3687-X3687)/AD3687+X3687</f>
        <v>5.0218916964592287E-6</v>
      </c>
      <c r="AH3687">
        <f>Q3687/AF3687</f>
        <v>7.7824696741241564</v>
      </c>
      <c r="AK3687" s="2"/>
      <c r="AT3687" s="1"/>
    </row>
    <row r="3688" spans="6:46" x14ac:dyDescent="0.35">
      <c r="F3688" s="4">
        <v>44350.583333333336</v>
      </c>
      <c r="H3688">
        <v>24.5</v>
      </c>
      <c r="I3688">
        <v>21.1</v>
      </c>
      <c r="K3688" s="2">
        <v>1.16970864019909E-5</v>
      </c>
      <c r="L3688" s="2">
        <v>9.4147306430955106E-5</v>
      </c>
      <c r="N3688">
        <f t="shared" si="288"/>
        <v>8.1879604813936292E-6</v>
      </c>
      <c r="O3688" s="2">
        <f t="shared" si="289"/>
        <v>2.8244191929286536E-5</v>
      </c>
      <c r="Q3688">
        <f>N3688+O3688</f>
        <v>3.6432152410680166E-5</v>
      </c>
      <c r="S3688">
        <f>IF(H3688&gt;$B$5,$B$5,($B$3 - $B$5)*(($B$5-H3688)/($B$5-$B$6))^(1/$B$2)+$B$5)</f>
        <v>20</v>
      </c>
      <c r="T3688">
        <f>K3688*S3688</f>
        <v>2.3394172803981801E-4</v>
      </c>
      <c r="U3688" s="3">
        <f>S3688*N3688/Q3688+$B$7*O3688/Q3688</f>
        <v>47.133909256353299</v>
      </c>
      <c r="V3688">
        <f>IF(U3688-H3688&lt;=10,10,U3688-H3688)</f>
        <v>22.633909256353299</v>
      </c>
      <c r="X3688">
        <f t="shared" si="290"/>
        <v>0</v>
      </c>
      <c r="Y3688">
        <f t="shared" si="291"/>
        <v>1</v>
      </c>
      <c r="AA3688">
        <f>((Y3688*V3688)+H3688+273)/(Y3688*V3688)</f>
        <v>14.143995437575253</v>
      </c>
      <c r="AB3688">
        <f t="shared" si="292"/>
        <v>2.5758034617215515E-6</v>
      </c>
      <c r="AD3688">
        <f>AA3688*$C$28</f>
        <v>7.9740558936580745</v>
      </c>
      <c r="AF3688">
        <f>(Q3688-X3688)/AD3688+X3688</f>
        <v>4.568835846718278E-6</v>
      </c>
      <c r="AH3688">
        <f>Q3688/AF3688</f>
        <v>7.9740558936580745</v>
      </c>
      <c r="AK3688" s="2"/>
      <c r="AL3688" s="2"/>
      <c r="AT3688" s="1"/>
    </row>
    <row r="3689" spans="6:46" x14ac:dyDescent="0.35">
      <c r="F3689" s="4">
        <v>44350.625</v>
      </c>
      <c r="H3689">
        <v>22.5</v>
      </c>
      <c r="I3689">
        <v>21.1</v>
      </c>
      <c r="K3689" s="2">
        <v>1.27936882521775E-5</v>
      </c>
      <c r="L3689" s="2">
        <v>8.1594332240161007E-5</v>
      </c>
      <c r="N3689">
        <f t="shared" si="288"/>
        <v>8.9555817765242501E-6</v>
      </c>
      <c r="O3689" s="2">
        <f t="shared" si="289"/>
        <v>2.4478299672048307E-5</v>
      </c>
      <c r="Q3689">
        <f>N3689+O3689</f>
        <v>3.3433881448572555E-5</v>
      </c>
      <c r="S3689">
        <f>IF(H3689&gt;$B$5,$B$5,($B$3 - $B$5)*(($B$5-H3689)/($B$5-$B$6))^(1/$B$2)+$B$5)</f>
        <v>20</v>
      </c>
      <c r="T3689">
        <f>K3689*S3689</f>
        <v>2.5587376504354999E-4</v>
      </c>
      <c r="U3689" s="3">
        <f>S3689*N3689/Q3689+$B$7*O3689/Q3689</f>
        <v>45.624918537786733</v>
      </c>
      <c r="V3689">
        <f>IF(U3689-H3689&lt;=10,10,U3689-H3689)</f>
        <v>23.124918537786733</v>
      </c>
      <c r="X3689">
        <f t="shared" si="290"/>
        <v>0</v>
      </c>
      <c r="Y3689">
        <f t="shared" si="291"/>
        <v>1</v>
      </c>
      <c r="AA3689">
        <f>((Y3689*V3689)+H3689+273)/(Y3689*V3689)</f>
        <v>13.778423392806559</v>
      </c>
      <c r="AB3689">
        <f t="shared" si="292"/>
        <v>2.4265389802165405E-6</v>
      </c>
      <c r="AD3689">
        <f>AA3689*$C$28</f>
        <v>7.7679548714249842</v>
      </c>
      <c r="AF3689">
        <f>(Q3689-X3689)/AD3689+X3689</f>
        <v>4.3040777144009475E-6</v>
      </c>
      <c r="AH3689">
        <f>Q3689/AF3689</f>
        <v>7.7679548714249851</v>
      </c>
      <c r="AK3689" s="2"/>
      <c r="AL3689" s="2"/>
      <c r="AT3689" s="1"/>
    </row>
    <row r="3690" spans="6:46" x14ac:dyDescent="0.35">
      <c r="F3690" s="4">
        <v>44350.666666666664</v>
      </c>
      <c r="H3690">
        <v>23.4</v>
      </c>
      <c r="I3690">
        <v>21.1</v>
      </c>
      <c r="K3690" s="2">
        <v>1.31592222022397E-5</v>
      </c>
      <c r="L3690" s="2">
        <v>7.8456149357123006E-5</v>
      </c>
      <c r="N3690">
        <f t="shared" si="288"/>
        <v>9.2114555415677893E-6</v>
      </c>
      <c r="O3690" s="2">
        <f t="shared" si="289"/>
        <v>2.3536844807136904E-5</v>
      </c>
      <c r="Q3690">
        <f>N3690+O3690</f>
        <v>3.2748300348704694E-5</v>
      </c>
      <c r="S3690">
        <f>IF(H3690&gt;$B$5,$B$5,($B$3 - $B$5)*(($B$5-H3690)/($B$5-$B$6))^(1/$B$2)+$B$5)</f>
        <v>20</v>
      </c>
      <c r="T3690">
        <f>K3690*S3690</f>
        <v>2.6318444404479401E-4</v>
      </c>
      <c r="U3690" s="3">
        <f>S3690*N3690/Q3690+$B$7*O3690/Q3690</f>
        <v>45.155185444070696</v>
      </c>
      <c r="V3690">
        <f>IF(U3690-H3690&lt;=10,10,U3690-H3690)</f>
        <v>21.755185444070698</v>
      </c>
      <c r="X3690">
        <f t="shared" si="290"/>
        <v>0</v>
      </c>
      <c r="Y3690">
        <f t="shared" si="291"/>
        <v>1</v>
      </c>
      <c r="AA3690">
        <f>((Y3690*V3690)+H3690+273)/(Y3690*V3690)</f>
        <v>14.624338011827099</v>
      </c>
      <c r="AB3690">
        <f t="shared" si="292"/>
        <v>2.2393013839136003E-6</v>
      </c>
      <c r="AD3690">
        <f>AA3690*$C$28</f>
        <v>8.2448618729227618</v>
      </c>
      <c r="AF3690">
        <f>(Q3690-X3690)/AD3690+X3690</f>
        <v>3.9719647040121466E-6</v>
      </c>
      <c r="AH3690">
        <f>Q3690/AF3690</f>
        <v>8.2448618729227618</v>
      </c>
      <c r="AK3690" s="2"/>
      <c r="AL3690" s="2"/>
      <c r="AT3690" s="1"/>
    </row>
    <row r="3691" spans="6:46" x14ac:dyDescent="0.35">
      <c r="F3691" s="4">
        <v>44350.708333333336</v>
      </c>
      <c r="H3691">
        <v>23.6</v>
      </c>
      <c r="I3691">
        <v>21.1</v>
      </c>
      <c r="K3691" s="2">
        <v>1.42558240524264E-5</v>
      </c>
      <c r="L3691" s="2">
        <v>8.4732636452520001E-5</v>
      </c>
      <c r="N3691">
        <f t="shared" si="288"/>
        <v>9.9790768366984796E-6</v>
      </c>
      <c r="O3691" s="2">
        <f t="shared" si="289"/>
        <v>2.5419790935756006E-5</v>
      </c>
      <c r="Q3691">
        <f>N3691+O3691</f>
        <v>3.5398867772454482E-5</v>
      </c>
      <c r="S3691">
        <f>IF(H3691&gt;$B$5,$B$5,($B$3 - $B$5)*(($B$5-H3691)/($B$5-$B$6))^(1/$B$2)+$B$5)</f>
        <v>20</v>
      </c>
      <c r="T3691">
        <f>K3691*S3691</f>
        <v>2.8511648104852802E-4</v>
      </c>
      <c r="U3691" s="3">
        <f>S3691*N3691/Q3691+$B$7*O3691/Q3691</f>
        <v>45.133365520910019</v>
      </c>
      <c r="V3691">
        <f>IF(U3691-H3691&lt;=10,10,U3691-H3691)</f>
        <v>21.533365520910017</v>
      </c>
      <c r="X3691">
        <f t="shared" si="290"/>
        <v>0</v>
      </c>
      <c r="Y3691">
        <f t="shared" si="291"/>
        <v>1</v>
      </c>
      <c r="AA3691">
        <f>((Y3691*V3691)+H3691+273)/(Y3691*V3691)</f>
        <v>14.773973219002205</v>
      </c>
      <c r="AB3691">
        <f t="shared" si="292"/>
        <v>2.3960289657845494E-6</v>
      </c>
      <c r="AD3691">
        <f>AA3691*$C$28</f>
        <v>8.3292227249139543</v>
      </c>
      <c r="AF3691">
        <f>(Q3691-X3691)/AD3691+X3691</f>
        <v>4.2499605235157372E-6</v>
      </c>
      <c r="AH3691">
        <f>Q3691/AF3691</f>
        <v>8.3292227249139543</v>
      </c>
      <c r="AK3691" s="2"/>
      <c r="AL3691" s="2"/>
      <c r="AT3691" s="1"/>
    </row>
    <row r="3692" spans="6:46" x14ac:dyDescent="0.35">
      <c r="F3692" s="4">
        <v>44350.75</v>
      </c>
      <c r="H3692">
        <v>23.4</v>
      </c>
      <c r="I3692">
        <v>21.1</v>
      </c>
      <c r="K3692" s="2">
        <v>1.46213580024886E-5</v>
      </c>
      <c r="L3692">
        <v>1.16114950600184E-4</v>
      </c>
      <c r="N3692">
        <f t="shared" si="288"/>
        <v>1.0234950601742019E-5</v>
      </c>
      <c r="O3692" s="2">
        <f t="shared" si="289"/>
        <v>3.4834485180055202E-5</v>
      </c>
      <c r="Q3692">
        <f>N3692+O3692</f>
        <v>4.5069435781797222E-5</v>
      </c>
      <c r="S3692">
        <f>IF(H3692&gt;$B$5,$B$5,($B$3 - $B$5)*(($B$5-H3692)/($B$5-$B$6))^(1/$B$2)+$B$5)</f>
        <v>20</v>
      </c>
      <c r="T3692">
        <f>K3692*S3692</f>
        <v>2.9242716004977199E-4</v>
      </c>
      <c r="U3692" s="3">
        <f>S3692*N3692/Q3692+$B$7*O3692/Q3692</f>
        <v>47.051747157534834</v>
      </c>
      <c r="V3692">
        <f>IF(U3692-H3692&lt;=10,10,U3692-H3692)</f>
        <v>23.651747157534835</v>
      </c>
      <c r="X3692">
        <f t="shared" si="290"/>
        <v>0</v>
      </c>
      <c r="Y3692">
        <f t="shared" si="291"/>
        <v>1</v>
      </c>
      <c r="AA3692">
        <f>((Y3692*V3692)+H3692+273)/(Y3692*V3692)</f>
        <v>13.531843758763276</v>
      </c>
      <c r="AB3692">
        <f t="shared" si="292"/>
        <v>3.330620467193177E-6</v>
      </c>
      <c r="AD3692">
        <f>AA3692*$C$28</f>
        <v>7.6289390047431178</v>
      </c>
      <c r="AF3692">
        <f>(Q3692-X3692)/AD3692+X3692</f>
        <v>5.9076938161094661E-6</v>
      </c>
      <c r="AH3692">
        <f>Q3692/AF3692</f>
        <v>7.6289390047431178</v>
      </c>
      <c r="AK3692" s="2"/>
      <c r="AT3692" s="1"/>
    </row>
    <row r="3693" spans="6:46" x14ac:dyDescent="0.35">
      <c r="F3693" s="4">
        <v>44350.791666666664</v>
      </c>
      <c r="H3693">
        <v>23.2</v>
      </c>
      <c r="I3693">
        <v>21.1</v>
      </c>
      <c r="K3693" s="2">
        <v>1.6083493802737498E-5</v>
      </c>
      <c r="L3693">
        <v>1.28667318144374E-4</v>
      </c>
      <c r="N3693">
        <f t="shared" si="288"/>
        <v>1.1258445661916248E-5</v>
      </c>
      <c r="O3693" s="2">
        <f t="shared" si="289"/>
        <v>3.8600195443312206E-5</v>
      </c>
      <c r="Q3693">
        <f>N3693+O3693</f>
        <v>4.9858641105228458E-5</v>
      </c>
      <c r="S3693">
        <f>IF(H3693&gt;$B$5,$B$5,($B$3 - $B$5)*(($B$5-H3693)/($B$5-$B$6))^(1/$B$2)+$B$5)</f>
        <v>20</v>
      </c>
      <c r="T3693">
        <f>K3693*S3693</f>
        <v>3.2166987605474997E-4</v>
      </c>
      <c r="U3693" s="3">
        <f>S3693*N3693/Q3693+$B$7*O3693/Q3693</f>
        <v>47.0967441263507</v>
      </c>
      <c r="V3693">
        <f>IF(U3693-H3693&lt;=10,10,U3693-H3693)</f>
        <v>23.896744126350701</v>
      </c>
      <c r="X3693">
        <f t="shared" si="290"/>
        <v>0</v>
      </c>
      <c r="Y3693">
        <f t="shared" si="291"/>
        <v>1</v>
      </c>
      <c r="AA3693">
        <f>((Y3693*V3693)+H3693+273)/(Y3693*V3693)</f>
        <v>13.394993997252673</v>
      </c>
      <c r="AB3693">
        <f t="shared" si="292"/>
        <v>3.7221846546145907E-6</v>
      </c>
      <c r="AD3693">
        <f>AA3693*$C$28</f>
        <v>7.551786289858871</v>
      </c>
      <c r="AF3693">
        <f>(Q3693-X3693)/AD3693+X3693</f>
        <v>6.6022314710074009E-6</v>
      </c>
      <c r="AH3693">
        <f>Q3693/AF3693</f>
        <v>7.551786289858871</v>
      </c>
      <c r="AK3693" s="2"/>
      <c r="AT3693" s="1"/>
    </row>
    <row r="3694" spans="6:46" x14ac:dyDescent="0.35">
      <c r="F3694" s="4">
        <v>44350.833333333336</v>
      </c>
      <c r="H3694">
        <v>22.6</v>
      </c>
      <c r="I3694">
        <v>21.1</v>
      </c>
      <c r="K3694" s="2">
        <v>1.6083493802737498E-5</v>
      </c>
      <c r="L3694">
        <v>1.3494489720365801E-4</v>
      </c>
      <c r="N3694">
        <f t="shared" si="288"/>
        <v>1.1258445661916248E-5</v>
      </c>
      <c r="O3694" s="2">
        <f t="shared" si="289"/>
        <v>4.0483469161097408E-5</v>
      </c>
      <c r="Q3694">
        <f>N3694+O3694</f>
        <v>5.1741914823013653E-5</v>
      </c>
      <c r="S3694">
        <f>IF(H3694&gt;$B$5,$B$5,($B$3 - $B$5)*(($B$5-H3694)/($B$5-$B$6))^(1/$B$2)+$B$5)</f>
        <v>20</v>
      </c>
      <c r="T3694">
        <f>K3694*S3694</f>
        <v>3.2166987605474997E-4</v>
      </c>
      <c r="U3694" s="3">
        <f>S3694*N3694/Q3694+$B$7*O3694/Q3694</f>
        <v>47.384402480756158</v>
      </c>
      <c r="V3694">
        <f>IF(U3694-H3694&lt;=10,10,U3694-H3694)</f>
        <v>24.784402480756157</v>
      </c>
      <c r="X3694">
        <f t="shared" si="290"/>
        <v>0</v>
      </c>
      <c r="Y3694">
        <f t="shared" si="291"/>
        <v>1</v>
      </c>
      <c r="AA3694">
        <f>((Y3694*V3694)+H3694+273)/(Y3694*V3694)</f>
        <v>12.926856022836077</v>
      </c>
      <c r="AB3694">
        <f t="shared" si="292"/>
        <v>4.0026681454182223E-6</v>
      </c>
      <c r="AD3694">
        <f>AA3694*$C$28</f>
        <v>7.2878609803225887</v>
      </c>
      <c r="AF3694">
        <f>(Q3694-X3694)/AD3694+X3694</f>
        <v>7.0997395480948591E-6</v>
      </c>
      <c r="AH3694">
        <f>Q3694/AF3694</f>
        <v>7.2878609803225887</v>
      </c>
      <c r="AK3694" s="2"/>
      <c r="AT3694" s="1"/>
    </row>
    <row r="3695" spans="6:46" x14ac:dyDescent="0.35">
      <c r="F3695" s="4">
        <v>44350.875</v>
      </c>
      <c r="H3695">
        <v>20.100000000000001</v>
      </c>
      <c r="I3695">
        <v>21.1</v>
      </c>
      <c r="K3695" s="2">
        <v>1.6083493802737498E-5</v>
      </c>
      <c r="L3695">
        <v>1.22390952378298E-4</v>
      </c>
      <c r="N3695">
        <f t="shared" si="288"/>
        <v>1.1258445661916248E-5</v>
      </c>
      <c r="O3695" s="2">
        <f t="shared" si="289"/>
        <v>3.6717285713489401E-5</v>
      </c>
      <c r="Q3695">
        <f>N3695+O3695</f>
        <v>4.7975731375405646E-5</v>
      </c>
      <c r="S3695">
        <f>IF(H3695&gt;$B$5,$B$5,($B$3 - $B$5)*(($B$5-H3695)/($B$5-$B$6))^(1/$B$2)+$B$5)</f>
        <v>20</v>
      </c>
      <c r="T3695">
        <f>K3695*S3695</f>
        <v>3.2166987605474997E-4</v>
      </c>
      <c r="U3695" s="3">
        <f>S3695*N3695/Q3695+$B$7*O3695/Q3695</f>
        <v>46.786564021636309</v>
      </c>
      <c r="V3695">
        <f>IF(U3695-H3695&lt;=10,10,U3695-H3695)</f>
        <v>26.686564021636308</v>
      </c>
      <c r="X3695">
        <f t="shared" si="290"/>
        <v>0</v>
      </c>
      <c r="Y3695">
        <f t="shared" si="291"/>
        <v>1</v>
      </c>
      <c r="AA3695">
        <f>((Y3695*V3695)+H3695+273)/(Y3695*V3695)</f>
        <v>11.983054984612004</v>
      </c>
      <c r="AB3695">
        <f t="shared" si="292"/>
        <v>4.0036310804726767E-6</v>
      </c>
      <c r="AD3695">
        <f>AA3695*$C$28</f>
        <v>6.7557678907492029</v>
      </c>
      <c r="AF3695">
        <f>(Q3695-X3695)/AD3695+X3695</f>
        <v>7.1014475558137066E-6</v>
      </c>
      <c r="AH3695">
        <f>Q3695/AF3695</f>
        <v>6.7557678907492029</v>
      </c>
      <c r="AK3695" s="2"/>
      <c r="AT3695" s="1"/>
    </row>
    <row r="3696" spans="6:46" x14ac:dyDescent="0.35">
      <c r="F3696" s="4">
        <v>44350.916666666664</v>
      </c>
      <c r="H3696">
        <v>19.8</v>
      </c>
      <c r="I3696">
        <v>21.1</v>
      </c>
      <c r="K3696" s="2">
        <v>1.6083493802737498E-5</v>
      </c>
      <c r="L3696">
        <v>1.03561855080069E-4</v>
      </c>
      <c r="N3696">
        <f t="shared" si="288"/>
        <v>1.1258445661916248E-5</v>
      </c>
      <c r="O3696" s="2">
        <f t="shared" si="289"/>
        <v>3.1068556524020703E-5</v>
      </c>
      <c r="Q3696">
        <f>N3696+O3696</f>
        <v>4.2327002185936954E-5</v>
      </c>
      <c r="S3696">
        <f>IF(H3696&gt;$B$5,$B$5,($B$3 - $B$5)*(($B$5-H3696)/($B$5-$B$6))^(1/$B$2)+$B$5)</f>
        <v>20.266666666666666</v>
      </c>
      <c r="T3696">
        <f>K3696*S3696</f>
        <v>3.2595880773547995E-4</v>
      </c>
      <c r="U3696" s="3">
        <f>S3696*N3696/Q3696+$B$7*O3696/Q3696</f>
        <v>45.761373926914167</v>
      </c>
      <c r="V3696">
        <f>IF(U3696-H3696&lt;=10,10,U3696-H3696)</f>
        <v>25.961373926914167</v>
      </c>
      <c r="X3696">
        <f t="shared" si="290"/>
        <v>0</v>
      </c>
      <c r="Y3696">
        <f t="shared" si="291"/>
        <v>1</v>
      </c>
      <c r="AA3696">
        <f>((Y3696*V3696)+H3696+273)/(Y3696*V3696)</f>
        <v>12.278293699874418</v>
      </c>
      <c r="AB3696">
        <f t="shared" si="292"/>
        <v>3.4473032833845531E-6</v>
      </c>
      <c r="AD3696">
        <f>AA3696*$C$28</f>
        <v>6.9222166164904415</v>
      </c>
      <c r="AF3696">
        <f>(Q3696-X3696)/AD3696+X3696</f>
        <v>6.1146601632060328E-6</v>
      </c>
      <c r="AH3696">
        <f>Q3696/AF3696</f>
        <v>6.9222166164904415</v>
      </c>
      <c r="AK3696" s="2"/>
      <c r="AT3696" s="1"/>
    </row>
    <row r="3697" spans="6:46" x14ac:dyDescent="0.35">
      <c r="F3697" s="4">
        <v>44350.958333333336</v>
      </c>
      <c r="H3697">
        <v>19.5</v>
      </c>
      <c r="I3697">
        <v>21.1</v>
      </c>
      <c r="K3697" s="2">
        <v>1.6083493802737498E-5</v>
      </c>
      <c r="L3697" s="2">
        <v>7.2179419603084295E-5</v>
      </c>
      <c r="N3697">
        <f t="shared" si="288"/>
        <v>1.1258445661916248E-5</v>
      </c>
      <c r="O3697" s="2">
        <f t="shared" si="289"/>
        <v>2.1653825880925291E-5</v>
      </c>
      <c r="Q3697">
        <f>N3697+O3697</f>
        <v>3.2912271542841543E-5</v>
      </c>
      <c r="S3697">
        <f>IF(H3697&gt;$B$5,$B$5,($B$3 - $B$5)*(($B$5-H3697)/($B$5-$B$6))^(1/$B$2)+$B$5)</f>
        <v>20.666666666666668</v>
      </c>
      <c r="T3697">
        <f>K3697*S3697</f>
        <v>3.3239220525657501E-4</v>
      </c>
      <c r="U3697" s="3">
        <f>S3697*N3697/Q3697+$B$7*O3697/Q3697</f>
        <v>43.25544547350259</v>
      </c>
      <c r="V3697">
        <f>IF(U3697-H3697&lt;=10,10,U3697-H3697)</f>
        <v>23.75544547350259</v>
      </c>
      <c r="X3697">
        <f t="shared" si="290"/>
        <v>0</v>
      </c>
      <c r="Y3697">
        <f t="shared" si="291"/>
        <v>1</v>
      </c>
      <c r="AA3697">
        <f>((Y3697*V3697)+H3697+273)/(Y3697*V3697)</f>
        <v>13.312966318659937</v>
      </c>
      <c r="AB3697">
        <f t="shared" si="292"/>
        <v>2.4721967107143138E-6</v>
      </c>
      <c r="AD3697">
        <f>AA3697*$C$28</f>
        <v>7.5055409911515607</v>
      </c>
      <c r="AF3697">
        <f>(Q3697-X3697)/AD3697+X3697</f>
        <v>4.3850631928654458E-6</v>
      </c>
      <c r="AH3697">
        <f>Q3697/AF3697</f>
        <v>7.5055409911515598</v>
      </c>
      <c r="AK3697" s="2"/>
      <c r="AL3697" s="2"/>
      <c r="AT3697" s="1"/>
    </row>
    <row r="3698" spans="6:46" x14ac:dyDescent="0.35">
      <c r="F3698" s="4">
        <v>44351</v>
      </c>
      <c r="H3698">
        <v>18.7</v>
      </c>
      <c r="I3698">
        <v>21.195833333333301</v>
      </c>
      <c r="K3698" s="2">
        <v>1.6083493802737498E-5</v>
      </c>
      <c r="L3698" s="2">
        <v>3.4520739689343903E-5</v>
      </c>
      <c r="N3698">
        <f t="shared" si="288"/>
        <v>1.1258445661916248E-5</v>
      </c>
      <c r="O3698" s="2">
        <f t="shared" si="289"/>
        <v>1.0356221906803173E-5</v>
      </c>
      <c r="Q3698">
        <f>N3698+O3698</f>
        <v>2.161466756871942E-5</v>
      </c>
      <c r="S3698">
        <f>IF(H3698&gt;$B$5,$B$5,($B$3 - $B$5)*(($B$5-H3698)/($B$5-$B$6))^(1/$B$2)+$B$5)</f>
        <v>21.733333333333334</v>
      </c>
      <c r="T3698">
        <f>K3698*S3698</f>
        <v>3.4954793197949501E-4</v>
      </c>
      <c r="U3698" s="3">
        <f>S3698*N3698/Q3698+$B$7*O3698/Q3698</f>
        <v>37.672370147308428</v>
      </c>
      <c r="V3698">
        <f>IF(U3698-H3698&lt;=10,10,U3698-H3698)</f>
        <v>18.972370147308428</v>
      </c>
      <c r="X3698">
        <f t="shared" si="290"/>
        <v>0</v>
      </c>
      <c r="Y3698">
        <f t="shared" si="291"/>
        <v>1</v>
      </c>
      <c r="AA3698">
        <f>((Y3698*V3698)+H3698+273)/(Y3698*V3698)</f>
        <v>16.374989931944949</v>
      </c>
      <c r="AB3698">
        <f t="shared" si="292"/>
        <v>1.3199805104339459E-6</v>
      </c>
      <c r="AD3698">
        <f>AA3698*$C$28</f>
        <v>9.2318387369193147</v>
      </c>
      <c r="AF3698">
        <f>(Q3698-X3698)/AD3698+X3698</f>
        <v>2.3413177141276932E-6</v>
      </c>
      <c r="AH3698">
        <f>Q3698/AF3698</f>
        <v>9.2318387369193147</v>
      </c>
      <c r="AK3698" s="2"/>
      <c r="AL3698" s="2"/>
      <c r="AT3698" s="1"/>
    </row>
    <row r="3699" spans="6:46" x14ac:dyDescent="0.35">
      <c r="F3699" s="4">
        <v>44351.041666666664</v>
      </c>
      <c r="H3699">
        <v>18.399999999999999</v>
      </c>
      <c r="I3699">
        <v>21.195833333333301</v>
      </c>
      <c r="K3699" s="2">
        <v>1.6083493802737498E-5</v>
      </c>
      <c r="L3699" s="2">
        <v>1.2552974190794001E-5</v>
      </c>
      <c r="N3699">
        <f t="shared" si="288"/>
        <v>1.1258445661916248E-5</v>
      </c>
      <c r="O3699" s="2">
        <f t="shared" si="289"/>
        <v>3.7658922572382009E-6</v>
      </c>
      <c r="Q3699">
        <f>N3699+O3699</f>
        <v>1.5024337919154449E-5</v>
      </c>
      <c r="S3699">
        <f>IF(H3699&gt;$B$5,$B$5,($B$3 - $B$5)*(($B$5-H3699)/($B$5-$B$6))^(1/$B$2)+$B$5)</f>
        <v>22.133333333333336</v>
      </c>
      <c r="T3699">
        <f>K3699*S3699</f>
        <v>3.5598132950059001E-4</v>
      </c>
      <c r="U3699" s="3">
        <f>S3699*N3699/Q3699+$B$7*O3699/Q3699</f>
        <v>30.371455118615614</v>
      </c>
      <c r="V3699">
        <f>IF(U3699-H3699&lt;=10,10,U3699-H3699)</f>
        <v>11.971455118615616</v>
      </c>
      <c r="X3699">
        <f t="shared" si="290"/>
        <v>0</v>
      </c>
      <c r="Y3699">
        <f t="shared" si="291"/>
        <v>1</v>
      </c>
      <c r="AA3699">
        <f>((Y3699*V3699)+H3699+273)/(Y3699*V3699)</f>
        <v>25.341234805021564</v>
      </c>
      <c r="AB3699">
        <f t="shared" si="292"/>
        <v>5.9288105077568116E-7</v>
      </c>
      <c r="AD3699">
        <f>AA3699*$C$28</f>
        <v>14.286799203337216</v>
      </c>
      <c r="AF3699">
        <f>(Q3699-X3699)/AD3699+X3699</f>
        <v>1.051623789578071E-6</v>
      </c>
      <c r="AH3699">
        <f>Q3699/AF3699</f>
        <v>14.286799203337216</v>
      </c>
      <c r="AK3699" s="2"/>
      <c r="AL3699" s="2"/>
      <c r="AT3699" s="1"/>
    </row>
    <row r="3700" spans="6:46" x14ac:dyDescent="0.35">
      <c r="F3700" s="4">
        <v>44351.083333333336</v>
      </c>
      <c r="H3700">
        <v>18</v>
      </c>
      <c r="I3700">
        <v>21.195833333333301</v>
      </c>
      <c r="K3700" s="2">
        <v>1.6083493802737498E-5</v>
      </c>
      <c r="L3700" s="2">
        <v>7.8456149357122992E-6</v>
      </c>
      <c r="N3700">
        <f t="shared" si="288"/>
        <v>1.1258445661916248E-5</v>
      </c>
      <c r="O3700" s="2">
        <f t="shared" si="289"/>
        <v>2.3536844807136901E-6</v>
      </c>
      <c r="Q3700">
        <f>N3700+O3700</f>
        <v>1.3612130142629938E-5</v>
      </c>
      <c r="S3700">
        <f>IF(H3700&gt;$B$5,$B$5,($B$3 - $B$5)*(($B$5-H3700)/($B$5-$B$6))^(1/$B$2)+$B$5)</f>
        <v>22.666666666666668</v>
      </c>
      <c r="T3700">
        <f>K3700*S3700</f>
        <v>3.6455919286204998E-4</v>
      </c>
      <c r="U3700" s="3">
        <f>S3700*N3700/Q3700+$B$7*O3700/Q3700</f>
        <v>28.25744959916851</v>
      </c>
      <c r="V3700">
        <f>IF(U3700-H3700&lt;=10,10,U3700-H3700)</f>
        <v>10.25744959916851</v>
      </c>
      <c r="X3700">
        <f t="shared" si="290"/>
        <v>0</v>
      </c>
      <c r="Y3700">
        <f t="shared" si="291"/>
        <v>1</v>
      </c>
      <c r="AA3700">
        <f>((Y3700*V3700)+H3700+273)/(Y3700*V3700)</f>
        <v>29.369625137966956</v>
      </c>
      <c r="AB3700">
        <f t="shared" si="292"/>
        <v>4.6347646858567317E-7</v>
      </c>
      <c r="AD3700">
        <f>AA3700*$C$28</f>
        <v>16.557912045401686</v>
      </c>
      <c r="AF3700">
        <f>(Q3700-X3700)/AD3700+X3700</f>
        <v>8.2209218803104923E-7</v>
      </c>
      <c r="AH3700">
        <f>Q3700/AF3700</f>
        <v>16.557912045401686</v>
      </c>
      <c r="AK3700" s="2"/>
      <c r="AL3700" s="2"/>
      <c r="AT3700" s="1"/>
    </row>
    <row r="3701" spans="6:46" x14ac:dyDescent="0.35">
      <c r="F3701" s="4">
        <v>44351.125</v>
      </c>
      <c r="H3701">
        <v>17.399999999999999</v>
      </c>
      <c r="I3701">
        <v>21.195833333333301</v>
      </c>
      <c r="K3701" s="2">
        <v>1.6814561702861898E-5</v>
      </c>
      <c r="L3701" s="2">
        <v>7.8456149357122992E-6</v>
      </c>
      <c r="N3701">
        <f t="shared" si="288"/>
        <v>1.1770193192003328E-5</v>
      </c>
      <c r="O3701" s="2">
        <f t="shared" si="289"/>
        <v>2.3536844807136901E-6</v>
      </c>
      <c r="Q3701">
        <f>N3701+O3701</f>
        <v>1.4123877672717018E-5</v>
      </c>
      <c r="S3701">
        <f>IF(H3701&gt;$B$5,$B$5,($B$3 - $B$5)*(($B$5-H3701)/($B$5-$B$6))^(1/$B$2)+$B$5)</f>
        <v>23.466666666666669</v>
      </c>
      <c r="T3701">
        <f>K3701*S3701</f>
        <v>3.9458171462715923E-4</v>
      </c>
      <c r="U3701" s="3">
        <f>S3701*N3701/Q3701+$B$7*O3701/Q3701</f>
        <v>28.721563304238632</v>
      </c>
      <c r="V3701">
        <f>IF(U3701-H3701&lt;=10,10,U3701-H3701)</f>
        <v>11.321563304238634</v>
      </c>
      <c r="X3701">
        <f t="shared" si="290"/>
        <v>0</v>
      </c>
      <c r="Y3701">
        <f t="shared" si="291"/>
        <v>1</v>
      </c>
      <c r="AA3701">
        <f>((Y3701*V3701)+H3701+273)/(Y3701*V3701)</f>
        <v>26.650167931426783</v>
      </c>
      <c r="AB3701">
        <f t="shared" si="292"/>
        <v>5.2997330857572804E-7</v>
      </c>
      <c r="AD3701">
        <f>AA3701*$C$28</f>
        <v>15.024745277845081</v>
      </c>
      <c r="AF3701">
        <f>(Q3701-X3701)/AD3701+X3701</f>
        <v>9.4004107301196987E-7</v>
      </c>
      <c r="AH3701">
        <f>Q3701/AF3701</f>
        <v>15.024745277845081</v>
      </c>
      <c r="AK3701" s="2"/>
      <c r="AL3701" s="2"/>
      <c r="AT3701" s="1"/>
    </row>
    <row r="3702" spans="6:46" x14ac:dyDescent="0.35">
      <c r="F3702" s="4">
        <v>44351.166666666664</v>
      </c>
      <c r="H3702">
        <v>17.3</v>
      </c>
      <c r="I3702">
        <v>21.195833333333301</v>
      </c>
      <c r="K3702" s="2">
        <v>1.7545629602986299E-5</v>
      </c>
      <c r="L3702" s="2">
        <v>2.03986133923705E-5</v>
      </c>
      <c r="N3702">
        <f t="shared" si="288"/>
        <v>1.2281940722090408E-5</v>
      </c>
      <c r="O3702" s="2">
        <f t="shared" si="289"/>
        <v>6.1195840177111508E-6</v>
      </c>
      <c r="Q3702">
        <f>N3702+O3702</f>
        <v>1.840152473980156E-5</v>
      </c>
      <c r="S3702">
        <f>IF(H3702&gt;$B$5,$B$5,($B$3 - $B$5)*(($B$5-H3702)/($B$5-$B$6))^(1/$B$2)+$B$5)</f>
        <v>23.599999999999998</v>
      </c>
      <c r="T3702">
        <f>K3702*S3702</f>
        <v>4.140768586304766E-4</v>
      </c>
      <c r="U3702" s="3">
        <f>S3702*N3702/Q3702+$B$7*O3702/Q3702</f>
        <v>34.042337842826072</v>
      </c>
      <c r="V3702">
        <f>IF(U3702-H3702&lt;=10,10,U3702-H3702)</f>
        <v>16.742337842826071</v>
      </c>
      <c r="X3702">
        <f t="shared" si="290"/>
        <v>0</v>
      </c>
      <c r="Y3702">
        <f t="shared" si="291"/>
        <v>1</v>
      </c>
      <c r="AA3702">
        <f>((Y3702*V3702)+H3702+273)/(Y3702*V3702)</f>
        <v>18.339275000019832</v>
      </c>
      <c r="AB3702">
        <f t="shared" si="292"/>
        <v>1.0033943402769008E-6</v>
      </c>
      <c r="AD3702">
        <f>AA3702*$C$28</f>
        <v>10.339257004482915</v>
      </c>
      <c r="AF3702">
        <f>(Q3702-X3702)/AD3702+X3702</f>
        <v>1.779772447074581E-6</v>
      </c>
      <c r="AH3702">
        <f>Q3702/AF3702</f>
        <v>10.339257004482915</v>
      </c>
      <c r="AK3702" s="2"/>
      <c r="AL3702" s="2"/>
      <c r="AT3702" s="1"/>
    </row>
    <row r="3703" spans="6:46" x14ac:dyDescent="0.35">
      <c r="F3703" s="4">
        <v>44351.208333333336</v>
      </c>
      <c r="H3703">
        <v>16.899999999999999</v>
      </c>
      <c r="I3703">
        <v>21.195833333333301</v>
      </c>
      <c r="K3703" s="2">
        <v>1.7545629602986299E-5</v>
      </c>
      <c r="L3703" s="2">
        <v>5.9626445412290297E-5</v>
      </c>
      <c r="N3703">
        <f t="shared" si="288"/>
        <v>1.2281940722090408E-5</v>
      </c>
      <c r="O3703" s="2">
        <f t="shared" si="289"/>
        <v>1.7887933623687092E-5</v>
      </c>
      <c r="Q3703">
        <f>N3703+O3703</f>
        <v>3.01698743457775E-5</v>
      </c>
      <c r="S3703">
        <f>IF(H3703&gt;$B$5,$B$5,($B$3 - $B$5)*(($B$5-H3703)/($B$5-$B$6))^(1/$B$2)+$B$5)</f>
        <v>24.133333333333333</v>
      </c>
      <c r="T3703">
        <f>K3703*S3703</f>
        <v>4.2343452775206935E-4</v>
      </c>
      <c r="U3703" s="3">
        <f>S3703*N3703/Q3703+$B$7*O3703/Q3703</f>
        <v>42.434400092502131</v>
      </c>
      <c r="V3703">
        <f>IF(U3703-H3703&lt;=10,10,U3703-H3703)</f>
        <v>25.534400092502132</v>
      </c>
      <c r="X3703">
        <f t="shared" si="290"/>
        <v>0</v>
      </c>
      <c r="Y3703">
        <f t="shared" si="291"/>
        <v>1</v>
      </c>
      <c r="AA3703">
        <f>((Y3703*V3703)+H3703+273)/(Y3703*V3703)</f>
        <v>12.353311569874149</v>
      </c>
      <c r="AB3703">
        <f t="shared" si="292"/>
        <v>2.442249932346267E-6</v>
      </c>
      <c r="AD3703">
        <f>AA3703*$C$28</f>
        <v>6.9645099480346424</v>
      </c>
      <c r="AF3703">
        <f>(Q3703-X3703)/AD3703+X3703</f>
        <v>4.3319450429231309E-6</v>
      </c>
      <c r="AH3703">
        <f>Q3703/AF3703</f>
        <v>6.9645099480346424</v>
      </c>
      <c r="AK3703" s="2"/>
      <c r="AL3703" s="2"/>
      <c r="AT3703" s="1"/>
    </row>
    <row r="3704" spans="6:46" x14ac:dyDescent="0.35">
      <c r="F3704" s="4">
        <v>44351.25</v>
      </c>
      <c r="H3704">
        <v>18</v>
      </c>
      <c r="I3704">
        <v>21.195833333333301</v>
      </c>
      <c r="K3704" s="2">
        <v>1.7545629602986299E-5</v>
      </c>
      <c r="L3704">
        <v>1.19253133483222E-4</v>
      </c>
      <c r="N3704">
        <f t="shared" si="288"/>
        <v>1.2281940722090408E-5</v>
      </c>
      <c r="O3704" s="2">
        <f t="shared" si="289"/>
        <v>3.5775940044966608E-5</v>
      </c>
      <c r="Q3704">
        <f>N3704+O3704</f>
        <v>4.8057880767057016E-5</v>
      </c>
      <c r="S3704">
        <f>IF(H3704&gt;$B$5,$B$5,($B$3 - $B$5)*(($B$5-H3704)/($B$5-$B$6))^(1/$B$2)+$B$5)</f>
        <v>22.666666666666668</v>
      </c>
      <c r="T3704">
        <f>K3704*S3704</f>
        <v>3.9770093766768944E-4</v>
      </c>
      <c r="U3704" s="3">
        <f>S3704*N3704/Q3704+$B$7*O3704/Q3704</f>
        <v>46.736712543100587</v>
      </c>
      <c r="V3704">
        <f>IF(U3704-H3704&lt;=10,10,U3704-H3704)</f>
        <v>28.736712543100587</v>
      </c>
      <c r="X3704">
        <f t="shared" si="290"/>
        <v>0</v>
      </c>
      <c r="Y3704">
        <f t="shared" si="291"/>
        <v>1</v>
      </c>
      <c r="AA3704">
        <f>((Y3704*V3704)+H3704+273)/(Y3704*V3704)</f>
        <v>11.126419282078469</v>
      </c>
      <c r="AB3704">
        <f t="shared" si="292"/>
        <v>4.3192584737899225E-6</v>
      </c>
      <c r="AD3704">
        <f>AA3704*$C$28</f>
        <v>6.2728165915456957</v>
      </c>
      <c r="AF3704">
        <f>(Q3704-X3704)/AD3704+X3704</f>
        <v>7.6612921907884103E-6</v>
      </c>
      <c r="AH3704">
        <f>Q3704/AF3704</f>
        <v>6.2728165915456966</v>
      </c>
      <c r="AK3704" s="2"/>
      <c r="AT3704" s="1"/>
    </row>
    <row r="3705" spans="6:46" x14ac:dyDescent="0.35">
      <c r="F3705" s="4">
        <v>44351.291666666664</v>
      </c>
      <c r="H3705">
        <v>19.899999999999999</v>
      </c>
      <c r="I3705">
        <v>21.195833333333301</v>
      </c>
      <c r="K3705" s="2">
        <v>1.7545629602986299E-5</v>
      </c>
      <c r="L3705">
        <v>1.56911570738321E-4</v>
      </c>
      <c r="N3705">
        <f t="shared" si="288"/>
        <v>1.2281940722090408E-5</v>
      </c>
      <c r="O3705" s="2">
        <f t="shared" si="289"/>
        <v>4.7073471221496307E-5</v>
      </c>
      <c r="Q3705">
        <f>N3705+O3705</f>
        <v>5.9355411943586715E-5</v>
      </c>
      <c r="S3705">
        <f>IF(H3705&gt;$B$5,$B$5,($B$3 - $B$5)*(($B$5-H3705)/($B$5-$B$6))^(1/$B$2)+$B$5)</f>
        <v>20.133333333333336</v>
      </c>
      <c r="T3705">
        <f>K3705*S3705</f>
        <v>3.5325200934012419E-4</v>
      </c>
      <c r="U3705" s="3">
        <f>S3705*N3705/Q3705+$B$7*O3705/Q3705</f>
        <v>47.785319499022449</v>
      </c>
      <c r="V3705">
        <f>IF(U3705-H3705&lt;=10,10,U3705-H3705)</f>
        <v>27.885319499022451</v>
      </c>
      <c r="X3705">
        <f t="shared" si="290"/>
        <v>0</v>
      </c>
      <c r="Y3705">
        <f t="shared" si="291"/>
        <v>1</v>
      </c>
      <c r="AA3705">
        <f>((Y3705*V3705)+H3705+273)/(Y3705*V3705)</f>
        <v>11.503734770199348</v>
      </c>
      <c r="AB3705">
        <f t="shared" si="292"/>
        <v>5.1596645028141716E-6</v>
      </c>
      <c r="AD3705">
        <f>AA3705*$C$28</f>
        <v>6.4855382942002153</v>
      </c>
      <c r="AF3705">
        <f>(Q3705-X3705)/AD3705+X3705</f>
        <v>9.1519638387866955E-6</v>
      </c>
      <c r="AH3705">
        <f>Q3705/AF3705</f>
        <v>6.4855382942002144</v>
      </c>
      <c r="AK3705" s="2"/>
      <c r="AT3705" s="1"/>
    </row>
    <row r="3706" spans="6:46" x14ac:dyDescent="0.35">
      <c r="F3706" s="4">
        <v>44351.333333333336</v>
      </c>
      <c r="H3706">
        <v>20.6</v>
      </c>
      <c r="I3706">
        <v>21.195833333333301</v>
      </c>
      <c r="K3706" s="2">
        <v>1.64490277527997E-5</v>
      </c>
      <c r="L3706">
        <v>1.6318914979760501E-4</v>
      </c>
      <c r="N3706">
        <f t="shared" si="288"/>
        <v>1.1514319426959789E-5</v>
      </c>
      <c r="O3706" s="2">
        <f t="shared" si="289"/>
        <v>4.8956744939281509E-5</v>
      </c>
      <c r="Q3706">
        <f>N3706+O3706</f>
        <v>6.0471064366241298E-5</v>
      </c>
      <c r="S3706">
        <f>IF(H3706&gt;$B$5,$B$5,($B$3 - $B$5)*(($B$5-H3706)/($B$5-$B$6))^(1/$B$2)+$B$5)</f>
        <v>20</v>
      </c>
      <c r="T3706">
        <f>K3706*S3706</f>
        <v>3.2898055505599399E-4</v>
      </c>
      <c r="U3706" s="3">
        <f>S3706*N3706/Q3706+$B$7*O3706/Q3706</f>
        <v>48.335636073762032</v>
      </c>
      <c r="V3706">
        <f>IF(U3706-H3706&lt;=10,10,U3706-H3706)</f>
        <v>27.735636073762031</v>
      </c>
      <c r="X3706">
        <f t="shared" si="290"/>
        <v>0</v>
      </c>
      <c r="Y3706">
        <f t="shared" si="291"/>
        <v>1</v>
      </c>
      <c r="AA3706">
        <f>((Y3706*V3706)+H3706+273)/(Y3706*V3706)</f>
        <v>11.585659518288322</v>
      </c>
      <c r="AB3706">
        <f t="shared" si="292"/>
        <v>5.2194753583760898E-6</v>
      </c>
      <c r="AD3706">
        <f>AA3706*$C$28</f>
        <v>6.5317255630818103</v>
      </c>
      <c r="AF3706">
        <f>(Q3706-X3706)/AD3706+X3706</f>
        <v>9.2580534473205475E-6</v>
      </c>
      <c r="AH3706">
        <f>Q3706/AF3706</f>
        <v>6.5317255630818103</v>
      </c>
      <c r="AK3706" s="2"/>
      <c r="AT3706" s="1"/>
    </row>
    <row r="3707" spans="6:46" x14ac:dyDescent="0.35">
      <c r="F3707" s="4">
        <v>44351.375</v>
      </c>
      <c r="H3707">
        <v>22.4</v>
      </c>
      <c r="I3707">
        <v>21.195833333333301</v>
      </c>
      <c r="K3707" s="2">
        <v>1.49868919525508E-5</v>
      </c>
      <c r="L3707">
        <v>1.2866853143758201E-4</v>
      </c>
      <c r="N3707">
        <f t="shared" si="288"/>
        <v>1.049082436678556E-5</v>
      </c>
      <c r="O3707" s="2">
        <f t="shared" si="289"/>
        <v>3.860055943127461E-5</v>
      </c>
      <c r="Q3707">
        <f>N3707+O3707</f>
        <v>4.9091383798060168E-5</v>
      </c>
      <c r="S3707">
        <f>IF(H3707&gt;$B$5,$B$5,($B$3 - $B$5)*(($B$5-H3707)/($B$5-$B$6))^(1/$B$2)+$B$5)</f>
        <v>20</v>
      </c>
      <c r="T3707">
        <f>K3707*S3707</f>
        <v>2.9973783905101601E-4</v>
      </c>
      <c r="U3707" s="3">
        <f>S3707*N3707/Q3707+$B$7*O3707/Q3707</f>
        <v>47.520503101971961</v>
      </c>
      <c r="V3707">
        <f>IF(U3707-H3707&lt;=10,10,U3707-H3707)</f>
        <v>25.120503101971963</v>
      </c>
      <c r="X3707">
        <f t="shared" si="290"/>
        <v>0</v>
      </c>
      <c r="Y3707">
        <f t="shared" si="291"/>
        <v>1</v>
      </c>
      <c r="AA3707">
        <f>((Y3707*V3707)+H3707+273)/(Y3707*V3707)</f>
        <v>12.75931862514374</v>
      </c>
      <c r="AB3707">
        <f t="shared" si="292"/>
        <v>3.847492584856359E-6</v>
      </c>
      <c r="AD3707">
        <f>AA3707*$C$28</f>
        <v>7.1934072893996124</v>
      </c>
      <c r="AF3707">
        <f>(Q3707-X3707)/AD3707+X3707</f>
        <v>6.8244966290734682E-6</v>
      </c>
      <c r="AH3707">
        <f>Q3707/AF3707</f>
        <v>7.1934072893996124</v>
      </c>
      <c r="AK3707" s="2"/>
      <c r="AT3707" s="1"/>
    </row>
    <row r="3708" spans="6:46" x14ac:dyDescent="0.35">
      <c r="F3708" s="4">
        <v>44351.416666666664</v>
      </c>
      <c r="H3708">
        <v>23.4</v>
      </c>
      <c r="I3708">
        <v>21.195833333333301</v>
      </c>
      <c r="K3708" s="2">
        <v>1.3524756152302E-5</v>
      </c>
      <c r="L3708">
        <v>1.0670040195106999E-4</v>
      </c>
      <c r="N3708">
        <f t="shared" si="288"/>
        <v>9.4673293066113996E-6</v>
      </c>
      <c r="O3708" s="2">
        <f t="shared" si="289"/>
        <v>3.2010120585321005E-5</v>
      </c>
      <c r="Q3708">
        <f>N3708+O3708</f>
        <v>4.1477449891932406E-5</v>
      </c>
      <c r="S3708">
        <f>IF(H3708&gt;$B$5,$B$5,($B$3 - $B$5)*(($B$5-H3708)/($B$5-$B$6))^(1/$B$2)+$B$5)</f>
        <v>20</v>
      </c>
      <c r="T3708">
        <f>K3708*S3708</f>
        <v>2.7049512304603998E-4</v>
      </c>
      <c r="U3708" s="3">
        <f>S3708*N3708/Q3708+$B$7*O3708/Q3708</f>
        <v>47.01116446178024</v>
      </c>
      <c r="V3708">
        <f>IF(U3708-H3708&lt;=10,10,U3708-H3708)</f>
        <v>23.611164461780241</v>
      </c>
      <c r="X3708">
        <f t="shared" si="290"/>
        <v>0</v>
      </c>
      <c r="Y3708">
        <f t="shared" si="291"/>
        <v>1</v>
      </c>
      <c r="AA3708">
        <f>((Y3708*V3708)+H3708+273)/(Y3708*V3708)</f>
        <v>13.553383399611116</v>
      </c>
      <c r="AB3708">
        <f t="shared" si="292"/>
        <v>3.060302263206286E-6</v>
      </c>
      <c r="AD3708">
        <f>AA3708*$C$28</f>
        <v>7.6410825536298557</v>
      </c>
      <c r="AF3708">
        <f>(Q3708-X3708)/AD3708+X3708</f>
        <v>5.4282164341005276E-6</v>
      </c>
      <c r="AH3708">
        <f>Q3708/AF3708</f>
        <v>7.6410825536298548</v>
      </c>
      <c r="AK3708" s="2"/>
      <c r="AT3708" s="1"/>
    </row>
    <row r="3709" spans="6:46" x14ac:dyDescent="0.35">
      <c r="F3709" s="4">
        <v>44351.458333333336</v>
      </c>
      <c r="H3709">
        <v>24.4</v>
      </c>
      <c r="I3709">
        <v>21.195833333333301</v>
      </c>
      <c r="K3709" s="2">
        <v>1.31592222022397E-5</v>
      </c>
      <c r="L3709" s="2">
        <v>9.1009123547916996E-5</v>
      </c>
      <c r="N3709">
        <f t="shared" si="288"/>
        <v>9.2114555415677893E-6</v>
      </c>
      <c r="O3709" s="2">
        <f t="shared" si="289"/>
        <v>2.7302737064375104E-5</v>
      </c>
      <c r="Q3709">
        <f>N3709+O3709</f>
        <v>3.6514192605942896E-5</v>
      </c>
      <c r="S3709">
        <f>IF(H3709&gt;$B$5,$B$5,($B$3 - $B$5)*(($B$5-H3709)/($B$5-$B$6))^(1/$B$2)+$B$5)</f>
        <v>20</v>
      </c>
      <c r="T3709">
        <f>K3709*S3709</f>
        <v>2.6318444404479401E-4</v>
      </c>
      <c r="U3709" s="3">
        <f>S3709*N3709/Q3709+$B$7*O3709/Q3709</f>
        <v>46.170530663674043</v>
      </c>
      <c r="V3709">
        <f>IF(U3709-H3709&lt;=10,10,U3709-H3709)</f>
        <v>21.770530663674045</v>
      </c>
      <c r="X3709">
        <f t="shared" si="290"/>
        <v>0</v>
      </c>
      <c r="Y3709">
        <f t="shared" si="291"/>
        <v>1</v>
      </c>
      <c r="AA3709">
        <f>((Y3709*V3709)+H3709+273)/(Y3709*V3709)</f>
        <v>14.66066838674892</v>
      </c>
      <c r="AB3709">
        <f t="shared" si="292"/>
        <v>2.4906226402983329E-6</v>
      </c>
      <c r="AD3709">
        <f>AA3709*$C$28</f>
        <v>8.2653440939148961</v>
      </c>
      <c r="AF3709">
        <f>(Q3709-X3709)/AD3709+X3709</f>
        <v>4.417746217344459E-6</v>
      </c>
      <c r="AH3709">
        <f>Q3709/AF3709</f>
        <v>8.2653440939148961</v>
      </c>
      <c r="AK3709" s="2"/>
      <c r="AL3709" s="2"/>
      <c r="AT3709" s="1"/>
    </row>
    <row r="3710" spans="6:46" x14ac:dyDescent="0.35">
      <c r="F3710" s="4">
        <v>44351.5</v>
      </c>
      <c r="H3710">
        <v>25.5</v>
      </c>
      <c r="I3710">
        <v>21.195833333333301</v>
      </c>
      <c r="K3710" s="2">
        <v>1.31592222022397E-5</v>
      </c>
      <c r="L3710" s="2">
        <v>9.7285610643314005E-5</v>
      </c>
      <c r="N3710">
        <f t="shared" si="288"/>
        <v>9.2114555415677893E-6</v>
      </c>
      <c r="O3710" s="2">
        <f t="shared" si="289"/>
        <v>2.9185683192994205E-5</v>
      </c>
      <c r="Q3710">
        <f>N3710+O3710</f>
        <v>3.8397138734561998E-5</v>
      </c>
      <c r="S3710">
        <f>IF(H3710&gt;$B$5,$B$5,($B$3 - $B$5)*(($B$5-H3710)/($B$5-$B$6))^(1/$B$2)+$B$5)</f>
        <v>20</v>
      </c>
      <c r="T3710">
        <f>K3710*S3710</f>
        <v>2.6318444404479401E-4</v>
      </c>
      <c r="U3710" s="3">
        <f>S3710*N3710/Q3710+$B$7*O3710/Q3710</f>
        <v>46.603516444711715</v>
      </c>
      <c r="V3710">
        <f>IF(U3710-H3710&lt;=10,10,U3710-H3710)</f>
        <v>21.103516444711715</v>
      </c>
      <c r="X3710">
        <f t="shared" si="290"/>
        <v>0</v>
      </c>
      <c r="Y3710">
        <f t="shared" si="291"/>
        <v>1</v>
      </c>
      <c r="AA3710">
        <f>((Y3710*V3710)+H3710+273)/(Y3710*V3710)</f>
        <v>15.144562153043479</v>
      </c>
      <c r="AB3710">
        <f t="shared" si="292"/>
        <v>2.5353746345744065E-6</v>
      </c>
      <c r="AD3710">
        <f>AA3710*$C$28</f>
        <v>8.5381521527166324</v>
      </c>
      <c r="AF3710">
        <f>(Q3710-X3710)/AD3710+X3710</f>
        <v>4.4971251446186706E-6</v>
      </c>
      <c r="AH3710">
        <f>Q3710/AF3710</f>
        <v>8.5381521527166324</v>
      </c>
      <c r="AK3710" s="2"/>
      <c r="AL3710" s="2"/>
      <c r="AT3710" s="1"/>
    </row>
    <row r="3711" spans="6:46" x14ac:dyDescent="0.35">
      <c r="F3711" s="4">
        <v>44351.541666666664</v>
      </c>
      <c r="H3711">
        <v>26.4</v>
      </c>
      <c r="I3711">
        <v>21.195833333333301</v>
      </c>
      <c r="K3711" s="2">
        <v>1.27936882521775E-5</v>
      </c>
      <c r="L3711">
        <v>1.0042379352635201E-4</v>
      </c>
      <c r="N3711">
        <f t="shared" si="288"/>
        <v>8.9555817765242501E-6</v>
      </c>
      <c r="O3711" s="2">
        <f t="shared" si="289"/>
        <v>3.0127138057905607E-5</v>
      </c>
      <c r="Q3711">
        <f>N3711+O3711</f>
        <v>3.9082719834429859E-5</v>
      </c>
      <c r="S3711">
        <f>IF(H3711&gt;$B$5,$B$5,($B$3 - $B$5)*(($B$5-H3711)/($B$5-$B$6))^(1/$B$2)+$B$5)</f>
        <v>20</v>
      </c>
      <c r="T3711">
        <f>K3711*S3711</f>
        <v>2.5587376504354999E-4</v>
      </c>
      <c r="U3711" s="3">
        <f>S3711*N3711/Q3711+$B$7*O3711/Q3711</f>
        <v>46.979950128695506</v>
      </c>
      <c r="V3711">
        <f>IF(U3711-H3711&lt;=10,10,U3711-H3711)</f>
        <v>20.579950128695508</v>
      </c>
      <c r="X3711">
        <f t="shared" si="290"/>
        <v>0</v>
      </c>
      <c r="Y3711">
        <f t="shared" si="291"/>
        <v>1</v>
      </c>
      <c r="AA3711">
        <f>((Y3711*V3711)+H3711+273)/(Y3711*V3711)</f>
        <v>15.548140210628292</v>
      </c>
      <c r="AB3711">
        <f t="shared" si="292"/>
        <v>2.5136588238195819E-6</v>
      </c>
      <c r="AD3711">
        <f>AA3711*$C$28</f>
        <v>8.7656800816415696</v>
      </c>
      <c r="AF3711">
        <f>(Q3711-X3711)/AD3711+X3711</f>
        <v>4.4586066877209997E-6</v>
      </c>
      <c r="AH3711">
        <f>Q3711/AF3711</f>
        <v>8.7656800816415696</v>
      </c>
      <c r="AK3711" s="2"/>
      <c r="AT3711" s="1"/>
    </row>
    <row r="3712" spans="6:46" x14ac:dyDescent="0.35">
      <c r="F3712" s="4">
        <v>44351.583333333336</v>
      </c>
      <c r="H3712">
        <v>26.5</v>
      </c>
      <c r="I3712">
        <v>21.195833333333301</v>
      </c>
      <c r="K3712" s="2">
        <v>1.16970864019909E-5</v>
      </c>
      <c r="L3712" s="2">
        <v>9.4147306430955106E-5</v>
      </c>
      <c r="N3712">
        <f t="shared" si="288"/>
        <v>8.1879604813936292E-6</v>
      </c>
      <c r="O3712" s="2">
        <f t="shared" si="289"/>
        <v>2.8244191929286536E-5</v>
      </c>
      <c r="Q3712">
        <f>N3712+O3712</f>
        <v>3.6432152410680166E-5</v>
      </c>
      <c r="S3712">
        <f>IF(H3712&gt;$B$5,$B$5,($B$3 - $B$5)*(($B$5-H3712)/($B$5-$B$6))^(1/$B$2)+$B$5)</f>
        <v>20</v>
      </c>
      <c r="T3712">
        <f>K3712*S3712</f>
        <v>2.3394172803981801E-4</v>
      </c>
      <c r="U3712" s="3">
        <f>S3712*N3712/Q3712+$B$7*O3712/Q3712</f>
        <v>47.133909256353299</v>
      </c>
      <c r="V3712">
        <f>IF(U3712-H3712&lt;=10,10,U3712-H3712)</f>
        <v>20.633909256353299</v>
      </c>
      <c r="X3712">
        <f t="shared" si="290"/>
        <v>0</v>
      </c>
      <c r="Y3712">
        <f t="shared" si="291"/>
        <v>1</v>
      </c>
      <c r="AA3712">
        <f>((Y3712*V3712)+H3712+273)/(Y3712*V3712)</f>
        <v>15.51494218953116</v>
      </c>
      <c r="AB3712">
        <f t="shared" si="292"/>
        <v>2.348197754501662E-6</v>
      </c>
      <c r="AD3712">
        <f>AA3712*$C$28</f>
        <v>8.7469638089337813</v>
      </c>
      <c r="AF3712">
        <f>(Q3712-X3712)/AD3712+X3712</f>
        <v>4.1651198297482257E-6</v>
      </c>
      <c r="AH3712">
        <f>Q3712/AF3712</f>
        <v>8.7469638089337813</v>
      </c>
      <c r="AK3712" s="2"/>
      <c r="AL3712" s="2"/>
      <c r="AT3712" s="1"/>
    </row>
    <row r="3713" spans="6:46" x14ac:dyDescent="0.35">
      <c r="F3713" s="4">
        <v>44351.625</v>
      </c>
      <c r="H3713">
        <v>26.1</v>
      </c>
      <c r="I3713">
        <v>21.195833333333301</v>
      </c>
      <c r="K3713" s="2">
        <v>1.27936882521775E-5</v>
      </c>
      <c r="L3713" s="2">
        <v>8.1594332240161007E-5</v>
      </c>
      <c r="N3713">
        <f t="shared" si="288"/>
        <v>8.9555817765242501E-6</v>
      </c>
      <c r="O3713" s="2">
        <f t="shared" si="289"/>
        <v>2.4478299672048307E-5</v>
      </c>
      <c r="Q3713">
        <f>N3713+O3713</f>
        <v>3.3433881448572555E-5</v>
      </c>
      <c r="S3713">
        <f>IF(H3713&gt;$B$5,$B$5,($B$3 - $B$5)*(($B$5-H3713)/($B$5-$B$6))^(1/$B$2)+$B$5)</f>
        <v>20</v>
      </c>
      <c r="T3713">
        <f>K3713*S3713</f>
        <v>2.5587376504354999E-4</v>
      </c>
      <c r="U3713" s="3">
        <f>S3713*N3713/Q3713+$B$7*O3713/Q3713</f>
        <v>45.624918537786733</v>
      </c>
      <c r="V3713">
        <f>IF(U3713-H3713&lt;=10,10,U3713-H3713)</f>
        <v>19.524918537786732</v>
      </c>
      <c r="X3713">
        <f t="shared" si="290"/>
        <v>0</v>
      </c>
      <c r="Y3713">
        <f t="shared" si="291"/>
        <v>1</v>
      </c>
      <c r="AA3713">
        <f>((Y3713*V3713)+H3713+273)/(Y3713*V3713)</f>
        <v>16.318885936509769</v>
      </c>
      <c r="AB3713">
        <f t="shared" si="292"/>
        <v>2.0487845542061118E-6</v>
      </c>
      <c r="AD3713">
        <f>AA3713*$C$28</f>
        <v>9.2002086082592633</v>
      </c>
      <c r="AF3713">
        <f>(Q3713-X3713)/AD3713+X3713</f>
        <v>3.6340351476985099E-6</v>
      </c>
      <c r="AH3713">
        <f>Q3713/AF3713</f>
        <v>9.2002086082592633</v>
      </c>
      <c r="AK3713" s="2"/>
      <c r="AL3713" s="2"/>
      <c r="AT3713" s="1"/>
    </row>
    <row r="3714" spans="6:46" x14ac:dyDescent="0.35">
      <c r="F3714" s="4">
        <v>44351.666666666664</v>
      </c>
      <c r="H3714">
        <v>26.8</v>
      </c>
      <c r="I3714">
        <v>21.195833333333301</v>
      </c>
      <c r="K3714" s="2">
        <v>1.31592222022397E-5</v>
      </c>
      <c r="L3714" s="2">
        <v>7.8456149357123006E-5</v>
      </c>
      <c r="N3714">
        <f t="shared" ref="N3714:N3777" si="293">$C$13*K3714</f>
        <v>9.2114555415677893E-6</v>
      </c>
      <c r="O3714" s="2">
        <f t="shared" ref="O3714:O3777" si="294">$C$14*L3714</f>
        <v>2.3536844807136904E-5</v>
      </c>
      <c r="Q3714">
        <f>N3714+O3714</f>
        <v>3.2748300348704694E-5</v>
      </c>
      <c r="S3714">
        <f>IF(H3714&gt;$B$5,$B$5,($B$3 - $B$5)*(($B$5-H3714)/($B$5-$B$6))^(1/$B$2)+$B$5)</f>
        <v>20</v>
      </c>
      <c r="T3714">
        <f>K3714*S3714</f>
        <v>2.6318444404479401E-4</v>
      </c>
      <c r="U3714" s="3">
        <f>S3714*N3714/Q3714+$B$7*O3714/Q3714</f>
        <v>45.155185444070696</v>
      </c>
      <c r="V3714">
        <f>IF(U3714-H3714&lt;=10,10,U3714-H3714)</f>
        <v>18.355185444070695</v>
      </c>
      <c r="X3714">
        <f t="shared" ref="X3714:X3777" si="295">IF(Q3714-$C$20&lt;=0,0,Q3714-$C$20)</f>
        <v>0</v>
      </c>
      <c r="Y3714">
        <f t="shared" ref="Y3714:Y3777" si="296">1-(X3714/Q3714)</f>
        <v>1</v>
      </c>
      <c r="AA3714">
        <f>((Y3714*V3714)+H3714+273)/(Y3714*V3714)</f>
        <v>17.333259117076633</v>
      </c>
      <c r="AB3714">
        <f t="shared" ref="AB3714:AB3777" si="297">(Q3714-X3714)/AA3714</f>
        <v>1.8893331096886014E-6</v>
      </c>
      <c r="AD3714">
        <f>AA3714*$C$28</f>
        <v>9.7720886314512505</v>
      </c>
      <c r="AF3714">
        <f>(Q3714-X3714)/AD3714+X3714</f>
        <v>3.3512078721129294E-6</v>
      </c>
      <c r="AH3714">
        <f>Q3714/AF3714</f>
        <v>9.7720886314512505</v>
      </c>
      <c r="AK3714" s="2"/>
      <c r="AL3714" s="2"/>
      <c r="AT3714" s="1"/>
    </row>
    <row r="3715" spans="6:46" x14ac:dyDescent="0.35">
      <c r="F3715" s="4">
        <v>44351.708333333336</v>
      </c>
      <c r="H3715">
        <v>26.1</v>
      </c>
      <c r="I3715">
        <v>21.195833333333301</v>
      </c>
      <c r="K3715" s="2">
        <v>1.42558240524264E-5</v>
      </c>
      <c r="L3715" s="2">
        <v>8.4732636452520001E-5</v>
      </c>
      <c r="N3715">
        <f t="shared" si="293"/>
        <v>9.9790768366984796E-6</v>
      </c>
      <c r="O3715" s="2">
        <f t="shared" si="294"/>
        <v>2.5419790935756006E-5</v>
      </c>
      <c r="Q3715">
        <f>N3715+O3715</f>
        <v>3.5398867772454482E-5</v>
      </c>
      <c r="S3715">
        <f>IF(H3715&gt;$B$5,$B$5,($B$3 - $B$5)*(($B$5-H3715)/($B$5-$B$6))^(1/$B$2)+$B$5)</f>
        <v>20</v>
      </c>
      <c r="T3715">
        <f>K3715*S3715</f>
        <v>2.8511648104852802E-4</v>
      </c>
      <c r="U3715" s="3">
        <f>S3715*N3715/Q3715+$B$7*O3715/Q3715</f>
        <v>45.133365520910019</v>
      </c>
      <c r="V3715">
        <f>IF(U3715-H3715&lt;=10,10,U3715-H3715)</f>
        <v>19.033365520910017</v>
      </c>
      <c r="X3715">
        <f t="shared" si="295"/>
        <v>0</v>
      </c>
      <c r="Y3715">
        <f t="shared" si="296"/>
        <v>1</v>
      </c>
      <c r="AA3715">
        <f>((Y3715*V3715)+H3715+273)/(Y3715*V3715)</f>
        <v>16.714509326866516</v>
      </c>
      <c r="AB3715">
        <f t="shared" si="297"/>
        <v>2.1178526440830158E-6</v>
      </c>
      <c r="AD3715">
        <f>AA3715*$C$28</f>
        <v>9.4232518806830026</v>
      </c>
      <c r="AF3715">
        <f>(Q3715-X3715)/AD3715+X3715</f>
        <v>3.7565447916148404E-6</v>
      </c>
      <c r="AH3715">
        <f>Q3715/AF3715</f>
        <v>9.4232518806830026</v>
      </c>
      <c r="AK3715" s="2"/>
      <c r="AL3715" s="2"/>
      <c r="AT3715" s="1"/>
    </row>
    <row r="3716" spans="6:46" x14ac:dyDescent="0.35">
      <c r="F3716" s="4">
        <v>44351.75</v>
      </c>
      <c r="H3716">
        <v>24.1</v>
      </c>
      <c r="I3716">
        <v>21.195833333333301</v>
      </c>
      <c r="K3716" s="2">
        <v>1.46213580024886E-5</v>
      </c>
      <c r="L3716">
        <v>1.16114950600184E-4</v>
      </c>
      <c r="N3716">
        <f t="shared" si="293"/>
        <v>1.0234950601742019E-5</v>
      </c>
      <c r="O3716" s="2">
        <f t="shared" si="294"/>
        <v>3.4834485180055202E-5</v>
      </c>
      <c r="Q3716">
        <f>N3716+O3716</f>
        <v>4.5069435781797222E-5</v>
      </c>
      <c r="S3716">
        <f>IF(H3716&gt;$B$5,$B$5,($B$3 - $B$5)*(($B$5-H3716)/($B$5-$B$6))^(1/$B$2)+$B$5)</f>
        <v>20</v>
      </c>
      <c r="T3716">
        <f>K3716*S3716</f>
        <v>2.9242716004977199E-4</v>
      </c>
      <c r="U3716" s="3">
        <f>S3716*N3716/Q3716+$B$7*O3716/Q3716</f>
        <v>47.051747157534834</v>
      </c>
      <c r="V3716">
        <f>IF(U3716-H3716&lt;=10,10,U3716-H3716)</f>
        <v>22.951747157534832</v>
      </c>
      <c r="X3716">
        <f t="shared" si="295"/>
        <v>0</v>
      </c>
      <c r="Y3716">
        <f t="shared" si="296"/>
        <v>1</v>
      </c>
      <c r="AA3716">
        <f>((Y3716*V3716)+H3716+273)/(Y3716*V3716)</f>
        <v>13.944548315245141</v>
      </c>
      <c r="AB3716">
        <f t="shared" si="297"/>
        <v>3.2320470167200907E-6</v>
      </c>
      <c r="AD3716">
        <f>AA3716*$C$28</f>
        <v>7.8616122416285732</v>
      </c>
      <c r="AF3716">
        <f>(Q3716-X3716)/AD3716+X3716</f>
        <v>5.7328489877873776E-6</v>
      </c>
      <c r="AH3716">
        <f>Q3716/AF3716</f>
        <v>7.8616122416285732</v>
      </c>
      <c r="AK3716" s="2"/>
      <c r="AT3716" s="1"/>
    </row>
    <row r="3717" spans="6:46" x14ac:dyDescent="0.35">
      <c r="F3717" s="4">
        <v>44351.791666666664</v>
      </c>
      <c r="H3717">
        <v>20.3</v>
      </c>
      <c r="I3717">
        <v>21.195833333333301</v>
      </c>
      <c r="K3717" s="2">
        <v>1.6083493802737498E-5</v>
      </c>
      <c r="L3717">
        <v>1.28667318144374E-4</v>
      </c>
      <c r="N3717">
        <f t="shared" si="293"/>
        <v>1.1258445661916248E-5</v>
      </c>
      <c r="O3717" s="2">
        <f t="shared" si="294"/>
        <v>3.8600195443312206E-5</v>
      </c>
      <c r="Q3717">
        <f>N3717+O3717</f>
        <v>4.9858641105228458E-5</v>
      </c>
      <c r="S3717">
        <f>IF(H3717&gt;$B$5,$B$5,($B$3 - $B$5)*(($B$5-H3717)/($B$5-$B$6))^(1/$B$2)+$B$5)</f>
        <v>20</v>
      </c>
      <c r="T3717">
        <f>K3717*S3717</f>
        <v>3.2166987605474997E-4</v>
      </c>
      <c r="U3717" s="3">
        <f>S3717*N3717/Q3717+$B$7*O3717/Q3717</f>
        <v>47.0967441263507</v>
      </c>
      <c r="V3717">
        <f>IF(U3717-H3717&lt;=10,10,U3717-H3717)</f>
        <v>26.796744126350699</v>
      </c>
      <c r="X3717">
        <f t="shared" si="295"/>
        <v>0</v>
      </c>
      <c r="Y3717">
        <f t="shared" si="296"/>
        <v>1</v>
      </c>
      <c r="AA3717">
        <f>((Y3717*V3717)+H3717+273)/(Y3717*V3717)</f>
        <v>11.945359578650532</v>
      </c>
      <c r="AB3717">
        <f t="shared" si="297"/>
        <v>4.1738920270210064E-6</v>
      </c>
      <c r="AD3717">
        <f>AA3717*$C$28</f>
        <v>6.7345160969828983</v>
      </c>
      <c r="AF3717">
        <f>(Q3717-X3717)/AD3717+X3717</f>
        <v>7.4034482043283575E-6</v>
      </c>
      <c r="AH3717">
        <f>Q3717/AF3717</f>
        <v>6.7345160969828983</v>
      </c>
      <c r="AK3717" s="2"/>
      <c r="AT3717" s="1"/>
    </row>
    <row r="3718" spans="6:46" x14ac:dyDescent="0.35">
      <c r="F3718" s="4">
        <v>44351.833333333336</v>
      </c>
      <c r="H3718">
        <v>18.899999999999999</v>
      </c>
      <c r="I3718">
        <v>21.195833333333301</v>
      </c>
      <c r="K3718" s="2">
        <v>1.6083493802737498E-5</v>
      </c>
      <c r="L3718">
        <v>1.3494489720365801E-4</v>
      </c>
      <c r="N3718">
        <f t="shared" si="293"/>
        <v>1.1258445661916248E-5</v>
      </c>
      <c r="O3718" s="2">
        <f t="shared" si="294"/>
        <v>4.0483469161097408E-5</v>
      </c>
      <c r="Q3718">
        <f>N3718+O3718</f>
        <v>5.1741914823013653E-5</v>
      </c>
      <c r="S3718">
        <f>IF(H3718&gt;$B$5,$B$5,($B$3 - $B$5)*(($B$5-H3718)/($B$5-$B$6))^(1/$B$2)+$B$5)</f>
        <v>21.466666666666669</v>
      </c>
      <c r="T3718">
        <f>K3718*S3718</f>
        <v>3.4525900029876502E-4</v>
      </c>
      <c r="U3718" s="3">
        <f>S3718*N3718/Q3718+$B$7*O3718/Q3718</f>
        <v>47.703532281562573</v>
      </c>
      <c r="V3718">
        <f>IF(U3718-H3718&lt;=10,10,U3718-H3718)</f>
        <v>28.803532281562575</v>
      </c>
      <c r="X3718">
        <f t="shared" si="295"/>
        <v>0</v>
      </c>
      <c r="Y3718">
        <f t="shared" si="296"/>
        <v>1</v>
      </c>
      <c r="AA3718">
        <f>((Y3718*V3718)+H3718+273)/(Y3718*V3718)</f>
        <v>11.134173723784844</v>
      </c>
      <c r="AB3718">
        <f t="shared" si="297"/>
        <v>4.6471265948080614E-6</v>
      </c>
      <c r="AD3718">
        <f>AA3718*$C$28</f>
        <v>6.2771883655513969</v>
      </c>
      <c r="AF3718">
        <f>(Q3718-X3718)/AD3718+X3718</f>
        <v>8.2428488377006937E-6</v>
      </c>
      <c r="AH3718">
        <f>Q3718/AF3718</f>
        <v>6.2771883655513969</v>
      </c>
      <c r="AK3718" s="2"/>
      <c r="AT3718" s="1"/>
    </row>
    <row r="3719" spans="6:46" x14ac:dyDescent="0.35">
      <c r="F3719" s="4">
        <v>44351.875</v>
      </c>
      <c r="H3719">
        <v>17.5</v>
      </c>
      <c r="I3719">
        <v>21.195833333333301</v>
      </c>
      <c r="K3719" s="2">
        <v>1.6083493802737498E-5</v>
      </c>
      <c r="L3719">
        <v>1.22390952378298E-4</v>
      </c>
      <c r="N3719">
        <f t="shared" si="293"/>
        <v>1.1258445661916248E-5</v>
      </c>
      <c r="O3719" s="2">
        <f t="shared" si="294"/>
        <v>3.6717285713489401E-5</v>
      </c>
      <c r="Q3719">
        <f>N3719+O3719</f>
        <v>4.7975731375405646E-5</v>
      </c>
      <c r="S3719">
        <f>IF(H3719&gt;$B$5,$B$5,($B$3 - $B$5)*(($B$5-H3719)/($B$5-$B$6))^(1/$B$2)+$B$5)</f>
        <v>23.333333333333332</v>
      </c>
      <c r="T3719">
        <f>K3719*S3719</f>
        <v>3.7528152206387492E-4</v>
      </c>
      <c r="U3719" s="3">
        <f>S3719*N3719/Q3719+$B$7*O3719/Q3719</f>
        <v>47.568796019575707</v>
      </c>
      <c r="V3719">
        <f>IF(U3719-H3719&lt;=10,10,U3719-H3719)</f>
        <v>30.068796019575707</v>
      </c>
      <c r="X3719">
        <f t="shared" si="295"/>
        <v>0</v>
      </c>
      <c r="Y3719">
        <f t="shared" si="296"/>
        <v>1</v>
      </c>
      <c r="AA3719">
        <f>((Y3719*V3719)+H3719+273)/(Y3719*V3719)</f>
        <v>10.661178312921994</v>
      </c>
      <c r="AB3719">
        <f t="shared" si="297"/>
        <v>4.5000402363832671E-6</v>
      </c>
      <c r="AD3719">
        <f>AA3719*$C$28</f>
        <v>6.0105245462430155</v>
      </c>
      <c r="AF3719">
        <f>(Q3719-X3719)/AD3719+X3719</f>
        <v>7.9819541549653468E-6</v>
      </c>
      <c r="AH3719">
        <f>Q3719/AF3719</f>
        <v>6.0105245462430155</v>
      </c>
      <c r="AK3719" s="2"/>
      <c r="AT3719" s="1"/>
    </row>
    <row r="3720" spans="6:46" x14ac:dyDescent="0.35">
      <c r="F3720" s="4">
        <v>44351.916666666664</v>
      </c>
      <c r="H3720">
        <v>17.600000000000001</v>
      </c>
      <c r="I3720">
        <v>21.195833333333301</v>
      </c>
      <c r="K3720" s="2">
        <v>1.6083493802737498E-5</v>
      </c>
      <c r="L3720">
        <v>1.03561855080069E-4</v>
      </c>
      <c r="N3720">
        <f t="shared" si="293"/>
        <v>1.1258445661916248E-5</v>
      </c>
      <c r="O3720" s="2">
        <f t="shared" si="294"/>
        <v>3.1068556524020703E-5</v>
      </c>
      <c r="Q3720">
        <f>N3720+O3720</f>
        <v>4.2327002185936954E-5</v>
      </c>
      <c r="S3720">
        <f>IF(H3720&gt;$B$5,$B$5,($B$3 - $B$5)*(($B$5-H3720)/($B$5-$B$6))^(1/$B$2)+$B$5)</f>
        <v>23.2</v>
      </c>
      <c r="T3720">
        <f>K3720*S3720</f>
        <v>3.7313705622350995E-4</v>
      </c>
      <c r="U3720" s="3">
        <f>S3720*N3720/Q3720+$B$7*O3720/Q3720</f>
        <v>46.541603384142149</v>
      </c>
      <c r="V3720">
        <f>IF(U3720-H3720&lt;=10,10,U3720-H3720)</f>
        <v>28.941603384142148</v>
      </c>
      <c r="X3720">
        <f t="shared" si="295"/>
        <v>0</v>
      </c>
      <c r="Y3720">
        <f t="shared" si="296"/>
        <v>1</v>
      </c>
      <c r="AA3720">
        <f>((Y3720*V3720)+H3720+273)/(Y3720*V3720)</f>
        <v>11.040908796339433</v>
      </c>
      <c r="AB3720">
        <f t="shared" si="297"/>
        <v>3.8336520087884697E-6</v>
      </c>
      <c r="AD3720">
        <f>AA3720*$C$28</f>
        <v>6.2246077671165345</v>
      </c>
      <c r="AF3720">
        <f>(Q3720-X3720)/AD3720+X3720</f>
        <v>6.799946883326974E-6</v>
      </c>
      <c r="AH3720">
        <f>Q3720/AF3720</f>
        <v>6.2246077671165345</v>
      </c>
      <c r="AK3720" s="2"/>
      <c r="AT3720" s="1"/>
    </row>
    <row r="3721" spans="6:46" x14ac:dyDescent="0.35">
      <c r="F3721" s="4">
        <v>44351.958333333336</v>
      </c>
      <c r="H3721">
        <v>17.5</v>
      </c>
      <c r="I3721">
        <v>21.195833333333301</v>
      </c>
      <c r="K3721" s="2">
        <v>1.6083493802737498E-5</v>
      </c>
      <c r="L3721" s="2">
        <v>7.2179419603084295E-5</v>
      </c>
      <c r="N3721">
        <f t="shared" si="293"/>
        <v>1.1258445661916248E-5</v>
      </c>
      <c r="O3721" s="2">
        <f t="shared" si="294"/>
        <v>2.1653825880925291E-5</v>
      </c>
      <c r="Q3721">
        <f>N3721+O3721</f>
        <v>3.2912271542841543E-5</v>
      </c>
      <c r="S3721">
        <f>IF(H3721&gt;$B$5,$B$5,($B$3 - $B$5)*(($B$5-H3721)/($B$5-$B$6))^(1/$B$2)+$B$5)</f>
        <v>23.333333333333332</v>
      </c>
      <c r="T3721">
        <f>K3721*S3721</f>
        <v>3.7528152206387492E-4</v>
      </c>
      <c r="U3721" s="3">
        <f>S3721*N3721/Q3721+$B$7*O3721/Q3721</f>
        <v>44.167643883327628</v>
      </c>
      <c r="V3721">
        <f>IF(U3721-H3721&lt;=10,10,U3721-H3721)</f>
        <v>26.667643883327628</v>
      </c>
      <c r="X3721">
        <f t="shared" si="295"/>
        <v>0</v>
      </c>
      <c r="Y3721">
        <f t="shared" si="296"/>
        <v>1</v>
      </c>
      <c r="AA3721">
        <f>((Y3721*V3721)+H3721+273)/(Y3721*V3721)</f>
        <v>11.893350806353688</v>
      </c>
      <c r="AB3721">
        <f t="shared" si="297"/>
        <v>2.7672833399700183E-6</v>
      </c>
      <c r="AD3721">
        <f>AA3721*$C$28</f>
        <v>6.7051947599472674</v>
      </c>
      <c r="AF3721">
        <f>(Q3721-X3721)/AD3721+X3721</f>
        <v>4.9084736120476804E-6</v>
      </c>
      <c r="AH3721">
        <f>Q3721/AF3721</f>
        <v>6.7051947599472674</v>
      </c>
      <c r="AK3721" s="2"/>
      <c r="AL3721" s="2"/>
      <c r="AT3721" s="1"/>
    </row>
    <row r="3722" spans="6:46" x14ac:dyDescent="0.35">
      <c r="F3722" s="4">
        <v>44352</v>
      </c>
      <c r="H3722">
        <v>17.3</v>
      </c>
      <c r="I3722">
        <v>17.641666666666701</v>
      </c>
      <c r="K3722" s="2">
        <v>1.6083493802737498E-5</v>
      </c>
      <c r="L3722" s="2">
        <v>4.47199250562083E-5</v>
      </c>
      <c r="N3722">
        <f t="shared" si="293"/>
        <v>1.1258445661916248E-5</v>
      </c>
      <c r="O3722" s="2">
        <f t="shared" si="294"/>
        <v>1.3415977516862491E-5</v>
      </c>
      <c r="Q3722">
        <f>N3722+O3722</f>
        <v>2.467442317877874E-5</v>
      </c>
      <c r="S3722">
        <f>IF(H3722&gt;$B$5,$B$5,($B$3 - $B$5)*(($B$5-H3722)/($B$5-$B$6))^(1/$B$2)+$B$5)</f>
        <v>23.599999999999998</v>
      </c>
      <c r="T3722">
        <f>K3722*S3722</f>
        <v>3.795704537446049E-4</v>
      </c>
      <c r="U3722" s="3">
        <f>S3722*N3722/Q3722+$B$7*O3722/Q3722</f>
        <v>40.67280818591896</v>
      </c>
      <c r="V3722">
        <f>IF(U3722-H3722&lt;=10,10,U3722-H3722)</f>
        <v>23.372808185918959</v>
      </c>
      <c r="X3722">
        <f t="shared" si="295"/>
        <v>0</v>
      </c>
      <c r="Y3722">
        <f t="shared" si="296"/>
        <v>1</v>
      </c>
      <c r="AA3722">
        <f>((Y3722*V3722)+H3722+273)/(Y3722*V3722)</f>
        <v>13.420415967598295</v>
      </c>
      <c r="AB3722">
        <f t="shared" si="297"/>
        <v>1.8385736506492541E-6</v>
      </c>
      <c r="AD3722">
        <f>AA3722*$C$28</f>
        <v>7.5661186058835472</v>
      </c>
      <c r="AF3722">
        <f>(Q3722-X3722)/AD3722+X3722</f>
        <v>3.2611731938211322E-6</v>
      </c>
      <c r="AH3722">
        <f>Q3722/AF3722</f>
        <v>7.5661186058835472</v>
      </c>
      <c r="AK3722" s="2"/>
      <c r="AL3722" s="2"/>
      <c r="AT3722" s="1"/>
    </row>
    <row r="3723" spans="6:46" x14ac:dyDescent="0.35">
      <c r="F3723" s="4">
        <v>44352.041666666664</v>
      </c>
      <c r="H3723">
        <v>16.899999999999999</v>
      </c>
      <c r="I3723">
        <v>17.641666666666701</v>
      </c>
      <c r="K3723" s="2">
        <v>1.6083493802737498E-5</v>
      </c>
      <c r="L3723" s="2">
        <v>1.7260309180011601E-5</v>
      </c>
      <c r="N3723">
        <f t="shared" si="293"/>
        <v>1.1258445661916248E-5</v>
      </c>
      <c r="O3723" s="2">
        <f t="shared" si="294"/>
        <v>5.1780927540034807E-6</v>
      </c>
      <c r="Q3723">
        <f>N3723+O3723</f>
        <v>1.6436538415919728E-5</v>
      </c>
      <c r="S3723">
        <f>IF(H3723&gt;$B$5,$B$5,($B$3 - $B$5)*(($B$5-H3723)/($B$5-$B$6))^(1/$B$2)+$B$5)</f>
        <v>24.133333333333333</v>
      </c>
      <c r="T3723">
        <f>K3723*S3723</f>
        <v>3.8814831710606493E-4</v>
      </c>
      <c r="U3723" s="3">
        <f>S3723*N3723/Q3723+$B$7*O3723/Q3723</f>
        <v>33.857428453757379</v>
      </c>
      <c r="V3723">
        <f>IF(U3723-H3723&lt;=10,10,U3723-H3723)</f>
        <v>16.95742845375738</v>
      </c>
      <c r="X3723">
        <f t="shared" si="295"/>
        <v>0</v>
      </c>
      <c r="Y3723">
        <f t="shared" si="296"/>
        <v>1</v>
      </c>
      <c r="AA3723">
        <f>((Y3723*V3723)+H3723+273)/(Y3723*V3723)</f>
        <v>18.09575250696486</v>
      </c>
      <c r="AB3723">
        <f t="shared" si="297"/>
        <v>9.0830919629307939E-7</v>
      </c>
      <c r="AD3723">
        <f>AA3723*$C$28</f>
        <v>10.201964682836339</v>
      </c>
      <c r="AF3723">
        <f>(Q3723-X3723)/AD3723+X3723</f>
        <v>1.6111150084230698E-6</v>
      </c>
      <c r="AH3723">
        <f>Q3723/AF3723</f>
        <v>10.201964682836339</v>
      </c>
      <c r="AK3723" s="2"/>
      <c r="AL3723" s="2"/>
      <c r="AT3723" s="1"/>
    </row>
    <row r="3724" spans="6:46" x14ac:dyDescent="0.35">
      <c r="F3724" s="4">
        <v>44352.083333333336</v>
      </c>
      <c r="H3724">
        <v>16.100000000000001</v>
      </c>
      <c r="I3724">
        <v>17.641666666666701</v>
      </c>
      <c r="K3724" s="2">
        <v>1.6083493802737498E-5</v>
      </c>
      <c r="L3724" s="2">
        <v>1.09838706163429E-5</v>
      </c>
      <c r="N3724">
        <f t="shared" si="293"/>
        <v>1.1258445661916248E-5</v>
      </c>
      <c r="O3724" s="2">
        <f t="shared" si="294"/>
        <v>3.2951611849028707E-6</v>
      </c>
      <c r="Q3724">
        <f>N3724+O3724</f>
        <v>1.4553606846819119E-5</v>
      </c>
      <c r="S3724">
        <f>IF(H3724&gt;$B$5,$B$5,($B$3 - $B$5)*(($B$5-H3724)/($B$5-$B$6))^(1/$B$2)+$B$5)</f>
        <v>25.199999999999996</v>
      </c>
      <c r="T3724">
        <f>K3724*S3724</f>
        <v>4.0530404382898487E-4</v>
      </c>
      <c r="U3724" s="3">
        <f>S3724*N3724/Q3724+$B$7*O3724/Q3724</f>
        <v>31.94717988081198</v>
      </c>
      <c r="V3724">
        <f>IF(U3724-H3724&lt;=10,10,U3724-H3724)</f>
        <v>15.847179880811979</v>
      </c>
      <c r="X3724">
        <f t="shared" si="295"/>
        <v>0</v>
      </c>
      <c r="Y3724">
        <f t="shared" si="296"/>
        <v>1</v>
      </c>
      <c r="AA3724">
        <f>((Y3724*V3724)+H3724+273)/(Y3724*V3724)</f>
        <v>19.242993527829324</v>
      </c>
      <c r="AB3724">
        <f t="shared" si="297"/>
        <v>7.5630679944737354E-7</v>
      </c>
      <c r="AD3724">
        <f>AA3724*$C$28</f>
        <v>10.848752506280297</v>
      </c>
      <c r="AF3724">
        <f>(Q3724-X3724)/AD3724+X3724</f>
        <v>1.3415004940332169E-6</v>
      </c>
      <c r="AH3724">
        <f>Q3724/AF3724</f>
        <v>10.848752506280297</v>
      </c>
      <c r="AK3724" s="2"/>
      <c r="AL3724" s="2"/>
      <c r="AT3724" s="1"/>
    </row>
    <row r="3725" spans="6:46" x14ac:dyDescent="0.35">
      <c r="F3725" s="4">
        <v>44352.125</v>
      </c>
      <c r="H3725">
        <v>17.2</v>
      </c>
      <c r="I3725">
        <v>17.641666666666701</v>
      </c>
      <c r="K3725" s="2">
        <v>1.6814561702861898E-5</v>
      </c>
      <c r="L3725" s="2">
        <v>1.5691278403152899E-6</v>
      </c>
      <c r="N3725">
        <f t="shared" si="293"/>
        <v>1.1770193192003328E-5</v>
      </c>
      <c r="O3725" s="2">
        <f t="shared" si="294"/>
        <v>4.7073835209458705E-7</v>
      </c>
      <c r="Q3725">
        <f>N3725+O3725</f>
        <v>1.2240931544097915E-5</v>
      </c>
      <c r="S3725">
        <f>IF(H3725&gt;$B$5,$B$5,($B$3 - $B$5)*(($B$5-H3725)/($B$5-$B$6))^(1/$B$2)+$B$5)</f>
        <v>23.733333333333334</v>
      </c>
      <c r="T3725">
        <f>K3725*S3725</f>
        <v>3.9906559774792238E-4</v>
      </c>
      <c r="U3725" s="3">
        <f>S3725*N3725/Q3725+$B$7*O3725/Q3725</f>
        <v>24.935727047335767</v>
      </c>
      <c r="V3725">
        <f>IF(U3725-H3725&lt;=10,10,U3725-H3725)</f>
        <v>10</v>
      </c>
      <c r="X3725">
        <f t="shared" si="295"/>
        <v>0</v>
      </c>
      <c r="Y3725">
        <f t="shared" si="296"/>
        <v>1</v>
      </c>
      <c r="AA3725">
        <f>((Y3725*V3725)+H3725+273)/(Y3725*V3725)</f>
        <v>30.02</v>
      </c>
      <c r="AB3725">
        <f t="shared" si="297"/>
        <v>4.0775921199526699E-7</v>
      </c>
      <c r="AD3725">
        <f>AA3725*$C$28</f>
        <v>16.924578276635334</v>
      </c>
      <c r="AF3725">
        <f>(Q3725-X3725)/AD3725+X3725</f>
        <v>7.2326360775539842E-7</v>
      </c>
      <c r="AH3725">
        <f>Q3725/AF3725</f>
        <v>16.924578276635334</v>
      </c>
      <c r="AK3725" s="2"/>
      <c r="AL3725" s="2"/>
      <c r="AT3725" s="1"/>
    </row>
    <row r="3726" spans="6:46" x14ac:dyDescent="0.35">
      <c r="F3726" s="4">
        <v>44352.166666666664</v>
      </c>
      <c r="H3726">
        <v>16.7</v>
      </c>
      <c r="I3726">
        <v>17.641666666666701</v>
      </c>
      <c r="K3726" s="2">
        <v>1.7545629602986299E-5</v>
      </c>
      <c r="L3726" s="2">
        <v>4.7073713880137897E-6</v>
      </c>
      <c r="N3726">
        <f t="shared" si="293"/>
        <v>1.2281940722090408E-5</v>
      </c>
      <c r="O3726" s="2">
        <f t="shared" si="294"/>
        <v>1.4122114164041371E-6</v>
      </c>
      <c r="Q3726">
        <f>N3726+O3726</f>
        <v>1.3694152138494546E-5</v>
      </c>
      <c r="S3726">
        <f>IF(H3726&gt;$B$5,$B$5,($B$3 - $B$5)*(($B$5-H3726)/($B$5-$B$6))^(1/$B$2)+$B$5)</f>
        <v>24.400000000000002</v>
      </c>
      <c r="T3726">
        <f>K3726*S3726</f>
        <v>4.2811336231286573E-4</v>
      </c>
      <c r="U3726" s="3">
        <f>S3726*N3726/Q3726+$B$7*O3726/Q3726</f>
        <v>27.55562941793907</v>
      </c>
      <c r="V3726">
        <f>IF(U3726-H3726&lt;=10,10,U3726-H3726)</f>
        <v>10.85562941793907</v>
      </c>
      <c r="X3726">
        <f t="shared" si="295"/>
        <v>0</v>
      </c>
      <c r="Y3726">
        <f t="shared" si="296"/>
        <v>1</v>
      </c>
      <c r="AA3726">
        <f>((Y3726*V3726)+H3726+273)/(Y3726*V3726)</f>
        <v>27.686614736614622</v>
      </c>
      <c r="AB3726">
        <f t="shared" si="297"/>
        <v>4.946127314143787E-7</v>
      </c>
      <c r="AD3726">
        <f>AA3726*$C$28</f>
        <v>15.609069897564277</v>
      </c>
      <c r="AF3726">
        <f>(Q3726-X3726)/AD3726+X3726</f>
        <v>8.7732018809342733E-7</v>
      </c>
      <c r="AH3726">
        <f>Q3726/AF3726</f>
        <v>15.609069897564277</v>
      </c>
      <c r="AK3726" s="2"/>
      <c r="AL3726" s="2"/>
      <c r="AT3726" s="1"/>
    </row>
    <row r="3727" spans="6:46" x14ac:dyDescent="0.35">
      <c r="F3727" s="4">
        <v>44352.208333333336</v>
      </c>
      <c r="H3727">
        <v>16.399999999999999</v>
      </c>
      <c r="I3727">
        <v>17.641666666666701</v>
      </c>
      <c r="K3727" s="2">
        <v>1.7545629602986299E-5</v>
      </c>
      <c r="L3727" s="2">
        <v>2.03986133923705E-5</v>
      </c>
      <c r="N3727">
        <f t="shared" si="293"/>
        <v>1.2281940722090408E-5</v>
      </c>
      <c r="O3727" s="2">
        <f t="shared" si="294"/>
        <v>6.1195840177111508E-6</v>
      </c>
      <c r="Q3727">
        <f>N3727+O3727</f>
        <v>1.840152473980156E-5</v>
      </c>
      <c r="S3727">
        <f>IF(H3727&gt;$B$5,$B$5,($B$3 - $B$5)*(($B$5-H3727)/($B$5-$B$6))^(1/$B$2)+$B$5)</f>
        <v>24.800000000000004</v>
      </c>
      <c r="T3727">
        <f>K3727*S3727</f>
        <v>4.351316141540603E-4</v>
      </c>
      <c r="U3727" s="3">
        <f>S3727*N3727/Q3727+$B$7*O3727/Q3727</f>
        <v>34.843267606794512</v>
      </c>
      <c r="V3727">
        <f>IF(U3727-H3727&lt;=10,10,U3727-H3727)</f>
        <v>18.443267606794514</v>
      </c>
      <c r="X3727">
        <f t="shared" si="295"/>
        <v>0</v>
      </c>
      <c r="Y3727">
        <f t="shared" si="296"/>
        <v>1</v>
      </c>
      <c r="AA3727">
        <f>((Y3727*V3727)+H3727+273)/(Y3727*V3727)</f>
        <v>16.691362624559261</v>
      </c>
      <c r="AB3727">
        <f t="shared" si="297"/>
        <v>1.1024579091419419E-6</v>
      </c>
      <c r="AD3727">
        <f>AA3727*$C$28</f>
        <v>9.4102023078966894</v>
      </c>
      <c r="AF3727">
        <f>(Q3727-X3727)/AD3727+X3727</f>
        <v>1.9554866237423706E-6</v>
      </c>
      <c r="AH3727">
        <f>Q3727/AF3727</f>
        <v>9.4102023078966894</v>
      </c>
      <c r="AK3727" s="2"/>
      <c r="AL3727" s="2"/>
      <c r="AT3727" s="1"/>
    </row>
    <row r="3728" spans="6:46" x14ac:dyDescent="0.35">
      <c r="F3728" s="4">
        <v>44352.25</v>
      </c>
      <c r="H3728">
        <v>17.100000000000001</v>
      </c>
      <c r="I3728">
        <v>17.641666666666701</v>
      </c>
      <c r="K3728" s="2">
        <v>1.7545629602986299E-5</v>
      </c>
      <c r="L3728" s="2">
        <v>5.49193530817144E-5</v>
      </c>
      <c r="N3728">
        <f t="shared" si="293"/>
        <v>1.2281940722090408E-5</v>
      </c>
      <c r="O3728" s="2">
        <f t="shared" si="294"/>
        <v>1.6475805924514323E-5</v>
      </c>
      <c r="Q3728">
        <f>N3728+O3728</f>
        <v>2.8757746646604732E-5</v>
      </c>
      <c r="S3728">
        <f>IF(H3728&gt;$B$5,$B$5,($B$3 - $B$5)*(($B$5-H3728)/($B$5-$B$6))^(1/$B$2)+$B$5)</f>
        <v>23.866666666666664</v>
      </c>
      <c r="T3728">
        <f>K3728*S3728</f>
        <v>4.1875569319127292E-4</v>
      </c>
      <c r="U3728" s="3">
        <f>S3728*N3728/Q3728+$B$7*O3728/Q3728</f>
        <v>41.703486918498648</v>
      </c>
      <c r="V3728">
        <f>IF(U3728-H3728&lt;=10,10,U3728-H3728)</f>
        <v>24.603486918498646</v>
      </c>
      <c r="X3728">
        <f t="shared" si="295"/>
        <v>0</v>
      </c>
      <c r="Y3728">
        <f t="shared" si="296"/>
        <v>1</v>
      </c>
      <c r="AA3728">
        <f>((Y3728*V3728)+H3728+273)/(Y3728*V3728)</f>
        <v>12.791011613962826</v>
      </c>
      <c r="AB3728">
        <f t="shared" si="297"/>
        <v>2.2482777370956666E-6</v>
      </c>
      <c r="AD3728">
        <f>AA3728*$C$28</f>
        <v>7.2112750598889246</v>
      </c>
      <c r="AF3728">
        <f>(Q3728-X3728)/AD3728+X3728</f>
        <v>3.987886525999147E-6</v>
      </c>
      <c r="AH3728">
        <f>Q3728/AF3728</f>
        <v>7.2112750598889237</v>
      </c>
      <c r="AK3728" s="2"/>
      <c r="AL3728" s="2"/>
      <c r="AT3728" s="1"/>
    </row>
    <row r="3729" spans="6:46" x14ac:dyDescent="0.35">
      <c r="F3729" s="4">
        <v>44352.291666666664</v>
      </c>
      <c r="H3729">
        <v>17.600000000000001</v>
      </c>
      <c r="I3729">
        <v>17.641666666666701</v>
      </c>
      <c r="K3729" s="2">
        <v>1.7545629602986299E-5</v>
      </c>
      <c r="L3729">
        <v>1.0670040195106999E-4</v>
      </c>
      <c r="N3729">
        <f t="shared" si="293"/>
        <v>1.2281940722090408E-5</v>
      </c>
      <c r="O3729" s="2">
        <f t="shared" si="294"/>
        <v>3.2010120585321005E-5</v>
      </c>
      <c r="Q3729">
        <f>N3729+O3729</f>
        <v>4.4292061307411413E-5</v>
      </c>
      <c r="S3729">
        <f>IF(H3729&gt;$B$5,$B$5,($B$3 - $B$5)*(($B$5-H3729)/($B$5-$B$6))^(1/$B$2)+$B$5)</f>
        <v>23.2</v>
      </c>
      <c r="T3729">
        <f>K3729*S3729</f>
        <v>4.0705860678928209E-4</v>
      </c>
      <c r="U3729" s="3">
        <f>S3729*N3729/Q3729+$B$7*O3729/Q3729</f>
        <v>46.182037967216459</v>
      </c>
      <c r="V3729">
        <f>IF(U3729-H3729&lt;=10,10,U3729-H3729)</f>
        <v>28.582037967216458</v>
      </c>
      <c r="X3729">
        <f t="shared" si="295"/>
        <v>0</v>
      </c>
      <c r="Y3729">
        <f t="shared" si="296"/>
        <v>1</v>
      </c>
      <c r="AA3729">
        <f>((Y3729*V3729)+H3729+273)/(Y3729*V3729)</f>
        <v>11.167224616149403</v>
      </c>
      <c r="AB3729">
        <f t="shared" si="297"/>
        <v>3.9662550749949782E-6</v>
      </c>
      <c r="AD3729">
        <f>AA3729*$C$28</f>
        <v>6.2958216904993183</v>
      </c>
      <c r="AF3729">
        <f>(Q3729-X3729)/AD3729+X3729</f>
        <v>7.0351518014320757E-6</v>
      </c>
      <c r="AH3729">
        <f>Q3729/AF3729</f>
        <v>6.2958216904993183</v>
      </c>
      <c r="AK3729" s="2"/>
      <c r="AT3729" s="1"/>
    </row>
    <row r="3730" spans="6:46" x14ac:dyDescent="0.35">
      <c r="F3730" s="4">
        <v>44352.333333333336</v>
      </c>
      <c r="H3730">
        <v>17.8</v>
      </c>
      <c r="I3730">
        <v>17.641666666666701</v>
      </c>
      <c r="K3730" s="2">
        <v>1.64490277527997E-5</v>
      </c>
      <c r="L3730">
        <v>1.6318914979760501E-4</v>
      </c>
      <c r="N3730">
        <f t="shared" si="293"/>
        <v>1.1514319426959789E-5</v>
      </c>
      <c r="O3730" s="2">
        <f t="shared" si="294"/>
        <v>4.8956744939281509E-5</v>
      </c>
      <c r="Q3730">
        <f>N3730+O3730</f>
        <v>6.0471064366241298E-5</v>
      </c>
      <c r="S3730">
        <f>IF(H3730&gt;$B$5,$B$5,($B$3 - $B$5)*(($B$5-H3730)/($B$5-$B$6))^(1/$B$2)+$B$5)</f>
        <v>22.933333333333334</v>
      </c>
      <c r="T3730">
        <f>K3730*S3730</f>
        <v>3.7723103646420644E-4</v>
      </c>
      <c r="U3730" s="3">
        <f>S3730*N3730/Q3730+$B$7*O3730/Q3730</f>
        <v>48.894173240913403</v>
      </c>
      <c r="V3730">
        <f>IF(U3730-H3730&lt;=10,10,U3730-H3730)</f>
        <v>31.094173240913403</v>
      </c>
      <c r="X3730">
        <f t="shared" si="295"/>
        <v>0</v>
      </c>
      <c r="Y3730">
        <f t="shared" si="296"/>
        <v>1</v>
      </c>
      <c r="AA3730">
        <f>((Y3730*V3730)+H3730+273)/(Y3730*V3730)</f>
        <v>10.352234508598166</v>
      </c>
      <c r="AB3730">
        <f t="shared" si="297"/>
        <v>5.8413537981598436E-6</v>
      </c>
      <c r="AD3730">
        <f>AA3730*$C$28</f>
        <v>5.8363492098219583</v>
      </c>
      <c r="AF3730">
        <f>(Q3730-X3730)/AD3730+X3730</f>
        <v>1.0361111405821107E-5</v>
      </c>
      <c r="AH3730">
        <f>Q3730/AF3730</f>
        <v>5.8363492098219583</v>
      </c>
      <c r="AK3730" s="2"/>
      <c r="AT3730" s="1"/>
    </row>
    <row r="3731" spans="6:46" x14ac:dyDescent="0.35">
      <c r="F3731" s="4">
        <v>44352.375</v>
      </c>
      <c r="H3731">
        <v>18</v>
      </c>
      <c r="I3731">
        <v>17.641666666666701</v>
      </c>
      <c r="K3731" s="2">
        <v>1.49868919525508E-5</v>
      </c>
      <c r="L3731">
        <v>1.9143340239155201E-4</v>
      </c>
      <c r="N3731">
        <f t="shared" si="293"/>
        <v>1.049082436678556E-5</v>
      </c>
      <c r="O3731" s="2">
        <f t="shared" si="294"/>
        <v>5.7430020717465609E-5</v>
      </c>
      <c r="Q3731">
        <f>N3731+O3731</f>
        <v>6.7920845084251167E-5</v>
      </c>
      <c r="S3731">
        <f>IF(H3731&gt;$B$5,$B$5,($B$3 - $B$5)*(($B$5-H3731)/($B$5-$B$6))^(1/$B$2)+$B$5)</f>
        <v>22.666666666666668</v>
      </c>
      <c r="T3731">
        <f>K3731*S3731</f>
        <v>3.3970288425781817E-4</v>
      </c>
      <c r="U3731" s="3">
        <f>S3731*N3731/Q3731+$B$7*O3731/Q3731</f>
        <v>50.005902521207233</v>
      </c>
      <c r="V3731">
        <f>IF(U3731-H3731&lt;=10,10,U3731-H3731)</f>
        <v>32.005902521207233</v>
      </c>
      <c r="X3731">
        <f t="shared" si="295"/>
        <v>0</v>
      </c>
      <c r="Y3731">
        <f t="shared" si="296"/>
        <v>1</v>
      </c>
      <c r="AA3731">
        <f>((Y3731*V3731)+H3731+273)/(Y3731*V3731)</f>
        <v>10.09207293270928</v>
      </c>
      <c r="AB3731">
        <f t="shared" si="297"/>
        <v>6.7301183351652005E-6</v>
      </c>
      <c r="AD3731">
        <f>AA3731*$C$28</f>
        <v>5.6896761599983661</v>
      </c>
      <c r="AF3731">
        <f>(Q3731-X3731)/AD3731+X3731</f>
        <v>1.1937559041017666E-5</v>
      </c>
      <c r="AH3731">
        <f>Q3731/AF3731</f>
        <v>5.6896761599983661</v>
      </c>
      <c r="AK3731" s="2"/>
      <c r="AT3731" s="1"/>
    </row>
    <row r="3732" spans="6:46" x14ac:dyDescent="0.35">
      <c r="F3732" s="4">
        <v>44352.416666666664</v>
      </c>
      <c r="H3732">
        <v>18.5</v>
      </c>
      <c r="I3732">
        <v>17.641666666666701</v>
      </c>
      <c r="K3732" s="2">
        <v>1.3524756152302E-5</v>
      </c>
      <c r="L3732">
        <v>1.78879457566192E-4</v>
      </c>
      <c r="N3732">
        <f t="shared" si="293"/>
        <v>9.4673293066113996E-6</v>
      </c>
      <c r="O3732" s="2">
        <f t="shared" si="294"/>
        <v>5.366383726985761E-5</v>
      </c>
      <c r="Q3732">
        <f>N3732+O3732</f>
        <v>6.3131166576469011E-5</v>
      </c>
      <c r="S3732">
        <f>IF(H3732&gt;$B$5,$B$5,($B$3 - $B$5)*(($B$5-H3732)/($B$5-$B$6))^(1/$B$2)+$B$5)</f>
        <v>22</v>
      </c>
      <c r="T3732">
        <f>K3732*S3732</f>
        <v>2.9754463535064401E-4</v>
      </c>
      <c r="U3732" s="3">
        <f>S3732*N3732/Q3732+$B$7*O3732/Q3732</f>
        <v>50.051226136622255</v>
      </c>
      <c r="V3732">
        <f>IF(U3732-H3732&lt;=10,10,U3732-H3732)</f>
        <v>31.551226136622255</v>
      </c>
      <c r="X3732">
        <f t="shared" si="295"/>
        <v>0</v>
      </c>
      <c r="Y3732">
        <f t="shared" si="296"/>
        <v>1</v>
      </c>
      <c r="AA3732">
        <f>((Y3732*V3732)+H3732+273)/(Y3732*V3732)</f>
        <v>10.238943638442279</v>
      </c>
      <c r="AB3732">
        <f t="shared" si="297"/>
        <v>6.1657890506831221E-6</v>
      </c>
      <c r="AD3732">
        <f>AA3732*$C$28</f>
        <v>5.7724784503289062</v>
      </c>
      <c r="AF3732">
        <f>(Q3732-X3732)/AD3732+X3732</f>
        <v>1.0936578996301304E-5</v>
      </c>
      <c r="AH3732">
        <f>Q3732/AF3732</f>
        <v>5.7724784503289053</v>
      </c>
      <c r="AK3732" s="2"/>
      <c r="AT3732" s="1"/>
    </row>
    <row r="3733" spans="6:46" x14ac:dyDescent="0.35">
      <c r="F3733" s="4">
        <v>44352.458333333336</v>
      </c>
      <c r="H3733">
        <v>19.3</v>
      </c>
      <c r="I3733">
        <v>17.641666666666701</v>
      </c>
      <c r="K3733" s="2">
        <v>1.31592222022397E-5</v>
      </c>
      <c r="L3733">
        <v>1.56911570738321E-4</v>
      </c>
      <c r="N3733">
        <f t="shared" si="293"/>
        <v>9.2114555415677893E-6</v>
      </c>
      <c r="O3733" s="2">
        <f t="shared" si="294"/>
        <v>4.7073471221496307E-5</v>
      </c>
      <c r="Q3733">
        <f>N3733+O3733</f>
        <v>5.6284926763064096E-5</v>
      </c>
      <c r="S3733">
        <f>IF(H3733&gt;$B$5,$B$5,($B$3 - $B$5)*(($B$5-H3733)/($B$5-$B$6))^(1/$B$2)+$B$5)</f>
        <v>20.933333333333334</v>
      </c>
      <c r="T3733">
        <f>K3733*S3733</f>
        <v>2.754663847668844E-4</v>
      </c>
      <c r="U3733" s="3">
        <f>S3733*N3733/Q3733+$B$7*O3733/Q3733</f>
        <v>49.424731389091249</v>
      </c>
      <c r="V3733">
        <f>IF(U3733-H3733&lt;=10,10,U3733-H3733)</f>
        <v>30.124731389091249</v>
      </c>
      <c r="X3733">
        <f t="shared" si="295"/>
        <v>0</v>
      </c>
      <c r="Y3733">
        <f t="shared" si="296"/>
        <v>1</v>
      </c>
      <c r="AA3733">
        <f>((Y3733*V3733)+H3733+273)/(Y3733*V3733)</f>
        <v>10.702991081468944</v>
      </c>
      <c r="AB3733">
        <f t="shared" si="297"/>
        <v>5.2588034816281662E-6</v>
      </c>
      <c r="AD3733">
        <f>AA3733*$C$28</f>
        <v>6.0340976133394744</v>
      </c>
      <c r="AF3733">
        <f>(Q3733-X3733)/AD3733+X3733</f>
        <v>9.3278117739819112E-6</v>
      </c>
      <c r="AH3733">
        <f>Q3733/AF3733</f>
        <v>6.0340976133394744</v>
      </c>
      <c r="AK3733" s="2"/>
      <c r="AT3733" s="1"/>
    </row>
    <row r="3734" spans="6:46" x14ac:dyDescent="0.35">
      <c r="F3734" s="4">
        <v>44352.5</v>
      </c>
      <c r="H3734">
        <v>19.5</v>
      </c>
      <c r="I3734">
        <v>17.641666666666701</v>
      </c>
      <c r="K3734" s="2">
        <v>1.31592222022397E-5</v>
      </c>
      <c r="L3734">
        <v>1.44358839206169E-4</v>
      </c>
      <c r="N3734">
        <f t="shared" si="293"/>
        <v>9.2114555415677893E-6</v>
      </c>
      <c r="O3734" s="2">
        <f t="shared" si="294"/>
        <v>4.3307651761850704E-5</v>
      </c>
      <c r="Q3734">
        <f>N3734+O3734</f>
        <v>5.2519107303418493E-5</v>
      </c>
      <c r="S3734">
        <f>IF(H3734&gt;$B$5,$B$5,($B$3 - $B$5)*(($B$5-H3734)/($B$5-$B$6))^(1/$B$2)+$B$5)</f>
        <v>20.666666666666668</v>
      </c>
      <c r="T3734">
        <f>K3734*S3734</f>
        <v>2.7195725884628715E-4</v>
      </c>
      <c r="U3734" s="3">
        <f>S3734*N3734/Q3734+$B$7*O3734/Q3734</f>
        <v>48.978192131737892</v>
      </c>
      <c r="V3734">
        <f>IF(U3734-H3734&lt;=10,10,U3734-H3734)</f>
        <v>29.478192131737892</v>
      </c>
      <c r="X3734">
        <f t="shared" si="295"/>
        <v>0</v>
      </c>
      <c r="Y3734">
        <f t="shared" si="296"/>
        <v>1</v>
      </c>
      <c r="AA3734">
        <f>((Y3734*V3734)+H3734+273)/(Y3734*V3734)</f>
        <v>10.922589509316548</v>
      </c>
      <c r="AB3734">
        <f t="shared" si="297"/>
        <v>4.8083018462445845E-6</v>
      </c>
      <c r="AD3734">
        <f>AA3734*$C$28</f>
        <v>6.1579021030640861</v>
      </c>
      <c r="AF3734">
        <f>(Q3734-X3734)/AD3734+X3734</f>
        <v>8.5287337187912938E-6</v>
      </c>
      <c r="AH3734">
        <f>Q3734/AF3734</f>
        <v>6.1579021030640861</v>
      </c>
      <c r="AK3734" s="2"/>
      <c r="AT3734" s="1"/>
    </row>
    <row r="3735" spans="6:46" x14ac:dyDescent="0.35">
      <c r="F3735" s="4">
        <v>44352.541666666664</v>
      </c>
      <c r="H3735">
        <v>19.100000000000001</v>
      </c>
      <c r="I3735">
        <v>17.641666666666701</v>
      </c>
      <c r="K3735" s="2">
        <v>1.27936882521775E-5</v>
      </c>
      <c r="L3735">
        <v>1.56911570738321E-4</v>
      </c>
      <c r="N3735">
        <f t="shared" si="293"/>
        <v>8.9555817765242501E-6</v>
      </c>
      <c r="O3735" s="2">
        <f t="shared" si="294"/>
        <v>4.7073471221496307E-5</v>
      </c>
      <c r="Q3735">
        <f>N3735+O3735</f>
        <v>5.6029052998020559E-5</v>
      </c>
      <c r="S3735">
        <f>IF(H3735&gt;$B$5,$B$5,($B$3 - $B$5)*(($B$5-H3735)/($B$5-$B$6))^(1/$B$2)+$B$5)</f>
        <v>21.2</v>
      </c>
      <c r="T3735">
        <f>K3735*S3735</f>
        <v>2.7122619094616297E-4</v>
      </c>
      <c r="U3735" s="3">
        <f>S3735*N3735/Q3735+$B$7*O3735/Q3735</f>
        <v>49.597469565348291</v>
      </c>
      <c r="V3735">
        <f>IF(U3735-H3735&lt;=10,10,U3735-H3735)</f>
        <v>30.49746956534829</v>
      </c>
      <c r="X3735">
        <f t="shared" si="295"/>
        <v>0</v>
      </c>
      <c r="Y3735">
        <f t="shared" si="296"/>
        <v>1</v>
      </c>
      <c r="AA3735">
        <f>((Y3735*V3735)+H3735+273)/(Y3735*V3735)</f>
        <v>10.577843806814998</v>
      </c>
      <c r="AB3735">
        <f t="shared" si="297"/>
        <v>5.2968311899181822E-6</v>
      </c>
      <c r="AD3735">
        <f>AA3735*$C$28</f>
        <v>5.9635424885563868</v>
      </c>
      <c r="AF3735">
        <f>(Q3735-X3735)/AD3735+X3735</f>
        <v>9.3952634873544247E-6</v>
      </c>
      <c r="AH3735">
        <f>Q3735/AF3735</f>
        <v>5.9635424885563859</v>
      </c>
      <c r="AK3735" s="2"/>
      <c r="AT3735" s="1"/>
    </row>
    <row r="3736" spans="6:46" x14ac:dyDescent="0.35">
      <c r="F3736" s="4">
        <v>44352.583333333336</v>
      </c>
      <c r="H3736">
        <v>18.7</v>
      </c>
      <c r="I3736">
        <v>17.641666666666701</v>
      </c>
      <c r="K3736" s="2">
        <v>1.16970864019909E-5</v>
      </c>
      <c r="L3736">
        <v>1.4122126296973501E-4</v>
      </c>
      <c r="N3736">
        <f t="shared" si="293"/>
        <v>8.1879604813936292E-6</v>
      </c>
      <c r="O3736" s="2">
        <f t="shared" si="294"/>
        <v>4.2366378890920511E-5</v>
      </c>
      <c r="Q3736">
        <f>N3736+O3736</f>
        <v>5.0554339372314136E-5</v>
      </c>
      <c r="S3736">
        <f>IF(H3736&gt;$B$5,$B$5,($B$3 - $B$5)*(($B$5-H3736)/($B$5-$B$6))^(1/$B$2)+$B$5)</f>
        <v>21.733333333333334</v>
      </c>
      <c r="T3736">
        <f>K3736*S3736</f>
        <v>2.5421667780326889E-4</v>
      </c>
      <c r="U3736" s="3">
        <f>S3736*N3736/Q3736+$B$7*O3736/Q3736</f>
        <v>49.61201243263536</v>
      </c>
      <c r="V3736">
        <f>IF(U3736-H3736&lt;=10,10,U3736-H3736)</f>
        <v>30.912012432635361</v>
      </c>
      <c r="X3736">
        <f t="shared" si="295"/>
        <v>0</v>
      </c>
      <c r="Y3736">
        <f t="shared" si="296"/>
        <v>1</v>
      </c>
      <c r="AA3736">
        <f>((Y3736*V3736)+H3736+273)/(Y3736*V3736)</f>
        <v>10.436461008020226</v>
      </c>
      <c r="AB3736">
        <f t="shared" si="297"/>
        <v>4.8440117136895417E-6</v>
      </c>
      <c r="AD3736">
        <f>AA3736*$C$28</f>
        <v>5.8838341526079558</v>
      </c>
      <c r="AF3736">
        <f>(Q3736-X3736)/AD3736+X3736</f>
        <v>8.5920741579547048E-6</v>
      </c>
      <c r="AH3736">
        <f>Q3736/AF3736</f>
        <v>5.8838341526079558</v>
      </c>
      <c r="AK3736" s="2"/>
      <c r="AT3736" s="1"/>
    </row>
    <row r="3737" spans="6:46" x14ac:dyDescent="0.35">
      <c r="F3737" s="4">
        <v>44352.625</v>
      </c>
      <c r="H3737">
        <v>18.100000000000001</v>
      </c>
      <c r="I3737">
        <v>17.641666666666701</v>
      </c>
      <c r="K3737" s="2">
        <v>1.27936882521775E-5</v>
      </c>
      <c r="L3737">
        <v>1.3494489720365801E-4</v>
      </c>
      <c r="N3737">
        <f t="shared" si="293"/>
        <v>8.9555817765242501E-6</v>
      </c>
      <c r="O3737" s="2">
        <f t="shared" si="294"/>
        <v>4.0483469161097408E-5</v>
      </c>
      <c r="Q3737">
        <f>N3737+O3737</f>
        <v>4.943905093762166E-5</v>
      </c>
      <c r="S3737">
        <f>IF(H3737&gt;$B$5,$B$5,($B$3 - $B$5)*(($B$5-H3737)/($B$5-$B$6))^(1/$B$2)+$B$5)</f>
        <v>22.533333333333331</v>
      </c>
      <c r="T3737">
        <f>K3737*S3737</f>
        <v>2.882844419490663E-4</v>
      </c>
      <c r="U3737" s="3">
        <f>S3737*N3737/Q3737+$B$7*O3737/Q3737</f>
        <v>49.118861854542004</v>
      </c>
      <c r="V3737">
        <f>IF(U3737-H3737&lt;=10,10,U3737-H3737)</f>
        <v>31.018861854542003</v>
      </c>
      <c r="X3737">
        <f t="shared" si="295"/>
        <v>0</v>
      </c>
      <c r="Y3737">
        <f t="shared" si="296"/>
        <v>1</v>
      </c>
      <c r="AA3737">
        <f>((Y3737*V3737)+H3737+273)/(Y3737*V3737)</f>
        <v>10.384612542041902</v>
      </c>
      <c r="AB3737">
        <f t="shared" si="297"/>
        <v>4.7607988008670163E-6</v>
      </c>
      <c r="AD3737">
        <f>AA3737*$C$28</f>
        <v>5.8546031925488746</v>
      </c>
      <c r="AF3737">
        <f>(Q3737-X3737)/AD3737+X3737</f>
        <v>8.4444751098661145E-6</v>
      </c>
      <c r="AH3737">
        <f>Q3737/AF3737</f>
        <v>5.8546031925488746</v>
      </c>
      <c r="AK3737" s="2"/>
      <c r="AT3737" s="1"/>
    </row>
    <row r="3738" spans="6:46" x14ac:dyDescent="0.35">
      <c r="F3738" s="4">
        <v>44352.666666666664</v>
      </c>
      <c r="H3738">
        <v>17.399999999999999</v>
      </c>
      <c r="I3738">
        <v>17.641666666666701</v>
      </c>
      <c r="K3738" s="2">
        <v>1.31592222022397E-5</v>
      </c>
      <c r="L3738">
        <v>1.4122126296973501E-4</v>
      </c>
      <c r="N3738">
        <f t="shared" si="293"/>
        <v>9.2114555415677893E-6</v>
      </c>
      <c r="O3738" s="2">
        <f t="shared" si="294"/>
        <v>4.2366378890920511E-5</v>
      </c>
      <c r="Q3738">
        <f>N3738+O3738</f>
        <v>5.15778344324883E-5</v>
      </c>
      <c r="S3738">
        <f>IF(H3738&gt;$B$5,$B$5,($B$3 - $B$5)*(($B$5-H3738)/($B$5-$B$6))^(1/$B$2)+$B$5)</f>
        <v>23.466666666666669</v>
      </c>
      <c r="T3738">
        <f>K3738*S3738</f>
        <v>3.0880308101255833E-4</v>
      </c>
      <c r="U3738" s="3">
        <f>S3738*N3738/Q3738+$B$7*O3738/Q3738</f>
        <v>49.368358011276349</v>
      </c>
      <c r="V3738">
        <f>IF(U3738-H3738&lt;=10,10,U3738-H3738)</f>
        <v>31.968358011276351</v>
      </c>
      <c r="X3738">
        <f t="shared" si="295"/>
        <v>0</v>
      </c>
      <c r="Y3738">
        <f t="shared" si="296"/>
        <v>1</v>
      </c>
      <c r="AA3738">
        <f>((Y3738*V3738)+H3738+273)/(Y3738*V3738)</f>
        <v>10.083982352098467</v>
      </c>
      <c r="AB3738">
        <f t="shared" si="297"/>
        <v>5.1148279153577658E-6</v>
      </c>
      <c r="AD3738">
        <f>AA3738*$C$28</f>
        <v>5.6851148786908663</v>
      </c>
      <c r="AF3738">
        <f>(Q3738-X3738)/AD3738+X3738</f>
        <v>9.0724348642125112E-6</v>
      </c>
      <c r="AH3738">
        <f>Q3738/AF3738</f>
        <v>5.6851148786908663</v>
      </c>
      <c r="AK3738" s="2"/>
      <c r="AT3738" s="1"/>
    </row>
    <row r="3739" spans="6:46" x14ac:dyDescent="0.35">
      <c r="F3739" s="4">
        <v>44352.708333333336</v>
      </c>
      <c r="H3739">
        <v>17.600000000000001</v>
      </c>
      <c r="I3739">
        <v>17.641666666666701</v>
      </c>
      <c r="K3739" s="2">
        <v>1.42558240524264E-5</v>
      </c>
      <c r="L3739">
        <v>1.78879457566192E-4</v>
      </c>
      <c r="N3739">
        <f t="shared" si="293"/>
        <v>9.9790768366984796E-6</v>
      </c>
      <c r="O3739" s="2">
        <f t="shared" si="294"/>
        <v>5.366383726985761E-5</v>
      </c>
      <c r="Q3739">
        <f>N3739+O3739</f>
        <v>6.3642914106556086E-5</v>
      </c>
      <c r="S3739">
        <f>IF(H3739&gt;$B$5,$B$5,($B$3 - $B$5)*(($B$5-H3739)/($B$5-$B$6))^(1/$B$2)+$B$5)</f>
        <v>23.2</v>
      </c>
      <c r="T3739">
        <f>K3739*S3739</f>
        <v>3.3073511801629246E-4</v>
      </c>
      <c r="U3739" s="3">
        <f>S3739*N3739/Q3739+$B$7*O3739/Q3739</f>
        <v>50.013826003069184</v>
      </c>
      <c r="V3739">
        <f>IF(U3739-H3739&lt;=10,10,U3739-H3739)</f>
        <v>32.413826003069182</v>
      </c>
      <c r="X3739">
        <f t="shared" si="295"/>
        <v>0</v>
      </c>
      <c r="Y3739">
        <f t="shared" si="296"/>
        <v>1</v>
      </c>
      <c r="AA3739">
        <f>((Y3739*V3739)+H3739+273)/(Y3739*V3739)</f>
        <v>9.9653100492513236</v>
      </c>
      <c r="AB3739">
        <f t="shared" si="297"/>
        <v>6.3864459602375811E-6</v>
      </c>
      <c r="AD3739">
        <f>AA3739*$C$28</f>
        <v>5.6182101925214774</v>
      </c>
      <c r="AF3739">
        <f>(Q3739-X3739)/AD3739+X3739</f>
        <v>1.1327969571389935E-5</v>
      </c>
      <c r="AH3739">
        <f>Q3739/AF3739</f>
        <v>5.6182101925214774</v>
      </c>
      <c r="AK3739" s="2"/>
      <c r="AT3739" s="1"/>
    </row>
    <row r="3740" spans="6:46" x14ac:dyDescent="0.35">
      <c r="F3740" s="4">
        <v>44352.75</v>
      </c>
      <c r="H3740">
        <v>17.899999999999999</v>
      </c>
      <c r="I3740">
        <v>17.641666666666701</v>
      </c>
      <c r="K3740" s="2">
        <v>1.46213580024886E-5</v>
      </c>
      <c r="L3740">
        <v>2.1967765498549899E-4</v>
      </c>
      <c r="N3740">
        <f t="shared" si="293"/>
        <v>1.0234950601742019E-5</v>
      </c>
      <c r="O3740" s="2">
        <f t="shared" si="294"/>
        <v>6.590329649564971E-5</v>
      </c>
      <c r="Q3740">
        <f>N3740+O3740</f>
        <v>7.6138247097391724E-5</v>
      </c>
      <c r="S3740">
        <f>IF(H3740&gt;$B$5,$B$5,($B$3 - $B$5)*(($B$5-H3740)/($B$5-$B$6))^(1/$B$2)+$B$5)</f>
        <v>22.8</v>
      </c>
      <c r="T3740">
        <f>K3740*S3740</f>
        <v>3.333669624567401E-4</v>
      </c>
      <c r="U3740" s="3">
        <f>S3740*N3740/Q3740+$B$7*O3740/Q3740</f>
        <v>50.671486776487889</v>
      </c>
      <c r="V3740">
        <f>IF(U3740-H3740&lt;=10,10,U3740-H3740)</f>
        <v>32.77148677648789</v>
      </c>
      <c r="X3740">
        <f t="shared" si="295"/>
        <v>0</v>
      </c>
      <c r="Y3740">
        <f t="shared" si="296"/>
        <v>1</v>
      </c>
      <c r="AA3740">
        <f>((Y3740*V3740)+H3740+273)/(Y3740*V3740)</f>
        <v>9.8766189335269345</v>
      </c>
      <c r="AB3740">
        <f t="shared" si="297"/>
        <v>7.7089384140289802E-6</v>
      </c>
      <c r="AD3740">
        <f>AA3740*$C$28</f>
        <v>5.5682082028306201</v>
      </c>
      <c r="AF3740">
        <f>(Q3740-X3740)/AD3740+X3740</f>
        <v>1.3673742849393913E-5</v>
      </c>
      <c r="AH3740">
        <f>Q3740/AF3740</f>
        <v>5.5682082028306201</v>
      </c>
      <c r="AK3740" s="2"/>
      <c r="AT3740" s="1"/>
    </row>
    <row r="3741" spans="6:46" x14ac:dyDescent="0.35">
      <c r="F3741" s="4">
        <v>44352.791666666664</v>
      </c>
      <c r="H3741">
        <v>18.2</v>
      </c>
      <c r="I3741">
        <v>17.641666666666701</v>
      </c>
      <c r="K3741" s="2">
        <v>1.6083493802737498E-5</v>
      </c>
      <c r="L3741">
        <v>2.1967765498549899E-4</v>
      </c>
      <c r="N3741">
        <f t="shared" si="293"/>
        <v>1.1258445661916248E-5</v>
      </c>
      <c r="O3741" s="2">
        <f t="shared" si="294"/>
        <v>6.590329649564971E-5</v>
      </c>
      <c r="Q3741">
        <f>N3741+O3741</f>
        <v>7.7161742157565955E-5</v>
      </c>
      <c r="S3741">
        <f>IF(H3741&gt;$B$5,$B$5,($B$3 - $B$5)*(($B$5-H3741)/($B$5-$B$6))^(1/$B$2)+$B$5)</f>
        <v>22.400000000000002</v>
      </c>
      <c r="T3741">
        <f>K3741*S3741</f>
        <v>3.6027026118132E-4</v>
      </c>
      <c r="U3741" s="3">
        <f>S3741*N3741/Q3741+$B$7*O3741/Q3741</f>
        <v>50.243428695155743</v>
      </c>
      <c r="V3741">
        <f>IF(U3741-H3741&lt;=10,10,U3741-H3741)</f>
        <v>32.04342869515574</v>
      </c>
      <c r="X3741">
        <f t="shared" si="295"/>
        <v>0</v>
      </c>
      <c r="Y3741">
        <f t="shared" si="296"/>
        <v>1</v>
      </c>
      <c r="AA3741">
        <f>((Y3741*V3741)+H3741+273)/(Y3741*V3741)</f>
        <v>10.087666702908825</v>
      </c>
      <c r="AB3741">
        <f t="shared" si="297"/>
        <v>7.6491169296182257E-6</v>
      </c>
      <c r="AD3741">
        <f>AA3741*$C$28</f>
        <v>5.687192030046246</v>
      </c>
      <c r="AF3741">
        <f>(Q3741-X3741)/AD3741+X3741</f>
        <v>1.3567634387921047E-5</v>
      </c>
      <c r="AH3741">
        <f>Q3741/AF3741</f>
        <v>5.687192030046246</v>
      </c>
      <c r="AK3741" s="2"/>
      <c r="AT3741" s="1"/>
    </row>
    <row r="3742" spans="6:46" x14ac:dyDescent="0.35">
      <c r="F3742" s="4">
        <v>44352.833333333336</v>
      </c>
      <c r="H3742">
        <v>18.100000000000001</v>
      </c>
      <c r="I3742">
        <v>17.641666666666701</v>
      </c>
      <c r="K3742" s="2">
        <v>1.6083493802737498E-5</v>
      </c>
      <c r="L3742">
        <v>1.8515703662547601E-4</v>
      </c>
      <c r="N3742">
        <f t="shared" si="293"/>
        <v>1.1258445661916248E-5</v>
      </c>
      <c r="O3742" s="2">
        <f t="shared" si="294"/>
        <v>5.5547110987642811E-5</v>
      </c>
      <c r="Q3742">
        <f>N3742+O3742</f>
        <v>6.6805556649559056E-5</v>
      </c>
      <c r="S3742">
        <f>IF(H3742&gt;$B$5,$B$5,($B$3 - $B$5)*(($B$5-H3742)/($B$5-$B$6))^(1/$B$2)+$B$5)</f>
        <v>22.533333333333331</v>
      </c>
      <c r="T3742">
        <f>K3742*S3742</f>
        <v>3.6241472702168491E-4</v>
      </c>
      <c r="U3742" s="3">
        <f>S3742*N3742/Q3742+$B$7*O3742/Q3742</f>
        <v>49.528535935900678</v>
      </c>
      <c r="V3742">
        <f>IF(U3742-H3742&lt;=10,10,U3742-H3742)</f>
        <v>31.428535935900676</v>
      </c>
      <c r="X3742">
        <f t="shared" si="295"/>
        <v>0</v>
      </c>
      <c r="Y3742">
        <f t="shared" si="296"/>
        <v>1</v>
      </c>
      <c r="AA3742">
        <f>((Y3742*V3742)+H3742+273)/(Y3742*V3742)</f>
        <v>10.262283187282604</v>
      </c>
      <c r="AB3742">
        <f t="shared" si="297"/>
        <v>6.5098141836844791E-6</v>
      </c>
      <c r="AD3742">
        <f>AA3742*$C$28</f>
        <v>5.7856367455084339</v>
      </c>
      <c r="AF3742">
        <f>(Q3742-X3742)/AD3742+X3742</f>
        <v>1.1546794171172644E-5</v>
      </c>
      <c r="AH3742">
        <f>Q3742/AF3742</f>
        <v>5.7856367455084339</v>
      </c>
      <c r="AK3742" s="2"/>
      <c r="AT3742" s="1"/>
    </row>
    <row r="3743" spans="6:46" x14ac:dyDescent="0.35">
      <c r="F3743" s="4">
        <v>44352.875</v>
      </c>
      <c r="H3743">
        <v>17.3</v>
      </c>
      <c r="I3743">
        <v>17.641666666666701</v>
      </c>
      <c r="K3743" s="2">
        <v>1.6083493802737498E-5</v>
      </c>
      <c r="L3743">
        <v>1.3808247344009199E-4</v>
      </c>
      <c r="N3743">
        <f t="shared" si="293"/>
        <v>1.1258445661916248E-5</v>
      </c>
      <c r="O3743" s="2">
        <f t="shared" si="294"/>
        <v>4.1424742032027601E-5</v>
      </c>
      <c r="Q3743">
        <f>N3743+O3743</f>
        <v>5.2683187693943853E-5</v>
      </c>
      <c r="S3743">
        <f>IF(H3743&gt;$B$5,$B$5,($B$3 - $B$5)*(($B$5-H3743)/($B$5-$B$6))^(1/$B$2)+$B$5)</f>
        <v>23.599999999999998</v>
      </c>
      <c r="T3743">
        <f>K3743*S3743</f>
        <v>3.795704537446049E-4</v>
      </c>
      <c r="U3743" s="3">
        <f>S3743*N3743/Q3743+$B$7*O3743/Q3743</f>
        <v>48.289791122020347</v>
      </c>
      <c r="V3743">
        <f>IF(U3743-H3743&lt;=10,10,U3743-H3743)</f>
        <v>30.989791122020346</v>
      </c>
      <c r="X3743">
        <f t="shared" si="295"/>
        <v>0</v>
      </c>
      <c r="Y3743">
        <f t="shared" si="296"/>
        <v>1</v>
      </c>
      <c r="AA3743">
        <f>((Y3743*V3743)+H3743+273)/(Y3743*V3743)</f>
        <v>10.367601054713859</v>
      </c>
      <c r="AB3743">
        <f t="shared" si="297"/>
        <v>5.08152150298938E-6</v>
      </c>
      <c r="AD3743">
        <f>AA3743*$C$28</f>
        <v>5.8450125113734765</v>
      </c>
      <c r="AF3743">
        <f>(Q3743-X3743)/AD3743+X3743</f>
        <v>9.0133575576494736E-6</v>
      </c>
      <c r="AH3743">
        <f>Q3743/AF3743</f>
        <v>5.8450125113734765</v>
      </c>
      <c r="AK3743" s="2"/>
      <c r="AT3743" s="1"/>
    </row>
    <row r="3744" spans="6:46" x14ac:dyDescent="0.35">
      <c r="F3744" s="4">
        <v>44352.916666666664</v>
      </c>
      <c r="H3744">
        <v>16.5</v>
      </c>
      <c r="I3744">
        <v>17.641666666666701</v>
      </c>
      <c r="K3744" s="2">
        <v>1.6083493802737498E-5</v>
      </c>
      <c r="L3744" s="2">
        <v>9.4147306430955106E-5</v>
      </c>
      <c r="N3744">
        <f t="shared" si="293"/>
        <v>1.1258445661916248E-5</v>
      </c>
      <c r="O3744" s="2">
        <f t="shared" si="294"/>
        <v>2.8244191929286536E-5</v>
      </c>
      <c r="Q3744">
        <f>N3744+O3744</f>
        <v>3.9502637591202785E-5</v>
      </c>
      <c r="S3744">
        <f>IF(H3744&gt;$B$5,$B$5,($B$3 - $B$5)*(($B$5-H3744)/($B$5-$B$6))^(1/$B$2)+$B$5)</f>
        <v>24.666666666666668</v>
      </c>
      <c r="T3744">
        <f>K3744*S3744</f>
        <v>3.9672618046752501E-4</v>
      </c>
      <c r="U3744" s="3">
        <f>S3744*N3744/Q3744+$B$7*O3744/Q3744</f>
        <v>46.354851070649026</v>
      </c>
      <c r="V3744">
        <f>IF(U3744-H3744&lt;=10,10,U3744-H3744)</f>
        <v>29.854851070649026</v>
      </c>
      <c r="X3744">
        <f t="shared" si="295"/>
        <v>0</v>
      </c>
      <c r="Y3744">
        <f t="shared" si="296"/>
        <v>1</v>
      </c>
      <c r="AA3744">
        <f>((Y3744*V3744)+H3744+273)/(Y3744*V3744)</f>
        <v>10.696916568597924</v>
      </c>
      <c r="AB3744">
        <f t="shared" si="297"/>
        <v>3.6928994760197994E-6</v>
      </c>
      <c r="AD3744">
        <f>AA3744*$C$28</f>
        <v>6.0306729441663229</v>
      </c>
      <c r="AF3744">
        <f>(Q3744-X3744)/AD3744+X3744</f>
        <v>6.5502868348075554E-6</v>
      </c>
      <c r="AH3744">
        <f>Q3744/AF3744</f>
        <v>6.0306729441663229</v>
      </c>
      <c r="AK3744" s="2"/>
      <c r="AL3744" s="2"/>
      <c r="AT3744" s="1"/>
    </row>
    <row r="3745" spans="6:46" x14ac:dyDescent="0.35">
      <c r="F3745" s="4">
        <v>44352.958333333336</v>
      </c>
      <c r="H3745">
        <v>16.100000000000001</v>
      </c>
      <c r="I3745">
        <v>17.641666666666701</v>
      </c>
      <c r="K3745" s="2">
        <v>1.6083493802737498E-5</v>
      </c>
      <c r="L3745" s="2">
        <v>6.9041358049367002E-5</v>
      </c>
      <c r="N3745">
        <f t="shared" si="293"/>
        <v>1.1258445661916248E-5</v>
      </c>
      <c r="O3745" s="2">
        <f t="shared" si="294"/>
        <v>2.0712407414810104E-5</v>
      </c>
      <c r="Q3745">
        <f>N3745+O3745</f>
        <v>3.1970853076726352E-5</v>
      </c>
      <c r="S3745">
        <f>IF(H3745&gt;$B$5,$B$5,($B$3 - $B$5)*(($B$5-H3745)/($B$5-$B$6))^(1/$B$2)+$B$5)</f>
        <v>25.199999999999996</v>
      </c>
      <c r="T3745">
        <f>K3745*S3745</f>
        <v>4.0530404382898487E-4</v>
      </c>
      <c r="U3745" s="3">
        <f>S3745*N3745/Q3745+$B$7*O3745/Q3745</f>
        <v>44.506014121051479</v>
      </c>
      <c r="V3745">
        <f>IF(U3745-H3745&lt;=10,10,U3745-H3745)</f>
        <v>28.406014121051477</v>
      </c>
      <c r="X3745">
        <f t="shared" si="295"/>
        <v>0</v>
      </c>
      <c r="Y3745">
        <f t="shared" si="296"/>
        <v>1</v>
      </c>
      <c r="AA3745">
        <f>((Y3745*V3745)+H3745+273)/(Y3745*V3745)</f>
        <v>11.177422244740427</v>
      </c>
      <c r="AB3745">
        <f t="shared" si="297"/>
        <v>2.8603064621424984E-6</v>
      </c>
      <c r="AD3745">
        <f>AA3745*$C$28</f>
        <v>6.3015708764861555</v>
      </c>
      <c r="AF3745">
        <f>(Q3745-X3745)/AD3745+X3745</f>
        <v>5.0734735359437472E-6</v>
      </c>
      <c r="AH3745">
        <f>Q3745/AF3745</f>
        <v>6.3015708764861555</v>
      </c>
      <c r="AK3745" s="2"/>
      <c r="AL3745" s="2"/>
      <c r="AT3745" s="1"/>
    </row>
    <row r="3746" spans="6:46" x14ac:dyDescent="0.35">
      <c r="F3746" s="4">
        <v>44353</v>
      </c>
      <c r="H3746">
        <v>15.3</v>
      </c>
      <c r="I3746">
        <v>16.004166666666698</v>
      </c>
      <c r="K3746" s="2">
        <v>1.6083493802737498E-5</v>
      </c>
      <c r="L3746" s="2">
        <v>4.0797226784740898E-5</v>
      </c>
      <c r="N3746">
        <f t="shared" si="293"/>
        <v>1.1258445661916248E-5</v>
      </c>
      <c r="O3746" s="2">
        <f t="shared" si="294"/>
        <v>1.2239168035422271E-5</v>
      </c>
      <c r="Q3746">
        <f>N3746+O3746</f>
        <v>2.3497613697338521E-5</v>
      </c>
      <c r="S3746">
        <f>IF(H3746&gt;$B$5,$B$5,($B$3 - $B$5)*(($B$5-H3746)/($B$5-$B$6))^(1/$B$2)+$B$5)</f>
        <v>26.266666666666666</v>
      </c>
      <c r="T3746">
        <f>K3746*S3746</f>
        <v>4.2245977055190492E-4</v>
      </c>
      <c r="U3746" s="3">
        <f>S3746*N3746/Q3746+$B$7*O3746/Q3746</f>
        <v>41.232956410560917</v>
      </c>
      <c r="V3746">
        <f>IF(U3746-H3746&lt;=10,10,U3746-H3746)</f>
        <v>25.932956410560916</v>
      </c>
      <c r="X3746">
        <f t="shared" si="295"/>
        <v>0</v>
      </c>
      <c r="Y3746">
        <f t="shared" si="296"/>
        <v>1</v>
      </c>
      <c r="AA3746">
        <f>((Y3746*V3746)+H3746+273)/(Y3746*V3746)</f>
        <v>12.11712816062086</v>
      </c>
      <c r="AB3746">
        <f t="shared" si="297"/>
        <v>1.9392065005718767E-6</v>
      </c>
      <c r="AD3746">
        <f>AA3746*$C$28</f>
        <v>6.8313552312608286</v>
      </c>
      <c r="AF3746">
        <f>(Q3746-X3746)/AD3746+X3746</f>
        <v>3.4396708854798764E-6</v>
      </c>
      <c r="AH3746">
        <f>Q3746/AF3746</f>
        <v>6.8313552312608286</v>
      </c>
      <c r="AK3746" s="2"/>
      <c r="AL3746" s="2"/>
      <c r="AT3746" s="1"/>
    </row>
    <row r="3747" spans="6:46" x14ac:dyDescent="0.35">
      <c r="F3747" s="4">
        <v>44353.041666666664</v>
      </c>
      <c r="H3747">
        <v>14.8</v>
      </c>
      <c r="I3747">
        <v>16.004166666666698</v>
      </c>
      <c r="K3747" s="2">
        <v>1.6083493802737498E-5</v>
      </c>
      <c r="L3747" s="2">
        <v>2.1967765498549899E-5</v>
      </c>
      <c r="N3747">
        <f t="shared" si="293"/>
        <v>1.1258445661916248E-5</v>
      </c>
      <c r="O3747" s="2">
        <f t="shared" si="294"/>
        <v>6.5903296495649707E-6</v>
      </c>
      <c r="Q3747">
        <f>N3747+O3747</f>
        <v>1.7848775311481217E-5</v>
      </c>
      <c r="S3747">
        <f>IF(H3747&gt;$B$5,$B$5,($B$3 - $B$5)*(($B$5-H3747)/($B$5-$B$6))^(1/$B$2)+$B$5)</f>
        <v>26.933333333333334</v>
      </c>
      <c r="T3747">
        <f>K3747*S3747</f>
        <v>4.3318209975372996E-4</v>
      </c>
      <c r="U3747" s="3">
        <f>S3747*N3747/Q3747+$B$7*O3747/Q3747</f>
        <v>37.296430087585662</v>
      </c>
      <c r="V3747">
        <f>IF(U3747-H3747&lt;=10,10,U3747-H3747)</f>
        <v>22.496430087585662</v>
      </c>
      <c r="X3747">
        <f t="shared" si="295"/>
        <v>0</v>
      </c>
      <c r="Y3747">
        <f t="shared" si="296"/>
        <v>1</v>
      </c>
      <c r="AA3747">
        <f>((Y3747*V3747)+H3747+273)/(Y3747*V3747)</f>
        <v>13.793140906335108</v>
      </c>
      <c r="AB3747">
        <f t="shared" si="297"/>
        <v>1.2940326958657678E-6</v>
      </c>
      <c r="AD3747">
        <f>AA3747*$C$28</f>
        <v>7.7762522634886535</v>
      </c>
      <c r="AF3747">
        <f>(Q3747-X3747)/AD3747+X3747</f>
        <v>2.2952927331441452E-6</v>
      </c>
      <c r="AH3747">
        <f>Q3747/AF3747</f>
        <v>7.7762522634886535</v>
      </c>
      <c r="AK3747" s="2"/>
      <c r="AL3747" s="2"/>
      <c r="AT3747" s="1"/>
    </row>
    <row r="3748" spans="6:46" x14ac:dyDescent="0.35">
      <c r="F3748" s="4">
        <v>44353.083333333336</v>
      </c>
      <c r="H3748">
        <v>14.7</v>
      </c>
      <c r="I3748">
        <v>16.004166666666698</v>
      </c>
      <c r="K3748" s="2">
        <v>1.6083493802737498E-5</v>
      </c>
      <c r="L3748" s="2">
        <v>9.4147549089596692E-6</v>
      </c>
      <c r="N3748">
        <f t="shared" si="293"/>
        <v>1.1258445661916248E-5</v>
      </c>
      <c r="O3748" s="2">
        <f t="shared" si="294"/>
        <v>2.8244264726879012E-6</v>
      </c>
      <c r="Q3748">
        <f>N3748+O3748</f>
        <v>1.4082872134604149E-5</v>
      </c>
      <c r="S3748">
        <f>IF(H3748&gt;$B$5,$B$5,($B$3 - $B$5)*(($B$5-H3748)/($B$5-$B$6))^(1/$B$2)+$B$5)</f>
        <v>27.06666666666667</v>
      </c>
      <c r="T3748">
        <f>K3748*S3748</f>
        <v>4.3532656559409504E-4</v>
      </c>
      <c r="U3748" s="3">
        <f>S3748*N3748/Q3748+$B$7*O3748/Q3748</f>
        <v>32.668907841833011</v>
      </c>
      <c r="V3748">
        <f>IF(U3748-H3748&lt;=10,10,U3748-H3748)</f>
        <v>17.968907841833012</v>
      </c>
      <c r="X3748">
        <f t="shared" si="295"/>
        <v>0</v>
      </c>
      <c r="Y3748">
        <f t="shared" si="296"/>
        <v>1</v>
      </c>
      <c r="AA3748">
        <f>((Y3748*V3748)+H3748+273)/(Y3748*V3748)</f>
        <v>17.010989790387374</v>
      </c>
      <c r="AB3748">
        <f t="shared" si="297"/>
        <v>8.2786906042128978E-7</v>
      </c>
      <c r="AD3748">
        <f>AA3748*$C$28</f>
        <v>9.5904006752316988</v>
      </c>
      <c r="AF3748">
        <f>(Q3748-X3748)/AD3748+X3748</f>
        <v>1.4684341782481278E-6</v>
      </c>
      <c r="AH3748">
        <f>Q3748/AF3748</f>
        <v>9.5904006752316988</v>
      </c>
      <c r="AK3748" s="2"/>
      <c r="AL3748" s="2"/>
      <c r="AT3748" s="1"/>
    </row>
    <row r="3749" spans="6:46" x14ac:dyDescent="0.35">
      <c r="F3749" s="4">
        <v>44353.125</v>
      </c>
      <c r="H3749">
        <v>14.5</v>
      </c>
      <c r="I3749">
        <v>16.004166666666698</v>
      </c>
      <c r="K3749" s="2">
        <v>1.6814561702861898E-5</v>
      </c>
      <c r="L3749">
        <v>0</v>
      </c>
      <c r="N3749">
        <f t="shared" si="293"/>
        <v>1.1770193192003328E-5</v>
      </c>
      <c r="O3749" s="2">
        <f t="shared" si="294"/>
        <v>0</v>
      </c>
      <c r="Q3749">
        <f>N3749+O3749</f>
        <v>1.1770193192003328E-5</v>
      </c>
      <c r="S3749">
        <f>IF(H3749&gt;$B$5,$B$5,($B$3 - $B$5)*(($B$5-H3749)/($B$5-$B$6))^(1/$B$2)+$B$5)</f>
        <v>27.333333333333332</v>
      </c>
      <c r="T3749">
        <f>K3749*S3749</f>
        <v>4.5959801987822523E-4</v>
      </c>
      <c r="U3749" s="3">
        <f>S3749*N3749/Q3749+$B$7*O3749/Q3749</f>
        <v>27.333333333333336</v>
      </c>
      <c r="V3749">
        <f>IF(U3749-H3749&lt;=10,10,U3749-H3749)</f>
        <v>12.833333333333336</v>
      </c>
      <c r="X3749">
        <f t="shared" si="295"/>
        <v>0</v>
      </c>
      <c r="Y3749">
        <f t="shared" si="296"/>
        <v>1</v>
      </c>
      <c r="AA3749">
        <f>((Y3749*V3749)+H3749+273)/(Y3749*V3749)</f>
        <v>23.402597402597397</v>
      </c>
      <c r="AB3749">
        <f t="shared" si="297"/>
        <v>5.0294388223321668E-7</v>
      </c>
      <c r="AD3749">
        <f>AA3749*$C$28</f>
        <v>13.193840493565704</v>
      </c>
      <c r="AF3749">
        <f>(Q3749-X3749)/AD3749+X3749</f>
        <v>8.9209758127236335E-7</v>
      </c>
      <c r="AH3749">
        <f>Q3749/AF3749</f>
        <v>13.193840493565704</v>
      </c>
      <c r="AK3749" s="2"/>
      <c r="AT3749" s="1"/>
    </row>
    <row r="3750" spans="6:46" x14ac:dyDescent="0.35">
      <c r="F3750" s="4">
        <v>44353.166666666664</v>
      </c>
      <c r="H3750">
        <v>14.1</v>
      </c>
      <c r="I3750">
        <v>16.004166666666698</v>
      </c>
      <c r="K3750" s="2">
        <v>1.7545629602986299E-5</v>
      </c>
      <c r="L3750" s="2">
        <v>1.5691278403152899E-6</v>
      </c>
      <c r="N3750">
        <f t="shared" si="293"/>
        <v>1.2281940722090408E-5</v>
      </c>
      <c r="O3750" s="2">
        <f t="shared" si="294"/>
        <v>4.7073835209458705E-7</v>
      </c>
      <c r="Q3750">
        <f>N3750+O3750</f>
        <v>1.2752679074184995E-5</v>
      </c>
      <c r="S3750">
        <f>IF(H3750&gt;$B$5,$B$5,($B$3 - $B$5)*(($B$5-H3750)/($B$5-$B$6))^(1/$B$2)+$B$5)</f>
        <v>27.866666666666667</v>
      </c>
      <c r="T3750">
        <f>K3750*S3750</f>
        <v>4.889382116032182E-4</v>
      </c>
      <c r="U3750" s="3">
        <f>S3750*N3750/Q3750+$B$7*O3750/Q3750</f>
        <v>28.868236654107346</v>
      </c>
      <c r="V3750">
        <f>IF(U3750-H3750&lt;=10,10,U3750-H3750)</f>
        <v>14.768236654107346</v>
      </c>
      <c r="X3750">
        <f t="shared" si="295"/>
        <v>0</v>
      </c>
      <c r="Y3750">
        <f t="shared" si="296"/>
        <v>1</v>
      </c>
      <c r="AA3750">
        <f>((Y3750*V3750)+H3750+273)/(Y3750*V3750)</f>
        <v>20.440371029005124</v>
      </c>
      <c r="AB3750">
        <f t="shared" si="297"/>
        <v>6.2389665315217593E-7</v>
      </c>
      <c r="AD3750">
        <f>AA3750*$C$28</f>
        <v>11.523806112054176</v>
      </c>
      <c r="AF3750">
        <f>(Q3750-X3750)/AD3750+X3750</f>
        <v>1.1066377679545814E-6</v>
      </c>
      <c r="AH3750">
        <f>Q3750/AF3750</f>
        <v>11.523806112054176</v>
      </c>
      <c r="AK3750" s="2"/>
      <c r="AL3750" s="2"/>
      <c r="AT3750" s="1"/>
    </row>
    <row r="3751" spans="6:46" x14ac:dyDescent="0.35">
      <c r="F3751" s="4">
        <v>44353.208333333336</v>
      </c>
      <c r="H3751">
        <v>14.1</v>
      </c>
      <c r="I3751">
        <v>16.004166666666698</v>
      </c>
      <c r="K3751" s="2">
        <v>1.7545629602986299E-5</v>
      </c>
      <c r="L3751" s="2">
        <v>4.7073713880137897E-6</v>
      </c>
      <c r="N3751">
        <f t="shared" si="293"/>
        <v>1.2281940722090408E-5</v>
      </c>
      <c r="O3751" s="2">
        <f t="shared" si="294"/>
        <v>1.4122114164041371E-6</v>
      </c>
      <c r="Q3751">
        <f>N3751+O3751</f>
        <v>1.3694152138494546E-5</v>
      </c>
      <c r="S3751">
        <f>IF(H3751&gt;$B$5,$B$5,($B$3 - $B$5)*(($B$5-H3751)/($B$5-$B$6))^(1/$B$2)+$B$5)</f>
        <v>27.866666666666667</v>
      </c>
      <c r="T3751">
        <f>K3751*S3751</f>
        <v>4.889382116032182E-4</v>
      </c>
      <c r="U3751" s="3">
        <f>S3751*N3751/Q3751+$B$7*O3751/Q3751</f>
        <v>30.664795584098474</v>
      </c>
      <c r="V3751">
        <f>IF(U3751-H3751&lt;=10,10,U3751-H3751)</f>
        <v>16.564795584098476</v>
      </c>
      <c r="X3751">
        <f t="shared" si="295"/>
        <v>0</v>
      </c>
      <c r="Y3751">
        <f t="shared" si="296"/>
        <v>1</v>
      </c>
      <c r="AA3751">
        <f>((Y3751*V3751)+H3751+273)/(Y3751*V3751)</f>
        <v>18.331937393516903</v>
      </c>
      <c r="AB3751">
        <f t="shared" si="297"/>
        <v>7.4701063202067717E-7</v>
      </c>
      <c r="AD3751">
        <f>AA3751*$C$28</f>
        <v>10.335120232476854</v>
      </c>
      <c r="AF3751">
        <f>(Q3751-X3751)/AD3751+X3751</f>
        <v>1.3250114009764825E-6</v>
      </c>
      <c r="AH3751">
        <f>Q3751/AF3751</f>
        <v>10.335120232476854</v>
      </c>
      <c r="AK3751" s="2"/>
      <c r="AL3751" s="2"/>
      <c r="AT3751" s="1"/>
    </row>
    <row r="3752" spans="6:46" x14ac:dyDescent="0.35">
      <c r="F3752" s="4">
        <v>44353.25</v>
      </c>
      <c r="H3752">
        <v>14</v>
      </c>
      <c r="I3752">
        <v>16.004166666666698</v>
      </c>
      <c r="K3752" s="2">
        <v>1.7545629602986299E-5</v>
      </c>
      <c r="L3752" s="2">
        <v>2.9813283370805601E-5</v>
      </c>
      <c r="N3752">
        <f t="shared" si="293"/>
        <v>1.2281940722090408E-5</v>
      </c>
      <c r="O3752" s="2">
        <f t="shared" si="294"/>
        <v>8.9439850112416824E-6</v>
      </c>
      <c r="Q3752">
        <f>N3752+O3752</f>
        <v>2.1225925733332091E-5</v>
      </c>
      <c r="S3752">
        <f>IF(H3752&gt;$B$5,$B$5,($B$3 - $B$5)*(($B$5-H3752)/($B$5-$B$6))^(1/$B$2)+$B$5)</f>
        <v>28</v>
      </c>
      <c r="T3752">
        <f>K3752*S3752</f>
        <v>4.9127762888361633E-4</v>
      </c>
      <c r="U3752" s="3">
        <f>S3752*N3752/Q3752+$B$7*O3752/Q3752</f>
        <v>39.377011223793446</v>
      </c>
      <c r="V3752">
        <f>IF(U3752-H3752&lt;=10,10,U3752-H3752)</f>
        <v>25.377011223793446</v>
      </c>
      <c r="X3752">
        <f t="shared" si="295"/>
        <v>0</v>
      </c>
      <c r="Y3752">
        <f t="shared" si="296"/>
        <v>1</v>
      </c>
      <c r="AA3752">
        <f>((Y3752*V3752)+H3752+273)/(Y3752*V3752)</f>
        <v>12.309448440126364</v>
      </c>
      <c r="AB3752">
        <f t="shared" si="297"/>
        <v>1.7243604241551374E-6</v>
      </c>
      <c r="AD3752">
        <f>AA3752*$C$28</f>
        <v>6.9397809349475468</v>
      </c>
      <c r="AF3752">
        <f>(Q3752-X3752)/AD3752+X3752</f>
        <v>3.0585872857228056E-6</v>
      </c>
      <c r="AH3752">
        <f>Q3752/AF3752</f>
        <v>6.9397809349475468</v>
      </c>
      <c r="AK3752" s="2"/>
      <c r="AL3752" s="2"/>
      <c r="AT3752" s="1"/>
    </row>
    <row r="3753" spans="6:46" x14ac:dyDescent="0.35">
      <c r="F3753" s="4">
        <v>44353.291666666664</v>
      </c>
      <c r="H3753">
        <v>14.2</v>
      </c>
      <c r="I3753">
        <v>16.004166666666698</v>
      </c>
      <c r="K3753" s="2">
        <v>1.7545629602986299E-5</v>
      </c>
      <c r="L3753" s="2">
        <v>7.2179540932405098E-5</v>
      </c>
      <c r="N3753">
        <f t="shared" si="293"/>
        <v>1.2281940722090408E-5</v>
      </c>
      <c r="O3753" s="2">
        <f t="shared" si="294"/>
        <v>2.1653862279721534E-5</v>
      </c>
      <c r="Q3753">
        <f>N3753+O3753</f>
        <v>3.3935803001811942E-5</v>
      </c>
      <c r="S3753">
        <f>IF(H3753&gt;$B$5,$B$5,($B$3 - $B$5)*(($B$5-H3753)/($B$5-$B$6))^(1/$B$2)+$B$5)</f>
        <v>27.733333333333334</v>
      </c>
      <c r="T3753">
        <f>K3753*S3753</f>
        <v>4.8659879432282001E-4</v>
      </c>
      <c r="U3753" s="3">
        <f>S3753*N3753/Q3753+$B$7*O3753/Q3753</f>
        <v>45.131732445785424</v>
      </c>
      <c r="V3753">
        <f>IF(U3753-H3753&lt;=10,10,U3753-H3753)</f>
        <v>30.931732445785425</v>
      </c>
      <c r="X3753">
        <f t="shared" si="295"/>
        <v>0</v>
      </c>
      <c r="Y3753">
        <f t="shared" si="296"/>
        <v>1</v>
      </c>
      <c r="AA3753">
        <f>((Y3753*V3753)+H3753+273)/(Y3753*V3753)</f>
        <v>10.28496328174894</v>
      </c>
      <c r="AB3753">
        <f t="shared" si="297"/>
        <v>3.2995550953528752E-6</v>
      </c>
      <c r="AD3753">
        <f>AA3753*$C$28</f>
        <v>5.7984232556389133</v>
      </c>
      <c r="AF3753">
        <f>(Q3753-X3753)/AD3753+X3753</f>
        <v>5.8525915590604198E-6</v>
      </c>
      <c r="AH3753">
        <f>Q3753/AF3753</f>
        <v>5.7984232556389133</v>
      </c>
      <c r="AK3753" s="2"/>
      <c r="AL3753" s="2"/>
      <c r="AT3753" s="1"/>
    </row>
    <row r="3754" spans="6:46" x14ac:dyDescent="0.35">
      <c r="F3754" s="4">
        <v>44353.333333333336</v>
      </c>
      <c r="H3754">
        <v>14.8</v>
      </c>
      <c r="I3754">
        <v>16.004166666666698</v>
      </c>
      <c r="K3754" s="2">
        <v>1.64490277527997E-5</v>
      </c>
      <c r="L3754">
        <v>1.4749762873581099E-4</v>
      </c>
      <c r="N3754">
        <f t="shared" si="293"/>
        <v>1.1514319426959789E-5</v>
      </c>
      <c r="O3754" s="2">
        <f t="shared" si="294"/>
        <v>4.4249288620743302E-5</v>
      </c>
      <c r="Q3754">
        <f>N3754+O3754</f>
        <v>5.5763608047703091E-5</v>
      </c>
      <c r="S3754">
        <f>IF(H3754&gt;$B$5,$B$5,($B$3 - $B$5)*(($B$5-H3754)/($B$5-$B$6))^(1/$B$2)+$B$5)</f>
        <v>26.933333333333334</v>
      </c>
      <c r="T3754">
        <f>K3754*S3754</f>
        <v>4.4302714747540529E-4</v>
      </c>
      <c r="U3754" s="3">
        <f>S3754*N3754/Q3754+$B$7*O3754/Q3754</f>
        <v>49.204669020455967</v>
      </c>
      <c r="V3754">
        <f>IF(U3754-H3754&lt;=10,10,U3754-H3754)</f>
        <v>34.40466902045597</v>
      </c>
      <c r="X3754">
        <f t="shared" si="295"/>
        <v>0</v>
      </c>
      <c r="Y3754">
        <f t="shared" si="296"/>
        <v>1</v>
      </c>
      <c r="AA3754">
        <f>((Y3754*V3754)+H3754+273)/(Y3754*V3754)</f>
        <v>9.3651436910752697</v>
      </c>
      <c r="AB3754">
        <f t="shared" si="297"/>
        <v>5.9543782655299042E-6</v>
      </c>
      <c r="AD3754">
        <f>AA3754*$C$28</f>
        <v>5.2798503488188198</v>
      </c>
      <c r="AF3754">
        <f>(Q3754-X3754)/AD3754+X3754</f>
        <v>1.0561588750366425E-5</v>
      </c>
      <c r="AH3754">
        <f>Q3754/AF3754</f>
        <v>5.2798503488188198</v>
      </c>
      <c r="AK3754" s="2"/>
      <c r="AT3754" s="1"/>
    </row>
    <row r="3755" spans="6:46" x14ac:dyDescent="0.35">
      <c r="F3755" s="4">
        <v>44353.375</v>
      </c>
      <c r="H3755">
        <v>14.5</v>
      </c>
      <c r="I3755">
        <v>16.004166666666698</v>
      </c>
      <c r="K3755" s="2">
        <v>1.49868919525508E-5</v>
      </c>
      <c r="L3755">
        <v>2.1340007592621501E-4</v>
      </c>
      <c r="N3755">
        <f t="shared" si="293"/>
        <v>1.049082436678556E-5</v>
      </c>
      <c r="O3755" s="2">
        <f t="shared" si="294"/>
        <v>6.4020022777864515E-5</v>
      </c>
      <c r="Q3755">
        <f>N3755+O3755</f>
        <v>7.4510847144650073E-5</v>
      </c>
      <c r="S3755">
        <f>IF(H3755&gt;$B$5,$B$5,($B$3 - $B$5)*(($B$5-H3755)/($B$5-$B$6))^(1/$B$2)+$B$5)</f>
        <v>27.333333333333332</v>
      </c>
      <c r="T3755">
        <f>K3755*S3755</f>
        <v>4.0964171336972183E-4</v>
      </c>
      <c r="U3755" s="3">
        <f>S3755*N3755/Q3755+$B$7*O3755/Q3755</f>
        <v>51.104645807462944</v>
      </c>
      <c r="V3755">
        <f>IF(U3755-H3755&lt;=10,10,U3755-H3755)</f>
        <v>36.604645807462944</v>
      </c>
      <c r="X3755">
        <f t="shared" si="295"/>
        <v>0</v>
      </c>
      <c r="Y3755">
        <f t="shared" si="296"/>
        <v>1</v>
      </c>
      <c r="AA3755">
        <f>((Y3755*V3755)+H3755+273)/(Y3755*V3755)</f>
        <v>8.854194287583697</v>
      </c>
      <c r="AB3755">
        <f t="shared" si="297"/>
        <v>8.4153164844301189E-6</v>
      </c>
      <c r="AD3755">
        <f>AA3755*$C$28</f>
        <v>4.9917889505911965</v>
      </c>
      <c r="AF3755">
        <f>(Q3755-X3755)/AD3755+X3755</f>
        <v>1.4926682173897892E-5</v>
      </c>
      <c r="AH3755">
        <f>Q3755/AF3755</f>
        <v>4.9917889505911965</v>
      </c>
      <c r="AK3755" s="2"/>
      <c r="AT3755" s="1"/>
    </row>
    <row r="3756" spans="6:46" x14ac:dyDescent="0.35">
      <c r="F3756" s="4">
        <v>44353.416666666664</v>
      </c>
      <c r="H3756">
        <v>14.8</v>
      </c>
      <c r="I3756">
        <v>16.004166666666698</v>
      </c>
      <c r="K3756" s="2">
        <v>1.3524756152302E-5</v>
      </c>
      <c r="L3756">
        <v>2.60474639111599E-4</v>
      </c>
      <c r="N3756">
        <f t="shared" si="293"/>
        <v>9.4673293066113996E-6</v>
      </c>
      <c r="O3756" s="2">
        <f t="shared" si="294"/>
        <v>7.8142391733479705E-5</v>
      </c>
      <c r="Q3756">
        <f>N3756+O3756</f>
        <v>8.7609721040091099E-5</v>
      </c>
      <c r="S3756">
        <f>IF(H3756&gt;$B$5,$B$5,($B$3 - $B$5)*(($B$5-H3756)/($B$5-$B$6))^(1/$B$2)+$B$5)</f>
        <v>26.933333333333334</v>
      </c>
      <c r="T3756">
        <f>K3756*S3756</f>
        <v>3.6426676570200053E-4</v>
      </c>
      <c r="U3756" s="3">
        <f>S3756*N3756/Q3756+$B$7*O3756/Q3756</f>
        <v>51.967044607405697</v>
      </c>
      <c r="V3756">
        <f>IF(U3756-H3756&lt;=10,10,U3756-H3756)</f>
        <v>37.1670446074057</v>
      </c>
      <c r="X3756">
        <f t="shared" si="295"/>
        <v>0</v>
      </c>
      <c r="Y3756">
        <f t="shared" si="296"/>
        <v>1</v>
      </c>
      <c r="AA3756">
        <f>((Y3756*V3756)+H3756+273)/(Y3756*V3756)</f>
        <v>8.7434190164976027</v>
      </c>
      <c r="AB3756">
        <f t="shared" si="297"/>
        <v>1.0020075770677795E-5</v>
      </c>
      <c r="AD3756">
        <f>AA3756*$C$28</f>
        <v>4.9293364273862625</v>
      </c>
      <c r="AF3756">
        <f>(Q3756-X3756)/AD3756+X3756</f>
        <v>1.7773126734331133E-5</v>
      </c>
      <c r="AH3756">
        <f>Q3756/AF3756</f>
        <v>4.9293364273862625</v>
      </c>
      <c r="AK3756" s="2"/>
      <c r="AT3756" s="1"/>
    </row>
    <row r="3757" spans="6:46" x14ac:dyDescent="0.35">
      <c r="F3757" s="4">
        <v>44353.458333333336</v>
      </c>
      <c r="H3757">
        <v>14.8</v>
      </c>
      <c r="I3757">
        <v>16.004166666666698</v>
      </c>
      <c r="K3757" s="2">
        <v>1.31592222022397E-5</v>
      </c>
      <c r="L3757">
        <v>2.60474639111599E-4</v>
      </c>
      <c r="N3757">
        <f t="shared" si="293"/>
        <v>9.2114555415677893E-6</v>
      </c>
      <c r="O3757" s="2">
        <f t="shared" si="294"/>
        <v>7.8142391733479705E-5</v>
      </c>
      <c r="Q3757">
        <f>N3757+O3757</f>
        <v>8.7353847275047487E-5</v>
      </c>
      <c r="S3757">
        <f>IF(H3757&gt;$B$5,$B$5,($B$3 - $B$5)*(($B$5-H3757)/($B$5-$B$6))^(1/$B$2)+$B$5)</f>
        <v>26.933333333333334</v>
      </c>
      <c r="T3757">
        <f>K3757*S3757</f>
        <v>3.544217179803226E-4</v>
      </c>
      <c r="U3757" s="3">
        <f>S3757*N3757/Q3757+$B$7*O3757/Q3757</f>
        <v>52.040372459086264</v>
      </c>
      <c r="V3757">
        <f>IF(U3757-H3757&lt;=10,10,U3757-H3757)</f>
        <v>37.240372459086259</v>
      </c>
      <c r="X3757">
        <f t="shared" si="295"/>
        <v>0</v>
      </c>
      <c r="Y3757">
        <f t="shared" si="296"/>
        <v>1</v>
      </c>
      <c r="AA3757">
        <f>((Y3757*V3757)+H3757+273)/(Y3757*V3757)</f>
        <v>8.7281719004338214</v>
      </c>
      <c r="AB3757">
        <f t="shared" si="297"/>
        <v>1.0008263846259226E-5</v>
      </c>
      <c r="AD3757">
        <f>AA3757*$C$28</f>
        <v>4.9207404577222249</v>
      </c>
      <c r="AF3757">
        <f>(Q3757-X3757)/AD3757+X3757</f>
        <v>1.7752175312957462E-5</v>
      </c>
      <c r="AH3757">
        <f>Q3757/AF3757</f>
        <v>4.9207404577222249</v>
      </c>
      <c r="AK3757" s="2"/>
      <c r="AT3757" s="1"/>
    </row>
    <row r="3758" spans="6:46" x14ac:dyDescent="0.35">
      <c r="F3758" s="4">
        <v>44353.5</v>
      </c>
      <c r="H3758">
        <v>16.100000000000001</v>
      </c>
      <c r="I3758">
        <v>16.004166666666698</v>
      </c>
      <c r="K3758" s="2">
        <v>1.31592222022397E-5</v>
      </c>
      <c r="L3758">
        <v>2.3536796275408601E-4</v>
      </c>
      <c r="N3758">
        <f t="shared" si="293"/>
        <v>9.2114555415677893E-6</v>
      </c>
      <c r="O3758" s="2">
        <f t="shared" si="294"/>
        <v>7.0610388826225818E-5</v>
      </c>
      <c r="Q3758">
        <f>N3758+O3758</f>
        <v>7.9821844367793614E-5</v>
      </c>
      <c r="S3758">
        <f>IF(H3758&gt;$B$5,$B$5,($B$3 - $B$5)*(($B$5-H3758)/($B$5-$B$6))^(1/$B$2)+$B$5)</f>
        <v>25.199999999999996</v>
      </c>
      <c r="T3758">
        <f>K3758*S3758</f>
        <v>3.3161239949644039E-4</v>
      </c>
      <c r="U3758" s="3">
        <f>S3758*N3758/Q3758+$B$7*O3758/Q3758</f>
        <v>51.561074511459474</v>
      </c>
      <c r="V3758">
        <f>IF(U3758-H3758&lt;=10,10,U3758-H3758)</f>
        <v>35.461074511459472</v>
      </c>
      <c r="X3758">
        <f t="shared" si="295"/>
        <v>0</v>
      </c>
      <c r="Y3758">
        <f t="shared" si="296"/>
        <v>1</v>
      </c>
      <c r="AA3758">
        <f>((Y3758*V3758)+H3758+273)/(Y3758*V3758)</f>
        <v>9.1526012390452376</v>
      </c>
      <c r="AB3758">
        <f t="shared" si="297"/>
        <v>8.7212194962970231E-6</v>
      </c>
      <c r="AD3758">
        <f>AA3758*$C$28</f>
        <v>5.1600238542655124</v>
      </c>
      <c r="AF3758">
        <f>(Q3758-X3758)/AD3758+X3758</f>
        <v>1.5469278170450552E-5</v>
      </c>
      <c r="AH3758">
        <f>Q3758/AF3758</f>
        <v>5.1600238542655124</v>
      </c>
      <c r="AK3758" s="2"/>
      <c r="AT3758" s="1"/>
    </row>
    <row r="3759" spans="6:46" x14ac:dyDescent="0.35">
      <c r="F3759" s="4">
        <v>44353.541666666664</v>
      </c>
      <c r="H3759">
        <v>16.100000000000001</v>
      </c>
      <c r="I3759">
        <v>16.004166666666698</v>
      </c>
      <c r="K3759" s="2">
        <v>1.27936882521775E-5</v>
      </c>
      <c r="L3759">
        <v>1.85155823332268E-4</v>
      </c>
      <c r="N3759">
        <f t="shared" si="293"/>
        <v>8.9555817765242501E-6</v>
      </c>
      <c r="O3759" s="2">
        <f t="shared" si="294"/>
        <v>5.5546746999680408E-5</v>
      </c>
      <c r="Q3759">
        <f>N3759+O3759</f>
        <v>6.4502328776204653E-5</v>
      </c>
      <c r="S3759">
        <f>IF(H3759&gt;$B$5,$B$5,($B$3 - $B$5)*(($B$5-H3759)/($B$5-$B$6))^(1/$B$2)+$B$5)</f>
        <v>25.199999999999996</v>
      </c>
      <c r="T3759">
        <f>K3759*S3759</f>
        <v>3.2240094395487296E-4</v>
      </c>
      <c r="U3759" s="3">
        <f>S3759*N3759/Q3759+$B$7*O3759/Q3759</f>
        <v>50.86253175654528</v>
      </c>
      <c r="V3759">
        <f>IF(U3759-H3759&lt;=10,10,U3759-H3759)</f>
        <v>34.762531756545279</v>
      </c>
      <c r="X3759">
        <f t="shared" si="295"/>
        <v>0</v>
      </c>
      <c r="Y3759">
        <f t="shared" si="296"/>
        <v>1</v>
      </c>
      <c r="AA3759">
        <f>((Y3759*V3759)+H3759+273)/(Y3759*V3759)</f>
        <v>9.3164253404980126</v>
      </c>
      <c r="AB3759">
        <f t="shared" si="297"/>
        <v>6.923506218186112E-6</v>
      </c>
      <c r="AD3759">
        <f>AA3759*$C$28</f>
        <v>5.2523840750728716</v>
      </c>
      <c r="AF3759">
        <f>(Q3759-X3759)/AD3759+X3759</f>
        <v>1.2280581133113298E-5</v>
      </c>
      <c r="AH3759">
        <f>Q3759/AF3759</f>
        <v>5.2523840750728716</v>
      </c>
      <c r="AK3759" s="2"/>
      <c r="AT3759" s="1"/>
    </row>
    <row r="3760" spans="6:46" x14ac:dyDescent="0.35">
      <c r="F3760" s="4">
        <v>44353.583333333336</v>
      </c>
      <c r="H3760">
        <v>16.5</v>
      </c>
      <c r="I3760">
        <v>16.004166666666698</v>
      </c>
      <c r="K3760" s="2">
        <v>1.16970864019909E-5</v>
      </c>
      <c r="L3760">
        <v>1.4122126296973501E-4</v>
      </c>
      <c r="N3760">
        <f t="shared" si="293"/>
        <v>8.1879604813936292E-6</v>
      </c>
      <c r="O3760" s="2">
        <f t="shared" si="294"/>
        <v>4.2366378890920511E-5</v>
      </c>
      <c r="Q3760">
        <f>N3760+O3760</f>
        <v>5.0554339372314136E-5</v>
      </c>
      <c r="S3760">
        <f>IF(H3760&gt;$B$5,$B$5,($B$3 - $B$5)*(($B$5-H3760)/($B$5-$B$6))^(1/$B$2)+$B$5)</f>
        <v>24.666666666666668</v>
      </c>
      <c r="T3760">
        <f>K3760*S3760</f>
        <v>2.8852813124910888E-4</v>
      </c>
      <c r="U3760" s="3">
        <f>S3760*N3760/Q3760+$B$7*O3760/Q3760</f>
        <v>50.08710552474767</v>
      </c>
      <c r="V3760">
        <f>IF(U3760-H3760&lt;=10,10,U3760-H3760)</f>
        <v>33.58710552474767</v>
      </c>
      <c r="X3760">
        <f t="shared" si="295"/>
        <v>0</v>
      </c>
      <c r="Y3760">
        <f t="shared" si="296"/>
        <v>1</v>
      </c>
      <c r="AA3760">
        <f>((Y3760*V3760)+H3760+273)/(Y3760*V3760)</f>
        <v>9.6193792372698042</v>
      </c>
      <c r="AB3760">
        <f t="shared" si="297"/>
        <v>5.2554679595585414E-6</v>
      </c>
      <c r="AD3760">
        <f>AA3760*$C$28</f>
        <v>5.4231824408332283</v>
      </c>
      <c r="AF3760">
        <f>(Q3760-X3760)/AD3760+X3760</f>
        <v>9.3218953859400077E-6</v>
      </c>
      <c r="AH3760">
        <f>Q3760/AF3760</f>
        <v>5.4231824408332283</v>
      </c>
      <c r="AK3760" s="2"/>
      <c r="AT3760" s="1"/>
    </row>
    <row r="3761" spans="6:46" x14ac:dyDescent="0.35">
      <c r="F3761" s="4">
        <v>44353.625</v>
      </c>
      <c r="H3761">
        <v>17.3</v>
      </c>
      <c r="I3761">
        <v>16.004166666666698</v>
      </c>
      <c r="K3761" s="2">
        <v>1.27936882521775E-5</v>
      </c>
      <c r="L3761" s="2">
        <v>9.7285367984672303E-5</v>
      </c>
      <c r="N3761">
        <f t="shared" si="293"/>
        <v>8.9555817765242501E-6</v>
      </c>
      <c r="O3761" s="2">
        <f t="shared" si="294"/>
        <v>2.9185610395401696E-5</v>
      </c>
      <c r="Q3761">
        <f>N3761+O3761</f>
        <v>3.8141192171925948E-5</v>
      </c>
      <c r="S3761">
        <f>IF(H3761&gt;$B$5,$B$5,($B$3 - $B$5)*(($B$5-H3761)/($B$5-$B$6))^(1/$B$2)+$B$5)</f>
        <v>23.599999999999998</v>
      </c>
      <c r="T3761">
        <f>K3761*S3761</f>
        <v>3.0193104275138898E-4</v>
      </c>
      <c r="U3761" s="3">
        <f>S3761*N3761/Q3761+$B$7*O3761/Q3761</f>
        <v>47.627255422030458</v>
      </c>
      <c r="V3761">
        <f>IF(U3761-H3761&lt;=10,10,U3761-H3761)</f>
        <v>30.327255422030458</v>
      </c>
      <c r="X3761">
        <f t="shared" si="295"/>
        <v>0</v>
      </c>
      <c r="Y3761">
        <f t="shared" si="296"/>
        <v>1</v>
      </c>
      <c r="AA3761">
        <f>((Y3761*V3761)+H3761+273)/(Y3761*V3761)</f>
        <v>10.572247668317489</v>
      </c>
      <c r="AB3761">
        <f t="shared" si="297"/>
        <v>3.6076710807888116E-6</v>
      </c>
      <c r="AD3761">
        <f>AA3761*$C$28</f>
        <v>5.9603875157366675</v>
      </c>
      <c r="AF3761">
        <f>(Q3761-X3761)/AD3761+X3761</f>
        <v>6.3991128213098956E-6</v>
      </c>
      <c r="AH3761">
        <f>Q3761/AF3761</f>
        <v>5.9603875157366675</v>
      </c>
      <c r="AK3761" s="2"/>
      <c r="AL3761" s="2"/>
      <c r="AT3761" s="1"/>
    </row>
    <row r="3762" spans="6:46" x14ac:dyDescent="0.35">
      <c r="F3762" s="4">
        <v>44353.666666666664</v>
      </c>
      <c r="H3762">
        <v>18</v>
      </c>
      <c r="I3762">
        <v>16.004166666666698</v>
      </c>
      <c r="K3762" s="2">
        <v>1.31592222022397E-5</v>
      </c>
      <c r="L3762" s="2">
        <v>8.4732636452520001E-5</v>
      </c>
      <c r="N3762">
        <f t="shared" si="293"/>
        <v>9.2114555415677893E-6</v>
      </c>
      <c r="O3762" s="2">
        <f t="shared" si="294"/>
        <v>2.5419790935756006E-5</v>
      </c>
      <c r="Q3762">
        <f>N3762+O3762</f>
        <v>3.4631246477323795E-5</v>
      </c>
      <c r="S3762">
        <f>IF(H3762&gt;$B$5,$B$5,($B$3 - $B$5)*(($B$5-H3762)/($B$5-$B$6))^(1/$B$2)+$B$5)</f>
        <v>22.666666666666668</v>
      </c>
      <c r="T3762">
        <f>K3762*S3762</f>
        <v>2.9827570325076657E-4</v>
      </c>
      <c r="U3762" s="3">
        <f>S3762*N3762/Q3762+$B$7*O3762/Q3762</f>
        <v>46.399759096002718</v>
      </c>
      <c r="V3762">
        <f>IF(U3762-H3762&lt;=10,10,U3762-H3762)</f>
        <v>28.399759096002718</v>
      </c>
      <c r="X3762">
        <f t="shared" si="295"/>
        <v>0</v>
      </c>
      <c r="Y3762">
        <f t="shared" si="296"/>
        <v>1</v>
      </c>
      <c r="AA3762">
        <f>((Y3762*V3762)+H3762+273)/(Y3762*V3762)</f>
        <v>11.246565790093564</v>
      </c>
      <c r="AB3762">
        <f t="shared" si="297"/>
        <v>3.0792730086395275E-6</v>
      </c>
      <c r="AD3762">
        <f>AA3762*$C$28</f>
        <v>6.3405524003253717</v>
      </c>
      <c r="AF3762">
        <f>(Q3762-X3762)/AD3762+X3762</f>
        <v>5.4618658266347043E-6</v>
      </c>
      <c r="AH3762">
        <f>Q3762/AF3762</f>
        <v>6.3405524003253717</v>
      </c>
      <c r="AK3762" s="2"/>
      <c r="AL3762" s="2"/>
      <c r="AT3762" s="1"/>
    </row>
    <row r="3763" spans="6:46" x14ac:dyDescent="0.35">
      <c r="F3763" s="4">
        <v>44353.708333333336</v>
      </c>
      <c r="H3763">
        <v>18.5</v>
      </c>
      <c r="I3763">
        <v>16.004166666666698</v>
      </c>
      <c r="K3763" s="2">
        <v>1.42558240524264E-5</v>
      </c>
      <c r="L3763" s="2">
        <v>8.7870819335558097E-5</v>
      </c>
      <c r="N3763">
        <f t="shared" si="293"/>
        <v>9.9790768366984796E-6</v>
      </c>
      <c r="O3763" s="2">
        <f t="shared" si="294"/>
        <v>2.6361245800667432E-5</v>
      </c>
      <c r="Q3763">
        <f>N3763+O3763</f>
        <v>3.6340322637365915E-5</v>
      </c>
      <c r="S3763">
        <f>IF(H3763&gt;$B$5,$B$5,($B$3 - $B$5)*(($B$5-H3763)/($B$5-$B$6))^(1/$B$2)+$B$5)</f>
        <v>22</v>
      </c>
      <c r="T3763">
        <f>K3763*S3763</f>
        <v>3.1362812915338079E-4</v>
      </c>
      <c r="U3763" s="3">
        <f>S3763*N3763/Q3763+$B$7*O3763/Q3763</f>
        <v>45.938177987653667</v>
      </c>
      <c r="V3763">
        <f>IF(U3763-H3763&lt;=10,10,U3763-H3763)</f>
        <v>27.438177987653667</v>
      </c>
      <c r="X3763">
        <f t="shared" si="295"/>
        <v>0</v>
      </c>
      <c r="Y3763">
        <f t="shared" si="296"/>
        <v>1</v>
      </c>
      <c r="AA3763">
        <f>((Y3763*V3763)+H3763+273)/(Y3763*V3763)</f>
        <v>11.623883266999945</v>
      </c>
      <c r="AB3763">
        <f t="shared" si="297"/>
        <v>3.1263495858166111E-6</v>
      </c>
      <c r="AD3763">
        <f>AA3763*$C$28</f>
        <v>6.5532752242109336</v>
      </c>
      <c r="AF3763">
        <f>(Q3763-X3763)/AD3763+X3763</f>
        <v>5.5453679868514265E-6</v>
      </c>
      <c r="AH3763">
        <f>Q3763/AF3763</f>
        <v>6.5532752242109336</v>
      </c>
      <c r="AK3763" s="2"/>
      <c r="AL3763" s="2"/>
      <c r="AT3763" s="1"/>
    </row>
    <row r="3764" spans="6:46" x14ac:dyDescent="0.35">
      <c r="F3764" s="4">
        <v>44353.75</v>
      </c>
      <c r="H3764">
        <v>19</v>
      </c>
      <c r="I3764">
        <v>16.004166666666698</v>
      </c>
      <c r="K3764" s="2">
        <v>1.46213580024886E-5</v>
      </c>
      <c r="L3764">
        <v>1.0670015929242799E-4</v>
      </c>
      <c r="N3764">
        <f t="shared" si="293"/>
        <v>1.0234950601742019E-5</v>
      </c>
      <c r="O3764" s="2">
        <f t="shared" si="294"/>
        <v>3.2010047787728405E-5</v>
      </c>
      <c r="Q3764">
        <f>N3764+O3764</f>
        <v>4.2244998389470426E-5</v>
      </c>
      <c r="S3764">
        <f>IF(H3764&gt;$B$5,$B$5,($B$3 - $B$5)*(($B$5-H3764)/($B$5-$B$6))^(1/$B$2)+$B$5)</f>
        <v>21.333333333333332</v>
      </c>
      <c r="T3764">
        <f>K3764*S3764</f>
        <v>3.1192230405309012E-4</v>
      </c>
      <c r="U3764" s="3">
        <f>S3764*N3764/Q3764+$B$7*O3764/Q3764</f>
        <v>46.843373573319063</v>
      </c>
      <c r="V3764">
        <f>IF(U3764-H3764&lt;=10,10,U3764-H3764)</f>
        <v>27.843373573319063</v>
      </c>
      <c r="X3764">
        <f t="shared" si="295"/>
        <v>0</v>
      </c>
      <c r="Y3764">
        <f t="shared" si="296"/>
        <v>1</v>
      </c>
      <c r="AA3764">
        <f>((Y3764*V3764)+H3764+273)/(Y3764*V3764)</f>
        <v>11.487234933334705</v>
      </c>
      <c r="AB3764">
        <f t="shared" si="297"/>
        <v>3.6775602340020089E-6</v>
      </c>
      <c r="AD3764">
        <f>AA3764*$C$28</f>
        <v>6.4762360696643269</v>
      </c>
      <c r="AF3764">
        <f>(Q3764-X3764)/AD3764+X3764</f>
        <v>6.5230788277395282E-6</v>
      </c>
      <c r="AH3764">
        <f>Q3764/AF3764</f>
        <v>6.4762360696643269</v>
      </c>
      <c r="AK3764" s="2"/>
      <c r="AT3764" s="1"/>
    </row>
    <row r="3765" spans="6:46" x14ac:dyDescent="0.35">
      <c r="F3765" s="4">
        <v>44353.791666666664</v>
      </c>
      <c r="H3765">
        <v>18.399999999999999</v>
      </c>
      <c r="I3765">
        <v>16.004166666666698</v>
      </c>
      <c r="K3765" s="2">
        <v>1.6083493802737498E-5</v>
      </c>
      <c r="L3765">
        <v>1.19252890824581E-4</v>
      </c>
      <c r="N3765">
        <f t="shared" si="293"/>
        <v>1.1258445661916248E-5</v>
      </c>
      <c r="O3765" s="2">
        <f t="shared" si="294"/>
        <v>3.5775867247374306E-5</v>
      </c>
      <c r="Q3765">
        <f>N3765+O3765</f>
        <v>4.7034312909290557E-5</v>
      </c>
      <c r="S3765">
        <f>IF(H3765&gt;$B$5,$B$5,($B$3 - $B$5)*(($B$5-H3765)/($B$5-$B$6))^(1/$B$2)+$B$5)</f>
        <v>22.133333333333336</v>
      </c>
      <c r="T3765">
        <f>K3765*S3765</f>
        <v>3.5598132950059001E-4</v>
      </c>
      <c r="U3765" s="3">
        <f>S3765*N3765/Q3765+$B$7*O3765/Q3765</f>
        <v>47.132816280985999</v>
      </c>
      <c r="V3765">
        <f>IF(U3765-H3765&lt;=10,10,U3765-H3765)</f>
        <v>28.732816280986</v>
      </c>
      <c r="X3765">
        <f t="shared" si="295"/>
        <v>0</v>
      </c>
      <c r="Y3765">
        <f t="shared" si="296"/>
        <v>1</v>
      </c>
      <c r="AA3765">
        <f>((Y3765*V3765)+H3765+273)/(Y3765*V3765)</f>
        <v>11.141713821239115</v>
      </c>
      <c r="AB3765">
        <f t="shared" si="297"/>
        <v>4.2214612279513461E-6</v>
      </c>
      <c r="AD3765">
        <f>AA3765*$C$28</f>
        <v>6.2814392972495403</v>
      </c>
      <c r="AF3765">
        <f>(Q3765-X3765)/AD3765+X3765</f>
        <v>7.4878241567797231E-6</v>
      </c>
      <c r="AH3765">
        <f>Q3765/AF3765</f>
        <v>6.2814392972495403</v>
      </c>
      <c r="AK3765" s="2"/>
      <c r="AT3765" s="1"/>
    </row>
    <row r="3766" spans="6:46" x14ac:dyDescent="0.35">
      <c r="F3766" s="4">
        <v>44353.833333333336</v>
      </c>
      <c r="H3766">
        <v>18.100000000000001</v>
      </c>
      <c r="I3766">
        <v>16.004166666666698</v>
      </c>
      <c r="K3766" s="2">
        <v>1.6083493802737498E-5</v>
      </c>
      <c r="L3766">
        <v>1.0983822084614601E-4</v>
      </c>
      <c r="N3766">
        <f t="shared" si="293"/>
        <v>1.1258445661916248E-5</v>
      </c>
      <c r="O3766" s="2">
        <f t="shared" si="294"/>
        <v>3.2951466253843806E-5</v>
      </c>
      <c r="Q3766">
        <f>N3766+O3766</f>
        <v>4.420991191576005E-5</v>
      </c>
      <c r="S3766">
        <f>IF(H3766&gt;$B$5,$B$5,($B$3 - $B$5)*(($B$5-H3766)/($B$5-$B$6))^(1/$B$2)+$B$5)</f>
        <v>22.533333333333331</v>
      </c>
      <c r="T3766">
        <f>K3766*S3766</f>
        <v>3.6241472702168491E-4</v>
      </c>
      <c r="U3766" s="3">
        <f>S3766*N3766/Q3766+$B$7*O3766/Q3766</f>
        <v>46.732075757429612</v>
      </c>
      <c r="V3766">
        <f>IF(U3766-H3766&lt;=10,10,U3766-H3766)</f>
        <v>28.632075757429611</v>
      </c>
      <c r="X3766">
        <f t="shared" si="295"/>
        <v>0</v>
      </c>
      <c r="Y3766">
        <f t="shared" si="296"/>
        <v>1</v>
      </c>
      <c r="AA3766">
        <f>((Y3766*V3766)+H3766+273)/(Y3766*V3766)</f>
        <v>11.166919173663604</v>
      </c>
      <c r="AB3766">
        <f t="shared" si="297"/>
        <v>3.959007066158948E-6</v>
      </c>
      <c r="AD3766">
        <f>AA3766*$C$28</f>
        <v>6.2956494891249051</v>
      </c>
      <c r="AF3766">
        <f>(Q3766-X3766)/AD3766+X3766</f>
        <v>7.0222956332191277E-6</v>
      </c>
      <c r="AH3766">
        <f>Q3766/AF3766</f>
        <v>6.2956494891249051</v>
      </c>
      <c r="AK3766" s="2"/>
      <c r="AT3766" s="1"/>
    </row>
    <row r="3767" spans="6:46" x14ac:dyDescent="0.35">
      <c r="F3767" s="4">
        <v>44353.875</v>
      </c>
      <c r="H3767">
        <v>17.600000000000001</v>
      </c>
      <c r="I3767">
        <v>16.004166666666698</v>
      </c>
      <c r="K3767" s="2">
        <v>1.6083493802737498E-5</v>
      </c>
      <c r="L3767">
        <v>1.0670015929242799E-4</v>
      </c>
      <c r="N3767">
        <f t="shared" si="293"/>
        <v>1.1258445661916248E-5</v>
      </c>
      <c r="O3767" s="2">
        <f t="shared" si="294"/>
        <v>3.2010047787728405E-5</v>
      </c>
      <c r="Q3767">
        <f>N3767+O3767</f>
        <v>4.326849344964465E-5</v>
      </c>
      <c r="S3767">
        <f>IF(H3767&gt;$B$5,$B$5,($B$3 - $B$5)*(($B$5-H3767)/($B$5-$B$6))^(1/$B$2)+$B$5)</f>
        <v>23.2</v>
      </c>
      <c r="T3767">
        <f>K3767*S3767</f>
        <v>3.7313705622350995E-4</v>
      </c>
      <c r="U3767" s="3">
        <f>S3767*N3767/Q3767+$B$7*O3767/Q3767</f>
        <v>46.725652004371398</v>
      </c>
      <c r="V3767">
        <f>IF(U3767-H3767&lt;=10,10,U3767-H3767)</f>
        <v>29.125652004371396</v>
      </c>
      <c r="X3767">
        <f t="shared" si="295"/>
        <v>0</v>
      </c>
      <c r="Y3767">
        <f t="shared" si="296"/>
        <v>1</v>
      </c>
      <c r="AA3767">
        <f>((Y3767*V3767)+H3767+273)/(Y3767*V3767)</f>
        <v>10.977459043882849</v>
      </c>
      <c r="AB3767">
        <f t="shared" si="297"/>
        <v>3.9415763954734013E-6</v>
      </c>
      <c r="AD3767">
        <f>AA3767*$C$28</f>
        <v>6.1888362713775402</v>
      </c>
      <c r="AF3767">
        <f>(Q3767-X3767)/AD3767+X3767</f>
        <v>6.9913779509332121E-6</v>
      </c>
      <c r="AH3767">
        <f>Q3767/AF3767</f>
        <v>6.1888362713775402</v>
      </c>
      <c r="AK3767" s="2"/>
      <c r="AT3767" s="1"/>
    </row>
    <row r="3768" spans="6:46" x14ac:dyDescent="0.35">
      <c r="F3768" s="4">
        <v>44353.916666666664</v>
      </c>
      <c r="H3768">
        <v>17.100000000000001</v>
      </c>
      <c r="I3768">
        <v>16.004166666666698</v>
      </c>
      <c r="K3768" s="2">
        <v>1.6083493802737498E-5</v>
      </c>
      <c r="L3768" s="2">
        <v>8.1594332240161007E-5</v>
      </c>
      <c r="N3768">
        <f t="shared" si="293"/>
        <v>1.1258445661916248E-5</v>
      </c>
      <c r="O3768" s="2">
        <f t="shared" si="294"/>
        <v>2.4478299672048307E-5</v>
      </c>
      <c r="Q3768">
        <f>N3768+O3768</f>
        <v>3.5736745333964555E-5</v>
      </c>
      <c r="S3768">
        <f>IF(H3768&gt;$B$5,$B$5,($B$3 - $B$5)*(($B$5-H3768)/($B$5-$B$6))^(1/$B$2)+$B$5)</f>
        <v>23.866666666666664</v>
      </c>
      <c r="T3768">
        <f>K3768*S3768</f>
        <v>3.8385938542533489E-4</v>
      </c>
      <c r="U3768" s="3">
        <f>S3768*N3768/Q3768+$B$7*O3768/Q3768</f>
        <v>45.191805707764651</v>
      </c>
      <c r="V3768">
        <f>IF(U3768-H3768&lt;=10,10,U3768-H3768)</f>
        <v>28.091805707764649</v>
      </c>
      <c r="X3768">
        <f t="shared" si="295"/>
        <v>0</v>
      </c>
      <c r="Y3768">
        <f t="shared" si="296"/>
        <v>1</v>
      </c>
      <c r="AA3768">
        <f>((Y3768*V3768)+H3768+273)/(Y3768*V3768)</f>
        <v>11.326854849341906</v>
      </c>
      <c r="AB3768">
        <f t="shared" si="297"/>
        <v>3.1550457571230262E-6</v>
      </c>
      <c r="AD3768">
        <f>AA3768*$C$28</f>
        <v>6.3858175058552176</v>
      </c>
      <c r="AF3768">
        <f>(Q3768-X3768)/AD3768+X3768</f>
        <v>5.5962678703544518E-6</v>
      </c>
      <c r="AH3768">
        <f>Q3768/AF3768</f>
        <v>6.3858175058552176</v>
      </c>
      <c r="AK3768" s="2"/>
      <c r="AL3768" s="2"/>
      <c r="AT3768" s="1"/>
    </row>
    <row r="3769" spans="6:46" x14ac:dyDescent="0.35">
      <c r="F3769" s="4">
        <v>44353.958333333336</v>
      </c>
      <c r="H3769">
        <v>16.8</v>
      </c>
      <c r="I3769">
        <v>16.004166666666698</v>
      </c>
      <c r="K3769" s="2">
        <v>1.6083493802737498E-5</v>
      </c>
      <c r="L3769" s="2">
        <v>5.9626688070931898E-5</v>
      </c>
      <c r="N3769">
        <f t="shared" si="293"/>
        <v>1.1258445661916248E-5</v>
      </c>
      <c r="O3769" s="2">
        <f t="shared" si="294"/>
        <v>1.7888006421279573E-5</v>
      </c>
      <c r="Q3769">
        <f>N3769+O3769</f>
        <v>2.9146452083195822E-5</v>
      </c>
      <c r="S3769">
        <f>IF(H3769&gt;$B$5,$B$5,($B$3 - $B$5)*(($B$5-H3769)/($B$5-$B$6))^(1/$B$2)+$B$5)</f>
        <v>24.266666666666666</v>
      </c>
      <c r="T3769">
        <f>K3769*S3769</f>
        <v>3.9029278294642995E-4</v>
      </c>
      <c r="U3769" s="3">
        <f>S3769*N3769/Q3769+$B$7*O3769/Q3769</f>
        <v>43.128587234039991</v>
      </c>
      <c r="V3769">
        <f>IF(U3769-H3769&lt;=10,10,U3769-H3769)</f>
        <v>26.32858723403999</v>
      </c>
      <c r="X3769">
        <f t="shared" si="295"/>
        <v>0</v>
      </c>
      <c r="Y3769">
        <f t="shared" si="296"/>
        <v>1</v>
      </c>
      <c r="AA3769">
        <f>((Y3769*V3769)+H3769+273)/(Y3769*V3769)</f>
        <v>12.007047109057194</v>
      </c>
      <c r="AB3769">
        <f t="shared" si="297"/>
        <v>2.4274454675213176E-6</v>
      </c>
      <c r="AD3769">
        <f>AA3769*$C$28</f>
        <v>6.7692940928876242</v>
      </c>
      <c r="AF3769">
        <f>(Q3769-X3769)/AD3769+X3769</f>
        <v>4.305685597826142E-6</v>
      </c>
      <c r="AH3769">
        <f>Q3769/AF3769</f>
        <v>6.7692940928876242</v>
      </c>
      <c r="AK3769" s="2"/>
      <c r="AL3769" s="2"/>
      <c r="AT3769" s="1"/>
    </row>
    <row r="3770" spans="6:46" x14ac:dyDescent="0.35">
      <c r="F3770" s="4">
        <v>44354</v>
      </c>
      <c r="H3770">
        <v>16.399999999999999</v>
      </c>
      <c r="I3770">
        <v>17.175000000000001</v>
      </c>
      <c r="K3770" s="2">
        <v>1.6083493802737498E-5</v>
      </c>
      <c r="L3770" s="2">
        <v>3.4520739689343903E-5</v>
      </c>
      <c r="N3770">
        <f t="shared" si="293"/>
        <v>1.1258445661916248E-5</v>
      </c>
      <c r="O3770" s="2">
        <f t="shared" si="294"/>
        <v>1.0356221906803173E-5</v>
      </c>
      <c r="Q3770">
        <f>N3770+O3770</f>
        <v>2.161466756871942E-5</v>
      </c>
      <c r="S3770">
        <f>IF(H3770&gt;$B$5,$B$5,($B$3 - $B$5)*(($B$5-H3770)/($B$5-$B$6))^(1/$B$2)+$B$5)</f>
        <v>24.800000000000004</v>
      </c>
      <c r="T3770">
        <f>K3770*S3770</f>
        <v>3.9887064630789003E-4</v>
      </c>
      <c r="U3770" s="3">
        <f>S3770*N3770/Q3770+$B$7*O3770/Q3770</f>
        <v>39.269706766995427</v>
      </c>
      <c r="V3770">
        <f>IF(U3770-H3770&lt;=10,10,U3770-H3770)</f>
        <v>22.869706766995428</v>
      </c>
      <c r="X3770">
        <f t="shared" si="295"/>
        <v>0</v>
      </c>
      <c r="Y3770">
        <f t="shared" si="296"/>
        <v>1</v>
      </c>
      <c r="AA3770">
        <f>((Y3770*V3770)+H3770+273)/(Y3770*V3770)</f>
        <v>13.654294300688175</v>
      </c>
      <c r="AB3770">
        <f t="shared" si="297"/>
        <v>1.5829941183873591E-6</v>
      </c>
      <c r="AD3770">
        <f>AA3770*$C$28</f>
        <v>7.6979737742908974</v>
      </c>
      <c r="AF3770">
        <f>(Q3770-X3770)/AD3770+X3770</f>
        <v>2.807838556284308E-6</v>
      </c>
      <c r="AH3770">
        <f>Q3770/AF3770</f>
        <v>7.6979737742908974</v>
      </c>
      <c r="AK3770" s="2"/>
      <c r="AL3770" s="2"/>
      <c r="AT3770" s="1"/>
    </row>
    <row r="3771" spans="6:46" x14ac:dyDescent="0.35">
      <c r="F3771" s="4">
        <v>44354.041666666664</v>
      </c>
      <c r="H3771">
        <v>16.100000000000001</v>
      </c>
      <c r="I3771">
        <v>17.175000000000001</v>
      </c>
      <c r="K3771" s="2">
        <v>1.6083493802737498E-5</v>
      </c>
      <c r="L3771" s="2">
        <v>1.2552974190794001E-5</v>
      </c>
      <c r="N3771">
        <f t="shared" si="293"/>
        <v>1.1258445661916248E-5</v>
      </c>
      <c r="O3771" s="2">
        <f t="shared" si="294"/>
        <v>3.7658922572382009E-6</v>
      </c>
      <c r="Q3771">
        <f>N3771+O3771</f>
        <v>1.5024337919154449E-5</v>
      </c>
      <c r="S3771">
        <f>IF(H3771&gt;$B$5,$B$5,($B$3 - $B$5)*(($B$5-H3771)/($B$5-$B$6))^(1/$B$2)+$B$5)</f>
        <v>25.199999999999996</v>
      </c>
      <c r="T3771">
        <f>K3771*S3771</f>
        <v>4.0530404382898487E-4</v>
      </c>
      <c r="U3771" s="3">
        <f>S3771*N3771/Q3771+$B$7*O3771/Q3771</f>
        <v>32.669453221138284</v>
      </c>
      <c r="V3771">
        <f>IF(U3771-H3771&lt;=10,10,U3771-H3771)</f>
        <v>16.569453221138282</v>
      </c>
      <c r="X3771">
        <f t="shared" si="295"/>
        <v>0</v>
      </c>
      <c r="Y3771">
        <f t="shared" si="296"/>
        <v>1</v>
      </c>
      <c r="AA3771">
        <f>((Y3771*V3771)+H3771+273)/(Y3771*V3771)</f>
        <v>18.447769467201496</v>
      </c>
      <c r="AB3771">
        <f t="shared" si="297"/>
        <v>8.1442571937308699E-7</v>
      </c>
      <c r="AD3771">
        <f>AA3771*$C$28</f>
        <v>10.400423663456865</v>
      </c>
      <c r="AF3771">
        <f>(Q3771-X3771)/AD3771+X3771</f>
        <v>1.4445890288050727E-6</v>
      </c>
      <c r="AH3771">
        <f>Q3771/AF3771</f>
        <v>10.400423663456865</v>
      </c>
      <c r="AK3771" s="2"/>
      <c r="AL3771" s="2"/>
      <c r="AT3771" s="1"/>
    </row>
    <row r="3772" spans="6:46" x14ac:dyDescent="0.35">
      <c r="F3772" s="4">
        <v>44354.083333333336</v>
      </c>
      <c r="H3772">
        <v>15.6</v>
      </c>
      <c r="I3772">
        <v>17.175000000000001</v>
      </c>
      <c r="K3772" s="2">
        <v>1.6083493802737498E-5</v>
      </c>
      <c r="L3772" s="2">
        <v>7.8456149357122992E-6</v>
      </c>
      <c r="N3772">
        <f t="shared" si="293"/>
        <v>1.1258445661916248E-5</v>
      </c>
      <c r="O3772" s="2">
        <f t="shared" si="294"/>
        <v>2.3536844807136901E-6</v>
      </c>
      <c r="Q3772">
        <f>N3772+O3772</f>
        <v>1.3612130142629938E-5</v>
      </c>
      <c r="S3772">
        <f>IF(H3772&gt;$B$5,$B$5,($B$3 - $B$5)*(($B$5-H3772)/($B$5-$B$6))^(1/$B$2)+$B$5)</f>
        <v>25.866666666666667</v>
      </c>
      <c r="T3772">
        <f>K3772*S3772</f>
        <v>4.1602637303080997E-4</v>
      </c>
      <c r="U3772" s="3">
        <f>S3772*N3772/Q3772+$B$7*O3772/Q3772</f>
        <v>30.904134999663171</v>
      </c>
      <c r="V3772">
        <f>IF(U3772-H3772&lt;=10,10,U3772-H3772)</f>
        <v>15.304134999663171</v>
      </c>
      <c r="X3772">
        <f t="shared" si="295"/>
        <v>0</v>
      </c>
      <c r="Y3772">
        <f t="shared" si="296"/>
        <v>1</v>
      </c>
      <c r="AA3772">
        <f>((Y3772*V3772)+H3772+273)/(Y3772*V3772)</f>
        <v>19.857648603227283</v>
      </c>
      <c r="AB3772">
        <f t="shared" si="297"/>
        <v>6.8548549803714838E-7</v>
      </c>
      <c r="AD3772">
        <f>AA3772*$C$28</f>
        <v>11.195280752006612</v>
      </c>
      <c r="AF3772">
        <f>(Q3772-X3772)/AD3772+X3772</f>
        <v>1.2158810881263641E-6</v>
      </c>
      <c r="AH3772">
        <f>Q3772/AF3772</f>
        <v>11.195280752006612</v>
      </c>
      <c r="AK3772" s="2"/>
      <c r="AL3772" s="2"/>
      <c r="AT3772" s="1"/>
    </row>
    <row r="3773" spans="6:46" x14ac:dyDescent="0.35">
      <c r="F3773" s="4">
        <v>44354.125</v>
      </c>
      <c r="H3773">
        <v>15.4</v>
      </c>
      <c r="I3773">
        <v>17.175000000000001</v>
      </c>
      <c r="K3773" s="2">
        <v>1.6814561702861898E-5</v>
      </c>
      <c r="L3773" s="2">
        <v>7.8456149357122992E-6</v>
      </c>
      <c r="N3773">
        <f t="shared" si="293"/>
        <v>1.1770193192003328E-5</v>
      </c>
      <c r="O3773" s="2">
        <f t="shared" si="294"/>
        <v>2.3536844807136901E-6</v>
      </c>
      <c r="Q3773">
        <f>N3773+O3773</f>
        <v>1.4123877672717018E-5</v>
      </c>
      <c r="S3773">
        <f>IF(H3773&gt;$B$5,$B$5,($B$3 - $B$5)*(($B$5-H3773)/($B$5-$B$6))^(1/$B$2)+$B$5)</f>
        <v>26.133333333333333</v>
      </c>
      <c r="T3773">
        <f>K3773*S3773</f>
        <v>4.3942054583479093E-4</v>
      </c>
      <c r="U3773" s="3">
        <f>S3773*N3773/Q3773+$B$7*O3773/Q3773</f>
        <v>30.943841248911895</v>
      </c>
      <c r="V3773">
        <f>IF(U3773-H3773&lt;=10,10,U3773-H3773)</f>
        <v>15.543841248911894</v>
      </c>
      <c r="X3773">
        <f t="shared" si="295"/>
        <v>0</v>
      </c>
      <c r="Y3773">
        <f t="shared" si="296"/>
        <v>1</v>
      </c>
      <c r="AA3773">
        <f>((Y3773*V3773)+H3773+273)/(Y3773*V3773)</f>
        <v>19.553972302064569</v>
      </c>
      <c r="AB3773">
        <f t="shared" si="297"/>
        <v>7.2230222353469206E-7</v>
      </c>
      <c r="AD3773">
        <f>AA3773*$C$28</f>
        <v>11.024075111440741</v>
      </c>
      <c r="AF3773">
        <f>(Q3773-X3773)/AD3773+X3773</f>
        <v>1.2811848186755654E-6</v>
      </c>
      <c r="AH3773">
        <f>Q3773/AF3773</f>
        <v>11.024075111440741</v>
      </c>
      <c r="AK3773" s="2"/>
      <c r="AL3773" s="2"/>
      <c r="AT3773" s="1"/>
    </row>
    <row r="3774" spans="6:46" x14ac:dyDescent="0.35">
      <c r="F3774" s="4">
        <v>44354.166666666664</v>
      </c>
      <c r="H3774">
        <v>15.6</v>
      </c>
      <c r="I3774">
        <v>17.175000000000001</v>
      </c>
      <c r="K3774" s="2">
        <v>1.7545629602986299E-5</v>
      </c>
      <c r="L3774" s="2">
        <v>2.03986133923705E-5</v>
      </c>
      <c r="N3774">
        <f t="shared" si="293"/>
        <v>1.2281940722090408E-5</v>
      </c>
      <c r="O3774" s="2">
        <f t="shared" si="294"/>
        <v>6.1195840177111508E-6</v>
      </c>
      <c r="Q3774">
        <f>N3774+O3774</f>
        <v>1.840152473980156E-5</v>
      </c>
      <c r="S3774">
        <f>IF(H3774&gt;$B$5,$B$5,($B$3 - $B$5)*(($B$5-H3774)/($B$5-$B$6))^(1/$B$2)+$B$5)</f>
        <v>25.866666666666667</v>
      </c>
      <c r="T3774">
        <f>K3774*S3774</f>
        <v>4.5384695239724559E-4</v>
      </c>
      <c r="U3774" s="3">
        <f>S3774*N3774/Q3774+$B$7*O3774/Q3774</f>
        <v>35.555205174766442</v>
      </c>
      <c r="V3774">
        <f>IF(U3774-H3774&lt;=10,10,U3774-H3774)</f>
        <v>19.955205174766441</v>
      </c>
      <c r="X3774">
        <f t="shared" si="295"/>
        <v>0</v>
      </c>
      <c r="Y3774">
        <f t="shared" si="296"/>
        <v>1</v>
      </c>
      <c r="AA3774">
        <f>((Y3774*V3774)+H3774+273)/(Y3774*V3774)</f>
        <v>15.462392016141115</v>
      </c>
      <c r="AB3774">
        <f t="shared" si="297"/>
        <v>1.1900826677135272E-6</v>
      </c>
      <c r="AD3774">
        <f>AA3774*$C$28</f>
        <v>8.7173372425450211</v>
      </c>
      <c r="AF3774">
        <f>(Q3774-X3774)/AD3774+X3774</f>
        <v>2.1109111908614479E-6</v>
      </c>
      <c r="AH3774">
        <f>Q3774/AF3774</f>
        <v>8.7173372425450211</v>
      </c>
      <c r="AK3774" s="2"/>
      <c r="AL3774" s="2"/>
      <c r="AT3774" s="1"/>
    </row>
    <row r="3775" spans="6:46" x14ac:dyDescent="0.35">
      <c r="F3775" s="4">
        <v>44354.208333333336</v>
      </c>
      <c r="H3775">
        <v>15.3</v>
      </c>
      <c r="I3775">
        <v>17.175000000000001</v>
      </c>
      <c r="K3775" s="2">
        <v>1.7545629602986299E-5</v>
      </c>
      <c r="L3775" s="2">
        <v>5.9626445412290297E-5</v>
      </c>
      <c r="N3775">
        <f t="shared" si="293"/>
        <v>1.2281940722090408E-5</v>
      </c>
      <c r="O3775" s="2">
        <f t="shared" si="294"/>
        <v>1.7887933623687092E-5</v>
      </c>
      <c r="Q3775">
        <f>N3775+O3775</f>
        <v>3.01698743457775E-5</v>
      </c>
      <c r="S3775">
        <f>IF(H3775&gt;$B$5,$B$5,($B$3 - $B$5)*(($B$5-H3775)/($B$5-$B$6))^(1/$B$2)+$B$5)</f>
        <v>26.266666666666666</v>
      </c>
      <c r="T3775">
        <f>K3775*S3775</f>
        <v>4.608652042384401E-4</v>
      </c>
      <c r="U3775" s="3">
        <f>S3775*N3775/Q3775+$B$7*O3775/Q3775</f>
        <v>43.302864880925313</v>
      </c>
      <c r="V3775">
        <f>IF(U3775-H3775&lt;=10,10,U3775-H3775)</f>
        <v>28.002864880925312</v>
      </c>
      <c r="X3775">
        <f t="shared" si="295"/>
        <v>0</v>
      </c>
      <c r="Y3775">
        <f t="shared" si="296"/>
        <v>1</v>
      </c>
      <c r="AA3775">
        <f>((Y3775*V3775)+H3775+273)/(Y3775*V3775)</f>
        <v>11.295375177715515</v>
      </c>
      <c r="AB3775">
        <f t="shared" si="297"/>
        <v>2.6709935589655503E-6</v>
      </c>
      <c r="AD3775">
        <f>AA3775*$C$28</f>
        <v>6.3680699986412392</v>
      </c>
      <c r="AF3775">
        <f>(Q3775-X3775)/AD3775+X3775</f>
        <v>4.7376794463966119E-6</v>
      </c>
      <c r="AH3775">
        <f>Q3775/AF3775</f>
        <v>6.3680699986412392</v>
      </c>
      <c r="AK3775" s="2"/>
      <c r="AL3775" s="2"/>
      <c r="AT3775" s="1"/>
    </row>
    <row r="3776" spans="6:46" x14ac:dyDescent="0.35">
      <c r="F3776" s="4">
        <v>44354.25</v>
      </c>
      <c r="H3776">
        <v>15.3</v>
      </c>
      <c r="I3776">
        <v>17.175000000000001</v>
      </c>
      <c r="K3776" s="2">
        <v>1.7545629602986299E-5</v>
      </c>
      <c r="L3776">
        <v>1.19253133483222E-4</v>
      </c>
      <c r="N3776">
        <f t="shared" si="293"/>
        <v>1.2281940722090408E-5</v>
      </c>
      <c r="O3776" s="2">
        <f t="shared" si="294"/>
        <v>3.5775940044966608E-5</v>
      </c>
      <c r="Q3776">
        <f>N3776+O3776</f>
        <v>4.8057880767057016E-5</v>
      </c>
      <c r="S3776">
        <f>IF(H3776&gt;$B$5,$B$5,($B$3 - $B$5)*(($B$5-H3776)/($B$5-$B$6))^(1/$B$2)+$B$5)</f>
        <v>26.266666666666666</v>
      </c>
      <c r="T3776">
        <f>K3776*S3776</f>
        <v>4.608652042384401E-4</v>
      </c>
      <c r="U3776" s="3">
        <f>S3776*N3776/Q3776+$B$7*O3776/Q3776</f>
        <v>47.656748672322379</v>
      </c>
      <c r="V3776">
        <f>IF(U3776-H3776&lt;=10,10,U3776-H3776)</f>
        <v>32.356748672322382</v>
      </c>
      <c r="X3776">
        <f t="shared" si="295"/>
        <v>0</v>
      </c>
      <c r="Y3776">
        <f t="shared" si="296"/>
        <v>1</v>
      </c>
      <c r="AA3776">
        <f>((Y3776*V3776)+H3776+273)/(Y3776*V3776)</f>
        <v>9.910042319752872</v>
      </c>
      <c r="AB3776">
        <f t="shared" si="297"/>
        <v>4.8494122644932808E-6</v>
      </c>
      <c r="AD3776">
        <f>AA3776*$C$28</f>
        <v>5.5870515311601032</v>
      </c>
      <c r="AF3776">
        <f>(Q3776-X3776)/AD3776+X3776</f>
        <v>8.6016533942865227E-6</v>
      </c>
      <c r="AH3776">
        <f>Q3776/AF3776</f>
        <v>5.5870515311601032</v>
      </c>
      <c r="AK3776" s="2"/>
      <c r="AT3776" s="1"/>
    </row>
    <row r="3777" spans="6:46" x14ac:dyDescent="0.35">
      <c r="F3777" s="4">
        <v>44354.291666666664</v>
      </c>
      <c r="H3777">
        <v>15.7</v>
      </c>
      <c r="I3777">
        <v>17.175000000000001</v>
      </c>
      <c r="K3777" s="2">
        <v>1.7545629602986299E-5</v>
      </c>
      <c r="L3777">
        <v>1.56911570738321E-4</v>
      </c>
      <c r="N3777">
        <f t="shared" si="293"/>
        <v>1.2281940722090408E-5</v>
      </c>
      <c r="O3777" s="2">
        <f t="shared" si="294"/>
        <v>4.7073471221496307E-5</v>
      </c>
      <c r="Q3777">
        <f>N3777+O3777</f>
        <v>5.9355411943586715E-5</v>
      </c>
      <c r="S3777">
        <f>IF(H3777&gt;$B$5,$B$5,($B$3 - $B$5)*(($B$5-H3777)/($B$5-$B$6))^(1/$B$2)+$B$5)</f>
        <v>25.733333333333334</v>
      </c>
      <c r="T3777">
        <f>K3777*S3777</f>
        <v>4.5150753511684745E-4</v>
      </c>
      <c r="U3777" s="3">
        <f>S3777*N3777/Q3777+$B$7*O3777/Q3777</f>
        <v>48.94408271524064</v>
      </c>
      <c r="V3777">
        <f>IF(U3777-H3777&lt;=10,10,U3777-H3777)</f>
        <v>33.244082715240637</v>
      </c>
      <c r="X3777">
        <f t="shared" si="295"/>
        <v>0</v>
      </c>
      <c r="Y3777">
        <f t="shared" si="296"/>
        <v>1</v>
      </c>
      <c r="AA3777">
        <f>((Y3777*V3777)+H3777+273)/(Y3777*V3777)</f>
        <v>9.6842522464199767</v>
      </c>
      <c r="AB3777">
        <f t="shared" si="297"/>
        <v>6.1290650463518142E-6</v>
      </c>
      <c r="AD3777">
        <f>AA3777*$C$28</f>
        <v>5.4597563356168051</v>
      </c>
      <c r="AF3777">
        <f>(Q3777-X3777)/AD3777+X3777</f>
        <v>1.0871439730081134E-5</v>
      </c>
      <c r="AH3777">
        <f>Q3777/AF3777</f>
        <v>5.4597563356168051</v>
      </c>
      <c r="AK3777" s="2"/>
      <c r="AT3777" s="1"/>
    </row>
    <row r="3778" spans="6:46" x14ac:dyDescent="0.35">
      <c r="F3778" s="4">
        <v>44354.333333333336</v>
      </c>
      <c r="H3778">
        <v>16.399999999999999</v>
      </c>
      <c r="I3778">
        <v>17.175000000000001</v>
      </c>
      <c r="K3778" s="2">
        <v>1.64490277527997E-5</v>
      </c>
      <c r="L3778">
        <v>1.6318914979760501E-4</v>
      </c>
      <c r="N3778">
        <f t="shared" ref="N3778:N3841" si="298">$C$13*K3778</f>
        <v>1.1514319426959789E-5</v>
      </c>
      <c r="O3778" s="2">
        <f t="shared" ref="O3778:O3841" si="299">$C$14*L3778</f>
        <v>4.8956744939281509E-5</v>
      </c>
      <c r="Q3778">
        <f>N3778+O3778</f>
        <v>6.0471064366241298E-5</v>
      </c>
      <c r="S3778">
        <f>IF(H3778&gt;$B$5,$B$5,($B$3 - $B$5)*(($B$5-H3778)/($B$5-$B$6))^(1/$B$2)+$B$5)</f>
        <v>24.800000000000004</v>
      </c>
      <c r="T3778">
        <f>K3778*S3778</f>
        <v>4.0793588826943262E-4</v>
      </c>
      <c r="U3778" s="3">
        <f>S3778*N3778/Q3778+$B$7*O3778/Q3778</f>
        <v>49.249605983646099</v>
      </c>
      <c r="V3778">
        <f>IF(U3778-H3778&lt;=10,10,U3778-H3778)</f>
        <v>32.8496059836461</v>
      </c>
      <c r="X3778">
        <f t="shared" ref="X3778:X3841" si="300">IF(Q3778-$C$20&lt;=0,0,Q3778-$C$20)</f>
        <v>0</v>
      </c>
      <c r="Y3778">
        <f t="shared" ref="Y3778:Y3841" si="301">1-(X3778/Q3778)</f>
        <v>1</v>
      </c>
      <c r="AA3778">
        <f>((Y3778*V3778)+H3778+273)/(Y3778*V3778)</f>
        <v>9.8098469170094571</v>
      </c>
      <c r="AB3778">
        <f t="shared" ref="AB3778:AB3841" si="302">(Q3778-X3778)/AA3778</f>
        <v>6.1643229377401917E-6</v>
      </c>
      <c r="AD3778">
        <f>AA3778*$C$28</f>
        <v>5.5305636918299923</v>
      </c>
      <c r="AF3778">
        <f>(Q3778-X3778)/AD3778+X3778</f>
        <v>1.0933978475932206E-5</v>
      </c>
      <c r="AH3778">
        <f>Q3778/AF3778</f>
        <v>5.5305636918299923</v>
      </c>
      <c r="AK3778" s="2"/>
      <c r="AT3778" s="1"/>
    </row>
    <row r="3779" spans="6:46" x14ac:dyDescent="0.35">
      <c r="F3779" s="4">
        <v>44354.375</v>
      </c>
      <c r="H3779">
        <v>17.7</v>
      </c>
      <c r="I3779">
        <v>17.175000000000001</v>
      </c>
      <c r="K3779" s="2">
        <v>1.49868919525508E-5</v>
      </c>
      <c r="L3779">
        <v>1.2866853143758201E-4</v>
      </c>
      <c r="N3779">
        <f t="shared" si="298"/>
        <v>1.049082436678556E-5</v>
      </c>
      <c r="O3779" s="2">
        <f t="shared" si="299"/>
        <v>3.860055943127461E-5</v>
      </c>
      <c r="Q3779">
        <f>N3779+O3779</f>
        <v>4.9091383798060168E-5</v>
      </c>
      <c r="S3779">
        <f>IF(H3779&gt;$B$5,$B$5,($B$3 - $B$5)*(($B$5-H3779)/($B$5-$B$6))^(1/$B$2)+$B$5)</f>
        <v>23.066666666666666</v>
      </c>
      <c r="T3779">
        <f>K3779*S3779</f>
        <v>3.4569764103883845E-4</v>
      </c>
      <c r="U3779" s="3">
        <f>S3779*N3779/Q3779+$B$7*O3779/Q3779</f>
        <v>48.175849496846801</v>
      </c>
      <c r="V3779">
        <f>IF(U3779-H3779&lt;=10,10,U3779-H3779)</f>
        <v>30.475849496846802</v>
      </c>
      <c r="X3779">
        <f t="shared" si="300"/>
        <v>0</v>
      </c>
      <c r="Y3779">
        <f t="shared" si="301"/>
        <v>1</v>
      </c>
      <c r="AA3779">
        <f>((Y3779*V3779)+H3779+273)/(Y3779*V3779)</f>
        <v>10.538700472650563</v>
      </c>
      <c r="AB3779">
        <f t="shared" si="302"/>
        <v>4.6582008783207516E-6</v>
      </c>
      <c r="AD3779">
        <f>AA3779*$C$28</f>
        <v>5.9414743865219268</v>
      </c>
      <c r="AF3779">
        <f>(Q3779-X3779)/AD3779+X3779</f>
        <v>8.2624918672413437E-6</v>
      </c>
      <c r="AH3779">
        <f>Q3779/AF3779</f>
        <v>5.9414743865219259</v>
      </c>
      <c r="AK3779" s="2"/>
      <c r="AT3779" s="1"/>
    </row>
    <row r="3780" spans="6:46" x14ac:dyDescent="0.35">
      <c r="F3780" s="4">
        <v>44354.416666666664</v>
      </c>
      <c r="H3780">
        <v>17.600000000000001</v>
      </c>
      <c r="I3780">
        <v>17.175000000000001</v>
      </c>
      <c r="K3780" s="2">
        <v>1.3524756152302E-5</v>
      </c>
      <c r="L3780">
        <v>1.0670040195106999E-4</v>
      </c>
      <c r="N3780">
        <f t="shared" si="298"/>
        <v>9.4673293066113996E-6</v>
      </c>
      <c r="O3780" s="2">
        <f t="shared" si="299"/>
        <v>3.2010120585321005E-5</v>
      </c>
      <c r="Q3780">
        <f>N3780+O3780</f>
        <v>4.1477449891932406E-5</v>
      </c>
      <c r="S3780">
        <f>IF(H3780&gt;$B$5,$B$5,($B$3 - $B$5)*(($B$5-H3780)/($B$5-$B$6))^(1/$B$2)+$B$5)</f>
        <v>23.2</v>
      </c>
      <c r="T3780">
        <f>K3780*S3780</f>
        <v>3.1377434273340639E-4</v>
      </c>
      <c r="U3780" s="3">
        <f>S3780*N3780/Q3780+$B$7*O3780/Q3780</f>
        <v>47.741572282417472</v>
      </c>
      <c r="V3780">
        <f>IF(U3780-H3780&lt;=10,10,U3780-H3780)</f>
        <v>30.141572282417471</v>
      </c>
      <c r="X3780">
        <f t="shared" si="300"/>
        <v>0</v>
      </c>
      <c r="Y3780">
        <f t="shared" si="301"/>
        <v>1</v>
      </c>
      <c r="AA3780">
        <f>((Y3780*V3780)+H3780+273)/(Y3780*V3780)</f>
        <v>10.641169255444453</v>
      </c>
      <c r="AB3780">
        <f t="shared" si="302"/>
        <v>3.8978282269789912E-6</v>
      </c>
      <c r="AD3780">
        <f>AA3780*$C$28</f>
        <v>5.9992439046867085</v>
      </c>
      <c r="AF3780">
        <f>(Q3780-X3780)/AD3780+X3780</f>
        <v>6.9137795613759823E-6</v>
      </c>
      <c r="AH3780">
        <f>Q3780/AF3780</f>
        <v>5.9992439046867085</v>
      </c>
      <c r="AK3780" s="2"/>
      <c r="AT3780" s="1"/>
    </row>
    <row r="3781" spans="6:46" x14ac:dyDescent="0.35">
      <c r="F3781" s="4">
        <v>44354.458333333336</v>
      </c>
      <c r="H3781">
        <v>18.600000000000001</v>
      </c>
      <c r="I3781">
        <v>17.175000000000001</v>
      </c>
      <c r="K3781" s="2">
        <v>1.31592222022397E-5</v>
      </c>
      <c r="L3781" s="2">
        <v>9.1009123547916996E-5</v>
      </c>
      <c r="N3781">
        <f t="shared" si="298"/>
        <v>9.2114555415677893E-6</v>
      </c>
      <c r="O3781" s="2">
        <f t="shared" si="299"/>
        <v>2.7302737064375104E-5</v>
      </c>
      <c r="Q3781">
        <f>N3781+O3781</f>
        <v>3.6514192605942896E-5</v>
      </c>
      <c r="S3781">
        <f>IF(H3781&gt;$B$5,$B$5,($B$3 - $B$5)*(($B$5-H3781)/($B$5-$B$6))^(1/$B$2)+$B$5)</f>
        <v>21.866666666666664</v>
      </c>
      <c r="T3781">
        <f>K3781*S3781</f>
        <v>2.8774832548897475E-4</v>
      </c>
      <c r="U3781" s="3">
        <f>S3781*N3781/Q3781+$B$7*O3781/Q3781</f>
        <v>46.641435694944761</v>
      </c>
      <c r="V3781">
        <f>IF(U3781-H3781&lt;=10,10,U3781-H3781)</f>
        <v>28.041435694944759</v>
      </c>
      <c r="X3781">
        <f t="shared" si="300"/>
        <v>0</v>
      </c>
      <c r="Y3781">
        <f t="shared" si="301"/>
        <v>1</v>
      </c>
      <c r="AA3781">
        <f>((Y3781*V3781)+H3781+273)/(Y3781*V3781)</f>
        <v>11.398896945657064</v>
      </c>
      <c r="AB3781">
        <f t="shared" si="302"/>
        <v>3.2033093008928957E-6</v>
      </c>
      <c r="AD3781">
        <f>AA3781*$C$28</f>
        <v>6.4264331653588416</v>
      </c>
      <c r="AF3781">
        <f>(Q3781-X3781)/AD3781+X3781</f>
        <v>5.6818754146187412E-6</v>
      </c>
      <c r="AH3781">
        <f>Q3781/AF3781</f>
        <v>6.4264331653588416</v>
      </c>
      <c r="AK3781" s="2"/>
      <c r="AL3781" s="2"/>
      <c r="AT3781" s="1"/>
    </row>
    <row r="3782" spans="6:46" x14ac:dyDescent="0.35">
      <c r="F3782" s="4">
        <v>44354.5</v>
      </c>
      <c r="H3782">
        <v>18.3</v>
      </c>
      <c r="I3782">
        <v>17.175000000000001</v>
      </c>
      <c r="K3782" s="2">
        <v>1.31592222022397E-5</v>
      </c>
      <c r="L3782" s="2">
        <v>9.7285610643314005E-5</v>
      </c>
      <c r="N3782">
        <f t="shared" si="298"/>
        <v>9.2114555415677893E-6</v>
      </c>
      <c r="O3782" s="2">
        <f t="shared" si="299"/>
        <v>2.9185683192994205E-5</v>
      </c>
      <c r="Q3782">
        <f>N3782+O3782</f>
        <v>3.8397138734561998E-5</v>
      </c>
      <c r="S3782">
        <f>IF(H3782&gt;$B$5,$B$5,($B$3 - $B$5)*(($B$5-H3782)/($B$5-$B$6))^(1/$B$2)+$B$5)</f>
        <v>22.266666666666666</v>
      </c>
      <c r="T3782">
        <f>K3782*S3782</f>
        <v>2.9301201436987063E-4</v>
      </c>
      <c r="U3782" s="3">
        <f>S3782*N3782/Q3782+$B$7*O3782/Q3782</f>
        <v>47.147288713054195</v>
      </c>
      <c r="V3782">
        <f>IF(U3782-H3782&lt;=10,10,U3782-H3782)</f>
        <v>28.847288713054194</v>
      </c>
      <c r="X3782">
        <f t="shared" si="300"/>
        <v>0</v>
      </c>
      <c r="Y3782">
        <f t="shared" si="301"/>
        <v>1</v>
      </c>
      <c r="AA3782">
        <f>((Y3782*V3782)+H3782+273)/(Y3782*V3782)</f>
        <v>11.098002723846236</v>
      </c>
      <c r="AB3782">
        <f t="shared" si="302"/>
        <v>3.4598242305399885E-6</v>
      </c>
      <c r="AD3782">
        <f>AA3782*$C$28</f>
        <v>6.2567959964706121</v>
      </c>
      <c r="AF3782">
        <f>(Q3782-X3782)/AD3782+X3782</f>
        <v>6.1368692148859236E-6</v>
      </c>
      <c r="AH3782">
        <f>Q3782/AF3782</f>
        <v>6.2567959964706121</v>
      </c>
      <c r="AK3782" s="2"/>
      <c r="AL3782" s="2"/>
      <c r="AT3782" s="1"/>
    </row>
    <row r="3783" spans="6:46" x14ac:dyDescent="0.35">
      <c r="F3783" s="4">
        <v>44354.541666666664</v>
      </c>
      <c r="H3783">
        <v>18</v>
      </c>
      <c r="I3783">
        <v>17.175000000000001</v>
      </c>
      <c r="K3783" s="2">
        <v>1.27936882521775E-5</v>
      </c>
      <c r="L3783">
        <v>1.0042379352635201E-4</v>
      </c>
      <c r="N3783">
        <f t="shared" si="298"/>
        <v>8.9555817765242501E-6</v>
      </c>
      <c r="O3783" s="2">
        <f t="shared" si="299"/>
        <v>3.0127138057905607E-5</v>
      </c>
      <c r="Q3783">
        <f>N3783+O3783</f>
        <v>3.9082719834429859E-5</v>
      </c>
      <c r="S3783">
        <f>IF(H3783&gt;$B$5,$B$5,($B$3 - $B$5)*(($B$5-H3783)/($B$5-$B$6))^(1/$B$2)+$B$5)</f>
        <v>22.666666666666668</v>
      </c>
      <c r="T3783">
        <f>K3783*S3783</f>
        <v>2.899902670493567E-4</v>
      </c>
      <c r="U3783" s="3">
        <f>S3783*N3783/Q3783+$B$7*O3783/Q3783</f>
        <v>47.591001547461566</v>
      </c>
      <c r="V3783">
        <f>IF(U3783-H3783&lt;=10,10,U3783-H3783)</f>
        <v>29.591001547461566</v>
      </c>
      <c r="X3783">
        <f t="shared" si="300"/>
        <v>0</v>
      </c>
      <c r="Y3783">
        <f t="shared" si="301"/>
        <v>1</v>
      </c>
      <c r="AA3783">
        <f>((Y3783*V3783)+H3783+273)/(Y3783*V3783)</f>
        <v>10.834070656015465</v>
      </c>
      <c r="AB3783">
        <f t="shared" si="302"/>
        <v>3.6073901560471855E-6</v>
      </c>
      <c r="AD3783">
        <f>AA3783*$C$28</f>
        <v>6.1079972309237727</v>
      </c>
      <c r="AF3783">
        <f>(Q3783-X3783)/AD3783+X3783</f>
        <v>6.3986145305633997E-6</v>
      </c>
      <c r="AH3783">
        <f>Q3783/AF3783</f>
        <v>6.1079972309237727</v>
      </c>
      <c r="AK3783" s="2"/>
      <c r="AT3783" s="1"/>
    </row>
    <row r="3784" spans="6:46" x14ac:dyDescent="0.35">
      <c r="F3784" s="4">
        <v>44354.583333333336</v>
      </c>
      <c r="H3784">
        <v>18.600000000000001</v>
      </c>
      <c r="I3784">
        <v>17.175000000000001</v>
      </c>
      <c r="K3784" s="2">
        <v>1.16970864019909E-5</v>
      </c>
      <c r="L3784" s="2">
        <v>9.4147306430955106E-5</v>
      </c>
      <c r="N3784">
        <f t="shared" si="298"/>
        <v>8.1879604813936292E-6</v>
      </c>
      <c r="O3784" s="2">
        <f t="shared" si="299"/>
        <v>2.8244191929286536E-5</v>
      </c>
      <c r="Q3784">
        <f>N3784+O3784</f>
        <v>3.6432152410680166E-5</v>
      </c>
      <c r="S3784">
        <f>IF(H3784&gt;$B$5,$B$5,($B$3 - $B$5)*(($B$5-H3784)/($B$5-$B$6))^(1/$B$2)+$B$5)</f>
        <v>21.866666666666664</v>
      </c>
      <c r="T3784">
        <f>K3784*S3784</f>
        <v>2.557762893235343E-4</v>
      </c>
      <c r="U3784" s="3">
        <f>S3784*N3784/Q3784+$B$7*O3784/Q3784</f>
        <v>47.553434096014449</v>
      </c>
      <c r="V3784">
        <f>IF(U3784-H3784&lt;=10,10,U3784-H3784)</f>
        <v>28.953434096014448</v>
      </c>
      <c r="X3784">
        <f t="shared" si="300"/>
        <v>0</v>
      </c>
      <c r="Y3784">
        <f t="shared" si="301"/>
        <v>1</v>
      </c>
      <c r="AA3784">
        <f>((Y3784*V3784)+H3784+273)/(Y3784*V3784)</f>
        <v>11.071344180901148</v>
      </c>
      <c r="AB3784">
        <f t="shared" si="302"/>
        <v>3.2906711069039122E-6</v>
      </c>
      <c r="AD3784">
        <f>AA3784*$C$28</f>
        <v>6.2417665295547167</v>
      </c>
      <c r="AF3784">
        <f>(Q3784-X3784)/AD3784+X3784</f>
        <v>5.8368335691785654E-6</v>
      </c>
      <c r="AH3784">
        <f>Q3784/AF3784</f>
        <v>6.2417665295547167</v>
      </c>
      <c r="AK3784" s="2"/>
      <c r="AL3784" s="2"/>
      <c r="AT3784" s="1"/>
    </row>
    <row r="3785" spans="6:46" x14ac:dyDescent="0.35">
      <c r="F3785" s="4">
        <v>44354.625</v>
      </c>
      <c r="H3785">
        <v>19.2</v>
      </c>
      <c r="I3785">
        <v>17.175000000000001</v>
      </c>
      <c r="K3785" s="2">
        <v>1.27936882521775E-5</v>
      </c>
      <c r="L3785" s="2">
        <v>8.1594332240161007E-5</v>
      </c>
      <c r="N3785">
        <f t="shared" si="298"/>
        <v>8.9555817765242501E-6</v>
      </c>
      <c r="O3785" s="2">
        <f t="shared" si="299"/>
        <v>2.4478299672048307E-5</v>
      </c>
      <c r="Q3785">
        <f>N3785+O3785</f>
        <v>3.3433881448572555E-5</v>
      </c>
      <c r="S3785">
        <f>IF(H3785&gt;$B$5,$B$5,($B$3 - $B$5)*(($B$5-H3785)/($B$5-$B$6))^(1/$B$2)+$B$5)</f>
        <v>21.066666666666666</v>
      </c>
      <c r="T3785">
        <f>K3785*S3785</f>
        <v>2.6952036584587267E-4</v>
      </c>
      <c r="U3785" s="3">
        <f>S3785*N3785/Q3785+$B$7*O3785/Q3785</f>
        <v>45.910635306158952</v>
      </c>
      <c r="V3785">
        <f>IF(U3785-H3785&lt;=10,10,U3785-H3785)</f>
        <v>26.710635306158952</v>
      </c>
      <c r="X3785">
        <f t="shared" si="300"/>
        <v>0</v>
      </c>
      <c r="Y3785">
        <f t="shared" si="301"/>
        <v>1</v>
      </c>
      <c r="AA3785">
        <f>((Y3785*V3785)+H3785+273)/(Y3785*V3785)</f>
        <v>11.939462751476539</v>
      </c>
      <c r="AB3785">
        <f t="shared" si="302"/>
        <v>2.800283575945478E-6</v>
      </c>
      <c r="AD3785">
        <f>AA3785*$C$28</f>
        <v>6.7311916028759686</v>
      </c>
      <c r="AF3785">
        <f>(Q3785-X3785)/AD3785+X3785</f>
        <v>4.9670078377040398E-6</v>
      </c>
      <c r="AH3785">
        <f>Q3785/AF3785</f>
        <v>6.7311916028759686</v>
      </c>
      <c r="AK3785" s="2"/>
      <c r="AL3785" s="2"/>
      <c r="AT3785" s="1"/>
    </row>
    <row r="3786" spans="6:46" x14ac:dyDescent="0.35">
      <c r="F3786" s="4">
        <v>44354.666666666664</v>
      </c>
      <c r="H3786">
        <v>19.899999999999999</v>
      </c>
      <c r="I3786">
        <v>17.175000000000001</v>
      </c>
      <c r="K3786" s="2">
        <v>1.31592222022397E-5</v>
      </c>
      <c r="L3786" s="2">
        <v>7.8456149357123006E-5</v>
      </c>
      <c r="N3786">
        <f t="shared" si="298"/>
        <v>9.2114555415677893E-6</v>
      </c>
      <c r="O3786" s="2">
        <f t="shared" si="299"/>
        <v>2.3536844807136904E-5</v>
      </c>
      <c r="Q3786">
        <f>N3786+O3786</f>
        <v>3.2748300348704694E-5</v>
      </c>
      <c r="S3786">
        <f>IF(H3786&gt;$B$5,$B$5,($B$3 - $B$5)*(($B$5-H3786)/($B$5-$B$6))^(1/$B$2)+$B$5)</f>
        <v>20.133333333333336</v>
      </c>
      <c r="T3786">
        <f>K3786*S3786</f>
        <v>2.6493900700509269E-4</v>
      </c>
      <c r="U3786" s="3">
        <f>S3786*N3786/Q3786+$B$7*O3786/Q3786</f>
        <v>45.192689499521855</v>
      </c>
      <c r="V3786">
        <f>IF(U3786-H3786&lt;=10,10,U3786-H3786)</f>
        <v>25.292689499521856</v>
      </c>
      <c r="X3786">
        <f t="shared" si="300"/>
        <v>0</v>
      </c>
      <c r="Y3786">
        <f t="shared" si="301"/>
        <v>1</v>
      </c>
      <c r="AA3786">
        <f>((Y3786*V3786)+H3786+273)/(Y3786*V3786)</f>
        <v>12.580421291517341</v>
      </c>
      <c r="AB3786">
        <f t="shared" si="302"/>
        <v>2.6031163495920477E-6</v>
      </c>
      <c r="AD3786">
        <f>AA3786*$C$28</f>
        <v>7.0925491306240849</v>
      </c>
      <c r="AF3786">
        <f>(Q3786-X3786)/AD3786+X3786</f>
        <v>4.6172821288335747E-6</v>
      </c>
      <c r="AH3786">
        <f>Q3786/AF3786</f>
        <v>7.0925491306240849</v>
      </c>
      <c r="AK3786" s="2"/>
      <c r="AL3786" s="2"/>
      <c r="AT3786" s="1"/>
    </row>
    <row r="3787" spans="6:46" x14ac:dyDescent="0.35">
      <c r="F3787" s="4">
        <v>44354.708333333336</v>
      </c>
      <c r="H3787">
        <v>20.5</v>
      </c>
      <c r="I3787">
        <v>17.175000000000001</v>
      </c>
      <c r="K3787" s="2">
        <v>1.42558240524264E-5</v>
      </c>
      <c r="L3787" s="2">
        <v>8.4732636452520001E-5</v>
      </c>
      <c r="N3787">
        <f t="shared" si="298"/>
        <v>9.9790768366984796E-6</v>
      </c>
      <c r="O3787" s="2">
        <f t="shared" si="299"/>
        <v>2.5419790935756006E-5</v>
      </c>
      <c r="Q3787">
        <f>N3787+O3787</f>
        <v>3.5398867772454482E-5</v>
      </c>
      <c r="S3787">
        <f>IF(H3787&gt;$B$5,$B$5,($B$3 - $B$5)*(($B$5-H3787)/($B$5-$B$6))^(1/$B$2)+$B$5)</f>
        <v>20</v>
      </c>
      <c r="T3787">
        <f>K3787*S3787</f>
        <v>2.8511648104852802E-4</v>
      </c>
      <c r="U3787" s="3">
        <f>S3787*N3787/Q3787+$B$7*O3787/Q3787</f>
        <v>45.133365520910019</v>
      </c>
      <c r="V3787">
        <f>IF(U3787-H3787&lt;=10,10,U3787-H3787)</f>
        <v>24.633365520910019</v>
      </c>
      <c r="X3787">
        <f t="shared" si="300"/>
        <v>0</v>
      </c>
      <c r="Y3787">
        <f t="shared" si="301"/>
        <v>1</v>
      </c>
      <c r="AA3787">
        <f>((Y3787*V3787)+H3787+273)/(Y3787*V3787)</f>
        <v>12.914734093108907</v>
      </c>
      <c r="AB3787">
        <f t="shared" si="302"/>
        <v>2.7409676046944509E-6</v>
      </c>
      <c r="AD3787">
        <f>AA3787*$C$28</f>
        <v>7.2810269180797045</v>
      </c>
      <c r="AF3787">
        <f>(Q3787-X3787)/AD3787+X3787</f>
        <v>4.8617960310728485E-6</v>
      </c>
      <c r="AH3787">
        <f>Q3787/AF3787</f>
        <v>7.2810269180797045</v>
      </c>
      <c r="AK3787" s="2"/>
      <c r="AL3787" s="2"/>
      <c r="AT3787" s="1"/>
    </row>
    <row r="3788" spans="6:46" x14ac:dyDescent="0.35">
      <c r="F3788" s="4">
        <v>44354.75</v>
      </c>
      <c r="H3788">
        <v>19.5</v>
      </c>
      <c r="I3788">
        <v>17.175000000000001</v>
      </c>
      <c r="K3788" s="2">
        <v>1.46213580024886E-5</v>
      </c>
      <c r="L3788">
        <v>1.16114950600184E-4</v>
      </c>
      <c r="N3788">
        <f t="shared" si="298"/>
        <v>1.0234950601742019E-5</v>
      </c>
      <c r="O3788" s="2">
        <f t="shared" si="299"/>
        <v>3.4834485180055202E-5</v>
      </c>
      <c r="Q3788">
        <f>N3788+O3788</f>
        <v>4.5069435781797222E-5</v>
      </c>
      <c r="S3788">
        <f>IF(H3788&gt;$B$5,$B$5,($B$3 - $B$5)*(($B$5-H3788)/($B$5-$B$6))^(1/$B$2)+$B$5)</f>
        <v>20.666666666666668</v>
      </c>
      <c r="T3788">
        <f>K3788*S3788</f>
        <v>3.0217473205143108E-4</v>
      </c>
      <c r="U3788" s="3">
        <f>S3788*N3788/Q3788+$B$7*O3788/Q3788</f>
        <v>47.203142449772265</v>
      </c>
      <c r="V3788">
        <f>IF(U3788-H3788&lt;=10,10,U3788-H3788)</f>
        <v>27.703142449772265</v>
      </c>
      <c r="X3788">
        <f t="shared" si="300"/>
        <v>0</v>
      </c>
      <c r="Y3788">
        <f t="shared" si="301"/>
        <v>1</v>
      </c>
      <c r="AA3788">
        <f>((Y3788*V3788)+H3788+273)/(Y3788*V3788)</f>
        <v>11.558368983963568</v>
      </c>
      <c r="AB3788">
        <f t="shared" si="302"/>
        <v>3.8992902756719331E-6</v>
      </c>
      <c r="AD3788">
        <f>AA3788*$C$28</f>
        <v>6.5163397941147716</v>
      </c>
      <c r="AF3788">
        <f>(Q3788-X3788)/AD3788+X3788</f>
        <v>6.9163728727746297E-6</v>
      </c>
      <c r="AH3788">
        <f>Q3788/AF3788</f>
        <v>6.5163397941147716</v>
      </c>
      <c r="AK3788" s="2"/>
      <c r="AT3788" s="1"/>
    </row>
    <row r="3789" spans="6:46" x14ac:dyDescent="0.35">
      <c r="F3789" s="4">
        <v>44354.791666666664</v>
      </c>
      <c r="H3789">
        <v>19.8</v>
      </c>
      <c r="I3789">
        <v>17.175000000000001</v>
      </c>
      <c r="K3789" s="2">
        <v>1.6083493802737498E-5</v>
      </c>
      <c r="L3789">
        <v>1.28667318144374E-4</v>
      </c>
      <c r="N3789">
        <f t="shared" si="298"/>
        <v>1.1258445661916248E-5</v>
      </c>
      <c r="O3789" s="2">
        <f t="shared" si="299"/>
        <v>3.8600195443312206E-5</v>
      </c>
      <c r="Q3789">
        <f>N3789+O3789</f>
        <v>4.9858641105228458E-5</v>
      </c>
      <c r="S3789">
        <f>IF(H3789&gt;$B$5,$B$5,($B$3 - $B$5)*(($B$5-H3789)/($B$5-$B$6))^(1/$B$2)+$B$5)</f>
        <v>20.266666666666666</v>
      </c>
      <c r="T3789">
        <f>K3789*S3789</f>
        <v>3.2595880773547995E-4</v>
      </c>
      <c r="U3789" s="3">
        <f>S3789*N3789/Q3789+$B$7*O3789/Q3789</f>
        <v>47.156959409197555</v>
      </c>
      <c r="V3789">
        <f>IF(U3789-H3789&lt;=10,10,U3789-H3789)</f>
        <v>27.356959409197554</v>
      </c>
      <c r="X3789">
        <f t="shared" si="300"/>
        <v>0</v>
      </c>
      <c r="Y3789">
        <f t="shared" si="301"/>
        <v>1</v>
      </c>
      <c r="AA3789">
        <f>((Y3789*V3789)+H3789+273)/(Y3789*V3789)</f>
        <v>11.702943833062058</v>
      </c>
      <c r="AB3789">
        <f t="shared" si="302"/>
        <v>4.2603503713631869E-6</v>
      </c>
      <c r="AD3789">
        <f>AA3789*$C$28</f>
        <v>6.5978477338349624</v>
      </c>
      <c r="AF3789">
        <f>(Q3789-X3789)/AD3789+X3789</f>
        <v>7.5568038421899738E-6</v>
      </c>
      <c r="AH3789">
        <f>Q3789/AF3789</f>
        <v>6.5978477338349624</v>
      </c>
      <c r="AK3789" s="2"/>
      <c r="AT3789" s="1"/>
    </row>
    <row r="3790" spans="6:46" x14ac:dyDescent="0.35">
      <c r="F3790" s="4">
        <v>44354.833333333336</v>
      </c>
      <c r="H3790">
        <v>18.8</v>
      </c>
      <c r="I3790">
        <v>17.175000000000001</v>
      </c>
      <c r="K3790" s="2">
        <v>1.6083493802737498E-5</v>
      </c>
      <c r="L3790">
        <v>1.3494489720365801E-4</v>
      </c>
      <c r="N3790">
        <f t="shared" si="298"/>
        <v>1.1258445661916248E-5</v>
      </c>
      <c r="O3790" s="2">
        <f t="shared" si="299"/>
        <v>4.0483469161097408E-5</v>
      </c>
      <c r="Q3790">
        <f>N3790+O3790</f>
        <v>5.1741914823013653E-5</v>
      </c>
      <c r="S3790">
        <f>IF(H3790&gt;$B$5,$B$5,($B$3 - $B$5)*(($B$5-H3790)/($B$5-$B$6))^(1/$B$2)+$B$5)</f>
        <v>21.599999999999998</v>
      </c>
      <c r="T3790">
        <f>K3790*S3790</f>
        <v>3.4740346613912993E-4</v>
      </c>
      <c r="U3790" s="3">
        <f>S3790*N3790/Q3790+$B$7*O3790/Q3790</f>
        <v>47.732544081635879</v>
      </c>
      <c r="V3790">
        <f>IF(U3790-H3790&lt;=10,10,U3790-H3790)</f>
        <v>28.932544081635879</v>
      </c>
      <c r="X3790">
        <f t="shared" si="300"/>
        <v>0</v>
      </c>
      <c r="Y3790">
        <f t="shared" si="301"/>
        <v>1</v>
      </c>
      <c r="AA3790">
        <f>((Y3790*V3790)+H3790+273)/(Y3790*V3790)</f>
        <v>11.085528572138662</v>
      </c>
      <c r="AB3790">
        <f t="shared" si="302"/>
        <v>4.66751896279055E-6</v>
      </c>
      <c r="AD3790">
        <f>AA3790*$C$28</f>
        <v>6.249763359661503</v>
      </c>
      <c r="AF3790">
        <f>(Q3790-X3790)/AD3790+X3790</f>
        <v>8.2790198356911983E-6</v>
      </c>
      <c r="AH3790">
        <f>Q3790/AF3790</f>
        <v>6.2497633596615039</v>
      </c>
      <c r="AK3790" s="2"/>
      <c r="AT3790" s="1"/>
    </row>
    <row r="3791" spans="6:46" x14ac:dyDescent="0.35">
      <c r="F3791" s="4">
        <v>44354.875</v>
      </c>
      <c r="H3791">
        <v>16.100000000000001</v>
      </c>
      <c r="I3791">
        <v>17.175000000000001</v>
      </c>
      <c r="K3791" s="2">
        <v>1.6083493802737498E-5</v>
      </c>
      <c r="L3791">
        <v>1.22390952378298E-4</v>
      </c>
      <c r="N3791">
        <f t="shared" si="298"/>
        <v>1.1258445661916248E-5</v>
      </c>
      <c r="O3791" s="2">
        <f t="shared" si="299"/>
        <v>3.6717285713489401E-5</v>
      </c>
      <c r="Q3791">
        <f>N3791+O3791</f>
        <v>4.7975731375405646E-5</v>
      </c>
      <c r="S3791">
        <f>IF(H3791&gt;$B$5,$B$5,($B$3 - $B$5)*(($B$5-H3791)/($B$5-$B$6))^(1/$B$2)+$B$5)</f>
        <v>25.199999999999996</v>
      </c>
      <c r="T3791">
        <f>K3791*S3791</f>
        <v>4.0530404382898487E-4</v>
      </c>
      <c r="U3791" s="3">
        <f>S3791*N3791/Q3791+$B$7*O3791/Q3791</f>
        <v>48.006845938421776</v>
      </c>
      <c r="V3791">
        <f>IF(U3791-H3791&lt;=10,10,U3791-H3791)</f>
        <v>31.906845938421775</v>
      </c>
      <c r="X3791">
        <f t="shared" si="300"/>
        <v>0</v>
      </c>
      <c r="Y3791">
        <f t="shared" si="301"/>
        <v>1</v>
      </c>
      <c r="AA3791">
        <f>((Y3791*V3791)+H3791+273)/(Y3791*V3791)</f>
        <v>10.06075143114882</v>
      </c>
      <c r="AB3791">
        <f t="shared" si="302"/>
        <v>4.7686031906989855E-6</v>
      </c>
      <c r="AD3791">
        <f>AA3791*$C$28</f>
        <v>5.6720178253913778</v>
      </c>
      <c r="AF3791">
        <f>(Q3791-X3791)/AD3791+X3791</f>
        <v>8.4583181598332241E-6</v>
      </c>
      <c r="AH3791">
        <f>Q3791/AF3791</f>
        <v>5.6720178253913778</v>
      </c>
      <c r="AK3791" s="2"/>
      <c r="AT3791" s="1"/>
    </row>
    <row r="3792" spans="6:46" x14ac:dyDescent="0.35">
      <c r="F3792" s="4">
        <v>44354.916666666664</v>
      </c>
      <c r="H3792">
        <v>14.3</v>
      </c>
      <c r="I3792">
        <v>17.175000000000001</v>
      </c>
      <c r="K3792" s="2">
        <v>1.6083493802737498E-5</v>
      </c>
      <c r="L3792">
        <v>1.03561855080069E-4</v>
      </c>
      <c r="N3792">
        <f t="shared" si="298"/>
        <v>1.1258445661916248E-5</v>
      </c>
      <c r="O3792" s="2">
        <f t="shared" si="299"/>
        <v>3.1068556524020703E-5</v>
      </c>
      <c r="Q3792">
        <f>N3792+O3792</f>
        <v>4.2327002185936954E-5</v>
      </c>
      <c r="S3792">
        <f>IF(H3792&gt;$B$5,$B$5,($B$3 - $B$5)*(($B$5-H3792)/($B$5-$B$6))^(1/$B$2)+$B$5)</f>
        <v>27.599999999999998</v>
      </c>
      <c r="T3792">
        <f>K3792*S3792</f>
        <v>4.439044289555549E-4</v>
      </c>
      <c r="U3792" s="3">
        <f>S3792*N3792/Q3792+$B$7*O3792/Q3792</f>
        <v>47.711947569984112</v>
      </c>
      <c r="V3792">
        <f>IF(U3792-H3792&lt;=10,10,U3792-H3792)</f>
        <v>33.411947569984108</v>
      </c>
      <c r="X3792">
        <f t="shared" si="300"/>
        <v>0</v>
      </c>
      <c r="Y3792">
        <f t="shared" si="301"/>
        <v>1</v>
      </c>
      <c r="AA3792">
        <f>((Y3792*V3792)+H3792+273)/(Y3792*V3792)</f>
        <v>9.5987205444467492</v>
      </c>
      <c r="AB3792">
        <f t="shared" si="302"/>
        <v>4.4096504310071665E-6</v>
      </c>
      <c r="AD3792">
        <f>AA3792*$C$28</f>
        <v>5.4115355499679128</v>
      </c>
      <c r="AF3792">
        <f>(Q3792-X3792)/AD3792+X3792</f>
        <v>7.8216250812928553E-6</v>
      </c>
      <c r="AH3792">
        <f>Q3792/AF3792</f>
        <v>5.4115355499679128</v>
      </c>
      <c r="AK3792" s="2"/>
      <c r="AT3792" s="1"/>
    </row>
    <row r="3793" spans="6:46" x14ac:dyDescent="0.35">
      <c r="F3793" s="4">
        <v>44354.958333333336</v>
      </c>
      <c r="H3793">
        <v>13.5</v>
      </c>
      <c r="I3793">
        <v>17.175000000000001</v>
      </c>
      <c r="K3793" s="2">
        <v>1.6083493802737498E-5</v>
      </c>
      <c r="L3793" s="2">
        <v>7.2179419603084295E-5</v>
      </c>
      <c r="N3793">
        <f t="shared" si="298"/>
        <v>1.1258445661916248E-5</v>
      </c>
      <c r="O3793" s="2">
        <f t="shared" si="299"/>
        <v>2.1653825880925291E-5</v>
      </c>
      <c r="Q3793">
        <f>N3793+O3793</f>
        <v>3.2912271542841543E-5</v>
      </c>
      <c r="S3793">
        <f>IF(H3793&gt;$B$5,$B$5,($B$3 - $B$5)*(($B$5-H3793)/($B$5-$B$6))^(1/$B$2)+$B$5)</f>
        <v>28.666666666666668</v>
      </c>
      <c r="T3793">
        <f>K3793*S3793</f>
        <v>4.61060155678475E-4</v>
      </c>
      <c r="U3793" s="3">
        <f>S3793*N3793/Q3793+$B$7*O3793/Q3793</f>
        <v>45.992040702977711</v>
      </c>
      <c r="V3793">
        <f>IF(U3793-H3793&lt;=10,10,U3793-H3793)</f>
        <v>32.492040702977711</v>
      </c>
      <c r="X3793">
        <f t="shared" si="300"/>
        <v>0</v>
      </c>
      <c r="Y3793">
        <f t="shared" si="301"/>
        <v>1</v>
      </c>
      <c r="AA3793">
        <f>((Y3793*V3793)+H3793+273)/(Y3793*V3793)</f>
        <v>9.8175440446787299</v>
      </c>
      <c r="AB3793">
        <f t="shared" si="302"/>
        <v>3.3523935714533955E-6</v>
      </c>
      <c r="AD3793">
        <f>AA3793*$C$28</f>
        <v>5.5349031535136657</v>
      </c>
      <c r="AF3793">
        <f>(Q3793-X3793)/AD3793+X3793</f>
        <v>5.9463138974614551E-6</v>
      </c>
      <c r="AH3793">
        <f>Q3793/AF3793</f>
        <v>5.5349031535136657</v>
      </c>
      <c r="AK3793" s="2"/>
      <c r="AL3793" s="2"/>
      <c r="AT3793" s="1"/>
    </row>
    <row r="3794" spans="6:46" x14ac:dyDescent="0.35">
      <c r="F3794" s="4">
        <v>44355</v>
      </c>
      <c r="H3794">
        <v>14</v>
      </c>
      <c r="I3794">
        <v>18.141666666666701</v>
      </c>
      <c r="K3794" s="2">
        <v>1.6083493802737498E-5</v>
      </c>
      <c r="L3794" s="2">
        <v>3.4520739689343903E-5</v>
      </c>
      <c r="N3794">
        <f t="shared" si="298"/>
        <v>1.1258445661916248E-5</v>
      </c>
      <c r="O3794" s="2">
        <f t="shared" si="299"/>
        <v>1.0356221906803173E-5</v>
      </c>
      <c r="Q3794">
        <f>N3794+O3794</f>
        <v>2.161466756871942E-5</v>
      </c>
      <c r="S3794">
        <f>IF(H3794&gt;$B$5,$B$5,($B$3 - $B$5)*(($B$5-H3794)/($B$5-$B$6))^(1/$B$2)+$B$5)</f>
        <v>28</v>
      </c>
      <c r="T3794">
        <f>K3794*S3794</f>
        <v>4.5033782647664996E-4</v>
      </c>
      <c r="U3794" s="3">
        <f>S3794*N3794/Q3794+$B$7*O3794/Q3794</f>
        <v>40.936492804929685</v>
      </c>
      <c r="V3794">
        <f>IF(U3794-H3794&lt;=10,10,U3794-H3794)</f>
        <v>26.936492804929685</v>
      </c>
      <c r="X3794">
        <f t="shared" si="300"/>
        <v>0</v>
      </c>
      <c r="Y3794">
        <f t="shared" si="301"/>
        <v>1</v>
      </c>
      <c r="AA3794">
        <f>((Y3794*V3794)+H3794+273)/(Y3794*V3794)</f>
        <v>11.654690723043043</v>
      </c>
      <c r="AB3794">
        <f t="shared" si="302"/>
        <v>1.8545895453050533E-6</v>
      </c>
      <c r="AD3794">
        <f>AA3794*$C$28</f>
        <v>6.5706437519026535</v>
      </c>
      <c r="AF3794">
        <f>(Q3794-X3794)/AD3794+X3794</f>
        <v>3.2895814146765277E-6</v>
      </c>
      <c r="AH3794">
        <f>Q3794/AF3794</f>
        <v>6.5706437519026535</v>
      </c>
      <c r="AK3794" s="2"/>
      <c r="AL3794" s="2"/>
      <c r="AT3794" s="1"/>
    </row>
    <row r="3795" spans="6:46" x14ac:dyDescent="0.35">
      <c r="F3795" s="4">
        <v>44355.041666666664</v>
      </c>
      <c r="H3795">
        <v>14.4</v>
      </c>
      <c r="I3795">
        <v>18.141666666666701</v>
      </c>
      <c r="K3795" s="2">
        <v>1.6083493802737498E-5</v>
      </c>
      <c r="L3795" s="2">
        <v>1.2552974190794001E-5</v>
      </c>
      <c r="N3795">
        <f t="shared" si="298"/>
        <v>1.1258445661916248E-5</v>
      </c>
      <c r="O3795" s="2">
        <f t="shared" si="299"/>
        <v>3.7658922572382009E-6</v>
      </c>
      <c r="Q3795">
        <f>N3795+O3795</f>
        <v>1.5024337919154449E-5</v>
      </c>
      <c r="S3795">
        <f>IF(H3795&gt;$B$5,$B$5,($B$3 - $B$5)*(($B$5-H3795)/($B$5-$B$6))^(1/$B$2)+$B$5)</f>
        <v>27.466666666666665</v>
      </c>
      <c r="T3795">
        <f>K3795*S3795</f>
        <v>4.4175996311518993E-4</v>
      </c>
      <c r="U3795" s="3">
        <f>S3795*N3795/Q3795+$B$7*O3795/Q3795</f>
        <v>34.36797355778549</v>
      </c>
      <c r="V3795">
        <f>IF(U3795-H3795&lt;=10,10,U3795-H3795)</f>
        <v>19.967973557785491</v>
      </c>
      <c r="X3795">
        <f t="shared" si="300"/>
        <v>0</v>
      </c>
      <c r="Y3795">
        <f t="shared" si="301"/>
        <v>1</v>
      </c>
      <c r="AA3795">
        <f>((Y3795*V3795)+H3795+273)/(Y3795*V3795)</f>
        <v>15.393047905852372</v>
      </c>
      <c r="AB3795">
        <f t="shared" si="302"/>
        <v>9.7604697984745827E-7</v>
      </c>
      <c r="AD3795">
        <f>AA3795*$C$28</f>
        <v>8.6782426448566312</v>
      </c>
      <c r="AF3795">
        <f>(Q3795-X3795)/AD3795+X3795</f>
        <v>1.7312650191982111E-6</v>
      </c>
      <c r="AH3795">
        <f>Q3795/AF3795</f>
        <v>8.6782426448566312</v>
      </c>
      <c r="AK3795" s="2"/>
      <c r="AL3795" s="2"/>
      <c r="AT3795" s="1"/>
    </row>
    <row r="3796" spans="6:46" x14ac:dyDescent="0.35">
      <c r="F3796" s="4">
        <v>44355.083333333336</v>
      </c>
      <c r="H3796">
        <v>13.6</v>
      </c>
      <c r="I3796">
        <v>18.141666666666701</v>
      </c>
      <c r="K3796" s="2">
        <v>1.6083493802737498E-5</v>
      </c>
      <c r="L3796" s="2">
        <v>7.8456149357122992E-6</v>
      </c>
      <c r="N3796">
        <f t="shared" si="298"/>
        <v>1.1258445661916248E-5</v>
      </c>
      <c r="O3796" s="2">
        <f t="shared" si="299"/>
        <v>2.3536844807136901E-6</v>
      </c>
      <c r="Q3796">
        <f>N3796+O3796</f>
        <v>1.3612130142629938E-5</v>
      </c>
      <c r="S3796">
        <f>IF(H3796&gt;$B$5,$B$5,($B$3 - $B$5)*(($B$5-H3796)/($B$5-$B$6))^(1/$B$2)+$B$5)</f>
        <v>28.533333333333331</v>
      </c>
      <c r="T3796">
        <f>K3796*S3796</f>
        <v>4.5891568983810993E-4</v>
      </c>
      <c r="U3796" s="3">
        <f>S3796*N3796/Q3796+$B$7*O3796/Q3796</f>
        <v>33.109706166742058</v>
      </c>
      <c r="V3796">
        <f>IF(U3796-H3796&lt;=10,10,U3796-H3796)</f>
        <v>19.509706166742056</v>
      </c>
      <c r="X3796">
        <f t="shared" si="300"/>
        <v>0</v>
      </c>
      <c r="Y3796">
        <f t="shared" si="301"/>
        <v>1</v>
      </c>
      <c r="AA3796">
        <f>((Y3796*V3796)+H3796+273)/(Y3796*V3796)</f>
        <v>15.690123856840207</v>
      </c>
      <c r="AB3796">
        <f t="shared" si="302"/>
        <v>8.6756040085022307E-7</v>
      </c>
      <c r="AD3796">
        <f>AA3796*$C$28</f>
        <v>8.845727161398921</v>
      </c>
      <c r="AF3796">
        <f>(Q3796-X3796)/AD3796+X3796</f>
        <v>1.5388367620053553E-6</v>
      </c>
      <c r="AH3796">
        <f>Q3796/AF3796</f>
        <v>8.845727161398921</v>
      </c>
      <c r="AK3796" s="2"/>
      <c r="AL3796" s="2"/>
      <c r="AT3796" s="1"/>
    </row>
    <row r="3797" spans="6:46" x14ac:dyDescent="0.35">
      <c r="F3797" s="4">
        <v>44355.125</v>
      </c>
      <c r="H3797">
        <v>11.8</v>
      </c>
      <c r="I3797">
        <v>18.141666666666701</v>
      </c>
      <c r="K3797" s="2">
        <v>1.6814561702861898E-5</v>
      </c>
      <c r="L3797" s="2">
        <v>7.8456149357122992E-6</v>
      </c>
      <c r="N3797">
        <f t="shared" si="298"/>
        <v>1.1770193192003328E-5</v>
      </c>
      <c r="O3797" s="2">
        <f t="shared" si="299"/>
        <v>2.3536844807136901E-6</v>
      </c>
      <c r="Q3797">
        <f>N3797+O3797</f>
        <v>1.4123877672717018E-5</v>
      </c>
      <c r="S3797">
        <f>IF(H3797&gt;$B$5,$B$5,($B$3 - $B$5)*(($B$5-H3797)/($B$5-$B$6))^(1/$B$2)+$B$5)</f>
        <v>30.933333333333334</v>
      </c>
      <c r="T3797">
        <f>K3797*S3797</f>
        <v>5.2013044200852803E-4</v>
      </c>
      <c r="U3797" s="3">
        <f>S3797*N3797/Q3797+$B$7*O3797/Q3797</f>
        <v>34.943941549323775</v>
      </c>
      <c r="V3797">
        <f>IF(U3797-H3797&lt;=10,10,U3797-H3797)</f>
        <v>23.143941549323774</v>
      </c>
      <c r="X3797">
        <f t="shared" si="300"/>
        <v>0</v>
      </c>
      <c r="Y3797">
        <f t="shared" si="301"/>
        <v>1</v>
      </c>
      <c r="AA3797">
        <f>((Y3797*V3797)+H3797+273)/(Y3797*V3797)</f>
        <v>13.305596235327572</v>
      </c>
      <c r="AB3797">
        <f t="shared" si="302"/>
        <v>1.0614990431783008E-6</v>
      </c>
      <c r="AD3797">
        <f>AA3797*$C$28</f>
        <v>7.5013859094638882</v>
      </c>
      <c r="AF3797">
        <f>(Q3797-X3797)/AD3797+X3797</f>
        <v>1.8828357643749632E-6</v>
      </c>
      <c r="AH3797">
        <f>Q3797/AF3797</f>
        <v>7.5013859094638882</v>
      </c>
      <c r="AK3797" s="2"/>
      <c r="AL3797" s="2"/>
      <c r="AT3797" s="1"/>
    </row>
    <row r="3798" spans="6:46" x14ac:dyDescent="0.35">
      <c r="F3798" s="4">
        <v>44355.166666666664</v>
      </c>
      <c r="H3798">
        <v>11.9</v>
      </c>
      <c r="I3798">
        <v>18.141666666666701</v>
      </c>
      <c r="K3798" s="2">
        <v>1.7545629602986299E-5</v>
      </c>
      <c r="L3798" s="2">
        <v>2.03986133923705E-5</v>
      </c>
      <c r="N3798">
        <f t="shared" si="298"/>
        <v>1.2281940722090408E-5</v>
      </c>
      <c r="O3798" s="2">
        <f t="shared" si="299"/>
        <v>6.1195840177111508E-6</v>
      </c>
      <c r="Q3798">
        <f>N3798+O3798</f>
        <v>1.840152473980156E-5</v>
      </c>
      <c r="S3798">
        <f>IF(H3798&gt;$B$5,$B$5,($B$3 - $B$5)*(($B$5-H3798)/($B$5-$B$6))^(1/$B$2)+$B$5)</f>
        <v>30.799999999999997</v>
      </c>
      <c r="T3798">
        <f>K3798*S3798</f>
        <v>5.4040539177197791E-4</v>
      </c>
      <c r="U3798" s="3">
        <f>S3798*N3798/Q3798+$B$7*O3798/Q3798</f>
        <v>38.847916426636651</v>
      </c>
      <c r="V3798">
        <f>IF(U3798-H3798&lt;=10,10,U3798-H3798)</f>
        <v>26.947916426636652</v>
      </c>
      <c r="X3798">
        <f t="shared" si="300"/>
        <v>0</v>
      </c>
      <c r="Y3798">
        <f t="shared" si="301"/>
        <v>1</v>
      </c>
      <c r="AA3798">
        <f>((Y3798*V3798)+H3798+273)/(Y3798*V3798)</f>
        <v>11.572245938776577</v>
      </c>
      <c r="AB3798">
        <f t="shared" si="302"/>
        <v>1.5901429020049825E-6</v>
      </c>
      <c r="AD3798">
        <f>AA3798*$C$28</f>
        <v>6.5241632987108442</v>
      </c>
      <c r="AF3798">
        <f>(Q3798-X3798)/AD3798+X3798</f>
        <v>2.8205187235944335E-6</v>
      </c>
      <c r="AH3798">
        <f>Q3798/AF3798</f>
        <v>6.5241632987108442</v>
      </c>
      <c r="AK3798" s="2"/>
      <c r="AL3798" s="2"/>
      <c r="AT3798" s="1"/>
    </row>
    <row r="3799" spans="6:46" x14ac:dyDescent="0.35">
      <c r="F3799" s="4">
        <v>44355.208333333336</v>
      </c>
      <c r="H3799">
        <v>11.8</v>
      </c>
      <c r="I3799">
        <v>18.141666666666701</v>
      </c>
      <c r="K3799" s="2">
        <v>1.7545629602986299E-5</v>
      </c>
      <c r="L3799" s="2">
        <v>5.9626445412290297E-5</v>
      </c>
      <c r="N3799">
        <f t="shared" si="298"/>
        <v>1.2281940722090408E-5</v>
      </c>
      <c r="O3799" s="2">
        <f t="shared" si="299"/>
        <v>1.7887933623687092E-5</v>
      </c>
      <c r="Q3799">
        <f>N3799+O3799</f>
        <v>3.01698743457775E-5</v>
      </c>
      <c r="S3799">
        <f>IF(H3799&gt;$B$5,$B$5,($B$3 - $B$5)*(($B$5-H3799)/($B$5-$B$6))^(1/$B$2)+$B$5)</f>
        <v>30.933333333333334</v>
      </c>
      <c r="T3799">
        <f>K3799*S3799</f>
        <v>5.4274480905237615E-4</v>
      </c>
      <c r="U3799" s="3">
        <f>S3799*N3799/Q3799+$B$7*O3799/Q3799</f>
        <v>45.202631605601013</v>
      </c>
      <c r="V3799">
        <f>IF(U3799-H3799&lt;=10,10,U3799-H3799)</f>
        <v>33.402631605601016</v>
      </c>
      <c r="X3799">
        <f t="shared" si="300"/>
        <v>0</v>
      </c>
      <c r="Y3799">
        <f t="shared" si="301"/>
        <v>1</v>
      </c>
      <c r="AA3799">
        <f>((Y3799*V3799)+H3799+273)/(Y3799*V3799)</f>
        <v>9.5262743176272444</v>
      </c>
      <c r="AB3799">
        <f t="shared" si="302"/>
        <v>3.1670171716503812E-6</v>
      </c>
      <c r="AD3799">
        <f>AA3799*$C$28</f>
        <v>5.3706920510787191</v>
      </c>
      <c r="AF3799">
        <f>(Q3799-X3799)/AD3799+X3799</f>
        <v>5.6175021875845209E-6</v>
      </c>
      <c r="AH3799">
        <f>Q3799/AF3799</f>
        <v>5.3706920510787191</v>
      </c>
      <c r="AK3799" s="2"/>
      <c r="AL3799" s="2"/>
      <c r="AT3799" s="1"/>
    </row>
    <row r="3800" spans="6:46" x14ac:dyDescent="0.35">
      <c r="F3800" s="4">
        <v>44355.25</v>
      </c>
      <c r="H3800">
        <v>13.6</v>
      </c>
      <c r="I3800">
        <v>18.141666666666701</v>
      </c>
      <c r="K3800" s="2">
        <v>1.7545629602986299E-5</v>
      </c>
      <c r="L3800">
        <v>1.19253133483222E-4</v>
      </c>
      <c r="N3800">
        <f t="shared" si="298"/>
        <v>1.2281940722090408E-5</v>
      </c>
      <c r="O3800" s="2">
        <f t="shared" si="299"/>
        <v>3.5775940044966608E-5</v>
      </c>
      <c r="Q3800">
        <f>N3800+O3800</f>
        <v>4.8057880767057016E-5</v>
      </c>
      <c r="S3800">
        <f>IF(H3800&gt;$B$5,$B$5,($B$3 - $B$5)*(($B$5-H3800)/($B$5-$B$6))^(1/$B$2)+$B$5)</f>
        <v>28.533333333333331</v>
      </c>
      <c r="T3800">
        <f>K3800*S3800</f>
        <v>5.0063529800520898E-4</v>
      </c>
      <c r="U3800" s="3">
        <f>S3800*N3800/Q3800+$B$7*O3800/Q3800</f>
        <v>48.236030679610174</v>
      </c>
      <c r="V3800">
        <f>IF(U3800-H3800&lt;=10,10,U3800-H3800)</f>
        <v>34.636030679610172</v>
      </c>
      <c r="X3800">
        <f t="shared" si="300"/>
        <v>0</v>
      </c>
      <c r="Y3800">
        <f t="shared" si="301"/>
        <v>1</v>
      </c>
      <c r="AA3800">
        <f>((Y3800*V3800)+H3800+273)/(Y3800*V3800)</f>
        <v>9.274620225715358</v>
      </c>
      <c r="AB3800">
        <f t="shared" si="302"/>
        <v>5.1816548384168772E-6</v>
      </c>
      <c r="AD3800">
        <f>AA3800*$C$28</f>
        <v>5.228815322990835</v>
      </c>
      <c r="AF3800">
        <f>(Q3800-X3800)/AD3800+X3800</f>
        <v>9.1909692346082592E-6</v>
      </c>
      <c r="AH3800">
        <f>Q3800/AF3800</f>
        <v>5.228815322990835</v>
      </c>
      <c r="AK3800" s="2"/>
      <c r="AT3800" s="1"/>
    </row>
    <row r="3801" spans="6:46" x14ac:dyDescent="0.35">
      <c r="F3801" s="4">
        <v>44355.291666666664</v>
      </c>
      <c r="H3801">
        <v>15.4</v>
      </c>
      <c r="I3801">
        <v>18.141666666666701</v>
      </c>
      <c r="K3801" s="2">
        <v>1.7545629602986299E-5</v>
      </c>
      <c r="L3801">
        <v>1.56911570738321E-4</v>
      </c>
      <c r="N3801">
        <f t="shared" si="298"/>
        <v>1.2281940722090408E-5</v>
      </c>
      <c r="O3801" s="2">
        <f t="shared" si="299"/>
        <v>4.7073471221496307E-5</v>
      </c>
      <c r="Q3801">
        <f>N3801+O3801</f>
        <v>5.9355411943586715E-5</v>
      </c>
      <c r="S3801">
        <f>IF(H3801&gt;$B$5,$B$5,($B$3 - $B$5)*(($B$5-H3801)/($B$5-$B$6))^(1/$B$2)+$B$5)</f>
        <v>26.133333333333333</v>
      </c>
      <c r="T3801">
        <f>K3801*S3801</f>
        <v>4.5852578695804191E-4</v>
      </c>
      <c r="U3801" s="3">
        <f>S3801*N3801/Q3801+$B$7*O3801/Q3801</f>
        <v>49.026851516399084</v>
      </c>
      <c r="V3801">
        <f>IF(U3801-H3801&lt;=10,10,U3801-H3801)</f>
        <v>33.626851516399086</v>
      </c>
      <c r="X3801">
        <f t="shared" si="300"/>
        <v>0</v>
      </c>
      <c r="Y3801">
        <f t="shared" si="301"/>
        <v>1</v>
      </c>
      <c r="AA3801">
        <f>((Y3801*V3801)+H3801+273)/(Y3801*V3801)</f>
        <v>9.5764794203035493</v>
      </c>
      <c r="AB3801">
        <f t="shared" si="302"/>
        <v>6.1980409854736893E-6</v>
      </c>
      <c r="AD3801">
        <f>AA3801*$C$28</f>
        <v>5.3989965211030908</v>
      </c>
      <c r="AF3801">
        <f>(Q3801-X3801)/AD3801+X3801</f>
        <v>1.09937859214363E-5</v>
      </c>
      <c r="AH3801">
        <f>Q3801/AF3801</f>
        <v>5.3989965211030908</v>
      </c>
      <c r="AK3801" s="2"/>
      <c r="AT3801" s="1"/>
    </row>
    <row r="3802" spans="6:46" x14ac:dyDescent="0.35">
      <c r="F3802" s="4">
        <v>44355.333333333336</v>
      </c>
      <c r="H3802">
        <v>17</v>
      </c>
      <c r="I3802">
        <v>18.141666666666701</v>
      </c>
      <c r="K3802" s="2">
        <v>1.64490277527997E-5</v>
      </c>
      <c r="L3802">
        <v>1.6318914979760501E-4</v>
      </c>
      <c r="N3802">
        <f t="shared" si="298"/>
        <v>1.1514319426959789E-5</v>
      </c>
      <c r="O3802" s="2">
        <f t="shared" si="299"/>
        <v>4.8956744939281509E-5</v>
      </c>
      <c r="Q3802">
        <f>N3802+O3802</f>
        <v>6.0471064366241298E-5</v>
      </c>
      <c r="S3802">
        <f>IF(H3802&gt;$B$5,$B$5,($B$3 - $B$5)*(($B$5-H3802)/($B$5-$B$6))^(1/$B$2)+$B$5)</f>
        <v>24</v>
      </c>
      <c r="T3802">
        <f>K3802*S3802</f>
        <v>3.9477666606719283E-4</v>
      </c>
      <c r="U3802" s="3">
        <f>S3802*N3802/Q3802+$B$7*O3802/Q3802</f>
        <v>49.097277665332086</v>
      </c>
      <c r="V3802">
        <f>IF(U3802-H3802&lt;=10,10,U3802-H3802)</f>
        <v>32.097277665332086</v>
      </c>
      <c r="X3802">
        <f t="shared" si="300"/>
        <v>0</v>
      </c>
      <c r="Y3802">
        <f t="shared" si="301"/>
        <v>1</v>
      </c>
      <c r="AA3802">
        <f>((Y3802*V3802)+H3802+273)/(Y3802*V3802)</f>
        <v>10.035034155349123</v>
      </c>
      <c r="AB3802">
        <f t="shared" si="302"/>
        <v>6.0259948725742507E-6</v>
      </c>
      <c r="AD3802">
        <f>AA3802*$C$28</f>
        <v>5.65751902301517</v>
      </c>
      <c r="AF3802">
        <f>(Q3802-X3802)/AD3802+X3802</f>
        <v>1.0688618831017788E-5</v>
      </c>
      <c r="AH3802">
        <f>Q3802/AF3802</f>
        <v>5.65751902301517</v>
      </c>
      <c r="AK3802" s="2"/>
      <c r="AT3802" s="1"/>
    </row>
    <row r="3803" spans="6:46" x14ac:dyDescent="0.35">
      <c r="F3803" s="4">
        <v>44355.375</v>
      </c>
      <c r="H3803">
        <v>19.399999999999999</v>
      </c>
      <c r="I3803">
        <v>18.141666666666701</v>
      </c>
      <c r="K3803" s="2">
        <v>1.49868919525508E-5</v>
      </c>
      <c r="L3803">
        <v>1.2866853143758201E-4</v>
      </c>
      <c r="N3803">
        <f t="shared" si="298"/>
        <v>1.049082436678556E-5</v>
      </c>
      <c r="O3803" s="2">
        <f t="shared" si="299"/>
        <v>3.860055943127461E-5</v>
      </c>
      <c r="Q3803">
        <f>N3803+O3803</f>
        <v>4.9091383798060168E-5</v>
      </c>
      <c r="S3803">
        <f>IF(H3803&gt;$B$5,$B$5,($B$3 - $B$5)*(($B$5-H3803)/($B$5-$B$6))^(1/$B$2)+$B$5)</f>
        <v>20.8</v>
      </c>
      <c r="T3803">
        <f>K3803*S3803</f>
        <v>3.1172735261305668E-4</v>
      </c>
      <c r="U3803" s="3">
        <f>S3803*N3803/Q3803+$B$7*O3803/Q3803</f>
        <v>47.691463031069745</v>
      </c>
      <c r="V3803">
        <f>IF(U3803-H3803&lt;=10,10,U3803-H3803)</f>
        <v>28.291463031069746</v>
      </c>
      <c r="X3803">
        <f t="shared" si="300"/>
        <v>0</v>
      </c>
      <c r="Y3803">
        <f t="shared" si="301"/>
        <v>1</v>
      </c>
      <c r="AA3803">
        <f>((Y3803*V3803)+H3803+273)/(Y3803*V3803)</f>
        <v>11.335273212236698</v>
      </c>
      <c r="AB3803">
        <f t="shared" si="302"/>
        <v>4.330851394482918E-6</v>
      </c>
      <c r="AD3803">
        <f>AA3803*$C$28</f>
        <v>6.3905635831961245</v>
      </c>
      <c r="AF3803">
        <f>(Q3803-X3803)/AD3803+X3803</f>
        <v>7.6818551539249383E-6</v>
      </c>
      <c r="AH3803">
        <f>Q3803/AF3803</f>
        <v>6.3905635831961245</v>
      </c>
      <c r="AK3803" s="2"/>
      <c r="AT3803" s="1"/>
    </row>
    <row r="3804" spans="6:46" x14ac:dyDescent="0.35">
      <c r="F3804" s="4">
        <v>44355.416666666664</v>
      </c>
      <c r="H3804">
        <v>19.899999999999999</v>
      </c>
      <c r="I3804">
        <v>18.141666666666701</v>
      </c>
      <c r="K3804" s="2">
        <v>1.3524756152302E-5</v>
      </c>
      <c r="L3804">
        <v>1.0670040195106999E-4</v>
      </c>
      <c r="N3804">
        <f t="shared" si="298"/>
        <v>9.4673293066113996E-6</v>
      </c>
      <c r="O3804" s="2">
        <f t="shared" si="299"/>
        <v>3.2010120585321005E-5</v>
      </c>
      <c r="Q3804">
        <f>N3804+O3804</f>
        <v>4.1477449891932406E-5</v>
      </c>
      <c r="S3804">
        <f>IF(H3804&gt;$B$5,$B$5,($B$3 - $B$5)*(($B$5-H3804)/($B$5-$B$6))^(1/$B$2)+$B$5)</f>
        <v>20.133333333333336</v>
      </c>
      <c r="T3804">
        <f>K3804*S3804</f>
        <v>2.72298423866347E-4</v>
      </c>
      <c r="U3804" s="3">
        <f>S3804*N3804/Q3804+$B$7*O3804/Q3804</f>
        <v>47.041598120973454</v>
      </c>
      <c r="V3804">
        <f>IF(U3804-H3804&lt;=10,10,U3804-H3804)</f>
        <v>27.141598120973455</v>
      </c>
      <c r="X3804">
        <f t="shared" si="300"/>
        <v>0</v>
      </c>
      <c r="Y3804">
        <f t="shared" si="301"/>
        <v>1</v>
      </c>
      <c r="AA3804">
        <f>((Y3804*V3804)+H3804+273)/(Y3804*V3804)</f>
        <v>11.791553197954981</v>
      </c>
      <c r="AB3804">
        <f t="shared" si="302"/>
        <v>3.5175561010169448E-6</v>
      </c>
      <c r="AD3804">
        <f>AA3804*$C$28</f>
        <v>6.6478036343070883</v>
      </c>
      <c r="AF3804">
        <f>(Q3804-X3804)/AD3804+X3804</f>
        <v>6.2392712200283984E-6</v>
      </c>
      <c r="AH3804">
        <f>Q3804/AF3804</f>
        <v>6.6478036343070883</v>
      </c>
      <c r="AK3804" s="2"/>
      <c r="AT3804" s="1"/>
    </row>
    <row r="3805" spans="6:46" x14ac:dyDescent="0.35">
      <c r="F3805" s="4">
        <v>44355.458333333336</v>
      </c>
      <c r="H3805">
        <v>20.3</v>
      </c>
      <c r="I3805">
        <v>18.141666666666701</v>
      </c>
      <c r="K3805" s="2">
        <v>1.31592222022397E-5</v>
      </c>
      <c r="L3805" s="2">
        <v>9.1009123547916996E-5</v>
      </c>
      <c r="N3805">
        <f t="shared" si="298"/>
        <v>9.2114555415677893E-6</v>
      </c>
      <c r="O3805" s="2">
        <f t="shared" si="299"/>
        <v>2.7302737064375104E-5</v>
      </c>
      <c r="Q3805">
        <f>N3805+O3805</f>
        <v>3.6514192605942896E-5</v>
      </c>
      <c r="S3805">
        <f>IF(H3805&gt;$B$5,$B$5,($B$3 - $B$5)*(($B$5-H3805)/($B$5-$B$6))^(1/$B$2)+$B$5)</f>
        <v>20</v>
      </c>
      <c r="T3805">
        <f>K3805*S3805</f>
        <v>2.6318444404479401E-4</v>
      </c>
      <c r="U3805" s="3">
        <f>S3805*N3805/Q3805+$B$7*O3805/Q3805</f>
        <v>46.170530663674043</v>
      </c>
      <c r="V3805">
        <f>IF(U3805-H3805&lt;=10,10,U3805-H3805)</f>
        <v>25.870530663674042</v>
      </c>
      <c r="X3805">
        <f t="shared" si="300"/>
        <v>0</v>
      </c>
      <c r="Y3805">
        <f t="shared" si="301"/>
        <v>1</v>
      </c>
      <c r="AA3805">
        <f>((Y3805*V3805)+H3805+273)/(Y3805*V3805)</f>
        <v>12.337223956207266</v>
      </c>
      <c r="AB3805">
        <f t="shared" si="302"/>
        <v>2.9596765638327736E-6</v>
      </c>
      <c r="AD3805">
        <f>AA3805*$C$28</f>
        <v>6.9554401253567804</v>
      </c>
      <c r="AF3805">
        <f>(Q3805-X3805)/AD3805+X3805</f>
        <v>5.2497314257406387E-6</v>
      </c>
      <c r="AH3805">
        <f>Q3805/AF3805</f>
        <v>6.9554401253567804</v>
      </c>
      <c r="AK3805" s="2"/>
      <c r="AL3805" s="2"/>
      <c r="AT3805" s="1"/>
    </row>
    <row r="3806" spans="6:46" x14ac:dyDescent="0.35">
      <c r="F3806" s="4">
        <v>44355.5</v>
      </c>
      <c r="H3806">
        <v>21.1</v>
      </c>
      <c r="I3806">
        <v>18.141666666666701</v>
      </c>
      <c r="K3806" s="2">
        <v>1.31592222022397E-5</v>
      </c>
      <c r="L3806" s="2">
        <v>9.7285610643314005E-5</v>
      </c>
      <c r="N3806">
        <f t="shared" si="298"/>
        <v>9.2114555415677893E-6</v>
      </c>
      <c r="O3806" s="2">
        <f t="shared" si="299"/>
        <v>2.9185683192994205E-5</v>
      </c>
      <c r="Q3806">
        <f>N3806+O3806</f>
        <v>3.8397138734561998E-5</v>
      </c>
      <c r="S3806">
        <f>IF(H3806&gt;$B$5,$B$5,($B$3 - $B$5)*(($B$5-H3806)/($B$5-$B$6))^(1/$B$2)+$B$5)</f>
        <v>20</v>
      </c>
      <c r="T3806">
        <f>K3806*S3806</f>
        <v>2.6318444404479401E-4</v>
      </c>
      <c r="U3806" s="3">
        <f>S3806*N3806/Q3806+$B$7*O3806/Q3806</f>
        <v>46.603516444711715</v>
      </c>
      <c r="V3806">
        <f>IF(U3806-H3806&lt;=10,10,U3806-H3806)</f>
        <v>25.503516444711714</v>
      </c>
      <c r="X3806">
        <f t="shared" si="300"/>
        <v>0</v>
      </c>
      <c r="Y3806">
        <f t="shared" si="301"/>
        <v>1</v>
      </c>
      <c r="AA3806">
        <f>((Y3806*V3806)+H3806+273)/(Y3806*V3806)</f>
        <v>12.531743108350188</v>
      </c>
      <c r="AB3806">
        <f t="shared" si="302"/>
        <v>3.0639902527986792E-6</v>
      </c>
      <c r="AD3806">
        <f>AA3806*$C$28</f>
        <v>7.0651055023303853</v>
      </c>
      <c r="AF3806">
        <f>(Q3806-X3806)/AD3806+X3806</f>
        <v>5.4347580120207572E-6</v>
      </c>
      <c r="AH3806">
        <f>Q3806/AF3806</f>
        <v>7.0651055023303853</v>
      </c>
      <c r="AK3806" s="2"/>
      <c r="AL3806" s="2"/>
      <c r="AT3806" s="1"/>
    </row>
    <row r="3807" spans="6:46" x14ac:dyDescent="0.35">
      <c r="F3807" s="4">
        <v>44355.541666666664</v>
      </c>
      <c r="H3807">
        <v>22.6</v>
      </c>
      <c r="I3807">
        <v>18.141666666666701</v>
      </c>
      <c r="K3807" s="2">
        <v>1.27936882521775E-5</v>
      </c>
      <c r="L3807">
        <v>1.0042379352635201E-4</v>
      </c>
      <c r="N3807">
        <f t="shared" si="298"/>
        <v>8.9555817765242501E-6</v>
      </c>
      <c r="O3807" s="2">
        <f t="shared" si="299"/>
        <v>3.0127138057905607E-5</v>
      </c>
      <c r="Q3807">
        <f>N3807+O3807</f>
        <v>3.9082719834429859E-5</v>
      </c>
      <c r="S3807">
        <f>IF(H3807&gt;$B$5,$B$5,($B$3 - $B$5)*(($B$5-H3807)/($B$5-$B$6))^(1/$B$2)+$B$5)</f>
        <v>20</v>
      </c>
      <c r="T3807">
        <f>K3807*S3807</f>
        <v>2.5587376504354999E-4</v>
      </c>
      <c r="U3807" s="3">
        <f>S3807*N3807/Q3807+$B$7*O3807/Q3807</f>
        <v>46.979950128695506</v>
      </c>
      <c r="V3807">
        <f>IF(U3807-H3807&lt;=10,10,U3807-H3807)</f>
        <v>24.379950128695505</v>
      </c>
      <c r="X3807">
        <f t="shared" si="300"/>
        <v>0</v>
      </c>
      <c r="Y3807">
        <f t="shared" si="301"/>
        <v>1</v>
      </c>
      <c r="AA3807">
        <f>((Y3807*V3807)+H3807+273)/(Y3807*V3807)</f>
        <v>13.124717172906566</v>
      </c>
      <c r="AB3807">
        <f t="shared" si="302"/>
        <v>2.9777952027117625E-6</v>
      </c>
      <c r="AD3807">
        <f>AA3807*$C$28</f>
        <v>7.3994104980532045</v>
      </c>
      <c r="AF3807">
        <f>(Q3807-X3807)/AD3807+X3807</f>
        <v>5.2818693927999508E-6</v>
      </c>
      <c r="AH3807">
        <f>Q3807/AF3807</f>
        <v>7.3994104980532045</v>
      </c>
      <c r="AK3807" s="2"/>
      <c r="AT3807" s="1"/>
    </row>
    <row r="3808" spans="6:46" x14ac:dyDescent="0.35">
      <c r="F3808" s="4">
        <v>44355.583333333336</v>
      </c>
      <c r="H3808">
        <v>23</v>
      </c>
      <c r="I3808">
        <v>18.141666666666701</v>
      </c>
      <c r="K3808" s="2">
        <v>1.16970864019909E-5</v>
      </c>
      <c r="L3808" s="2">
        <v>9.4147306430955106E-5</v>
      </c>
      <c r="N3808">
        <f t="shared" si="298"/>
        <v>8.1879604813936292E-6</v>
      </c>
      <c r="O3808" s="2">
        <f t="shared" si="299"/>
        <v>2.8244191929286536E-5</v>
      </c>
      <c r="Q3808">
        <f>N3808+O3808</f>
        <v>3.6432152410680166E-5</v>
      </c>
      <c r="S3808">
        <f>IF(H3808&gt;$B$5,$B$5,($B$3 - $B$5)*(($B$5-H3808)/($B$5-$B$6))^(1/$B$2)+$B$5)</f>
        <v>20</v>
      </c>
      <c r="T3808">
        <f>K3808*S3808</f>
        <v>2.3394172803981801E-4</v>
      </c>
      <c r="U3808" s="3">
        <f>S3808*N3808/Q3808+$B$7*O3808/Q3808</f>
        <v>47.133909256353299</v>
      </c>
      <c r="V3808">
        <f>IF(U3808-H3808&lt;=10,10,U3808-H3808)</f>
        <v>24.133909256353299</v>
      </c>
      <c r="X3808">
        <f t="shared" si="300"/>
        <v>0</v>
      </c>
      <c r="Y3808">
        <f t="shared" si="301"/>
        <v>1</v>
      </c>
      <c r="AA3808">
        <f>((Y3808*V3808)+H3808+273)/(Y3808*V3808)</f>
        <v>13.264900677956989</v>
      </c>
      <c r="AB3808">
        <f t="shared" si="302"/>
        <v>2.7465077421364691E-6</v>
      </c>
      <c r="AD3808">
        <f>AA3808*$C$28</f>
        <v>7.478442700062498</v>
      </c>
      <c r="AF3808">
        <f>(Q3808-X3808)/AD3808+X3808</f>
        <v>4.8716228594458173E-6</v>
      </c>
      <c r="AH3808">
        <f>Q3808/AF3808</f>
        <v>7.478442700062498</v>
      </c>
      <c r="AK3808" s="2"/>
      <c r="AL3808" s="2"/>
      <c r="AT3808" s="1"/>
    </row>
    <row r="3809" spans="6:46" x14ac:dyDescent="0.35">
      <c r="F3809" s="4">
        <v>44355.625</v>
      </c>
      <c r="H3809">
        <v>23.9</v>
      </c>
      <c r="I3809">
        <v>18.141666666666701</v>
      </c>
      <c r="K3809" s="2">
        <v>1.27936882521775E-5</v>
      </c>
      <c r="L3809" s="2">
        <v>8.1594332240161007E-5</v>
      </c>
      <c r="N3809">
        <f t="shared" si="298"/>
        <v>8.9555817765242501E-6</v>
      </c>
      <c r="O3809" s="2">
        <f t="shared" si="299"/>
        <v>2.4478299672048307E-5</v>
      </c>
      <c r="Q3809">
        <f>N3809+O3809</f>
        <v>3.3433881448572555E-5</v>
      </c>
      <c r="S3809">
        <f>IF(H3809&gt;$B$5,$B$5,($B$3 - $B$5)*(($B$5-H3809)/($B$5-$B$6))^(1/$B$2)+$B$5)</f>
        <v>20</v>
      </c>
      <c r="T3809">
        <f>K3809*S3809</f>
        <v>2.5587376504354999E-4</v>
      </c>
      <c r="U3809" s="3">
        <f>S3809*N3809/Q3809+$B$7*O3809/Q3809</f>
        <v>45.624918537786733</v>
      </c>
      <c r="V3809">
        <f>IF(U3809-H3809&lt;=10,10,U3809-H3809)</f>
        <v>21.724918537786735</v>
      </c>
      <c r="X3809">
        <f t="shared" si="300"/>
        <v>0</v>
      </c>
      <c r="Y3809">
        <f t="shared" si="301"/>
        <v>1</v>
      </c>
      <c r="AA3809">
        <f>((Y3809*V3809)+H3809+273)/(Y3809*V3809)</f>
        <v>14.666334328646336</v>
      </c>
      <c r="AB3809">
        <f t="shared" si="302"/>
        <v>2.2796344812124852E-6</v>
      </c>
      <c r="AD3809">
        <f>AA3809*$C$28</f>
        <v>8.268538420269115</v>
      </c>
      <c r="AF3809">
        <f>(Q3809-X3809)/AD3809+X3809</f>
        <v>4.0435056051277785E-6</v>
      </c>
      <c r="AH3809">
        <f>Q3809/AF3809</f>
        <v>8.268538420269115</v>
      </c>
      <c r="AK3809" s="2"/>
      <c r="AL3809" s="2"/>
      <c r="AT3809" s="1"/>
    </row>
    <row r="3810" spans="6:46" x14ac:dyDescent="0.35">
      <c r="F3810" s="4">
        <v>44355.666666666664</v>
      </c>
      <c r="H3810">
        <v>23.3</v>
      </c>
      <c r="I3810">
        <v>18.141666666666701</v>
      </c>
      <c r="K3810" s="2">
        <v>1.31592222022397E-5</v>
      </c>
      <c r="L3810" s="2">
        <v>7.8456149357123006E-5</v>
      </c>
      <c r="N3810">
        <f t="shared" si="298"/>
        <v>9.2114555415677893E-6</v>
      </c>
      <c r="O3810" s="2">
        <f t="shared" si="299"/>
        <v>2.3536844807136904E-5</v>
      </c>
      <c r="Q3810">
        <f>N3810+O3810</f>
        <v>3.2748300348704694E-5</v>
      </c>
      <c r="S3810">
        <f>IF(H3810&gt;$B$5,$B$5,($B$3 - $B$5)*(($B$5-H3810)/($B$5-$B$6))^(1/$B$2)+$B$5)</f>
        <v>20</v>
      </c>
      <c r="T3810">
        <f>K3810*S3810</f>
        <v>2.6318444404479401E-4</v>
      </c>
      <c r="U3810" s="3">
        <f>S3810*N3810/Q3810+$B$7*O3810/Q3810</f>
        <v>45.155185444070696</v>
      </c>
      <c r="V3810">
        <f>IF(U3810-H3810&lt;=10,10,U3810-H3810)</f>
        <v>21.855185444070695</v>
      </c>
      <c r="X3810">
        <f t="shared" si="300"/>
        <v>0</v>
      </c>
      <c r="Y3810">
        <f t="shared" si="301"/>
        <v>1</v>
      </c>
      <c r="AA3810">
        <f>((Y3810*V3810)+H3810+273)/(Y3810*V3810)</f>
        <v>14.557423283287038</v>
      </c>
      <c r="AB3810">
        <f t="shared" si="302"/>
        <v>2.2495945684496295E-6</v>
      </c>
      <c r="AD3810">
        <f>AA3810*$C$28</f>
        <v>8.2071369042007074</v>
      </c>
      <c r="AF3810">
        <f>(Q3810-X3810)/AD3810+X3810</f>
        <v>3.9902222578915353E-6</v>
      </c>
      <c r="AH3810">
        <f>Q3810/AF3810</f>
        <v>8.2071369042007074</v>
      </c>
      <c r="AK3810" s="2"/>
      <c r="AL3810" s="2"/>
      <c r="AT3810" s="1"/>
    </row>
    <row r="3811" spans="6:46" x14ac:dyDescent="0.35">
      <c r="F3811" s="4">
        <v>44355.708333333336</v>
      </c>
      <c r="H3811">
        <v>23.1</v>
      </c>
      <c r="I3811">
        <v>18.141666666666701</v>
      </c>
      <c r="K3811" s="2">
        <v>1.42558240524264E-5</v>
      </c>
      <c r="L3811" s="2">
        <v>8.4732636452520001E-5</v>
      </c>
      <c r="N3811">
        <f t="shared" si="298"/>
        <v>9.9790768366984796E-6</v>
      </c>
      <c r="O3811" s="2">
        <f t="shared" si="299"/>
        <v>2.5419790935756006E-5</v>
      </c>
      <c r="Q3811">
        <f>N3811+O3811</f>
        <v>3.5398867772454482E-5</v>
      </c>
      <c r="S3811">
        <f>IF(H3811&gt;$B$5,$B$5,($B$3 - $B$5)*(($B$5-H3811)/($B$5-$B$6))^(1/$B$2)+$B$5)</f>
        <v>20</v>
      </c>
      <c r="T3811">
        <f>K3811*S3811</f>
        <v>2.8511648104852802E-4</v>
      </c>
      <c r="U3811" s="3">
        <f>S3811*N3811/Q3811+$B$7*O3811/Q3811</f>
        <v>45.133365520910019</v>
      </c>
      <c r="V3811">
        <f>IF(U3811-H3811&lt;=10,10,U3811-H3811)</f>
        <v>22.033365520910017</v>
      </c>
      <c r="X3811">
        <f t="shared" si="300"/>
        <v>0</v>
      </c>
      <c r="Y3811">
        <f t="shared" si="301"/>
        <v>1</v>
      </c>
      <c r="AA3811">
        <f>((Y3811*V3811)+H3811+273)/(Y3811*V3811)</f>
        <v>14.438709566134886</v>
      </c>
      <c r="AB3811">
        <f t="shared" si="302"/>
        <v>2.4516642301248563E-6</v>
      </c>
      <c r="AD3811">
        <f>AA3811*$C$28</f>
        <v>8.1402088696087045</v>
      </c>
      <c r="AF3811">
        <f>(Q3811-X3811)/AD3811+X3811</f>
        <v>4.3486436698959161E-6</v>
      </c>
      <c r="AH3811">
        <f>Q3811/AF3811</f>
        <v>8.1402088696087045</v>
      </c>
      <c r="AK3811" s="2"/>
      <c r="AL3811" s="2"/>
      <c r="AT3811" s="1"/>
    </row>
    <row r="3812" spans="6:46" x14ac:dyDescent="0.35">
      <c r="F3812" s="4">
        <v>44355.75</v>
      </c>
      <c r="H3812">
        <v>22.8</v>
      </c>
      <c r="I3812">
        <v>18.141666666666701</v>
      </c>
      <c r="K3812" s="2">
        <v>1.46213580024886E-5</v>
      </c>
      <c r="L3812">
        <v>1.16114950600184E-4</v>
      </c>
      <c r="N3812">
        <f t="shared" si="298"/>
        <v>1.0234950601742019E-5</v>
      </c>
      <c r="O3812" s="2">
        <f t="shared" si="299"/>
        <v>3.4834485180055202E-5</v>
      </c>
      <c r="Q3812">
        <f>N3812+O3812</f>
        <v>4.5069435781797222E-5</v>
      </c>
      <c r="S3812">
        <f>IF(H3812&gt;$B$5,$B$5,($B$3 - $B$5)*(($B$5-H3812)/($B$5-$B$6))^(1/$B$2)+$B$5)</f>
        <v>20</v>
      </c>
      <c r="T3812">
        <f>K3812*S3812</f>
        <v>2.9242716004977199E-4</v>
      </c>
      <c r="U3812" s="3">
        <f>S3812*N3812/Q3812+$B$7*O3812/Q3812</f>
        <v>47.051747157534834</v>
      </c>
      <c r="V3812">
        <f>IF(U3812-H3812&lt;=10,10,U3812-H3812)</f>
        <v>24.251747157534833</v>
      </c>
      <c r="X3812">
        <f t="shared" si="300"/>
        <v>0</v>
      </c>
      <c r="Y3812">
        <f t="shared" si="301"/>
        <v>1</v>
      </c>
      <c r="AA3812">
        <f>((Y3812*V3812)+H3812+273)/(Y3812*V3812)</f>
        <v>13.197059373847923</v>
      </c>
      <c r="AB3812">
        <f t="shared" si="302"/>
        <v>3.4151119961701084E-6</v>
      </c>
      <c r="AD3812">
        <f>AA3812*$C$28</f>
        <v>7.4401953495700619</v>
      </c>
      <c r="AF3812">
        <f>(Q3812-X3812)/AD3812+X3812</f>
        <v>6.0575608118141144E-6</v>
      </c>
      <c r="AH3812">
        <f>Q3812/AF3812</f>
        <v>7.4401953495700619</v>
      </c>
      <c r="AK3812" s="2"/>
      <c r="AT3812" s="1"/>
    </row>
    <row r="3813" spans="6:46" x14ac:dyDescent="0.35">
      <c r="F3813" s="4">
        <v>44355.791666666664</v>
      </c>
      <c r="H3813">
        <v>22.5</v>
      </c>
      <c r="I3813">
        <v>18.141666666666701</v>
      </c>
      <c r="K3813" s="2">
        <v>1.6083493802737498E-5</v>
      </c>
      <c r="L3813">
        <v>1.28667318144374E-4</v>
      </c>
      <c r="N3813">
        <f t="shared" si="298"/>
        <v>1.1258445661916248E-5</v>
      </c>
      <c r="O3813" s="2">
        <f t="shared" si="299"/>
        <v>3.8600195443312206E-5</v>
      </c>
      <c r="Q3813">
        <f>N3813+O3813</f>
        <v>4.9858641105228458E-5</v>
      </c>
      <c r="S3813">
        <f>IF(H3813&gt;$B$5,$B$5,($B$3 - $B$5)*(($B$5-H3813)/($B$5-$B$6))^(1/$B$2)+$B$5)</f>
        <v>20</v>
      </c>
      <c r="T3813">
        <f>K3813*S3813</f>
        <v>3.2166987605474997E-4</v>
      </c>
      <c r="U3813" s="3">
        <f>S3813*N3813/Q3813+$B$7*O3813/Q3813</f>
        <v>47.0967441263507</v>
      </c>
      <c r="V3813">
        <f>IF(U3813-H3813&lt;=10,10,U3813-H3813)</f>
        <v>24.5967441263507</v>
      </c>
      <c r="X3813">
        <f t="shared" si="300"/>
        <v>0</v>
      </c>
      <c r="Y3813">
        <f t="shared" si="301"/>
        <v>1</v>
      </c>
      <c r="AA3813">
        <f>((Y3813*V3813)+H3813+273)/(Y3813*V3813)</f>
        <v>13.013785177503568</v>
      </c>
      <c r="AB3813">
        <f t="shared" si="302"/>
        <v>3.8312174686437257E-6</v>
      </c>
      <c r="AD3813">
        <f>AA3813*$C$28</f>
        <v>7.3368696173209793</v>
      </c>
      <c r="AF3813">
        <f>(Q3813-X3813)/AD3813+X3813</f>
        <v>6.7956286135331498E-6</v>
      </c>
      <c r="AH3813">
        <f>Q3813/AF3813</f>
        <v>7.3368696173209793</v>
      </c>
      <c r="AK3813" s="2"/>
      <c r="AT3813" s="1"/>
    </row>
    <row r="3814" spans="6:46" x14ac:dyDescent="0.35">
      <c r="F3814" s="4">
        <v>44355.833333333336</v>
      </c>
      <c r="H3814">
        <v>21.2</v>
      </c>
      <c r="I3814">
        <v>18.141666666666701</v>
      </c>
      <c r="K3814" s="2">
        <v>1.6083493802737498E-5</v>
      </c>
      <c r="L3814">
        <v>1.3494489720365801E-4</v>
      </c>
      <c r="N3814">
        <f t="shared" si="298"/>
        <v>1.1258445661916248E-5</v>
      </c>
      <c r="O3814" s="2">
        <f t="shared" si="299"/>
        <v>4.0483469161097408E-5</v>
      </c>
      <c r="Q3814">
        <f>N3814+O3814</f>
        <v>5.1741914823013653E-5</v>
      </c>
      <c r="S3814">
        <f>IF(H3814&gt;$B$5,$B$5,($B$3 - $B$5)*(($B$5-H3814)/($B$5-$B$6))^(1/$B$2)+$B$5)</f>
        <v>20</v>
      </c>
      <c r="T3814">
        <f>K3814*S3814</f>
        <v>3.2166987605474997E-4</v>
      </c>
      <c r="U3814" s="3">
        <f>S3814*N3814/Q3814+$B$7*O3814/Q3814</f>
        <v>47.384402480756158</v>
      </c>
      <c r="V3814">
        <f>IF(U3814-H3814&lt;=10,10,U3814-H3814)</f>
        <v>26.184402480756159</v>
      </c>
      <c r="X3814">
        <f t="shared" si="300"/>
        <v>0</v>
      </c>
      <c r="Y3814">
        <f t="shared" si="301"/>
        <v>1</v>
      </c>
      <c r="AA3814">
        <f>((Y3814*V3814)+H3814+273)/(Y3814*V3814)</f>
        <v>12.235696526442332</v>
      </c>
      <c r="AB3814">
        <f t="shared" si="302"/>
        <v>4.2287674192633973E-6</v>
      </c>
      <c r="AD3814">
        <f>AA3814*$C$28</f>
        <v>6.8982013201508439</v>
      </c>
      <c r="AF3814">
        <f>(Q3814-X3814)/AD3814+X3814</f>
        <v>7.5007835262601763E-6</v>
      </c>
      <c r="AH3814">
        <f>Q3814/AF3814</f>
        <v>6.8982013201508439</v>
      </c>
      <c r="AK3814" s="2"/>
      <c r="AT3814" s="1"/>
    </row>
    <row r="3815" spans="6:46" x14ac:dyDescent="0.35">
      <c r="F3815" s="4">
        <v>44355.875</v>
      </c>
      <c r="H3815">
        <v>17.8</v>
      </c>
      <c r="I3815">
        <v>18.141666666666701</v>
      </c>
      <c r="K3815" s="2">
        <v>1.6083493802737498E-5</v>
      </c>
      <c r="L3815">
        <v>1.22390952378298E-4</v>
      </c>
      <c r="N3815">
        <f t="shared" si="298"/>
        <v>1.1258445661916248E-5</v>
      </c>
      <c r="O3815" s="2">
        <f t="shared" si="299"/>
        <v>3.6717285713489401E-5</v>
      </c>
      <c r="Q3815">
        <f>N3815+O3815</f>
        <v>4.7975731375405646E-5</v>
      </c>
      <c r="S3815">
        <f>IF(H3815&gt;$B$5,$B$5,($B$3 - $B$5)*(($B$5-H3815)/($B$5-$B$6))^(1/$B$2)+$B$5)</f>
        <v>22.933333333333334</v>
      </c>
      <c r="T3815">
        <f>K3815*S3815</f>
        <v>3.6884812454277997E-4</v>
      </c>
      <c r="U3815" s="3">
        <f>S3815*N3815/Q3815+$B$7*O3815/Q3815</f>
        <v>47.474928179822982</v>
      </c>
      <c r="V3815">
        <f>IF(U3815-H3815&lt;=10,10,U3815-H3815)</f>
        <v>29.674928179822981</v>
      </c>
      <c r="X3815">
        <f t="shared" si="300"/>
        <v>0</v>
      </c>
      <c r="Y3815">
        <f t="shared" si="301"/>
        <v>1</v>
      </c>
      <c r="AA3815">
        <f>((Y3815*V3815)+H3815+273)/(Y3815*V3815)</f>
        <v>10.799518241049192</v>
      </c>
      <c r="AB3815">
        <f t="shared" si="302"/>
        <v>4.4423955128895377E-6</v>
      </c>
      <c r="AD3815">
        <f>AA3815*$C$28</f>
        <v>6.088517382431319</v>
      </c>
      <c r="AF3815">
        <f>(Q3815-X3815)/AD3815+X3815</f>
        <v>7.8797067269351491E-6</v>
      </c>
      <c r="AH3815">
        <f>Q3815/AF3815</f>
        <v>6.0885173824313181</v>
      </c>
      <c r="AK3815" s="2"/>
      <c r="AT3815" s="1"/>
    </row>
    <row r="3816" spans="6:46" x14ac:dyDescent="0.35">
      <c r="F3816" s="4">
        <v>44355.916666666664</v>
      </c>
      <c r="H3816">
        <v>16.100000000000001</v>
      </c>
      <c r="I3816">
        <v>18.141666666666701</v>
      </c>
      <c r="K3816" s="2">
        <v>1.6083493802737498E-5</v>
      </c>
      <c r="L3816">
        <v>1.03561855080069E-4</v>
      </c>
      <c r="N3816">
        <f t="shared" si="298"/>
        <v>1.1258445661916248E-5</v>
      </c>
      <c r="O3816" s="2">
        <f t="shared" si="299"/>
        <v>3.1068556524020703E-5</v>
      </c>
      <c r="Q3816">
        <f>N3816+O3816</f>
        <v>4.2327002185936954E-5</v>
      </c>
      <c r="S3816">
        <f>IF(H3816&gt;$B$5,$B$5,($B$3 - $B$5)*(($B$5-H3816)/($B$5-$B$6))^(1/$B$2)+$B$5)</f>
        <v>25.199999999999996</v>
      </c>
      <c r="T3816">
        <f>K3816*S3816</f>
        <v>4.0530404382898487E-4</v>
      </c>
      <c r="U3816" s="3">
        <f>S3816*N3816/Q3816+$B$7*O3816/Q3816</f>
        <v>47.073578014070314</v>
      </c>
      <c r="V3816">
        <f>IF(U3816-H3816&lt;=10,10,U3816-H3816)</f>
        <v>30.973578014070313</v>
      </c>
      <c r="X3816">
        <f t="shared" si="300"/>
        <v>0</v>
      </c>
      <c r="Y3816">
        <f t="shared" si="301"/>
        <v>1</v>
      </c>
      <c r="AA3816">
        <f>((Y3816*V3816)+H3816+273)/(Y3816*V3816)</f>
        <v>10.333761823340884</v>
      </c>
      <c r="AB3816">
        <f t="shared" si="302"/>
        <v>4.0959916543008456E-6</v>
      </c>
      <c r="AD3816">
        <f>AA3816*$C$28</f>
        <v>5.8259347392151462</v>
      </c>
      <c r="AF3816">
        <f>(Q3816-X3816)/AD3816+X3816</f>
        <v>7.2652722834377526E-6</v>
      </c>
      <c r="AH3816">
        <f>Q3816/AF3816</f>
        <v>5.8259347392151462</v>
      </c>
      <c r="AK3816" s="2"/>
      <c r="AT3816" s="1"/>
    </row>
    <row r="3817" spans="6:46" x14ac:dyDescent="0.35">
      <c r="F3817" s="4">
        <v>44355.958333333336</v>
      </c>
      <c r="H3817">
        <v>14.9</v>
      </c>
      <c r="I3817">
        <v>18.141666666666701</v>
      </c>
      <c r="K3817" s="2">
        <v>1.6083493802737498E-5</v>
      </c>
      <c r="L3817" s="2">
        <v>7.2179419603084295E-5</v>
      </c>
      <c r="N3817">
        <f t="shared" si="298"/>
        <v>1.1258445661916248E-5</v>
      </c>
      <c r="O3817" s="2">
        <f t="shared" si="299"/>
        <v>2.1653825880925291E-5</v>
      </c>
      <c r="Q3817">
        <f>N3817+O3817</f>
        <v>3.2912271542841543E-5</v>
      </c>
      <c r="S3817">
        <f>IF(H3817&gt;$B$5,$B$5,($B$3 - $B$5)*(($B$5-H3817)/($B$5-$B$6))^(1/$B$2)+$B$5)</f>
        <v>26.799999999999997</v>
      </c>
      <c r="T3817">
        <f>K3817*S3817</f>
        <v>4.3103763391336489E-4</v>
      </c>
      <c r="U3817" s="3">
        <f>S3817*N3817/Q3817+$B$7*O3817/Q3817</f>
        <v>45.353501816100184</v>
      </c>
      <c r="V3817">
        <f>IF(U3817-H3817&lt;=10,10,U3817-H3817)</f>
        <v>30.453501816100186</v>
      </c>
      <c r="X3817">
        <f t="shared" si="300"/>
        <v>0</v>
      </c>
      <c r="Y3817">
        <f t="shared" si="301"/>
        <v>1</v>
      </c>
      <c r="AA3817">
        <f>((Y3817*V3817)+H3817+273)/(Y3817*V3817)</f>
        <v>10.453756804013675</v>
      </c>
      <c r="AB3817">
        <f t="shared" si="302"/>
        <v>3.1483678221981419E-6</v>
      </c>
      <c r="AD3817">
        <f>AA3817*$C$28</f>
        <v>5.8935851204010223</v>
      </c>
      <c r="AF3817">
        <f>(Q3817-X3817)/AD3817+X3817</f>
        <v>5.5844228717277037E-6</v>
      </c>
      <c r="AH3817">
        <f>Q3817/AF3817</f>
        <v>5.8935851204010223</v>
      </c>
      <c r="AK3817" s="2"/>
      <c r="AL3817" s="2"/>
      <c r="AT3817" s="1"/>
    </row>
    <row r="3818" spans="6:46" x14ac:dyDescent="0.35">
      <c r="F3818" s="4">
        <v>44356</v>
      </c>
      <c r="H3818">
        <v>13.6</v>
      </c>
      <c r="I3818">
        <v>20.274999999999999</v>
      </c>
      <c r="K3818" s="2">
        <v>1.6083493802737498E-5</v>
      </c>
      <c r="L3818" s="2">
        <v>3.4520739689343903E-5</v>
      </c>
      <c r="N3818">
        <f t="shared" si="298"/>
        <v>1.1258445661916248E-5</v>
      </c>
      <c r="O3818" s="2">
        <f t="shared" si="299"/>
        <v>1.0356221906803173E-5</v>
      </c>
      <c r="Q3818">
        <f>N3818+O3818</f>
        <v>2.161466756871942E-5</v>
      </c>
      <c r="S3818">
        <f>IF(H3818&gt;$B$5,$B$5,($B$3 - $B$5)*(($B$5-H3818)/($B$5-$B$6))^(1/$B$2)+$B$5)</f>
        <v>28.533333333333331</v>
      </c>
      <c r="T3818">
        <f>K3818*S3818</f>
        <v>4.5891568983810993E-4</v>
      </c>
      <c r="U3818" s="3">
        <f>S3818*N3818/Q3818+$B$7*O3818/Q3818</f>
        <v>41.214290477918723</v>
      </c>
      <c r="V3818">
        <f>IF(U3818-H3818&lt;=10,10,U3818-H3818)</f>
        <v>27.614290477918722</v>
      </c>
      <c r="X3818">
        <f t="shared" si="300"/>
        <v>0</v>
      </c>
      <c r="Y3818">
        <f t="shared" si="301"/>
        <v>1</v>
      </c>
      <c r="AA3818">
        <f>((Y3818*V3818)+H3818+273)/(Y3818*V3818)</f>
        <v>11.378684189955003</v>
      </c>
      <c r="AB3818">
        <f t="shared" si="302"/>
        <v>1.8995753118625657E-6</v>
      </c>
      <c r="AD3818">
        <f>AA3818*$C$28</f>
        <v>6.4150376834778937</v>
      </c>
      <c r="AF3818">
        <f>(Q3818-X3818)/AD3818+X3818</f>
        <v>3.3693749959393988E-6</v>
      </c>
      <c r="AH3818">
        <f>Q3818/AF3818</f>
        <v>6.4150376834778937</v>
      </c>
      <c r="AK3818" s="2"/>
      <c r="AL3818" s="2"/>
      <c r="AT3818" s="1"/>
    </row>
    <row r="3819" spans="6:46" x14ac:dyDescent="0.35">
      <c r="F3819" s="4">
        <v>44356.041666666664</v>
      </c>
      <c r="H3819">
        <v>14</v>
      </c>
      <c r="I3819">
        <v>20.274999999999999</v>
      </c>
      <c r="K3819" s="2">
        <v>1.6083493802737498E-5</v>
      </c>
      <c r="L3819" s="2">
        <v>1.2552974190794001E-5</v>
      </c>
      <c r="N3819">
        <f t="shared" si="298"/>
        <v>1.1258445661916248E-5</v>
      </c>
      <c r="O3819" s="2">
        <f t="shared" si="299"/>
        <v>3.7658922572382009E-6</v>
      </c>
      <c r="Q3819">
        <f>N3819+O3819</f>
        <v>1.5024337919154449E-5</v>
      </c>
      <c r="S3819">
        <f>IF(H3819&gt;$B$5,$B$5,($B$3 - $B$5)*(($B$5-H3819)/($B$5-$B$6))^(1/$B$2)+$B$5)</f>
        <v>28</v>
      </c>
      <c r="T3819">
        <f>K3819*S3819</f>
        <v>4.5033782647664996E-4</v>
      </c>
      <c r="U3819" s="3">
        <f>S3819*N3819/Q3819+$B$7*O3819/Q3819</f>
        <v>34.767625401702482</v>
      </c>
      <c r="V3819">
        <f>IF(U3819-H3819&lt;=10,10,U3819-H3819)</f>
        <v>20.767625401702482</v>
      </c>
      <c r="X3819">
        <f t="shared" si="300"/>
        <v>0</v>
      </c>
      <c r="Y3819">
        <f t="shared" si="301"/>
        <v>1</v>
      </c>
      <c r="AA3819">
        <f>((Y3819*V3819)+H3819+273)/(Y3819*V3819)</f>
        <v>14.819586710018008</v>
      </c>
      <c r="AB3819">
        <f t="shared" si="302"/>
        <v>1.0138162563601068E-6</v>
      </c>
      <c r="AD3819">
        <f>AA3819*$C$28</f>
        <v>8.3549385510021477</v>
      </c>
      <c r="AF3819">
        <f>(Q3819-X3819)/AD3819+X3819</f>
        <v>1.7982583387584973E-6</v>
      </c>
      <c r="AH3819">
        <f>Q3819/AF3819</f>
        <v>8.3549385510021477</v>
      </c>
      <c r="AK3819" s="2"/>
      <c r="AL3819" s="2"/>
      <c r="AT3819" s="1"/>
    </row>
    <row r="3820" spans="6:46" x14ac:dyDescent="0.35">
      <c r="F3820" s="4">
        <v>44356.083333333336</v>
      </c>
      <c r="H3820">
        <v>13.3</v>
      </c>
      <c r="I3820">
        <v>20.274999999999999</v>
      </c>
      <c r="K3820" s="2">
        <v>1.6083493802737498E-5</v>
      </c>
      <c r="L3820" s="2">
        <v>7.8456149357122992E-6</v>
      </c>
      <c r="N3820">
        <f t="shared" si="298"/>
        <v>1.1258445661916248E-5</v>
      </c>
      <c r="O3820" s="2">
        <f t="shared" si="299"/>
        <v>2.3536844807136901E-6</v>
      </c>
      <c r="Q3820">
        <f>N3820+O3820</f>
        <v>1.3612130142629938E-5</v>
      </c>
      <c r="S3820">
        <f>IF(H3820&gt;$B$5,$B$5,($B$3 - $B$5)*(($B$5-H3820)/($B$5-$B$6))^(1/$B$2)+$B$5)</f>
        <v>28.93333333333333</v>
      </c>
      <c r="T3820">
        <f>K3820*S3820</f>
        <v>4.6534908735920488E-4</v>
      </c>
      <c r="U3820" s="3">
        <f>S3820*N3820/Q3820+$B$7*O3820/Q3820</f>
        <v>33.440541841803892</v>
      </c>
      <c r="V3820">
        <f>IF(U3820-H3820&lt;=10,10,U3820-H3820)</f>
        <v>20.140541841803891</v>
      </c>
      <c r="X3820">
        <f t="shared" si="300"/>
        <v>0</v>
      </c>
      <c r="Y3820">
        <f t="shared" si="301"/>
        <v>1</v>
      </c>
      <c r="AA3820">
        <f>((Y3820*V3820)+H3820+273)/(Y3820*V3820)</f>
        <v>15.215109119147586</v>
      </c>
      <c r="AB3820">
        <f t="shared" si="302"/>
        <v>8.9464558131230459E-7</v>
      </c>
      <c r="AD3820">
        <f>AA3820*$C$28</f>
        <v>8.5779248925570091</v>
      </c>
      <c r="AF3820">
        <f>(Q3820-X3820)/AD3820+X3820</f>
        <v>1.5868791477110118E-6</v>
      </c>
      <c r="AH3820">
        <f>Q3820/AF3820</f>
        <v>8.5779248925570091</v>
      </c>
      <c r="AK3820" s="2"/>
      <c r="AL3820" s="2"/>
      <c r="AT3820" s="1"/>
    </row>
    <row r="3821" spans="6:46" x14ac:dyDescent="0.35">
      <c r="F3821" s="4">
        <v>44356.125</v>
      </c>
      <c r="H3821">
        <v>12.6</v>
      </c>
      <c r="I3821">
        <v>20.274999999999999</v>
      </c>
      <c r="K3821" s="2">
        <v>1.6814561702861898E-5</v>
      </c>
      <c r="L3821" s="2">
        <v>7.8456149357122992E-6</v>
      </c>
      <c r="N3821">
        <f t="shared" si="298"/>
        <v>1.1770193192003328E-5</v>
      </c>
      <c r="O3821" s="2">
        <f t="shared" si="299"/>
        <v>2.3536844807136901E-6</v>
      </c>
      <c r="Q3821">
        <f>N3821+O3821</f>
        <v>1.4123877672717018E-5</v>
      </c>
      <c r="S3821">
        <f>IF(H3821&gt;$B$5,$B$5,($B$3 - $B$5)*(($B$5-H3821)/($B$5-$B$6))^(1/$B$2)+$B$5)</f>
        <v>29.866666666666667</v>
      </c>
      <c r="T3821">
        <f>K3821*S3821</f>
        <v>5.0219490952547541E-4</v>
      </c>
      <c r="U3821" s="3">
        <f>S3821*N3821/Q3821+$B$7*O3821/Q3821</f>
        <v>34.055030371454464</v>
      </c>
      <c r="V3821">
        <f>IF(U3821-H3821&lt;=10,10,U3821-H3821)</f>
        <v>21.455030371454463</v>
      </c>
      <c r="X3821">
        <f t="shared" si="300"/>
        <v>0</v>
      </c>
      <c r="Y3821">
        <f t="shared" si="301"/>
        <v>1</v>
      </c>
      <c r="AA3821">
        <f>((Y3821*V3821)+H3821+273)/(Y3821*V3821)</f>
        <v>14.311563538030956</v>
      </c>
      <c r="AB3821">
        <f t="shared" si="302"/>
        <v>9.8688571903306097E-7</v>
      </c>
      <c r="AD3821">
        <f>AA3821*$C$28</f>
        <v>8.0685268940854442</v>
      </c>
      <c r="AF3821">
        <f>(Q3821-X3821)/AD3821+X3821</f>
        <v>1.7504902515811642E-6</v>
      </c>
      <c r="AH3821">
        <f>Q3821/AF3821</f>
        <v>8.0685268940854442</v>
      </c>
      <c r="AK3821" s="2"/>
      <c r="AL3821" s="2"/>
      <c r="AT3821" s="1"/>
    </row>
    <row r="3822" spans="6:46" x14ac:dyDescent="0.35">
      <c r="F3822" s="4">
        <v>44356.166666666664</v>
      </c>
      <c r="H3822">
        <v>12.2</v>
      </c>
      <c r="I3822">
        <v>20.274999999999999</v>
      </c>
      <c r="K3822" s="2">
        <v>1.7545629602986299E-5</v>
      </c>
      <c r="L3822" s="2">
        <v>2.03986133923705E-5</v>
      </c>
      <c r="N3822">
        <f t="shared" si="298"/>
        <v>1.2281940722090408E-5</v>
      </c>
      <c r="O3822" s="2">
        <f t="shared" si="299"/>
        <v>6.1195840177111508E-6</v>
      </c>
      <c r="Q3822">
        <f>N3822+O3822</f>
        <v>1.840152473980156E-5</v>
      </c>
      <c r="S3822">
        <f>IF(H3822&gt;$B$5,$B$5,($B$3 - $B$5)*(($B$5-H3822)/($B$5-$B$6))^(1/$B$2)+$B$5)</f>
        <v>30.4</v>
      </c>
      <c r="T3822">
        <f>K3822*S3822</f>
        <v>5.333871399307834E-4</v>
      </c>
      <c r="U3822" s="3">
        <f>S3822*N3822/Q3822+$B$7*O3822/Q3822</f>
        <v>38.580939838647176</v>
      </c>
      <c r="V3822">
        <f>IF(U3822-H3822&lt;=10,10,U3822-H3822)</f>
        <v>26.380939838647176</v>
      </c>
      <c r="X3822">
        <f t="shared" si="300"/>
        <v>0</v>
      </c>
      <c r="Y3822">
        <f t="shared" si="301"/>
        <v>1</v>
      </c>
      <c r="AA3822">
        <f>((Y3822*V3822)+H3822+273)/(Y3822*V3822)</f>
        <v>11.810835464708946</v>
      </c>
      <c r="AB3822">
        <f t="shared" si="302"/>
        <v>1.55802058159101E-6</v>
      </c>
      <c r="AD3822">
        <f>AA3822*$C$28</f>
        <v>6.6586745281454771</v>
      </c>
      <c r="AF3822">
        <f>(Q3822-X3822)/AD3822+X3822</f>
        <v>2.7635417021841748E-6</v>
      </c>
      <c r="AH3822">
        <f>Q3822/AF3822</f>
        <v>6.658674528145478</v>
      </c>
      <c r="AK3822" s="2"/>
      <c r="AL3822" s="2"/>
      <c r="AT3822" s="1"/>
    </row>
    <row r="3823" spans="6:46" x14ac:dyDescent="0.35">
      <c r="F3823" s="4">
        <v>44356.208333333336</v>
      </c>
      <c r="H3823">
        <v>12.3</v>
      </c>
      <c r="I3823">
        <v>20.274999999999999</v>
      </c>
      <c r="K3823" s="2">
        <v>1.7545629602986299E-5</v>
      </c>
      <c r="L3823" s="2">
        <v>5.9626445412290297E-5</v>
      </c>
      <c r="N3823">
        <f t="shared" si="298"/>
        <v>1.2281940722090408E-5</v>
      </c>
      <c r="O3823" s="2">
        <f t="shared" si="299"/>
        <v>1.7887933623687092E-5</v>
      </c>
      <c r="Q3823">
        <f>N3823+O3823</f>
        <v>3.01698743457775E-5</v>
      </c>
      <c r="S3823">
        <f>IF(H3823&gt;$B$5,$B$5,($B$3 - $B$5)*(($B$5-H3823)/($B$5-$B$6))^(1/$B$2)+$B$5)</f>
        <v>30.266666666666666</v>
      </c>
      <c r="T3823">
        <f>K3823*S3823</f>
        <v>5.3104772265038526E-4</v>
      </c>
      <c r="U3823" s="3">
        <f>S3823*N3823/Q3823+$B$7*O3823/Q3823</f>
        <v>44.931236359218772</v>
      </c>
      <c r="V3823">
        <f>IF(U3823-H3823&lt;=10,10,U3823-H3823)</f>
        <v>32.631236359218775</v>
      </c>
      <c r="X3823">
        <f t="shared" si="300"/>
        <v>0</v>
      </c>
      <c r="Y3823">
        <f t="shared" si="301"/>
        <v>1</v>
      </c>
      <c r="AA3823">
        <f>((Y3823*V3823)+H3823+273)/(Y3823*V3823)</f>
        <v>9.7431563076340133</v>
      </c>
      <c r="AB3823">
        <f t="shared" si="302"/>
        <v>3.0965195869985816E-6</v>
      </c>
      <c r="AD3823">
        <f>AA3823*$C$28</f>
        <v>5.4929650762839826</v>
      </c>
      <c r="AF3823">
        <f>(Q3823-X3823)/AD3823+X3823</f>
        <v>5.4924569748379988E-6</v>
      </c>
      <c r="AH3823">
        <f>Q3823/AF3823</f>
        <v>5.4929650762839826</v>
      </c>
      <c r="AK3823" s="2"/>
      <c r="AL3823" s="2"/>
      <c r="AT3823" s="1"/>
    </row>
    <row r="3824" spans="6:46" x14ac:dyDescent="0.35">
      <c r="F3824" s="4">
        <v>44356.25</v>
      </c>
      <c r="H3824">
        <v>14</v>
      </c>
      <c r="I3824">
        <v>20.274999999999999</v>
      </c>
      <c r="K3824" s="2">
        <v>1.7545629602986299E-5</v>
      </c>
      <c r="L3824">
        <v>1.19253133483222E-4</v>
      </c>
      <c r="N3824">
        <f t="shared" si="298"/>
        <v>1.2281940722090408E-5</v>
      </c>
      <c r="O3824" s="2">
        <f t="shared" si="299"/>
        <v>3.5775940044966608E-5</v>
      </c>
      <c r="Q3824">
        <f>N3824+O3824</f>
        <v>4.8057880767057016E-5</v>
      </c>
      <c r="S3824">
        <f>IF(H3824&gt;$B$5,$B$5,($B$3 - $B$5)*(($B$5-H3824)/($B$5-$B$6))^(1/$B$2)+$B$5)</f>
        <v>28</v>
      </c>
      <c r="T3824">
        <f>K3824*S3824</f>
        <v>4.9127762888361633E-4</v>
      </c>
      <c r="U3824" s="3">
        <f>S3824*N3824/Q3824+$B$7*O3824/Q3824</f>
        <v>48.099729030836578</v>
      </c>
      <c r="V3824">
        <f>IF(U3824-H3824&lt;=10,10,U3824-H3824)</f>
        <v>34.099729030836578</v>
      </c>
      <c r="X3824">
        <f t="shared" si="300"/>
        <v>0</v>
      </c>
      <c r="Y3824">
        <f t="shared" si="301"/>
        <v>1</v>
      </c>
      <c r="AA3824">
        <f>((Y3824*V3824)+H3824+273)/(Y3824*V3824)</f>
        <v>9.4164891674201936</v>
      </c>
      <c r="AB3824">
        <f t="shared" si="302"/>
        <v>5.1035879628397941E-6</v>
      </c>
      <c r="AD3824">
        <f>AA3824*$C$28</f>
        <v>5.3087977350130497</v>
      </c>
      <c r="AF3824">
        <f>(Q3824-X3824)/AD3824+X3824</f>
        <v>9.0524979789871163E-6</v>
      </c>
      <c r="AH3824">
        <f>Q3824/AF3824</f>
        <v>5.3087977350130497</v>
      </c>
      <c r="AK3824" s="2"/>
      <c r="AT3824" s="1"/>
    </row>
    <row r="3825" spans="6:46" x14ac:dyDescent="0.35">
      <c r="F3825" s="4">
        <v>44356.291666666664</v>
      </c>
      <c r="H3825">
        <v>18</v>
      </c>
      <c r="I3825">
        <v>20.274999999999999</v>
      </c>
      <c r="K3825" s="2">
        <v>1.7545629602986299E-5</v>
      </c>
      <c r="L3825">
        <v>1.56911570738321E-4</v>
      </c>
      <c r="N3825">
        <f t="shared" si="298"/>
        <v>1.2281940722090408E-5</v>
      </c>
      <c r="O3825" s="2">
        <f t="shared" si="299"/>
        <v>4.7073471221496307E-5</v>
      </c>
      <c r="Q3825">
        <f>N3825+O3825</f>
        <v>5.9355411943586715E-5</v>
      </c>
      <c r="S3825">
        <f>IF(H3825&gt;$B$5,$B$5,($B$3 - $B$5)*(($B$5-H3825)/($B$5-$B$6))^(1/$B$2)+$B$5)</f>
        <v>22.666666666666668</v>
      </c>
      <c r="T3825">
        <f>K3825*S3825</f>
        <v>3.9770093766768944E-4</v>
      </c>
      <c r="U3825" s="3">
        <f>S3825*N3825/Q3825+$B$7*O3825/Q3825</f>
        <v>48.309521906359251</v>
      </c>
      <c r="V3825">
        <f>IF(U3825-H3825&lt;=10,10,U3825-H3825)</f>
        <v>30.309521906359251</v>
      </c>
      <c r="X3825">
        <f t="shared" si="300"/>
        <v>0</v>
      </c>
      <c r="Y3825">
        <f t="shared" si="301"/>
        <v>1</v>
      </c>
      <c r="AA3825">
        <f>((Y3825*V3825)+H3825+273)/(Y3825*V3825)</f>
        <v>10.600943257997915</v>
      </c>
      <c r="AB3825">
        <f t="shared" si="302"/>
        <v>5.5990689223627182E-6</v>
      </c>
      <c r="AD3825">
        <f>AA3825*$C$28</f>
        <v>5.9765654222570062</v>
      </c>
      <c r="AF3825">
        <f>(Q3825-X3825)/AD3825+X3825</f>
        <v>9.931358188190229E-6</v>
      </c>
      <c r="AH3825">
        <f>Q3825/AF3825</f>
        <v>5.9765654222570062</v>
      </c>
      <c r="AK3825" s="2"/>
      <c r="AT3825" s="1"/>
    </row>
    <row r="3826" spans="6:46" x14ac:dyDescent="0.35">
      <c r="F3826" s="4">
        <v>44356.333333333336</v>
      </c>
      <c r="H3826">
        <v>20</v>
      </c>
      <c r="I3826">
        <v>20.274999999999999</v>
      </c>
      <c r="K3826" s="2">
        <v>1.64490277527997E-5</v>
      </c>
      <c r="L3826">
        <v>1.6318914979760501E-4</v>
      </c>
      <c r="N3826">
        <f t="shared" si="298"/>
        <v>1.1514319426959789E-5</v>
      </c>
      <c r="O3826" s="2">
        <f t="shared" si="299"/>
        <v>4.8956744939281509E-5</v>
      </c>
      <c r="Q3826">
        <f>N3826+O3826</f>
        <v>6.0471064366241298E-5</v>
      </c>
      <c r="S3826">
        <f>IF(H3826&gt;$B$5,$B$5,($B$3 - $B$5)*(($B$5-H3826)/($B$5-$B$6))^(1/$B$2)+$B$5)</f>
        <v>20</v>
      </c>
      <c r="T3826">
        <f>K3826*S3826</f>
        <v>3.2898055505599399E-4</v>
      </c>
      <c r="U3826" s="3">
        <f>S3826*N3826/Q3826+$B$7*O3826/Q3826</f>
        <v>48.335636073762032</v>
      </c>
      <c r="V3826">
        <f>IF(U3826-H3826&lt;=10,10,U3826-H3826)</f>
        <v>28.335636073762032</v>
      </c>
      <c r="X3826">
        <f t="shared" si="300"/>
        <v>0</v>
      </c>
      <c r="Y3826">
        <f t="shared" si="301"/>
        <v>1</v>
      </c>
      <c r="AA3826">
        <f>((Y3826*V3826)+H3826+273)/(Y3826*V3826)</f>
        <v>11.340336078472909</v>
      </c>
      <c r="AB3826">
        <f t="shared" si="302"/>
        <v>5.3323873250134166E-6</v>
      </c>
      <c r="AD3826">
        <f>AA3826*$C$28</f>
        <v>6.3934179095092114</v>
      </c>
      <c r="AF3826">
        <f>(Q3826-X3826)/AD3826+X3826</f>
        <v>9.458331243496538E-6</v>
      </c>
      <c r="AH3826">
        <f>Q3826/AF3826</f>
        <v>6.3934179095092114</v>
      </c>
      <c r="AK3826" s="2"/>
      <c r="AT3826" s="1"/>
    </row>
    <row r="3827" spans="6:46" x14ac:dyDescent="0.35">
      <c r="F3827" s="4">
        <v>44356.375</v>
      </c>
      <c r="H3827">
        <v>21.6</v>
      </c>
      <c r="I3827">
        <v>20.274999999999999</v>
      </c>
      <c r="K3827" s="2">
        <v>1.49868919525508E-5</v>
      </c>
      <c r="L3827">
        <v>1.2866853143758201E-4</v>
      </c>
      <c r="N3827">
        <f t="shared" si="298"/>
        <v>1.049082436678556E-5</v>
      </c>
      <c r="O3827" s="2">
        <f t="shared" si="299"/>
        <v>3.860055943127461E-5</v>
      </c>
      <c r="Q3827">
        <f>N3827+O3827</f>
        <v>4.9091383798060168E-5</v>
      </c>
      <c r="S3827">
        <f>IF(H3827&gt;$B$5,$B$5,($B$3 - $B$5)*(($B$5-H3827)/($B$5-$B$6))^(1/$B$2)+$B$5)</f>
        <v>20</v>
      </c>
      <c r="T3827">
        <f>K3827*S3827</f>
        <v>2.9973783905101601E-4</v>
      </c>
      <c r="U3827" s="3">
        <f>S3827*N3827/Q3827+$B$7*O3827/Q3827</f>
        <v>47.520503101971961</v>
      </c>
      <c r="V3827">
        <f>IF(U3827-H3827&lt;=10,10,U3827-H3827)</f>
        <v>25.92050310197196</v>
      </c>
      <c r="X3827">
        <f t="shared" si="300"/>
        <v>0</v>
      </c>
      <c r="Y3827">
        <f t="shared" si="301"/>
        <v>1</v>
      </c>
      <c r="AA3827">
        <f>((Y3827*V3827)+H3827+273)/(Y3827*V3827)</f>
        <v>12.365520138287271</v>
      </c>
      <c r="AB3827">
        <f t="shared" si="302"/>
        <v>3.9700217418318593E-6</v>
      </c>
      <c r="AD3827">
        <f>AA3827*$C$28</f>
        <v>6.9713928551550142</v>
      </c>
      <c r="AF3827">
        <f>(Q3827-X3827)/AD3827+X3827</f>
        <v>7.0418329332508378E-6</v>
      </c>
      <c r="AH3827">
        <f>Q3827/AF3827</f>
        <v>6.9713928551550142</v>
      </c>
      <c r="AK3827" s="2"/>
      <c r="AT3827" s="1"/>
    </row>
    <row r="3828" spans="6:46" x14ac:dyDescent="0.35">
      <c r="F3828" s="4">
        <v>44356.416666666664</v>
      </c>
      <c r="H3828">
        <v>22.3</v>
      </c>
      <c r="I3828">
        <v>20.274999999999999</v>
      </c>
      <c r="K3828" s="2">
        <v>1.3524756152302E-5</v>
      </c>
      <c r="L3828">
        <v>1.0670040195106999E-4</v>
      </c>
      <c r="N3828">
        <f t="shared" si="298"/>
        <v>9.4673293066113996E-6</v>
      </c>
      <c r="O3828" s="2">
        <f t="shared" si="299"/>
        <v>3.2010120585321005E-5</v>
      </c>
      <c r="Q3828">
        <f>N3828+O3828</f>
        <v>4.1477449891932406E-5</v>
      </c>
      <c r="S3828">
        <f>IF(H3828&gt;$B$5,$B$5,($B$3 - $B$5)*(($B$5-H3828)/($B$5-$B$6))^(1/$B$2)+$B$5)</f>
        <v>20</v>
      </c>
      <c r="T3828">
        <f>K3828*S3828</f>
        <v>2.7049512304603998E-4</v>
      </c>
      <c r="U3828" s="3">
        <f>S3828*N3828/Q3828+$B$7*O3828/Q3828</f>
        <v>47.01116446178024</v>
      </c>
      <c r="V3828">
        <f>IF(U3828-H3828&lt;=10,10,U3828-H3828)</f>
        <v>24.711164461780239</v>
      </c>
      <c r="X3828">
        <f t="shared" si="300"/>
        <v>0</v>
      </c>
      <c r="Y3828">
        <f t="shared" si="301"/>
        <v>1</v>
      </c>
      <c r="AA3828">
        <f>((Y3828*V3828)+H3828+273)/(Y3828*V3828)</f>
        <v>12.950064128168812</v>
      </c>
      <c r="AB3828">
        <f t="shared" si="302"/>
        <v>3.2028760229620172E-6</v>
      </c>
      <c r="AD3828">
        <f>AA3828*$C$28</f>
        <v>7.300945170707541</v>
      </c>
      <c r="AF3828">
        <f>(Q3828-X3828)/AD3828+X3828</f>
        <v>5.6811068871392156E-6</v>
      </c>
      <c r="AH3828">
        <f>Q3828/AF3828</f>
        <v>7.300945170707541</v>
      </c>
      <c r="AK3828" s="2"/>
      <c r="AT3828" s="1"/>
    </row>
    <row r="3829" spans="6:46" x14ac:dyDescent="0.35">
      <c r="F3829" s="4">
        <v>44356.458333333336</v>
      </c>
      <c r="H3829">
        <v>23.7</v>
      </c>
      <c r="I3829">
        <v>20.274999999999999</v>
      </c>
      <c r="K3829" s="2">
        <v>1.31592222022397E-5</v>
      </c>
      <c r="L3829" s="2">
        <v>9.1009123547916996E-5</v>
      </c>
      <c r="N3829">
        <f t="shared" si="298"/>
        <v>9.2114555415677893E-6</v>
      </c>
      <c r="O3829" s="2">
        <f t="shared" si="299"/>
        <v>2.7302737064375104E-5</v>
      </c>
      <c r="Q3829">
        <f>N3829+O3829</f>
        <v>3.6514192605942896E-5</v>
      </c>
      <c r="S3829">
        <f>IF(H3829&gt;$B$5,$B$5,($B$3 - $B$5)*(($B$5-H3829)/($B$5-$B$6))^(1/$B$2)+$B$5)</f>
        <v>20</v>
      </c>
      <c r="T3829">
        <f>K3829*S3829</f>
        <v>2.6318444404479401E-4</v>
      </c>
      <c r="U3829" s="3">
        <f>S3829*N3829/Q3829+$B$7*O3829/Q3829</f>
        <v>46.170530663674043</v>
      </c>
      <c r="V3829">
        <f>IF(U3829-H3829&lt;=10,10,U3829-H3829)</f>
        <v>22.470530663674044</v>
      </c>
      <c r="X3829">
        <f t="shared" si="300"/>
        <v>0</v>
      </c>
      <c r="Y3829">
        <f t="shared" si="301"/>
        <v>1</v>
      </c>
      <c r="AA3829">
        <f>((Y3829*V3829)+H3829+273)/(Y3829*V3829)</f>
        <v>14.203960531276929</v>
      </c>
      <c r="AB3829">
        <f t="shared" si="302"/>
        <v>2.5707050174871393E-6</v>
      </c>
      <c r="AD3829">
        <f>AA3829*$C$28</f>
        <v>8.0078628197813195</v>
      </c>
      <c r="AF3829">
        <f>(Q3829-X3829)/AD3829+X3829</f>
        <v>4.5597924724364885E-6</v>
      </c>
      <c r="AH3829">
        <f>Q3829/AF3829</f>
        <v>8.0078628197813195</v>
      </c>
      <c r="AK3829" s="2"/>
      <c r="AL3829" s="2"/>
      <c r="AT3829" s="1"/>
    </row>
    <row r="3830" spans="6:46" x14ac:dyDescent="0.35">
      <c r="F3830" s="4">
        <v>44356.5</v>
      </c>
      <c r="H3830">
        <v>24.5</v>
      </c>
      <c r="I3830">
        <v>20.274999999999999</v>
      </c>
      <c r="K3830" s="2">
        <v>1.31592222022397E-5</v>
      </c>
      <c r="L3830" s="2">
        <v>9.7285610643314005E-5</v>
      </c>
      <c r="N3830">
        <f t="shared" si="298"/>
        <v>9.2114555415677893E-6</v>
      </c>
      <c r="O3830" s="2">
        <f t="shared" si="299"/>
        <v>2.9185683192994205E-5</v>
      </c>
      <c r="Q3830">
        <f>N3830+O3830</f>
        <v>3.8397138734561998E-5</v>
      </c>
      <c r="S3830">
        <f>IF(H3830&gt;$B$5,$B$5,($B$3 - $B$5)*(($B$5-H3830)/($B$5-$B$6))^(1/$B$2)+$B$5)</f>
        <v>20</v>
      </c>
      <c r="T3830">
        <f>K3830*S3830</f>
        <v>2.6318444404479401E-4</v>
      </c>
      <c r="U3830" s="3">
        <f>S3830*N3830/Q3830+$B$7*O3830/Q3830</f>
        <v>46.603516444711715</v>
      </c>
      <c r="V3830">
        <f>IF(U3830-H3830&lt;=10,10,U3830-H3830)</f>
        <v>22.103516444711715</v>
      </c>
      <c r="X3830">
        <f t="shared" si="300"/>
        <v>0</v>
      </c>
      <c r="Y3830">
        <f t="shared" si="301"/>
        <v>1</v>
      </c>
      <c r="AA3830">
        <f>((Y3830*V3830)+H3830+273)/(Y3830*V3830)</f>
        <v>14.459396867649859</v>
      </c>
      <c r="AB3830">
        <f t="shared" si="302"/>
        <v>2.6555145478071955E-6</v>
      </c>
      <c r="AD3830">
        <f>AA3830*$C$28</f>
        <v>8.1518718893896001</v>
      </c>
      <c r="AF3830">
        <f>(Q3830-X3830)/AD3830+X3830</f>
        <v>4.7102235235736905E-6</v>
      </c>
      <c r="AH3830">
        <f>Q3830/AF3830</f>
        <v>8.1518718893896001</v>
      </c>
      <c r="AK3830" s="2"/>
      <c r="AL3830" s="2"/>
      <c r="AT3830" s="1"/>
    </row>
    <row r="3831" spans="6:46" x14ac:dyDescent="0.35">
      <c r="F3831" s="4">
        <v>44356.541666666664</v>
      </c>
      <c r="H3831">
        <v>25.1</v>
      </c>
      <c r="I3831">
        <v>20.274999999999999</v>
      </c>
      <c r="K3831" s="2">
        <v>1.27936882521775E-5</v>
      </c>
      <c r="L3831">
        <v>1.0042379352635201E-4</v>
      </c>
      <c r="N3831">
        <f t="shared" si="298"/>
        <v>8.9555817765242501E-6</v>
      </c>
      <c r="O3831" s="2">
        <f t="shared" si="299"/>
        <v>3.0127138057905607E-5</v>
      </c>
      <c r="Q3831">
        <f>N3831+O3831</f>
        <v>3.9082719834429859E-5</v>
      </c>
      <c r="S3831">
        <f>IF(H3831&gt;$B$5,$B$5,($B$3 - $B$5)*(($B$5-H3831)/($B$5-$B$6))^(1/$B$2)+$B$5)</f>
        <v>20</v>
      </c>
      <c r="T3831">
        <f>K3831*S3831</f>
        <v>2.5587376504354999E-4</v>
      </c>
      <c r="U3831" s="3">
        <f>S3831*N3831/Q3831+$B$7*O3831/Q3831</f>
        <v>46.979950128695506</v>
      </c>
      <c r="V3831">
        <f>IF(U3831-H3831&lt;=10,10,U3831-H3831)</f>
        <v>21.879950128695505</v>
      </c>
      <c r="X3831">
        <f t="shared" si="300"/>
        <v>0</v>
      </c>
      <c r="Y3831">
        <f t="shared" si="301"/>
        <v>1</v>
      </c>
      <c r="AA3831">
        <f>((Y3831*V3831)+H3831+273)/(Y3831*V3831)</f>
        <v>14.624345496521153</v>
      </c>
      <c r="AB3831">
        <f t="shared" si="302"/>
        <v>2.6724423218616435E-6</v>
      </c>
      <c r="AD3831">
        <f>AA3831*$C$28</f>
        <v>8.2448660926193096</v>
      </c>
      <c r="AF3831">
        <f>(Q3831-X3831)/AD3831+X3831</f>
        <v>4.7402491920901138E-6</v>
      </c>
      <c r="AH3831">
        <f>Q3831/AF3831</f>
        <v>8.2448660926193096</v>
      </c>
      <c r="AK3831" s="2"/>
      <c r="AT3831" s="1"/>
    </row>
    <row r="3832" spans="6:46" x14ac:dyDescent="0.35">
      <c r="F3832" s="4">
        <v>44356.583333333336</v>
      </c>
      <c r="H3832">
        <v>25</v>
      </c>
      <c r="I3832">
        <v>20.274999999999999</v>
      </c>
      <c r="K3832" s="2">
        <v>1.16970864019909E-5</v>
      </c>
      <c r="L3832" s="2">
        <v>9.4147306430955106E-5</v>
      </c>
      <c r="N3832">
        <f t="shared" si="298"/>
        <v>8.1879604813936292E-6</v>
      </c>
      <c r="O3832" s="2">
        <f t="shared" si="299"/>
        <v>2.8244191929286536E-5</v>
      </c>
      <c r="Q3832">
        <f>N3832+O3832</f>
        <v>3.6432152410680166E-5</v>
      </c>
      <c r="S3832">
        <f>IF(H3832&gt;$B$5,$B$5,($B$3 - $B$5)*(($B$5-H3832)/($B$5-$B$6))^(1/$B$2)+$B$5)</f>
        <v>20</v>
      </c>
      <c r="T3832">
        <f>K3832*S3832</f>
        <v>2.3394172803981801E-4</v>
      </c>
      <c r="U3832" s="3">
        <f>S3832*N3832/Q3832+$B$7*O3832/Q3832</f>
        <v>47.133909256353299</v>
      </c>
      <c r="V3832">
        <f>IF(U3832-H3832&lt;=10,10,U3832-H3832)</f>
        <v>22.133909256353299</v>
      </c>
      <c r="X3832">
        <f t="shared" si="300"/>
        <v>0</v>
      </c>
      <c r="Y3832">
        <f t="shared" si="301"/>
        <v>1</v>
      </c>
      <c r="AA3832">
        <f>((Y3832*V3832)+H3832+273)/(Y3832*V3832)</f>
        <v>14.463505092958776</v>
      </c>
      <c r="AB3832">
        <f t="shared" si="302"/>
        <v>2.5189020349165791E-6</v>
      </c>
      <c r="AD3832">
        <f>AA3832*$C$28</f>
        <v>8.1541880113355969</v>
      </c>
      <c r="AF3832">
        <f>(Q3832-X3832)/AD3832+X3832</f>
        <v>4.4679068424757649E-6</v>
      </c>
      <c r="AH3832">
        <f>Q3832/AF3832</f>
        <v>8.1541880113355969</v>
      </c>
      <c r="AK3832" s="2"/>
      <c r="AL3832" s="2"/>
      <c r="AT3832" s="1"/>
    </row>
    <row r="3833" spans="6:46" x14ac:dyDescent="0.35">
      <c r="F3833" s="4">
        <v>44356.625</v>
      </c>
      <c r="H3833">
        <v>25.8</v>
      </c>
      <c r="I3833">
        <v>20.274999999999999</v>
      </c>
      <c r="K3833" s="2">
        <v>1.27936882521775E-5</v>
      </c>
      <c r="L3833" s="2">
        <v>8.1594332240161007E-5</v>
      </c>
      <c r="N3833">
        <f t="shared" si="298"/>
        <v>8.9555817765242501E-6</v>
      </c>
      <c r="O3833" s="2">
        <f t="shared" si="299"/>
        <v>2.4478299672048307E-5</v>
      </c>
      <c r="Q3833">
        <f>N3833+O3833</f>
        <v>3.3433881448572555E-5</v>
      </c>
      <c r="S3833">
        <f>IF(H3833&gt;$B$5,$B$5,($B$3 - $B$5)*(($B$5-H3833)/($B$5-$B$6))^(1/$B$2)+$B$5)</f>
        <v>20</v>
      </c>
      <c r="T3833">
        <f>K3833*S3833</f>
        <v>2.5587376504354999E-4</v>
      </c>
      <c r="U3833" s="3">
        <f>S3833*N3833/Q3833+$B$7*O3833/Q3833</f>
        <v>45.624918537786733</v>
      </c>
      <c r="V3833">
        <f>IF(U3833-H3833&lt;=10,10,U3833-H3833)</f>
        <v>19.824918537786733</v>
      </c>
      <c r="X3833">
        <f t="shared" si="300"/>
        <v>0</v>
      </c>
      <c r="Y3833">
        <f t="shared" si="301"/>
        <v>1</v>
      </c>
      <c r="AA3833">
        <f>((Y3833*V3833)+H3833+273)/(Y3833*V3833)</f>
        <v>16.071940872315849</v>
      </c>
      <c r="AB3833">
        <f t="shared" si="302"/>
        <v>2.080264089706981E-6</v>
      </c>
      <c r="AD3833">
        <f>AA3833*$C$28</f>
        <v>9.060986720551778</v>
      </c>
      <c r="AF3833">
        <f>(Q3833-X3833)/AD3833+X3833</f>
        <v>3.6898720282570467E-6</v>
      </c>
      <c r="AH3833">
        <f>Q3833/AF3833</f>
        <v>9.060986720551778</v>
      </c>
      <c r="AK3833" s="2"/>
      <c r="AL3833" s="2"/>
      <c r="AT3833" s="1"/>
    </row>
    <row r="3834" spans="6:46" x14ac:dyDescent="0.35">
      <c r="F3834" s="4">
        <v>44356.666666666664</v>
      </c>
      <c r="H3834">
        <v>26.4</v>
      </c>
      <c r="I3834">
        <v>20.274999999999999</v>
      </c>
      <c r="K3834" s="2">
        <v>1.31592222022397E-5</v>
      </c>
      <c r="L3834" s="2">
        <v>7.8456149357123006E-5</v>
      </c>
      <c r="N3834">
        <f t="shared" si="298"/>
        <v>9.2114555415677893E-6</v>
      </c>
      <c r="O3834" s="2">
        <f t="shared" si="299"/>
        <v>2.3536844807136904E-5</v>
      </c>
      <c r="Q3834">
        <f>N3834+O3834</f>
        <v>3.2748300348704694E-5</v>
      </c>
      <c r="S3834">
        <f>IF(H3834&gt;$B$5,$B$5,($B$3 - $B$5)*(($B$5-H3834)/($B$5-$B$6))^(1/$B$2)+$B$5)</f>
        <v>20</v>
      </c>
      <c r="T3834">
        <f>K3834*S3834</f>
        <v>2.6318444404479401E-4</v>
      </c>
      <c r="U3834" s="3">
        <f>S3834*N3834/Q3834+$B$7*O3834/Q3834</f>
        <v>45.155185444070696</v>
      </c>
      <c r="V3834">
        <f>IF(U3834-H3834&lt;=10,10,U3834-H3834)</f>
        <v>18.755185444070698</v>
      </c>
      <c r="X3834">
        <f t="shared" si="300"/>
        <v>0</v>
      </c>
      <c r="Y3834">
        <f t="shared" si="301"/>
        <v>1</v>
      </c>
      <c r="AA3834">
        <f>((Y3834*V3834)+H3834+273)/(Y3834*V3834)</f>
        <v>16.96358515850628</v>
      </c>
      <c r="AB3834">
        <f t="shared" si="302"/>
        <v>1.9305058478327191E-6</v>
      </c>
      <c r="AD3834">
        <f>AA3834*$C$28</f>
        <v>9.5636750455532624</v>
      </c>
      <c r="AF3834">
        <f>(Q3834-X3834)/AD3834+X3834</f>
        <v>3.4242380876304847E-6</v>
      </c>
      <c r="AH3834">
        <f>Q3834/AF3834</f>
        <v>9.5636750455532624</v>
      </c>
      <c r="AK3834" s="2"/>
      <c r="AL3834" s="2"/>
      <c r="AT3834" s="1"/>
    </row>
    <row r="3835" spans="6:46" x14ac:dyDescent="0.35">
      <c r="F3835" s="4">
        <v>44356.708333333336</v>
      </c>
      <c r="H3835">
        <v>26.2</v>
      </c>
      <c r="I3835">
        <v>20.274999999999999</v>
      </c>
      <c r="K3835" s="2">
        <v>1.42558240524264E-5</v>
      </c>
      <c r="L3835" s="2">
        <v>8.4732636452520001E-5</v>
      </c>
      <c r="N3835">
        <f t="shared" si="298"/>
        <v>9.9790768366984796E-6</v>
      </c>
      <c r="O3835" s="2">
        <f t="shared" si="299"/>
        <v>2.5419790935756006E-5</v>
      </c>
      <c r="Q3835">
        <f>N3835+O3835</f>
        <v>3.5398867772454482E-5</v>
      </c>
      <c r="S3835">
        <f>IF(H3835&gt;$B$5,$B$5,($B$3 - $B$5)*(($B$5-H3835)/($B$5-$B$6))^(1/$B$2)+$B$5)</f>
        <v>20</v>
      </c>
      <c r="T3835">
        <f>K3835*S3835</f>
        <v>2.8511648104852802E-4</v>
      </c>
      <c r="U3835" s="3">
        <f>S3835*N3835/Q3835+$B$7*O3835/Q3835</f>
        <v>45.133365520910019</v>
      </c>
      <c r="V3835">
        <f>IF(U3835-H3835&lt;=10,10,U3835-H3835)</f>
        <v>18.933365520910019</v>
      </c>
      <c r="X3835">
        <f t="shared" si="300"/>
        <v>0</v>
      </c>
      <c r="Y3835">
        <f t="shared" si="301"/>
        <v>1</v>
      </c>
      <c r="AA3835">
        <f>((Y3835*V3835)+H3835+273)/(Y3835*V3835)</f>
        <v>16.80279003590584</v>
      </c>
      <c r="AB3835">
        <f t="shared" si="302"/>
        <v>2.1067255912149548E-6</v>
      </c>
      <c r="AD3835">
        <f>AA3835*$C$28</f>
        <v>9.473022492623473</v>
      </c>
      <c r="AF3835">
        <f>(Q3835-X3835)/AD3835+X3835</f>
        <v>3.7368081623388044E-6</v>
      </c>
      <c r="AH3835">
        <f>Q3835/AF3835</f>
        <v>9.473022492623473</v>
      </c>
      <c r="AK3835" s="2"/>
      <c r="AL3835" s="2"/>
      <c r="AT3835" s="1"/>
    </row>
    <row r="3836" spans="6:46" x14ac:dyDescent="0.35">
      <c r="F3836" s="4">
        <v>44356.75</v>
      </c>
      <c r="H3836">
        <v>25.4</v>
      </c>
      <c r="I3836">
        <v>20.274999999999999</v>
      </c>
      <c r="K3836" s="2">
        <v>1.46213580024886E-5</v>
      </c>
      <c r="L3836">
        <v>1.16114950600184E-4</v>
      </c>
      <c r="N3836">
        <f t="shared" si="298"/>
        <v>1.0234950601742019E-5</v>
      </c>
      <c r="O3836" s="2">
        <f t="shared" si="299"/>
        <v>3.4834485180055202E-5</v>
      </c>
      <c r="Q3836">
        <f>N3836+O3836</f>
        <v>4.5069435781797222E-5</v>
      </c>
      <c r="S3836">
        <f>IF(H3836&gt;$B$5,$B$5,($B$3 - $B$5)*(($B$5-H3836)/($B$5-$B$6))^(1/$B$2)+$B$5)</f>
        <v>20</v>
      </c>
      <c r="T3836">
        <f>K3836*S3836</f>
        <v>2.9242716004977199E-4</v>
      </c>
      <c r="U3836" s="3">
        <f>S3836*N3836/Q3836+$B$7*O3836/Q3836</f>
        <v>47.051747157534834</v>
      </c>
      <c r="V3836">
        <f>IF(U3836-H3836&lt;=10,10,U3836-H3836)</f>
        <v>21.651747157534835</v>
      </c>
      <c r="X3836">
        <f t="shared" si="300"/>
        <v>0</v>
      </c>
      <c r="Y3836">
        <f t="shared" si="301"/>
        <v>1</v>
      </c>
      <c r="AA3836">
        <f>((Y3836*V3836)+H3836+273)/(Y3836*V3836)</f>
        <v>14.781797738024869</v>
      </c>
      <c r="AB3836">
        <f t="shared" si="302"/>
        <v>3.048982037270073E-6</v>
      </c>
      <c r="AD3836">
        <f>AA3836*$C$28</f>
        <v>8.3336340068818462</v>
      </c>
      <c r="AF3836">
        <f>(Q3836-X3836)/AD3836+X3836</f>
        <v>5.4081371637606417E-6</v>
      </c>
      <c r="AH3836">
        <f>Q3836/AF3836</f>
        <v>8.3336340068818462</v>
      </c>
      <c r="AK3836" s="2"/>
      <c r="AT3836" s="1"/>
    </row>
    <row r="3837" spans="6:46" x14ac:dyDescent="0.35">
      <c r="F3837" s="4">
        <v>44356.791666666664</v>
      </c>
      <c r="H3837">
        <v>25.4</v>
      </c>
      <c r="I3837">
        <v>20.274999999999999</v>
      </c>
      <c r="K3837" s="2">
        <v>1.6083493802737498E-5</v>
      </c>
      <c r="L3837">
        <v>1.28667318144374E-4</v>
      </c>
      <c r="N3837">
        <f t="shared" si="298"/>
        <v>1.1258445661916248E-5</v>
      </c>
      <c r="O3837" s="2">
        <f t="shared" si="299"/>
        <v>3.8600195443312206E-5</v>
      </c>
      <c r="Q3837">
        <f>N3837+O3837</f>
        <v>4.9858641105228458E-5</v>
      </c>
      <c r="S3837">
        <f>IF(H3837&gt;$B$5,$B$5,($B$3 - $B$5)*(($B$5-H3837)/($B$5-$B$6))^(1/$B$2)+$B$5)</f>
        <v>20</v>
      </c>
      <c r="T3837">
        <f>K3837*S3837</f>
        <v>3.2166987605474997E-4</v>
      </c>
      <c r="U3837" s="3">
        <f>S3837*N3837/Q3837+$B$7*O3837/Q3837</f>
        <v>47.0967441263507</v>
      </c>
      <c r="V3837">
        <f>IF(U3837-H3837&lt;=10,10,U3837-H3837)</f>
        <v>21.696744126350701</v>
      </c>
      <c r="X3837">
        <f t="shared" si="300"/>
        <v>0</v>
      </c>
      <c r="Y3837">
        <f t="shared" si="301"/>
        <v>1</v>
      </c>
      <c r="AA3837">
        <f>((Y3837*V3837)+H3837+273)/(Y3837*V3837)</f>
        <v>14.753215609783272</v>
      </c>
      <c r="AB3837">
        <f t="shared" si="302"/>
        <v>3.3795100962373105E-6</v>
      </c>
      <c r="AD3837">
        <f>AA3837*$C$28</f>
        <v>8.3175200672836542</v>
      </c>
      <c r="AF3837">
        <f>(Q3837-X3837)/AD3837+X3837</f>
        <v>5.9944118802121932E-6</v>
      </c>
      <c r="AH3837">
        <f>Q3837/AF3837</f>
        <v>8.3175200672836542</v>
      </c>
      <c r="AK3837" s="2"/>
      <c r="AT3837" s="1"/>
    </row>
    <row r="3838" spans="6:46" x14ac:dyDescent="0.35">
      <c r="F3838" s="4">
        <v>44356.833333333336</v>
      </c>
      <c r="H3838">
        <v>23.8</v>
      </c>
      <c r="I3838">
        <v>20.274999999999999</v>
      </c>
      <c r="K3838" s="2">
        <v>1.6083493802737498E-5</v>
      </c>
      <c r="L3838">
        <v>1.3494489720365801E-4</v>
      </c>
      <c r="N3838">
        <f t="shared" si="298"/>
        <v>1.1258445661916248E-5</v>
      </c>
      <c r="O3838" s="2">
        <f t="shared" si="299"/>
        <v>4.0483469161097408E-5</v>
      </c>
      <c r="Q3838">
        <f>N3838+O3838</f>
        <v>5.1741914823013653E-5</v>
      </c>
      <c r="S3838">
        <f>IF(H3838&gt;$B$5,$B$5,($B$3 - $B$5)*(($B$5-H3838)/($B$5-$B$6))^(1/$B$2)+$B$5)</f>
        <v>20</v>
      </c>
      <c r="T3838">
        <f>K3838*S3838</f>
        <v>3.2166987605474997E-4</v>
      </c>
      <c r="U3838" s="3">
        <f>S3838*N3838/Q3838+$B$7*O3838/Q3838</f>
        <v>47.384402480756158</v>
      </c>
      <c r="V3838">
        <f>IF(U3838-H3838&lt;=10,10,U3838-H3838)</f>
        <v>23.584402480756157</v>
      </c>
      <c r="X3838">
        <f t="shared" si="300"/>
        <v>0</v>
      </c>
      <c r="Y3838">
        <f t="shared" si="301"/>
        <v>1</v>
      </c>
      <c r="AA3838">
        <f>((Y3838*V3838)+H3838+273)/(Y3838*V3838)</f>
        <v>13.584588489879097</v>
      </c>
      <c r="AB3838">
        <f t="shared" si="302"/>
        <v>3.808868767836644E-6</v>
      </c>
      <c r="AD3838">
        <f>AA3838*$C$28</f>
        <v>7.6586752582557684</v>
      </c>
      <c r="AF3838">
        <f>(Q3838-X3838)/AD3838+X3838</f>
        <v>6.7559875668103024E-6</v>
      </c>
      <c r="AH3838">
        <f>Q3838/AF3838</f>
        <v>7.6586752582557684</v>
      </c>
      <c r="AK3838" s="2"/>
      <c r="AT3838" s="1"/>
    </row>
    <row r="3839" spans="6:46" x14ac:dyDescent="0.35">
      <c r="F3839" s="4">
        <v>44356.875</v>
      </c>
      <c r="H3839">
        <v>21.7</v>
      </c>
      <c r="I3839">
        <v>20.274999999999999</v>
      </c>
      <c r="K3839" s="2">
        <v>1.6083493802737498E-5</v>
      </c>
      <c r="L3839">
        <v>1.22390952378298E-4</v>
      </c>
      <c r="N3839">
        <f t="shared" si="298"/>
        <v>1.1258445661916248E-5</v>
      </c>
      <c r="O3839" s="2">
        <f t="shared" si="299"/>
        <v>3.6717285713489401E-5</v>
      </c>
      <c r="Q3839">
        <f>N3839+O3839</f>
        <v>4.7975731375405646E-5</v>
      </c>
      <c r="S3839">
        <f>IF(H3839&gt;$B$5,$B$5,($B$3 - $B$5)*(($B$5-H3839)/($B$5-$B$6))^(1/$B$2)+$B$5)</f>
        <v>20</v>
      </c>
      <c r="T3839">
        <f>K3839*S3839</f>
        <v>3.2166987605474997E-4</v>
      </c>
      <c r="U3839" s="3">
        <f>S3839*N3839/Q3839+$B$7*O3839/Q3839</f>
        <v>46.786564021636309</v>
      </c>
      <c r="V3839">
        <f>IF(U3839-H3839&lt;=10,10,U3839-H3839)</f>
        <v>25.08656402163631</v>
      </c>
      <c r="X3839">
        <f t="shared" si="300"/>
        <v>0</v>
      </c>
      <c r="Y3839">
        <f t="shared" si="301"/>
        <v>1</v>
      </c>
      <c r="AA3839">
        <f>((Y3839*V3839)+H3839+273)/(Y3839*V3839)</f>
        <v>12.747324175037731</v>
      </c>
      <c r="AB3839">
        <f t="shared" si="302"/>
        <v>3.7635923207596343E-6</v>
      </c>
      <c r="AD3839">
        <f>AA3839*$C$28</f>
        <v>7.1866450972042646</v>
      </c>
      <c r="AF3839">
        <f>(Q3839-X3839)/AD3839+X3839</f>
        <v>6.6756783904730561E-6</v>
      </c>
      <c r="AH3839">
        <f>Q3839/AF3839</f>
        <v>7.1866450972042646</v>
      </c>
      <c r="AK3839" s="2"/>
      <c r="AT3839" s="1"/>
    </row>
    <row r="3840" spans="6:46" x14ac:dyDescent="0.35">
      <c r="F3840" s="4">
        <v>44356.916666666664</v>
      </c>
      <c r="H3840">
        <v>20.399999999999999</v>
      </c>
      <c r="I3840">
        <v>20.274999999999999</v>
      </c>
      <c r="K3840" s="2">
        <v>1.6083493802737498E-5</v>
      </c>
      <c r="L3840">
        <v>1.03561855080069E-4</v>
      </c>
      <c r="N3840">
        <f t="shared" si="298"/>
        <v>1.1258445661916248E-5</v>
      </c>
      <c r="O3840" s="2">
        <f t="shared" si="299"/>
        <v>3.1068556524020703E-5</v>
      </c>
      <c r="Q3840">
        <f>N3840+O3840</f>
        <v>4.2327002185936954E-5</v>
      </c>
      <c r="S3840">
        <f>IF(H3840&gt;$B$5,$B$5,($B$3 - $B$5)*(($B$5-H3840)/($B$5-$B$6))^(1/$B$2)+$B$5)</f>
        <v>20</v>
      </c>
      <c r="T3840">
        <f>K3840*S3840</f>
        <v>3.2166987605474997E-4</v>
      </c>
      <c r="U3840" s="3">
        <f>S3840*N3840/Q3840+$B$7*O3840/Q3840</f>
        <v>45.690443976257079</v>
      </c>
      <c r="V3840">
        <f>IF(U3840-H3840&lt;=10,10,U3840-H3840)</f>
        <v>25.29044397625708</v>
      </c>
      <c r="X3840">
        <f t="shared" si="300"/>
        <v>0</v>
      </c>
      <c r="Y3840">
        <f t="shared" si="301"/>
        <v>1</v>
      </c>
      <c r="AA3840">
        <f>((Y3840*V3840)+H3840+273)/(Y3840*V3840)</f>
        <v>12.601219823402342</v>
      </c>
      <c r="AB3840">
        <f t="shared" si="302"/>
        <v>3.35896070214801E-6</v>
      </c>
      <c r="AD3840">
        <f>AA3840*$C$28</f>
        <v>7.104274859502393</v>
      </c>
      <c r="AF3840">
        <f>(Q3840-X3840)/AD3840+X3840</f>
        <v>5.9579623568930546E-6</v>
      </c>
      <c r="AH3840">
        <f>Q3840/AF3840</f>
        <v>7.1042748595023939</v>
      </c>
      <c r="AK3840" s="2"/>
      <c r="AT3840" s="1"/>
    </row>
    <row r="3841" spans="6:46" x14ac:dyDescent="0.35">
      <c r="F3841" s="4">
        <v>44356.958333333336</v>
      </c>
      <c r="H3841">
        <v>19.3</v>
      </c>
      <c r="I3841">
        <v>20.274999999999999</v>
      </c>
      <c r="K3841" s="2">
        <v>1.6083493802737498E-5</v>
      </c>
      <c r="L3841" s="2">
        <v>7.2179419603084295E-5</v>
      </c>
      <c r="N3841">
        <f t="shared" si="298"/>
        <v>1.1258445661916248E-5</v>
      </c>
      <c r="O3841" s="2">
        <f t="shared" si="299"/>
        <v>2.1653825880925291E-5</v>
      </c>
      <c r="Q3841">
        <f>N3841+O3841</f>
        <v>3.2912271542841543E-5</v>
      </c>
      <c r="S3841">
        <f>IF(H3841&gt;$B$5,$B$5,($B$3 - $B$5)*(($B$5-H3841)/($B$5-$B$6))^(1/$B$2)+$B$5)</f>
        <v>20.933333333333334</v>
      </c>
      <c r="T3841">
        <f>K3841*S3841</f>
        <v>3.36681136937305E-4</v>
      </c>
      <c r="U3841" s="3">
        <f>S3841*N3841/Q3841+$B$7*O3841/Q3841</f>
        <v>43.346665314485094</v>
      </c>
      <c r="V3841">
        <f>IF(U3841-H3841&lt;=10,10,U3841-H3841)</f>
        <v>24.046665314485093</v>
      </c>
      <c r="X3841">
        <f t="shared" si="300"/>
        <v>0</v>
      </c>
      <c r="Y3841">
        <f t="shared" si="301"/>
        <v>1</v>
      </c>
      <c r="AA3841">
        <f>((Y3841*V3841)+H3841+273)/(Y3841*V3841)</f>
        <v>13.155531595639832</v>
      </c>
      <c r="AB3841">
        <f t="shared" si="302"/>
        <v>2.5017819541210888E-6</v>
      </c>
      <c r="AD3841">
        <f>AA3841*$C$28</f>
        <v>7.4167829534029215</v>
      </c>
      <c r="AF3841">
        <f>(Q3841-X3841)/AD3841+X3841</f>
        <v>4.4375400695446996E-6</v>
      </c>
      <c r="AH3841">
        <f>Q3841/AF3841</f>
        <v>7.4167829534029215</v>
      </c>
      <c r="AK3841" s="2"/>
      <c r="AL3841" s="2"/>
      <c r="AT3841" s="1"/>
    </row>
    <row r="3842" spans="6:46" x14ac:dyDescent="0.35">
      <c r="F3842" s="4">
        <v>44357</v>
      </c>
      <c r="H3842">
        <v>16.399999999999999</v>
      </c>
      <c r="I3842">
        <v>20.737500000000001</v>
      </c>
      <c r="K3842" s="2">
        <v>1.6083493802737498E-5</v>
      </c>
      <c r="L3842" s="2">
        <v>3.4520739689343903E-5</v>
      </c>
      <c r="N3842">
        <f t="shared" ref="N3842:N3905" si="303">$C$13*K3842</f>
        <v>1.1258445661916248E-5</v>
      </c>
      <c r="O3842" s="2">
        <f t="shared" ref="O3842:O3905" si="304">$C$14*L3842</f>
        <v>1.0356221906803173E-5</v>
      </c>
      <c r="Q3842">
        <f>N3842+O3842</f>
        <v>2.161466756871942E-5</v>
      </c>
      <c r="S3842">
        <f>IF(H3842&gt;$B$5,$B$5,($B$3 - $B$5)*(($B$5-H3842)/($B$5-$B$6))^(1/$B$2)+$B$5)</f>
        <v>24.800000000000004</v>
      </c>
      <c r="T3842">
        <f>K3842*S3842</f>
        <v>3.9887064630789003E-4</v>
      </c>
      <c r="U3842" s="3">
        <f>S3842*N3842/Q3842+$B$7*O3842/Q3842</f>
        <v>39.269706766995427</v>
      </c>
      <c r="V3842">
        <f>IF(U3842-H3842&lt;=10,10,U3842-H3842)</f>
        <v>22.869706766995428</v>
      </c>
      <c r="X3842">
        <f t="shared" ref="X3842:X3905" si="305">IF(Q3842-$C$20&lt;=0,0,Q3842-$C$20)</f>
        <v>0</v>
      </c>
      <c r="Y3842">
        <f t="shared" ref="Y3842:Y3905" si="306">1-(X3842/Q3842)</f>
        <v>1</v>
      </c>
      <c r="AA3842">
        <f>((Y3842*V3842)+H3842+273)/(Y3842*V3842)</f>
        <v>13.654294300688175</v>
      </c>
      <c r="AB3842">
        <f t="shared" ref="AB3842:AB3905" si="307">(Q3842-X3842)/AA3842</f>
        <v>1.5829941183873591E-6</v>
      </c>
      <c r="AD3842">
        <f>AA3842*$C$28</f>
        <v>7.6979737742908974</v>
      </c>
      <c r="AF3842">
        <f>(Q3842-X3842)/AD3842+X3842</f>
        <v>2.807838556284308E-6</v>
      </c>
      <c r="AH3842">
        <f>Q3842/AF3842</f>
        <v>7.6979737742908974</v>
      </c>
      <c r="AK3842" s="2"/>
      <c r="AL3842" s="2"/>
      <c r="AT3842" s="1"/>
    </row>
    <row r="3843" spans="6:46" x14ac:dyDescent="0.35">
      <c r="F3843" s="4">
        <v>44357.041666666664</v>
      </c>
      <c r="H3843">
        <v>14.2</v>
      </c>
      <c r="I3843">
        <v>20.737500000000001</v>
      </c>
      <c r="K3843" s="2">
        <v>1.6083493802737498E-5</v>
      </c>
      <c r="L3843" s="2">
        <v>1.2552974190794001E-5</v>
      </c>
      <c r="N3843">
        <f t="shared" si="303"/>
        <v>1.1258445661916248E-5</v>
      </c>
      <c r="O3843" s="2">
        <f t="shared" si="304"/>
        <v>3.7658922572382009E-6</v>
      </c>
      <c r="Q3843">
        <f>N3843+O3843</f>
        <v>1.5024337919154449E-5</v>
      </c>
      <c r="S3843">
        <f>IF(H3843&gt;$B$5,$B$5,($B$3 - $B$5)*(($B$5-H3843)/($B$5-$B$6))^(1/$B$2)+$B$5)</f>
        <v>27.733333333333334</v>
      </c>
      <c r="T3843">
        <f>K3843*S3843</f>
        <v>4.4604889479591997E-4</v>
      </c>
      <c r="U3843" s="3">
        <f>S3843*N3843/Q3843+$B$7*O3843/Q3843</f>
        <v>34.567799479743982</v>
      </c>
      <c r="V3843">
        <f>IF(U3843-H3843&lt;=10,10,U3843-H3843)</f>
        <v>20.367799479743983</v>
      </c>
      <c r="X3843">
        <f t="shared" si="305"/>
        <v>0</v>
      </c>
      <c r="Y3843">
        <f t="shared" si="306"/>
        <v>1</v>
      </c>
      <c r="AA3843">
        <f>((Y3843*V3843)+H3843+273)/(Y3843*V3843)</f>
        <v>15.100688701576418</v>
      </c>
      <c r="AB3843">
        <f t="shared" si="307"/>
        <v>9.9494388739938732E-7</v>
      </c>
      <c r="AD3843">
        <f>AA3843*$C$28</f>
        <v>8.5134173204841073</v>
      </c>
      <c r="AF3843">
        <f>(Q3843-X3843)/AD3843+X3843</f>
        <v>1.7647834416626605E-6</v>
      </c>
      <c r="AH3843">
        <f>Q3843/AF3843</f>
        <v>8.5134173204841073</v>
      </c>
      <c r="AK3843" s="2"/>
      <c r="AL3843" s="2"/>
      <c r="AT3843" s="1"/>
    </row>
    <row r="3844" spans="6:46" x14ac:dyDescent="0.35">
      <c r="F3844" s="4">
        <v>44357.083333333336</v>
      </c>
      <c r="H3844">
        <v>14.1</v>
      </c>
      <c r="I3844">
        <v>20.737500000000001</v>
      </c>
      <c r="K3844" s="2">
        <v>1.6083493802737498E-5</v>
      </c>
      <c r="L3844" s="2">
        <v>7.8456149357122992E-6</v>
      </c>
      <c r="N3844">
        <f t="shared" si="303"/>
        <v>1.1258445661916248E-5</v>
      </c>
      <c r="O3844" s="2">
        <f t="shared" si="304"/>
        <v>2.3536844807136901E-6</v>
      </c>
      <c r="Q3844">
        <f>N3844+O3844</f>
        <v>1.3612130142629938E-5</v>
      </c>
      <c r="S3844">
        <f>IF(H3844&gt;$B$5,$B$5,($B$3 - $B$5)*(($B$5-H3844)/($B$5-$B$6))^(1/$B$2)+$B$5)</f>
        <v>27.866666666666667</v>
      </c>
      <c r="T3844">
        <f>K3844*S3844</f>
        <v>4.4819336063628499E-4</v>
      </c>
      <c r="U3844" s="3">
        <f>S3844*N3844/Q3844+$B$7*O3844/Q3844</f>
        <v>32.558313374972336</v>
      </c>
      <c r="V3844">
        <f>IF(U3844-H3844&lt;=10,10,U3844-H3844)</f>
        <v>18.458313374972334</v>
      </c>
      <c r="X3844">
        <f t="shared" si="305"/>
        <v>0</v>
      </c>
      <c r="Y3844">
        <f t="shared" si="306"/>
        <v>1</v>
      </c>
      <c r="AA3844">
        <f>((Y3844*V3844)+H3844+273)/(Y3844*V3844)</f>
        <v>16.553967156570192</v>
      </c>
      <c r="AB3844">
        <f t="shared" si="307"/>
        <v>8.2228809649579058E-7</v>
      </c>
      <c r="AD3844">
        <f>AA3844*$C$28</f>
        <v>9.332741936383167</v>
      </c>
      <c r="AF3844">
        <f>(Q3844-X3844)/AD3844+X3844</f>
        <v>1.4585349338294482E-6</v>
      </c>
      <c r="AH3844">
        <f>Q3844/AF3844</f>
        <v>9.332741936383167</v>
      </c>
      <c r="AK3844" s="2"/>
      <c r="AL3844" s="2"/>
      <c r="AT3844" s="1"/>
    </row>
    <row r="3845" spans="6:46" x14ac:dyDescent="0.35">
      <c r="F3845" s="4">
        <v>44357.125</v>
      </c>
      <c r="H3845">
        <v>14</v>
      </c>
      <c r="I3845">
        <v>20.737500000000001</v>
      </c>
      <c r="K3845" s="2">
        <v>1.6814561702861898E-5</v>
      </c>
      <c r="L3845" s="2">
        <v>7.8456149357122992E-6</v>
      </c>
      <c r="N3845">
        <f t="shared" si="303"/>
        <v>1.1770193192003328E-5</v>
      </c>
      <c r="O3845" s="2">
        <f t="shared" si="304"/>
        <v>2.3536844807136901E-6</v>
      </c>
      <c r="Q3845">
        <f>N3845+O3845</f>
        <v>1.4123877672717018E-5</v>
      </c>
      <c r="S3845">
        <f>IF(H3845&gt;$B$5,$B$5,($B$3 - $B$5)*(($B$5-H3845)/($B$5-$B$6))^(1/$B$2)+$B$5)</f>
        <v>28</v>
      </c>
      <c r="T3845">
        <f>K3845*S3845</f>
        <v>4.7080772768013317E-4</v>
      </c>
      <c r="U3845" s="3">
        <f>S3845*N3845/Q3845+$B$7*O3845/Q3845</f>
        <v>32.499435810183179</v>
      </c>
      <c r="V3845">
        <f>IF(U3845-H3845&lt;=10,10,U3845-H3845)</f>
        <v>18.499435810183179</v>
      </c>
      <c r="X3845">
        <f t="shared" si="305"/>
        <v>0</v>
      </c>
      <c r="Y3845">
        <f t="shared" si="306"/>
        <v>1</v>
      </c>
      <c r="AA3845">
        <f>((Y3845*V3845)+H3845+273)/(Y3845*V3845)</f>
        <v>16.513986639636776</v>
      </c>
      <c r="AB3845">
        <f t="shared" si="307"/>
        <v>8.5526759715409771E-7</v>
      </c>
      <c r="AD3845">
        <f>AA3845*$C$28</f>
        <v>9.3102018501613166</v>
      </c>
      <c r="AF3845">
        <f>(Q3845-X3845)/AD3845+X3845</f>
        <v>1.5170323801811339E-6</v>
      </c>
      <c r="AH3845">
        <f>Q3845/AF3845</f>
        <v>9.3102018501613166</v>
      </c>
      <c r="AK3845" s="2"/>
      <c r="AL3845" s="2"/>
      <c r="AT3845" s="1"/>
    </row>
    <row r="3846" spans="6:46" x14ac:dyDescent="0.35">
      <c r="F3846" s="4">
        <v>44357.166666666664</v>
      </c>
      <c r="H3846">
        <v>13.1</v>
      </c>
      <c r="I3846">
        <v>20.737500000000001</v>
      </c>
      <c r="K3846" s="2">
        <v>1.7545629602986299E-5</v>
      </c>
      <c r="L3846" s="2">
        <v>2.03986133923705E-5</v>
      </c>
      <c r="N3846">
        <f t="shared" si="303"/>
        <v>1.2281940722090408E-5</v>
      </c>
      <c r="O3846" s="2">
        <f t="shared" si="304"/>
        <v>6.1195840177111508E-6</v>
      </c>
      <c r="Q3846">
        <f>N3846+O3846</f>
        <v>1.840152473980156E-5</v>
      </c>
      <c r="S3846">
        <f>IF(H3846&gt;$B$5,$B$5,($B$3 - $B$5)*(($B$5-H3846)/($B$5-$B$6))^(1/$B$2)+$B$5)</f>
        <v>29.200000000000003</v>
      </c>
      <c r="T3846">
        <f>K3846*S3846</f>
        <v>5.1233238440719997E-4</v>
      </c>
      <c r="U3846" s="3">
        <f>S3846*N3846/Q3846+$B$7*O3846/Q3846</f>
        <v>37.780010074678756</v>
      </c>
      <c r="V3846">
        <f>IF(U3846-H3846&lt;=10,10,U3846-H3846)</f>
        <v>24.680010074678755</v>
      </c>
      <c r="X3846">
        <f t="shared" si="305"/>
        <v>0</v>
      </c>
      <c r="Y3846">
        <f t="shared" si="306"/>
        <v>1</v>
      </c>
      <c r="AA3846">
        <f>((Y3846*V3846)+H3846+273)/(Y3846*V3846)</f>
        <v>12.592377763797328</v>
      </c>
      <c r="AB3846">
        <f t="shared" si="307"/>
        <v>1.4613224829313283E-6</v>
      </c>
      <c r="AD3846">
        <f>AA3846*$C$28</f>
        <v>7.0992899118038011</v>
      </c>
      <c r="AF3846">
        <f>(Q3846-X3846)/AD3846+X3846</f>
        <v>2.592023282385726E-6</v>
      </c>
      <c r="AH3846">
        <f>Q3846/AF3846</f>
        <v>7.0992899118038011</v>
      </c>
      <c r="AK3846" s="2"/>
      <c r="AL3846" s="2"/>
      <c r="AT3846" s="1"/>
    </row>
    <row r="3847" spans="6:46" x14ac:dyDescent="0.35">
      <c r="F3847" s="4">
        <v>44357.208333333336</v>
      </c>
      <c r="H3847">
        <v>11.8</v>
      </c>
      <c r="I3847">
        <v>20.737500000000001</v>
      </c>
      <c r="K3847" s="2">
        <v>1.7545629602986299E-5</v>
      </c>
      <c r="L3847" s="2">
        <v>5.9626445412290297E-5</v>
      </c>
      <c r="N3847">
        <f t="shared" si="303"/>
        <v>1.2281940722090408E-5</v>
      </c>
      <c r="O3847" s="2">
        <f t="shared" si="304"/>
        <v>1.7887933623687092E-5</v>
      </c>
      <c r="Q3847">
        <f>N3847+O3847</f>
        <v>3.01698743457775E-5</v>
      </c>
      <c r="S3847">
        <f>IF(H3847&gt;$B$5,$B$5,($B$3 - $B$5)*(($B$5-H3847)/($B$5-$B$6))^(1/$B$2)+$B$5)</f>
        <v>30.933333333333334</v>
      </c>
      <c r="T3847">
        <f>K3847*S3847</f>
        <v>5.4274480905237615E-4</v>
      </c>
      <c r="U3847" s="3">
        <f>S3847*N3847/Q3847+$B$7*O3847/Q3847</f>
        <v>45.202631605601013</v>
      </c>
      <c r="V3847">
        <f>IF(U3847-H3847&lt;=10,10,U3847-H3847)</f>
        <v>33.402631605601016</v>
      </c>
      <c r="X3847">
        <f t="shared" si="305"/>
        <v>0</v>
      </c>
      <c r="Y3847">
        <f t="shared" si="306"/>
        <v>1</v>
      </c>
      <c r="AA3847">
        <f>((Y3847*V3847)+H3847+273)/(Y3847*V3847)</f>
        <v>9.5262743176272444</v>
      </c>
      <c r="AB3847">
        <f t="shared" si="307"/>
        <v>3.1670171716503812E-6</v>
      </c>
      <c r="AD3847">
        <f>AA3847*$C$28</f>
        <v>5.3706920510787191</v>
      </c>
      <c r="AF3847">
        <f>(Q3847-X3847)/AD3847+X3847</f>
        <v>5.6175021875845209E-6</v>
      </c>
      <c r="AH3847">
        <f>Q3847/AF3847</f>
        <v>5.3706920510787191</v>
      </c>
      <c r="AK3847" s="2"/>
      <c r="AL3847" s="2"/>
      <c r="AT3847" s="1"/>
    </row>
    <row r="3848" spans="6:46" x14ac:dyDescent="0.35">
      <c r="F3848" s="4">
        <v>44357.25</v>
      </c>
      <c r="H3848">
        <v>14.7</v>
      </c>
      <c r="I3848">
        <v>20.737500000000001</v>
      </c>
      <c r="K3848" s="2">
        <v>1.7545629602986299E-5</v>
      </c>
      <c r="L3848">
        <v>1.19253133483222E-4</v>
      </c>
      <c r="N3848">
        <f t="shared" si="303"/>
        <v>1.2281940722090408E-5</v>
      </c>
      <c r="O3848" s="2">
        <f t="shared" si="304"/>
        <v>3.5775940044966608E-5</v>
      </c>
      <c r="Q3848">
        <f>N3848+O3848</f>
        <v>4.8057880767057016E-5</v>
      </c>
      <c r="S3848">
        <f>IF(H3848&gt;$B$5,$B$5,($B$3 - $B$5)*(($B$5-H3848)/($B$5-$B$6))^(1/$B$2)+$B$5)</f>
        <v>27.06666666666667</v>
      </c>
      <c r="T3848">
        <f>K3848*S3848</f>
        <v>4.7490170792082923E-4</v>
      </c>
      <c r="U3848" s="3">
        <f>S3848*N3848/Q3848+$B$7*O3848/Q3848</f>
        <v>47.861201145482781</v>
      </c>
      <c r="V3848">
        <f>IF(U3848-H3848&lt;=10,10,U3848-H3848)</f>
        <v>33.161201145482778</v>
      </c>
      <c r="X3848">
        <f t="shared" si="305"/>
        <v>0</v>
      </c>
      <c r="Y3848">
        <f t="shared" si="306"/>
        <v>1</v>
      </c>
      <c r="AA3848">
        <f>((Y3848*V3848)+H3848+273)/(Y3848*V3848)</f>
        <v>9.6758015410183802</v>
      </c>
      <c r="AB3848">
        <f t="shared" si="307"/>
        <v>4.9668113347846645E-6</v>
      </c>
      <c r="AD3848">
        <f>AA3848*$C$28</f>
        <v>5.454992024322264</v>
      </c>
      <c r="AF3848">
        <f>(Q3848-X3848)/AD3848+X3848</f>
        <v>8.8098901983321948E-6</v>
      </c>
      <c r="AH3848">
        <f>Q3848/AF3848</f>
        <v>5.4549920243222649</v>
      </c>
      <c r="AK3848" s="2"/>
      <c r="AT3848" s="1"/>
    </row>
    <row r="3849" spans="6:46" x14ac:dyDescent="0.35">
      <c r="F3849" s="4">
        <v>44357.291666666664</v>
      </c>
      <c r="H3849">
        <v>18.8</v>
      </c>
      <c r="I3849">
        <v>20.737500000000001</v>
      </c>
      <c r="K3849" s="2">
        <v>1.7545629602986299E-5</v>
      </c>
      <c r="L3849">
        <v>1.56911570738321E-4</v>
      </c>
      <c r="N3849">
        <f t="shared" si="303"/>
        <v>1.2281940722090408E-5</v>
      </c>
      <c r="O3849" s="2">
        <f t="shared" si="304"/>
        <v>4.7073471221496307E-5</v>
      </c>
      <c r="Q3849">
        <f>N3849+O3849</f>
        <v>5.9355411943586715E-5</v>
      </c>
      <c r="S3849">
        <f>IF(H3849&gt;$B$5,$B$5,($B$3 - $B$5)*(($B$5-H3849)/($B$5-$B$6))^(1/$B$2)+$B$5)</f>
        <v>21.599999999999998</v>
      </c>
      <c r="T3849">
        <f>K3849*S3849</f>
        <v>3.7898559942450399E-4</v>
      </c>
      <c r="U3849" s="3">
        <f>S3849*N3849/Q3849+$B$7*O3849/Q3849</f>
        <v>48.088805103270069</v>
      </c>
      <c r="V3849">
        <f>IF(U3849-H3849&lt;=10,10,U3849-H3849)</f>
        <v>29.288805103270068</v>
      </c>
      <c r="X3849">
        <f t="shared" si="305"/>
        <v>0</v>
      </c>
      <c r="Y3849">
        <f t="shared" si="306"/>
        <v>1</v>
      </c>
      <c r="AA3849">
        <f>((Y3849*V3849)+H3849+273)/(Y3849*V3849)</f>
        <v>10.962850958621758</v>
      </c>
      <c r="AB3849">
        <f t="shared" si="307"/>
        <v>5.4142314045514343E-6</v>
      </c>
      <c r="AD3849">
        <f>AA3849*$C$28</f>
        <v>6.1806005724277364</v>
      </c>
      <c r="AF3849">
        <f>(Q3849-X3849)/AD3849+X3849</f>
        <v>9.6035023211784655E-6</v>
      </c>
      <c r="AH3849">
        <f>Q3849/AF3849</f>
        <v>6.1806005724277364</v>
      </c>
      <c r="AK3849" s="2"/>
      <c r="AT3849" s="1"/>
    </row>
    <row r="3850" spans="6:46" x14ac:dyDescent="0.35">
      <c r="F3850" s="4">
        <v>44357.333333333336</v>
      </c>
      <c r="H3850">
        <v>21.2</v>
      </c>
      <c r="I3850">
        <v>20.737500000000001</v>
      </c>
      <c r="K3850" s="2">
        <v>1.64490277527997E-5</v>
      </c>
      <c r="L3850">
        <v>1.6318914979760501E-4</v>
      </c>
      <c r="N3850">
        <f t="shared" si="303"/>
        <v>1.1514319426959789E-5</v>
      </c>
      <c r="O3850" s="2">
        <f t="shared" si="304"/>
        <v>4.8956744939281509E-5</v>
      </c>
      <c r="Q3850">
        <f>N3850+O3850</f>
        <v>6.0471064366241298E-5</v>
      </c>
      <c r="S3850">
        <f>IF(H3850&gt;$B$5,$B$5,($B$3 - $B$5)*(($B$5-H3850)/($B$5-$B$6))^(1/$B$2)+$B$5)</f>
        <v>20</v>
      </c>
      <c r="T3850">
        <f>K3850*S3850</f>
        <v>3.2898055505599399E-4</v>
      </c>
      <c r="U3850" s="3">
        <f>S3850*N3850/Q3850+$B$7*O3850/Q3850</f>
        <v>48.335636073762032</v>
      </c>
      <c r="V3850">
        <f>IF(U3850-H3850&lt;=10,10,U3850-H3850)</f>
        <v>27.135636073762033</v>
      </c>
      <c r="X3850">
        <f t="shared" si="305"/>
        <v>0</v>
      </c>
      <c r="Y3850">
        <f t="shared" si="306"/>
        <v>1</v>
      </c>
      <c r="AA3850">
        <f>((Y3850*V3850)+H3850+273)/(Y3850*V3850)</f>
        <v>11.841831722694263</v>
      </c>
      <c r="AB3850">
        <f t="shared" si="307"/>
        <v>5.1065633917387637E-6</v>
      </c>
      <c r="AD3850">
        <f>AA3850*$C$28</f>
        <v>6.6761494979840936</v>
      </c>
      <c r="AF3850">
        <f>(Q3850-X3850)/AD3850+X3850</f>
        <v>9.0577756511445587E-6</v>
      </c>
      <c r="AH3850">
        <f>Q3850/AF3850</f>
        <v>6.6761494979840945</v>
      </c>
      <c r="AK3850" s="2"/>
      <c r="AT3850" s="1"/>
    </row>
    <row r="3851" spans="6:46" x14ac:dyDescent="0.35">
      <c r="F3851" s="4">
        <v>44357.375</v>
      </c>
      <c r="H3851">
        <v>22.4</v>
      </c>
      <c r="I3851">
        <v>20.737500000000001</v>
      </c>
      <c r="K3851" s="2">
        <v>1.49868919525508E-5</v>
      </c>
      <c r="L3851">
        <v>1.2866853143758201E-4</v>
      </c>
      <c r="N3851">
        <f t="shared" si="303"/>
        <v>1.049082436678556E-5</v>
      </c>
      <c r="O3851" s="2">
        <f t="shared" si="304"/>
        <v>3.860055943127461E-5</v>
      </c>
      <c r="Q3851">
        <f>N3851+O3851</f>
        <v>4.9091383798060168E-5</v>
      </c>
      <c r="S3851">
        <f>IF(H3851&gt;$B$5,$B$5,($B$3 - $B$5)*(($B$5-H3851)/($B$5-$B$6))^(1/$B$2)+$B$5)</f>
        <v>20</v>
      </c>
      <c r="T3851">
        <f>K3851*S3851</f>
        <v>2.9973783905101601E-4</v>
      </c>
      <c r="U3851" s="3">
        <f>S3851*N3851/Q3851+$B$7*O3851/Q3851</f>
        <v>47.520503101971961</v>
      </c>
      <c r="V3851">
        <f>IF(U3851-H3851&lt;=10,10,U3851-H3851)</f>
        <v>25.120503101971963</v>
      </c>
      <c r="X3851">
        <f t="shared" si="305"/>
        <v>0</v>
      </c>
      <c r="Y3851">
        <f t="shared" si="306"/>
        <v>1</v>
      </c>
      <c r="AA3851">
        <f>((Y3851*V3851)+H3851+273)/(Y3851*V3851)</f>
        <v>12.75931862514374</v>
      </c>
      <c r="AB3851">
        <f t="shared" si="307"/>
        <v>3.847492584856359E-6</v>
      </c>
      <c r="AD3851">
        <f>AA3851*$C$28</f>
        <v>7.1934072893996124</v>
      </c>
      <c r="AF3851">
        <f>(Q3851-X3851)/AD3851+X3851</f>
        <v>6.8244966290734682E-6</v>
      </c>
      <c r="AH3851">
        <f>Q3851/AF3851</f>
        <v>7.1934072893996124</v>
      </c>
      <c r="AK3851" s="2"/>
      <c r="AT3851" s="1"/>
    </row>
    <row r="3852" spans="6:46" x14ac:dyDescent="0.35">
      <c r="F3852" s="4">
        <v>44357.416666666664</v>
      </c>
      <c r="H3852">
        <v>23.8</v>
      </c>
      <c r="I3852">
        <v>20.737500000000001</v>
      </c>
      <c r="K3852" s="2">
        <v>1.3524756152302E-5</v>
      </c>
      <c r="L3852">
        <v>1.0670040195106999E-4</v>
      </c>
      <c r="N3852">
        <f t="shared" si="303"/>
        <v>9.4673293066113996E-6</v>
      </c>
      <c r="O3852" s="2">
        <f t="shared" si="304"/>
        <v>3.2010120585321005E-5</v>
      </c>
      <c r="Q3852">
        <f>N3852+O3852</f>
        <v>4.1477449891932406E-5</v>
      </c>
      <c r="S3852">
        <f>IF(H3852&gt;$B$5,$B$5,($B$3 - $B$5)*(($B$5-H3852)/($B$5-$B$6))^(1/$B$2)+$B$5)</f>
        <v>20</v>
      </c>
      <c r="T3852">
        <f>K3852*S3852</f>
        <v>2.7049512304603998E-4</v>
      </c>
      <c r="U3852" s="3">
        <f>S3852*N3852/Q3852+$B$7*O3852/Q3852</f>
        <v>47.01116446178024</v>
      </c>
      <c r="V3852">
        <f>IF(U3852-H3852&lt;=10,10,U3852-H3852)</f>
        <v>23.211164461780239</v>
      </c>
      <c r="X3852">
        <f t="shared" si="305"/>
        <v>0</v>
      </c>
      <c r="Y3852">
        <f t="shared" si="306"/>
        <v>1</v>
      </c>
      <c r="AA3852">
        <f>((Y3852*V3852)+H3852+273)/(Y3852*V3852)</f>
        <v>13.786950025222311</v>
      </c>
      <c r="AB3852">
        <f t="shared" si="307"/>
        <v>3.008457259658747E-6</v>
      </c>
      <c r="AD3852">
        <f>AA3852*$C$28</f>
        <v>7.7727619886054127</v>
      </c>
      <c r="AF3852">
        <f>(Q3852-X3852)/AD3852+X3852</f>
        <v>5.3362562693591857E-6</v>
      </c>
      <c r="AH3852">
        <f>Q3852/AF3852</f>
        <v>7.7727619886054127</v>
      </c>
      <c r="AK3852" s="2"/>
      <c r="AT3852" s="1"/>
    </row>
    <row r="3853" spans="6:46" x14ac:dyDescent="0.35">
      <c r="F3853" s="4">
        <v>44357.458333333336</v>
      </c>
      <c r="H3853">
        <v>24</v>
      </c>
      <c r="I3853">
        <v>20.737500000000001</v>
      </c>
      <c r="K3853" s="2">
        <v>1.31592222022397E-5</v>
      </c>
      <c r="L3853" s="2">
        <v>9.1009123547916996E-5</v>
      </c>
      <c r="N3853">
        <f t="shared" si="303"/>
        <v>9.2114555415677893E-6</v>
      </c>
      <c r="O3853" s="2">
        <f t="shared" si="304"/>
        <v>2.7302737064375104E-5</v>
      </c>
      <c r="Q3853">
        <f>N3853+O3853</f>
        <v>3.6514192605942896E-5</v>
      </c>
      <c r="S3853">
        <f>IF(H3853&gt;$B$5,$B$5,($B$3 - $B$5)*(($B$5-H3853)/($B$5-$B$6))^(1/$B$2)+$B$5)</f>
        <v>20</v>
      </c>
      <c r="T3853">
        <f>K3853*S3853</f>
        <v>2.6318444404479401E-4</v>
      </c>
      <c r="U3853" s="3">
        <f>S3853*N3853/Q3853+$B$7*O3853/Q3853</f>
        <v>46.170530663674043</v>
      </c>
      <c r="V3853">
        <f>IF(U3853-H3853&lt;=10,10,U3853-H3853)</f>
        <v>22.170530663674043</v>
      </c>
      <c r="X3853">
        <f t="shared" si="305"/>
        <v>0</v>
      </c>
      <c r="Y3853">
        <f t="shared" si="306"/>
        <v>1</v>
      </c>
      <c r="AA3853">
        <f>((Y3853*V3853)+H3853+273)/(Y3853*V3853)</f>
        <v>14.396161080015482</v>
      </c>
      <c r="AB3853">
        <f t="shared" si="307"/>
        <v>2.5363839986919367E-6</v>
      </c>
      <c r="AD3853">
        <f>AA3853*$C$28</f>
        <v>8.1162210220444067</v>
      </c>
      <c r="AF3853">
        <f>(Q3853-X3853)/AD3853+X3853</f>
        <v>4.4989155059684763E-6</v>
      </c>
      <c r="AH3853">
        <f>Q3853/AF3853</f>
        <v>8.1162210220444067</v>
      </c>
      <c r="AK3853" s="2"/>
      <c r="AL3853" s="2"/>
      <c r="AT3853" s="1"/>
    </row>
    <row r="3854" spans="6:46" x14ac:dyDescent="0.35">
      <c r="F3854" s="4">
        <v>44357.5</v>
      </c>
      <c r="H3854">
        <v>24.7</v>
      </c>
      <c r="I3854">
        <v>20.737500000000001</v>
      </c>
      <c r="K3854" s="2">
        <v>1.31592222022397E-5</v>
      </c>
      <c r="L3854" s="2">
        <v>9.7285610643314005E-5</v>
      </c>
      <c r="N3854">
        <f t="shared" si="303"/>
        <v>9.2114555415677893E-6</v>
      </c>
      <c r="O3854" s="2">
        <f t="shared" si="304"/>
        <v>2.9185683192994205E-5</v>
      </c>
      <c r="Q3854">
        <f>N3854+O3854</f>
        <v>3.8397138734561998E-5</v>
      </c>
      <c r="S3854">
        <f>IF(H3854&gt;$B$5,$B$5,($B$3 - $B$5)*(($B$5-H3854)/($B$5-$B$6))^(1/$B$2)+$B$5)</f>
        <v>20</v>
      </c>
      <c r="T3854">
        <f>K3854*S3854</f>
        <v>2.6318444404479401E-4</v>
      </c>
      <c r="U3854" s="3">
        <f>S3854*N3854/Q3854+$B$7*O3854/Q3854</f>
        <v>46.603516444711715</v>
      </c>
      <c r="V3854">
        <f>IF(U3854-H3854&lt;=10,10,U3854-H3854)</f>
        <v>21.903516444711716</v>
      </c>
      <c r="X3854">
        <f t="shared" si="305"/>
        <v>0</v>
      </c>
      <c r="Y3854">
        <f t="shared" si="306"/>
        <v>1</v>
      </c>
      <c r="AA3854">
        <f>((Y3854*V3854)+H3854+273)/(Y3854*V3854)</f>
        <v>14.591424954593322</v>
      </c>
      <c r="AB3854">
        <f t="shared" si="307"/>
        <v>2.6314865651606381E-6</v>
      </c>
      <c r="AD3854">
        <f>AA3854*$C$28</f>
        <v>8.2263062562180167</v>
      </c>
      <c r="AF3854">
        <f>(Q3854-X3854)/AD3854+X3854</f>
        <v>4.6676038477826856E-6</v>
      </c>
      <c r="AH3854">
        <f>Q3854/AF3854</f>
        <v>8.2263062562180167</v>
      </c>
      <c r="AK3854" s="2"/>
      <c r="AL3854" s="2"/>
      <c r="AT3854" s="1"/>
    </row>
    <row r="3855" spans="6:46" x14ac:dyDescent="0.35">
      <c r="F3855" s="4">
        <v>44357.541666666664</v>
      </c>
      <c r="H3855">
        <v>24.9</v>
      </c>
      <c r="I3855">
        <v>20.737500000000001</v>
      </c>
      <c r="K3855" s="2">
        <v>1.27936882521775E-5</v>
      </c>
      <c r="L3855">
        <v>1.0042379352635201E-4</v>
      </c>
      <c r="N3855">
        <f t="shared" si="303"/>
        <v>8.9555817765242501E-6</v>
      </c>
      <c r="O3855" s="2">
        <f t="shared" si="304"/>
        <v>3.0127138057905607E-5</v>
      </c>
      <c r="Q3855">
        <f>N3855+O3855</f>
        <v>3.9082719834429859E-5</v>
      </c>
      <c r="S3855">
        <f>IF(H3855&gt;$B$5,$B$5,($B$3 - $B$5)*(($B$5-H3855)/($B$5-$B$6))^(1/$B$2)+$B$5)</f>
        <v>20</v>
      </c>
      <c r="T3855">
        <f>K3855*S3855</f>
        <v>2.5587376504354999E-4</v>
      </c>
      <c r="U3855" s="3">
        <f>S3855*N3855/Q3855+$B$7*O3855/Q3855</f>
        <v>46.979950128695506</v>
      </c>
      <c r="V3855">
        <f>IF(U3855-H3855&lt;=10,10,U3855-H3855)</f>
        <v>22.079950128695508</v>
      </c>
      <c r="X3855">
        <f t="shared" si="305"/>
        <v>0</v>
      </c>
      <c r="Y3855">
        <f t="shared" si="306"/>
        <v>1</v>
      </c>
      <c r="AA3855">
        <f>((Y3855*V3855)+H3855+273)/(Y3855*V3855)</f>
        <v>14.491878299708826</v>
      </c>
      <c r="AB3855">
        <f t="shared" si="307"/>
        <v>2.6968705523296532E-6</v>
      </c>
      <c r="AD3855">
        <f>AA3855*$C$28</f>
        <v>8.1701841658525982</v>
      </c>
      <c r="AF3855">
        <f>(Q3855-X3855)/AD3855+X3855</f>
        <v>4.7835788081469014E-6</v>
      </c>
      <c r="AH3855">
        <f>Q3855/AF3855</f>
        <v>8.1701841658525982</v>
      </c>
      <c r="AK3855" s="2"/>
      <c r="AT3855" s="1"/>
    </row>
    <row r="3856" spans="6:46" x14ac:dyDescent="0.35">
      <c r="F3856" s="4">
        <v>44357.583333333336</v>
      </c>
      <c r="H3856">
        <v>26</v>
      </c>
      <c r="I3856">
        <v>20.737500000000001</v>
      </c>
      <c r="K3856" s="2">
        <v>1.16970864019909E-5</v>
      </c>
      <c r="L3856" s="2">
        <v>9.4147306430955106E-5</v>
      </c>
      <c r="N3856">
        <f t="shared" si="303"/>
        <v>8.1879604813936292E-6</v>
      </c>
      <c r="O3856" s="2">
        <f t="shared" si="304"/>
        <v>2.8244191929286536E-5</v>
      </c>
      <c r="Q3856">
        <f>N3856+O3856</f>
        <v>3.6432152410680166E-5</v>
      </c>
      <c r="S3856">
        <f>IF(H3856&gt;$B$5,$B$5,($B$3 - $B$5)*(($B$5-H3856)/($B$5-$B$6))^(1/$B$2)+$B$5)</f>
        <v>20</v>
      </c>
      <c r="T3856">
        <f>K3856*S3856</f>
        <v>2.3394172803981801E-4</v>
      </c>
      <c r="U3856" s="3">
        <f>S3856*N3856/Q3856+$B$7*O3856/Q3856</f>
        <v>47.133909256353299</v>
      </c>
      <c r="V3856">
        <f>IF(U3856-H3856&lt;=10,10,U3856-H3856)</f>
        <v>21.133909256353299</v>
      </c>
      <c r="X3856">
        <f t="shared" si="305"/>
        <v>0</v>
      </c>
      <c r="Y3856">
        <f t="shared" si="306"/>
        <v>1</v>
      </c>
      <c r="AA3856">
        <f>((Y3856*V3856)+H3856+273)/(Y3856*V3856)</f>
        <v>15.147879427944185</v>
      </c>
      <c r="AB3856">
        <f t="shared" si="307"/>
        <v>2.4050991813066343E-6</v>
      </c>
      <c r="AD3856">
        <f>AA3856*$C$28</f>
        <v>8.5400223552057106</v>
      </c>
      <c r="AF3856">
        <f>(Q3856-X3856)/AD3856+X3856</f>
        <v>4.2660488339907388E-6</v>
      </c>
      <c r="AH3856">
        <f>Q3856/AF3856</f>
        <v>8.5400223552057106</v>
      </c>
      <c r="AK3856" s="2"/>
      <c r="AL3856" s="2"/>
      <c r="AT3856" s="1"/>
    </row>
    <row r="3857" spans="6:46" x14ac:dyDescent="0.35">
      <c r="F3857" s="4">
        <v>44357.625</v>
      </c>
      <c r="H3857">
        <v>26.3</v>
      </c>
      <c r="I3857">
        <v>20.737500000000001</v>
      </c>
      <c r="K3857" s="2">
        <v>1.27936882521775E-5</v>
      </c>
      <c r="L3857" s="2">
        <v>8.1594332240161007E-5</v>
      </c>
      <c r="N3857">
        <f t="shared" si="303"/>
        <v>8.9555817765242501E-6</v>
      </c>
      <c r="O3857" s="2">
        <f t="shared" si="304"/>
        <v>2.4478299672048307E-5</v>
      </c>
      <c r="Q3857">
        <f>N3857+O3857</f>
        <v>3.3433881448572555E-5</v>
      </c>
      <c r="S3857">
        <f>IF(H3857&gt;$B$5,$B$5,($B$3 - $B$5)*(($B$5-H3857)/($B$5-$B$6))^(1/$B$2)+$B$5)</f>
        <v>20</v>
      </c>
      <c r="T3857">
        <f>K3857*S3857</f>
        <v>2.5587376504354999E-4</v>
      </c>
      <c r="U3857" s="3">
        <f>S3857*N3857/Q3857+$B$7*O3857/Q3857</f>
        <v>45.624918537786733</v>
      </c>
      <c r="V3857">
        <f>IF(U3857-H3857&lt;=10,10,U3857-H3857)</f>
        <v>19.324918537786733</v>
      </c>
      <c r="X3857">
        <f t="shared" si="305"/>
        <v>0</v>
      </c>
      <c r="Y3857">
        <f t="shared" si="306"/>
        <v>1</v>
      </c>
      <c r="AA3857">
        <f>((Y3857*V3857)+H3857+273)/(Y3857*V3857)</f>
        <v>16.487775506777304</v>
      </c>
      <c r="AB3857">
        <f t="shared" si="307"/>
        <v>2.0277981972055326E-6</v>
      </c>
      <c r="AD3857">
        <f>AA3857*$C$28</f>
        <v>9.2954246226530088</v>
      </c>
      <c r="AF3857">
        <f>(Q3857-X3857)/AD3857+X3857</f>
        <v>3.5968105606594857E-6</v>
      </c>
      <c r="AH3857">
        <f>Q3857/AF3857</f>
        <v>9.2954246226530088</v>
      </c>
      <c r="AK3857" s="2"/>
      <c r="AL3857" s="2"/>
      <c r="AT3857" s="1"/>
    </row>
    <row r="3858" spans="6:46" x14ac:dyDescent="0.35">
      <c r="F3858" s="4">
        <v>44357.666666666664</v>
      </c>
      <c r="H3858">
        <v>27.1</v>
      </c>
      <c r="I3858">
        <v>20.737500000000001</v>
      </c>
      <c r="K3858" s="2">
        <v>1.31592222022397E-5</v>
      </c>
      <c r="L3858" s="2">
        <v>7.8456149357123006E-5</v>
      </c>
      <c r="N3858">
        <f t="shared" si="303"/>
        <v>9.2114555415677893E-6</v>
      </c>
      <c r="O3858" s="2">
        <f t="shared" si="304"/>
        <v>2.3536844807136904E-5</v>
      </c>
      <c r="Q3858">
        <f>N3858+O3858</f>
        <v>3.2748300348704694E-5</v>
      </c>
      <c r="S3858">
        <f>IF(H3858&gt;$B$5,$B$5,($B$3 - $B$5)*(($B$5-H3858)/($B$5-$B$6))^(1/$B$2)+$B$5)</f>
        <v>20</v>
      </c>
      <c r="T3858">
        <f>K3858*S3858</f>
        <v>2.6318444404479401E-4</v>
      </c>
      <c r="U3858" s="3">
        <f>S3858*N3858/Q3858+$B$7*O3858/Q3858</f>
        <v>45.155185444070696</v>
      </c>
      <c r="V3858">
        <f>IF(U3858-H3858&lt;=10,10,U3858-H3858)</f>
        <v>18.055185444070695</v>
      </c>
      <c r="X3858">
        <f t="shared" si="305"/>
        <v>0</v>
      </c>
      <c r="Y3858">
        <f t="shared" si="306"/>
        <v>1</v>
      </c>
      <c r="AA3858">
        <f>((Y3858*V3858)+H3858+273)/(Y3858*V3858)</f>
        <v>17.621263787603606</v>
      </c>
      <c r="AB3858">
        <f t="shared" si="307"/>
        <v>1.8584535560805132E-6</v>
      </c>
      <c r="AD3858">
        <f>AA3858*$C$28</f>
        <v>9.9344589709039592</v>
      </c>
      <c r="AF3858">
        <f>(Q3858-X3858)/AD3858+X3858</f>
        <v>3.2964352104747632E-6</v>
      </c>
      <c r="AH3858">
        <f>Q3858/AF3858</f>
        <v>9.9344589709039592</v>
      </c>
      <c r="AK3858" s="2"/>
      <c r="AL3858" s="2"/>
      <c r="AT3858" s="1"/>
    </row>
    <row r="3859" spans="6:46" x14ac:dyDescent="0.35">
      <c r="F3859" s="4">
        <v>44357.708333333336</v>
      </c>
      <c r="H3859">
        <v>27</v>
      </c>
      <c r="I3859">
        <v>20.737500000000001</v>
      </c>
      <c r="K3859" s="2">
        <v>1.42558240524264E-5</v>
      </c>
      <c r="L3859" s="2">
        <v>8.4732636452520001E-5</v>
      </c>
      <c r="N3859">
        <f t="shared" si="303"/>
        <v>9.9790768366984796E-6</v>
      </c>
      <c r="O3859" s="2">
        <f t="shared" si="304"/>
        <v>2.5419790935756006E-5</v>
      </c>
      <c r="Q3859">
        <f>N3859+O3859</f>
        <v>3.5398867772454482E-5</v>
      </c>
      <c r="S3859">
        <f>IF(H3859&gt;$B$5,$B$5,($B$3 - $B$5)*(($B$5-H3859)/($B$5-$B$6))^(1/$B$2)+$B$5)</f>
        <v>20</v>
      </c>
      <c r="T3859">
        <f>K3859*S3859</f>
        <v>2.8511648104852802E-4</v>
      </c>
      <c r="U3859" s="3">
        <f>S3859*N3859/Q3859+$B$7*O3859/Q3859</f>
        <v>45.133365520910019</v>
      </c>
      <c r="V3859">
        <f>IF(U3859-H3859&lt;=10,10,U3859-H3859)</f>
        <v>18.133365520910019</v>
      </c>
      <c r="X3859">
        <f t="shared" si="305"/>
        <v>0</v>
      </c>
      <c r="Y3859">
        <f t="shared" si="306"/>
        <v>1</v>
      </c>
      <c r="AA3859">
        <f>((Y3859*V3859)+H3859+273)/(Y3859*V3859)</f>
        <v>17.544088280471865</v>
      </c>
      <c r="AB3859">
        <f t="shared" si="307"/>
        <v>2.017709168270464E-6</v>
      </c>
      <c r="AD3859">
        <f>AA3859*$C$28</f>
        <v>9.8909492136924282</v>
      </c>
      <c r="AF3859">
        <f>(Q3859-X3859)/AD3859+X3859</f>
        <v>3.578915128130518E-6</v>
      </c>
      <c r="AH3859">
        <f>Q3859/AF3859</f>
        <v>9.8909492136924282</v>
      </c>
      <c r="AK3859" s="2"/>
      <c r="AL3859" s="2"/>
      <c r="AT3859" s="1"/>
    </row>
    <row r="3860" spans="6:46" x14ac:dyDescent="0.35">
      <c r="F3860" s="4">
        <v>44357.75</v>
      </c>
      <c r="H3860">
        <v>27</v>
      </c>
      <c r="I3860">
        <v>20.737500000000001</v>
      </c>
      <c r="K3860" s="2">
        <v>1.46213580024886E-5</v>
      </c>
      <c r="L3860">
        <v>1.16114950600184E-4</v>
      </c>
      <c r="N3860">
        <f t="shared" si="303"/>
        <v>1.0234950601742019E-5</v>
      </c>
      <c r="O3860" s="2">
        <f t="shared" si="304"/>
        <v>3.4834485180055202E-5</v>
      </c>
      <c r="Q3860">
        <f>N3860+O3860</f>
        <v>4.5069435781797222E-5</v>
      </c>
      <c r="S3860">
        <f>IF(H3860&gt;$B$5,$B$5,($B$3 - $B$5)*(($B$5-H3860)/($B$5-$B$6))^(1/$B$2)+$B$5)</f>
        <v>20</v>
      </c>
      <c r="T3860">
        <f>K3860*S3860</f>
        <v>2.9242716004977199E-4</v>
      </c>
      <c r="U3860" s="3">
        <f>S3860*N3860/Q3860+$B$7*O3860/Q3860</f>
        <v>47.051747157534834</v>
      </c>
      <c r="V3860">
        <f>IF(U3860-H3860&lt;=10,10,U3860-H3860)</f>
        <v>20.051747157534834</v>
      </c>
      <c r="X3860">
        <f t="shared" si="305"/>
        <v>0</v>
      </c>
      <c r="Y3860">
        <f t="shared" si="306"/>
        <v>1</v>
      </c>
      <c r="AA3860">
        <f>((Y3860*V3860)+H3860+273)/(Y3860*V3860)</f>
        <v>15.961289789018167</v>
      </c>
      <c r="AB3860">
        <f t="shared" si="307"/>
        <v>2.8236712933315894E-6</v>
      </c>
      <c r="AD3860">
        <f>AA3860*$C$28</f>
        <v>8.9986042115355858</v>
      </c>
      <c r="AF3860">
        <f>(Q3860-X3860)/AD3860+X3860</f>
        <v>5.0084918418815817E-6</v>
      </c>
      <c r="AH3860">
        <f>Q3860/AF3860</f>
        <v>8.9986042115355858</v>
      </c>
      <c r="AK3860" s="2"/>
      <c r="AT3860" s="1"/>
    </row>
    <row r="3861" spans="6:46" x14ac:dyDescent="0.35">
      <c r="F3861" s="4">
        <v>44357.791666666664</v>
      </c>
      <c r="H3861">
        <v>26.3</v>
      </c>
      <c r="I3861">
        <v>20.737500000000001</v>
      </c>
      <c r="K3861" s="2">
        <v>1.6083493802737498E-5</v>
      </c>
      <c r="L3861">
        <v>1.28667318144374E-4</v>
      </c>
      <c r="N3861">
        <f t="shared" si="303"/>
        <v>1.1258445661916248E-5</v>
      </c>
      <c r="O3861" s="2">
        <f t="shared" si="304"/>
        <v>3.8600195443312206E-5</v>
      </c>
      <c r="Q3861">
        <f>N3861+O3861</f>
        <v>4.9858641105228458E-5</v>
      </c>
      <c r="S3861">
        <f>IF(H3861&gt;$B$5,$B$5,($B$3 - $B$5)*(($B$5-H3861)/($B$5-$B$6))^(1/$B$2)+$B$5)</f>
        <v>20</v>
      </c>
      <c r="T3861">
        <f>K3861*S3861</f>
        <v>3.2166987605474997E-4</v>
      </c>
      <c r="U3861" s="3">
        <f>S3861*N3861/Q3861+$B$7*O3861/Q3861</f>
        <v>47.0967441263507</v>
      </c>
      <c r="V3861">
        <f>IF(U3861-H3861&lt;=10,10,U3861-H3861)</f>
        <v>20.796744126350699</v>
      </c>
      <c r="X3861">
        <f t="shared" si="305"/>
        <v>0</v>
      </c>
      <c r="Y3861">
        <f t="shared" si="306"/>
        <v>1</v>
      </c>
      <c r="AA3861">
        <f>((Y3861*V3861)+H3861+273)/(Y3861*V3861)</f>
        <v>15.391675840295081</v>
      </c>
      <c r="AB3861">
        <f t="shared" si="307"/>
        <v>3.2393250496284228E-6</v>
      </c>
      <c r="AD3861">
        <f>AA3861*$C$28</f>
        <v>8.6774691061849119</v>
      </c>
      <c r="AF3861">
        <f>(Q3861-X3861)/AD3861+X3861</f>
        <v>5.745758411250516E-6</v>
      </c>
      <c r="AH3861">
        <f>Q3861/AF3861</f>
        <v>8.6774691061849119</v>
      </c>
      <c r="AK3861" s="2"/>
      <c r="AT3861" s="1"/>
    </row>
    <row r="3862" spans="6:46" x14ac:dyDescent="0.35">
      <c r="F3862" s="4">
        <v>44357.833333333336</v>
      </c>
      <c r="H3862">
        <v>25.5</v>
      </c>
      <c r="I3862">
        <v>20.737500000000001</v>
      </c>
      <c r="K3862" s="2">
        <v>1.6083493802737498E-5</v>
      </c>
      <c r="L3862">
        <v>1.3494489720365801E-4</v>
      </c>
      <c r="N3862">
        <f t="shared" si="303"/>
        <v>1.1258445661916248E-5</v>
      </c>
      <c r="O3862" s="2">
        <f t="shared" si="304"/>
        <v>4.0483469161097408E-5</v>
      </c>
      <c r="Q3862">
        <f>N3862+O3862</f>
        <v>5.1741914823013653E-5</v>
      </c>
      <c r="S3862">
        <f>IF(H3862&gt;$B$5,$B$5,($B$3 - $B$5)*(($B$5-H3862)/($B$5-$B$6))^(1/$B$2)+$B$5)</f>
        <v>20</v>
      </c>
      <c r="T3862">
        <f>K3862*S3862</f>
        <v>3.2166987605474997E-4</v>
      </c>
      <c r="U3862" s="3">
        <f>S3862*N3862/Q3862+$B$7*O3862/Q3862</f>
        <v>47.384402480756158</v>
      </c>
      <c r="V3862">
        <f>IF(U3862-H3862&lt;=10,10,U3862-H3862)</f>
        <v>21.884402480756158</v>
      </c>
      <c r="X3862">
        <f t="shared" si="305"/>
        <v>0</v>
      </c>
      <c r="Y3862">
        <f t="shared" si="306"/>
        <v>1</v>
      </c>
      <c r="AA3862">
        <f>((Y3862*V3862)+H3862+273)/(Y3862*V3862)</f>
        <v>14.639851499828845</v>
      </c>
      <c r="AB3862">
        <f t="shared" si="307"/>
        <v>3.5343196495960747E-6</v>
      </c>
      <c r="AD3862">
        <f>AA3862*$C$28</f>
        <v>8.2536080168944199</v>
      </c>
      <c r="AF3862">
        <f>(Q3862-X3862)/AD3862+X3862</f>
        <v>6.269005593323846E-6</v>
      </c>
      <c r="AH3862">
        <f>Q3862/AF3862</f>
        <v>8.2536080168944199</v>
      </c>
      <c r="AK3862" s="2"/>
      <c r="AT3862" s="1"/>
    </row>
    <row r="3863" spans="6:46" x14ac:dyDescent="0.35">
      <c r="F3863" s="4">
        <v>44357.875</v>
      </c>
      <c r="H3863">
        <v>20.399999999999999</v>
      </c>
      <c r="I3863">
        <v>20.737500000000001</v>
      </c>
      <c r="K3863" s="2">
        <v>1.6083493802737498E-5</v>
      </c>
      <c r="L3863">
        <v>1.22390952378298E-4</v>
      </c>
      <c r="N3863">
        <f t="shared" si="303"/>
        <v>1.1258445661916248E-5</v>
      </c>
      <c r="O3863" s="2">
        <f t="shared" si="304"/>
        <v>3.6717285713489401E-5</v>
      </c>
      <c r="Q3863">
        <f>N3863+O3863</f>
        <v>4.7975731375405646E-5</v>
      </c>
      <c r="S3863">
        <f>IF(H3863&gt;$B$5,$B$5,($B$3 - $B$5)*(($B$5-H3863)/($B$5-$B$6))^(1/$B$2)+$B$5)</f>
        <v>20</v>
      </c>
      <c r="T3863">
        <f>K3863*S3863</f>
        <v>3.2166987605474997E-4</v>
      </c>
      <c r="U3863" s="3">
        <f>S3863*N3863/Q3863+$B$7*O3863/Q3863</f>
        <v>46.786564021636309</v>
      </c>
      <c r="V3863">
        <f>IF(U3863-H3863&lt;=10,10,U3863-H3863)</f>
        <v>26.38656402163631</v>
      </c>
      <c r="X3863">
        <f t="shared" si="305"/>
        <v>0</v>
      </c>
      <c r="Y3863">
        <f t="shared" si="306"/>
        <v>1</v>
      </c>
      <c r="AA3863">
        <f>((Y3863*V3863)+H3863+273)/(Y3863*V3863)</f>
        <v>12.119295401986385</v>
      </c>
      <c r="AB3863">
        <f t="shared" si="307"/>
        <v>3.9586238130264812E-6</v>
      </c>
      <c r="AD3863">
        <f>AA3863*$C$28</f>
        <v>6.8325770715717944</v>
      </c>
      <c r="AF3863">
        <f>(Q3863-X3863)/AD3863+X3863</f>
        <v>7.0216158373123345E-6</v>
      </c>
      <c r="AH3863">
        <f>Q3863/AF3863</f>
        <v>6.8325770715717944</v>
      </c>
      <c r="AK3863" s="2"/>
      <c r="AT3863" s="1"/>
    </row>
    <row r="3864" spans="6:46" x14ac:dyDescent="0.35">
      <c r="F3864" s="4">
        <v>44357.916666666664</v>
      </c>
      <c r="H3864">
        <v>17.8</v>
      </c>
      <c r="I3864">
        <v>20.737500000000001</v>
      </c>
      <c r="K3864" s="2">
        <v>1.6083493802737498E-5</v>
      </c>
      <c r="L3864">
        <v>1.03561855080069E-4</v>
      </c>
      <c r="N3864">
        <f t="shared" si="303"/>
        <v>1.1258445661916248E-5</v>
      </c>
      <c r="O3864" s="2">
        <f t="shared" si="304"/>
        <v>3.1068556524020703E-5</v>
      </c>
      <c r="Q3864">
        <f>N3864+O3864</f>
        <v>4.2327002185936954E-5</v>
      </c>
      <c r="S3864">
        <f>IF(H3864&gt;$B$5,$B$5,($B$3 - $B$5)*(($B$5-H3864)/($B$5-$B$6))^(1/$B$2)+$B$5)</f>
        <v>22.933333333333334</v>
      </c>
      <c r="T3864">
        <f>K3864*S3864</f>
        <v>3.6884812454277997E-4</v>
      </c>
      <c r="U3864" s="3">
        <f>S3864*N3864/Q3864+$B$7*O3864/Q3864</f>
        <v>46.470673433485061</v>
      </c>
      <c r="V3864">
        <f>IF(U3864-H3864&lt;=10,10,U3864-H3864)</f>
        <v>28.67067343348506</v>
      </c>
      <c r="X3864">
        <f t="shared" si="305"/>
        <v>0</v>
      </c>
      <c r="Y3864">
        <f t="shared" si="306"/>
        <v>1</v>
      </c>
      <c r="AA3864">
        <f>((Y3864*V3864)+H3864+273)/(Y3864*V3864)</f>
        <v>11.142768382286018</v>
      </c>
      <c r="AB3864">
        <f t="shared" si="307"/>
        <v>3.7986073777882179E-6</v>
      </c>
      <c r="AD3864">
        <f>AA3864*$C$28</f>
        <v>6.282033834257728</v>
      </c>
      <c r="AF3864">
        <f>(Q3864-X3864)/AD3864+X3864</f>
        <v>6.7377864084583083E-6</v>
      </c>
      <c r="AH3864">
        <f>Q3864/AF3864</f>
        <v>6.282033834257728</v>
      </c>
      <c r="AK3864" s="2"/>
      <c r="AT3864" s="1"/>
    </row>
    <row r="3865" spans="6:46" x14ac:dyDescent="0.35">
      <c r="F3865" s="4">
        <v>44357.958333333336</v>
      </c>
      <c r="H3865">
        <v>16.2</v>
      </c>
      <c r="I3865">
        <v>20.737500000000001</v>
      </c>
      <c r="K3865" s="2">
        <v>1.6083493802737498E-5</v>
      </c>
      <c r="L3865" s="2">
        <v>7.2179419603084295E-5</v>
      </c>
      <c r="N3865">
        <f t="shared" si="303"/>
        <v>1.1258445661916248E-5</v>
      </c>
      <c r="O3865" s="2">
        <f t="shared" si="304"/>
        <v>2.1653825880925291E-5</v>
      </c>
      <c r="Q3865">
        <f>N3865+O3865</f>
        <v>3.2912271542841543E-5</v>
      </c>
      <c r="S3865">
        <f>IF(H3865&gt;$B$5,$B$5,($B$3 - $B$5)*(($B$5-H3865)/($B$5-$B$6))^(1/$B$2)+$B$5)</f>
        <v>25.066666666666666</v>
      </c>
      <c r="T3865">
        <f>K3865*S3865</f>
        <v>4.0315957798861996E-4</v>
      </c>
      <c r="U3865" s="3">
        <f>S3865*N3865/Q3865+$B$7*O3865/Q3865</f>
        <v>44.76057284971391</v>
      </c>
      <c r="V3865">
        <f>IF(U3865-H3865&lt;=10,10,U3865-H3865)</f>
        <v>28.56057284971391</v>
      </c>
      <c r="X3865">
        <f t="shared" si="305"/>
        <v>0</v>
      </c>
      <c r="Y3865">
        <f t="shared" si="306"/>
        <v>1</v>
      </c>
      <c r="AA3865">
        <f>((Y3865*V3865)+H3865+273)/(Y3865*V3865)</f>
        <v>11.125847318321449</v>
      </c>
      <c r="AB3865">
        <f t="shared" si="307"/>
        <v>2.9581811255528715E-6</v>
      </c>
      <c r="AD3865">
        <f>AA3865*$C$28</f>
        <v>6.2724941316730414</v>
      </c>
      <c r="AF3865">
        <f>(Q3865-X3865)/AD3865+X3865</f>
        <v>5.2470788895043515E-6</v>
      </c>
      <c r="AH3865">
        <f>Q3865/AF3865</f>
        <v>6.2724941316730414</v>
      </c>
      <c r="AK3865" s="2"/>
      <c r="AL3865" s="2"/>
      <c r="AT3865" s="1"/>
    </row>
    <row r="3866" spans="6:46" x14ac:dyDescent="0.35">
      <c r="F3866" s="4">
        <v>44358</v>
      </c>
      <c r="H3866">
        <v>18.399999999999999</v>
      </c>
      <c r="I3866">
        <v>21.016666666666701</v>
      </c>
      <c r="K3866" s="2">
        <v>1.6083493802737498E-5</v>
      </c>
      <c r="L3866" s="2">
        <v>3.4520739689343903E-5</v>
      </c>
      <c r="N3866">
        <f t="shared" si="303"/>
        <v>1.1258445661916248E-5</v>
      </c>
      <c r="O3866" s="2">
        <f t="shared" si="304"/>
        <v>1.0356221906803173E-5</v>
      </c>
      <c r="Q3866">
        <f>N3866+O3866</f>
        <v>2.161466756871942E-5</v>
      </c>
      <c r="S3866">
        <f>IF(H3866&gt;$B$5,$B$5,($B$3 - $B$5)*(($B$5-H3866)/($B$5-$B$6))^(1/$B$2)+$B$5)</f>
        <v>22.133333333333336</v>
      </c>
      <c r="T3866">
        <f>K3866*S3866</f>
        <v>3.5598132950059001E-4</v>
      </c>
      <c r="U3866" s="3">
        <f>S3866*N3866/Q3866+$B$7*O3866/Q3866</f>
        <v>37.880718402050206</v>
      </c>
      <c r="V3866">
        <f>IF(U3866-H3866&lt;=10,10,U3866-H3866)</f>
        <v>19.480718402050208</v>
      </c>
      <c r="X3866">
        <f t="shared" si="305"/>
        <v>0</v>
      </c>
      <c r="Y3866">
        <f t="shared" si="306"/>
        <v>1</v>
      </c>
      <c r="AA3866">
        <f>((Y3866*V3866)+H3866+273)/(Y3866*V3866)</f>
        <v>15.958380588743186</v>
      </c>
      <c r="AB3866">
        <f t="shared" si="307"/>
        <v>1.3544399100223302E-6</v>
      </c>
      <c r="AD3866">
        <f>AA3866*$C$28</f>
        <v>8.9969640720360395</v>
      </c>
      <c r="AF3866">
        <f>(Q3866-X3866)/AD3866+X3866</f>
        <v>2.4024401337670293E-6</v>
      </c>
      <c r="AH3866">
        <f>Q3866/AF3866</f>
        <v>8.9969640720360395</v>
      </c>
      <c r="AK3866" s="2"/>
      <c r="AL3866" s="2"/>
      <c r="AT3866" s="1"/>
    </row>
    <row r="3867" spans="6:46" x14ac:dyDescent="0.35">
      <c r="F3867" s="4">
        <v>44358.041666666664</v>
      </c>
      <c r="H3867">
        <v>15.3</v>
      </c>
      <c r="I3867">
        <v>21.016666666666701</v>
      </c>
      <c r="K3867" s="2">
        <v>1.6083493802737498E-5</v>
      </c>
      <c r="L3867" s="2">
        <v>1.2552974190794001E-5</v>
      </c>
      <c r="N3867">
        <f t="shared" si="303"/>
        <v>1.1258445661916248E-5</v>
      </c>
      <c r="O3867" s="2">
        <f t="shared" si="304"/>
        <v>3.7658922572382009E-6</v>
      </c>
      <c r="Q3867">
        <f>N3867+O3867</f>
        <v>1.5024337919154449E-5</v>
      </c>
      <c r="S3867">
        <f>IF(H3867&gt;$B$5,$B$5,($B$3 - $B$5)*(($B$5-H3867)/($B$5-$B$6))^(1/$B$2)+$B$5)</f>
        <v>26.266666666666666</v>
      </c>
      <c r="T3867">
        <f>K3867*S3867</f>
        <v>4.2245977055190492E-4</v>
      </c>
      <c r="U3867" s="3">
        <f>S3867*N3867/Q3867+$B$7*O3867/Q3867</f>
        <v>33.468756908972267</v>
      </c>
      <c r="V3867">
        <f>IF(U3867-H3867&lt;=10,10,U3867-H3867)</f>
        <v>18.168756908972266</v>
      </c>
      <c r="X3867">
        <f t="shared" si="305"/>
        <v>0</v>
      </c>
      <c r="Y3867">
        <f t="shared" si="306"/>
        <v>1</v>
      </c>
      <c r="AA3867">
        <f>((Y3867*V3867)+H3867+273)/(Y3867*V3867)</f>
        <v>16.867899022724501</v>
      </c>
      <c r="AB3867">
        <f t="shared" si="307"/>
        <v>8.9070594381159157E-7</v>
      </c>
      <c r="AD3867">
        <f>AA3867*$C$28</f>
        <v>9.5097294261319618</v>
      </c>
      <c r="AF3867">
        <f>(Q3867-X3867)/AD3867+X3867</f>
        <v>1.5798912088780142E-6</v>
      </c>
      <c r="AH3867">
        <f>Q3867/AF3867</f>
        <v>9.5097294261319618</v>
      </c>
      <c r="AK3867" s="2"/>
      <c r="AL3867" s="2"/>
      <c r="AT3867" s="1"/>
    </row>
    <row r="3868" spans="6:46" x14ac:dyDescent="0.35">
      <c r="F3868" s="4">
        <v>44358.083333333336</v>
      </c>
      <c r="H3868">
        <v>14.5</v>
      </c>
      <c r="I3868">
        <v>21.016666666666701</v>
      </c>
      <c r="K3868" s="2">
        <v>1.6083493802737498E-5</v>
      </c>
      <c r="L3868" s="2">
        <v>7.8456149357122992E-6</v>
      </c>
      <c r="N3868">
        <f t="shared" si="303"/>
        <v>1.1258445661916248E-5</v>
      </c>
      <c r="O3868" s="2">
        <f t="shared" si="304"/>
        <v>2.3536844807136901E-6</v>
      </c>
      <c r="Q3868">
        <f>N3868+O3868</f>
        <v>1.3612130142629938E-5</v>
      </c>
      <c r="S3868">
        <f>IF(H3868&gt;$B$5,$B$5,($B$3 - $B$5)*(($B$5-H3868)/($B$5-$B$6))^(1/$B$2)+$B$5)</f>
        <v>27.333333333333332</v>
      </c>
      <c r="T3868">
        <f>K3868*S3868</f>
        <v>4.3961549727482491E-4</v>
      </c>
      <c r="U3868" s="3">
        <f>S3868*N3868/Q3868+$B$7*O3868/Q3868</f>
        <v>32.117199141556561</v>
      </c>
      <c r="V3868">
        <f>IF(U3868-H3868&lt;=10,10,U3868-H3868)</f>
        <v>17.617199141556561</v>
      </c>
      <c r="X3868">
        <f t="shared" si="305"/>
        <v>0</v>
      </c>
      <c r="Y3868">
        <f t="shared" si="306"/>
        <v>1</v>
      </c>
      <c r="AA3868">
        <f>((Y3868*V3868)+H3868+273)/(Y3868*V3868)</f>
        <v>17.319279681741627</v>
      </c>
      <c r="AB3868">
        <f t="shared" si="307"/>
        <v>7.8595244102329217E-7</v>
      </c>
      <c r="AD3868">
        <f>AA3868*$C$28</f>
        <v>9.7642073507187224</v>
      </c>
      <c r="AF3868">
        <f>(Q3868-X3868)/AD3868+X3868</f>
        <v>1.3940845020694874E-6</v>
      </c>
      <c r="AH3868">
        <f>Q3868/AF3868</f>
        <v>9.7642073507187224</v>
      </c>
      <c r="AK3868" s="2"/>
      <c r="AL3868" s="2"/>
      <c r="AT3868" s="1"/>
    </row>
    <row r="3869" spans="6:46" x14ac:dyDescent="0.35">
      <c r="F3869" s="4">
        <v>44358.125</v>
      </c>
      <c r="H3869">
        <v>13.9</v>
      </c>
      <c r="I3869">
        <v>21.016666666666701</v>
      </c>
      <c r="K3869" s="2">
        <v>1.6814561702861898E-5</v>
      </c>
      <c r="L3869" s="2">
        <v>7.8456149357122992E-6</v>
      </c>
      <c r="N3869">
        <f t="shared" si="303"/>
        <v>1.1770193192003328E-5</v>
      </c>
      <c r="O3869" s="2">
        <f t="shared" si="304"/>
        <v>2.3536844807136901E-6</v>
      </c>
      <c r="Q3869">
        <f>N3869+O3869</f>
        <v>1.4123877672717018E-5</v>
      </c>
      <c r="S3869">
        <f>IF(H3869&gt;$B$5,$B$5,($B$3 - $B$5)*(($B$5-H3869)/($B$5-$B$6))^(1/$B$2)+$B$5)</f>
        <v>28.133333333333333</v>
      </c>
      <c r="T3869">
        <f>K3869*S3869</f>
        <v>4.7304966924051475E-4</v>
      </c>
      <c r="U3869" s="3">
        <f>S3869*N3869/Q3869+$B$7*O3869/Q3869</f>
        <v>32.610549707416844</v>
      </c>
      <c r="V3869">
        <f>IF(U3869-H3869&lt;=10,10,U3869-H3869)</f>
        <v>18.710549707416845</v>
      </c>
      <c r="X3869">
        <f t="shared" si="305"/>
        <v>0</v>
      </c>
      <c r="Y3869">
        <f t="shared" si="306"/>
        <v>1</v>
      </c>
      <c r="AA3869">
        <f>((Y3869*V3869)+H3869+273)/(Y3869*V3869)</f>
        <v>16.333595457447895</v>
      </c>
      <c r="AB3869">
        <f t="shared" si="307"/>
        <v>8.6471332717357856E-7</v>
      </c>
      <c r="AD3869">
        <f>AA3869*$C$28</f>
        <v>9.2085014942862173</v>
      </c>
      <c r="AF3869">
        <f>(Q3869-X3869)/AD3869+X3869</f>
        <v>1.5337867601455832E-6</v>
      </c>
      <c r="AH3869">
        <f>Q3869/AF3869</f>
        <v>9.2085014942862173</v>
      </c>
      <c r="AK3869" s="2"/>
      <c r="AL3869" s="2"/>
      <c r="AT3869" s="1"/>
    </row>
    <row r="3870" spans="6:46" x14ac:dyDescent="0.35">
      <c r="F3870" s="4">
        <v>44358.166666666664</v>
      </c>
      <c r="H3870">
        <v>13.5</v>
      </c>
      <c r="I3870">
        <v>21.016666666666701</v>
      </c>
      <c r="K3870" s="2">
        <v>1.7545629602986299E-5</v>
      </c>
      <c r="L3870" s="2">
        <v>2.03986133923705E-5</v>
      </c>
      <c r="N3870">
        <f t="shared" si="303"/>
        <v>1.2281940722090408E-5</v>
      </c>
      <c r="O3870" s="2">
        <f t="shared" si="304"/>
        <v>6.1195840177111508E-6</v>
      </c>
      <c r="Q3870">
        <f>N3870+O3870</f>
        <v>1.840152473980156E-5</v>
      </c>
      <c r="S3870">
        <f>IF(H3870&gt;$B$5,$B$5,($B$3 - $B$5)*(($B$5-H3870)/($B$5-$B$6))^(1/$B$2)+$B$5)</f>
        <v>28.666666666666668</v>
      </c>
      <c r="T3870">
        <f>K3870*S3870</f>
        <v>5.0297471528560722E-4</v>
      </c>
      <c r="U3870" s="3">
        <f>S3870*N3870/Q3870+$B$7*O3870/Q3870</f>
        <v>37.424041290692784</v>
      </c>
      <c r="V3870">
        <f>IF(U3870-H3870&lt;=10,10,U3870-H3870)</f>
        <v>23.924041290692784</v>
      </c>
      <c r="X3870">
        <f t="shared" si="305"/>
        <v>0</v>
      </c>
      <c r="Y3870">
        <f t="shared" si="306"/>
        <v>1</v>
      </c>
      <c r="AA3870">
        <f>((Y3870*V3870)+H3870+273)/(Y3870*V3870)</f>
        <v>12.975401501729461</v>
      </c>
      <c r="AB3870">
        <f t="shared" si="307"/>
        <v>1.4181853823443432E-6</v>
      </c>
      <c r="AD3870">
        <f>AA3870*$C$28</f>
        <v>7.3152297930310439</v>
      </c>
      <c r="AF3870">
        <f>(Q3870-X3870)/AD3870+X3870</f>
        <v>2.5155087755865208E-6</v>
      </c>
      <c r="AH3870">
        <f>Q3870/AF3870</f>
        <v>7.3152297930310439</v>
      </c>
      <c r="AK3870" s="2"/>
      <c r="AL3870" s="2"/>
      <c r="AT3870" s="1"/>
    </row>
    <row r="3871" spans="6:46" x14ac:dyDescent="0.35">
      <c r="F3871" s="4">
        <v>44358.208333333336</v>
      </c>
      <c r="H3871">
        <v>13.4</v>
      </c>
      <c r="I3871">
        <v>21.016666666666701</v>
      </c>
      <c r="K3871" s="2">
        <v>1.7545629602986299E-5</v>
      </c>
      <c r="L3871" s="2">
        <v>5.9626445412290297E-5</v>
      </c>
      <c r="N3871">
        <f t="shared" si="303"/>
        <v>1.2281940722090408E-5</v>
      </c>
      <c r="O3871" s="2">
        <f t="shared" si="304"/>
        <v>1.7887933623687092E-5</v>
      </c>
      <c r="Q3871">
        <f>N3871+O3871</f>
        <v>3.01698743457775E-5</v>
      </c>
      <c r="S3871">
        <f>IF(H3871&gt;$B$5,$B$5,($B$3 - $B$5)*(($B$5-H3871)/($B$5-$B$6))^(1/$B$2)+$B$5)</f>
        <v>28.8</v>
      </c>
      <c r="T3871">
        <f>K3871*S3871</f>
        <v>5.0531413256600546E-4</v>
      </c>
      <c r="U3871" s="3">
        <f>S3871*N3871/Q3871+$B$7*O3871/Q3871</f>
        <v>44.334166817177838</v>
      </c>
      <c r="V3871">
        <f>IF(U3871-H3871&lt;=10,10,U3871-H3871)</f>
        <v>30.934166817177839</v>
      </c>
      <c r="X3871">
        <f t="shared" si="305"/>
        <v>0</v>
      </c>
      <c r="Y3871">
        <f t="shared" si="306"/>
        <v>1</v>
      </c>
      <c r="AA3871">
        <f>((Y3871*V3871)+H3871+273)/(Y3871*V3871)</f>
        <v>10.258371227278738</v>
      </c>
      <c r="AB3871">
        <f t="shared" si="307"/>
        <v>2.9410004451340888E-6</v>
      </c>
      <c r="AD3871">
        <f>AA3871*$C$28</f>
        <v>5.7834312733798363</v>
      </c>
      <c r="AF3871">
        <f>(Q3871-X3871)/AD3871+X3871</f>
        <v>5.2166046278866268E-6</v>
      </c>
      <c r="AH3871">
        <f>Q3871/AF3871</f>
        <v>5.7834312733798363</v>
      </c>
      <c r="AK3871" s="2"/>
      <c r="AL3871" s="2"/>
      <c r="AT3871" s="1"/>
    </row>
    <row r="3872" spans="6:46" x14ac:dyDescent="0.35">
      <c r="F3872" s="4">
        <v>44358.25</v>
      </c>
      <c r="H3872">
        <v>16</v>
      </c>
      <c r="I3872">
        <v>21.016666666666701</v>
      </c>
      <c r="K3872" s="2">
        <v>1.7545629602986299E-5</v>
      </c>
      <c r="L3872">
        <v>1.19253133483222E-4</v>
      </c>
      <c r="N3872">
        <f t="shared" si="303"/>
        <v>1.2281940722090408E-5</v>
      </c>
      <c r="O3872" s="2">
        <f t="shared" si="304"/>
        <v>3.5775940044966608E-5</v>
      </c>
      <c r="Q3872">
        <f>N3872+O3872</f>
        <v>4.8057880767057016E-5</v>
      </c>
      <c r="S3872">
        <f>IF(H3872&gt;$B$5,$B$5,($B$3 - $B$5)*(($B$5-H3872)/($B$5-$B$6))^(1/$B$2)+$B$5)</f>
        <v>25.333333333333332</v>
      </c>
      <c r="T3872">
        <f>K3872*S3872</f>
        <v>4.4448928327565289E-4</v>
      </c>
      <c r="U3872" s="3">
        <f>S3872*N3872/Q3872+$B$7*O3872/Q3872</f>
        <v>47.418220786968583</v>
      </c>
      <c r="V3872">
        <f>IF(U3872-H3872&lt;=10,10,U3872-H3872)</f>
        <v>31.418220786968583</v>
      </c>
      <c r="X3872">
        <f t="shared" si="305"/>
        <v>0</v>
      </c>
      <c r="Y3872">
        <f t="shared" si="306"/>
        <v>1</v>
      </c>
      <c r="AA3872">
        <f>((Y3872*V3872)+H3872+273)/(Y3872*V3872)</f>
        <v>10.198483961251849</v>
      </c>
      <c r="AB3872">
        <f t="shared" si="307"/>
        <v>4.7122573266426924E-6</v>
      </c>
      <c r="AD3872">
        <f>AA3872*$C$28</f>
        <v>5.7496682246907707</v>
      </c>
      <c r="AF3872">
        <f>(Q3872-X3872)/AD3872+X3872</f>
        <v>8.3583745859773794E-6</v>
      </c>
      <c r="AH3872">
        <f>Q3872/AF3872</f>
        <v>5.7496682246907707</v>
      </c>
      <c r="AK3872" s="2"/>
      <c r="AT3872" s="1"/>
    </row>
    <row r="3873" spans="6:46" x14ac:dyDescent="0.35">
      <c r="F3873" s="4">
        <v>44358.291666666664</v>
      </c>
      <c r="H3873">
        <v>18.8</v>
      </c>
      <c r="I3873">
        <v>21.016666666666701</v>
      </c>
      <c r="K3873" s="2">
        <v>1.7545629602986299E-5</v>
      </c>
      <c r="L3873">
        <v>1.56911570738321E-4</v>
      </c>
      <c r="N3873">
        <f t="shared" si="303"/>
        <v>1.2281940722090408E-5</v>
      </c>
      <c r="O3873" s="2">
        <f t="shared" si="304"/>
        <v>4.7073471221496307E-5</v>
      </c>
      <c r="Q3873">
        <f>N3873+O3873</f>
        <v>5.9355411943586715E-5</v>
      </c>
      <c r="S3873">
        <f>IF(H3873&gt;$B$5,$B$5,($B$3 - $B$5)*(($B$5-H3873)/($B$5-$B$6))^(1/$B$2)+$B$5)</f>
        <v>21.599999999999998</v>
      </c>
      <c r="T3873">
        <f>K3873*S3873</f>
        <v>3.7898559942450399E-4</v>
      </c>
      <c r="U3873" s="3">
        <f>S3873*N3873/Q3873+$B$7*O3873/Q3873</f>
        <v>48.088805103270069</v>
      </c>
      <c r="V3873">
        <f>IF(U3873-H3873&lt;=10,10,U3873-H3873)</f>
        <v>29.288805103270068</v>
      </c>
      <c r="X3873">
        <f t="shared" si="305"/>
        <v>0</v>
      </c>
      <c r="Y3873">
        <f t="shared" si="306"/>
        <v>1</v>
      </c>
      <c r="AA3873">
        <f>((Y3873*V3873)+H3873+273)/(Y3873*V3873)</f>
        <v>10.962850958621758</v>
      </c>
      <c r="AB3873">
        <f t="shared" si="307"/>
        <v>5.4142314045514343E-6</v>
      </c>
      <c r="AD3873">
        <f>AA3873*$C$28</f>
        <v>6.1806005724277364</v>
      </c>
      <c r="AF3873">
        <f>(Q3873-X3873)/AD3873+X3873</f>
        <v>9.6035023211784655E-6</v>
      </c>
      <c r="AH3873">
        <f>Q3873/AF3873</f>
        <v>6.1806005724277364</v>
      </c>
      <c r="AK3873" s="2"/>
      <c r="AT3873" s="1"/>
    </row>
    <row r="3874" spans="6:46" x14ac:dyDescent="0.35">
      <c r="F3874" s="4">
        <v>44358.333333333336</v>
      </c>
      <c r="H3874">
        <v>20.5</v>
      </c>
      <c r="I3874">
        <v>21.016666666666701</v>
      </c>
      <c r="K3874" s="2">
        <v>1.64490277527997E-5</v>
      </c>
      <c r="L3874">
        <v>1.6318914979760501E-4</v>
      </c>
      <c r="N3874">
        <f t="shared" si="303"/>
        <v>1.1514319426959789E-5</v>
      </c>
      <c r="O3874" s="2">
        <f t="shared" si="304"/>
        <v>4.8956744939281509E-5</v>
      </c>
      <c r="Q3874">
        <f>N3874+O3874</f>
        <v>6.0471064366241298E-5</v>
      </c>
      <c r="S3874">
        <f>IF(H3874&gt;$B$5,$B$5,($B$3 - $B$5)*(($B$5-H3874)/($B$5-$B$6))^(1/$B$2)+$B$5)</f>
        <v>20</v>
      </c>
      <c r="T3874">
        <f>K3874*S3874</f>
        <v>3.2898055505599399E-4</v>
      </c>
      <c r="U3874" s="3">
        <f>S3874*N3874/Q3874+$B$7*O3874/Q3874</f>
        <v>48.335636073762032</v>
      </c>
      <c r="V3874">
        <f>IF(U3874-H3874&lt;=10,10,U3874-H3874)</f>
        <v>27.835636073762032</v>
      </c>
      <c r="X3874">
        <f t="shared" si="305"/>
        <v>0</v>
      </c>
      <c r="Y3874">
        <f t="shared" si="306"/>
        <v>1</v>
      </c>
      <c r="AA3874">
        <f>((Y3874*V3874)+H3874+273)/(Y3874*V3874)</f>
        <v>11.544037837764883</v>
      </c>
      <c r="AB3874">
        <f t="shared" si="307"/>
        <v>5.2382940194823115E-6</v>
      </c>
      <c r="AD3874">
        <f>AA3874*$C$28</f>
        <v>6.508260226971748</v>
      </c>
      <c r="AF3874">
        <f>(Q3874-X3874)/AD3874+X3874</f>
        <v>9.291433080016547E-6</v>
      </c>
      <c r="AH3874">
        <f>Q3874/AF3874</f>
        <v>6.508260226971748</v>
      </c>
      <c r="AK3874" s="2"/>
      <c r="AT3874" s="1"/>
    </row>
    <row r="3875" spans="6:46" x14ac:dyDescent="0.35">
      <c r="F3875" s="4">
        <v>44358.375</v>
      </c>
      <c r="H3875">
        <v>21.9</v>
      </c>
      <c r="I3875">
        <v>21.016666666666701</v>
      </c>
      <c r="K3875" s="2">
        <v>1.49868919525508E-5</v>
      </c>
      <c r="L3875">
        <v>1.2866853143758201E-4</v>
      </c>
      <c r="N3875">
        <f t="shared" si="303"/>
        <v>1.049082436678556E-5</v>
      </c>
      <c r="O3875" s="2">
        <f t="shared" si="304"/>
        <v>3.860055943127461E-5</v>
      </c>
      <c r="Q3875">
        <f>N3875+O3875</f>
        <v>4.9091383798060168E-5</v>
      </c>
      <c r="S3875">
        <f>IF(H3875&gt;$B$5,$B$5,($B$3 - $B$5)*(($B$5-H3875)/($B$5-$B$6))^(1/$B$2)+$B$5)</f>
        <v>20</v>
      </c>
      <c r="T3875">
        <f>K3875*S3875</f>
        <v>2.9973783905101601E-4</v>
      </c>
      <c r="U3875" s="3">
        <f>S3875*N3875/Q3875+$B$7*O3875/Q3875</f>
        <v>47.520503101971961</v>
      </c>
      <c r="V3875">
        <f>IF(U3875-H3875&lt;=10,10,U3875-H3875)</f>
        <v>25.620503101971963</v>
      </c>
      <c r="X3875">
        <f t="shared" si="305"/>
        <v>0</v>
      </c>
      <c r="Y3875">
        <f t="shared" si="306"/>
        <v>1</v>
      </c>
      <c r="AA3875">
        <f>((Y3875*V3875)+H3875+273)/(Y3875*V3875)</f>
        <v>12.510312612764503</v>
      </c>
      <c r="AB3875">
        <f t="shared" si="307"/>
        <v>3.9240733079660471E-6</v>
      </c>
      <c r="AD3875">
        <f>AA3875*$C$28</f>
        <v>7.0530234870057011</v>
      </c>
      <c r="AF3875">
        <f>(Q3875-X3875)/AD3875+X3875</f>
        <v>6.9603318191843258E-6</v>
      </c>
      <c r="AH3875">
        <f>Q3875/AF3875</f>
        <v>7.0530234870057011</v>
      </c>
      <c r="AK3875" s="2"/>
      <c r="AT3875" s="1"/>
    </row>
    <row r="3876" spans="6:46" x14ac:dyDescent="0.35">
      <c r="F3876" s="4">
        <v>44358.416666666664</v>
      </c>
      <c r="H3876">
        <v>23.1</v>
      </c>
      <c r="I3876">
        <v>21.016666666666701</v>
      </c>
      <c r="K3876" s="2">
        <v>1.3524756152302E-5</v>
      </c>
      <c r="L3876">
        <v>1.0670040195106999E-4</v>
      </c>
      <c r="N3876">
        <f t="shared" si="303"/>
        <v>9.4673293066113996E-6</v>
      </c>
      <c r="O3876" s="2">
        <f t="shared" si="304"/>
        <v>3.2010120585321005E-5</v>
      </c>
      <c r="Q3876">
        <f>N3876+O3876</f>
        <v>4.1477449891932406E-5</v>
      </c>
      <c r="S3876">
        <f>IF(H3876&gt;$B$5,$B$5,($B$3 - $B$5)*(($B$5-H3876)/($B$5-$B$6))^(1/$B$2)+$B$5)</f>
        <v>20</v>
      </c>
      <c r="T3876">
        <f>K3876*S3876</f>
        <v>2.7049512304603998E-4</v>
      </c>
      <c r="U3876" s="3">
        <f>S3876*N3876/Q3876+$B$7*O3876/Q3876</f>
        <v>47.01116446178024</v>
      </c>
      <c r="V3876">
        <f>IF(U3876-H3876&lt;=10,10,U3876-H3876)</f>
        <v>23.911164461780238</v>
      </c>
      <c r="X3876">
        <f t="shared" si="305"/>
        <v>0</v>
      </c>
      <c r="Y3876">
        <f t="shared" si="306"/>
        <v>1</v>
      </c>
      <c r="AA3876">
        <f>((Y3876*V3876)+H3876+273)/(Y3876*V3876)</f>
        <v>13.383336682464302</v>
      </c>
      <c r="AB3876">
        <f t="shared" si="307"/>
        <v>3.0991860158669396E-6</v>
      </c>
      <c r="AD3876">
        <f>AA3876*$C$28</f>
        <v>7.5452141667199246</v>
      </c>
      <c r="AF3876">
        <f>(Q3876-X3876)/AD3876+X3876</f>
        <v>5.4971865576565326E-6</v>
      </c>
      <c r="AH3876">
        <f>Q3876/AF3876</f>
        <v>7.5452141667199246</v>
      </c>
      <c r="AK3876" s="2"/>
      <c r="AT3876" s="1"/>
    </row>
    <row r="3877" spans="6:46" x14ac:dyDescent="0.35">
      <c r="F3877" s="4">
        <v>44358.458333333336</v>
      </c>
      <c r="H3877">
        <v>22.6</v>
      </c>
      <c r="I3877">
        <v>21.016666666666701</v>
      </c>
      <c r="K3877" s="2">
        <v>1.31592222022397E-5</v>
      </c>
      <c r="L3877" s="2">
        <v>9.1009123547916996E-5</v>
      </c>
      <c r="N3877">
        <f t="shared" si="303"/>
        <v>9.2114555415677893E-6</v>
      </c>
      <c r="O3877" s="2">
        <f t="shared" si="304"/>
        <v>2.7302737064375104E-5</v>
      </c>
      <c r="Q3877">
        <f>N3877+O3877</f>
        <v>3.6514192605942896E-5</v>
      </c>
      <c r="S3877">
        <f>IF(H3877&gt;$B$5,$B$5,($B$3 - $B$5)*(($B$5-H3877)/($B$5-$B$6))^(1/$B$2)+$B$5)</f>
        <v>20</v>
      </c>
      <c r="T3877">
        <f>K3877*S3877</f>
        <v>2.6318444404479401E-4</v>
      </c>
      <c r="U3877" s="3">
        <f>S3877*N3877/Q3877+$B$7*O3877/Q3877</f>
        <v>46.170530663674043</v>
      </c>
      <c r="V3877">
        <f>IF(U3877-H3877&lt;=10,10,U3877-H3877)</f>
        <v>23.570530663674042</v>
      </c>
      <c r="X3877">
        <f t="shared" si="305"/>
        <v>0</v>
      </c>
      <c r="Y3877">
        <f t="shared" si="306"/>
        <v>1</v>
      </c>
      <c r="AA3877">
        <f>((Y3877*V3877)+H3877+273)/(Y3877*V3877)</f>
        <v>13.5410837888163</v>
      </c>
      <c r="AB3877">
        <f t="shared" si="307"/>
        <v>2.6965487530695504E-6</v>
      </c>
      <c r="AD3877">
        <f>AA3877*$C$28</f>
        <v>7.6341483189306878</v>
      </c>
      <c r="AF3877">
        <f>(Q3877-X3877)/AD3877+X3877</f>
        <v>4.7830080161525371E-6</v>
      </c>
      <c r="AH3877">
        <f>Q3877/AF3877</f>
        <v>7.6341483189306878</v>
      </c>
      <c r="AK3877" s="2"/>
      <c r="AL3877" s="2"/>
      <c r="AT3877" s="1"/>
    </row>
    <row r="3878" spans="6:46" x14ac:dyDescent="0.35">
      <c r="F3878" s="4">
        <v>44358.5</v>
      </c>
      <c r="H3878">
        <v>24.2</v>
      </c>
      <c r="I3878">
        <v>21.016666666666701</v>
      </c>
      <c r="K3878" s="2">
        <v>1.31592222022397E-5</v>
      </c>
      <c r="L3878" s="2">
        <v>9.7285610643314005E-5</v>
      </c>
      <c r="N3878">
        <f t="shared" si="303"/>
        <v>9.2114555415677893E-6</v>
      </c>
      <c r="O3878" s="2">
        <f t="shared" si="304"/>
        <v>2.9185683192994205E-5</v>
      </c>
      <c r="Q3878">
        <f>N3878+O3878</f>
        <v>3.8397138734561998E-5</v>
      </c>
      <c r="S3878">
        <f>IF(H3878&gt;$B$5,$B$5,($B$3 - $B$5)*(($B$5-H3878)/($B$5-$B$6))^(1/$B$2)+$B$5)</f>
        <v>20</v>
      </c>
      <c r="T3878">
        <f>K3878*S3878</f>
        <v>2.6318444404479401E-4</v>
      </c>
      <c r="U3878" s="3">
        <f>S3878*N3878/Q3878+$B$7*O3878/Q3878</f>
        <v>46.603516444711715</v>
      </c>
      <c r="V3878">
        <f>IF(U3878-H3878&lt;=10,10,U3878-H3878)</f>
        <v>22.403516444711716</v>
      </c>
      <c r="X3878">
        <f t="shared" si="305"/>
        <v>0</v>
      </c>
      <c r="Y3878">
        <f t="shared" si="306"/>
        <v>1</v>
      </c>
      <c r="AA3878">
        <f>((Y3878*V3878)+H3878+273)/(Y3878*V3878)</f>
        <v>14.265774626650325</v>
      </c>
      <c r="AB3878">
        <f t="shared" si="307"/>
        <v>2.6915565217770328E-6</v>
      </c>
      <c r="AD3878">
        <f>AA3878*$C$28</f>
        <v>8.0427121700726723</v>
      </c>
      <c r="AF3878">
        <f>(Q3878-X3878)/AD3878+X3878</f>
        <v>4.7741530372601973E-6</v>
      </c>
      <c r="AH3878">
        <f>Q3878/AF3878</f>
        <v>8.0427121700726723</v>
      </c>
      <c r="AK3878" s="2"/>
      <c r="AL3878" s="2"/>
      <c r="AT3878" s="1"/>
    </row>
    <row r="3879" spans="6:46" x14ac:dyDescent="0.35">
      <c r="F3879" s="4">
        <v>44358.541666666664</v>
      </c>
      <c r="H3879">
        <v>24.7</v>
      </c>
      <c r="I3879">
        <v>21.016666666666701</v>
      </c>
      <c r="K3879" s="2">
        <v>1.27936882521775E-5</v>
      </c>
      <c r="L3879">
        <v>1.0042379352635201E-4</v>
      </c>
      <c r="N3879">
        <f t="shared" si="303"/>
        <v>8.9555817765242501E-6</v>
      </c>
      <c r="O3879" s="2">
        <f t="shared" si="304"/>
        <v>3.0127138057905607E-5</v>
      </c>
      <c r="Q3879">
        <f>N3879+O3879</f>
        <v>3.9082719834429859E-5</v>
      </c>
      <c r="S3879">
        <f>IF(H3879&gt;$B$5,$B$5,($B$3 - $B$5)*(($B$5-H3879)/($B$5-$B$6))^(1/$B$2)+$B$5)</f>
        <v>20</v>
      </c>
      <c r="T3879">
        <f>K3879*S3879</f>
        <v>2.5587376504354999E-4</v>
      </c>
      <c r="U3879" s="3">
        <f>S3879*N3879/Q3879+$B$7*O3879/Q3879</f>
        <v>46.979950128695506</v>
      </c>
      <c r="V3879">
        <f>IF(U3879-H3879&lt;=10,10,U3879-H3879)</f>
        <v>22.279950128695507</v>
      </c>
      <c r="X3879">
        <f t="shared" si="305"/>
        <v>0</v>
      </c>
      <c r="Y3879">
        <f t="shared" si="306"/>
        <v>1</v>
      </c>
      <c r="AA3879">
        <f>((Y3879*V3879)+H3879+273)/(Y3879*V3879)</f>
        <v>14.361789334374528</v>
      </c>
      <c r="AB3879">
        <f t="shared" si="307"/>
        <v>2.7212987827976629E-6</v>
      </c>
      <c r="AD3879">
        <f>AA3879*$C$28</f>
        <v>8.0968430307184605</v>
      </c>
      <c r="AF3879">
        <f>(Q3879-X3879)/AD3879+X3879</f>
        <v>4.8269084242036881E-6</v>
      </c>
      <c r="AH3879">
        <f>Q3879/AF3879</f>
        <v>8.0968430307184605</v>
      </c>
      <c r="AK3879" s="2"/>
      <c r="AT3879" s="1"/>
    </row>
    <row r="3880" spans="6:46" x14ac:dyDescent="0.35">
      <c r="F3880" s="4">
        <v>44358.583333333336</v>
      </c>
      <c r="H3880">
        <v>25.4</v>
      </c>
      <c r="I3880">
        <v>21.016666666666701</v>
      </c>
      <c r="K3880" s="2">
        <v>1.16970864019909E-5</v>
      </c>
      <c r="L3880" s="2">
        <v>9.4147306430955106E-5</v>
      </c>
      <c r="N3880">
        <f t="shared" si="303"/>
        <v>8.1879604813936292E-6</v>
      </c>
      <c r="O3880" s="2">
        <f t="shared" si="304"/>
        <v>2.8244191929286536E-5</v>
      </c>
      <c r="Q3880">
        <f>N3880+O3880</f>
        <v>3.6432152410680166E-5</v>
      </c>
      <c r="S3880">
        <f>IF(H3880&gt;$B$5,$B$5,($B$3 - $B$5)*(($B$5-H3880)/($B$5-$B$6))^(1/$B$2)+$B$5)</f>
        <v>20</v>
      </c>
      <c r="T3880">
        <f>K3880*S3880</f>
        <v>2.3394172803981801E-4</v>
      </c>
      <c r="U3880" s="3">
        <f>S3880*N3880/Q3880+$B$7*O3880/Q3880</f>
        <v>47.133909256353299</v>
      </c>
      <c r="V3880">
        <f>IF(U3880-H3880&lt;=10,10,U3880-H3880)</f>
        <v>21.7339092563533</v>
      </c>
      <c r="X3880">
        <f t="shared" si="305"/>
        <v>0</v>
      </c>
      <c r="Y3880">
        <f t="shared" si="306"/>
        <v>1</v>
      </c>
      <c r="AA3880">
        <f>((Y3880*V3880)+H3880+273)/(Y3880*V3880)</f>
        <v>14.729697519224302</v>
      </c>
      <c r="AB3880">
        <f t="shared" si="307"/>
        <v>2.4733808934726015E-6</v>
      </c>
      <c r="AD3880">
        <f>AA3880*$C$28</f>
        <v>8.304261114432812</v>
      </c>
      <c r="AF3880">
        <f>(Q3880-X3880)/AD3880+X3880</f>
        <v>4.3871636390817548E-6</v>
      </c>
      <c r="AH3880">
        <f>Q3880/AF3880</f>
        <v>8.304261114432812</v>
      </c>
      <c r="AK3880" s="2"/>
      <c r="AL3880" s="2"/>
      <c r="AT3880" s="1"/>
    </row>
    <row r="3881" spans="6:46" x14ac:dyDescent="0.35">
      <c r="F3881" s="4">
        <v>44358.625</v>
      </c>
      <c r="H3881">
        <v>25.9</v>
      </c>
      <c r="I3881">
        <v>21.016666666666701</v>
      </c>
      <c r="K3881" s="2">
        <v>1.27936882521775E-5</v>
      </c>
      <c r="L3881" s="2">
        <v>8.1594332240161007E-5</v>
      </c>
      <c r="N3881">
        <f t="shared" si="303"/>
        <v>8.9555817765242501E-6</v>
      </c>
      <c r="O3881" s="2">
        <f t="shared" si="304"/>
        <v>2.4478299672048307E-5</v>
      </c>
      <c r="Q3881">
        <f>N3881+O3881</f>
        <v>3.3433881448572555E-5</v>
      </c>
      <c r="S3881">
        <f>IF(H3881&gt;$B$5,$B$5,($B$3 - $B$5)*(($B$5-H3881)/($B$5-$B$6))^(1/$B$2)+$B$5)</f>
        <v>20</v>
      </c>
      <c r="T3881">
        <f>K3881*S3881</f>
        <v>2.5587376504354999E-4</v>
      </c>
      <c r="U3881" s="3">
        <f>S3881*N3881/Q3881+$B$7*O3881/Q3881</f>
        <v>45.624918537786733</v>
      </c>
      <c r="V3881">
        <f>IF(U3881-H3881&lt;=10,10,U3881-H3881)</f>
        <v>19.724918537786735</v>
      </c>
      <c r="X3881">
        <f t="shared" si="305"/>
        <v>0</v>
      </c>
      <c r="Y3881">
        <f t="shared" si="306"/>
        <v>1</v>
      </c>
      <c r="AA3881">
        <f>((Y3881*V3881)+H3881+273)/(Y3881*V3881)</f>
        <v>16.153421263940924</v>
      </c>
      <c r="AB3881">
        <f t="shared" si="307"/>
        <v>2.0697709112066918E-6</v>
      </c>
      <c r="AD3881">
        <f>AA3881*$C$28</f>
        <v>9.1069234715867378</v>
      </c>
      <c r="AF3881">
        <f>(Q3881-X3881)/AD3881+X3881</f>
        <v>3.6712597347375346E-6</v>
      </c>
      <c r="AH3881">
        <f>Q3881/AF3881</f>
        <v>9.1069234715867378</v>
      </c>
      <c r="AK3881" s="2"/>
      <c r="AL3881" s="2"/>
      <c r="AT3881" s="1"/>
    </row>
    <row r="3882" spans="6:46" x14ac:dyDescent="0.35">
      <c r="F3882" s="4">
        <v>44358.666666666664</v>
      </c>
      <c r="H3882">
        <v>25.5</v>
      </c>
      <c r="I3882">
        <v>21.016666666666701</v>
      </c>
      <c r="K3882" s="2">
        <v>1.31592222022397E-5</v>
      </c>
      <c r="L3882" s="2">
        <v>7.8456149357123006E-5</v>
      </c>
      <c r="N3882">
        <f t="shared" si="303"/>
        <v>9.2114555415677893E-6</v>
      </c>
      <c r="O3882" s="2">
        <f t="shared" si="304"/>
        <v>2.3536844807136904E-5</v>
      </c>
      <c r="Q3882">
        <f>N3882+O3882</f>
        <v>3.2748300348704694E-5</v>
      </c>
      <c r="S3882">
        <f>IF(H3882&gt;$B$5,$B$5,($B$3 - $B$5)*(($B$5-H3882)/($B$5-$B$6))^(1/$B$2)+$B$5)</f>
        <v>20</v>
      </c>
      <c r="T3882">
        <f>K3882*S3882</f>
        <v>2.6318444404479401E-4</v>
      </c>
      <c r="U3882" s="3">
        <f>S3882*N3882/Q3882+$B$7*O3882/Q3882</f>
        <v>45.155185444070696</v>
      </c>
      <c r="V3882">
        <f>IF(U3882-H3882&lt;=10,10,U3882-H3882)</f>
        <v>19.655185444070696</v>
      </c>
      <c r="X3882">
        <f t="shared" si="305"/>
        <v>0</v>
      </c>
      <c r="Y3882">
        <f t="shared" si="306"/>
        <v>1</v>
      </c>
      <c r="AA3882">
        <f>((Y3882*V3882)+H3882+273)/(Y3882*V3882)</f>
        <v>16.186832037244773</v>
      </c>
      <c r="AB3882">
        <f t="shared" si="307"/>
        <v>2.0231445086569831E-6</v>
      </c>
      <c r="AD3882">
        <f>AA3882*$C$28</f>
        <v>9.1257596890438961</v>
      </c>
      <c r="AF3882">
        <f>(Q3882-X3882)/AD3882+X3882</f>
        <v>3.5885560725449837E-6</v>
      </c>
      <c r="AH3882">
        <f>Q3882/AF3882</f>
        <v>9.1257596890438961</v>
      </c>
      <c r="AK3882" s="2"/>
      <c r="AL3882" s="2"/>
      <c r="AT3882" s="1"/>
    </row>
    <row r="3883" spans="6:46" x14ac:dyDescent="0.35">
      <c r="F3883" s="4">
        <v>44358.708333333336</v>
      </c>
      <c r="H3883">
        <v>26</v>
      </c>
      <c r="I3883">
        <v>21.016666666666701</v>
      </c>
      <c r="K3883" s="2">
        <v>1.42558240524264E-5</v>
      </c>
      <c r="L3883" s="2">
        <v>8.4732636452520001E-5</v>
      </c>
      <c r="N3883">
        <f t="shared" si="303"/>
        <v>9.9790768366984796E-6</v>
      </c>
      <c r="O3883" s="2">
        <f t="shared" si="304"/>
        <v>2.5419790935756006E-5</v>
      </c>
      <c r="Q3883">
        <f>N3883+O3883</f>
        <v>3.5398867772454482E-5</v>
      </c>
      <c r="S3883">
        <f>IF(H3883&gt;$B$5,$B$5,($B$3 - $B$5)*(($B$5-H3883)/($B$5-$B$6))^(1/$B$2)+$B$5)</f>
        <v>20</v>
      </c>
      <c r="T3883">
        <f>K3883*S3883</f>
        <v>2.8511648104852802E-4</v>
      </c>
      <c r="U3883" s="3">
        <f>S3883*N3883/Q3883+$B$7*O3883/Q3883</f>
        <v>45.133365520910019</v>
      </c>
      <c r="V3883">
        <f>IF(U3883-H3883&lt;=10,10,U3883-H3883)</f>
        <v>19.133365520910019</v>
      </c>
      <c r="X3883">
        <f t="shared" si="305"/>
        <v>0</v>
      </c>
      <c r="Y3883">
        <f t="shared" si="306"/>
        <v>1</v>
      </c>
      <c r="AA3883">
        <f>((Y3883*V3883)+H3883+273)/(Y3883*V3883)</f>
        <v>16.627151411142801</v>
      </c>
      <c r="AB3883">
        <f t="shared" si="307"/>
        <v>2.1289796969510777E-6</v>
      </c>
      <c r="AD3883">
        <f>AA3883*$C$28</f>
        <v>9.3740015181663559</v>
      </c>
      <c r="AF3883">
        <f>(Q3883-X3883)/AD3883+X3883</f>
        <v>3.7762814208908767E-6</v>
      </c>
      <c r="AH3883">
        <f>Q3883/AF3883</f>
        <v>9.3740015181663559</v>
      </c>
      <c r="AK3883" s="2"/>
      <c r="AL3883" s="2"/>
      <c r="AT3883" s="1"/>
    </row>
    <row r="3884" spans="6:46" x14ac:dyDescent="0.35">
      <c r="F3884" s="4">
        <v>44358.75</v>
      </c>
      <c r="H3884">
        <v>25.9</v>
      </c>
      <c r="I3884">
        <v>21.016666666666701</v>
      </c>
      <c r="K3884" s="2">
        <v>1.46213580024886E-5</v>
      </c>
      <c r="L3884">
        <v>1.16114950600184E-4</v>
      </c>
      <c r="N3884">
        <f t="shared" si="303"/>
        <v>1.0234950601742019E-5</v>
      </c>
      <c r="O3884" s="2">
        <f t="shared" si="304"/>
        <v>3.4834485180055202E-5</v>
      </c>
      <c r="Q3884">
        <f>N3884+O3884</f>
        <v>4.5069435781797222E-5</v>
      </c>
      <c r="S3884">
        <f>IF(H3884&gt;$B$5,$B$5,($B$3 - $B$5)*(($B$5-H3884)/($B$5-$B$6))^(1/$B$2)+$B$5)</f>
        <v>20</v>
      </c>
      <c r="T3884">
        <f>K3884*S3884</f>
        <v>2.9242716004977199E-4</v>
      </c>
      <c r="U3884" s="3">
        <f>S3884*N3884/Q3884+$B$7*O3884/Q3884</f>
        <v>47.051747157534834</v>
      </c>
      <c r="V3884">
        <f>IF(U3884-H3884&lt;=10,10,U3884-H3884)</f>
        <v>21.151747157534835</v>
      </c>
      <c r="X3884">
        <f t="shared" si="305"/>
        <v>0</v>
      </c>
      <c r="Y3884">
        <f t="shared" si="306"/>
        <v>1</v>
      </c>
      <c r="AA3884">
        <f>((Y3884*V3884)+H3884+273)/(Y3884*V3884)</f>
        <v>15.131220356117181</v>
      </c>
      <c r="AB3884">
        <f t="shared" si="307"/>
        <v>2.9785724297892971E-6</v>
      </c>
      <c r="AD3884">
        <f>AA3884*$C$28</f>
        <v>8.5306303576989748</v>
      </c>
      <c r="AF3884">
        <f>(Q3884-X3884)/AD3884+X3884</f>
        <v>5.2832480006734354E-6</v>
      </c>
      <c r="AH3884">
        <f>Q3884/AF3884</f>
        <v>8.5306303576989748</v>
      </c>
      <c r="AK3884" s="2"/>
      <c r="AT3884" s="1"/>
    </row>
    <row r="3885" spans="6:46" x14ac:dyDescent="0.35">
      <c r="F3885" s="4">
        <v>44358.791666666664</v>
      </c>
      <c r="H3885">
        <v>25.9</v>
      </c>
      <c r="I3885">
        <v>21.016666666666701</v>
      </c>
      <c r="K3885" s="2">
        <v>1.6083493802737498E-5</v>
      </c>
      <c r="L3885">
        <v>1.28667318144374E-4</v>
      </c>
      <c r="N3885">
        <f t="shared" si="303"/>
        <v>1.1258445661916248E-5</v>
      </c>
      <c r="O3885" s="2">
        <f t="shared" si="304"/>
        <v>3.8600195443312206E-5</v>
      </c>
      <c r="Q3885">
        <f>N3885+O3885</f>
        <v>4.9858641105228458E-5</v>
      </c>
      <c r="S3885">
        <f>IF(H3885&gt;$B$5,$B$5,($B$3 - $B$5)*(($B$5-H3885)/($B$5-$B$6))^(1/$B$2)+$B$5)</f>
        <v>20</v>
      </c>
      <c r="T3885">
        <f>K3885*S3885</f>
        <v>3.2166987605474997E-4</v>
      </c>
      <c r="U3885" s="3">
        <f>S3885*N3885/Q3885+$B$7*O3885/Q3885</f>
        <v>47.0967441263507</v>
      </c>
      <c r="V3885">
        <f>IF(U3885-H3885&lt;=10,10,U3885-H3885)</f>
        <v>21.196744126350701</v>
      </c>
      <c r="X3885">
        <f t="shared" si="305"/>
        <v>0</v>
      </c>
      <c r="Y3885">
        <f t="shared" si="306"/>
        <v>1</v>
      </c>
      <c r="AA3885">
        <f>((Y3885*V3885)+H3885+273)/(Y3885*V3885)</f>
        <v>15.101222254620836</v>
      </c>
      <c r="AB3885">
        <f t="shared" si="307"/>
        <v>3.3016295147879282E-6</v>
      </c>
      <c r="AD3885">
        <f>AA3885*$C$28</f>
        <v>8.5137181252897367</v>
      </c>
      <c r="AF3885">
        <f>(Q3885-X3885)/AD3885+X3885</f>
        <v>5.8562710641223728E-6</v>
      </c>
      <c r="AH3885">
        <f>Q3885/AF3885</f>
        <v>8.5137181252897367</v>
      </c>
      <c r="AK3885" s="2"/>
      <c r="AT3885" s="1"/>
    </row>
    <row r="3886" spans="6:46" x14ac:dyDescent="0.35">
      <c r="F3886" s="4">
        <v>44358.833333333336</v>
      </c>
      <c r="H3886">
        <v>24.4</v>
      </c>
      <c r="I3886">
        <v>21.016666666666701</v>
      </c>
      <c r="K3886" s="2">
        <v>1.6083493802737498E-5</v>
      </c>
      <c r="L3886">
        <v>1.3494489720365801E-4</v>
      </c>
      <c r="N3886">
        <f t="shared" si="303"/>
        <v>1.1258445661916248E-5</v>
      </c>
      <c r="O3886" s="2">
        <f t="shared" si="304"/>
        <v>4.0483469161097408E-5</v>
      </c>
      <c r="Q3886">
        <f>N3886+O3886</f>
        <v>5.1741914823013653E-5</v>
      </c>
      <c r="S3886">
        <f>IF(H3886&gt;$B$5,$B$5,($B$3 - $B$5)*(($B$5-H3886)/($B$5-$B$6))^(1/$B$2)+$B$5)</f>
        <v>20</v>
      </c>
      <c r="T3886">
        <f>K3886*S3886</f>
        <v>3.2166987605474997E-4</v>
      </c>
      <c r="U3886" s="3">
        <f>S3886*N3886/Q3886+$B$7*O3886/Q3886</f>
        <v>47.384402480756158</v>
      </c>
      <c r="V3886">
        <f>IF(U3886-H3886&lt;=10,10,U3886-H3886)</f>
        <v>22.98440248075616</v>
      </c>
      <c r="X3886">
        <f t="shared" si="305"/>
        <v>0</v>
      </c>
      <c r="Y3886">
        <f t="shared" si="306"/>
        <v>1</v>
      </c>
      <c r="AA3886">
        <f>((Y3886*V3886)+H3886+273)/(Y3886*V3886)</f>
        <v>13.939209546517473</v>
      </c>
      <c r="AB3886">
        <f t="shared" si="307"/>
        <v>3.7119690790458549E-6</v>
      </c>
      <c r="AD3886">
        <f>AA3886*$C$28</f>
        <v>7.8586023679033143</v>
      </c>
      <c r="AF3886">
        <f>(Q3886-X3886)/AD3886+X3886</f>
        <v>6.5841115761680232E-6</v>
      </c>
      <c r="AH3886">
        <f>Q3886/AF3886</f>
        <v>7.8586023679033143</v>
      </c>
      <c r="AK3886" s="2"/>
      <c r="AT3886" s="1"/>
    </row>
    <row r="3887" spans="6:46" x14ac:dyDescent="0.35">
      <c r="F3887" s="4">
        <v>44358.875</v>
      </c>
      <c r="H3887">
        <v>22.8</v>
      </c>
      <c r="I3887">
        <v>21.016666666666701</v>
      </c>
      <c r="K3887" s="2">
        <v>1.6083493802737498E-5</v>
      </c>
      <c r="L3887">
        <v>1.22390952378298E-4</v>
      </c>
      <c r="N3887">
        <f t="shared" si="303"/>
        <v>1.1258445661916248E-5</v>
      </c>
      <c r="O3887" s="2">
        <f t="shared" si="304"/>
        <v>3.6717285713489401E-5</v>
      </c>
      <c r="Q3887">
        <f>N3887+O3887</f>
        <v>4.7975731375405646E-5</v>
      </c>
      <c r="S3887">
        <f>IF(H3887&gt;$B$5,$B$5,($B$3 - $B$5)*(($B$5-H3887)/($B$5-$B$6))^(1/$B$2)+$B$5)</f>
        <v>20</v>
      </c>
      <c r="T3887">
        <f>K3887*S3887</f>
        <v>3.2166987605474997E-4</v>
      </c>
      <c r="U3887" s="3">
        <f>S3887*N3887/Q3887+$B$7*O3887/Q3887</f>
        <v>46.786564021636309</v>
      </c>
      <c r="V3887">
        <f>IF(U3887-H3887&lt;=10,10,U3887-H3887)</f>
        <v>23.986564021636308</v>
      </c>
      <c r="X3887">
        <f t="shared" si="305"/>
        <v>0</v>
      </c>
      <c r="Y3887">
        <f t="shared" si="306"/>
        <v>1</v>
      </c>
      <c r="AA3887">
        <f>((Y3887*V3887)+H3887+273)/(Y3887*V3887)</f>
        <v>13.331903799693158</v>
      </c>
      <c r="AB3887">
        <f t="shared" si="307"/>
        <v>3.5985656734569176E-6</v>
      </c>
      <c r="AD3887">
        <f>AA3887*$C$28</f>
        <v>7.5162175028140874</v>
      </c>
      <c r="AF3887">
        <f>(Q3887-X3887)/AD3887+X3887</f>
        <v>6.3829620893013588E-6</v>
      </c>
      <c r="AH3887">
        <f>Q3887/AF3887</f>
        <v>7.5162175028140874</v>
      </c>
      <c r="AK3887" s="2"/>
      <c r="AT3887" s="1"/>
    </row>
    <row r="3888" spans="6:46" x14ac:dyDescent="0.35">
      <c r="F3888" s="4">
        <v>44358.916666666664</v>
      </c>
      <c r="H3888">
        <v>21.3</v>
      </c>
      <c r="I3888">
        <v>21.016666666666701</v>
      </c>
      <c r="K3888" s="2">
        <v>1.6083493802737498E-5</v>
      </c>
      <c r="L3888">
        <v>1.03561855080069E-4</v>
      </c>
      <c r="N3888">
        <f t="shared" si="303"/>
        <v>1.1258445661916248E-5</v>
      </c>
      <c r="O3888" s="2">
        <f t="shared" si="304"/>
        <v>3.1068556524020703E-5</v>
      </c>
      <c r="Q3888">
        <f>N3888+O3888</f>
        <v>4.2327002185936954E-5</v>
      </c>
      <c r="S3888">
        <f>IF(H3888&gt;$B$5,$B$5,($B$3 - $B$5)*(($B$5-H3888)/($B$5-$B$6))^(1/$B$2)+$B$5)</f>
        <v>20</v>
      </c>
      <c r="T3888">
        <f>K3888*S3888</f>
        <v>3.2166987605474997E-4</v>
      </c>
      <c r="U3888" s="3">
        <f>S3888*N3888/Q3888+$B$7*O3888/Q3888</f>
        <v>45.690443976257079</v>
      </c>
      <c r="V3888">
        <f>IF(U3888-H3888&lt;=10,10,U3888-H3888)</f>
        <v>24.390443976257078</v>
      </c>
      <c r="X3888">
        <f t="shared" si="305"/>
        <v>0</v>
      </c>
      <c r="Y3888">
        <f t="shared" si="306"/>
        <v>1</v>
      </c>
      <c r="AA3888">
        <f>((Y3888*V3888)+H3888+273)/(Y3888*V3888)</f>
        <v>13.066201020632789</v>
      </c>
      <c r="AB3888">
        <f t="shared" si="307"/>
        <v>3.2394268325658347E-6</v>
      </c>
      <c r="AD3888">
        <f>AA3888*$C$28</f>
        <v>7.3664204514307841</v>
      </c>
      <c r="AF3888">
        <f>(Q3888-X3888)/AD3888+X3888</f>
        <v>5.7459389489118502E-6</v>
      </c>
      <c r="AH3888">
        <f>Q3888/AF3888</f>
        <v>7.3664204514307841</v>
      </c>
      <c r="AK3888" s="2"/>
      <c r="AT3888" s="1"/>
    </row>
    <row r="3889" spans="6:46" x14ac:dyDescent="0.35">
      <c r="F3889" s="4">
        <v>44358.958333333336</v>
      </c>
      <c r="H3889">
        <v>20.5</v>
      </c>
      <c r="I3889">
        <v>21.016666666666701</v>
      </c>
      <c r="K3889" s="2">
        <v>1.6083493802737498E-5</v>
      </c>
      <c r="L3889" s="2">
        <v>7.2179419603084295E-5</v>
      </c>
      <c r="N3889">
        <f t="shared" si="303"/>
        <v>1.1258445661916248E-5</v>
      </c>
      <c r="O3889" s="2">
        <f t="shared" si="304"/>
        <v>2.1653825880925291E-5</v>
      </c>
      <c r="Q3889">
        <f>N3889+O3889</f>
        <v>3.2912271542841543E-5</v>
      </c>
      <c r="S3889">
        <f>IF(H3889&gt;$B$5,$B$5,($B$3 - $B$5)*(($B$5-H3889)/($B$5-$B$6))^(1/$B$2)+$B$5)</f>
        <v>20</v>
      </c>
      <c r="T3889">
        <f>K3889*S3889</f>
        <v>3.2166987605474997E-4</v>
      </c>
      <c r="U3889" s="3">
        <f>S3889*N3889/Q3889+$B$7*O3889/Q3889</f>
        <v>43.02739587104633</v>
      </c>
      <c r="V3889">
        <f>IF(U3889-H3889&lt;=10,10,U3889-H3889)</f>
        <v>22.52739587104633</v>
      </c>
      <c r="X3889">
        <f t="shared" si="305"/>
        <v>0</v>
      </c>
      <c r="Y3889">
        <f t="shared" si="306"/>
        <v>1</v>
      </c>
      <c r="AA3889">
        <f>((Y3889*V3889)+H3889+273)/(Y3889*V3889)</f>
        <v>14.028580918987855</v>
      </c>
      <c r="AB3889">
        <f t="shared" si="307"/>
        <v>2.3460870157076531E-6</v>
      </c>
      <c r="AD3889">
        <f>AA3889*$C$28</f>
        <v>7.9089878705370689</v>
      </c>
      <c r="AF3889">
        <f>(Q3889-X3889)/AD3889+X3889</f>
        <v>4.1613759031604882E-6</v>
      </c>
      <c r="AH3889">
        <f>Q3889/AF3889</f>
        <v>7.9089878705370689</v>
      </c>
      <c r="AK3889" s="2"/>
      <c r="AL3889" s="2"/>
      <c r="AT3889" s="1"/>
    </row>
    <row r="3890" spans="6:46" x14ac:dyDescent="0.35">
      <c r="F3890" s="4">
        <v>44359</v>
      </c>
      <c r="H3890">
        <v>19.8</v>
      </c>
      <c r="I3890">
        <v>19.091666666666701</v>
      </c>
      <c r="K3890" s="2">
        <v>1.6083493802737498E-5</v>
      </c>
      <c r="L3890" s="2">
        <v>4.47199250562083E-5</v>
      </c>
      <c r="N3890">
        <f t="shared" si="303"/>
        <v>1.1258445661916248E-5</v>
      </c>
      <c r="O3890" s="2">
        <f t="shared" si="304"/>
        <v>1.3415977516862491E-5</v>
      </c>
      <c r="Q3890">
        <f>N3890+O3890</f>
        <v>2.467442317877874E-5</v>
      </c>
      <c r="S3890">
        <f>IF(H3890&gt;$B$5,$B$5,($B$3 - $B$5)*(($B$5-H3890)/($B$5-$B$6))^(1/$B$2)+$B$5)</f>
        <v>20.266666666666666</v>
      </c>
      <c r="T3890">
        <f>K3890*S3890</f>
        <v>3.2595880773547995E-4</v>
      </c>
      <c r="U3890" s="3">
        <f>S3890*N3890/Q3890+$B$7*O3890/Q3890</f>
        <v>39.151874872322253</v>
      </c>
      <c r="V3890">
        <f>IF(U3890-H3890&lt;=10,10,U3890-H3890)</f>
        <v>19.351874872322252</v>
      </c>
      <c r="X3890">
        <f t="shared" si="305"/>
        <v>0</v>
      </c>
      <c r="Y3890">
        <f t="shared" si="306"/>
        <v>1</v>
      </c>
      <c r="AA3890">
        <f>((Y3890*V3890)+H3890+273)/(Y3890*V3890)</f>
        <v>16.130316929589757</v>
      </c>
      <c r="AB3890">
        <f t="shared" si="307"/>
        <v>1.5296923976438128E-6</v>
      </c>
      <c r="AD3890">
        <f>AA3890*$C$28</f>
        <v>9.0938977848693536</v>
      </c>
      <c r="AF3890">
        <f>(Q3890-X3890)/AD3890+X3890</f>
        <v>2.7132945368962295E-6</v>
      </c>
      <c r="AH3890">
        <f>Q3890/AF3890</f>
        <v>9.0938977848693536</v>
      </c>
      <c r="AK3890" s="2"/>
      <c r="AL3890" s="2"/>
      <c r="AT3890" s="1"/>
    </row>
    <row r="3891" spans="6:46" x14ac:dyDescent="0.35">
      <c r="F3891" s="4">
        <v>44359.041666666664</v>
      </c>
      <c r="H3891">
        <v>18.399999999999999</v>
      </c>
      <c r="I3891">
        <v>19.091666666666701</v>
      </c>
      <c r="K3891" s="2">
        <v>1.6083493802737498E-5</v>
      </c>
      <c r="L3891" s="2">
        <v>1.7260309180011601E-5</v>
      </c>
      <c r="N3891">
        <f t="shared" si="303"/>
        <v>1.1258445661916248E-5</v>
      </c>
      <c r="O3891" s="2">
        <f t="shared" si="304"/>
        <v>5.1780927540034807E-6</v>
      </c>
      <c r="Q3891">
        <f>N3891+O3891</f>
        <v>1.6436538415919728E-5</v>
      </c>
      <c r="S3891">
        <f>IF(H3891&gt;$B$5,$B$5,($B$3 - $B$5)*(($B$5-H3891)/($B$5-$B$6))^(1/$B$2)+$B$5)</f>
        <v>22.133333333333336</v>
      </c>
      <c r="T3891">
        <f>K3891*S3891</f>
        <v>3.5598132950059001E-4</v>
      </c>
      <c r="U3891" s="3">
        <f>S3891*N3891/Q3891+$B$7*O3891/Q3891</f>
        <v>32.487499411884215</v>
      </c>
      <c r="V3891">
        <f>IF(U3891-H3891&lt;=10,10,U3891-H3891)</f>
        <v>14.087499411884217</v>
      </c>
      <c r="X3891">
        <f t="shared" si="305"/>
        <v>0</v>
      </c>
      <c r="Y3891">
        <f t="shared" si="306"/>
        <v>1</v>
      </c>
      <c r="AA3891">
        <f>((Y3891*V3891)+H3891+273)/(Y3891*V3891)</f>
        <v>21.68500530010137</v>
      </c>
      <c r="AB3891">
        <f t="shared" si="307"/>
        <v>7.5796792246312679E-7</v>
      </c>
      <c r="AD3891">
        <f>AA3891*$C$28</f>
        <v>12.225501986369679</v>
      </c>
      <c r="AF3891">
        <f>(Q3891-X3891)/AD3891+X3891</f>
        <v>1.3444469138563774E-6</v>
      </c>
      <c r="AH3891">
        <f>Q3891/AF3891</f>
        <v>12.225501986369681</v>
      </c>
      <c r="AK3891" s="2"/>
      <c r="AL3891" s="2"/>
      <c r="AT3891" s="1"/>
    </row>
    <row r="3892" spans="6:46" x14ac:dyDescent="0.35">
      <c r="F3892" s="4">
        <v>44359.083333333336</v>
      </c>
      <c r="H3892">
        <v>17.100000000000001</v>
      </c>
      <c r="I3892">
        <v>19.091666666666701</v>
      </c>
      <c r="K3892" s="2">
        <v>1.6083493802737498E-5</v>
      </c>
      <c r="L3892" s="2">
        <v>1.09838706163429E-5</v>
      </c>
      <c r="N3892">
        <f t="shared" si="303"/>
        <v>1.1258445661916248E-5</v>
      </c>
      <c r="O3892" s="2">
        <f t="shared" si="304"/>
        <v>3.2951611849028707E-6</v>
      </c>
      <c r="Q3892">
        <f>N3892+O3892</f>
        <v>1.4553606846819119E-5</v>
      </c>
      <c r="S3892">
        <f>IF(H3892&gt;$B$5,$B$5,($B$3 - $B$5)*(($B$5-H3892)/($B$5-$B$6))^(1/$B$2)+$B$5)</f>
        <v>23.866666666666664</v>
      </c>
      <c r="T3892">
        <f>K3892*S3892</f>
        <v>3.8385938542533489E-4</v>
      </c>
      <c r="U3892" s="3">
        <f>S3892*N3892/Q3892+$B$7*O3892/Q3892</f>
        <v>30.915733790468003</v>
      </c>
      <c r="V3892">
        <f>IF(U3892-H3892&lt;=10,10,U3892-H3892)</f>
        <v>13.815733790468002</v>
      </c>
      <c r="X3892">
        <f t="shared" si="305"/>
        <v>0</v>
      </c>
      <c r="Y3892">
        <f t="shared" si="306"/>
        <v>1</v>
      </c>
      <c r="AA3892">
        <f>((Y3892*V3892)+H3892+273)/(Y3892*V3892)</f>
        <v>21.997798915331661</v>
      </c>
      <c r="AB3892">
        <f t="shared" si="307"/>
        <v>6.615937759425461E-7</v>
      </c>
      <c r="AD3892">
        <f>AA3892*$C$28</f>
        <v>12.401847756702683</v>
      </c>
      <c r="AF3892">
        <f>(Q3892-X3892)/AD3892+X3892</f>
        <v>1.1735031047251408E-6</v>
      </c>
      <c r="AH3892">
        <f>Q3892/AF3892</f>
        <v>12.401847756702681</v>
      </c>
      <c r="AK3892" s="2"/>
      <c r="AL3892" s="2"/>
      <c r="AT3892" s="1"/>
    </row>
    <row r="3893" spans="6:46" x14ac:dyDescent="0.35">
      <c r="F3893" s="4">
        <v>44359.125</v>
      </c>
      <c r="H3893">
        <v>18.399999999999999</v>
      </c>
      <c r="I3893">
        <v>19.091666666666701</v>
      </c>
      <c r="K3893" s="2">
        <v>1.6814561702861898E-5</v>
      </c>
      <c r="L3893" s="2">
        <v>1.5691278403152899E-6</v>
      </c>
      <c r="N3893">
        <f t="shared" si="303"/>
        <v>1.1770193192003328E-5</v>
      </c>
      <c r="O3893" s="2">
        <f t="shared" si="304"/>
        <v>4.7073835209458705E-7</v>
      </c>
      <c r="Q3893">
        <f>N3893+O3893</f>
        <v>1.2240931544097915E-5</v>
      </c>
      <c r="S3893">
        <f>IF(H3893&gt;$B$5,$B$5,($B$3 - $B$5)*(($B$5-H3893)/($B$5-$B$6))^(1/$B$2)+$B$5)</f>
        <v>22.133333333333336</v>
      </c>
      <c r="T3893">
        <f>K3893*S3893</f>
        <v>3.721622990233434E-4</v>
      </c>
      <c r="U3893" s="3">
        <f>S3893*N3893/Q3893+$B$7*O3893/Q3893</f>
        <v>23.397256789630134</v>
      </c>
      <c r="V3893">
        <f>IF(U3893-H3893&lt;=10,10,U3893-H3893)</f>
        <v>10</v>
      </c>
      <c r="X3893">
        <f t="shared" si="305"/>
        <v>0</v>
      </c>
      <c r="Y3893">
        <f t="shared" si="306"/>
        <v>1</v>
      </c>
      <c r="AA3893">
        <f>((Y3893*V3893)+H3893+273)/(Y3893*V3893)</f>
        <v>30.139999999999997</v>
      </c>
      <c r="AB3893">
        <f t="shared" si="307"/>
        <v>4.0613575129721026E-7</v>
      </c>
      <c r="AD3893">
        <f>AA3893*$C$28</f>
        <v>16.992231487601231</v>
      </c>
      <c r="AF3893">
        <f>(Q3893-X3893)/AD3893+X3893</f>
        <v>7.2038399153341283E-7</v>
      </c>
      <c r="AH3893">
        <f>Q3893/AF3893</f>
        <v>16.992231487601231</v>
      </c>
      <c r="AK3893" s="2"/>
      <c r="AL3893" s="2"/>
      <c r="AT3893" s="1"/>
    </row>
    <row r="3894" spans="6:46" x14ac:dyDescent="0.35">
      <c r="F3894" s="4">
        <v>44359.166666666664</v>
      </c>
      <c r="H3894">
        <v>18.7</v>
      </c>
      <c r="I3894">
        <v>19.091666666666701</v>
      </c>
      <c r="K3894" s="2">
        <v>1.7545629602986299E-5</v>
      </c>
      <c r="L3894" s="2">
        <v>4.7073713880137897E-6</v>
      </c>
      <c r="N3894">
        <f t="shared" si="303"/>
        <v>1.2281940722090408E-5</v>
      </c>
      <c r="O3894" s="2">
        <f t="shared" si="304"/>
        <v>1.4122114164041371E-6</v>
      </c>
      <c r="Q3894">
        <f>N3894+O3894</f>
        <v>1.3694152138494546E-5</v>
      </c>
      <c r="S3894">
        <f>IF(H3894&gt;$B$5,$B$5,($B$3 - $B$5)*(($B$5-H3894)/($B$5-$B$6))^(1/$B$2)+$B$5)</f>
        <v>21.733333333333334</v>
      </c>
      <c r="T3894">
        <f>K3894*S3894</f>
        <v>3.8132501670490223E-4</v>
      </c>
      <c r="U3894" s="3">
        <f>S3894*N3894/Q3894+$B$7*O3894/Q3894</f>
        <v>25.163963136277985</v>
      </c>
      <c r="V3894">
        <f>IF(U3894-H3894&lt;=10,10,U3894-H3894)</f>
        <v>10</v>
      </c>
      <c r="X3894">
        <f t="shared" si="305"/>
        <v>0</v>
      </c>
      <c r="Y3894">
        <f t="shared" si="306"/>
        <v>1</v>
      </c>
      <c r="AA3894">
        <f>((Y3894*V3894)+H3894+273)/(Y3894*V3894)</f>
        <v>30.169999999999998</v>
      </c>
      <c r="AB3894">
        <f t="shared" si="307"/>
        <v>4.538996399898756E-7</v>
      </c>
      <c r="AD3894">
        <f>AA3894*$C$28</f>
        <v>17.009144790342706</v>
      </c>
      <c r="AF3894">
        <f>(Q3894-X3894)/AD3894+X3894</f>
        <v>8.0510527174003975E-7</v>
      </c>
      <c r="AH3894">
        <f>Q3894/AF3894</f>
        <v>17.009144790342706</v>
      </c>
      <c r="AK3894" s="2"/>
      <c r="AL3894" s="2"/>
      <c r="AT3894" s="1"/>
    </row>
    <row r="3895" spans="6:46" x14ac:dyDescent="0.35">
      <c r="F3895" s="4">
        <v>44359.208333333336</v>
      </c>
      <c r="H3895">
        <v>18</v>
      </c>
      <c r="I3895">
        <v>19.091666666666701</v>
      </c>
      <c r="K3895" s="2">
        <v>1.7545629602986299E-5</v>
      </c>
      <c r="L3895" s="2">
        <v>2.03986133923705E-5</v>
      </c>
      <c r="N3895">
        <f t="shared" si="303"/>
        <v>1.2281940722090408E-5</v>
      </c>
      <c r="O3895" s="2">
        <f t="shared" si="304"/>
        <v>6.1195840177111508E-6</v>
      </c>
      <c r="Q3895">
        <f>N3895+O3895</f>
        <v>1.840152473980156E-5</v>
      </c>
      <c r="S3895">
        <f>IF(H3895&gt;$B$5,$B$5,($B$3 - $B$5)*(($B$5-H3895)/($B$5-$B$6))^(1/$B$2)+$B$5)</f>
        <v>22.666666666666668</v>
      </c>
      <c r="T3895">
        <f>K3895*S3895</f>
        <v>3.9770093766768944E-4</v>
      </c>
      <c r="U3895" s="3">
        <f>S3895*N3895/Q3895+$B$7*O3895/Q3895</f>
        <v>33.419392470850632</v>
      </c>
      <c r="V3895">
        <f>IF(U3895-H3895&lt;=10,10,U3895-H3895)</f>
        <v>15.419392470850632</v>
      </c>
      <c r="X3895">
        <f t="shared" si="305"/>
        <v>0</v>
      </c>
      <c r="Y3895">
        <f t="shared" si="306"/>
        <v>1</v>
      </c>
      <c r="AA3895">
        <f>((Y3895*V3895)+H3895+273)/(Y3895*V3895)</f>
        <v>19.872338877820042</v>
      </c>
      <c r="AB3895">
        <f t="shared" si="307"/>
        <v>9.2598686309339809E-7</v>
      </c>
      <c r="AD3895">
        <f>AA3895*$C$28</f>
        <v>11.203562787391368</v>
      </c>
      <c r="AF3895">
        <f>(Q3895-X3895)/AD3895+X3895</f>
        <v>1.6424708004948988E-6</v>
      </c>
      <c r="AH3895">
        <f>Q3895/AF3895</f>
        <v>11.203562787391368</v>
      </c>
      <c r="AK3895" s="2"/>
      <c r="AL3895" s="2"/>
      <c r="AT3895" s="1"/>
    </row>
    <row r="3896" spans="6:46" x14ac:dyDescent="0.35">
      <c r="F3896" s="4">
        <v>44359.25</v>
      </c>
      <c r="H3896">
        <v>17.8</v>
      </c>
      <c r="I3896">
        <v>19.091666666666701</v>
      </c>
      <c r="K3896" s="2">
        <v>1.7545629602986299E-5</v>
      </c>
      <c r="L3896" s="2">
        <v>5.49193530817144E-5</v>
      </c>
      <c r="N3896">
        <f t="shared" si="303"/>
        <v>1.2281940722090408E-5</v>
      </c>
      <c r="O3896" s="2">
        <f t="shared" si="304"/>
        <v>1.6475805924514323E-5</v>
      </c>
      <c r="Q3896">
        <f>N3896+O3896</f>
        <v>2.8757746646604732E-5</v>
      </c>
      <c r="S3896">
        <f>IF(H3896&gt;$B$5,$B$5,($B$3 - $B$5)*(($B$5-H3896)/($B$5-$B$6))^(1/$B$2)+$B$5)</f>
        <v>22.933333333333334</v>
      </c>
      <c r="T3896">
        <f>K3896*S3896</f>
        <v>4.0237977222848576E-4</v>
      </c>
      <c r="U3896" s="3">
        <f>S3896*N3896/Q3896+$B$7*O3896/Q3896</f>
        <v>41.304876247961133</v>
      </c>
      <c r="V3896">
        <f>IF(U3896-H3896&lt;=10,10,U3896-H3896)</f>
        <v>23.504876247961132</v>
      </c>
      <c r="X3896">
        <f t="shared" si="305"/>
        <v>0</v>
      </c>
      <c r="Y3896">
        <f t="shared" si="306"/>
        <v>1</v>
      </c>
      <c r="AA3896">
        <f>((Y3896*V3896)+H3896+273)/(Y3896*V3896)</f>
        <v>13.37190091673955</v>
      </c>
      <c r="AB3896">
        <f t="shared" si="307"/>
        <v>2.150610210595001E-6</v>
      </c>
      <c r="AD3896">
        <f>AA3896*$C$28</f>
        <v>7.5387669477938148</v>
      </c>
      <c r="AF3896">
        <f>(Q3896-X3896)/AD3896+X3896</f>
        <v>3.814648581890511E-6</v>
      </c>
      <c r="AH3896">
        <f>Q3896/AF3896</f>
        <v>7.5387669477938148</v>
      </c>
      <c r="AK3896" s="2"/>
      <c r="AL3896" s="2"/>
      <c r="AT3896" s="1"/>
    </row>
    <row r="3897" spans="6:46" x14ac:dyDescent="0.35">
      <c r="F3897" s="4">
        <v>44359.291666666664</v>
      </c>
      <c r="H3897">
        <v>18.5</v>
      </c>
      <c r="I3897">
        <v>19.091666666666701</v>
      </c>
      <c r="K3897" s="2">
        <v>1.7545629602986299E-5</v>
      </c>
      <c r="L3897">
        <v>1.0670040195106999E-4</v>
      </c>
      <c r="N3897">
        <f t="shared" si="303"/>
        <v>1.2281940722090408E-5</v>
      </c>
      <c r="O3897" s="2">
        <f t="shared" si="304"/>
        <v>3.2010120585321005E-5</v>
      </c>
      <c r="Q3897">
        <f>N3897+O3897</f>
        <v>4.4292061307411413E-5</v>
      </c>
      <c r="S3897">
        <f>IF(H3897&gt;$B$5,$B$5,($B$3 - $B$5)*(($B$5-H3897)/($B$5-$B$6))^(1/$B$2)+$B$5)</f>
        <v>22</v>
      </c>
      <c r="T3897">
        <f>K3897*S3897</f>
        <v>3.8600385126569855E-4</v>
      </c>
      <c r="U3897" s="3">
        <f>S3897*N3897/Q3897+$B$7*O3897/Q3897</f>
        <v>45.84928468296048</v>
      </c>
      <c r="V3897">
        <f>IF(U3897-H3897&lt;=10,10,U3897-H3897)</f>
        <v>27.34928468296048</v>
      </c>
      <c r="X3897">
        <f t="shared" si="305"/>
        <v>0</v>
      </c>
      <c r="Y3897">
        <f t="shared" si="306"/>
        <v>1</v>
      </c>
      <c r="AA3897">
        <f>((Y3897*V3897)+H3897+273)/(Y3897*V3897)</f>
        <v>11.658414045527643</v>
      </c>
      <c r="AB3897">
        <f t="shared" si="307"/>
        <v>3.7991497929688447E-6</v>
      </c>
      <c r="AD3897">
        <f>AA3897*$C$28</f>
        <v>6.5727428745821923</v>
      </c>
      <c r="AF3897">
        <f>(Q3897-X3897)/AD3897+X3897</f>
        <v>6.7387485183233967E-6</v>
      </c>
      <c r="AH3897">
        <f>Q3897/AF3897</f>
        <v>6.5727428745821923</v>
      </c>
      <c r="AK3897" s="2"/>
      <c r="AT3897" s="1"/>
    </row>
    <row r="3898" spans="6:46" x14ac:dyDescent="0.35">
      <c r="F3898" s="4">
        <v>44359.333333333336</v>
      </c>
      <c r="H3898">
        <v>18.399999999999999</v>
      </c>
      <c r="I3898">
        <v>19.091666666666701</v>
      </c>
      <c r="K3898" s="2">
        <v>1.64490277527997E-5</v>
      </c>
      <c r="L3898">
        <v>1.6318914979760501E-4</v>
      </c>
      <c r="N3898">
        <f t="shared" si="303"/>
        <v>1.1514319426959789E-5</v>
      </c>
      <c r="O3898" s="2">
        <f t="shared" si="304"/>
        <v>4.8956744939281509E-5</v>
      </c>
      <c r="Q3898">
        <f>N3898+O3898</f>
        <v>6.0471064366241298E-5</v>
      </c>
      <c r="S3898">
        <f>IF(H3898&gt;$B$5,$B$5,($B$3 - $B$5)*(($B$5-H3898)/($B$5-$B$6))^(1/$B$2)+$B$5)</f>
        <v>22.133333333333336</v>
      </c>
      <c r="T3898">
        <f>K3898*S3898</f>
        <v>3.6407181426196676E-4</v>
      </c>
      <c r="U3898" s="3">
        <f>S3898*N3898/Q3898+$B$7*O3898/Q3898</f>
        <v>48.741844922599398</v>
      </c>
      <c r="V3898">
        <f>IF(U3898-H3898&lt;=10,10,U3898-H3898)</f>
        <v>30.3418449225994</v>
      </c>
      <c r="X3898">
        <f t="shared" si="305"/>
        <v>0</v>
      </c>
      <c r="Y3898">
        <f t="shared" si="306"/>
        <v>1</v>
      </c>
      <c r="AA3898">
        <f>((Y3898*V3898)+H3898+273)/(Y3898*V3898)</f>
        <v>10.603898534955521</v>
      </c>
      <c r="AB3898">
        <f t="shared" si="307"/>
        <v>5.7027200106545481E-6</v>
      </c>
      <c r="AD3898">
        <f>AA3898*$C$28</f>
        <v>5.9782315387193021</v>
      </c>
      <c r="AF3898">
        <f>(Q3898-X3898)/AD3898+X3898</f>
        <v>1.0115209485378318E-5</v>
      </c>
      <c r="AH3898">
        <f>Q3898/AF3898</f>
        <v>5.9782315387193021</v>
      </c>
      <c r="AK3898" s="2"/>
      <c r="AT3898" s="1"/>
    </row>
    <row r="3899" spans="6:46" x14ac:dyDescent="0.35">
      <c r="F3899" s="4">
        <v>44359.375</v>
      </c>
      <c r="H3899">
        <v>18.3</v>
      </c>
      <c r="I3899">
        <v>19.091666666666701</v>
      </c>
      <c r="K3899" s="2">
        <v>1.49868919525508E-5</v>
      </c>
      <c r="L3899">
        <v>1.9143340239155201E-4</v>
      </c>
      <c r="N3899">
        <f t="shared" si="303"/>
        <v>1.049082436678556E-5</v>
      </c>
      <c r="O3899" s="2">
        <f t="shared" si="304"/>
        <v>5.7430020717465609E-5</v>
      </c>
      <c r="Q3899">
        <f>N3899+O3899</f>
        <v>6.7920845084251167E-5</v>
      </c>
      <c r="S3899">
        <f>IF(H3899&gt;$B$5,$B$5,($B$3 - $B$5)*(($B$5-H3899)/($B$5-$B$6))^(1/$B$2)+$B$5)</f>
        <v>22.266666666666666</v>
      </c>
      <c r="T3899">
        <f>K3899*S3899</f>
        <v>3.3370812747679778E-4</v>
      </c>
      <c r="U3899" s="3">
        <f>S3899*N3899/Q3899+$B$7*O3899/Q3899</f>
        <v>49.944119871985052</v>
      </c>
      <c r="V3899">
        <f>IF(U3899-H3899&lt;=10,10,U3899-H3899)</f>
        <v>31.644119871985051</v>
      </c>
      <c r="X3899">
        <f t="shared" si="305"/>
        <v>0</v>
      </c>
      <c r="Y3899">
        <f t="shared" si="306"/>
        <v>1</v>
      </c>
      <c r="AA3899">
        <f>((Y3899*V3899)+H3899+273)/(Y3899*V3899)</f>
        <v>10.205501722861682</v>
      </c>
      <c r="AB3899">
        <f t="shared" si="307"/>
        <v>6.6553166055618256E-6</v>
      </c>
      <c r="AD3899">
        <f>AA3899*$C$28</f>
        <v>5.753624675579923</v>
      </c>
      <c r="AF3899">
        <f>(Q3899-X3899)/AD3899+X3899</f>
        <v>1.1804879343716533E-5</v>
      </c>
      <c r="AH3899">
        <f>Q3899/AF3899</f>
        <v>5.753624675579923</v>
      </c>
      <c r="AK3899" s="2"/>
      <c r="AT3899" s="1"/>
    </row>
    <row r="3900" spans="6:46" x14ac:dyDescent="0.35">
      <c r="F3900" s="4">
        <v>44359.416666666664</v>
      </c>
      <c r="H3900">
        <v>18.3</v>
      </c>
      <c r="I3900">
        <v>19.091666666666701</v>
      </c>
      <c r="K3900" s="2">
        <v>1.3524756152302E-5</v>
      </c>
      <c r="L3900">
        <v>1.78879457566192E-4</v>
      </c>
      <c r="N3900">
        <f t="shared" si="303"/>
        <v>9.4673293066113996E-6</v>
      </c>
      <c r="O3900" s="2">
        <f t="shared" si="304"/>
        <v>5.366383726985761E-5</v>
      </c>
      <c r="Q3900">
        <f>N3900+O3900</f>
        <v>6.3131166576469011E-5</v>
      </c>
      <c r="S3900">
        <f>IF(H3900&gt;$B$5,$B$5,($B$3 - $B$5)*(($B$5-H3900)/($B$5-$B$6))^(1/$B$2)+$B$5)</f>
        <v>22.266666666666666</v>
      </c>
      <c r="T3900">
        <f>K3900*S3900</f>
        <v>3.0115123699125788E-4</v>
      </c>
      <c r="U3900" s="3">
        <f>S3900*N3900/Q3900+$B$7*O3900/Q3900</f>
        <v>50.091216228447536</v>
      </c>
      <c r="V3900">
        <f>IF(U3900-H3900&lt;=10,10,U3900-H3900)</f>
        <v>31.791216228447535</v>
      </c>
      <c r="X3900">
        <f t="shared" si="305"/>
        <v>0</v>
      </c>
      <c r="Y3900">
        <f t="shared" si="306"/>
        <v>1</v>
      </c>
      <c r="AA3900">
        <f>((Y3900*V3900)+H3900+273)/(Y3900*V3900)</f>
        <v>10.162908329985118</v>
      </c>
      <c r="AB3900">
        <f t="shared" si="307"/>
        <v>6.2119193174461562E-6</v>
      </c>
      <c r="AD3900">
        <f>AA3900*$C$28</f>
        <v>5.7296115106296606</v>
      </c>
      <c r="AF3900">
        <f>(Q3900-X3900)/AD3900+X3900</f>
        <v>1.101840263678386E-5</v>
      </c>
      <c r="AH3900">
        <f>Q3900/AF3900</f>
        <v>5.7296115106296606</v>
      </c>
      <c r="AK3900" s="2"/>
      <c r="AT3900" s="1"/>
    </row>
    <row r="3901" spans="6:46" x14ac:dyDescent="0.35">
      <c r="F3901" s="4">
        <v>44359.458333333336</v>
      </c>
      <c r="H3901">
        <v>19.5</v>
      </c>
      <c r="I3901">
        <v>19.091666666666701</v>
      </c>
      <c r="K3901" s="2">
        <v>1.31592222022397E-5</v>
      </c>
      <c r="L3901">
        <v>1.56911570738321E-4</v>
      </c>
      <c r="N3901">
        <f t="shared" si="303"/>
        <v>9.2114555415677893E-6</v>
      </c>
      <c r="O3901" s="2">
        <f t="shared" si="304"/>
        <v>4.7073471221496307E-5</v>
      </c>
      <c r="Q3901">
        <f>N3901+O3901</f>
        <v>5.6284926763064096E-5</v>
      </c>
      <c r="S3901">
        <f>IF(H3901&gt;$B$5,$B$5,($B$3 - $B$5)*(($B$5-H3901)/($B$5-$B$6))^(1/$B$2)+$B$5)</f>
        <v>20.666666666666668</v>
      </c>
      <c r="T3901">
        <f>K3901*S3901</f>
        <v>2.7195725884628715E-4</v>
      </c>
      <c r="U3901" s="3">
        <f>S3901*N3901/Q3901+$B$7*O3901/Q3901</f>
        <v>49.381089364739715</v>
      </c>
      <c r="V3901">
        <f>IF(U3901-H3901&lt;=10,10,U3901-H3901)</f>
        <v>29.881089364739715</v>
      </c>
      <c r="X3901">
        <f t="shared" si="305"/>
        <v>0</v>
      </c>
      <c r="Y3901">
        <f t="shared" si="306"/>
        <v>1</v>
      </c>
      <c r="AA3901">
        <f>((Y3901*V3901)+H3901+273)/(Y3901*V3901)</f>
        <v>10.788799746543239</v>
      </c>
      <c r="AB3901">
        <f t="shared" si="307"/>
        <v>5.2169776143169162E-6</v>
      </c>
      <c r="AD3901">
        <f>AA3901*$C$28</f>
        <v>6.0824745443475852</v>
      </c>
      <c r="AF3901">
        <f>(Q3901-X3901)/AD3901+X3901</f>
        <v>9.2536230694741525E-6</v>
      </c>
      <c r="AH3901">
        <f>Q3901/AF3901</f>
        <v>6.0824745443475852</v>
      </c>
      <c r="AK3901" s="2"/>
      <c r="AT3901" s="1"/>
    </row>
    <row r="3902" spans="6:46" x14ac:dyDescent="0.35">
      <c r="F3902" s="4">
        <v>44359.5</v>
      </c>
      <c r="H3902">
        <v>20.7</v>
      </c>
      <c r="I3902">
        <v>19.091666666666701</v>
      </c>
      <c r="K3902" s="2">
        <v>1.31592222022397E-5</v>
      </c>
      <c r="L3902">
        <v>1.44358839206169E-4</v>
      </c>
      <c r="N3902">
        <f t="shared" si="303"/>
        <v>9.2114555415677893E-6</v>
      </c>
      <c r="O3902" s="2">
        <f t="shared" si="304"/>
        <v>4.3307651761850704E-5</v>
      </c>
      <c r="Q3902">
        <f>N3902+O3902</f>
        <v>5.2519107303418493E-5</v>
      </c>
      <c r="S3902">
        <f>IF(H3902&gt;$B$5,$B$5,($B$3 - $B$5)*(($B$5-H3902)/($B$5-$B$6))^(1/$B$2)+$B$5)</f>
        <v>20</v>
      </c>
      <c r="T3902">
        <f>K3902*S3902</f>
        <v>2.6318444404479401E-4</v>
      </c>
      <c r="U3902" s="3">
        <f>S3902*N3902/Q3902+$B$7*O3902/Q3902</f>
        <v>48.861263823616298</v>
      </c>
      <c r="V3902">
        <f>IF(U3902-H3902&lt;=10,10,U3902-H3902)</f>
        <v>28.161263823616299</v>
      </c>
      <c r="X3902">
        <f t="shared" si="305"/>
        <v>0</v>
      </c>
      <c r="Y3902">
        <f t="shared" si="306"/>
        <v>1</v>
      </c>
      <c r="AA3902">
        <f>((Y3902*V3902)+H3902+273)/(Y3902*V3902)</f>
        <v>11.429219435588697</v>
      </c>
      <c r="AB3902">
        <f t="shared" si="307"/>
        <v>4.5951613405796276E-6</v>
      </c>
      <c r="AD3902">
        <f>AA3902*$C$28</f>
        <v>6.4435282804284757</v>
      </c>
      <c r="AF3902">
        <f>(Q3902-X3902)/AD3902+X3902</f>
        <v>8.1506753781060663E-6</v>
      </c>
      <c r="AH3902">
        <f>Q3902/AF3902</f>
        <v>6.4435282804284748</v>
      </c>
      <c r="AK3902" s="2"/>
      <c r="AT3902" s="1"/>
    </row>
    <row r="3903" spans="6:46" x14ac:dyDescent="0.35">
      <c r="F3903" s="4">
        <v>44359.541666666664</v>
      </c>
      <c r="H3903">
        <v>20.7</v>
      </c>
      <c r="I3903">
        <v>19.091666666666701</v>
      </c>
      <c r="K3903" s="2">
        <v>1.27936882521775E-5</v>
      </c>
      <c r="L3903">
        <v>1.56911570738321E-4</v>
      </c>
      <c r="N3903">
        <f t="shared" si="303"/>
        <v>8.9555817765242501E-6</v>
      </c>
      <c r="O3903" s="2">
        <f t="shared" si="304"/>
        <v>4.7073471221496307E-5</v>
      </c>
      <c r="Q3903">
        <f>N3903+O3903</f>
        <v>5.6029052998020559E-5</v>
      </c>
      <c r="S3903">
        <f>IF(H3903&gt;$B$5,$B$5,($B$3 - $B$5)*(($B$5-H3903)/($B$5-$B$6))^(1/$B$2)+$B$5)</f>
        <v>20</v>
      </c>
      <c r="T3903">
        <f>K3903*S3903</f>
        <v>2.5587376504354999E-4</v>
      </c>
      <c r="U3903" s="3">
        <f>S3903*N3903/Q3903+$B$7*O3903/Q3903</f>
        <v>49.405663751100306</v>
      </c>
      <c r="V3903">
        <f>IF(U3903-H3903&lt;=10,10,U3903-H3903)</f>
        <v>28.705663751100307</v>
      </c>
      <c r="X3903">
        <f t="shared" si="305"/>
        <v>0</v>
      </c>
      <c r="Y3903">
        <f t="shared" si="306"/>
        <v>1</v>
      </c>
      <c r="AA3903">
        <f>((Y3903*V3903)+H3903+273)/(Y3903*V3903)</f>
        <v>11.231430373692101</v>
      </c>
      <c r="AB3903">
        <f t="shared" si="307"/>
        <v>4.9885946076164973E-6</v>
      </c>
      <c r="AD3903">
        <f>AA3903*$C$28</f>
        <v>6.3320194043348303</v>
      </c>
      <c r="AF3903">
        <f>(Q3903-X3903)/AD3903+X3903</f>
        <v>8.8485283162056781E-6</v>
      </c>
      <c r="AH3903">
        <f>Q3903/AF3903</f>
        <v>6.3320194043348303</v>
      </c>
      <c r="AK3903" s="2"/>
      <c r="AT3903" s="1"/>
    </row>
    <row r="3904" spans="6:46" x14ac:dyDescent="0.35">
      <c r="F3904" s="4">
        <v>44359.583333333336</v>
      </c>
      <c r="H3904">
        <v>22.2</v>
      </c>
      <c r="I3904">
        <v>19.091666666666701</v>
      </c>
      <c r="K3904" s="2">
        <v>1.16970864019909E-5</v>
      </c>
      <c r="L3904">
        <v>1.4122126296973501E-4</v>
      </c>
      <c r="N3904">
        <f t="shared" si="303"/>
        <v>8.1879604813936292E-6</v>
      </c>
      <c r="O3904" s="2">
        <f t="shared" si="304"/>
        <v>4.2366378890920511E-5</v>
      </c>
      <c r="Q3904">
        <f>N3904+O3904</f>
        <v>5.0554339372314136E-5</v>
      </c>
      <c r="S3904">
        <f>IF(H3904&gt;$B$5,$B$5,($B$3 - $B$5)*(($B$5-H3904)/($B$5-$B$6))^(1/$B$2)+$B$5)</f>
        <v>20</v>
      </c>
      <c r="T3904">
        <f>K3904*S3904</f>
        <v>2.3394172803981801E-4</v>
      </c>
      <c r="U3904" s="3">
        <f>S3904*N3904/Q3904+$B$7*O3904/Q3904</f>
        <v>49.331275605478083</v>
      </c>
      <c r="V3904">
        <f>IF(U3904-H3904&lt;=10,10,U3904-H3904)</f>
        <v>27.131275605478084</v>
      </c>
      <c r="X3904">
        <f t="shared" si="305"/>
        <v>0</v>
      </c>
      <c r="Y3904">
        <f t="shared" si="306"/>
        <v>1</v>
      </c>
      <c r="AA3904">
        <f>((Y3904*V3904)+H3904+273)/(Y3904*V3904)</f>
        <v>11.880432025849757</v>
      </c>
      <c r="AB3904">
        <f t="shared" si="307"/>
        <v>4.2552610260566847E-6</v>
      </c>
      <c r="AD3904">
        <f>AA3904*$C$28</f>
        <v>6.6979114517568128</v>
      </c>
      <c r="AF3904">
        <f>(Q3904-X3904)/AD3904+X3904</f>
        <v>7.5477766071473078E-6</v>
      </c>
      <c r="AH3904">
        <f>Q3904/AF3904</f>
        <v>6.6979114517568128</v>
      </c>
      <c r="AK3904" s="2"/>
      <c r="AT3904" s="1"/>
    </row>
    <row r="3905" spans="6:46" x14ac:dyDescent="0.35">
      <c r="F3905" s="4">
        <v>44359.625</v>
      </c>
      <c r="H3905">
        <v>21.5</v>
      </c>
      <c r="I3905">
        <v>19.091666666666701</v>
      </c>
      <c r="K3905" s="2">
        <v>1.27936882521775E-5</v>
      </c>
      <c r="L3905">
        <v>1.3494489720365801E-4</v>
      </c>
      <c r="N3905">
        <f t="shared" si="303"/>
        <v>8.9555817765242501E-6</v>
      </c>
      <c r="O3905" s="2">
        <f t="shared" si="304"/>
        <v>4.0483469161097408E-5</v>
      </c>
      <c r="Q3905">
        <f>N3905+O3905</f>
        <v>4.943905093762166E-5</v>
      </c>
      <c r="S3905">
        <f>IF(H3905&gt;$B$5,$B$5,($B$3 - $B$5)*(($B$5-H3905)/($B$5-$B$6))^(1/$B$2)+$B$5)</f>
        <v>20</v>
      </c>
      <c r="T3905">
        <f>K3905*S3905</f>
        <v>2.5587376504354999E-4</v>
      </c>
      <c r="U3905" s="3">
        <f>S3905*N3905/Q3905+$B$7*O3905/Q3905</f>
        <v>48.659964011569926</v>
      </c>
      <c r="V3905">
        <f>IF(U3905-H3905&lt;=10,10,U3905-H3905)</f>
        <v>27.159964011569926</v>
      </c>
      <c r="X3905">
        <f t="shared" si="305"/>
        <v>0</v>
      </c>
      <c r="Y3905">
        <f t="shared" si="306"/>
        <v>1</v>
      </c>
      <c r="AA3905">
        <f>((Y3905*V3905)+H3905+273)/(Y3905*V3905)</f>
        <v>11.843166061433122</v>
      </c>
      <c r="AB3905">
        <f t="shared" si="307"/>
        <v>4.1744792466111147E-6</v>
      </c>
      <c r="AD3905">
        <f>AA3905*$C$28</f>
        <v>6.6769017671524278</v>
      </c>
      <c r="AF3905">
        <f>(Q3905-X3905)/AD3905+X3905</f>
        <v>7.4044897860922817E-6</v>
      </c>
      <c r="AH3905">
        <f>Q3905/AF3905</f>
        <v>6.6769017671524278</v>
      </c>
      <c r="AK3905" s="2"/>
      <c r="AT3905" s="1"/>
    </row>
    <row r="3906" spans="6:46" x14ac:dyDescent="0.35">
      <c r="F3906" s="4">
        <v>44359.666666666664</v>
      </c>
      <c r="H3906">
        <v>22.1</v>
      </c>
      <c r="I3906">
        <v>19.091666666666701</v>
      </c>
      <c r="K3906" s="2">
        <v>1.31592222022397E-5</v>
      </c>
      <c r="L3906">
        <v>1.4122126296973501E-4</v>
      </c>
      <c r="N3906">
        <f t="shared" ref="N3906:N3969" si="308">$C$13*K3906</f>
        <v>9.2114555415677893E-6</v>
      </c>
      <c r="O3906" s="2">
        <f t="shared" ref="O3906:O3969" si="309">$C$14*L3906</f>
        <v>4.2366378890920511E-5</v>
      </c>
      <c r="Q3906">
        <f>N3906+O3906</f>
        <v>5.15778344324883E-5</v>
      </c>
      <c r="S3906">
        <f>IF(H3906&gt;$B$5,$B$5,($B$3 - $B$5)*(($B$5-H3906)/($B$5-$B$6))^(1/$B$2)+$B$5)</f>
        <v>20</v>
      </c>
      <c r="T3906">
        <f>K3906*S3906</f>
        <v>2.6318444404479401E-4</v>
      </c>
      <c r="U3906" s="3">
        <f>S3906*N3906/Q3906+$B$7*O3906/Q3906</f>
        <v>48.749234579112226</v>
      </c>
      <c r="V3906">
        <f>IF(U3906-H3906&lt;=10,10,U3906-H3906)</f>
        <v>26.649234579112225</v>
      </c>
      <c r="X3906">
        <f t="shared" ref="X3906:X3969" si="310">IF(Q3906-$C$20&lt;=0,0,Q3906-$C$20)</f>
        <v>0</v>
      </c>
      <c r="Y3906">
        <f t="shared" ref="Y3906:Y3969" si="311">1-(X3906/Q3906)</f>
        <v>1</v>
      </c>
      <c r="AA3906">
        <f>((Y3906*V3906)+H3906+273)/(Y3906*V3906)</f>
        <v>12.073488775970345</v>
      </c>
      <c r="AB3906">
        <f t="shared" ref="AB3906:AB3969" si="312">(Q3906-X3906)/AA3906</f>
        <v>4.2719909207306151E-6</v>
      </c>
      <c r="AD3906">
        <f>AA3906*$C$28</f>
        <v>6.8067523604593019</v>
      </c>
      <c r="AF3906">
        <f>(Q3906-X3906)/AD3906+X3906</f>
        <v>7.5774512867701804E-6</v>
      </c>
      <c r="AH3906">
        <f>Q3906/AF3906</f>
        <v>6.8067523604593019</v>
      </c>
      <c r="AK3906" s="2"/>
      <c r="AT3906" s="1"/>
    </row>
    <row r="3907" spans="6:46" x14ac:dyDescent="0.35">
      <c r="F3907" s="4">
        <v>44359.708333333336</v>
      </c>
      <c r="H3907">
        <v>21.4</v>
      </c>
      <c r="I3907">
        <v>19.091666666666701</v>
      </c>
      <c r="K3907" s="2">
        <v>1.42558240524264E-5</v>
      </c>
      <c r="L3907">
        <v>1.78879457566192E-4</v>
      </c>
      <c r="N3907">
        <f t="shared" si="308"/>
        <v>9.9790768366984796E-6</v>
      </c>
      <c r="O3907" s="2">
        <f t="shared" si="309"/>
        <v>5.366383726985761E-5</v>
      </c>
      <c r="Q3907">
        <f>N3907+O3907</f>
        <v>6.3642914106556086E-5</v>
      </c>
      <c r="S3907">
        <f>IF(H3907&gt;$B$5,$B$5,($B$3 - $B$5)*(($B$5-H3907)/($B$5-$B$6))^(1/$B$2)+$B$5)</f>
        <v>20</v>
      </c>
      <c r="T3907">
        <f>K3907*S3907</f>
        <v>2.8511648104852802E-4</v>
      </c>
      <c r="U3907" s="3">
        <f>S3907*N3907/Q3907+$B$7*O3907/Q3907</f>
        <v>49.512072644887468</v>
      </c>
      <c r="V3907">
        <f>IF(U3907-H3907&lt;=10,10,U3907-H3907)</f>
        <v>28.112072644887469</v>
      </c>
      <c r="X3907">
        <f t="shared" si="310"/>
        <v>0</v>
      </c>
      <c r="Y3907">
        <f t="shared" si="311"/>
        <v>1</v>
      </c>
      <c r="AA3907">
        <f>((Y3907*V3907)+H3907+273)/(Y3907*V3907)</f>
        <v>11.472369067868792</v>
      </c>
      <c r="AB3907">
        <f t="shared" si="312"/>
        <v>5.5474953542772446E-6</v>
      </c>
      <c r="AD3907">
        <f>AA3907*$C$28</f>
        <v>6.4678550402263602</v>
      </c>
      <c r="AF3907">
        <f>(Q3907-X3907)/AD3907+X3907</f>
        <v>9.8398794825693454E-6</v>
      </c>
      <c r="AH3907">
        <f>Q3907/AF3907</f>
        <v>6.4678550402263602</v>
      </c>
      <c r="AK3907" s="2"/>
      <c r="AT3907" s="1"/>
    </row>
    <row r="3908" spans="6:46" x14ac:dyDescent="0.35">
      <c r="F3908" s="4">
        <v>44359.75</v>
      </c>
      <c r="H3908">
        <v>21.9</v>
      </c>
      <c r="I3908">
        <v>19.091666666666701</v>
      </c>
      <c r="K3908" s="2">
        <v>1.46213580024886E-5</v>
      </c>
      <c r="L3908">
        <v>2.1967765498549899E-4</v>
      </c>
      <c r="N3908">
        <f t="shared" si="308"/>
        <v>1.0234950601742019E-5</v>
      </c>
      <c r="O3908" s="2">
        <f t="shared" si="309"/>
        <v>6.590329649564971E-5</v>
      </c>
      <c r="Q3908">
        <f>N3908+O3908</f>
        <v>7.6138247097391724E-5</v>
      </c>
      <c r="S3908">
        <f>IF(H3908&gt;$B$5,$B$5,($B$3 - $B$5)*(($B$5-H3908)/($B$5-$B$6))^(1/$B$2)+$B$5)</f>
        <v>20</v>
      </c>
      <c r="T3908">
        <f>K3908*S3908</f>
        <v>2.9242716004977199E-4</v>
      </c>
      <c r="U3908" s="3">
        <f>S3908*N3908/Q3908+$B$7*O3908/Q3908</f>
        <v>50.295094322269442</v>
      </c>
      <c r="V3908">
        <f>IF(U3908-H3908&lt;=10,10,U3908-H3908)</f>
        <v>28.395094322269443</v>
      </c>
      <c r="X3908">
        <f t="shared" si="310"/>
        <v>0</v>
      </c>
      <c r="Y3908">
        <f t="shared" si="311"/>
        <v>1</v>
      </c>
      <c r="AA3908">
        <f>((Y3908*V3908)+H3908+273)/(Y3908*V3908)</f>
        <v>11.385596774324449</v>
      </c>
      <c r="AB3908">
        <f t="shared" si="312"/>
        <v>6.6872425404253171E-6</v>
      </c>
      <c r="AD3908">
        <f>AA3908*$C$28</f>
        <v>6.4189348378834419</v>
      </c>
      <c r="AF3908">
        <f>(Q3908-X3908)/AD3908+X3908</f>
        <v>1.186150802591685E-5</v>
      </c>
      <c r="AH3908">
        <f>Q3908/AF3908</f>
        <v>6.4189348378834419</v>
      </c>
      <c r="AK3908" s="2"/>
      <c r="AT3908" s="1"/>
    </row>
    <row r="3909" spans="6:46" x14ac:dyDescent="0.35">
      <c r="F3909" s="4">
        <v>44359.791666666664</v>
      </c>
      <c r="H3909">
        <v>20</v>
      </c>
      <c r="I3909">
        <v>19.091666666666701</v>
      </c>
      <c r="K3909" s="2">
        <v>1.6083493802737498E-5</v>
      </c>
      <c r="L3909">
        <v>2.1967765498549899E-4</v>
      </c>
      <c r="N3909">
        <f t="shared" si="308"/>
        <v>1.1258445661916248E-5</v>
      </c>
      <c r="O3909" s="2">
        <f t="shared" si="309"/>
        <v>6.590329649564971E-5</v>
      </c>
      <c r="Q3909">
        <f>N3909+O3909</f>
        <v>7.7161742157565955E-5</v>
      </c>
      <c r="S3909">
        <f>IF(H3909&gt;$B$5,$B$5,($B$3 - $B$5)*(($B$5-H3909)/($B$5-$B$6))^(1/$B$2)+$B$5)</f>
        <v>20</v>
      </c>
      <c r="T3909">
        <f>K3909*S3909</f>
        <v>3.2166987605474997E-4</v>
      </c>
      <c r="U3909" s="3">
        <f>S3909*N3909/Q3909+$B$7*O3909/Q3909</f>
        <v>49.893251666578252</v>
      </c>
      <c r="V3909">
        <f>IF(U3909-H3909&lt;=10,10,U3909-H3909)</f>
        <v>29.893251666578252</v>
      </c>
      <c r="X3909">
        <f t="shared" si="310"/>
        <v>0</v>
      </c>
      <c r="Y3909">
        <f t="shared" si="311"/>
        <v>1</v>
      </c>
      <c r="AA3909">
        <f>((Y3909*V3909)+H3909+273)/(Y3909*V3909)</f>
        <v>10.801543280337906</v>
      </c>
      <c r="AB3909">
        <f t="shared" si="312"/>
        <v>7.1435849632731455E-6</v>
      </c>
      <c r="AD3909">
        <f>AA3909*$C$28</f>
        <v>6.0896590525164322</v>
      </c>
      <c r="AF3909">
        <f>(Q3909-X3909)/AD3909+X3909</f>
        <v>1.2670946187977531E-5</v>
      </c>
      <c r="AH3909">
        <f>Q3909/AF3909</f>
        <v>6.0896590525164322</v>
      </c>
      <c r="AK3909" s="2"/>
      <c r="AT3909" s="1"/>
    </row>
    <row r="3910" spans="6:46" x14ac:dyDescent="0.35">
      <c r="F3910" s="4">
        <v>44359.833333333336</v>
      </c>
      <c r="H3910">
        <v>18.8</v>
      </c>
      <c r="I3910">
        <v>19.091666666666701</v>
      </c>
      <c r="K3910" s="2">
        <v>1.6083493802737498E-5</v>
      </c>
      <c r="L3910">
        <v>1.8515703662547601E-4</v>
      </c>
      <c r="N3910">
        <f t="shared" si="308"/>
        <v>1.1258445661916248E-5</v>
      </c>
      <c r="O3910" s="2">
        <f t="shared" si="309"/>
        <v>5.5547110987642811E-5</v>
      </c>
      <c r="Q3910">
        <f>N3910+O3910</f>
        <v>6.6805556649559056E-5</v>
      </c>
      <c r="S3910">
        <f>IF(H3910&gt;$B$5,$B$5,($B$3 - $B$5)*(($B$5-H3910)/($B$5-$B$6))^(1/$B$2)+$B$5)</f>
        <v>21.599999999999998</v>
      </c>
      <c r="T3910">
        <f>K3910*S3910</f>
        <v>3.4740346613912993E-4</v>
      </c>
      <c r="U3910" s="3">
        <f>S3910*N3910/Q3910+$B$7*O3910/Q3910</f>
        <v>49.371245387856753</v>
      </c>
      <c r="V3910">
        <f>IF(U3910-H3910&lt;=10,10,U3910-H3910)</f>
        <v>30.571245387856752</v>
      </c>
      <c r="X3910">
        <f t="shared" si="310"/>
        <v>0</v>
      </c>
      <c r="Y3910">
        <f t="shared" si="311"/>
        <v>1</v>
      </c>
      <c r="AA3910">
        <f>((Y3910*V3910)+H3910+273)/(Y3910*V3910)</f>
        <v>10.544917006093126</v>
      </c>
      <c r="AB3910">
        <f t="shared" si="312"/>
        <v>6.3353326167438854E-6</v>
      </c>
      <c r="AD3910">
        <f>AA3910*$C$28</f>
        <v>5.9449791235924794</v>
      </c>
      <c r="AF3910">
        <f>(Q3910-X3910)/AD3910+X3910</f>
        <v>1.1237307189934969E-5</v>
      </c>
      <c r="AH3910">
        <f>Q3910/AF3910</f>
        <v>5.9449791235924794</v>
      </c>
      <c r="AK3910" s="2"/>
      <c r="AT3910" s="1"/>
    </row>
    <row r="3911" spans="6:46" x14ac:dyDescent="0.35">
      <c r="F3911" s="4">
        <v>44359.875</v>
      </c>
      <c r="H3911">
        <v>17.2</v>
      </c>
      <c r="I3911">
        <v>19.091666666666701</v>
      </c>
      <c r="K3911" s="2">
        <v>1.6083493802737498E-5</v>
      </c>
      <c r="L3911">
        <v>1.3808247344009199E-4</v>
      </c>
      <c r="N3911">
        <f t="shared" si="308"/>
        <v>1.1258445661916248E-5</v>
      </c>
      <c r="O3911" s="2">
        <f t="shared" si="309"/>
        <v>4.1424742032027601E-5</v>
      </c>
      <c r="Q3911">
        <f>N3911+O3911</f>
        <v>5.2683187693943853E-5</v>
      </c>
      <c r="S3911">
        <f>IF(H3911&gt;$B$5,$B$5,($B$3 - $B$5)*(($B$5-H3911)/($B$5-$B$6))^(1/$B$2)+$B$5)</f>
        <v>23.733333333333334</v>
      </c>
      <c r="T3911">
        <f>K3911*S3911</f>
        <v>3.8171491958496998E-4</v>
      </c>
      <c r="U3911" s="3">
        <f>S3911*N3911/Q3911+$B$7*O3911/Q3911</f>
        <v>48.318284577977799</v>
      </c>
      <c r="V3911">
        <f>IF(U3911-H3911&lt;=10,10,U3911-H3911)</f>
        <v>31.1182845779778</v>
      </c>
      <c r="X3911">
        <f t="shared" si="310"/>
        <v>0</v>
      </c>
      <c r="Y3911">
        <f t="shared" si="311"/>
        <v>1</v>
      </c>
      <c r="AA3911">
        <f>((Y3911*V3911)+H3911+273)/(Y3911*V3911)</f>
        <v>10.325706861276428</v>
      </c>
      <c r="AB3911">
        <f t="shared" si="312"/>
        <v>5.102138614017495E-6</v>
      </c>
      <c r="AD3911">
        <f>AA3911*$C$28</f>
        <v>5.8213935388162383</v>
      </c>
      <c r="AF3911">
        <f>(Q3911-X3911)/AD3911+X3911</f>
        <v>9.0499271940059916E-6</v>
      </c>
      <c r="AH3911">
        <f>Q3911/AF3911</f>
        <v>5.8213935388162383</v>
      </c>
      <c r="AK3911" s="2"/>
      <c r="AT3911" s="1"/>
    </row>
    <row r="3912" spans="6:46" x14ac:dyDescent="0.35">
      <c r="F3912" s="4">
        <v>44359.916666666664</v>
      </c>
      <c r="H3912">
        <v>15.7</v>
      </c>
      <c r="I3912">
        <v>19.091666666666701</v>
      </c>
      <c r="K3912" s="2">
        <v>1.6083493802737498E-5</v>
      </c>
      <c r="L3912" s="2">
        <v>9.4147306430955106E-5</v>
      </c>
      <c r="N3912">
        <f t="shared" si="308"/>
        <v>1.1258445661916248E-5</v>
      </c>
      <c r="O3912" s="2">
        <f t="shared" si="309"/>
        <v>2.8244191929286536E-5</v>
      </c>
      <c r="Q3912">
        <f>N3912+O3912</f>
        <v>3.9502637591202785E-5</v>
      </c>
      <c r="S3912">
        <f>IF(H3912&gt;$B$5,$B$5,($B$3 - $B$5)*(($B$5-H3912)/($B$5-$B$6))^(1/$B$2)+$B$5)</f>
        <v>25.733333333333334</v>
      </c>
      <c r="T3912">
        <f>K3912*S3912</f>
        <v>4.13881907190445E-4</v>
      </c>
      <c r="U3912" s="3">
        <f>S3912*N3912/Q3912+$B$7*O3912/Q3912</f>
        <v>46.65885630772511</v>
      </c>
      <c r="V3912">
        <f>IF(U3912-H3912&lt;=10,10,U3912-H3912)</f>
        <v>30.95885630772511</v>
      </c>
      <c r="X3912">
        <f t="shared" si="310"/>
        <v>0</v>
      </c>
      <c r="Y3912">
        <f t="shared" si="311"/>
        <v>1</v>
      </c>
      <c r="AA3912">
        <f>((Y3912*V3912)+H3912+273)/(Y3912*V3912)</f>
        <v>10.325279885354201</v>
      </c>
      <c r="AB3912">
        <f t="shared" si="312"/>
        <v>3.8258176078340444E-6</v>
      </c>
      <c r="AD3912">
        <f>AA3912*$C$28</f>
        <v>5.8211528197150395</v>
      </c>
      <c r="AF3912">
        <f>(Q3912-X3912)/AD3912+X3912</f>
        <v>6.7860506010794855E-6</v>
      </c>
      <c r="AH3912">
        <f>Q3912/AF3912</f>
        <v>5.8211528197150395</v>
      </c>
      <c r="AK3912" s="2"/>
      <c r="AL3912" s="2"/>
      <c r="AT3912" s="1"/>
    </row>
    <row r="3913" spans="6:46" x14ac:dyDescent="0.35">
      <c r="F3913" s="4">
        <v>44359.958333333336</v>
      </c>
      <c r="H3913">
        <v>14.8</v>
      </c>
      <c r="I3913">
        <v>19.091666666666701</v>
      </c>
      <c r="K3913" s="2">
        <v>1.6083493802737498E-5</v>
      </c>
      <c r="L3913" s="2">
        <v>6.9041358049367002E-5</v>
      </c>
      <c r="N3913">
        <f t="shared" si="308"/>
        <v>1.1258445661916248E-5</v>
      </c>
      <c r="O3913" s="2">
        <f t="shared" si="309"/>
        <v>2.0712407414810104E-5</v>
      </c>
      <c r="Q3913">
        <f>N3913+O3913</f>
        <v>3.1970853076726352E-5</v>
      </c>
      <c r="S3913">
        <f>IF(H3913&gt;$B$5,$B$5,($B$3 - $B$5)*(($B$5-H3913)/($B$5-$B$6))^(1/$B$2)+$B$5)</f>
        <v>26.933333333333334</v>
      </c>
      <c r="T3913">
        <f>K3913*S3913</f>
        <v>4.3318209975372996E-4</v>
      </c>
      <c r="U3913" s="3">
        <f>S3913*N3913/Q3913+$B$7*O3913/Q3913</f>
        <v>45.116402561437745</v>
      </c>
      <c r="V3913">
        <f>IF(U3913-H3913&lt;=10,10,U3913-H3913)</f>
        <v>30.316402561437744</v>
      </c>
      <c r="X3913">
        <f t="shared" si="310"/>
        <v>0</v>
      </c>
      <c r="Y3913">
        <f t="shared" si="311"/>
        <v>1</v>
      </c>
      <c r="AA3913">
        <f>((Y3913*V3913)+H3913+273)/(Y3913*V3913)</f>
        <v>10.493210792961285</v>
      </c>
      <c r="AB3913">
        <f t="shared" si="312"/>
        <v>3.046813192599924E-6</v>
      </c>
      <c r="AD3913">
        <f>AA3913*$C$28</f>
        <v>5.9158283623820127</v>
      </c>
      <c r="AF3913">
        <f>(Q3913-X3913)/AD3913+X3913</f>
        <v>5.4042901717745685E-6</v>
      </c>
      <c r="AH3913">
        <f>Q3913/AF3913</f>
        <v>5.9158283623820127</v>
      </c>
      <c r="AK3913" s="2"/>
      <c r="AL3913" s="2"/>
      <c r="AT3913" s="1"/>
    </row>
    <row r="3914" spans="6:46" x14ac:dyDescent="0.35">
      <c r="F3914" s="4">
        <v>44360</v>
      </c>
      <c r="H3914">
        <v>13.5</v>
      </c>
      <c r="I3914">
        <v>16.662500000000001</v>
      </c>
      <c r="K3914" s="2">
        <v>1.6083493802737498E-5</v>
      </c>
      <c r="L3914" s="2">
        <v>4.0797226784740898E-5</v>
      </c>
      <c r="N3914">
        <f t="shared" si="308"/>
        <v>1.1258445661916248E-5</v>
      </c>
      <c r="O3914" s="2">
        <f t="shared" si="309"/>
        <v>1.2239168035422271E-5</v>
      </c>
      <c r="Q3914">
        <f>N3914+O3914</f>
        <v>2.3497613697338521E-5</v>
      </c>
      <c r="S3914">
        <f>IF(H3914&gt;$B$5,$B$5,($B$3 - $B$5)*(($B$5-H3914)/($B$5-$B$6))^(1/$B$2)+$B$5)</f>
        <v>28.666666666666668</v>
      </c>
      <c r="T3914">
        <f>K3914*S3914</f>
        <v>4.61060155678475E-4</v>
      </c>
      <c r="U3914" s="3">
        <f>S3914*N3914/Q3914+$B$7*O3914/Q3914</f>
        <v>42.382871884388777</v>
      </c>
      <c r="V3914">
        <f>IF(U3914-H3914&lt;=10,10,U3914-H3914)</f>
        <v>28.882871884388777</v>
      </c>
      <c r="X3914">
        <f t="shared" si="310"/>
        <v>0</v>
      </c>
      <c r="Y3914">
        <f t="shared" si="311"/>
        <v>1</v>
      </c>
      <c r="AA3914">
        <f>((Y3914*V3914)+H3914+273)/(Y3914*V3914)</f>
        <v>10.919373708639188</v>
      </c>
      <c r="AB3914">
        <f t="shared" si="312"/>
        <v>2.1519195445016852E-6</v>
      </c>
      <c r="AD3914">
        <f>AA3914*$C$28</f>
        <v>6.1560891093836716</v>
      </c>
      <c r="AF3914">
        <f>(Q3914-X3914)/AD3914+X3914</f>
        <v>3.8169710151728181E-6</v>
      </c>
      <c r="AH3914">
        <f>Q3914/AF3914</f>
        <v>6.1560891093836716</v>
      </c>
      <c r="AK3914" s="2"/>
      <c r="AL3914" s="2"/>
      <c r="AT3914" s="1"/>
    </row>
    <row r="3915" spans="6:46" x14ac:dyDescent="0.35">
      <c r="F3915" s="4">
        <v>44360.041666666664</v>
      </c>
      <c r="H3915">
        <v>13.2</v>
      </c>
      <c r="I3915">
        <v>16.662500000000001</v>
      </c>
      <c r="K3915" s="2">
        <v>1.6083493802737498E-5</v>
      </c>
      <c r="L3915" s="2">
        <v>2.1967765498549899E-5</v>
      </c>
      <c r="N3915">
        <f t="shared" si="308"/>
        <v>1.1258445661916248E-5</v>
      </c>
      <c r="O3915" s="2">
        <f t="shared" si="309"/>
        <v>6.5903296495649707E-6</v>
      </c>
      <c r="Q3915">
        <f>N3915+O3915</f>
        <v>1.7848775311481217E-5</v>
      </c>
      <c r="S3915">
        <f>IF(H3915&gt;$B$5,$B$5,($B$3 - $B$5)*(($B$5-H3915)/($B$5-$B$6))^(1/$B$2)+$B$5)</f>
        <v>29.066666666666666</v>
      </c>
      <c r="T3915">
        <f>K3915*S3915</f>
        <v>4.6749355319956995E-4</v>
      </c>
      <c r="U3915" s="3">
        <f>S3915*N3915/Q3915+$B$7*O3915/Q3915</f>
        <v>38.64206960586894</v>
      </c>
      <c r="V3915">
        <f>IF(U3915-H3915&lt;=10,10,U3915-H3915)</f>
        <v>25.442069605868941</v>
      </c>
      <c r="X3915">
        <f t="shared" si="310"/>
        <v>0</v>
      </c>
      <c r="Y3915">
        <f t="shared" si="311"/>
        <v>1</v>
      </c>
      <c r="AA3915">
        <f>((Y3915*V3915)+H3915+273)/(Y3915*V3915)</f>
        <v>12.2490848595894</v>
      </c>
      <c r="AB3915">
        <f t="shared" si="312"/>
        <v>1.4571517395855091E-6</v>
      </c>
      <c r="AD3915">
        <f>AA3915*$C$28</f>
        <v>6.9057493512081791</v>
      </c>
      <c r="AF3915">
        <f>(Q3915-X3915)/AD3915+X3915</f>
        <v>2.5846254191601271E-6</v>
      </c>
      <c r="AH3915">
        <f>Q3915/AF3915</f>
        <v>6.90574935120818</v>
      </c>
      <c r="AK3915" s="2"/>
      <c r="AL3915" s="2"/>
      <c r="AT3915" s="1"/>
    </row>
    <row r="3916" spans="6:46" x14ac:dyDescent="0.35">
      <c r="F3916" s="4">
        <v>44360.083333333336</v>
      </c>
      <c r="H3916">
        <v>11.2</v>
      </c>
      <c r="I3916">
        <v>16.662500000000001</v>
      </c>
      <c r="K3916" s="2">
        <v>1.6083493802737498E-5</v>
      </c>
      <c r="L3916" s="2">
        <v>9.4147549089596692E-6</v>
      </c>
      <c r="N3916">
        <f t="shared" si="308"/>
        <v>1.1258445661916248E-5</v>
      </c>
      <c r="O3916" s="2">
        <f t="shared" si="309"/>
        <v>2.8244264726879012E-6</v>
      </c>
      <c r="Q3916">
        <f>N3916+O3916</f>
        <v>1.4082872134604149E-5</v>
      </c>
      <c r="S3916">
        <f>IF(H3916&gt;$B$5,$B$5,($B$3 - $B$5)*(($B$5-H3916)/($B$5-$B$6))^(1/$B$2)+$B$5)</f>
        <v>31.733333333333334</v>
      </c>
      <c r="T3916">
        <f>K3916*S3916</f>
        <v>5.1038287000687002E-4</v>
      </c>
      <c r="U3916" s="3">
        <f>S3916*N3916/Q3916+$B$7*O3916/Q3916</f>
        <v>36.399639228638947</v>
      </c>
      <c r="V3916">
        <f>IF(U3916-H3916&lt;=10,10,U3916-H3916)</f>
        <v>25.199639228638947</v>
      </c>
      <c r="X3916">
        <f t="shared" si="310"/>
        <v>0</v>
      </c>
      <c r="Y3916">
        <f t="shared" si="311"/>
        <v>1</v>
      </c>
      <c r="AA3916">
        <f>((Y3916*V3916)+H3916+273)/(Y3916*V3916)</f>
        <v>12.27793923640826</v>
      </c>
      <c r="AB3916">
        <f t="shared" si="312"/>
        <v>1.1470061761540284E-6</v>
      </c>
      <c r="AD3916">
        <f>AA3916*$C$28</f>
        <v>6.9220167782266442</v>
      </c>
      <c r="AF3916">
        <f>(Q3916-X3916)/AD3916+X3916</f>
        <v>2.0345041894296083E-6</v>
      </c>
      <c r="AH3916">
        <f>Q3916/AF3916</f>
        <v>6.9220167782266451</v>
      </c>
      <c r="AK3916" s="2"/>
      <c r="AL3916" s="2"/>
      <c r="AT3916" s="1"/>
    </row>
    <row r="3917" spans="6:46" x14ac:dyDescent="0.35">
      <c r="F3917" s="4">
        <v>44360.125</v>
      </c>
      <c r="H3917">
        <v>10.7</v>
      </c>
      <c r="I3917">
        <v>16.662500000000001</v>
      </c>
      <c r="K3917" s="2">
        <v>1.6814561702861898E-5</v>
      </c>
      <c r="L3917">
        <v>0</v>
      </c>
      <c r="N3917">
        <f t="shared" si="308"/>
        <v>1.1770193192003328E-5</v>
      </c>
      <c r="O3917" s="2">
        <f t="shared" si="309"/>
        <v>0</v>
      </c>
      <c r="Q3917">
        <f>N3917+O3917</f>
        <v>1.1770193192003328E-5</v>
      </c>
      <c r="S3917">
        <f>IF(H3917&gt;$B$5,$B$5,($B$3 - $B$5)*(($B$5-H3917)/($B$5-$B$6))^(1/$B$2)+$B$5)</f>
        <v>32.4</v>
      </c>
      <c r="T3917">
        <f>K3917*S3917</f>
        <v>5.4479179917272548E-4</v>
      </c>
      <c r="U3917" s="3">
        <f>S3917*N3917/Q3917+$B$7*O3917/Q3917</f>
        <v>32.4</v>
      </c>
      <c r="V3917">
        <f>IF(U3917-H3917&lt;=10,10,U3917-H3917)</f>
        <v>21.7</v>
      </c>
      <c r="X3917">
        <f t="shared" si="310"/>
        <v>0</v>
      </c>
      <c r="Y3917">
        <f t="shared" si="311"/>
        <v>1</v>
      </c>
      <c r="AA3917">
        <f>((Y3917*V3917)+H3917+273)/(Y3917*V3917)</f>
        <v>14.073732718894009</v>
      </c>
      <c r="AB3917">
        <f t="shared" si="312"/>
        <v>8.363234848280034E-7</v>
      </c>
      <c r="AD3917">
        <f>AA3917*$C$28</f>
        <v>7.9344434059082438</v>
      </c>
      <c r="AF3917">
        <f>(Q3917-X3917)/AD3917+X3917</f>
        <v>1.4834302281668378E-6</v>
      </c>
      <c r="AH3917">
        <f>Q3917/AF3917</f>
        <v>7.9344434059082447</v>
      </c>
      <c r="AK3917" s="2"/>
      <c r="AT3917" s="1"/>
    </row>
    <row r="3918" spans="6:46" x14ac:dyDescent="0.35">
      <c r="F3918" s="4">
        <v>44360.166666666664</v>
      </c>
      <c r="H3918">
        <v>9.3000000000000007</v>
      </c>
      <c r="I3918">
        <v>16.662500000000001</v>
      </c>
      <c r="K3918" s="2">
        <v>1.7545629602986299E-5</v>
      </c>
      <c r="L3918" s="2">
        <v>1.5691278403152899E-6</v>
      </c>
      <c r="N3918">
        <f t="shared" si="308"/>
        <v>1.2281940722090408E-5</v>
      </c>
      <c r="O3918" s="2">
        <f t="shared" si="309"/>
        <v>4.7073835209458705E-7</v>
      </c>
      <c r="Q3918">
        <f>N3918+O3918</f>
        <v>1.2752679074184995E-5</v>
      </c>
      <c r="S3918">
        <f>IF(H3918&gt;$B$5,$B$5,($B$3 - $B$5)*(($B$5-H3918)/($B$5-$B$6))^(1/$B$2)+$B$5)</f>
        <v>34.266666666666666</v>
      </c>
      <c r="T3918">
        <f>K3918*S3918</f>
        <v>6.0123024106233049E-4</v>
      </c>
      <c r="U3918" s="3">
        <f>S3918*N3918/Q3918+$B$7*O3918/Q3918</f>
        <v>35.031994101787177</v>
      </c>
      <c r="V3918">
        <f>IF(U3918-H3918&lt;=10,10,U3918-H3918)</f>
        <v>25.731994101787176</v>
      </c>
      <c r="X3918">
        <f t="shared" si="310"/>
        <v>0</v>
      </c>
      <c r="Y3918">
        <f t="shared" si="311"/>
        <v>1</v>
      </c>
      <c r="AA3918">
        <f>((Y3918*V3918)+H3918+273)/(Y3918*V3918)</f>
        <v>11.970778202548759</v>
      </c>
      <c r="AB3918">
        <f t="shared" si="312"/>
        <v>1.0653174637777314E-6</v>
      </c>
      <c r="AD3918">
        <f>AA3918*$C$28</f>
        <v>6.7488465263583119</v>
      </c>
      <c r="AF3918">
        <f>(Q3918-X3918)/AD3918+X3918</f>
        <v>1.8896086945195894E-6</v>
      </c>
      <c r="AH3918">
        <f>Q3918/AF3918</f>
        <v>6.7488465263583119</v>
      </c>
      <c r="AK3918" s="2"/>
      <c r="AL3918" s="2"/>
      <c r="AT3918" s="1"/>
    </row>
    <row r="3919" spans="6:46" x14ac:dyDescent="0.35">
      <c r="F3919" s="4">
        <v>44360.208333333336</v>
      </c>
      <c r="H3919">
        <v>8.6999999999999993</v>
      </c>
      <c r="I3919">
        <v>16.662500000000001</v>
      </c>
      <c r="K3919" s="2">
        <v>1.7545629602986299E-5</v>
      </c>
      <c r="L3919" s="2">
        <v>4.7073713880137897E-6</v>
      </c>
      <c r="N3919">
        <f t="shared" si="308"/>
        <v>1.2281940722090408E-5</v>
      </c>
      <c r="O3919" s="2">
        <f t="shared" si="309"/>
        <v>1.4122114164041371E-6</v>
      </c>
      <c r="Q3919">
        <f>N3919+O3919</f>
        <v>1.3694152138494546E-5</v>
      </c>
      <c r="S3919">
        <f>IF(H3919&gt;$B$5,$B$5,($B$3 - $B$5)*(($B$5-H3919)/($B$5-$B$6))^(1/$B$2)+$B$5)</f>
        <v>35.06666666666667</v>
      </c>
      <c r="T3919">
        <f>K3919*S3919</f>
        <v>6.1526674474471962E-4</v>
      </c>
      <c r="U3919" s="3">
        <f>S3919*N3919/Q3919+$B$7*O3919/Q3919</f>
        <v>37.122294544583404</v>
      </c>
      <c r="V3919">
        <f>IF(U3919-H3919&lt;=10,10,U3919-H3919)</f>
        <v>28.422294544583405</v>
      </c>
      <c r="X3919">
        <f t="shared" si="310"/>
        <v>0</v>
      </c>
      <c r="Y3919">
        <f t="shared" si="311"/>
        <v>1</v>
      </c>
      <c r="AA3919">
        <f>((Y3919*V3919)+H3919+273)/(Y3919*V3919)</f>
        <v>10.911233576097223</v>
      </c>
      <c r="AB3919">
        <f t="shared" si="312"/>
        <v>1.2550507734060194E-6</v>
      </c>
      <c r="AD3919">
        <f>AA3919*$C$28</f>
        <v>6.1514998918490713</v>
      </c>
      <c r="AF3919">
        <f>(Q3919-X3919)/AD3919+X3919</f>
        <v>2.2261484807371489E-6</v>
      </c>
      <c r="AH3919">
        <f>Q3919/AF3919</f>
        <v>6.1514998918490713</v>
      </c>
      <c r="AK3919" s="2"/>
      <c r="AL3919" s="2"/>
      <c r="AT3919" s="1"/>
    </row>
    <row r="3920" spans="6:46" x14ac:dyDescent="0.35">
      <c r="F3920" s="4">
        <v>44360.25</v>
      </c>
      <c r="H3920">
        <v>11.6</v>
      </c>
      <c r="I3920">
        <v>16.662500000000001</v>
      </c>
      <c r="K3920" s="2">
        <v>1.7545629602986299E-5</v>
      </c>
      <c r="L3920" s="2">
        <v>2.9813283370805601E-5</v>
      </c>
      <c r="N3920">
        <f t="shared" si="308"/>
        <v>1.2281940722090408E-5</v>
      </c>
      <c r="O3920" s="2">
        <f t="shared" si="309"/>
        <v>8.9439850112416824E-6</v>
      </c>
      <c r="Q3920">
        <f>N3920+O3920</f>
        <v>2.1225925733332091E-5</v>
      </c>
      <c r="S3920">
        <f>IF(H3920&gt;$B$5,$B$5,($B$3 - $B$5)*(($B$5-H3920)/($B$5-$B$6))^(1/$B$2)+$B$5)</f>
        <v>31.200000000000003</v>
      </c>
      <c r="T3920">
        <f>K3920*S3920</f>
        <v>5.4742364361317253E-4</v>
      </c>
      <c r="U3920" s="3">
        <f>S3920*N3920/Q3920+$B$7*O3920/Q3920</f>
        <v>41.228624708380892</v>
      </c>
      <c r="V3920">
        <f>IF(U3920-H3920&lt;=10,10,U3920-H3920)</f>
        <v>29.62862470838089</v>
      </c>
      <c r="X3920">
        <f t="shared" si="310"/>
        <v>0</v>
      </c>
      <c r="Y3920">
        <f t="shared" si="311"/>
        <v>1</v>
      </c>
      <c r="AA3920">
        <f>((Y3920*V3920)+H3920+273)/(Y3920*V3920)</f>
        <v>10.605575783593382</v>
      </c>
      <c r="AB3920">
        <f t="shared" si="312"/>
        <v>2.001393056487153E-6</v>
      </c>
      <c r="AD3920">
        <f>AA3920*$C$28</f>
        <v>5.9791771325187986</v>
      </c>
      <c r="AF3920">
        <f>(Q3920-X3920)/AD3920+X3920</f>
        <v>3.5499743966257814E-6</v>
      </c>
      <c r="AH3920">
        <f>Q3920/AF3920</f>
        <v>5.9791771325187986</v>
      </c>
      <c r="AK3920" s="2"/>
      <c r="AL3920" s="2"/>
      <c r="AT3920" s="1"/>
    </row>
    <row r="3921" spans="6:46" x14ac:dyDescent="0.35">
      <c r="F3921" s="4">
        <v>44360.291666666664</v>
      </c>
      <c r="H3921">
        <v>13.4</v>
      </c>
      <c r="I3921">
        <v>16.662500000000001</v>
      </c>
      <c r="K3921" s="2">
        <v>1.7545629602986299E-5</v>
      </c>
      <c r="L3921" s="2">
        <v>7.2179540932405098E-5</v>
      </c>
      <c r="N3921">
        <f t="shared" si="308"/>
        <v>1.2281940722090408E-5</v>
      </c>
      <c r="O3921" s="2">
        <f t="shared" si="309"/>
        <v>2.1653862279721534E-5</v>
      </c>
      <c r="Q3921">
        <f>N3921+O3921</f>
        <v>3.3935803001811942E-5</v>
      </c>
      <c r="S3921">
        <f>IF(H3921&gt;$B$5,$B$5,($B$3 - $B$5)*(($B$5-H3921)/($B$5-$B$6))^(1/$B$2)+$B$5)</f>
        <v>28.8</v>
      </c>
      <c r="T3921">
        <f>K3921*S3921</f>
        <v>5.0531413256600546E-4</v>
      </c>
      <c r="U3921" s="3">
        <f>S3921*N3921/Q3921+$B$7*O3921/Q3921</f>
        <v>45.517777142282817</v>
      </c>
      <c r="V3921">
        <f>IF(U3921-H3921&lt;=10,10,U3921-H3921)</f>
        <v>32.117777142282819</v>
      </c>
      <c r="X3921">
        <f t="shared" si="310"/>
        <v>0</v>
      </c>
      <c r="Y3921">
        <f t="shared" si="311"/>
        <v>1</v>
      </c>
      <c r="AA3921">
        <f>((Y3921*V3921)+H3921+273)/(Y3921*V3921)</f>
        <v>9.9171800006967636</v>
      </c>
      <c r="AB3921">
        <f t="shared" si="312"/>
        <v>3.4219206467390599E-6</v>
      </c>
      <c r="AD3921">
        <f>AA3921*$C$28</f>
        <v>5.5910755897826396</v>
      </c>
      <c r="AF3921">
        <f>(Q3921-X3921)/AD3921+X3921</f>
        <v>6.0696376675406813E-6</v>
      </c>
      <c r="AH3921">
        <f>Q3921/AF3921</f>
        <v>5.5910755897826396</v>
      </c>
      <c r="AK3921" s="2"/>
      <c r="AL3921" s="2"/>
      <c r="AT3921" s="1"/>
    </row>
    <row r="3922" spans="6:46" x14ac:dyDescent="0.35">
      <c r="F3922" s="4">
        <v>44360.333333333336</v>
      </c>
      <c r="H3922">
        <v>14.9</v>
      </c>
      <c r="I3922">
        <v>16.662500000000001</v>
      </c>
      <c r="K3922" s="2">
        <v>1.64490277527997E-5</v>
      </c>
      <c r="L3922">
        <v>1.4749762873581099E-4</v>
      </c>
      <c r="N3922">
        <f t="shared" si="308"/>
        <v>1.1514319426959789E-5</v>
      </c>
      <c r="O3922" s="2">
        <f t="shared" si="309"/>
        <v>4.4249288620743302E-5</v>
      </c>
      <c r="Q3922">
        <f>N3922+O3922</f>
        <v>5.5763608047703091E-5</v>
      </c>
      <c r="S3922">
        <f>IF(H3922&gt;$B$5,$B$5,($B$3 - $B$5)*(($B$5-H3922)/($B$5-$B$6))^(1/$B$2)+$B$5)</f>
        <v>26.799999999999997</v>
      </c>
      <c r="T3922">
        <f>K3922*S3922</f>
        <v>4.4083394377503193E-4</v>
      </c>
      <c r="U3922" s="3">
        <f>S3922*N3922/Q3922+$B$7*O3922/Q3922</f>
        <v>49.177137756895185</v>
      </c>
      <c r="V3922">
        <f>IF(U3922-H3922&lt;=10,10,U3922-H3922)</f>
        <v>34.277137756895186</v>
      </c>
      <c r="X3922">
        <f t="shared" si="310"/>
        <v>0</v>
      </c>
      <c r="Y3922">
        <f t="shared" si="311"/>
        <v>1</v>
      </c>
      <c r="AA3922">
        <f>((Y3922*V3922)+H3922+273)/(Y3922*V3922)</f>
        <v>9.3991843788674014</v>
      </c>
      <c r="AB3922">
        <f t="shared" si="312"/>
        <v>5.9328135080612799E-6</v>
      </c>
      <c r="AD3922">
        <f>AA3922*$C$28</f>
        <v>5.2990416974240304</v>
      </c>
      <c r="AF3922">
        <f>(Q3922-X3922)/AD3922+X3922</f>
        <v>1.0523338224496495E-5</v>
      </c>
      <c r="AH3922">
        <f>Q3922/AF3922</f>
        <v>5.2990416974240304</v>
      </c>
      <c r="AK3922" s="2"/>
      <c r="AT3922" s="1"/>
    </row>
    <row r="3923" spans="6:46" x14ac:dyDescent="0.35">
      <c r="F3923" s="4">
        <v>44360.375</v>
      </c>
      <c r="H3923">
        <v>16.399999999999999</v>
      </c>
      <c r="I3923">
        <v>16.662500000000001</v>
      </c>
      <c r="K3923" s="2">
        <v>1.49868919525508E-5</v>
      </c>
      <c r="L3923">
        <v>2.1340007592621501E-4</v>
      </c>
      <c r="N3923">
        <f t="shared" si="308"/>
        <v>1.049082436678556E-5</v>
      </c>
      <c r="O3923" s="2">
        <f t="shared" si="309"/>
        <v>6.4020022777864515E-5</v>
      </c>
      <c r="Q3923">
        <f>N3923+O3923</f>
        <v>7.4510847144650073E-5</v>
      </c>
      <c r="S3923">
        <f>IF(H3923&gt;$B$5,$B$5,($B$3 - $B$5)*(($B$5-H3923)/($B$5-$B$6))^(1/$B$2)+$B$5)</f>
        <v>24.800000000000004</v>
      </c>
      <c r="T3923">
        <f>K3923*S3923</f>
        <v>3.7167492042325991E-4</v>
      </c>
      <c r="U3923" s="3">
        <f>S3923*N3923/Q3923+$B$7*O3923/Q3923</f>
        <v>50.747962772965572</v>
      </c>
      <c r="V3923">
        <f>IF(U3923-H3923&lt;=10,10,U3923-H3923)</f>
        <v>34.347962772965573</v>
      </c>
      <c r="X3923">
        <f t="shared" si="310"/>
        <v>0</v>
      </c>
      <c r="Y3923">
        <f t="shared" si="311"/>
        <v>1</v>
      </c>
      <c r="AA3923">
        <f>((Y3923*V3923)+H3923+273)/(Y3923*V3923)</f>
        <v>9.4255360911180315</v>
      </c>
      <c r="AB3923">
        <f t="shared" si="312"/>
        <v>7.9052105285410671E-6</v>
      </c>
      <c r="AD3923">
        <f>AA3923*$C$28</f>
        <v>5.3138981803257348</v>
      </c>
      <c r="AF3923">
        <f>(Q3923-X3923)/AD3923+X3923</f>
        <v>1.4021880852087133E-5</v>
      </c>
      <c r="AH3923">
        <f>Q3923/AF3923</f>
        <v>5.3138981803257348</v>
      </c>
      <c r="AK3923" s="2"/>
      <c r="AT3923" s="1"/>
    </row>
    <row r="3924" spans="6:46" x14ac:dyDescent="0.35">
      <c r="F3924" s="4">
        <v>44360.416666666664</v>
      </c>
      <c r="H3924">
        <v>17.2</v>
      </c>
      <c r="I3924">
        <v>16.662500000000001</v>
      </c>
      <c r="K3924" s="2">
        <v>1.3524756152302E-5</v>
      </c>
      <c r="L3924">
        <v>2.60474639111599E-4</v>
      </c>
      <c r="N3924">
        <f t="shared" si="308"/>
        <v>9.4673293066113996E-6</v>
      </c>
      <c r="O3924" s="2">
        <f t="shared" si="309"/>
        <v>7.8142391733479705E-5</v>
      </c>
      <c r="Q3924">
        <f>N3924+O3924</f>
        <v>8.7609721040091099E-5</v>
      </c>
      <c r="S3924">
        <f>IF(H3924&gt;$B$5,$B$5,($B$3 - $B$5)*(($B$5-H3924)/($B$5-$B$6))^(1/$B$2)+$B$5)</f>
        <v>23.733333333333334</v>
      </c>
      <c r="T3924">
        <f>K3924*S3924</f>
        <v>3.2098754601463412E-4</v>
      </c>
      <c r="U3924" s="3">
        <f>S3924*N3924/Q3924+$B$7*O3924/Q3924</f>
        <v>51.621244467632479</v>
      </c>
      <c r="V3924">
        <f>IF(U3924-H3924&lt;=10,10,U3924-H3924)</f>
        <v>34.421244467632476</v>
      </c>
      <c r="X3924">
        <f t="shared" si="310"/>
        <v>0</v>
      </c>
      <c r="Y3924">
        <f t="shared" si="311"/>
        <v>1</v>
      </c>
      <c r="AA3924">
        <f>((Y3924*V3924)+H3924+273)/(Y3924*V3924)</f>
        <v>9.4308398632386883</v>
      </c>
      <c r="AB3924">
        <f t="shared" si="312"/>
        <v>9.289705085714883E-6</v>
      </c>
      <c r="AD3924">
        <f>AA3924*$C$28</f>
        <v>5.3168883237773503</v>
      </c>
      <c r="AF3924">
        <f>(Q3924-X3924)/AD3924+X3924</f>
        <v>1.6477630468237731E-5</v>
      </c>
      <c r="AH3924">
        <f>Q3924/AF3924</f>
        <v>5.3168883237773494</v>
      </c>
      <c r="AK3924" s="2"/>
      <c r="AT3924" s="1"/>
    </row>
    <row r="3925" spans="6:46" x14ac:dyDescent="0.35">
      <c r="F3925" s="4">
        <v>44360.458333333336</v>
      </c>
      <c r="H3925">
        <v>18.3</v>
      </c>
      <c r="I3925">
        <v>16.662500000000001</v>
      </c>
      <c r="K3925" s="2">
        <v>1.31592222022397E-5</v>
      </c>
      <c r="L3925">
        <v>2.60474639111599E-4</v>
      </c>
      <c r="N3925">
        <f t="shared" si="308"/>
        <v>9.2114555415677893E-6</v>
      </c>
      <c r="O3925" s="2">
        <f t="shared" si="309"/>
        <v>7.8142391733479705E-5</v>
      </c>
      <c r="Q3925">
        <f>N3925+O3925</f>
        <v>8.7353847275047487E-5</v>
      </c>
      <c r="S3925">
        <f>IF(H3925&gt;$B$5,$B$5,($B$3 - $B$5)*(($B$5-H3925)/($B$5-$B$6))^(1/$B$2)+$B$5)</f>
        <v>22.266666666666666</v>
      </c>
      <c r="T3925">
        <f>K3925*S3925</f>
        <v>2.9301201436987063E-4</v>
      </c>
      <c r="U3925" s="3">
        <f>S3925*N3925/Q3925+$B$7*O3925/Q3925</f>
        <v>51.548272867960463</v>
      </c>
      <c r="V3925">
        <f>IF(U3925-H3925&lt;=10,10,U3925-H3925)</f>
        <v>33.248272867960466</v>
      </c>
      <c r="X3925">
        <f t="shared" si="310"/>
        <v>0</v>
      </c>
      <c r="Y3925">
        <f t="shared" si="311"/>
        <v>1</v>
      </c>
      <c r="AA3925">
        <f>((Y3925*V3925)+H3925+273)/(Y3925*V3925)</f>
        <v>9.7613573540149154</v>
      </c>
      <c r="AB3925">
        <f t="shared" si="312"/>
        <v>8.9489447119890788E-6</v>
      </c>
      <c r="AD3925">
        <f>AA3925*$C$28</f>
        <v>5.5032264032057094</v>
      </c>
      <c r="AF3925">
        <f>(Q3925-X3925)/AD3925+X3925</f>
        <v>1.5873206165779878E-5</v>
      </c>
      <c r="AH3925">
        <f>Q3925/AF3925</f>
        <v>5.5032264032057094</v>
      </c>
      <c r="AK3925" s="2"/>
      <c r="AT3925" s="1"/>
    </row>
    <row r="3926" spans="6:46" x14ac:dyDescent="0.35">
      <c r="F3926" s="4">
        <v>44360.5</v>
      </c>
      <c r="H3926">
        <v>19</v>
      </c>
      <c r="I3926">
        <v>16.662500000000001</v>
      </c>
      <c r="K3926" s="2">
        <v>1.31592222022397E-5</v>
      </c>
      <c r="L3926">
        <v>2.3536796275408601E-4</v>
      </c>
      <c r="N3926">
        <f t="shared" si="308"/>
        <v>9.2114555415677893E-6</v>
      </c>
      <c r="O3926" s="2">
        <f t="shared" si="309"/>
        <v>7.0610388826225818E-5</v>
      </c>
      <c r="Q3926">
        <f>N3926+O3926</f>
        <v>7.9821844367793614E-5</v>
      </c>
      <c r="S3926">
        <f>IF(H3926&gt;$B$5,$B$5,($B$3 - $B$5)*(($B$5-H3926)/($B$5-$B$6))^(1/$B$2)+$B$5)</f>
        <v>21.333333333333332</v>
      </c>
      <c r="T3926">
        <f>K3926*S3926</f>
        <v>2.8073007364778023E-4</v>
      </c>
      <c r="U3926" s="3">
        <f>S3926*N3926/Q3926+$B$7*O3926/Q3926</f>
        <v>51.114860465966522</v>
      </c>
      <c r="V3926">
        <f>IF(U3926-H3926&lt;=10,10,U3926-H3926)</f>
        <v>32.114860465966522</v>
      </c>
      <c r="X3926">
        <f t="shared" si="310"/>
        <v>0</v>
      </c>
      <c r="Y3926">
        <f t="shared" si="311"/>
        <v>1</v>
      </c>
      <c r="AA3926">
        <f>((Y3926*V3926)+H3926+273)/(Y3926*V3926)</f>
        <v>10.092363963699757</v>
      </c>
      <c r="AB3926">
        <f t="shared" si="312"/>
        <v>7.9091325535718938E-6</v>
      </c>
      <c r="AD3926">
        <f>AA3926*$C$28</f>
        <v>5.6898402365066687</v>
      </c>
      <c r="AF3926">
        <f>(Q3926-X3926)/AD3926+X3926</f>
        <v>1.4028837550771195E-5</v>
      </c>
      <c r="AH3926">
        <f>Q3926/AF3926</f>
        <v>5.6898402365066687</v>
      </c>
      <c r="AK3926" s="2"/>
      <c r="AT3926" s="1"/>
    </row>
    <row r="3927" spans="6:46" x14ac:dyDescent="0.35">
      <c r="F3927" s="4">
        <v>44360.541666666664</v>
      </c>
      <c r="H3927">
        <v>20.5</v>
      </c>
      <c r="I3927">
        <v>16.662500000000001</v>
      </c>
      <c r="K3927" s="2">
        <v>1.27936882521775E-5</v>
      </c>
      <c r="L3927">
        <v>1.85155823332268E-4</v>
      </c>
      <c r="N3927">
        <f t="shared" si="308"/>
        <v>8.9555817765242501E-6</v>
      </c>
      <c r="O3927" s="2">
        <f t="shared" si="309"/>
        <v>5.5546746999680408E-5</v>
      </c>
      <c r="Q3927">
        <f>N3927+O3927</f>
        <v>6.4502328776204653E-5</v>
      </c>
      <c r="S3927">
        <f>IF(H3927&gt;$B$5,$B$5,($B$3 - $B$5)*(($B$5-H3927)/($B$5-$B$6))^(1/$B$2)+$B$5)</f>
        <v>20</v>
      </c>
      <c r="T3927">
        <f>K3927*S3927</f>
        <v>2.5587376504354999E-4</v>
      </c>
      <c r="U3927" s="3">
        <f>S3927*N3927/Q3927+$B$7*O3927/Q3927</f>
        <v>50.140557432184053</v>
      </c>
      <c r="V3927">
        <f>IF(U3927-H3927&lt;=10,10,U3927-H3927)</f>
        <v>29.640557432184053</v>
      </c>
      <c r="X3927">
        <f t="shared" si="310"/>
        <v>0</v>
      </c>
      <c r="Y3927">
        <f t="shared" si="311"/>
        <v>1</v>
      </c>
      <c r="AA3927">
        <f>((Y3927*V3927)+H3927+273)/(Y3927*V3927)</f>
        <v>10.901973020295305</v>
      </c>
      <c r="AB3927">
        <f t="shared" si="312"/>
        <v>5.9165738766850717E-6</v>
      </c>
      <c r="AD3927">
        <f>AA3927*$C$28</f>
        <v>6.1462790057213335</v>
      </c>
      <c r="AF3927">
        <f>(Q3927-X3927)/AD3927+X3927</f>
        <v>1.0494533150246179E-5</v>
      </c>
      <c r="AH3927">
        <f>Q3927/AF3927</f>
        <v>6.1462790057213335</v>
      </c>
      <c r="AK3927" s="2"/>
      <c r="AT3927" s="1"/>
    </row>
    <row r="3928" spans="6:46" x14ac:dyDescent="0.35">
      <c r="F3928" s="4">
        <v>44360.583333333336</v>
      </c>
      <c r="H3928">
        <v>20.9</v>
      </c>
      <c r="I3928">
        <v>16.662500000000001</v>
      </c>
      <c r="K3928" s="2">
        <v>1.16970864019909E-5</v>
      </c>
      <c r="L3928">
        <v>1.4122126296973501E-4</v>
      </c>
      <c r="N3928">
        <f t="shared" si="308"/>
        <v>8.1879604813936292E-6</v>
      </c>
      <c r="O3928" s="2">
        <f t="shared" si="309"/>
        <v>4.2366378890920511E-5</v>
      </c>
      <c r="Q3928">
        <f>N3928+O3928</f>
        <v>5.0554339372314136E-5</v>
      </c>
      <c r="S3928">
        <f>IF(H3928&gt;$B$5,$B$5,($B$3 - $B$5)*(($B$5-H3928)/($B$5-$B$6))^(1/$B$2)+$B$5)</f>
        <v>20</v>
      </c>
      <c r="T3928">
        <f>K3928*S3928</f>
        <v>2.3394172803981801E-4</v>
      </c>
      <c r="U3928" s="3">
        <f>S3928*N3928/Q3928+$B$7*O3928/Q3928</f>
        <v>49.331275605478083</v>
      </c>
      <c r="V3928">
        <f>IF(U3928-H3928&lt;=10,10,U3928-H3928)</f>
        <v>28.431275605478085</v>
      </c>
      <c r="X3928">
        <f t="shared" si="310"/>
        <v>0</v>
      </c>
      <c r="Y3928">
        <f t="shared" si="311"/>
        <v>1</v>
      </c>
      <c r="AA3928">
        <f>((Y3928*V3928)+H3928+273)/(Y3928*V3928)</f>
        <v>11.33720766096657</v>
      </c>
      <c r="AB3928">
        <f t="shared" si="312"/>
        <v>4.459152631240068E-6</v>
      </c>
      <c r="AD3928">
        <f>AA3928*$C$28</f>
        <v>6.391654180429664</v>
      </c>
      <c r="AF3928">
        <f>(Q3928-X3928)/AD3928+X3928</f>
        <v>7.9094296946014895E-6</v>
      </c>
      <c r="AH3928">
        <f>Q3928/AF3928</f>
        <v>6.3916541804296649</v>
      </c>
      <c r="AK3928" s="2"/>
      <c r="AT3928" s="1"/>
    </row>
    <row r="3929" spans="6:46" x14ac:dyDescent="0.35">
      <c r="F3929" s="4">
        <v>44360.625</v>
      </c>
      <c r="H3929">
        <v>21.9</v>
      </c>
      <c r="I3929">
        <v>16.662500000000001</v>
      </c>
      <c r="K3929" s="2">
        <v>1.27936882521775E-5</v>
      </c>
      <c r="L3929" s="2">
        <v>9.7285367984672303E-5</v>
      </c>
      <c r="N3929">
        <f t="shared" si="308"/>
        <v>8.9555817765242501E-6</v>
      </c>
      <c r="O3929" s="2">
        <f t="shared" si="309"/>
        <v>2.9185610395401696E-5</v>
      </c>
      <c r="Q3929">
        <f>N3929+O3929</f>
        <v>3.8141192171925948E-5</v>
      </c>
      <c r="S3929">
        <f>IF(H3929&gt;$B$5,$B$5,($B$3 - $B$5)*(($B$5-H3929)/($B$5-$B$6))^(1/$B$2)+$B$5)</f>
        <v>20</v>
      </c>
      <c r="T3929">
        <f>K3929*S3929</f>
        <v>2.5587376504354999E-4</v>
      </c>
      <c r="U3929" s="3">
        <f>S3929*N3929/Q3929+$B$7*O3929/Q3929</f>
        <v>46.781972604174079</v>
      </c>
      <c r="V3929">
        <f>IF(U3929-H3929&lt;=10,10,U3929-H3929)</f>
        <v>24.881972604174081</v>
      </c>
      <c r="X3929">
        <f t="shared" si="310"/>
        <v>0</v>
      </c>
      <c r="Y3929">
        <f t="shared" si="311"/>
        <v>1</v>
      </c>
      <c r="AA3929">
        <f>((Y3929*V3929)+H3929+273)/(Y3929*V3929)</f>
        <v>12.851954211641926</v>
      </c>
      <c r="AB3929">
        <f t="shared" si="312"/>
        <v>2.9677348319040694E-6</v>
      </c>
      <c r="AD3929">
        <f>AA3929*$C$28</f>
        <v>7.2456330800355415</v>
      </c>
      <c r="AF3929">
        <f>(Q3929-X3929)/AD3929+X3929</f>
        <v>5.2640247926739977E-6</v>
      </c>
      <c r="AH3929">
        <f>Q3929/AF3929</f>
        <v>7.2456330800355406</v>
      </c>
      <c r="AK3929" s="2"/>
      <c r="AL3929" s="2"/>
      <c r="AT3929" s="1"/>
    </row>
    <row r="3930" spans="6:46" x14ac:dyDescent="0.35">
      <c r="F3930" s="4">
        <v>44360.666666666664</v>
      </c>
      <c r="H3930">
        <v>22.3</v>
      </c>
      <c r="I3930">
        <v>16.662500000000001</v>
      </c>
      <c r="K3930" s="2">
        <v>1.31592222022397E-5</v>
      </c>
      <c r="L3930" s="2">
        <v>8.4732636452520001E-5</v>
      </c>
      <c r="N3930">
        <f t="shared" si="308"/>
        <v>9.2114555415677893E-6</v>
      </c>
      <c r="O3930" s="2">
        <f t="shared" si="309"/>
        <v>2.5419790935756006E-5</v>
      </c>
      <c r="Q3930">
        <f>N3930+O3930</f>
        <v>3.4631246477323795E-5</v>
      </c>
      <c r="S3930">
        <f>IF(H3930&gt;$B$5,$B$5,($B$3 - $B$5)*(($B$5-H3930)/($B$5-$B$6))^(1/$B$2)+$B$5)</f>
        <v>20</v>
      </c>
      <c r="T3930">
        <f>K3930*S3930</f>
        <v>2.6318444404479401E-4</v>
      </c>
      <c r="U3930" s="3">
        <f>S3930*N3930/Q3930+$B$7*O3930/Q3930</f>
        <v>45.690460877116344</v>
      </c>
      <c r="V3930">
        <f>IF(U3930-H3930&lt;=10,10,U3930-H3930)</f>
        <v>23.390460877116343</v>
      </c>
      <c r="X3930">
        <f t="shared" si="310"/>
        <v>0</v>
      </c>
      <c r="Y3930">
        <f t="shared" si="311"/>
        <v>1</v>
      </c>
      <c r="AA3930">
        <f>((Y3930*V3930)+H3930+273)/(Y3930*V3930)</f>
        <v>13.62480468218998</v>
      </c>
      <c r="AB3930">
        <f t="shared" si="312"/>
        <v>2.5417792977680578E-6</v>
      </c>
      <c r="AD3930">
        <f>AA3930*$C$28</f>
        <v>7.6813482127778796</v>
      </c>
      <c r="AF3930">
        <f>(Q3930-X3930)/AD3930+X3930</f>
        <v>4.5084854270393463E-6</v>
      </c>
      <c r="AH3930">
        <f>Q3930/AF3930</f>
        <v>7.6813482127778787</v>
      </c>
      <c r="AK3930" s="2"/>
      <c r="AL3930" s="2"/>
      <c r="AT3930" s="1"/>
    </row>
    <row r="3931" spans="6:46" x14ac:dyDescent="0.35">
      <c r="F3931" s="4">
        <v>44360.708333333336</v>
      </c>
      <c r="H3931">
        <v>22.8</v>
      </c>
      <c r="I3931">
        <v>16.662500000000001</v>
      </c>
      <c r="K3931" s="2">
        <v>1.42558240524264E-5</v>
      </c>
      <c r="L3931" s="2">
        <v>8.7870819335558097E-5</v>
      </c>
      <c r="N3931">
        <f t="shared" si="308"/>
        <v>9.9790768366984796E-6</v>
      </c>
      <c r="O3931" s="2">
        <f t="shared" si="309"/>
        <v>2.6361245800667432E-5</v>
      </c>
      <c r="Q3931">
        <f>N3931+O3931</f>
        <v>3.6340322637365915E-5</v>
      </c>
      <c r="S3931">
        <f>IF(H3931&gt;$B$5,$B$5,($B$3 - $B$5)*(($B$5-H3931)/($B$5-$B$6))^(1/$B$2)+$B$5)</f>
        <v>20</v>
      </c>
      <c r="T3931">
        <f>K3931*S3931</f>
        <v>2.8511648104852802E-4</v>
      </c>
      <c r="U3931" s="3">
        <f>S3931*N3931/Q3931+$B$7*O3931/Q3931</f>
        <v>45.388976653572072</v>
      </c>
      <c r="V3931">
        <f>IF(U3931-H3931&lt;=10,10,U3931-H3931)</f>
        <v>22.588976653572072</v>
      </c>
      <c r="X3931">
        <f t="shared" si="310"/>
        <v>0</v>
      </c>
      <c r="Y3931">
        <f t="shared" si="311"/>
        <v>1</v>
      </c>
      <c r="AA3931">
        <f>((Y3931*V3931)+H3931+273)/(Y3931*V3931)</f>
        <v>14.094882718081172</v>
      </c>
      <c r="AB3931">
        <f t="shared" si="312"/>
        <v>2.5782635701358401E-6</v>
      </c>
      <c r="AD3931">
        <f>AA3931*$C$28</f>
        <v>7.9463672838827248</v>
      </c>
      <c r="AF3931">
        <f>(Q3931-X3931)/AD3931+X3931</f>
        <v>4.5731994682744436E-6</v>
      </c>
      <c r="AH3931">
        <f>Q3931/AF3931</f>
        <v>7.9463672838827257</v>
      </c>
      <c r="AK3931" s="2"/>
      <c r="AL3931" s="2"/>
      <c r="AT3931" s="1"/>
    </row>
    <row r="3932" spans="6:46" x14ac:dyDescent="0.35">
      <c r="F3932" s="4">
        <v>44360.75</v>
      </c>
      <c r="H3932">
        <v>23</v>
      </c>
      <c r="I3932">
        <v>16.662500000000001</v>
      </c>
      <c r="K3932" s="2">
        <v>1.46213580024886E-5</v>
      </c>
      <c r="L3932">
        <v>1.0670015929242799E-4</v>
      </c>
      <c r="N3932">
        <f t="shared" si="308"/>
        <v>1.0234950601742019E-5</v>
      </c>
      <c r="O3932" s="2">
        <f t="shared" si="309"/>
        <v>3.2010047787728405E-5</v>
      </c>
      <c r="Q3932">
        <f>N3932+O3932</f>
        <v>4.2244998389470426E-5</v>
      </c>
      <c r="S3932">
        <f>IF(H3932&gt;$B$5,$B$5,($B$3 - $B$5)*(($B$5-H3932)/($B$5-$B$6))^(1/$B$2)+$B$5)</f>
        <v>20</v>
      </c>
      <c r="T3932">
        <f>K3932*S3932</f>
        <v>2.9242716004977199E-4</v>
      </c>
      <c r="U3932" s="3">
        <f>S3932*N3932/Q3932+$B$7*O3932/Q3932</f>
        <v>46.520338863351498</v>
      </c>
      <c r="V3932">
        <f>IF(U3932-H3932&lt;=10,10,U3932-H3932)</f>
        <v>23.520338863351498</v>
      </c>
      <c r="X3932">
        <f t="shared" si="310"/>
        <v>0</v>
      </c>
      <c r="Y3932">
        <f t="shared" si="311"/>
        <v>1</v>
      </c>
      <c r="AA3932">
        <f>((Y3932*V3932)+H3932+273)/(Y3932*V3932)</f>
        <v>13.584852697901221</v>
      </c>
      <c r="AB3932">
        <f t="shared" si="312"/>
        <v>3.1097133939477331E-6</v>
      </c>
      <c r="AD3932">
        <f>AA3932*$C$28</f>
        <v>7.6588242125979322</v>
      </c>
      <c r="AF3932">
        <f>(Q3932-X3932)/AD3932+X3932</f>
        <v>5.5158595127411332E-6</v>
      </c>
      <c r="AH3932">
        <f>Q3932/AF3932</f>
        <v>7.6588242125979322</v>
      </c>
      <c r="AK3932" s="2"/>
      <c r="AT3932" s="1"/>
    </row>
    <row r="3933" spans="6:46" x14ac:dyDescent="0.35">
      <c r="F3933" s="4">
        <v>44360.791666666664</v>
      </c>
      <c r="H3933">
        <v>22.7</v>
      </c>
      <c r="I3933">
        <v>16.662500000000001</v>
      </c>
      <c r="K3933" s="2">
        <v>1.6083493802737498E-5</v>
      </c>
      <c r="L3933">
        <v>1.19252890824581E-4</v>
      </c>
      <c r="N3933">
        <f t="shared" si="308"/>
        <v>1.1258445661916248E-5</v>
      </c>
      <c r="O3933" s="2">
        <f t="shared" si="309"/>
        <v>3.5775867247374306E-5</v>
      </c>
      <c r="Q3933">
        <f>N3933+O3933</f>
        <v>4.7034312909290557E-5</v>
      </c>
      <c r="S3933">
        <f>IF(H3933&gt;$B$5,$B$5,($B$3 - $B$5)*(($B$5-H3933)/($B$5-$B$6))^(1/$B$2)+$B$5)</f>
        <v>20</v>
      </c>
      <c r="T3933">
        <f>K3933*S3933</f>
        <v>3.2166987605474997E-4</v>
      </c>
      <c r="U3933" s="3">
        <f>S3933*N3933/Q3933+$B$7*O3933/Q3933</f>
        <v>46.622167439183869</v>
      </c>
      <c r="V3933">
        <f>IF(U3933-H3933&lt;=10,10,U3933-H3933)</f>
        <v>23.92216743918387</v>
      </c>
      <c r="X3933">
        <f t="shared" si="310"/>
        <v>0</v>
      </c>
      <c r="Y3933">
        <f t="shared" si="311"/>
        <v>1</v>
      </c>
      <c r="AA3933">
        <f>((Y3933*V3933)+H3933+273)/(Y3933*V3933)</f>
        <v>13.360920086014083</v>
      </c>
      <c r="AB3933">
        <f t="shared" si="312"/>
        <v>3.5202899655484834E-6</v>
      </c>
      <c r="AD3933">
        <f>AA3933*$C$28</f>
        <v>7.5325762106467238</v>
      </c>
      <c r="AF3933">
        <f>(Q3933-X3933)/AD3933+X3933</f>
        <v>6.2441204169711728E-6</v>
      </c>
      <c r="AH3933">
        <f>Q3933/AF3933</f>
        <v>7.5325762106467238</v>
      </c>
      <c r="AK3933" s="2"/>
      <c r="AT3933" s="1"/>
    </row>
    <row r="3934" spans="6:46" x14ac:dyDescent="0.35">
      <c r="F3934" s="4">
        <v>44360.833333333336</v>
      </c>
      <c r="H3934">
        <v>21.8</v>
      </c>
      <c r="I3934">
        <v>16.662500000000001</v>
      </c>
      <c r="K3934" s="2">
        <v>1.6083493802737498E-5</v>
      </c>
      <c r="L3934">
        <v>1.0983822084614601E-4</v>
      </c>
      <c r="N3934">
        <f t="shared" si="308"/>
        <v>1.1258445661916248E-5</v>
      </c>
      <c r="O3934" s="2">
        <f t="shared" si="309"/>
        <v>3.2951466253843806E-5</v>
      </c>
      <c r="Q3934">
        <f>N3934+O3934</f>
        <v>4.420991191576005E-5</v>
      </c>
      <c r="S3934">
        <f>IF(H3934&gt;$B$5,$B$5,($B$3 - $B$5)*(($B$5-H3934)/($B$5-$B$6))^(1/$B$2)+$B$5)</f>
        <v>20</v>
      </c>
      <c r="T3934">
        <f>K3934*S3934</f>
        <v>3.2166987605474997E-4</v>
      </c>
      <c r="U3934" s="3">
        <f>S3934*N3934/Q3934+$B$7*O3934/Q3934</f>
        <v>46.086939984908724</v>
      </c>
      <c r="V3934">
        <f>IF(U3934-H3934&lt;=10,10,U3934-H3934)</f>
        <v>24.286939984908724</v>
      </c>
      <c r="X3934">
        <f t="shared" si="310"/>
        <v>0</v>
      </c>
      <c r="Y3934">
        <f t="shared" si="311"/>
        <v>1</v>
      </c>
      <c r="AA3934">
        <f>((Y3934*V3934)+H3934+273)/(Y3934*V3934)</f>
        <v>13.138210914309546</v>
      </c>
      <c r="AB3934">
        <f t="shared" si="312"/>
        <v>3.364987227264605E-6</v>
      </c>
      <c r="AD3934">
        <f>AA3934*$C$28</f>
        <v>7.4070179558353297</v>
      </c>
      <c r="AF3934">
        <f>(Q3934-X3934)/AD3934+X3934</f>
        <v>5.9686519162453225E-6</v>
      </c>
      <c r="AH3934">
        <f>Q3934/AF3934</f>
        <v>7.4070179558353297</v>
      </c>
      <c r="AK3934" s="2"/>
      <c r="AT3934" s="1"/>
    </row>
    <row r="3935" spans="6:46" x14ac:dyDescent="0.35">
      <c r="F3935" s="4">
        <v>44360.875</v>
      </c>
      <c r="H3935">
        <v>17.7</v>
      </c>
      <c r="I3935">
        <v>16.662500000000001</v>
      </c>
      <c r="K3935" s="2">
        <v>1.6083493802737498E-5</v>
      </c>
      <c r="L3935">
        <v>1.0670015929242799E-4</v>
      </c>
      <c r="N3935">
        <f t="shared" si="308"/>
        <v>1.1258445661916248E-5</v>
      </c>
      <c r="O3935" s="2">
        <f t="shared" si="309"/>
        <v>3.2010047787728405E-5</v>
      </c>
      <c r="Q3935">
        <f>N3935+O3935</f>
        <v>4.326849344964465E-5</v>
      </c>
      <c r="S3935">
        <f>IF(H3935&gt;$B$5,$B$5,($B$3 - $B$5)*(($B$5-H3935)/($B$5-$B$6))^(1/$B$2)+$B$5)</f>
        <v>23.066666666666666</v>
      </c>
      <c r="T3935">
        <f>K3935*S3935</f>
        <v>3.7099259038314493E-4</v>
      </c>
      <c r="U3935" s="3">
        <f>S3935*N3935/Q3935+$B$7*O3935/Q3935</f>
        <v>46.690958721370862</v>
      </c>
      <c r="V3935">
        <f>IF(U3935-H3935&lt;=10,10,U3935-H3935)</f>
        <v>28.990958721370863</v>
      </c>
      <c r="X3935">
        <f t="shared" si="310"/>
        <v>0</v>
      </c>
      <c r="Y3935">
        <f t="shared" si="311"/>
        <v>1</v>
      </c>
      <c r="AA3935">
        <f>((Y3935*V3935)+H3935+273)/(Y3935*V3935)</f>
        <v>11.027264113404733</v>
      </c>
      <c r="AB3935">
        <f t="shared" si="312"/>
        <v>3.9237741115720177E-6</v>
      </c>
      <c r="AD3935">
        <f>AA3935*$C$28</f>
        <v>6.2169152120070006</v>
      </c>
      <c r="AF3935">
        <f>(Q3935-X3935)/AD3935+X3935</f>
        <v>6.9598011190627653E-6</v>
      </c>
      <c r="AH3935">
        <f>Q3935/AF3935</f>
        <v>6.2169152120070006</v>
      </c>
      <c r="AK3935" s="2"/>
      <c r="AT3935" s="1"/>
    </row>
    <row r="3936" spans="6:46" x14ac:dyDescent="0.35">
      <c r="F3936" s="4">
        <v>44360.916666666664</v>
      </c>
      <c r="H3936">
        <v>15.5</v>
      </c>
      <c r="I3936">
        <v>16.662500000000001</v>
      </c>
      <c r="K3936" s="2">
        <v>1.6083493802737498E-5</v>
      </c>
      <c r="L3936" s="2">
        <v>8.1594332240161007E-5</v>
      </c>
      <c r="N3936">
        <f t="shared" si="308"/>
        <v>1.1258445661916248E-5</v>
      </c>
      <c r="O3936" s="2">
        <f t="shared" si="309"/>
        <v>2.4478299672048307E-5</v>
      </c>
      <c r="Q3936">
        <f>N3936+O3936</f>
        <v>3.5736745333964555E-5</v>
      </c>
      <c r="S3936">
        <f>IF(H3936&gt;$B$5,$B$5,($B$3 - $B$5)*(($B$5-H3936)/($B$5-$B$6))^(1/$B$2)+$B$5)</f>
        <v>26</v>
      </c>
      <c r="T3936">
        <f>K3936*S3936</f>
        <v>4.1817083887117493E-4</v>
      </c>
      <c r="U3936" s="3">
        <f>S3936*N3936/Q3936+$B$7*O3936/Q3936</f>
        <v>45.863887543635173</v>
      </c>
      <c r="V3936">
        <f>IF(U3936-H3936&lt;=10,10,U3936-H3936)</f>
        <v>30.363887543635173</v>
      </c>
      <c r="X3936">
        <f t="shared" si="310"/>
        <v>0</v>
      </c>
      <c r="Y3936">
        <f t="shared" si="311"/>
        <v>1</v>
      </c>
      <c r="AA3936">
        <f>((Y3936*V3936)+H3936+273)/(Y3936*V3936)</f>
        <v>10.501418406500287</v>
      </c>
      <c r="AB3936">
        <f t="shared" si="312"/>
        <v>3.4030398514398605E-6</v>
      </c>
      <c r="AD3936">
        <f>AA3936*$C$28</f>
        <v>5.9204556241343509</v>
      </c>
      <c r="AF3936">
        <f>(Q3936-X3936)/AD3936+X3936</f>
        <v>6.0361478242123871E-6</v>
      </c>
      <c r="AH3936">
        <f>Q3936/AF3936</f>
        <v>5.9204556241343509</v>
      </c>
      <c r="AK3936" s="2"/>
      <c r="AL3936" s="2"/>
      <c r="AT3936" s="1"/>
    </row>
    <row r="3937" spans="6:46" x14ac:dyDescent="0.35">
      <c r="F3937" s="4">
        <v>44360.958333333336</v>
      </c>
      <c r="H3937">
        <v>13.4</v>
      </c>
      <c r="I3937">
        <v>16.662500000000001</v>
      </c>
      <c r="K3937" s="2">
        <v>1.6083493802737498E-5</v>
      </c>
      <c r="L3937" s="2">
        <v>5.9626688070931898E-5</v>
      </c>
      <c r="N3937">
        <f t="shared" si="308"/>
        <v>1.1258445661916248E-5</v>
      </c>
      <c r="O3937" s="2">
        <f t="shared" si="309"/>
        <v>1.7888006421279573E-5</v>
      </c>
      <c r="Q3937">
        <f>N3937+O3937</f>
        <v>2.9146452083195822E-5</v>
      </c>
      <c r="S3937">
        <f>IF(H3937&gt;$B$5,$B$5,($B$3 - $B$5)*(($B$5-H3937)/($B$5-$B$6))^(1/$B$2)+$B$5)</f>
        <v>28.8</v>
      </c>
      <c r="T3937">
        <f>K3937*S3937</f>
        <v>4.6320462151883997E-4</v>
      </c>
      <c r="U3937" s="3">
        <f>S3937*N3937/Q3937+$B$7*O3937/Q3937</f>
        <v>44.879684995613268</v>
      </c>
      <c r="V3937">
        <f>IF(U3937-H3937&lt;=10,10,U3937-H3937)</f>
        <v>31.479684995613269</v>
      </c>
      <c r="X3937">
        <f t="shared" si="310"/>
        <v>0</v>
      </c>
      <c r="Y3937">
        <f t="shared" si="311"/>
        <v>1</v>
      </c>
      <c r="AA3937">
        <f>((Y3937*V3937)+H3937+273)/(Y3937*V3937)</f>
        <v>10.097930936726661</v>
      </c>
      <c r="AB3937">
        <f t="shared" si="312"/>
        <v>2.8863786320016085E-6</v>
      </c>
      <c r="AD3937">
        <f>AA3937*$C$28</f>
        <v>5.6929787665119234</v>
      </c>
      <c r="AF3937">
        <f>(Q3937-X3937)/AD3937+X3937</f>
        <v>5.119719092339737E-6</v>
      </c>
      <c r="AH3937">
        <f>Q3937/AF3937</f>
        <v>5.6929787665119234</v>
      </c>
      <c r="AK3937" s="2"/>
      <c r="AL3937" s="2"/>
      <c r="AT3937" s="1"/>
    </row>
    <row r="3938" spans="6:46" x14ac:dyDescent="0.35">
      <c r="F3938" s="4">
        <v>44361</v>
      </c>
      <c r="H3938">
        <v>12.8</v>
      </c>
      <c r="I3938">
        <v>20.704166666666701</v>
      </c>
      <c r="K3938" s="2">
        <v>1.6083493802737498E-5</v>
      </c>
      <c r="L3938" s="2">
        <v>3.4520739689343903E-5</v>
      </c>
      <c r="N3938">
        <f t="shared" si="308"/>
        <v>1.1258445661916248E-5</v>
      </c>
      <c r="O3938" s="2">
        <f t="shared" si="309"/>
        <v>1.0356221906803173E-5</v>
      </c>
      <c r="Q3938">
        <f>N3938+O3938</f>
        <v>2.161466756871942E-5</v>
      </c>
      <c r="S3938">
        <f>IF(H3938&gt;$B$5,$B$5,($B$3 - $B$5)*(($B$5-H3938)/($B$5-$B$6))^(1/$B$2)+$B$5)</f>
        <v>29.599999999999998</v>
      </c>
      <c r="T3938">
        <f>K3938*S3938</f>
        <v>4.7607141656102992E-4</v>
      </c>
      <c r="U3938" s="3">
        <f>S3938*N3938/Q3938+$B$7*O3938/Q3938</f>
        <v>41.769885823896814</v>
      </c>
      <c r="V3938">
        <f>IF(U3938-H3938&lt;=10,10,U3938-H3938)</f>
        <v>28.969885823896814</v>
      </c>
      <c r="X3938">
        <f t="shared" si="310"/>
        <v>0</v>
      </c>
      <c r="Y3938">
        <f t="shared" si="311"/>
        <v>1</v>
      </c>
      <c r="AA3938">
        <f>((Y3938*V3938)+H3938+273)/(Y3938*V3938)</f>
        <v>10.86541685864181</v>
      </c>
      <c r="AB3938">
        <f t="shared" si="312"/>
        <v>1.9893086339828916E-6</v>
      </c>
      <c r="AD3938">
        <f>AA3938*$C$28</f>
        <v>6.1256694914176055</v>
      </c>
      <c r="AF3938">
        <f>(Q3938-X3938)/AD3938+X3938</f>
        <v>3.5285396313011563E-6</v>
      </c>
      <c r="AH3938">
        <f>Q3938/AF3938</f>
        <v>6.1256694914176055</v>
      </c>
      <c r="AK3938" s="2"/>
      <c r="AL3938" s="2"/>
      <c r="AT3938" s="1"/>
    </row>
    <row r="3939" spans="6:46" x14ac:dyDescent="0.35">
      <c r="F3939" s="4">
        <v>44361.041666666664</v>
      </c>
      <c r="H3939">
        <v>11.7</v>
      </c>
      <c r="I3939">
        <v>20.704166666666701</v>
      </c>
      <c r="K3939" s="2">
        <v>1.6083493802737498E-5</v>
      </c>
      <c r="L3939" s="2">
        <v>1.2552974190794001E-5</v>
      </c>
      <c r="N3939">
        <f t="shared" si="308"/>
        <v>1.1258445661916248E-5</v>
      </c>
      <c r="O3939" s="2">
        <f t="shared" si="309"/>
        <v>3.7658922572382009E-6</v>
      </c>
      <c r="Q3939">
        <f>N3939+O3939</f>
        <v>1.5024337919154449E-5</v>
      </c>
      <c r="S3939">
        <f>IF(H3939&gt;$B$5,$B$5,($B$3 - $B$5)*(($B$5-H3939)/($B$5-$B$6))^(1/$B$2)+$B$5)</f>
        <v>31.066666666666666</v>
      </c>
      <c r="T3939">
        <f>K3939*S3939</f>
        <v>4.9966054080504492E-4</v>
      </c>
      <c r="U3939" s="3">
        <f>S3939*N3939/Q3939+$B$7*O3939/Q3939</f>
        <v>37.065623504225158</v>
      </c>
      <c r="V3939">
        <f>IF(U3939-H3939&lt;=10,10,U3939-H3939)</f>
        <v>25.365623504225159</v>
      </c>
      <c r="X3939">
        <f t="shared" si="310"/>
        <v>0</v>
      </c>
      <c r="Y3939">
        <f t="shared" si="311"/>
        <v>1</v>
      </c>
      <c r="AA3939">
        <f>((Y3939*V3939)+H3939+273)/(Y3939*V3939)</f>
        <v>12.223851838397644</v>
      </c>
      <c r="AB3939">
        <f t="shared" si="312"/>
        <v>1.2291001329024537E-6</v>
      </c>
      <c r="AD3939">
        <f>AA3939*$C$28</f>
        <v>6.8915235603249059</v>
      </c>
      <c r="AF3939">
        <f>(Q3939-X3939)/AD3939+X3939</f>
        <v>2.1801184872458182E-6</v>
      </c>
      <c r="AH3939">
        <f>Q3939/AF3939</f>
        <v>6.8915235603249059</v>
      </c>
      <c r="AK3939" s="2"/>
      <c r="AL3939" s="2"/>
      <c r="AT3939" s="1"/>
    </row>
    <row r="3940" spans="6:46" x14ac:dyDescent="0.35">
      <c r="F3940" s="4">
        <v>44361.083333333336</v>
      </c>
      <c r="H3940">
        <v>11.2</v>
      </c>
      <c r="I3940">
        <v>20.704166666666701</v>
      </c>
      <c r="K3940" s="2">
        <v>1.6083493802737498E-5</v>
      </c>
      <c r="L3940" s="2">
        <v>7.8456149357122992E-6</v>
      </c>
      <c r="N3940">
        <f t="shared" si="308"/>
        <v>1.1258445661916248E-5</v>
      </c>
      <c r="O3940" s="2">
        <f t="shared" si="309"/>
        <v>2.3536844807136901E-6</v>
      </c>
      <c r="Q3940">
        <f>N3940+O3940</f>
        <v>1.3612130142629938E-5</v>
      </c>
      <c r="S3940">
        <f>IF(H3940&gt;$B$5,$B$5,($B$3 - $B$5)*(($B$5-H3940)/($B$5-$B$6))^(1/$B$2)+$B$5)</f>
        <v>31.733333333333334</v>
      </c>
      <c r="T3940">
        <f>K3940*S3940</f>
        <v>5.1038287000687002E-4</v>
      </c>
      <c r="U3940" s="3">
        <f>S3940*N3940/Q3940+$B$7*O3940/Q3940</f>
        <v>35.756391567236719</v>
      </c>
      <c r="V3940">
        <f>IF(U3940-H3940&lt;=10,10,U3940-H3940)</f>
        <v>24.556391567236719</v>
      </c>
      <c r="X3940">
        <f t="shared" si="310"/>
        <v>0</v>
      </c>
      <c r="Y3940">
        <f t="shared" si="311"/>
        <v>1</v>
      </c>
      <c r="AA3940">
        <f>((Y3940*V3940)+H3940+273)/(Y3940*V3940)</f>
        <v>12.573361632626078</v>
      </c>
      <c r="AB3940">
        <f t="shared" si="312"/>
        <v>1.0826166096510264E-6</v>
      </c>
      <c r="AD3940">
        <f>AA3940*$C$28</f>
        <v>7.0885690590214363</v>
      </c>
      <c r="AF3940">
        <f>(Q3940-X3940)/AD3940+X3940</f>
        <v>1.9202930844422172E-6</v>
      </c>
      <c r="AH3940">
        <f>Q3940/AF3940</f>
        <v>7.0885690590214354</v>
      </c>
      <c r="AK3940" s="2"/>
      <c r="AL3940" s="2"/>
      <c r="AT3940" s="1"/>
    </row>
    <row r="3941" spans="6:46" x14ac:dyDescent="0.35">
      <c r="F3941" s="4">
        <v>44361.125</v>
      </c>
      <c r="H3941">
        <v>12.1</v>
      </c>
      <c r="I3941">
        <v>20.704166666666701</v>
      </c>
      <c r="K3941" s="2">
        <v>1.6814561702861898E-5</v>
      </c>
      <c r="L3941" s="2">
        <v>7.8456149357122992E-6</v>
      </c>
      <c r="N3941">
        <f t="shared" si="308"/>
        <v>1.1770193192003328E-5</v>
      </c>
      <c r="O3941" s="2">
        <f t="shared" si="309"/>
        <v>2.3536844807136901E-6</v>
      </c>
      <c r="Q3941">
        <f>N3941+O3941</f>
        <v>1.4123877672717018E-5</v>
      </c>
      <c r="S3941">
        <f>IF(H3941&gt;$B$5,$B$5,($B$3 - $B$5)*(($B$5-H3941)/($B$5-$B$6))^(1/$B$2)+$B$5)</f>
        <v>30.533333333333335</v>
      </c>
      <c r="T3941">
        <f>K3941*S3941</f>
        <v>5.134046173273833E-4</v>
      </c>
      <c r="U3941" s="3">
        <f>S3941*N3941/Q3941+$B$7*O3941/Q3941</f>
        <v>34.610599857622788</v>
      </c>
      <c r="V3941">
        <f>IF(U3941-H3941&lt;=10,10,U3941-H3941)</f>
        <v>22.510599857622786</v>
      </c>
      <c r="X3941">
        <f t="shared" si="310"/>
        <v>0</v>
      </c>
      <c r="Y3941">
        <f t="shared" si="311"/>
        <v>1</v>
      </c>
      <c r="AA3941">
        <f>((Y3941*V3941)+H3941+273)/(Y3941*V3941)</f>
        <v>13.665144500956348</v>
      </c>
      <c r="AB3941">
        <f t="shared" si="312"/>
        <v>1.0335695807481996E-6</v>
      </c>
      <c r="AD3941">
        <f>AA3941*$C$28</f>
        <v>7.7040908650222724</v>
      </c>
      <c r="AF3941">
        <f>(Q3941-X3941)/AD3941+X3941</f>
        <v>1.8332958320678097E-6</v>
      </c>
      <c r="AH3941">
        <f>Q3941/AF3941</f>
        <v>7.7040908650222724</v>
      </c>
      <c r="AK3941" s="2"/>
      <c r="AL3941" s="2"/>
      <c r="AT3941" s="1"/>
    </row>
    <row r="3942" spans="6:46" x14ac:dyDescent="0.35">
      <c r="F3942" s="4">
        <v>44361.166666666664</v>
      </c>
      <c r="H3942">
        <v>9.9</v>
      </c>
      <c r="I3942">
        <v>20.704166666666701</v>
      </c>
      <c r="K3942" s="2">
        <v>1.7545629602986299E-5</v>
      </c>
      <c r="L3942" s="2">
        <v>2.03986133923705E-5</v>
      </c>
      <c r="N3942">
        <f t="shared" si="308"/>
        <v>1.2281940722090408E-5</v>
      </c>
      <c r="O3942" s="2">
        <f t="shared" si="309"/>
        <v>6.1195840177111508E-6</v>
      </c>
      <c r="Q3942">
        <f>N3942+O3942</f>
        <v>1.840152473980156E-5</v>
      </c>
      <c r="S3942">
        <f>IF(H3942&gt;$B$5,$B$5,($B$3 - $B$5)*(($B$5-H3942)/($B$5-$B$6))^(1/$B$2)+$B$5)</f>
        <v>33.466666666666669</v>
      </c>
      <c r="T3942">
        <f>K3942*S3942</f>
        <v>5.8719373737994146E-4</v>
      </c>
      <c r="U3942" s="3">
        <f>S3942*N3942/Q3942+$B$7*O3942/Q3942</f>
        <v>40.627760346566504</v>
      </c>
      <c r="V3942">
        <f>IF(U3942-H3942&lt;=10,10,U3942-H3942)</f>
        <v>30.727760346566505</v>
      </c>
      <c r="X3942">
        <f t="shared" si="310"/>
        <v>0</v>
      </c>
      <c r="Y3942">
        <f t="shared" si="311"/>
        <v>1</v>
      </c>
      <c r="AA3942">
        <f>((Y3942*V3942)+H3942+273)/(Y3942*V3942)</f>
        <v>10.206658630804213</v>
      </c>
      <c r="AB3942">
        <f t="shared" si="312"/>
        <v>1.8028941111310244E-6</v>
      </c>
      <c r="AD3942">
        <f>AA3942*$C$28</f>
        <v>5.7542769133891252</v>
      </c>
      <c r="AF3942">
        <f>(Q3942-X3942)/AD3942+X3942</f>
        <v>3.1978865488702249E-6</v>
      </c>
      <c r="AH3942">
        <f>Q3942/AF3942</f>
        <v>5.7542769133891252</v>
      </c>
      <c r="AK3942" s="2"/>
      <c r="AL3942" s="2"/>
      <c r="AT3942" s="1"/>
    </row>
    <row r="3943" spans="6:46" x14ac:dyDescent="0.35">
      <c r="F3943" s="4">
        <v>44361.208333333336</v>
      </c>
      <c r="H3943">
        <v>11.2</v>
      </c>
      <c r="I3943">
        <v>20.704166666666701</v>
      </c>
      <c r="K3943" s="2">
        <v>1.7545629602986299E-5</v>
      </c>
      <c r="L3943" s="2">
        <v>5.9626445412290297E-5</v>
      </c>
      <c r="N3943">
        <f t="shared" si="308"/>
        <v>1.2281940722090408E-5</v>
      </c>
      <c r="O3943" s="2">
        <f t="shared" si="309"/>
        <v>1.7887933623687092E-5</v>
      </c>
      <c r="Q3943">
        <f>N3943+O3943</f>
        <v>3.01698743457775E-5</v>
      </c>
      <c r="S3943">
        <f>IF(H3943&gt;$B$5,$B$5,($B$3 - $B$5)*(($B$5-H3943)/($B$5-$B$6))^(1/$B$2)+$B$5)</f>
        <v>31.733333333333334</v>
      </c>
      <c r="T3943">
        <f>K3943*S3943</f>
        <v>5.5678131273476518E-4</v>
      </c>
      <c r="U3943" s="3">
        <f>S3943*N3943/Q3943+$B$7*O3943/Q3943</f>
        <v>45.528305901259706</v>
      </c>
      <c r="V3943">
        <f>IF(U3943-H3943&lt;=10,10,U3943-H3943)</f>
        <v>34.328305901259711</v>
      </c>
      <c r="X3943">
        <f t="shared" si="310"/>
        <v>0</v>
      </c>
      <c r="Y3943">
        <f t="shared" si="311"/>
        <v>1</v>
      </c>
      <c r="AA3943">
        <f>((Y3943*V3943)+H3943+273)/(Y3943*V3943)</f>
        <v>9.2788821801302763</v>
      </c>
      <c r="AB3943">
        <f t="shared" si="312"/>
        <v>3.2514556990908913E-6</v>
      </c>
      <c r="AD3943">
        <f>AA3943*$C$28</f>
        <v>5.2312181138338305</v>
      </c>
      <c r="AF3943">
        <f>(Q3943-X3943)/AD3943+X3943</f>
        <v>5.7672751717222409E-6</v>
      </c>
      <c r="AH3943">
        <f>Q3943/AF3943</f>
        <v>5.2312181138338305</v>
      </c>
      <c r="AK3943" s="2"/>
      <c r="AL3943" s="2"/>
      <c r="AT3943" s="1"/>
    </row>
    <row r="3944" spans="6:46" x14ac:dyDescent="0.35">
      <c r="F3944" s="4">
        <v>44361.25</v>
      </c>
      <c r="H3944">
        <v>15.3</v>
      </c>
      <c r="I3944">
        <v>20.704166666666701</v>
      </c>
      <c r="K3944" s="2">
        <v>1.7545629602986299E-5</v>
      </c>
      <c r="L3944">
        <v>1.19253133483222E-4</v>
      </c>
      <c r="N3944">
        <f t="shared" si="308"/>
        <v>1.2281940722090408E-5</v>
      </c>
      <c r="O3944" s="2">
        <f t="shared" si="309"/>
        <v>3.5775940044966608E-5</v>
      </c>
      <c r="Q3944">
        <f>N3944+O3944</f>
        <v>4.8057880767057016E-5</v>
      </c>
      <c r="S3944">
        <f>IF(H3944&gt;$B$5,$B$5,($B$3 - $B$5)*(($B$5-H3944)/($B$5-$B$6))^(1/$B$2)+$B$5)</f>
        <v>26.266666666666666</v>
      </c>
      <c r="T3944">
        <f>K3944*S3944</f>
        <v>4.608652042384401E-4</v>
      </c>
      <c r="U3944" s="3">
        <f>S3944*N3944/Q3944+$B$7*O3944/Q3944</f>
        <v>47.656748672322379</v>
      </c>
      <c r="V3944">
        <f>IF(U3944-H3944&lt;=10,10,U3944-H3944)</f>
        <v>32.356748672322382</v>
      </c>
      <c r="X3944">
        <f t="shared" si="310"/>
        <v>0</v>
      </c>
      <c r="Y3944">
        <f t="shared" si="311"/>
        <v>1</v>
      </c>
      <c r="AA3944">
        <f>((Y3944*V3944)+H3944+273)/(Y3944*V3944)</f>
        <v>9.910042319752872</v>
      </c>
      <c r="AB3944">
        <f t="shared" si="312"/>
        <v>4.8494122644932808E-6</v>
      </c>
      <c r="AD3944">
        <f>AA3944*$C$28</f>
        <v>5.5870515311601032</v>
      </c>
      <c r="AF3944">
        <f>(Q3944-X3944)/AD3944+X3944</f>
        <v>8.6016533942865227E-6</v>
      </c>
      <c r="AH3944">
        <f>Q3944/AF3944</f>
        <v>5.5870515311601032</v>
      </c>
      <c r="AK3944" s="2"/>
      <c r="AT3944" s="1"/>
    </row>
    <row r="3945" spans="6:46" x14ac:dyDescent="0.35">
      <c r="F3945" s="4">
        <v>44361.291666666664</v>
      </c>
      <c r="H3945">
        <v>17.399999999999999</v>
      </c>
      <c r="I3945">
        <v>20.704166666666701</v>
      </c>
      <c r="K3945" s="2">
        <v>1.7545629602986299E-5</v>
      </c>
      <c r="L3945">
        <v>1.56911570738321E-4</v>
      </c>
      <c r="N3945">
        <f t="shared" si="308"/>
        <v>1.2281940722090408E-5</v>
      </c>
      <c r="O3945" s="2">
        <f t="shared" si="309"/>
        <v>4.7073471221496307E-5</v>
      </c>
      <c r="Q3945">
        <f>N3945+O3945</f>
        <v>5.9355411943586715E-5</v>
      </c>
      <c r="S3945">
        <f>IF(H3945&gt;$B$5,$B$5,($B$3 - $B$5)*(($B$5-H3945)/($B$5-$B$6))^(1/$B$2)+$B$5)</f>
        <v>23.466666666666669</v>
      </c>
      <c r="T3945">
        <f>K3945*S3945</f>
        <v>4.1173744135007852E-4</v>
      </c>
      <c r="U3945" s="3">
        <f>S3945*N3945/Q3945+$B$7*O3945/Q3945</f>
        <v>48.475059508676132</v>
      </c>
      <c r="V3945">
        <f>IF(U3945-H3945&lt;=10,10,U3945-H3945)</f>
        <v>31.075059508676134</v>
      </c>
      <c r="X3945">
        <f t="shared" si="310"/>
        <v>0</v>
      </c>
      <c r="Y3945">
        <f t="shared" si="311"/>
        <v>1</v>
      </c>
      <c r="AA3945">
        <f>((Y3945*V3945)+H3945+273)/(Y3945*V3945)</f>
        <v>10.345114847452521</v>
      </c>
      <c r="AB3945">
        <f t="shared" si="312"/>
        <v>5.7375304980981389E-6</v>
      </c>
      <c r="AD3945">
        <f>AA3945*$C$28</f>
        <v>5.8323353103428586</v>
      </c>
      <c r="AF3945">
        <f>(Q3945-X3945)/AD3945+X3945</f>
        <v>1.0176954647708253E-5</v>
      </c>
      <c r="AH3945">
        <f>Q3945/AF3945</f>
        <v>5.8323353103428586</v>
      </c>
      <c r="AK3945" s="2"/>
      <c r="AT3945" s="1"/>
    </row>
    <row r="3946" spans="6:46" x14ac:dyDescent="0.35">
      <c r="F3946" s="4">
        <v>44361.333333333336</v>
      </c>
      <c r="H3946">
        <v>19.5</v>
      </c>
      <c r="I3946">
        <v>20.704166666666701</v>
      </c>
      <c r="K3946" s="2">
        <v>1.64490277527997E-5</v>
      </c>
      <c r="L3946">
        <v>1.6318914979760501E-4</v>
      </c>
      <c r="N3946">
        <f t="shared" si="308"/>
        <v>1.1514319426959789E-5</v>
      </c>
      <c r="O3946" s="2">
        <f t="shared" si="309"/>
        <v>4.8956744939281509E-5</v>
      </c>
      <c r="Q3946">
        <f>N3946+O3946</f>
        <v>6.0471064366241298E-5</v>
      </c>
      <c r="S3946">
        <f>IF(H3946&gt;$B$5,$B$5,($B$3 - $B$5)*(($B$5-H3946)/($B$5-$B$6))^(1/$B$2)+$B$5)</f>
        <v>20.666666666666668</v>
      </c>
      <c r="T3946">
        <f>K3946*S3946</f>
        <v>3.3994657355786048E-4</v>
      </c>
      <c r="U3946" s="3">
        <f>S3946*N3946/Q3946+$B$7*O3946/Q3946</f>
        <v>48.462576339023713</v>
      </c>
      <c r="V3946">
        <f>IF(U3946-H3946&lt;=10,10,U3946-H3946)</f>
        <v>28.962576339023713</v>
      </c>
      <c r="X3946">
        <f t="shared" si="310"/>
        <v>0</v>
      </c>
      <c r="Y3946">
        <f t="shared" si="311"/>
        <v>1</v>
      </c>
      <c r="AA3946">
        <f>((Y3946*V3946)+H3946+273)/(Y3946*V3946)</f>
        <v>11.099239673160229</v>
      </c>
      <c r="AB3946">
        <f t="shared" si="312"/>
        <v>5.4482168280832958E-6</v>
      </c>
      <c r="AD3946">
        <f>AA3946*$C$28</f>
        <v>6.2574933597447266</v>
      </c>
      <c r="AF3946">
        <f>(Q3946-X3946)/AD3946+X3946</f>
        <v>9.663784024967499E-6</v>
      </c>
      <c r="AH3946">
        <f>Q3946/AF3946</f>
        <v>6.2574933597447275</v>
      </c>
      <c r="AK3946" s="2"/>
      <c r="AT3946" s="1"/>
    </row>
    <row r="3947" spans="6:46" x14ac:dyDescent="0.35">
      <c r="F3947" s="4">
        <v>44361.375</v>
      </c>
      <c r="H3947">
        <v>22</v>
      </c>
      <c r="I3947">
        <v>20.704166666666701</v>
      </c>
      <c r="K3947" s="2">
        <v>1.49868919525508E-5</v>
      </c>
      <c r="L3947">
        <v>1.2866853143758201E-4</v>
      </c>
      <c r="N3947">
        <f t="shared" si="308"/>
        <v>1.049082436678556E-5</v>
      </c>
      <c r="O3947" s="2">
        <f t="shared" si="309"/>
        <v>3.860055943127461E-5</v>
      </c>
      <c r="Q3947">
        <f>N3947+O3947</f>
        <v>4.9091383798060168E-5</v>
      </c>
      <c r="S3947">
        <f>IF(H3947&gt;$B$5,$B$5,($B$3 - $B$5)*(($B$5-H3947)/($B$5-$B$6))^(1/$B$2)+$B$5)</f>
        <v>20</v>
      </c>
      <c r="T3947">
        <f>K3947*S3947</f>
        <v>2.9973783905101601E-4</v>
      </c>
      <c r="U3947" s="3">
        <f>S3947*N3947/Q3947+$B$7*O3947/Q3947</f>
        <v>47.520503101971961</v>
      </c>
      <c r="V3947">
        <f>IF(U3947-H3947&lt;=10,10,U3947-H3947)</f>
        <v>25.520503101971961</v>
      </c>
      <c r="X3947">
        <f t="shared" si="310"/>
        <v>0</v>
      </c>
      <c r="Y3947">
        <f t="shared" si="311"/>
        <v>1</v>
      </c>
      <c r="AA3947">
        <f>((Y3947*V3947)+H3947+273)/(Y3947*V3947)</f>
        <v>12.559333247517579</v>
      </c>
      <c r="AB3947">
        <f t="shared" si="312"/>
        <v>3.9087571633441091E-6</v>
      </c>
      <c r="AD3947">
        <f>AA3947*$C$28</f>
        <v>7.0806601815443013</v>
      </c>
      <c r="AF3947">
        <f>(Q3947-X3947)/AD3947+X3947</f>
        <v>6.9331647811621534E-6</v>
      </c>
      <c r="AH3947">
        <f>Q3947/AF3947</f>
        <v>7.0806601815443013</v>
      </c>
      <c r="AK3947" s="2"/>
      <c r="AT3947" s="1"/>
    </row>
    <row r="3948" spans="6:46" x14ac:dyDescent="0.35">
      <c r="F3948" s="4">
        <v>44361.416666666664</v>
      </c>
      <c r="H3948">
        <v>23.2</v>
      </c>
      <c r="I3948">
        <v>20.704166666666701</v>
      </c>
      <c r="K3948" s="2">
        <v>1.3524756152302E-5</v>
      </c>
      <c r="L3948">
        <v>1.0670040195106999E-4</v>
      </c>
      <c r="N3948">
        <f t="shared" si="308"/>
        <v>9.4673293066113996E-6</v>
      </c>
      <c r="O3948" s="2">
        <f t="shared" si="309"/>
        <v>3.2010120585321005E-5</v>
      </c>
      <c r="Q3948">
        <f>N3948+O3948</f>
        <v>4.1477449891932406E-5</v>
      </c>
      <c r="S3948">
        <f>IF(H3948&gt;$B$5,$B$5,($B$3 - $B$5)*(($B$5-H3948)/($B$5-$B$6))^(1/$B$2)+$B$5)</f>
        <v>20</v>
      </c>
      <c r="T3948">
        <f>K3948*S3948</f>
        <v>2.7049512304603998E-4</v>
      </c>
      <c r="U3948" s="3">
        <f>S3948*N3948/Q3948+$B$7*O3948/Q3948</f>
        <v>47.01116446178024</v>
      </c>
      <c r="V3948">
        <f>IF(U3948-H3948&lt;=10,10,U3948-H3948)</f>
        <v>23.81116446178024</v>
      </c>
      <c r="X3948">
        <f t="shared" si="310"/>
        <v>0</v>
      </c>
      <c r="Y3948">
        <f t="shared" si="311"/>
        <v>1</v>
      </c>
      <c r="AA3948">
        <f>((Y3948*V3948)+H3948+273)/(Y3948*V3948)</f>
        <v>13.439542823511902</v>
      </c>
      <c r="AB3948">
        <f t="shared" si="312"/>
        <v>3.0862247649800551E-6</v>
      </c>
      <c r="AD3948">
        <f>AA3948*$C$28</f>
        <v>7.5769018827021934</v>
      </c>
      <c r="AF3948">
        <f>(Q3948-X3948)/AD3948+X3948</f>
        <v>5.4741965164711973E-6</v>
      </c>
      <c r="AH3948">
        <f>Q3948/AF3948</f>
        <v>7.5769018827021934</v>
      </c>
      <c r="AK3948" s="2"/>
      <c r="AT3948" s="1"/>
    </row>
    <row r="3949" spans="6:46" x14ac:dyDescent="0.35">
      <c r="F3949" s="4">
        <v>44361.458333333336</v>
      </c>
      <c r="H3949">
        <v>24.6</v>
      </c>
      <c r="I3949">
        <v>20.704166666666701</v>
      </c>
      <c r="K3949" s="2">
        <v>1.31592222022397E-5</v>
      </c>
      <c r="L3949" s="2">
        <v>9.1009123547916996E-5</v>
      </c>
      <c r="N3949">
        <f t="shared" si="308"/>
        <v>9.2114555415677893E-6</v>
      </c>
      <c r="O3949" s="2">
        <f t="shared" si="309"/>
        <v>2.7302737064375104E-5</v>
      </c>
      <c r="Q3949">
        <f>N3949+O3949</f>
        <v>3.6514192605942896E-5</v>
      </c>
      <c r="S3949">
        <f>IF(H3949&gt;$B$5,$B$5,($B$3 - $B$5)*(($B$5-H3949)/($B$5-$B$6))^(1/$B$2)+$B$5)</f>
        <v>20</v>
      </c>
      <c r="T3949">
        <f>K3949*S3949</f>
        <v>2.6318444404479401E-4</v>
      </c>
      <c r="U3949" s="3">
        <f>S3949*N3949/Q3949+$B$7*O3949/Q3949</f>
        <v>46.170530663674043</v>
      </c>
      <c r="V3949">
        <f>IF(U3949-H3949&lt;=10,10,U3949-H3949)</f>
        <v>21.570530663674042</v>
      </c>
      <c r="X3949">
        <f t="shared" si="310"/>
        <v>0</v>
      </c>
      <c r="Y3949">
        <f t="shared" si="311"/>
        <v>1</v>
      </c>
      <c r="AA3949">
        <f>((Y3949*V3949)+H3949+273)/(Y3949*V3949)</f>
        <v>14.796600771680355</v>
      </c>
      <c r="AB3949">
        <f t="shared" si="312"/>
        <v>2.4677419611015302E-6</v>
      </c>
      <c r="AD3949">
        <f>AA3949*$C$28</f>
        <v>8.341979613205428</v>
      </c>
      <c r="AF3949">
        <f>(Q3949-X3949)/AD3949+X3949</f>
        <v>4.3771615730324495E-6</v>
      </c>
      <c r="AH3949">
        <f>Q3949/AF3949</f>
        <v>8.341979613205428</v>
      </c>
      <c r="AK3949" s="2"/>
      <c r="AL3949" s="2"/>
      <c r="AT3949" s="1"/>
    </row>
    <row r="3950" spans="6:46" x14ac:dyDescent="0.35">
      <c r="F3950" s="4">
        <v>44361.5</v>
      </c>
      <c r="H3950">
        <v>25.1</v>
      </c>
      <c r="I3950">
        <v>20.704166666666701</v>
      </c>
      <c r="K3950" s="2">
        <v>1.31592222022397E-5</v>
      </c>
      <c r="L3950" s="2">
        <v>9.7285610643314005E-5</v>
      </c>
      <c r="N3950">
        <f t="shared" si="308"/>
        <v>9.2114555415677893E-6</v>
      </c>
      <c r="O3950" s="2">
        <f t="shared" si="309"/>
        <v>2.9185683192994205E-5</v>
      </c>
      <c r="Q3950">
        <f>N3950+O3950</f>
        <v>3.8397138734561998E-5</v>
      </c>
      <c r="S3950">
        <f>IF(H3950&gt;$B$5,$B$5,($B$3 - $B$5)*(($B$5-H3950)/($B$5-$B$6))^(1/$B$2)+$B$5)</f>
        <v>20</v>
      </c>
      <c r="T3950">
        <f>K3950*S3950</f>
        <v>2.6318444404479401E-4</v>
      </c>
      <c r="U3950" s="3">
        <f>S3950*N3950/Q3950+$B$7*O3950/Q3950</f>
        <v>46.603516444711715</v>
      </c>
      <c r="V3950">
        <f>IF(U3950-H3950&lt;=10,10,U3950-H3950)</f>
        <v>21.503516444711714</v>
      </c>
      <c r="X3950">
        <f t="shared" si="310"/>
        <v>0</v>
      </c>
      <c r="Y3950">
        <f t="shared" si="311"/>
        <v>1</v>
      </c>
      <c r="AA3950">
        <f>((Y3950*V3950)+H3950+273)/(Y3950*V3950)</f>
        <v>14.862848932938627</v>
      </c>
      <c r="AB3950">
        <f t="shared" si="312"/>
        <v>2.5834305998675221E-6</v>
      </c>
      <c r="AD3950">
        <f>AA3950*$C$28</f>
        <v>8.3793287867863349</v>
      </c>
      <c r="AF3950">
        <f>(Q3950-X3950)/AD3950+X3950</f>
        <v>4.5823644962006777E-6</v>
      </c>
      <c r="AH3950">
        <f>Q3950/AF3950</f>
        <v>8.3793287867863349</v>
      </c>
      <c r="AK3950" s="2"/>
      <c r="AL3950" s="2"/>
      <c r="AT3950" s="1"/>
    </row>
    <row r="3951" spans="6:46" x14ac:dyDescent="0.35">
      <c r="F3951" s="4">
        <v>44361.541666666664</v>
      </c>
      <c r="H3951">
        <v>25.6</v>
      </c>
      <c r="I3951">
        <v>20.704166666666701</v>
      </c>
      <c r="K3951" s="2">
        <v>1.27936882521775E-5</v>
      </c>
      <c r="L3951">
        <v>1.0042379352635201E-4</v>
      </c>
      <c r="N3951">
        <f t="shared" si="308"/>
        <v>8.9555817765242501E-6</v>
      </c>
      <c r="O3951" s="2">
        <f t="shared" si="309"/>
        <v>3.0127138057905607E-5</v>
      </c>
      <c r="Q3951">
        <f>N3951+O3951</f>
        <v>3.9082719834429859E-5</v>
      </c>
      <c r="S3951">
        <f>IF(H3951&gt;$B$5,$B$5,($B$3 - $B$5)*(($B$5-H3951)/($B$5-$B$6))^(1/$B$2)+$B$5)</f>
        <v>20</v>
      </c>
      <c r="T3951">
        <f>K3951*S3951</f>
        <v>2.5587376504354999E-4</v>
      </c>
      <c r="U3951" s="3">
        <f>S3951*N3951/Q3951+$B$7*O3951/Q3951</f>
        <v>46.979950128695506</v>
      </c>
      <c r="V3951">
        <f>IF(U3951-H3951&lt;=10,10,U3951-H3951)</f>
        <v>21.379950128695505</v>
      </c>
      <c r="X3951">
        <f t="shared" si="310"/>
        <v>0</v>
      </c>
      <c r="Y3951">
        <f t="shared" si="311"/>
        <v>1</v>
      </c>
      <c r="AA3951">
        <f>((Y3951*V3951)+H3951+273)/(Y3951*V3951)</f>
        <v>14.966356245107811</v>
      </c>
      <c r="AB3951">
        <f t="shared" si="312"/>
        <v>2.6113717456916198E-6</v>
      </c>
      <c r="AD3951">
        <f>AA3951*$C$28</f>
        <v>8.4376838036754567</v>
      </c>
      <c r="AF3951">
        <f>(Q3951-X3951)/AD3951+X3951</f>
        <v>4.6319251519481474E-6</v>
      </c>
      <c r="AH3951">
        <f>Q3951/AF3951</f>
        <v>8.4376838036754567</v>
      </c>
      <c r="AK3951" s="2"/>
      <c r="AT3951" s="1"/>
    </row>
    <row r="3952" spans="6:46" x14ac:dyDescent="0.35">
      <c r="F3952" s="4">
        <v>44361.583333333336</v>
      </c>
      <c r="H3952">
        <v>26.7</v>
      </c>
      <c r="I3952">
        <v>20.704166666666701</v>
      </c>
      <c r="K3952" s="2">
        <v>1.16970864019909E-5</v>
      </c>
      <c r="L3952" s="2">
        <v>9.4147306430955106E-5</v>
      </c>
      <c r="N3952">
        <f t="shared" si="308"/>
        <v>8.1879604813936292E-6</v>
      </c>
      <c r="O3952" s="2">
        <f t="shared" si="309"/>
        <v>2.8244191929286536E-5</v>
      </c>
      <c r="Q3952">
        <f>N3952+O3952</f>
        <v>3.6432152410680166E-5</v>
      </c>
      <c r="S3952">
        <f>IF(H3952&gt;$B$5,$B$5,($B$3 - $B$5)*(($B$5-H3952)/($B$5-$B$6))^(1/$B$2)+$B$5)</f>
        <v>20</v>
      </c>
      <c r="T3952">
        <f>K3952*S3952</f>
        <v>2.3394172803981801E-4</v>
      </c>
      <c r="U3952" s="3">
        <f>S3952*N3952/Q3952+$B$7*O3952/Q3952</f>
        <v>47.133909256353299</v>
      </c>
      <c r="V3952">
        <f>IF(U3952-H3952&lt;=10,10,U3952-H3952)</f>
        <v>20.433909256353299</v>
      </c>
      <c r="X3952">
        <f t="shared" si="310"/>
        <v>0</v>
      </c>
      <c r="Y3952">
        <f t="shared" si="311"/>
        <v>1</v>
      </c>
      <c r="AA3952">
        <f>((Y3952*V3952)+H3952+273)/(Y3952*V3952)</f>
        <v>15.666797049948602</v>
      </c>
      <c r="AB3952">
        <f t="shared" si="312"/>
        <v>2.3254371837796728E-6</v>
      </c>
      <c r="AD3952">
        <f>AA3952*$C$28</f>
        <v>8.8325760498339321</v>
      </c>
      <c r="AF3952">
        <f>(Q3952-X3952)/AD3952+X3952</f>
        <v>4.1247482280512215E-6</v>
      </c>
      <c r="AH3952">
        <f>Q3952/AF3952</f>
        <v>8.8325760498339321</v>
      </c>
      <c r="AK3952" s="2"/>
      <c r="AL3952" s="2"/>
      <c r="AT3952" s="1"/>
    </row>
    <row r="3953" spans="6:46" x14ac:dyDescent="0.35">
      <c r="F3953" s="4">
        <v>44361.625</v>
      </c>
      <c r="H3953">
        <v>27.2</v>
      </c>
      <c r="I3953">
        <v>20.704166666666701</v>
      </c>
      <c r="K3953" s="2">
        <v>1.27936882521775E-5</v>
      </c>
      <c r="L3953" s="2">
        <v>8.1594332240161007E-5</v>
      </c>
      <c r="N3953">
        <f t="shared" si="308"/>
        <v>8.9555817765242501E-6</v>
      </c>
      <c r="O3953" s="2">
        <f t="shared" si="309"/>
        <v>2.4478299672048307E-5</v>
      </c>
      <c r="Q3953">
        <f>N3953+O3953</f>
        <v>3.3433881448572555E-5</v>
      </c>
      <c r="S3953">
        <f>IF(H3953&gt;$B$5,$B$5,($B$3 - $B$5)*(($B$5-H3953)/($B$5-$B$6))^(1/$B$2)+$B$5)</f>
        <v>20</v>
      </c>
      <c r="T3953">
        <f>K3953*S3953</f>
        <v>2.5587376504354999E-4</v>
      </c>
      <c r="U3953" s="3">
        <f>S3953*N3953/Q3953+$B$7*O3953/Q3953</f>
        <v>45.624918537786733</v>
      </c>
      <c r="V3953">
        <f>IF(U3953-H3953&lt;=10,10,U3953-H3953)</f>
        <v>18.424918537786734</v>
      </c>
      <c r="X3953">
        <f t="shared" si="310"/>
        <v>0</v>
      </c>
      <c r="Y3953">
        <f t="shared" si="311"/>
        <v>1</v>
      </c>
      <c r="AA3953">
        <f>((Y3953*V3953)+H3953+273)/(Y3953*V3953)</f>
        <v>17.29315209097587</v>
      </c>
      <c r="AB3953">
        <f t="shared" si="312"/>
        <v>1.9333595907029261E-6</v>
      </c>
      <c r="AD3953">
        <f>AA3953*$C$28</f>
        <v>9.7494772223011701</v>
      </c>
      <c r="AF3953">
        <f>(Q3953-X3953)/AD3953+X3953</f>
        <v>3.4292999189838769E-6</v>
      </c>
      <c r="AH3953">
        <f>Q3953/AF3953</f>
        <v>9.7494772223011701</v>
      </c>
      <c r="AK3953" s="2"/>
      <c r="AL3953" s="2"/>
      <c r="AT3953" s="1"/>
    </row>
    <row r="3954" spans="6:46" x14ac:dyDescent="0.35">
      <c r="F3954" s="4">
        <v>44361.666666666664</v>
      </c>
      <c r="H3954">
        <v>28.4</v>
      </c>
      <c r="I3954">
        <v>20.704166666666701</v>
      </c>
      <c r="K3954" s="2">
        <v>1.31592222022397E-5</v>
      </c>
      <c r="L3954" s="2">
        <v>7.8456149357123006E-5</v>
      </c>
      <c r="N3954">
        <f t="shared" si="308"/>
        <v>9.2114555415677893E-6</v>
      </c>
      <c r="O3954" s="2">
        <f t="shared" si="309"/>
        <v>2.3536844807136904E-5</v>
      </c>
      <c r="Q3954">
        <f>N3954+O3954</f>
        <v>3.2748300348704694E-5</v>
      </c>
      <c r="S3954">
        <f>IF(H3954&gt;$B$5,$B$5,($B$3 - $B$5)*(($B$5-H3954)/($B$5-$B$6))^(1/$B$2)+$B$5)</f>
        <v>20</v>
      </c>
      <c r="T3954">
        <f>K3954*S3954</f>
        <v>2.6318444404479401E-4</v>
      </c>
      <c r="U3954" s="3">
        <f>S3954*N3954/Q3954+$B$7*O3954/Q3954</f>
        <v>45.155185444070696</v>
      </c>
      <c r="V3954">
        <f>IF(U3954-H3954&lt;=10,10,U3954-H3954)</f>
        <v>16.755185444070698</v>
      </c>
      <c r="X3954">
        <f t="shared" si="310"/>
        <v>0</v>
      </c>
      <c r="Y3954">
        <f t="shared" si="311"/>
        <v>1</v>
      </c>
      <c r="AA3954">
        <f>((Y3954*V3954)+H3954+273)/(Y3954*V3954)</f>
        <v>18.98846100546497</v>
      </c>
      <c r="AB3954">
        <f t="shared" si="312"/>
        <v>1.7246421571121312E-6</v>
      </c>
      <c r="AD3954">
        <f>AA3954*$C$28</f>
        <v>10.70525298600365</v>
      </c>
      <c r="AF3954">
        <f>(Q3954-X3954)/AD3954+X3954</f>
        <v>3.0590870100427097E-6</v>
      </c>
      <c r="AH3954">
        <f>Q3954/AF3954</f>
        <v>10.70525298600365</v>
      </c>
      <c r="AK3954" s="2"/>
      <c r="AL3954" s="2"/>
      <c r="AT3954" s="1"/>
    </row>
    <row r="3955" spans="6:46" x14ac:dyDescent="0.35">
      <c r="F3955" s="4">
        <v>44361.708333333336</v>
      </c>
      <c r="H3955">
        <v>28.1</v>
      </c>
      <c r="I3955">
        <v>20.704166666666701</v>
      </c>
      <c r="K3955" s="2">
        <v>1.42558240524264E-5</v>
      </c>
      <c r="L3955" s="2">
        <v>8.4732636452520001E-5</v>
      </c>
      <c r="N3955">
        <f t="shared" si="308"/>
        <v>9.9790768366984796E-6</v>
      </c>
      <c r="O3955" s="2">
        <f t="shared" si="309"/>
        <v>2.5419790935756006E-5</v>
      </c>
      <c r="Q3955">
        <f>N3955+O3955</f>
        <v>3.5398867772454482E-5</v>
      </c>
      <c r="S3955">
        <f>IF(H3955&gt;$B$5,$B$5,($B$3 - $B$5)*(($B$5-H3955)/($B$5-$B$6))^(1/$B$2)+$B$5)</f>
        <v>20</v>
      </c>
      <c r="T3955">
        <f>K3955*S3955</f>
        <v>2.8511648104852802E-4</v>
      </c>
      <c r="U3955" s="3">
        <f>S3955*N3955/Q3955+$B$7*O3955/Q3955</f>
        <v>45.133365520910019</v>
      </c>
      <c r="V3955">
        <f>IF(U3955-H3955&lt;=10,10,U3955-H3955)</f>
        <v>17.033365520910017</v>
      </c>
      <c r="X3955">
        <f t="shared" si="310"/>
        <v>0</v>
      </c>
      <c r="Y3955">
        <f t="shared" si="311"/>
        <v>1</v>
      </c>
      <c r="AA3955">
        <f>((Y3955*V3955)+H3955+273)/(Y3955*V3955)</f>
        <v>18.677070314164993</v>
      </c>
      <c r="AB3955">
        <f t="shared" si="312"/>
        <v>1.8953115867217894E-6</v>
      </c>
      <c r="AD3955">
        <f>AA3955*$C$28</f>
        <v>10.529698151575866</v>
      </c>
      <c r="AF3955">
        <f>(Q3955-X3955)/AD3955+X3955</f>
        <v>3.3618122060941237E-6</v>
      </c>
      <c r="AH3955">
        <f>Q3955/AF3955</f>
        <v>10.529698151575866</v>
      </c>
      <c r="AK3955" s="2"/>
      <c r="AL3955" s="2"/>
      <c r="AT3955" s="1"/>
    </row>
    <row r="3956" spans="6:46" x14ac:dyDescent="0.35">
      <c r="F3956" s="4">
        <v>44361.75</v>
      </c>
      <c r="H3956">
        <v>28.3</v>
      </c>
      <c r="I3956">
        <v>20.704166666666701</v>
      </c>
      <c r="K3956" s="2">
        <v>1.46213580024886E-5</v>
      </c>
      <c r="L3956">
        <v>1.16114950600184E-4</v>
      </c>
      <c r="N3956">
        <f t="shared" si="308"/>
        <v>1.0234950601742019E-5</v>
      </c>
      <c r="O3956" s="2">
        <f t="shared" si="309"/>
        <v>3.4834485180055202E-5</v>
      </c>
      <c r="Q3956">
        <f>N3956+O3956</f>
        <v>4.5069435781797222E-5</v>
      </c>
      <c r="S3956">
        <f>IF(H3956&gt;$B$5,$B$5,($B$3 - $B$5)*(($B$5-H3956)/($B$5-$B$6))^(1/$B$2)+$B$5)</f>
        <v>20</v>
      </c>
      <c r="T3956">
        <f>K3956*S3956</f>
        <v>2.9242716004977199E-4</v>
      </c>
      <c r="U3956" s="3">
        <f>S3956*N3956/Q3956+$B$7*O3956/Q3956</f>
        <v>47.051747157534834</v>
      </c>
      <c r="V3956">
        <f>IF(U3956-H3956&lt;=10,10,U3956-H3956)</f>
        <v>18.751747157534833</v>
      </c>
      <c r="X3956">
        <f t="shared" si="310"/>
        <v>0</v>
      </c>
      <c r="Y3956">
        <f t="shared" si="311"/>
        <v>1</v>
      </c>
      <c r="AA3956">
        <f>((Y3956*V3956)+H3956+273)/(Y3956*V3956)</f>
        <v>17.06783610448435</v>
      </c>
      <c r="AB3956">
        <f t="shared" si="312"/>
        <v>2.6406063138815717E-6</v>
      </c>
      <c r="AD3956">
        <f>AA3956*$C$28</f>
        <v>9.6224493059003358</v>
      </c>
      <c r="AF3956">
        <f>(Q3956-X3956)/AD3956+X3956</f>
        <v>4.6837800178548458E-6</v>
      </c>
      <c r="AH3956">
        <f>Q3956/AF3956</f>
        <v>9.6224493059003358</v>
      </c>
      <c r="AK3956" s="2"/>
      <c r="AT3956" s="1"/>
    </row>
    <row r="3957" spans="6:46" x14ac:dyDescent="0.35">
      <c r="F3957" s="4">
        <v>44361.791666666664</v>
      </c>
      <c r="H3957">
        <v>28.1</v>
      </c>
      <c r="I3957">
        <v>20.704166666666701</v>
      </c>
      <c r="K3957" s="2">
        <v>1.6083493802737498E-5</v>
      </c>
      <c r="L3957">
        <v>1.28667318144374E-4</v>
      </c>
      <c r="N3957">
        <f t="shared" si="308"/>
        <v>1.1258445661916248E-5</v>
      </c>
      <c r="O3957" s="2">
        <f t="shared" si="309"/>
        <v>3.8600195443312206E-5</v>
      </c>
      <c r="Q3957">
        <f>N3957+O3957</f>
        <v>4.9858641105228458E-5</v>
      </c>
      <c r="S3957">
        <f>IF(H3957&gt;$B$5,$B$5,($B$3 - $B$5)*(($B$5-H3957)/($B$5-$B$6))^(1/$B$2)+$B$5)</f>
        <v>20</v>
      </c>
      <c r="T3957">
        <f>K3957*S3957</f>
        <v>3.2166987605474997E-4</v>
      </c>
      <c r="U3957" s="3">
        <f>S3957*N3957/Q3957+$B$7*O3957/Q3957</f>
        <v>47.0967441263507</v>
      </c>
      <c r="V3957">
        <f>IF(U3957-H3957&lt;=10,10,U3957-H3957)</f>
        <v>18.996744126350698</v>
      </c>
      <c r="X3957">
        <f t="shared" si="310"/>
        <v>0</v>
      </c>
      <c r="Y3957">
        <f t="shared" si="311"/>
        <v>1</v>
      </c>
      <c r="AA3957">
        <f>((Y3957*V3957)+H3957+273)/(Y3957*V3957)</f>
        <v>16.850084519606664</v>
      </c>
      <c r="AB3957">
        <f t="shared" si="312"/>
        <v>2.9589549564106471E-6</v>
      </c>
      <c r="AD3957">
        <f>AA3957*$C$28</f>
        <v>9.4996860233179312</v>
      </c>
      <c r="AF3957">
        <f>(Q3957-X3957)/AD3957+X3957</f>
        <v>5.2484514733271634E-6</v>
      </c>
      <c r="AH3957">
        <f>Q3957/AF3957</f>
        <v>9.4996860233179312</v>
      </c>
      <c r="AK3957" s="2"/>
      <c r="AT3957" s="1"/>
    </row>
    <row r="3958" spans="6:46" x14ac:dyDescent="0.35">
      <c r="F3958" s="4">
        <v>44361.833333333336</v>
      </c>
      <c r="H3958">
        <v>26.6</v>
      </c>
      <c r="I3958">
        <v>20.704166666666701</v>
      </c>
      <c r="K3958" s="2">
        <v>1.6083493802737498E-5</v>
      </c>
      <c r="L3958">
        <v>1.3494489720365801E-4</v>
      </c>
      <c r="N3958">
        <f t="shared" si="308"/>
        <v>1.1258445661916248E-5</v>
      </c>
      <c r="O3958" s="2">
        <f t="shared" si="309"/>
        <v>4.0483469161097408E-5</v>
      </c>
      <c r="Q3958">
        <f>N3958+O3958</f>
        <v>5.1741914823013653E-5</v>
      </c>
      <c r="S3958">
        <f>IF(H3958&gt;$B$5,$B$5,($B$3 - $B$5)*(($B$5-H3958)/($B$5-$B$6))^(1/$B$2)+$B$5)</f>
        <v>20</v>
      </c>
      <c r="T3958">
        <f>K3958*S3958</f>
        <v>3.2166987605474997E-4</v>
      </c>
      <c r="U3958" s="3">
        <f>S3958*N3958/Q3958+$B$7*O3958/Q3958</f>
        <v>47.384402480756158</v>
      </c>
      <c r="V3958">
        <f>IF(U3958-H3958&lt;=10,10,U3958-H3958)</f>
        <v>20.784402480756157</v>
      </c>
      <c r="X3958">
        <f t="shared" si="310"/>
        <v>0</v>
      </c>
      <c r="Y3958">
        <f t="shared" si="311"/>
        <v>1</v>
      </c>
      <c r="AA3958">
        <f>((Y3958*V3958)+H3958+273)/(Y3958*V3958)</f>
        <v>15.414655426221339</v>
      </c>
      <c r="AB3958">
        <f t="shared" si="312"/>
        <v>3.3566702201462944E-6</v>
      </c>
      <c r="AD3958">
        <f>AA3958*$C$28</f>
        <v>8.6904244626397293</v>
      </c>
      <c r="AF3958">
        <f>(Q3958-X3958)/AD3958+X3958</f>
        <v>5.9538996104796671E-6</v>
      </c>
      <c r="AH3958">
        <f>Q3958/AF3958</f>
        <v>8.6904244626397293</v>
      </c>
      <c r="AK3958" s="2"/>
      <c r="AT3958" s="1"/>
    </row>
    <row r="3959" spans="6:46" x14ac:dyDescent="0.35">
      <c r="F3959" s="4">
        <v>44361.875</v>
      </c>
      <c r="H3959">
        <v>20.9</v>
      </c>
      <c r="I3959">
        <v>20.704166666666701</v>
      </c>
      <c r="K3959" s="2">
        <v>1.6083493802737498E-5</v>
      </c>
      <c r="L3959">
        <v>1.22390952378298E-4</v>
      </c>
      <c r="N3959">
        <f t="shared" si="308"/>
        <v>1.1258445661916248E-5</v>
      </c>
      <c r="O3959" s="2">
        <f t="shared" si="309"/>
        <v>3.6717285713489401E-5</v>
      </c>
      <c r="Q3959">
        <f>N3959+O3959</f>
        <v>4.7975731375405646E-5</v>
      </c>
      <c r="S3959">
        <f>IF(H3959&gt;$B$5,$B$5,($B$3 - $B$5)*(($B$5-H3959)/($B$5-$B$6))^(1/$B$2)+$B$5)</f>
        <v>20</v>
      </c>
      <c r="T3959">
        <f>K3959*S3959</f>
        <v>3.2166987605474997E-4</v>
      </c>
      <c r="U3959" s="3">
        <f>S3959*N3959/Q3959+$B$7*O3959/Q3959</f>
        <v>46.786564021636309</v>
      </c>
      <c r="V3959">
        <f>IF(U3959-H3959&lt;=10,10,U3959-H3959)</f>
        <v>25.88656402163631</v>
      </c>
      <c r="X3959">
        <f t="shared" si="310"/>
        <v>0</v>
      </c>
      <c r="Y3959">
        <f t="shared" si="311"/>
        <v>1</v>
      </c>
      <c r="AA3959">
        <f>((Y3959*V3959)+H3959+273)/(Y3959*V3959)</f>
        <v>12.353380068299321</v>
      </c>
      <c r="AB3959">
        <f t="shared" si="312"/>
        <v>3.8836117006161555E-6</v>
      </c>
      <c r="AD3959">
        <f>AA3959*$C$28</f>
        <v>6.9645485658547175</v>
      </c>
      <c r="AF3959">
        <f>(Q3959-X3959)/AD3959+X3959</f>
        <v>6.8885629731433813E-6</v>
      </c>
      <c r="AH3959">
        <f>Q3959/AF3959</f>
        <v>6.9645485658547175</v>
      </c>
      <c r="AK3959" s="2"/>
      <c r="AT3959" s="1"/>
    </row>
    <row r="3960" spans="6:46" x14ac:dyDescent="0.35">
      <c r="F3960" s="4">
        <v>44361.916666666664</v>
      </c>
      <c r="H3960">
        <v>20.3</v>
      </c>
      <c r="I3960">
        <v>20.704166666666701</v>
      </c>
      <c r="K3960" s="2">
        <v>1.6083493802737498E-5</v>
      </c>
      <c r="L3960">
        <v>1.03561855080069E-4</v>
      </c>
      <c r="N3960">
        <f t="shared" si="308"/>
        <v>1.1258445661916248E-5</v>
      </c>
      <c r="O3960" s="2">
        <f t="shared" si="309"/>
        <v>3.1068556524020703E-5</v>
      </c>
      <c r="Q3960">
        <f>N3960+O3960</f>
        <v>4.2327002185936954E-5</v>
      </c>
      <c r="S3960">
        <f>IF(H3960&gt;$B$5,$B$5,($B$3 - $B$5)*(($B$5-H3960)/($B$5-$B$6))^(1/$B$2)+$B$5)</f>
        <v>20</v>
      </c>
      <c r="T3960">
        <f>K3960*S3960</f>
        <v>3.2166987605474997E-4</v>
      </c>
      <c r="U3960" s="3">
        <f>S3960*N3960/Q3960+$B$7*O3960/Q3960</f>
        <v>45.690443976257079</v>
      </c>
      <c r="V3960">
        <f>IF(U3960-H3960&lt;=10,10,U3960-H3960)</f>
        <v>25.390443976257078</v>
      </c>
      <c r="X3960">
        <f t="shared" si="310"/>
        <v>0</v>
      </c>
      <c r="Y3960">
        <f t="shared" si="311"/>
        <v>1</v>
      </c>
      <c r="AA3960">
        <f>((Y3960*V3960)+H3960+273)/(Y3960*V3960)</f>
        <v>12.551590049952198</v>
      </c>
      <c r="AB3960">
        <f t="shared" si="312"/>
        <v>3.372242243212696E-6</v>
      </c>
      <c r="AD3960">
        <f>AA3960*$C$28</f>
        <v>7.0762947467239572</v>
      </c>
      <c r="AF3960">
        <f>(Q3960-X3960)/AD3960+X3960</f>
        <v>5.9815205133354111E-6</v>
      </c>
      <c r="AH3960">
        <f>Q3960/AF3960</f>
        <v>7.0762947467239563</v>
      </c>
      <c r="AK3960" s="2"/>
      <c r="AT3960" s="1"/>
    </row>
    <row r="3961" spans="6:46" x14ac:dyDescent="0.35">
      <c r="F3961" s="4">
        <v>44361.958333333336</v>
      </c>
      <c r="H3961">
        <v>20.7</v>
      </c>
      <c r="I3961">
        <v>20.704166666666701</v>
      </c>
      <c r="K3961" s="2">
        <v>1.6083493802737498E-5</v>
      </c>
      <c r="L3961" s="2">
        <v>7.2179419603084295E-5</v>
      </c>
      <c r="N3961">
        <f t="shared" si="308"/>
        <v>1.1258445661916248E-5</v>
      </c>
      <c r="O3961" s="2">
        <f t="shared" si="309"/>
        <v>2.1653825880925291E-5</v>
      </c>
      <c r="Q3961">
        <f>N3961+O3961</f>
        <v>3.2912271542841543E-5</v>
      </c>
      <c r="S3961">
        <f>IF(H3961&gt;$B$5,$B$5,($B$3 - $B$5)*(($B$5-H3961)/($B$5-$B$6))^(1/$B$2)+$B$5)</f>
        <v>20</v>
      </c>
      <c r="T3961">
        <f>K3961*S3961</f>
        <v>3.2166987605474997E-4</v>
      </c>
      <c r="U3961" s="3">
        <f>S3961*N3961/Q3961+$B$7*O3961/Q3961</f>
        <v>43.02739587104633</v>
      </c>
      <c r="V3961">
        <f>IF(U3961-H3961&lt;=10,10,U3961-H3961)</f>
        <v>22.327395871046331</v>
      </c>
      <c r="X3961">
        <f t="shared" si="310"/>
        <v>0</v>
      </c>
      <c r="Y3961">
        <f t="shared" si="311"/>
        <v>1</v>
      </c>
      <c r="AA3961">
        <f>((Y3961*V3961)+H3961+273)/(Y3961*V3961)</f>
        <v>14.154243410037067</v>
      </c>
      <c r="AB3961">
        <f t="shared" si="312"/>
        <v>2.3252582698629281E-6</v>
      </c>
      <c r="AD3961">
        <f>AA3961*$C$28</f>
        <v>7.9798334623491733</v>
      </c>
      <c r="AF3961">
        <f>(Q3961-X3961)/AD3961+X3961</f>
        <v>4.1244308791818492E-6</v>
      </c>
      <c r="AH3961">
        <f>Q3961/AF3961</f>
        <v>7.9798334623491733</v>
      </c>
      <c r="AK3961" s="2"/>
      <c r="AL3961" s="2"/>
      <c r="AT3961" s="1"/>
    </row>
    <row r="3962" spans="6:46" x14ac:dyDescent="0.35">
      <c r="F3962" s="4">
        <v>44362</v>
      </c>
      <c r="H3962">
        <v>19.8</v>
      </c>
      <c r="I3962">
        <v>20.774999999999999</v>
      </c>
      <c r="K3962" s="2">
        <v>1.6083493802737498E-5</v>
      </c>
      <c r="L3962" s="2">
        <v>3.4520739689343903E-5</v>
      </c>
      <c r="N3962">
        <f t="shared" si="308"/>
        <v>1.1258445661916248E-5</v>
      </c>
      <c r="O3962" s="2">
        <f t="shared" si="309"/>
        <v>1.0356221906803173E-5</v>
      </c>
      <c r="Q3962">
        <f>N3962+O3962</f>
        <v>2.161466756871942E-5</v>
      </c>
      <c r="S3962">
        <f>IF(H3962&gt;$B$5,$B$5,($B$3 - $B$5)*(($B$5-H3962)/($B$5-$B$6))^(1/$B$2)+$B$5)</f>
        <v>20.266666666666666</v>
      </c>
      <c r="T3962">
        <f>K3962*S3962</f>
        <v>3.2595880773547995E-4</v>
      </c>
      <c r="U3962" s="3">
        <f>S3962*N3962/Q3962+$B$7*O3962/Q3962</f>
        <v>36.908426546588558</v>
      </c>
      <c r="V3962">
        <f>IF(U3962-H3962&lt;=10,10,U3962-H3962)</f>
        <v>17.108426546588557</v>
      </c>
      <c r="X3962">
        <f t="shared" si="310"/>
        <v>0</v>
      </c>
      <c r="Y3962">
        <f t="shared" si="311"/>
        <v>1</v>
      </c>
      <c r="AA3962">
        <f>((Y3962*V3962)+H3962+273)/(Y3962*V3962)</f>
        <v>18.114373388029929</v>
      </c>
      <c r="AB3962">
        <f t="shared" si="312"/>
        <v>1.1932329706200328E-6</v>
      </c>
      <c r="AD3962">
        <f>AA3962*$C$28</f>
        <v>10.212462702795222</v>
      </c>
      <c r="AF3962">
        <f>(Q3962-X3962)/AD3962+X3962</f>
        <v>2.116499046092314E-6</v>
      </c>
      <c r="AH3962">
        <f>Q3962/AF3962</f>
        <v>10.212462702795222</v>
      </c>
      <c r="AK3962" s="2"/>
      <c r="AL3962" s="2"/>
      <c r="AT3962" s="1"/>
    </row>
    <row r="3963" spans="6:46" x14ac:dyDescent="0.35">
      <c r="F3963" s="4">
        <v>44362.041666666664</v>
      </c>
      <c r="H3963">
        <v>17.600000000000001</v>
      </c>
      <c r="I3963">
        <v>20.774999999999999</v>
      </c>
      <c r="K3963" s="2">
        <v>1.6083493802737498E-5</v>
      </c>
      <c r="L3963" s="2">
        <v>1.2552974190794001E-5</v>
      </c>
      <c r="N3963">
        <f t="shared" si="308"/>
        <v>1.1258445661916248E-5</v>
      </c>
      <c r="O3963" s="2">
        <f t="shared" si="309"/>
        <v>3.7658922572382009E-6</v>
      </c>
      <c r="Q3963">
        <f>N3963+O3963</f>
        <v>1.5024337919154449E-5</v>
      </c>
      <c r="S3963">
        <f>IF(H3963&gt;$B$5,$B$5,($B$3 - $B$5)*(($B$5-H3963)/($B$5-$B$6))^(1/$B$2)+$B$5)</f>
        <v>23.2</v>
      </c>
      <c r="T3963">
        <f>K3963*S3963</f>
        <v>3.7313705622350995E-4</v>
      </c>
      <c r="U3963" s="3">
        <f>S3963*N3963/Q3963+$B$7*O3963/Q3963</f>
        <v>31.170758806449587</v>
      </c>
      <c r="V3963">
        <f>IF(U3963-H3963&lt;=10,10,U3963-H3963)</f>
        <v>13.570758806449586</v>
      </c>
      <c r="X3963">
        <f t="shared" si="310"/>
        <v>0</v>
      </c>
      <c r="Y3963">
        <f t="shared" si="311"/>
        <v>1</v>
      </c>
      <c r="AA3963">
        <f>((Y3963*V3963)+H3963+273)/(Y3963*V3963)</f>
        <v>22.413688368102939</v>
      </c>
      <c r="AB3963">
        <f t="shared" si="312"/>
        <v>6.7031974712986902E-7</v>
      </c>
      <c r="AD3963">
        <f>AA3963*$C$28</f>
        <v>12.636316564092908</v>
      </c>
      <c r="AF3963">
        <f>(Q3963-X3963)/AD3963+X3963</f>
        <v>1.1889808112157693E-6</v>
      </c>
      <c r="AH3963">
        <f>Q3963/AF3963</f>
        <v>12.636316564092908</v>
      </c>
      <c r="AK3963" s="2"/>
      <c r="AL3963" s="2"/>
      <c r="AT3963" s="1"/>
    </row>
    <row r="3964" spans="6:46" x14ac:dyDescent="0.35">
      <c r="F3964" s="4">
        <v>44362.083333333336</v>
      </c>
      <c r="H3964">
        <v>16.3</v>
      </c>
      <c r="I3964">
        <v>20.774999999999999</v>
      </c>
      <c r="K3964" s="2">
        <v>1.6083493802737498E-5</v>
      </c>
      <c r="L3964" s="2">
        <v>7.8456149357122992E-6</v>
      </c>
      <c r="N3964">
        <f t="shared" si="308"/>
        <v>1.1258445661916248E-5</v>
      </c>
      <c r="O3964" s="2">
        <f t="shared" si="309"/>
        <v>2.3536844807136901E-6</v>
      </c>
      <c r="Q3964">
        <f>N3964+O3964</f>
        <v>1.3612130142629938E-5</v>
      </c>
      <c r="S3964">
        <f>IF(H3964&gt;$B$5,$B$5,($B$3 - $B$5)*(($B$5-H3964)/($B$5-$B$6))^(1/$B$2)+$B$5)</f>
        <v>24.933333333333334</v>
      </c>
      <c r="T3964">
        <f>K3964*S3964</f>
        <v>4.0101511214825499E-4</v>
      </c>
      <c r="U3964" s="3">
        <f>S3964*N3964/Q3964+$B$7*O3964/Q3964</f>
        <v>30.132185091185562</v>
      </c>
      <c r="V3964">
        <f>IF(U3964-H3964&lt;=10,10,U3964-H3964)</f>
        <v>13.832185091185561</v>
      </c>
      <c r="X3964">
        <f t="shared" si="310"/>
        <v>0</v>
      </c>
      <c r="Y3964">
        <f t="shared" si="311"/>
        <v>1</v>
      </c>
      <c r="AA3964">
        <f>((Y3964*V3964)+H3964+273)/(Y3964*V3964)</f>
        <v>21.914989070262937</v>
      </c>
      <c r="AB3964">
        <f t="shared" si="312"/>
        <v>6.2113333020551758E-7</v>
      </c>
      <c r="AD3964">
        <f>AA3964*$C$28</f>
        <v>12.355161490715286</v>
      </c>
      <c r="AF3964">
        <f>(Q3964-X3964)/AD3964+X3964</f>
        <v>1.1017363190970222E-6</v>
      </c>
      <c r="AH3964">
        <f>Q3964/AF3964</f>
        <v>12.355161490715288</v>
      </c>
      <c r="AK3964" s="2"/>
      <c r="AL3964" s="2"/>
      <c r="AT3964" s="1"/>
    </row>
    <row r="3965" spans="6:46" x14ac:dyDescent="0.35">
      <c r="F3965" s="4">
        <v>44362.125</v>
      </c>
      <c r="H3965">
        <v>16.2</v>
      </c>
      <c r="I3965">
        <v>20.774999999999999</v>
      </c>
      <c r="K3965" s="2">
        <v>1.6814561702861898E-5</v>
      </c>
      <c r="L3965" s="2">
        <v>7.8456149357122992E-6</v>
      </c>
      <c r="N3965">
        <f t="shared" si="308"/>
        <v>1.1770193192003328E-5</v>
      </c>
      <c r="O3965" s="2">
        <f t="shared" si="309"/>
        <v>2.3536844807136901E-6</v>
      </c>
      <c r="Q3965">
        <f>N3965+O3965</f>
        <v>1.4123877672717018E-5</v>
      </c>
      <c r="S3965">
        <f>IF(H3965&gt;$B$5,$B$5,($B$3 - $B$5)*(($B$5-H3965)/($B$5-$B$6))^(1/$B$2)+$B$5)</f>
        <v>25.066666666666666</v>
      </c>
      <c r="T3965">
        <f>K3965*S3965</f>
        <v>4.2148501335173826E-4</v>
      </c>
      <c r="U3965" s="3">
        <f>S3965*N3965/Q3965+$B$7*O3965/Q3965</f>
        <v>30.054930071042588</v>
      </c>
      <c r="V3965">
        <f>IF(U3965-H3965&lt;=10,10,U3965-H3965)</f>
        <v>13.854930071042588</v>
      </c>
      <c r="X3965">
        <f t="shared" si="310"/>
        <v>0</v>
      </c>
      <c r="Y3965">
        <f t="shared" si="311"/>
        <v>1</v>
      </c>
      <c r="AA3965">
        <f>((Y3965*V3965)+H3965+273)/(Y3965*V3965)</f>
        <v>21.873436279872728</v>
      </c>
      <c r="AB3965">
        <f t="shared" si="312"/>
        <v>6.4570913742132882E-7</v>
      </c>
      <c r="AD3965">
        <f>AA3965*$C$28</f>
        <v>12.331734993261199</v>
      </c>
      <c r="AF3965">
        <f>(Q3965-X3965)/AD3965+X3965</f>
        <v>1.1453276996655503E-6</v>
      </c>
      <c r="AH3965">
        <f>Q3965/AF3965</f>
        <v>12.331734993261199</v>
      </c>
      <c r="AK3965" s="2"/>
      <c r="AL3965" s="2"/>
      <c r="AT3965" s="1"/>
    </row>
    <row r="3966" spans="6:46" x14ac:dyDescent="0.35">
      <c r="F3966" s="4">
        <v>44362.166666666664</v>
      </c>
      <c r="H3966">
        <v>16.100000000000001</v>
      </c>
      <c r="I3966">
        <v>20.774999999999999</v>
      </c>
      <c r="K3966" s="2">
        <v>1.7545629602986299E-5</v>
      </c>
      <c r="L3966" s="2">
        <v>2.03986133923705E-5</v>
      </c>
      <c r="N3966">
        <f t="shared" si="308"/>
        <v>1.2281940722090408E-5</v>
      </c>
      <c r="O3966" s="2">
        <f t="shared" si="309"/>
        <v>6.1195840177111508E-6</v>
      </c>
      <c r="Q3966">
        <f>N3966+O3966</f>
        <v>1.840152473980156E-5</v>
      </c>
      <c r="S3966">
        <f>IF(H3966&gt;$B$5,$B$5,($B$3 - $B$5)*(($B$5-H3966)/($B$5-$B$6))^(1/$B$2)+$B$5)</f>
        <v>25.199999999999996</v>
      </c>
      <c r="T3966">
        <f>K3966*S3966</f>
        <v>4.4214986599525464E-4</v>
      </c>
      <c r="U3966" s="3">
        <f>S3966*N3966/Q3966+$B$7*O3966/Q3966</f>
        <v>35.110244194783981</v>
      </c>
      <c r="V3966">
        <f>IF(U3966-H3966&lt;=10,10,U3966-H3966)</f>
        <v>19.010244194783979</v>
      </c>
      <c r="X3966">
        <f t="shared" si="310"/>
        <v>0</v>
      </c>
      <c r="Y3966">
        <f t="shared" si="311"/>
        <v>1</v>
      </c>
      <c r="AA3966">
        <f>((Y3966*V3966)+H3966+273)/(Y3966*V3966)</f>
        <v>16.207590025557018</v>
      </c>
      <c r="AB3966">
        <f t="shared" si="312"/>
        <v>1.135364647722766E-6</v>
      </c>
      <c r="AD3966">
        <f>AA3966*$C$28</f>
        <v>9.1374625603981947</v>
      </c>
      <c r="AF3966">
        <f>(Q3966-X3966)/AD3966+X3966</f>
        <v>2.0138550082332324E-6</v>
      </c>
      <c r="AH3966">
        <f>Q3966/AF3966</f>
        <v>9.1374625603981947</v>
      </c>
      <c r="AK3966" s="2"/>
      <c r="AL3966" s="2"/>
      <c r="AT3966" s="1"/>
    </row>
    <row r="3967" spans="6:46" x14ac:dyDescent="0.35">
      <c r="F3967" s="4">
        <v>44362.208333333336</v>
      </c>
      <c r="H3967">
        <v>16</v>
      </c>
      <c r="I3967">
        <v>20.774999999999999</v>
      </c>
      <c r="K3967" s="2">
        <v>1.7545629602986299E-5</v>
      </c>
      <c r="L3967" s="2">
        <v>5.9626445412290297E-5</v>
      </c>
      <c r="N3967">
        <f t="shared" si="308"/>
        <v>1.2281940722090408E-5</v>
      </c>
      <c r="O3967" s="2">
        <f t="shared" si="309"/>
        <v>1.7887933623687092E-5</v>
      </c>
      <c r="Q3967">
        <f>N3967+O3967</f>
        <v>3.01698743457775E-5</v>
      </c>
      <c r="S3967">
        <f>IF(H3967&gt;$B$5,$B$5,($B$3 - $B$5)*(($B$5-H3967)/($B$5-$B$6))^(1/$B$2)+$B$5)</f>
        <v>25.333333333333332</v>
      </c>
      <c r="T3967">
        <f>K3967*S3967</f>
        <v>4.4448928327565289E-4</v>
      </c>
      <c r="U3967" s="3">
        <f>S3967*N3967/Q3967+$B$7*O3967/Q3967</f>
        <v>42.922911535990174</v>
      </c>
      <c r="V3967">
        <f>IF(U3967-H3967&lt;=10,10,U3967-H3967)</f>
        <v>26.922911535990174</v>
      </c>
      <c r="X3967">
        <f t="shared" si="310"/>
        <v>0</v>
      </c>
      <c r="Y3967">
        <f t="shared" si="311"/>
        <v>1</v>
      </c>
      <c r="AA3967">
        <f>((Y3967*V3967)+H3967+273)/(Y3967*V3967)</f>
        <v>11.734351654859795</v>
      </c>
      <c r="AB3967">
        <f t="shared" si="312"/>
        <v>2.5710729687636909E-6</v>
      </c>
      <c r="AD3967">
        <f>AA3967*$C$28</f>
        <v>6.6155547337854754</v>
      </c>
      <c r="AF3967">
        <f>(Q3967-X3967)/AD3967+X3967</f>
        <v>4.5604451266498776E-6</v>
      </c>
      <c r="AH3967">
        <f>Q3967/AF3967</f>
        <v>6.6155547337854754</v>
      </c>
      <c r="AK3967" s="2"/>
      <c r="AL3967" s="2"/>
      <c r="AT3967" s="1"/>
    </row>
    <row r="3968" spans="6:46" x14ac:dyDescent="0.35">
      <c r="F3968" s="4">
        <v>44362.25</v>
      </c>
      <c r="H3968">
        <v>16.899999999999999</v>
      </c>
      <c r="I3968">
        <v>20.774999999999999</v>
      </c>
      <c r="K3968" s="2">
        <v>1.7545629602986299E-5</v>
      </c>
      <c r="L3968">
        <v>1.19253133483222E-4</v>
      </c>
      <c r="N3968">
        <f t="shared" si="308"/>
        <v>1.2281940722090408E-5</v>
      </c>
      <c r="O3968" s="2">
        <f t="shared" si="309"/>
        <v>3.5775940044966608E-5</v>
      </c>
      <c r="Q3968">
        <f>N3968+O3968</f>
        <v>4.8057880767057016E-5</v>
      </c>
      <c r="S3968">
        <f>IF(H3968&gt;$B$5,$B$5,($B$3 - $B$5)*(($B$5-H3968)/($B$5-$B$6))^(1/$B$2)+$B$5)</f>
        <v>24.133333333333333</v>
      </c>
      <c r="T3968">
        <f>K3968*S3968</f>
        <v>4.2343452775206935E-4</v>
      </c>
      <c r="U3968" s="3">
        <f>S3968*N3968/Q3968+$B$7*O3968/Q3968</f>
        <v>47.111542077227988</v>
      </c>
      <c r="V3968">
        <f>IF(U3968-H3968&lt;=10,10,U3968-H3968)</f>
        <v>30.211542077227989</v>
      </c>
      <c r="X3968">
        <f t="shared" si="310"/>
        <v>0</v>
      </c>
      <c r="Y3968">
        <f t="shared" si="311"/>
        <v>1</v>
      </c>
      <c r="AA3968">
        <f>((Y3968*V3968)+H3968+273)/(Y3968*V3968)</f>
        <v>10.595670398384355</v>
      </c>
      <c r="AB3968">
        <f t="shared" si="312"/>
        <v>4.5356149219576475E-6</v>
      </c>
      <c r="AD3968">
        <f>AA3968*$C$28</f>
        <v>5.9735927065584251</v>
      </c>
      <c r="AF3968">
        <f>(Q3968-X3968)/AD3968+X3968</f>
        <v>8.0450548150519404E-6</v>
      </c>
      <c r="AH3968">
        <f>Q3968/AF3968</f>
        <v>5.973592706558426</v>
      </c>
      <c r="AK3968" s="2"/>
      <c r="AT3968" s="1"/>
    </row>
    <row r="3969" spans="6:46" x14ac:dyDescent="0.35">
      <c r="F3969" s="4">
        <v>44362.291666666664</v>
      </c>
      <c r="H3969">
        <v>18.100000000000001</v>
      </c>
      <c r="I3969">
        <v>20.774999999999999</v>
      </c>
      <c r="K3969" s="2">
        <v>1.7545629602986299E-5</v>
      </c>
      <c r="L3969">
        <v>1.56911570738321E-4</v>
      </c>
      <c r="N3969">
        <f t="shared" si="308"/>
        <v>1.2281940722090408E-5</v>
      </c>
      <c r="O3969" s="2">
        <f t="shared" si="309"/>
        <v>4.7073471221496307E-5</v>
      </c>
      <c r="Q3969">
        <f>N3969+O3969</f>
        <v>5.9355411943586715E-5</v>
      </c>
      <c r="S3969">
        <f>IF(H3969&gt;$B$5,$B$5,($B$3 - $B$5)*(($B$5-H3969)/($B$5-$B$6))^(1/$B$2)+$B$5)</f>
        <v>22.533333333333331</v>
      </c>
      <c r="T3969">
        <f>K3969*S3969</f>
        <v>3.9536152038729125E-4</v>
      </c>
      <c r="U3969" s="3">
        <f>S3969*N3969/Q3969+$B$7*O3969/Q3969</f>
        <v>48.2819323059731</v>
      </c>
      <c r="V3969">
        <f>IF(U3969-H3969&lt;=10,10,U3969-H3969)</f>
        <v>30.181932305973099</v>
      </c>
      <c r="X3969">
        <f t="shared" si="310"/>
        <v>0</v>
      </c>
      <c r="Y3969">
        <f t="shared" si="311"/>
        <v>1</v>
      </c>
      <c r="AA3969">
        <f>((Y3969*V3969)+H3969+273)/(Y3969*V3969)</f>
        <v>10.644843048779563</v>
      </c>
      <c r="AB3969">
        <f t="shared" si="312"/>
        <v>5.5759781211984939E-6</v>
      </c>
      <c r="AD3969">
        <f>AA3969*$C$28</f>
        <v>6.00131510398292</v>
      </c>
      <c r="AF3969">
        <f>(Q3969-X3969)/AD3969+X3969</f>
        <v>9.8904008396749645E-6</v>
      </c>
      <c r="AH3969">
        <f>Q3969/AF3969</f>
        <v>6.00131510398292</v>
      </c>
      <c r="AK3969" s="2"/>
      <c r="AT3969" s="1"/>
    </row>
    <row r="3970" spans="6:46" x14ac:dyDescent="0.35">
      <c r="F3970" s="4">
        <v>44362.333333333336</v>
      </c>
      <c r="H3970">
        <v>19.5</v>
      </c>
      <c r="I3970">
        <v>20.774999999999999</v>
      </c>
      <c r="K3970" s="2">
        <v>1.64490277527997E-5</v>
      </c>
      <c r="L3970">
        <v>1.6318914979760501E-4</v>
      </c>
      <c r="N3970">
        <f t="shared" ref="N3970:N4033" si="313">$C$13*K3970</f>
        <v>1.1514319426959789E-5</v>
      </c>
      <c r="O3970" s="2">
        <f t="shared" ref="O3970:O4033" si="314">$C$14*L3970</f>
        <v>4.8956744939281509E-5</v>
      </c>
      <c r="Q3970">
        <f>N3970+O3970</f>
        <v>6.0471064366241298E-5</v>
      </c>
      <c r="S3970">
        <f>IF(H3970&gt;$B$5,$B$5,($B$3 - $B$5)*(($B$5-H3970)/($B$5-$B$6))^(1/$B$2)+$B$5)</f>
        <v>20.666666666666668</v>
      </c>
      <c r="T3970">
        <f>K3970*S3970</f>
        <v>3.3994657355786048E-4</v>
      </c>
      <c r="U3970" s="3">
        <f>S3970*N3970/Q3970+$B$7*O3970/Q3970</f>
        <v>48.462576339023713</v>
      </c>
      <c r="V3970">
        <f>IF(U3970-H3970&lt;=10,10,U3970-H3970)</f>
        <v>28.962576339023713</v>
      </c>
      <c r="X3970">
        <f t="shared" ref="X3970:X4033" si="315">IF(Q3970-$C$20&lt;=0,0,Q3970-$C$20)</f>
        <v>0</v>
      </c>
      <c r="Y3970">
        <f t="shared" ref="Y3970:Y4033" si="316">1-(X3970/Q3970)</f>
        <v>1</v>
      </c>
      <c r="AA3970">
        <f>((Y3970*V3970)+H3970+273)/(Y3970*V3970)</f>
        <v>11.099239673160229</v>
      </c>
      <c r="AB3970">
        <f t="shared" ref="AB3970:AB4033" si="317">(Q3970-X3970)/AA3970</f>
        <v>5.4482168280832958E-6</v>
      </c>
      <c r="AD3970">
        <f>AA3970*$C$28</f>
        <v>6.2574933597447266</v>
      </c>
      <c r="AF3970">
        <f>(Q3970-X3970)/AD3970+X3970</f>
        <v>9.663784024967499E-6</v>
      </c>
      <c r="AH3970">
        <f>Q3970/AF3970</f>
        <v>6.2574933597447275</v>
      </c>
      <c r="AK3970" s="2"/>
      <c r="AT3970" s="1"/>
    </row>
    <row r="3971" spans="6:46" x14ac:dyDescent="0.35">
      <c r="F3971" s="4">
        <v>44362.375</v>
      </c>
      <c r="H3971">
        <v>20.8</v>
      </c>
      <c r="I3971">
        <v>20.774999999999999</v>
      </c>
      <c r="K3971" s="2">
        <v>1.49868919525508E-5</v>
      </c>
      <c r="L3971">
        <v>1.2866853143758201E-4</v>
      </c>
      <c r="N3971">
        <f t="shared" si="313"/>
        <v>1.049082436678556E-5</v>
      </c>
      <c r="O3971" s="2">
        <f t="shared" si="314"/>
        <v>3.860055943127461E-5</v>
      </c>
      <c r="Q3971">
        <f>N3971+O3971</f>
        <v>4.9091383798060168E-5</v>
      </c>
      <c r="S3971">
        <f>IF(H3971&gt;$B$5,$B$5,($B$3 - $B$5)*(($B$5-H3971)/($B$5-$B$6))^(1/$B$2)+$B$5)</f>
        <v>20</v>
      </c>
      <c r="T3971">
        <f>K3971*S3971</f>
        <v>2.9973783905101601E-4</v>
      </c>
      <c r="U3971" s="3">
        <f>S3971*N3971/Q3971+$B$7*O3971/Q3971</f>
        <v>47.520503101971961</v>
      </c>
      <c r="V3971">
        <f>IF(U3971-H3971&lt;=10,10,U3971-H3971)</f>
        <v>26.720503101971961</v>
      </c>
      <c r="X3971">
        <f t="shared" si="315"/>
        <v>0</v>
      </c>
      <c r="Y3971">
        <f t="shared" si="316"/>
        <v>1</v>
      </c>
      <c r="AA3971">
        <f>((Y3971*V3971)+H3971+273)/(Y3971*V3971)</f>
        <v>11.995301955161079</v>
      </c>
      <c r="AB3971">
        <f t="shared" si="317"/>
        <v>4.0925508988073613E-6</v>
      </c>
      <c r="AD3971">
        <f>AA3971*$C$28</f>
        <v>6.7626724481012843</v>
      </c>
      <c r="AF3971">
        <f>(Q3971-X3971)/AD3971+X3971</f>
        <v>7.2591692374282099E-6</v>
      </c>
      <c r="AH3971">
        <f>Q3971/AF3971</f>
        <v>6.7626724481012843</v>
      </c>
      <c r="AK3971" s="2"/>
      <c r="AT3971" s="1"/>
    </row>
    <row r="3972" spans="6:46" x14ac:dyDescent="0.35">
      <c r="F3972" s="4">
        <v>44362.416666666664</v>
      </c>
      <c r="H3972">
        <v>22</v>
      </c>
      <c r="I3972">
        <v>20.774999999999999</v>
      </c>
      <c r="K3972" s="2">
        <v>1.3524756152302E-5</v>
      </c>
      <c r="L3972">
        <v>1.0670040195106999E-4</v>
      </c>
      <c r="N3972">
        <f t="shared" si="313"/>
        <v>9.4673293066113996E-6</v>
      </c>
      <c r="O3972" s="2">
        <f t="shared" si="314"/>
        <v>3.2010120585321005E-5</v>
      </c>
      <c r="Q3972">
        <f>N3972+O3972</f>
        <v>4.1477449891932406E-5</v>
      </c>
      <c r="S3972">
        <f>IF(H3972&gt;$B$5,$B$5,($B$3 - $B$5)*(($B$5-H3972)/($B$5-$B$6))^(1/$B$2)+$B$5)</f>
        <v>20</v>
      </c>
      <c r="T3972">
        <f>K3972*S3972</f>
        <v>2.7049512304603998E-4</v>
      </c>
      <c r="U3972" s="3">
        <f>S3972*N3972/Q3972+$B$7*O3972/Q3972</f>
        <v>47.01116446178024</v>
      </c>
      <c r="V3972">
        <f>IF(U3972-H3972&lt;=10,10,U3972-H3972)</f>
        <v>25.01116446178024</v>
      </c>
      <c r="X3972">
        <f t="shared" si="315"/>
        <v>0</v>
      </c>
      <c r="Y3972">
        <f t="shared" si="316"/>
        <v>1</v>
      </c>
      <c r="AA3972">
        <f>((Y3972*V3972)+H3972+273)/(Y3972*V3972)</f>
        <v>12.794732726290768</v>
      </c>
      <c r="AB3972">
        <f t="shared" si="317"/>
        <v>3.2417597756226712E-6</v>
      </c>
      <c r="AD3972">
        <f>AA3972*$C$28</f>
        <v>7.2133729365335082</v>
      </c>
      <c r="AF3972">
        <f>(Q3972-X3972)/AD3972+X3972</f>
        <v>5.7500770106952214E-6</v>
      </c>
      <c r="AH3972">
        <f>Q3972/AF3972</f>
        <v>7.2133729365335082</v>
      </c>
      <c r="AK3972" s="2"/>
      <c r="AT3972" s="1"/>
    </row>
    <row r="3973" spans="6:46" x14ac:dyDescent="0.35">
      <c r="F3973" s="4">
        <v>44362.458333333336</v>
      </c>
      <c r="H3973">
        <v>23.1</v>
      </c>
      <c r="I3973">
        <v>20.774999999999999</v>
      </c>
      <c r="K3973" s="2">
        <v>1.31592222022397E-5</v>
      </c>
      <c r="L3973" s="2">
        <v>9.1009123547916996E-5</v>
      </c>
      <c r="N3973">
        <f t="shared" si="313"/>
        <v>9.2114555415677893E-6</v>
      </c>
      <c r="O3973" s="2">
        <f t="shared" si="314"/>
        <v>2.7302737064375104E-5</v>
      </c>
      <c r="Q3973">
        <f>N3973+O3973</f>
        <v>3.6514192605942896E-5</v>
      </c>
      <c r="S3973">
        <f>IF(H3973&gt;$B$5,$B$5,($B$3 - $B$5)*(($B$5-H3973)/($B$5-$B$6))^(1/$B$2)+$B$5)</f>
        <v>20</v>
      </c>
      <c r="T3973">
        <f>K3973*S3973</f>
        <v>2.6318444404479401E-4</v>
      </c>
      <c r="U3973" s="3">
        <f>S3973*N3973/Q3973+$B$7*O3973/Q3973</f>
        <v>46.170530663674043</v>
      </c>
      <c r="V3973">
        <f>IF(U3973-H3973&lt;=10,10,U3973-H3973)</f>
        <v>23.070530663674042</v>
      </c>
      <c r="X3973">
        <f t="shared" si="315"/>
        <v>0</v>
      </c>
      <c r="Y3973">
        <f t="shared" si="316"/>
        <v>1</v>
      </c>
      <c r="AA3973">
        <f>((Y3973*V3973)+H3973+273)/(Y3973*V3973)</f>
        <v>13.834555230505709</v>
      </c>
      <c r="AB3973">
        <f t="shared" si="317"/>
        <v>2.6393470550775454E-6</v>
      </c>
      <c r="AD3973">
        <f>AA3973*$C$28</f>
        <v>7.7996006969063512</v>
      </c>
      <c r="AF3973">
        <f>(Q3973-X3973)/AD3973+X3973</f>
        <v>4.6815464053725154E-6</v>
      </c>
      <c r="AH3973">
        <f>Q3973/AF3973</f>
        <v>7.7996006969063512</v>
      </c>
      <c r="AK3973" s="2"/>
      <c r="AL3973" s="2"/>
      <c r="AT3973" s="1"/>
    </row>
    <row r="3974" spans="6:46" x14ac:dyDescent="0.35">
      <c r="F3974" s="4">
        <v>44362.5</v>
      </c>
      <c r="H3974">
        <v>23.4</v>
      </c>
      <c r="I3974">
        <v>20.774999999999999</v>
      </c>
      <c r="K3974" s="2">
        <v>1.31592222022397E-5</v>
      </c>
      <c r="L3974" s="2">
        <v>9.7285610643314005E-5</v>
      </c>
      <c r="N3974">
        <f t="shared" si="313"/>
        <v>9.2114555415677893E-6</v>
      </c>
      <c r="O3974" s="2">
        <f t="shared" si="314"/>
        <v>2.9185683192994205E-5</v>
      </c>
      <c r="Q3974">
        <f>N3974+O3974</f>
        <v>3.8397138734561998E-5</v>
      </c>
      <c r="S3974">
        <f>IF(H3974&gt;$B$5,$B$5,($B$3 - $B$5)*(($B$5-H3974)/($B$5-$B$6))^(1/$B$2)+$B$5)</f>
        <v>20</v>
      </c>
      <c r="T3974">
        <f>K3974*S3974</f>
        <v>2.6318444404479401E-4</v>
      </c>
      <c r="U3974" s="3">
        <f>S3974*N3974/Q3974+$B$7*O3974/Q3974</f>
        <v>46.603516444711715</v>
      </c>
      <c r="V3974">
        <f>IF(U3974-H3974&lt;=10,10,U3974-H3974)</f>
        <v>23.203516444711717</v>
      </c>
      <c r="X3974">
        <f t="shared" si="315"/>
        <v>0</v>
      </c>
      <c r="Y3974">
        <f t="shared" si="316"/>
        <v>1</v>
      </c>
      <c r="AA3974">
        <f>((Y3974*V3974)+H3974+273)/(Y3974*V3974)</f>
        <v>13.773925913610915</v>
      </c>
      <c r="AB3974">
        <f t="shared" si="317"/>
        <v>2.787668452363264E-6</v>
      </c>
      <c r="AD3974">
        <f>AA3974*$C$28</f>
        <v>7.7654192971846703</v>
      </c>
      <c r="AF3974">
        <f>(Q3974-X3974)/AD3974+X3974</f>
        <v>4.9446317404242123E-6</v>
      </c>
      <c r="AH3974">
        <f>Q3974/AF3974</f>
        <v>7.7654192971846694</v>
      </c>
      <c r="AK3974" s="2"/>
      <c r="AL3974" s="2"/>
      <c r="AT3974" s="1"/>
    </row>
    <row r="3975" spans="6:46" x14ac:dyDescent="0.35">
      <c r="F3975" s="4">
        <v>44362.541666666664</v>
      </c>
      <c r="H3975">
        <v>24</v>
      </c>
      <c r="I3975">
        <v>20.774999999999999</v>
      </c>
      <c r="K3975" s="2">
        <v>1.27936882521775E-5</v>
      </c>
      <c r="L3975">
        <v>1.0042379352635201E-4</v>
      </c>
      <c r="N3975">
        <f t="shared" si="313"/>
        <v>8.9555817765242501E-6</v>
      </c>
      <c r="O3975" s="2">
        <f t="shared" si="314"/>
        <v>3.0127138057905607E-5</v>
      </c>
      <c r="Q3975">
        <f>N3975+O3975</f>
        <v>3.9082719834429859E-5</v>
      </c>
      <c r="S3975">
        <f>IF(H3975&gt;$B$5,$B$5,($B$3 - $B$5)*(($B$5-H3975)/($B$5-$B$6))^(1/$B$2)+$B$5)</f>
        <v>20</v>
      </c>
      <c r="T3975">
        <f>K3975*S3975</f>
        <v>2.5587376504354999E-4</v>
      </c>
      <c r="U3975" s="3">
        <f>S3975*N3975/Q3975+$B$7*O3975/Q3975</f>
        <v>46.979950128695506</v>
      </c>
      <c r="V3975">
        <f>IF(U3975-H3975&lt;=10,10,U3975-H3975)</f>
        <v>22.979950128695506</v>
      </c>
      <c r="X3975">
        <f t="shared" si="315"/>
        <v>0</v>
      </c>
      <c r="Y3975">
        <f t="shared" si="316"/>
        <v>1</v>
      </c>
      <c r="AA3975">
        <f>((Y3975*V3975)+H3975+273)/(Y3975*V3975)</f>
        <v>13.924310032732857</v>
      </c>
      <c r="AB3975">
        <f t="shared" si="317"/>
        <v>2.806797589435696E-6</v>
      </c>
      <c r="AD3975">
        <f>AA3975*$C$28</f>
        <v>7.8502023683253146</v>
      </c>
      <c r="AF3975">
        <f>(Q3975-X3975)/AD3975+X3975</f>
        <v>4.978562080402442E-6</v>
      </c>
      <c r="AH3975">
        <f>Q3975/AF3975</f>
        <v>7.8502023683253155</v>
      </c>
      <c r="AK3975" s="2"/>
      <c r="AT3975" s="1"/>
    </row>
    <row r="3976" spans="6:46" x14ac:dyDescent="0.35">
      <c r="F3976" s="4">
        <v>44362.583333333336</v>
      </c>
      <c r="H3976">
        <v>24.5</v>
      </c>
      <c r="I3976">
        <v>20.774999999999999</v>
      </c>
      <c r="K3976" s="2">
        <v>1.16970864019909E-5</v>
      </c>
      <c r="L3976" s="2">
        <v>9.4147306430955106E-5</v>
      </c>
      <c r="N3976">
        <f t="shared" si="313"/>
        <v>8.1879604813936292E-6</v>
      </c>
      <c r="O3976" s="2">
        <f t="shared" si="314"/>
        <v>2.8244191929286536E-5</v>
      </c>
      <c r="Q3976">
        <f>N3976+O3976</f>
        <v>3.6432152410680166E-5</v>
      </c>
      <c r="S3976">
        <f>IF(H3976&gt;$B$5,$B$5,($B$3 - $B$5)*(($B$5-H3976)/($B$5-$B$6))^(1/$B$2)+$B$5)</f>
        <v>20</v>
      </c>
      <c r="T3976">
        <f>K3976*S3976</f>
        <v>2.3394172803981801E-4</v>
      </c>
      <c r="U3976" s="3">
        <f>S3976*N3976/Q3976+$B$7*O3976/Q3976</f>
        <v>47.133909256353299</v>
      </c>
      <c r="V3976">
        <f>IF(U3976-H3976&lt;=10,10,U3976-H3976)</f>
        <v>22.633909256353299</v>
      </c>
      <c r="X3976">
        <f t="shared" si="315"/>
        <v>0</v>
      </c>
      <c r="Y3976">
        <f t="shared" si="316"/>
        <v>1</v>
      </c>
      <c r="AA3976">
        <f>((Y3976*V3976)+H3976+273)/(Y3976*V3976)</f>
        <v>14.143995437575253</v>
      </c>
      <c r="AB3976">
        <f t="shared" si="317"/>
        <v>2.5758034617215515E-6</v>
      </c>
      <c r="AD3976">
        <f>AA3976*$C$28</f>
        <v>7.9740558936580745</v>
      </c>
      <c r="AF3976">
        <f>(Q3976-X3976)/AD3976+X3976</f>
        <v>4.568835846718278E-6</v>
      </c>
      <c r="AH3976">
        <f>Q3976/AF3976</f>
        <v>7.9740558936580745</v>
      </c>
      <c r="AK3976" s="2"/>
      <c r="AL3976" s="2"/>
      <c r="AT3976" s="1"/>
    </row>
    <row r="3977" spans="6:46" x14ac:dyDescent="0.35">
      <c r="F3977" s="4">
        <v>44362.625</v>
      </c>
      <c r="H3977">
        <v>24.6</v>
      </c>
      <c r="I3977">
        <v>20.774999999999999</v>
      </c>
      <c r="K3977" s="2">
        <v>1.27936882521775E-5</v>
      </c>
      <c r="L3977" s="2">
        <v>8.1594332240161007E-5</v>
      </c>
      <c r="N3977">
        <f t="shared" si="313"/>
        <v>8.9555817765242501E-6</v>
      </c>
      <c r="O3977" s="2">
        <f t="shared" si="314"/>
        <v>2.4478299672048307E-5</v>
      </c>
      <c r="Q3977">
        <f>N3977+O3977</f>
        <v>3.3433881448572555E-5</v>
      </c>
      <c r="S3977">
        <f>IF(H3977&gt;$B$5,$B$5,($B$3 - $B$5)*(($B$5-H3977)/($B$5-$B$6))^(1/$B$2)+$B$5)</f>
        <v>20</v>
      </c>
      <c r="T3977">
        <f>K3977*S3977</f>
        <v>2.5587376504354999E-4</v>
      </c>
      <c r="U3977" s="3">
        <f>S3977*N3977/Q3977+$B$7*O3977/Q3977</f>
        <v>45.624918537786733</v>
      </c>
      <c r="V3977">
        <f>IF(U3977-H3977&lt;=10,10,U3977-H3977)</f>
        <v>21.024918537786732</v>
      </c>
      <c r="X3977">
        <f t="shared" si="315"/>
        <v>0</v>
      </c>
      <c r="Y3977">
        <f t="shared" si="316"/>
        <v>1</v>
      </c>
      <c r="AA3977">
        <f>((Y3977*V3977)+H3977+273)/(Y3977*V3977)</f>
        <v>15.154632726169318</v>
      </c>
      <c r="AB3977">
        <f t="shared" si="317"/>
        <v>2.2061822317104571E-6</v>
      </c>
      <c r="AD3977">
        <f>AA3977*$C$28</f>
        <v>8.5438297077852159</v>
      </c>
      <c r="AF3977">
        <f>(Q3977-X3977)/AD3977+X3977</f>
        <v>3.9132195504911919E-6</v>
      </c>
      <c r="AH3977">
        <f>Q3977/AF3977</f>
        <v>8.5438297077852159</v>
      </c>
      <c r="AK3977" s="2"/>
      <c r="AL3977" s="2"/>
      <c r="AT3977" s="1"/>
    </row>
    <row r="3978" spans="6:46" x14ac:dyDescent="0.35">
      <c r="F3978" s="4">
        <v>44362.666666666664</v>
      </c>
      <c r="H3978">
        <v>25</v>
      </c>
      <c r="I3978">
        <v>20.774999999999999</v>
      </c>
      <c r="K3978" s="2">
        <v>1.31592222022397E-5</v>
      </c>
      <c r="L3978" s="2">
        <v>7.8456149357123006E-5</v>
      </c>
      <c r="N3978">
        <f t="shared" si="313"/>
        <v>9.2114555415677893E-6</v>
      </c>
      <c r="O3978" s="2">
        <f t="shared" si="314"/>
        <v>2.3536844807136904E-5</v>
      </c>
      <c r="Q3978">
        <f>N3978+O3978</f>
        <v>3.2748300348704694E-5</v>
      </c>
      <c r="S3978">
        <f>IF(H3978&gt;$B$5,$B$5,($B$3 - $B$5)*(($B$5-H3978)/($B$5-$B$6))^(1/$B$2)+$B$5)</f>
        <v>20</v>
      </c>
      <c r="T3978">
        <f>K3978*S3978</f>
        <v>2.6318444404479401E-4</v>
      </c>
      <c r="U3978" s="3">
        <f>S3978*N3978/Q3978+$B$7*O3978/Q3978</f>
        <v>45.155185444070696</v>
      </c>
      <c r="V3978">
        <f>IF(U3978-H3978&lt;=10,10,U3978-H3978)</f>
        <v>20.155185444070696</v>
      </c>
      <c r="X3978">
        <f t="shared" si="315"/>
        <v>0</v>
      </c>
      <c r="Y3978">
        <f t="shared" si="316"/>
        <v>1</v>
      </c>
      <c r="AA3978">
        <f>((Y3978*V3978)+H3978+273)/(Y3978*V3978)</f>
        <v>15.785277011066469</v>
      </c>
      <c r="AB3978">
        <f t="shared" si="317"/>
        <v>2.0746104313371304E-6</v>
      </c>
      <c r="AD3978">
        <f>AA3978*$C$28</f>
        <v>8.8993722982067531</v>
      </c>
      <c r="AF3978">
        <f>(Q3978-X3978)/AD3978+X3978</f>
        <v>3.6798438419419269E-6</v>
      </c>
      <c r="AH3978">
        <f>Q3978/AF3978</f>
        <v>8.8993722982067531</v>
      </c>
      <c r="AK3978" s="2"/>
      <c r="AL3978" s="2"/>
      <c r="AT3978" s="1"/>
    </row>
    <row r="3979" spans="6:46" x14ac:dyDescent="0.35">
      <c r="F3979" s="4">
        <v>44362.708333333336</v>
      </c>
      <c r="H3979">
        <v>25.3</v>
      </c>
      <c r="I3979">
        <v>20.774999999999999</v>
      </c>
      <c r="K3979" s="2">
        <v>1.42558240524264E-5</v>
      </c>
      <c r="L3979" s="2">
        <v>8.4732636452520001E-5</v>
      </c>
      <c r="N3979">
        <f t="shared" si="313"/>
        <v>9.9790768366984796E-6</v>
      </c>
      <c r="O3979" s="2">
        <f t="shared" si="314"/>
        <v>2.5419790935756006E-5</v>
      </c>
      <c r="Q3979">
        <f>N3979+O3979</f>
        <v>3.5398867772454482E-5</v>
      </c>
      <c r="S3979">
        <f>IF(H3979&gt;$B$5,$B$5,($B$3 - $B$5)*(($B$5-H3979)/($B$5-$B$6))^(1/$B$2)+$B$5)</f>
        <v>20</v>
      </c>
      <c r="T3979">
        <f>K3979*S3979</f>
        <v>2.8511648104852802E-4</v>
      </c>
      <c r="U3979" s="3">
        <f>S3979*N3979/Q3979+$B$7*O3979/Q3979</f>
        <v>45.133365520910019</v>
      </c>
      <c r="V3979">
        <f>IF(U3979-H3979&lt;=10,10,U3979-H3979)</f>
        <v>19.833365520910018</v>
      </c>
      <c r="X3979">
        <f t="shared" si="315"/>
        <v>0</v>
      </c>
      <c r="Y3979">
        <f t="shared" si="316"/>
        <v>1</v>
      </c>
      <c r="AA3979">
        <f>((Y3979*V3979)+H3979+273)/(Y3979*V3979)</f>
        <v>16.040311725486369</v>
      </c>
      <c r="AB3979">
        <f t="shared" si="317"/>
        <v>2.2068690670275071E-6</v>
      </c>
      <c r="AD3979">
        <f>AA3979*$C$28</f>
        <v>9.043154942692393</v>
      </c>
      <c r="AF3979">
        <f>(Q3979-X3979)/AD3979+X3979</f>
        <v>3.9144378258231276E-6</v>
      </c>
      <c r="AH3979">
        <f>Q3979/AF3979</f>
        <v>9.043154942692393</v>
      </c>
      <c r="AK3979" s="2"/>
      <c r="AL3979" s="2"/>
      <c r="AT3979" s="1"/>
    </row>
    <row r="3980" spans="6:46" x14ac:dyDescent="0.35">
      <c r="F3980" s="4">
        <v>44362.75</v>
      </c>
      <c r="H3980">
        <v>24.6</v>
      </c>
      <c r="I3980">
        <v>20.774999999999999</v>
      </c>
      <c r="K3980" s="2">
        <v>1.46213580024886E-5</v>
      </c>
      <c r="L3980">
        <v>1.16114950600184E-4</v>
      </c>
      <c r="N3980">
        <f t="shared" si="313"/>
        <v>1.0234950601742019E-5</v>
      </c>
      <c r="O3980" s="2">
        <f t="shared" si="314"/>
        <v>3.4834485180055202E-5</v>
      </c>
      <c r="Q3980">
        <f>N3980+O3980</f>
        <v>4.5069435781797222E-5</v>
      </c>
      <c r="S3980">
        <f>IF(H3980&gt;$B$5,$B$5,($B$3 - $B$5)*(($B$5-H3980)/($B$5-$B$6))^(1/$B$2)+$B$5)</f>
        <v>20</v>
      </c>
      <c r="T3980">
        <f>K3980*S3980</f>
        <v>2.9242716004977199E-4</v>
      </c>
      <c r="U3980" s="3">
        <f>S3980*N3980/Q3980+$B$7*O3980/Q3980</f>
        <v>47.051747157534834</v>
      </c>
      <c r="V3980">
        <f>IF(U3980-H3980&lt;=10,10,U3980-H3980)</f>
        <v>22.451747157534832</v>
      </c>
      <c r="X3980">
        <f t="shared" si="315"/>
        <v>0</v>
      </c>
      <c r="Y3980">
        <f t="shared" si="316"/>
        <v>1</v>
      </c>
      <c r="AA3980">
        <f>((Y3980*V3980)+H3980+273)/(Y3980*V3980)</f>
        <v>14.255093152076812</v>
      </c>
      <c r="AB3980">
        <f t="shared" si="317"/>
        <v>3.1616374092393143E-6</v>
      </c>
      <c r="AD3980">
        <f>AA3980*$C$28</f>
        <v>8.0366902029664331</v>
      </c>
      <c r="AF3980">
        <f>(Q3980-X3980)/AD3980+X3980</f>
        <v>5.6079598247001713E-6</v>
      </c>
      <c r="AH3980">
        <f>Q3980/AF3980</f>
        <v>8.0366902029664331</v>
      </c>
      <c r="AK3980" s="2"/>
      <c r="AT3980" s="1"/>
    </row>
    <row r="3981" spans="6:46" x14ac:dyDescent="0.35">
      <c r="F3981" s="4">
        <v>44362.791666666664</v>
      </c>
      <c r="H3981">
        <v>24.1</v>
      </c>
      <c r="I3981">
        <v>20.774999999999999</v>
      </c>
      <c r="K3981" s="2">
        <v>1.6083493802737498E-5</v>
      </c>
      <c r="L3981">
        <v>1.28667318144374E-4</v>
      </c>
      <c r="N3981">
        <f t="shared" si="313"/>
        <v>1.1258445661916248E-5</v>
      </c>
      <c r="O3981" s="2">
        <f t="shared" si="314"/>
        <v>3.8600195443312206E-5</v>
      </c>
      <c r="Q3981">
        <f>N3981+O3981</f>
        <v>4.9858641105228458E-5</v>
      </c>
      <c r="S3981">
        <f>IF(H3981&gt;$B$5,$B$5,($B$3 - $B$5)*(($B$5-H3981)/($B$5-$B$6))^(1/$B$2)+$B$5)</f>
        <v>20</v>
      </c>
      <c r="T3981">
        <f>K3981*S3981</f>
        <v>3.2166987605474997E-4</v>
      </c>
      <c r="U3981" s="3">
        <f>S3981*N3981/Q3981+$B$7*O3981/Q3981</f>
        <v>47.0967441263507</v>
      </c>
      <c r="V3981">
        <f>IF(U3981-H3981&lt;=10,10,U3981-H3981)</f>
        <v>22.996744126350698</v>
      </c>
      <c r="X3981">
        <f t="shared" si="315"/>
        <v>0</v>
      </c>
      <c r="Y3981">
        <f t="shared" si="316"/>
        <v>1</v>
      </c>
      <c r="AA3981">
        <f>((Y3981*V3981)+H3981+273)/(Y3981*V3981)</f>
        <v>13.919220145584415</v>
      </c>
      <c r="AB3981">
        <f t="shared" si="317"/>
        <v>3.5819996080057031E-6</v>
      </c>
      <c r="AD3981">
        <f>AA3981*$C$28</f>
        <v>7.8473328082499307</v>
      </c>
      <c r="AF3981">
        <f>(Q3981-X3981)/AD3981+X3981</f>
        <v>6.3535780020457246E-6</v>
      </c>
      <c r="AH3981">
        <f>Q3981/AF3981</f>
        <v>7.8473328082499307</v>
      </c>
      <c r="AK3981" s="2"/>
      <c r="AT3981" s="1"/>
    </row>
    <row r="3982" spans="6:46" x14ac:dyDescent="0.35">
      <c r="F3982" s="4">
        <v>44362.833333333336</v>
      </c>
      <c r="H3982">
        <v>22.8</v>
      </c>
      <c r="I3982">
        <v>20.774999999999999</v>
      </c>
      <c r="K3982" s="2">
        <v>1.6083493802737498E-5</v>
      </c>
      <c r="L3982">
        <v>1.3494489720365801E-4</v>
      </c>
      <c r="N3982">
        <f t="shared" si="313"/>
        <v>1.1258445661916248E-5</v>
      </c>
      <c r="O3982" s="2">
        <f t="shared" si="314"/>
        <v>4.0483469161097408E-5</v>
      </c>
      <c r="Q3982">
        <f>N3982+O3982</f>
        <v>5.1741914823013653E-5</v>
      </c>
      <c r="S3982">
        <f>IF(H3982&gt;$B$5,$B$5,($B$3 - $B$5)*(($B$5-H3982)/($B$5-$B$6))^(1/$B$2)+$B$5)</f>
        <v>20</v>
      </c>
      <c r="T3982">
        <f>K3982*S3982</f>
        <v>3.2166987605474997E-4</v>
      </c>
      <c r="U3982" s="3">
        <f>S3982*N3982/Q3982+$B$7*O3982/Q3982</f>
        <v>47.384402480756158</v>
      </c>
      <c r="V3982">
        <f>IF(U3982-H3982&lt;=10,10,U3982-H3982)</f>
        <v>24.584402480756157</v>
      </c>
      <c r="X3982">
        <f t="shared" si="315"/>
        <v>0</v>
      </c>
      <c r="Y3982">
        <f t="shared" si="316"/>
        <v>1</v>
      </c>
      <c r="AA3982">
        <f>((Y3982*V3982)+H3982+273)/(Y3982*V3982)</f>
        <v>13.03201909143581</v>
      </c>
      <c r="AB3982">
        <f t="shared" si="317"/>
        <v>3.9703682491546255E-6</v>
      </c>
      <c r="AD3982">
        <f>AA3982*$C$28</f>
        <v>7.3471494742042456</v>
      </c>
      <c r="AF3982">
        <f>(Q3982-X3982)/AD3982+X3982</f>
        <v>7.0424475512141002E-6</v>
      </c>
      <c r="AH3982">
        <f>Q3982/AF3982</f>
        <v>7.3471494742042456</v>
      </c>
      <c r="AK3982" s="2"/>
      <c r="AT3982" s="1"/>
    </row>
    <row r="3983" spans="6:46" x14ac:dyDescent="0.35">
      <c r="F3983" s="4">
        <v>44362.875</v>
      </c>
      <c r="H3983">
        <v>21.1</v>
      </c>
      <c r="I3983">
        <v>20.774999999999999</v>
      </c>
      <c r="K3983" s="2">
        <v>1.6083493802737498E-5</v>
      </c>
      <c r="L3983">
        <v>1.22390952378298E-4</v>
      </c>
      <c r="N3983">
        <f t="shared" si="313"/>
        <v>1.1258445661916248E-5</v>
      </c>
      <c r="O3983" s="2">
        <f t="shared" si="314"/>
        <v>3.6717285713489401E-5</v>
      </c>
      <c r="Q3983">
        <f>N3983+O3983</f>
        <v>4.7975731375405646E-5</v>
      </c>
      <c r="S3983">
        <f>IF(H3983&gt;$B$5,$B$5,($B$3 - $B$5)*(($B$5-H3983)/($B$5-$B$6))^(1/$B$2)+$B$5)</f>
        <v>20</v>
      </c>
      <c r="T3983">
        <f>K3983*S3983</f>
        <v>3.2166987605474997E-4</v>
      </c>
      <c r="U3983" s="3">
        <f>S3983*N3983/Q3983+$B$7*O3983/Q3983</f>
        <v>46.786564021636309</v>
      </c>
      <c r="V3983">
        <f>IF(U3983-H3983&lt;=10,10,U3983-H3983)</f>
        <v>25.686564021636308</v>
      </c>
      <c r="X3983">
        <f t="shared" si="315"/>
        <v>0</v>
      </c>
      <c r="Y3983">
        <f t="shared" si="316"/>
        <v>1</v>
      </c>
      <c r="AA3983">
        <f>((Y3983*V3983)+H3983+273)/(Y3983*V3983)</f>
        <v>12.449565607617807</v>
      </c>
      <c r="AB3983">
        <f t="shared" si="317"/>
        <v>3.8536068556520246E-6</v>
      </c>
      <c r="AD3983">
        <f>AA3983*$C$28</f>
        <v>7.0187757373829021</v>
      </c>
      <c r="AF3983">
        <f>(Q3983-X3983)/AD3983+X3983</f>
        <v>6.8353418274757994E-6</v>
      </c>
      <c r="AH3983">
        <f>Q3983/AF3983</f>
        <v>7.0187757373829021</v>
      </c>
      <c r="AK3983" s="2"/>
      <c r="AT3983" s="1"/>
    </row>
    <row r="3984" spans="6:46" x14ac:dyDescent="0.35">
      <c r="F3984" s="4">
        <v>44362.916666666664</v>
      </c>
      <c r="H3984">
        <v>18.899999999999999</v>
      </c>
      <c r="I3984">
        <v>20.774999999999999</v>
      </c>
      <c r="K3984" s="2">
        <v>1.6083493802737498E-5</v>
      </c>
      <c r="L3984">
        <v>1.03561855080069E-4</v>
      </c>
      <c r="N3984">
        <f t="shared" si="313"/>
        <v>1.1258445661916248E-5</v>
      </c>
      <c r="O3984" s="2">
        <f t="shared" si="314"/>
        <v>3.1068556524020703E-5</v>
      </c>
      <c r="Q3984">
        <f>N3984+O3984</f>
        <v>4.2327002185936954E-5</v>
      </c>
      <c r="S3984">
        <f>IF(H3984&gt;$B$5,$B$5,($B$3 - $B$5)*(($B$5-H3984)/($B$5-$B$6))^(1/$B$2)+$B$5)</f>
        <v>21.466666666666669</v>
      </c>
      <c r="T3984">
        <f>K3984*S3984</f>
        <v>3.4525900029876502E-4</v>
      </c>
      <c r="U3984" s="3">
        <f>S3984*N3984/Q3984+$B$7*O3984/Q3984</f>
        <v>46.080558704871066</v>
      </c>
      <c r="V3984">
        <f>IF(U3984-H3984&lt;=10,10,U3984-H3984)</f>
        <v>27.180558704871068</v>
      </c>
      <c r="X3984">
        <f t="shared" si="315"/>
        <v>0</v>
      </c>
      <c r="Y3984">
        <f t="shared" si="316"/>
        <v>1</v>
      </c>
      <c r="AA3984">
        <f>((Y3984*V3984)+H3984+273)/(Y3984*V3984)</f>
        <v>11.739293594715114</v>
      </c>
      <c r="AB3984">
        <f t="shared" si="317"/>
        <v>3.6055834062274453E-6</v>
      </c>
      <c r="AD3984">
        <f>AA3984*$C$28</f>
        <v>6.6183408846155816</v>
      </c>
      <c r="AF3984">
        <f>(Q3984-X3984)/AD3984+X3984</f>
        <v>6.395409804944713E-6</v>
      </c>
      <c r="AH3984">
        <f>Q3984/AF3984</f>
        <v>6.6183408846155816</v>
      </c>
      <c r="AK3984" s="2"/>
      <c r="AT3984" s="1"/>
    </row>
    <row r="3985" spans="6:46" x14ac:dyDescent="0.35">
      <c r="F3985" s="4">
        <v>44362.958333333336</v>
      </c>
      <c r="H3985">
        <v>17.899999999999999</v>
      </c>
      <c r="I3985">
        <v>20.774999999999999</v>
      </c>
      <c r="K3985" s="2">
        <v>1.6083493802737498E-5</v>
      </c>
      <c r="L3985" s="2">
        <v>7.2179419603084295E-5</v>
      </c>
      <c r="N3985">
        <f t="shared" si="313"/>
        <v>1.1258445661916248E-5</v>
      </c>
      <c r="O3985" s="2">
        <f t="shared" si="314"/>
        <v>2.1653825880925291E-5</v>
      </c>
      <c r="Q3985">
        <f>N3985+O3985</f>
        <v>3.2912271542841543E-5</v>
      </c>
      <c r="S3985">
        <f>IF(H3985&gt;$B$5,$B$5,($B$3 - $B$5)*(($B$5-H3985)/($B$5-$B$6))^(1/$B$2)+$B$5)</f>
        <v>22.8</v>
      </c>
      <c r="T3985">
        <f>K3985*S3985</f>
        <v>3.66703658702415E-4</v>
      </c>
      <c r="U3985" s="3">
        <f>S3985*N3985/Q3985+$B$7*O3985/Q3985</f>
        <v>43.98520420136262</v>
      </c>
      <c r="V3985">
        <f>IF(U3985-H3985&lt;=10,10,U3985-H3985)</f>
        <v>26.085204201362622</v>
      </c>
      <c r="X3985">
        <f t="shared" si="315"/>
        <v>0</v>
      </c>
      <c r="Y3985">
        <f t="shared" si="316"/>
        <v>1</v>
      </c>
      <c r="AA3985">
        <f>((Y3985*V3985)+H3985+273)/(Y3985*V3985)</f>
        <v>12.151915766287319</v>
      </c>
      <c r="AB3985">
        <f t="shared" si="317"/>
        <v>2.7084018829482864E-6</v>
      </c>
      <c r="AD3985">
        <f>AA3985*$C$28</f>
        <v>6.8509676748037567</v>
      </c>
      <c r="AF3985">
        <f>(Q3985-X3985)/AD3985+X3985</f>
        <v>4.8040325257824698E-6</v>
      </c>
      <c r="AH3985">
        <f>Q3985/AF3985</f>
        <v>6.8509676748037558</v>
      </c>
      <c r="AK3985" s="2"/>
      <c r="AL3985" s="2"/>
      <c r="AT3985" s="1"/>
    </row>
    <row r="3986" spans="6:46" x14ac:dyDescent="0.35">
      <c r="F3986" s="4">
        <v>44363</v>
      </c>
      <c r="H3986">
        <v>15.8</v>
      </c>
      <c r="I3986">
        <v>23.2708333333333</v>
      </c>
      <c r="K3986" s="2">
        <v>1.6083493802737498E-5</v>
      </c>
      <c r="L3986" s="2">
        <v>3.4520739689343903E-5</v>
      </c>
      <c r="N3986">
        <f t="shared" si="313"/>
        <v>1.1258445661916248E-5</v>
      </c>
      <c r="O3986" s="2">
        <f t="shared" si="314"/>
        <v>1.0356221906803173E-5</v>
      </c>
      <c r="Q3986">
        <f>N3986+O3986</f>
        <v>2.161466756871942E-5</v>
      </c>
      <c r="S3986">
        <f>IF(H3986&gt;$B$5,$B$5,($B$3 - $B$5)*(($B$5-H3986)/($B$5-$B$6))^(1/$B$2)+$B$5)</f>
        <v>25.6</v>
      </c>
      <c r="T3986">
        <f>K3986*S3986</f>
        <v>4.1173744135007998E-4</v>
      </c>
      <c r="U3986" s="3">
        <f>S3986*N3986/Q3986+$B$7*O3986/Q3986</f>
        <v>39.686403276478991</v>
      </c>
      <c r="V3986">
        <f>IF(U3986-H3986&lt;=10,10,U3986-H3986)</f>
        <v>23.88640327647899</v>
      </c>
      <c r="X3986">
        <f t="shared" si="315"/>
        <v>0</v>
      </c>
      <c r="Y3986">
        <f t="shared" si="316"/>
        <v>1</v>
      </c>
      <c r="AA3986">
        <f>((Y3986*V3986)+H3986+273)/(Y3986*V3986)</f>
        <v>13.090560334982797</v>
      </c>
      <c r="AB3986">
        <f t="shared" si="317"/>
        <v>1.6511644280770068E-6</v>
      </c>
      <c r="AD3986">
        <f>AA3986*$C$28</f>
        <v>7.3801536667033316</v>
      </c>
      <c r="AF3986">
        <f>(Q3986-X3986)/AD3986+X3986</f>
        <v>2.9287557610402109E-6</v>
      </c>
      <c r="AH3986">
        <f>Q3986/AF3986</f>
        <v>7.3801536667033316</v>
      </c>
      <c r="AK3986" s="2"/>
      <c r="AL3986" s="2"/>
      <c r="AT3986" s="1"/>
    </row>
    <row r="3987" spans="6:46" x14ac:dyDescent="0.35">
      <c r="F3987" s="4">
        <v>44363.041666666664</v>
      </c>
      <c r="H3987">
        <v>15</v>
      </c>
      <c r="I3987">
        <v>23.2708333333333</v>
      </c>
      <c r="K3987" s="2">
        <v>1.6083493802737498E-5</v>
      </c>
      <c r="L3987" s="2">
        <v>1.2552974190794001E-5</v>
      </c>
      <c r="N3987">
        <f t="shared" si="313"/>
        <v>1.1258445661916248E-5</v>
      </c>
      <c r="O3987" s="2">
        <f t="shared" si="314"/>
        <v>3.7658922572382009E-6</v>
      </c>
      <c r="Q3987">
        <f>N3987+O3987</f>
        <v>1.5024337919154449E-5</v>
      </c>
      <c r="S3987">
        <f>IF(H3987&gt;$B$5,$B$5,($B$3 - $B$5)*(($B$5-H3987)/($B$5-$B$6))^(1/$B$2)+$B$5)</f>
        <v>26.666666666666664</v>
      </c>
      <c r="T3987">
        <f>K3987*S3987</f>
        <v>4.2889316807299992E-4</v>
      </c>
      <c r="U3987" s="3">
        <f>S3987*N3987/Q3987+$B$7*O3987/Q3987</f>
        <v>33.768495791910013</v>
      </c>
      <c r="V3987">
        <f>IF(U3987-H3987&lt;=10,10,U3987-H3987)</f>
        <v>18.768495791910013</v>
      </c>
      <c r="X3987">
        <f t="shared" si="315"/>
        <v>0</v>
      </c>
      <c r="Y3987">
        <f t="shared" si="316"/>
        <v>1</v>
      </c>
      <c r="AA3987">
        <f>((Y3987*V3987)+H3987+273)/(Y3987*V3987)</f>
        <v>16.344863178866991</v>
      </c>
      <c r="AB3987">
        <f t="shared" si="317"/>
        <v>9.192085461186419E-7</v>
      </c>
      <c r="AD3987">
        <f>AA3987*$C$28</f>
        <v>9.2148539737384763</v>
      </c>
      <c r="AF3987">
        <f>(Q3987-X3987)/AD3987+X3987</f>
        <v>1.630447749033516E-6</v>
      </c>
      <c r="AH3987">
        <f>Q3987/AF3987</f>
        <v>9.2148539737384763</v>
      </c>
      <c r="AK3987" s="2"/>
      <c r="AL3987" s="2"/>
      <c r="AT3987" s="1"/>
    </row>
    <row r="3988" spans="6:46" x14ac:dyDescent="0.35">
      <c r="F3988" s="4">
        <v>44363.083333333336</v>
      </c>
      <c r="H3988">
        <v>14</v>
      </c>
      <c r="I3988">
        <v>23.2708333333333</v>
      </c>
      <c r="K3988" s="2">
        <v>1.6083493802737498E-5</v>
      </c>
      <c r="L3988" s="2">
        <v>7.8456149357122992E-6</v>
      </c>
      <c r="N3988">
        <f t="shared" si="313"/>
        <v>1.1258445661916248E-5</v>
      </c>
      <c r="O3988" s="2">
        <f t="shared" si="314"/>
        <v>2.3536844807136901E-6</v>
      </c>
      <c r="Q3988">
        <f>N3988+O3988</f>
        <v>1.3612130142629938E-5</v>
      </c>
      <c r="S3988">
        <f>IF(H3988&gt;$B$5,$B$5,($B$3 - $B$5)*(($B$5-H3988)/($B$5-$B$6))^(1/$B$2)+$B$5)</f>
        <v>28</v>
      </c>
      <c r="T3988">
        <f>K3988*S3988</f>
        <v>4.5033782647664996E-4</v>
      </c>
      <c r="U3988" s="3">
        <f>S3988*N3988/Q3988+$B$7*O3988/Q3988</f>
        <v>32.668591933326283</v>
      </c>
      <c r="V3988">
        <f>IF(U3988-H3988&lt;=10,10,U3988-H3988)</f>
        <v>18.668591933326283</v>
      </c>
      <c r="X3988">
        <f t="shared" si="315"/>
        <v>0</v>
      </c>
      <c r="Y3988">
        <f t="shared" si="316"/>
        <v>1</v>
      </c>
      <c r="AA3988">
        <f>((Y3988*V3988)+H3988+273)/(Y3988*V3988)</f>
        <v>16.373414397025908</v>
      </c>
      <c r="AB3988">
        <f t="shared" si="317"/>
        <v>8.3135562397434142E-7</v>
      </c>
      <c r="AD3988">
        <f>AA3988*$C$28</f>
        <v>9.2309504869504639</v>
      </c>
      <c r="AF3988">
        <f>(Q3988-X3988)/AD3988+X3988</f>
        <v>1.4746184763825812E-6</v>
      </c>
      <c r="AH3988">
        <f>Q3988/AF3988</f>
        <v>9.2309504869504639</v>
      </c>
      <c r="AK3988" s="2"/>
      <c r="AL3988" s="2"/>
      <c r="AT3988" s="1"/>
    </row>
    <row r="3989" spans="6:46" x14ac:dyDescent="0.35">
      <c r="F3989" s="4">
        <v>44363.125</v>
      </c>
      <c r="H3989">
        <v>13.9</v>
      </c>
      <c r="I3989">
        <v>23.2708333333333</v>
      </c>
      <c r="K3989" s="2">
        <v>1.6814561702861898E-5</v>
      </c>
      <c r="L3989" s="2">
        <v>7.8456149357122992E-6</v>
      </c>
      <c r="N3989">
        <f t="shared" si="313"/>
        <v>1.1770193192003328E-5</v>
      </c>
      <c r="O3989" s="2">
        <f t="shared" si="314"/>
        <v>2.3536844807136901E-6</v>
      </c>
      <c r="Q3989">
        <f>N3989+O3989</f>
        <v>1.4123877672717018E-5</v>
      </c>
      <c r="S3989">
        <f>IF(H3989&gt;$B$5,$B$5,($B$3 - $B$5)*(($B$5-H3989)/($B$5-$B$6))^(1/$B$2)+$B$5)</f>
        <v>28.133333333333333</v>
      </c>
      <c r="T3989">
        <f>K3989*S3989</f>
        <v>4.7304966924051475E-4</v>
      </c>
      <c r="U3989" s="3">
        <f>S3989*N3989/Q3989+$B$7*O3989/Q3989</f>
        <v>32.610549707416844</v>
      </c>
      <c r="V3989">
        <f>IF(U3989-H3989&lt;=10,10,U3989-H3989)</f>
        <v>18.710549707416845</v>
      </c>
      <c r="X3989">
        <f t="shared" si="315"/>
        <v>0</v>
      </c>
      <c r="Y3989">
        <f t="shared" si="316"/>
        <v>1</v>
      </c>
      <c r="AA3989">
        <f>((Y3989*V3989)+H3989+273)/(Y3989*V3989)</f>
        <v>16.333595457447895</v>
      </c>
      <c r="AB3989">
        <f t="shared" si="317"/>
        <v>8.6471332717357856E-7</v>
      </c>
      <c r="AD3989">
        <f>AA3989*$C$28</f>
        <v>9.2085014942862173</v>
      </c>
      <c r="AF3989">
        <f>(Q3989-X3989)/AD3989+X3989</f>
        <v>1.5337867601455832E-6</v>
      </c>
      <c r="AH3989">
        <f>Q3989/AF3989</f>
        <v>9.2085014942862173</v>
      </c>
      <c r="AK3989" s="2"/>
      <c r="AL3989" s="2"/>
      <c r="AT3989" s="1"/>
    </row>
    <row r="3990" spans="6:46" x14ac:dyDescent="0.35">
      <c r="F3990" s="4">
        <v>44363.166666666664</v>
      </c>
      <c r="H3990">
        <v>12.9</v>
      </c>
      <c r="I3990">
        <v>23.2708333333333</v>
      </c>
      <c r="K3990" s="2">
        <v>1.7545629602986299E-5</v>
      </c>
      <c r="L3990" s="2">
        <v>2.03986133923705E-5</v>
      </c>
      <c r="N3990">
        <f t="shared" si="313"/>
        <v>1.2281940722090408E-5</v>
      </c>
      <c r="O3990" s="2">
        <f t="shared" si="314"/>
        <v>6.1195840177111508E-6</v>
      </c>
      <c r="Q3990">
        <f>N3990+O3990</f>
        <v>1.840152473980156E-5</v>
      </c>
      <c r="S3990">
        <f>IF(H3990&gt;$B$5,$B$5,($B$3 - $B$5)*(($B$5-H3990)/($B$5-$B$6))^(1/$B$2)+$B$5)</f>
        <v>29.466666666666669</v>
      </c>
      <c r="T3990">
        <f>K3990*S3990</f>
        <v>5.1701121896799624E-4</v>
      </c>
      <c r="U3990" s="3">
        <f>S3990*N3990/Q3990+$B$7*O3990/Q3990</f>
        <v>37.957994466671735</v>
      </c>
      <c r="V3990">
        <f>IF(U3990-H3990&lt;=10,10,U3990-H3990)</f>
        <v>25.057994466671737</v>
      </c>
      <c r="X3990">
        <f t="shared" si="315"/>
        <v>0</v>
      </c>
      <c r="Y3990">
        <f t="shared" si="316"/>
        <v>1</v>
      </c>
      <c r="AA3990">
        <f>((Y3990*V3990)+H3990+273)/(Y3990*V3990)</f>
        <v>12.409532410116057</v>
      </c>
      <c r="AB3990">
        <f t="shared" si="317"/>
        <v>1.4828539973674532E-6</v>
      </c>
      <c r="AD3990">
        <f>AA3990*$C$28</f>
        <v>6.9962059510810244</v>
      </c>
      <c r="AF3990">
        <f>(Q3990-X3990)/AD3990+X3990</f>
        <v>2.6302148433692454E-6</v>
      </c>
      <c r="AH3990">
        <f>Q3990/AF3990</f>
        <v>6.9962059510810244</v>
      </c>
      <c r="AK3990" s="2"/>
      <c r="AL3990" s="2"/>
      <c r="AT3990" s="1"/>
    </row>
    <row r="3991" spans="6:46" x14ac:dyDescent="0.35">
      <c r="F3991" s="4">
        <v>44363.208333333336</v>
      </c>
      <c r="H3991">
        <v>14.1</v>
      </c>
      <c r="I3991">
        <v>23.2708333333333</v>
      </c>
      <c r="K3991" s="2">
        <v>1.7545629602986299E-5</v>
      </c>
      <c r="L3991" s="2">
        <v>5.9626445412290297E-5</v>
      </c>
      <c r="N3991">
        <f t="shared" si="313"/>
        <v>1.2281940722090408E-5</v>
      </c>
      <c r="O3991" s="2">
        <f t="shared" si="314"/>
        <v>1.7887933623687092E-5</v>
      </c>
      <c r="Q3991">
        <f>N3991+O3991</f>
        <v>3.01698743457775E-5</v>
      </c>
      <c r="S3991">
        <f>IF(H3991&gt;$B$5,$B$5,($B$3 - $B$5)*(($B$5-H3991)/($B$5-$B$6))^(1/$B$2)+$B$5)</f>
        <v>27.866666666666667</v>
      </c>
      <c r="T3991">
        <f>K3991*S3991</f>
        <v>4.889382116032182E-4</v>
      </c>
      <c r="U3991" s="3">
        <f>S3991*N3991/Q3991+$B$7*O3991/Q3991</f>
        <v>43.954213472242699</v>
      </c>
      <c r="V3991">
        <f>IF(U3991-H3991&lt;=10,10,U3991-H3991)</f>
        <v>29.854213472242698</v>
      </c>
      <c r="X3991">
        <f t="shared" si="315"/>
        <v>0</v>
      </c>
      <c r="Y3991">
        <f t="shared" si="316"/>
        <v>1</v>
      </c>
      <c r="AA3991">
        <f>((Y3991*V3991)+H3991+273)/(Y3991*V3991)</f>
        <v>10.616733003766271</v>
      </c>
      <c r="AB3991">
        <f t="shared" si="317"/>
        <v>2.8417286499599059E-6</v>
      </c>
      <c r="AD3991">
        <f>AA3991*$C$28</f>
        <v>5.9854673139367103</v>
      </c>
      <c r="AF3991">
        <f>(Q3991-X3991)/AD3991+X3991</f>
        <v>5.0405211094427362E-6</v>
      </c>
      <c r="AH3991">
        <f>Q3991/AF3991</f>
        <v>5.9854673139367103</v>
      </c>
      <c r="AK3991" s="2"/>
      <c r="AL3991" s="2"/>
      <c r="AT3991" s="1"/>
    </row>
    <row r="3992" spans="6:46" x14ac:dyDescent="0.35">
      <c r="F3992" s="4">
        <v>44363.25</v>
      </c>
      <c r="H3992">
        <v>15.7</v>
      </c>
      <c r="I3992">
        <v>23.2708333333333</v>
      </c>
      <c r="K3992" s="2">
        <v>1.7545629602986299E-5</v>
      </c>
      <c r="L3992">
        <v>1.19253133483222E-4</v>
      </c>
      <c r="N3992">
        <f t="shared" si="313"/>
        <v>1.2281940722090408E-5</v>
      </c>
      <c r="O3992" s="2">
        <f t="shared" si="314"/>
        <v>3.5775940044966608E-5</v>
      </c>
      <c r="Q3992">
        <f>N3992+O3992</f>
        <v>4.8057880767057016E-5</v>
      </c>
      <c r="S3992">
        <f>IF(H3992&gt;$B$5,$B$5,($B$3 - $B$5)*(($B$5-H3992)/($B$5-$B$6))^(1/$B$2)+$B$5)</f>
        <v>25.733333333333334</v>
      </c>
      <c r="T3992">
        <f>K3992*S3992</f>
        <v>4.5150753511684745E-4</v>
      </c>
      <c r="U3992" s="3">
        <f>S3992*N3992/Q3992+$B$7*O3992/Q3992</f>
        <v>47.520447023548783</v>
      </c>
      <c r="V3992">
        <f>IF(U3992-H3992&lt;=10,10,U3992-H3992)</f>
        <v>31.820447023548784</v>
      </c>
      <c r="X3992">
        <f t="shared" si="315"/>
        <v>0</v>
      </c>
      <c r="Y3992">
        <f t="shared" si="316"/>
        <v>1</v>
      </c>
      <c r="AA3992">
        <f>((Y3992*V3992)+H3992+273)/(Y3992*V3992)</f>
        <v>10.072782660355054</v>
      </c>
      <c r="AB3992">
        <f t="shared" si="317"/>
        <v>4.771063010840644E-6</v>
      </c>
      <c r="AD3992">
        <f>AA3992*$C$28</f>
        <v>5.6788007527886153</v>
      </c>
      <c r="AF3992">
        <f>(Q3992-X3992)/AD3992+X3992</f>
        <v>8.4626812700653125E-6</v>
      </c>
      <c r="AH3992">
        <f>Q3992/AF3992</f>
        <v>5.6788007527886162</v>
      </c>
      <c r="AK3992" s="2"/>
      <c r="AT3992" s="1"/>
    </row>
    <row r="3993" spans="6:46" x14ac:dyDescent="0.35">
      <c r="F3993" s="4">
        <v>44363.291666666664</v>
      </c>
      <c r="H3993">
        <v>17.5</v>
      </c>
      <c r="I3993">
        <v>23.2708333333333</v>
      </c>
      <c r="K3993" s="2">
        <v>1.7545629602986299E-5</v>
      </c>
      <c r="L3993">
        <v>1.56911570738321E-4</v>
      </c>
      <c r="N3993">
        <f t="shared" si="313"/>
        <v>1.2281940722090408E-5</v>
      </c>
      <c r="O3993" s="2">
        <f t="shared" si="314"/>
        <v>4.7073471221496307E-5</v>
      </c>
      <c r="Q3993">
        <f>N3993+O3993</f>
        <v>5.9355411943586715E-5</v>
      </c>
      <c r="S3993">
        <f>IF(H3993&gt;$B$5,$B$5,($B$3 - $B$5)*(($B$5-H3993)/($B$5-$B$6))^(1/$B$2)+$B$5)</f>
        <v>23.333333333333332</v>
      </c>
      <c r="T3993">
        <f>K3993*S3993</f>
        <v>4.0939802406968028E-4</v>
      </c>
      <c r="U3993" s="3">
        <f>S3993*N3993/Q3993+$B$7*O3993/Q3993</f>
        <v>48.447469908289982</v>
      </c>
      <c r="V3993">
        <f>IF(U3993-H3993&lt;=10,10,U3993-H3993)</f>
        <v>30.947469908289982</v>
      </c>
      <c r="X3993">
        <f t="shared" si="315"/>
        <v>0</v>
      </c>
      <c r="Y3993">
        <f t="shared" si="316"/>
        <v>1</v>
      </c>
      <c r="AA3993">
        <f>((Y3993*V3993)+H3993+273)/(Y3993*V3993)</f>
        <v>10.386873979064214</v>
      </c>
      <c r="AB3993">
        <f t="shared" si="317"/>
        <v>5.7144634721884078E-6</v>
      </c>
      <c r="AD3993">
        <f>AA3993*$C$28</f>
        <v>5.8558781381818461</v>
      </c>
      <c r="AF3993">
        <f>(Q3993-X3993)/AD3993+X3993</f>
        <v>1.0136039470591782E-5</v>
      </c>
      <c r="AH3993">
        <f>Q3993/AF3993</f>
        <v>5.8558781381818461</v>
      </c>
      <c r="AK3993" s="2"/>
      <c r="AT3993" s="1"/>
    </row>
    <row r="3994" spans="6:46" x14ac:dyDescent="0.35">
      <c r="F3994" s="4">
        <v>44363.333333333336</v>
      </c>
      <c r="H3994">
        <v>20.6</v>
      </c>
      <c r="I3994">
        <v>23.2708333333333</v>
      </c>
      <c r="K3994" s="2">
        <v>1.64490277527997E-5</v>
      </c>
      <c r="L3994">
        <v>1.6318914979760501E-4</v>
      </c>
      <c r="N3994">
        <f t="shared" si="313"/>
        <v>1.1514319426959789E-5</v>
      </c>
      <c r="O3994" s="2">
        <f t="shared" si="314"/>
        <v>4.8956744939281509E-5</v>
      </c>
      <c r="Q3994">
        <f>N3994+O3994</f>
        <v>6.0471064366241298E-5</v>
      </c>
      <c r="S3994">
        <f>IF(H3994&gt;$B$5,$B$5,($B$3 - $B$5)*(($B$5-H3994)/($B$5-$B$6))^(1/$B$2)+$B$5)</f>
        <v>20</v>
      </c>
      <c r="T3994">
        <f>K3994*S3994</f>
        <v>3.2898055505599399E-4</v>
      </c>
      <c r="U3994" s="3">
        <f>S3994*N3994/Q3994+$B$7*O3994/Q3994</f>
        <v>48.335636073762032</v>
      </c>
      <c r="V3994">
        <f>IF(U3994-H3994&lt;=10,10,U3994-H3994)</f>
        <v>27.735636073762031</v>
      </c>
      <c r="X3994">
        <f t="shared" si="315"/>
        <v>0</v>
      </c>
      <c r="Y3994">
        <f t="shared" si="316"/>
        <v>1</v>
      </c>
      <c r="AA3994">
        <f>((Y3994*V3994)+H3994+273)/(Y3994*V3994)</f>
        <v>11.585659518288322</v>
      </c>
      <c r="AB3994">
        <f t="shared" si="317"/>
        <v>5.2194753583760898E-6</v>
      </c>
      <c r="AD3994">
        <f>AA3994*$C$28</f>
        <v>6.5317255630818103</v>
      </c>
      <c r="AF3994">
        <f>(Q3994-X3994)/AD3994+X3994</f>
        <v>9.2580534473205475E-6</v>
      </c>
      <c r="AH3994">
        <f>Q3994/AF3994</f>
        <v>6.5317255630818103</v>
      </c>
      <c r="AK3994" s="2"/>
      <c r="AT3994" s="1"/>
    </row>
    <row r="3995" spans="6:46" x14ac:dyDescent="0.35">
      <c r="F3995" s="4">
        <v>44363.375</v>
      </c>
      <c r="H3995">
        <v>23.4</v>
      </c>
      <c r="I3995">
        <v>23.2708333333333</v>
      </c>
      <c r="K3995" s="2">
        <v>1.49868919525508E-5</v>
      </c>
      <c r="L3995">
        <v>1.2866853143758201E-4</v>
      </c>
      <c r="N3995">
        <f t="shared" si="313"/>
        <v>1.049082436678556E-5</v>
      </c>
      <c r="O3995" s="2">
        <f t="shared" si="314"/>
        <v>3.860055943127461E-5</v>
      </c>
      <c r="Q3995">
        <f>N3995+O3995</f>
        <v>4.9091383798060168E-5</v>
      </c>
      <c r="S3995">
        <f>IF(H3995&gt;$B$5,$B$5,($B$3 - $B$5)*(($B$5-H3995)/($B$5-$B$6))^(1/$B$2)+$B$5)</f>
        <v>20</v>
      </c>
      <c r="T3995">
        <f>K3995*S3995</f>
        <v>2.9973783905101601E-4</v>
      </c>
      <c r="U3995" s="3">
        <f>S3995*N3995/Q3995+$B$7*O3995/Q3995</f>
        <v>47.520503101971961</v>
      </c>
      <c r="V3995">
        <f>IF(U3995-H3995&lt;=10,10,U3995-H3995)</f>
        <v>24.120503101971963</v>
      </c>
      <c r="X3995">
        <f t="shared" si="315"/>
        <v>0</v>
      </c>
      <c r="Y3995">
        <f t="shared" si="316"/>
        <v>1</v>
      </c>
      <c r="AA3995">
        <f>((Y3995*V3995)+H3995+273)/(Y3995*V3995)</f>
        <v>13.288300900977804</v>
      </c>
      <c r="AB3995">
        <f t="shared" si="317"/>
        <v>3.6943311386369823E-6</v>
      </c>
      <c r="AD3995">
        <f>AA3995*$C$28</f>
        <v>7.4916352019348</v>
      </c>
      <c r="AF3995">
        <f>(Q3995-X3995)/AD3995+X3995</f>
        <v>6.552826248851754E-6</v>
      </c>
      <c r="AH3995">
        <f>Q3995/AF3995</f>
        <v>7.4916352019348</v>
      </c>
      <c r="AK3995" s="2"/>
      <c r="AT3995" s="1"/>
    </row>
    <row r="3996" spans="6:46" x14ac:dyDescent="0.35">
      <c r="F3996" s="4">
        <v>44363.416666666664</v>
      </c>
      <c r="H3996">
        <v>25.5</v>
      </c>
      <c r="I3996">
        <v>23.2708333333333</v>
      </c>
      <c r="K3996" s="2">
        <v>1.3524756152302E-5</v>
      </c>
      <c r="L3996">
        <v>1.0670040195106999E-4</v>
      </c>
      <c r="N3996">
        <f t="shared" si="313"/>
        <v>9.4673293066113996E-6</v>
      </c>
      <c r="O3996" s="2">
        <f t="shared" si="314"/>
        <v>3.2010120585321005E-5</v>
      </c>
      <c r="Q3996">
        <f>N3996+O3996</f>
        <v>4.1477449891932406E-5</v>
      </c>
      <c r="S3996">
        <f>IF(H3996&gt;$B$5,$B$5,($B$3 - $B$5)*(($B$5-H3996)/($B$5-$B$6))^(1/$B$2)+$B$5)</f>
        <v>20</v>
      </c>
      <c r="T3996">
        <f>K3996*S3996</f>
        <v>2.7049512304603998E-4</v>
      </c>
      <c r="U3996" s="3">
        <f>S3996*N3996/Q3996+$B$7*O3996/Q3996</f>
        <v>47.01116446178024</v>
      </c>
      <c r="V3996">
        <f>IF(U3996-H3996&lt;=10,10,U3996-H3996)</f>
        <v>21.51116446178024</v>
      </c>
      <c r="X3996">
        <f t="shared" si="315"/>
        <v>0</v>
      </c>
      <c r="Y3996">
        <f t="shared" si="316"/>
        <v>1</v>
      </c>
      <c r="AA3996">
        <f>((Y3996*V3996)+H3996+273)/(Y3996*V3996)</f>
        <v>14.876515171010714</v>
      </c>
      <c r="AB3996">
        <f t="shared" si="317"/>
        <v>2.7881159945817082E-6</v>
      </c>
      <c r="AD3996">
        <f>AA3996*$C$28</f>
        <v>8.3870334941813436</v>
      </c>
      <c r="AF3996">
        <f>(Q3996-X3996)/AD3996+X3996</f>
        <v>4.9454255692084862E-6</v>
      </c>
      <c r="AH3996">
        <f>Q3996/AF3996</f>
        <v>8.3870334941813436</v>
      </c>
      <c r="AK3996" s="2"/>
      <c r="AT3996" s="1"/>
    </row>
    <row r="3997" spans="6:46" x14ac:dyDescent="0.35">
      <c r="F3997" s="4">
        <v>44363.458333333336</v>
      </c>
      <c r="H3997">
        <v>26.4</v>
      </c>
      <c r="I3997">
        <v>23.2708333333333</v>
      </c>
      <c r="K3997" s="2">
        <v>1.31592222022397E-5</v>
      </c>
      <c r="L3997" s="2">
        <v>9.1009123547916996E-5</v>
      </c>
      <c r="N3997">
        <f t="shared" si="313"/>
        <v>9.2114555415677893E-6</v>
      </c>
      <c r="O3997" s="2">
        <f t="shared" si="314"/>
        <v>2.7302737064375104E-5</v>
      </c>
      <c r="Q3997">
        <f>N3997+O3997</f>
        <v>3.6514192605942896E-5</v>
      </c>
      <c r="S3997">
        <f>IF(H3997&gt;$B$5,$B$5,($B$3 - $B$5)*(($B$5-H3997)/($B$5-$B$6))^(1/$B$2)+$B$5)</f>
        <v>20</v>
      </c>
      <c r="T3997">
        <f>K3997*S3997</f>
        <v>2.6318444404479401E-4</v>
      </c>
      <c r="U3997" s="3">
        <f>S3997*N3997/Q3997+$B$7*O3997/Q3997</f>
        <v>46.170530663674043</v>
      </c>
      <c r="V3997">
        <f>IF(U3997-H3997&lt;=10,10,U3997-H3997)</f>
        <v>19.770530663674045</v>
      </c>
      <c r="X3997">
        <f t="shared" si="315"/>
        <v>0</v>
      </c>
      <c r="Y3997">
        <f t="shared" si="316"/>
        <v>1</v>
      </c>
      <c r="AA3997">
        <f>((Y3997*V3997)+H3997+273)/(Y3997*V3997)</f>
        <v>16.143751328339974</v>
      </c>
      <c r="AB3997">
        <f t="shared" si="317"/>
        <v>2.2618158483303132E-6</v>
      </c>
      <c r="AD3997">
        <f>AA3997*$C$28</f>
        <v>9.1014717866430903</v>
      </c>
      <c r="AF3997">
        <f>(Q3997-X3997)/AD3997+X3997</f>
        <v>4.0118997742243713E-6</v>
      </c>
      <c r="AH3997">
        <f>Q3997/AF3997</f>
        <v>9.1014717866430903</v>
      </c>
      <c r="AK3997" s="2"/>
      <c r="AL3997" s="2"/>
      <c r="AT3997" s="1"/>
    </row>
    <row r="3998" spans="6:46" x14ac:dyDescent="0.35">
      <c r="F3998" s="4">
        <v>44363.5</v>
      </c>
      <c r="H3998">
        <v>28.1</v>
      </c>
      <c r="I3998">
        <v>23.2708333333333</v>
      </c>
      <c r="K3998" s="2">
        <v>1.31592222022397E-5</v>
      </c>
      <c r="L3998" s="2">
        <v>9.7285610643314005E-5</v>
      </c>
      <c r="N3998">
        <f t="shared" si="313"/>
        <v>9.2114555415677893E-6</v>
      </c>
      <c r="O3998" s="2">
        <f t="shared" si="314"/>
        <v>2.9185683192994205E-5</v>
      </c>
      <c r="Q3998">
        <f>N3998+O3998</f>
        <v>3.8397138734561998E-5</v>
      </c>
      <c r="S3998">
        <f>IF(H3998&gt;$B$5,$B$5,($B$3 - $B$5)*(($B$5-H3998)/($B$5-$B$6))^(1/$B$2)+$B$5)</f>
        <v>20</v>
      </c>
      <c r="T3998">
        <f>K3998*S3998</f>
        <v>2.6318444404479401E-4</v>
      </c>
      <c r="U3998" s="3">
        <f>S3998*N3998/Q3998+$B$7*O3998/Q3998</f>
        <v>46.603516444711715</v>
      </c>
      <c r="V3998">
        <f>IF(U3998-H3998&lt;=10,10,U3998-H3998)</f>
        <v>18.503516444711714</v>
      </c>
      <c r="X3998">
        <f t="shared" si="315"/>
        <v>0</v>
      </c>
      <c r="Y3998">
        <f t="shared" si="316"/>
        <v>1</v>
      </c>
      <c r="AA3998">
        <f>((Y3998*V3998)+H3998+273)/(Y3998*V3998)</f>
        <v>17.27258261421191</v>
      </c>
      <c r="AB3998">
        <f t="shared" si="317"/>
        <v>2.2230108601691543E-6</v>
      </c>
      <c r="AD3998">
        <f>AA3998*$C$28</f>
        <v>9.7378806293764182</v>
      </c>
      <c r="AF3998">
        <f>(Q3998-X3998)/AD3998+X3998</f>
        <v>3.9430693593356181E-6</v>
      </c>
      <c r="AH3998">
        <f>Q3998/AF3998</f>
        <v>9.7378806293764182</v>
      </c>
      <c r="AK3998" s="2"/>
      <c r="AL3998" s="2"/>
      <c r="AT3998" s="1"/>
    </row>
    <row r="3999" spans="6:46" x14ac:dyDescent="0.35">
      <c r="F3999" s="4">
        <v>44363.541666666664</v>
      </c>
      <c r="H3999">
        <v>29.9</v>
      </c>
      <c r="I3999">
        <v>23.2708333333333</v>
      </c>
      <c r="K3999" s="2">
        <v>1.27936882521775E-5</v>
      </c>
      <c r="L3999">
        <v>1.0042379352635201E-4</v>
      </c>
      <c r="N3999">
        <f t="shared" si="313"/>
        <v>8.9555817765242501E-6</v>
      </c>
      <c r="O3999" s="2">
        <f t="shared" si="314"/>
        <v>3.0127138057905607E-5</v>
      </c>
      <c r="Q3999">
        <f>N3999+O3999</f>
        <v>3.9082719834429859E-5</v>
      </c>
      <c r="S3999">
        <f>IF(H3999&gt;$B$5,$B$5,($B$3 - $B$5)*(($B$5-H3999)/($B$5-$B$6))^(1/$B$2)+$B$5)</f>
        <v>20</v>
      </c>
      <c r="T3999">
        <f>K3999*S3999</f>
        <v>2.5587376504354999E-4</v>
      </c>
      <c r="U3999" s="3">
        <f>S3999*N3999/Q3999+$B$7*O3999/Q3999</f>
        <v>46.979950128695506</v>
      </c>
      <c r="V3999">
        <f>IF(U3999-H3999&lt;=10,10,U3999-H3999)</f>
        <v>17.079950128695508</v>
      </c>
      <c r="X3999">
        <f t="shared" si="315"/>
        <v>0</v>
      </c>
      <c r="Y3999">
        <f t="shared" si="316"/>
        <v>1</v>
      </c>
      <c r="AA3999">
        <f>((Y3999*V3999)+H3999+273)/(Y3999*V3999)</f>
        <v>18.734243819079243</v>
      </c>
      <c r="AB3999">
        <f t="shared" si="317"/>
        <v>2.0861647906294149E-6</v>
      </c>
      <c r="AD3999">
        <f>AA3999*$C$28</f>
        <v>10.56193124482273</v>
      </c>
      <c r="AF3999">
        <f>(Q3999-X3999)/AD3999+X3999</f>
        <v>3.7003384067272271E-6</v>
      </c>
      <c r="AH3999">
        <f>Q3999/AF3999</f>
        <v>10.56193124482273</v>
      </c>
      <c r="AK3999" s="2"/>
      <c r="AT3999" s="1"/>
    </row>
    <row r="4000" spans="6:46" x14ac:dyDescent="0.35">
      <c r="F4000" s="4">
        <v>44363.583333333336</v>
      </c>
      <c r="H4000">
        <v>29.8</v>
      </c>
      <c r="I4000">
        <v>23.2708333333333</v>
      </c>
      <c r="K4000" s="2">
        <v>1.16970864019909E-5</v>
      </c>
      <c r="L4000" s="2">
        <v>9.4147306430955106E-5</v>
      </c>
      <c r="N4000">
        <f t="shared" si="313"/>
        <v>8.1879604813936292E-6</v>
      </c>
      <c r="O4000" s="2">
        <f t="shared" si="314"/>
        <v>2.8244191929286536E-5</v>
      </c>
      <c r="Q4000">
        <f>N4000+O4000</f>
        <v>3.6432152410680166E-5</v>
      </c>
      <c r="S4000">
        <f>IF(H4000&gt;$B$5,$B$5,($B$3 - $B$5)*(($B$5-H4000)/($B$5-$B$6))^(1/$B$2)+$B$5)</f>
        <v>20</v>
      </c>
      <c r="T4000">
        <f>K4000*S4000</f>
        <v>2.3394172803981801E-4</v>
      </c>
      <c r="U4000" s="3">
        <f>S4000*N4000/Q4000+$B$7*O4000/Q4000</f>
        <v>47.133909256353299</v>
      </c>
      <c r="V4000">
        <f>IF(U4000-H4000&lt;=10,10,U4000-H4000)</f>
        <v>17.333909256353298</v>
      </c>
      <c r="X4000">
        <f t="shared" si="315"/>
        <v>0</v>
      </c>
      <c r="Y4000">
        <f t="shared" si="316"/>
        <v>1</v>
      </c>
      <c r="AA4000">
        <f>((Y4000*V4000)+H4000+273)/(Y4000*V4000)</f>
        <v>18.468650350123212</v>
      </c>
      <c r="AB4000">
        <f t="shared" si="317"/>
        <v>1.9726483375888432E-6</v>
      </c>
      <c r="AD4000">
        <f>AA4000*$C$28</f>
        <v>10.412195819935672</v>
      </c>
      <c r="AF4000">
        <f>(Q4000-X4000)/AD4000+X4000</f>
        <v>3.4989884017476392E-6</v>
      </c>
      <c r="AH4000">
        <f>Q4000/AF4000</f>
        <v>10.412195819935672</v>
      </c>
      <c r="AK4000" s="2"/>
      <c r="AL4000" s="2"/>
      <c r="AT4000" s="1"/>
    </row>
    <row r="4001" spans="6:46" x14ac:dyDescent="0.35">
      <c r="F4001" s="4">
        <v>44363.625</v>
      </c>
      <c r="H4001">
        <v>30.5</v>
      </c>
      <c r="I4001">
        <v>23.2708333333333</v>
      </c>
      <c r="K4001" s="2">
        <v>1.27936882521775E-5</v>
      </c>
      <c r="L4001" s="2">
        <v>8.1594332240161007E-5</v>
      </c>
      <c r="N4001">
        <f t="shared" si="313"/>
        <v>8.9555817765242501E-6</v>
      </c>
      <c r="O4001" s="2">
        <f t="shared" si="314"/>
        <v>2.4478299672048307E-5</v>
      </c>
      <c r="Q4001">
        <f>N4001+O4001</f>
        <v>3.3433881448572555E-5</v>
      </c>
      <c r="S4001">
        <f>IF(H4001&gt;$B$5,$B$5,($B$3 - $B$5)*(($B$5-H4001)/($B$5-$B$6))^(1/$B$2)+$B$5)</f>
        <v>20</v>
      </c>
      <c r="T4001">
        <f>K4001*S4001</f>
        <v>2.5587376504354999E-4</v>
      </c>
      <c r="U4001" s="3">
        <f>S4001*N4001/Q4001+$B$7*O4001/Q4001</f>
        <v>45.624918537786733</v>
      </c>
      <c r="V4001">
        <f>IF(U4001-H4001&lt;=10,10,U4001-H4001)</f>
        <v>15.124918537786733</v>
      </c>
      <c r="X4001">
        <f t="shared" si="315"/>
        <v>0</v>
      </c>
      <c r="Y4001">
        <f t="shared" si="316"/>
        <v>1</v>
      </c>
      <c r="AA4001">
        <f>((Y4001*V4001)+H4001+273)/(Y4001*V4001)</f>
        <v>21.066223777785179</v>
      </c>
      <c r="AB4001">
        <f t="shared" si="317"/>
        <v>1.5870847001933662E-6</v>
      </c>
      <c r="AD4001">
        <f>AA4001*$C$28</f>
        <v>11.876647345777542</v>
      </c>
      <c r="AF4001">
        <f>(Q4001-X4001)/AD4001+X4001</f>
        <v>2.8150942328399752E-6</v>
      </c>
      <c r="AH4001">
        <f>Q4001/AF4001</f>
        <v>11.876647345777542</v>
      </c>
      <c r="AK4001" s="2"/>
      <c r="AL4001" s="2"/>
      <c r="AT4001" s="1"/>
    </row>
    <row r="4002" spans="6:46" x14ac:dyDescent="0.35">
      <c r="F4002" s="4">
        <v>44363.666666666664</v>
      </c>
      <c r="H4002">
        <v>30.2</v>
      </c>
      <c r="I4002">
        <v>23.2708333333333</v>
      </c>
      <c r="K4002" s="2">
        <v>1.31592222022397E-5</v>
      </c>
      <c r="L4002" s="2">
        <v>7.8456149357123006E-5</v>
      </c>
      <c r="N4002">
        <f t="shared" si="313"/>
        <v>9.2114555415677893E-6</v>
      </c>
      <c r="O4002" s="2">
        <f t="shared" si="314"/>
        <v>2.3536844807136904E-5</v>
      </c>
      <c r="Q4002">
        <f>N4002+O4002</f>
        <v>3.2748300348704694E-5</v>
      </c>
      <c r="S4002">
        <f>IF(H4002&gt;$B$5,$B$5,($B$3 - $B$5)*(($B$5-H4002)/($B$5-$B$6))^(1/$B$2)+$B$5)</f>
        <v>20</v>
      </c>
      <c r="T4002">
        <f>K4002*S4002</f>
        <v>2.6318444404479401E-4</v>
      </c>
      <c r="U4002" s="3">
        <f>S4002*N4002/Q4002+$B$7*O4002/Q4002</f>
        <v>45.155185444070696</v>
      </c>
      <c r="V4002">
        <f>IF(U4002-H4002&lt;=10,10,U4002-H4002)</f>
        <v>14.955185444070697</v>
      </c>
      <c r="X4002">
        <f t="shared" si="315"/>
        <v>0</v>
      </c>
      <c r="Y4002">
        <f t="shared" si="316"/>
        <v>1</v>
      </c>
      <c r="AA4002">
        <f>((Y4002*V4002)+H4002+273)/(Y4002*V4002)</f>
        <v>21.2739044015138</v>
      </c>
      <c r="AB4002">
        <f t="shared" si="317"/>
        <v>1.5393648354636022E-6</v>
      </c>
      <c r="AD4002">
        <f>AA4002*$C$28</f>
        <v>11.993732854532889</v>
      </c>
      <c r="AF4002">
        <f>(Q4002-X4002)/AD4002+X4002</f>
        <v>2.7304510402137117E-6</v>
      </c>
      <c r="AH4002">
        <f>Q4002/AF4002</f>
        <v>11.993732854532889</v>
      </c>
      <c r="AK4002" s="2"/>
      <c r="AL4002" s="2"/>
      <c r="AT4002" s="1"/>
    </row>
    <row r="4003" spans="6:46" x14ac:dyDescent="0.35">
      <c r="F4003" s="4">
        <v>44363.708333333336</v>
      </c>
      <c r="H4003">
        <v>31</v>
      </c>
      <c r="I4003">
        <v>23.2708333333333</v>
      </c>
      <c r="K4003" s="2">
        <v>1.42558240524264E-5</v>
      </c>
      <c r="L4003" s="2">
        <v>8.4732636452520001E-5</v>
      </c>
      <c r="N4003">
        <f t="shared" si="313"/>
        <v>9.9790768366984796E-6</v>
      </c>
      <c r="O4003" s="2">
        <f t="shared" si="314"/>
        <v>2.5419790935756006E-5</v>
      </c>
      <c r="Q4003">
        <f>N4003+O4003</f>
        <v>3.5398867772454482E-5</v>
      </c>
      <c r="S4003">
        <f>IF(H4003&gt;$B$5,$B$5,($B$3 - $B$5)*(($B$5-H4003)/($B$5-$B$6))^(1/$B$2)+$B$5)</f>
        <v>20</v>
      </c>
      <c r="T4003">
        <f>K4003*S4003</f>
        <v>2.8511648104852802E-4</v>
      </c>
      <c r="U4003" s="3">
        <f>S4003*N4003/Q4003+$B$7*O4003/Q4003</f>
        <v>45.133365520910019</v>
      </c>
      <c r="V4003">
        <f>IF(U4003-H4003&lt;=10,10,U4003-H4003)</f>
        <v>14.133365520910019</v>
      </c>
      <c r="X4003">
        <f t="shared" si="315"/>
        <v>0</v>
      </c>
      <c r="Y4003">
        <f t="shared" si="316"/>
        <v>1</v>
      </c>
      <c r="AA4003">
        <f>((Y4003*V4003)+H4003+273)/(Y4003*V4003)</f>
        <v>22.509384976298701</v>
      </c>
      <c r="AB4003">
        <f t="shared" si="317"/>
        <v>1.5726270535480106E-6</v>
      </c>
      <c r="AD4003">
        <f>AA4003*$C$28</f>
        <v>12.690268087617813</v>
      </c>
      <c r="AF4003">
        <f>(Q4003-X4003)/AD4003+X4003</f>
        <v>2.7894499570890839E-6</v>
      </c>
      <c r="AH4003">
        <f>Q4003/AF4003</f>
        <v>12.690268087617813</v>
      </c>
      <c r="AK4003" s="2"/>
      <c r="AL4003" s="2"/>
      <c r="AT4003" s="1"/>
    </row>
    <row r="4004" spans="6:46" x14ac:dyDescent="0.35">
      <c r="F4004" s="4">
        <v>44363.75</v>
      </c>
      <c r="H4004">
        <v>31.2</v>
      </c>
      <c r="I4004">
        <v>23.2708333333333</v>
      </c>
      <c r="K4004" s="2">
        <v>1.46213580024886E-5</v>
      </c>
      <c r="L4004">
        <v>1.16114950600184E-4</v>
      </c>
      <c r="N4004">
        <f t="shared" si="313"/>
        <v>1.0234950601742019E-5</v>
      </c>
      <c r="O4004" s="2">
        <f t="shared" si="314"/>
        <v>3.4834485180055202E-5</v>
      </c>
      <c r="Q4004">
        <f>N4004+O4004</f>
        <v>4.5069435781797222E-5</v>
      </c>
      <c r="S4004">
        <f>IF(H4004&gt;$B$5,$B$5,($B$3 - $B$5)*(($B$5-H4004)/($B$5-$B$6))^(1/$B$2)+$B$5)</f>
        <v>20</v>
      </c>
      <c r="T4004">
        <f>K4004*S4004</f>
        <v>2.9242716004977199E-4</v>
      </c>
      <c r="U4004" s="3">
        <f>S4004*N4004/Q4004+$B$7*O4004/Q4004</f>
        <v>47.051747157534834</v>
      </c>
      <c r="V4004">
        <f>IF(U4004-H4004&lt;=10,10,U4004-H4004)</f>
        <v>15.851747157534835</v>
      </c>
      <c r="X4004">
        <f t="shared" si="315"/>
        <v>0</v>
      </c>
      <c r="Y4004">
        <f t="shared" si="316"/>
        <v>1</v>
      </c>
      <c r="AA4004">
        <f>((Y4004*V4004)+H4004+273)/(Y4004*V4004)</f>
        <v>20.190313659236239</v>
      </c>
      <c r="AB4004">
        <f t="shared" si="317"/>
        <v>2.2322305904930708E-6</v>
      </c>
      <c r="AD4004">
        <f>AA4004*$C$28</f>
        <v>11.382829578799578</v>
      </c>
      <c r="AF4004">
        <f>(Q4004-X4004)/AD4004+X4004</f>
        <v>3.9594228719490498E-6</v>
      </c>
      <c r="AH4004">
        <f>Q4004/AF4004</f>
        <v>11.38282957879958</v>
      </c>
      <c r="AK4004" s="2"/>
      <c r="AT4004" s="1"/>
    </row>
    <row r="4005" spans="6:46" x14ac:dyDescent="0.35">
      <c r="F4005" s="4">
        <v>44363.791666666664</v>
      </c>
      <c r="H4005">
        <v>30.8</v>
      </c>
      <c r="I4005">
        <v>23.2708333333333</v>
      </c>
      <c r="K4005" s="2">
        <v>1.6083493802737498E-5</v>
      </c>
      <c r="L4005">
        <v>1.28667318144374E-4</v>
      </c>
      <c r="N4005">
        <f t="shared" si="313"/>
        <v>1.1258445661916248E-5</v>
      </c>
      <c r="O4005" s="2">
        <f t="shared" si="314"/>
        <v>3.8600195443312206E-5</v>
      </c>
      <c r="Q4005">
        <f>N4005+O4005</f>
        <v>4.9858641105228458E-5</v>
      </c>
      <c r="S4005">
        <f>IF(H4005&gt;$B$5,$B$5,($B$3 - $B$5)*(($B$5-H4005)/($B$5-$B$6))^(1/$B$2)+$B$5)</f>
        <v>20</v>
      </c>
      <c r="T4005">
        <f>K4005*S4005</f>
        <v>3.2166987605474997E-4</v>
      </c>
      <c r="U4005" s="3">
        <f>S4005*N4005/Q4005+$B$7*O4005/Q4005</f>
        <v>47.0967441263507</v>
      </c>
      <c r="V4005">
        <f>IF(U4005-H4005&lt;=10,10,U4005-H4005)</f>
        <v>16.296744126350699</v>
      </c>
      <c r="X4005">
        <f t="shared" si="315"/>
        <v>0</v>
      </c>
      <c r="Y4005">
        <f t="shared" si="316"/>
        <v>1</v>
      </c>
      <c r="AA4005">
        <f>((Y4005*V4005)+H4005+273)/(Y4005*V4005)</f>
        <v>19.641760442736324</v>
      </c>
      <c r="AB4005">
        <f t="shared" si="317"/>
        <v>2.5383998165839851E-6</v>
      </c>
      <c r="AD4005">
        <f>AA4005*$C$28</f>
        <v>11.073568024783825</v>
      </c>
      <c r="AF4005">
        <f>(Q4005-X4005)/AD4005+X4005</f>
        <v>4.502491066442136E-6</v>
      </c>
      <c r="AH4005">
        <f>Q4005/AF4005</f>
        <v>11.073568024783825</v>
      </c>
      <c r="AK4005" s="2"/>
      <c r="AT4005" s="1"/>
    </row>
    <row r="4006" spans="6:46" x14ac:dyDescent="0.35">
      <c r="F4006" s="4">
        <v>44363.833333333336</v>
      </c>
      <c r="H4006">
        <v>30.1</v>
      </c>
      <c r="I4006">
        <v>23.2708333333333</v>
      </c>
      <c r="K4006" s="2">
        <v>1.6083493802737498E-5</v>
      </c>
      <c r="L4006">
        <v>1.3494489720365801E-4</v>
      </c>
      <c r="N4006">
        <f t="shared" si="313"/>
        <v>1.1258445661916248E-5</v>
      </c>
      <c r="O4006" s="2">
        <f t="shared" si="314"/>
        <v>4.0483469161097408E-5</v>
      </c>
      <c r="Q4006">
        <f>N4006+O4006</f>
        <v>5.1741914823013653E-5</v>
      </c>
      <c r="S4006">
        <f>IF(H4006&gt;$B$5,$B$5,($B$3 - $B$5)*(($B$5-H4006)/($B$5-$B$6))^(1/$B$2)+$B$5)</f>
        <v>20</v>
      </c>
      <c r="T4006">
        <f>K4006*S4006</f>
        <v>3.2166987605474997E-4</v>
      </c>
      <c r="U4006" s="3">
        <f>S4006*N4006/Q4006+$B$7*O4006/Q4006</f>
        <v>47.384402480756158</v>
      </c>
      <c r="V4006">
        <f>IF(U4006-H4006&lt;=10,10,U4006-H4006)</f>
        <v>17.284402480756157</v>
      </c>
      <c r="X4006">
        <f t="shared" si="315"/>
        <v>0</v>
      </c>
      <c r="Y4006">
        <f t="shared" si="316"/>
        <v>1</v>
      </c>
      <c r="AA4006">
        <f>((Y4006*V4006)+H4006+273)/(Y4006*V4006)</f>
        <v>18.53604154598117</v>
      </c>
      <c r="AB4006">
        <f t="shared" si="317"/>
        <v>2.7914220355333581E-6</v>
      </c>
      <c r="AD4006">
        <f>AA4006*$C$28</f>
        <v>10.450189409857527</v>
      </c>
      <c r="AF4006">
        <f>(Q4006-X4006)/AD4006+X4006</f>
        <v>4.9512896650663748E-6</v>
      </c>
      <c r="AH4006">
        <f>Q4006/AF4006</f>
        <v>10.450189409857527</v>
      </c>
      <c r="AK4006" s="2"/>
      <c r="AT4006" s="1"/>
    </row>
    <row r="4007" spans="6:46" x14ac:dyDescent="0.35">
      <c r="F4007" s="4">
        <v>44363.875</v>
      </c>
      <c r="H4007">
        <v>25.9</v>
      </c>
      <c r="I4007">
        <v>23.2708333333333</v>
      </c>
      <c r="K4007" s="2">
        <v>1.6083493802737498E-5</v>
      </c>
      <c r="L4007">
        <v>1.22390952378298E-4</v>
      </c>
      <c r="N4007">
        <f t="shared" si="313"/>
        <v>1.1258445661916248E-5</v>
      </c>
      <c r="O4007" s="2">
        <f t="shared" si="314"/>
        <v>3.6717285713489401E-5</v>
      </c>
      <c r="Q4007">
        <f>N4007+O4007</f>
        <v>4.7975731375405646E-5</v>
      </c>
      <c r="S4007">
        <f>IF(H4007&gt;$B$5,$B$5,($B$3 - $B$5)*(($B$5-H4007)/($B$5-$B$6))^(1/$B$2)+$B$5)</f>
        <v>20</v>
      </c>
      <c r="T4007">
        <f>K4007*S4007</f>
        <v>3.2166987605474997E-4</v>
      </c>
      <c r="U4007" s="3">
        <f>S4007*N4007/Q4007+$B$7*O4007/Q4007</f>
        <v>46.786564021636309</v>
      </c>
      <c r="V4007">
        <f>IF(U4007-H4007&lt;=10,10,U4007-H4007)</f>
        <v>20.88656402163631</v>
      </c>
      <c r="X4007">
        <f t="shared" si="315"/>
        <v>0</v>
      </c>
      <c r="Y4007">
        <f t="shared" si="316"/>
        <v>1</v>
      </c>
      <c r="AA4007">
        <f>((Y4007*V4007)+H4007+273)/(Y4007*V4007)</f>
        <v>15.310635281627492</v>
      </c>
      <c r="AB4007">
        <f t="shared" si="317"/>
        <v>3.1334905765128978E-6</v>
      </c>
      <c r="AD4007">
        <f>AA4007*$C$28</f>
        <v>8.6317803227488064</v>
      </c>
      <c r="AF4007">
        <f>(Q4007-X4007)/AD4007+X4007</f>
        <v>5.5580343314538488E-6</v>
      </c>
      <c r="AH4007">
        <f>Q4007/AF4007</f>
        <v>8.6317803227488064</v>
      </c>
      <c r="AK4007" s="2"/>
      <c r="AT4007" s="1"/>
    </row>
    <row r="4008" spans="6:46" x14ac:dyDescent="0.35">
      <c r="F4008" s="4">
        <v>44363.916666666664</v>
      </c>
      <c r="H4008">
        <v>23.7</v>
      </c>
      <c r="I4008">
        <v>23.2708333333333</v>
      </c>
      <c r="K4008" s="2">
        <v>1.6083493802737498E-5</v>
      </c>
      <c r="L4008">
        <v>1.03561855080069E-4</v>
      </c>
      <c r="N4008">
        <f t="shared" si="313"/>
        <v>1.1258445661916248E-5</v>
      </c>
      <c r="O4008" s="2">
        <f t="shared" si="314"/>
        <v>3.1068556524020703E-5</v>
      </c>
      <c r="Q4008">
        <f>N4008+O4008</f>
        <v>4.2327002185936954E-5</v>
      </c>
      <c r="S4008">
        <f>IF(H4008&gt;$B$5,$B$5,($B$3 - $B$5)*(($B$5-H4008)/($B$5-$B$6))^(1/$B$2)+$B$5)</f>
        <v>20</v>
      </c>
      <c r="T4008">
        <f>K4008*S4008</f>
        <v>3.2166987605474997E-4</v>
      </c>
      <c r="U4008" s="3">
        <f>S4008*N4008/Q4008+$B$7*O4008/Q4008</f>
        <v>45.690443976257079</v>
      </c>
      <c r="V4008">
        <f>IF(U4008-H4008&lt;=10,10,U4008-H4008)</f>
        <v>21.99044397625708</v>
      </c>
      <c r="X4008">
        <f t="shared" si="315"/>
        <v>0</v>
      </c>
      <c r="Y4008">
        <f t="shared" si="316"/>
        <v>1</v>
      </c>
      <c r="AA4008">
        <f>((Y4008*V4008)+H4008+273)/(Y4008*V4008)</f>
        <v>14.492224182483302</v>
      </c>
      <c r="AB4008">
        <f t="shared" si="317"/>
        <v>2.9206698470133694E-6</v>
      </c>
      <c r="AD4008">
        <f>AA4008*$C$28</f>
        <v>8.1703791665218581</v>
      </c>
      <c r="AF4008">
        <f>(Q4008-X4008)/AD4008+X4008</f>
        <v>5.1805431942953049E-6</v>
      </c>
      <c r="AH4008">
        <f>Q4008/AF4008</f>
        <v>8.1703791665218581</v>
      </c>
      <c r="AK4008" s="2"/>
      <c r="AT4008" s="1"/>
    </row>
    <row r="4009" spans="6:46" x14ac:dyDescent="0.35">
      <c r="F4009" s="4">
        <v>44363.958333333336</v>
      </c>
      <c r="H4009">
        <v>22.5</v>
      </c>
      <c r="I4009">
        <v>23.2708333333333</v>
      </c>
      <c r="K4009" s="2">
        <v>1.6083493802737498E-5</v>
      </c>
      <c r="L4009" s="2">
        <v>7.2179419603084295E-5</v>
      </c>
      <c r="N4009">
        <f t="shared" si="313"/>
        <v>1.1258445661916248E-5</v>
      </c>
      <c r="O4009" s="2">
        <f t="shared" si="314"/>
        <v>2.1653825880925291E-5</v>
      </c>
      <c r="Q4009">
        <f>N4009+O4009</f>
        <v>3.2912271542841543E-5</v>
      </c>
      <c r="S4009">
        <f>IF(H4009&gt;$B$5,$B$5,($B$3 - $B$5)*(($B$5-H4009)/($B$5-$B$6))^(1/$B$2)+$B$5)</f>
        <v>20</v>
      </c>
      <c r="T4009">
        <f>K4009*S4009</f>
        <v>3.2166987605474997E-4</v>
      </c>
      <c r="U4009" s="3">
        <f>S4009*N4009/Q4009+$B$7*O4009/Q4009</f>
        <v>43.02739587104633</v>
      </c>
      <c r="V4009">
        <f>IF(U4009-H4009&lt;=10,10,U4009-H4009)</f>
        <v>20.52739587104633</v>
      </c>
      <c r="X4009">
        <f t="shared" si="315"/>
        <v>0</v>
      </c>
      <c r="Y4009">
        <f t="shared" si="316"/>
        <v>1</v>
      </c>
      <c r="AA4009">
        <f>((Y4009*V4009)+H4009+273)/(Y4009*V4009)</f>
        <v>15.395396369629115</v>
      </c>
      <c r="AB4009">
        <f t="shared" si="317"/>
        <v>2.1377995572604034E-6</v>
      </c>
      <c r="AD4009">
        <f>AA4009*$C$28</f>
        <v>8.6795666541510794</v>
      </c>
      <c r="AF4009">
        <f>(Q4009-X4009)/AD4009+X4009</f>
        <v>3.7919256633740994E-6</v>
      </c>
      <c r="AH4009">
        <f>Q4009/AF4009</f>
        <v>8.6795666541510794</v>
      </c>
      <c r="AK4009" s="2"/>
      <c r="AL4009" s="2"/>
      <c r="AT4009" s="1"/>
    </row>
    <row r="4010" spans="6:46" x14ac:dyDescent="0.35">
      <c r="F4010" s="4">
        <v>44364</v>
      </c>
      <c r="H4010">
        <v>24.5</v>
      </c>
      <c r="I4010">
        <v>28.058333333333302</v>
      </c>
      <c r="K4010" s="2">
        <v>1.6083493802737498E-5</v>
      </c>
      <c r="L4010" s="2">
        <v>3.4520739689343903E-5</v>
      </c>
      <c r="N4010">
        <f t="shared" si="313"/>
        <v>1.1258445661916248E-5</v>
      </c>
      <c r="O4010" s="2">
        <f t="shared" si="314"/>
        <v>1.0356221906803173E-5</v>
      </c>
      <c r="Q4010">
        <f>N4010+O4010</f>
        <v>2.161466756871942E-5</v>
      </c>
      <c r="S4010">
        <f>IF(H4010&gt;$B$5,$B$5,($B$3 - $B$5)*(($B$5-H4010)/($B$5-$B$6))^(1/$B$2)+$B$5)</f>
        <v>20</v>
      </c>
      <c r="T4010">
        <f>K4010*S4010</f>
        <v>3.2166987605474997E-4</v>
      </c>
      <c r="U4010" s="3">
        <f>S4010*N4010/Q4010+$B$7*O4010/Q4010</f>
        <v>36.769527710094032</v>
      </c>
      <c r="V4010">
        <f>IF(U4010-H4010&lt;=10,10,U4010-H4010)</f>
        <v>12.269527710094032</v>
      </c>
      <c r="X4010">
        <f t="shared" si="315"/>
        <v>0</v>
      </c>
      <c r="Y4010">
        <f t="shared" si="316"/>
        <v>1</v>
      </c>
      <c r="AA4010">
        <f>((Y4010*V4010)+H4010+273)/(Y4010*V4010)</f>
        <v>25.247062073566973</v>
      </c>
      <c r="AB4010">
        <f t="shared" si="317"/>
        <v>8.5612605164659626E-7</v>
      </c>
      <c r="AD4010">
        <f>AA4010*$C$28</f>
        <v>14.233706806101114</v>
      </c>
      <c r="AF4010">
        <f>(Q4010-X4010)/AD4010+X4010</f>
        <v>1.5185550653224459E-6</v>
      </c>
      <c r="AH4010">
        <f>Q4010/AF4010</f>
        <v>14.233706806101114</v>
      </c>
      <c r="AK4010" s="2"/>
      <c r="AL4010" s="2"/>
      <c r="AT4010" s="1"/>
    </row>
    <row r="4011" spans="6:46" x14ac:dyDescent="0.35">
      <c r="F4011" s="4">
        <v>44364.041666666664</v>
      </c>
      <c r="H4011">
        <v>24.2</v>
      </c>
      <c r="I4011">
        <v>28.058333333333302</v>
      </c>
      <c r="K4011" s="2">
        <v>1.6083493802737498E-5</v>
      </c>
      <c r="L4011" s="2">
        <v>1.2552974190794001E-5</v>
      </c>
      <c r="N4011">
        <f t="shared" si="313"/>
        <v>1.1258445661916248E-5</v>
      </c>
      <c r="O4011" s="2">
        <f t="shared" si="314"/>
        <v>3.7658922572382009E-6</v>
      </c>
      <c r="Q4011">
        <f>N4011+O4011</f>
        <v>1.5024337919154449E-5</v>
      </c>
      <c r="S4011">
        <f>IF(H4011&gt;$B$5,$B$5,($B$3 - $B$5)*(($B$5-H4011)/($B$5-$B$6))^(1/$B$2)+$B$5)</f>
        <v>20</v>
      </c>
      <c r="T4011">
        <f>K4011*S4011</f>
        <v>3.2166987605474997E-4</v>
      </c>
      <c r="U4011" s="3">
        <f>S4011*N4011/Q4011+$B$7*O4011/Q4011</f>
        <v>28.772847742947658</v>
      </c>
      <c r="V4011">
        <f>IF(U4011-H4011&lt;=10,10,U4011-H4011)</f>
        <v>10</v>
      </c>
      <c r="X4011">
        <f t="shared" si="315"/>
        <v>0</v>
      </c>
      <c r="Y4011">
        <f t="shared" si="316"/>
        <v>1</v>
      </c>
      <c r="AA4011">
        <f>((Y4011*V4011)+H4011+273)/(Y4011*V4011)</f>
        <v>30.72</v>
      </c>
      <c r="AB4011">
        <f t="shared" si="317"/>
        <v>4.8907349997247557E-7</v>
      </c>
      <c r="AD4011">
        <f>AA4011*$C$28</f>
        <v>17.319222007269737</v>
      </c>
      <c r="AF4011">
        <f>(Q4011-X4011)/AD4011+X4011</f>
        <v>8.6749496673972934E-7</v>
      </c>
      <c r="AH4011">
        <f>Q4011/AF4011</f>
        <v>17.319222007269737</v>
      </c>
      <c r="AK4011" s="2"/>
      <c r="AL4011" s="2"/>
      <c r="AT4011" s="1"/>
    </row>
    <row r="4012" spans="6:46" x14ac:dyDescent="0.35">
      <c r="F4012" s="4">
        <v>44364.083333333336</v>
      </c>
      <c r="H4012">
        <v>24</v>
      </c>
      <c r="I4012">
        <v>28.058333333333302</v>
      </c>
      <c r="K4012" s="2">
        <v>1.6083493802737498E-5</v>
      </c>
      <c r="L4012" s="2">
        <v>7.8456149357122992E-6</v>
      </c>
      <c r="N4012">
        <f t="shared" si="313"/>
        <v>1.1258445661916248E-5</v>
      </c>
      <c r="O4012" s="2">
        <f t="shared" si="314"/>
        <v>2.3536844807136901E-6</v>
      </c>
      <c r="Q4012">
        <f>N4012+O4012</f>
        <v>1.3612130142629938E-5</v>
      </c>
      <c r="S4012">
        <f>IF(H4012&gt;$B$5,$B$5,($B$3 - $B$5)*(($B$5-H4012)/($B$5-$B$6))^(1/$B$2)+$B$5)</f>
        <v>20</v>
      </c>
      <c r="T4012">
        <f>K4012*S4012</f>
        <v>3.2166987605474997E-4</v>
      </c>
      <c r="U4012" s="3">
        <f>S4012*N4012/Q4012+$B$7*O4012/Q4012</f>
        <v>26.051878432089623</v>
      </c>
      <c r="V4012">
        <f>IF(U4012-H4012&lt;=10,10,U4012-H4012)</f>
        <v>10</v>
      </c>
      <c r="X4012">
        <f t="shared" si="315"/>
        <v>0</v>
      </c>
      <c r="Y4012">
        <f t="shared" si="316"/>
        <v>1</v>
      </c>
      <c r="AA4012">
        <f>((Y4012*V4012)+H4012+273)/(Y4012*V4012)</f>
        <v>30.7</v>
      </c>
      <c r="AB4012">
        <f t="shared" si="317"/>
        <v>4.4339186132345078E-7</v>
      </c>
      <c r="AD4012">
        <f>AA4012*$C$28</f>
        <v>17.307946472108753</v>
      </c>
      <c r="AF4012">
        <f>(Q4012-X4012)/AD4012+X4012</f>
        <v>7.8646708115058512E-7</v>
      </c>
      <c r="AH4012">
        <f>Q4012/AF4012</f>
        <v>17.307946472108753</v>
      </c>
      <c r="AK4012" s="2"/>
      <c r="AL4012" s="2"/>
      <c r="AT4012" s="1"/>
    </row>
    <row r="4013" spans="6:46" x14ac:dyDescent="0.35">
      <c r="F4013" s="4">
        <v>44364.125</v>
      </c>
      <c r="H4013">
        <v>23.5</v>
      </c>
      <c r="I4013">
        <v>28.058333333333302</v>
      </c>
      <c r="K4013" s="2">
        <v>1.6814561702861898E-5</v>
      </c>
      <c r="L4013" s="2">
        <v>7.8456149357122992E-6</v>
      </c>
      <c r="N4013">
        <f t="shared" si="313"/>
        <v>1.1770193192003328E-5</v>
      </c>
      <c r="O4013" s="2">
        <f t="shared" si="314"/>
        <v>2.3536844807136901E-6</v>
      </c>
      <c r="Q4013">
        <f>N4013+O4013</f>
        <v>1.4123877672717018E-5</v>
      </c>
      <c r="S4013">
        <f>IF(H4013&gt;$B$5,$B$5,($B$3 - $B$5)*(($B$5-H4013)/($B$5-$B$6))^(1/$B$2)+$B$5)</f>
        <v>20</v>
      </c>
      <c r="T4013">
        <f>K4013*S4013</f>
        <v>3.3629123405723796E-4</v>
      </c>
      <c r="U4013" s="3">
        <f>S4013*N4013/Q4013+$B$7*O4013/Q4013</f>
        <v>25.832601976163382</v>
      </c>
      <c r="V4013">
        <f>IF(U4013-H4013&lt;=10,10,U4013-H4013)</f>
        <v>10</v>
      </c>
      <c r="X4013">
        <f t="shared" si="315"/>
        <v>0</v>
      </c>
      <c r="Y4013">
        <f t="shared" si="316"/>
        <v>1</v>
      </c>
      <c r="AA4013">
        <f>((Y4013*V4013)+H4013+273)/(Y4013*V4013)</f>
        <v>30.65</v>
      </c>
      <c r="AB4013">
        <f t="shared" si="317"/>
        <v>4.60811669582937E-7</v>
      </c>
      <c r="AD4013">
        <f>AA4013*$C$28</f>
        <v>17.279757634206295</v>
      </c>
      <c r="AF4013">
        <f>(Q4013-X4013)/AD4013+X4013</f>
        <v>8.17365496189482E-7</v>
      </c>
      <c r="AH4013">
        <f>Q4013/AF4013</f>
        <v>17.279757634206295</v>
      </c>
      <c r="AK4013" s="2"/>
      <c r="AL4013" s="2"/>
      <c r="AT4013" s="1"/>
    </row>
    <row r="4014" spans="6:46" x14ac:dyDescent="0.35">
      <c r="F4014" s="4">
        <v>44364.166666666664</v>
      </c>
      <c r="H4014">
        <v>22.1</v>
      </c>
      <c r="I4014">
        <v>28.058333333333302</v>
      </c>
      <c r="K4014" s="2">
        <v>1.7545629602986299E-5</v>
      </c>
      <c r="L4014" s="2">
        <v>2.03986133923705E-5</v>
      </c>
      <c r="N4014">
        <f t="shared" si="313"/>
        <v>1.2281940722090408E-5</v>
      </c>
      <c r="O4014" s="2">
        <f t="shared" si="314"/>
        <v>6.1195840177111508E-6</v>
      </c>
      <c r="Q4014">
        <f>N4014+O4014</f>
        <v>1.840152473980156E-5</v>
      </c>
      <c r="S4014">
        <f>IF(H4014&gt;$B$5,$B$5,($B$3 - $B$5)*(($B$5-H4014)/($B$5-$B$6))^(1/$B$2)+$B$5)</f>
        <v>20</v>
      </c>
      <c r="T4014">
        <f>K4014*S4014</f>
        <v>3.50912592059726E-4</v>
      </c>
      <c r="U4014" s="3">
        <f>S4014*N4014/Q4014+$B$7*O4014/Q4014</f>
        <v>31.639548550920786</v>
      </c>
      <c r="V4014">
        <f>IF(U4014-H4014&lt;=10,10,U4014-H4014)</f>
        <v>10</v>
      </c>
      <c r="X4014">
        <f t="shared" si="315"/>
        <v>0</v>
      </c>
      <c r="Y4014">
        <f t="shared" si="316"/>
        <v>1</v>
      </c>
      <c r="AA4014">
        <f>((Y4014*V4014)+H4014+273)/(Y4014*V4014)</f>
        <v>30.51</v>
      </c>
      <c r="AB4014">
        <f t="shared" si="317"/>
        <v>6.0313093214688819E-7</v>
      </c>
      <c r="AD4014">
        <f>AA4014*$C$28</f>
        <v>17.200828888079418</v>
      </c>
      <c r="AF4014">
        <f>(Q4014-X4014)/AD4014+X4014</f>
        <v>1.0698045343939358E-6</v>
      </c>
      <c r="AH4014">
        <f>Q4014/AF4014</f>
        <v>17.200828888079418</v>
      </c>
      <c r="AK4014" s="2"/>
      <c r="AL4014" s="2"/>
      <c r="AT4014" s="1"/>
    </row>
    <row r="4015" spans="6:46" x14ac:dyDescent="0.35">
      <c r="F4015" s="4">
        <v>44364.208333333336</v>
      </c>
      <c r="H4015">
        <v>22.1</v>
      </c>
      <c r="I4015">
        <v>28.058333333333302</v>
      </c>
      <c r="K4015" s="2">
        <v>1.7545629602986299E-5</v>
      </c>
      <c r="L4015" s="2">
        <v>5.9626445412290297E-5</v>
      </c>
      <c r="N4015">
        <f t="shared" si="313"/>
        <v>1.2281940722090408E-5</v>
      </c>
      <c r="O4015" s="2">
        <f t="shared" si="314"/>
        <v>1.7887933623687092E-5</v>
      </c>
      <c r="Q4015">
        <f>N4015+O4015</f>
        <v>3.01698743457775E-5</v>
      </c>
      <c r="S4015">
        <f>IF(H4015&gt;$B$5,$B$5,($B$3 - $B$5)*(($B$5-H4015)/($B$5-$B$6))^(1/$B$2)+$B$5)</f>
        <v>20</v>
      </c>
      <c r="T4015">
        <f>K4015*S4015</f>
        <v>3.50912592059726E-4</v>
      </c>
      <c r="U4015" s="3">
        <f>S4015*N4015/Q4015+$B$7*O4015/Q4015</f>
        <v>40.751749564932226</v>
      </c>
      <c r="V4015">
        <f>IF(U4015-H4015&lt;=10,10,U4015-H4015)</f>
        <v>18.651749564932224</v>
      </c>
      <c r="X4015">
        <f t="shared" si="315"/>
        <v>0</v>
      </c>
      <c r="Y4015">
        <f t="shared" si="316"/>
        <v>1</v>
      </c>
      <c r="AA4015">
        <f>((Y4015*V4015)+H4015+273)/(Y4015*V4015)</f>
        <v>16.821572071438666</v>
      </c>
      <c r="AB4015">
        <f t="shared" si="317"/>
        <v>1.7935228775081555E-6</v>
      </c>
      <c r="AD4015">
        <f>AA4015*$C$28</f>
        <v>9.4836113677257323</v>
      </c>
      <c r="AF4015">
        <f>(Q4015-X4015)/AD4015+X4015</f>
        <v>3.181264307018155E-6</v>
      </c>
      <c r="AH4015">
        <f>Q4015/AF4015</f>
        <v>9.4836113677257323</v>
      </c>
      <c r="AK4015" s="2"/>
      <c r="AL4015" s="2"/>
      <c r="AT4015" s="1"/>
    </row>
    <row r="4016" spans="6:46" x14ac:dyDescent="0.35">
      <c r="F4016" s="4">
        <v>44364.25</v>
      </c>
      <c r="H4016">
        <v>23</v>
      </c>
      <c r="I4016">
        <v>28.058333333333302</v>
      </c>
      <c r="K4016" s="2">
        <v>1.7545629602986299E-5</v>
      </c>
      <c r="L4016">
        <v>1.19253133483222E-4</v>
      </c>
      <c r="N4016">
        <f t="shared" si="313"/>
        <v>1.2281940722090408E-5</v>
      </c>
      <c r="O4016" s="2">
        <f t="shared" si="314"/>
        <v>3.5775940044966608E-5</v>
      </c>
      <c r="Q4016">
        <f>N4016+O4016</f>
        <v>4.8057880767057016E-5</v>
      </c>
      <c r="S4016">
        <f>IF(H4016&gt;$B$5,$B$5,($B$3 - $B$5)*(($B$5-H4016)/($B$5-$B$6))^(1/$B$2)+$B$5)</f>
        <v>20</v>
      </c>
      <c r="T4016">
        <f>K4016*S4016</f>
        <v>3.50912592059726E-4</v>
      </c>
      <c r="U4016" s="3">
        <f>S4016*N4016/Q4016+$B$7*O4016/Q4016</f>
        <v>46.055204299232599</v>
      </c>
      <c r="V4016">
        <f>IF(U4016-H4016&lt;=10,10,U4016-H4016)</f>
        <v>23.055204299232599</v>
      </c>
      <c r="X4016">
        <f t="shared" si="315"/>
        <v>0</v>
      </c>
      <c r="Y4016">
        <f t="shared" si="316"/>
        <v>1</v>
      </c>
      <c r="AA4016">
        <f>((Y4016*V4016)+H4016+273)/(Y4016*V4016)</f>
        <v>13.838749817968539</v>
      </c>
      <c r="AB4016">
        <f t="shared" si="317"/>
        <v>3.4727039219003439E-6</v>
      </c>
      <c r="AD4016">
        <f>AA4016*$C$28</f>
        <v>7.8019655078274992</v>
      </c>
      <c r="AF4016">
        <f>(Q4016-X4016)/AD4016+X4016</f>
        <v>6.1597145897199695E-6</v>
      </c>
      <c r="AH4016">
        <f>Q4016/AF4016</f>
        <v>7.8019655078274992</v>
      </c>
      <c r="AK4016" s="2"/>
      <c r="AT4016" s="1"/>
    </row>
    <row r="4017" spans="6:46" x14ac:dyDescent="0.35">
      <c r="F4017" s="4">
        <v>44364.291666666664</v>
      </c>
      <c r="H4017">
        <v>25</v>
      </c>
      <c r="I4017">
        <v>28.058333333333302</v>
      </c>
      <c r="K4017" s="2">
        <v>1.7545629602986299E-5</v>
      </c>
      <c r="L4017">
        <v>1.56911570738321E-4</v>
      </c>
      <c r="N4017">
        <f t="shared" si="313"/>
        <v>1.2281940722090408E-5</v>
      </c>
      <c r="O4017" s="2">
        <f t="shared" si="314"/>
        <v>4.7073471221496307E-5</v>
      </c>
      <c r="Q4017">
        <f>N4017+O4017</f>
        <v>5.9355411943586715E-5</v>
      </c>
      <c r="S4017">
        <f>IF(H4017&gt;$B$5,$B$5,($B$3 - $B$5)*(($B$5-H4017)/($B$5-$B$6))^(1/$B$2)+$B$5)</f>
        <v>20</v>
      </c>
      <c r="T4017">
        <f>K4017*S4017</f>
        <v>3.50912592059726E-4</v>
      </c>
      <c r="U4017" s="3">
        <f>S4017*N4017/Q4017+$B$7*O4017/Q4017</f>
        <v>47.757729898636299</v>
      </c>
      <c r="V4017">
        <f>IF(U4017-H4017&lt;=10,10,U4017-H4017)</f>
        <v>22.757729898636299</v>
      </c>
      <c r="X4017">
        <f t="shared" si="315"/>
        <v>0</v>
      </c>
      <c r="Y4017">
        <f t="shared" si="316"/>
        <v>1</v>
      </c>
      <c r="AA4017">
        <f>((Y4017*V4017)+H4017+273)/(Y4017*V4017)</f>
        <v>14.094451921492261</v>
      </c>
      <c r="AB4017">
        <f t="shared" si="317"/>
        <v>4.2112607339542728E-6</v>
      </c>
      <c r="AD4017">
        <f>AA4017*$C$28</f>
        <v>7.9461244107784506</v>
      </c>
      <c r="AF4017">
        <f>(Q4017-X4017)/AD4017+X4017</f>
        <v>7.4697310129041764E-6</v>
      </c>
      <c r="AH4017">
        <f>Q4017/AF4017</f>
        <v>7.9461244107784506</v>
      </c>
      <c r="AK4017" s="2"/>
      <c r="AT4017" s="1"/>
    </row>
    <row r="4018" spans="6:46" x14ac:dyDescent="0.35">
      <c r="F4018" s="4">
        <v>44364.333333333336</v>
      </c>
      <c r="H4018">
        <v>27.3</v>
      </c>
      <c r="I4018">
        <v>28.058333333333302</v>
      </c>
      <c r="K4018" s="2">
        <v>1.64490277527997E-5</v>
      </c>
      <c r="L4018">
        <v>1.6318914979760501E-4</v>
      </c>
      <c r="N4018">
        <f t="shared" si="313"/>
        <v>1.1514319426959789E-5</v>
      </c>
      <c r="O4018" s="2">
        <f t="shared" si="314"/>
        <v>4.8956744939281509E-5</v>
      </c>
      <c r="Q4018">
        <f>N4018+O4018</f>
        <v>6.0471064366241298E-5</v>
      </c>
      <c r="S4018">
        <f>IF(H4018&gt;$B$5,$B$5,($B$3 - $B$5)*(($B$5-H4018)/($B$5-$B$6))^(1/$B$2)+$B$5)</f>
        <v>20</v>
      </c>
      <c r="T4018">
        <f>K4018*S4018</f>
        <v>3.2898055505599399E-4</v>
      </c>
      <c r="U4018" s="3">
        <f>S4018*N4018/Q4018+$B$7*O4018/Q4018</f>
        <v>48.335636073762032</v>
      </c>
      <c r="V4018">
        <f>IF(U4018-H4018&lt;=10,10,U4018-H4018)</f>
        <v>21.035636073762031</v>
      </c>
      <c r="X4018">
        <f t="shared" si="315"/>
        <v>0</v>
      </c>
      <c r="Y4018">
        <f t="shared" si="316"/>
        <v>1</v>
      </c>
      <c r="AA4018">
        <f>((Y4018*V4018)+H4018+273)/(Y4018*V4018)</f>
        <v>15.275774640091218</v>
      </c>
      <c r="AB4018">
        <f t="shared" si="317"/>
        <v>3.9586250642592751E-6</v>
      </c>
      <c r="AD4018">
        <f>AA4018*$C$28</f>
        <v>8.6121267032799729</v>
      </c>
      <c r="AF4018">
        <f>(Q4018-X4018)/AD4018+X4018</f>
        <v>7.0216180566886667E-6</v>
      </c>
      <c r="AH4018">
        <f>Q4018/AF4018</f>
        <v>8.6121267032799729</v>
      </c>
      <c r="AK4018" s="2"/>
      <c r="AT4018" s="1"/>
    </row>
    <row r="4019" spans="6:46" x14ac:dyDescent="0.35">
      <c r="F4019" s="4">
        <v>44364.375</v>
      </c>
      <c r="H4019">
        <v>28.8</v>
      </c>
      <c r="I4019">
        <v>28.058333333333302</v>
      </c>
      <c r="K4019" s="2">
        <v>1.49868919525508E-5</v>
      </c>
      <c r="L4019">
        <v>1.2866853143758201E-4</v>
      </c>
      <c r="N4019">
        <f t="shared" si="313"/>
        <v>1.049082436678556E-5</v>
      </c>
      <c r="O4019" s="2">
        <f t="shared" si="314"/>
        <v>3.860055943127461E-5</v>
      </c>
      <c r="Q4019">
        <f>N4019+O4019</f>
        <v>4.9091383798060168E-5</v>
      </c>
      <c r="S4019">
        <f>IF(H4019&gt;$B$5,$B$5,($B$3 - $B$5)*(($B$5-H4019)/($B$5-$B$6))^(1/$B$2)+$B$5)</f>
        <v>20</v>
      </c>
      <c r="T4019">
        <f>K4019*S4019</f>
        <v>2.9973783905101601E-4</v>
      </c>
      <c r="U4019" s="3">
        <f>S4019*N4019/Q4019+$B$7*O4019/Q4019</f>
        <v>47.520503101971961</v>
      </c>
      <c r="V4019">
        <f>IF(U4019-H4019&lt;=10,10,U4019-H4019)</f>
        <v>18.720503101971961</v>
      </c>
      <c r="X4019">
        <f t="shared" si="315"/>
        <v>0</v>
      </c>
      <c r="Y4019">
        <f t="shared" si="316"/>
        <v>1</v>
      </c>
      <c r="AA4019">
        <f>((Y4019*V4019)+H4019+273)/(Y4019*V4019)</f>
        <v>17.12136160850342</v>
      </c>
      <c r="AB4019">
        <f t="shared" si="317"/>
        <v>2.8672593290523494E-6</v>
      </c>
      <c r="AD4019">
        <f>AA4019*$C$28</f>
        <v>9.6526257410291532</v>
      </c>
      <c r="AF4019">
        <f>(Q4019-X4019)/AD4019+X4019</f>
        <v>5.0858061956544992E-6</v>
      </c>
      <c r="AH4019">
        <f>Q4019/AF4019</f>
        <v>9.6526257410291532</v>
      </c>
      <c r="AK4019" s="2"/>
      <c r="AT4019" s="1"/>
    </row>
    <row r="4020" spans="6:46" x14ac:dyDescent="0.35">
      <c r="F4020" s="4">
        <v>44364.416666666664</v>
      </c>
      <c r="H4020">
        <v>29.7</v>
      </c>
      <c r="I4020">
        <v>28.058333333333302</v>
      </c>
      <c r="K4020" s="2">
        <v>1.3524756152302E-5</v>
      </c>
      <c r="L4020">
        <v>1.0670040195106999E-4</v>
      </c>
      <c r="N4020">
        <f t="shared" si="313"/>
        <v>9.4673293066113996E-6</v>
      </c>
      <c r="O4020" s="2">
        <f t="shared" si="314"/>
        <v>3.2010120585321005E-5</v>
      </c>
      <c r="Q4020">
        <f>N4020+O4020</f>
        <v>4.1477449891932406E-5</v>
      </c>
      <c r="S4020">
        <f>IF(H4020&gt;$B$5,$B$5,($B$3 - $B$5)*(($B$5-H4020)/($B$5-$B$6))^(1/$B$2)+$B$5)</f>
        <v>20</v>
      </c>
      <c r="T4020">
        <f>K4020*S4020</f>
        <v>2.7049512304603998E-4</v>
      </c>
      <c r="U4020" s="3">
        <f>S4020*N4020/Q4020+$B$7*O4020/Q4020</f>
        <v>47.01116446178024</v>
      </c>
      <c r="V4020">
        <f>IF(U4020-H4020&lt;=10,10,U4020-H4020)</f>
        <v>17.31116446178024</v>
      </c>
      <c r="X4020">
        <f t="shared" si="315"/>
        <v>0</v>
      </c>
      <c r="Y4020">
        <f t="shared" si="316"/>
        <v>1</v>
      </c>
      <c r="AA4020">
        <f>((Y4020*V4020)+H4020+273)/(Y4020*V4020)</f>
        <v>18.485825443360788</v>
      </c>
      <c r="AB4020">
        <f t="shared" si="317"/>
        <v>2.243743457332553E-6</v>
      </c>
      <c r="AD4020">
        <f>AA4020*$C$28</f>
        <v>10.421878738320345</v>
      </c>
      <c r="AF4020">
        <f>(Q4020-X4020)/AD4020+X4020</f>
        <v>3.979843839424404E-6</v>
      </c>
      <c r="AH4020">
        <f>Q4020/AF4020</f>
        <v>10.421878738320345</v>
      </c>
      <c r="AK4020" s="2"/>
      <c r="AT4020" s="1"/>
    </row>
    <row r="4021" spans="6:46" x14ac:dyDescent="0.35">
      <c r="F4021" s="4">
        <v>44364.458333333336</v>
      </c>
      <c r="H4021">
        <v>30.8</v>
      </c>
      <c r="I4021">
        <v>28.058333333333302</v>
      </c>
      <c r="K4021" s="2">
        <v>1.31592222022397E-5</v>
      </c>
      <c r="L4021" s="2">
        <v>9.1009123547916996E-5</v>
      </c>
      <c r="N4021">
        <f t="shared" si="313"/>
        <v>9.2114555415677893E-6</v>
      </c>
      <c r="O4021" s="2">
        <f t="shared" si="314"/>
        <v>2.7302737064375104E-5</v>
      </c>
      <c r="Q4021">
        <f>N4021+O4021</f>
        <v>3.6514192605942896E-5</v>
      </c>
      <c r="S4021">
        <f>IF(H4021&gt;$B$5,$B$5,($B$3 - $B$5)*(($B$5-H4021)/($B$5-$B$6))^(1/$B$2)+$B$5)</f>
        <v>20</v>
      </c>
      <c r="T4021">
        <f>K4021*S4021</f>
        <v>2.6318444404479401E-4</v>
      </c>
      <c r="U4021" s="3">
        <f>S4021*N4021/Q4021+$B$7*O4021/Q4021</f>
        <v>46.170530663674043</v>
      </c>
      <c r="V4021">
        <f>IF(U4021-H4021&lt;=10,10,U4021-H4021)</f>
        <v>15.370530663674042</v>
      </c>
      <c r="X4021">
        <f t="shared" si="315"/>
        <v>0</v>
      </c>
      <c r="Y4021">
        <f t="shared" si="316"/>
        <v>1</v>
      </c>
      <c r="AA4021">
        <f>((Y4021*V4021)+H4021+273)/(Y4021*V4021)</f>
        <v>20.765095080157906</v>
      </c>
      <c r="AB4021">
        <f t="shared" si="317"/>
        <v>1.7584409060006686E-6</v>
      </c>
      <c r="AD4021">
        <f>AA4021*$C$28</f>
        <v>11.706877984873676</v>
      </c>
      <c r="AF4021">
        <f>(Q4021-X4021)/AD4021+X4021</f>
        <v>3.1190375993601769E-6</v>
      </c>
      <c r="AH4021">
        <f>Q4021/AF4021</f>
        <v>11.706877984873676</v>
      </c>
      <c r="AK4021" s="2"/>
      <c r="AL4021" s="2"/>
      <c r="AT4021" s="1"/>
    </row>
    <row r="4022" spans="6:46" x14ac:dyDescent="0.35">
      <c r="F4022" s="4">
        <v>44364.5</v>
      </c>
      <c r="H4022">
        <v>31.6</v>
      </c>
      <c r="I4022">
        <v>28.058333333333302</v>
      </c>
      <c r="K4022" s="2">
        <v>1.31592222022397E-5</v>
      </c>
      <c r="L4022" s="2">
        <v>9.7285610643314005E-5</v>
      </c>
      <c r="N4022">
        <f t="shared" si="313"/>
        <v>9.2114555415677893E-6</v>
      </c>
      <c r="O4022" s="2">
        <f t="shared" si="314"/>
        <v>2.9185683192994205E-5</v>
      </c>
      <c r="Q4022">
        <f>N4022+O4022</f>
        <v>3.8397138734561998E-5</v>
      </c>
      <c r="S4022">
        <f>IF(H4022&gt;$B$5,$B$5,($B$3 - $B$5)*(($B$5-H4022)/($B$5-$B$6))^(1/$B$2)+$B$5)</f>
        <v>20</v>
      </c>
      <c r="T4022">
        <f>K4022*S4022</f>
        <v>2.6318444404479401E-4</v>
      </c>
      <c r="U4022" s="3">
        <f>S4022*N4022/Q4022+$B$7*O4022/Q4022</f>
        <v>46.603516444711715</v>
      </c>
      <c r="V4022">
        <f>IF(U4022-H4022&lt;=10,10,U4022-H4022)</f>
        <v>15.003516444711714</v>
      </c>
      <c r="X4022">
        <f t="shared" si="315"/>
        <v>0</v>
      </c>
      <c r="Y4022">
        <f t="shared" si="316"/>
        <v>1</v>
      </c>
      <c r="AA4022">
        <f>((Y4022*V4022)+H4022+273)/(Y4022*V4022)</f>
        <v>21.301907297696353</v>
      </c>
      <c r="AB4022">
        <f t="shared" si="317"/>
        <v>1.8025211638543921E-6</v>
      </c>
      <c r="AD4022">
        <f>AA4022*$C$28</f>
        <v>12.009520236558675</v>
      </c>
      <c r="AF4022">
        <f>(Q4022-X4022)/AD4022+X4022</f>
        <v>3.197225032993049E-6</v>
      </c>
      <c r="AH4022">
        <f>Q4022/AF4022</f>
        <v>12.009520236558675</v>
      </c>
      <c r="AK4022" s="2"/>
      <c r="AL4022" s="2"/>
      <c r="AT4022" s="1"/>
    </row>
    <row r="4023" spans="6:46" x14ac:dyDescent="0.35">
      <c r="F4023" s="4">
        <v>44364.541666666664</v>
      </c>
      <c r="H4023">
        <v>33.5</v>
      </c>
      <c r="I4023">
        <v>28.058333333333302</v>
      </c>
      <c r="K4023" s="2">
        <v>1.27936882521775E-5</v>
      </c>
      <c r="L4023">
        <v>1.0042379352635201E-4</v>
      </c>
      <c r="N4023">
        <f t="shared" si="313"/>
        <v>8.9555817765242501E-6</v>
      </c>
      <c r="O4023" s="2">
        <f t="shared" si="314"/>
        <v>3.0127138057905607E-5</v>
      </c>
      <c r="Q4023">
        <f>N4023+O4023</f>
        <v>3.9082719834429859E-5</v>
      </c>
      <c r="S4023">
        <f>IF(H4023&gt;$B$5,$B$5,($B$3 - $B$5)*(($B$5-H4023)/($B$5-$B$6))^(1/$B$2)+$B$5)</f>
        <v>20</v>
      </c>
      <c r="T4023">
        <f>K4023*S4023</f>
        <v>2.5587376504354999E-4</v>
      </c>
      <c r="U4023" s="3">
        <f>S4023*N4023/Q4023+$B$7*O4023/Q4023</f>
        <v>46.979950128695506</v>
      </c>
      <c r="V4023">
        <f>IF(U4023-H4023&lt;=10,10,U4023-H4023)</f>
        <v>13.479950128695506</v>
      </c>
      <c r="X4023">
        <f t="shared" si="315"/>
        <v>0</v>
      </c>
      <c r="Y4023">
        <f t="shared" si="316"/>
        <v>1</v>
      </c>
      <c r="AA4023">
        <f>((Y4023*V4023)+H4023+273)/(Y4023*V4023)</f>
        <v>23.737472844764962</v>
      </c>
      <c r="AB4023">
        <f t="shared" si="317"/>
        <v>1.6464566422052432E-6</v>
      </c>
      <c r="AD4023">
        <f>AA4023*$C$28</f>
        <v>13.382635484701208</v>
      </c>
      <c r="AF4023">
        <f>(Q4023-X4023)/AD4023+X4023</f>
        <v>2.9204053177050615E-6</v>
      </c>
      <c r="AH4023">
        <f>Q4023/AF4023</f>
        <v>13.382635484701208</v>
      </c>
      <c r="AK4023" s="2"/>
      <c r="AT4023" s="1"/>
    </row>
    <row r="4024" spans="6:46" x14ac:dyDescent="0.35">
      <c r="F4024" s="4">
        <v>44364.583333333336</v>
      </c>
      <c r="H4024">
        <v>32.700000000000003</v>
      </c>
      <c r="I4024">
        <v>28.058333333333302</v>
      </c>
      <c r="K4024" s="2">
        <v>1.16970864019909E-5</v>
      </c>
      <c r="L4024" s="2">
        <v>9.4147306430955106E-5</v>
      </c>
      <c r="N4024">
        <f t="shared" si="313"/>
        <v>8.1879604813936292E-6</v>
      </c>
      <c r="O4024" s="2">
        <f t="shared" si="314"/>
        <v>2.8244191929286536E-5</v>
      </c>
      <c r="Q4024">
        <f>N4024+O4024</f>
        <v>3.6432152410680166E-5</v>
      </c>
      <c r="S4024">
        <f>IF(H4024&gt;$B$5,$B$5,($B$3 - $B$5)*(($B$5-H4024)/($B$5-$B$6))^(1/$B$2)+$B$5)</f>
        <v>20</v>
      </c>
      <c r="T4024">
        <f>K4024*S4024</f>
        <v>2.3394172803981801E-4</v>
      </c>
      <c r="U4024" s="3">
        <f>S4024*N4024/Q4024+$B$7*O4024/Q4024</f>
        <v>47.133909256353299</v>
      </c>
      <c r="V4024">
        <f>IF(U4024-H4024&lt;=10,10,U4024-H4024)</f>
        <v>14.433909256353296</v>
      </c>
      <c r="X4024">
        <f t="shared" si="315"/>
        <v>0</v>
      </c>
      <c r="Y4024">
        <f t="shared" si="316"/>
        <v>1</v>
      </c>
      <c r="AA4024">
        <f>((Y4024*V4024)+H4024+273)/(Y4024*V4024)</f>
        <v>22.179293465866962</v>
      </c>
      <c r="AB4024">
        <f t="shared" si="317"/>
        <v>1.6426200621200031E-6</v>
      </c>
      <c r="AD4024">
        <f>AA4024*$C$28</f>
        <v>12.504170166007063</v>
      </c>
      <c r="AF4024">
        <f>(Q4024-X4024)/AD4024+X4024</f>
        <v>2.9136001771410624E-6</v>
      </c>
      <c r="AH4024">
        <f>Q4024/AF4024</f>
        <v>12.504170166007063</v>
      </c>
      <c r="AK4024" s="2"/>
      <c r="AL4024" s="2"/>
      <c r="AT4024" s="1"/>
    </row>
    <row r="4025" spans="6:46" x14ac:dyDescent="0.35">
      <c r="F4025" s="4">
        <v>44364.625</v>
      </c>
      <c r="H4025">
        <v>33.1</v>
      </c>
      <c r="I4025">
        <v>28.058333333333302</v>
      </c>
      <c r="K4025" s="2">
        <v>1.27936882521775E-5</v>
      </c>
      <c r="L4025" s="2">
        <v>8.1594332240161007E-5</v>
      </c>
      <c r="N4025">
        <f t="shared" si="313"/>
        <v>8.9555817765242501E-6</v>
      </c>
      <c r="O4025" s="2">
        <f t="shared" si="314"/>
        <v>2.4478299672048307E-5</v>
      </c>
      <c r="Q4025">
        <f>N4025+O4025</f>
        <v>3.3433881448572555E-5</v>
      </c>
      <c r="S4025">
        <f>IF(H4025&gt;$B$5,$B$5,($B$3 - $B$5)*(($B$5-H4025)/($B$5-$B$6))^(1/$B$2)+$B$5)</f>
        <v>20</v>
      </c>
      <c r="T4025">
        <f>K4025*S4025</f>
        <v>2.5587376504354999E-4</v>
      </c>
      <c r="U4025" s="3">
        <f>S4025*N4025/Q4025+$B$7*O4025/Q4025</f>
        <v>45.624918537786733</v>
      </c>
      <c r="V4025">
        <f>IF(U4025-H4025&lt;=10,10,U4025-H4025)</f>
        <v>12.524918537786732</v>
      </c>
      <c r="X4025">
        <f t="shared" si="315"/>
        <v>0</v>
      </c>
      <c r="Y4025">
        <f t="shared" si="316"/>
        <v>1</v>
      </c>
      <c r="AA4025">
        <f>((Y4025*V4025)+H4025+273)/(Y4025*V4025)</f>
        <v>25.439280708814152</v>
      </c>
      <c r="AB4025">
        <f t="shared" si="317"/>
        <v>1.3142620591858341E-6</v>
      </c>
      <c r="AD4025">
        <f>AA4025*$C$28</f>
        <v>14.3420752051174</v>
      </c>
      <c r="AF4025">
        <f>(Q4025-X4025)/AD4025+X4025</f>
        <v>2.3311746013326581E-6</v>
      </c>
      <c r="AH4025">
        <f>Q4025/AF4025</f>
        <v>14.3420752051174</v>
      </c>
      <c r="AK4025" s="2"/>
      <c r="AL4025" s="2"/>
      <c r="AT4025" s="1"/>
    </row>
    <row r="4026" spans="6:46" x14ac:dyDescent="0.35">
      <c r="F4026" s="4">
        <v>44364.666666666664</v>
      </c>
      <c r="H4026">
        <v>33.299999999999997</v>
      </c>
      <c r="I4026">
        <v>28.058333333333302</v>
      </c>
      <c r="K4026" s="2">
        <v>1.31592222022397E-5</v>
      </c>
      <c r="L4026" s="2">
        <v>7.8456149357123006E-5</v>
      </c>
      <c r="N4026">
        <f t="shared" si="313"/>
        <v>9.2114555415677893E-6</v>
      </c>
      <c r="O4026" s="2">
        <f t="shared" si="314"/>
        <v>2.3536844807136904E-5</v>
      </c>
      <c r="Q4026">
        <f>N4026+O4026</f>
        <v>3.2748300348704694E-5</v>
      </c>
      <c r="S4026">
        <f>IF(H4026&gt;$B$5,$B$5,($B$3 - $B$5)*(($B$5-H4026)/($B$5-$B$6))^(1/$B$2)+$B$5)</f>
        <v>20</v>
      </c>
      <c r="T4026">
        <f>K4026*S4026</f>
        <v>2.6318444404479401E-4</v>
      </c>
      <c r="U4026" s="3">
        <f>S4026*N4026/Q4026+$B$7*O4026/Q4026</f>
        <v>45.155185444070696</v>
      </c>
      <c r="V4026">
        <f>IF(U4026-H4026&lt;=10,10,U4026-H4026)</f>
        <v>11.855185444070699</v>
      </c>
      <c r="X4026">
        <f t="shared" si="315"/>
        <v>0</v>
      </c>
      <c r="Y4026">
        <f t="shared" si="316"/>
        <v>1</v>
      </c>
      <c r="AA4026">
        <f>((Y4026*V4026)+H4026+273)/(Y4026*V4026)</f>
        <v>26.836795336946341</v>
      </c>
      <c r="AB4026">
        <f t="shared" si="317"/>
        <v>1.2202761148466918E-6</v>
      </c>
      <c r="AD4026">
        <f>AA4026*$C$28</f>
        <v>15.129961471492022</v>
      </c>
      <c r="AF4026">
        <f>(Q4026-X4026)/AD4026+X4026</f>
        <v>2.1644668699526611E-6</v>
      </c>
      <c r="AH4026">
        <f>Q4026/AF4026</f>
        <v>15.12996147149202</v>
      </c>
      <c r="AK4026" s="2"/>
      <c r="AL4026" s="2"/>
      <c r="AT4026" s="1"/>
    </row>
    <row r="4027" spans="6:46" x14ac:dyDescent="0.35">
      <c r="F4027" s="4">
        <v>44364.708333333336</v>
      </c>
      <c r="H4027">
        <v>32.9</v>
      </c>
      <c r="I4027">
        <v>28.058333333333302</v>
      </c>
      <c r="K4027" s="2">
        <v>1.42558240524264E-5</v>
      </c>
      <c r="L4027" s="2">
        <v>8.4732636452520001E-5</v>
      </c>
      <c r="N4027">
        <f t="shared" si="313"/>
        <v>9.9790768366984796E-6</v>
      </c>
      <c r="O4027" s="2">
        <f t="shared" si="314"/>
        <v>2.5419790935756006E-5</v>
      </c>
      <c r="Q4027">
        <f>N4027+O4027</f>
        <v>3.5398867772454482E-5</v>
      </c>
      <c r="S4027">
        <f>IF(H4027&gt;$B$5,$B$5,($B$3 - $B$5)*(($B$5-H4027)/($B$5-$B$6))^(1/$B$2)+$B$5)</f>
        <v>20</v>
      </c>
      <c r="T4027">
        <f>K4027*S4027</f>
        <v>2.8511648104852802E-4</v>
      </c>
      <c r="U4027" s="3">
        <f>S4027*N4027/Q4027+$B$7*O4027/Q4027</f>
        <v>45.133365520910019</v>
      </c>
      <c r="V4027">
        <f>IF(U4027-H4027&lt;=10,10,U4027-H4027)</f>
        <v>12.23336552091002</v>
      </c>
      <c r="X4027">
        <f t="shared" si="315"/>
        <v>0</v>
      </c>
      <c r="Y4027">
        <f t="shared" si="316"/>
        <v>1</v>
      </c>
      <c r="AA4027">
        <f>((Y4027*V4027)+H4027+273)/(Y4027*V4027)</f>
        <v>26.005383798688673</v>
      </c>
      <c r="AB4027">
        <f t="shared" si="317"/>
        <v>1.3612130490548452E-6</v>
      </c>
      <c r="AD4027">
        <f>AA4027*$C$28</f>
        <v>14.661230969848461</v>
      </c>
      <c r="AF4027">
        <f>(Q4027-X4027)/AD4027+X4027</f>
        <v>2.4144540008444028E-6</v>
      </c>
      <c r="AH4027">
        <f>Q4027/AF4027</f>
        <v>14.661230969848461</v>
      </c>
      <c r="AK4027" s="2"/>
      <c r="AL4027" s="2"/>
      <c r="AT4027" s="1"/>
    </row>
    <row r="4028" spans="6:46" x14ac:dyDescent="0.35">
      <c r="F4028" s="4">
        <v>44364.75</v>
      </c>
      <c r="H4028">
        <v>32.5</v>
      </c>
      <c r="I4028">
        <v>28.058333333333302</v>
      </c>
      <c r="K4028" s="2">
        <v>1.46213580024886E-5</v>
      </c>
      <c r="L4028">
        <v>1.16114950600184E-4</v>
      </c>
      <c r="N4028">
        <f t="shared" si="313"/>
        <v>1.0234950601742019E-5</v>
      </c>
      <c r="O4028" s="2">
        <f t="shared" si="314"/>
        <v>3.4834485180055202E-5</v>
      </c>
      <c r="Q4028">
        <f>N4028+O4028</f>
        <v>4.5069435781797222E-5</v>
      </c>
      <c r="S4028">
        <f>IF(H4028&gt;$B$5,$B$5,($B$3 - $B$5)*(($B$5-H4028)/($B$5-$B$6))^(1/$B$2)+$B$5)</f>
        <v>20</v>
      </c>
      <c r="T4028">
        <f>K4028*S4028</f>
        <v>2.9242716004977199E-4</v>
      </c>
      <c r="U4028" s="3">
        <f>S4028*N4028/Q4028+$B$7*O4028/Q4028</f>
        <v>47.051747157534834</v>
      </c>
      <c r="V4028">
        <f>IF(U4028-H4028&lt;=10,10,U4028-H4028)</f>
        <v>14.551747157534834</v>
      </c>
      <c r="X4028">
        <f t="shared" si="315"/>
        <v>0</v>
      </c>
      <c r="Y4028">
        <f t="shared" si="316"/>
        <v>1</v>
      </c>
      <c r="AA4028">
        <f>((Y4028*V4028)+H4028+273)/(Y4028*V4028)</f>
        <v>21.994042618574042</v>
      </c>
      <c r="AB4028">
        <f t="shared" si="317"/>
        <v>2.0491656110430527E-6</v>
      </c>
      <c r="AD4028">
        <f>AA4028*$C$28</f>
        <v>12.399730043894403</v>
      </c>
      <c r="AF4028">
        <f>(Q4028-X4028)/AD4028+X4028</f>
        <v>3.6347110479223139E-6</v>
      </c>
      <c r="AH4028">
        <f>Q4028/AF4028</f>
        <v>12.399730043894403</v>
      </c>
      <c r="AK4028" s="2"/>
      <c r="AT4028" s="1"/>
    </row>
    <row r="4029" spans="6:46" x14ac:dyDescent="0.35">
      <c r="F4029" s="4">
        <v>44364.791666666664</v>
      </c>
      <c r="H4029">
        <v>31.4</v>
      </c>
      <c r="I4029">
        <v>28.058333333333302</v>
      </c>
      <c r="K4029" s="2">
        <v>1.6083493802737498E-5</v>
      </c>
      <c r="L4029">
        <v>1.28667318144374E-4</v>
      </c>
      <c r="N4029">
        <f t="shared" si="313"/>
        <v>1.1258445661916248E-5</v>
      </c>
      <c r="O4029" s="2">
        <f t="shared" si="314"/>
        <v>3.8600195443312206E-5</v>
      </c>
      <c r="Q4029">
        <f>N4029+O4029</f>
        <v>4.9858641105228458E-5</v>
      </c>
      <c r="S4029">
        <f>IF(H4029&gt;$B$5,$B$5,($B$3 - $B$5)*(($B$5-H4029)/($B$5-$B$6))^(1/$B$2)+$B$5)</f>
        <v>20</v>
      </c>
      <c r="T4029">
        <f>K4029*S4029</f>
        <v>3.2166987605474997E-4</v>
      </c>
      <c r="U4029" s="3">
        <f>S4029*N4029/Q4029+$B$7*O4029/Q4029</f>
        <v>47.0967441263507</v>
      </c>
      <c r="V4029">
        <f>IF(U4029-H4029&lt;=10,10,U4029-H4029)</f>
        <v>15.696744126350701</v>
      </c>
      <c r="X4029">
        <f t="shared" si="315"/>
        <v>0</v>
      </c>
      <c r="Y4029">
        <f t="shared" si="316"/>
        <v>1</v>
      </c>
      <c r="AA4029">
        <f>((Y4029*V4029)+H4029+273)/(Y4029*V4029)</f>
        <v>20.392556669697669</v>
      </c>
      <c r="AB4029">
        <f t="shared" si="317"/>
        <v>2.4449431188447269E-6</v>
      </c>
      <c r="AD4029">
        <f>AA4029*$C$28</f>
        <v>11.496849487575622</v>
      </c>
      <c r="AF4029">
        <f>(Q4029-X4029)/AD4029+X4029</f>
        <v>4.3367220871343518E-6</v>
      </c>
      <c r="AH4029">
        <f>Q4029/AF4029</f>
        <v>11.496849487575624</v>
      </c>
      <c r="AK4029" s="2"/>
      <c r="AT4029" s="1"/>
    </row>
    <row r="4030" spans="6:46" x14ac:dyDescent="0.35">
      <c r="F4030" s="4">
        <v>44364.833333333336</v>
      </c>
      <c r="H4030">
        <v>29.1</v>
      </c>
      <c r="I4030">
        <v>28.058333333333302</v>
      </c>
      <c r="K4030" s="2">
        <v>1.6083493802737498E-5</v>
      </c>
      <c r="L4030">
        <v>1.3494489720365801E-4</v>
      </c>
      <c r="N4030">
        <f t="shared" si="313"/>
        <v>1.1258445661916248E-5</v>
      </c>
      <c r="O4030" s="2">
        <f t="shared" si="314"/>
        <v>4.0483469161097408E-5</v>
      </c>
      <c r="Q4030">
        <f>N4030+O4030</f>
        <v>5.1741914823013653E-5</v>
      </c>
      <c r="S4030">
        <f>IF(H4030&gt;$B$5,$B$5,($B$3 - $B$5)*(($B$5-H4030)/($B$5-$B$6))^(1/$B$2)+$B$5)</f>
        <v>20</v>
      </c>
      <c r="T4030">
        <f>K4030*S4030</f>
        <v>3.2166987605474997E-4</v>
      </c>
      <c r="U4030" s="3">
        <f>S4030*N4030/Q4030+$B$7*O4030/Q4030</f>
        <v>47.384402480756158</v>
      </c>
      <c r="V4030">
        <f>IF(U4030-H4030&lt;=10,10,U4030-H4030)</f>
        <v>18.284402480756157</v>
      </c>
      <c r="X4030">
        <f t="shared" si="315"/>
        <v>0</v>
      </c>
      <c r="Y4030">
        <f t="shared" si="316"/>
        <v>1</v>
      </c>
      <c r="AA4030">
        <f>((Y4030*V4030)+H4030+273)/(Y4030*V4030)</f>
        <v>17.522279047289192</v>
      </c>
      <c r="AB4030">
        <f t="shared" si="317"/>
        <v>2.9529215168513399E-6</v>
      </c>
      <c r="AD4030">
        <f>AA4030*$C$28</f>
        <v>9.8786536749131635</v>
      </c>
      <c r="AF4030">
        <f>(Q4030-X4030)/AD4030+X4030</f>
        <v>5.2377496494701726E-6</v>
      </c>
      <c r="AH4030">
        <f>Q4030/AF4030</f>
        <v>9.8786536749131635</v>
      </c>
      <c r="AK4030" s="2"/>
      <c r="AT4030" s="1"/>
    </row>
    <row r="4031" spans="6:46" x14ac:dyDescent="0.35">
      <c r="F4031" s="4">
        <v>44364.875</v>
      </c>
      <c r="H4031">
        <v>27.5</v>
      </c>
      <c r="I4031">
        <v>28.058333333333302</v>
      </c>
      <c r="K4031" s="2">
        <v>1.6083493802737498E-5</v>
      </c>
      <c r="L4031">
        <v>1.22390952378298E-4</v>
      </c>
      <c r="N4031">
        <f t="shared" si="313"/>
        <v>1.1258445661916248E-5</v>
      </c>
      <c r="O4031" s="2">
        <f t="shared" si="314"/>
        <v>3.6717285713489401E-5</v>
      </c>
      <c r="Q4031">
        <f>N4031+O4031</f>
        <v>4.7975731375405646E-5</v>
      </c>
      <c r="S4031">
        <f>IF(H4031&gt;$B$5,$B$5,($B$3 - $B$5)*(($B$5-H4031)/($B$5-$B$6))^(1/$B$2)+$B$5)</f>
        <v>20</v>
      </c>
      <c r="T4031">
        <f>K4031*S4031</f>
        <v>3.2166987605474997E-4</v>
      </c>
      <c r="U4031" s="3">
        <f>S4031*N4031/Q4031+$B$7*O4031/Q4031</f>
        <v>46.786564021636309</v>
      </c>
      <c r="V4031">
        <f>IF(U4031-H4031&lt;=10,10,U4031-H4031)</f>
        <v>19.286564021636309</v>
      </c>
      <c r="X4031">
        <f t="shared" si="315"/>
        <v>0</v>
      </c>
      <c r="Y4031">
        <f t="shared" si="316"/>
        <v>1</v>
      </c>
      <c r="AA4031">
        <f>((Y4031*V4031)+H4031+273)/(Y4031*V4031)</f>
        <v>16.580794985715915</v>
      </c>
      <c r="AB4031">
        <f t="shared" si="317"/>
        <v>2.8934518167998554E-6</v>
      </c>
      <c r="AD4031">
        <f>AA4031*$C$28</f>
        <v>9.3478668429244394</v>
      </c>
      <c r="AF4031">
        <f>(Q4031-X4031)/AD4031+X4031</f>
        <v>5.1322651661131975E-6</v>
      </c>
      <c r="AH4031">
        <f>Q4031/AF4031</f>
        <v>9.3478668429244394</v>
      </c>
      <c r="AK4031" s="2"/>
      <c r="AT4031" s="1"/>
    </row>
    <row r="4032" spans="6:46" x14ac:dyDescent="0.35">
      <c r="F4032" s="4">
        <v>44364.916666666664</v>
      </c>
      <c r="H4032">
        <v>25.8</v>
      </c>
      <c r="I4032">
        <v>28.058333333333302</v>
      </c>
      <c r="K4032" s="2">
        <v>1.6083493802737498E-5</v>
      </c>
      <c r="L4032">
        <v>1.03561855080069E-4</v>
      </c>
      <c r="N4032">
        <f t="shared" si="313"/>
        <v>1.1258445661916248E-5</v>
      </c>
      <c r="O4032" s="2">
        <f t="shared" si="314"/>
        <v>3.1068556524020703E-5</v>
      </c>
      <c r="Q4032">
        <f>N4032+O4032</f>
        <v>4.2327002185936954E-5</v>
      </c>
      <c r="S4032">
        <f>IF(H4032&gt;$B$5,$B$5,($B$3 - $B$5)*(($B$5-H4032)/($B$5-$B$6))^(1/$B$2)+$B$5)</f>
        <v>20</v>
      </c>
      <c r="T4032">
        <f>K4032*S4032</f>
        <v>3.2166987605474997E-4</v>
      </c>
      <c r="U4032" s="3">
        <f>S4032*N4032/Q4032+$B$7*O4032/Q4032</f>
        <v>45.690443976257079</v>
      </c>
      <c r="V4032">
        <f>IF(U4032-H4032&lt;=10,10,U4032-H4032)</f>
        <v>19.890443976257078</v>
      </c>
      <c r="X4032">
        <f t="shared" si="315"/>
        <v>0</v>
      </c>
      <c r="Y4032">
        <f t="shared" si="316"/>
        <v>1</v>
      </c>
      <c r="AA4032">
        <f>((Y4032*V4032)+H4032+273)/(Y4032*V4032)</f>
        <v>16.022289113137596</v>
      </c>
      <c r="AB4032">
        <f t="shared" si="317"/>
        <v>2.6417574846549617E-6</v>
      </c>
      <c r="AD4032">
        <f>AA4032*$C$28</f>
        <v>9.0329942127308254</v>
      </c>
      <c r="AF4032">
        <f>(Q4032-X4032)/AD4032+X4032</f>
        <v>4.6858219090058283E-6</v>
      </c>
      <c r="AH4032">
        <f>Q4032/AF4032</f>
        <v>9.0329942127308254</v>
      </c>
      <c r="AK4032" s="2"/>
      <c r="AT4032" s="1"/>
    </row>
    <row r="4033" spans="6:46" x14ac:dyDescent="0.35">
      <c r="F4033" s="4">
        <v>44364.958333333336</v>
      </c>
      <c r="H4033">
        <v>25</v>
      </c>
      <c r="I4033">
        <v>28.058333333333302</v>
      </c>
      <c r="K4033" s="2">
        <v>1.6083493802737498E-5</v>
      </c>
      <c r="L4033" s="2">
        <v>7.2179419603084295E-5</v>
      </c>
      <c r="N4033">
        <f t="shared" si="313"/>
        <v>1.1258445661916248E-5</v>
      </c>
      <c r="O4033" s="2">
        <f t="shared" si="314"/>
        <v>2.1653825880925291E-5</v>
      </c>
      <c r="Q4033">
        <f>N4033+O4033</f>
        <v>3.2912271542841543E-5</v>
      </c>
      <c r="S4033">
        <f>IF(H4033&gt;$B$5,$B$5,($B$3 - $B$5)*(($B$5-H4033)/($B$5-$B$6))^(1/$B$2)+$B$5)</f>
        <v>20</v>
      </c>
      <c r="T4033">
        <f>K4033*S4033</f>
        <v>3.2166987605474997E-4</v>
      </c>
      <c r="U4033" s="3">
        <f>S4033*N4033/Q4033+$B$7*O4033/Q4033</f>
        <v>43.02739587104633</v>
      </c>
      <c r="V4033">
        <f>IF(U4033-H4033&lt;=10,10,U4033-H4033)</f>
        <v>18.02739587104633</v>
      </c>
      <c r="X4033">
        <f t="shared" si="315"/>
        <v>0</v>
      </c>
      <c r="Y4033">
        <f t="shared" si="316"/>
        <v>1</v>
      </c>
      <c r="AA4033">
        <f>((Y4033*V4033)+H4033+273)/(Y4033*V4033)</f>
        <v>17.530396410643849</v>
      </c>
      <c r="AB4033">
        <f t="shared" si="317"/>
        <v>1.8774402342013415E-6</v>
      </c>
      <c r="AD4033">
        <f>AA4033*$C$28</f>
        <v>9.8832300557091592</v>
      </c>
      <c r="AF4033">
        <f>(Q4033-X4033)/AD4033+X4033</f>
        <v>3.3301128636411127E-6</v>
      </c>
      <c r="AH4033">
        <f>Q4033/AF4033</f>
        <v>9.8832300557091592</v>
      </c>
      <c r="AK4033" s="2"/>
      <c r="AL4033" s="2"/>
      <c r="AT4033" s="1"/>
    </row>
    <row r="4034" spans="6:46" x14ac:dyDescent="0.35">
      <c r="F4034" s="4">
        <v>44365</v>
      </c>
      <c r="H4034">
        <v>24.6</v>
      </c>
      <c r="I4034">
        <v>27.491666666666699</v>
      </c>
      <c r="K4034" s="2">
        <v>1.6083493802737498E-5</v>
      </c>
      <c r="L4034" s="2">
        <v>3.4520739689343903E-5</v>
      </c>
      <c r="N4034">
        <f t="shared" ref="N4034:N4097" si="318">$C$13*K4034</f>
        <v>1.1258445661916248E-5</v>
      </c>
      <c r="O4034" s="2">
        <f t="shared" ref="O4034:O4097" si="319">$C$14*L4034</f>
        <v>1.0356221906803173E-5</v>
      </c>
      <c r="Q4034">
        <f>N4034+O4034</f>
        <v>2.161466756871942E-5</v>
      </c>
      <c r="S4034">
        <f>IF(H4034&gt;$B$5,$B$5,($B$3 - $B$5)*(($B$5-H4034)/($B$5-$B$6))^(1/$B$2)+$B$5)</f>
        <v>20</v>
      </c>
      <c r="T4034">
        <f>K4034*S4034</f>
        <v>3.2166987605474997E-4</v>
      </c>
      <c r="U4034" s="3">
        <f>S4034*N4034/Q4034+$B$7*O4034/Q4034</f>
        <v>36.769527710094032</v>
      </c>
      <c r="V4034">
        <f>IF(U4034-H4034&lt;=10,10,U4034-H4034)</f>
        <v>12.16952771009403</v>
      </c>
      <c r="X4034">
        <f t="shared" ref="X4034:X4097" si="320">IF(Q4034-$C$20&lt;=0,0,Q4034-$C$20)</f>
        <v>0</v>
      </c>
      <c r="Y4034">
        <f t="shared" ref="Y4034:Y4097" si="321">1-(X4034/Q4034)</f>
        <v>1</v>
      </c>
      <c r="AA4034">
        <f>((Y4034*V4034)+H4034+273)/(Y4034*V4034)</f>
        <v>25.454523387391223</v>
      </c>
      <c r="AB4034">
        <f t="shared" ref="AB4034:AB4097" si="322">(Q4034-X4034)/AA4034</f>
        <v>8.4914839063245402E-7</v>
      </c>
      <c r="AD4034">
        <f>AA4034*$C$28</f>
        <v>14.350668673029567</v>
      </c>
      <c r="AF4034">
        <f>(Q4034-X4034)/AD4034+X4034</f>
        <v>1.5061784270263102E-6</v>
      </c>
      <c r="AH4034">
        <f>Q4034/AF4034</f>
        <v>14.350668673029567</v>
      </c>
      <c r="AK4034" s="2"/>
      <c r="AL4034" s="2"/>
      <c r="AT4034" s="1"/>
    </row>
    <row r="4035" spans="6:46" x14ac:dyDescent="0.35">
      <c r="F4035" s="4">
        <v>44365.041666666664</v>
      </c>
      <c r="H4035">
        <v>23.6</v>
      </c>
      <c r="I4035">
        <v>27.491666666666699</v>
      </c>
      <c r="K4035" s="2">
        <v>1.6083493802737498E-5</v>
      </c>
      <c r="L4035" s="2">
        <v>1.2552974190794001E-5</v>
      </c>
      <c r="N4035">
        <f t="shared" si="318"/>
        <v>1.1258445661916248E-5</v>
      </c>
      <c r="O4035" s="2">
        <f t="shared" si="319"/>
        <v>3.7658922572382009E-6</v>
      </c>
      <c r="Q4035">
        <f>N4035+O4035</f>
        <v>1.5024337919154449E-5</v>
      </c>
      <c r="S4035">
        <f>IF(H4035&gt;$B$5,$B$5,($B$3 - $B$5)*(($B$5-H4035)/($B$5-$B$6))^(1/$B$2)+$B$5)</f>
        <v>20</v>
      </c>
      <c r="T4035">
        <f>K4035*S4035</f>
        <v>3.2166987605474997E-4</v>
      </c>
      <c r="U4035" s="3">
        <f>S4035*N4035/Q4035+$B$7*O4035/Q4035</f>
        <v>28.772847742947658</v>
      </c>
      <c r="V4035">
        <f>IF(U4035-H4035&lt;=10,10,U4035-H4035)</f>
        <v>10</v>
      </c>
      <c r="X4035">
        <f t="shared" si="320"/>
        <v>0</v>
      </c>
      <c r="Y4035">
        <f t="shared" si="321"/>
        <v>1</v>
      </c>
      <c r="AA4035">
        <f>((Y4035*V4035)+H4035+273)/(Y4035*V4035)</f>
        <v>30.660000000000004</v>
      </c>
      <c r="AB4035">
        <f t="shared" si="322"/>
        <v>4.9003059097046468E-7</v>
      </c>
      <c r="AD4035">
        <f>AA4035*$C$28</f>
        <v>17.28539540178679</v>
      </c>
      <c r="AF4035">
        <f>(Q4035-X4035)/AD4035+X4035</f>
        <v>8.6919260855330993E-7</v>
      </c>
      <c r="AH4035">
        <f>Q4035/AF4035</f>
        <v>17.28539540178679</v>
      </c>
      <c r="AK4035" s="2"/>
      <c r="AL4035" s="2"/>
      <c r="AT4035" s="1"/>
    </row>
    <row r="4036" spans="6:46" x14ac:dyDescent="0.35">
      <c r="F4036" s="4">
        <v>44365.083333333336</v>
      </c>
      <c r="H4036">
        <v>22.9</v>
      </c>
      <c r="I4036">
        <v>27.491666666666699</v>
      </c>
      <c r="K4036" s="2">
        <v>1.6083493802737498E-5</v>
      </c>
      <c r="L4036" s="2">
        <v>7.8456149357122992E-6</v>
      </c>
      <c r="N4036">
        <f t="shared" si="318"/>
        <v>1.1258445661916248E-5</v>
      </c>
      <c r="O4036" s="2">
        <f t="shared" si="319"/>
        <v>2.3536844807136901E-6</v>
      </c>
      <c r="Q4036">
        <f>N4036+O4036</f>
        <v>1.3612130142629938E-5</v>
      </c>
      <c r="S4036">
        <f>IF(H4036&gt;$B$5,$B$5,($B$3 - $B$5)*(($B$5-H4036)/($B$5-$B$6))^(1/$B$2)+$B$5)</f>
        <v>20</v>
      </c>
      <c r="T4036">
        <f>K4036*S4036</f>
        <v>3.2166987605474997E-4</v>
      </c>
      <c r="U4036" s="3">
        <f>S4036*N4036/Q4036+$B$7*O4036/Q4036</f>
        <v>26.051878432089623</v>
      </c>
      <c r="V4036">
        <f>IF(U4036-H4036&lt;=10,10,U4036-H4036)</f>
        <v>10</v>
      </c>
      <c r="X4036">
        <f t="shared" si="320"/>
        <v>0</v>
      </c>
      <c r="Y4036">
        <f t="shared" si="321"/>
        <v>1</v>
      </c>
      <c r="AA4036">
        <f>((Y4036*V4036)+H4036+273)/(Y4036*V4036)</f>
        <v>30.589999999999996</v>
      </c>
      <c r="AB4036">
        <f t="shared" si="322"/>
        <v>4.449862746855162E-7</v>
      </c>
      <c r="AD4036">
        <f>AA4036*$C$28</f>
        <v>17.245931028723344</v>
      </c>
      <c r="AF4036">
        <f>(Q4036-X4036)/AD4036+X4036</f>
        <v>7.8929517461010023E-7</v>
      </c>
      <c r="AH4036">
        <f>Q4036/AF4036</f>
        <v>17.245931028723344</v>
      </c>
      <c r="AK4036" s="2"/>
      <c r="AL4036" s="2"/>
      <c r="AT4036" s="1"/>
    </row>
    <row r="4037" spans="6:46" x14ac:dyDescent="0.35">
      <c r="F4037" s="4">
        <v>44365.125</v>
      </c>
      <c r="H4037">
        <v>22.5</v>
      </c>
      <c r="I4037">
        <v>27.491666666666699</v>
      </c>
      <c r="K4037" s="2">
        <v>1.6814561702861898E-5</v>
      </c>
      <c r="L4037" s="2">
        <v>7.8456149357122992E-6</v>
      </c>
      <c r="N4037">
        <f t="shared" si="318"/>
        <v>1.1770193192003328E-5</v>
      </c>
      <c r="O4037" s="2">
        <f t="shared" si="319"/>
        <v>2.3536844807136901E-6</v>
      </c>
      <c r="Q4037">
        <f>N4037+O4037</f>
        <v>1.4123877672717018E-5</v>
      </c>
      <c r="S4037">
        <f>IF(H4037&gt;$B$5,$B$5,($B$3 - $B$5)*(($B$5-H4037)/($B$5-$B$6))^(1/$B$2)+$B$5)</f>
        <v>20</v>
      </c>
      <c r="T4037">
        <f>K4037*S4037</f>
        <v>3.3629123405723796E-4</v>
      </c>
      <c r="U4037" s="3">
        <f>S4037*N4037/Q4037+$B$7*O4037/Q4037</f>
        <v>25.832601976163382</v>
      </c>
      <c r="V4037">
        <f>IF(U4037-H4037&lt;=10,10,U4037-H4037)</f>
        <v>10</v>
      </c>
      <c r="X4037">
        <f t="shared" si="320"/>
        <v>0</v>
      </c>
      <c r="Y4037">
        <f t="shared" si="321"/>
        <v>1</v>
      </c>
      <c r="AA4037">
        <f>((Y4037*V4037)+H4037+273)/(Y4037*V4037)</f>
        <v>30.55</v>
      </c>
      <c r="AB4037">
        <f t="shared" si="322"/>
        <v>4.6232005475342121E-7</v>
      </c>
      <c r="AD4037">
        <f>AA4037*$C$28</f>
        <v>17.223379958401381</v>
      </c>
      <c r="AF4037">
        <f>(Q4037-X4037)/AD4037+X4037</f>
        <v>8.2004099699533956E-7</v>
      </c>
      <c r="AH4037">
        <f>Q4037/AF4037</f>
        <v>17.223379958401381</v>
      </c>
      <c r="AK4037" s="2"/>
      <c r="AL4037" s="2"/>
      <c r="AT4037" s="1"/>
    </row>
    <row r="4038" spans="6:46" x14ac:dyDescent="0.35">
      <c r="F4038" s="4">
        <v>44365.166666666664</v>
      </c>
      <c r="H4038">
        <v>21.9</v>
      </c>
      <c r="I4038">
        <v>27.491666666666699</v>
      </c>
      <c r="K4038" s="2">
        <v>1.7545629602986299E-5</v>
      </c>
      <c r="L4038" s="2">
        <v>2.03986133923705E-5</v>
      </c>
      <c r="N4038">
        <f t="shared" si="318"/>
        <v>1.2281940722090408E-5</v>
      </c>
      <c r="O4038" s="2">
        <f t="shared" si="319"/>
        <v>6.1195840177111508E-6</v>
      </c>
      <c r="Q4038">
        <f>N4038+O4038</f>
        <v>1.840152473980156E-5</v>
      </c>
      <c r="S4038">
        <f>IF(H4038&gt;$B$5,$B$5,($B$3 - $B$5)*(($B$5-H4038)/($B$5-$B$6))^(1/$B$2)+$B$5)</f>
        <v>20</v>
      </c>
      <c r="T4038">
        <f>K4038*S4038</f>
        <v>3.50912592059726E-4</v>
      </c>
      <c r="U4038" s="3">
        <f>S4038*N4038/Q4038+$B$7*O4038/Q4038</f>
        <v>31.639548550920786</v>
      </c>
      <c r="V4038">
        <f>IF(U4038-H4038&lt;=10,10,U4038-H4038)</f>
        <v>10</v>
      </c>
      <c r="X4038">
        <f t="shared" si="320"/>
        <v>0</v>
      </c>
      <c r="Y4038">
        <f t="shared" si="321"/>
        <v>1</v>
      </c>
      <c r="AA4038">
        <f>((Y4038*V4038)+H4038+273)/(Y4038*V4038)</f>
        <v>30.49</v>
      </c>
      <c r="AB4038">
        <f t="shared" si="322"/>
        <v>6.0352655755334736E-7</v>
      </c>
      <c r="AD4038">
        <f>AA4038*$C$28</f>
        <v>17.189553352918431</v>
      </c>
      <c r="AF4038">
        <f>(Q4038-X4038)/AD4038+X4038</f>
        <v>1.0705062756431284E-6</v>
      </c>
      <c r="AH4038">
        <f>Q4038/AF4038</f>
        <v>17.189553352918431</v>
      </c>
      <c r="AK4038" s="2"/>
      <c r="AL4038" s="2"/>
      <c r="AT4038" s="1"/>
    </row>
    <row r="4039" spans="6:46" x14ac:dyDescent="0.35">
      <c r="F4039" s="4">
        <v>44365.208333333336</v>
      </c>
      <c r="H4039">
        <v>21.9</v>
      </c>
      <c r="I4039">
        <v>27.491666666666699</v>
      </c>
      <c r="K4039" s="2">
        <v>1.7545629602986299E-5</v>
      </c>
      <c r="L4039" s="2">
        <v>5.9626445412290297E-5</v>
      </c>
      <c r="N4039">
        <f t="shared" si="318"/>
        <v>1.2281940722090408E-5</v>
      </c>
      <c r="O4039" s="2">
        <f t="shared" si="319"/>
        <v>1.7887933623687092E-5</v>
      </c>
      <c r="Q4039">
        <f>N4039+O4039</f>
        <v>3.01698743457775E-5</v>
      </c>
      <c r="S4039">
        <f>IF(H4039&gt;$B$5,$B$5,($B$3 - $B$5)*(($B$5-H4039)/($B$5-$B$6))^(1/$B$2)+$B$5)</f>
        <v>20</v>
      </c>
      <c r="T4039">
        <f>K4039*S4039</f>
        <v>3.50912592059726E-4</v>
      </c>
      <c r="U4039" s="3">
        <f>S4039*N4039/Q4039+$B$7*O4039/Q4039</f>
        <v>40.751749564932226</v>
      </c>
      <c r="V4039">
        <f>IF(U4039-H4039&lt;=10,10,U4039-H4039)</f>
        <v>18.851749564932227</v>
      </c>
      <c r="X4039">
        <f t="shared" si="320"/>
        <v>0</v>
      </c>
      <c r="Y4039">
        <f t="shared" si="321"/>
        <v>1</v>
      </c>
      <c r="AA4039">
        <f>((Y4039*V4039)+H4039+273)/(Y4039*V4039)</f>
        <v>16.643110417113167</v>
      </c>
      <c r="AB4039">
        <f t="shared" si="322"/>
        <v>1.8127545626781115E-6</v>
      </c>
      <c r="AD4039">
        <f>AA4039*$C$28</f>
        <v>9.3829988348140159</v>
      </c>
      <c r="AF4039">
        <f>(Q4039-X4039)/AD4039+X4039</f>
        <v>3.2153765418617905E-6</v>
      </c>
      <c r="AH4039">
        <f>Q4039/AF4039</f>
        <v>9.3829988348140159</v>
      </c>
      <c r="AK4039" s="2"/>
      <c r="AL4039" s="2"/>
      <c r="AT4039" s="1"/>
    </row>
    <row r="4040" spans="6:46" x14ac:dyDescent="0.35">
      <c r="F4040" s="4">
        <v>44365.25</v>
      </c>
      <c r="H4040">
        <v>22.5</v>
      </c>
      <c r="I4040">
        <v>27.491666666666699</v>
      </c>
      <c r="K4040" s="2">
        <v>1.7545629602986299E-5</v>
      </c>
      <c r="L4040">
        <v>1.19253133483222E-4</v>
      </c>
      <c r="N4040">
        <f t="shared" si="318"/>
        <v>1.2281940722090408E-5</v>
      </c>
      <c r="O4040" s="2">
        <f t="shared" si="319"/>
        <v>3.5775940044966608E-5</v>
      </c>
      <c r="Q4040">
        <f>N4040+O4040</f>
        <v>4.8057880767057016E-5</v>
      </c>
      <c r="S4040">
        <f>IF(H4040&gt;$B$5,$B$5,($B$3 - $B$5)*(($B$5-H4040)/($B$5-$B$6))^(1/$B$2)+$B$5)</f>
        <v>20</v>
      </c>
      <c r="T4040">
        <f>K4040*S4040</f>
        <v>3.50912592059726E-4</v>
      </c>
      <c r="U4040" s="3">
        <f>S4040*N4040/Q4040+$B$7*O4040/Q4040</f>
        <v>46.055204299232599</v>
      </c>
      <c r="V4040">
        <f>IF(U4040-H4040&lt;=10,10,U4040-H4040)</f>
        <v>23.555204299232599</v>
      </c>
      <c r="X4040">
        <f t="shared" si="320"/>
        <v>0</v>
      </c>
      <c r="Y4040">
        <f t="shared" si="321"/>
        <v>1</v>
      </c>
      <c r="AA4040">
        <f>((Y4040*V4040)+H4040+273)/(Y4040*V4040)</f>
        <v>13.544998389575719</v>
      </c>
      <c r="AB4040">
        <f t="shared" si="322"/>
        <v>3.5480167206252707E-6</v>
      </c>
      <c r="AD4040">
        <f>AA4040*$C$28</f>
        <v>7.6363552798558896</v>
      </c>
      <c r="AF4040">
        <f>(Q4040-X4040)/AD4040+X4040</f>
        <v>6.2933007967596745E-6</v>
      </c>
      <c r="AH4040">
        <f>Q4040/AF4040</f>
        <v>7.6363552798558896</v>
      </c>
      <c r="AK4040" s="2"/>
      <c r="AT4040" s="1"/>
    </row>
    <row r="4041" spans="6:46" x14ac:dyDescent="0.35">
      <c r="F4041" s="4">
        <v>44365.291666666664</v>
      </c>
      <c r="H4041">
        <v>24.5</v>
      </c>
      <c r="I4041">
        <v>27.491666666666699</v>
      </c>
      <c r="K4041" s="2">
        <v>1.7545629602986299E-5</v>
      </c>
      <c r="L4041">
        <v>1.56911570738321E-4</v>
      </c>
      <c r="N4041">
        <f t="shared" si="318"/>
        <v>1.2281940722090408E-5</v>
      </c>
      <c r="O4041" s="2">
        <f t="shared" si="319"/>
        <v>4.7073471221496307E-5</v>
      </c>
      <c r="Q4041">
        <f>N4041+O4041</f>
        <v>5.9355411943586715E-5</v>
      </c>
      <c r="S4041">
        <f>IF(H4041&gt;$B$5,$B$5,($B$3 - $B$5)*(($B$5-H4041)/($B$5-$B$6))^(1/$B$2)+$B$5)</f>
        <v>20</v>
      </c>
      <c r="T4041">
        <f>K4041*S4041</f>
        <v>3.50912592059726E-4</v>
      </c>
      <c r="U4041" s="3">
        <f>S4041*N4041/Q4041+$B$7*O4041/Q4041</f>
        <v>47.757729898636299</v>
      </c>
      <c r="V4041">
        <f>IF(U4041-H4041&lt;=10,10,U4041-H4041)</f>
        <v>23.257729898636299</v>
      </c>
      <c r="X4041">
        <f t="shared" si="320"/>
        <v>0</v>
      </c>
      <c r="Y4041">
        <f t="shared" si="321"/>
        <v>1</v>
      </c>
      <c r="AA4041">
        <f>((Y4041*V4041)+H4041+273)/(Y4041*V4041)</f>
        <v>13.791446168503475</v>
      </c>
      <c r="AB4041">
        <f t="shared" si="322"/>
        <v>4.3037844775945956E-6</v>
      </c>
      <c r="AD4041">
        <f>AA4041*$C$28</f>
        <v>7.775296809688192</v>
      </c>
      <c r="AF4041">
        <f>(Q4041-X4041)/AD4041+X4041</f>
        <v>7.633845163264836E-6</v>
      </c>
      <c r="AH4041">
        <f>Q4041/AF4041</f>
        <v>7.775296809688192</v>
      </c>
      <c r="AK4041" s="2"/>
      <c r="AT4041" s="1"/>
    </row>
    <row r="4042" spans="6:46" x14ac:dyDescent="0.35">
      <c r="F4042" s="4">
        <v>44365.333333333336</v>
      </c>
      <c r="H4042">
        <v>25.3</v>
      </c>
      <c r="I4042">
        <v>27.491666666666699</v>
      </c>
      <c r="K4042" s="2">
        <v>1.64490277527997E-5</v>
      </c>
      <c r="L4042">
        <v>1.6318914979760501E-4</v>
      </c>
      <c r="N4042">
        <f t="shared" si="318"/>
        <v>1.1514319426959789E-5</v>
      </c>
      <c r="O4042" s="2">
        <f t="shared" si="319"/>
        <v>4.8956744939281509E-5</v>
      </c>
      <c r="Q4042">
        <f>N4042+O4042</f>
        <v>6.0471064366241298E-5</v>
      </c>
      <c r="S4042">
        <f>IF(H4042&gt;$B$5,$B$5,($B$3 - $B$5)*(($B$5-H4042)/($B$5-$B$6))^(1/$B$2)+$B$5)</f>
        <v>20</v>
      </c>
      <c r="T4042">
        <f>K4042*S4042</f>
        <v>3.2898055505599399E-4</v>
      </c>
      <c r="U4042" s="3">
        <f>S4042*N4042/Q4042+$B$7*O4042/Q4042</f>
        <v>48.335636073762032</v>
      </c>
      <c r="V4042">
        <f>IF(U4042-H4042&lt;=10,10,U4042-H4042)</f>
        <v>23.035636073762031</v>
      </c>
      <c r="X4042">
        <f t="shared" si="320"/>
        <v>0</v>
      </c>
      <c r="Y4042">
        <f t="shared" si="321"/>
        <v>1</v>
      </c>
      <c r="AA4042">
        <f>((Y4042*V4042)+H4042+273)/(Y4042*V4042)</f>
        <v>13.949501331103621</v>
      </c>
      <c r="AB4042">
        <f t="shared" si="322"/>
        <v>4.3349982863836974E-6</v>
      </c>
      <c r="AD4042">
        <f>AA4042*$C$28</f>
        <v>7.864404636851833</v>
      </c>
      <c r="AF4042">
        <f>(Q4042-X4042)/AD4042+X4042</f>
        <v>7.6892107106086314E-6</v>
      </c>
      <c r="AH4042">
        <f>Q4042/AF4042</f>
        <v>7.864404636851833</v>
      </c>
      <c r="AK4042" s="2"/>
      <c r="AT4042" s="1"/>
    </row>
    <row r="4043" spans="6:46" x14ac:dyDescent="0.35">
      <c r="F4043" s="4">
        <v>44365.375</v>
      </c>
      <c r="H4043">
        <v>27</v>
      </c>
      <c r="I4043">
        <v>27.491666666666699</v>
      </c>
      <c r="K4043" s="2">
        <v>1.49868919525508E-5</v>
      </c>
      <c r="L4043">
        <v>1.2866853143758201E-4</v>
      </c>
      <c r="N4043">
        <f t="shared" si="318"/>
        <v>1.049082436678556E-5</v>
      </c>
      <c r="O4043" s="2">
        <f t="shared" si="319"/>
        <v>3.860055943127461E-5</v>
      </c>
      <c r="Q4043">
        <f>N4043+O4043</f>
        <v>4.9091383798060168E-5</v>
      </c>
      <c r="S4043">
        <f>IF(H4043&gt;$B$5,$B$5,($B$3 - $B$5)*(($B$5-H4043)/($B$5-$B$6))^(1/$B$2)+$B$5)</f>
        <v>20</v>
      </c>
      <c r="T4043">
        <f>K4043*S4043</f>
        <v>2.9973783905101601E-4</v>
      </c>
      <c r="U4043" s="3">
        <f>S4043*N4043/Q4043+$B$7*O4043/Q4043</f>
        <v>47.520503101971961</v>
      </c>
      <c r="V4043">
        <f>IF(U4043-H4043&lt;=10,10,U4043-H4043)</f>
        <v>20.520503101971961</v>
      </c>
      <c r="X4043">
        <f t="shared" si="320"/>
        <v>0</v>
      </c>
      <c r="Y4043">
        <f t="shared" si="321"/>
        <v>1</v>
      </c>
      <c r="AA4043">
        <f>((Y4043*V4043)+H4043+273)/(Y4043*V4043)</f>
        <v>15.619524604695039</v>
      </c>
      <c r="AB4043">
        <f t="shared" si="322"/>
        <v>3.1429499322472268E-6</v>
      </c>
      <c r="AD4043">
        <f>AA4043*$C$28</f>
        <v>8.8059249439038236</v>
      </c>
      <c r="AF4043">
        <f>(Q4043-X4043)/AD4043+X4043</f>
        <v>5.5748128800535838E-6</v>
      </c>
      <c r="AH4043">
        <f>Q4043/AF4043</f>
        <v>8.8059249439038236</v>
      </c>
      <c r="AK4043" s="2"/>
      <c r="AT4043" s="1"/>
    </row>
    <row r="4044" spans="6:46" x14ac:dyDescent="0.35">
      <c r="F4044" s="4">
        <v>44365.416666666664</v>
      </c>
      <c r="H4044">
        <v>26.4</v>
      </c>
      <c r="I4044">
        <v>27.491666666666699</v>
      </c>
      <c r="K4044" s="2">
        <v>1.3524756152302E-5</v>
      </c>
      <c r="L4044">
        <v>1.0670040195106999E-4</v>
      </c>
      <c r="N4044">
        <f t="shared" si="318"/>
        <v>9.4673293066113996E-6</v>
      </c>
      <c r="O4044" s="2">
        <f t="shared" si="319"/>
        <v>3.2010120585321005E-5</v>
      </c>
      <c r="Q4044">
        <f>N4044+O4044</f>
        <v>4.1477449891932406E-5</v>
      </c>
      <c r="S4044">
        <f>IF(H4044&gt;$B$5,$B$5,($B$3 - $B$5)*(($B$5-H4044)/($B$5-$B$6))^(1/$B$2)+$B$5)</f>
        <v>20</v>
      </c>
      <c r="T4044">
        <f>K4044*S4044</f>
        <v>2.7049512304603998E-4</v>
      </c>
      <c r="U4044" s="3">
        <f>S4044*N4044/Q4044+$B$7*O4044/Q4044</f>
        <v>47.01116446178024</v>
      </c>
      <c r="V4044">
        <f>IF(U4044-H4044&lt;=10,10,U4044-H4044)</f>
        <v>20.611164461780241</v>
      </c>
      <c r="X4044">
        <f t="shared" si="320"/>
        <v>0</v>
      </c>
      <c r="Y4044">
        <f t="shared" si="321"/>
        <v>1</v>
      </c>
      <c r="AA4044">
        <f>((Y4044*V4044)+H4044+273)/(Y4044*V4044)</f>
        <v>15.526107952570285</v>
      </c>
      <c r="AB4044">
        <f t="shared" si="322"/>
        <v>2.6714647365997465E-6</v>
      </c>
      <c r="AD4044">
        <f>AA4044*$C$28</f>
        <v>8.7532588066211243</v>
      </c>
      <c r="AF4044">
        <f>(Q4044-X4044)/AD4044+X4044</f>
        <v>4.7385151985404687E-6</v>
      </c>
      <c r="AH4044">
        <f>Q4044/AF4044</f>
        <v>8.7532588066211243</v>
      </c>
      <c r="AK4044" s="2"/>
      <c r="AT4044" s="1"/>
    </row>
    <row r="4045" spans="6:46" x14ac:dyDescent="0.35">
      <c r="F4045" s="4">
        <v>44365.458333333336</v>
      </c>
      <c r="H4045">
        <v>29.5</v>
      </c>
      <c r="I4045">
        <v>27.491666666666699</v>
      </c>
      <c r="K4045" s="2">
        <v>1.31592222022397E-5</v>
      </c>
      <c r="L4045" s="2">
        <v>9.1009123547916996E-5</v>
      </c>
      <c r="N4045">
        <f t="shared" si="318"/>
        <v>9.2114555415677893E-6</v>
      </c>
      <c r="O4045" s="2">
        <f t="shared" si="319"/>
        <v>2.7302737064375104E-5</v>
      </c>
      <c r="Q4045">
        <f>N4045+O4045</f>
        <v>3.6514192605942896E-5</v>
      </c>
      <c r="S4045">
        <f>IF(H4045&gt;$B$5,$B$5,($B$3 - $B$5)*(($B$5-H4045)/($B$5-$B$6))^(1/$B$2)+$B$5)</f>
        <v>20</v>
      </c>
      <c r="T4045">
        <f>K4045*S4045</f>
        <v>2.6318444404479401E-4</v>
      </c>
      <c r="U4045" s="3">
        <f>S4045*N4045/Q4045+$B$7*O4045/Q4045</f>
        <v>46.170530663674043</v>
      </c>
      <c r="V4045">
        <f>IF(U4045-H4045&lt;=10,10,U4045-H4045)</f>
        <v>16.670530663674043</v>
      </c>
      <c r="X4045">
        <f t="shared" si="320"/>
        <v>0</v>
      </c>
      <c r="Y4045">
        <f t="shared" si="321"/>
        <v>1</v>
      </c>
      <c r="AA4045">
        <f>((Y4045*V4045)+H4045+273)/(Y4045*V4045)</f>
        <v>19.145793082589947</v>
      </c>
      <c r="AB4045">
        <f t="shared" si="322"/>
        <v>1.9071653207798818E-6</v>
      </c>
      <c r="AD4045">
        <f>AA4045*$C$28</f>
        <v>10.793953154382308</v>
      </c>
      <c r="AF4045">
        <f>(Q4045-X4045)/AD4045+X4045</f>
        <v>3.3828377873882342E-6</v>
      </c>
      <c r="AH4045">
        <f>Q4045/AF4045</f>
        <v>10.793953154382308</v>
      </c>
      <c r="AK4045" s="2"/>
      <c r="AL4045" s="2"/>
      <c r="AT4045" s="1"/>
    </row>
    <row r="4046" spans="6:46" x14ac:dyDescent="0.35">
      <c r="F4046" s="4">
        <v>44365.5</v>
      </c>
      <c r="H4046">
        <v>30.2</v>
      </c>
      <c r="I4046">
        <v>27.491666666666699</v>
      </c>
      <c r="K4046" s="2">
        <v>1.31592222022397E-5</v>
      </c>
      <c r="L4046" s="2">
        <v>9.7285610643314005E-5</v>
      </c>
      <c r="N4046">
        <f t="shared" si="318"/>
        <v>9.2114555415677893E-6</v>
      </c>
      <c r="O4046" s="2">
        <f t="shared" si="319"/>
        <v>2.9185683192994205E-5</v>
      </c>
      <c r="Q4046">
        <f>N4046+O4046</f>
        <v>3.8397138734561998E-5</v>
      </c>
      <c r="S4046">
        <f>IF(H4046&gt;$B$5,$B$5,($B$3 - $B$5)*(($B$5-H4046)/($B$5-$B$6))^(1/$B$2)+$B$5)</f>
        <v>20</v>
      </c>
      <c r="T4046">
        <f>K4046*S4046</f>
        <v>2.6318444404479401E-4</v>
      </c>
      <c r="U4046" s="3">
        <f>S4046*N4046/Q4046+$B$7*O4046/Q4046</f>
        <v>46.603516444711715</v>
      </c>
      <c r="V4046">
        <f>IF(U4046-H4046&lt;=10,10,U4046-H4046)</f>
        <v>16.403516444711716</v>
      </c>
      <c r="X4046">
        <f t="shared" si="320"/>
        <v>0</v>
      </c>
      <c r="Y4046">
        <f t="shared" si="321"/>
        <v>1</v>
      </c>
      <c r="AA4046">
        <f>((Y4046*V4046)+H4046+273)/(Y4046*V4046)</f>
        <v>19.483841621516941</v>
      </c>
      <c r="AB4046">
        <f t="shared" si="322"/>
        <v>1.9707170423802973E-6</v>
      </c>
      <c r="AD4046">
        <f>AA4046*$C$28</f>
        <v>10.984537063721818</v>
      </c>
      <c r="AF4046">
        <f>(Q4046-X4046)/AD4046+X4046</f>
        <v>3.4955627635300772E-6</v>
      </c>
      <c r="AH4046">
        <f>Q4046/AF4046</f>
        <v>10.984537063721818</v>
      </c>
      <c r="AK4046" s="2"/>
      <c r="AL4046" s="2"/>
      <c r="AT4046" s="1"/>
    </row>
    <row r="4047" spans="6:46" x14ac:dyDescent="0.35">
      <c r="F4047" s="4">
        <v>44365.541666666664</v>
      </c>
      <c r="H4047">
        <v>32.200000000000003</v>
      </c>
      <c r="I4047">
        <v>27.491666666666699</v>
      </c>
      <c r="K4047" s="2">
        <v>1.27936882521775E-5</v>
      </c>
      <c r="L4047">
        <v>1.0042379352635201E-4</v>
      </c>
      <c r="N4047">
        <f t="shared" si="318"/>
        <v>8.9555817765242501E-6</v>
      </c>
      <c r="O4047" s="2">
        <f t="shared" si="319"/>
        <v>3.0127138057905607E-5</v>
      </c>
      <c r="Q4047">
        <f>N4047+O4047</f>
        <v>3.9082719834429859E-5</v>
      </c>
      <c r="S4047">
        <f>IF(H4047&gt;$B$5,$B$5,($B$3 - $B$5)*(($B$5-H4047)/($B$5-$B$6))^(1/$B$2)+$B$5)</f>
        <v>20</v>
      </c>
      <c r="T4047">
        <f>K4047*S4047</f>
        <v>2.5587376504354999E-4</v>
      </c>
      <c r="U4047" s="3">
        <f>S4047*N4047/Q4047+$B$7*O4047/Q4047</f>
        <v>46.979950128695506</v>
      </c>
      <c r="V4047">
        <f>IF(U4047-H4047&lt;=10,10,U4047-H4047)</f>
        <v>14.779950128695504</v>
      </c>
      <c r="X4047">
        <f t="shared" si="320"/>
        <v>0</v>
      </c>
      <c r="Y4047">
        <f t="shared" si="321"/>
        <v>1</v>
      </c>
      <c r="AA4047">
        <f>((Y4047*V4047)+H4047+273)/(Y4047*V4047)</f>
        <v>21.649596063754604</v>
      </c>
      <c r="AB4047">
        <f t="shared" si="322"/>
        <v>1.8052401402473048E-6</v>
      </c>
      <c r="AD4047">
        <f>AA4047*$C$28</f>
        <v>12.205539081897102</v>
      </c>
      <c r="AF4047">
        <f>(Q4047-X4047)/AD4047+X4047</f>
        <v>3.2020478220741764E-6</v>
      </c>
      <c r="AH4047">
        <f>Q4047/AF4047</f>
        <v>12.205539081897102</v>
      </c>
      <c r="AK4047" s="2"/>
      <c r="AT4047" s="1"/>
    </row>
    <row r="4048" spans="6:46" x14ac:dyDescent="0.35">
      <c r="F4048" s="4">
        <v>44365.583333333336</v>
      </c>
      <c r="H4048">
        <v>32.6</v>
      </c>
      <c r="I4048">
        <v>27.491666666666699</v>
      </c>
      <c r="K4048" s="2">
        <v>1.16970864019909E-5</v>
      </c>
      <c r="L4048" s="2">
        <v>9.4147306430955106E-5</v>
      </c>
      <c r="N4048">
        <f t="shared" si="318"/>
        <v>8.1879604813936292E-6</v>
      </c>
      <c r="O4048" s="2">
        <f t="shared" si="319"/>
        <v>2.8244191929286536E-5</v>
      </c>
      <c r="Q4048">
        <f>N4048+O4048</f>
        <v>3.6432152410680166E-5</v>
      </c>
      <c r="S4048">
        <f>IF(H4048&gt;$B$5,$B$5,($B$3 - $B$5)*(($B$5-H4048)/($B$5-$B$6))^(1/$B$2)+$B$5)</f>
        <v>20</v>
      </c>
      <c r="T4048">
        <f>K4048*S4048</f>
        <v>2.3394172803981801E-4</v>
      </c>
      <c r="U4048" s="3">
        <f>S4048*N4048/Q4048+$B$7*O4048/Q4048</f>
        <v>47.133909256353299</v>
      </c>
      <c r="V4048">
        <f>IF(U4048-H4048&lt;=10,10,U4048-H4048)</f>
        <v>14.533909256353297</v>
      </c>
      <c r="X4048">
        <f t="shared" si="320"/>
        <v>0</v>
      </c>
      <c r="Y4048">
        <f t="shared" si="321"/>
        <v>1</v>
      </c>
      <c r="AA4048">
        <f>((Y4048*V4048)+H4048+273)/(Y4048*V4048)</f>
        <v>22.02668969578238</v>
      </c>
      <c r="AB4048">
        <f t="shared" si="322"/>
        <v>1.6540003474809977E-6</v>
      </c>
      <c r="AD4048">
        <f>AA4048*$C$28</f>
        <v>12.418135707242699</v>
      </c>
      <c r="AF4048">
        <f>(Q4048-X4048)/AD4048+X4048</f>
        <v>2.9337859779895653E-6</v>
      </c>
      <c r="AH4048">
        <f>Q4048/AF4048</f>
        <v>12.418135707242699</v>
      </c>
      <c r="AK4048" s="2"/>
      <c r="AL4048" s="2"/>
      <c r="AT4048" s="1"/>
    </row>
    <row r="4049" spans="6:46" x14ac:dyDescent="0.35">
      <c r="F4049" s="4">
        <v>44365.625</v>
      </c>
      <c r="H4049">
        <v>33.200000000000003</v>
      </c>
      <c r="I4049">
        <v>27.491666666666699</v>
      </c>
      <c r="K4049" s="2">
        <v>1.27936882521775E-5</v>
      </c>
      <c r="L4049" s="2">
        <v>8.1594332240161007E-5</v>
      </c>
      <c r="N4049">
        <f t="shared" si="318"/>
        <v>8.9555817765242501E-6</v>
      </c>
      <c r="O4049" s="2">
        <f t="shared" si="319"/>
        <v>2.4478299672048307E-5</v>
      </c>
      <c r="Q4049">
        <f>N4049+O4049</f>
        <v>3.3433881448572555E-5</v>
      </c>
      <c r="S4049">
        <f>IF(H4049&gt;$B$5,$B$5,($B$3 - $B$5)*(($B$5-H4049)/($B$5-$B$6))^(1/$B$2)+$B$5)</f>
        <v>20</v>
      </c>
      <c r="T4049">
        <f>K4049*S4049</f>
        <v>2.5587376504354999E-4</v>
      </c>
      <c r="U4049" s="3">
        <f>S4049*N4049/Q4049+$B$7*O4049/Q4049</f>
        <v>45.624918537786733</v>
      </c>
      <c r="V4049">
        <f>IF(U4049-H4049&lt;=10,10,U4049-H4049)</f>
        <v>12.424918537786731</v>
      </c>
      <c r="X4049">
        <f t="shared" si="320"/>
        <v>0</v>
      </c>
      <c r="Y4049">
        <f t="shared" si="321"/>
        <v>1</v>
      </c>
      <c r="AA4049">
        <f>((Y4049*V4049)+H4049+273)/(Y4049*V4049)</f>
        <v>25.644024753062396</v>
      </c>
      <c r="AB4049">
        <f t="shared" si="322"/>
        <v>1.3037688806855445E-6</v>
      </c>
      <c r="AD4049">
        <f>AA4049*$C$28</f>
        <v>14.457505138613545</v>
      </c>
      <c r="AF4049">
        <f>(Q4049-X4049)/AD4049+X4049</f>
        <v>2.312562307813146E-6</v>
      </c>
      <c r="AH4049">
        <f>Q4049/AF4049</f>
        <v>14.457505138613545</v>
      </c>
      <c r="AK4049" s="2"/>
      <c r="AL4049" s="2"/>
      <c r="AT4049" s="1"/>
    </row>
    <row r="4050" spans="6:46" x14ac:dyDescent="0.35">
      <c r="F4050" s="4">
        <v>44365.666666666664</v>
      </c>
      <c r="H4050">
        <v>33.5</v>
      </c>
      <c r="I4050">
        <v>27.491666666666699</v>
      </c>
      <c r="K4050" s="2">
        <v>1.31592222022397E-5</v>
      </c>
      <c r="L4050" s="2">
        <v>7.8456149357123006E-5</v>
      </c>
      <c r="N4050">
        <f t="shared" si="318"/>
        <v>9.2114555415677893E-6</v>
      </c>
      <c r="O4050" s="2">
        <f t="shared" si="319"/>
        <v>2.3536844807136904E-5</v>
      </c>
      <c r="Q4050">
        <f>N4050+O4050</f>
        <v>3.2748300348704694E-5</v>
      </c>
      <c r="S4050">
        <f>IF(H4050&gt;$B$5,$B$5,($B$3 - $B$5)*(($B$5-H4050)/($B$5-$B$6))^(1/$B$2)+$B$5)</f>
        <v>20</v>
      </c>
      <c r="T4050">
        <f>K4050*S4050</f>
        <v>2.6318444404479401E-4</v>
      </c>
      <c r="U4050" s="3">
        <f>S4050*N4050/Q4050+$B$7*O4050/Q4050</f>
        <v>45.155185444070696</v>
      </c>
      <c r="V4050">
        <f>IF(U4050-H4050&lt;=10,10,U4050-H4050)</f>
        <v>11.655185444070696</v>
      </c>
      <c r="X4050">
        <f t="shared" si="320"/>
        <v>0</v>
      </c>
      <c r="Y4050">
        <f t="shared" si="321"/>
        <v>1</v>
      </c>
      <c r="AA4050">
        <f>((Y4050*V4050)+H4050+273)/(Y4050*V4050)</f>
        <v>27.297307878179211</v>
      </c>
      <c r="AB4050">
        <f t="shared" si="322"/>
        <v>1.1996897457746327E-6</v>
      </c>
      <c r="AD4050">
        <f>AA4050*$C$28</f>
        <v>15.389587739029263</v>
      </c>
      <c r="AF4050">
        <f>(Q4050-X4050)/AD4050+X4050</f>
        <v>2.1279517621938828E-6</v>
      </c>
      <c r="AH4050">
        <f>Q4050/AF4050</f>
        <v>15.389587739029263</v>
      </c>
      <c r="AK4050" s="2"/>
      <c r="AL4050" s="2"/>
      <c r="AT4050" s="1"/>
    </row>
    <row r="4051" spans="6:46" x14ac:dyDescent="0.35">
      <c r="F4051" s="4">
        <v>44365.708333333336</v>
      </c>
      <c r="H4051">
        <v>33.299999999999997</v>
      </c>
      <c r="I4051">
        <v>27.491666666666699</v>
      </c>
      <c r="K4051" s="2">
        <v>1.42558240524264E-5</v>
      </c>
      <c r="L4051" s="2">
        <v>8.4732636452520001E-5</v>
      </c>
      <c r="N4051">
        <f t="shared" si="318"/>
        <v>9.9790768366984796E-6</v>
      </c>
      <c r="O4051" s="2">
        <f t="shared" si="319"/>
        <v>2.5419790935756006E-5</v>
      </c>
      <c r="Q4051">
        <f>N4051+O4051</f>
        <v>3.5398867772454482E-5</v>
      </c>
      <c r="S4051">
        <f>IF(H4051&gt;$B$5,$B$5,($B$3 - $B$5)*(($B$5-H4051)/($B$5-$B$6))^(1/$B$2)+$B$5)</f>
        <v>20</v>
      </c>
      <c r="T4051">
        <f>K4051*S4051</f>
        <v>2.8511648104852802E-4</v>
      </c>
      <c r="U4051" s="3">
        <f>S4051*N4051/Q4051+$B$7*O4051/Q4051</f>
        <v>45.133365520910019</v>
      </c>
      <c r="V4051">
        <f>IF(U4051-H4051&lt;=10,10,U4051-H4051)</f>
        <v>11.833365520910021</v>
      </c>
      <c r="X4051">
        <f t="shared" si="320"/>
        <v>0</v>
      </c>
      <c r="Y4051">
        <f t="shared" si="321"/>
        <v>1</v>
      </c>
      <c r="AA4051">
        <f>((Y4051*V4051)+H4051+273)/(Y4051*V4051)</f>
        <v>26.884436634595282</v>
      </c>
      <c r="AB4051">
        <f t="shared" si="322"/>
        <v>1.3167048375826E-6</v>
      </c>
      <c r="AD4051">
        <f>AA4051*$C$28</f>
        <v>15.156820527829796</v>
      </c>
      <c r="AF4051">
        <f>(Q4051-X4051)/AD4051+X4051</f>
        <v>2.3355074837402598E-6</v>
      </c>
      <c r="AH4051">
        <f>Q4051/AF4051</f>
        <v>15.156820527829796</v>
      </c>
      <c r="AK4051" s="2"/>
      <c r="AL4051" s="2"/>
      <c r="AT4051" s="1"/>
    </row>
    <row r="4052" spans="6:46" x14ac:dyDescent="0.35">
      <c r="F4052" s="4">
        <v>44365.75</v>
      </c>
      <c r="H4052">
        <v>32.700000000000003</v>
      </c>
      <c r="I4052">
        <v>27.491666666666699</v>
      </c>
      <c r="K4052" s="2">
        <v>1.46213580024886E-5</v>
      </c>
      <c r="L4052">
        <v>1.16114950600184E-4</v>
      </c>
      <c r="N4052">
        <f t="shared" si="318"/>
        <v>1.0234950601742019E-5</v>
      </c>
      <c r="O4052" s="2">
        <f t="shared" si="319"/>
        <v>3.4834485180055202E-5</v>
      </c>
      <c r="Q4052">
        <f>N4052+O4052</f>
        <v>4.5069435781797222E-5</v>
      </c>
      <c r="S4052">
        <f>IF(H4052&gt;$B$5,$B$5,($B$3 - $B$5)*(($B$5-H4052)/($B$5-$B$6))^(1/$B$2)+$B$5)</f>
        <v>20</v>
      </c>
      <c r="T4052">
        <f>K4052*S4052</f>
        <v>2.9242716004977199E-4</v>
      </c>
      <c r="U4052" s="3">
        <f>S4052*N4052/Q4052+$B$7*O4052/Q4052</f>
        <v>47.051747157534834</v>
      </c>
      <c r="V4052">
        <f>IF(U4052-H4052&lt;=10,10,U4052-H4052)</f>
        <v>14.351747157534831</v>
      </c>
      <c r="X4052">
        <f t="shared" si="320"/>
        <v>0</v>
      </c>
      <c r="Y4052">
        <f t="shared" si="321"/>
        <v>1</v>
      </c>
      <c r="AA4052">
        <f>((Y4052*V4052)+H4052+273)/(Y4052*V4052)</f>
        <v>22.3005424806069</v>
      </c>
      <c r="AB4052">
        <f t="shared" si="322"/>
        <v>2.0210017680507418E-6</v>
      </c>
      <c r="AD4052">
        <f>AA4052*$C$28</f>
        <v>12.572527542453798</v>
      </c>
      <c r="AF4052">
        <f>(Q4052-X4052)/AD4052+X4052</f>
        <v>3.58475538268743E-6</v>
      </c>
      <c r="AH4052">
        <f>Q4052/AF4052</f>
        <v>12.572527542453798</v>
      </c>
      <c r="AK4052" s="2"/>
      <c r="AT4052" s="1"/>
    </row>
    <row r="4053" spans="6:46" x14ac:dyDescent="0.35">
      <c r="F4053" s="4">
        <v>44365.791666666664</v>
      </c>
      <c r="H4053">
        <v>31.4</v>
      </c>
      <c r="I4053">
        <v>27.491666666666699</v>
      </c>
      <c r="K4053" s="2">
        <v>1.6083493802737498E-5</v>
      </c>
      <c r="L4053">
        <v>1.28667318144374E-4</v>
      </c>
      <c r="N4053">
        <f t="shared" si="318"/>
        <v>1.1258445661916248E-5</v>
      </c>
      <c r="O4053" s="2">
        <f t="shared" si="319"/>
        <v>3.8600195443312206E-5</v>
      </c>
      <c r="Q4053">
        <f>N4053+O4053</f>
        <v>4.9858641105228458E-5</v>
      </c>
      <c r="S4053">
        <f>IF(H4053&gt;$B$5,$B$5,($B$3 - $B$5)*(($B$5-H4053)/($B$5-$B$6))^(1/$B$2)+$B$5)</f>
        <v>20</v>
      </c>
      <c r="T4053">
        <f>K4053*S4053</f>
        <v>3.2166987605474997E-4</v>
      </c>
      <c r="U4053" s="3">
        <f>S4053*N4053/Q4053+$B$7*O4053/Q4053</f>
        <v>47.0967441263507</v>
      </c>
      <c r="V4053">
        <f>IF(U4053-H4053&lt;=10,10,U4053-H4053)</f>
        <v>15.696744126350701</v>
      </c>
      <c r="X4053">
        <f t="shared" si="320"/>
        <v>0</v>
      </c>
      <c r="Y4053">
        <f t="shared" si="321"/>
        <v>1</v>
      </c>
      <c r="AA4053">
        <f>((Y4053*V4053)+H4053+273)/(Y4053*V4053)</f>
        <v>20.392556669697669</v>
      </c>
      <c r="AB4053">
        <f t="shared" si="322"/>
        <v>2.4449431188447269E-6</v>
      </c>
      <c r="AD4053">
        <f>AA4053*$C$28</f>
        <v>11.496849487575622</v>
      </c>
      <c r="AF4053">
        <f>(Q4053-X4053)/AD4053+X4053</f>
        <v>4.3367220871343518E-6</v>
      </c>
      <c r="AH4053">
        <f>Q4053/AF4053</f>
        <v>11.496849487575624</v>
      </c>
      <c r="AK4053" s="2"/>
      <c r="AT4053" s="1"/>
    </row>
    <row r="4054" spans="6:46" x14ac:dyDescent="0.35">
      <c r="F4054" s="4">
        <v>44365.833333333336</v>
      </c>
      <c r="H4054">
        <v>30.3</v>
      </c>
      <c r="I4054">
        <v>27.491666666666699</v>
      </c>
      <c r="K4054" s="2">
        <v>1.6083493802737498E-5</v>
      </c>
      <c r="L4054">
        <v>1.3494489720365801E-4</v>
      </c>
      <c r="N4054">
        <f t="shared" si="318"/>
        <v>1.1258445661916248E-5</v>
      </c>
      <c r="O4054" s="2">
        <f t="shared" si="319"/>
        <v>4.0483469161097408E-5</v>
      </c>
      <c r="Q4054">
        <f>N4054+O4054</f>
        <v>5.1741914823013653E-5</v>
      </c>
      <c r="S4054">
        <f>IF(H4054&gt;$B$5,$B$5,($B$3 - $B$5)*(($B$5-H4054)/($B$5-$B$6))^(1/$B$2)+$B$5)</f>
        <v>20</v>
      </c>
      <c r="T4054">
        <f>K4054*S4054</f>
        <v>3.2166987605474997E-4</v>
      </c>
      <c r="U4054" s="3">
        <f>S4054*N4054/Q4054+$B$7*O4054/Q4054</f>
        <v>47.384402480756158</v>
      </c>
      <c r="V4054">
        <f>IF(U4054-H4054&lt;=10,10,U4054-H4054)</f>
        <v>17.084402480756157</v>
      </c>
      <c r="X4054">
        <f t="shared" si="320"/>
        <v>0</v>
      </c>
      <c r="Y4054">
        <f t="shared" si="321"/>
        <v>1</v>
      </c>
      <c r="AA4054">
        <f>((Y4054*V4054)+H4054+273)/(Y4054*V4054)</f>
        <v>18.753035281253563</v>
      </c>
      <c r="AB4054">
        <f t="shared" si="322"/>
        <v>2.7591221392697617E-6</v>
      </c>
      <c r="AD4054">
        <f>AA4054*$C$28</f>
        <v>10.572525434446371</v>
      </c>
      <c r="AF4054">
        <f>(Q4054-X4054)/AD4054+X4054</f>
        <v>4.8939976681856159E-6</v>
      </c>
      <c r="AH4054">
        <f>Q4054/AF4054</f>
        <v>10.572525434446371</v>
      </c>
      <c r="AK4054" s="2"/>
      <c r="AT4054" s="1"/>
    </row>
    <row r="4055" spans="6:46" x14ac:dyDescent="0.35">
      <c r="F4055" s="4">
        <v>44365.875</v>
      </c>
      <c r="H4055">
        <v>27</v>
      </c>
      <c r="I4055">
        <v>27.491666666666699</v>
      </c>
      <c r="K4055" s="2">
        <v>1.6083493802737498E-5</v>
      </c>
      <c r="L4055">
        <v>1.22390952378298E-4</v>
      </c>
      <c r="N4055">
        <f t="shared" si="318"/>
        <v>1.1258445661916248E-5</v>
      </c>
      <c r="O4055" s="2">
        <f t="shared" si="319"/>
        <v>3.6717285713489401E-5</v>
      </c>
      <c r="Q4055">
        <f>N4055+O4055</f>
        <v>4.7975731375405646E-5</v>
      </c>
      <c r="S4055">
        <f>IF(H4055&gt;$B$5,$B$5,($B$3 - $B$5)*(($B$5-H4055)/($B$5-$B$6))^(1/$B$2)+$B$5)</f>
        <v>20</v>
      </c>
      <c r="T4055">
        <f>K4055*S4055</f>
        <v>3.2166987605474997E-4</v>
      </c>
      <c r="U4055" s="3">
        <f>S4055*N4055/Q4055+$B$7*O4055/Q4055</f>
        <v>46.786564021636309</v>
      </c>
      <c r="V4055">
        <f>IF(U4055-H4055&lt;=10,10,U4055-H4055)</f>
        <v>19.786564021636309</v>
      </c>
      <c r="X4055">
        <f t="shared" si="320"/>
        <v>0</v>
      </c>
      <c r="Y4055">
        <f t="shared" si="321"/>
        <v>1</v>
      </c>
      <c r="AA4055">
        <f>((Y4055*V4055)+H4055+273)/(Y4055*V4055)</f>
        <v>16.161803720542615</v>
      </c>
      <c r="AB4055">
        <f t="shared" si="322"/>
        <v>2.9684639292101806E-6</v>
      </c>
      <c r="AD4055">
        <f>AA4055*$C$28</f>
        <v>9.1116493057941259</v>
      </c>
      <c r="AF4055">
        <f>(Q4055-X4055)/AD4055+X4055</f>
        <v>5.2653180302821498E-6</v>
      </c>
      <c r="AH4055">
        <f>Q4055/AF4055</f>
        <v>9.1116493057941259</v>
      </c>
      <c r="AK4055" s="2"/>
      <c r="AT4055" s="1"/>
    </row>
    <row r="4056" spans="6:46" x14ac:dyDescent="0.35">
      <c r="F4056" s="4">
        <v>44365.916666666664</v>
      </c>
      <c r="H4056">
        <v>26.5</v>
      </c>
      <c r="I4056">
        <v>27.491666666666699</v>
      </c>
      <c r="K4056" s="2">
        <v>1.6083493802737498E-5</v>
      </c>
      <c r="L4056">
        <v>1.03561855080069E-4</v>
      </c>
      <c r="N4056">
        <f t="shared" si="318"/>
        <v>1.1258445661916248E-5</v>
      </c>
      <c r="O4056" s="2">
        <f t="shared" si="319"/>
        <v>3.1068556524020703E-5</v>
      </c>
      <c r="Q4056">
        <f>N4056+O4056</f>
        <v>4.2327002185936954E-5</v>
      </c>
      <c r="S4056">
        <f>IF(H4056&gt;$B$5,$B$5,($B$3 - $B$5)*(($B$5-H4056)/($B$5-$B$6))^(1/$B$2)+$B$5)</f>
        <v>20</v>
      </c>
      <c r="T4056">
        <f>K4056*S4056</f>
        <v>3.2166987605474997E-4</v>
      </c>
      <c r="U4056" s="3">
        <f>S4056*N4056/Q4056+$B$7*O4056/Q4056</f>
        <v>45.690443976257079</v>
      </c>
      <c r="V4056">
        <f>IF(U4056-H4056&lt;=10,10,U4056-H4056)</f>
        <v>19.190443976257079</v>
      </c>
      <c r="X4056">
        <f t="shared" si="320"/>
        <v>0</v>
      </c>
      <c r="Y4056">
        <f t="shared" si="321"/>
        <v>1</v>
      </c>
      <c r="AA4056">
        <f>((Y4056*V4056)+H4056+273)/(Y4056*V4056)</f>
        <v>16.606725950194235</v>
      </c>
      <c r="AB4056">
        <f t="shared" si="322"/>
        <v>2.5487866972021592E-6</v>
      </c>
      <c r="AD4056">
        <f>AA4056*$C$28</f>
        <v>9.3624861180111143</v>
      </c>
      <c r="AF4056">
        <f>(Q4056-X4056)/AD4056+X4056</f>
        <v>4.5209148139093352E-6</v>
      </c>
      <c r="AH4056">
        <f>Q4056/AF4056</f>
        <v>9.3624861180111143</v>
      </c>
      <c r="AK4056" s="2"/>
      <c r="AT4056" s="1"/>
    </row>
    <row r="4057" spans="6:46" x14ac:dyDescent="0.35">
      <c r="F4057" s="4">
        <v>44365.958333333336</v>
      </c>
      <c r="H4057">
        <v>24.3</v>
      </c>
      <c r="I4057">
        <v>27.491666666666699</v>
      </c>
      <c r="K4057" s="2">
        <v>1.6083493802737498E-5</v>
      </c>
      <c r="L4057" s="2">
        <v>7.2179419603084295E-5</v>
      </c>
      <c r="N4057">
        <f t="shared" si="318"/>
        <v>1.1258445661916248E-5</v>
      </c>
      <c r="O4057" s="2">
        <f t="shared" si="319"/>
        <v>2.1653825880925291E-5</v>
      </c>
      <c r="Q4057">
        <f>N4057+O4057</f>
        <v>3.2912271542841543E-5</v>
      </c>
      <c r="S4057">
        <f>IF(H4057&gt;$B$5,$B$5,($B$3 - $B$5)*(($B$5-H4057)/($B$5-$B$6))^(1/$B$2)+$B$5)</f>
        <v>20</v>
      </c>
      <c r="T4057">
        <f>K4057*S4057</f>
        <v>3.2166987605474997E-4</v>
      </c>
      <c r="U4057" s="3">
        <f>S4057*N4057/Q4057+$B$7*O4057/Q4057</f>
        <v>43.02739587104633</v>
      </c>
      <c r="V4057">
        <f>IF(U4057-H4057&lt;=10,10,U4057-H4057)</f>
        <v>18.72739587104633</v>
      </c>
      <c r="X4057">
        <f t="shared" si="320"/>
        <v>0</v>
      </c>
      <c r="Y4057">
        <f t="shared" si="321"/>
        <v>1</v>
      </c>
      <c r="AA4057">
        <f>((Y4057*V4057)+H4057+273)/(Y4057*V4057)</f>
        <v>16.875138329277458</v>
      </c>
      <c r="AB4057">
        <f t="shared" si="322"/>
        <v>1.9503408446578788E-6</v>
      </c>
      <c r="AD4057">
        <f>AA4057*$C$28</f>
        <v>9.5138107789109121</v>
      </c>
      <c r="AF4057">
        <f>(Q4057-X4057)/AD4057+X4057</f>
        <v>3.4594204475663491E-6</v>
      </c>
      <c r="AH4057">
        <f>Q4057/AF4057</f>
        <v>9.5138107789109121</v>
      </c>
      <c r="AK4057" s="2"/>
      <c r="AL4057" s="2"/>
      <c r="AT4057" s="1"/>
    </row>
    <row r="4058" spans="6:46" x14ac:dyDescent="0.35">
      <c r="F4058" s="4">
        <v>44366</v>
      </c>
      <c r="H4058">
        <v>24.8</v>
      </c>
      <c r="I4058">
        <v>24.304166666666699</v>
      </c>
      <c r="K4058" s="2">
        <v>1.6083493802737498E-5</v>
      </c>
      <c r="L4058" s="2">
        <v>4.47199250562083E-5</v>
      </c>
      <c r="N4058">
        <f t="shared" si="318"/>
        <v>1.1258445661916248E-5</v>
      </c>
      <c r="O4058" s="2">
        <f t="shared" si="319"/>
        <v>1.3415977516862491E-5</v>
      </c>
      <c r="Q4058">
        <f>N4058+O4058</f>
        <v>2.467442317877874E-5</v>
      </c>
      <c r="S4058">
        <f>IF(H4058&gt;$B$5,$B$5,($B$3 - $B$5)*(($B$5-H4058)/($B$5-$B$6))^(1/$B$2)+$B$5)</f>
        <v>20</v>
      </c>
      <c r="T4058">
        <f>K4058*S4058</f>
        <v>3.2166987605474997E-4</v>
      </c>
      <c r="U4058" s="3">
        <f>S4058*N4058/Q4058+$B$7*O4058/Q4058</f>
        <v>39.030200207234515</v>
      </c>
      <c r="V4058">
        <f>IF(U4058-H4058&lt;=10,10,U4058-H4058)</f>
        <v>14.230200207234514</v>
      </c>
      <c r="X4058">
        <f t="shared" si="320"/>
        <v>0</v>
      </c>
      <c r="Y4058">
        <f t="shared" si="321"/>
        <v>1</v>
      </c>
      <c r="AA4058">
        <f>((Y4058*V4058)+H4058+273)/(Y4058*V4058)</f>
        <v>21.927323274664893</v>
      </c>
      <c r="AB4058">
        <f t="shared" si="322"/>
        <v>1.1252820451316957E-6</v>
      </c>
      <c r="AD4058">
        <f>AA4058*$C$28</f>
        <v>12.362115228486136</v>
      </c>
      <c r="AF4058">
        <f>(Q4058-X4058)/AD4058+X4058</f>
        <v>1.9959709744430499E-6</v>
      </c>
      <c r="AH4058">
        <f>Q4058/AF4058</f>
        <v>12.362115228486136</v>
      </c>
      <c r="AK4058" s="2"/>
      <c r="AL4058" s="2"/>
      <c r="AT4058" s="1"/>
    </row>
    <row r="4059" spans="6:46" x14ac:dyDescent="0.35">
      <c r="F4059" s="4">
        <v>44366.041666666664</v>
      </c>
      <c r="H4059">
        <v>23.4</v>
      </c>
      <c r="I4059">
        <v>24.304166666666699</v>
      </c>
      <c r="K4059" s="2">
        <v>1.6083493802737498E-5</v>
      </c>
      <c r="L4059" s="2">
        <v>1.7260309180011601E-5</v>
      </c>
      <c r="N4059">
        <f t="shared" si="318"/>
        <v>1.1258445661916248E-5</v>
      </c>
      <c r="O4059" s="2">
        <f t="shared" si="319"/>
        <v>5.1780927540034807E-6</v>
      </c>
      <c r="Q4059">
        <f>N4059+O4059</f>
        <v>1.6436538415919728E-5</v>
      </c>
      <c r="S4059">
        <f>IF(H4059&gt;$B$5,$B$5,($B$3 - $B$5)*(($B$5-H4059)/($B$5-$B$6))^(1/$B$2)+$B$5)</f>
        <v>20</v>
      </c>
      <c r="T4059">
        <f>K4059*S4059</f>
        <v>3.2166987605474997E-4</v>
      </c>
      <c r="U4059" s="3">
        <f>S4059*N4059/Q4059+$B$7*O4059/Q4059</f>
        <v>31.026241767219496</v>
      </c>
      <c r="V4059">
        <f>IF(U4059-H4059&lt;=10,10,U4059-H4059)</f>
        <v>10</v>
      </c>
      <c r="X4059">
        <f t="shared" si="320"/>
        <v>0</v>
      </c>
      <c r="Y4059">
        <f t="shared" si="321"/>
        <v>1</v>
      </c>
      <c r="AA4059">
        <f>((Y4059*V4059)+H4059+273)/(Y4059*V4059)</f>
        <v>30.639999999999997</v>
      </c>
      <c r="AB4059">
        <f t="shared" si="322"/>
        <v>5.3644054882244547E-7</v>
      </c>
      <c r="AD4059">
        <f>AA4059*$C$28</f>
        <v>17.274119866625803</v>
      </c>
      <c r="AF4059">
        <f>(Q4059-X4059)/AD4059+X4059</f>
        <v>9.5151235158878852E-7</v>
      </c>
      <c r="AH4059">
        <f>Q4059/AF4059</f>
        <v>17.274119866625803</v>
      </c>
      <c r="AK4059" s="2"/>
      <c r="AL4059" s="2"/>
      <c r="AT4059" s="1"/>
    </row>
    <row r="4060" spans="6:46" x14ac:dyDescent="0.35">
      <c r="F4060" s="4">
        <v>44366.083333333336</v>
      </c>
      <c r="H4060">
        <v>20.5</v>
      </c>
      <c r="I4060">
        <v>24.304166666666699</v>
      </c>
      <c r="K4060" s="2">
        <v>1.6083493802737498E-5</v>
      </c>
      <c r="L4060" s="2">
        <v>1.09838706163429E-5</v>
      </c>
      <c r="N4060">
        <f t="shared" si="318"/>
        <v>1.1258445661916248E-5</v>
      </c>
      <c r="O4060" s="2">
        <f t="shared" si="319"/>
        <v>3.2951611849028707E-6</v>
      </c>
      <c r="Q4060">
        <f>N4060+O4060</f>
        <v>1.4553606846819119E-5</v>
      </c>
      <c r="S4060">
        <f>IF(H4060&gt;$B$5,$B$5,($B$3 - $B$5)*(($B$5-H4060)/($B$5-$B$6))^(1/$B$2)+$B$5)</f>
        <v>20</v>
      </c>
      <c r="T4060">
        <f>K4060*S4060</f>
        <v>3.2166987605474997E-4</v>
      </c>
      <c r="U4060" s="3">
        <f>S4060*N4060/Q4060+$B$7*O4060/Q4060</f>
        <v>27.924540128470454</v>
      </c>
      <c r="V4060">
        <f>IF(U4060-H4060&lt;=10,10,U4060-H4060)</f>
        <v>10</v>
      </c>
      <c r="X4060">
        <f t="shared" si="320"/>
        <v>0</v>
      </c>
      <c r="Y4060">
        <f t="shared" si="321"/>
        <v>1</v>
      </c>
      <c r="AA4060">
        <f>((Y4060*V4060)+H4060+273)/(Y4060*V4060)</f>
        <v>30.35</v>
      </c>
      <c r="AB4060">
        <f t="shared" si="322"/>
        <v>4.7952576101545696E-7</v>
      </c>
      <c r="AD4060">
        <f>AA4060*$C$28</f>
        <v>17.110624606791554</v>
      </c>
      <c r="AF4060">
        <f>(Q4060-X4060)/AD4060+X4060</f>
        <v>8.5055964824583311E-7</v>
      </c>
      <c r="AH4060">
        <f>Q4060/AF4060</f>
        <v>17.110624606791554</v>
      </c>
      <c r="AK4060" s="2"/>
      <c r="AL4060" s="2"/>
      <c r="AT4060" s="1"/>
    </row>
    <row r="4061" spans="6:46" x14ac:dyDescent="0.35">
      <c r="F4061" s="4">
        <v>44366.125</v>
      </c>
      <c r="H4061">
        <v>19.600000000000001</v>
      </c>
      <c r="I4061">
        <v>24.304166666666699</v>
      </c>
      <c r="K4061" s="2">
        <v>1.6814561702861898E-5</v>
      </c>
      <c r="L4061" s="2">
        <v>1.5691278403152899E-6</v>
      </c>
      <c r="N4061">
        <f t="shared" si="318"/>
        <v>1.1770193192003328E-5</v>
      </c>
      <c r="O4061" s="2">
        <f t="shared" si="319"/>
        <v>4.7073835209458705E-7</v>
      </c>
      <c r="Q4061">
        <f>N4061+O4061</f>
        <v>1.2240931544097915E-5</v>
      </c>
      <c r="S4061">
        <f>IF(H4061&gt;$B$5,$B$5,($B$3 - $B$5)*(($B$5-H4061)/($B$5-$B$6))^(1/$B$2)+$B$5)</f>
        <v>20.533333333333331</v>
      </c>
      <c r="T4061">
        <f>K4061*S4061</f>
        <v>3.4525900029876426E-4</v>
      </c>
      <c r="U4061" s="3">
        <f>S4061*N4061/Q4061+$B$7*O4061/Q4061</f>
        <v>21.858786531924501</v>
      </c>
      <c r="V4061">
        <f>IF(U4061-H4061&lt;=10,10,U4061-H4061)</f>
        <v>10</v>
      </c>
      <c r="X4061">
        <f t="shared" si="320"/>
        <v>0</v>
      </c>
      <c r="Y4061">
        <f t="shared" si="321"/>
        <v>1</v>
      </c>
      <c r="AA4061">
        <f>((Y4061*V4061)+H4061+273)/(Y4061*V4061)</f>
        <v>30.26</v>
      </c>
      <c r="AB4061">
        <f t="shared" si="322"/>
        <v>4.0452516669193372E-7</v>
      </c>
      <c r="AD4061">
        <f>AA4061*$C$28</f>
        <v>17.059884698567132</v>
      </c>
      <c r="AF4061">
        <f>(Q4061-X4061)/AD4061+X4061</f>
        <v>7.1752721430327353E-7</v>
      </c>
      <c r="AH4061">
        <f>Q4061/AF4061</f>
        <v>17.059884698567132</v>
      </c>
      <c r="AK4061" s="2"/>
      <c r="AL4061" s="2"/>
      <c r="AT4061" s="1"/>
    </row>
    <row r="4062" spans="6:46" x14ac:dyDescent="0.35">
      <c r="F4062" s="4">
        <v>44366.166666666664</v>
      </c>
      <c r="H4062">
        <v>18.899999999999999</v>
      </c>
      <c r="I4062">
        <v>24.304166666666699</v>
      </c>
      <c r="K4062" s="2">
        <v>1.7545629602986299E-5</v>
      </c>
      <c r="L4062" s="2">
        <v>4.7073713880137897E-6</v>
      </c>
      <c r="N4062">
        <f t="shared" si="318"/>
        <v>1.2281940722090408E-5</v>
      </c>
      <c r="O4062" s="2">
        <f t="shared" si="319"/>
        <v>1.4122114164041371E-6</v>
      </c>
      <c r="Q4062">
        <f>N4062+O4062</f>
        <v>1.3694152138494546E-5</v>
      </c>
      <c r="S4062">
        <f>IF(H4062&gt;$B$5,$B$5,($B$3 - $B$5)*(($B$5-H4062)/($B$5-$B$6))^(1/$B$2)+$B$5)</f>
        <v>21.466666666666669</v>
      </c>
      <c r="T4062">
        <f>K4062*S4062</f>
        <v>3.7664618214410591E-4</v>
      </c>
      <c r="U4062" s="3">
        <f>S4062*N4062/Q4062+$B$7*O4062/Q4062</f>
        <v>24.924796508111879</v>
      </c>
      <c r="V4062">
        <f>IF(U4062-H4062&lt;=10,10,U4062-H4062)</f>
        <v>10</v>
      </c>
      <c r="X4062">
        <f t="shared" si="320"/>
        <v>0</v>
      </c>
      <c r="Y4062">
        <f t="shared" si="321"/>
        <v>1</v>
      </c>
      <c r="AA4062">
        <f>((Y4062*V4062)+H4062+273)/(Y4062*V4062)</f>
        <v>30.189999999999998</v>
      </c>
      <c r="AB4062">
        <f t="shared" si="322"/>
        <v>4.5359894463380412E-7</v>
      </c>
      <c r="AD4062">
        <f>AA4062*$C$28</f>
        <v>17.020420325503689</v>
      </c>
      <c r="AF4062">
        <f>(Q4062-X4062)/AD4062+X4062</f>
        <v>8.0457191283196419E-7</v>
      </c>
      <c r="AH4062">
        <f>Q4062/AF4062</f>
        <v>17.020420325503689</v>
      </c>
      <c r="AK4062" s="2"/>
      <c r="AL4062" s="2"/>
      <c r="AT4062" s="1"/>
    </row>
    <row r="4063" spans="6:46" x14ac:dyDescent="0.35">
      <c r="F4063" s="4">
        <v>44366.208333333336</v>
      </c>
      <c r="H4063">
        <v>19.3</v>
      </c>
      <c r="I4063">
        <v>24.304166666666699</v>
      </c>
      <c r="K4063" s="2">
        <v>1.7545629602986299E-5</v>
      </c>
      <c r="L4063" s="2">
        <v>2.03986133923705E-5</v>
      </c>
      <c r="N4063">
        <f t="shared" si="318"/>
        <v>1.2281940722090408E-5</v>
      </c>
      <c r="O4063" s="2">
        <f t="shared" si="319"/>
        <v>6.1195840177111508E-6</v>
      </c>
      <c r="Q4063">
        <f>N4063+O4063</f>
        <v>1.840152473980156E-5</v>
      </c>
      <c r="S4063">
        <f>IF(H4063&gt;$B$5,$B$5,($B$3 - $B$5)*(($B$5-H4063)/($B$5-$B$6))^(1/$B$2)+$B$5)</f>
        <v>20.933333333333334</v>
      </c>
      <c r="T4063">
        <f>K4063*S4063</f>
        <v>3.6728851302251321E-4</v>
      </c>
      <c r="U4063" s="3">
        <f>S4063*N4063/Q4063+$B$7*O4063/Q4063</f>
        <v>32.262493922896233</v>
      </c>
      <c r="V4063">
        <f>IF(U4063-H4063&lt;=10,10,U4063-H4063)</f>
        <v>12.962493922896233</v>
      </c>
      <c r="X4063">
        <f t="shared" si="320"/>
        <v>0</v>
      </c>
      <c r="Y4063">
        <f t="shared" si="321"/>
        <v>1</v>
      </c>
      <c r="AA4063">
        <f>((Y4063*V4063)+H4063+273)/(Y4063*V4063)</f>
        <v>23.549673059726373</v>
      </c>
      <c r="AB4063">
        <f t="shared" si="322"/>
        <v>7.8139194090431115E-7</v>
      </c>
      <c r="AD4063">
        <f>AA4063*$C$28</f>
        <v>13.276758330729825</v>
      </c>
      <c r="AF4063">
        <f>(Q4063-X4063)/AD4063+X4063</f>
        <v>1.3859953070931605E-6</v>
      </c>
      <c r="AH4063">
        <f>Q4063/AF4063</f>
        <v>13.276758330729825</v>
      </c>
      <c r="AK4063" s="2"/>
      <c r="AL4063" s="2"/>
      <c r="AT4063" s="1"/>
    </row>
    <row r="4064" spans="6:46" x14ac:dyDescent="0.35">
      <c r="F4064" s="4">
        <v>44366.25</v>
      </c>
      <c r="H4064">
        <v>20.7</v>
      </c>
      <c r="I4064">
        <v>24.304166666666699</v>
      </c>
      <c r="K4064" s="2">
        <v>1.7545629602986299E-5</v>
      </c>
      <c r="L4064" s="2">
        <v>5.49193530817144E-5</v>
      </c>
      <c r="N4064">
        <f t="shared" si="318"/>
        <v>1.2281940722090408E-5</v>
      </c>
      <c r="O4064" s="2">
        <f t="shared" si="319"/>
        <v>1.6475805924514323E-5</v>
      </c>
      <c r="Q4064">
        <f>N4064+O4064</f>
        <v>2.8757746646604732E-5</v>
      </c>
      <c r="S4064">
        <f>IF(H4064&gt;$B$5,$B$5,($B$3 - $B$5)*(($B$5-H4064)/($B$5-$B$6))^(1/$B$2)+$B$5)</f>
        <v>20</v>
      </c>
      <c r="T4064">
        <f>K4064*S4064</f>
        <v>3.50912592059726E-4</v>
      </c>
      <c r="U4064" s="3">
        <f>S4064*N4064/Q4064+$B$7*O4064/Q4064</f>
        <v>40.052099854843235</v>
      </c>
      <c r="V4064">
        <f>IF(U4064-H4064&lt;=10,10,U4064-H4064)</f>
        <v>19.352099854843235</v>
      </c>
      <c r="X4064">
        <f t="shared" si="320"/>
        <v>0</v>
      </c>
      <c r="Y4064">
        <f t="shared" si="321"/>
        <v>1</v>
      </c>
      <c r="AA4064">
        <f>((Y4064*V4064)+H4064+273)/(Y4064*V4064)</f>
        <v>16.176647609458048</v>
      </c>
      <c r="AB4064">
        <f t="shared" si="322"/>
        <v>1.7777321569266834E-6</v>
      </c>
      <c r="AD4064">
        <f>AA4064*$C$28</f>
        <v>9.1200179453637098</v>
      </c>
      <c r="AF4064">
        <f>(Q4064-X4064)/AD4064+X4064</f>
        <v>3.1532554890666786E-6</v>
      </c>
      <c r="AH4064">
        <f>Q4064/AF4064</f>
        <v>9.1200179453637098</v>
      </c>
      <c r="AK4064" s="2"/>
      <c r="AL4064" s="2"/>
      <c r="AT4064" s="1"/>
    </row>
    <row r="4065" spans="6:46" x14ac:dyDescent="0.35">
      <c r="F4065" s="4">
        <v>44366.291666666664</v>
      </c>
      <c r="H4065">
        <v>21.3</v>
      </c>
      <c r="I4065">
        <v>24.304166666666699</v>
      </c>
      <c r="K4065" s="2">
        <v>1.7545629602986299E-5</v>
      </c>
      <c r="L4065">
        <v>1.0670040195106999E-4</v>
      </c>
      <c r="N4065">
        <f t="shared" si="318"/>
        <v>1.2281940722090408E-5</v>
      </c>
      <c r="O4065" s="2">
        <f t="shared" si="319"/>
        <v>3.2010120585321005E-5</v>
      </c>
      <c r="Q4065">
        <f>N4065+O4065</f>
        <v>4.4292061307411413E-5</v>
      </c>
      <c r="S4065">
        <f>IF(H4065&gt;$B$5,$B$5,($B$3 - $B$5)*(($B$5-H4065)/($B$5-$B$6))^(1/$B$2)+$B$5)</f>
        <v>20</v>
      </c>
      <c r="T4065">
        <f>K4065*S4065</f>
        <v>3.50912592059726E-4</v>
      </c>
      <c r="U4065" s="3">
        <f>S4065*N4065/Q4065+$B$7*O4065/Q4065</f>
        <v>45.29469587586717</v>
      </c>
      <c r="V4065">
        <f>IF(U4065-H4065&lt;=10,10,U4065-H4065)</f>
        <v>23.994695875867169</v>
      </c>
      <c r="X4065">
        <f t="shared" si="320"/>
        <v>0</v>
      </c>
      <c r="Y4065">
        <f t="shared" si="321"/>
        <v>1</v>
      </c>
      <c r="AA4065">
        <f>((Y4065*V4065)+H4065+273)/(Y4065*V4065)</f>
        <v>13.265210674997311</v>
      </c>
      <c r="AB4065">
        <f t="shared" si="322"/>
        <v>3.3389640309968459E-6</v>
      </c>
      <c r="AD4065">
        <f>AA4065*$C$28</f>
        <v>7.4786174691888956</v>
      </c>
      <c r="AF4065">
        <f>(Q4065-X4065)/AD4065+X4065</f>
        <v>5.9224932268417215E-6</v>
      </c>
      <c r="AH4065">
        <f>Q4065/AF4065</f>
        <v>7.4786174691888965</v>
      </c>
      <c r="AK4065" s="2"/>
      <c r="AT4065" s="1"/>
    </row>
    <row r="4066" spans="6:46" x14ac:dyDescent="0.35">
      <c r="F4066" s="4">
        <v>44366.333333333336</v>
      </c>
      <c r="H4066">
        <v>22</v>
      </c>
      <c r="I4066">
        <v>24.304166666666699</v>
      </c>
      <c r="K4066" s="2">
        <v>1.64490277527997E-5</v>
      </c>
      <c r="L4066">
        <v>1.6318914979760501E-4</v>
      </c>
      <c r="N4066">
        <f t="shared" si="318"/>
        <v>1.1514319426959789E-5</v>
      </c>
      <c r="O4066" s="2">
        <f t="shared" si="319"/>
        <v>4.8956744939281509E-5</v>
      </c>
      <c r="Q4066">
        <f>N4066+O4066</f>
        <v>6.0471064366241298E-5</v>
      </c>
      <c r="S4066">
        <f>IF(H4066&gt;$B$5,$B$5,($B$3 - $B$5)*(($B$5-H4066)/($B$5-$B$6))^(1/$B$2)+$B$5)</f>
        <v>20</v>
      </c>
      <c r="T4066">
        <f>K4066*S4066</f>
        <v>3.2898055505599399E-4</v>
      </c>
      <c r="U4066" s="3">
        <f>S4066*N4066/Q4066+$B$7*O4066/Q4066</f>
        <v>48.335636073762032</v>
      </c>
      <c r="V4066">
        <f>IF(U4066-H4066&lt;=10,10,U4066-H4066)</f>
        <v>26.335636073762032</v>
      </c>
      <c r="X4066">
        <f t="shared" si="320"/>
        <v>0</v>
      </c>
      <c r="Y4066">
        <f t="shared" si="321"/>
        <v>1</v>
      </c>
      <c r="AA4066">
        <f>((Y4066*V4066)+H4066+273)/(Y4066*V4066)</f>
        <v>12.201552116445972</v>
      </c>
      <c r="AB4066">
        <f t="shared" si="322"/>
        <v>4.9560141028889943E-6</v>
      </c>
      <c r="AD4066">
        <f>AA4066*$C$28</f>
        <v>6.8789514953775948</v>
      </c>
      <c r="AF4066">
        <f>(Q4066-X4066)/AD4066+X4066</f>
        <v>8.7907385895765741E-6</v>
      </c>
      <c r="AH4066">
        <f>Q4066/AF4066</f>
        <v>6.8789514953775939</v>
      </c>
      <c r="AK4066" s="2"/>
      <c r="AT4066" s="1"/>
    </row>
    <row r="4067" spans="6:46" x14ac:dyDescent="0.35">
      <c r="F4067" s="4">
        <v>44366.375</v>
      </c>
      <c r="H4067">
        <v>23.3</v>
      </c>
      <c r="I4067">
        <v>24.304166666666699</v>
      </c>
      <c r="K4067" s="2">
        <v>1.49868919525508E-5</v>
      </c>
      <c r="L4067">
        <v>1.9143340239155201E-4</v>
      </c>
      <c r="N4067">
        <f t="shared" si="318"/>
        <v>1.049082436678556E-5</v>
      </c>
      <c r="O4067" s="2">
        <f t="shared" si="319"/>
        <v>5.7430020717465609E-5</v>
      </c>
      <c r="Q4067">
        <f>N4067+O4067</f>
        <v>6.7920845084251167E-5</v>
      </c>
      <c r="S4067">
        <f>IF(H4067&gt;$B$5,$B$5,($B$3 - $B$5)*(($B$5-H4067)/($B$5-$B$6))^(1/$B$2)+$B$5)</f>
        <v>20</v>
      </c>
      <c r="T4067">
        <f>K4067*S4067</f>
        <v>2.9973783905101601E-4</v>
      </c>
      <c r="U4067" s="3">
        <f>S4067*N4067/Q4067+$B$7*O4067/Q4067</f>
        <v>49.594018193059377</v>
      </c>
      <c r="V4067">
        <f>IF(U4067-H4067&lt;=10,10,U4067-H4067)</f>
        <v>26.294018193059376</v>
      </c>
      <c r="X4067">
        <f t="shared" si="320"/>
        <v>0</v>
      </c>
      <c r="Y4067">
        <f t="shared" si="321"/>
        <v>1</v>
      </c>
      <c r="AA4067">
        <f>((Y4067*V4067)+H4067+273)/(Y4067*V4067)</f>
        <v>12.268722711928904</v>
      </c>
      <c r="AB4067">
        <f t="shared" si="322"/>
        <v>5.5360974959692904E-6</v>
      </c>
      <c r="AD4067">
        <f>AA4067*$C$28</f>
        <v>6.9168207159351924</v>
      </c>
      <c r="AF4067">
        <f>(Q4067-X4067)/AD4067+X4067</f>
        <v>9.8196625116757691E-6</v>
      </c>
      <c r="AH4067">
        <f>Q4067/AF4067</f>
        <v>6.9168207159351924</v>
      </c>
      <c r="AK4067" s="2"/>
      <c r="AT4067" s="1"/>
    </row>
    <row r="4068" spans="6:46" x14ac:dyDescent="0.35">
      <c r="F4068" s="4">
        <v>44366.416666666664</v>
      </c>
      <c r="H4068">
        <v>24.3</v>
      </c>
      <c r="I4068">
        <v>24.304166666666699</v>
      </c>
      <c r="K4068" s="2">
        <v>1.3524756152302E-5</v>
      </c>
      <c r="L4068">
        <v>1.78879457566192E-4</v>
      </c>
      <c r="N4068">
        <f t="shared" si="318"/>
        <v>9.4673293066113996E-6</v>
      </c>
      <c r="O4068" s="2">
        <f t="shared" si="319"/>
        <v>5.366383726985761E-5</v>
      </c>
      <c r="Q4068">
        <f>N4068+O4068</f>
        <v>6.3131166576469011E-5</v>
      </c>
      <c r="S4068">
        <f>IF(H4068&gt;$B$5,$B$5,($B$3 - $B$5)*(($B$5-H4068)/($B$5-$B$6))^(1/$B$2)+$B$5)</f>
        <v>20</v>
      </c>
      <c r="T4068">
        <f>K4068*S4068</f>
        <v>2.7049512304603998E-4</v>
      </c>
      <c r="U4068" s="3">
        <f>S4068*N4068/Q4068+$B$7*O4068/Q4068</f>
        <v>49.751300447932699</v>
      </c>
      <c r="V4068">
        <f>IF(U4068-H4068&lt;=10,10,U4068-H4068)</f>
        <v>25.451300447932699</v>
      </c>
      <c r="X4068">
        <f t="shared" si="320"/>
        <v>0</v>
      </c>
      <c r="Y4068">
        <f t="shared" si="321"/>
        <v>1</v>
      </c>
      <c r="AA4068">
        <f>((Y4068*V4068)+H4068+273)/(Y4068*V4068)</f>
        <v>12.681131995915297</v>
      </c>
      <c r="AB4068">
        <f t="shared" si="322"/>
        <v>4.9783541876864071E-6</v>
      </c>
      <c r="AD4068">
        <f>AA4068*$C$28</f>
        <v>7.1493274850504109</v>
      </c>
      <c r="AF4068">
        <f>(Q4068-X4068)/AD4068+X4068</f>
        <v>8.8303643536373643E-6</v>
      </c>
      <c r="AH4068">
        <f>Q4068/AF4068</f>
        <v>7.14932748505041</v>
      </c>
      <c r="AK4068" s="2"/>
      <c r="AT4068" s="1"/>
    </row>
    <row r="4069" spans="6:46" x14ac:dyDescent="0.35">
      <c r="F4069" s="4">
        <v>44366.458333333336</v>
      </c>
      <c r="H4069">
        <v>25.1</v>
      </c>
      <c r="I4069">
        <v>24.304166666666699</v>
      </c>
      <c r="K4069" s="2">
        <v>1.31592222022397E-5</v>
      </c>
      <c r="L4069">
        <v>1.56911570738321E-4</v>
      </c>
      <c r="N4069">
        <f t="shared" si="318"/>
        <v>9.2114555415677893E-6</v>
      </c>
      <c r="O4069" s="2">
        <f t="shared" si="319"/>
        <v>4.7073471221496307E-5</v>
      </c>
      <c r="Q4069">
        <f>N4069+O4069</f>
        <v>5.6284926763064096E-5</v>
      </c>
      <c r="S4069">
        <f>IF(H4069&gt;$B$5,$B$5,($B$3 - $B$5)*(($B$5-H4069)/($B$5-$B$6))^(1/$B$2)+$B$5)</f>
        <v>20</v>
      </c>
      <c r="T4069">
        <f>K4069*S4069</f>
        <v>2.6318444404479401E-4</v>
      </c>
      <c r="U4069" s="3">
        <f>S4069*N4069/Q4069+$B$7*O4069/Q4069</f>
        <v>49.271984303860869</v>
      </c>
      <c r="V4069">
        <f>IF(U4069-H4069&lt;=10,10,U4069-H4069)</f>
        <v>24.171984303860867</v>
      </c>
      <c r="X4069">
        <f t="shared" si="320"/>
        <v>0</v>
      </c>
      <c r="Y4069">
        <f t="shared" si="321"/>
        <v>1</v>
      </c>
      <c r="AA4069">
        <f>((Y4069*V4069)+H4069+273)/(Y4069*V4069)</f>
        <v>13.332458777593446</v>
      </c>
      <c r="AB4069">
        <f t="shared" si="322"/>
        <v>4.2216464121124188E-6</v>
      </c>
      <c r="AD4069">
        <f>AA4069*$C$28</f>
        <v>7.5165303864555009</v>
      </c>
      <c r="AF4069">
        <f>(Q4069-X4069)/AD4069+X4069</f>
        <v>7.4881526275058201E-6</v>
      </c>
      <c r="AH4069">
        <f>Q4069/AF4069</f>
        <v>7.5165303864555009</v>
      </c>
      <c r="AK4069" s="2"/>
      <c r="AT4069" s="1"/>
    </row>
    <row r="4070" spans="6:46" x14ac:dyDescent="0.35">
      <c r="F4070" s="4">
        <v>44366.5</v>
      </c>
      <c r="H4070">
        <v>26.5</v>
      </c>
      <c r="I4070">
        <v>24.304166666666699</v>
      </c>
      <c r="K4070" s="2">
        <v>1.31592222022397E-5</v>
      </c>
      <c r="L4070">
        <v>1.44358839206169E-4</v>
      </c>
      <c r="N4070">
        <f t="shared" si="318"/>
        <v>9.2114555415677893E-6</v>
      </c>
      <c r="O4070" s="2">
        <f t="shared" si="319"/>
        <v>4.3307651761850704E-5</v>
      </c>
      <c r="Q4070">
        <f>N4070+O4070</f>
        <v>5.2519107303418493E-5</v>
      </c>
      <c r="S4070">
        <f>IF(H4070&gt;$B$5,$B$5,($B$3 - $B$5)*(($B$5-H4070)/($B$5-$B$6))^(1/$B$2)+$B$5)</f>
        <v>20</v>
      </c>
      <c r="T4070">
        <f>K4070*S4070</f>
        <v>2.6318444404479401E-4</v>
      </c>
      <c r="U4070" s="3">
        <f>S4070*N4070/Q4070+$B$7*O4070/Q4070</f>
        <v>48.861263823616298</v>
      </c>
      <c r="V4070">
        <f>IF(U4070-H4070&lt;=10,10,U4070-H4070)</f>
        <v>22.361263823616298</v>
      </c>
      <c r="X4070">
        <f t="shared" si="320"/>
        <v>0</v>
      </c>
      <c r="Y4070">
        <f t="shared" si="321"/>
        <v>1</v>
      </c>
      <c r="AA4070">
        <f>((Y4070*V4070)+H4070+273)/(Y4070*V4070)</f>
        <v>14.393697349238842</v>
      </c>
      <c r="AB4070">
        <f t="shared" si="322"/>
        <v>3.648757232358771E-6</v>
      </c>
      <c r="AD4070">
        <f>AA4070*$C$28</f>
        <v>8.1148320278944475</v>
      </c>
      <c r="AF4070">
        <f>(Q4070-X4070)/AD4070+X4070</f>
        <v>6.4719894537417313E-6</v>
      </c>
      <c r="AH4070">
        <f>Q4070/AF4070</f>
        <v>8.1148320278944475</v>
      </c>
      <c r="AK4070" s="2"/>
      <c r="AT4070" s="1"/>
    </row>
    <row r="4071" spans="6:46" x14ac:dyDescent="0.35">
      <c r="F4071" s="4">
        <v>44366.541666666664</v>
      </c>
      <c r="H4071">
        <v>27.9</v>
      </c>
      <c r="I4071">
        <v>24.304166666666699</v>
      </c>
      <c r="K4071" s="2">
        <v>1.27936882521775E-5</v>
      </c>
      <c r="L4071">
        <v>1.56911570738321E-4</v>
      </c>
      <c r="N4071">
        <f t="shared" si="318"/>
        <v>8.9555817765242501E-6</v>
      </c>
      <c r="O4071" s="2">
        <f t="shared" si="319"/>
        <v>4.7073471221496307E-5</v>
      </c>
      <c r="Q4071">
        <f>N4071+O4071</f>
        <v>5.6029052998020559E-5</v>
      </c>
      <c r="S4071">
        <f>IF(H4071&gt;$B$5,$B$5,($B$3 - $B$5)*(($B$5-H4071)/($B$5-$B$6))^(1/$B$2)+$B$5)</f>
        <v>20</v>
      </c>
      <c r="T4071">
        <f>K4071*S4071</f>
        <v>2.5587376504354999E-4</v>
      </c>
      <c r="U4071" s="3">
        <f>S4071*N4071/Q4071+$B$7*O4071/Q4071</f>
        <v>49.405663751100306</v>
      </c>
      <c r="V4071">
        <f>IF(U4071-H4071&lt;=10,10,U4071-H4071)</f>
        <v>21.505663751100307</v>
      </c>
      <c r="X4071">
        <f t="shared" si="320"/>
        <v>0</v>
      </c>
      <c r="Y4071">
        <f t="shared" si="321"/>
        <v>1</v>
      </c>
      <c r="AA4071">
        <f>((Y4071*V4071)+H4071+273)/(Y4071*V4071)</f>
        <v>14.991663009452793</v>
      </c>
      <c r="AB4071">
        <f t="shared" si="322"/>
        <v>3.7373474152061838E-6</v>
      </c>
      <c r="AD4071">
        <f>AA4071*$C$28</f>
        <v>8.4519511692345848</v>
      </c>
      <c r="AF4071">
        <f>(Q4071-X4071)/AD4071+X4071</f>
        <v>6.6291264438403745E-6</v>
      </c>
      <c r="AH4071">
        <f>Q4071/AF4071</f>
        <v>8.4519511692345848</v>
      </c>
      <c r="AK4071" s="2"/>
      <c r="AT4071" s="1"/>
    </row>
    <row r="4072" spans="6:46" x14ac:dyDescent="0.35">
      <c r="F4072" s="4">
        <v>44366.583333333336</v>
      </c>
      <c r="H4072">
        <v>27.6</v>
      </c>
      <c r="I4072">
        <v>24.304166666666699</v>
      </c>
      <c r="K4072" s="2">
        <v>1.16970864019909E-5</v>
      </c>
      <c r="L4072">
        <v>1.4122126296973501E-4</v>
      </c>
      <c r="N4072">
        <f t="shared" si="318"/>
        <v>8.1879604813936292E-6</v>
      </c>
      <c r="O4072" s="2">
        <f t="shared" si="319"/>
        <v>4.2366378890920511E-5</v>
      </c>
      <c r="Q4072">
        <f>N4072+O4072</f>
        <v>5.0554339372314136E-5</v>
      </c>
      <c r="S4072">
        <f>IF(H4072&gt;$B$5,$B$5,($B$3 - $B$5)*(($B$5-H4072)/($B$5-$B$6))^(1/$B$2)+$B$5)</f>
        <v>20</v>
      </c>
      <c r="T4072">
        <f>K4072*S4072</f>
        <v>2.3394172803981801E-4</v>
      </c>
      <c r="U4072" s="3">
        <f>S4072*N4072/Q4072+$B$7*O4072/Q4072</f>
        <v>49.331275605478083</v>
      </c>
      <c r="V4072">
        <f>IF(U4072-H4072&lt;=10,10,U4072-H4072)</f>
        <v>21.731275605478082</v>
      </c>
      <c r="X4072">
        <f t="shared" si="320"/>
        <v>0</v>
      </c>
      <c r="Y4072">
        <f t="shared" si="321"/>
        <v>1</v>
      </c>
      <c r="AA4072">
        <f>((Y4072*V4072)+H4072+273)/(Y4072*V4072)</f>
        <v>14.832598024030577</v>
      </c>
      <c r="AB4072">
        <f t="shared" si="322"/>
        <v>3.4083266660641704E-6</v>
      </c>
      <c r="AD4072">
        <f>AA4072*$C$28</f>
        <v>8.3622740274341147</v>
      </c>
      <c r="AF4072">
        <f>(Q4072-X4072)/AD4072+X4072</f>
        <v>6.0455253207991632E-6</v>
      </c>
      <c r="AH4072">
        <f>Q4072/AF4072</f>
        <v>8.3622740274341147</v>
      </c>
      <c r="AK4072" s="2"/>
      <c r="AT4072" s="1"/>
    </row>
    <row r="4073" spans="6:46" x14ac:dyDescent="0.35">
      <c r="F4073" s="4">
        <v>44366.625</v>
      </c>
      <c r="H4073">
        <v>28.1</v>
      </c>
      <c r="I4073">
        <v>24.304166666666699</v>
      </c>
      <c r="K4073" s="2">
        <v>1.27936882521775E-5</v>
      </c>
      <c r="L4073">
        <v>1.3494489720365801E-4</v>
      </c>
      <c r="N4073">
        <f t="shared" si="318"/>
        <v>8.9555817765242501E-6</v>
      </c>
      <c r="O4073" s="2">
        <f t="shared" si="319"/>
        <v>4.0483469161097408E-5</v>
      </c>
      <c r="Q4073">
        <f>N4073+O4073</f>
        <v>4.943905093762166E-5</v>
      </c>
      <c r="S4073">
        <f>IF(H4073&gt;$B$5,$B$5,($B$3 - $B$5)*(($B$5-H4073)/($B$5-$B$6))^(1/$B$2)+$B$5)</f>
        <v>20</v>
      </c>
      <c r="T4073">
        <f>K4073*S4073</f>
        <v>2.5587376504354999E-4</v>
      </c>
      <c r="U4073" s="3">
        <f>S4073*N4073/Q4073+$B$7*O4073/Q4073</f>
        <v>48.659964011569926</v>
      </c>
      <c r="V4073">
        <f>IF(U4073-H4073&lt;=10,10,U4073-H4073)</f>
        <v>20.559964011569924</v>
      </c>
      <c r="X4073">
        <f t="shared" si="320"/>
        <v>0</v>
      </c>
      <c r="Y4073">
        <f t="shared" si="321"/>
        <v>1</v>
      </c>
      <c r="AA4073">
        <f>((Y4073*V4073)+H4073+273)/(Y4073*V4073)</f>
        <v>15.644967268938741</v>
      </c>
      <c r="AB4073">
        <f t="shared" si="322"/>
        <v>3.160061001583374E-6</v>
      </c>
      <c r="AD4073">
        <f>AA4073*$C$28</f>
        <v>8.8202689266672696</v>
      </c>
      <c r="AF4073">
        <f>(Q4073-X4073)/AD4073+X4073</f>
        <v>5.6051636688930481E-6</v>
      </c>
      <c r="AH4073">
        <f>Q4073/AF4073</f>
        <v>8.8202689266672696</v>
      </c>
      <c r="AK4073" s="2"/>
      <c r="AT4073" s="1"/>
    </row>
    <row r="4074" spans="6:46" x14ac:dyDescent="0.35">
      <c r="F4074" s="4">
        <v>44366.666666666664</v>
      </c>
      <c r="H4074">
        <v>29.3</v>
      </c>
      <c r="I4074">
        <v>24.304166666666699</v>
      </c>
      <c r="K4074" s="2">
        <v>1.31592222022397E-5</v>
      </c>
      <c r="L4074">
        <v>1.4122126296973501E-4</v>
      </c>
      <c r="N4074">
        <f t="shared" si="318"/>
        <v>9.2114555415677893E-6</v>
      </c>
      <c r="O4074" s="2">
        <f t="shared" si="319"/>
        <v>4.2366378890920511E-5</v>
      </c>
      <c r="Q4074">
        <f>N4074+O4074</f>
        <v>5.15778344324883E-5</v>
      </c>
      <c r="S4074">
        <f>IF(H4074&gt;$B$5,$B$5,($B$3 - $B$5)*(($B$5-H4074)/($B$5-$B$6))^(1/$B$2)+$B$5)</f>
        <v>20</v>
      </c>
      <c r="T4074">
        <f>K4074*S4074</f>
        <v>2.6318444404479401E-4</v>
      </c>
      <c r="U4074" s="3">
        <f>S4074*N4074/Q4074+$B$7*O4074/Q4074</f>
        <v>48.749234579112226</v>
      </c>
      <c r="V4074">
        <f>IF(U4074-H4074&lt;=10,10,U4074-H4074)</f>
        <v>19.449234579112225</v>
      </c>
      <c r="X4074">
        <f t="shared" si="320"/>
        <v>0</v>
      </c>
      <c r="Y4074">
        <f t="shared" si="321"/>
        <v>1</v>
      </c>
      <c r="AA4074">
        <f>((Y4074*V4074)+H4074+273)/(Y4074*V4074)</f>
        <v>16.543028121253638</v>
      </c>
      <c r="AB4074">
        <f t="shared" si="322"/>
        <v>3.1177988730022002E-6</v>
      </c>
      <c r="AD4074">
        <f>AA4074*$C$28</f>
        <v>9.3265747625162145</v>
      </c>
      <c r="AF4074">
        <f>(Q4074-X4074)/AD4074+X4074</f>
        <v>5.5302011452029714E-6</v>
      </c>
      <c r="AH4074">
        <f>Q4074/AF4074</f>
        <v>9.3265747625162145</v>
      </c>
      <c r="AK4074" s="2"/>
      <c r="AT4074" s="1"/>
    </row>
    <row r="4075" spans="6:46" x14ac:dyDescent="0.35">
      <c r="F4075" s="4">
        <v>44366.708333333336</v>
      </c>
      <c r="H4075">
        <v>28.7</v>
      </c>
      <c r="I4075">
        <v>24.304166666666699</v>
      </c>
      <c r="K4075" s="2">
        <v>1.42558240524264E-5</v>
      </c>
      <c r="L4075">
        <v>1.78879457566192E-4</v>
      </c>
      <c r="N4075">
        <f t="shared" si="318"/>
        <v>9.9790768366984796E-6</v>
      </c>
      <c r="O4075" s="2">
        <f t="shared" si="319"/>
        <v>5.366383726985761E-5</v>
      </c>
      <c r="Q4075">
        <f>N4075+O4075</f>
        <v>6.3642914106556086E-5</v>
      </c>
      <c r="S4075">
        <f>IF(H4075&gt;$B$5,$B$5,($B$3 - $B$5)*(($B$5-H4075)/($B$5-$B$6))^(1/$B$2)+$B$5)</f>
        <v>20</v>
      </c>
      <c r="T4075">
        <f>K4075*S4075</f>
        <v>2.8511648104852802E-4</v>
      </c>
      <c r="U4075" s="3">
        <f>S4075*N4075/Q4075+$B$7*O4075/Q4075</f>
        <v>49.512072644887468</v>
      </c>
      <c r="V4075">
        <f>IF(U4075-H4075&lt;=10,10,U4075-H4075)</f>
        <v>20.812072644887468</v>
      </c>
      <c r="X4075">
        <f t="shared" si="320"/>
        <v>0</v>
      </c>
      <c r="Y4075">
        <f t="shared" si="321"/>
        <v>1</v>
      </c>
      <c r="AA4075">
        <f>((Y4075*V4075)+H4075+273)/(Y4075*V4075)</f>
        <v>15.496393758942276</v>
      </c>
      <c r="AB4075">
        <f t="shared" si="322"/>
        <v>4.1069499844007648E-6</v>
      </c>
      <c r="AD4075">
        <f>AA4075*$C$28</f>
        <v>8.7365066348694818</v>
      </c>
      <c r="AF4075">
        <f>(Q4075-X4075)/AD4075+X4075</f>
        <v>7.2847096404118826E-6</v>
      </c>
      <c r="AH4075">
        <f>Q4075/AF4075</f>
        <v>8.7365066348694818</v>
      </c>
      <c r="AK4075" s="2"/>
      <c r="AT4075" s="1"/>
    </row>
    <row r="4076" spans="6:46" x14ac:dyDescent="0.35">
      <c r="F4076" s="4">
        <v>44366.75</v>
      </c>
      <c r="H4076">
        <v>28.8</v>
      </c>
      <c r="I4076">
        <v>24.304166666666699</v>
      </c>
      <c r="K4076" s="2">
        <v>1.46213580024886E-5</v>
      </c>
      <c r="L4076">
        <v>2.1967765498549899E-4</v>
      </c>
      <c r="N4076">
        <f t="shared" si="318"/>
        <v>1.0234950601742019E-5</v>
      </c>
      <c r="O4076" s="2">
        <f t="shared" si="319"/>
        <v>6.590329649564971E-5</v>
      </c>
      <c r="Q4076">
        <f>N4076+O4076</f>
        <v>7.6138247097391724E-5</v>
      </c>
      <c r="S4076">
        <f>IF(H4076&gt;$B$5,$B$5,($B$3 - $B$5)*(($B$5-H4076)/($B$5-$B$6))^(1/$B$2)+$B$5)</f>
        <v>20</v>
      </c>
      <c r="T4076">
        <f>K4076*S4076</f>
        <v>2.9242716004977199E-4</v>
      </c>
      <c r="U4076" s="3">
        <f>S4076*N4076/Q4076+$B$7*O4076/Q4076</f>
        <v>50.295094322269442</v>
      </c>
      <c r="V4076">
        <f>IF(U4076-H4076&lt;=10,10,U4076-H4076)</f>
        <v>21.495094322269441</v>
      </c>
      <c r="X4076">
        <f t="shared" si="320"/>
        <v>0</v>
      </c>
      <c r="Y4076">
        <f t="shared" si="321"/>
        <v>1</v>
      </c>
      <c r="AA4076">
        <f>((Y4076*V4076)+H4076+273)/(Y4076*V4076)</f>
        <v>15.040412918185144</v>
      </c>
      <c r="AB4076">
        <f t="shared" si="322"/>
        <v>5.0622444683904978E-6</v>
      </c>
      <c r="AD4076">
        <f>AA4076*$C$28</f>
        <v>8.4794352347349022</v>
      </c>
      <c r="AF4076">
        <f>(Q4076-X4076)/AD4076+X4076</f>
        <v>8.9791648841778172E-6</v>
      </c>
      <c r="AH4076">
        <f>Q4076/AF4076</f>
        <v>8.4794352347349022</v>
      </c>
      <c r="AK4076" s="2"/>
      <c r="AT4076" s="1"/>
    </row>
    <row r="4077" spans="6:46" x14ac:dyDescent="0.35">
      <c r="F4077" s="4">
        <v>44366.791666666664</v>
      </c>
      <c r="H4077">
        <v>26.8</v>
      </c>
      <c r="I4077">
        <v>24.304166666666699</v>
      </c>
      <c r="K4077" s="2">
        <v>1.6083493802737498E-5</v>
      </c>
      <c r="L4077">
        <v>2.1967765498549899E-4</v>
      </c>
      <c r="N4077">
        <f t="shared" si="318"/>
        <v>1.1258445661916248E-5</v>
      </c>
      <c r="O4077" s="2">
        <f t="shared" si="319"/>
        <v>6.590329649564971E-5</v>
      </c>
      <c r="Q4077">
        <f>N4077+O4077</f>
        <v>7.7161742157565955E-5</v>
      </c>
      <c r="S4077">
        <f>IF(H4077&gt;$B$5,$B$5,($B$3 - $B$5)*(($B$5-H4077)/($B$5-$B$6))^(1/$B$2)+$B$5)</f>
        <v>20</v>
      </c>
      <c r="T4077">
        <f>K4077*S4077</f>
        <v>3.2166987605474997E-4</v>
      </c>
      <c r="U4077" s="3">
        <f>S4077*N4077/Q4077+$B$7*O4077/Q4077</f>
        <v>49.893251666578252</v>
      </c>
      <c r="V4077">
        <f>IF(U4077-H4077&lt;=10,10,U4077-H4077)</f>
        <v>23.093251666578251</v>
      </c>
      <c r="X4077">
        <f t="shared" si="320"/>
        <v>0</v>
      </c>
      <c r="Y4077">
        <f t="shared" si="321"/>
        <v>1</v>
      </c>
      <c r="AA4077">
        <f>((Y4077*V4077)+H4077+273)/(Y4077*V4077)</f>
        <v>13.982147526408594</v>
      </c>
      <c r="AB4077">
        <f t="shared" si="322"/>
        <v>5.5185901887980901E-6</v>
      </c>
      <c r="AD4077">
        <f>AA4077*$C$28</f>
        <v>7.8828098030035099</v>
      </c>
      <c r="AF4077">
        <f>(Q4077-X4077)/AD4077+X4077</f>
        <v>9.7886088952908351E-6</v>
      </c>
      <c r="AH4077">
        <f>Q4077/AF4077</f>
        <v>7.8828098030035099</v>
      </c>
      <c r="AK4077" s="2"/>
      <c r="AT4077" s="1"/>
    </row>
    <row r="4078" spans="6:46" x14ac:dyDescent="0.35">
      <c r="F4078" s="4">
        <v>44366.833333333336</v>
      </c>
      <c r="H4078">
        <v>25.8</v>
      </c>
      <c r="I4078">
        <v>24.304166666666699</v>
      </c>
      <c r="K4078" s="2">
        <v>1.6083493802737498E-5</v>
      </c>
      <c r="L4078">
        <v>1.8515703662547601E-4</v>
      </c>
      <c r="N4078">
        <f t="shared" si="318"/>
        <v>1.1258445661916248E-5</v>
      </c>
      <c r="O4078" s="2">
        <f t="shared" si="319"/>
        <v>5.5547110987642811E-5</v>
      </c>
      <c r="Q4078">
        <f>N4078+O4078</f>
        <v>6.6805556649559056E-5</v>
      </c>
      <c r="S4078">
        <f>IF(H4078&gt;$B$5,$B$5,($B$3 - $B$5)*(($B$5-H4078)/($B$5-$B$6))^(1/$B$2)+$B$5)</f>
        <v>20</v>
      </c>
      <c r="T4078">
        <f>K4078*S4078</f>
        <v>3.2166987605474997E-4</v>
      </c>
      <c r="U4078" s="3">
        <f>S4078*N4078/Q4078+$B$7*O4078/Q4078</f>
        <v>49.101604448352887</v>
      </c>
      <c r="V4078">
        <f>IF(U4078-H4078&lt;=10,10,U4078-H4078)</f>
        <v>23.301604448352887</v>
      </c>
      <c r="X4078">
        <f t="shared" si="320"/>
        <v>0</v>
      </c>
      <c r="Y4078">
        <f t="shared" si="321"/>
        <v>1</v>
      </c>
      <c r="AA4078">
        <f>((Y4078*V4078)+H4078+273)/(Y4078*V4078)</f>
        <v>13.823151326865871</v>
      </c>
      <c r="AB4078">
        <f t="shared" si="322"/>
        <v>4.8328745790201739E-6</v>
      </c>
      <c r="AD4078">
        <f>AA4078*$C$28</f>
        <v>7.7931714410831781</v>
      </c>
      <c r="AF4078">
        <f>(Q4078-X4078)/AD4078+X4078</f>
        <v>8.5723196460661604E-6</v>
      </c>
      <c r="AH4078">
        <f>Q4078/AF4078</f>
        <v>7.7931714410831781</v>
      </c>
      <c r="AK4078" s="2"/>
      <c r="AT4078" s="1"/>
    </row>
    <row r="4079" spans="6:46" x14ac:dyDescent="0.35">
      <c r="F4079" s="4">
        <v>44366.875</v>
      </c>
      <c r="H4079">
        <v>24.9</v>
      </c>
      <c r="I4079">
        <v>24.304166666666699</v>
      </c>
      <c r="K4079" s="2">
        <v>1.6083493802737498E-5</v>
      </c>
      <c r="L4079">
        <v>1.3808247344009199E-4</v>
      </c>
      <c r="N4079">
        <f t="shared" si="318"/>
        <v>1.1258445661916248E-5</v>
      </c>
      <c r="O4079" s="2">
        <f t="shared" si="319"/>
        <v>4.1424742032027601E-5</v>
      </c>
      <c r="Q4079">
        <f>N4079+O4079</f>
        <v>5.2683187693943853E-5</v>
      </c>
      <c r="S4079">
        <f>IF(H4079&gt;$B$5,$B$5,($B$3 - $B$5)*(($B$5-H4079)/($B$5-$B$6))^(1/$B$2)+$B$5)</f>
        <v>20</v>
      </c>
      <c r="T4079">
        <f>K4079*S4079</f>
        <v>3.2166987605474997E-4</v>
      </c>
      <c r="U4079" s="3">
        <f>S4079*N4079/Q4079+$B$7*O4079/Q4079</f>
        <v>47.520467811169176</v>
      </c>
      <c r="V4079">
        <f>IF(U4079-H4079&lt;=10,10,U4079-H4079)</f>
        <v>22.620467811169178</v>
      </c>
      <c r="X4079">
        <f t="shared" si="320"/>
        <v>0</v>
      </c>
      <c r="Y4079">
        <f t="shared" si="321"/>
        <v>1</v>
      </c>
      <c r="AA4079">
        <f>((Y4079*V4079)+H4079+273)/(Y4079*V4079)</f>
        <v>14.169488910963532</v>
      </c>
      <c r="AB4079">
        <f t="shared" si="322"/>
        <v>3.7180725448170996E-6</v>
      </c>
      <c r="AD4079">
        <f>AA4079*$C$28</f>
        <v>7.9884285214363313</v>
      </c>
      <c r="AF4079">
        <f>(Q4079-X4079)/AD4079+X4079</f>
        <v>6.5949376091395933E-6</v>
      </c>
      <c r="AH4079">
        <f>Q4079/AF4079</f>
        <v>7.9884285214363313</v>
      </c>
      <c r="AK4079" s="2"/>
      <c r="AT4079" s="1"/>
    </row>
    <row r="4080" spans="6:46" x14ac:dyDescent="0.35">
      <c r="F4080" s="4">
        <v>44366.916666666664</v>
      </c>
      <c r="H4080">
        <v>25.2</v>
      </c>
      <c r="I4080">
        <v>24.304166666666699</v>
      </c>
      <c r="K4080" s="2">
        <v>1.6083493802737498E-5</v>
      </c>
      <c r="L4080" s="2">
        <v>9.4147306430955106E-5</v>
      </c>
      <c r="N4080">
        <f t="shared" si="318"/>
        <v>1.1258445661916248E-5</v>
      </c>
      <c r="O4080" s="2">
        <f t="shared" si="319"/>
        <v>2.8244191929286536E-5</v>
      </c>
      <c r="Q4080">
        <f>N4080+O4080</f>
        <v>3.9502637591202785E-5</v>
      </c>
      <c r="S4080">
        <f>IF(H4080&gt;$B$5,$B$5,($B$3 - $B$5)*(($B$5-H4080)/($B$5-$B$6))^(1/$B$2)+$B$5)</f>
        <v>20</v>
      </c>
      <c r="T4080">
        <f>K4080*S4080</f>
        <v>3.2166987605474997E-4</v>
      </c>
      <c r="U4080" s="3">
        <f>S4080*N4080/Q4080+$B$7*O4080/Q4080</f>
        <v>45.024828158441188</v>
      </c>
      <c r="V4080">
        <f>IF(U4080-H4080&lt;=10,10,U4080-H4080)</f>
        <v>19.824828158441189</v>
      </c>
      <c r="X4080">
        <f t="shared" si="320"/>
        <v>0</v>
      </c>
      <c r="Y4080">
        <f t="shared" si="321"/>
        <v>1</v>
      </c>
      <c r="AA4080">
        <f>((Y4080*V4080)+H4080+273)/(Y4080*V4080)</f>
        <v>16.041744504253359</v>
      </c>
      <c r="AB4080">
        <f t="shared" si="322"/>
        <v>2.462490135080317E-6</v>
      </c>
      <c r="AD4080">
        <f>AA4080*$C$28</f>
        <v>9.043962710060649</v>
      </c>
      <c r="AF4080">
        <f>(Q4080-X4080)/AD4080+X4080</f>
        <v>4.3678461375409499E-6</v>
      </c>
      <c r="AH4080">
        <f>Q4080/AF4080</f>
        <v>9.043962710060649</v>
      </c>
      <c r="AK4080" s="2"/>
      <c r="AL4080" s="2"/>
      <c r="AT4080" s="1"/>
    </row>
    <row r="4081" spans="6:46" x14ac:dyDescent="0.35">
      <c r="F4081" s="4">
        <v>44366.958333333336</v>
      </c>
      <c r="H4081">
        <v>20.5</v>
      </c>
      <c r="I4081">
        <v>24.304166666666699</v>
      </c>
      <c r="K4081" s="2">
        <v>1.6083493802737498E-5</v>
      </c>
      <c r="L4081" s="2">
        <v>6.9041358049367002E-5</v>
      </c>
      <c r="N4081">
        <f t="shared" si="318"/>
        <v>1.1258445661916248E-5</v>
      </c>
      <c r="O4081" s="2">
        <f t="shared" si="319"/>
        <v>2.0712407414810104E-5</v>
      </c>
      <c r="Q4081">
        <f>N4081+O4081</f>
        <v>3.1970853076726352E-5</v>
      </c>
      <c r="S4081">
        <f>IF(H4081&gt;$B$5,$B$5,($B$3 - $B$5)*(($B$5-H4081)/($B$5-$B$6))^(1/$B$2)+$B$5)</f>
        <v>20</v>
      </c>
      <c r="T4081">
        <f>K4081*S4081</f>
        <v>3.2166987605474997E-4</v>
      </c>
      <c r="U4081" s="3">
        <f>S4081*N4081/Q4081+$B$7*O4081/Q4081</f>
        <v>42.674848799892679</v>
      </c>
      <c r="V4081">
        <f>IF(U4081-H4081&lt;=10,10,U4081-H4081)</f>
        <v>22.174848799892679</v>
      </c>
      <c r="X4081">
        <f t="shared" si="320"/>
        <v>0</v>
      </c>
      <c r="Y4081">
        <f t="shared" si="321"/>
        <v>1</v>
      </c>
      <c r="AA4081">
        <f>((Y4081*V4081)+H4081+273)/(Y4081*V4081)</f>
        <v>14.235715952273843</v>
      </c>
      <c r="AB4081">
        <f t="shared" si="322"/>
        <v>2.2458198227550128E-6</v>
      </c>
      <c r="AD4081">
        <f>AA4081*$C$28</f>
        <v>8.0257657880814453</v>
      </c>
      <c r="AF4081">
        <f>(Q4081-X4081)/AD4081+X4081</f>
        <v>3.9835267961848864E-6</v>
      </c>
      <c r="AH4081">
        <f>Q4081/AF4081</f>
        <v>8.0257657880814453</v>
      </c>
      <c r="AK4081" s="2"/>
      <c r="AL4081" s="2"/>
      <c r="AT4081" s="1"/>
    </row>
    <row r="4082" spans="6:46" x14ac:dyDescent="0.35">
      <c r="F4082" s="4">
        <v>44367</v>
      </c>
      <c r="H4082">
        <v>20.399999999999999</v>
      </c>
      <c r="I4082">
        <v>22.566666666666698</v>
      </c>
      <c r="K4082" s="2">
        <v>1.6083493802737498E-5</v>
      </c>
      <c r="L4082" s="2">
        <v>4.0797226784740898E-5</v>
      </c>
      <c r="N4082">
        <f t="shared" si="318"/>
        <v>1.1258445661916248E-5</v>
      </c>
      <c r="O4082" s="2">
        <f t="shared" si="319"/>
        <v>1.2239168035422271E-5</v>
      </c>
      <c r="Q4082">
        <f>N4082+O4082</f>
        <v>2.3497613697338521E-5</v>
      </c>
      <c r="S4082">
        <f>IF(H4082&gt;$B$5,$B$5,($B$3 - $B$5)*(($B$5-H4082)/($B$5-$B$6))^(1/$B$2)+$B$5)</f>
        <v>20</v>
      </c>
      <c r="T4082">
        <f>K4082*S4082</f>
        <v>3.2166987605474997E-4</v>
      </c>
      <c r="U4082" s="3">
        <f>S4082*N4082/Q4082+$B$7*O4082/Q4082</f>
        <v>38.230399340010401</v>
      </c>
      <c r="V4082">
        <f>IF(U4082-H4082&lt;=10,10,U4082-H4082)</f>
        <v>17.830399340010402</v>
      </c>
      <c r="X4082">
        <f t="shared" si="320"/>
        <v>0</v>
      </c>
      <c r="Y4082">
        <f t="shared" si="321"/>
        <v>1</v>
      </c>
      <c r="AA4082">
        <f>((Y4082*V4082)+H4082+273)/(Y4082*V4082)</f>
        <v>17.455043681586375</v>
      </c>
      <c r="AB4082">
        <f t="shared" si="322"/>
        <v>1.3461790257291969E-6</v>
      </c>
      <c r="AD4082">
        <f>AA4082*$C$28</f>
        <v>9.8407479384109795</v>
      </c>
      <c r="AF4082">
        <f>(Q4082-X4082)/AD4082+X4082</f>
        <v>2.3877873759596331E-6</v>
      </c>
      <c r="AH4082">
        <f>Q4082/AF4082</f>
        <v>9.8407479384109795</v>
      </c>
      <c r="AK4082" s="2"/>
      <c r="AL4082" s="2"/>
      <c r="AT4082" s="1"/>
    </row>
    <row r="4083" spans="6:46" x14ac:dyDescent="0.35">
      <c r="F4083" s="4">
        <v>44367.041666666664</v>
      </c>
      <c r="H4083">
        <v>20</v>
      </c>
      <c r="I4083">
        <v>22.566666666666698</v>
      </c>
      <c r="K4083" s="2">
        <v>1.6083493802737498E-5</v>
      </c>
      <c r="L4083" s="2">
        <v>2.1967765498549899E-5</v>
      </c>
      <c r="N4083">
        <f t="shared" si="318"/>
        <v>1.1258445661916248E-5</v>
      </c>
      <c r="O4083" s="2">
        <f t="shared" si="319"/>
        <v>6.5903296495649707E-6</v>
      </c>
      <c r="Q4083">
        <f>N4083+O4083</f>
        <v>1.7848775311481217E-5</v>
      </c>
      <c r="S4083">
        <f>IF(H4083&gt;$B$5,$B$5,($B$3 - $B$5)*(($B$5-H4083)/($B$5-$B$6))^(1/$B$2)+$B$5)</f>
        <v>20</v>
      </c>
      <c r="T4083">
        <f>K4083*S4083</f>
        <v>3.2166987605474997E-4</v>
      </c>
      <c r="U4083" s="3">
        <f>S4083*N4083/Q4083+$B$7*O4083/Q4083</f>
        <v>32.92310165316502</v>
      </c>
      <c r="V4083">
        <f>IF(U4083-H4083&lt;=10,10,U4083-H4083)</f>
        <v>12.92310165316502</v>
      </c>
      <c r="X4083">
        <f t="shared" si="320"/>
        <v>0</v>
      </c>
      <c r="Y4083">
        <f t="shared" si="321"/>
        <v>1</v>
      </c>
      <c r="AA4083">
        <f>((Y4083*V4083)+H4083+273)/(Y4083*V4083)</f>
        <v>23.672575660521936</v>
      </c>
      <c r="AB4083">
        <f t="shared" si="322"/>
        <v>7.5398535281680818E-7</v>
      </c>
      <c r="AD4083">
        <f>AA4083*$C$28</f>
        <v>13.346047960562156</v>
      </c>
      <c r="AF4083">
        <f>(Q4083-X4083)/AD4083+X4083</f>
        <v>1.3373828240558337E-6</v>
      </c>
      <c r="AH4083">
        <f>Q4083/AF4083</f>
        <v>13.346047960562156</v>
      </c>
      <c r="AK4083" s="2"/>
      <c r="AL4083" s="2"/>
      <c r="AT4083" s="1"/>
    </row>
    <row r="4084" spans="6:46" x14ac:dyDescent="0.35">
      <c r="F4084" s="4">
        <v>44367.083333333336</v>
      </c>
      <c r="H4084">
        <v>20.100000000000001</v>
      </c>
      <c r="I4084">
        <v>22.566666666666698</v>
      </c>
      <c r="K4084" s="2">
        <v>1.6083493802737498E-5</v>
      </c>
      <c r="L4084" s="2">
        <v>9.4147549089596692E-6</v>
      </c>
      <c r="N4084">
        <f t="shared" si="318"/>
        <v>1.1258445661916248E-5</v>
      </c>
      <c r="O4084" s="2">
        <f t="shared" si="319"/>
        <v>2.8244264726879012E-6</v>
      </c>
      <c r="Q4084">
        <f>N4084+O4084</f>
        <v>1.4082872134604149E-5</v>
      </c>
      <c r="S4084">
        <f>IF(H4084&gt;$B$5,$B$5,($B$3 - $B$5)*(($B$5-H4084)/($B$5-$B$6))^(1/$B$2)+$B$5)</f>
        <v>20</v>
      </c>
      <c r="T4084">
        <f>K4084*S4084</f>
        <v>3.2166987605474997E-4</v>
      </c>
      <c r="U4084" s="3">
        <f>S4084*N4084/Q4084+$B$7*O4084/Q4084</f>
        <v>27.019514598955439</v>
      </c>
      <c r="V4084">
        <f>IF(U4084-H4084&lt;=10,10,U4084-H4084)</f>
        <v>10</v>
      </c>
      <c r="X4084">
        <f t="shared" si="320"/>
        <v>0</v>
      </c>
      <c r="Y4084">
        <f t="shared" si="321"/>
        <v>1</v>
      </c>
      <c r="AA4084">
        <f>((Y4084*V4084)+H4084+273)/(Y4084*V4084)</f>
        <v>30.310000000000002</v>
      </c>
      <c r="AB4084">
        <f t="shared" si="322"/>
        <v>4.6462791602125201E-7</v>
      </c>
      <c r="AD4084">
        <f>AA4084*$C$28</f>
        <v>17.088073536469587</v>
      </c>
      <c r="AF4084">
        <f>(Q4084-X4084)/AD4084+X4084</f>
        <v>8.2413456991206773E-7</v>
      </c>
      <c r="AH4084">
        <f>Q4084/AF4084</f>
        <v>17.088073536469587</v>
      </c>
      <c r="AK4084" s="2"/>
      <c r="AL4084" s="2"/>
      <c r="AT4084" s="1"/>
    </row>
    <row r="4085" spans="6:46" x14ac:dyDescent="0.35">
      <c r="F4085" s="4">
        <v>44367.125</v>
      </c>
      <c r="H4085">
        <v>20.399999999999999</v>
      </c>
      <c r="I4085">
        <v>22.566666666666698</v>
      </c>
      <c r="K4085" s="2">
        <v>1.6814561702861898E-5</v>
      </c>
      <c r="L4085">
        <v>0</v>
      </c>
      <c r="N4085">
        <f t="shared" si="318"/>
        <v>1.1770193192003328E-5</v>
      </c>
      <c r="O4085" s="2">
        <f t="shared" si="319"/>
        <v>0</v>
      </c>
      <c r="Q4085">
        <f>N4085+O4085</f>
        <v>1.1770193192003328E-5</v>
      </c>
      <c r="S4085">
        <f>IF(H4085&gt;$B$5,$B$5,($B$3 - $B$5)*(($B$5-H4085)/($B$5-$B$6))^(1/$B$2)+$B$5)</f>
        <v>20</v>
      </c>
      <c r="T4085">
        <f>K4085*S4085</f>
        <v>3.3629123405723796E-4</v>
      </c>
      <c r="U4085" s="3">
        <f>S4085*N4085/Q4085+$B$7*O4085/Q4085</f>
        <v>20</v>
      </c>
      <c r="V4085">
        <f>IF(U4085-H4085&lt;=10,10,U4085-H4085)</f>
        <v>10</v>
      </c>
      <c r="X4085">
        <f t="shared" si="320"/>
        <v>0</v>
      </c>
      <c r="Y4085">
        <f t="shared" si="321"/>
        <v>1</v>
      </c>
      <c r="AA4085">
        <f>((Y4085*V4085)+H4085+273)/(Y4085*V4085)</f>
        <v>30.339999999999996</v>
      </c>
      <c r="AB4085">
        <f t="shared" si="322"/>
        <v>3.8794308477268721E-7</v>
      </c>
      <c r="AD4085">
        <f>AA4085*$C$28</f>
        <v>17.104986839211058</v>
      </c>
      <c r="AF4085">
        <f>(Q4085-X4085)/AD4085+X4085</f>
        <v>6.8811471780975719E-7</v>
      </c>
      <c r="AH4085">
        <f>Q4085/AF4085</f>
        <v>17.104986839211058</v>
      </c>
      <c r="AK4085" s="2"/>
      <c r="AT4085" s="1"/>
    </row>
    <row r="4086" spans="6:46" x14ac:dyDescent="0.35">
      <c r="F4086" s="4">
        <v>44367.166666666664</v>
      </c>
      <c r="H4086">
        <v>20.100000000000001</v>
      </c>
      <c r="I4086">
        <v>22.566666666666698</v>
      </c>
      <c r="K4086" s="2">
        <v>1.7545629602986299E-5</v>
      </c>
      <c r="L4086" s="2">
        <v>1.5691278403152899E-6</v>
      </c>
      <c r="N4086">
        <f t="shared" si="318"/>
        <v>1.2281940722090408E-5</v>
      </c>
      <c r="O4086" s="2">
        <f t="shared" si="319"/>
        <v>4.7073835209458705E-7</v>
      </c>
      <c r="Q4086">
        <f>N4086+O4086</f>
        <v>1.2752679074184995E-5</v>
      </c>
      <c r="S4086">
        <f>IF(H4086&gt;$B$5,$B$5,($B$3 - $B$5)*(($B$5-H4086)/($B$5-$B$6))^(1/$B$2)+$B$5)</f>
        <v>20</v>
      </c>
      <c r="T4086">
        <f>K4086*S4086</f>
        <v>3.50912592059726E-4</v>
      </c>
      <c r="U4086" s="3">
        <f>S4086*N4086/Q4086+$B$7*O4086/Q4086</f>
        <v>21.291951458000874</v>
      </c>
      <c r="V4086">
        <f>IF(U4086-H4086&lt;=10,10,U4086-H4086)</f>
        <v>10</v>
      </c>
      <c r="X4086">
        <f t="shared" si="320"/>
        <v>0</v>
      </c>
      <c r="Y4086">
        <f t="shared" si="321"/>
        <v>1</v>
      </c>
      <c r="AA4086">
        <f>((Y4086*V4086)+H4086+273)/(Y4086*V4086)</f>
        <v>30.310000000000002</v>
      </c>
      <c r="AB4086">
        <f t="shared" si="322"/>
        <v>4.2074163887116445E-7</v>
      </c>
      <c r="AD4086">
        <f>AA4086*$C$28</f>
        <v>17.088073536469587</v>
      </c>
      <c r="AF4086">
        <f>(Q4086-X4086)/AD4086+X4086</f>
        <v>7.4629120988788253E-7</v>
      </c>
      <c r="AH4086">
        <f>Q4086/AF4086</f>
        <v>17.088073536469587</v>
      </c>
      <c r="AK4086" s="2"/>
      <c r="AL4086" s="2"/>
      <c r="AT4086" s="1"/>
    </row>
    <row r="4087" spans="6:46" x14ac:dyDescent="0.35">
      <c r="F4087" s="4">
        <v>44367.208333333336</v>
      </c>
      <c r="H4087">
        <v>20.2</v>
      </c>
      <c r="I4087">
        <v>22.566666666666698</v>
      </c>
      <c r="K4087" s="2">
        <v>1.7545629602986299E-5</v>
      </c>
      <c r="L4087" s="2">
        <v>4.7073713880137897E-6</v>
      </c>
      <c r="N4087">
        <f t="shared" si="318"/>
        <v>1.2281940722090408E-5</v>
      </c>
      <c r="O4087" s="2">
        <f t="shared" si="319"/>
        <v>1.4122114164041371E-6</v>
      </c>
      <c r="Q4087">
        <f>N4087+O4087</f>
        <v>1.3694152138494546E-5</v>
      </c>
      <c r="S4087">
        <f>IF(H4087&gt;$B$5,$B$5,($B$3 - $B$5)*(($B$5-H4087)/($B$5-$B$6))^(1/$B$2)+$B$5)</f>
        <v>20</v>
      </c>
      <c r="T4087">
        <f>K4087*S4087</f>
        <v>3.50912592059726E-4</v>
      </c>
      <c r="U4087" s="3">
        <f>S4087*N4087/Q4087+$B$7*O4087/Q4087</f>
        <v>23.609380053198279</v>
      </c>
      <c r="V4087">
        <f>IF(U4087-H4087&lt;=10,10,U4087-H4087)</f>
        <v>10</v>
      </c>
      <c r="X4087">
        <f t="shared" si="320"/>
        <v>0</v>
      </c>
      <c r="Y4087">
        <f t="shared" si="321"/>
        <v>1</v>
      </c>
      <c r="AA4087">
        <f>((Y4087*V4087)+H4087+273)/(Y4087*V4087)</f>
        <v>30.32</v>
      </c>
      <c r="AB4087">
        <f t="shared" si="322"/>
        <v>4.516540942775246E-7</v>
      </c>
      <c r="AD4087">
        <f>AA4087*$C$28</f>
        <v>17.093711304050078</v>
      </c>
      <c r="AF4087">
        <f>(Q4087-X4087)/AD4087+X4087</f>
        <v>8.0112223114765829E-7</v>
      </c>
      <c r="AH4087">
        <f>Q4087/AF4087</f>
        <v>17.093711304050078</v>
      </c>
      <c r="AK4087" s="2"/>
      <c r="AL4087" s="2"/>
      <c r="AT4087" s="1"/>
    </row>
    <row r="4088" spans="6:46" x14ac:dyDescent="0.35">
      <c r="F4088" s="4">
        <v>44367.25</v>
      </c>
      <c r="H4088">
        <v>20</v>
      </c>
      <c r="I4088">
        <v>22.566666666666698</v>
      </c>
      <c r="K4088" s="2">
        <v>1.7545629602986299E-5</v>
      </c>
      <c r="L4088" s="2">
        <v>2.9813283370805601E-5</v>
      </c>
      <c r="N4088">
        <f t="shared" si="318"/>
        <v>1.2281940722090408E-5</v>
      </c>
      <c r="O4088" s="2">
        <f t="shared" si="319"/>
        <v>8.9439850112416824E-6</v>
      </c>
      <c r="Q4088">
        <f>N4088+O4088</f>
        <v>2.1225925733332091E-5</v>
      </c>
      <c r="S4088">
        <f>IF(H4088&gt;$B$5,$B$5,($B$3 - $B$5)*(($B$5-H4088)/($B$5-$B$6))^(1/$B$2)+$B$5)</f>
        <v>20</v>
      </c>
      <c r="T4088">
        <f>K4088*S4088</f>
        <v>3.50912592059726E-4</v>
      </c>
      <c r="U4088" s="3">
        <f>S4088*N4088/Q4088+$B$7*O4088/Q4088</f>
        <v>34.747977512324844</v>
      </c>
      <c r="V4088">
        <f>IF(U4088-H4088&lt;=10,10,U4088-H4088)</f>
        <v>14.747977512324844</v>
      </c>
      <c r="X4088">
        <f t="shared" si="320"/>
        <v>0</v>
      </c>
      <c r="Y4088">
        <f t="shared" si="321"/>
        <v>1</v>
      </c>
      <c r="AA4088">
        <f>((Y4088*V4088)+H4088+273)/(Y4088*V4088)</f>
        <v>20.867130917113258</v>
      </c>
      <c r="AB4088">
        <f t="shared" si="322"/>
        <v>1.0171942572097722E-6</v>
      </c>
      <c r="AD4088">
        <f>AA4088*$C$28</f>
        <v>11.764403418237196</v>
      </c>
      <c r="AF4088">
        <f>(Q4088-X4088)/AD4088+X4088</f>
        <v>1.8042500736099911E-6</v>
      </c>
      <c r="AH4088">
        <f>Q4088/AF4088</f>
        <v>11.764403418237196</v>
      </c>
      <c r="AK4088" s="2"/>
      <c r="AL4088" s="2"/>
      <c r="AT4088" s="1"/>
    </row>
    <row r="4089" spans="6:46" x14ac:dyDescent="0.35">
      <c r="F4089" s="4">
        <v>44367.291666666664</v>
      </c>
      <c r="H4089">
        <v>20.399999999999999</v>
      </c>
      <c r="I4089">
        <v>22.566666666666698</v>
      </c>
      <c r="K4089" s="2">
        <v>1.7545629602986299E-5</v>
      </c>
      <c r="L4089" s="2">
        <v>7.2179540932405098E-5</v>
      </c>
      <c r="N4089">
        <f t="shared" si="318"/>
        <v>1.2281940722090408E-5</v>
      </c>
      <c r="O4089" s="2">
        <f t="shared" si="319"/>
        <v>2.1653862279721534E-5</v>
      </c>
      <c r="Q4089">
        <f>N4089+O4089</f>
        <v>3.3935803001811942E-5</v>
      </c>
      <c r="S4089">
        <f>IF(H4089&gt;$B$5,$B$5,($B$3 - $B$5)*(($B$5-H4089)/($B$5-$B$6))^(1/$B$2)+$B$5)</f>
        <v>20</v>
      </c>
      <c r="T4089">
        <f>K4089*S4089</f>
        <v>3.50912592059726E-4</v>
      </c>
      <c r="U4089" s="3">
        <f>S4089*N4089/Q4089+$B$7*O4089/Q4089</f>
        <v>42.332908396179334</v>
      </c>
      <c r="V4089">
        <f>IF(U4089-H4089&lt;=10,10,U4089-H4089)</f>
        <v>21.932908396179336</v>
      </c>
      <c r="X4089">
        <f t="shared" si="320"/>
        <v>0</v>
      </c>
      <c r="Y4089">
        <f t="shared" si="321"/>
        <v>1</v>
      </c>
      <c r="AA4089">
        <f>((Y4089*V4089)+H4089+273)/(Y4089*V4089)</f>
        <v>14.377158865584358</v>
      </c>
      <c r="AB4089">
        <f t="shared" si="322"/>
        <v>2.3603970241329474E-6</v>
      </c>
      <c r="AD4089">
        <f>AA4089*$C$28</f>
        <v>8.1055080151966727</v>
      </c>
      <c r="AF4089">
        <f>(Q4089-X4089)/AD4089+X4089</f>
        <v>4.1867583053631122E-6</v>
      </c>
      <c r="AH4089">
        <f>Q4089/AF4089</f>
        <v>8.1055080151966727</v>
      </c>
      <c r="AK4089" s="2"/>
      <c r="AL4089" s="2"/>
      <c r="AT4089" s="1"/>
    </row>
    <row r="4090" spans="6:46" x14ac:dyDescent="0.35">
      <c r="F4090" s="4">
        <v>44367.333333333336</v>
      </c>
      <c r="H4090">
        <v>21.1</v>
      </c>
      <c r="I4090">
        <v>22.566666666666698</v>
      </c>
      <c r="K4090" s="2">
        <v>1.64490277527997E-5</v>
      </c>
      <c r="L4090">
        <v>1.4749762873581099E-4</v>
      </c>
      <c r="N4090">
        <f t="shared" si="318"/>
        <v>1.1514319426959789E-5</v>
      </c>
      <c r="O4090" s="2">
        <f t="shared" si="319"/>
        <v>4.4249288620743302E-5</v>
      </c>
      <c r="Q4090">
        <f>N4090+O4090</f>
        <v>5.5763608047703091E-5</v>
      </c>
      <c r="S4090">
        <f>IF(H4090&gt;$B$5,$B$5,($B$3 - $B$5)*(($B$5-H4090)/($B$5-$B$6))^(1/$B$2)+$B$5)</f>
        <v>20</v>
      </c>
      <c r="T4090">
        <f>K4090*S4090</f>
        <v>3.2898055505599399E-4</v>
      </c>
      <c r="U4090" s="3">
        <f>S4090*N4090/Q4090+$B$7*O4090/Q4090</f>
        <v>47.773043315295446</v>
      </c>
      <c r="V4090">
        <f>IF(U4090-H4090&lt;=10,10,U4090-H4090)</f>
        <v>26.673043315295445</v>
      </c>
      <c r="X4090">
        <f t="shared" si="320"/>
        <v>0</v>
      </c>
      <c r="Y4090">
        <f t="shared" si="321"/>
        <v>1</v>
      </c>
      <c r="AA4090">
        <f>((Y4090*V4090)+H4090+273)/(Y4090*V4090)</f>
        <v>12.026113388094366</v>
      </c>
      <c r="AB4090">
        <f t="shared" si="322"/>
        <v>4.6368769566822853E-6</v>
      </c>
      <c r="AD4090">
        <f>AA4090*$C$28</f>
        <v>6.7800432178712615</v>
      </c>
      <c r="AF4090">
        <f>(Q4090-X4090)/AD4090+X4090</f>
        <v>8.2246685243418345E-6</v>
      </c>
      <c r="AH4090">
        <f>Q4090/AF4090</f>
        <v>6.7800432178712615</v>
      </c>
      <c r="AK4090" s="2"/>
      <c r="AT4090" s="1"/>
    </row>
    <row r="4091" spans="6:46" x14ac:dyDescent="0.35">
      <c r="F4091" s="4">
        <v>44367.375</v>
      </c>
      <c r="H4091">
        <v>22</v>
      </c>
      <c r="I4091">
        <v>22.566666666666698</v>
      </c>
      <c r="K4091" s="2">
        <v>1.49868919525508E-5</v>
      </c>
      <c r="L4091">
        <v>2.1340007592621501E-4</v>
      </c>
      <c r="N4091">
        <f t="shared" si="318"/>
        <v>1.049082436678556E-5</v>
      </c>
      <c r="O4091" s="2">
        <f t="shared" si="319"/>
        <v>6.4020022777864515E-5</v>
      </c>
      <c r="Q4091">
        <f>N4091+O4091</f>
        <v>7.4510847144650073E-5</v>
      </c>
      <c r="S4091">
        <f>IF(H4091&gt;$B$5,$B$5,($B$3 - $B$5)*(($B$5-H4091)/($B$5-$B$6))^(1/$B$2)+$B$5)</f>
        <v>20</v>
      </c>
      <c r="T4091">
        <f>K4091*S4091</f>
        <v>2.9973783905101601E-4</v>
      </c>
      <c r="U4091" s="3">
        <f>S4091*N4091/Q4091+$B$7*O4091/Q4091</f>
        <v>50.072142286549507</v>
      </c>
      <c r="V4091">
        <f>IF(U4091-H4091&lt;=10,10,U4091-H4091)</f>
        <v>28.072142286549507</v>
      </c>
      <c r="X4091">
        <f t="shared" si="320"/>
        <v>0</v>
      </c>
      <c r="Y4091">
        <f t="shared" si="321"/>
        <v>1</v>
      </c>
      <c r="AA4091">
        <f>((Y4091*V4091)+H4091+273)/(Y4091*V4091)</f>
        <v>11.508638670634921</v>
      </c>
      <c r="AB4091">
        <f t="shared" si="322"/>
        <v>6.4743406476710048E-6</v>
      </c>
      <c r="AD4091">
        <f>AA4091*$C$28</f>
        <v>6.4883029992895782</v>
      </c>
      <c r="AF4091">
        <f>(Q4091-X4091)/AD4091+X4091</f>
        <v>1.1483872925294714E-5</v>
      </c>
      <c r="AH4091">
        <f>Q4091/AF4091</f>
        <v>6.4883029992895782</v>
      </c>
      <c r="AK4091" s="2"/>
      <c r="AT4091" s="1"/>
    </row>
    <row r="4092" spans="6:46" x14ac:dyDescent="0.35">
      <c r="F4092" s="4">
        <v>44367.416666666664</v>
      </c>
      <c r="H4092">
        <v>23.7</v>
      </c>
      <c r="I4092">
        <v>22.566666666666698</v>
      </c>
      <c r="K4092" s="2">
        <v>1.3524756152302E-5</v>
      </c>
      <c r="L4092">
        <v>2.60474639111599E-4</v>
      </c>
      <c r="N4092">
        <f t="shared" si="318"/>
        <v>9.4673293066113996E-6</v>
      </c>
      <c r="O4092" s="2">
        <f t="shared" si="319"/>
        <v>7.8142391733479705E-5</v>
      </c>
      <c r="Q4092">
        <f>N4092+O4092</f>
        <v>8.7609721040091099E-5</v>
      </c>
      <c r="S4092">
        <f>IF(H4092&gt;$B$5,$B$5,($B$3 - $B$5)*(($B$5-H4092)/($B$5-$B$6))^(1/$B$2)+$B$5)</f>
        <v>20</v>
      </c>
      <c r="T4092">
        <f>K4092*S4092</f>
        <v>2.7049512304603998E-4</v>
      </c>
      <c r="U4092" s="3">
        <f>S4092*N4092/Q4092+$B$7*O4092/Q4092</f>
        <v>51.217810971230385</v>
      </c>
      <c r="V4092">
        <f>IF(U4092-H4092&lt;=10,10,U4092-H4092)</f>
        <v>27.517810971230386</v>
      </c>
      <c r="X4092">
        <f t="shared" si="320"/>
        <v>0</v>
      </c>
      <c r="Y4092">
        <f t="shared" si="321"/>
        <v>1</v>
      </c>
      <c r="AA4092">
        <f>((Y4092*V4092)+H4092+273)/(Y4092*V4092)</f>
        <v>11.782107643307715</v>
      </c>
      <c r="AB4092">
        <f t="shared" si="322"/>
        <v>7.4358275864041846E-6</v>
      </c>
      <c r="AD4092">
        <f>AA4092*$C$28</f>
        <v>6.642478450130076</v>
      </c>
      <c r="AF4092">
        <f>(Q4092-X4092)/AD4092+X4092</f>
        <v>1.3189312046375625E-5</v>
      </c>
      <c r="AH4092">
        <f>Q4092/AF4092</f>
        <v>6.642478450130076</v>
      </c>
      <c r="AK4092" s="2"/>
      <c r="AT4092" s="1"/>
    </row>
    <row r="4093" spans="6:46" x14ac:dyDescent="0.35">
      <c r="F4093" s="4">
        <v>44367.458333333336</v>
      </c>
      <c r="H4093">
        <v>23.8</v>
      </c>
      <c r="I4093">
        <v>22.566666666666698</v>
      </c>
      <c r="K4093" s="2">
        <v>1.31592222022397E-5</v>
      </c>
      <c r="L4093">
        <v>2.60474639111599E-4</v>
      </c>
      <c r="N4093">
        <f t="shared" si="318"/>
        <v>9.2114555415677893E-6</v>
      </c>
      <c r="O4093" s="2">
        <f t="shared" si="319"/>
        <v>7.8142391733479705E-5</v>
      </c>
      <c r="Q4093">
        <f>N4093+O4093</f>
        <v>8.7353847275047487E-5</v>
      </c>
      <c r="S4093">
        <f>IF(H4093&gt;$B$5,$B$5,($B$3 - $B$5)*(($B$5-H4093)/($B$5-$B$6))^(1/$B$2)+$B$5)</f>
        <v>20</v>
      </c>
      <c r="T4093">
        <f>K4093*S4093</f>
        <v>2.6318444404479401E-4</v>
      </c>
      <c r="U4093" s="3">
        <f>S4093*N4093/Q4093+$B$7*O4093/Q4093</f>
        <v>51.309253066556508</v>
      </c>
      <c r="V4093">
        <f>IF(U4093-H4093&lt;=10,10,U4093-H4093)</f>
        <v>27.509253066556507</v>
      </c>
      <c r="X4093">
        <f t="shared" si="320"/>
        <v>0</v>
      </c>
      <c r="Y4093">
        <f t="shared" si="321"/>
        <v>1</v>
      </c>
      <c r="AA4093">
        <f>((Y4093*V4093)+H4093+273)/(Y4093*V4093)</f>
        <v>11.789097009719434</v>
      </c>
      <c r="AB4093">
        <f t="shared" si="322"/>
        <v>7.4097148579767607E-6</v>
      </c>
      <c r="AD4093">
        <f>AA4093*$C$28</f>
        <v>6.6464188924664933</v>
      </c>
      <c r="AF4093">
        <f>(Q4093-X4093)/AD4093+X4093</f>
        <v>1.3142994549148915E-5</v>
      </c>
      <c r="AH4093">
        <f>Q4093/AF4093</f>
        <v>6.6464188924664933</v>
      </c>
      <c r="AK4093" s="2"/>
      <c r="AT4093" s="1"/>
    </row>
    <row r="4094" spans="6:46" x14ac:dyDescent="0.35">
      <c r="F4094" s="4">
        <v>44367.5</v>
      </c>
      <c r="H4094">
        <v>24.6</v>
      </c>
      <c r="I4094">
        <v>22.566666666666698</v>
      </c>
      <c r="K4094" s="2">
        <v>1.31592222022397E-5</v>
      </c>
      <c r="L4094">
        <v>2.3536796275408601E-4</v>
      </c>
      <c r="N4094">
        <f t="shared" si="318"/>
        <v>9.2114555415677893E-6</v>
      </c>
      <c r="O4094" s="2">
        <f t="shared" si="319"/>
        <v>7.0610388826225818E-5</v>
      </c>
      <c r="Q4094">
        <f>N4094+O4094</f>
        <v>7.9821844367793614E-5</v>
      </c>
      <c r="S4094">
        <f>IF(H4094&gt;$B$5,$B$5,($B$3 - $B$5)*(($B$5-H4094)/($B$5-$B$6))^(1/$B$2)+$B$5)</f>
        <v>20</v>
      </c>
      <c r="T4094">
        <f>K4094*S4094</f>
        <v>2.6318444404479401E-4</v>
      </c>
      <c r="U4094" s="3">
        <f>S4094*N4094/Q4094+$B$7*O4094/Q4094</f>
        <v>50.960993553727569</v>
      </c>
      <c r="V4094">
        <f>IF(U4094-H4094&lt;=10,10,U4094-H4094)</f>
        <v>26.360993553727567</v>
      </c>
      <c r="X4094">
        <f t="shared" si="320"/>
        <v>0</v>
      </c>
      <c r="Y4094">
        <f t="shared" si="321"/>
        <v>1</v>
      </c>
      <c r="AA4094">
        <f>((Y4094*V4094)+H4094+273)/(Y4094*V4094)</f>
        <v>12.28940756324103</v>
      </c>
      <c r="AB4094">
        <f t="shared" si="322"/>
        <v>6.4951743163396692E-6</v>
      </c>
      <c r="AD4094">
        <f>AA4094*$C$28</f>
        <v>6.9284823543486711</v>
      </c>
      <c r="AF4094">
        <f>(Q4094-X4094)/AD4094+X4094</f>
        <v>1.1520826681140831E-5</v>
      </c>
      <c r="AH4094">
        <f>Q4094/AF4094</f>
        <v>6.9284823543486711</v>
      </c>
      <c r="AK4094" s="2"/>
      <c r="AT4094" s="1"/>
    </row>
    <row r="4095" spans="6:46" x14ac:dyDescent="0.35">
      <c r="F4095" s="4">
        <v>44367.541666666664</v>
      </c>
      <c r="H4095">
        <v>25.2</v>
      </c>
      <c r="I4095">
        <v>22.566666666666698</v>
      </c>
      <c r="K4095" s="2">
        <v>1.27936882521775E-5</v>
      </c>
      <c r="L4095">
        <v>1.85155823332268E-4</v>
      </c>
      <c r="N4095">
        <f t="shared" si="318"/>
        <v>8.9555817765242501E-6</v>
      </c>
      <c r="O4095" s="2">
        <f t="shared" si="319"/>
        <v>5.5546746999680408E-5</v>
      </c>
      <c r="Q4095">
        <f>N4095+O4095</f>
        <v>6.4502328776204653E-5</v>
      </c>
      <c r="S4095">
        <f>IF(H4095&gt;$B$5,$B$5,($B$3 - $B$5)*(($B$5-H4095)/($B$5-$B$6))^(1/$B$2)+$B$5)</f>
        <v>20</v>
      </c>
      <c r="T4095">
        <f>K4095*S4095</f>
        <v>2.5587376504354999E-4</v>
      </c>
      <c r="U4095" s="3">
        <f>S4095*N4095/Q4095+$B$7*O4095/Q4095</f>
        <v>50.140557432184053</v>
      </c>
      <c r="V4095">
        <f>IF(U4095-H4095&lt;=10,10,U4095-H4095)</f>
        <v>24.940557432184054</v>
      </c>
      <c r="X4095">
        <f t="shared" si="320"/>
        <v>0</v>
      </c>
      <c r="Y4095">
        <f t="shared" si="321"/>
        <v>1</v>
      </c>
      <c r="AA4095">
        <f>((Y4095*V4095)+H4095+273)/(Y4095*V4095)</f>
        <v>12.956428833270328</v>
      </c>
      <c r="AB4095">
        <f t="shared" si="322"/>
        <v>4.9784033552958314E-6</v>
      </c>
      <c r="AD4095">
        <f>AA4095*$C$28</f>
        <v>7.3045334435156128</v>
      </c>
      <c r="AF4095">
        <f>(Q4095-X4095)/AD4095+X4095</f>
        <v>8.8304515647696451E-6</v>
      </c>
      <c r="AH4095">
        <f>Q4095/AF4095</f>
        <v>7.3045334435156137</v>
      </c>
      <c r="AK4095" s="2"/>
      <c r="AT4095" s="1"/>
    </row>
    <row r="4096" spans="6:46" x14ac:dyDescent="0.35">
      <c r="F4096" s="4">
        <v>44367.583333333336</v>
      </c>
      <c r="H4096">
        <v>25.1</v>
      </c>
      <c r="I4096">
        <v>22.566666666666698</v>
      </c>
      <c r="K4096" s="2">
        <v>1.16970864019909E-5</v>
      </c>
      <c r="L4096">
        <v>1.4122126296973501E-4</v>
      </c>
      <c r="N4096">
        <f t="shared" si="318"/>
        <v>8.1879604813936292E-6</v>
      </c>
      <c r="O4096" s="2">
        <f t="shared" si="319"/>
        <v>4.2366378890920511E-5</v>
      </c>
      <c r="Q4096">
        <f>N4096+O4096</f>
        <v>5.0554339372314136E-5</v>
      </c>
      <c r="S4096">
        <f>IF(H4096&gt;$B$5,$B$5,($B$3 - $B$5)*(($B$5-H4096)/($B$5-$B$6))^(1/$B$2)+$B$5)</f>
        <v>20</v>
      </c>
      <c r="T4096">
        <f>K4096*S4096</f>
        <v>2.3394172803981801E-4</v>
      </c>
      <c r="U4096" s="3">
        <f>S4096*N4096/Q4096+$B$7*O4096/Q4096</f>
        <v>49.331275605478083</v>
      </c>
      <c r="V4096">
        <f>IF(U4096-H4096&lt;=10,10,U4096-H4096)</f>
        <v>24.231275605478082</v>
      </c>
      <c r="X4096">
        <f t="shared" si="320"/>
        <v>0</v>
      </c>
      <c r="Y4096">
        <f t="shared" si="321"/>
        <v>1</v>
      </c>
      <c r="AA4096">
        <f>((Y4096*V4096)+H4096+273)/(Y4096*V4096)</f>
        <v>13.302282589390675</v>
      </c>
      <c r="AB4096">
        <f t="shared" si="322"/>
        <v>3.8004259068014454E-6</v>
      </c>
      <c r="AD4096">
        <f>AA4096*$C$28</f>
        <v>7.4995177529002612</v>
      </c>
      <c r="AF4096">
        <f>(Q4096-X4096)/AD4096+X4096</f>
        <v>6.7410120274418234E-6</v>
      </c>
      <c r="AH4096">
        <f>Q4096/AF4096</f>
        <v>7.4995177529002612</v>
      </c>
      <c r="AK4096" s="2"/>
      <c r="AT4096" s="1"/>
    </row>
    <row r="4097" spans="6:46" x14ac:dyDescent="0.35">
      <c r="F4097" s="4">
        <v>44367.625</v>
      </c>
      <c r="H4097">
        <v>26</v>
      </c>
      <c r="I4097">
        <v>22.566666666666698</v>
      </c>
      <c r="K4097" s="2">
        <v>1.27936882521775E-5</v>
      </c>
      <c r="L4097" s="2">
        <v>9.7285367984672303E-5</v>
      </c>
      <c r="N4097">
        <f t="shared" si="318"/>
        <v>8.9555817765242501E-6</v>
      </c>
      <c r="O4097" s="2">
        <f t="shared" si="319"/>
        <v>2.9185610395401696E-5</v>
      </c>
      <c r="Q4097">
        <f>N4097+O4097</f>
        <v>3.8141192171925948E-5</v>
      </c>
      <c r="S4097">
        <f>IF(H4097&gt;$B$5,$B$5,($B$3 - $B$5)*(($B$5-H4097)/($B$5-$B$6))^(1/$B$2)+$B$5)</f>
        <v>20</v>
      </c>
      <c r="T4097">
        <f>K4097*S4097</f>
        <v>2.5587376504354999E-4</v>
      </c>
      <c r="U4097" s="3">
        <f>S4097*N4097/Q4097+$B$7*O4097/Q4097</f>
        <v>46.781972604174079</v>
      </c>
      <c r="V4097">
        <f>IF(U4097-H4097&lt;=10,10,U4097-H4097)</f>
        <v>20.781972604174079</v>
      </c>
      <c r="X4097">
        <f t="shared" si="320"/>
        <v>0</v>
      </c>
      <c r="Y4097">
        <f t="shared" si="321"/>
        <v>1</v>
      </c>
      <c r="AA4097">
        <f>((Y4097*V4097)+H4097+273)/(Y4097*V4097)</f>
        <v>15.387469644722058</v>
      </c>
      <c r="AB4097">
        <f t="shared" si="322"/>
        <v>2.4787176223615478E-6</v>
      </c>
      <c r="AD4097">
        <f>AA4097*$C$28</f>
        <v>8.6750977508810312</v>
      </c>
      <c r="AF4097">
        <f>(Q4097-X4097)/AD4097+X4097</f>
        <v>4.3966296711817895E-6</v>
      </c>
      <c r="AH4097">
        <f>Q4097/AF4097</f>
        <v>8.6750977508810312</v>
      </c>
      <c r="AK4097" s="2"/>
      <c r="AL4097" s="2"/>
      <c r="AT4097" s="1"/>
    </row>
    <row r="4098" spans="6:46" x14ac:dyDescent="0.35">
      <c r="F4098" s="4">
        <v>44367.666666666664</v>
      </c>
      <c r="H4098">
        <v>25</v>
      </c>
      <c r="I4098">
        <v>22.566666666666698</v>
      </c>
      <c r="K4098" s="2">
        <v>1.31592222022397E-5</v>
      </c>
      <c r="L4098" s="2">
        <v>8.4732636452520001E-5</v>
      </c>
      <c r="N4098">
        <f t="shared" ref="N4098:N4161" si="323">$C$13*K4098</f>
        <v>9.2114555415677893E-6</v>
      </c>
      <c r="O4098" s="2">
        <f t="shared" ref="O4098:O4161" si="324">$C$14*L4098</f>
        <v>2.5419790935756006E-5</v>
      </c>
      <c r="Q4098">
        <f>N4098+O4098</f>
        <v>3.4631246477323795E-5</v>
      </c>
      <c r="S4098">
        <f>IF(H4098&gt;$B$5,$B$5,($B$3 - $B$5)*(($B$5-H4098)/($B$5-$B$6))^(1/$B$2)+$B$5)</f>
        <v>20</v>
      </c>
      <c r="T4098">
        <f>K4098*S4098</f>
        <v>2.6318444404479401E-4</v>
      </c>
      <c r="U4098" s="3">
        <f>S4098*N4098/Q4098+$B$7*O4098/Q4098</f>
        <v>45.690460877116344</v>
      </c>
      <c r="V4098">
        <f>IF(U4098-H4098&lt;=10,10,U4098-H4098)</f>
        <v>20.690460877116344</v>
      </c>
      <c r="X4098">
        <f t="shared" ref="X4098:X4161" si="325">IF(Q4098-$C$20&lt;=0,0,Q4098-$C$20)</f>
        <v>0</v>
      </c>
      <c r="Y4098">
        <f t="shared" ref="Y4098:Y4161" si="326">1-(X4098/Q4098)</f>
        <v>1</v>
      </c>
      <c r="AA4098">
        <f>((Y4098*V4098)+H4098+273)/(Y4098*V4098)</f>
        <v>15.402772454894325</v>
      </c>
      <c r="AB4098">
        <f t="shared" ref="AB4098:AB4161" si="327">(Q4098-X4098)/AA4098</f>
        <v>2.2483774644297561E-6</v>
      </c>
      <c r="AD4098">
        <f>AA4098*$C$28</f>
        <v>8.6837251195889937</v>
      </c>
      <c r="AF4098">
        <f>(Q4098-X4098)/AD4098+X4098</f>
        <v>3.9880634175305304E-6</v>
      </c>
      <c r="AH4098">
        <f>Q4098/AF4098</f>
        <v>8.6837251195889937</v>
      </c>
      <c r="AK4098" s="2"/>
      <c r="AL4098" s="2"/>
      <c r="AT4098" s="1"/>
    </row>
    <row r="4099" spans="6:46" x14ac:dyDescent="0.35">
      <c r="F4099" s="4">
        <v>44367.708333333336</v>
      </c>
      <c r="H4099">
        <v>25.1</v>
      </c>
      <c r="I4099">
        <v>22.566666666666698</v>
      </c>
      <c r="K4099" s="2">
        <v>1.42558240524264E-5</v>
      </c>
      <c r="L4099" s="2">
        <v>8.7870819335558097E-5</v>
      </c>
      <c r="N4099">
        <f t="shared" si="323"/>
        <v>9.9790768366984796E-6</v>
      </c>
      <c r="O4099" s="2">
        <f t="shared" si="324"/>
        <v>2.6361245800667432E-5</v>
      </c>
      <c r="Q4099">
        <f>N4099+O4099</f>
        <v>3.6340322637365915E-5</v>
      </c>
      <c r="S4099">
        <f>IF(H4099&gt;$B$5,$B$5,($B$3 - $B$5)*(($B$5-H4099)/($B$5-$B$6))^(1/$B$2)+$B$5)</f>
        <v>20</v>
      </c>
      <c r="T4099">
        <f>K4099*S4099</f>
        <v>2.8511648104852802E-4</v>
      </c>
      <c r="U4099" s="3">
        <f>S4099*N4099/Q4099+$B$7*O4099/Q4099</f>
        <v>45.388976653572072</v>
      </c>
      <c r="V4099">
        <f>IF(U4099-H4099&lt;=10,10,U4099-H4099)</f>
        <v>20.288976653572071</v>
      </c>
      <c r="X4099">
        <f t="shared" si="325"/>
        <v>0</v>
      </c>
      <c r="Y4099">
        <f t="shared" si="326"/>
        <v>1</v>
      </c>
      <c r="AA4099">
        <f>((Y4099*V4099)+H4099+273)/(Y4099*V4099)</f>
        <v>15.69270752734178</v>
      </c>
      <c r="AB4099">
        <f t="shared" si="327"/>
        <v>2.3157458694778642E-6</v>
      </c>
      <c r="AD4099">
        <f>AA4099*$C$28</f>
        <v>8.8471837747781645</v>
      </c>
      <c r="AF4099">
        <f>(Q4099-X4099)/AD4099+X4099</f>
        <v>4.1075582425410976E-6</v>
      </c>
      <c r="AH4099">
        <f>Q4099/AF4099</f>
        <v>8.8471837747781663</v>
      </c>
      <c r="AK4099" s="2"/>
      <c r="AL4099" s="2"/>
      <c r="AT4099" s="1"/>
    </row>
    <row r="4100" spans="6:46" x14ac:dyDescent="0.35">
      <c r="F4100" s="4">
        <v>44367.75</v>
      </c>
      <c r="H4100">
        <v>24.7</v>
      </c>
      <c r="I4100">
        <v>22.566666666666698</v>
      </c>
      <c r="K4100" s="2">
        <v>1.46213580024886E-5</v>
      </c>
      <c r="L4100">
        <v>1.0670015929242799E-4</v>
      </c>
      <c r="N4100">
        <f t="shared" si="323"/>
        <v>1.0234950601742019E-5</v>
      </c>
      <c r="O4100" s="2">
        <f t="shared" si="324"/>
        <v>3.2010047787728405E-5</v>
      </c>
      <c r="Q4100">
        <f>N4100+O4100</f>
        <v>4.2244998389470426E-5</v>
      </c>
      <c r="S4100">
        <f>IF(H4100&gt;$B$5,$B$5,($B$3 - $B$5)*(($B$5-H4100)/($B$5-$B$6))^(1/$B$2)+$B$5)</f>
        <v>20</v>
      </c>
      <c r="T4100">
        <f>K4100*S4100</f>
        <v>2.9242716004977199E-4</v>
      </c>
      <c r="U4100" s="3">
        <f>S4100*N4100/Q4100+$B$7*O4100/Q4100</f>
        <v>46.520338863351498</v>
      </c>
      <c r="V4100">
        <f>IF(U4100-H4100&lt;=10,10,U4100-H4100)</f>
        <v>21.820338863351498</v>
      </c>
      <c r="X4100">
        <f t="shared" si="325"/>
        <v>0</v>
      </c>
      <c r="Y4100">
        <f t="shared" si="326"/>
        <v>1</v>
      </c>
      <c r="AA4100">
        <f>((Y4100*V4100)+H4100+273)/(Y4100*V4100)</f>
        <v>14.643234500817224</v>
      </c>
      <c r="AB4100">
        <f t="shared" si="327"/>
        <v>2.8849499328247987E-6</v>
      </c>
      <c r="AD4100">
        <f>AA4100*$C$28</f>
        <v>8.2555152742241251</v>
      </c>
      <c r="AF4100">
        <f>(Q4100-X4100)/AD4100+X4100</f>
        <v>5.1171849347030277E-6</v>
      </c>
      <c r="AH4100">
        <f>Q4100/AF4100</f>
        <v>8.2555152742241251</v>
      </c>
      <c r="AK4100" s="2"/>
      <c r="AT4100" s="1"/>
    </row>
    <row r="4101" spans="6:46" x14ac:dyDescent="0.35">
      <c r="F4101" s="4">
        <v>44367.791666666664</v>
      </c>
      <c r="H4101">
        <v>23.9</v>
      </c>
      <c r="I4101">
        <v>22.566666666666698</v>
      </c>
      <c r="K4101" s="2">
        <v>1.6083493802737498E-5</v>
      </c>
      <c r="L4101">
        <v>1.19252890824581E-4</v>
      </c>
      <c r="N4101">
        <f t="shared" si="323"/>
        <v>1.1258445661916248E-5</v>
      </c>
      <c r="O4101" s="2">
        <f t="shared" si="324"/>
        <v>3.5775867247374306E-5</v>
      </c>
      <c r="Q4101">
        <f>N4101+O4101</f>
        <v>4.7034312909290557E-5</v>
      </c>
      <c r="S4101">
        <f>IF(H4101&gt;$B$5,$B$5,($B$3 - $B$5)*(($B$5-H4101)/($B$5-$B$6))^(1/$B$2)+$B$5)</f>
        <v>20</v>
      </c>
      <c r="T4101">
        <f>K4101*S4101</f>
        <v>3.2166987605474997E-4</v>
      </c>
      <c r="U4101" s="3">
        <f>S4101*N4101/Q4101+$B$7*O4101/Q4101</f>
        <v>46.622167439183869</v>
      </c>
      <c r="V4101">
        <f>IF(U4101-H4101&lt;=10,10,U4101-H4101)</f>
        <v>22.72216743918387</v>
      </c>
      <c r="X4101">
        <f t="shared" si="325"/>
        <v>0</v>
      </c>
      <c r="Y4101">
        <f t="shared" si="326"/>
        <v>1</v>
      </c>
      <c r="AA4101">
        <f>((Y4101*V4101)+H4101+273)/(Y4101*V4101)</f>
        <v>14.066535170760275</v>
      </c>
      <c r="AB4101">
        <f t="shared" si="327"/>
        <v>3.3437027909374232E-6</v>
      </c>
      <c r="AD4101">
        <f>AA4101*$C$28</f>
        <v>7.9303855955555056</v>
      </c>
      <c r="AF4101">
        <f>(Q4101-X4101)/AD4101+X4101</f>
        <v>5.9308986104850188E-6</v>
      </c>
      <c r="AH4101">
        <f>Q4101/AF4101</f>
        <v>7.9303855955555056</v>
      </c>
      <c r="AK4101" s="2"/>
      <c r="AT4101" s="1"/>
    </row>
    <row r="4102" spans="6:46" x14ac:dyDescent="0.35">
      <c r="F4102" s="4">
        <v>44367.833333333336</v>
      </c>
      <c r="H4102">
        <v>23.4</v>
      </c>
      <c r="I4102">
        <v>22.566666666666698</v>
      </c>
      <c r="K4102" s="2">
        <v>1.6083493802737498E-5</v>
      </c>
      <c r="L4102">
        <v>1.0983822084614601E-4</v>
      </c>
      <c r="N4102">
        <f t="shared" si="323"/>
        <v>1.1258445661916248E-5</v>
      </c>
      <c r="O4102" s="2">
        <f t="shared" si="324"/>
        <v>3.2951466253843806E-5</v>
      </c>
      <c r="Q4102">
        <f>N4102+O4102</f>
        <v>4.420991191576005E-5</v>
      </c>
      <c r="S4102">
        <f>IF(H4102&gt;$B$5,$B$5,($B$3 - $B$5)*(($B$5-H4102)/($B$5-$B$6))^(1/$B$2)+$B$5)</f>
        <v>20</v>
      </c>
      <c r="T4102">
        <f>K4102*S4102</f>
        <v>3.2166987605474997E-4</v>
      </c>
      <c r="U4102" s="3">
        <f>S4102*N4102/Q4102+$B$7*O4102/Q4102</f>
        <v>46.086939984908724</v>
      </c>
      <c r="V4102">
        <f>IF(U4102-H4102&lt;=10,10,U4102-H4102)</f>
        <v>22.686939984908726</v>
      </c>
      <c r="X4102">
        <f t="shared" si="325"/>
        <v>0</v>
      </c>
      <c r="Y4102">
        <f t="shared" si="326"/>
        <v>1</v>
      </c>
      <c r="AA4102">
        <f>((Y4102*V4102)+H4102+273)/(Y4102*V4102)</f>
        <v>14.064785299258704</v>
      </c>
      <c r="AB4102">
        <f t="shared" si="327"/>
        <v>3.143305139403029E-6</v>
      </c>
      <c r="AD4102">
        <f>AA4102*$C$28</f>
        <v>7.9293990586733463</v>
      </c>
      <c r="AF4102">
        <f>(Q4102-X4102)/AD4102+X4102</f>
        <v>5.5754429293607448E-6</v>
      </c>
      <c r="AH4102">
        <f>Q4102/AF4102</f>
        <v>7.9293990586733454</v>
      </c>
      <c r="AK4102" s="2"/>
      <c r="AT4102" s="1"/>
    </row>
    <row r="4103" spans="6:46" x14ac:dyDescent="0.35">
      <c r="F4103" s="4">
        <v>44367.875</v>
      </c>
      <c r="H4103">
        <v>22.6</v>
      </c>
      <c r="I4103">
        <v>22.566666666666698</v>
      </c>
      <c r="K4103" s="2">
        <v>1.6083493802737498E-5</v>
      </c>
      <c r="L4103">
        <v>1.0670015929242799E-4</v>
      </c>
      <c r="N4103">
        <f t="shared" si="323"/>
        <v>1.1258445661916248E-5</v>
      </c>
      <c r="O4103" s="2">
        <f t="shared" si="324"/>
        <v>3.2010047787728405E-5</v>
      </c>
      <c r="Q4103">
        <f>N4103+O4103</f>
        <v>4.326849344964465E-5</v>
      </c>
      <c r="S4103">
        <f>IF(H4103&gt;$B$5,$B$5,($B$3 - $B$5)*(($B$5-H4103)/($B$5-$B$6))^(1/$B$2)+$B$5)</f>
        <v>20</v>
      </c>
      <c r="T4103">
        <f>K4103*S4103</f>
        <v>3.2166987605474997E-4</v>
      </c>
      <c r="U4103" s="3">
        <f>S4103*N4103/Q4103+$B$7*O4103/Q4103</f>
        <v>45.893013212358454</v>
      </c>
      <c r="V4103">
        <f>IF(U4103-H4103&lt;=10,10,U4103-H4103)</f>
        <v>23.293013212358453</v>
      </c>
      <c r="X4103">
        <f t="shared" si="325"/>
        <v>0</v>
      </c>
      <c r="Y4103">
        <f t="shared" si="326"/>
        <v>1</v>
      </c>
      <c r="AA4103">
        <f>((Y4103*V4103)+H4103+273)/(Y4103*V4103)</f>
        <v>13.690500679541326</v>
      </c>
      <c r="AB4103">
        <f t="shared" si="327"/>
        <v>3.1604756073168155E-6</v>
      </c>
      <c r="AD4103">
        <f>AA4103*$C$28</f>
        <v>7.7183860891814264</v>
      </c>
      <c r="AF4103">
        <f>(Q4103-X4103)/AD4103+X4103</f>
        <v>5.6058990765300635E-6</v>
      </c>
      <c r="AH4103">
        <f>Q4103/AF4103</f>
        <v>7.7183860891814273</v>
      </c>
      <c r="AK4103" s="2"/>
      <c r="AT4103" s="1"/>
    </row>
    <row r="4104" spans="6:46" x14ac:dyDescent="0.35">
      <c r="F4104" s="4">
        <v>44367.916666666664</v>
      </c>
      <c r="H4104">
        <v>22.4</v>
      </c>
      <c r="I4104">
        <v>22.566666666666698</v>
      </c>
      <c r="K4104" s="2">
        <v>1.6083493802737498E-5</v>
      </c>
      <c r="L4104" s="2">
        <v>8.1594332240161007E-5</v>
      </c>
      <c r="N4104">
        <f t="shared" si="323"/>
        <v>1.1258445661916248E-5</v>
      </c>
      <c r="O4104" s="2">
        <f t="shared" si="324"/>
        <v>2.4478299672048307E-5</v>
      </c>
      <c r="Q4104">
        <f>N4104+O4104</f>
        <v>3.5736745333964555E-5</v>
      </c>
      <c r="S4104">
        <f>IF(H4104&gt;$B$5,$B$5,($B$3 - $B$5)*(($B$5-H4104)/($B$5-$B$6))^(1/$B$2)+$B$5)</f>
        <v>20</v>
      </c>
      <c r="T4104">
        <f>K4104*S4104</f>
        <v>3.2166987605474997E-4</v>
      </c>
      <c r="U4104" s="3">
        <f>S4104*N4104/Q4104+$B$7*O4104/Q4104</f>
        <v>43.973657380249342</v>
      </c>
      <c r="V4104">
        <f>IF(U4104-H4104&lt;=10,10,U4104-H4104)</f>
        <v>21.573657380249344</v>
      </c>
      <c r="X4104">
        <f t="shared" si="325"/>
        <v>0</v>
      </c>
      <c r="Y4104">
        <f t="shared" si="326"/>
        <v>1</v>
      </c>
      <c r="AA4104">
        <f>((Y4104*V4104)+H4104+273)/(Y4104*V4104)</f>
        <v>14.692624982096838</v>
      </c>
      <c r="AB4104">
        <f t="shared" si="327"/>
        <v>2.4322913963645203E-6</v>
      </c>
      <c r="AD4104">
        <f>AA4104*$C$28</f>
        <v>8.2833604796384339</v>
      </c>
      <c r="AF4104">
        <f>(Q4104-X4104)/AD4104+X4104</f>
        <v>4.3142810724958881E-6</v>
      </c>
      <c r="AH4104">
        <f>Q4104/AF4104</f>
        <v>8.2833604796384339</v>
      </c>
      <c r="AK4104" s="2"/>
      <c r="AL4104" s="2"/>
      <c r="AT4104" s="1"/>
    </row>
    <row r="4105" spans="6:46" x14ac:dyDescent="0.35">
      <c r="F4105" s="4">
        <v>44367.958333333336</v>
      </c>
      <c r="H4105">
        <v>21.4</v>
      </c>
      <c r="I4105">
        <v>22.566666666666698</v>
      </c>
      <c r="K4105" s="2">
        <v>1.6083493802737498E-5</v>
      </c>
      <c r="L4105" s="2">
        <v>5.9626688070931898E-5</v>
      </c>
      <c r="N4105">
        <f t="shared" si="323"/>
        <v>1.1258445661916248E-5</v>
      </c>
      <c r="O4105" s="2">
        <f t="shared" si="324"/>
        <v>1.7888006421279573E-5</v>
      </c>
      <c r="Q4105">
        <f>N4105+O4105</f>
        <v>2.9146452083195822E-5</v>
      </c>
      <c r="S4105">
        <f>IF(H4105&gt;$B$5,$B$5,($B$3 - $B$5)*(($B$5-H4105)/($B$5-$B$6))^(1/$B$2)+$B$5)</f>
        <v>20</v>
      </c>
      <c r="T4105">
        <f>K4105*S4105</f>
        <v>3.2166987605474997E-4</v>
      </c>
      <c r="U4105" s="3">
        <f>S4105*N4105/Q4105+$B$7*O4105/Q4105</f>
        <v>41.480495223147493</v>
      </c>
      <c r="V4105">
        <f>IF(U4105-H4105&lt;=10,10,U4105-H4105)</f>
        <v>20.080495223147494</v>
      </c>
      <c r="X4105">
        <f t="shared" si="325"/>
        <v>0</v>
      </c>
      <c r="Y4105">
        <f t="shared" si="326"/>
        <v>1</v>
      </c>
      <c r="AA4105">
        <f>((Y4105*V4105)+H4105+273)/(Y4105*V4105)</f>
        <v>15.660993004825636</v>
      </c>
      <c r="AB4105">
        <f t="shared" si="327"/>
        <v>1.8610858247759193E-6</v>
      </c>
      <c r="AD4105">
        <f>AA4105*$C$28</f>
        <v>8.8293038640909369</v>
      </c>
      <c r="AF4105">
        <f>(Q4105-X4105)/AD4105+X4105</f>
        <v>3.3011042016274218E-6</v>
      </c>
      <c r="AH4105">
        <f>Q4105/AF4105</f>
        <v>8.8293038640909369</v>
      </c>
      <c r="AK4105" s="2"/>
      <c r="AL4105" s="2"/>
      <c r="AT4105" s="1"/>
    </row>
    <row r="4106" spans="6:46" x14ac:dyDescent="0.35">
      <c r="F4106" s="4">
        <v>44368</v>
      </c>
      <c r="H4106">
        <v>19.3</v>
      </c>
      <c r="I4106">
        <v>16.7291666666667</v>
      </c>
      <c r="K4106" s="2">
        <v>1.6083493802737498E-5</v>
      </c>
      <c r="L4106" s="2">
        <v>3.4520739689343903E-5</v>
      </c>
      <c r="N4106">
        <f t="shared" si="323"/>
        <v>1.1258445661916248E-5</v>
      </c>
      <c r="O4106" s="2">
        <f t="shared" si="324"/>
        <v>1.0356221906803173E-5</v>
      </c>
      <c r="Q4106">
        <f>N4106+O4106</f>
        <v>2.161466756871942E-5</v>
      </c>
      <c r="S4106">
        <f>IF(H4106&gt;$B$5,$B$5,($B$3 - $B$5)*(($B$5-H4106)/($B$5-$B$6))^(1/$B$2)+$B$5)</f>
        <v>20.933333333333334</v>
      </c>
      <c r="T4106">
        <f>K4106*S4106</f>
        <v>3.36681136937305E-4</v>
      </c>
      <c r="U4106" s="3">
        <f>S4106*N4106/Q4106+$B$7*O4106/Q4106</f>
        <v>37.255673637824856</v>
      </c>
      <c r="V4106">
        <f>IF(U4106-H4106&lt;=10,10,U4106-H4106)</f>
        <v>17.955673637824855</v>
      </c>
      <c r="X4106">
        <f t="shared" si="325"/>
        <v>0</v>
      </c>
      <c r="Y4106">
        <f t="shared" si="326"/>
        <v>1</v>
      </c>
      <c r="AA4106">
        <f>((Y4106*V4106)+H4106+273)/(Y4106*V4106)</f>
        <v>17.278977101936743</v>
      </c>
      <c r="AB4106">
        <f t="shared" si="327"/>
        <v>1.2509228666259824E-6</v>
      </c>
      <c r="AD4106">
        <f>AA4106*$C$28</f>
        <v>9.7414856929353082</v>
      </c>
      <c r="AF4106">
        <f>(Q4106-X4106)/AD4106+X4106</f>
        <v>2.2188265989442194E-6</v>
      </c>
      <c r="AH4106">
        <f>Q4106/AF4106</f>
        <v>9.7414856929353064</v>
      </c>
      <c r="AK4106" s="2"/>
      <c r="AL4106" s="2"/>
      <c r="AT4106" s="1"/>
    </row>
    <row r="4107" spans="6:46" x14ac:dyDescent="0.35">
      <c r="F4107" s="4">
        <v>44368.041666666664</v>
      </c>
      <c r="H4107">
        <v>18.8</v>
      </c>
      <c r="I4107">
        <v>16.7291666666667</v>
      </c>
      <c r="K4107" s="2">
        <v>1.6083493802737498E-5</v>
      </c>
      <c r="L4107" s="2">
        <v>1.2552974190794001E-5</v>
      </c>
      <c r="N4107">
        <f t="shared" si="323"/>
        <v>1.1258445661916248E-5</v>
      </c>
      <c r="O4107" s="2">
        <f t="shared" si="324"/>
        <v>3.7658922572382009E-6</v>
      </c>
      <c r="Q4107">
        <f>N4107+O4107</f>
        <v>1.5024337919154449E-5</v>
      </c>
      <c r="S4107">
        <f>IF(H4107&gt;$B$5,$B$5,($B$3 - $B$5)*(($B$5-H4107)/($B$5-$B$6))^(1/$B$2)+$B$5)</f>
        <v>21.599999999999998</v>
      </c>
      <c r="T4107">
        <f>K4107*S4107</f>
        <v>3.4740346613912993E-4</v>
      </c>
      <c r="U4107" s="3">
        <f>S4107*N4107/Q4107+$B$7*O4107/Q4107</f>
        <v>29.971803274698622</v>
      </c>
      <c r="V4107">
        <f>IF(U4107-H4107&lt;=10,10,U4107-H4107)</f>
        <v>11.171803274698622</v>
      </c>
      <c r="X4107">
        <f t="shared" si="325"/>
        <v>0</v>
      </c>
      <c r="Y4107">
        <f t="shared" si="326"/>
        <v>1</v>
      </c>
      <c r="AA4107">
        <f>((Y4107*V4107)+H4107+273)/(Y4107*V4107)</f>
        <v>27.11932852960766</v>
      </c>
      <c r="AB4107">
        <f t="shared" si="327"/>
        <v>5.5400847785562075E-7</v>
      </c>
      <c r="AD4107">
        <f>AA4107*$C$28</f>
        <v>15.289247118891895</v>
      </c>
      <c r="AF4107">
        <f>(Q4107-X4107)/AD4107+X4107</f>
        <v>9.826734961062854E-7</v>
      </c>
      <c r="AH4107">
        <f>Q4107/AF4107</f>
        <v>15.289247118891895</v>
      </c>
      <c r="AK4107" s="2"/>
      <c r="AL4107" s="2"/>
      <c r="AT4107" s="1"/>
    </row>
    <row r="4108" spans="6:46" x14ac:dyDescent="0.35">
      <c r="F4108" s="4">
        <v>44368.083333333336</v>
      </c>
      <c r="H4108">
        <v>18.7</v>
      </c>
      <c r="I4108">
        <v>16.7291666666667</v>
      </c>
      <c r="K4108" s="2">
        <v>1.6083493802737498E-5</v>
      </c>
      <c r="L4108" s="2">
        <v>7.8456149357122992E-6</v>
      </c>
      <c r="N4108">
        <f t="shared" si="323"/>
        <v>1.1258445661916248E-5</v>
      </c>
      <c r="O4108" s="2">
        <f t="shared" si="324"/>
        <v>2.3536844807136901E-6</v>
      </c>
      <c r="Q4108">
        <f>N4108+O4108</f>
        <v>1.3612130142629938E-5</v>
      </c>
      <c r="S4108">
        <f>IF(H4108&gt;$B$5,$B$5,($B$3 - $B$5)*(($B$5-H4108)/($B$5-$B$6))^(1/$B$2)+$B$5)</f>
        <v>21.733333333333334</v>
      </c>
      <c r="T4108">
        <f>K4108*S4108</f>
        <v>3.4954793197949501E-4</v>
      </c>
      <c r="U4108" s="3">
        <f>S4108*N4108/Q4108+$B$7*O4108/Q4108</f>
        <v>27.485499690690901</v>
      </c>
      <c r="V4108">
        <f>IF(U4108-H4108&lt;=10,10,U4108-H4108)</f>
        <v>10</v>
      </c>
      <c r="X4108">
        <f t="shared" si="325"/>
        <v>0</v>
      </c>
      <c r="Y4108">
        <f t="shared" si="326"/>
        <v>1</v>
      </c>
      <c r="AA4108">
        <f>((Y4108*V4108)+H4108+273)/(Y4108*V4108)</f>
        <v>30.169999999999998</v>
      </c>
      <c r="AB4108">
        <f t="shared" si="327"/>
        <v>4.5118097920550014E-7</v>
      </c>
      <c r="AD4108">
        <f>AA4108*$C$28</f>
        <v>17.009144790342706</v>
      </c>
      <c r="AF4108">
        <f>(Q4108-X4108)/AD4108+X4108</f>
        <v>8.0028304247010158E-7</v>
      </c>
      <c r="AH4108">
        <f>Q4108/AF4108</f>
        <v>17.009144790342706</v>
      </c>
      <c r="AK4108" s="2"/>
      <c r="AL4108" s="2"/>
      <c r="AT4108" s="1"/>
    </row>
    <row r="4109" spans="6:46" x14ac:dyDescent="0.35">
      <c r="F4109" s="4">
        <v>44368.125</v>
      </c>
      <c r="H4109">
        <v>18.5</v>
      </c>
      <c r="I4109">
        <v>16.7291666666667</v>
      </c>
      <c r="K4109" s="2">
        <v>1.6814561702861898E-5</v>
      </c>
      <c r="L4109" s="2">
        <v>7.8456149357122992E-6</v>
      </c>
      <c r="N4109">
        <f t="shared" si="323"/>
        <v>1.1770193192003328E-5</v>
      </c>
      <c r="O4109" s="2">
        <f t="shared" si="324"/>
        <v>2.3536844807136901E-6</v>
      </c>
      <c r="Q4109">
        <f>N4109+O4109</f>
        <v>1.4123877672717018E-5</v>
      </c>
      <c r="S4109">
        <f>IF(H4109&gt;$B$5,$B$5,($B$3 - $B$5)*(($B$5-H4109)/($B$5-$B$6))^(1/$B$2)+$B$5)</f>
        <v>22</v>
      </c>
      <c r="T4109">
        <f>K4109*S4109</f>
        <v>3.6992035746296177E-4</v>
      </c>
      <c r="U4109" s="3">
        <f>S4109*N4109/Q4109+$B$7*O4109/Q4109</f>
        <v>27.499310434668335</v>
      </c>
      <c r="V4109">
        <f>IF(U4109-H4109&lt;=10,10,U4109-H4109)</f>
        <v>10</v>
      </c>
      <c r="X4109">
        <f t="shared" si="325"/>
        <v>0</v>
      </c>
      <c r="Y4109">
        <f t="shared" si="326"/>
        <v>1</v>
      </c>
      <c r="AA4109">
        <f>((Y4109*V4109)+H4109+273)/(Y4109*V4109)</f>
        <v>30.15</v>
      </c>
      <c r="AB4109">
        <f t="shared" si="327"/>
        <v>4.6845365415313494E-7</v>
      </c>
      <c r="AD4109">
        <f>AA4109*$C$28</f>
        <v>16.997869255181723</v>
      </c>
      <c r="AF4109">
        <f>(Q4109-X4109)/AD4109+X4109</f>
        <v>8.3092047954254146E-7</v>
      </c>
      <c r="AH4109">
        <f>Q4109/AF4109</f>
        <v>16.997869255181723</v>
      </c>
      <c r="AK4109" s="2"/>
      <c r="AL4109" s="2"/>
      <c r="AT4109" s="1"/>
    </row>
    <row r="4110" spans="6:46" x14ac:dyDescent="0.35">
      <c r="F4110" s="4">
        <v>44368.166666666664</v>
      </c>
      <c r="H4110">
        <v>17.899999999999999</v>
      </c>
      <c r="I4110">
        <v>16.7291666666667</v>
      </c>
      <c r="K4110" s="2">
        <v>1.7545629602986299E-5</v>
      </c>
      <c r="L4110" s="2">
        <v>2.03986133923705E-5</v>
      </c>
      <c r="N4110">
        <f t="shared" si="323"/>
        <v>1.2281940722090408E-5</v>
      </c>
      <c r="O4110" s="2">
        <f t="shared" si="324"/>
        <v>6.1195840177111508E-6</v>
      </c>
      <c r="Q4110">
        <f>N4110+O4110</f>
        <v>1.840152473980156E-5</v>
      </c>
      <c r="S4110">
        <f>IF(H4110&gt;$B$5,$B$5,($B$3 - $B$5)*(($B$5-H4110)/($B$5-$B$6))^(1/$B$2)+$B$5)</f>
        <v>22.8</v>
      </c>
      <c r="T4110">
        <f>K4110*S4110</f>
        <v>4.0004035494808763E-4</v>
      </c>
      <c r="U4110" s="3">
        <f>S4110*N4110/Q4110+$B$7*O4110/Q4110</f>
        <v>33.508384666847121</v>
      </c>
      <c r="V4110">
        <f>IF(U4110-H4110&lt;=10,10,U4110-H4110)</f>
        <v>15.608384666847122</v>
      </c>
      <c r="X4110">
        <f t="shared" si="325"/>
        <v>0</v>
      </c>
      <c r="Y4110">
        <f t="shared" si="326"/>
        <v>1</v>
      </c>
      <c r="AA4110">
        <f>((Y4110*V4110)+H4110+273)/(Y4110*V4110)</f>
        <v>19.637418682913683</v>
      </c>
      <c r="AB4110">
        <f t="shared" si="327"/>
        <v>9.3706433808495096E-7</v>
      </c>
      <c r="AD4110">
        <f>AA4110*$C$28</f>
        <v>11.071120241506788</v>
      </c>
      <c r="AF4110">
        <f>(Q4110-X4110)/AD4110+X4110</f>
        <v>1.6621194909267012E-6</v>
      </c>
      <c r="AH4110">
        <f>Q4110/AF4110</f>
        <v>11.071120241506788</v>
      </c>
      <c r="AK4110" s="2"/>
      <c r="AL4110" s="2"/>
      <c r="AT4110" s="1"/>
    </row>
    <row r="4111" spans="6:46" x14ac:dyDescent="0.35">
      <c r="F4111" s="4">
        <v>44368.208333333336</v>
      </c>
      <c r="H4111">
        <v>17.600000000000001</v>
      </c>
      <c r="I4111">
        <v>16.7291666666667</v>
      </c>
      <c r="K4111" s="2">
        <v>1.7545629602986299E-5</v>
      </c>
      <c r="L4111" s="2">
        <v>5.9626445412290297E-5</v>
      </c>
      <c r="N4111">
        <f t="shared" si="323"/>
        <v>1.2281940722090408E-5</v>
      </c>
      <c r="O4111" s="2">
        <f t="shared" si="324"/>
        <v>1.7887933623687092E-5</v>
      </c>
      <c r="Q4111">
        <f>N4111+O4111</f>
        <v>3.01698743457775E-5</v>
      </c>
      <c r="S4111">
        <f>IF(H4111&gt;$B$5,$B$5,($B$3 - $B$5)*(($B$5-H4111)/($B$5-$B$6))^(1/$B$2)+$B$5)</f>
        <v>23.2</v>
      </c>
      <c r="T4111">
        <f>K4111*S4111</f>
        <v>4.0705860678928209E-4</v>
      </c>
      <c r="U4111" s="3">
        <f>S4111*N4111/Q4111+$B$7*O4111/Q4111</f>
        <v>42.054446747566992</v>
      </c>
      <c r="V4111">
        <f>IF(U4111-H4111&lt;=10,10,U4111-H4111)</f>
        <v>24.45444674756699</v>
      </c>
      <c r="X4111">
        <f t="shared" si="325"/>
        <v>0</v>
      </c>
      <c r="Y4111">
        <f t="shared" si="326"/>
        <v>1</v>
      </c>
      <c r="AA4111">
        <f>((Y4111*V4111)+H4111+273)/(Y4111*V4111)</f>
        <v>12.883319340639437</v>
      </c>
      <c r="AB4111">
        <f t="shared" si="327"/>
        <v>2.3417780424497405E-6</v>
      </c>
      <c r="AD4111">
        <f>AA4111*$C$28</f>
        <v>7.263316010777551</v>
      </c>
      <c r="AF4111">
        <f>(Q4111-X4111)/AD4111+X4111</f>
        <v>4.1537328543891571E-6</v>
      </c>
      <c r="AH4111">
        <f>Q4111/AF4111</f>
        <v>7.2633160107775501</v>
      </c>
      <c r="AK4111" s="2"/>
      <c r="AL4111" s="2"/>
      <c r="AT4111" s="1"/>
    </row>
    <row r="4112" spans="6:46" x14ac:dyDescent="0.35">
      <c r="F4112" s="4">
        <v>44368.25</v>
      </c>
      <c r="H4112">
        <v>17.100000000000001</v>
      </c>
      <c r="I4112">
        <v>16.7291666666667</v>
      </c>
      <c r="K4112" s="2">
        <v>1.7545629602986299E-5</v>
      </c>
      <c r="L4112">
        <v>1.19253133483222E-4</v>
      </c>
      <c r="N4112">
        <f t="shared" si="323"/>
        <v>1.2281940722090408E-5</v>
      </c>
      <c r="O4112" s="2">
        <f t="shared" si="324"/>
        <v>3.5775940044966608E-5</v>
      </c>
      <c r="Q4112">
        <f>N4112+O4112</f>
        <v>4.8057880767057016E-5</v>
      </c>
      <c r="S4112">
        <f>IF(H4112&gt;$B$5,$B$5,($B$3 - $B$5)*(($B$5-H4112)/($B$5-$B$6))^(1/$B$2)+$B$5)</f>
        <v>23.866666666666664</v>
      </c>
      <c r="T4112">
        <f>K4112*S4112</f>
        <v>4.1875569319127292E-4</v>
      </c>
      <c r="U4112" s="3">
        <f>S4112*N4112/Q4112+$B$7*O4112/Q4112</f>
        <v>47.043391252841189</v>
      </c>
      <c r="V4112">
        <f>IF(U4112-H4112&lt;=10,10,U4112-H4112)</f>
        <v>29.943391252841188</v>
      </c>
      <c r="X4112">
        <f t="shared" si="325"/>
        <v>0</v>
      </c>
      <c r="Y4112">
        <f t="shared" si="326"/>
        <v>1</v>
      </c>
      <c r="AA4112">
        <f>((Y4112*V4112)+H4112+273)/(Y4112*V4112)</f>
        <v>10.688281382372605</v>
      </c>
      <c r="AB4112">
        <f t="shared" si="327"/>
        <v>4.4963150807683022E-6</v>
      </c>
      <c r="AD4112">
        <f>AA4112*$C$28</f>
        <v>6.0258046268710617</v>
      </c>
      <c r="AF4112">
        <f>(Q4112-X4112)/AD4112+X4112</f>
        <v>7.9753466537482793E-6</v>
      </c>
      <c r="AH4112">
        <f>Q4112/AF4112</f>
        <v>6.0258046268710608</v>
      </c>
      <c r="AK4112" s="2"/>
      <c r="AT4112" s="1"/>
    </row>
    <row r="4113" spans="6:46" x14ac:dyDescent="0.35">
      <c r="F4113" s="4">
        <v>44368.291666666664</v>
      </c>
      <c r="H4113">
        <v>16.399999999999999</v>
      </c>
      <c r="I4113">
        <v>16.7291666666667</v>
      </c>
      <c r="K4113" s="2">
        <v>1.7545629602986299E-5</v>
      </c>
      <c r="L4113">
        <v>1.56911570738321E-4</v>
      </c>
      <c r="N4113">
        <f t="shared" si="323"/>
        <v>1.2281940722090408E-5</v>
      </c>
      <c r="O4113" s="2">
        <f t="shared" si="324"/>
        <v>4.7073471221496307E-5</v>
      </c>
      <c r="Q4113">
        <f>N4113+O4113</f>
        <v>5.9355411943586715E-5</v>
      </c>
      <c r="S4113">
        <f>IF(H4113&gt;$B$5,$B$5,($B$3 - $B$5)*(($B$5-H4113)/($B$5-$B$6))^(1/$B$2)+$B$5)</f>
        <v>24.800000000000004</v>
      </c>
      <c r="T4113">
        <f>K4113*S4113</f>
        <v>4.351316141540603E-4</v>
      </c>
      <c r="U4113" s="3">
        <f>S4113*N4113/Q4113+$B$7*O4113/Q4113</f>
        <v>48.750955512537608</v>
      </c>
      <c r="V4113">
        <f>IF(U4113-H4113&lt;=10,10,U4113-H4113)</f>
        <v>32.35095551253761</v>
      </c>
      <c r="X4113">
        <f t="shared" si="325"/>
        <v>0</v>
      </c>
      <c r="Y4113">
        <f t="shared" si="326"/>
        <v>1</v>
      </c>
      <c r="AA4113">
        <f>((Y4113*V4113)+H4113+273)/(Y4113*V4113)</f>
        <v>9.9456399483422686</v>
      </c>
      <c r="AB4113">
        <f t="shared" si="327"/>
        <v>5.9679831817639875E-6</v>
      </c>
      <c r="AD4113">
        <f>AA4113*$C$28</f>
        <v>5.6071206468004711</v>
      </c>
      <c r="AF4113">
        <f>(Q4113-X4113)/AD4113+X4113</f>
        <v>1.0585720494074981E-5</v>
      </c>
      <c r="AH4113">
        <f>Q4113/AF4113</f>
        <v>5.6071206468004711</v>
      </c>
      <c r="AK4113" s="2"/>
      <c r="AT4113" s="1"/>
    </row>
    <row r="4114" spans="6:46" x14ac:dyDescent="0.35">
      <c r="F4114" s="4">
        <v>44368.333333333336</v>
      </c>
      <c r="H4114">
        <v>16.2</v>
      </c>
      <c r="I4114">
        <v>16.7291666666667</v>
      </c>
      <c r="K4114" s="2">
        <v>1.64490277527997E-5</v>
      </c>
      <c r="L4114">
        <v>1.6318914979760501E-4</v>
      </c>
      <c r="N4114">
        <f t="shared" si="323"/>
        <v>1.1514319426959789E-5</v>
      </c>
      <c r="O4114" s="2">
        <f t="shared" si="324"/>
        <v>4.8956744939281509E-5</v>
      </c>
      <c r="Q4114">
        <f>N4114+O4114</f>
        <v>6.0471064366241298E-5</v>
      </c>
      <c r="S4114">
        <f>IF(H4114&gt;$B$5,$B$5,($B$3 - $B$5)*(($B$5-H4114)/($B$5-$B$6))^(1/$B$2)+$B$5)</f>
        <v>25.066666666666666</v>
      </c>
      <c r="T4114">
        <f>K4114*S4114</f>
        <v>4.1232229567017916E-4</v>
      </c>
      <c r="U4114" s="3">
        <f>S4114*N4114/Q4114+$B$7*O4114/Q4114</f>
        <v>49.300382089750769</v>
      </c>
      <c r="V4114">
        <f>IF(U4114-H4114&lt;=10,10,U4114-H4114)</f>
        <v>33.100382089750767</v>
      </c>
      <c r="X4114">
        <f t="shared" si="325"/>
        <v>0</v>
      </c>
      <c r="Y4114">
        <f t="shared" si="326"/>
        <v>1</v>
      </c>
      <c r="AA4114">
        <f>((Y4114*V4114)+H4114+273)/(Y4114*V4114)</f>
        <v>9.7370592646284937</v>
      </c>
      <c r="AB4114">
        <f t="shared" si="327"/>
        <v>6.2104032360070576E-6</v>
      </c>
      <c r="AD4114">
        <f>AA4114*$C$28</f>
        <v>5.4895277051446447</v>
      </c>
      <c r="AF4114">
        <f>(Q4114-X4114)/AD4114+X4114</f>
        <v>1.1015713484708232E-5</v>
      </c>
      <c r="AH4114">
        <f>Q4114/AF4114</f>
        <v>5.4895277051446447</v>
      </c>
      <c r="AK4114" s="2"/>
      <c r="AT4114" s="1"/>
    </row>
    <row r="4115" spans="6:46" x14ac:dyDescent="0.35">
      <c r="F4115" s="4">
        <v>44368.375</v>
      </c>
      <c r="H4115">
        <v>16.2</v>
      </c>
      <c r="I4115">
        <v>16.7291666666667</v>
      </c>
      <c r="K4115" s="2">
        <v>1.49868919525508E-5</v>
      </c>
      <c r="L4115">
        <v>1.2866853143758201E-4</v>
      </c>
      <c r="N4115">
        <f t="shared" si="323"/>
        <v>1.049082436678556E-5</v>
      </c>
      <c r="O4115" s="2">
        <f t="shared" si="324"/>
        <v>3.860055943127461E-5</v>
      </c>
      <c r="Q4115">
        <f>N4115+O4115</f>
        <v>4.9091383798060168E-5</v>
      </c>
      <c r="S4115">
        <f>IF(H4115&gt;$B$5,$B$5,($B$3 - $B$5)*(($B$5-H4115)/($B$5-$B$6))^(1/$B$2)+$B$5)</f>
        <v>25.066666666666666</v>
      </c>
      <c r="T4115">
        <f>K4115*S4115</f>
        <v>3.7567142494394006E-4</v>
      </c>
      <c r="U4115" s="3">
        <f>S4115*N4115/Q4115+$B$7*O4115/Q4115</f>
        <v>48.603249319591256</v>
      </c>
      <c r="V4115">
        <f>IF(U4115-H4115&lt;=10,10,U4115-H4115)</f>
        <v>32.403249319591254</v>
      </c>
      <c r="X4115">
        <f t="shared" si="325"/>
        <v>0</v>
      </c>
      <c r="Y4115">
        <f t="shared" si="326"/>
        <v>1</v>
      </c>
      <c r="AA4115">
        <f>((Y4115*V4115)+H4115+273)/(Y4115*V4115)</f>
        <v>9.9250308556292683</v>
      </c>
      <c r="AB4115">
        <f t="shared" si="327"/>
        <v>4.9462197661800285E-6</v>
      </c>
      <c r="AD4115">
        <f>AA4115*$C$28</f>
        <v>5.5955017193244014</v>
      </c>
      <c r="AF4115">
        <f>(Q4115-X4115)/AD4115+X4115</f>
        <v>8.7733658678935127E-6</v>
      </c>
      <c r="AH4115">
        <f>Q4115/AF4115</f>
        <v>5.5955017193244014</v>
      </c>
      <c r="AK4115" s="2"/>
      <c r="AT4115" s="1"/>
    </row>
    <row r="4116" spans="6:46" x14ac:dyDescent="0.35">
      <c r="F4116" s="4">
        <v>44368.416666666664</v>
      </c>
      <c r="H4116">
        <v>15.8</v>
      </c>
      <c r="I4116">
        <v>16.7291666666667</v>
      </c>
      <c r="K4116" s="2">
        <v>1.3524756152302E-5</v>
      </c>
      <c r="L4116">
        <v>1.0670040195106999E-4</v>
      </c>
      <c r="N4116">
        <f t="shared" si="323"/>
        <v>9.4673293066113996E-6</v>
      </c>
      <c r="O4116" s="2">
        <f t="shared" si="324"/>
        <v>3.2010120585321005E-5</v>
      </c>
      <c r="Q4116">
        <f>N4116+O4116</f>
        <v>4.1477449891932406E-5</v>
      </c>
      <c r="S4116">
        <f>IF(H4116&gt;$B$5,$B$5,($B$3 - $B$5)*(($B$5-H4116)/($B$5-$B$6))^(1/$B$2)+$B$5)</f>
        <v>25.6</v>
      </c>
      <c r="T4116">
        <f>K4116*S4116</f>
        <v>3.4623375749893125E-4</v>
      </c>
      <c r="U4116" s="3">
        <f>S4116*N4116/Q4116+$B$7*O4116/Q4116</f>
        <v>48.289378147895398</v>
      </c>
      <c r="V4116">
        <f>IF(U4116-H4116&lt;=10,10,U4116-H4116)</f>
        <v>32.489378147895394</v>
      </c>
      <c r="X4116">
        <f t="shared" si="325"/>
        <v>0</v>
      </c>
      <c r="Y4116">
        <f t="shared" si="326"/>
        <v>1</v>
      </c>
      <c r="AA4116">
        <f>((Y4116*V4116)+H4116+273)/(Y4116*V4116)</f>
        <v>9.8890590237015026</v>
      </c>
      <c r="AB4116">
        <f t="shared" si="327"/>
        <v>4.1942767044388901E-6</v>
      </c>
      <c r="AD4116">
        <f>AA4116*$C$28</f>
        <v>5.5752216365390765</v>
      </c>
      <c r="AF4116">
        <f>(Q4116-X4116)/AD4116+X4116</f>
        <v>7.4396055611665894E-6</v>
      </c>
      <c r="AH4116">
        <f>Q4116/AF4116</f>
        <v>5.5752216365390765</v>
      </c>
      <c r="AK4116" s="2"/>
      <c r="AT4116" s="1"/>
    </row>
    <row r="4117" spans="6:46" x14ac:dyDescent="0.35">
      <c r="F4117" s="4">
        <v>44368.458333333336</v>
      </c>
      <c r="H4117">
        <v>15.5</v>
      </c>
      <c r="I4117">
        <v>16.7291666666667</v>
      </c>
      <c r="K4117" s="2">
        <v>1.31592222022397E-5</v>
      </c>
      <c r="L4117" s="2">
        <v>9.1009123547916996E-5</v>
      </c>
      <c r="N4117">
        <f t="shared" si="323"/>
        <v>9.2114555415677893E-6</v>
      </c>
      <c r="O4117" s="2">
        <f t="shared" si="324"/>
        <v>2.7302737064375104E-5</v>
      </c>
      <c r="Q4117">
        <f>N4117+O4117</f>
        <v>3.6514192605942896E-5</v>
      </c>
      <c r="S4117">
        <f>IF(H4117&gt;$B$5,$B$5,($B$3 - $B$5)*(($B$5-H4117)/($B$5-$B$6))^(1/$B$2)+$B$5)</f>
        <v>26</v>
      </c>
      <c r="T4117">
        <f>K4117*S4117</f>
        <v>3.4213977725823221E-4</v>
      </c>
      <c r="U4117" s="3">
        <f>S4117*N4117/Q4117+$B$7*O4117/Q4117</f>
        <v>47.684153978472779</v>
      </c>
      <c r="V4117">
        <f>IF(U4117-H4117&lt;=10,10,U4117-H4117)</f>
        <v>32.184153978472779</v>
      </c>
      <c r="X4117">
        <f t="shared" si="325"/>
        <v>0</v>
      </c>
      <c r="Y4117">
        <f t="shared" si="326"/>
        <v>1</v>
      </c>
      <c r="AA4117">
        <f>((Y4117*V4117)+H4117+273)/(Y4117*V4117)</f>
        <v>9.9640386443891238</v>
      </c>
      <c r="AB4117">
        <f t="shared" si="327"/>
        <v>3.6645976505224116E-6</v>
      </c>
      <c r="AD4117">
        <f>AA4117*$C$28</f>
        <v>5.6174934040100988</v>
      </c>
      <c r="AF4117">
        <f>(Q4117-X4117)/AD4117+X4117</f>
        <v>6.5000864228655625E-6</v>
      </c>
      <c r="AH4117">
        <f>Q4117/AF4117</f>
        <v>5.6174934040100988</v>
      </c>
      <c r="AK4117" s="2"/>
      <c r="AL4117" s="2"/>
      <c r="AT4117" s="1"/>
    </row>
    <row r="4118" spans="6:46" x14ac:dyDescent="0.35">
      <c r="F4118" s="4">
        <v>44368.5</v>
      </c>
      <c r="H4118">
        <v>15.1</v>
      </c>
      <c r="I4118">
        <v>16.7291666666667</v>
      </c>
      <c r="K4118" s="2">
        <v>1.31592222022397E-5</v>
      </c>
      <c r="L4118" s="2">
        <v>9.7285610643314005E-5</v>
      </c>
      <c r="N4118">
        <f t="shared" si="323"/>
        <v>9.2114555415677893E-6</v>
      </c>
      <c r="O4118" s="2">
        <f t="shared" si="324"/>
        <v>2.9185683192994205E-5</v>
      </c>
      <c r="Q4118">
        <f>N4118+O4118</f>
        <v>3.8397138734561998E-5</v>
      </c>
      <c r="S4118">
        <f>IF(H4118&gt;$B$5,$B$5,($B$3 - $B$5)*(($B$5-H4118)/($B$5-$B$6))^(1/$B$2)+$B$5)</f>
        <v>26.533333333333335</v>
      </c>
      <c r="T4118">
        <f>K4118*S4118</f>
        <v>3.4915802909942672E-4</v>
      </c>
      <c r="U4118" s="3">
        <f>S4118*N4118/Q4118+$B$7*O4118/Q4118</f>
        <v>48.170860041698859</v>
      </c>
      <c r="V4118">
        <f>IF(U4118-H4118&lt;=10,10,U4118-H4118)</f>
        <v>33.070860041698857</v>
      </c>
      <c r="X4118">
        <f t="shared" si="325"/>
        <v>0</v>
      </c>
      <c r="Y4118">
        <f t="shared" si="326"/>
        <v>1</v>
      </c>
      <c r="AA4118">
        <f>((Y4118*V4118)+H4118+273)/(Y4118*V4118)</f>
        <v>9.711596844978823</v>
      </c>
      <c r="AB4118">
        <f t="shared" si="327"/>
        <v>3.9537410116457243E-6</v>
      </c>
      <c r="AD4118">
        <f>AA4118*$C$28</f>
        <v>5.4751725847424666</v>
      </c>
      <c r="AF4118">
        <f>(Q4118-X4118)/AD4118+X4118</f>
        <v>7.0129549599153083E-6</v>
      </c>
      <c r="AH4118">
        <f>Q4118/AF4118</f>
        <v>5.4751725847424666</v>
      </c>
      <c r="AK4118" s="2"/>
      <c r="AL4118" s="2"/>
      <c r="AT4118" s="1"/>
    </row>
    <row r="4119" spans="6:46" x14ac:dyDescent="0.35">
      <c r="F4119" s="4">
        <v>44368.541666666664</v>
      </c>
      <c r="H4119">
        <v>15.7</v>
      </c>
      <c r="I4119">
        <v>16.7291666666667</v>
      </c>
      <c r="K4119" s="2">
        <v>1.27936882521775E-5</v>
      </c>
      <c r="L4119">
        <v>1.0042379352635201E-4</v>
      </c>
      <c r="N4119">
        <f t="shared" si="323"/>
        <v>8.9555817765242501E-6</v>
      </c>
      <c r="O4119" s="2">
        <f t="shared" si="324"/>
        <v>3.0127138057905607E-5</v>
      </c>
      <c r="Q4119">
        <f>N4119+O4119</f>
        <v>3.9082719834429859E-5</v>
      </c>
      <c r="S4119">
        <f>IF(H4119&gt;$B$5,$B$5,($B$3 - $B$5)*(($B$5-H4119)/($B$5-$B$6))^(1/$B$2)+$B$5)</f>
        <v>25.733333333333334</v>
      </c>
      <c r="T4119">
        <f>K4119*S4119</f>
        <v>3.2922424435603435E-4</v>
      </c>
      <c r="U4119" s="3">
        <f>S4119*N4119/Q4119+$B$7*O4119/Q4119</f>
        <v>48.293710679042533</v>
      </c>
      <c r="V4119">
        <f>IF(U4119-H4119&lt;=10,10,U4119-H4119)</f>
        <v>32.59371067904253</v>
      </c>
      <c r="X4119">
        <f t="shared" si="325"/>
        <v>0</v>
      </c>
      <c r="Y4119">
        <f t="shared" si="326"/>
        <v>1</v>
      </c>
      <c r="AA4119">
        <f>((Y4119*V4119)+H4119+273)/(Y4119*V4119)</f>
        <v>9.8575370519451653</v>
      </c>
      <c r="AB4119">
        <f t="shared" si="327"/>
        <v>3.9647550527560791E-6</v>
      </c>
      <c r="AD4119">
        <f>AA4119*$C$28</f>
        <v>5.5574502814949724</v>
      </c>
      <c r="AF4119">
        <f>(Q4119-X4119)/AD4119+X4119</f>
        <v>7.0324911343905858E-6</v>
      </c>
      <c r="AH4119">
        <f>Q4119/AF4119</f>
        <v>5.5574502814949724</v>
      </c>
      <c r="AK4119" s="2"/>
      <c r="AT4119" s="1"/>
    </row>
    <row r="4120" spans="6:46" x14ac:dyDescent="0.35">
      <c r="F4120" s="4">
        <v>44368.583333333336</v>
      </c>
      <c r="H4120">
        <v>16.2</v>
      </c>
      <c r="I4120">
        <v>16.7291666666667</v>
      </c>
      <c r="K4120" s="2">
        <v>1.16970864019909E-5</v>
      </c>
      <c r="L4120" s="2">
        <v>9.4147306430955106E-5</v>
      </c>
      <c r="N4120">
        <f t="shared" si="323"/>
        <v>8.1879604813936292E-6</v>
      </c>
      <c r="O4120" s="2">
        <f t="shared" si="324"/>
        <v>2.8244191929286536E-5</v>
      </c>
      <c r="Q4120">
        <f>N4120+O4120</f>
        <v>3.6432152410680166E-5</v>
      </c>
      <c r="S4120">
        <f>IF(H4120&gt;$B$5,$B$5,($B$3 - $B$5)*(($B$5-H4120)/($B$5-$B$6))^(1/$B$2)+$B$5)</f>
        <v>25.066666666666666</v>
      </c>
      <c r="T4120">
        <f>K4120*S4120</f>
        <v>2.9320696580990521E-4</v>
      </c>
      <c r="U4120" s="3">
        <f>S4120*N4120/Q4120+$B$7*O4120/Q4120</f>
        <v>48.272619535433577</v>
      </c>
      <c r="V4120">
        <f>IF(U4120-H4120&lt;=10,10,U4120-H4120)</f>
        <v>32.072619535433574</v>
      </c>
      <c r="X4120">
        <f t="shared" si="325"/>
        <v>0</v>
      </c>
      <c r="Y4120">
        <f t="shared" si="326"/>
        <v>1</v>
      </c>
      <c r="AA4120">
        <f>((Y4120*V4120)+H4120+273)/(Y4120*V4120)</f>
        <v>10.017037092355183</v>
      </c>
      <c r="AB4120">
        <f t="shared" si="327"/>
        <v>3.6370188185171551E-6</v>
      </c>
      <c r="AD4120">
        <f>AA4120*$C$28</f>
        <v>5.6473726971860394</v>
      </c>
      <c r="AF4120">
        <f>(Q4120-X4120)/AD4120+X4120</f>
        <v>6.4511684218811166E-6</v>
      </c>
      <c r="AH4120">
        <f>Q4120/AF4120</f>
        <v>5.6473726971860394</v>
      </c>
      <c r="AK4120" s="2"/>
      <c r="AL4120" s="2"/>
      <c r="AT4120" s="1"/>
    </row>
    <row r="4121" spans="6:46" x14ac:dyDescent="0.35">
      <c r="F4121" s="4">
        <v>44368.625</v>
      </c>
      <c r="H4121">
        <v>16</v>
      </c>
      <c r="I4121">
        <v>16.7291666666667</v>
      </c>
      <c r="K4121" s="2">
        <v>1.27936882521775E-5</v>
      </c>
      <c r="L4121" s="2">
        <v>8.1594332240161007E-5</v>
      </c>
      <c r="N4121">
        <f t="shared" si="323"/>
        <v>8.9555817765242501E-6</v>
      </c>
      <c r="O4121" s="2">
        <f t="shared" si="324"/>
        <v>2.4478299672048307E-5</v>
      </c>
      <c r="Q4121">
        <f>N4121+O4121</f>
        <v>3.3433881448572555E-5</v>
      </c>
      <c r="S4121">
        <f>IF(H4121&gt;$B$5,$B$5,($B$3 - $B$5)*(($B$5-H4121)/($B$5-$B$6))^(1/$B$2)+$B$5)</f>
        <v>25.333333333333332</v>
      </c>
      <c r="T4121">
        <f>K4121*S4121</f>
        <v>3.2410676905516331E-4</v>
      </c>
      <c r="U4121" s="3">
        <f>S4121*N4121/Q4121+$B$7*O4121/Q4121</f>
        <v>47.053502379647803</v>
      </c>
      <c r="V4121">
        <f>IF(U4121-H4121&lt;=10,10,U4121-H4121)</f>
        <v>31.053502379647803</v>
      </c>
      <c r="X4121">
        <f t="shared" si="325"/>
        <v>0</v>
      </c>
      <c r="Y4121">
        <f t="shared" si="326"/>
        <v>1</v>
      </c>
      <c r="AA4121">
        <f>((Y4121*V4121)+H4121+273)/(Y4121*V4121)</f>
        <v>10.306518680785201</v>
      </c>
      <c r="AB4121">
        <f t="shared" si="327"/>
        <v>3.2439548681849767E-6</v>
      </c>
      <c r="AD4121">
        <f>AA4121*$C$28</f>
        <v>5.8105756886260318</v>
      </c>
      <c r="AF4121">
        <f>(Q4121-X4121)/AD4121+X4121</f>
        <v>5.753970559925419E-6</v>
      </c>
      <c r="AH4121">
        <f>Q4121/AF4121</f>
        <v>5.8105756886260318</v>
      </c>
      <c r="AK4121" s="2"/>
      <c r="AL4121" s="2"/>
      <c r="AT4121" s="1"/>
    </row>
    <row r="4122" spans="6:46" x14ac:dyDescent="0.35">
      <c r="F4122" s="4">
        <v>44368.666666666664</v>
      </c>
      <c r="H4122">
        <v>16.899999999999999</v>
      </c>
      <c r="I4122">
        <v>16.7291666666667</v>
      </c>
      <c r="K4122" s="2">
        <v>1.31592222022397E-5</v>
      </c>
      <c r="L4122" s="2">
        <v>7.8456149357123006E-5</v>
      </c>
      <c r="N4122">
        <f t="shared" si="323"/>
        <v>9.2114555415677893E-6</v>
      </c>
      <c r="O4122" s="2">
        <f t="shared" si="324"/>
        <v>2.3536844807136904E-5</v>
      </c>
      <c r="Q4122">
        <f>N4122+O4122</f>
        <v>3.2748300348704694E-5</v>
      </c>
      <c r="S4122">
        <f>IF(H4122&gt;$B$5,$B$5,($B$3 - $B$5)*(($B$5-H4122)/($B$5-$B$6))^(1/$B$2)+$B$5)</f>
        <v>24.133333333333333</v>
      </c>
      <c r="T4122">
        <f>K4122*S4122</f>
        <v>3.1757589581405142E-4</v>
      </c>
      <c r="U4122" s="3">
        <f>S4122*N4122/Q4122+$B$7*O4122/Q4122</f>
        <v>46.317811163056632</v>
      </c>
      <c r="V4122">
        <f>IF(U4122-H4122&lt;=10,10,U4122-H4122)</f>
        <v>29.417811163056633</v>
      </c>
      <c r="X4122">
        <f t="shared" si="325"/>
        <v>0</v>
      </c>
      <c r="Y4122">
        <f t="shared" si="326"/>
        <v>1</v>
      </c>
      <c r="AA4122">
        <f>((Y4122*V4122)+H4122+273)/(Y4122*V4122)</f>
        <v>10.854574101150703</v>
      </c>
      <c r="AB4122">
        <f t="shared" si="327"/>
        <v>3.0170046326583203E-6</v>
      </c>
      <c r="AD4122">
        <f>AA4122*$C$28</f>
        <v>6.1195565967509564</v>
      </c>
      <c r="AF4122">
        <f>(Q4122-X4122)/AD4122+X4122</f>
        <v>5.3514171870052939E-6</v>
      </c>
      <c r="AH4122">
        <f>Q4122/AF4122</f>
        <v>6.1195565967509564</v>
      </c>
      <c r="AK4122" s="2"/>
      <c r="AL4122" s="2"/>
      <c r="AT4122" s="1"/>
    </row>
    <row r="4123" spans="6:46" x14ac:dyDescent="0.35">
      <c r="F4123" s="4">
        <v>44368.708333333336</v>
      </c>
      <c r="H4123">
        <v>17.3</v>
      </c>
      <c r="I4123">
        <v>16.7291666666667</v>
      </c>
      <c r="K4123" s="2">
        <v>1.42558240524264E-5</v>
      </c>
      <c r="L4123" s="2">
        <v>8.4732636452520001E-5</v>
      </c>
      <c r="N4123">
        <f t="shared" si="323"/>
        <v>9.9790768366984796E-6</v>
      </c>
      <c r="O4123" s="2">
        <f t="shared" si="324"/>
        <v>2.5419790935756006E-5</v>
      </c>
      <c r="Q4123">
        <f>N4123+O4123</f>
        <v>3.5398867772454482E-5</v>
      </c>
      <c r="S4123">
        <f>IF(H4123&gt;$B$5,$B$5,($B$3 - $B$5)*(($B$5-H4123)/($B$5-$B$6))^(1/$B$2)+$B$5)</f>
        <v>23.599999999999998</v>
      </c>
      <c r="T4123">
        <f>K4123*S4123</f>
        <v>3.3643744763726301E-4</v>
      </c>
      <c r="U4123" s="3">
        <f>S4123*N4123/Q4123+$B$7*O4123/Q4123</f>
        <v>46.148219353044993</v>
      </c>
      <c r="V4123">
        <f>IF(U4123-H4123&lt;=10,10,U4123-H4123)</f>
        <v>28.848219353044993</v>
      </c>
      <c r="X4123">
        <f t="shared" si="325"/>
        <v>0</v>
      </c>
      <c r="Y4123">
        <f t="shared" si="326"/>
        <v>1</v>
      </c>
      <c r="AA4123">
        <f>((Y4123*V4123)+H4123+273)/(Y4123*V4123)</f>
        <v>11.063012778962323</v>
      </c>
      <c r="AB4123">
        <f t="shared" si="327"/>
        <v>3.1997493340846335E-6</v>
      </c>
      <c r="AD4123">
        <f>AA4123*$C$28</f>
        <v>6.2370694787796417</v>
      </c>
      <c r="AF4123">
        <f>(Q4123-X4123)/AD4123+X4123</f>
        <v>5.6755609173333599E-6</v>
      </c>
      <c r="AH4123">
        <f>Q4123/AF4123</f>
        <v>6.2370694787796417</v>
      </c>
      <c r="AK4123" s="2"/>
      <c r="AL4123" s="2"/>
      <c r="AT4123" s="1"/>
    </row>
    <row r="4124" spans="6:46" x14ac:dyDescent="0.35">
      <c r="F4124" s="4">
        <v>44368.75</v>
      </c>
      <c r="H4124">
        <v>17</v>
      </c>
      <c r="I4124">
        <v>16.7291666666667</v>
      </c>
      <c r="K4124" s="2">
        <v>1.46213580024886E-5</v>
      </c>
      <c r="L4124">
        <v>1.16114950600184E-4</v>
      </c>
      <c r="N4124">
        <f t="shared" si="323"/>
        <v>1.0234950601742019E-5</v>
      </c>
      <c r="O4124" s="2">
        <f t="shared" si="324"/>
        <v>3.4834485180055202E-5</v>
      </c>
      <c r="Q4124">
        <f>N4124+O4124</f>
        <v>4.5069435781797222E-5</v>
      </c>
      <c r="S4124">
        <f>IF(H4124&gt;$B$5,$B$5,($B$3 - $B$5)*(($B$5-H4124)/($B$5-$B$6))^(1/$B$2)+$B$5)</f>
        <v>24</v>
      </c>
      <c r="T4124">
        <f>K4124*S4124</f>
        <v>3.5091259205972643E-4</v>
      </c>
      <c r="U4124" s="3">
        <f>S4124*N4124/Q4124+$B$7*O4124/Q4124</f>
        <v>47.960118910959423</v>
      </c>
      <c r="V4124">
        <f>IF(U4124-H4124&lt;=10,10,U4124-H4124)</f>
        <v>30.960118910959423</v>
      </c>
      <c r="X4124">
        <f t="shared" si="325"/>
        <v>0</v>
      </c>
      <c r="Y4124">
        <f t="shared" si="326"/>
        <v>1</v>
      </c>
      <c r="AA4124">
        <f>((Y4124*V4124)+H4124+273)/(Y4124*V4124)</f>
        <v>10.366889088314977</v>
      </c>
      <c r="AB4124">
        <f t="shared" si="327"/>
        <v>4.3474407218841735E-6</v>
      </c>
      <c r="AD4124">
        <f>AA4124*$C$28</f>
        <v>5.8446111212652747</v>
      </c>
      <c r="AF4124">
        <f>(Q4124-X4124)/AD4124+X4124</f>
        <v>7.7112805021047043E-6</v>
      </c>
      <c r="AH4124">
        <f>Q4124/AF4124</f>
        <v>5.8446111212652738</v>
      </c>
      <c r="AK4124" s="2"/>
      <c r="AT4124" s="1"/>
    </row>
    <row r="4125" spans="6:46" x14ac:dyDescent="0.35">
      <c r="F4125" s="4">
        <v>44368.791666666664</v>
      </c>
      <c r="H4125">
        <v>17.100000000000001</v>
      </c>
      <c r="I4125">
        <v>16.7291666666667</v>
      </c>
      <c r="K4125" s="2">
        <v>1.6083493802737498E-5</v>
      </c>
      <c r="L4125">
        <v>1.28667318144374E-4</v>
      </c>
      <c r="N4125">
        <f t="shared" si="323"/>
        <v>1.1258445661916248E-5</v>
      </c>
      <c r="O4125" s="2">
        <f t="shared" si="324"/>
        <v>3.8600195443312206E-5</v>
      </c>
      <c r="Q4125">
        <f>N4125+O4125</f>
        <v>4.9858641105228458E-5</v>
      </c>
      <c r="S4125">
        <f>IF(H4125&gt;$B$5,$B$5,($B$3 - $B$5)*(($B$5-H4125)/($B$5-$B$6))^(1/$B$2)+$B$5)</f>
        <v>23.866666666666664</v>
      </c>
      <c r="T4125">
        <f>K4125*S4125</f>
        <v>3.8385938542533489E-4</v>
      </c>
      <c r="U4125" s="3">
        <f>S4125*N4125/Q4125+$B$7*O4125/Q4125</f>
        <v>47.969865727630051</v>
      </c>
      <c r="V4125">
        <f>IF(U4125-H4125&lt;=10,10,U4125-H4125)</f>
        <v>30.869865727630049</v>
      </c>
      <c r="X4125">
        <f t="shared" si="325"/>
        <v>0</v>
      </c>
      <c r="Y4125">
        <f t="shared" si="326"/>
        <v>1</v>
      </c>
      <c r="AA4125">
        <f>((Y4125*V4125)+H4125+273)/(Y4125*V4125)</f>
        <v>10.397514150518194</v>
      </c>
      <c r="AB4125">
        <f t="shared" si="327"/>
        <v>4.7952462851655352E-6</v>
      </c>
      <c r="AD4125">
        <f>AA4125*$C$28</f>
        <v>5.8618768195492583</v>
      </c>
      <c r="AF4125">
        <f>(Q4125-X4125)/AD4125+X4125</f>
        <v>8.505576394739437E-6</v>
      </c>
      <c r="AH4125">
        <f>Q4125/AF4125</f>
        <v>5.8618768195492583</v>
      </c>
      <c r="AK4125" s="2"/>
      <c r="AT4125" s="1"/>
    </row>
    <row r="4126" spans="6:46" x14ac:dyDescent="0.35">
      <c r="F4126" s="4">
        <v>44368.833333333336</v>
      </c>
      <c r="H4126">
        <v>16.2</v>
      </c>
      <c r="I4126">
        <v>16.7291666666667</v>
      </c>
      <c r="K4126" s="2">
        <v>1.6083493802737498E-5</v>
      </c>
      <c r="L4126">
        <v>1.3494489720365801E-4</v>
      </c>
      <c r="N4126">
        <f t="shared" si="323"/>
        <v>1.1258445661916248E-5</v>
      </c>
      <c r="O4126" s="2">
        <f t="shared" si="324"/>
        <v>4.0483469161097408E-5</v>
      </c>
      <c r="Q4126">
        <f>N4126+O4126</f>
        <v>5.1741914823013653E-5</v>
      </c>
      <c r="S4126">
        <f>IF(H4126&gt;$B$5,$B$5,($B$3 - $B$5)*(($B$5-H4126)/($B$5-$B$6))^(1/$B$2)+$B$5)</f>
        <v>25.066666666666666</v>
      </c>
      <c r="T4126">
        <f>K4126*S4126</f>
        <v>4.0315957798861996E-4</v>
      </c>
      <c r="U4126" s="3">
        <f>S4126*N4126/Q4126+$B$7*O4126/Q4126</f>
        <v>48.486850883541933</v>
      </c>
      <c r="V4126">
        <f>IF(U4126-H4126&lt;=10,10,U4126-H4126)</f>
        <v>32.286850883541931</v>
      </c>
      <c r="X4126">
        <f t="shared" si="325"/>
        <v>0</v>
      </c>
      <c r="Y4126">
        <f t="shared" si="326"/>
        <v>1</v>
      </c>
      <c r="AA4126">
        <f>((Y4126*V4126)+H4126+273)/(Y4126*V4126)</f>
        <v>9.9572067911837863</v>
      </c>
      <c r="AB4126">
        <f t="shared" si="327"/>
        <v>5.1964286680102374E-6</v>
      </c>
      <c r="AD4126">
        <f>AA4126*$C$28</f>
        <v>5.6136417639585252</v>
      </c>
      <c r="AF4126">
        <f>(Q4126-X4126)/AD4126+X4126</f>
        <v>9.2171743404102148E-6</v>
      </c>
      <c r="AH4126">
        <f>Q4126/AF4126</f>
        <v>5.6136417639585252</v>
      </c>
      <c r="AK4126" s="2"/>
      <c r="AT4126" s="1"/>
    </row>
    <row r="4127" spans="6:46" x14ac:dyDescent="0.35">
      <c r="F4127" s="4">
        <v>44368.875</v>
      </c>
      <c r="H4127">
        <v>15.6</v>
      </c>
      <c r="I4127">
        <v>16.7291666666667</v>
      </c>
      <c r="K4127" s="2">
        <v>1.6083493802737498E-5</v>
      </c>
      <c r="L4127">
        <v>1.22390952378298E-4</v>
      </c>
      <c r="N4127">
        <f t="shared" si="323"/>
        <v>1.1258445661916248E-5</v>
      </c>
      <c r="O4127" s="2">
        <f t="shared" si="324"/>
        <v>3.6717285713489401E-5</v>
      </c>
      <c r="Q4127">
        <f>N4127+O4127</f>
        <v>4.7975731375405646E-5</v>
      </c>
      <c r="S4127">
        <f>IF(H4127&gt;$B$5,$B$5,($B$3 - $B$5)*(($B$5-H4127)/($B$5-$B$6))^(1/$B$2)+$B$5)</f>
        <v>25.866666666666667</v>
      </c>
      <c r="T4127">
        <f>K4127*S4127</f>
        <v>4.1602637303080997E-4</v>
      </c>
      <c r="U4127" s="3">
        <f>S4127*N4127/Q4127+$B$7*O4127/Q4127</f>
        <v>48.163292338009654</v>
      </c>
      <c r="V4127">
        <f>IF(U4127-H4127&lt;=10,10,U4127-H4127)</f>
        <v>32.563292338009653</v>
      </c>
      <c r="X4127">
        <f t="shared" si="325"/>
        <v>0</v>
      </c>
      <c r="Y4127">
        <f t="shared" si="326"/>
        <v>1</v>
      </c>
      <c r="AA4127">
        <f>((Y4127*V4127)+H4127+273)/(Y4127*V4127)</f>
        <v>9.8627401985127392</v>
      </c>
      <c r="AB4127">
        <f t="shared" si="327"/>
        <v>4.864340985342004E-6</v>
      </c>
      <c r="AD4127">
        <f>AA4127*$C$28</f>
        <v>5.5603836945984932</v>
      </c>
      <c r="AF4127">
        <f>(Q4127-X4127)/AD4127+X4127</f>
        <v>8.6281332387206591E-6</v>
      </c>
      <c r="AH4127">
        <f>Q4127/AF4127</f>
        <v>5.5603836945984941</v>
      </c>
      <c r="AK4127" s="2"/>
      <c r="AT4127" s="1"/>
    </row>
    <row r="4128" spans="6:46" x14ac:dyDescent="0.35">
      <c r="F4128" s="4">
        <v>44368.916666666664</v>
      </c>
      <c r="H4128">
        <v>15.3</v>
      </c>
      <c r="I4128">
        <v>16.7291666666667</v>
      </c>
      <c r="K4128" s="2">
        <v>1.6083493802737498E-5</v>
      </c>
      <c r="L4128">
        <v>1.03561855080069E-4</v>
      </c>
      <c r="N4128">
        <f t="shared" si="323"/>
        <v>1.1258445661916248E-5</v>
      </c>
      <c r="O4128" s="2">
        <f t="shared" si="324"/>
        <v>3.1068556524020703E-5</v>
      </c>
      <c r="Q4128">
        <f>N4128+O4128</f>
        <v>4.2327002185936954E-5</v>
      </c>
      <c r="S4128">
        <f>IF(H4128&gt;$B$5,$B$5,($B$3 - $B$5)*(($B$5-H4128)/($B$5-$B$6))^(1/$B$2)+$B$5)</f>
        <v>26.266666666666666</v>
      </c>
      <c r="T4128">
        <f>K4128*S4128</f>
        <v>4.2245977055190492E-4</v>
      </c>
      <c r="U4128" s="3">
        <f>S4128*N4128/Q4128+$B$7*O4128/Q4128</f>
        <v>47.357297816698669</v>
      </c>
      <c r="V4128">
        <f>IF(U4128-H4128&lt;=10,10,U4128-H4128)</f>
        <v>32.057297816698664</v>
      </c>
      <c r="X4128">
        <f t="shared" si="325"/>
        <v>0</v>
      </c>
      <c r="Y4128">
        <f t="shared" si="326"/>
        <v>1</v>
      </c>
      <c r="AA4128">
        <f>((Y4128*V4128)+H4128+273)/(Y4128*V4128)</f>
        <v>9.9932720358552594</v>
      </c>
      <c r="AB4128">
        <f t="shared" si="327"/>
        <v>4.2355498813672052E-6</v>
      </c>
      <c r="AD4128">
        <f>AA4128*$C$28</f>
        <v>5.6339745106776578</v>
      </c>
      <c r="AF4128">
        <f>(Q4128-X4128)/AD4128+X4128</f>
        <v>7.5128139301513875E-6</v>
      </c>
      <c r="AH4128">
        <f>Q4128/AF4128</f>
        <v>5.6339745106776578</v>
      </c>
      <c r="AK4128" s="2"/>
      <c r="AT4128" s="1"/>
    </row>
    <row r="4129" spans="6:46" x14ac:dyDescent="0.35">
      <c r="F4129" s="4">
        <v>44368.958333333336</v>
      </c>
      <c r="H4129">
        <v>15.1</v>
      </c>
      <c r="I4129">
        <v>16.7291666666667</v>
      </c>
      <c r="K4129" s="2">
        <v>1.6083493802737498E-5</v>
      </c>
      <c r="L4129" s="2">
        <v>7.2179419603084295E-5</v>
      </c>
      <c r="N4129">
        <f t="shared" si="323"/>
        <v>1.1258445661916248E-5</v>
      </c>
      <c r="O4129" s="2">
        <f t="shared" si="324"/>
        <v>2.1653825880925291E-5</v>
      </c>
      <c r="Q4129">
        <f>N4129+O4129</f>
        <v>3.2912271542841543E-5</v>
      </c>
      <c r="S4129">
        <f>IF(H4129&gt;$B$5,$B$5,($B$3 - $B$5)*(($B$5-H4129)/($B$5-$B$6))^(1/$B$2)+$B$5)</f>
        <v>26.533333333333335</v>
      </c>
      <c r="T4129">
        <f>K4129*S4129</f>
        <v>4.2674870223263501E-4</v>
      </c>
      <c r="U4129" s="3">
        <f>S4129*N4129/Q4129+$B$7*O4129/Q4129</f>
        <v>45.262281975117681</v>
      </c>
      <c r="V4129">
        <f>IF(U4129-H4129&lt;=10,10,U4129-H4129)</f>
        <v>30.162281975117679</v>
      </c>
      <c r="X4129">
        <f t="shared" si="325"/>
        <v>0</v>
      </c>
      <c r="Y4129">
        <f t="shared" si="326"/>
        <v>1</v>
      </c>
      <c r="AA4129">
        <f>((Y4129*V4129)+H4129+273)/(Y4129*V4129)</f>
        <v>10.551664566947142</v>
      </c>
      <c r="AB4129">
        <f t="shared" si="327"/>
        <v>3.1191544551120885E-6</v>
      </c>
      <c r="AD4129">
        <f>AA4129*$C$28</f>
        <v>5.9487832415754962</v>
      </c>
      <c r="AF4129">
        <f>(Q4129-X4129)/AD4129+X4129</f>
        <v>5.5326056113157259E-6</v>
      </c>
      <c r="AH4129">
        <f>Q4129/AF4129</f>
        <v>5.9487832415754962</v>
      </c>
      <c r="AK4129" s="2"/>
      <c r="AL4129" s="2"/>
      <c r="AT4129" s="1"/>
    </row>
    <row r="4130" spans="6:46" x14ac:dyDescent="0.35">
      <c r="F4130" s="4">
        <v>44369</v>
      </c>
      <c r="H4130">
        <v>14.7</v>
      </c>
      <c r="I4130">
        <v>14.545833333333301</v>
      </c>
      <c r="K4130" s="2">
        <v>3.3994657355786002E-5</v>
      </c>
      <c r="L4130" s="2">
        <v>3.4520739689343903E-5</v>
      </c>
      <c r="N4130">
        <f t="shared" si="323"/>
        <v>2.3796260149050201E-5</v>
      </c>
      <c r="O4130" s="2">
        <f t="shared" si="324"/>
        <v>1.0356221906803173E-5</v>
      </c>
      <c r="Q4130">
        <f>N4130+O4130</f>
        <v>3.4152482055853372E-5</v>
      </c>
      <c r="S4130">
        <f>IF(H4130&gt;$B$5,$B$5,($B$3 - $B$5)*(($B$5-H4130)/($B$5-$B$6))^(1/$B$2)+$B$5)</f>
        <v>27.06666666666667</v>
      </c>
      <c r="T4130">
        <f>K4130*S4130</f>
        <v>9.2012205909660792E-4</v>
      </c>
      <c r="U4130" s="3">
        <f>S4130*N4130/Q4130+$B$7*O4130/Q4130</f>
        <v>35.537026101263663</v>
      </c>
      <c r="V4130">
        <f>IF(U4130-H4130&lt;=10,10,U4130-H4130)</f>
        <v>20.837026101263664</v>
      </c>
      <c r="X4130">
        <f t="shared" si="325"/>
        <v>0</v>
      </c>
      <c r="Y4130">
        <f t="shared" si="326"/>
        <v>1</v>
      </c>
      <c r="AA4130">
        <f>((Y4130*V4130)+H4130+273)/(Y4130*V4130)</f>
        <v>14.80715264269657</v>
      </c>
      <c r="AB4130">
        <f t="shared" si="327"/>
        <v>2.3064854452418054E-6</v>
      </c>
      <c r="AD4130">
        <f>AA4130*$C$28</f>
        <v>8.347928512838303</v>
      </c>
      <c r="AF4130">
        <f>(Q4130-X4130)/AD4130+X4130</f>
        <v>4.0911325490305973E-6</v>
      </c>
      <c r="AH4130">
        <f>Q4130/AF4130</f>
        <v>8.347928512838303</v>
      </c>
      <c r="AK4130" s="2"/>
      <c r="AL4130" s="2"/>
      <c r="AT4130" s="1"/>
    </row>
    <row r="4131" spans="6:46" x14ac:dyDescent="0.35">
      <c r="F4131" s="4">
        <v>44369.041666666664</v>
      </c>
      <c r="H4131">
        <v>14.1</v>
      </c>
      <c r="I4131">
        <v>14.545833333333301</v>
      </c>
      <c r="K4131" s="2">
        <v>3.5091259205972699E-5</v>
      </c>
      <c r="L4131" s="2">
        <v>1.2552974190794001E-5</v>
      </c>
      <c r="N4131">
        <f t="shared" si="323"/>
        <v>2.4563881444180888E-5</v>
      </c>
      <c r="O4131" s="2">
        <f t="shared" si="324"/>
        <v>3.7658922572382009E-6</v>
      </c>
      <c r="Q4131">
        <f>N4131+O4131</f>
        <v>2.8329773701419087E-5</v>
      </c>
      <c r="S4131">
        <f>IF(H4131&gt;$B$5,$B$5,($B$3 - $B$5)*(($B$5-H4131)/($B$5-$B$6))^(1/$B$2)+$B$5)</f>
        <v>27.866666666666667</v>
      </c>
      <c r="T4131">
        <f>K4131*S4131</f>
        <v>9.7787642320643921E-4</v>
      </c>
      <c r="U4131" s="3">
        <f>S4131*N4131/Q4131+$B$7*O4131/Q4131</f>
        <v>31.473515453741335</v>
      </c>
      <c r="V4131">
        <f>IF(U4131-H4131&lt;=10,10,U4131-H4131)</f>
        <v>17.373515453741334</v>
      </c>
      <c r="X4131">
        <f t="shared" si="325"/>
        <v>0</v>
      </c>
      <c r="Y4131">
        <f t="shared" si="326"/>
        <v>1</v>
      </c>
      <c r="AA4131">
        <f>((Y4131*V4131)+H4131+273)/(Y4131*V4131)</f>
        <v>17.525152941235845</v>
      </c>
      <c r="AB4131">
        <f t="shared" si="327"/>
        <v>1.6165207685440785E-6</v>
      </c>
      <c r="AD4131">
        <f>AA4131*$C$28</f>
        <v>9.8802739095253838</v>
      </c>
      <c r="AF4131">
        <f>(Q4131-X4131)/AD4131+X4131</f>
        <v>2.8673065100054453E-6</v>
      </c>
      <c r="AH4131">
        <f>Q4131/AF4131</f>
        <v>9.8802739095253838</v>
      </c>
      <c r="AK4131" s="2"/>
      <c r="AL4131" s="2"/>
      <c r="AT4131" s="1"/>
    </row>
    <row r="4132" spans="6:46" x14ac:dyDescent="0.35">
      <c r="F4132" s="4">
        <v>44369.083333333336</v>
      </c>
      <c r="H4132">
        <v>13.8</v>
      </c>
      <c r="I4132">
        <v>14.545833333333301</v>
      </c>
      <c r="K4132" s="2">
        <v>3.5822327106097102E-5</v>
      </c>
      <c r="L4132" s="2">
        <v>7.8456149357122992E-6</v>
      </c>
      <c r="N4132">
        <f t="shared" si="323"/>
        <v>2.5075628974267969E-5</v>
      </c>
      <c r="O4132" s="2">
        <f t="shared" si="324"/>
        <v>2.3536844807136901E-6</v>
      </c>
      <c r="Q4132">
        <f>N4132+O4132</f>
        <v>2.7429313454981661E-5</v>
      </c>
      <c r="S4132">
        <f>IF(H4132&gt;$B$5,$B$5,($B$3 - $B$5)*(($B$5-H4132)/($B$5-$B$6))^(1/$B$2)+$B$5)</f>
        <v>28.266666666666666</v>
      </c>
      <c r="T4132">
        <f>K4132*S4132</f>
        <v>1.0125777795323447E-3</v>
      </c>
      <c r="U4132" s="3">
        <f>S4132*N4132/Q4132+$B$7*O4132/Q4132</f>
        <v>30.560629725118091</v>
      </c>
      <c r="V4132">
        <f>IF(U4132-H4132&lt;=10,10,U4132-H4132)</f>
        <v>16.76062972511809</v>
      </c>
      <c r="X4132">
        <f t="shared" si="325"/>
        <v>0</v>
      </c>
      <c r="Y4132">
        <f t="shared" si="326"/>
        <v>1</v>
      </c>
      <c r="AA4132">
        <f>((Y4132*V4132)+H4132+273)/(Y4132*V4132)</f>
        <v>18.111528904560853</v>
      </c>
      <c r="AB4132">
        <f t="shared" si="327"/>
        <v>1.5144670336513887E-6</v>
      </c>
      <c r="AD4132">
        <f>AA4132*$C$28</f>
        <v>10.210859049126702</v>
      </c>
      <c r="AF4132">
        <f>(Q4132-X4132)/AD4132+X4132</f>
        <v>2.6862885211727208E-6</v>
      </c>
      <c r="AH4132">
        <f>Q4132/AF4132</f>
        <v>10.210859049126702</v>
      </c>
      <c r="AK4132" s="2"/>
      <c r="AL4132" s="2"/>
      <c r="AT4132" s="1"/>
    </row>
    <row r="4133" spans="6:46" x14ac:dyDescent="0.35">
      <c r="F4133" s="4">
        <v>44369.125</v>
      </c>
      <c r="H4133">
        <v>12.8</v>
      </c>
      <c r="I4133">
        <v>14.545833333333301</v>
      </c>
      <c r="K4133" s="2">
        <v>3.7284462906345997E-5</v>
      </c>
      <c r="L4133" s="2">
        <v>7.8456149357122992E-6</v>
      </c>
      <c r="N4133">
        <f t="shared" si="323"/>
        <v>2.6099124034442197E-5</v>
      </c>
      <c r="O4133" s="2">
        <f t="shared" si="324"/>
        <v>2.3536844807136901E-6</v>
      </c>
      <c r="Q4133">
        <f>N4133+O4133</f>
        <v>2.8452808515155886E-5</v>
      </c>
      <c r="S4133">
        <f>IF(H4133&gt;$B$5,$B$5,($B$3 - $B$5)*(($B$5-H4133)/($B$5-$B$6))^(1/$B$2)+$B$5)</f>
        <v>29.599999999999998</v>
      </c>
      <c r="T4133">
        <f>K4133*S4133</f>
        <v>1.1036201020278415E-3</v>
      </c>
      <c r="U4133" s="3">
        <f>S4133*N4133/Q4133+$B$7*O4133/Q4133</f>
        <v>31.701148847161537</v>
      </c>
      <c r="V4133">
        <f>IF(U4133-H4133&lt;=10,10,U4133-H4133)</f>
        <v>18.901148847161537</v>
      </c>
      <c r="X4133">
        <f t="shared" si="325"/>
        <v>0</v>
      </c>
      <c r="Y4133">
        <f t="shared" si="326"/>
        <v>1</v>
      </c>
      <c r="AA4133">
        <f>((Y4133*V4133)+H4133+273)/(Y4133*V4133)</f>
        <v>16.120773996916054</v>
      </c>
      <c r="AB4133">
        <f t="shared" si="327"/>
        <v>1.7649778180997378E-6</v>
      </c>
      <c r="AD4133">
        <f>AA4133*$C$28</f>
        <v>9.0885177012242906</v>
      </c>
      <c r="AF4133">
        <f>(Q4133-X4133)/AD4133+X4133</f>
        <v>3.1306324585056464E-6</v>
      </c>
      <c r="AH4133">
        <f>Q4133/AF4133</f>
        <v>9.0885177012242906</v>
      </c>
      <c r="AK4133" s="2"/>
      <c r="AL4133" s="2"/>
      <c r="AT4133" s="1"/>
    </row>
    <row r="4134" spans="6:46" x14ac:dyDescent="0.35">
      <c r="F4134" s="4">
        <v>44369.166666666664</v>
      </c>
      <c r="H4134">
        <v>12.6</v>
      </c>
      <c r="I4134">
        <v>14.545833333333301</v>
      </c>
      <c r="K4134" s="2">
        <v>3.80155308064704E-5</v>
      </c>
      <c r="L4134" s="2">
        <v>2.03986133923705E-5</v>
      </c>
      <c r="N4134">
        <f t="shared" si="323"/>
        <v>2.6610871564529279E-5</v>
      </c>
      <c r="O4134" s="2">
        <f t="shared" si="324"/>
        <v>6.1195840177111508E-6</v>
      </c>
      <c r="Q4134">
        <f>N4134+O4134</f>
        <v>3.2730455582240431E-5</v>
      </c>
      <c r="S4134">
        <f>IF(H4134&gt;$B$5,$B$5,($B$3 - $B$5)*(($B$5-H4134)/($B$5-$B$6))^(1/$B$2)+$B$5)</f>
        <v>29.866666666666667</v>
      </c>
      <c r="T4134">
        <f>K4134*S4134</f>
        <v>1.1353971867532494E-3</v>
      </c>
      <c r="U4134" s="3">
        <f>S4134*N4134/Q4134+$B$7*O4134/Q4134</f>
        <v>34.565823529668862</v>
      </c>
      <c r="V4134">
        <f>IF(U4134-H4134&lt;=10,10,U4134-H4134)</f>
        <v>21.96582352966886</v>
      </c>
      <c r="X4134">
        <f t="shared" si="325"/>
        <v>0</v>
      </c>
      <c r="Y4134">
        <f t="shared" si="326"/>
        <v>1</v>
      </c>
      <c r="AA4134">
        <f>((Y4134*V4134)+H4134+273)/(Y4134*V4134)</f>
        <v>14.002016501418442</v>
      </c>
      <c r="AB4134">
        <f t="shared" si="327"/>
        <v>2.3375529930938694E-6</v>
      </c>
      <c r="AD4134">
        <f>AA4134*$C$28</f>
        <v>7.894011469320322</v>
      </c>
      <c r="AF4134">
        <f>(Q4134-X4134)/AD4134+X4134</f>
        <v>4.1462386657842714E-6</v>
      </c>
      <c r="AH4134">
        <f>Q4134/AF4134</f>
        <v>7.8940114693203229</v>
      </c>
      <c r="AK4134" s="2"/>
      <c r="AL4134" s="2"/>
      <c r="AT4134" s="1"/>
    </row>
    <row r="4135" spans="6:46" x14ac:dyDescent="0.35">
      <c r="F4135" s="4">
        <v>44369.208333333336</v>
      </c>
      <c r="H4135">
        <v>12.2</v>
      </c>
      <c r="I4135">
        <v>14.545833333333301</v>
      </c>
      <c r="K4135" s="2">
        <v>3.80155308064704E-5</v>
      </c>
      <c r="L4135" s="2">
        <v>5.9626445412290297E-5</v>
      </c>
      <c r="N4135">
        <f t="shared" si="323"/>
        <v>2.6610871564529279E-5</v>
      </c>
      <c r="O4135" s="2">
        <f t="shared" si="324"/>
        <v>1.7887933623687092E-5</v>
      </c>
      <c r="Q4135">
        <f>N4135+O4135</f>
        <v>4.4498805188216374E-5</v>
      </c>
      <c r="S4135">
        <f>IF(H4135&gt;$B$5,$B$5,($B$3 - $B$5)*(($B$5-H4135)/($B$5-$B$6))^(1/$B$2)+$B$5)</f>
        <v>30.4</v>
      </c>
      <c r="T4135">
        <f>K4135*S4135</f>
        <v>1.1556721365167E-3</v>
      </c>
      <c r="U4135" s="3">
        <f>S4135*N4135/Q4135+$B$7*O4135/Q4135</f>
        <v>40.288876010972743</v>
      </c>
      <c r="V4135">
        <f>IF(U4135-H4135&lt;=10,10,U4135-H4135)</f>
        <v>28.088876010972744</v>
      </c>
      <c r="X4135">
        <f t="shared" si="325"/>
        <v>0</v>
      </c>
      <c r="Y4135">
        <f t="shared" si="326"/>
        <v>1</v>
      </c>
      <c r="AA4135">
        <f>((Y4135*V4135)+H4135+273)/(Y4135*V4135)</f>
        <v>11.153485667727978</v>
      </c>
      <c r="AB4135">
        <f t="shared" si="327"/>
        <v>3.9896769955038649E-6</v>
      </c>
      <c r="AD4135">
        <f>AA4135*$C$28</f>
        <v>6.2880759906992836</v>
      </c>
      <c r="AF4135">
        <f>(Q4135-X4135)/AD4135+X4135</f>
        <v>7.0766964734578143E-6</v>
      </c>
      <c r="AH4135">
        <f>Q4135/AF4135</f>
        <v>6.2880759906992836</v>
      </c>
      <c r="AK4135" s="2"/>
      <c r="AL4135" s="2"/>
      <c r="AT4135" s="1"/>
    </row>
    <row r="4136" spans="6:46" x14ac:dyDescent="0.35">
      <c r="F4136" s="4">
        <v>44369.25</v>
      </c>
      <c r="H4136">
        <v>12.6</v>
      </c>
      <c r="I4136">
        <v>14.545833333333301</v>
      </c>
      <c r="K4136" s="2">
        <v>3.7649996856408202E-5</v>
      </c>
      <c r="L4136">
        <v>1.19253133483222E-4</v>
      </c>
      <c r="N4136">
        <f t="shared" si="323"/>
        <v>2.6354997799485741E-5</v>
      </c>
      <c r="O4136" s="2">
        <f t="shared" si="324"/>
        <v>3.5775940044966608E-5</v>
      </c>
      <c r="Q4136">
        <f>N4136+O4136</f>
        <v>6.2130937844452356E-5</v>
      </c>
      <c r="S4136">
        <f>IF(H4136&gt;$B$5,$B$5,($B$3 - $B$5)*(($B$5-H4136)/($B$5-$B$6))^(1/$B$2)+$B$5)</f>
        <v>29.866666666666667</v>
      </c>
      <c r="T4136">
        <f>K4136*S4136</f>
        <v>1.1244799061113917E-3</v>
      </c>
      <c r="U4136" s="3">
        <f>S4136*N4136/Q4136+$B$7*O4136/Q4136</f>
        <v>44.338822691650613</v>
      </c>
      <c r="V4136">
        <f>IF(U4136-H4136&lt;=10,10,U4136-H4136)</f>
        <v>31.738822691650611</v>
      </c>
      <c r="X4136">
        <f t="shared" si="325"/>
        <v>0</v>
      </c>
      <c r="Y4136">
        <f t="shared" si="326"/>
        <v>1</v>
      </c>
      <c r="AA4136">
        <f>((Y4136*V4136)+H4136+273)/(Y4136*V4136)</f>
        <v>9.9984434134392597</v>
      </c>
      <c r="AB4136">
        <f t="shared" si="327"/>
        <v>6.2140610568381049E-6</v>
      </c>
      <c r="AD4136">
        <f>AA4136*$C$28</f>
        <v>5.6368900131666138</v>
      </c>
      <c r="AF4136">
        <f>(Q4136-X4136)/AD4136+X4136</f>
        <v>1.1022201550735829E-5</v>
      </c>
      <c r="AH4136">
        <f>Q4136/AF4136</f>
        <v>5.6368900131666138</v>
      </c>
      <c r="AK4136" s="2"/>
      <c r="AT4136" s="1"/>
    </row>
    <row r="4137" spans="6:46" x14ac:dyDescent="0.35">
      <c r="F4137" s="4">
        <v>44369.291666666664</v>
      </c>
      <c r="H4137">
        <v>13.2</v>
      </c>
      <c r="I4137">
        <v>14.545833333333301</v>
      </c>
      <c r="K4137" s="2">
        <v>3.43601913058482E-5</v>
      </c>
      <c r="L4137">
        <v>1.56911570738321E-4</v>
      </c>
      <c r="N4137">
        <f t="shared" si="323"/>
        <v>2.4052133914093738E-5</v>
      </c>
      <c r="O4137" s="2">
        <f t="shared" si="324"/>
        <v>4.7073471221496307E-5</v>
      </c>
      <c r="Q4137">
        <f>N4137+O4137</f>
        <v>7.1125605135590042E-5</v>
      </c>
      <c r="S4137">
        <f>IF(H4137&gt;$B$5,$B$5,($B$3 - $B$5)*(($B$5-H4137)/($B$5-$B$6))^(1/$B$2)+$B$5)</f>
        <v>29.066666666666666</v>
      </c>
      <c r="T4137">
        <f>K4137*S4137</f>
        <v>9.9873622728998768E-4</v>
      </c>
      <c r="U4137" s="3">
        <f>S4137*N4137/Q4137+$B$7*O4137/Q4137</f>
        <v>46.230274878040383</v>
      </c>
      <c r="V4137">
        <f>IF(U4137-H4137&lt;=10,10,U4137-H4137)</f>
        <v>33.030274878040387</v>
      </c>
      <c r="X4137">
        <f t="shared" si="325"/>
        <v>0</v>
      </c>
      <c r="Y4137">
        <f t="shared" si="326"/>
        <v>1</v>
      </c>
      <c r="AA4137">
        <f>((Y4137*V4137)+H4137+273)/(Y4137*V4137)</f>
        <v>9.6647780273325914</v>
      </c>
      <c r="AB4137">
        <f t="shared" si="327"/>
        <v>7.3592590470719988E-6</v>
      </c>
      <c r="AD4137">
        <f>AA4137*$C$28</f>
        <v>5.4487772235141803</v>
      </c>
      <c r="AF4137">
        <f>(Q4137-X4137)/AD4137+X4137</f>
        <v>1.3053498467261191E-5</v>
      </c>
      <c r="AH4137">
        <f>Q4137/AF4137</f>
        <v>5.4487772235141803</v>
      </c>
      <c r="AK4137" s="2"/>
      <c r="AT4137" s="1"/>
    </row>
    <row r="4138" spans="6:46" x14ac:dyDescent="0.35">
      <c r="F4138" s="4">
        <v>44369.333333333336</v>
      </c>
      <c r="H4138">
        <v>14.1</v>
      </c>
      <c r="I4138">
        <v>14.545833333333301</v>
      </c>
      <c r="K4138" s="2">
        <v>3.2166987605474902E-5</v>
      </c>
      <c r="L4138">
        <v>1.6318914979760501E-4</v>
      </c>
      <c r="N4138">
        <f t="shared" si="323"/>
        <v>2.2516891323832429E-5</v>
      </c>
      <c r="O4138" s="2">
        <f t="shared" si="324"/>
        <v>4.8956744939281509E-5</v>
      </c>
      <c r="Q4138">
        <f>N4138+O4138</f>
        <v>7.147363626311393E-5</v>
      </c>
      <c r="S4138">
        <f>IF(H4138&gt;$B$5,$B$5,($B$3 - $B$5)*(($B$5-H4138)/($B$5-$B$6))^(1/$B$2)+$B$5)</f>
        <v>27.866666666666667</v>
      </c>
      <c r="T4138">
        <f>K4138*S4138</f>
        <v>8.9638672127256727E-4</v>
      </c>
      <c r="U4138" s="3">
        <f>S4138*N4138/Q4138+$B$7*O4138/Q4138</f>
        <v>46.451976562786285</v>
      </c>
      <c r="V4138">
        <f>IF(U4138-H4138&lt;=10,10,U4138-H4138)</f>
        <v>32.351976562786284</v>
      </c>
      <c r="X4138">
        <f t="shared" si="325"/>
        <v>0</v>
      </c>
      <c r="Y4138">
        <f t="shared" si="326"/>
        <v>1</v>
      </c>
      <c r="AA4138">
        <f>((Y4138*V4138)+H4138+273)/(Y4138*V4138)</f>
        <v>9.8742645891455165</v>
      </c>
      <c r="AB4138">
        <f t="shared" si="327"/>
        <v>7.2383756398104583E-6</v>
      </c>
      <c r="AD4138">
        <f>AA4138*$C$28</f>
        <v>5.5668808781879324</v>
      </c>
      <c r="AF4138">
        <f>(Q4138-X4138)/AD4138+X4138</f>
        <v>1.283908131448633E-5</v>
      </c>
      <c r="AH4138">
        <f>Q4138/AF4138</f>
        <v>5.5668808781879324</v>
      </c>
      <c r="AK4138" s="2"/>
      <c r="AT4138" s="1"/>
    </row>
    <row r="4139" spans="6:46" x14ac:dyDescent="0.35">
      <c r="F4139" s="4">
        <v>44369.375</v>
      </c>
      <c r="H4139">
        <v>14.5</v>
      </c>
      <c r="I4139">
        <v>14.545833333333301</v>
      </c>
      <c r="K4139" s="2">
        <v>2.8146114154790599E-5</v>
      </c>
      <c r="L4139">
        <v>1.2866853143758201E-4</v>
      </c>
      <c r="N4139">
        <f t="shared" si="323"/>
        <v>1.9702279908353418E-5</v>
      </c>
      <c r="O4139" s="2">
        <f t="shared" si="324"/>
        <v>3.860055943127461E-5</v>
      </c>
      <c r="Q4139">
        <f>N4139+O4139</f>
        <v>5.8302839339628032E-5</v>
      </c>
      <c r="S4139">
        <f>IF(H4139&gt;$B$5,$B$5,($B$3 - $B$5)*(($B$5-H4139)/($B$5-$B$6))^(1/$B$2)+$B$5)</f>
        <v>27.333333333333332</v>
      </c>
      <c r="T4139">
        <f>K4139*S4139</f>
        <v>7.6932712023094303E-4</v>
      </c>
      <c r="U4139" s="3">
        <f>S4139*N4139/Q4139+$B$7*O4139/Q4139</f>
        <v>45.650602664092204</v>
      </c>
      <c r="V4139">
        <f>IF(U4139-H4139&lt;=10,10,U4139-H4139)</f>
        <v>31.150602664092204</v>
      </c>
      <c r="X4139">
        <f t="shared" si="325"/>
        <v>0</v>
      </c>
      <c r="Y4139">
        <f t="shared" si="326"/>
        <v>1</v>
      </c>
      <c r="AA4139">
        <f>((Y4139*V4139)+H4139+273)/(Y4139*V4139)</f>
        <v>10.229355948589907</v>
      </c>
      <c r="AB4139">
        <f t="shared" si="327"/>
        <v>5.6995611094816719E-6</v>
      </c>
      <c r="AD4139">
        <f>AA4139*$C$28</f>
        <v>5.7670731336267549</v>
      </c>
      <c r="AF4139">
        <f>(Q4139-X4139)/AD4139+X4139</f>
        <v>1.0109606378957599E-5</v>
      </c>
      <c r="AH4139">
        <f>Q4139/AF4139</f>
        <v>5.7670731336267549</v>
      </c>
      <c r="AK4139" s="2"/>
      <c r="AT4139" s="1"/>
    </row>
    <row r="4140" spans="6:46" x14ac:dyDescent="0.35">
      <c r="F4140" s="4">
        <v>44369.416666666664</v>
      </c>
      <c r="H4140">
        <v>15.6</v>
      </c>
      <c r="I4140">
        <v>14.545833333333301</v>
      </c>
      <c r="K4140" s="2">
        <v>2.5587376504355099E-5</v>
      </c>
      <c r="L4140">
        <v>1.0670040195106999E-4</v>
      </c>
      <c r="N4140">
        <f t="shared" si="323"/>
        <v>1.7911163553048568E-5</v>
      </c>
      <c r="O4140" s="2">
        <f t="shared" si="324"/>
        <v>3.2010120585321005E-5</v>
      </c>
      <c r="Q4140">
        <f>N4140+O4140</f>
        <v>4.992128413836957E-5</v>
      </c>
      <c r="S4140">
        <f>IF(H4140&gt;$B$5,$B$5,($B$3 - $B$5)*(($B$5-H4140)/($B$5-$B$6))^(1/$B$2)+$B$5)</f>
        <v>25.866666666666667</v>
      </c>
      <c r="T4140">
        <f>K4140*S4140</f>
        <v>6.618601389126519E-4</v>
      </c>
      <c r="U4140" s="3">
        <f>S4140*N4140/Q4140+$B$7*O4140/Q4140</f>
        <v>44.547306180416356</v>
      </c>
      <c r="V4140">
        <f>IF(U4140-H4140&lt;=10,10,U4140-H4140)</f>
        <v>28.947306180416355</v>
      </c>
      <c r="X4140">
        <f t="shared" si="325"/>
        <v>0</v>
      </c>
      <c r="Y4140">
        <f t="shared" si="326"/>
        <v>1</v>
      </c>
      <c r="AA4140">
        <f>((Y4140*V4140)+H4140+273)/(Y4140*V4140)</f>
        <v>10.969839618280121</v>
      </c>
      <c r="AB4140">
        <f t="shared" si="327"/>
        <v>4.5507761166517722E-6</v>
      </c>
      <c r="AD4140">
        <f>AA4140*$C$28</f>
        <v>6.1845406163130372</v>
      </c>
      <c r="AF4140">
        <f>(Q4140-X4140)/AD4140+X4140</f>
        <v>8.0719470103715711E-6</v>
      </c>
      <c r="AH4140">
        <f>Q4140/AF4140</f>
        <v>6.1845406163130363</v>
      </c>
      <c r="AK4140" s="2"/>
      <c r="AT4140" s="1"/>
    </row>
    <row r="4141" spans="6:46" x14ac:dyDescent="0.35">
      <c r="F4141" s="4">
        <v>44369.458333333336</v>
      </c>
      <c r="H4141">
        <v>16.399999999999999</v>
      </c>
      <c r="I4141">
        <v>14.545833333333301</v>
      </c>
      <c r="K4141" s="2">
        <v>2.33941728039818E-5</v>
      </c>
      <c r="L4141" s="2">
        <v>9.1009123547916996E-5</v>
      </c>
      <c r="N4141">
        <f t="shared" si="323"/>
        <v>1.6375920962787258E-5</v>
      </c>
      <c r="O4141" s="2">
        <f t="shared" si="324"/>
        <v>2.7302737064375104E-5</v>
      </c>
      <c r="Q4141">
        <f>N4141+O4141</f>
        <v>4.3678658027162365E-5</v>
      </c>
      <c r="S4141">
        <f>IF(H4141&gt;$B$5,$B$5,($B$3 - $B$5)*(($B$5-H4141)/($B$5-$B$6))^(1/$B$2)+$B$5)</f>
        <v>24.800000000000004</v>
      </c>
      <c r="T4141">
        <f>K4141*S4141</f>
        <v>5.801754855387488E-4</v>
      </c>
      <c r="U4141" s="3">
        <f>S4141*N4141/Q4141+$B$7*O4141/Q4141</f>
        <v>43.677472353463131</v>
      </c>
      <c r="V4141">
        <f>IF(U4141-H4141&lt;=10,10,U4141-H4141)</f>
        <v>27.277472353463132</v>
      </c>
      <c r="X4141">
        <f t="shared" si="325"/>
        <v>0</v>
      </c>
      <c r="Y4141">
        <f t="shared" si="326"/>
        <v>1</v>
      </c>
      <c r="AA4141">
        <f>((Y4141*V4141)+H4141+273)/(Y4141*V4141)</f>
        <v>11.609487427938239</v>
      </c>
      <c r="AB4141">
        <f t="shared" si="327"/>
        <v>3.7623244177042345E-6</v>
      </c>
      <c r="AD4141">
        <f>AA4141*$C$28</f>
        <v>6.5451591847353283</v>
      </c>
      <c r="AF4141">
        <f>(Q4141-X4141)/AD4141+X4141</f>
        <v>6.6734294452348961E-6</v>
      </c>
      <c r="AH4141">
        <f>Q4141/AF4141</f>
        <v>6.5451591847353283</v>
      </c>
      <c r="AK4141" s="2"/>
      <c r="AL4141" s="2"/>
      <c r="AT4141" s="1"/>
    </row>
    <row r="4142" spans="6:46" x14ac:dyDescent="0.35">
      <c r="F4142" s="4">
        <v>44369.5</v>
      </c>
      <c r="H4142">
        <v>16.899999999999999</v>
      </c>
      <c r="I4142">
        <v>14.545833333333301</v>
      </c>
      <c r="K4142" s="2">
        <v>2.22975709537951E-5</v>
      </c>
      <c r="L4142" s="2">
        <v>9.7285610643314005E-5</v>
      </c>
      <c r="N4142">
        <f t="shared" si="323"/>
        <v>1.5608299667656568E-5</v>
      </c>
      <c r="O4142" s="2">
        <f t="shared" si="324"/>
        <v>2.9185683192994205E-5</v>
      </c>
      <c r="Q4142">
        <f>N4142+O4142</f>
        <v>4.4793982860650773E-5</v>
      </c>
      <c r="S4142">
        <f>IF(H4142&gt;$B$5,$B$5,($B$3 - $B$5)*(($B$5-H4142)/($B$5-$B$6))^(1/$B$2)+$B$5)</f>
        <v>24.133333333333333</v>
      </c>
      <c r="T4142">
        <f>K4142*S4142</f>
        <v>5.3811471235158843E-4</v>
      </c>
      <c r="U4142" s="3">
        <f>S4142*N4142/Q4142+$B$7*O4142/Q4142</f>
        <v>44.244622775033136</v>
      </c>
      <c r="V4142">
        <f>IF(U4142-H4142&lt;=10,10,U4142-H4142)</f>
        <v>27.344622775033137</v>
      </c>
      <c r="X4142">
        <f t="shared" si="325"/>
        <v>0</v>
      </c>
      <c r="Y4142">
        <f t="shared" si="326"/>
        <v>1</v>
      </c>
      <c r="AA4142">
        <f>((Y4142*V4142)+H4142+273)/(Y4142*V4142)</f>
        <v>11.601718750521277</v>
      </c>
      <c r="AB4142">
        <f t="shared" si="327"/>
        <v>3.8609781726210293E-6</v>
      </c>
      <c r="AD4142">
        <f>AA4142*$C$28</f>
        <v>6.5407793849668634</v>
      </c>
      <c r="AF4142">
        <f>(Q4142-X4142)/AD4142+X4142</f>
        <v>6.8484167137029504E-6</v>
      </c>
      <c r="AH4142">
        <f>Q4142/AF4142</f>
        <v>6.5407793849668634</v>
      </c>
      <c r="AK4142" s="2"/>
      <c r="AL4142" s="2"/>
      <c r="AT4142" s="1"/>
    </row>
    <row r="4143" spans="6:46" x14ac:dyDescent="0.35">
      <c r="F4143" s="4">
        <v>44369.541666666664</v>
      </c>
      <c r="H4143">
        <v>16.8</v>
      </c>
      <c r="I4143">
        <v>14.545833333333301</v>
      </c>
      <c r="K4143" s="2">
        <v>2.1932037003732899E-5</v>
      </c>
      <c r="L4143">
        <v>1.0042379352635201E-4</v>
      </c>
      <c r="N4143">
        <f t="shared" si="323"/>
        <v>1.5352425902613027E-5</v>
      </c>
      <c r="O4143" s="2">
        <f t="shared" si="324"/>
        <v>3.0127138057905607E-5</v>
      </c>
      <c r="Q4143">
        <f>N4143+O4143</f>
        <v>4.5479563960518634E-5</v>
      </c>
      <c r="S4143">
        <f>IF(H4143&gt;$B$5,$B$5,($B$3 - $B$5)*(($B$5-H4143)/($B$5-$B$6))^(1/$B$2)+$B$5)</f>
        <v>24.266666666666666</v>
      </c>
      <c r="T4143">
        <f>K4143*S4143</f>
        <v>5.3221743129058504E-4</v>
      </c>
      <c r="U4143" s="3">
        <f>S4143*N4143/Q4143+$B$7*O4143/Q4143</f>
        <v>44.625423340691889</v>
      </c>
      <c r="V4143">
        <f>IF(U4143-H4143&lt;=10,10,U4143-H4143)</f>
        <v>27.825423340691888</v>
      </c>
      <c r="X4143">
        <f t="shared" si="325"/>
        <v>0</v>
      </c>
      <c r="Y4143">
        <f t="shared" si="326"/>
        <v>1</v>
      </c>
      <c r="AA4143">
        <f>((Y4143*V4143)+H4143+273)/(Y4143*V4143)</f>
        <v>11.4149358826177</v>
      </c>
      <c r="AB4143">
        <f t="shared" si="327"/>
        <v>3.9842154549263358E-6</v>
      </c>
      <c r="AD4143">
        <f>AA4143*$C$28</f>
        <v>6.4354755452410632</v>
      </c>
      <c r="AF4143">
        <f>(Q4143-X4143)/AD4143+X4143</f>
        <v>7.0670090564092161E-6</v>
      </c>
      <c r="AH4143">
        <f>Q4143/AF4143</f>
        <v>6.4354755452410632</v>
      </c>
      <c r="AK4143" s="2"/>
      <c r="AT4143" s="1"/>
    </row>
    <row r="4144" spans="6:46" x14ac:dyDescent="0.35">
      <c r="F4144" s="4">
        <v>44369.583333333336</v>
      </c>
      <c r="H4144">
        <v>16.8</v>
      </c>
      <c r="I4144">
        <v>14.545833333333301</v>
      </c>
      <c r="K4144" s="2">
        <v>2.1932037003732899E-5</v>
      </c>
      <c r="L4144" s="2">
        <v>9.4147306430955106E-5</v>
      </c>
      <c r="N4144">
        <f t="shared" si="323"/>
        <v>1.5352425902613027E-5</v>
      </c>
      <c r="O4144" s="2">
        <f t="shared" si="324"/>
        <v>2.8244191929286536E-5</v>
      </c>
      <c r="Q4144">
        <f>N4144+O4144</f>
        <v>4.3596617831899567E-5</v>
      </c>
      <c r="S4144">
        <f>IF(H4144&gt;$B$5,$B$5,($B$3 - $B$5)*(($B$5-H4144)/($B$5-$B$6))^(1/$B$2)+$B$5)</f>
        <v>24.266666666666666</v>
      </c>
      <c r="T4144">
        <f>K4144*S4144</f>
        <v>5.3221743129058504E-4</v>
      </c>
      <c r="U4144" s="3">
        <f>S4144*N4144/Q4144+$B$7*O4144/Q4144</f>
        <v>44.177343422381973</v>
      </c>
      <c r="V4144">
        <f>IF(U4144-H4144&lt;=10,10,U4144-H4144)</f>
        <v>27.377343422381973</v>
      </c>
      <c r="X4144">
        <f t="shared" si="325"/>
        <v>0</v>
      </c>
      <c r="Y4144">
        <f t="shared" si="326"/>
        <v>1</v>
      </c>
      <c r="AA4144">
        <f>((Y4144*V4144)+H4144+273)/(Y4144*V4144)</f>
        <v>11.58539521271001</v>
      </c>
      <c r="AB4144">
        <f t="shared" si="327"/>
        <v>3.7630669503679039E-6</v>
      </c>
      <c r="AD4144">
        <f>AA4144*$C$28</f>
        <v>6.5315765537397343</v>
      </c>
      <c r="AF4144">
        <f>(Q4144-X4144)/AD4144+X4144</f>
        <v>6.6747465138317621E-6</v>
      </c>
      <c r="AH4144">
        <f>Q4144/AF4144</f>
        <v>6.5315765537397343</v>
      </c>
      <c r="AK4144" s="2"/>
      <c r="AL4144" s="2"/>
      <c r="AT4144" s="1"/>
    </row>
    <row r="4145" spans="6:46" x14ac:dyDescent="0.35">
      <c r="F4145" s="4">
        <v>44369.625</v>
      </c>
      <c r="H4145">
        <v>16.2</v>
      </c>
      <c r="I4145">
        <v>14.545833333333301</v>
      </c>
      <c r="K4145" s="2">
        <v>2.22975709537951E-5</v>
      </c>
      <c r="L4145" s="2">
        <v>8.1594332240161007E-5</v>
      </c>
      <c r="N4145">
        <f t="shared" si="323"/>
        <v>1.5608299667656568E-5</v>
      </c>
      <c r="O4145" s="2">
        <f t="shared" si="324"/>
        <v>2.4478299672048307E-5</v>
      </c>
      <c r="Q4145">
        <f>N4145+O4145</f>
        <v>4.0086599339704875E-5</v>
      </c>
      <c r="S4145">
        <f>IF(H4145&gt;$B$5,$B$5,($B$3 - $B$5)*(($B$5-H4145)/($B$5-$B$6))^(1/$B$2)+$B$5)</f>
        <v>25.066666666666666</v>
      </c>
      <c r="T4145">
        <f>K4145*S4145</f>
        <v>5.5892577857513052E-4</v>
      </c>
      <c r="U4145" s="3">
        <f>S4145*N4145/Q4145+$B$7*O4145/Q4145</f>
        <v>43.345021917193151</v>
      </c>
      <c r="V4145">
        <f>IF(U4145-H4145&lt;=10,10,U4145-H4145)</f>
        <v>27.145021917193151</v>
      </c>
      <c r="X4145">
        <f t="shared" si="325"/>
        <v>0</v>
      </c>
      <c r="Y4145">
        <f t="shared" si="326"/>
        <v>1</v>
      </c>
      <c r="AA4145">
        <f>((Y4145*V4145)+H4145+273)/(Y4145*V4145)</f>
        <v>11.653887142998625</v>
      </c>
      <c r="AB4145">
        <f t="shared" si="327"/>
        <v>3.4397621023632391E-6</v>
      </c>
      <c r="AD4145">
        <f>AA4145*$C$28</f>
        <v>6.5701907121503789</v>
      </c>
      <c r="AF4145">
        <f>(Q4145-X4145)/AD4145+X4145</f>
        <v>6.1012839803222091E-6</v>
      </c>
      <c r="AH4145">
        <f>Q4145/AF4145</f>
        <v>6.5701907121503789</v>
      </c>
      <c r="AK4145" s="2"/>
      <c r="AL4145" s="2"/>
      <c r="AT4145" s="1"/>
    </row>
    <row r="4146" spans="6:46" x14ac:dyDescent="0.35">
      <c r="F4146" s="4">
        <v>44369.666666666664</v>
      </c>
      <c r="H4146">
        <v>15.1</v>
      </c>
      <c r="I4146">
        <v>14.545833333333301</v>
      </c>
      <c r="K4146" s="2">
        <v>2.41252407041062E-5</v>
      </c>
      <c r="L4146" s="2">
        <v>7.8456149357123006E-5</v>
      </c>
      <c r="N4146">
        <f t="shared" si="323"/>
        <v>1.688766849287434E-5</v>
      </c>
      <c r="O4146" s="2">
        <f t="shared" si="324"/>
        <v>2.3536844807136904E-5</v>
      </c>
      <c r="Q4146">
        <f>N4146+O4146</f>
        <v>4.0424513300011245E-5</v>
      </c>
      <c r="S4146">
        <f>IF(H4146&gt;$B$5,$B$5,($B$3 - $B$5)*(($B$5-H4146)/($B$5-$B$6))^(1/$B$2)+$B$5)</f>
        <v>26.533333333333335</v>
      </c>
      <c r="T4146">
        <f>K4146*S4146</f>
        <v>6.4012305334895127E-4</v>
      </c>
      <c r="U4146" s="3">
        <f>S4146*N4146/Q4146+$B$7*O4146/Q4146</f>
        <v>43.107818981120815</v>
      </c>
      <c r="V4146">
        <f>IF(U4146-H4146&lt;=10,10,U4146-H4146)</f>
        <v>28.007818981120813</v>
      </c>
      <c r="X4146">
        <f t="shared" si="325"/>
        <v>0</v>
      </c>
      <c r="Y4146">
        <f t="shared" si="326"/>
        <v>1</v>
      </c>
      <c r="AA4146">
        <f>((Y4146*V4146)+H4146+273)/(Y4146*V4146)</f>
        <v>11.286413240324038</v>
      </c>
      <c r="AB4146">
        <f t="shared" si="327"/>
        <v>3.5816970758772818E-6</v>
      </c>
      <c r="AD4146">
        <f>AA4146*$C$28</f>
        <v>6.3630174666328321</v>
      </c>
      <c r="AF4146">
        <f>(Q4146-X4146)/AD4146+X4146</f>
        <v>6.3530413851595163E-6</v>
      </c>
      <c r="AH4146">
        <f>Q4146/AF4146</f>
        <v>6.3630174666328321</v>
      </c>
      <c r="AK4146" s="2"/>
      <c r="AL4146" s="2"/>
      <c r="AT4146" s="1"/>
    </row>
    <row r="4147" spans="6:46" x14ac:dyDescent="0.35">
      <c r="F4147" s="4">
        <v>44369.708333333336</v>
      </c>
      <c r="H4147">
        <v>14.9</v>
      </c>
      <c r="I4147">
        <v>14.545833333333301</v>
      </c>
      <c r="K4147" s="2">
        <v>2.7049512304603899E-5</v>
      </c>
      <c r="L4147" s="2">
        <v>8.4732636452520001E-5</v>
      </c>
      <c r="N4147">
        <f t="shared" si="323"/>
        <v>1.8934658613222728E-5</v>
      </c>
      <c r="O4147" s="2">
        <f t="shared" si="324"/>
        <v>2.5419790935756006E-5</v>
      </c>
      <c r="Q4147">
        <f>N4147+O4147</f>
        <v>4.4354449548978734E-5</v>
      </c>
      <c r="S4147">
        <f>IF(H4147&gt;$B$5,$B$5,($B$3 - $B$5)*(($B$5-H4147)/($B$5-$B$6))^(1/$B$2)+$B$5)</f>
        <v>26.799999999999997</v>
      </c>
      <c r="T4147">
        <f>K4147*S4147</f>
        <v>7.2492692976338442E-4</v>
      </c>
      <c r="U4147" s="3">
        <f>S4147*N4147/Q4147+$B$7*O4147/Q4147</f>
        <v>42.961582697509201</v>
      </c>
      <c r="V4147">
        <f>IF(U4147-H4147&lt;=10,10,U4147-H4147)</f>
        <v>28.061582697509202</v>
      </c>
      <c r="X4147">
        <f t="shared" si="325"/>
        <v>0</v>
      </c>
      <c r="Y4147">
        <f t="shared" si="326"/>
        <v>1</v>
      </c>
      <c r="AA4147">
        <f>((Y4147*V4147)+H4147+273)/(Y4147*V4147)</f>
        <v>11.259578125133851</v>
      </c>
      <c r="AB4147">
        <f t="shared" si="327"/>
        <v>3.9392638921319673E-6</v>
      </c>
      <c r="AD4147">
        <f>AA4147*$C$28</f>
        <v>6.347888452389034</v>
      </c>
      <c r="AF4147">
        <f>(Q4147-X4147)/AD4147+X4147</f>
        <v>6.9872761441303989E-6</v>
      </c>
      <c r="AH4147">
        <f>Q4147/AF4147</f>
        <v>6.347888452389034</v>
      </c>
      <c r="AK4147" s="2"/>
      <c r="AL4147" s="2"/>
      <c r="AT4147" s="1"/>
    </row>
    <row r="4148" spans="6:46" x14ac:dyDescent="0.35">
      <c r="F4148" s="4">
        <v>44369.75</v>
      </c>
      <c r="H4148">
        <v>14.8</v>
      </c>
      <c r="I4148">
        <v>14.545833333333301</v>
      </c>
      <c r="K4148" s="2">
        <v>2.8877182054914999E-5</v>
      </c>
      <c r="L4148">
        <v>1.16114950600184E-4</v>
      </c>
      <c r="N4148">
        <f t="shared" si="323"/>
        <v>2.0214027438440497E-5</v>
      </c>
      <c r="O4148" s="2">
        <f t="shared" si="324"/>
        <v>3.4834485180055202E-5</v>
      </c>
      <c r="Q4148">
        <f>N4148+O4148</f>
        <v>5.5048512618495699E-5</v>
      </c>
      <c r="S4148">
        <f>IF(H4148&gt;$B$5,$B$5,($B$3 - $B$5)*(($B$5-H4148)/($B$5-$B$6))^(1/$B$2)+$B$5)</f>
        <v>26.933333333333334</v>
      </c>
      <c r="T4148">
        <f>K4148*S4148</f>
        <v>7.7775877001237735E-4</v>
      </c>
      <c r="U4148" s="3">
        <f>S4148*N4148/Q4148+$B$7*O4148/Q4148</f>
        <v>44.693811092818819</v>
      </c>
      <c r="V4148">
        <f>IF(U4148-H4148&lt;=10,10,U4148-H4148)</f>
        <v>29.893811092818819</v>
      </c>
      <c r="X4148">
        <f t="shared" si="325"/>
        <v>0</v>
      </c>
      <c r="Y4148">
        <f t="shared" si="326"/>
        <v>1</v>
      </c>
      <c r="AA4148">
        <f>((Y4148*V4148)+H4148+273)/(Y4148*V4148)</f>
        <v>10.627410807755327</v>
      </c>
      <c r="AB4148">
        <f t="shared" si="327"/>
        <v>5.1798611735535977E-6</v>
      </c>
      <c r="AD4148">
        <f>AA4148*$C$28</f>
        <v>5.9914872116527444</v>
      </c>
      <c r="AF4148">
        <f>(Q4148-X4148)/AD4148+X4148</f>
        <v>9.1877877184537353E-6</v>
      </c>
      <c r="AH4148">
        <f>Q4148/AF4148</f>
        <v>5.9914872116527444</v>
      </c>
      <c r="AK4148" s="2"/>
      <c r="AT4148" s="1"/>
    </row>
    <row r="4149" spans="6:46" x14ac:dyDescent="0.35">
      <c r="F4149" s="4">
        <v>44369.791666666664</v>
      </c>
      <c r="H4149">
        <v>14.7</v>
      </c>
      <c r="I4149">
        <v>14.545833333333301</v>
      </c>
      <c r="K4149" s="2">
        <v>3.10703857552883E-5</v>
      </c>
      <c r="L4149">
        <v>1.28667318144374E-4</v>
      </c>
      <c r="N4149">
        <f t="shared" si="323"/>
        <v>2.174927002870181E-5</v>
      </c>
      <c r="O4149" s="2">
        <f t="shared" si="324"/>
        <v>3.8600195443312206E-5</v>
      </c>
      <c r="Q4149">
        <f>N4149+O4149</f>
        <v>6.0349465472014016E-5</v>
      </c>
      <c r="S4149">
        <f>IF(H4149&gt;$B$5,$B$5,($B$3 - $B$5)*(($B$5-H4149)/($B$5-$B$6))^(1/$B$2)+$B$5)</f>
        <v>27.06666666666667</v>
      </c>
      <c r="T4149">
        <f>K4149*S4149</f>
        <v>8.4097177444313672E-4</v>
      </c>
      <c r="U4149" s="3">
        <f>S4149*N4149/Q4149+$B$7*O4149/Q4149</f>
        <v>44.933140174205271</v>
      </c>
      <c r="V4149">
        <f>IF(U4149-H4149&lt;=10,10,U4149-H4149)</f>
        <v>30.233140174205271</v>
      </c>
      <c r="X4149">
        <f t="shared" si="325"/>
        <v>0</v>
      </c>
      <c r="Y4149">
        <f t="shared" si="326"/>
        <v>1</v>
      </c>
      <c r="AA4149">
        <f>((Y4149*V4149)+H4149+273)/(Y4149*V4149)</f>
        <v>10.516047567082161</v>
      </c>
      <c r="AB4149">
        <f t="shared" si="327"/>
        <v>5.7387973083083818E-6</v>
      </c>
      <c r="AD4149">
        <f>AA4149*$C$28</f>
        <v>5.92870320486018</v>
      </c>
      <c r="AF4149">
        <f>(Q4149-X4149)/AD4149+X4149</f>
        <v>1.0179201654510427E-5</v>
      </c>
      <c r="AH4149">
        <f>Q4149/AF4149</f>
        <v>5.92870320486018</v>
      </c>
      <c r="AK4149" s="2"/>
      <c r="AT4149" s="1"/>
    </row>
    <row r="4150" spans="6:46" x14ac:dyDescent="0.35">
      <c r="F4150" s="4">
        <v>44369.833333333336</v>
      </c>
      <c r="H4150">
        <v>14.3</v>
      </c>
      <c r="I4150">
        <v>14.545833333333301</v>
      </c>
      <c r="K4150" s="2">
        <v>3.2166987605474902E-5</v>
      </c>
      <c r="L4150">
        <v>1.3494489720365801E-4</v>
      </c>
      <c r="N4150">
        <f t="shared" si="323"/>
        <v>2.2516891323832429E-5</v>
      </c>
      <c r="O4150" s="2">
        <f t="shared" si="324"/>
        <v>4.0483469161097408E-5</v>
      </c>
      <c r="Q4150">
        <f>N4150+O4150</f>
        <v>6.3000360484929843E-5</v>
      </c>
      <c r="S4150">
        <f>IF(H4150&gt;$B$5,$B$5,($B$3 - $B$5)*(($B$5-H4150)/($B$5-$B$6))^(1/$B$2)+$B$5)</f>
        <v>27.599999999999998</v>
      </c>
      <c r="T4150">
        <f>K4150*S4150</f>
        <v>8.8780885791110719E-4</v>
      </c>
      <c r="U4150" s="3">
        <f>S4150*N4150/Q4150+$B$7*O4150/Q4150</f>
        <v>45.206995364406026</v>
      </c>
      <c r="V4150">
        <f>IF(U4150-H4150&lt;=10,10,U4150-H4150)</f>
        <v>30.906995364406026</v>
      </c>
      <c r="X4150">
        <f t="shared" si="325"/>
        <v>0</v>
      </c>
      <c r="Y4150">
        <f t="shared" si="326"/>
        <v>1</v>
      </c>
      <c r="AA4150">
        <f>((Y4150*V4150)+H4150+273)/(Y4150*V4150)</f>
        <v>10.295630216157097</v>
      </c>
      <c r="AB4150">
        <f t="shared" si="327"/>
        <v>6.1191359015655369E-6</v>
      </c>
      <c r="AD4150">
        <f>AA4150*$C$28</f>
        <v>5.804437025337867</v>
      </c>
      <c r="AF4150">
        <f>(Q4150-X4150)/AD4150+X4150</f>
        <v>1.0853827892337705E-5</v>
      </c>
      <c r="AH4150">
        <f>Q4150/AF4150</f>
        <v>5.804437025337867</v>
      </c>
      <c r="AK4150" s="2"/>
      <c r="AT4150" s="1"/>
    </row>
    <row r="4151" spans="6:46" x14ac:dyDescent="0.35">
      <c r="F4151" s="4">
        <v>44369.875</v>
      </c>
      <c r="H4151">
        <v>14</v>
      </c>
      <c r="I4151">
        <v>14.545833333333301</v>
      </c>
      <c r="K4151" s="2">
        <v>3.28980555055994E-5</v>
      </c>
      <c r="L4151">
        <v>1.22390952378298E-4</v>
      </c>
      <c r="N4151">
        <f t="shared" si="323"/>
        <v>2.3028638853919578E-5</v>
      </c>
      <c r="O4151" s="2">
        <f t="shared" si="324"/>
        <v>3.6717285713489401E-5</v>
      </c>
      <c r="Q4151">
        <f>N4151+O4151</f>
        <v>5.974592456740898E-5</v>
      </c>
      <c r="S4151">
        <f>IF(H4151&gt;$B$5,$B$5,($B$3 - $B$5)*(($B$5-H4151)/($B$5-$B$6))^(1/$B$2)+$B$5)</f>
        <v>28</v>
      </c>
      <c r="T4151">
        <f>K4151*S4151</f>
        <v>9.2114555415678324E-4</v>
      </c>
      <c r="U4151" s="3">
        <f>S4151*N4151/Q4151+$B$7*O4151/Q4151</f>
        <v>44.593043315376164</v>
      </c>
      <c r="V4151">
        <f>IF(U4151-H4151&lt;=10,10,U4151-H4151)</f>
        <v>30.593043315376164</v>
      </c>
      <c r="X4151">
        <f t="shared" si="325"/>
        <v>0</v>
      </c>
      <c r="Y4151">
        <f t="shared" si="326"/>
        <v>1</v>
      </c>
      <c r="AA4151">
        <f>((Y4151*V4151)+H4151+273)/(Y4151*V4151)</f>
        <v>10.381217718073602</v>
      </c>
      <c r="AB4151">
        <f t="shared" si="327"/>
        <v>5.7551942546578025E-6</v>
      </c>
      <c r="AD4151">
        <f>AA4151*$C$28</f>
        <v>5.8526892696978789</v>
      </c>
      <c r="AF4151">
        <f>(Q4151-X4151)/AD4151+X4151</f>
        <v>1.0208285766466655E-5</v>
      </c>
      <c r="AH4151">
        <f>Q4151/AF4151</f>
        <v>5.8526892696978789</v>
      </c>
      <c r="AK4151" s="2"/>
      <c r="AT4151" s="1"/>
    </row>
    <row r="4152" spans="6:46" x14ac:dyDescent="0.35">
      <c r="F4152" s="4">
        <v>44369.916666666664</v>
      </c>
      <c r="H4152">
        <v>14</v>
      </c>
      <c r="I4152">
        <v>14.545833333333301</v>
      </c>
      <c r="K4152" s="2">
        <v>3.3629123405723797E-5</v>
      </c>
      <c r="L4152">
        <v>1.03561855080069E-4</v>
      </c>
      <c r="N4152">
        <f t="shared" si="323"/>
        <v>2.3540386384006657E-5</v>
      </c>
      <c r="O4152" s="2">
        <f t="shared" si="324"/>
        <v>3.1068556524020703E-5</v>
      </c>
      <c r="Q4152">
        <f>N4152+O4152</f>
        <v>5.4608942908027363E-5</v>
      </c>
      <c r="S4152">
        <f>IF(H4152&gt;$B$5,$B$5,($B$3 - $B$5)*(($B$5-H4152)/($B$5-$B$6))^(1/$B$2)+$B$5)</f>
        <v>28</v>
      </c>
      <c r="T4152">
        <f>K4152*S4152</f>
        <v>9.4161545536026634E-4</v>
      </c>
      <c r="U4152" s="3">
        <f>S4152*N4152/Q4152+$B$7*O4152/Q4152</f>
        <v>43.361055927439494</v>
      </c>
      <c r="V4152">
        <f>IF(U4152-H4152&lt;=10,10,U4152-H4152)</f>
        <v>29.361055927439494</v>
      </c>
      <c r="X4152">
        <f t="shared" si="325"/>
        <v>0</v>
      </c>
      <c r="Y4152">
        <f t="shared" si="326"/>
        <v>1</v>
      </c>
      <c r="AA4152">
        <f>((Y4152*V4152)+H4152+273)/(Y4152*V4152)</f>
        <v>10.774852808743264</v>
      </c>
      <c r="AB4152">
        <f t="shared" si="327"/>
        <v>5.0681845847318568E-6</v>
      </c>
      <c r="AD4152">
        <f>AA4152*$C$28</f>
        <v>6.0746115849700022</v>
      </c>
      <c r="AF4152">
        <f>(Q4152-X4152)/AD4152+X4152</f>
        <v>8.9897011758155125E-6</v>
      </c>
      <c r="AH4152">
        <f>Q4152/AF4152</f>
        <v>6.0746115849700022</v>
      </c>
      <c r="AK4152" s="2"/>
      <c r="AT4152" s="1"/>
    </row>
    <row r="4153" spans="6:46" x14ac:dyDescent="0.35">
      <c r="F4153" s="4">
        <v>44369.958333333336</v>
      </c>
      <c r="H4153">
        <v>14</v>
      </c>
      <c r="I4153">
        <v>14.545833333333301</v>
      </c>
      <c r="K4153" s="2">
        <v>3.3629123405723797E-5</v>
      </c>
      <c r="L4153" s="2">
        <v>7.2179419603084295E-5</v>
      </c>
      <c r="N4153">
        <f t="shared" si="323"/>
        <v>2.3540386384006657E-5</v>
      </c>
      <c r="O4153" s="2">
        <f t="shared" si="324"/>
        <v>2.1653825880925291E-5</v>
      </c>
      <c r="Q4153">
        <f>N4153+O4153</f>
        <v>4.5194212264931951E-5</v>
      </c>
      <c r="S4153">
        <f>IF(H4153&gt;$B$5,$B$5,($B$3 - $B$5)*(($B$5-H4153)/($B$5-$B$6))^(1/$B$2)+$B$5)</f>
        <v>28</v>
      </c>
      <c r="T4153">
        <f>K4153*S4153</f>
        <v>9.4161545536026634E-4</v>
      </c>
      <c r="U4153" s="3">
        <f>S4153*N4153/Q4153+$B$7*O4153/Q4153</f>
        <v>40.936463973698665</v>
      </c>
      <c r="V4153">
        <f>IF(U4153-H4153&lt;=10,10,U4153-H4153)</f>
        <v>26.936463973698665</v>
      </c>
      <c r="X4153">
        <f t="shared" si="325"/>
        <v>0</v>
      </c>
      <c r="Y4153">
        <f t="shared" si="326"/>
        <v>1</v>
      </c>
      <c r="AA4153">
        <f>((Y4153*V4153)+H4153+273)/(Y4153*V4153)</f>
        <v>11.65470212720693</v>
      </c>
      <c r="AB4153">
        <f t="shared" si="327"/>
        <v>3.8777663960565607E-6</v>
      </c>
      <c r="AD4153">
        <f>AA4153*$C$28</f>
        <v>6.5706501813051972</v>
      </c>
      <c r="AF4153">
        <f>(Q4153-X4153)/AD4153+X4153</f>
        <v>6.8781948540676303E-6</v>
      </c>
      <c r="AH4153">
        <f>Q4153/AF4153</f>
        <v>6.5706501813051972</v>
      </c>
      <c r="AK4153" s="2"/>
      <c r="AL4153" s="2"/>
      <c r="AT4153" s="1"/>
    </row>
    <row r="4154" spans="6:46" x14ac:dyDescent="0.35">
      <c r="F4154" s="4">
        <v>44370</v>
      </c>
      <c r="H4154">
        <v>13.7</v>
      </c>
      <c r="I4154">
        <v>15.970833333333299</v>
      </c>
      <c r="K4154" s="2">
        <v>1.6083493802737498E-5</v>
      </c>
      <c r="L4154" s="2">
        <v>3.4520739689343903E-5</v>
      </c>
      <c r="N4154">
        <f t="shared" si="323"/>
        <v>1.1258445661916248E-5</v>
      </c>
      <c r="O4154" s="2">
        <f t="shared" si="324"/>
        <v>1.0356221906803173E-5</v>
      </c>
      <c r="Q4154">
        <f>N4154+O4154</f>
        <v>2.161466756871942E-5</v>
      </c>
      <c r="S4154">
        <f>IF(H4154&gt;$B$5,$B$5,($B$3 - $B$5)*(($B$5-H4154)/($B$5-$B$6))^(1/$B$2)+$B$5)</f>
        <v>28.4</v>
      </c>
      <c r="T4154">
        <f>K4154*S4154</f>
        <v>4.5677122399774491E-4</v>
      </c>
      <c r="U4154" s="3">
        <f>S4154*N4154/Q4154+$B$7*O4154/Q4154</f>
        <v>41.144841059671464</v>
      </c>
      <c r="V4154">
        <f>IF(U4154-H4154&lt;=10,10,U4154-H4154)</f>
        <v>27.444841059671464</v>
      </c>
      <c r="X4154">
        <f t="shared" si="325"/>
        <v>0</v>
      </c>
      <c r="Y4154">
        <f t="shared" si="326"/>
        <v>1</v>
      </c>
      <c r="AA4154">
        <f>((Y4154*V4154)+H4154+273)/(Y4154*V4154)</f>
        <v>11.446407737492359</v>
      </c>
      <c r="AB4154">
        <f t="shared" si="327"/>
        <v>1.8883363291280667E-6</v>
      </c>
      <c r="AD4154">
        <f>AA4154*$C$28</f>
        <v>6.4532186455520915</v>
      </c>
      <c r="AF4154">
        <f>(Q4154-X4154)/AD4154+X4154</f>
        <v>3.3494398308691154E-6</v>
      </c>
      <c r="AH4154">
        <f>Q4154/AF4154</f>
        <v>6.4532186455520915</v>
      </c>
      <c r="AK4154" s="2"/>
      <c r="AL4154" s="2"/>
      <c r="AT4154" s="1"/>
    </row>
    <row r="4155" spans="6:46" x14ac:dyDescent="0.35">
      <c r="F4155" s="4">
        <v>44370.041666666664</v>
      </c>
      <c r="H4155">
        <v>13.5</v>
      </c>
      <c r="I4155">
        <v>15.970833333333299</v>
      </c>
      <c r="K4155" s="2">
        <v>1.6083493802737498E-5</v>
      </c>
      <c r="L4155" s="2">
        <v>1.2552974190794001E-5</v>
      </c>
      <c r="N4155">
        <f t="shared" si="323"/>
        <v>1.1258445661916248E-5</v>
      </c>
      <c r="O4155" s="2">
        <f t="shared" si="324"/>
        <v>3.7658922572382009E-6</v>
      </c>
      <c r="Q4155">
        <f>N4155+O4155</f>
        <v>1.5024337919154449E-5</v>
      </c>
      <c r="S4155">
        <f>IF(H4155&gt;$B$5,$B$5,($B$3 - $B$5)*(($B$5-H4155)/($B$5-$B$6))^(1/$B$2)+$B$5)</f>
        <v>28.666666666666668</v>
      </c>
      <c r="T4155">
        <f>K4155*S4155</f>
        <v>4.61060155678475E-4</v>
      </c>
      <c r="U4155" s="3">
        <f>S4155*N4155/Q4155+$B$7*O4155/Q4155</f>
        <v>35.267190206598713</v>
      </c>
      <c r="V4155">
        <f>IF(U4155-H4155&lt;=10,10,U4155-H4155)</f>
        <v>21.767190206598713</v>
      </c>
      <c r="X4155">
        <f t="shared" si="325"/>
        <v>0</v>
      </c>
      <c r="Y4155">
        <f t="shared" si="326"/>
        <v>1</v>
      </c>
      <c r="AA4155">
        <f>((Y4155*V4155)+H4155+273)/(Y4155*V4155)</f>
        <v>14.162011140654601</v>
      </c>
      <c r="AB4155">
        <f t="shared" si="327"/>
        <v>1.060890135584231E-6</v>
      </c>
      <c r="AD4155">
        <f>AA4155*$C$28</f>
        <v>7.9842127283341258</v>
      </c>
      <c r="AF4155">
        <f>(Q4155-X4155)/AD4155+X4155</f>
        <v>1.8817557134764892E-6</v>
      </c>
      <c r="AH4155">
        <f>Q4155/AF4155</f>
        <v>7.9842127283341258</v>
      </c>
      <c r="AK4155" s="2"/>
      <c r="AL4155" s="2"/>
      <c r="AT4155" s="1"/>
    </row>
    <row r="4156" spans="6:46" x14ac:dyDescent="0.35">
      <c r="F4156" s="4">
        <v>44370.083333333336</v>
      </c>
      <c r="H4156">
        <v>13.3</v>
      </c>
      <c r="I4156">
        <v>15.970833333333299</v>
      </c>
      <c r="K4156" s="2">
        <v>1.6083493802737498E-5</v>
      </c>
      <c r="L4156" s="2">
        <v>7.8456149357122992E-6</v>
      </c>
      <c r="N4156">
        <f t="shared" si="323"/>
        <v>1.1258445661916248E-5</v>
      </c>
      <c r="O4156" s="2">
        <f t="shared" si="324"/>
        <v>2.3536844807136901E-6</v>
      </c>
      <c r="Q4156">
        <f>N4156+O4156</f>
        <v>1.3612130142629938E-5</v>
      </c>
      <c r="S4156">
        <f>IF(H4156&gt;$B$5,$B$5,($B$3 - $B$5)*(($B$5-H4156)/($B$5-$B$6))^(1/$B$2)+$B$5)</f>
        <v>28.93333333333333</v>
      </c>
      <c r="T4156">
        <f>K4156*S4156</f>
        <v>4.6534908735920488E-4</v>
      </c>
      <c r="U4156" s="3">
        <f>S4156*N4156/Q4156+$B$7*O4156/Q4156</f>
        <v>33.440541841803892</v>
      </c>
      <c r="V4156">
        <f>IF(U4156-H4156&lt;=10,10,U4156-H4156)</f>
        <v>20.140541841803891</v>
      </c>
      <c r="X4156">
        <f t="shared" si="325"/>
        <v>0</v>
      </c>
      <c r="Y4156">
        <f t="shared" si="326"/>
        <v>1</v>
      </c>
      <c r="AA4156">
        <f>((Y4156*V4156)+H4156+273)/(Y4156*V4156)</f>
        <v>15.215109119147586</v>
      </c>
      <c r="AB4156">
        <f t="shared" si="327"/>
        <v>8.9464558131230459E-7</v>
      </c>
      <c r="AD4156">
        <f>AA4156*$C$28</f>
        <v>8.5779248925570091</v>
      </c>
      <c r="AF4156">
        <f>(Q4156-X4156)/AD4156+X4156</f>
        <v>1.5868791477110118E-6</v>
      </c>
      <c r="AH4156">
        <f>Q4156/AF4156</f>
        <v>8.5779248925570091</v>
      </c>
      <c r="AK4156" s="2"/>
      <c r="AL4156" s="2"/>
      <c r="AT4156" s="1"/>
    </row>
    <row r="4157" spans="6:46" x14ac:dyDescent="0.35">
      <c r="F4157" s="4">
        <v>44370.125</v>
      </c>
      <c r="H4157">
        <v>13.1</v>
      </c>
      <c r="I4157">
        <v>15.970833333333299</v>
      </c>
      <c r="K4157" s="2">
        <v>1.6814561702861898E-5</v>
      </c>
      <c r="L4157" s="2">
        <v>7.8456149357122992E-6</v>
      </c>
      <c r="N4157">
        <f t="shared" si="323"/>
        <v>1.1770193192003328E-5</v>
      </c>
      <c r="O4157" s="2">
        <f t="shared" si="324"/>
        <v>2.3536844807136901E-6</v>
      </c>
      <c r="Q4157">
        <f>N4157+O4157</f>
        <v>1.4123877672717018E-5</v>
      </c>
      <c r="S4157">
        <f>IF(H4157&gt;$B$5,$B$5,($B$3 - $B$5)*(($B$5-H4157)/($B$5-$B$6))^(1/$B$2)+$B$5)</f>
        <v>29.200000000000003</v>
      </c>
      <c r="T4157">
        <f>K4157*S4157</f>
        <v>4.9098520172356753E-4</v>
      </c>
      <c r="U4157" s="3">
        <f>S4157*N4157/Q4157+$B$7*O4157/Q4157</f>
        <v>33.499460885286155</v>
      </c>
      <c r="V4157">
        <f>IF(U4157-H4157&lt;=10,10,U4157-H4157)</f>
        <v>20.399460885286153</v>
      </c>
      <c r="X4157">
        <f t="shared" si="325"/>
        <v>0</v>
      </c>
      <c r="Y4157">
        <f t="shared" si="326"/>
        <v>1</v>
      </c>
      <c r="AA4157">
        <f>((Y4157*V4157)+H4157+273)/(Y4157*V4157)</f>
        <v>15.02488044212776</v>
      </c>
      <c r="AB4157">
        <f t="shared" si="327"/>
        <v>9.4003261637380818E-7</v>
      </c>
      <c r="AD4157">
        <f>AA4157*$C$28</f>
        <v>8.4706783857387933</v>
      </c>
      <c r="AF4157">
        <f>(Q4157-X4157)/AD4157+X4157</f>
        <v>1.6673844796770862E-6</v>
      </c>
      <c r="AH4157">
        <f>Q4157/AF4157</f>
        <v>8.4706783857387933</v>
      </c>
      <c r="AK4157" s="2"/>
      <c r="AL4157" s="2"/>
      <c r="AT4157" s="1"/>
    </row>
    <row r="4158" spans="6:46" x14ac:dyDescent="0.35">
      <c r="F4158" s="4">
        <v>44370.166666666664</v>
      </c>
      <c r="H4158">
        <v>12.9</v>
      </c>
      <c r="I4158">
        <v>15.970833333333299</v>
      </c>
      <c r="K4158" s="2">
        <v>1.7545629602986299E-5</v>
      </c>
      <c r="L4158" s="2">
        <v>2.03986133923705E-5</v>
      </c>
      <c r="N4158">
        <f t="shared" si="323"/>
        <v>1.2281940722090408E-5</v>
      </c>
      <c r="O4158" s="2">
        <f t="shared" si="324"/>
        <v>6.1195840177111508E-6</v>
      </c>
      <c r="Q4158">
        <f>N4158+O4158</f>
        <v>1.840152473980156E-5</v>
      </c>
      <c r="S4158">
        <f>IF(H4158&gt;$B$5,$B$5,($B$3 - $B$5)*(($B$5-H4158)/($B$5-$B$6))^(1/$B$2)+$B$5)</f>
        <v>29.466666666666669</v>
      </c>
      <c r="T4158">
        <f>K4158*S4158</f>
        <v>5.1701121896799624E-4</v>
      </c>
      <c r="U4158" s="3">
        <f>S4158*N4158/Q4158+$B$7*O4158/Q4158</f>
        <v>37.957994466671735</v>
      </c>
      <c r="V4158">
        <f>IF(U4158-H4158&lt;=10,10,U4158-H4158)</f>
        <v>25.057994466671737</v>
      </c>
      <c r="X4158">
        <f t="shared" si="325"/>
        <v>0</v>
      </c>
      <c r="Y4158">
        <f t="shared" si="326"/>
        <v>1</v>
      </c>
      <c r="AA4158">
        <f>((Y4158*V4158)+H4158+273)/(Y4158*V4158)</f>
        <v>12.409532410116057</v>
      </c>
      <c r="AB4158">
        <f t="shared" si="327"/>
        <v>1.4828539973674532E-6</v>
      </c>
      <c r="AD4158">
        <f>AA4158*$C$28</f>
        <v>6.9962059510810244</v>
      </c>
      <c r="AF4158">
        <f>(Q4158-X4158)/AD4158+X4158</f>
        <v>2.6302148433692454E-6</v>
      </c>
      <c r="AH4158">
        <f>Q4158/AF4158</f>
        <v>6.9962059510810244</v>
      </c>
      <c r="AK4158" s="2"/>
      <c r="AL4158" s="2"/>
      <c r="AT4158" s="1"/>
    </row>
    <row r="4159" spans="6:46" x14ac:dyDescent="0.35">
      <c r="F4159" s="4">
        <v>44370.208333333336</v>
      </c>
      <c r="H4159">
        <v>12.8</v>
      </c>
      <c r="I4159">
        <v>15.970833333333299</v>
      </c>
      <c r="K4159" s="2">
        <v>1.7545629602986299E-5</v>
      </c>
      <c r="L4159" s="2">
        <v>5.9626445412290297E-5</v>
      </c>
      <c r="N4159">
        <f t="shared" si="323"/>
        <v>1.2281940722090408E-5</v>
      </c>
      <c r="O4159" s="2">
        <f t="shared" si="324"/>
        <v>1.7887933623687092E-5</v>
      </c>
      <c r="Q4159">
        <f>N4159+O4159</f>
        <v>3.01698743457775E-5</v>
      </c>
      <c r="S4159">
        <f>IF(H4159&gt;$B$5,$B$5,($B$3 - $B$5)*(($B$5-H4159)/($B$5-$B$6))^(1/$B$2)+$B$5)</f>
        <v>29.599999999999998</v>
      </c>
      <c r="T4159">
        <f>K4159*S4159</f>
        <v>5.1935063624839438E-4</v>
      </c>
      <c r="U4159" s="3">
        <f>S4159*N4159/Q4159+$B$7*O4159/Q4159</f>
        <v>44.659841112836531</v>
      </c>
      <c r="V4159">
        <f>IF(U4159-H4159&lt;=10,10,U4159-H4159)</f>
        <v>31.859841112836531</v>
      </c>
      <c r="X4159">
        <f t="shared" si="325"/>
        <v>0</v>
      </c>
      <c r="Y4159">
        <f t="shared" si="326"/>
        <v>1</v>
      </c>
      <c r="AA4159">
        <f>((Y4159*V4159)+H4159+273)/(Y4159*V4159)</f>
        <v>9.9705406561129841</v>
      </c>
      <c r="AB4159">
        <f t="shared" si="327"/>
        <v>3.0259015419871149E-6</v>
      </c>
      <c r="AD4159">
        <f>AA4159*$C$28</f>
        <v>5.6211590871005743</v>
      </c>
      <c r="AF4159">
        <f>(Q4159-X4159)/AD4159+X4159</f>
        <v>5.3671980953201044E-6</v>
      </c>
      <c r="AH4159">
        <f>Q4159/AF4159</f>
        <v>5.6211590871005743</v>
      </c>
      <c r="AK4159" s="2"/>
      <c r="AL4159" s="2"/>
      <c r="AT4159" s="1"/>
    </row>
    <row r="4160" spans="6:46" x14ac:dyDescent="0.35">
      <c r="F4160" s="4">
        <v>44370.25</v>
      </c>
      <c r="H4160">
        <v>13</v>
      </c>
      <c r="I4160">
        <v>15.970833333333299</v>
      </c>
      <c r="K4160" s="2">
        <v>1.7545629602986299E-5</v>
      </c>
      <c r="L4160">
        <v>1.19253133483222E-4</v>
      </c>
      <c r="N4160">
        <f t="shared" si="323"/>
        <v>1.2281940722090408E-5</v>
      </c>
      <c r="O4160" s="2">
        <f t="shared" si="324"/>
        <v>3.5775940044966608E-5</v>
      </c>
      <c r="Q4160">
        <f>N4160+O4160</f>
        <v>4.8057880767057016E-5</v>
      </c>
      <c r="S4160">
        <f>IF(H4160&gt;$B$5,$B$5,($B$3 - $B$5)*(($B$5-H4160)/($B$5-$B$6))^(1/$B$2)+$B$5)</f>
        <v>29.333333333333336</v>
      </c>
      <c r="T4160">
        <f>K4160*S4160</f>
        <v>5.1467180168759811E-4</v>
      </c>
      <c r="U4160" s="3">
        <f>S4160*N4160/Q4160+$B$7*O4160/Q4160</f>
        <v>48.440483152770575</v>
      </c>
      <c r="V4160">
        <f>IF(U4160-H4160&lt;=10,10,U4160-H4160)</f>
        <v>35.440483152770575</v>
      </c>
      <c r="X4160">
        <f t="shared" si="325"/>
        <v>0</v>
      </c>
      <c r="Y4160">
        <f t="shared" si="326"/>
        <v>1</v>
      </c>
      <c r="AA4160">
        <f>((Y4160*V4160)+H4160+273)/(Y4160*V4160)</f>
        <v>9.0698674103048127</v>
      </c>
      <c r="AB4160">
        <f t="shared" si="327"/>
        <v>5.2986310155378472E-6</v>
      </c>
      <c r="AD4160">
        <f>AA4160*$C$28</f>
        <v>5.1133804445172419</v>
      </c>
      <c r="AF4160">
        <f>(Q4160-X4160)/AD4160+X4160</f>
        <v>9.398455931161249E-6</v>
      </c>
      <c r="AH4160">
        <f>Q4160/AF4160</f>
        <v>5.1133804445172419</v>
      </c>
      <c r="AK4160" s="2"/>
      <c r="AT4160" s="1"/>
    </row>
    <row r="4161" spans="6:46" x14ac:dyDescent="0.35">
      <c r="F4161" s="4">
        <v>44370.291666666664</v>
      </c>
      <c r="H4161">
        <v>13.4</v>
      </c>
      <c r="I4161">
        <v>15.970833333333299</v>
      </c>
      <c r="K4161" s="2">
        <v>1.7545629602986299E-5</v>
      </c>
      <c r="L4161">
        <v>1.56911570738321E-4</v>
      </c>
      <c r="N4161">
        <f t="shared" si="323"/>
        <v>1.2281940722090408E-5</v>
      </c>
      <c r="O4161" s="2">
        <f t="shared" si="324"/>
        <v>4.7073471221496307E-5</v>
      </c>
      <c r="Q4161">
        <f>N4161+O4161</f>
        <v>5.9355411943586715E-5</v>
      </c>
      <c r="S4161">
        <f>IF(H4161&gt;$B$5,$B$5,($B$3 - $B$5)*(($B$5-H4161)/($B$5-$B$6))^(1/$B$2)+$B$5)</f>
        <v>28.8</v>
      </c>
      <c r="T4161">
        <f>K4161*S4161</f>
        <v>5.0531413256600546E-4</v>
      </c>
      <c r="U4161" s="3">
        <f>S4161*N4161/Q4161+$B$7*O4161/Q4161</f>
        <v>49.578643524122029</v>
      </c>
      <c r="V4161">
        <f>IF(U4161-H4161&lt;=10,10,U4161-H4161)</f>
        <v>36.17864352412203</v>
      </c>
      <c r="X4161">
        <f t="shared" si="325"/>
        <v>0</v>
      </c>
      <c r="Y4161">
        <f t="shared" si="326"/>
        <v>1</v>
      </c>
      <c r="AA4161">
        <f>((Y4161*V4161)+H4161+273)/(Y4161*V4161)</f>
        <v>8.9162724774090396</v>
      </c>
      <c r="AB4161">
        <f t="shared" si="327"/>
        <v>6.6569760058336253E-6</v>
      </c>
      <c r="AD4161">
        <f>AA4161*$C$28</f>
        <v>5.0267871911964876</v>
      </c>
      <c r="AF4161">
        <f>(Q4161-X4161)/AD4161+X4161</f>
        <v>1.1807822707819624E-5</v>
      </c>
      <c r="AH4161">
        <f>Q4161/AF4161</f>
        <v>5.0267871911964876</v>
      </c>
      <c r="AK4161" s="2"/>
      <c r="AT4161" s="1"/>
    </row>
    <row r="4162" spans="6:46" x14ac:dyDescent="0.35">
      <c r="F4162" s="4">
        <v>44370.333333333336</v>
      </c>
      <c r="H4162">
        <v>13.7</v>
      </c>
      <c r="I4162">
        <v>15.970833333333299</v>
      </c>
      <c r="K4162" s="2">
        <v>1.64490277527997E-5</v>
      </c>
      <c r="L4162">
        <v>1.6318914979760501E-4</v>
      </c>
      <c r="N4162">
        <f t="shared" ref="N4162:N4225" si="328">$C$13*K4162</f>
        <v>1.1514319426959789E-5</v>
      </c>
      <c r="O4162" s="2">
        <f t="shared" ref="O4162:O4225" si="329">$C$14*L4162</f>
        <v>4.8956744939281509E-5</v>
      </c>
      <c r="Q4162">
        <f>N4162+O4162</f>
        <v>6.0471064366241298E-5</v>
      </c>
      <c r="S4162">
        <f>IF(H4162&gt;$B$5,$B$5,($B$3 - $B$5)*(($B$5-H4162)/($B$5-$B$6))^(1/$B$2)+$B$5)</f>
        <v>28.4</v>
      </c>
      <c r="T4162">
        <f>K4162*S4162</f>
        <v>4.6715238817951146E-4</v>
      </c>
      <c r="U4162" s="3">
        <f>S4162*N4162/Q4162+$B$7*O4162/Q4162</f>
        <v>49.935083416059143</v>
      </c>
      <c r="V4162">
        <f>IF(U4162-H4162&lt;=10,10,U4162-H4162)</f>
        <v>36.23508341605914</v>
      </c>
      <c r="X4162">
        <f t="shared" ref="X4162:X4225" si="330">IF(Q4162-$C$20&lt;=0,0,Q4162-$C$20)</f>
        <v>0</v>
      </c>
      <c r="Y4162">
        <f t="shared" ref="Y4162:Y4225" si="331">1-(X4162/Q4162)</f>
        <v>1</v>
      </c>
      <c r="AA4162">
        <f>((Y4162*V4162)+H4162+273)/(Y4162*V4162)</f>
        <v>8.9122213327908746</v>
      </c>
      <c r="AB4162">
        <f t="shared" ref="AB4162:AB4225" si="332">(Q4162-X4162)/AA4162</f>
        <v>6.7851843113174453E-6</v>
      </c>
      <c r="AD4162">
        <f>AA4162*$C$28</f>
        <v>5.0245032500172702</v>
      </c>
      <c r="AF4162">
        <f>(Q4162-X4162)/AD4162+X4162</f>
        <v>1.2035232411489325E-5</v>
      </c>
      <c r="AH4162">
        <f>Q4162/AF4162</f>
        <v>5.0245032500172702</v>
      </c>
      <c r="AK4162" s="2"/>
      <c r="AT4162" s="1"/>
    </row>
    <row r="4163" spans="6:46" x14ac:dyDescent="0.35">
      <c r="F4163" s="4">
        <v>44370.375</v>
      </c>
      <c r="H4163">
        <v>14.5</v>
      </c>
      <c r="I4163">
        <v>15.970833333333299</v>
      </c>
      <c r="K4163" s="2">
        <v>1.49868919525508E-5</v>
      </c>
      <c r="L4163">
        <v>1.2866853143758201E-4</v>
      </c>
      <c r="N4163">
        <f t="shared" si="328"/>
        <v>1.049082436678556E-5</v>
      </c>
      <c r="O4163" s="2">
        <f t="shared" si="329"/>
        <v>3.860055943127461E-5</v>
      </c>
      <c r="Q4163">
        <f>N4163+O4163</f>
        <v>4.9091383798060168E-5</v>
      </c>
      <c r="S4163">
        <f>IF(H4163&gt;$B$5,$B$5,($B$3 - $B$5)*(($B$5-H4163)/($B$5-$B$6))^(1/$B$2)+$B$5)</f>
        <v>27.333333333333332</v>
      </c>
      <c r="T4163">
        <f>K4163*S4163</f>
        <v>4.0964171336972183E-4</v>
      </c>
      <c r="U4163" s="3">
        <f>S4163*N4163/Q4163+$B$7*O4163/Q4163</f>
        <v>49.087635785368313</v>
      </c>
      <c r="V4163">
        <f>IF(U4163-H4163&lt;=10,10,U4163-H4163)</f>
        <v>34.587635785368313</v>
      </c>
      <c r="X4163">
        <f t="shared" si="330"/>
        <v>0</v>
      </c>
      <c r="Y4163">
        <f t="shared" si="331"/>
        <v>1</v>
      </c>
      <c r="AA4163">
        <f>((Y4163*V4163)+H4163+273)/(Y4163*V4163)</f>
        <v>9.3122189034273859</v>
      </c>
      <c r="AB4163">
        <f t="shared" si="332"/>
        <v>5.2717171178173182E-6</v>
      </c>
      <c r="AD4163">
        <f>AA4163*$C$28</f>
        <v>5.2500125836182567</v>
      </c>
      <c r="AF4163">
        <f>(Q4163-X4163)/AD4163+X4163</f>
        <v>9.350717358514762E-6</v>
      </c>
      <c r="AH4163">
        <f>Q4163/AF4163</f>
        <v>5.2500125836182567</v>
      </c>
      <c r="AK4163" s="2"/>
      <c r="AT4163" s="1"/>
    </row>
    <row r="4164" spans="6:46" x14ac:dyDescent="0.35">
      <c r="F4164" s="4">
        <v>44370.416666666664</v>
      </c>
      <c r="H4164">
        <v>14.9</v>
      </c>
      <c r="I4164">
        <v>15.970833333333299</v>
      </c>
      <c r="K4164" s="2">
        <v>1.3524756152302E-5</v>
      </c>
      <c r="L4164">
        <v>1.0670040195106999E-4</v>
      </c>
      <c r="N4164">
        <f t="shared" si="328"/>
        <v>9.4673293066113996E-6</v>
      </c>
      <c r="O4164" s="2">
        <f t="shared" si="329"/>
        <v>3.2010120585321005E-5</v>
      </c>
      <c r="Q4164">
        <f>N4164+O4164</f>
        <v>4.1477449891932406E-5</v>
      </c>
      <c r="S4164">
        <f>IF(H4164&gt;$B$5,$B$5,($B$3 - $B$5)*(($B$5-H4164)/($B$5-$B$6))^(1/$B$2)+$B$5)</f>
        <v>26.799999999999997</v>
      </c>
      <c r="T4164">
        <f>K4164*S4164</f>
        <v>3.6246346488169357E-4</v>
      </c>
      <c r="U4164" s="3">
        <f>S4164*N4164/Q4164+$B$7*O4164/Q4164</f>
        <v>48.563281080634361</v>
      </c>
      <c r="V4164">
        <f>IF(U4164-H4164&lt;=10,10,U4164-H4164)</f>
        <v>33.663281080634363</v>
      </c>
      <c r="X4164">
        <f t="shared" si="330"/>
        <v>0</v>
      </c>
      <c r="Y4164">
        <f t="shared" si="331"/>
        <v>1</v>
      </c>
      <c r="AA4164">
        <f>((Y4164*V4164)+H4164+273)/(Y4164*V4164)</f>
        <v>9.5523451891212581</v>
      </c>
      <c r="AB4164">
        <f t="shared" si="332"/>
        <v>4.3421221774072015E-6</v>
      </c>
      <c r="AD4164">
        <f>AA4164*$C$28</f>
        <v>5.3853902024891305</v>
      </c>
      <c r="AF4164">
        <f>(Q4164-X4164)/AD4164+X4164</f>
        <v>7.7018467246368716E-6</v>
      </c>
      <c r="AH4164">
        <f>Q4164/AF4164</f>
        <v>5.3853902024891305</v>
      </c>
      <c r="AK4164" s="2"/>
      <c r="AT4164" s="1"/>
    </row>
    <row r="4165" spans="6:46" x14ac:dyDescent="0.35">
      <c r="F4165" s="4">
        <v>44370.458333333336</v>
      </c>
      <c r="H4165">
        <v>16</v>
      </c>
      <c r="I4165">
        <v>15.970833333333299</v>
      </c>
      <c r="K4165" s="2">
        <v>1.31592222022397E-5</v>
      </c>
      <c r="L4165" s="2">
        <v>9.1009123547916996E-5</v>
      </c>
      <c r="N4165">
        <f t="shared" si="328"/>
        <v>9.2114555415677893E-6</v>
      </c>
      <c r="O4165" s="2">
        <f t="shared" si="329"/>
        <v>2.7302737064375104E-5</v>
      </c>
      <c r="Q4165">
        <f>N4165+O4165</f>
        <v>3.6514192605942896E-5</v>
      </c>
      <c r="S4165">
        <f>IF(H4165&gt;$B$5,$B$5,($B$3 - $B$5)*(($B$5-H4165)/($B$5-$B$6))^(1/$B$2)+$B$5)</f>
        <v>25.333333333333332</v>
      </c>
      <c r="T4165">
        <f>K4165*S4165</f>
        <v>3.3336696245673907E-4</v>
      </c>
      <c r="U4165" s="3">
        <f>S4165*N4165/Q4165+$B$7*O4165/Q4165</f>
        <v>47.515973610161808</v>
      </c>
      <c r="V4165">
        <f>IF(U4165-H4165&lt;=10,10,U4165-H4165)</f>
        <v>31.515973610161808</v>
      </c>
      <c r="X4165">
        <f t="shared" si="330"/>
        <v>0</v>
      </c>
      <c r="Y4165">
        <f t="shared" si="331"/>
        <v>1</v>
      </c>
      <c r="AA4165">
        <f>((Y4165*V4165)+H4165+273)/(Y4165*V4165)</f>
        <v>10.169953102981934</v>
      </c>
      <c r="AB4165">
        <f t="shared" si="332"/>
        <v>3.5903993102226365E-6</v>
      </c>
      <c r="AD4165">
        <f>AA4165*$C$28</f>
        <v>5.7335831899109975</v>
      </c>
      <c r="AF4165">
        <f>(Q4165-X4165)/AD4165+X4165</f>
        <v>6.3684769883856355E-6</v>
      </c>
      <c r="AH4165">
        <f>Q4165/AF4165</f>
        <v>5.7335831899109975</v>
      </c>
      <c r="AK4165" s="2"/>
      <c r="AL4165" s="2"/>
      <c r="AT4165" s="1"/>
    </row>
    <row r="4166" spans="6:46" x14ac:dyDescent="0.35">
      <c r="F4166" s="4">
        <v>44370.5</v>
      </c>
      <c r="H4166">
        <v>17</v>
      </c>
      <c r="I4166">
        <v>15.970833333333299</v>
      </c>
      <c r="K4166" s="2">
        <v>1.31592222022397E-5</v>
      </c>
      <c r="L4166" s="2">
        <v>9.7285610643314005E-5</v>
      </c>
      <c r="N4166">
        <f t="shared" si="328"/>
        <v>9.2114555415677893E-6</v>
      </c>
      <c r="O4166" s="2">
        <f t="shared" si="329"/>
        <v>2.9185683192994205E-5</v>
      </c>
      <c r="Q4166">
        <f>N4166+O4166</f>
        <v>3.8397138734561998E-5</v>
      </c>
      <c r="S4166">
        <f>IF(H4166&gt;$B$5,$B$5,($B$3 - $B$5)*(($B$5-H4166)/($B$5-$B$6))^(1/$B$2)+$B$5)</f>
        <v>24</v>
      </c>
      <c r="T4166">
        <f>K4166*S4166</f>
        <v>3.1582133285375279E-4</v>
      </c>
      <c r="U4166" s="3">
        <f>S4166*N4166/Q4166+$B$7*O4166/Q4166</f>
        <v>47.563114565316084</v>
      </c>
      <c r="V4166">
        <f>IF(U4166-H4166&lt;=10,10,U4166-H4166)</f>
        <v>30.563114565316084</v>
      </c>
      <c r="X4166">
        <f t="shared" si="330"/>
        <v>0</v>
      </c>
      <c r="Y4166">
        <f t="shared" si="331"/>
        <v>1</v>
      </c>
      <c r="AA4166">
        <f>((Y4166*V4166)+H4166+273)/(Y4166*V4166)</f>
        <v>10.488561755715187</v>
      </c>
      <c r="AB4166">
        <f t="shared" si="332"/>
        <v>3.6608583358571073E-6</v>
      </c>
      <c r="AD4166">
        <f>AA4166*$C$28</f>
        <v>5.9132073432353573</v>
      </c>
      <c r="AF4166">
        <f>(Q4166-X4166)/AD4166+X4166</f>
        <v>6.4934538070084572E-6</v>
      </c>
      <c r="AH4166">
        <f>Q4166/AF4166</f>
        <v>5.9132073432353573</v>
      </c>
      <c r="AK4166" s="2"/>
      <c r="AL4166" s="2"/>
      <c r="AT4166" s="1"/>
    </row>
    <row r="4167" spans="6:46" x14ac:dyDescent="0.35">
      <c r="F4167" s="4">
        <v>44370.541666666664</v>
      </c>
      <c r="H4167">
        <v>18</v>
      </c>
      <c r="I4167">
        <v>15.970833333333299</v>
      </c>
      <c r="K4167" s="2">
        <v>1.27936882521775E-5</v>
      </c>
      <c r="L4167">
        <v>1.0042379352635201E-4</v>
      </c>
      <c r="N4167">
        <f t="shared" si="328"/>
        <v>8.9555817765242501E-6</v>
      </c>
      <c r="O4167" s="2">
        <f t="shared" si="329"/>
        <v>3.0127138057905607E-5</v>
      </c>
      <c r="Q4167">
        <f>N4167+O4167</f>
        <v>3.9082719834429859E-5</v>
      </c>
      <c r="S4167">
        <f>IF(H4167&gt;$B$5,$B$5,($B$3 - $B$5)*(($B$5-H4167)/($B$5-$B$6))^(1/$B$2)+$B$5)</f>
        <v>22.666666666666668</v>
      </c>
      <c r="T4167">
        <f>K4167*S4167</f>
        <v>2.899902670493567E-4</v>
      </c>
      <c r="U4167" s="3">
        <f>S4167*N4167/Q4167+$B$7*O4167/Q4167</f>
        <v>47.591001547461566</v>
      </c>
      <c r="V4167">
        <f>IF(U4167-H4167&lt;=10,10,U4167-H4167)</f>
        <v>29.591001547461566</v>
      </c>
      <c r="X4167">
        <f t="shared" si="330"/>
        <v>0</v>
      </c>
      <c r="Y4167">
        <f t="shared" si="331"/>
        <v>1</v>
      </c>
      <c r="AA4167">
        <f>((Y4167*V4167)+H4167+273)/(Y4167*V4167)</f>
        <v>10.834070656015465</v>
      </c>
      <c r="AB4167">
        <f t="shared" si="332"/>
        <v>3.6073901560471855E-6</v>
      </c>
      <c r="AD4167">
        <f>AA4167*$C$28</f>
        <v>6.1079972309237727</v>
      </c>
      <c r="AF4167">
        <f>(Q4167-X4167)/AD4167+X4167</f>
        <v>6.3986145305633997E-6</v>
      </c>
      <c r="AH4167">
        <f>Q4167/AF4167</f>
        <v>6.1079972309237727</v>
      </c>
      <c r="AK4167" s="2"/>
      <c r="AT4167" s="1"/>
    </row>
    <row r="4168" spans="6:46" x14ac:dyDescent="0.35">
      <c r="F4168" s="4">
        <v>44370.583333333336</v>
      </c>
      <c r="H4168">
        <v>18.100000000000001</v>
      </c>
      <c r="I4168">
        <v>15.970833333333299</v>
      </c>
      <c r="K4168" s="2">
        <v>1.16970864019909E-5</v>
      </c>
      <c r="L4168" s="2">
        <v>9.4147306430955106E-5</v>
      </c>
      <c r="N4168">
        <f t="shared" si="328"/>
        <v>8.1879604813936292E-6</v>
      </c>
      <c r="O4168" s="2">
        <f t="shared" si="329"/>
        <v>2.8244191929286536E-5</v>
      </c>
      <c r="Q4168">
        <f>N4168+O4168</f>
        <v>3.6432152410680166E-5</v>
      </c>
      <c r="S4168">
        <f>IF(H4168&gt;$B$5,$B$5,($B$3 - $B$5)*(($B$5-H4168)/($B$5-$B$6))^(1/$B$2)+$B$5)</f>
        <v>22.533333333333331</v>
      </c>
      <c r="T4168">
        <f>K4168*S4168</f>
        <v>2.6357434692486159E-4</v>
      </c>
      <c r="U4168" s="3">
        <f>S4168*N4168/Q4168+$B$7*O4168/Q4168</f>
        <v>47.703264395893434</v>
      </c>
      <c r="V4168">
        <f>IF(U4168-H4168&lt;=10,10,U4168-H4168)</f>
        <v>29.603264395893433</v>
      </c>
      <c r="X4168">
        <f t="shared" si="330"/>
        <v>0</v>
      </c>
      <c r="Y4168">
        <f t="shared" si="331"/>
        <v>1</v>
      </c>
      <c r="AA4168">
        <f>((Y4168*V4168)+H4168+273)/(Y4168*V4168)</f>
        <v>10.833374999021439</v>
      </c>
      <c r="AB4168">
        <f t="shared" si="332"/>
        <v>3.3629549806935531E-6</v>
      </c>
      <c r="AD4168">
        <f>AA4168*$C$28</f>
        <v>6.1076050356789668</v>
      </c>
      <c r="AF4168">
        <f>(Q4168-X4168)/AD4168+X4168</f>
        <v>5.965047215373857E-6</v>
      </c>
      <c r="AH4168">
        <f>Q4168/AF4168</f>
        <v>6.1076050356789668</v>
      </c>
      <c r="AK4168" s="2"/>
      <c r="AL4168" s="2"/>
      <c r="AT4168" s="1"/>
    </row>
    <row r="4169" spans="6:46" x14ac:dyDescent="0.35">
      <c r="F4169" s="4">
        <v>44370.625</v>
      </c>
      <c r="H4169">
        <v>19.399999999999999</v>
      </c>
      <c r="I4169">
        <v>15.970833333333299</v>
      </c>
      <c r="K4169" s="2">
        <v>1.27936882521775E-5</v>
      </c>
      <c r="L4169" s="2">
        <v>8.1594332240161007E-5</v>
      </c>
      <c r="N4169">
        <f t="shared" si="328"/>
        <v>8.9555817765242501E-6</v>
      </c>
      <c r="O4169" s="2">
        <f t="shared" si="329"/>
        <v>2.4478299672048307E-5</v>
      </c>
      <c r="Q4169">
        <f>N4169+O4169</f>
        <v>3.3433881448572555E-5</v>
      </c>
      <c r="S4169">
        <f>IF(H4169&gt;$B$5,$B$5,($B$3 - $B$5)*(($B$5-H4169)/($B$5-$B$6))^(1/$B$2)+$B$5)</f>
        <v>20.8</v>
      </c>
      <c r="T4169">
        <f>K4169*S4169</f>
        <v>2.6610871564529203E-4</v>
      </c>
      <c r="U4169" s="3">
        <f>S4169*N4169/Q4169+$B$7*O4169/Q4169</f>
        <v>45.839206114065895</v>
      </c>
      <c r="V4169">
        <f>IF(U4169-H4169&lt;=10,10,U4169-H4169)</f>
        <v>26.439206114065897</v>
      </c>
      <c r="X4169">
        <f t="shared" si="330"/>
        <v>0</v>
      </c>
      <c r="Y4169">
        <f t="shared" si="331"/>
        <v>1</v>
      </c>
      <c r="AA4169">
        <f>((Y4169*V4169)+H4169+273)/(Y4169*V4169)</f>
        <v>12.059333579779484</v>
      </c>
      <c r="AB4169">
        <f t="shared" si="332"/>
        <v>2.7724485127961709E-6</v>
      </c>
      <c r="AD4169">
        <f>AA4169*$C$28</f>
        <v>6.798771989841268</v>
      </c>
      <c r="AF4169">
        <f>(Q4169-X4169)/AD4169+X4169</f>
        <v>4.9176353462845195E-6</v>
      </c>
      <c r="AH4169">
        <f>Q4169/AF4169</f>
        <v>6.798771989841268</v>
      </c>
      <c r="AK4169" s="2"/>
      <c r="AL4169" s="2"/>
      <c r="AT4169" s="1"/>
    </row>
    <row r="4170" spans="6:46" x14ac:dyDescent="0.35">
      <c r="F4170" s="4">
        <v>44370.666666666664</v>
      </c>
      <c r="H4170">
        <v>19.100000000000001</v>
      </c>
      <c r="I4170">
        <v>15.970833333333299</v>
      </c>
      <c r="K4170" s="2">
        <v>1.31592222022397E-5</v>
      </c>
      <c r="L4170" s="2">
        <v>7.8456149357123006E-5</v>
      </c>
      <c r="N4170">
        <f t="shared" si="328"/>
        <v>9.2114555415677893E-6</v>
      </c>
      <c r="O4170" s="2">
        <f t="shared" si="329"/>
        <v>2.3536844807136904E-5</v>
      </c>
      <c r="Q4170">
        <f>N4170+O4170</f>
        <v>3.2748300348704694E-5</v>
      </c>
      <c r="S4170">
        <f>IF(H4170&gt;$B$5,$B$5,($B$3 - $B$5)*(($B$5-H4170)/($B$5-$B$6))^(1/$B$2)+$B$5)</f>
        <v>21.2</v>
      </c>
      <c r="T4170">
        <f>K4170*S4170</f>
        <v>2.7897551068748166E-4</v>
      </c>
      <c r="U4170" s="3">
        <f>S4170*N4170/Q4170+$B$7*O4170/Q4170</f>
        <v>45.49272194313113</v>
      </c>
      <c r="V4170">
        <f>IF(U4170-H4170&lt;=10,10,U4170-H4170)</f>
        <v>26.392721943131129</v>
      </c>
      <c r="X4170">
        <f t="shared" si="330"/>
        <v>0</v>
      </c>
      <c r="Y4170">
        <f t="shared" si="331"/>
        <v>1</v>
      </c>
      <c r="AA4170">
        <f>((Y4170*V4170)+H4170+273)/(Y4170*V4170)</f>
        <v>12.067445056610421</v>
      </c>
      <c r="AB4170">
        <f t="shared" si="332"/>
        <v>2.7137724841569106E-6</v>
      </c>
      <c r="AD4170">
        <f>AA4170*$C$28</f>
        <v>6.8033450519520047</v>
      </c>
      <c r="AF4170">
        <f>(Q4170-X4170)/AD4170+X4170</f>
        <v>4.8135586389681358E-6</v>
      </c>
      <c r="AH4170">
        <f>Q4170/AF4170</f>
        <v>6.8033450519520047</v>
      </c>
      <c r="AK4170" s="2"/>
      <c r="AL4170" s="2"/>
      <c r="AT4170" s="1"/>
    </row>
    <row r="4171" spans="6:46" x14ac:dyDescent="0.35">
      <c r="F4171" s="4">
        <v>44370.708333333336</v>
      </c>
      <c r="H4171">
        <v>19.899999999999999</v>
      </c>
      <c r="I4171">
        <v>15.970833333333299</v>
      </c>
      <c r="K4171" s="2">
        <v>1.42558240524264E-5</v>
      </c>
      <c r="L4171" s="2">
        <v>8.4732636452520001E-5</v>
      </c>
      <c r="N4171">
        <f t="shared" si="328"/>
        <v>9.9790768366984796E-6</v>
      </c>
      <c r="O4171" s="2">
        <f t="shared" si="329"/>
        <v>2.5419790935756006E-5</v>
      </c>
      <c r="Q4171">
        <f>N4171+O4171</f>
        <v>3.5398867772454482E-5</v>
      </c>
      <c r="S4171">
        <f>IF(H4171&gt;$B$5,$B$5,($B$3 - $B$5)*(($B$5-H4171)/($B$5-$B$6))^(1/$B$2)+$B$5)</f>
        <v>20.133333333333336</v>
      </c>
      <c r="T4171">
        <f>K4171*S4171</f>
        <v>2.8701725758885154E-4</v>
      </c>
      <c r="U4171" s="3">
        <f>S4171*N4171/Q4171+$B$7*O4171/Q4171</f>
        <v>45.170952699877986</v>
      </c>
      <c r="V4171">
        <f>IF(U4171-H4171&lt;=10,10,U4171-H4171)</f>
        <v>25.270952699877988</v>
      </c>
      <c r="X4171">
        <f t="shared" si="330"/>
        <v>0</v>
      </c>
      <c r="Y4171">
        <f t="shared" si="331"/>
        <v>1</v>
      </c>
      <c r="AA4171">
        <f>((Y4171*V4171)+H4171+273)/(Y4171*V4171)</f>
        <v>12.590382186161671</v>
      </c>
      <c r="AB4171">
        <f t="shared" si="332"/>
        <v>2.811580081449954E-6</v>
      </c>
      <c r="AD4171">
        <f>AA4171*$C$28</f>
        <v>7.0981648515139346</v>
      </c>
      <c r="AF4171">
        <f>(Q4171-X4171)/AD4171+X4171</f>
        <v>4.9870450338870926E-6</v>
      </c>
      <c r="AH4171">
        <f>Q4171/AF4171</f>
        <v>7.0981648515139355</v>
      </c>
      <c r="AK4171" s="2"/>
      <c r="AL4171" s="2"/>
      <c r="AT4171" s="1"/>
    </row>
    <row r="4172" spans="6:46" x14ac:dyDescent="0.35">
      <c r="F4172" s="4">
        <v>44370.75</v>
      </c>
      <c r="H4172">
        <v>20.2</v>
      </c>
      <c r="I4172">
        <v>15.970833333333299</v>
      </c>
      <c r="K4172" s="2">
        <v>1.46213580024886E-5</v>
      </c>
      <c r="L4172">
        <v>1.16114950600184E-4</v>
      </c>
      <c r="N4172">
        <f t="shared" si="328"/>
        <v>1.0234950601742019E-5</v>
      </c>
      <c r="O4172" s="2">
        <f t="shared" si="329"/>
        <v>3.4834485180055202E-5</v>
      </c>
      <c r="Q4172">
        <f>N4172+O4172</f>
        <v>4.5069435781797222E-5</v>
      </c>
      <c r="S4172">
        <f>IF(H4172&gt;$B$5,$B$5,($B$3 - $B$5)*(($B$5-H4172)/($B$5-$B$6))^(1/$B$2)+$B$5)</f>
        <v>20</v>
      </c>
      <c r="T4172">
        <f>K4172*S4172</f>
        <v>2.9242716004977199E-4</v>
      </c>
      <c r="U4172" s="3">
        <f>S4172*N4172/Q4172+$B$7*O4172/Q4172</f>
        <v>47.051747157534834</v>
      </c>
      <c r="V4172">
        <f>IF(U4172-H4172&lt;=10,10,U4172-H4172)</f>
        <v>26.851747157534835</v>
      </c>
      <c r="X4172">
        <f t="shared" si="330"/>
        <v>0</v>
      </c>
      <c r="Y4172">
        <f t="shared" si="331"/>
        <v>1</v>
      </c>
      <c r="AA4172">
        <f>((Y4172*V4172)+H4172+273)/(Y4172*V4172)</f>
        <v>11.919214987383995</v>
      </c>
      <c r="AB4172">
        <f t="shared" si="332"/>
        <v>3.7812419550701442E-6</v>
      </c>
      <c r="AD4172">
        <f>AA4172*$C$28</f>
        <v>6.7197763840781306</v>
      </c>
      <c r="AF4172">
        <f>(Q4172-X4172)/AD4172+X4172</f>
        <v>6.7069844598675862E-6</v>
      </c>
      <c r="AH4172">
        <f>Q4172/AF4172</f>
        <v>6.7197763840781306</v>
      </c>
      <c r="AK4172" s="2"/>
      <c r="AT4172" s="1"/>
    </row>
    <row r="4173" spans="6:46" x14ac:dyDescent="0.35">
      <c r="F4173" s="4">
        <v>44370.791666666664</v>
      </c>
      <c r="H4173">
        <v>18.600000000000001</v>
      </c>
      <c r="I4173">
        <v>15.970833333333299</v>
      </c>
      <c r="K4173" s="2">
        <v>1.6083493802737498E-5</v>
      </c>
      <c r="L4173">
        <v>1.28667318144374E-4</v>
      </c>
      <c r="N4173">
        <f t="shared" si="328"/>
        <v>1.1258445661916248E-5</v>
      </c>
      <c r="O4173" s="2">
        <f t="shared" si="329"/>
        <v>3.8600195443312206E-5</v>
      </c>
      <c r="Q4173">
        <f>N4173+O4173</f>
        <v>4.9858641105228458E-5</v>
      </c>
      <c r="S4173">
        <f>IF(H4173&gt;$B$5,$B$5,($B$3 - $B$5)*(($B$5-H4173)/($B$5-$B$6))^(1/$B$2)+$B$5)</f>
        <v>21.866666666666664</v>
      </c>
      <c r="T4173">
        <f>K4173*S4173</f>
        <v>3.5169239781985992E-4</v>
      </c>
      <c r="U4173" s="3">
        <f>S4173*N4173/Q4173+$B$7*O4173/Q4173</f>
        <v>47.518251106278662</v>
      </c>
      <c r="V4173">
        <f>IF(U4173-H4173&lt;=10,10,U4173-H4173)</f>
        <v>28.91825110627866</v>
      </c>
      <c r="X4173">
        <f t="shared" si="330"/>
        <v>0</v>
      </c>
      <c r="Y4173">
        <f t="shared" si="331"/>
        <v>1</v>
      </c>
      <c r="AA4173">
        <f>((Y4173*V4173)+H4173+273)/(Y4173*V4173)</f>
        <v>11.083597342326437</v>
      </c>
      <c r="AB4173">
        <f t="shared" si="332"/>
        <v>4.498416855584107E-6</v>
      </c>
      <c r="AD4173">
        <f>AA4173*$C$28</f>
        <v>6.2486745771789192</v>
      </c>
      <c r="AF4173">
        <f>(Q4173-X4173)/AD4173+X4173</f>
        <v>7.979074680464169E-6</v>
      </c>
      <c r="AH4173">
        <f>Q4173/AF4173</f>
        <v>6.2486745771789192</v>
      </c>
      <c r="AK4173" s="2"/>
      <c r="AT4173" s="1"/>
    </row>
    <row r="4174" spans="6:46" x14ac:dyDescent="0.35">
      <c r="F4174" s="4">
        <v>44370.833333333336</v>
      </c>
      <c r="H4174">
        <v>17.899999999999999</v>
      </c>
      <c r="I4174">
        <v>15.970833333333299</v>
      </c>
      <c r="K4174" s="2">
        <v>1.6083493802737498E-5</v>
      </c>
      <c r="L4174">
        <v>1.3494489720365801E-4</v>
      </c>
      <c r="N4174">
        <f t="shared" si="328"/>
        <v>1.1258445661916248E-5</v>
      </c>
      <c r="O4174" s="2">
        <f t="shared" si="329"/>
        <v>4.0483469161097408E-5</v>
      </c>
      <c r="Q4174">
        <f>N4174+O4174</f>
        <v>5.1741914823013653E-5</v>
      </c>
      <c r="S4174">
        <f>IF(H4174&gt;$B$5,$B$5,($B$3 - $B$5)*(($B$5-H4174)/($B$5-$B$6))^(1/$B$2)+$B$5)</f>
        <v>22.8</v>
      </c>
      <c r="T4174">
        <f>K4174*S4174</f>
        <v>3.66703658702415E-4</v>
      </c>
      <c r="U4174" s="3">
        <f>S4174*N4174/Q4174+$B$7*O4174/Q4174</f>
        <v>47.993650282295668</v>
      </c>
      <c r="V4174">
        <f>IF(U4174-H4174&lt;=10,10,U4174-H4174)</f>
        <v>30.09365028229567</v>
      </c>
      <c r="X4174">
        <f t="shared" si="330"/>
        <v>0</v>
      </c>
      <c r="Y4174">
        <f t="shared" si="331"/>
        <v>1</v>
      </c>
      <c r="AA4174">
        <f>((Y4174*V4174)+H4174+273)/(Y4174*V4174)</f>
        <v>10.666491012927693</v>
      </c>
      <c r="AB4174">
        <f t="shared" si="332"/>
        <v>4.850884396780807E-6</v>
      </c>
      <c r="AD4174">
        <f>AA4174*$C$28</f>
        <v>6.0135197230287165</v>
      </c>
      <c r="AF4174">
        <f>(Q4174-X4174)/AD4174+X4174</f>
        <v>8.6042645914785125E-6</v>
      </c>
      <c r="AH4174">
        <f>Q4174/AF4174</f>
        <v>6.0135197230287156</v>
      </c>
      <c r="AK4174" s="2"/>
      <c r="AT4174" s="1"/>
    </row>
    <row r="4175" spans="6:46" x14ac:dyDescent="0.35">
      <c r="F4175" s="4">
        <v>44370.875</v>
      </c>
      <c r="H4175">
        <v>16.8</v>
      </c>
      <c r="I4175">
        <v>15.970833333333299</v>
      </c>
      <c r="K4175" s="2">
        <v>1.6083493802737498E-5</v>
      </c>
      <c r="L4175">
        <v>1.22390952378298E-4</v>
      </c>
      <c r="N4175">
        <f t="shared" si="328"/>
        <v>1.1258445661916248E-5</v>
      </c>
      <c r="O4175" s="2">
        <f t="shared" si="329"/>
        <v>3.6717285713489401E-5</v>
      </c>
      <c r="Q4175">
        <f>N4175+O4175</f>
        <v>4.7975731375405646E-5</v>
      </c>
      <c r="S4175">
        <f>IF(H4175&gt;$B$5,$B$5,($B$3 - $B$5)*(($B$5-H4175)/($B$5-$B$6))^(1/$B$2)+$B$5)</f>
        <v>24.266666666666666</v>
      </c>
      <c r="T4175">
        <f>K4175*S4175</f>
        <v>3.9029278294642995E-4</v>
      </c>
      <c r="U4175" s="3">
        <f>S4175*N4175/Q4175+$B$7*O4175/Q4175</f>
        <v>47.787820978998738</v>
      </c>
      <c r="V4175">
        <f>IF(U4175-H4175&lt;=10,10,U4175-H4175)</f>
        <v>30.987820978998737</v>
      </c>
      <c r="X4175">
        <f t="shared" si="330"/>
        <v>0</v>
      </c>
      <c r="Y4175">
        <f t="shared" si="331"/>
        <v>1</v>
      </c>
      <c r="AA4175">
        <f>((Y4175*V4175)+H4175+273)/(Y4175*V4175)</f>
        <v>10.352061256466053</v>
      </c>
      <c r="AB4175">
        <f t="shared" si="332"/>
        <v>4.6344133971810959E-6</v>
      </c>
      <c r="AD4175">
        <f>AA4175*$C$28</f>
        <v>5.8362515342965908</v>
      </c>
      <c r="AF4175">
        <f>(Q4175-X4175)/AD4175+X4175</f>
        <v>8.2202987814143071E-6</v>
      </c>
      <c r="AH4175">
        <f>Q4175/AF4175</f>
        <v>5.8362515342965908</v>
      </c>
      <c r="AK4175" s="2"/>
      <c r="AT4175" s="1"/>
    </row>
    <row r="4176" spans="6:46" x14ac:dyDescent="0.35">
      <c r="F4176" s="4">
        <v>44370.916666666664</v>
      </c>
      <c r="H4176">
        <v>16.899999999999999</v>
      </c>
      <c r="I4176">
        <v>15.970833333333299</v>
      </c>
      <c r="K4176" s="2">
        <v>1.6083493802737498E-5</v>
      </c>
      <c r="L4176">
        <v>1.03561855080069E-4</v>
      </c>
      <c r="N4176">
        <f t="shared" si="328"/>
        <v>1.1258445661916248E-5</v>
      </c>
      <c r="O4176" s="2">
        <f t="shared" si="329"/>
        <v>3.1068556524020703E-5</v>
      </c>
      <c r="Q4176">
        <f>N4176+O4176</f>
        <v>4.2327002185936954E-5</v>
      </c>
      <c r="S4176">
        <f>IF(H4176&gt;$B$5,$B$5,($B$3 - $B$5)*(($B$5-H4176)/($B$5-$B$6))^(1/$B$2)+$B$5)</f>
        <v>24.133333333333333</v>
      </c>
      <c r="T4176">
        <f>K4176*S4176</f>
        <v>3.8814831710606493E-4</v>
      </c>
      <c r="U4176" s="3">
        <f>S4176*N4176/Q4176+$B$7*O4176/Q4176</f>
        <v>46.78985821144196</v>
      </c>
      <c r="V4176">
        <f>IF(U4176-H4176&lt;=10,10,U4176-H4176)</f>
        <v>29.889858211441961</v>
      </c>
      <c r="X4176">
        <f t="shared" si="330"/>
        <v>0</v>
      </c>
      <c r="Y4176">
        <f t="shared" si="331"/>
        <v>1</v>
      </c>
      <c r="AA4176">
        <f>((Y4176*V4176)+H4176+273)/(Y4176*V4176)</f>
        <v>10.698941960488293</v>
      </c>
      <c r="AB4176">
        <f t="shared" si="332"/>
        <v>3.9561857931609133E-6</v>
      </c>
      <c r="AD4176">
        <f>AA4176*$C$28</f>
        <v>6.0318148130400537</v>
      </c>
      <c r="AF4176">
        <f>(Q4176-X4176)/AD4176+X4176</f>
        <v>7.0172913953576791E-6</v>
      </c>
      <c r="AH4176">
        <f>Q4176/AF4176</f>
        <v>6.0318148130400537</v>
      </c>
      <c r="AK4176" s="2"/>
      <c r="AT4176" s="1"/>
    </row>
    <row r="4177" spans="6:46" x14ac:dyDescent="0.35">
      <c r="F4177" s="4">
        <v>44370.958333333336</v>
      </c>
      <c r="H4177">
        <v>16.600000000000001</v>
      </c>
      <c r="I4177">
        <v>15.970833333333299</v>
      </c>
      <c r="K4177" s="2">
        <v>1.6083493802737498E-5</v>
      </c>
      <c r="L4177" s="2">
        <v>7.2179419603084295E-5</v>
      </c>
      <c r="N4177">
        <f t="shared" si="328"/>
        <v>1.1258445661916248E-5</v>
      </c>
      <c r="O4177" s="2">
        <f t="shared" si="329"/>
        <v>2.1653825880925291E-5</v>
      </c>
      <c r="Q4177">
        <f>N4177+O4177</f>
        <v>3.2912271542841543E-5</v>
      </c>
      <c r="S4177">
        <f>IF(H4177&gt;$B$5,$B$5,($B$3 - $B$5)*(($B$5-H4177)/($B$5-$B$6))^(1/$B$2)+$B$5)</f>
        <v>24.533333333333331</v>
      </c>
      <c r="T4177">
        <f>K4177*S4177</f>
        <v>3.9458171462715993E-4</v>
      </c>
      <c r="U4177" s="3">
        <f>S4177*N4177/Q4177+$B$7*O4177/Q4177</f>
        <v>44.578133167748902</v>
      </c>
      <c r="V4177">
        <f>IF(U4177-H4177&lt;=10,10,U4177-H4177)</f>
        <v>27.978133167748901</v>
      </c>
      <c r="X4177">
        <f t="shared" si="330"/>
        <v>0</v>
      </c>
      <c r="Y4177">
        <f t="shared" si="331"/>
        <v>1</v>
      </c>
      <c r="AA4177">
        <f>((Y4177*V4177)+H4177+273)/(Y4177*V4177)</f>
        <v>11.350940795929487</v>
      </c>
      <c r="AB4177">
        <f t="shared" si="332"/>
        <v>2.8995192675697923E-6</v>
      </c>
      <c r="AD4177">
        <f>AA4177*$C$28</f>
        <v>6.3993966027369087</v>
      </c>
      <c r="AF4177">
        <f>(Q4177-X4177)/AD4177+X4177</f>
        <v>5.143027317413887E-6</v>
      </c>
      <c r="AH4177">
        <f>Q4177/AF4177</f>
        <v>6.3993966027369078</v>
      </c>
      <c r="AK4177" s="2"/>
      <c r="AL4177" s="2"/>
      <c r="AT4177" s="1"/>
    </row>
    <row r="4178" spans="6:46" x14ac:dyDescent="0.35">
      <c r="F4178" s="4">
        <v>44371</v>
      </c>
      <c r="H4178">
        <v>15.8</v>
      </c>
      <c r="I4178">
        <v>17.858333333333299</v>
      </c>
      <c r="K4178" s="2">
        <v>1.6083493802737498E-5</v>
      </c>
      <c r="L4178" s="2">
        <v>3.4520739689343903E-5</v>
      </c>
      <c r="N4178">
        <f t="shared" si="328"/>
        <v>1.1258445661916248E-5</v>
      </c>
      <c r="O4178" s="2">
        <f t="shared" si="329"/>
        <v>1.0356221906803173E-5</v>
      </c>
      <c r="Q4178">
        <f>N4178+O4178</f>
        <v>2.161466756871942E-5</v>
      </c>
      <c r="S4178">
        <f>IF(H4178&gt;$B$5,$B$5,($B$3 - $B$5)*(($B$5-H4178)/($B$5-$B$6))^(1/$B$2)+$B$5)</f>
        <v>25.6</v>
      </c>
      <c r="T4178">
        <f>K4178*S4178</f>
        <v>4.1173744135007998E-4</v>
      </c>
      <c r="U4178" s="3">
        <f>S4178*N4178/Q4178+$B$7*O4178/Q4178</f>
        <v>39.686403276478991</v>
      </c>
      <c r="V4178">
        <f>IF(U4178-H4178&lt;=10,10,U4178-H4178)</f>
        <v>23.88640327647899</v>
      </c>
      <c r="X4178">
        <f t="shared" si="330"/>
        <v>0</v>
      </c>
      <c r="Y4178">
        <f t="shared" si="331"/>
        <v>1</v>
      </c>
      <c r="AA4178">
        <f>((Y4178*V4178)+H4178+273)/(Y4178*V4178)</f>
        <v>13.090560334982797</v>
      </c>
      <c r="AB4178">
        <f t="shared" si="332"/>
        <v>1.6511644280770068E-6</v>
      </c>
      <c r="AD4178">
        <f>AA4178*$C$28</f>
        <v>7.3801536667033316</v>
      </c>
      <c r="AF4178">
        <f>(Q4178-X4178)/AD4178+X4178</f>
        <v>2.9287557610402109E-6</v>
      </c>
      <c r="AH4178">
        <f>Q4178/AF4178</f>
        <v>7.3801536667033316</v>
      </c>
      <c r="AK4178" s="2"/>
      <c r="AL4178" s="2"/>
      <c r="AT4178" s="1"/>
    </row>
    <row r="4179" spans="6:46" x14ac:dyDescent="0.35">
      <c r="F4179" s="4">
        <v>44371.041666666664</v>
      </c>
      <c r="H4179">
        <v>15.4</v>
      </c>
      <c r="I4179">
        <v>17.858333333333299</v>
      </c>
      <c r="K4179" s="2">
        <v>1.6083493802737498E-5</v>
      </c>
      <c r="L4179" s="2">
        <v>1.2552974190794001E-5</v>
      </c>
      <c r="N4179">
        <f t="shared" si="328"/>
        <v>1.1258445661916248E-5</v>
      </c>
      <c r="O4179" s="2">
        <f t="shared" si="329"/>
        <v>3.7658922572382009E-6</v>
      </c>
      <c r="Q4179">
        <f>N4179+O4179</f>
        <v>1.5024337919154449E-5</v>
      </c>
      <c r="S4179">
        <f>IF(H4179&gt;$B$5,$B$5,($B$3 - $B$5)*(($B$5-H4179)/($B$5-$B$6))^(1/$B$2)+$B$5)</f>
        <v>26.133333333333333</v>
      </c>
      <c r="T4179">
        <f>K4179*S4179</f>
        <v>4.2031530471153995E-4</v>
      </c>
      <c r="U4179" s="3">
        <f>S4179*N4179/Q4179+$B$7*O4179/Q4179</f>
        <v>33.368843947993021</v>
      </c>
      <c r="V4179">
        <f>IF(U4179-H4179&lt;=10,10,U4179-H4179)</f>
        <v>17.968843947993022</v>
      </c>
      <c r="X4179">
        <f t="shared" si="330"/>
        <v>0</v>
      </c>
      <c r="Y4179">
        <f t="shared" si="331"/>
        <v>1</v>
      </c>
      <c r="AA4179">
        <f>((Y4179*V4179)+H4179+273)/(Y4179*V4179)</f>
        <v>17.050003040524597</v>
      </c>
      <c r="AB4179">
        <f t="shared" si="332"/>
        <v>8.8119268269011274E-7</v>
      </c>
      <c r="AD4179">
        <f>AA4179*$C$28</f>
        <v>9.6123954389150228</v>
      </c>
      <c r="AF4179">
        <f>(Q4179-X4179)/AD4179+X4179</f>
        <v>1.563017045504558E-6</v>
      </c>
      <c r="AH4179">
        <f>Q4179/AF4179</f>
        <v>9.6123954389150228</v>
      </c>
      <c r="AK4179" s="2"/>
      <c r="AL4179" s="2"/>
      <c r="AT4179" s="1"/>
    </row>
    <row r="4180" spans="6:46" x14ac:dyDescent="0.35">
      <c r="F4180" s="4">
        <v>44371.083333333336</v>
      </c>
      <c r="H4180">
        <v>15.5</v>
      </c>
      <c r="I4180">
        <v>17.858333333333299</v>
      </c>
      <c r="K4180" s="2">
        <v>1.6083493802737498E-5</v>
      </c>
      <c r="L4180" s="2">
        <v>7.8456149357122992E-6</v>
      </c>
      <c r="N4180">
        <f t="shared" si="328"/>
        <v>1.1258445661916248E-5</v>
      </c>
      <c r="O4180" s="2">
        <f t="shared" si="329"/>
        <v>2.3536844807136901E-6</v>
      </c>
      <c r="Q4180">
        <f>N4180+O4180</f>
        <v>1.3612130142629938E-5</v>
      </c>
      <c r="S4180">
        <f>IF(H4180&gt;$B$5,$B$5,($B$3 - $B$5)*(($B$5-H4180)/($B$5-$B$6))^(1/$B$2)+$B$5)</f>
        <v>26</v>
      </c>
      <c r="T4180">
        <f>K4180*S4180</f>
        <v>4.1817083887117493E-4</v>
      </c>
      <c r="U4180" s="3">
        <f>S4180*N4180/Q4180+$B$7*O4180/Q4180</f>
        <v>31.014413558017118</v>
      </c>
      <c r="V4180">
        <f>IF(U4180-H4180&lt;=10,10,U4180-H4180)</f>
        <v>15.514413558017118</v>
      </c>
      <c r="X4180">
        <f t="shared" si="330"/>
        <v>0</v>
      </c>
      <c r="Y4180">
        <f t="shared" si="331"/>
        <v>1</v>
      </c>
      <c r="AA4180">
        <f>((Y4180*V4180)+H4180+273)/(Y4180*V4180)</f>
        <v>19.595611037512711</v>
      </c>
      <c r="AB4180">
        <f t="shared" si="332"/>
        <v>6.9465198694603902E-7</v>
      </c>
      <c r="AD4180">
        <f>AA4180*$C$28</f>
        <v>11.04755006272096</v>
      </c>
      <c r="AF4180">
        <f>(Q4180-X4180)/AD4180+X4180</f>
        <v>1.232140163687779E-6</v>
      </c>
      <c r="AH4180">
        <f>Q4180/AF4180</f>
        <v>11.04755006272096</v>
      </c>
      <c r="AK4180" s="2"/>
      <c r="AL4180" s="2"/>
      <c r="AT4180" s="1"/>
    </row>
    <row r="4181" spans="6:46" x14ac:dyDescent="0.35">
      <c r="F4181" s="4">
        <v>44371.125</v>
      </c>
      <c r="H4181">
        <v>15.4</v>
      </c>
      <c r="I4181">
        <v>17.858333333333299</v>
      </c>
      <c r="K4181" s="2">
        <v>1.6814561702861898E-5</v>
      </c>
      <c r="L4181" s="2">
        <v>7.8456149357122992E-6</v>
      </c>
      <c r="N4181">
        <f t="shared" si="328"/>
        <v>1.1770193192003328E-5</v>
      </c>
      <c r="O4181" s="2">
        <f t="shared" si="329"/>
        <v>2.3536844807136901E-6</v>
      </c>
      <c r="Q4181">
        <f>N4181+O4181</f>
        <v>1.4123877672717018E-5</v>
      </c>
      <c r="S4181">
        <f>IF(H4181&gt;$B$5,$B$5,($B$3 - $B$5)*(($B$5-H4181)/($B$5-$B$6))^(1/$B$2)+$B$5)</f>
        <v>26.133333333333333</v>
      </c>
      <c r="T4181">
        <f>K4181*S4181</f>
        <v>4.3942054583479093E-4</v>
      </c>
      <c r="U4181" s="3">
        <f>S4181*N4181/Q4181+$B$7*O4181/Q4181</f>
        <v>30.943841248911895</v>
      </c>
      <c r="V4181">
        <f>IF(U4181-H4181&lt;=10,10,U4181-H4181)</f>
        <v>15.543841248911894</v>
      </c>
      <c r="X4181">
        <f t="shared" si="330"/>
        <v>0</v>
      </c>
      <c r="Y4181">
        <f t="shared" si="331"/>
        <v>1</v>
      </c>
      <c r="AA4181">
        <f>((Y4181*V4181)+H4181+273)/(Y4181*V4181)</f>
        <v>19.553972302064569</v>
      </c>
      <c r="AB4181">
        <f t="shared" si="332"/>
        <v>7.2230222353469206E-7</v>
      </c>
      <c r="AD4181">
        <f>AA4181*$C$28</f>
        <v>11.024075111440741</v>
      </c>
      <c r="AF4181">
        <f>(Q4181-X4181)/AD4181+X4181</f>
        <v>1.2811848186755654E-6</v>
      </c>
      <c r="AH4181">
        <f>Q4181/AF4181</f>
        <v>11.024075111440741</v>
      </c>
      <c r="AK4181" s="2"/>
      <c r="AL4181" s="2"/>
      <c r="AT4181" s="1"/>
    </row>
    <row r="4182" spans="6:46" x14ac:dyDescent="0.35">
      <c r="F4182" s="4">
        <v>44371.166666666664</v>
      </c>
      <c r="H4182">
        <v>14.5</v>
      </c>
      <c r="I4182">
        <v>17.858333333333299</v>
      </c>
      <c r="K4182" s="2">
        <v>1.7545629602986299E-5</v>
      </c>
      <c r="L4182" s="2">
        <v>2.03986133923705E-5</v>
      </c>
      <c r="N4182">
        <f t="shared" si="328"/>
        <v>1.2281940722090408E-5</v>
      </c>
      <c r="O4182" s="2">
        <f t="shared" si="329"/>
        <v>6.1195840177111508E-6</v>
      </c>
      <c r="Q4182">
        <f>N4182+O4182</f>
        <v>1.840152473980156E-5</v>
      </c>
      <c r="S4182">
        <f>IF(H4182&gt;$B$5,$B$5,($B$3 - $B$5)*(($B$5-H4182)/($B$5-$B$6))^(1/$B$2)+$B$5)</f>
        <v>27.333333333333332</v>
      </c>
      <c r="T4182">
        <f>K4182*S4182</f>
        <v>4.795805424816255E-4</v>
      </c>
      <c r="U4182" s="3">
        <f>S4182*N4182/Q4182+$B$7*O4182/Q4182</f>
        <v>36.534119330727854</v>
      </c>
      <c r="V4182">
        <f>IF(U4182-H4182&lt;=10,10,U4182-H4182)</f>
        <v>22.034119330727854</v>
      </c>
      <c r="X4182">
        <f t="shared" si="330"/>
        <v>0</v>
      </c>
      <c r="Y4182">
        <f t="shared" si="331"/>
        <v>1</v>
      </c>
      <c r="AA4182">
        <f>((Y4182*V4182)+H4182+273)/(Y4182*V4182)</f>
        <v>14.047946036992938</v>
      </c>
      <c r="AB4182">
        <f t="shared" si="332"/>
        <v>1.3099085582578545E-6</v>
      </c>
      <c r="AD4182">
        <f>AA4182*$C$28</f>
        <v>7.9199054739852137</v>
      </c>
      <c r="AF4182">
        <f>(Q4182-X4182)/AD4182+X4182</f>
        <v>2.3234525715295064E-6</v>
      </c>
      <c r="AH4182">
        <f>Q4182/AF4182</f>
        <v>7.9199054739852137</v>
      </c>
      <c r="AK4182" s="2"/>
      <c r="AL4182" s="2"/>
      <c r="AT4182" s="1"/>
    </row>
    <row r="4183" spans="6:46" x14ac:dyDescent="0.35">
      <c r="F4183" s="4">
        <v>44371.208333333336</v>
      </c>
      <c r="H4183">
        <v>14.7</v>
      </c>
      <c r="I4183">
        <v>17.858333333333299</v>
      </c>
      <c r="K4183" s="2">
        <v>1.7545629602986299E-5</v>
      </c>
      <c r="L4183" s="2">
        <v>5.9626445412290297E-5</v>
      </c>
      <c r="N4183">
        <f t="shared" si="328"/>
        <v>1.2281940722090408E-5</v>
      </c>
      <c r="O4183" s="2">
        <f t="shared" si="329"/>
        <v>1.7887933623687092E-5</v>
      </c>
      <c r="Q4183">
        <f>N4183+O4183</f>
        <v>3.01698743457775E-5</v>
      </c>
      <c r="S4183">
        <f>IF(H4183&gt;$B$5,$B$5,($B$3 - $B$5)*(($B$5-H4183)/($B$5-$B$6))^(1/$B$2)+$B$5)</f>
        <v>27.06666666666667</v>
      </c>
      <c r="T4183">
        <f>K4183*S4183</f>
        <v>4.7490170792082923E-4</v>
      </c>
      <c r="U4183" s="3">
        <f>S4183*N4183/Q4183+$B$7*O4183/Q4183</f>
        <v>43.628539176584006</v>
      </c>
      <c r="V4183">
        <f>IF(U4183-H4183&lt;=10,10,U4183-H4183)</f>
        <v>28.928539176584007</v>
      </c>
      <c r="X4183">
        <f t="shared" si="330"/>
        <v>0</v>
      </c>
      <c r="Y4183">
        <f t="shared" si="331"/>
        <v>1</v>
      </c>
      <c r="AA4183">
        <f>((Y4183*V4183)+H4183+273)/(Y4183*V4183)</f>
        <v>10.945196272920573</v>
      </c>
      <c r="AB4183">
        <f t="shared" si="332"/>
        <v>2.7564489108724856E-6</v>
      </c>
      <c r="AD4183">
        <f>AA4183*$C$28</f>
        <v>6.1706472709587459</v>
      </c>
      <c r="AF4183">
        <f>(Q4183-X4183)/AD4183+X4183</f>
        <v>4.889256024690899E-6</v>
      </c>
      <c r="AH4183">
        <f>Q4183/AF4183</f>
        <v>6.170647270958745</v>
      </c>
      <c r="AK4183" s="2"/>
      <c r="AL4183" s="2"/>
      <c r="AT4183" s="1"/>
    </row>
    <row r="4184" spans="6:46" x14ac:dyDescent="0.35">
      <c r="F4184" s="4">
        <v>44371.25</v>
      </c>
      <c r="H4184">
        <v>15.5</v>
      </c>
      <c r="I4184">
        <v>17.858333333333299</v>
      </c>
      <c r="K4184" s="2">
        <v>1.7545629602986299E-5</v>
      </c>
      <c r="L4184">
        <v>1.19253133483222E-4</v>
      </c>
      <c r="N4184">
        <f t="shared" si="328"/>
        <v>1.2281940722090408E-5</v>
      </c>
      <c r="O4184" s="2">
        <f t="shared" si="329"/>
        <v>3.5775940044966608E-5</v>
      </c>
      <c r="Q4184">
        <f>N4184+O4184</f>
        <v>4.8057880767057016E-5</v>
      </c>
      <c r="S4184">
        <f>IF(H4184&gt;$B$5,$B$5,($B$3 - $B$5)*(($B$5-H4184)/($B$5-$B$6))^(1/$B$2)+$B$5)</f>
        <v>26</v>
      </c>
      <c r="T4184">
        <f>K4184*S4184</f>
        <v>4.5618636967764377E-4</v>
      </c>
      <c r="U4184" s="3">
        <f>S4184*N4184/Q4184+$B$7*O4184/Q4184</f>
        <v>47.588597847935581</v>
      </c>
      <c r="V4184">
        <f>IF(U4184-H4184&lt;=10,10,U4184-H4184)</f>
        <v>32.088597847935581</v>
      </c>
      <c r="X4184">
        <f t="shared" si="330"/>
        <v>0</v>
      </c>
      <c r="Y4184">
        <f t="shared" si="331"/>
        <v>1</v>
      </c>
      <c r="AA4184">
        <f>((Y4184*V4184)+H4184+273)/(Y4184*V4184)</f>
        <v>9.9907325139967327</v>
      </c>
      <c r="AB4184">
        <f t="shared" si="332"/>
        <v>4.8102459654213835E-6</v>
      </c>
      <c r="AD4184">
        <f>AA4184*$C$28</f>
        <v>5.6325427872772629</v>
      </c>
      <c r="AF4184">
        <f>(Q4184-X4184)/AD4184+X4184</f>
        <v>8.5321821035447296E-6</v>
      </c>
      <c r="AH4184">
        <f>Q4184/AF4184</f>
        <v>5.6325427872772638</v>
      </c>
      <c r="AK4184" s="2"/>
      <c r="AT4184" s="1"/>
    </row>
    <row r="4185" spans="6:46" x14ac:dyDescent="0.35">
      <c r="F4185" s="4">
        <v>44371.291666666664</v>
      </c>
      <c r="H4185">
        <v>16.2</v>
      </c>
      <c r="I4185">
        <v>17.858333333333299</v>
      </c>
      <c r="K4185" s="2">
        <v>1.7545629602986299E-5</v>
      </c>
      <c r="L4185">
        <v>1.56911570738321E-4</v>
      </c>
      <c r="N4185">
        <f t="shared" si="328"/>
        <v>1.2281940722090408E-5</v>
      </c>
      <c r="O4185" s="2">
        <f t="shared" si="329"/>
        <v>4.7073471221496307E-5</v>
      </c>
      <c r="Q4185">
        <f>N4185+O4185</f>
        <v>5.9355411943586715E-5</v>
      </c>
      <c r="S4185">
        <f>IF(H4185&gt;$B$5,$B$5,($B$3 - $B$5)*(($B$5-H4185)/($B$5-$B$6))^(1/$B$2)+$B$5)</f>
        <v>25.066666666666666</v>
      </c>
      <c r="T4185">
        <f>K4185*S4185</f>
        <v>4.3981044871485656E-4</v>
      </c>
      <c r="U4185" s="3">
        <f>S4185*N4185/Q4185+$B$7*O4185/Q4185</f>
        <v>48.806134713309902</v>
      </c>
      <c r="V4185">
        <f>IF(U4185-H4185&lt;=10,10,U4185-H4185)</f>
        <v>32.606134713309899</v>
      </c>
      <c r="X4185">
        <f t="shared" si="330"/>
        <v>0</v>
      </c>
      <c r="Y4185">
        <f t="shared" si="331"/>
        <v>1</v>
      </c>
      <c r="AA4185">
        <f>((Y4185*V4185)+H4185+273)/(Y4185*V4185)</f>
        <v>9.8694965699797557</v>
      </c>
      <c r="AB4185">
        <f t="shared" si="332"/>
        <v>6.014026300402115E-6</v>
      </c>
      <c r="AD4185">
        <f>AA4185*$C$28</f>
        <v>5.5641927798003437</v>
      </c>
      <c r="AF4185">
        <f>(Q4185-X4185)/AD4185+X4185</f>
        <v>1.0667389555420207E-5</v>
      </c>
      <c r="AH4185">
        <f>Q4185/AF4185</f>
        <v>5.5641927798003437</v>
      </c>
      <c r="AK4185" s="2"/>
      <c r="AT4185" s="1"/>
    </row>
    <row r="4186" spans="6:46" x14ac:dyDescent="0.35">
      <c r="F4186" s="4">
        <v>44371.333333333336</v>
      </c>
      <c r="H4186">
        <v>16.600000000000001</v>
      </c>
      <c r="I4186">
        <v>17.858333333333299</v>
      </c>
      <c r="K4186" s="2">
        <v>1.64490277527997E-5</v>
      </c>
      <c r="L4186">
        <v>1.6318914979760501E-4</v>
      </c>
      <c r="N4186">
        <f t="shared" si="328"/>
        <v>1.1514319426959789E-5</v>
      </c>
      <c r="O4186" s="2">
        <f t="shared" si="329"/>
        <v>4.8956744939281509E-5</v>
      </c>
      <c r="Q4186">
        <f>N4186+O4186</f>
        <v>6.0471064366241298E-5</v>
      </c>
      <c r="S4186">
        <f>IF(H4186&gt;$B$5,$B$5,($B$3 - $B$5)*(($B$5-H4186)/($B$5-$B$6))^(1/$B$2)+$B$5)</f>
        <v>24.533333333333331</v>
      </c>
      <c r="T4186">
        <f>K4186*S4186</f>
        <v>4.0354948086868597E-4</v>
      </c>
      <c r="U4186" s="3">
        <f>S4186*N4186/Q4186+$B$7*O4186/Q4186</f>
        <v>49.198829877541428</v>
      </c>
      <c r="V4186">
        <f>IF(U4186-H4186&lt;=10,10,U4186-H4186)</f>
        <v>32.598829877541426</v>
      </c>
      <c r="X4186">
        <f t="shared" si="330"/>
        <v>0</v>
      </c>
      <c r="Y4186">
        <f t="shared" si="331"/>
        <v>1</v>
      </c>
      <c r="AA4186">
        <f>((Y4186*V4186)+H4186+273)/(Y4186*V4186)</f>
        <v>9.8837544503251156</v>
      </c>
      <c r="AB4186">
        <f t="shared" si="332"/>
        <v>6.1182281156582324E-6</v>
      </c>
      <c r="AD4186">
        <f>AA4186*$C$28</f>
        <v>5.5722310413581031</v>
      </c>
      <c r="AF4186">
        <f>(Q4186-X4186)/AD4186+X4186</f>
        <v>1.0852217705514032E-5</v>
      </c>
      <c r="AH4186">
        <f>Q4186/AF4186</f>
        <v>5.5722310413581031</v>
      </c>
      <c r="AK4186" s="2"/>
      <c r="AT4186" s="1"/>
    </row>
    <row r="4187" spans="6:46" x14ac:dyDescent="0.35">
      <c r="F4187" s="4">
        <v>44371.375</v>
      </c>
      <c r="H4187">
        <v>16.7</v>
      </c>
      <c r="I4187">
        <v>17.858333333333299</v>
      </c>
      <c r="K4187" s="2">
        <v>1.49868919525508E-5</v>
      </c>
      <c r="L4187">
        <v>1.2866853143758201E-4</v>
      </c>
      <c r="N4187">
        <f t="shared" si="328"/>
        <v>1.049082436678556E-5</v>
      </c>
      <c r="O4187" s="2">
        <f t="shared" si="329"/>
        <v>3.860055943127461E-5</v>
      </c>
      <c r="Q4187">
        <f>N4187+O4187</f>
        <v>4.9091383798060168E-5</v>
      </c>
      <c r="S4187">
        <f>IF(H4187&gt;$B$5,$B$5,($B$3 - $B$5)*(($B$5-H4187)/($B$5-$B$6))^(1/$B$2)+$B$5)</f>
        <v>24.400000000000002</v>
      </c>
      <c r="T4187">
        <f>K4187*S4187</f>
        <v>3.6568016364223958E-4</v>
      </c>
      <c r="U4187" s="3">
        <f>S4187*N4187/Q4187+$B$7*O4187/Q4187</f>
        <v>48.460782712009774</v>
      </c>
      <c r="V4187">
        <f>IF(U4187-H4187&lt;=10,10,U4187-H4187)</f>
        <v>31.760782712009775</v>
      </c>
      <c r="X4187">
        <f t="shared" si="330"/>
        <v>0</v>
      </c>
      <c r="Y4187">
        <f t="shared" si="331"/>
        <v>1</v>
      </c>
      <c r="AA4187">
        <f>((Y4187*V4187)+H4187+273)/(Y4187*V4187)</f>
        <v>10.121311732989977</v>
      </c>
      <c r="AB4187">
        <f t="shared" si="332"/>
        <v>4.8502985673338101E-6</v>
      </c>
      <c r="AD4187">
        <f>AA4187*$C$28</f>
        <v>5.7061603160298633</v>
      </c>
      <c r="AF4187">
        <f>(Q4187-X4187)/AD4187+X4187</f>
        <v>8.6032254754833367E-6</v>
      </c>
      <c r="AH4187">
        <f>Q4187/AF4187</f>
        <v>5.7061603160298633</v>
      </c>
      <c r="AK4187" s="2"/>
      <c r="AT4187" s="1"/>
    </row>
    <row r="4188" spans="6:46" x14ac:dyDescent="0.35">
      <c r="F4188" s="4">
        <v>44371.416666666664</v>
      </c>
      <c r="H4188">
        <v>17.7</v>
      </c>
      <c r="I4188">
        <v>17.858333333333299</v>
      </c>
      <c r="K4188" s="2">
        <v>1.3524756152302E-5</v>
      </c>
      <c r="L4188">
        <v>1.0670040195106999E-4</v>
      </c>
      <c r="N4188">
        <f t="shared" si="328"/>
        <v>9.4673293066113996E-6</v>
      </c>
      <c r="O4188" s="2">
        <f t="shared" si="329"/>
        <v>3.2010120585321005E-5</v>
      </c>
      <c r="Q4188">
        <f>N4188+O4188</f>
        <v>4.1477449891932406E-5</v>
      </c>
      <c r="S4188">
        <f>IF(H4188&gt;$B$5,$B$5,($B$3 - $B$5)*(($B$5-H4188)/($B$5-$B$6))^(1/$B$2)+$B$5)</f>
        <v>23.066666666666666</v>
      </c>
      <c r="T4188">
        <f>K4188*S4188</f>
        <v>3.1197104191309948E-4</v>
      </c>
      <c r="U4188" s="3">
        <f>S4188*N4188/Q4188+$B$7*O4188/Q4188</f>
        <v>47.711138623224258</v>
      </c>
      <c r="V4188">
        <f>IF(U4188-H4188&lt;=10,10,U4188-H4188)</f>
        <v>30.011138623224259</v>
      </c>
      <c r="X4188">
        <f t="shared" si="330"/>
        <v>0</v>
      </c>
      <c r="Y4188">
        <f t="shared" si="331"/>
        <v>1</v>
      </c>
      <c r="AA4188">
        <f>((Y4188*V4188)+H4188+273)/(Y4188*V4188)</f>
        <v>10.686403560011565</v>
      </c>
      <c r="AB4188">
        <f t="shared" si="332"/>
        <v>3.8813291730007922E-6</v>
      </c>
      <c r="AD4188">
        <f>AA4188*$C$28</f>
        <v>6.0247459542681625</v>
      </c>
      <c r="AF4188">
        <f>(Q4188-X4188)/AD4188+X4188</f>
        <v>6.8845143358365474E-6</v>
      </c>
      <c r="AH4188">
        <f>Q4188/AF4188</f>
        <v>6.0247459542681625</v>
      </c>
      <c r="AK4188" s="2"/>
      <c r="AT4188" s="1"/>
    </row>
    <row r="4189" spans="6:46" x14ac:dyDescent="0.35">
      <c r="F4189" s="4">
        <v>44371.458333333336</v>
      </c>
      <c r="H4189">
        <v>19.3</v>
      </c>
      <c r="I4189">
        <v>17.858333333333299</v>
      </c>
      <c r="K4189" s="2">
        <v>1.31592222022397E-5</v>
      </c>
      <c r="L4189" s="2">
        <v>9.1009123547916996E-5</v>
      </c>
      <c r="N4189">
        <f t="shared" si="328"/>
        <v>9.2114555415677893E-6</v>
      </c>
      <c r="O4189" s="2">
        <f t="shared" si="329"/>
        <v>2.7302737064375104E-5</v>
      </c>
      <c r="Q4189">
        <f>N4189+O4189</f>
        <v>3.6514192605942896E-5</v>
      </c>
      <c r="S4189">
        <f>IF(H4189&gt;$B$5,$B$5,($B$3 - $B$5)*(($B$5-H4189)/($B$5-$B$6))^(1/$B$2)+$B$5)</f>
        <v>20.933333333333334</v>
      </c>
      <c r="T4189">
        <f>K4189*S4189</f>
        <v>2.754663847668844E-4</v>
      </c>
      <c r="U4189" s="3">
        <f>S4189*N4189/Q4189+$B$7*O4189/Q4189</f>
        <v>46.405983179309402</v>
      </c>
      <c r="V4189">
        <f>IF(U4189-H4189&lt;=10,10,U4189-H4189)</f>
        <v>27.105983179309401</v>
      </c>
      <c r="X4189">
        <f t="shared" si="330"/>
        <v>0</v>
      </c>
      <c r="Y4189">
        <f t="shared" si="331"/>
        <v>1</v>
      </c>
      <c r="AA4189">
        <f>((Y4189*V4189)+H4189+273)/(Y4189*V4189)</f>
        <v>11.783597040786148</v>
      </c>
      <c r="AB4189">
        <f t="shared" si="332"/>
        <v>3.098730589611781E-6</v>
      </c>
      <c r="AD4189">
        <f>AA4189*$C$28</f>
        <v>6.6433181378119137</v>
      </c>
      <c r="AF4189">
        <f>(Q4189-X4189)/AD4189+X4189</f>
        <v>5.4963787445484957E-6</v>
      </c>
      <c r="AH4189">
        <f>Q4189/AF4189</f>
        <v>6.6433181378119137</v>
      </c>
      <c r="AK4189" s="2"/>
      <c r="AL4189" s="2"/>
      <c r="AT4189" s="1"/>
    </row>
    <row r="4190" spans="6:46" x14ac:dyDescent="0.35">
      <c r="F4190" s="4">
        <v>44371.5</v>
      </c>
      <c r="H4190">
        <v>20.3</v>
      </c>
      <c r="I4190">
        <v>17.858333333333299</v>
      </c>
      <c r="K4190" s="2">
        <v>1.31592222022397E-5</v>
      </c>
      <c r="L4190" s="2">
        <v>9.7285610643314005E-5</v>
      </c>
      <c r="N4190">
        <f t="shared" si="328"/>
        <v>9.2114555415677893E-6</v>
      </c>
      <c r="O4190" s="2">
        <f t="shared" si="329"/>
        <v>2.9185683192994205E-5</v>
      </c>
      <c r="Q4190">
        <f>N4190+O4190</f>
        <v>3.8397138734561998E-5</v>
      </c>
      <c r="S4190">
        <f>IF(H4190&gt;$B$5,$B$5,($B$3 - $B$5)*(($B$5-H4190)/($B$5-$B$6))^(1/$B$2)+$B$5)</f>
        <v>20</v>
      </c>
      <c r="T4190">
        <f>K4190*S4190</f>
        <v>2.6318444404479401E-4</v>
      </c>
      <c r="U4190" s="3">
        <f>S4190*N4190/Q4190+$B$7*O4190/Q4190</f>
        <v>46.603516444711715</v>
      </c>
      <c r="V4190">
        <f>IF(U4190-H4190&lt;=10,10,U4190-H4190)</f>
        <v>26.303516444711715</v>
      </c>
      <c r="X4190">
        <f t="shared" si="330"/>
        <v>0</v>
      </c>
      <c r="Y4190">
        <f t="shared" si="331"/>
        <v>1</v>
      </c>
      <c r="AA4190">
        <f>((Y4190*V4190)+H4190+273)/(Y4190*V4190)</f>
        <v>12.150600362369707</v>
      </c>
      <c r="AB4190">
        <f t="shared" si="332"/>
        <v>3.1601021833849108E-6</v>
      </c>
      <c r="AD4190">
        <f>AA4190*$C$28</f>
        <v>6.8502260806475608</v>
      </c>
      <c r="AF4190">
        <f>(Q4190-X4190)/AD4190+X4190</f>
        <v>5.6052367151847731E-6</v>
      </c>
      <c r="AH4190">
        <f>Q4190/AF4190</f>
        <v>6.8502260806475608</v>
      </c>
      <c r="AK4190" s="2"/>
      <c r="AL4190" s="2"/>
      <c r="AT4190" s="1"/>
    </row>
    <row r="4191" spans="6:46" x14ac:dyDescent="0.35">
      <c r="F4191" s="4">
        <v>44371.541666666664</v>
      </c>
      <c r="H4191">
        <v>20.2</v>
      </c>
      <c r="I4191">
        <v>17.858333333333299</v>
      </c>
      <c r="K4191" s="2">
        <v>1.27936882521775E-5</v>
      </c>
      <c r="L4191">
        <v>1.0042379352635201E-4</v>
      </c>
      <c r="N4191">
        <f t="shared" si="328"/>
        <v>8.9555817765242501E-6</v>
      </c>
      <c r="O4191" s="2">
        <f t="shared" si="329"/>
        <v>3.0127138057905607E-5</v>
      </c>
      <c r="Q4191">
        <f>N4191+O4191</f>
        <v>3.9082719834429859E-5</v>
      </c>
      <c r="S4191">
        <f>IF(H4191&gt;$B$5,$B$5,($B$3 - $B$5)*(($B$5-H4191)/($B$5-$B$6))^(1/$B$2)+$B$5)</f>
        <v>20</v>
      </c>
      <c r="T4191">
        <f>K4191*S4191</f>
        <v>2.5587376504354999E-4</v>
      </c>
      <c r="U4191" s="3">
        <f>S4191*N4191/Q4191+$B$7*O4191/Q4191</f>
        <v>46.979950128695506</v>
      </c>
      <c r="V4191">
        <f>IF(U4191-H4191&lt;=10,10,U4191-H4191)</f>
        <v>26.779950128695507</v>
      </c>
      <c r="X4191">
        <f t="shared" si="330"/>
        <v>0</v>
      </c>
      <c r="Y4191">
        <f t="shared" si="331"/>
        <v>1</v>
      </c>
      <c r="AA4191">
        <f>((Y4191*V4191)+H4191+273)/(Y4191*V4191)</f>
        <v>11.948489395647812</v>
      </c>
      <c r="AB4191">
        <f t="shared" si="332"/>
        <v>3.2709339683278774E-6</v>
      </c>
      <c r="AD4191">
        <f>AA4191*$C$28</f>
        <v>6.7362806150629115</v>
      </c>
      <c r="AF4191">
        <f>(Q4191-X4191)/AD4191+X4191</f>
        <v>5.8018247854813956E-6</v>
      </c>
      <c r="AH4191">
        <f>Q4191/AF4191</f>
        <v>6.7362806150629115</v>
      </c>
      <c r="AK4191" s="2"/>
      <c r="AT4191" s="1"/>
    </row>
    <row r="4192" spans="6:46" x14ac:dyDescent="0.35">
      <c r="F4192" s="4">
        <v>44371.583333333336</v>
      </c>
      <c r="H4192">
        <v>21</v>
      </c>
      <c r="I4192">
        <v>17.858333333333299</v>
      </c>
      <c r="K4192" s="2">
        <v>1.16970864019909E-5</v>
      </c>
      <c r="L4192" s="2">
        <v>9.4147306430955106E-5</v>
      </c>
      <c r="N4192">
        <f t="shared" si="328"/>
        <v>8.1879604813936292E-6</v>
      </c>
      <c r="O4192" s="2">
        <f t="shared" si="329"/>
        <v>2.8244191929286536E-5</v>
      </c>
      <c r="Q4192">
        <f>N4192+O4192</f>
        <v>3.6432152410680166E-5</v>
      </c>
      <c r="S4192">
        <f>IF(H4192&gt;$B$5,$B$5,($B$3 - $B$5)*(($B$5-H4192)/($B$5-$B$6))^(1/$B$2)+$B$5)</f>
        <v>20</v>
      </c>
      <c r="T4192">
        <f>K4192*S4192</f>
        <v>2.3394172803981801E-4</v>
      </c>
      <c r="U4192" s="3">
        <f>S4192*N4192/Q4192+$B$7*O4192/Q4192</f>
        <v>47.133909256353299</v>
      </c>
      <c r="V4192">
        <f>IF(U4192-H4192&lt;=10,10,U4192-H4192)</f>
        <v>26.133909256353299</v>
      </c>
      <c r="X4192">
        <f t="shared" si="330"/>
        <v>0</v>
      </c>
      <c r="Y4192">
        <f t="shared" si="331"/>
        <v>1</v>
      </c>
      <c r="AA4192">
        <f>((Y4192*V4192)+H4192+273)/(Y4192*V4192)</f>
        <v>12.249752079418696</v>
      </c>
      <c r="AB4192">
        <f t="shared" si="332"/>
        <v>2.9741134493563586E-6</v>
      </c>
      <c r="AD4192">
        <f>AA4192*$C$28</f>
        <v>6.9061255142404461</v>
      </c>
      <c r="AF4192">
        <f>(Q4192-X4192)/AD4192+X4192</f>
        <v>5.2753388764158696E-6</v>
      </c>
      <c r="AH4192">
        <f>Q4192/AF4192</f>
        <v>6.9061255142404461</v>
      </c>
      <c r="AK4192" s="2"/>
      <c r="AL4192" s="2"/>
      <c r="AT4192" s="1"/>
    </row>
    <row r="4193" spans="6:46" x14ac:dyDescent="0.35">
      <c r="F4193" s="4">
        <v>44371.625</v>
      </c>
      <c r="H4193">
        <v>20.9</v>
      </c>
      <c r="I4193">
        <v>17.858333333333299</v>
      </c>
      <c r="K4193" s="2">
        <v>1.27936882521775E-5</v>
      </c>
      <c r="L4193" s="2">
        <v>8.1594332240161007E-5</v>
      </c>
      <c r="N4193">
        <f t="shared" si="328"/>
        <v>8.9555817765242501E-6</v>
      </c>
      <c r="O4193" s="2">
        <f t="shared" si="329"/>
        <v>2.4478299672048307E-5</v>
      </c>
      <c r="Q4193">
        <f>N4193+O4193</f>
        <v>3.3433881448572555E-5</v>
      </c>
      <c r="S4193">
        <f>IF(H4193&gt;$B$5,$B$5,($B$3 - $B$5)*(($B$5-H4193)/($B$5-$B$6))^(1/$B$2)+$B$5)</f>
        <v>20</v>
      </c>
      <c r="T4193">
        <f>K4193*S4193</f>
        <v>2.5587376504354999E-4</v>
      </c>
      <c r="U4193" s="3">
        <f>S4193*N4193/Q4193+$B$7*O4193/Q4193</f>
        <v>45.624918537786733</v>
      </c>
      <c r="V4193">
        <f>IF(U4193-H4193&lt;=10,10,U4193-H4193)</f>
        <v>24.724918537786735</v>
      </c>
      <c r="X4193">
        <f t="shared" si="330"/>
        <v>0</v>
      </c>
      <c r="Y4193">
        <f t="shared" si="331"/>
        <v>1</v>
      </c>
      <c r="AA4193">
        <f>((Y4193*V4193)+H4193+273)/(Y4193*V4193)</f>
        <v>12.886793461051729</v>
      </c>
      <c r="AB4193">
        <f t="shared" si="332"/>
        <v>2.5944298362211755E-6</v>
      </c>
      <c r="AD4193">
        <f>AA4193*$C$28</f>
        <v>7.2652746391206655</v>
      </c>
      <c r="AF4193">
        <f>(Q4193-X4193)/AD4193+X4193</f>
        <v>4.6018744107131434E-6</v>
      </c>
      <c r="AH4193">
        <f>Q4193/AF4193</f>
        <v>7.2652746391206646</v>
      </c>
      <c r="AK4193" s="2"/>
      <c r="AL4193" s="2"/>
      <c r="AT4193" s="1"/>
    </row>
    <row r="4194" spans="6:46" x14ac:dyDescent="0.35">
      <c r="F4194" s="4">
        <v>44371.666666666664</v>
      </c>
      <c r="H4194">
        <v>21.7</v>
      </c>
      <c r="I4194">
        <v>17.858333333333299</v>
      </c>
      <c r="K4194" s="2">
        <v>1.31592222022397E-5</v>
      </c>
      <c r="L4194" s="2">
        <v>7.8456149357123006E-5</v>
      </c>
      <c r="N4194">
        <f t="shared" si="328"/>
        <v>9.2114555415677893E-6</v>
      </c>
      <c r="O4194" s="2">
        <f t="shared" si="329"/>
        <v>2.3536844807136904E-5</v>
      </c>
      <c r="Q4194">
        <f>N4194+O4194</f>
        <v>3.2748300348704694E-5</v>
      </c>
      <c r="S4194">
        <f>IF(H4194&gt;$B$5,$B$5,($B$3 - $B$5)*(($B$5-H4194)/($B$5-$B$6))^(1/$B$2)+$B$5)</f>
        <v>20</v>
      </c>
      <c r="T4194">
        <f>K4194*S4194</f>
        <v>2.6318444404479401E-4</v>
      </c>
      <c r="U4194" s="3">
        <f>S4194*N4194/Q4194+$B$7*O4194/Q4194</f>
        <v>45.155185444070696</v>
      </c>
      <c r="V4194">
        <f>IF(U4194-H4194&lt;=10,10,U4194-H4194)</f>
        <v>23.455185444070697</v>
      </c>
      <c r="X4194">
        <f t="shared" si="330"/>
        <v>0</v>
      </c>
      <c r="Y4194">
        <f t="shared" si="331"/>
        <v>1</v>
      </c>
      <c r="AA4194">
        <f>((Y4194*V4194)+H4194+273)/(Y4194*V4194)</f>
        <v>13.564385845625367</v>
      </c>
      <c r="AB4194">
        <f t="shared" si="332"/>
        <v>2.4142855210260998E-6</v>
      </c>
      <c r="AD4194">
        <f>AA4194*$C$28</f>
        <v>7.6472854769743801</v>
      </c>
      <c r="AF4194">
        <f>(Q4194-X4194)/AD4194+X4194</f>
        <v>4.2823431199617558E-6</v>
      </c>
      <c r="AH4194">
        <f>Q4194/AF4194</f>
        <v>7.647285476974381</v>
      </c>
      <c r="AK4194" s="2"/>
      <c r="AL4194" s="2"/>
      <c r="AT4194" s="1"/>
    </row>
    <row r="4195" spans="6:46" x14ac:dyDescent="0.35">
      <c r="F4195" s="4">
        <v>44371.708333333336</v>
      </c>
      <c r="H4195">
        <v>20.100000000000001</v>
      </c>
      <c r="I4195">
        <v>17.858333333333299</v>
      </c>
      <c r="K4195" s="2">
        <v>1.42558240524264E-5</v>
      </c>
      <c r="L4195" s="2">
        <v>8.4732636452520001E-5</v>
      </c>
      <c r="N4195">
        <f t="shared" si="328"/>
        <v>9.9790768366984796E-6</v>
      </c>
      <c r="O4195" s="2">
        <f t="shared" si="329"/>
        <v>2.5419790935756006E-5</v>
      </c>
      <c r="Q4195">
        <f>N4195+O4195</f>
        <v>3.5398867772454482E-5</v>
      </c>
      <c r="S4195">
        <f>IF(H4195&gt;$B$5,$B$5,($B$3 - $B$5)*(($B$5-H4195)/($B$5-$B$6))^(1/$B$2)+$B$5)</f>
        <v>20</v>
      </c>
      <c r="T4195">
        <f>K4195*S4195</f>
        <v>2.8511648104852802E-4</v>
      </c>
      <c r="U4195" s="3">
        <f>S4195*N4195/Q4195+$B$7*O4195/Q4195</f>
        <v>45.133365520910019</v>
      </c>
      <c r="V4195">
        <f>IF(U4195-H4195&lt;=10,10,U4195-H4195)</f>
        <v>25.033365520910017</v>
      </c>
      <c r="X4195">
        <f t="shared" si="330"/>
        <v>0</v>
      </c>
      <c r="Y4195">
        <f t="shared" si="331"/>
        <v>1</v>
      </c>
      <c r="AA4195">
        <f>((Y4195*V4195)+H4195+273)/(Y4195*V4195)</f>
        <v>12.708373760418979</v>
      </c>
      <c r="AB4195">
        <f t="shared" si="332"/>
        <v>2.7854758161666963E-6</v>
      </c>
      <c r="AD4195">
        <f>AA4195*$C$28</f>
        <v>7.1646857587258346</v>
      </c>
      <c r="AF4195">
        <f>(Q4195-X4195)/AD4195+X4195</f>
        <v>4.9407425481769915E-6</v>
      </c>
      <c r="AH4195">
        <f>Q4195/AF4195</f>
        <v>7.1646857587258346</v>
      </c>
      <c r="AK4195" s="2"/>
      <c r="AL4195" s="2"/>
      <c r="AT4195" s="1"/>
    </row>
    <row r="4196" spans="6:46" x14ac:dyDescent="0.35">
      <c r="F4196" s="4">
        <v>44371.75</v>
      </c>
      <c r="H4196">
        <v>20</v>
      </c>
      <c r="I4196">
        <v>17.858333333333299</v>
      </c>
      <c r="K4196" s="2">
        <v>1.46213580024886E-5</v>
      </c>
      <c r="L4196">
        <v>1.16114950600184E-4</v>
      </c>
      <c r="N4196">
        <f t="shared" si="328"/>
        <v>1.0234950601742019E-5</v>
      </c>
      <c r="O4196" s="2">
        <f t="shared" si="329"/>
        <v>3.4834485180055202E-5</v>
      </c>
      <c r="Q4196">
        <f>N4196+O4196</f>
        <v>4.5069435781797222E-5</v>
      </c>
      <c r="S4196">
        <f>IF(H4196&gt;$B$5,$B$5,($B$3 - $B$5)*(($B$5-H4196)/($B$5-$B$6))^(1/$B$2)+$B$5)</f>
        <v>20</v>
      </c>
      <c r="T4196">
        <f>K4196*S4196</f>
        <v>2.9242716004977199E-4</v>
      </c>
      <c r="U4196" s="3">
        <f>S4196*N4196/Q4196+$B$7*O4196/Q4196</f>
        <v>47.051747157534834</v>
      </c>
      <c r="V4196">
        <f>IF(U4196-H4196&lt;=10,10,U4196-H4196)</f>
        <v>27.051747157534834</v>
      </c>
      <c r="X4196">
        <f t="shared" si="330"/>
        <v>0</v>
      </c>
      <c r="Y4196">
        <f t="shared" si="331"/>
        <v>1</v>
      </c>
      <c r="AA4196">
        <f>((Y4196*V4196)+H4196+273)/(Y4196*V4196)</f>
        <v>11.83109339643482</v>
      </c>
      <c r="AB4196">
        <f t="shared" si="332"/>
        <v>3.8094057980624547E-6</v>
      </c>
      <c r="AD4196">
        <f>AA4196*$C$28</f>
        <v>6.6700954792186717</v>
      </c>
      <c r="AF4196">
        <f>(Q4196-X4196)/AD4196+X4196</f>
        <v>6.7569401251024684E-6</v>
      </c>
      <c r="AH4196">
        <f>Q4196/AF4196</f>
        <v>6.6700954792186717</v>
      </c>
      <c r="AK4196" s="2"/>
      <c r="AT4196" s="1"/>
    </row>
    <row r="4197" spans="6:46" x14ac:dyDescent="0.35">
      <c r="F4197" s="4">
        <v>44371.791666666664</v>
      </c>
      <c r="H4197">
        <v>19.7</v>
      </c>
      <c r="I4197">
        <v>17.858333333333299</v>
      </c>
      <c r="K4197" s="2">
        <v>1.6083493802737498E-5</v>
      </c>
      <c r="L4197">
        <v>1.28667318144374E-4</v>
      </c>
      <c r="N4197">
        <f t="shared" si="328"/>
        <v>1.1258445661916248E-5</v>
      </c>
      <c r="O4197" s="2">
        <f t="shared" si="329"/>
        <v>3.8600195443312206E-5</v>
      </c>
      <c r="Q4197">
        <f>N4197+O4197</f>
        <v>4.9858641105228458E-5</v>
      </c>
      <c r="S4197">
        <f>IF(H4197&gt;$B$5,$B$5,($B$3 - $B$5)*(($B$5-H4197)/($B$5-$B$6))^(1/$B$2)+$B$5)</f>
        <v>20.400000000000002</v>
      </c>
      <c r="T4197">
        <f>K4197*S4197</f>
        <v>3.2810327357584503E-4</v>
      </c>
      <c r="U4197" s="3">
        <f>S4197*N4197/Q4197+$B$7*O4197/Q4197</f>
        <v>47.187067050620982</v>
      </c>
      <c r="V4197">
        <f>IF(U4197-H4197&lt;=10,10,U4197-H4197)</f>
        <v>27.487067050620983</v>
      </c>
      <c r="X4197">
        <f t="shared" si="330"/>
        <v>0</v>
      </c>
      <c r="Y4197">
        <f t="shared" si="331"/>
        <v>1</v>
      </c>
      <c r="AA4197">
        <f>((Y4197*V4197)+H4197+273)/(Y4197*V4197)</f>
        <v>11.64864430464535</v>
      </c>
      <c r="AB4197">
        <f t="shared" si="332"/>
        <v>4.2802097652982147E-6</v>
      </c>
      <c r="AD4197">
        <f>AA4197*$C$28</f>
        <v>6.5672349217405932</v>
      </c>
      <c r="AF4197">
        <f>(Q4197-X4197)/AD4197+X4197</f>
        <v>7.5920294765416768E-6</v>
      </c>
      <c r="AH4197">
        <f>Q4197/AF4197</f>
        <v>6.5672349217405932</v>
      </c>
      <c r="AK4197" s="2"/>
      <c r="AT4197" s="1"/>
    </row>
    <row r="4198" spans="6:46" x14ac:dyDescent="0.35">
      <c r="F4198" s="4">
        <v>44371.833333333336</v>
      </c>
      <c r="H4198">
        <v>19.100000000000001</v>
      </c>
      <c r="I4198">
        <v>17.858333333333299</v>
      </c>
      <c r="K4198" s="2">
        <v>1.6083493802737498E-5</v>
      </c>
      <c r="L4198">
        <v>1.3494489720365801E-4</v>
      </c>
      <c r="N4198">
        <f t="shared" si="328"/>
        <v>1.1258445661916248E-5</v>
      </c>
      <c r="O4198" s="2">
        <f t="shared" si="329"/>
        <v>4.0483469161097408E-5</v>
      </c>
      <c r="Q4198">
        <f>N4198+O4198</f>
        <v>5.1741914823013653E-5</v>
      </c>
      <c r="S4198">
        <f>IF(H4198&gt;$B$5,$B$5,($B$3 - $B$5)*(($B$5-H4198)/($B$5-$B$6))^(1/$B$2)+$B$5)</f>
        <v>21.2</v>
      </c>
      <c r="T4198">
        <f>K4198*S4198</f>
        <v>3.4097006861803493E-4</v>
      </c>
      <c r="U4198" s="3">
        <f>S4198*N4198/Q4198+$B$7*O4198/Q4198</f>
        <v>47.645508681415947</v>
      </c>
      <c r="V4198">
        <f>IF(U4198-H4198&lt;=10,10,U4198-H4198)</f>
        <v>28.545508681415946</v>
      </c>
      <c r="X4198">
        <f t="shared" si="330"/>
        <v>0</v>
      </c>
      <c r="Y4198">
        <f t="shared" si="331"/>
        <v>1</v>
      </c>
      <c r="AA4198">
        <f>((Y4198*V4198)+H4198+273)/(Y4198*V4198)</f>
        <v>11.232783141474252</v>
      </c>
      <c r="AB4198">
        <f t="shared" si="332"/>
        <v>4.6063307883127853E-6</v>
      </c>
      <c r="AD4198">
        <f>AA4198*$C$28</f>
        <v>6.3327820633694447</v>
      </c>
      <c r="AF4198">
        <f>(Q4198-X4198)/AD4198+X4198</f>
        <v>8.1704872053474157E-6</v>
      </c>
      <c r="AH4198">
        <f>Q4198/AF4198</f>
        <v>6.3327820633694447</v>
      </c>
      <c r="AK4198" s="2"/>
      <c r="AT4198" s="1"/>
    </row>
    <row r="4199" spans="6:46" x14ac:dyDescent="0.35">
      <c r="F4199" s="4">
        <v>44371.875</v>
      </c>
      <c r="H4199">
        <v>17.899999999999999</v>
      </c>
      <c r="I4199">
        <v>17.858333333333299</v>
      </c>
      <c r="K4199" s="2">
        <v>1.6083493802737498E-5</v>
      </c>
      <c r="L4199">
        <v>1.22390952378298E-4</v>
      </c>
      <c r="N4199">
        <f t="shared" si="328"/>
        <v>1.1258445661916248E-5</v>
      </c>
      <c r="O4199" s="2">
        <f t="shared" si="329"/>
        <v>3.6717285713489401E-5</v>
      </c>
      <c r="Q4199">
        <f>N4199+O4199</f>
        <v>4.7975731375405646E-5</v>
      </c>
      <c r="S4199">
        <f>IF(H4199&gt;$B$5,$B$5,($B$3 - $B$5)*(($B$5-H4199)/($B$5-$B$6))^(1/$B$2)+$B$5)</f>
        <v>22.8</v>
      </c>
      <c r="T4199">
        <f>K4199*S4199</f>
        <v>3.66703658702415E-4</v>
      </c>
      <c r="U4199" s="3">
        <f>S4199*N4199/Q4199+$B$7*O4199/Q4199</f>
        <v>47.443638899905409</v>
      </c>
      <c r="V4199">
        <f>IF(U4199-H4199&lt;=10,10,U4199-H4199)</f>
        <v>29.54363889990541</v>
      </c>
      <c r="X4199">
        <f t="shared" si="330"/>
        <v>0</v>
      </c>
      <c r="Y4199">
        <f t="shared" si="331"/>
        <v>1</v>
      </c>
      <c r="AA4199">
        <f>((Y4199*V4199)+H4199+273)/(Y4199*V4199)</f>
        <v>10.846451244058882</v>
      </c>
      <c r="AB4199">
        <f t="shared" si="332"/>
        <v>4.4231731002049393E-6</v>
      </c>
      <c r="AD4199">
        <f>AA4199*$C$28</f>
        <v>6.1149771187136324</v>
      </c>
      <c r="AF4199">
        <f>(Q4199-X4199)/AD4199+X4199</f>
        <v>7.8456109391784587E-6</v>
      </c>
      <c r="AH4199">
        <f>Q4199/AF4199</f>
        <v>6.1149771187136324</v>
      </c>
      <c r="AK4199" s="2"/>
      <c r="AT4199" s="1"/>
    </row>
    <row r="4200" spans="6:46" x14ac:dyDescent="0.35">
      <c r="F4200" s="4">
        <v>44371.916666666664</v>
      </c>
      <c r="H4200">
        <v>17.3</v>
      </c>
      <c r="I4200">
        <v>17.858333333333299</v>
      </c>
      <c r="K4200" s="2">
        <v>1.6083493802737498E-5</v>
      </c>
      <c r="L4200">
        <v>1.03561855080069E-4</v>
      </c>
      <c r="N4200">
        <f t="shared" si="328"/>
        <v>1.1258445661916248E-5</v>
      </c>
      <c r="O4200" s="2">
        <f t="shared" si="329"/>
        <v>3.1068556524020703E-5</v>
      </c>
      <c r="Q4200">
        <f>N4200+O4200</f>
        <v>4.2327002185936954E-5</v>
      </c>
      <c r="S4200">
        <f>IF(H4200&gt;$B$5,$B$5,($B$3 - $B$5)*(($B$5-H4200)/($B$5-$B$6))^(1/$B$2)+$B$5)</f>
        <v>23.599999999999998</v>
      </c>
      <c r="T4200">
        <f>K4200*S4200</f>
        <v>3.795704537446049E-4</v>
      </c>
      <c r="U4200" s="3">
        <f>S4200*N4200/Q4200+$B$7*O4200/Q4200</f>
        <v>46.647998310127775</v>
      </c>
      <c r="V4200">
        <f>IF(U4200-H4200&lt;=10,10,U4200-H4200)</f>
        <v>29.347998310127775</v>
      </c>
      <c r="X4200">
        <f t="shared" si="330"/>
        <v>0</v>
      </c>
      <c r="Y4200">
        <f t="shared" si="331"/>
        <v>1</v>
      </c>
      <c r="AA4200">
        <f>((Y4200*V4200)+H4200+273)/(Y4200*V4200)</f>
        <v>10.891645656113441</v>
      </c>
      <c r="AB4200">
        <f t="shared" si="332"/>
        <v>3.8861897937506769E-6</v>
      </c>
      <c r="AD4200">
        <f>AA4200*$C$28</f>
        <v>6.1404566778236891</v>
      </c>
      <c r="AF4200">
        <f>(Q4200-X4200)/AD4200+X4200</f>
        <v>6.8931358703011905E-6</v>
      </c>
      <c r="AH4200">
        <f>Q4200/AF4200</f>
        <v>6.1404566778236891</v>
      </c>
      <c r="AK4200" s="2"/>
      <c r="AT4200" s="1"/>
    </row>
    <row r="4201" spans="6:46" x14ac:dyDescent="0.35">
      <c r="F4201" s="4">
        <v>44371.958333333336</v>
      </c>
      <c r="H4201">
        <v>17.100000000000001</v>
      </c>
      <c r="I4201">
        <v>17.858333333333299</v>
      </c>
      <c r="K4201" s="2">
        <v>1.6083493802737498E-5</v>
      </c>
      <c r="L4201" s="2">
        <v>7.2179419603084295E-5</v>
      </c>
      <c r="N4201">
        <f t="shared" si="328"/>
        <v>1.1258445661916248E-5</v>
      </c>
      <c r="O4201" s="2">
        <f t="shared" si="329"/>
        <v>2.1653825880925291E-5</v>
      </c>
      <c r="Q4201">
        <f>N4201+O4201</f>
        <v>3.2912271542841543E-5</v>
      </c>
      <c r="S4201">
        <f>IF(H4201&gt;$B$5,$B$5,($B$3 - $B$5)*(($B$5-H4201)/($B$5-$B$6))^(1/$B$2)+$B$5)</f>
        <v>23.866666666666664</v>
      </c>
      <c r="T4201">
        <f>K4201*S4201</f>
        <v>3.8385938542533489E-4</v>
      </c>
      <c r="U4201" s="3">
        <f>S4201*N4201/Q4201+$B$7*O4201/Q4201</f>
        <v>44.350083565292636</v>
      </c>
      <c r="V4201">
        <f>IF(U4201-H4201&lt;=10,10,U4201-H4201)</f>
        <v>27.250083565292634</v>
      </c>
      <c r="X4201">
        <f t="shared" si="330"/>
        <v>0</v>
      </c>
      <c r="Y4201">
        <f t="shared" si="331"/>
        <v>1</v>
      </c>
      <c r="AA4201">
        <f>((Y4201*V4201)+H4201+273)/(Y4201*V4201)</f>
        <v>11.645838912930492</v>
      </c>
      <c r="AB4201">
        <f t="shared" si="332"/>
        <v>2.8260970969037464E-6</v>
      </c>
      <c r="AD4201">
        <f>AA4201*$C$28</f>
        <v>6.5656533070945322</v>
      </c>
      <c r="AF4201">
        <f>(Q4201-X4201)/AD4201+X4201</f>
        <v>5.0127946151646642E-6</v>
      </c>
      <c r="AH4201">
        <f>Q4201/AF4201</f>
        <v>6.5656533070945331</v>
      </c>
      <c r="AK4201" s="2"/>
      <c r="AL4201" s="2"/>
      <c r="AT4201" s="1"/>
    </row>
    <row r="4202" spans="6:46" x14ac:dyDescent="0.35">
      <c r="F4202" s="4">
        <v>44372</v>
      </c>
      <c r="H4202">
        <v>16.899999999999999</v>
      </c>
      <c r="I4202">
        <v>18.1666666666667</v>
      </c>
      <c r="K4202" s="2">
        <v>1.6083493802737498E-5</v>
      </c>
      <c r="L4202" s="2">
        <v>3.4520739689343903E-5</v>
      </c>
      <c r="N4202">
        <f t="shared" si="328"/>
        <v>1.1258445661916248E-5</v>
      </c>
      <c r="O4202" s="2">
        <f t="shared" si="329"/>
        <v>1.0356221906803173E-5</v>
      </c>
      <c r="Q4202">
        <f>N4202+O4202</f>
        <v>2.161466756871942E-5</v>
      </c>
      <c r="S4202">
        <f>IF(H4202&gt;$B$5,$B$5,($B$3 - $B$5)*(($B$5-H4202)/($B$5-$B$6))^(1/$B$2)+$B$5)</f>
        <v>24.133333333333333</v>
      </c>
      <c r="T4202">
        <f>K4202*S4202</f>
        <v>3.8814831710606493E-4</v>
      </c>
      <c r="U4202" s="3">
        <f>S4202*N4202/Q4202+$B$7*O4202/Q4202</f>
        <v>38.922459675759114</v>
      </c>
      <c r="V4202">
        <f>IF(U4202-H4202&lt;=10,10,U4202-H4202)</f>
        <v>22.022459675759116</v>
      </c>
      <c r="X4202">
        <f t="shared" si="330"/>
        <v>0</v>
      </c>
      <c r="Y4202">
        <f t="shared" si="331"/>
        <v>1</v>
      </c>
      <c r="AA4202">
        <f>((Y4202*V4202)+H4202+273)/(Y4202*V4202)</f>
        <v>14.163833843642042</v>
      </c>
      <c r="AB4202">
        <f t="shared" si="332"/>
        <v>1.5260463944528662E-6</v>
      </c>
      <c r="AD4202">
        <f>AA4202*$C$28</f>
        <v>7.9852403259152718</v>
      </c>
      <c r="AF4202">
        <f>(Q4202-X4202)/AD4202+X4202</f>
        <v>2.7068274324282078E-6</v>
      </c>
      <c r="AH4202">
        <f>Q4202/AF4202</f>
        <v>7.9852403259152718</v>
      </c>
      <c r="AK4202" s="2"/>
      <c r="AL4202" s="2"/>
      <c r="AT4202" s="1"/>
    </row>
    <row r="4203" spans="6:46" x14ac:dyDescent="0.35">
      <c r="F4203" s="4">
        <v>44372.041666666664</v>
      </c>
      <c r="H4203">
        <v>16.399999999999999</v>
      </c>
      <c r="I4203">
        <v>18.1666666666667</v>
      </c>
      <c r="K4203" s="2">
        <v>1.6083493802737498E-5</v>
      </c>
      <c r="L4203" s="2">
        <v>1.2552974190794001E-5</v>
      </c>
      <c r="N4203">
        <f t="shared" si="328"/>
        <v>1.1258445661916248E-5</v>
      </c>
      <c r="O4203" s="2">
        <f t="shared" si="329"/>
        <v>3.7658922572382009E-6</v>
      </c>
      <c r="Q4203">
        <f>N4203+O4203</f>
        <v>1.5024337919154449E-5</v>
      </c>
      <c r="S4203">
        <f>IF(H4203&gt;$B$5,$B$5,($B$3 - $B$5)*(($B$5-H4203)/($B$5-$B$6))^(1/$B$2)+$B$5)</f>
        <v>24.800000000000004</v>
      </c>
      <c r="T4203">
        <f>K4203*S4203</f>
        <v>3.9887064630789003E-4</v>
      </c>
      <c r="U4203" s="3">
        <f>S4203*N4203/Q4203+$B$7*O4203/Q4203</f>
        <v>32.369714338200552</v>
      </c>
      <c r="V4203">
        <f>IF(U4203-H4203&lt;=10,10,U4203-H4203)</f>
        <v>15.969714338200554</v>
      </c>
      <c r="X4203">
        <f t="shared" si="330"/>
        <v>0</v>
      </c>
      <c r="Y4203">
        <f t="shared" si="331"/>
        <v>1</v>
      </c>
      <c r="AA4203">
        <f>((Y4203*V4203)+H4203+273)/(Y4203*V4203)</f>
        <v>19.121801922764337</v>
      </c>
      <c r="AB4203">
        <f t="shared" si="332"/>
        <v>7.8571768392120554E-7</v>
      </c>
      <c r="AD4203">
        <f>AA4203*$C$28</f>
        <v>10.780427496073987</v>
      </c>
      <c r="AF4203">
        <f>(Q4203-X4203)/AD4203+X4203</f>
        <v>1.3936681012534993E-6</v>
      </c>
      <c r="AH4203">
        <f>Q4203/AF4203</f>
        <v>10.780427496073987</v>
      </c>
      <c r="AK4203" s="2"/>
      <c r="AL4203" s="2"/>
      <c r="AT4203" s="1"/>
    </row>
    <row r="4204" spans="6:46" x14ac:dyDescent="0.35">
      <c r="F4204" s="4">
        <v>44372.083333333336</v>
      </c>
      <c r="H4204">
        <v>16</v>
      </c>
      <c r="I4204">
        <v>18.1666666666667</v>
      </c>
      <c r="K4204" s="2">
        <v>1.6083493802737498E-5</v>
      </c>
      <c r="L4204" s="2">
        <v>7.8456149357122992E-6</v>
      </c>
      <c r="N4204">
        <f t="shared" si="328"/>
        <v>1.1258445661916248E-5</v>
      </c>
      <c r="O4204" s="2">
        <f t="shared" si="329"/>
        <v>2.3536844807136901E-6</v>
      </c>
      <c r="Q4204">
        <f>N4204+O4204</f>
        <v>1.3612130142629938E-5</v>
      </c>
      <c r="S4204">
        <f>IF(H4204&gt;$B$5,$B$5,($B$3 - $B$5)*(($B$5-H4204)/($B$5-$B$6))^(1/$B$2)+$B$5)</f>
        <v>25.333333333333332</v>
      </c>
      <c r="T4204">
        <f>K4204*S4204</f>
        <v>4.0744850966934994E-4</v>
      </c>
      <c r="U4204" s="3">
        <f>S4204*N4204/Q4204+$B$7*O4204/Q4204</f>
        <v>30.463020766247396</v>
      </c>
      <c r="V4204">
        <f>IF(U4204-H4204&lt;=10,10,U4204-H4204)</f>
        <v>14.463020766247396</v>
      </c>
      <c r="X4204">
        <f t="shared" si="330"/>
        <v>0</v>
      </c>
      <c r="Y4204">
        <f t="shared" si="331"/>
        <v>1</v>
      </c>
      <c r="AA4204">
        <f>((Y4204*V4204)+H4204+273)/(Y4204*V4204)</f>
        <v>20.98199440288742</v>
      </c>
      <c r="AB4204">
        <f t="shared" si="332"/>
        <v>6.4875292030183345E-7</v>
      </c>
      <c r="AD4204">
        <f>AA4204*$C$28</f>
        <v>11.829160781865177</v>
      </c>
      <c r="AF4204">
        <f>(Q4204-X4204)/AD4204+X4204</f>
        <v>1.150726614816003E-6</v>
      </c>
      <c r="AH4204">
        <f>Q4204/AF4204</f>
        <v>11.829160781865177</v>
      </c>
      <c r="AK4204" s="2"/>
      <c r="AL4204" s="2"/>
      <c r="AT4204" s="1"/>
    </row>
    <row r="4205" spans="6:46" x14ac:dyDescent="0.35">
      <c r="F4205" s="4">
        <v>44372.125</v>
      </c>
      <c r="H4205">
        <v>15</v>
      </c>
      <c r="I4205">
        <v>18.1666666666667</v>
      </c>
      <c r="K4205" s="2">
        <v>1.6814561702861898E-5</v>
      </c>
      <c r="L4205" s="2">
        <v>7.8456149357122992E-6</v>
      </c>
      <c r="N4205">
        <f t="shared" si="328"/>
        <v>1.1770193192003328E-5</v>
      </c>
      <c r="O4205" s="2">
        <f t="shared" si="329"/>
        <v>2.3536844807136901E-6</v>
      </c>
      <c r="Q4205">
        <f>N4205+O4205</f>
        <v>1.4123877672717018E-5</v>
      </c>
      <c r="S4205">
        <f>IF(H4205&gt;$B$5,$B$5,($B$3 - $B$5)*(($B$5-H4205)/($B$5-$B$6))^(1/$B$2)+$B$5)</f>
        <v>26.666666666666664</v>
      </c>
      <c r="T4205">
        <f>K4205*S4205</f>
        <v>4.4838831207631724E-4</v>
      </c>
      <c r="U4205" s="3">
        <f>S4205*N4205/Q4205+$B$7*O4205/Q4205</f>
        <v>31.388296837846546</v>
      </c>
      <c r="V4205">
        <f>IF(U4205-H4205&lt;=10,10,U4205-H4205)</f>
        <v>16.388296837846546</v>
      </c>
      <c r="X4205">
        <f t="shared" si="330"/>
        <v>0</v>
      </c>
      <c r="Y4205">
        <f t="shared" si="331"/>
        <v>1</v>
      </c>
      <c r="AA4205">
        <f>((Y4205*V4205)+H4205+273)/(Y4205*V4205)</f>
        <v>18.573516201811962</v>
      </c>
      <c r="AB4205">
        <f t="shared" si="332"/>
        <v>7.6043100936047562E-7</v>
      </c>
      <c r="AD4205">
        <f>AA4205*$C$28</f>
        <v>10.471316749830818</v>
      </c>
      <c r="AF4205">
        <f>(Q4205-X4205)/AD4205+X4205</f>
        <v>1.3488158185020249E-6</v>
      </c>
      <c r="AH4205">
        <f>Q4205/AF4205</f>
        <v>10.471316749830818</v>
      </c>
      <c r="AK4205" s="2"/>
      <c r="AL4205" s="2"/>
      <c r="AT4205" s="1"/>
    </row>
    <row r="4206" spans="6:46" x14ac:dyDescent="0.35">
      <c r="F4206" s="4">
        <v>44372.166666666664</v>
      </c>
      <c r="H4206">
        <v>12.1</v>
      </c>
      <c r="I4206">
        <v>18.1666666666667</v>
      </c>
      <c r="K4206" s="2">
        <v>1.7545629602986299E-5</v>
      </c>
      <c r="L4206" s="2">
        <v>2.03986133923705E-5</v>
      </c>
      <c r="N4206">
        <f t="shared" si="328"/>
        <v>1.2281940722090408E-5</v>
      </c>
      <c r="O4206" s="2">
        <f t="shared" si="329"/>
        <v>6.1195840177111508E-6</v>
      </c>
      <c r="Q4206">
        <f>N4206+O4206</f>
        <v>1.840152473980156E-5</v>
      </c>
      <c r="S4206">
        <f>IF(H4206&gt;$B$5,$B$5,($B$3 - $B$5)*(($B$5-H4206)/($B$5-$B$6))^(1/$B$2)+$B$5)</f>
        <v>30.533333333333335</v>
      </c>
      <c r="T4206">
        <f>K4206*S4206</f>
        <v>5.3572655721118164E-4</v>
      </c>
      <c r="U4206" s="3">
        <f>S4206*N4206/Q4206+$B$7*O4206/Q4206</f>
        <v>38.669932034643672</v>
      </c>
      <c r="V4206">
        <f>IF(U4206-H4206&lt;=10,10,U4206-H4206)</f>
        <v>26.569932034643671</v>
      </c>
      <c r="X4206">
        <f t="shared" si="330"/>
        <v>0</v>
      </c>
      <c r="Y4206">
        <f t="shared" si="331"/>
        <v>1</v>
      </c>
      <c r="AA4206">
        <f>((Y4206*V4206)+H4206+273)/(Y4206*V4206)</f>
        <v>11.730174229586565</v>
      </c>
      <c r="AB4206">
        <f t="shared" si="332"/>
        <v>1.5687341363939936E-6</v>
      </c>
      <c r="AD4206">
        <f>AA4206*$C$28</f>
        <v>6.6131995985079417</v>
      </c>
      <c r="AF4206">
        <f>(Q4206-X4206)/AD4206+X4206</f>
        <v>2.782544888551871E-6</v>
      </c>
      <c r="AH4206">
        <f>Q4206/AF4206</f>
        <v>6.6131995985079426</v>
      </c>
      <c r="AK4206" s="2"/>
      <c r="AL4206" s="2"/>
      <c r="AT4206" s="1"/>
    </row>
    <row r="4207" spans="6:46" x14ac:dyDescent="0.35">
      <c r="F4207" s="4">
        <v>44372.208333333336</v>
      </c>
      <c r="H4207">
        <v>11.7</v>
      </c>
      <c r="I4207">
        <v>18.1666666666667</v>
      </c>
      <c r="K4207" s="2">
        <v>1.7545629602986299E-5</v>
      </c>
      <c r="L4207" s="2">
        <v>5.9626445412290297E-5</v>
      </c>
      <c r="N4207">
        <f t="shared" si="328"/>
        <v>1.2281940722090408E-5</v>
      </c>
      <c r="O4207" s="2">
        <f t="shared" si="329"/>
        <v>1.7887933623687092E-5</v>
      </c>
      <c r="Q4207">
        <f>N4207+O4207</f>
        <v>3.01698743457775E-5</v>
      </c>
      <c r="S4207">
        <f>IF(H4207&gt;$B$5,$B$5,($B$3 - $B$5)*(($B$5-H4207)/($B$5-$B$6))^(1/$B$2)+$B$5)</f>
        <v>31.066666666666666</v>
      </c>
      <c r="T4207">
        <f>K4207*S4207</f>
        <v>5.4508422633277429E-4</v>
      </c>
      <c r="U4207" s="3">
        <f>S4207*N4207/Q4207+$B$7*O4207/Q4207</f>
        <v>45.256910654877466</v>
      </c>
      <c r="V4207">
        <f>IF(U4207-H4207&lt;=10,10,U4207-H4207)</f>
        <v>33.55691065487747</v>
      </c>
      <c r="X4207">
        <f t="shared" si="330"/>
        <v>0</v>
      </c>
      <c r="Y4207">
        <f t="shared" si="331"/>
        <v>1</v>
      </c>
      <c r="AA4207">
        <f>((Y4207*V4207)+H4207+273)/(Y4207*V4207)</f>
        <v>9.4840944665035511</v>
      </c>
      <c r="AB4207">
        <f t="shared" si="332"/>
        <v>3.1811022604565072E-6</v>
      </c>
      <c r="AD4207">
        <f>AA4207*$C$28</f>
        <v>5.3469120313572081</v>
      </c>
      <c r="AF4207">
        <f>(Q4207-X4207)/AD4207+X4207</f>
        <v>5.6424856382235027E-6</v>
      </c>
      <c r="AH4207">
        <f>Q4207/AF4207</f>
        <v>5.3469120313572081</v>
      </c>
      <c r="AK4207" s="2"/>
      <c r="AL4207" s="2"/>
      <c r="AT4207" s="1"/>
    </row>
    <row r="4208" spans="6:46" x14ac:dyDescent="0.35">
      <c r="F4208" s="4">
        <v>44372.25</v>
      </c>
      <c r="H4208">
        <v>13.3</v>
      </c>
      <c r="I4208">
        <v>18.1666666666667</v>
      </c>
      <c r="K4208" s="2">
        <v>1.7545629602986299E-5</v>
      </c>
      <c r="L4208">
        <v>1.19253133483222E-4</v>
      </c>
      <c r="N4208">
        <f t="shared" si="328"/>
        <v>1.2281940722090408E-5</v>
      </c>
      <c r="O4208" s="2">
        <f t="shared" si="329"/>
        <v>3.5775940044966608E-5</v>
      </c>
      <c r="Q4208">
        <f>N4208+O4208</f>
        <v>4.8057880767057016E-5</v>
      </c>
      <c r="S4208">
        <f>IF(H4208&gt;$B$5,$B$5,($B$3 - $B$5)*(($B$5-H4208)/($B$5-$B$6))^(1/$B$2)+$B$5)</f>
        <v>28.93333333333333</v>
      </c>
      <c r="T4208">
        <f>K4208*S4208</f>
        <v>5.0765354984640349E-4</v>
      </c>
      <c r="U4208" s="3">
        <f>S4208*N4208/Q4208+$B$7*O4208/Q4208</f>
        <v>48.338256916190375</v>
      </c>
      <c r="V4208">
        <f>IF(U4208-H4208&lt;=10,10,U4208-H4208)</f>
        <v>35.038256916190377</v>
      </c>
      <c r="X4208">
        <f t="shared" si="330"/>
        <v>0</v>
      </c>
      <c r="Y4208">
        <f t="shared" si="331"/>
        <v>1</v>
      </c>
      <c r="AA4208">
        <f>((Y4208*V4208)+H4208+273)/(Y4208*V4208)</f>
        <v>9.1710685746957736</v>
      </c>
      <c r="AB4208">
        <f t="shared" si="332"/>
        <v>5.2401615335921975E-6</v>
      </c>
      <c r="AD4208">
        <f>AA4208*$C$28</f>
        <v>5.1704353088883765</v>
      </c>
      <c r="AF4208">
        <f>(Q4208-X4208)/AD4208+X4208</f>
        <v>9.2947455864000106E-6</v>
      </c>
      <c r="AH4208">
        <f>Q4208/AF4208</f>
        <v>5.1704353088883765</v>
      </c>
      <c r="AK4208" s="2"/>
      <c r="AT4208" s="1"/>
    </row>
    <row r="4209" spans="6:46" x14ac:dyDescent="0.35">
      <c r="F4209" s="4">
        <v>44372.291666666664</v>
      </c>
      <c r="H4209">
        <v>15.7</v>
      </c>
      <c r="I4209">
        <v>18.1666666666667</v>
      </c>
      <c r="K4209" s="2">
        <v>1.7545629602986299E-5</v>
      </c>
      <c r="L4209">
        <v>1.56911570738321E-4</v>
      </c>
      <c r="N4209">
        <f t="shared" si="328"/>
        <v>1.2281940722090408E-5</v>
      </c>
      <c r="O4209" s="2">
        <f t="shared" si="329"/>
        <v>4.7073471221496307E-5</v>
      </c>
      <c r="Q4209">
        <f>N4209+O4209</f>
        <v>5.9355411943586715E-5</v>
      </c>
      <c r="S4209">
        <f>IF(H4209&gt;$B$5,$B$5,($B$3 - $B$5)*(($B$5-H4209)/($B$5-$B$6))^(1/$B$2)+$B$5)</f>
        <v>25.733333333333334</v>
      </c>
      <c r="T4209">
        <f>K4209*S4209</f>
        <v>4.5150753511684745E-4</v>
      </c>
      <c r="U4209" s="3">
        <f>S4209*N4209/Q4209+$B$7*O4209/Q4209</f>
        <v>48.94408271524064</v>
      </c>
      <c r="V4209">
        <f>IF(U4209-H4209&lt;=10,10,U4209-H4209)</f>
        <v>33.244082715240637</v>
      </c>
      <c r="X4209">
        <f t="shared" si="330"/>
        <v>0</v>
      </c>
      <c r="Y4209">
        <f t="shared" si="331"/>
        <v>1</v>
      </c>
      <c r="AA4209">
        <f>((Y4209*V4209)+H4209+273)/(Y4209*V4209)</f>
        <v>9.6842522464199767</v>
      </c>
      <c r="AB4209">
        <f t="shared" si="332"/>
        <v>6.1290650463518142E-6</v>
      </c>
      <c r="AD4209">
        <f>AA4209*$C$28</f>
        <v>5.4597563356168051</v>
      </c>
      <c r="AF4209">
        <f>(Q4209-X4209)/AD4209+X4209</f>
        <v>1.0871439730081134E-5</v>
      </c>
      <c r="AH4209">
        <f>Q4209/AF4209</f>
        <v>5.4597563356168051</v>
      </c>
      <c r="AK4209" s="2"/>
      <c r="AT4209" s="1"/>
    </row>
    <row r="4210" spans="6:46" x14ac:dyDescent="0.35">
      <c r="F4210" s="4">
        <v>44372.333333333336</v>
      </c>
      <c r="H4210">
        <v>16.7</v>
      </c>
      <c r="I4210">
        <v>18.1666666666667</v>
      </c>
      <c r="K4210" s="2">
        <v>1.64490277527997E-5</v>
      </c>
      <c r="L4210">
        <v>1.6318914979760501E-4</v>
      </c>
      <c r="N4210">
        <f t="shared" si="328"/>
        <v>1.1514319426959789E-5</v>
      </c>
      <c r="O4210" s="2">
        <f t="shared" si="329"/>
        <v>4.8956744939281509E-5</v>
      </c>
      <c r="Q4210">
        <f>N4210+O4210</f>
        <v>6.0471064366241298E-5</v>
      </c>
      <c r="S4210">
        <f>IF(H4210&gt;$B$5,$B$5,($B$3 - $B$5)*(($B$5-H4210)/($B$5-$B$6))^(1/$B$2)+$B$5)</f>
        <v>24.400000000000002</v>
      </c>
      <c r="T4210">
        <f>K4210*S4210</f>
        <v>4.0135627716831273E-4</v>
      </c>
      <c r="U4210" s="3">
        <f>S4210*N4210/Q4210+$B$7*O4210/Q4210</f>
        <v>49.173441824489089</v>
      </c>
      <c r="V4210">
        <f>IF(U4210-H4210&lt;=10,10,U4210-H4210)</f>
        <v>32.473441824489086</v>
      </c>
      <c r="X4210">
        <f t="shared" si="330"/>
        <v>0</v>
      </c>
      <c r="Y4210">
        <f t="shared" si="331"/>
        <v>1</v>
      </c>
      <c r="AA4210">
        <f>((Y4210*V4210)+H4210+273)/(Y4210*V4210)</f>
        <v>9.9211362800948777</v>
      </c>
      <c r="AB4210">
        <f t="shared" si="332"/>
        <v>6.0951752560406319E-6</v>
      </c>
      <c r="AD4210">
        <f>AA4210*$C$28</f>
        <v>5.5933060481556449</v>
      </c>
      <c r="AF4210">
        <f>(Q4210-X4210)/AD4210+X4210</f>
        <v>1.0811327655882736E-5</v>
      </c>
      <c r="AH4210">
        <f>Q4210/AF4210</f>
        <v>5.5933060481556449</v>
      </c>
      <c r="AK4210" s="2"/>
      <c r="AT4210" s="1"/>
    </row>
    <row r="4211" spans="6:46" x14ac:dyDescent="0.35">
      <c r="F4211" s="4">
        <v>44372.375</v>
      </c>
      <c r="H4211">
        <v>18.2</v>
      </c>
      <c r="I4211">
        <v>18.1666666666667</v>
      </c>
      <c r="K4211" s="2">
        <v>1.49868919525508E-5</v>
      </c>
      <c r="L4211">
        <v>1.2866853143758201E-4</v>
      </c>
      <c r="N4211">
        <f t="shared" si="328"/>
        <v>1.049082436678556E-5</v>
      </c>
      <c r="O4211" s="2">
        <f t="shared" si="329"/>
        <v>3.860055943127461E-5</v>
      </c>
      <c r="Q4211">
        <f>N4211+O4211</f>
        <v>4.9091383798060168E-5</v>
      </c>
      <c r="S4211">
        <f>IF(H4211&gt;$B$5,$B$5,($B$3 - $B$5)*(($B$5-H4211)/($B$5-$B$6))^(1/$B$2)+$B$5)</f>
        <v>22.400000000000002</v>
      </c>
      <c r="T4211">
        <f>K4211*S4211</f>
        <v>3.3570637973713796E-4</v>
      </c>
      <c r="U4211" s="3">
        <f>S4211*N4211/Q4211+$B$7*O4211/Q4211</f>
        <v>48.033382889265312</v>
      </c>
      <c r="V4211">
        <f>IF(U4211-H4211&lt;=10,10,U4211-H4211)</f>
        <v>29.833382889265312</v>
      </c>
      <c r="X4211">
        <f t="shared" si="330"/>
        <v>0</v>
      </c>
      <c r="Y4211">
        <f t="shared" si="331"/>
        <v>1</v>
      </c>
      <c r="AA4211">
        <f>((Y4211*V4211)+H4211+273)/(Y4211*V4211)</f>
        <v>10.760877641026086</v>
      </c>
      <c r="AB4211">
        <f t="shared" si="332"/>
        <v>4.5620241615700722E-6</v>
      </c>
      <c r="AD4211">
        <f>AA4211*$C$28</f>
        <v>6.0667327102212187</v>
      </c>
      <c r="AF4211">
        <f>(Q4211-X4211)/AD4211+X4211</f>
        <v>8.0918982495060491E-6</v>
      </c>
      <c r="AH4211">
        <f>Q4211/AF4211</f>
        <v>6.0667327102212187</v>
      </c>
      <c r="AK4211" s="2"/>
      <c r="AT4211" s="1"/>
    </row>
    <row r="4212" spans="6:46" x14ac:dyDescent="0.35">
      <c r="F4212" s="4">
        <v>44372.416666666664</v>
      </c>
      <c r="H4212">
        <v>19.399999999999999</v>
      </c>
      <c r="I4212">
        <v>18.1666666666667</v>
      </c>
      <c r="K4212" s="2">
        <v>1.3524756152302E-5</v>
      </c>
      <c r="L4212">
        <v>1.0670040195106999E-4</v>
      </c>
      <c r="N4212">
        <f t="shared" si="328"/>
        <v>9.4673293066113996E-6</v>
      </c>
      <c r="O4212" s="2">
        <f t="shared" si="329"/>
        <v>3.2010120585321005E-5</v>
      </c>
      <c r="Q4212">
        <f>N4212+O4212</f>
        <v>4.1477449891932406E-5</v>
      </c>
      <c r="S4212">
        <f>IF(H4212&gt;$B$5,$B$5,($B$3 - $B$5)*(($B$5-H4212)/($B$5-$B$6))^(1/$B$2)+$B$5)</f>
        <v>20.8</v>
      </c>
      <c r="T4212">
        <f>K4212*S4212</f>
        <v>2.8131492796788164E-4</v>
      </c>
      <c r="U4212" s="3">
        <f>S4212*N4212/Q4212+$B$7*O4212/Q4212</f>
        <v>47.193766416939546</v>
      </c>
      <c r="V4212">
        <f>IF(U4212-H4212&lt;=10,10,U4212-H4212)</f>
        <v>27.793766416939548</v>
      </c>
      <c r="X4212">
        <f t="shared" si="330"/>
        <v>0</v>
      </c>
      <c r="Y4212">
        <f t="shared" si="331"/>
        <v>1</v>
      </c>
      <c r="AA4212">
        <f>((Y4212*V4212)+H4212+273)/(Y4212*V4212)</f>
        <v>11.520344584237066</v>
      </c>
      <c r="AB4212">
        <f t="shared" si="332"/>
        <v>3.6003653873934233E-6</v>
      </c>
      <c r="AD4212">
        <f>AA4212*$C$28</f>
        <v>6.4949025213101992</v>
      </c>
      <c r="AF4212">
        <f>(Q4212-X4212)/AD4212+X4212</f>
        <v>6.3861543350099848E-6</v>
      </c>
      <c r="AH4212">
        <f>Q4212/AF4212</f>
        <v>6.4949025213101992</v>
      </c>
      <c r="AK4212" s="2"/>
      <c r="AT4212" s="1"/>
    </row>
    <row r="4213" spans="6:46" x14ac:dyDescent="0.35">
      <c r="F4213" s="4">
        <v>44372.458333333336</v>
      </c>
      <c r="H4213">
        <v>19.399999999999999</v>
      </c>
      <c r="I4213">
        <v>18.1666666666667</v>
      </c>
      <c r="K4213" s="2">
        <v>1.31592222022397E-5</v>
      </c>
      <c r="L4213" s="2">
        <v>9.1009123547916996E-5</v>
      </c>
      <c r="N4213">
        <f t="shared" si="328"/>
        <v>9.2114555415677893E-6</v>
      </c>
      <c r="O4213" s="2">
        <f t="shared" si="329"/>
        <v>2.7302737064375104E-5</v>
      </c>
      <c r="Q4213">
        <f>N4213+O4213</f>
        <v>3.6514192605942896E-5</v>
      </c>
      <c r="S4213">
        <f>IF(H4213&gt;$B$5,$B$5,($B$3 - $B$5)*(($B$5-H4213)/($B$5-$B$6))^(1/$B$2)+$B$5)</f>
        <v>20.8</v>
      </c>
      <c r="T4213">
        <f>K4213*S4213</f>
        <v>2.7371182180658578E-4</v>
      </c>
      <c r="U4213" s="3">
        <f>S4213*N4213/Q4213+$B$7*O4213/Q4213</f>
        <v>46.372347105647208</v>
      </c>
      <c r="V4213">
        <f>IF(U4213-H4213&lt;=10,10,U4213-H4213)</f>
        <v>26.972347105647209</v>
      </c>
      <c r="X4213">
        <f t="shared" si="330"/>
        <v>0</v>
      </c>
      <c r="Y4213">
        <f t="shared" si="331"/>
        <v>1</v>
      </c>
      <c r="AA4213">
        <f>((Y4213*V4213)+H4213+273)/(Y4213*V4213)</f>
        <v>11.840732504839378</v>
      </c>
      <c r="AB4213">
        <f t="shared" si="332"/>
        <v>3.0837781861062504E-6</v>
      </c>
      <c r="AD4213">
        <f>AA4213*$C$28</f>
        <v>6.6755297845054775</v>
      </c>
      <c r="AF4213">
        <f>(Q4213-X4213)/AD4213+X4213</f>
        <v>5.4698568929608732E-6</v>
      </c>
      <c r="AH4213">
        <f>Q4213/AF4213</f>
        <v>6.6755297845054775</v>
      </c>
      <c r="AK4213" s="2"/>
      <c r="AL4213" s="2"/>
      <c r="AT4213" s="1"/>
    </row>
    <row r="4214" spans="6:46" x14ac:dyDescent="0.35">
      <c r="F4214" s="4">
        <v>44372.5</v>
      </c>
      <c r="H4214">
        <v>20.399999999999999</v>
      </c>
      <c r="I4214">
        <v>18.1666666666667</v>
      </c>
      <c r="K4214" s="2">
        <v>1.31592222022397E-5</v>
      </c>
      <c r="L4214" s="2">
        <v>9.7285610643314005E-5</v>
      </c>
      <c r="N4214">
        <f t="shared" si="328"/>
        <v>9.2114555415677893E-6</v>
      </c>
      <c r="O4214" s="2">
        <f t="shared" si="329"/>
        <v>2.9185683192994205E-5</v>
      </c>
      <c r="Q4214">
        <f>N4214+O4214</f>
        <v>3.8397138734561998E-5</v>
      </c>
      <c r="S4214">
        <f>IF(H4214&gt;$B$5,$B$5,($B$3 - $B$5)*(($B$5-H4214)/($B$5-$B$6))^(1/$B$2)+$B$5)</f>
        <v>20</v>
      </c>
      <c r="T4214">
        <f>K4214*S4214</f>
        <v>2.6318444404479401E-4</v>
      </c>
      <c r="U4214" s="3">
        <f>S4214*N4214/Q4214+$B$7*O4214/Q4214</f>
        <v>46.603516444711715</v>
      </c>
      <c r="V4214">
        <f>IF(U4214-H4214&lt;=10,10,U4214-H4214)</f>
        <v>26.203516444711717</v>
      </c>
      <c r="X4214">
        <f t="shared" si="330"/>
        <v>0</v>
      </c>
      <c r="Y4214">
        <f t="shared" si="331"/>
        <v>1</v>
      </c>
      <c r="AA4214">
        <f>((Y4214*V4214)+H4214+273)/(Y4214*V4214)</f>
        <v>12.196970476045124</v>
      </c>
      <c r="AB4214">
        <f t="shared" si="332"/>
        <v>3.1480881920616322E-6</v>
      </c>
      <c r="AD4214">
        <f>AA4214*$C$28</f>
        <v>6.876368473005857</v>
      </c>
      <c r="AF4214">
        <f>(Q4214-X4214)/AD4214+X4214</f>
        <v>5.5839268772892728E-6</v>
      </c>
      <c r="AH4214">
        <f>Q4214/AF4214</f>
        <v>6.876368473005857</v>
      </c>
      <c r="AK4214" s="2"/>
      <c r="AL4214" s="2"/>
      <c r="AT4214" s="1"/>
    </row>
    <row r="4215" spans="6:46" x14ac:dyDescent="0.35">
      <c r="F4215" s="4">
        <v>44372.541666666664</v>
      </c>
      <c r="H4215">
        <v>21.2</v>
      </c>
      <c r="I4215">
        <v>18.1666666666667</v>
      </c>
      <c r="K4215" s="2">
        <v>1.27936882521775E-5</v>
      </c>
      <c r="L4215">
        <v>1.0042379352635201E-4</v>
      </c>
      <c r="N4215">
        <f t="shared" si="328"/>
        <v>8.9555817765242501E-6</v>
      </c>
      <c r="O4215" s="2">
        <f t="shared" si="329"/>
        <v>3.0127138057905607E-5</v>
      </c>
      <c r="Q4215">
        <f>N4215+O4215</f>
        <v>3.9082719834429859E-5</v>
      </c>
      <c r="S4215">
        <f>IF(H4215&gt;$B$5,$B$5,($B$3 - $B$5)*(($B$5-H4215)/($B$5-$B$6))^(1/$B$2)+$B$5)</f>
        <v>20</v>
      </c>
      <c r="T4215">
        <f>K4215*S4215</f>
        <v>2.5587376504354999E-4</v>
      </c>
      <c r="U4215" s="3">
        <f>S4215*N4215/Q4215+$B$7*O4215/Q4215</f>
        <v>46.979950128695506</v>
      </c>
      <c r="V4215">
        <f>IF(U4215-H4215&lt;=10,10,U4215-H4215)</f>
        <v>25.779950128695507</v>
      </c>
      <c r="X4215">
        <f t="shared" si="330"/>
        <v>0</v>
      </c>
      <c r="Y4215">
        <f t="shared" si="331"/>
        <v>1</v>
      </c>
      <c r="AA4215">
        <f>((Y4215*V4215)+H4215+273)/(Y4215*V4215)</f>
        <v>12.411969322335025</v>
      </c>
      <c r="AB4215">
        <f t="shared" si="332"/>
        <v>3.1487928159878298E-6</v>
      </c>
      <c r="AD4215">
        <f>AA4215*$C$28</f>
        <v>6.9975798255514849</v>
      </c>
      <c r="AF4215">
        <f>(Q4215-X4215)/AD4215+X4215</f>
        <v>5.5851767051974603E-6</v>
      </c>
      <c r="AH4215">
        <f>Q4215/AF4215</f>
        <v>6.9975798255514841</v>
      </c>
      <c r="AK4215" s="2"/>
      <c r="AT4215" s="1"/>
    </row>
    <row r="4216" spans="6:46" x14ac:dyDescent="0.35">
      <c r="F4216" s="4">
        <v>44372.583333333336</v>
      </c>
      <c r="H4216">
        <v>21.3</v>
      </c>
      <c r="I4216">
        <v>18.1666666666667</v>
      </c>
      <c r="K4216" s="2">
        <v>1.16970864019909E-5</v>
      </c>
      <c r="L4216" s="2">
        <v>9.4147306430955106E-5</v>
      </c>
      <c r="N4216">
        <f t="shared" si="328"/>
        <v>8.1879604813936292E-6</v>
      </c>
      <c r="O4216" s="2">
        <f t="shared" si="329"/>
        <v>2.8244191929286536E-5</v>
      </c>
      <c r="Q4216">
        <f>N4216+O4216</f>
        <v>3.6432152410680166E-5</v>
      </c>
      <c r="S4216">
        <f>IF(H4216&gt;$B$5,$B$5,($B$3 - $B$5)*(($B$5-H4216)/($B$5-$B$6))^(1/$B$2)+$B$5)</f>
        <v>20</v>
      </c>
      <c r="T4216">
        <f>K4216*S4216</f>
        <v>2.3394172803981801E-4</v>
      </c>
      <c r="U4216" s="3">
        <f>S4216*N4216/Q4216+$B$7*O4216/Q4216</f>
        <v>47.133909256353299</v>
      </c>
      <c r="V4216">
        <f>IF(U4216-H4216&lt;=10,10,U4216-H4216)</f>
        <v>25.833909256353298</v>
      </c>
      <c r="X4216">
        <f t="shared" si="330"/>
        <v>0</v>
      </c>
      <c r="Y4216">
        <f t="shared" si="331"/>
        <v>1</v>
      </c>
      <c r="AA4216">
        <f>((Y4216*V4216)+H4216+273)/(Y4216*V4216)</f>
        <v>12.392004093519963</v>
      </c>
      <c r="AB4216">
        <f t="shared" si="332"/>
        <v>2.939972593273375E-6</v>
      </c>
      <c r="AD4216">
        <f>AA4216*$C$28</f>
        <v>6.9863238935764196</v>
      </c>
      <c r="AF4216">
        <f>(Q4216-X4216)/AD4216+X4216</f>
        <v>5.2147814738703616E-6</v>
      </c>
      <c r="AH4216">
        <f>Q4216/AF4216</f>
        <v>6.9863238935764196</v>
      </c>
      <c r="AK4216" s="2"/>
      <c r="AL4216" s="2"/>
      <c r="AT4216" s="1"/>
    </row>
    <row r="4217" spans="6:46" x14ac:dyDescent="0.35">
      <c r="F4217" s="4">
        <v>44372.625</v>
      </c>
      <c r="H4217">
        <v>22.2</v>
      </c>
      <c r="I4217">
        <v>18.1666666666667</v>
      </c>
      <c r="K4217" s="2">
        <v>1.27936882521775E-5</v>
      </c>
      <c r="L4217" s="2">
        <v>8.1594332240161007E-5</v>
      </c>
      <c r="N4217">
        <f t="shared" si="328"/>
        <v>8.9555817765242501E-6</v>
      </c>
      <c r="O4217" s="2">
        <f t="shared" si="329"/>
        <v>2.4478299672048307E-5</v>
      </c>
      <c r="Q4217">
        <f>N4217+O4217</f>
        <v>3.3433881448572555E-5</v>
      </c>
      <c r="S4217">
        <f>IF(H4217&gt;$B$5,$B$5,($B$3 - $B$5)*(($B$5-H4217)/($B$5-$B$6))^(1/$B$2)+$B$5)</f>
        <v>20</v>
      </c>
      <c r="T4217">
        <f>K4217*S4217</f>
        <v>2.5587376504354999E-4</v>
      </c>
      <c r="U4217" s="3">
        <f>S4217*N4217/Q4217+$B$7*O4217/Q4217</f>
        <v>45.624918537786733</v>
      </c>
      <c r="V4217">
        <f>IF(U4217-H4217&lt;=10,10,U4217-H4217)</f>
        <v>23.424918537786734</v>
      </c>
      <c r="X4217">
        <f t="shared" si="330"/>
        <v>0</v>
      </c>
      <c r="Y4217">
        <f t="shared" si="331"/>
        <v>1</v>
      </c>
      <c r="AA4217">
        <f>((Y4217*V4217)+H4217+273)/(Y4217*V4217)</f>
        <v>13.601964848834498</v>
      </c>
      <c r="AB4217">
        <f t="shared" si="332"/>
        <v>2.4580185157174097E-6</v>
      </c>
      <c r="AD4217">
        <f>AA4217*$C$28</f>
        <v>7.6684716455743427</v>
      </c>
      <c r="AF4217">
        <f>(Q4217-X4217)/AD4217+X4217</f>
        <v>4.3599145949594848E-6</v>
      </c>
      <c r="AH4217">
        <f>Q4217/AF4217</f>
        <v>7.6684716455743427</v>
      </c>
      <c r="AK4217" s="2"/>
      <c r="AL4217" s="2"/>
      <c r="AT4217" s="1"/>
    </row>
    <row r="4218" spans="6:46" x14ac:dyDescent="0.35">
      <c r="F4218" s="4">
        <v>44372.666666666664</v>
      </c>
      <c r="H4218">
        <v>21.2</v>
      </c>
      <c r="I4218">
        <v>18.1666666666667</v>
      </c>
      <c r="K4218" s="2">
        <v>1.31592222022397E-5</v>
      </c>
      <c r="L4218" s="2">
        <v>7.8456149357123006E-5</v>
      </c>
      <c r="N4218">
        <f t="shared" si="328"/>
        <v>9.2114555415677893E-6</v>
      </c>
      <c r="O4218" s="2">
        <f t="shared" si="329"/>
        <v>2.3536844807136904E-5</v>
      </c>
      <c r="Q4218">
        <f>N4218+O4218</f>
        <v>3.2748300348704694E-5</v>
      </c>
      <c r="S4218">
        <f>IF(H4218&gt;$B$5,$B$5,($B$3 - $B$5)*(($B$5-H4218)/($B$5-$B$6))^(1/$B$2)+$B$5)</f>
        <v>20</v>
      </c>
      <c r="T4218">
        <f>K4218*S4218</f>
        <v>2.6318444404479401E-4</v>
      </c>
      <c r="U4218" s="3">
        <f>S4218*N4218/Q4218+$B$7*O4218/Q4218</f>
        <v>45.155185444070696</v>
      </c>
      <c r="V4218">
        <f>IF(U4218-H4218&lt;=10,10,U4218-H4218)</f>
        <v>23.955185444070697</v>
      </c>
      <c r="X4218">
        <f t="shared" si="330"/>
        <v>0</v>
      </c>
      <c r="Y4218">
        <f t="shared" si="331"/>
        <v>1</v>
      </c>
      <c r="AA4218">
        <f>((Y4218*V4218)+H4218+273)/(Y4218*V4218)</f>
        <v>13.281265811399484</v>
      </c>
      <c r="AB4218">
        <f t="shared" si="332"/>
        <v>2.4657514437062467E-6</v>
      </c>
      <c r="AD4218">
        <f>AA4218*$C$28</f>
        <v>7.4876689819397493</v>
      </c>
      <c r="AF4218">
        <f>(Q4218-X4218)/AD4218+X4218</f>
        <v>4.3736308893586995E-6</v>
      </c>
      <c r="AH4218">
        <f>Q4218/AF4218</f>
        <v>7.4876689819397493</v>
      </c>
      <c r="AK4218" s="2"/>
      <c r="AL4218" s="2"/>
      <c r="AT4218" s="1"/>
    </row>
    <row r="4219" spans="6:46" x14ac:dyDescent="0.35">
      <c r="F4219" s="4">
        <v>44372.708333333336</v>
      </c>
      <c r="H4219">
        <v>21.6</v>
      </c>
      <c r="I4219">
        <v>18.1666666666667</v>
      </c>
      <c r="K4219" s="2">
        <v>1.42558240524264E-5</v>
      </c>
      <c r="L4219" s="2">
        <v>8.4732636452520001E-5</v>
      </c>
      <c r="N4219">
        <f t="shared" si="328"/>
        <v>9.9790768366984796E-6</v>
      </c>
      <c r="O4219" s="2">
        <f t="shared" si="329"/>
        <v>2.5419790935756006E-5</v>
      </c>
      <c r="Q4219">
        <f>N4219+O4219</f>
        <v>3.5398867772454482E-5</v>
      </c>
      <c r="S4219">
        <f>IF(H4219&gt;$B$5,$B$5,($B$3 - $B$5)*(($B$5-H4219)/($B$5-$B$6))^(1/$B$2)+$B$5)</f>
        <v>20</v>
      </c>
      <c r="T4219">
        <f>K4219*S4219</f>
        <v>2.8511648104852802E-4</v>
      </c>
      <c r="U4219" s="3">
        <f>S4219*N4219/Q4219+$B$7*O4219/Q4219</f>
        <v>45.133365520910019</v>
      </c>
      <c r="V4219">
        <f>IF(U4219-H4219&lt;=10,10,U4219-H4219)</f>
        <v>23.533365520910017</v>
      </c>
      <c r="X4219">
        <f t="shared" si="330"/>
        <v>0</v>
      </c>
      <c r="Y4219">
        <f t="shared" si="331"/>
        <v>1</v>
      </c>
      <c r="AA4219">
        <f>((Y4219*V4219)+H4219+273)/(Y4219*V4219)</f>
        <v>13.518396475771395</v>
      </c>
      <c r="AB4219">
        <f t="shared" si="332"/>
        <v>2.6185700231457765E-6</v>
      </c>
      <c r="AD4219">
        <f>AA4219*$C$28</f>
        <v>7.6213577391333853</v>
      </c>
      <c r="AF4219">
        <f>(Q4219-X4219)/AD4219+X4219</f>
        <v>4.6446931090364538E-6</v>
      </c>
      <c r="AH4219">
        <f>Q4219/AF4219</f>
        <v>7.6213577391333853</v>
      </c>
      <c r="AK4219" s="2"/>
      <c r="AL4219" s="2"/>
      <c r="AT4219" s="1"/>
    </row>
    <row r="4220" spans="6:46" x14ac:dyDescent="0.35">
      <c r="F4220" s="4">
        <v>44372.75</v>
      </c>
      <c r="H4220">
        <v>22</v>
      </c>
      <c r="I4220">
        <v>18.1666666666667</v>
      </c>
      <c r="K4220" s="2">
        <v>1.46213580024886E-5</v>
      </c>
      <c r="L4220">
        <v>1.16114950600184E-4</v>
      </c>
      <c r="N4220">
        <f t="shared" si="328"/>
        <v>1.0234950601742019E-5</v>
      </c>
      <c r="O4220" s="2">
        <f t="shared" si="329"/>
        <v>3.4834485180055202E-5</v>
      </c>
      <c r="Q4220">
        <f>N4220+O4220</f>
        <v>4.5069435781797222E-5</v>
      </c>
      <c r="S4220">
        <f>IF(H4220&gt;$B$5,$B$5,($B$3 - $B$5)*(($B$5-H4220)/($B$5-$B$6))^(1/$B$2)+$B$5)</f>
        <v>20</v>
      </c>
      <c r="T4220">
        <f>K4220*S4220</f>
        <v>2.9242716004977199E-4</v>
      </c>
      <c r="U4220" s="3">
        <f>S4220*N4220/Q4220+$B$7*O4220/Q4220</f>
        <v>47.051747157534834</v>
      </c>
      <c r="V4220">
        <f>IF(U4220-H4220&lt;=10,10,U4220-H4220)</f>
        <v>25.051747157534834</v>
      </c>
      <c r="X4220">
        <f t="shared" si="330"/>
        <v>0</v>
      </c>
      <c r="Y4220">
        <f t="shared" si="331"/>
        <v>1</v>
      </c>
      <c r="AA4220">
        <f>((Y4220*V4220)+H4220+273)/(Y4220*V4220)</f>
        <v>12.77562579347974</v>
      </c>
      <c r="AB4220">
        <f t="shared" si="332"/>
        <v>3.5277673681393502E-6</v>
      </c>
      <c r="AD4220">
        <f>AA4220*$C$28</f>
        <v>7.2026008918970446</v>
      </c>
      <c r="AF4220">
        <f>(Q4220-X4220)/AD4220+X4220</f>
        <v>6.2573834727536439E-6</v>
      </c>
      <c r="AH4220">
        <f>Q4220/AF4220</f>
        <v>7.2026008918970446</v>
      </c>
      <c r="AK4220" s="2"/>
      <c r="AT4220" s="1"/>
    </row>
    <row r="4221" spans="6:46" x14ac:dyDescent="0.35">
      <c r="F4221" s="4">
        <v>44372.791666666664</v>
      </c>
      <c r="H4221">
        <v>20.8</v>
      </c>
      <c r="I4221">
        <v>18.1666666666667</v>
      </c>
      <c r="K4221" s="2">
        <v>1.6083493802737498E-5</v>
      </c>
      <c r="L4221">
        <v>1.28667318144374E-4</v>
      </c>
      <c r="N4221">
        <f t="shared" si="328"/>
        <v>1.1258445661916248E-5</v>
      </c>
      <c r="O4221" s="2">
        <f t="shared" si="329"/>
        <v>3.8600195443312206E-5</v>
      </c>
      <c r="Q4221">
        <f>N4221+O4221</f>
        <v>4.9858641105228458E-5</v>
      </c>
      <c r="S4221">
        <f>IF(H4221&gt;$B$5,$B$5,($B$3 - $B$5)*(($B$5-H4221)/($B$5-$B$6))^(1/$B$2)+$B$5)</f>
        <v>20</v>
      </c>
      <c r="T4221">
        <f>K4221*S4221</f>
        <v>3.2166987605474997E-4</v>
      </c>
      <c r="U4221" s="3">
        <f>S4221*N4221/Q4221+$B$7*O4221/Q4221</f>
        <v>47.0967441263507</v>
      </c>
      <c r="V4221">
        <f>IF(U4221-H4221&lt;=10,10,U4221-H4221)</f>
        <v>26.296744126350699</v>
      </c>
      <c r="X4221">
        <f t="shared" si="330"/>
        <v>0</v>
      </c>
      <c r="Y4221">
        <f t="shared" si="331"/>
        <v>1</v>
      </c>
      <c r="AA4221">
        <f>((Y4221*V4221)+H4221+273)/(Y4221*V4221)</f>
        <v>12.172485787151011</v>
      </c>
      <c r="AB4221">
        <f t="shared" si="332"/>
        <v>4.0960114455716237E-6</v>
      </c>
      <c r="AD4221">
        <f>AA4221*$C$28</f>
        <v>6.8625645744792925</v>
      </c>
      <c r="AF4221">
        <f>(Q4221-X4221)/AD4221+X4221</f>
        <v>7.265307388238537E-6</v>
      </c>
      <c r="AH4221">
        <f>Q4221/AF4221</f>
        <v>6.8625645744792925</v>
      </c>
      <c r="AK4221" s="2"/>
      <c r="AT4221" s="1"/>
    </row>
    <row r="4222" spans="6:46" x14ac:dyDescent="0.35">
      <c r="F4222" s="4">
        <v>44372.833333333336</v>
      </c>
      <c r="H4222">
        <v>20.2</v>
      </c>
      <c r="I4222">
        <v>18.1666666666667</v>
      </c>
      <c r="K4222" s="2">
        <v>1.6083493802737498E-5</v>
      </c>
      <c r="L4222">
        <v>1.3494489720365801E-4</v>
      </c>
      <c r="N4222">
        <f t="shared" si="328"/>
        <v>1.1258445661916248E-5</v>
      </c>
      <c r="O4222" s="2">
        <f t="shared" si="329"/>
        <v>4.0483469161097408E-5</v>
      </c>
      <c r="Q4222">
        <f>N4222+O4222</f>
        <v>5.1741914823013653E-5</v>
      </c>
      <c r="S4222">
        <f>IF(H4222&gt;$B$5,$B$5,($B$3 - $B$5)*(($B$5-H4222)/($B$5-$B$6))^(1/$B$2)+$B$5)</f>
        <v>20</v>
      </c>
      <c r="T4222">
        <f>K4222*S4222</f>
        <v>3.2166987605474997E-4</v>
      </c>
      <c r="U4222" s="3">
        <f>S4222*N4222/Q4222+$B$7*O4222/Q4222</f>
        <v>47.384402480756158</v>
      </c>
      <c r="V4222">
        <f>IF(U4222-H4222&lt;=10,10,U4222-H4222)</f>
        <v>27.184402480756159</v>
      </c>
      <c r="X4222">
        <f t="shared" si="330"/>
        <v>0</v>
      </c>
      <c r="Y4222">
        <f t="shared" si="331"/>
        <v>1</v>
      </c>
      <c r="AA4222">
        <f>((Y4222*V4222)+H4222+273)/(Y4222*V4222)</f>
        <v>11.785596637908679</v>
      </c>
      <c r="AB4222">
        <f t="shared" si="332"/>
        <v>4.3902669005813788E-6</v>
      </c>
      <c r="AD4222">
        <f>AA4222*$C$28</f>
        <v>6.6444454641950585</v>
      </c>
      <c r="AF4222">
        <f>(Q4222-X4222)/AD4222+X4222</f>
        <v>7.787243510663975E-6</v>
      </c>
      <c r="AH4222">
        <f>Q4222/AF4222</f>
        <v>6.6444454641950585</v>
      </c>
      <c r="AK4222" s="2"/>
      <c r="AT4222" s="1"/>
    </row>
    <row r="4223" spans="6:46" x14ac:dyDescent="0.35">
      <c r="F4223" s="4">
        <v>44372.875</v>
      </c>
      <c r="H4223">
        <v>19.600000000000001</v>
      </c>
      <c r="I4223">
        <v>18.1666666666667</v>
      </c>
      <c r="K4223" s="2">
        <v>1.6083493802737498E-5</v>
      </c>
      <c r="L4223">
        <v>1.22390952378298E-4</v>
      </c>
      <c r="N4223">
        <f t="shared" si="328"/>
        <v>1.1258445661916248E-5</v>
      </c>
      <c r="O4223" s="2">
        <f t="shared" si="329"/>
        <v>3.6717285713489401E-5</v>
      </c>
      <c r="Q4223">
        <f>N4223+O4223</f>
        <v>4.7975731375405646E-5</v>
      </c>
      <c r="S4223">
        <f>IF(H4223&gt;$B$5,$B$5,($B$3 - $B$5)*(($B$5-H4223)/($B$5-$B$6))^(1/$B$2)+$B$5)</f>
        <v>20.533333333333331</v>
      </c>
      <c r="T4223">
        <f>K4223*S4223</f>
        <v>3.3024773941620994E-4</v>
      </c>
      <c r="U4223" s="3">
        <f>S4223*N4223/Q4223+$B$7*O4223/Q4223</f>
        <v>46.911721141306614</v>
      </c>
      <c r="V4223">
        <f>IF(U4223-H4223&lt;=10,10,U4223-H4223)</f>
        <v>27.311721141306613</v>
      </c>
      <c r="X4223">
        <f t="shared" si="330"/>
        <v>0</v>
      </c>
      <c r="Y4223">
        <f t="shared" si="331"/>
        <v>1</v>
      </c>
      <c r="AA4223">
        <f>((Y4223*V4223)+H4223+273)/(Y4223*V4223)</f>
        <v>11.713348986178239</v>
      </c>
      <c r="AB4223">
        <f t="shared" si="332"/>
        <v>4.0958167840825922E-6</v>
      </c>
      <c r="AD4223">
        <f>AA4223*$C$28</f>
        <v>6.6037139173258081</v>
      </c>
      <c r="AF4223">
        <f>(Q4223-X4223)/AD4223+X4223</f>
        <v>7.2649621070855764E-6</v>
      </c>
      <c r="AH4223">
        <f>Q4223/AF4223</f>
        <v>6.6037139173258081</v>
      </c>
      <c r="AK4223" s="2"/>
      <c r="AT4223" s="1"/>
    </row>
    <row r="4224" spans="6:46" x14ac:dyDescent="0.35">
      <c r="F4224" s="4">
        <v>44372.916666666664</v>
      </c>
      <c r="H4224">
        <v>18</v>
      </c>
      <c r="I4224">
        <v>18.1666666666667</v>
      </c>
      <c r="K4224" s="2">
        <v>1.6083493802737498E-5</v>
      </c>
      <c r="L4224">
        <v>1.03561855080069E-4</v>
      </c>
      <c r="N4224">
        <f t="shared" si="328"/>
        <v>1.1258445661916248E-5</v>
      </c>
      <c r="O4224" s="2">
        <f t="shared" si="329"/>
        <v>3.1068556524020703E-5</v>
      </c>
      <c r="Q4224">
        <f>N4224+O4224</f>
        <v>4.2327002185936954E-5</v>
      </c>
      <c r="S4224">
        <f>IF(H4224&gt;$B$5,$B$5,($B$3 - $B$5)*(($B$5-H4224)/($B$5-$B$6))^(1/$B$2)+$B$5)</f>
        <v>22.666666666666668</v>
      </c>
      <c r="T4224">
        <f>K4224*S4224</f>
        <v>3.6455919286204998E-4</v>
      </c>
      <c r="U4224" s="3">
        <f>S4224*N4224/Q4224+$B$7*O4224/Q4224</f>
        <v>46.399743482827972</v>
      </c>
      <c r="V4224">
        <f>IF(U4224-H4224&lt;=10,10,U4224-H4224)</f>
        <v>28.399743482827972</v>
      </c>
      <c r="X4224">
        <f t="shared" si="330"/>
        <v>0</v>
      </c>
      <c r="Y4224">
        <f t="shared" si="331"/>
        <v>1</v>
      </c>
      <c r="AA4224">
        <f>((Y4224*V4224)+H4224+273)/(Y4224*V4224)</f>
        <v>11.246571423293114</v>
      </c>
      <c r="AB4224">
        <f t="shared" si="332"/>
        <v>3.7635471818791122E-6</v>
      </c>
      <c r="AD4224">
        <f>AA4224*$C$28</f>
        <v>6.3405555761923509</v>
      </c>
      <c r="AF4224">
        <f>(Q4224-X4224)/AD4224+X4224</f>
        <v>6.6755983253056339E-6</v>
      </c>
      <c r="AH4224">
        <f>Q4224/AF4224</f>
        <v>6.3405555761923509</v>
      </c>
      <c r="AK4224" s="2"/>
      <c r="AT4224" s="1"/>
    </row>
    <row r="4225" spans="6:46" x14ac:dyDescent="0.35">
      <c r="F4225" s="4">
        <v>44372.958333333336</v>
      </c>
      <c r="H4225">
        <v>16.7</v>
      </c>
      <c r="I4225">
        <v>18.1666666666667</v>
      </c>
      <c r="K4225" s="2">
        <v>1.6083493802737498E-5</v>
      </c>
      <c r="L4225" s="2">
        <v>7.2179419603084295E-5</v>
      </c>
      <c r="N4225">
        <f t="shared" si="328"/>
        <v>1.1258445661916248E-5</v>
      </c>
      <c r="O4225" s="2">
        <f t="shared" si="329"/>
        <v>2.1653825880925291E-5</v>
      </c>
      <c r="Q4225">
        <f>N4225+O4225</f>
        <v>3.2912271542841543E-5</v>
      </c>
      <c r="S4225">
        <f>IF(H4225&gt;$B$5,$B$5,($B$3 - $B$5)*(($B$5-H4225)/($B$5-$B$6))^(1/$B$2)+$B$5)</f>
        <v>24.400000000000002</v>
      </c>
      <c r="T4225">
        <f>K4225*S4225</f>
        <v>3.9243724878679502E-4</v>
      </c>
      <c r="U4225" s="3">
        <f>S4225*N4225/Q4225+$B$7*O4225/Q4225</f>
        <v>44.53252324725765</v>
      </c>
      <c r="V4225">
        <f>IF(U4225-H4225&lt;=10,10,U4225-H4225)</f>
        <v>27.832523247257651</v>
      </c>
      <c r="X4225">
        <f t="shared" si="330"/>
        <v>0</v>
      </c>
      <c r="Y4225">
        <f t="shared" si="331"/>
        <v>1</v>
      </c>
      <c r="AA4225">
        <f>((Y4225*V4225)+H4225+273)/(Y4225*V4225)</f>
        <v>11.408686177188201</v>
      </c>
      <c r="AB4225">
        <f t="shared" si="332"/>
        <v>2.8848432704416048E-6</v>
      </c>
      <c r="AD4225">
        <f>AA4225*$C$28</f>
        <v>6.4319521065752587</v>
      </c>
      <c r="AF4225">
        <f>(Q4225-X4225)/AD4225+X4225</f>
        <v>5.1169957421162962E-6</v>
      </c>
      <c r="AH4225">
        <f>Q4225/AF4225</f>
        <v>6.4319521065752587</v>
      </c>
      <c r="AK4225" s="2"/>
      <c r="AL4225" s="2"/>
      <c r="AT4225" s="1"/>
    </row>
    <row r="4226" spans="6:46" x14ac:dyDescent="0.35">
      <c r="F4226" s="4">
        <v>44373</v>
      </c>
      <c r="H4226">
        <v>14.4</v>
      </c>
      <c r="I4226">
        <v>19.566666666666698</v>
      </c>
      <c r="K4226" s="2">
        <v>1.6083493802737498E-5</v>
      </c>
      <c r="L4226" s="2">
        <v>4.47199250562083E-5</v>
      </c>
      <c r="N4226">
        <f t="shared" ref="N4226:N4289" si="333">$C$13*K4226</f>
        <v>1.1258445661916248E-5</v>
      </c>
      <c r="O4226" s="2">
        <f t="shared" ref="O4226:O4289" si="334">$C$14*L4226</f>
        <v>1.3415977516862491E-5</v>
      </c>
      <c r="Q4226">
        <f>N4226+O4226</f>
        <v>2.467442317877874E-5</v>
      </c>
      <c r="S4226">
        <f>IF(H4226&gt;$B$5,$B$5,($B$3 - $B$5)*(($B$5-H4226)/($B$5-$B$6))^(1/$B$2)+$B$5)</f>
        <v>27.466666666666665</v>
      </c>
      <c r="T4226">
        <f>K4226*S4226</f>
        <v>4.4175996311518993E-4</v>
      </c>
      <c r="U4226" s="3">
        <f>S4226*N4226/Q4226+$B$7*O4226/Q4226</f>
        <v>42.437090829691151</v>
      </c>
      <c r="V4226">
        <f>IF(U4226-H4226&lt;=10,10,U4226-H4226)</f>
        <v>28.037090829691152</v>
      </c>
      <c r="X4226">
        <f t="shared" ref="X4226:X4289" si="335">IF(Q4226-$C$20&lt;=0,0,Q4226-$C$20)</f>
        <v>0</v>
      </c>
      <c r="Y4226">
        <f t="shared" ref="Y4226:Y4289" si="336">1-(X4226/Q4226)</f>
        <v>1</v>
      </c>
      <c r="AA4226">
        <f>((Y4226*V4226)+H4226+273)/(Y4226*V4226)</f>
        <v>11.250706884882817</v>
      </c>
      <c r="AB4226">
        <f t="shared" ref="AB4226:AB4289" si="337">(Q4226-X4226)/AA4226</f>
        <v>2.1931442558451952E-6</v>
      </c>
      <c r="AD4226">
        <f>AA4226*$C$28</f>
        <v>6.34288705332043</v>
      </c>
      <c r="AF4226">
        <f>(Q4226-X4226)/AD4226+X4226</f>
        <v>3.8900934182427163E-6</v>
      </c>
      <c r="AH4226">
        <f>Q4226/AF4226</f>
        <v>6.3428870533204291</v>
      </c>
      <c r="AK4226" s="2"/>
      <c r="AL4226" s="2"/>
      <c r="AT4226" s="1"/>
    </row>
    <row r="4227" spans="6:46" x14ac:dyDescent="0.35">
      <c r="F4227" s="4">
        <v>44373.041666666664</v>
      </c>
      <c r="H4227">
        <v>13.9</v>
      </c>
      <c r="I4227">
        <v>19.566666666666698</v>
      </c>
      <c r="K4227" s="2">
        <v>1.6083493802737498E-5</v>
      </c>
      <c r="L4227" s="2">
        <v>1.7260309180011601E-5</v>
      </c>
      <c r="N4227">
        <f t="shared" si="333"/>
        <v>1.1258445661916248E-5</v>
      </c>
      <c r="O4227" s="2">
        <f t="shared" si="334"/>
        <v>5.1780927540034807E-6</v>
      </c>
      <c r="Q4227">
        <f>N4227+O4227</f>
        <v>1.6436538415919728E-5</v>
      </c>
      <c r="S4227">
        <f>IF(H4227&gt;$B$5,$B$5,($B$3 - $B$5)*(($B$5-H4227)/($B$5-$B$6))^(1/$B$2)+$B$5)</f>
        <v>28.133333333333333</v>
      </c>
      <c r="T4227">
        <f>K4227*S4227</f>
        <v>4.5248229231701492E-4</v>
      </c>
      <c r="U4227" s="3">
        <f>S4227*N4227/Q4227+$B$7*O4227/Q4227</f>
        <v>36.597286537503727</v>
      </c>
      <c r="V4227">
        <f>IF(U4227-H4227&lt;=10,10,U4227-H4227)</f>
        <v>22.697286537503729</v>
      </c>
      <c r="X4227">
        <f t="shared" si="335"/>
        <v>0</v>
      </c>
      <c r="Y4227">
        <f t="shared" si="336"/>
        <v>1</v>
      </c>
      <c r="AA4227">
        <f>((Y4227*V4227)+H4227+273)/(Y4227*V4227)</f>
        <v>13.64027748541406</v>
      </c>
      <c r="AB4227">
        <f t="shared" si="337"/>
        <v>1.2050002966212228E-6</v>
      </c>
      <c r="AD4227">
        <f>AA4227*$C$28</f>
        <v>7.6900714196174835</v>
      </c>
      <c r="AF4227">
        <f>(Q4227-X4227)/AD4227+X4227</f>
        <v>2.137371360945996E-6</v>
      </c>
      <c r="AH4227">
        <f>Q4227/AF4227</f>
        <v>7.6900714196174835</v>
      </c>
      <c r="AK4227" s="2"/>
      <c r="AL4227" s="2"/>
      <c r="AT4227" s="1"/>
    </row>
    <row r="4228" spans="6:46" x14ac:dyDescent="0.35">
      <c r="F4228" s="4">
        <v>44373.083333333336</v>
      </c>
      <c r="H4228">
        <v>13.4</v>
      </c>
      <c r="I4228">
        <v>19.566666666666698</v>
      </c>
      <c r="K4228" s="2">
        <v>1.6083493802737498E-5</v>
      </c>
      <c r="L4228" s="2">
        <v>1.09838706163429E-5</v>
      </c>
      <c r="N4228">
        <f t="shared" si="333"/>
        <v>1.1258445661916248E-5</v>
      </c>
      <c r="O4228" s="2">
        <f t="shared" si="334"/>
        <v>3.2951611849028707E-6</v>
      </c>
      <c r="Q4228">
        <f>N4228+O4228</f>
        <v>1.4553606846819119E-5</v>
      </c>
      <c r="S4228">
        <f>IF(H4228&gt;$B$5,$B$5,($B$3 - $B$5)*(($B$5-H4228)/($B$5-$B$6))^(1/$B$2)+$B$5)</f>
        <v>28.8</v>
      </c>
      <c r="T4228">
        <f>K4228*S4228</f>
        <v>4.6320462151883997E-4</v>
      </c>
      <c r="U4228" s="3">
        <f>S4228*N4228/Q4228+$B$7*O4228/Q4228</f>
        <v>34.73208432474074</v>
      </c>
      <c r="V4228">
        <f>IF(U4228-H4228&lt;=10,10,U4228-H4228)</f>
        <v>21.332084324740741</v>
      </c>
      <c r="X4228">
        <f t="shared" si="335"/>
        <v>0</v>
      </c>
      <c r="Y4228">
        <f t="shared" si="336"/>
        <v>1</v>
      </c>
      <c r="AA4228">
        <f>((Y4228*V4228)+H4228+273)/(Y4228*V4228)</f>
        <v>14.425786043224859</v>
      </c>
      <c r="AB4228">
        <f t="shared" si="337"/>
        <v>1.0088605780795073E-6</v>
      </c>
      <c r="AD4228">
        <f>AA4228*$C$28</f>
        <v>8.1329228877599142</v>
      </c>
      <c r="AF4228">
        <f>(Q4228-X4228)/AD4228+X4228</f>
        <v>1.7894681958342878E-6</v>
      </c>
      <c r="AH4228">
        <f>Q4228/AF4228</f>
        <v>8.1329228877599142</v>
      </c>
      <c r="AK4228" s="2"/>
      <c r="AL4228" s="2"/>
      <c r="AT4228" s="1"/>
    </row>
    <row r="4229" spans="6:46" x14ac:dyDescent="0.35">
      <c r="F4229" s="4">
        <v>44373.125</v>
      </c>
      <c r="H4229">
        <v>12.7</v>
      </c>
      <c r="I4229">
        <v>19.566666666666698</v>
      </c>
      <c r="K4229" s="2">
        <v>1.6814561702861898E-5</v>
      </c>
      <c r="L4229" s="2">
        <v>1.5691278403152899E-6</v>
      </c>
      <c r="N4229">
        <f t="shared" si="333"/>
        <v>1.1770193192003328E-5</v>
      </c>
      <c r="O4229" s="2">
        <f t="shared" si="334"/>
        <v>4.7073835209458705E-7</v>
      </c>
      <c r="Q4229">
        <f>N4229+O4229</f>
        <v>1.2240931544097915E-5</v>
      </c>
      <c r="S4229">
        <f>IF(H4229&gt;$B$5,$B$5,($B$3 - $B$5)*(($B$5-H4229)/($B$5-$B$6))^(1/$B$2)+$B$5)</f>
        <v>29.733333333333334</v>
      </c>
      <c r="T4229">
        <f>K4229*S4229</f>
        <v>4.9995296796509383E-4</v>
      </c>
      <c r="U4229" s="3">
        <f>S4229*N4229/Q4229+$B$7*O4229/Q4229</f>
        <v>30.704990513731886</v>
      </c>
      <c r="V4229">
        <f>IF(U4229-H4229&lt;=10,10,U4229-H4229)</f>
        <v>18.004990513731887</v>
      </c>
      <c r="X4229">
        <f t="shared" si="335"/>
        <v>0</v>
      </c>
      <c r="Y4229">
        <f t="shared" si="336"/>
        <v>1</v>
      </c>
      <c r="AA4229">
        <f>((Y4229*V4229)+H4229+273)/(Y4229*V4229)</f>
        <v>16.867822856230049</v>
      </c>
      <c r="AB4229">
        <f t="shared" si="337"/>
        <v>7.2569718382931592E-7</v>
      </c>
      <c r="AD4229">
        <f>AA4229*$C$28</f>
        <v>9.5096864852326473</v>
      </c>
      <c r="AF4229">
        <f>(Q4229-X4229)/AD4229+X4229</f>
        <v>1.2872066353718968E-6</v>
      </c>
      <c r="AH4229">
        <f>Q4229/AF4229</f>
        <v>9.5096864852326473</v>
      </c>
      <c r="AK4229" s="2"/>
      <c r="AL4229" s="2"/>
      <c r="AT4229" s="1"/>
    </row>
    <row r="4230" spans="6:46" x14ac:dyDescent="0.35">
      <c r="F4230" s="4">
        <v>44373.166666666664</v>
      </c>
      <c r="H4230">
        <v>13</v>
      </c>
      <c r="I4230">
        <v>19.566666666666698</v>
      </c>
      <c r="K4230" s="2">
        <v>1.7545629602986299E-5</v>
      </c>
      <c r="L4230" s="2">
        <v>4.7073713880137897E-6</v>
      </c>
      <c r="N4230">
        <f t="shared" si="333"/>
        <v>1.2281940722090408E-5</v>
      </c>
      <c r="O4230" s="2">
        <f t="shared" si="334"/>
        <v>1.4122114164041371E-6</v>
      </c>
      <c r="Q4230">
        <f>N4230+O4230</f>
        <v>1.3694152138494546E-5</v>
      </c>
      <c r="S4230">
        <f>IF(H4230&gt;$B$5,$B$5,($B$3 - $B$5)*(($B$5-H4230)/($B$5-$B$6))^(1/$B$2)+$B$5)</f>
        <v>29.333333333333336</v>
      </c>
      <c r="T4230">
        <f>K4230*S4230</f>
        <v>5.1467180168759811E-4</v>
      </c>
      <c r="U4230" s="3">
        <f>S4230*N4230/Q4230+$B$7*O4230/Q4230</f>
        <v>31.980212039012073</v>
      </c>
      <c r="V4230">
        <f>IF(U4230-H4230&lt;=10,10,U4230-H4230)</f>
        <v>18.980212039012073</v>
      </c>
      <c r="X4230">
        <f t="shared" si="335"/>
        <v>0</v>
      </c>
      <c r="Y4230">
        <f t="shared" si="336"/>
        <v>1</v>
      </c>
      <c r="AA4230">
        <f>((Y4230*V4230)+H4230+273)/(Y4230*V4230)</f>
        <v>16.068324811764665</v>
      </c>
      <c r="AB4230">
        <f t="shared" si="337"/>
        <v>8.5224516549903E-7</v>
      </c>
      <c r="AD4230">
        <f>AA4230*$C$28</f>
        <v>9.0589480696573226</v>
      </c>
      <c r="AF4230">
        <f>(Q4230-X4230)/AD4230+X4230</f>
        <v>1.5116713368037401E-6</v>
      </c>
      <c r="AH4230">
        <f>Q4230/AF4230</f>
        <v>9.0589480696573226</v>
      </c>
      <c r="AK4230" s="2"/>
      <c r="AL4230" s="2"/>
      <c r="AT4230" s="1"/>
    </row>
    <row r="4231" spans="6:46" x14ac:dyDescent="0.35">
      <c r="F4231" s="4">
        <v>44373.208333333336</v>
      </c>
      <c r="H4231">
        <v>12.3</v>
      </c>
      <c r="I4231">
        <v>19.566666666666698</v>
      </c>
      <c r="K4231" s="2">
        <v>1.7545629602986299E-5</v>
      </c>
      <c r="L4231" s="2">
        <v>2.03986133923705E-5</v>
      </c>
      <c r="N4231">
        <f t="shared" si="333"/>
        <v>1.2281940722090408E-5</v>
      </c>
      <c r="O4231" s="2">
        <f t="shared" si="334"/>
        <v>6.1195840177111508E-6</v>
      </c>
      <c r="Q4231">
        <f>N4231+O4231</f>
        <v>1.840152473980156E-5</v>
      </c>
      <c r="S4231">
        <f>IF(H4231&gt;$B$5,$B$5,($B$3 - $B$5)*(($B$5-H4231)/($B$5-$B$6))^(1/$B$2)+$B$5)</f>
        <v>30.266666666666666</v>
      </c>
      <c r="T4231">
        <f>K4231*S4231</f>
        <v>5.3104772265038526E-4</v>
      </c>
      <c r="U4231" s="3">
        <f>S4231*N4231/Q4231+$B$7*O4231/Q4231</f>
        <v>38.491947642650686</v>
      </c>
      <c r="V4231">
        <f>IF(U4231-H4231&lt;=10,10,U4231-H4231)</f>
        <v>26.191947642650685</v>
      </c>
      <c r="X4231">
        <f t="shared" si="335"/>
        <v>0</v>
      </c>
      <c r="Y4231">
        <f t="shared" si="336"/>
        <v>1</v>
      </c>
      <c r="AA4231">
        <f>((Y4231*V4231)+H4231+273)/(Y4231*V4231)</f>
        <v>11.892660747970517</v>
      </c>
      <c r="AB4231">
        <f t="shared" si="337"/>
        <v>1.5473009051352769E-6</v>
      </c>
      <c r="AD4231">
        <f>AA4231*$C$28</f>
        <v>6.704805721069139</v>
      </c>
      <c r="AF4231">
        <f>(Q4231-X4231)/AD4231+X4231</f>
        <v>2.7445276575243223E-6</v>
      </c>
      <c r="AH4231">
        <f>Q4231/AF4231</f>
        <v>6.7048057210691399</v>
      </c>
      <c r="AK4231" s="2"/>
      <c r="AL4231" s="2"/>
      <c r="AT4231" s="1"/>
    </row>
    <row r="4232" spans="6:46" x14ac:dyDescent="0.35">
      <c r="F4232" s="4">
        <v>44373.25</v>
      </c>
      <c r="H4232">
        <v>14</v>
      </c>
      <c r="I4232">
        <v>19.566666666666698</v>
      </c>
      <c r="K4232" s="2">
        <v>1.7545629602986299E-5</v>
      </c>
      <c r="L4232" s="2">
        <v>5.49193530817144E-5</v>
      </c>
      <c r="N4232">
        <f t="shared" si="333"/>
        <v>1.2281940722090408E-5</v>
      </c>
      <c r="O4232" s="2">
        <f t="shared" si="334"/>
        <v>1.6475805924514323E-5</v>
      </c>
      <c r="Q4232">
        <f>N4232+O4232</f>
        <v>2.8757746646604732E-5</v>
      </c>
      <c r="S4232">
        <f>IF(H4232&gt;$B$5,$B$5,($B$3 - $B$5)*(($B$5-H4232)/($B$5-$B$6))^(1/$B$2)+$B$5)</f>
        <v>28</v>
      </c>
      <c r="T4232">
        <f>K4232*S4232</f>
        <v>4.9127762888361633E-4</v>
      </c>
      <c r="U4232" s="3">
        <f>S4232*N4232/Q4232+$B$7*O4232/Q4232</f>
        <v>43.468762745164781</v>
      </c>
      <c r="V4232">
        <f>IF(U4232-H4232&lt;=10,10,U4232-H4232)</f>
        <v>29.468762745164781</v>
      </c>
      <c r="X4232">
        <f t="shared" si="335"/>
        <v>0</v>
      </c>
      <c r="Y4232">
        <f t="shared" si="336"/>
        <v>1</v>
      </c>
      <c r="AA4232">
        <f>((Y4232*V4232)+H4232+273)/(Y4232*V4232)</f>
        <v>10.739126222633518</v>
      </c>
      <c r="AB4232">
        <f t="shared" si="337"/>
        <v>2.6778479040497366E-6</v>
      </c>
      <c r="AD4232">
        <f>AA4232*$C$28</f>
        <v>6.0544697660768856</v>
      </c>
      <c r="AF4232">
        <f>(Q4232-X4232)/AD4232+X4232</f>
        <v>4.7498373528486353E-6</v>
      </c>
      <c r="AH4232">
        <f>Q4232/AF4232</f>
        <v>6.0544697660768856</v>
      </c>
      <c r="AK4232" s="2"/>
      <c r="AL4232" s="2"/>
      <c r="AT4232" s="1"/>
    </row>
    <row r="4233" spans="6:46" x14ac:dyDescent="0.35">
      <c r="F4233" s="4">
        <v>44373.291666666664</v>
      </c>
      <c r="H4233">
        <v>15.8</v>
      </c>
      <c r="I4233">
        <v>19.566666666666698</v>
      </c>
      <c r="K4233" s="2">
        <v>1.7545629602986299E-5</v>
      </c>
      <c r="L4233">
        <v>1.0670040195106999E-4</v>
      </c>
      <c r="N4233">
        <f t="shared" si="333"/>
        <v>1.2281940722090408E-5</v>
      </c>
      <c r="O4233" s="2">
        <f t="shared" si="334"/>
        <v>3.2010120585321005E-5</v>
      </c>
      <c r="Q4233">
        <f>N4233+O4233</f>
        <v>4.4292061307411413E-5</v>
      </c>
      <c r="S4233">
        <f>IF(H4233&gt;$B$5,$B$5,($B$3 - $B$5)*(($B$5-H4233)/($B$5-$B$6))^(1/$B$2)+$B$5)</f>
        <v>25.6</v>
      </c>
      <c r="T4233">
        <f>K4233*S4233</f>
        <v>4.4916811783644926E-4</v>
      </c>
      <c r="U4233" s="3">
        <f>S4233*N4233/Q4233+$B$7*O4233/Q4233</f>
        <v>46.847544535728424</v>
      </c>
      <c r="V4233">
        <f>IF(U4233-H4233&lt;=10,10,U4233-H4233)</f>
        <v>31.047544535728424</v>
      </c>
      <c r="X4233">
        <f t="shared" si="335"/>
        <v>0</v>
      </c>
      <c r="Y4233">
        <f t="shared" si="336"/>
        <v>1</v>
      </c>
      <c r="AA4233">
        <f>((Y4233*V4233)+H4233+273)/(Y4233*V4233)</f>
        <v>10.301862814550732</v>
      </c>
      <c r="AB4233">
        <f t="shared" si="337"/>
        <v>4.2994225515070602E-6</v>
      </c>
      <c r="AD4233">
        <f>AA4233*$C$28</f>
        <v>5.8079508194544527</v>
      </c>
      <c r="AF4233">
        <f>(Q4233-X4233)/AD4233+X4233</f>
        <v>7.6261081893203458E-6</v>
      </c>
      <c r="AH4233">
        <f>Q4233/AF4233</f>
        <v>5.8079508194544527</v>
      </c>
      <c r="AK4233" s="2"/>
      <c r="AT4233" s="1"/>
    </row>
    <row r="4234" spans="6:46" x14ac:dyDescent="0.35">
      <c r="F4234" s="4">
        <v>44373.333333333336</v>
      </c>
      <c r="H4234">
        <v>19.2</v>
      </c>
      <c r="I4234">
        <v>19.566666666666698</v>
      </c>
      <c r="K4234" s="2">
        <v>1.64490277527997E-5</v>
      </c>
      <c r="L4234">
        <v>1.6318914979760501E-4</v>
      </c>
      <c r="N4234">
        <f t="shared" si="333"/>
        <v>1.1514319426959789E-5</v>
      </c>
      <c r="O4234" s="2">
        <f t="shared" si="334"/>
        <v>4.8956744939281509E-5</v>
      </c>
      <c r="Q4234">
        <f>N4234+O4234</f>
        <v>6.0471064366241298E-5</v>
      </c>
      <c r="S4234">
        <f>IF(H4234&gt;$B$5,$B$5,($B$3 - $B$5)*(($B$5-H4234)/($B$5-$B$6))^(1/$B$2)+$B$5)</f>
        <v>21.066666666666666</v>
      </c>
      <c r="T4234">
        <f>K4234*S4234</f>
        <v>3.4652618465898032E-4</v>
      </c>
      <c r="U4234" s="3">
        <f>S4234*N4234/Q4234+$B$7*O4234/Q4234</f>
        <v>48.538740498180715</v>
      </c>
      <c r="V4234">
        <f>IF(U4234-H4234&lt;=10,10,U4234-H4234)</f>
        <v>29.338740498180716</v>
      </c>
      <c r="X4234">
        <f t="shared" si="335"/>
        <v>0</v>
      </c>
      <c r="Y4234">
        <f t="shared" si="336"/>
        <v>1</v>
      </c>
      <c r="AA4234">
        <f>((Y4234*V4234)+H4234+273)/(Y4234*V4234)</f>
        <v>10.959527745170901</v>
      </c>
      <c r="AB4234">
        <f t="shared" si="337"/>
        <v>5.5176706307337627E-6</v>
      </c>
      <c r="AD4234">
        <f>AA4234*$C$28</f>
        <v>6.1787270219221071</v>
      </c>
      <c r="AF4234">
        <f>(Q4234-X4234)/AD4234+X4234</f>
        <v>9.7869778275832734E-6</v>
      </c>
      <c r="AH4234">
        <f>Q4234/AF4234</f>
        <v>6.178727021922108</v>
      </c>
      <c r="AK4234" s="2"/>
      <c r="AT4234" s="1"/>
    </row>
    <row r="4235" spans="6:46" x14ac:dyDescent="0.35">
      <c r="F4235" s="4">
        <v>44373.375</v>
      </c>
      <c r="H4235">
        <v>20.7</v>
      </c>
      <c r="I4235">
        <v>19.566666666666698</v>
      </c>
      <c r="K4235" s="2">
        <v>1.49868919525508E-5</v>
      </c>
      <c r="L4235">
        <v>1.9143340239155201E-4</v>
      </c>
      <c r="N4235">
        <f t="shared" si="333"/>
        <v>1.049082436678556E-5</v>
      </c>
      <c r="O4235" s="2">
        <f t="shared" si="334"/>
        <v>5.7430020717465609E-5</v>
      </c>
      <c r="Q4235">
        <f>N4235+O4235</f>
        <v>6.7920845084251167E-5</v>
      </c>
      <c r="S4235">
        <f>IF(H4235&gt;$B$5,$B$5,($B$3 - $B$5)*(($B$5-H4235)/($B$5-$B$6))^(1/$B$2)+$B$5)</f>
        <v>20</v>
      </c>
      <c r="T4235">
        <f>K4235*S4235</f>
        <v>2.9973783905101601E-4</v>
      </c>
      <c r="U4235" s="3">
        <f>S4235*N4235/Q4235+$B$7*O4235/Q4235</f>
        <v>49.594018193059377</v>
      </c>
      <c r="V4235">
        <f>IF(U4235-H4235&lt;=10,10,U4235-H4235)</f>
        <v>28.894018193059377</v>
      </c>
      <c r="X4235">
        <f t="shared" si="335"/>
        <v>0</v>
      </c>
      <c r="Y4235">
        <f t="shared" si="336"/>
        <v>1</v>
      </c>
      <c r="AA4235">
        <f>((Y4235*V4235)+H4235+273)/(Y4235*V4235)</f>
        <v>11.164733684238822</v>
      </c>
      <c r="AB4235">
        <f t="shared" si="337"/>
        <v>6.0835168133149973E-6</v>
      </c>
      <c r="AD4235">
        <f>AA4235*$C$28</f>
        <v>6.2944173609822505</v>
      </c>
      <c r="AF4235">
        <f>(Q4235-X4235)/AD4235+X4235</f>
        <v>1.0790648472927452E-5</v>
      </c>
      <c r="AH4235">
        <f>Q4235/AF4235</f>
        <v>6.2944173609822505</v>
      </c>
      <c r="AK4235" s="2"/>
      <c r="AT4235" s="1"/>
    </row>
    <row r="4236" spans="6:46" x14ac:dyDescent="0.35">
      <c r="F4236" s="4">
        <v>44373.416666666664</v>
      </c>
      <c r="H4236">
        <v>21.7</v>
      </c>
      <c r="I4236">
        <v>19.566666666666698</v>
      </c>
      <c r="K4236" s="2">
        <v>1.3524756152302E-5</v>
      </c>
      <c r="L4236">
        <v>1.78879457566192E-4</v>
      </c>
      <c r="N4236">
        <f t="shared" si="333"/>
        <v>9.4673293066113996E-6</v>
      </c>
      <c r="O4236" s="2">
        <f t="shared" si="334"/>
        <v>5.366383726985761E-5</v>
      </c>
      <c r="Q4236">
        <f>N4236+O4236</f>
        <v>6.3131166576469011E-5</v>
      </c>
      <c r="S4236">
        <f>IF(H4236&gt;$B$5,$B$5,($B$3 - $B$5)*(($B$5-H4236)/($B$5-$B$6))^(1/$B$2)+$B$5)</f>
        <v>20</v>
      </c>
      <c r="T4236">
        <f>K4236*S4236</f>
        <v>2.7049512304603998E-4</v>
      </c>
      <c r="U4236" s="3">
        <f>S4236*N4236/Q4236+$B$7*O4236/Q4236</f>
        <v>49.751300447932699</v>
      </c>
      <c r="V4236">
        <f>IF(U4236-H4236&lt;=10,10,U4236-H4236)</f>
        <v>28.0513004479327</v>
      </c>
      <c r="X4236">
        <f t="shared" si="335"/>
        <v>0</v>
      </c>
      <c r="Y4236">
        <f t="shared" si="336"/>
        <v>1</v>
      </c>
      <c r="AA4236">
        <f>((Y4236*V4236)+H4236+273)/(Y4236*V4236)</f>
        <v>11.505751793825249</v>
      </c>
      <c r="AB4236">
        <f t="shared" si="337"/>
        <v>5.4869223417759969E-6</v>
      </c>
      <c r="AD4236">
        <f>AA4236*$C$28</f>
        <v>6.4866754452409348</v>
      </c>
      <c r="AF4236">
        <f>(Q4236-X4236)/AD4236+X4236</f>
        <v>9.7324379968457213E-6</v>
      </c>
      <c r="AH4236">
        <f>Q4236/AF4236</f>
        <v>6.4866754452409348</v>
      </c>
      <c r="AK4236" s="2"/>
      <c r="AT4236" s="1"/>
    </row>
    <row r="4237" spans="6:46" x14ac:dyDescent="0.35">
      <c r="F4237" s="4">
        <v>44373.458333333336</v>
      </c>
      <c r="H4237">
        <v>22.8</v>
      </c>
      <c r="I4237">
        <v>19.566666666666698</v>
      </c>
      <c r="K4237" s="2">
        <v>1.31592222022397E-5</v>
      </c>
      <c r="L4237">
        <v>1.56911570738321E-4</v>
      </c>
      <c r="N4237">
        <f t="shared" si="333"/>
        <v>9.2114555415677893E-6</v>
      </c>
      <c r="O4237" s="2">
        <f t="shared" si="334"/>
        <v>4.7073471221496307E-5</v>
      </c>
      <c r="Q4237">
        <f>N4237+O4237</f>
        <v>5.6284926763064096E-5</v>
      </c>
      <c r="S4237">
        <f>IF(H4237&gt;$B$5,$B$5,($B$3 - $B$5)*(($B$5-H4237)/($B$5-$B$6))^(1/$B$2)+$B$5)</f>
        <v>20</v>
      </c>
      <c r="T4237">
        <f>K4237*S4237</f>
        <v>2.6318444404479401E-4</v>
      </c>
      <c r="U4237" s="3">
        <f>S4237*N4237/Q4237+$B$7*O4237/Q4237</f>
        <v>49.271984303860869</v>
      </c>
      <c r="V4237">
        <f>IF(U4237-H4237&lt;=10,10,U4237-H4237)</f>
        <v>26.471984303860868</v>
      </c>
      <c r="X4237">
        <f t="shared" si="335"/>
        <v>0</v>
      </c>
      <c r="Y4237">
        <f t="shared" si="336"/>
        <v>1</v>
      </c>
      <c r="AA4237">
        <f>((Y4237*V4237)+H4237+273)/(Y4237*V4237)</f>
        <v>12.174077341714741</v>
      </c>
      <c r="AB4237">
        <f t="shared" si="337"/>
        <v>4.6233423021063431E-6</v>
      </c>
      <c r="AD4237">
        <f>AA4237*$C$28</f>
        <v>6.8634618559514902</v>
      </c>
      <c r="AF4237">
        <f>(Q4237-X4237)/AD4237+X4237</f>
        <v>8.2006614073709661E-6</v>
      </c>
      <c r="AH4237">
        <f>Q4237/AF4237</f>
        <v>6.8634618559514911</v>
      </c>
      <c r="AK4237" s="2"/>
      <c r="AT4237" s="1"/>
    </row>
    <row r="4238" spans="6:46" x14ac:dyDescent="0.35">
      <c r="F4238" s="4">
        <v>44373.5</v>
      </c>
      <c r="H4238">
        <v>23.4</v>
      </c>
      <c r="I4238">
        <v>19.566666666666698</v>
      </c>
      <c r="K4238" s="2">
        <v>1.31592222022397E-5</v>
      </c>
      <c r="L4238">
        <v>1.44358839206169E-4</v>
      </c>
      <c r="N4238">
        <f t="shared" si="333"/>
        <v>9.2114555415677893E-6</v>
      </c>
      <c r="O4238" s="2">
        <f t="shared" si="334"/>
        <v>4.3307651761850704E-5</v>
      </c>
      <c r="Q4238">
        <f>N4238+O4238</f>
        <v>5.2519107303418493E-5</v>
      </c>
      <c r="S4238">
        <f>IF(H4238&gt;$B$5,$B$5,($B$3 - $B$5)*(($B$5-H4238)/($B$5-$B$6))^(1/$B$2)+$B$5)</f>
        <v>20</v>
      </c>
      <c r="T4238">
        <f>K4238*S4238</f>
        <v>2.6318444404479401E-4</v>
      </c>
      <c r="U4238" s="3">
        <f>S4238*N4238/Q4238+$B$7*O4238/Q4238</f>
        <v>48.861263823616298</v>
      </c>
      <c r="V4238">
        <f>IF(U4238-H4238&lt;=10,10,U4238-H4238)</f>
        <v>25.461263823616299</v>
      </c>
      <c r="X4238">
        <f t="shared" si="335"/>
        <v>0</v>
      </c>
      <c r="Y4238">
        <f t="shared" si="336"/>
        <v>1</v>
      </c>
      <c r="AA4238">
        <f>((Y4238*V4238)+H4238+273)/(Y4238*V4238)</f>
        <v>12.641213179884559</v>
      </c>
      <c r="AB4238">
        <f t="shared" si="337"/>
        <v>4.1545939108906079E-6</v>
      </c>
      <c r="AD4238">
        <f>AA4238*$C$28</f>
        <v>7.1268221843634407</v>
      </c>
      <c r="AF4238">
        <f>(Q4238-X4238)/AD4238+X4238</f>
        <v>7.3692181374537044E-6</v>
      </c>
      <c r="AH4238">
        <f>Q4238/AF4238</f>
        <v>7.1268221843634407</v>
      </c>
      <c r="AK4238" s="2"/>
      <c r="AT4238" s="1"/>
    </row>
    <row r="4239" spans="6:46" x14ac:dyDescent="0.35">
      <c r="F4239" s="4">
        <v>44373.541666666664</v>
      </c>
      <c r="H4239">
        <v>24.3</v>
      </c>
      <c r="I4239">
        <v>19.566666666666698</v>
      </c>
      <c r="K4239" s="2">
        <v>1.27936882521775E-5</v>
      </c>
      <c r="L4239">
        <v>1.56911570738321E-4</v>
      </c>
      <c r="N4239">
        <f t="shared" si="333"/>
        <v>8.9555817765242501E-6</v>
      </c>
      <c r="O4239" s="2">
        <f t="shared" si="334"/>
        <v>4.7073471221496307E-5</v>
      </c>
      <c r="Q4239">
        <f>N4239+O4239</f>
        <v>5.6029052998020559E-5</v>
      </c>
      <c r="S4239">
        <f>IF(H4239&gt;$B$5,$B$5,($B$3 - $B$5)*(($B$5-H4239)/($B$5-$B$6))^(1/$B$2)+$B$5)</f>
        <v>20</v>
      </c>
      <c r="T4239">
        <f>K4239*S4239</f>
        <v>2.5587376504354999E-4</v>
      </c>
      <c r="U4239" s="3">
        <f>S4239*N4239/Q4239+$B$7*O4239/Q4239</f>
        <v>49.405663751100306</v>
      </c>
      <c r="V4239">
        <f>IF(U4239-H4239&lt;=10,10,U4239-H4239)</f>
        <v>25.105663751100305</v>
      </c>
      <c r="X4239">
        <f t="shared" si="335"/>
        <v>0</v>
      </c>
      <c r="Y4239">
        <f t="shared" si="336"/>
        <v>1</v>
      </c>
      <c r="AA4239">
        <f>((Y4239*V4239)+H4239+273)/(Y4239*V4239)</f>
        <v>12.841949408207549</v>
      </c>
      <c r="AB4239">
        <f t="shared" si="337"/>
        <v>4.3629710114113408E-6</v>
      </c>
      <c r="AD4239">
        <f>AA4239*$C$28</f>
        <v>7.2399926043903893</v>
      </c>
      <c r="AF4239">
        <f>(Q4239-X4239)/AD4239+X4239</f>
        <v>7.7388273800230259E-6</v>
      </c>
      <c r="AH4239">
        <f>Q4239/AF4239</f>
        <v>7.2399926043903893</v>
      </c>
      <c r="AK4239" s="2"/>
      <c r="AT4239" s="1"/>
    </row>
    <row r="4240" spans="6:46" x14ac:dyDescent="0.35">
      <c r="F4240" s="4">
        <v>44373.583333333336</v>
      </c>
      <c r="H4240">
        <v>24.7</v>
      </c>
      <c r="I4240">
        <v>19.566666666666698</v>
      </c>
      <c r="K4240" s="2">
        <v>1.16970864019909E-5</v>
      </c>
      <c r="L4240">
        <v>1.4122126296973501E-4</v>
      </c>
      <c r="N4240">
        <f t="shared" si="333"/>
        <v>8.1879604813936292E-6</v>
      </c>
      <c r="O4240" s="2">
        <f t="shared" si="334"/>
        <v>4.2366378890920511E-5</v>
      </c>
      <c r="Q4240">
        <f>N4240+O4240</f>
        <v>5.0554339372314136E-5</v>
      </c>
      <c r="S4240">
        <f>IF(H4240&gt;$B$5,$B$5,($B$3 - $B$5)*(($B$5-H4240)/($B$5-$B$6))^(1/$B$2)+$B$5)</f>
        <v>20</v>
      </c>
      <c r="T4240">
        <f>K4240*S4240</f>
        <v>2.3394172803981801E-4</v>
      </c>
      <c r="U4240" s="3">
        <f>S4240*N4240/Q4240+$B$7*O4240/Q4240</f>
        <v>49.331275605478083</v>
      </c>
      <c r="V4240">
        <f>IF(U4240-H4240&lt;=10,10,U4240-H4240)</f>
        <v>24.631275605478084</v>
      </c>
      <c r="X4240">
        <f t="shared" si="335"/>
        <v>0</v>
      </c>
      <c r="Y4240">
        <f t="shared" si="336"/>
        <v>1</v>
      </c>
      <c r="AA4240">
        <f>((Y4240*V4240)+H4240+273)/(Y4240*V4240)</f>
        <v>13.086259955363028</v>
      </c>
      <c r="AB4240">
        <f t="shared" si="337"/>
        <v>3.8631617853194097E-6</v>
      </c>
      <c r="AD4240">
        <f>AA4240*$C$28</f>
        <v>7.3777292126229179</v>
      </c>
      <c r="AF4240">
        <f>(Q4240-X4240)/AD4240+X4240</f>
        <v>6.8522899005046493E-6</v>
      </c>
      <c r="AH4240">
        <f>Q4240/AF4240</f>
        <v>7.3777292126229179</v>
      </c>
      <c r="AK4240" s="2"/>
      <c r="AT4240" s="1"/>
    </row>
    <row r="4241" spans="6:46" x14ac:dyDescent="0.35">
      <c r="F4241" s="4">
        <v>44373.625</v>
      </c>
      <c r="H4241">
        <v>24.5</v>
      </c>
      <c r="I4241">
        <v>19.566666666666698</v>
      </c>
      <c r="K4241" s="2">
        <v>1.27936882521775E-5</v>
      </c>
      <c r="L4241">
        <v>1.3494489720365801E-4</v>
      </c>
      <c r="N4241">
        <f t="shared" si="333"/>
        <v>8.9555817765242501E-6</v>
      </c>
      <c r="O4241" s="2">
        <f t="shared" si="334"/>
        <v>4.0483469161097408E-5</v>
      </c>
      <c r="Q4241">
        <f>N4241+O4241</f>
        <v>4.943905093762166E-5</v>
      </c>
      <c r="S4241">
        <f>IF(H4241&gt;$B$5,$B$5,($B$3 - $B$5)*(($B$5-H4241)/($B$5-$B$6))^(1/$B$2)+$B$5)</f>
        <v>20</v>
      </c>
      <c r="T4241">
        <f>K4241*S4241</f>
        <v>2.5587376504354999E-4</v>
      </c>
      <c r="U4241" s="3">
        <f>S4241*N4241/Q4241+$B$7*O4241/Q4241</f>
        <v>48.659964011569926</v>
      </c>
      <c r="V4241">
        <f>IF(U4241-H4241&lt;=10,10,U4241-H4241)</f>
        <v>24.159964011569926</v>
      </c>
      <c r="X4241">
        <f t="shared" si="335"/>
        <v>0</v>
      </c>
      <c r="Y4241">
        <f t="shared" si="336"/>
        <v>1</v>
      </c>
      <c r="AA4241">
        <f>((Y4241*V4241)+H4241+273)/(Y4241*V4241)</f>
        <v>13.313760064275373</v>
      </c>
      <c r="AB4241">
        <f t="shared" si="337"/>
        <v>3.7133800443257781E-6</v>
      </c>
      <c r="AD4241">
        <f>AA4241*$C$28</f>
        <v>7.5059884864813471</v>
      </c>
      <c r="AF4241">
        <f>(Q4241-X4241)/AD4241+X4241</f>
        <v>6.5866142782744489E-6</v>
      </c>
      <c r="AH4241">
        <f>Q4241/AF4241</f>
        <v>7.5059884864813471</v>
      </c>
      <c r="AK4241" s="2"/>
      <c r="AT4241" s="1"/>
    </row>
    <row r="4242" spans="6:46" x14ac:dyDescent="0.35">
      <c r="F4242" s="4">
        <v>44373.666666666664</v>
      </c>
      <c r="H4242">
        <v>23.9</v>
      </c>
      <c r="I4242">
        <v>19.566666666666698</v>
      </c>
      <c r="K4242" s="2">
        <v>1.31592222022397E-5</v>
      </c>
      <c r="L4242">
        <v>1.4122126296973501E-4</v>
      </c>
      <c r="N4242">
        <f t="shared" si="333"/>
        <v>9.2114555415677893E-6</v>
      </c>
      <c r="O4242" s="2">
        <f t="shared" si="334"/>
        <v>4.2366378890920511E-5</v>
      </c>
      <c r="Q4242">
        <f>N4242+O4242</f>
        <v>5.15778344324883E-5</v>
      </c>
      <c r="S4242">
        <f>IF(H4242&gt;$B$5,$B$5,($B$3 - $B$5)*(($B$5-H4242)/($B$5-$B$6))^(1/$B$2)+$B$5)</f>
        <v>20</v>
      </c>
      <c r="T4242">
        <f>K4242*S4242</f>
        <v>2.6318444404479401E-4</v>
      </c>
      <c r="U4242" s="3">
        <f>S4242*N4242/Q4242+$B$7*O4242/Q4242</f>
        <v>48.749234579112226</v>
      </c>
      <c r="V4242">
        <f>IF(U4242-H4242&lt;=10,10,U4242-H4242)</f>
        <v>24.849234579112228</v>
      </c>
      <c r="X4242">
        <f t="shared" si="335"/>
        <v>0</v>
      </c>
      <c r="Y4242">
        <f t="shared" si="336"/>
        <v>1</v>
      </c>
      <c r="AA4242">
        <f>((Y4242*V4242)+H4242+273)/(Y4242*V4242)</f>
        <v>12.94805413642673</v>
      </c>
      <c r="AB4242">
        <f t="shared" si="337"/>
        <v>3.9834429087985124E-6</v>
      </c>
      <c r="AD4242">
        <f>AA4242*$C$28</f>
        <v>7.2998119840794846</v>
      </c>
      <c r="AF4242">
        <f>(Q4242-X4242)/AD4242+X4242</f>
        <v>7.0656387513783792E-6</v>
      </c>
      <c r="AH4242">
        <f>Q4242/AF4242</f>
        <v>7.2998119840794846</v>
      </c>
      <c r="AK4242" s="2"/>
      <c r="AT4242" s="1"/>
    </row>
    <row r="4243" spans="6:46" x14ac:dyDescent="0.35">
      <c r="F4243" s="4">
        <v>44373.708333333336</v>
      </c>
      <c r="H4243">
        <v>25.5</v>
      </c>
      <c r="I4243">
        <v>19.566666666666698</v>
      </c>
      <c r="K4243" s="2">
        <v>1.42558240524264E-5</v>
      </c>
      <c r="L4243">
        <v>1.78879457566192E-4</v>
      </c>
      <c r="N4243">
        <f t="shared" si="333"/>
        <v>9.9790768366984796E-6</v>
      </c>
      <c r="O4243" s="2">
        <f t="shared" si="334"/>
        <v>5.366383726985761E-5</v>
      </c>
      <c r="Q4243">
        <f>N4243+O4243</f>
        <v>6.3642914106556086E-5</v>
      </c>
      <c r="S4243">
        <f>IF(H4243&gt;$B$5,$B$5,($B$3 - $B$5)*(($B$5-H4243)/($B$5-$B$6))^(1/$B$2)+$B$5)</f>
        <v>20</v>
      </c>
      <c r="T4243">
        <f>K4243*S4243</f>
        <v>2.8511648104852802E-4</v>
      </c>
      <c r="U4243" s="3">
        <f>S4243*N4243/Q4243+$B$7*O4243/Q4243</f>
        <v>49.512072644887468</v>
      </c>
      <c r="V4243">
        <f>IF(U4243-H4243&lt;=10,10,U4243-H4243)</f>
        <v>24.012072644887468</v>
      </c>
      <c r="X4243">
        <f t="shared" si="335"/>
        <v>0</v>
      </c>
      <c r="Y4243">
        <f t="shared" si="336"/>
        <v>1</v>
      </c>
      <c r="AA4243">
        <f>((Y4243*V4243)+H4243+273)/(Y4243*V4243)</f>
        <v>13.431246748853857</v>
      </c>
      <c r="AB4243">
        <f t="shared" si="337"/>
        <v>4.7384219273603175E-6</v>
      </c>
      <c r="AD4243">
        <f>AA4243*$C$28</f>
        <v>7.5722247486269474</v>
      </c>
      <c r="AF4243">
        <f>(Q4243-X4243)/AD4243+X4243</f>
        <v>8.4047840917685786E-6</v>
      </c>
      <c r="AH4243">
        <f>Q4243/AF4243</f>
        <v>7.5722247486269465</v>
      </c>
      <c r="AK4243" s="2"/>
      <c r="AT4243" s="1"/>
    </row>
    <row r="4244" spans="6:46" x14ac:dyDescent="0.35">
      <c r="F4244" s="4">
        <v>44373.75</v>
      </c>
      <c r="H4244">
        <v>24.5</v>
      </c>
      <c r="I4244">
        <v>19.566666666666698</v>
      </c>
      <c r="K4244" s="2">
        <v>1.46213580024886E-5</v>
      </c>
      <c r="L4244">
        <v>2.1967765498549899E-4</v>
      </c>
      <c r="N4244">
        <f t="shared" si="333"/>
        <v>1.0234950601742019E-5</v>
      </c>
      <c r="O4244" s="2">
        <f t="shared" si="334"/>
        <v>6.590329649564971E-5</v>
      </c>
      <c r="Q4244">
        <f>N4244+O4244</f>
        <v>7.6138247097391724E-5</v>
      </c>
      <c r="S4244">
        <f>IF(H4244&gt;$B$5,$B$5,($B$3 - $B$5)*(($B$5-H4244)/($B$5-$B$6))^(1/$B$2)+$B$5)</f>
        <v>20</v>
      </c>
      <c r="T4244">
        <f>K4244*S4244</f>
        <v>2.9242716004977199E-4</v>
      </c>
      <c r="U4244" s="3">
        <f>S4244*N4244/Q4244+$B$7*O4244/Q4244</f>
        <v>50.295094322269442</v>
      </c>
      <c r="V4244">
        <f>IF(U4244-H4244&lt;=10,10,U4244-H4244)</f>
        <v>25.795094322269442</v>
      </c>
      <c r="X4244">
        <f t="shared" si="335"/>
        <v>0</v>
      </c>
      <c r="Y4244">
        <f t="shared" si="336"/>
        <v>1</v>
      </c>
      <c r="AA4244">
        <f>((Y4244*V4244)+H4244+273)/(Y4244*V4244)</f>
        <v>12.533200704102953</v>
      </c>
      <c r="AB4244">
        <f t="shared" si="337"/>
        <v>6.0749244263252398E-6</v>
      </c>
      <c r="AD4244">
        <f>AA4244*$C$28</f>
        <v>7.0659272609384249</v>
      </c>
      <c r="AF4244">
        <f>(Q4244-X4244)/AD4244+X4244</f>
        <v>1.0775407711638376E-5</v>
      </c>
      <c r="AH4244">
        <f>Q4244/AF4244</f>
        <v>7.065927260938424</v>
      </c>
      <c r="AK4244" s="2"/>
      <c r="AT4244" s="1"/>
    </row>
    <row r="4245" spans="6:46" x14ac:dyDescent="0.35">
      <c r="F4245" s="4">
        <v>44373.791666666664</v>
      </c>
      <c r="H4245">
        <v>24.5</v>
      </c>
      <c r="I4245">
        <v>19.566666666666698</v>
      </c>
      <c r="K4245" s="2">
        <v>1.6083493802737498E-5</v>
      </c>
      <c r="L4245">
        <v>2.1967765498549899E-4</v>
      </c>
      <c r="N4245">
        <f t="shared" si="333"/>
        <v>1.1258445661916248E-5</v>
      </c>
      <c r="O4245" s="2">
        <f t="shared" si="334"/>
        <v>6.590329649564971E-5</v>
      </c>
      <c r="Q4245">
        <f>N4245+O4245</f>
        <v>7.7161742157565955E-5</v>
      </c>
      <c r="S4245">
        <f>IF(H4245&gt;$B$5,$B$5,($B$3 - $B$5)*(($B$5-H4245)/($B$5-$B$6))^(1/$B$2)+$B$5)</f>
        <v>20</v>
      </c>
      <c r="T4245">
        <f>K4245*S4245</f>
        <v>3.2166987605474997E-4</v>
      </c>
      <c r="U4245" s="3">
        <f>S4245*N4245/Q4245+$B$7*O4245/Q4245</f>
        <v>49.893251666578252</v>
      </c>
      <c r="V4245">
        <f>IF(U4245-H4245&lt;=10,10,U4245-H4245)</f>
        <v>25.393251666578252</v>
      </c>
      <c r="X4245">
        <f t="shared" si="335"/>
        <v>0</v>
      </c>
      <c r="Y4245">
        <f t="shared" si="336"/>
        <v>1</v>
      </c>
      <c r="AA4245">
        <f>((Y4245*V4245)+H4245+273)/(Y4245*V4245)</f>
        <v>12.715711083648241</v>
      </c>
      <c r="AB4245">
        <f t="shared" si="337"/>
        <v>6.0682207742822999E-6</v>
      </c>
      <c r="AD4245">
        <f>AA4245*$C$28</f>
        <v>7.1688223710287868</v>
      </c>
      <c r="AF4245">
        <f>(Q4245-X4245)/AD4245+X4245</f>
        <v>1.0763517097228982E-5</v>
      </c>
      <c r="AH4245">
        <f>Q4245/AF4245</f>
        <v>7.1688223710287868</v>
      </c>
      <c r="AK4245" s="2"/>
      <c r="AT4245" s="1"/>
    </row>
    <row r="4246" spans="6:46" x14ac:dyDescent="0.35">
      <c r="F4246" s="4">
        <v>44373.833333333336</v>
      </c>
      <c r="H4246">
        <v>23.4</v>
      </c>
      <c r="I4246">
        <v>19.566666666666698</v>
      </c>
      <c r="K4246" s="2">
        <v>1.6083493802737498E-5</v>
      </c>
      <c r="L4246">
        <v>1.8515703662547601E-4</v>
      </c>
      <c r="N4246">
        <f t="shared" si="333"/>
        <v>1.1258445661916248E-5</v>
      </c>
      <c r="O4246" s="2">
        <f t="shared" si="334"/>
        <v>5.5547110987642811E-5</v>
      </c>
      <c r="Q4246">
        <f>N4246+O4246</f>
        <v>6.6805556649559056E-5</v>
      </c>
      <c r="S4246">
        <f>IF(H4246&gt;$B$5,$B$5,($B$3 - $B$5)*(($B$5-H4246)/($B$5-$B$6))^(1/$B$2)+$B$5)</f>
        <v>20</v>
      </c>
      <c r="T4246">
        <f>K4246*S4246</f>
        <v>3.2166987605474997E-4</v>
      </c>
      <c r="U4246" s="3">
        <f>S4246*N4246/Q4246+$B$7*O4246/Q4246</f>
        <v>49.101604448352887</v>
      </c>
      <c r="V4246">
        <f>IF(U4246-H4246&lt;=10,10,U4246-H4246)</f>
        <v>25.701604448352889</v>
      </c>
      <c r="X4246">
        <f t="shared" si="335"/>
        <v>0</v>
      </c>
      <c r="Y4246">
        <f t="shared" si="336"/>
        <v>1</v>
      </c>
      <c r="AA4246">
        <f>((Y4246*V4246)+H4246+273)/(Y4246*V4246)</f>
        <v>12.532353966290811</v>
      </c>
      <c r="AB4246">
        <f t="shared" si="337"/>
        <v>5.3306471257714912E-6</v>
      </c>
      <c r="AD4246">
        <f>AA4246*$C$28</f>
        <v>7.065449889839778</v>
      </c>
      <c r="AF4246">
        <f>(Q4246-X4246)/AD4246+X4246</f>
        <v>9.4552445620803904E-6</v>
      </c>
      <c r="AH4246">
        <f>Q4246/AF4246</f>
        <v>7.065449889839778</v>
      </c>
      <c r="AK4246" s="2"/>
      <c r="AT4246" s="1"/>
    </row>
    <row r="4247" spans="6:46" x14ac:dyDescent="0.35">
      <c r="F4247" s="4">
        <v>44373.875</v>
      </c>
      <c r="H4247">
        <v>20.3</v>
      </c>
      <c r="I4247">
        <v>19.566666666666698</v>
      </c>
      <c r="K4247" s="2">
        <v>1.6083493802737498E-5</v>
      </c>
      <c r="L4247">
        <v>1.3808247344009199E-4</v>
      </c>
      <c r="N4247">
        <f t="shared" si="333"/>
        <v>1.1258445661916248E-5</v>
      </c>
      <c r="O4247" s="2">
        <f t="shared" si="334"/>
        <v>4.1424742032027601E-5</v>
      </c>
      <c r="Q4247">
        <f>N4247+O4247</f>
        <v>5.2683187693943853E-5</v>
      </c>
      <c r="S4247">
        <f>IF(H4247&gt;$B$5,$B$5,($B$3 - $B$5)*(($B$5-H4247)/($B$5-$B$6))^(1/$B$2)+$B$5)</f>
        <v>20</v>
      </c>
      <c r="T4247">
        <f>K4247*S4247</f>
        <v>3.2166987605474997E-4</v>
      </c>
      <c r="U4247" s="3">
        <f>S4247*N4247/Q4247+$B$7*O4247/Q4247</f>
        <v>47.520467811169176</v>
      </c>
      <c r="V4247">
        <f>IF(U4247-H4247&lt;=10,10,U4247-H4247)</f>
        <v>27.220467811169176</v>
      </c>
      <c r="X4247">
        <f t="shared" si="335"/>
        <v>0</v>
      </c>
      <c r="Y4247">
        <f t="shared" si="336"/>
        <v>1</v>
      </c>
      <c r="AA4247">
        <f>((Y4247*V4247)+H4247+273)/(Y4247*V4247)</f>
        <v>11.774980137543865</v>
      </c>
      <c r="AB4247">
        <f t="shared" si="337"/>
        <v>4.4741636145921351E-6</v>
      </c>
      <c r="AD4247">
        <f>AA4247*$C$28</f>
        <v>6.6384601280375568</v>
      </c>
      <c r="AF4247">
        <f>(Q4247-X4247)/AD4247+X4247</f>
        <v>7.9360554522932579E-6</v>
      </c>
      <c r="AH4247">
        <f>Q4247/AF4247</f>
        <v>6.6384601280375568</v>
      </c>
      <c r="AK4247" s="2"/>
      <c r="AT4247" s="1"/>
    </row>
    <row r="4248" spans="6:46" x14ac:dyDescent="0.35">
      <c r="F4248" s="4">
        <v>44373.916666666664</v>
      </c>
      <c r="H4248">
        <v>18.5</v>
      </c>
      <c r="I4248">
        <v>19.566666666666698</v>
      </c>
      <c r="K4248" s="2">
        <v>1.6083493802737498E-5</v>
      </c>
      <c r="L4248" s="2">
        <v>9.4147306430955106E-5</v>
      </c>
      <c r="N4248">
        <f t="shared" si="333"/>
        <v>1.1258445661916248E-5</v>
      </c>
      <c r="O4248" s="2">
        <f t="shared" si="334"/>
        <v>2.8244191929286536E-5</v>
      </c>
      <c r="Q4248">
        <f>N4248+O4248</f>
        <v>3.9502637591202785E-5</v>
      </c>
      <c r="S4248">
        <f>IF(H4248&gt;$B$5,$B$5,($B$3 - $B$5)*(($B$5-H4248)/($B$5-$B$6))^(1/$B$2)+$B$5)</f>
        <v>22</v>
      </c>
      <c r="T4248">
        <f>K4248*S4248</f>
        <v>3.5383686366022499E-4</v>
      </c>
      <c r="U4248" s="3">
        <f>S4248*N4248/Q4248+$B$7*O4248/Q4248</f>
        <v>45.594837977958832</v>
      </c>
      <c r="V4248">
        <f>IF(U4248-H4248&lt;=10,10,U4248-H4248)</f>
        <v>27.094837977958832</v>
      </c>
      <c r="X4248">
        <f t="shared" si="335"/>
        <v>0</v>
      </c>
      <c r="Y4248">
        <f t="shared" si="336"/>
        <v>1</v>
      </c>
      <c r="AA4248">
        <f>((Y4248*V4248)+H4248+273)/(Y4248*V4248)</f>
        <v>11.758506850534779</v>
      </c>
      <c r="AB4248">
        <f t="shared" si="337"/>
        <v>3.3594943723153246E-6</v>
      </c>
      <c r="AD4248">
        <f>AA4248*$C$28</f>
        <v>6.6291728716931608</v>
      </c>
      <c r="AF4248">
        <f>(Q4248-X4248)/AD4248+X4248</f>
        <v>5.9589089552756518E-6</v>
      </c>
      <c r="AH4248">
        <f>Q4248/AF4248</f>
        <v>6.6291728716931608</v>
      </c>
      <c r="AK4248" s="2"/>
      <c r="AL4248" s="2"/>
      <c r="AT4248" s="1"/>
    </row>
    <row r="4249" spans="6:46" x14ac:dyDescent="0.35">
      <c r="F4249" s="4">
        <v>44373.958333333336</v>
      </c>
      <c r="H4249">
        <v>18.2</v>
      </c>
      <c r="I4249">
        <v>19.566666666666698</v>
      </c>
      <c r="K4249" s="2">
        <v>1.6083493802737498E-5</v>
      </c>
      <c r="L4249" s="2">
        <v>6.9041358049367002E-5</v>
      </c>
      <c r="N4249">
        <f t="shared" si="333"/>
        <v>1.1258445661916248E-5</v>
      </c>
      <c r="O4249" s="2">
        <f t="shared" si="334"/>
        <v>2.0712407414810104E-5</v>
      </c>
      <c r="Q4249">
        <f>N4249+O4249</f>
        <v>3.1970853076726352E-5</v>
      </c>
      <c r="S4249">
        <f>IF(H4249&gt;$B$5,$B$5,($B$3 - $B$5)*(($B$5-H4249)/($B$5-$B$6))^(1/$B$2)+$B$5)</f>
        <v>22.400000000000002</v>
      </c>
      <c r="T4249">
        <f>K4249*S4249</f>
        <v>3.6027026118132E-4</v>
      </c>
      <c r="U4249" s="3">
        <f>S4249*N4249/Q4249+$B$7*O4249/Q4249</f>
        <v>43.520002025042892</v>
      </c>
      <c r="V4249">
        <f>IF(U4249-H4249&lt;=10,10,U4249-H4249)</f>
        <v>25.320002025042893</v>
      </c>
      <c r="X4249">
        <f t="shared" si="335"/>
        <v>0</v>
      </c>
      <c r="Y4249">
        <f t="shared" si="336"/>
        <v>1</v>
      </c>
      <c r="AA4249">
        <f>((Y4249*V4249)+H4249+273)/(Y4249*V4249)</f>
        <v>12.500788969605413</v>
      </c>
      <c r="AB4249">
        <f t="shared" si="337"/>
        <v>2.5575068225262193E-6</v>
      </c>
      <c r="AD4249">
        <f>AA4249*$C$28</f>
        <v>7.0476542783406524</v>
      </c>
      <c r="AF4249">
        <f>(Q4249-X4249)/AD4249+X4249</f>
        <v>4.5363821512898882E-6</v>
      </c>
      <c r="AH4249">
        <f>Q4249/AF4249</f>
        <v>7.0476542783406524</v>
      </c>
      <c r="AK4249" s="2"/>
      <c r="AL4249" s="2"/>
      <c r="AT4249" s="1"/>
    </row>
    <row r="4250" spans="6:46" x14ac:dyDescent="0.35">
      <c r="F4250" s="4">
        <v>44374</v>
      </c>
      <c r="H4250">
        <v>17</v>
      </c>
      <c r="I4250">
        <v>20.45</v>
      </c>
      <c r="K4250" s="2">
        <v>1.6083493802737498E-5</v>
      </c>
      <c r="L4250" s="2">
        <v>4.0797226784740898E-5</v>
      </c>
      <c r="N4250">
        <f t="shared" si="333"/>
        <v>1.1258445661916248E-5</v>
      </c>
      <c r="O4250" s="2">
        <f t="shared" si="334"/>
        <v>1.2239168035422271E-5</v>
      </c>
      <c r="Q4250">
        <f>N4250+O4250</f>
        <v>2.3497613697338521E-5</v>
      </c>
      <c r="S4250">
        <f>IF(H4250&gt;$B$5,$B$5,($B$3 - $B$5)*(($B$5-H4250)/($B$5-$B$6))^(1/$B$2)+$B$5)</f>
        <v>24</v>
      </c>
      <c r="T4250">
        <f>K4250*S4250</f>
        <v>3.8600385126569996E-4</v>
      </c>
      <c r="U4250" s="3">
        <f>S4250*N4250/Q4250+$B$7*O4250/Q4250</f>
        <v>40.146925129723499</v>
      </c>
      <c r="V4250">
        <f>IF(U4250-H4250&lt;=10,10,U4250-H4250)</f>
        <v>23.146925129723499</v>
      </c>
      <c r="X4250">
        <f t="shared" si="335"/>
        <v>0</v>
      </c>
      <c r="Y4250">
        <f t="shared" si="336"/>
        <v>1</v>
      </c>
      <c r="AA4250">
        <f>((Y4250*V4250)+H4250+273)/(Y4250*V4250)</f>
        <v>13.528661944285824</v>
      </c>
      <c r="AB4250">
        <f t="shared" si="337"/>
        <v>1.7368764031585058E-6</v>
      </c>
      <c r="AD4250">
        <f>AA4250*$C$28</f>
        <v>7.6271451716923053</v>
      </c>
      <c r="AF4250">
        <f>(Q4250-X4250)/AD4250+X4250</f>
        <v>3.0807875251343731E-6</v>
      </c>
      <c r="AH4250">
        <f>Q4250/AF4250</f>
        <v>7.6271451716923053</v>
      </c>
      <c r="AK4250" s="2"/>
      <c r="AL4250" s="2"/>
      <c r="AT4250" s="1"/>
    </row>
    <row r="4251" spans="6:46" x14ac:dyDescent="0.35">
      <c r="F4251" s="4">
        <v>44374.041666666664</v>
      </c>
      <c r="H4251">
        <v>16.5</v>
      </c>
      <c r="I4251">
        <v>20.45</v>
      </c>
      <c r="K4251" s="2">
        <v>1.6083493802737498E-5</v>
      </c>
      <c r="L4251" s="2">
        <v>2.1967765498549899E-5</v>
      </c>
      <c r="N4251">
        <f t="shared" si="333"/>
        <v>1.1258445661916248E-5</v>
      </c>
      <c r="O4251" s="2">
        <f t="shared" si="334"/>
        <v>6.5903296495649707E-6</v>
      </c>
      <c r="Q4251">
        <f>N4251+O4251</f>
        <v>1.7848775311481217E-5</v>
      </c>
      <c r="S4251">
        <f>IF(H4251&gt;$B$5,$B$5,($B$3 - $B$5)*(($B$5-H4251)/($B$5-$B$6))^(1/$B$2)+$B$5)</f>
        <v>24.666666666666668</v>
      </c>
      <c r="T4251">
        <f>K4251*S4251</f>
        <v>3.9672618046752501E-4</v>
      </c>
      <c r="U4251" s="3">
        <f>S4251*N4251/Q4251+$B$7*O4251/Q4251</f>
        <v>35.866688099409686</v>
      </c>
      <c r="V4251">
        <f>IF(U4251-H4251&lt;=10,10,U4251-H4251)</f>
        <v>19.366688099409686</v>
      </c>
      <c r="X4251">
        <f t="shared" si="335"/>
        <v>0</v>
      </c>
      <c r="Y4251">
        <f t="shared" si="336"/>
        <v>1</v>
      </c>
      <c r="AA4251">
        <f>((Y4251*V4251)+H4251+273)/(Y4251*V4251)</f>
        <v>15.94834834505463</v>
      </c>
      <c r="AB4251">
        <f t="shared" si="337"/>
        <v>1.1191613655100457E-6</v>
      </c>
      <c r="AD4251">
        <f>AA4251*$C$28</f>
        <v>8.9913081262133474</v>
      </c>
      <c r="AF4251">
        <f>(Q4251-X4251)/AD4251+X4251</f>
        <v>1.9851144083745415E-6</v>
      </c>
      <c r="AH4251">
        <f>Q4251/AF4251</f>
        <v>8.9913081262133474</v>
      </c>
      <c r="AK4251" s="2"/>
      <c r="AL4251" s="2"/>
      <c r="AT4251" s="1"/>
    </row>
    <row r="4252" spans="6:46" x14ac:dyDescent="0.35">
      <c r="F4252" s="4">
        <v>44374.083333333336</v>
      </c>
      <c r="H4252">
        <v>15.8</v>
      </c>
      <c r="I4252">
        <v>20.45</v>
      </c>
      <c r="K4252" s="2">
        <v>1.6083493802737498E-5</v>
      </c>
      <c r="L4252" s="2">
        <v>9.4147549089596692E-6</v>
      </c>
      <c r="N4252">
        <f t="shared" si="333"/>
        <v>1.1258445661916248E-5</v>
      </c>
      <c r="O4252" s="2">
        <f t="shared" si="334"/>
        <v>2.8244264726879012E-6</v>
      </c>
      <c r="Q4252">
        <f>N4252+O4252</f>
        <v>1.4082872134604149E-5</v>
      </c>
      <c r="S4252">
        <f>IF(H4252&gt;$B$5,$B$5,($B$3 - $B$5)*(($B$5-H4252)/($B$5-$B$6))^(1/$B$2)+$B$5)</f>
        <v>25.6</v>
      </c>
      <c r="T4252">
        <f>K4252*S4252</f>
        <v>4.1173744135007998E-4</v>
      </c>
      <c r="U4252" s="3">
        <f>S4252*N4252/Q4252+$B$7*O4252/Q4252</f>
        <v>31.496392263122569</v>
      </c>
      <c r="V4252">
        <f>IF(U4252-H4252&lt;=10,10,U4252-H4252)</f>
        <v>15.696392263122569</v>
      </c>
      <c r="X4252">
        <f t="shared" si="335"/>
        <v>0</v>
      </c>
      <c r="Y4252">
        <f t="shared" si="336"/>
        <v>1</v>
      </c>
      <c r="AA4252">
        <f>((Y4252*V4252)+H4252+273)/(Y4252*V4252)</f>
        <v>19.399132434942565</v>
      </c>
      <c r="AB4252">
        <f t="shared" si="337"/>
        <v>7.2595370859149678E-7</v>
      </c>
      <c r="AD4252">
        <f>AA4252*$C$28</f>
        <v>10.936779993137938</v>
      </c>
      <c r="AF4252">
        <f>(Q4252-X4252)/AD4252+X4252</f>
        <v>1.2876616466126377E-6</v>
      </c>
      <c r="AH4252">
        <f>Q4252/AF4252</f>
        <v>10.936779993137938</v>
      </c>
      <c r="AK4252" s="2"/>
      <c r="AL4252" s="2"/>
      <c r="AT4252" s="1"/>
    </row>
    <row r="4253" spans="6:46" x14ac:dyDescent="0.35">
      <c r="F4253" s="4">
        <v>44374.125</v>
      </c>
      <c r="H4253">
        <v>15</v>
      </c>
      <c r="I4253">
        <v>20.45</v>
      </c>
      <c r="K4253" s="2">
        <v>1.6814561702861898E-5</v>
      </c>
      <c r="L4253">
        <v>0</v>
      </c>
      <c r="N4253">
        <f t="shared" si="333"/>
        <v>1.1770193192003328E-5</v>
      </c>
      <c r="O4253" s="2">
        <f t="shared" si="334"/>
        <v>0</v>
      </c>
      <c r="Q4253">
        <f>N4253+O4253</f>
        <v>1.1770193192003328E-5</v>
      </c>
      <c r="S4253">
        <f>IF(H4253&gt;$B$5,$B$5,($B$3 - $B$5)*(($B$5-H4253)/($B$5-$B$6))^(1/$B$2)+$B$5)</f>
        <v>26.666666666666664</v>
      </c>
      <c r="T4253">
        <f>K4253*S4253</f>
        <v>4.4838831207631724E-4</v>
      </c>
      <c r="U4253" s="3">
        <f>S4253*N4253/Q4253+$B$7*O4253/Q4253</f>
        <v>26.666666666666664</v>
      </c>
      <c r="V4253">
        <f>IF(U4253-H4253&lt;=10,10,U4253-H4253)</f>
        <v>11.666666666666664</v>
      </c>
      <c r="X4253">
        <f t="shared" si="335"/>
        <v>0</v>
      </c>
      <c r="Y4253">
        <f t="shared" si="336"/>
        <v>1</v>
      </c>
      <c r="AA4253">
        <f>((Y4253*V4253)+H4253+273)/(Y4253*V4253)</f>
        <v>25.685714285714294</v>
      </c>
      <c r="AB4253">
        <f t="shared" si="337"/>
        <v>4.582388895663141E-7</v>
      </c>
      <c r="AD4253">
        <f>AA4253*$C$28</f>
        <v>14.481008728176617</v>
      </c>
      <c r="AF4253">
        <f>(Q4253-X4253)/AD4253+X4253</f>
        <v>8.1280202318373839E-7</v>
      </c>
      <c r="AH4253">
        <f>Q4253/AF4253</f>
        <v>14.481008728176617</v>
      </c>
      <c r="AK4253" s="2"/>
      <c r="AT4253" s="1"/>
    </row>
    <row r="4254" spans="6:46" x14ac:dyDescent="0.35">
      <c r="F4254" s="4">
        <v>44374.166666666664</v>
      </c>
      <c r="H4254">
        <v>14.2</v>
      </c>
      <c r="I4254">
        <v>20.45</v>
      </c>
      <c r="K4254" s="2">
        <v>1.7545629602986299E-5</v>
      </c>
      <c r="L4254" s="2">
        <v>1.5691278403152899E-6</v>
      </c>
      <c r="N4254">
        <f t="shared" si="333"/>
        <v>1.2281940722090408E-5</v>
      </c>
      <c r="O4254" s="2">
        <f t="shared" si="334"/>
        <v>4.7073835209458705E-7</v>
      </c>
      <c r="Q4254">
        <f>N4254+O4254</f>
        <v>1.2752679074184995E-5</v>
      </c>
      <c r="S4254">
        <f>IF(H4254&gt;$B$5,$B$5,($B$3 - $B$5)*(($B$5-H4254)/($B$5-$B$6))^(1/$B$2)+$B$5)</f>
        <v>27.733333333333334</v>
      </c>
      <c r="T4254">
        <f>K4254*S4254</f>
        <v>4.8659879432282001E-4</v>
      </c>
      <c r="U4254" s="3">
        <f>S4254*N4254/Q4254+$B$7*O4254/Q4254</f>
        <v>28.739825040614015</v>
      </c>
      <c r="V4254">
        <f>IF(U4254-H4254&lt;=10,10,U4254-H4254)</f>
        <v>14.539825040614016</v>
      </c>
      <c r="X4254">
        <f t="shared" si="335"/>
        <v>0</v>
      </c>
      <c r="Y4254">
        <f t="shared" si="336"/>
        <v>1</v>
      </c>
      <c r="AA4254">
        <f>((Y4254*V4254)+H4254+273)/(Y4254*V4254)</f>
        <v>20.752644835667951</v>
      </c>
      <c r="AB4254">
        <f t="shared" si="337"/>
        <v>6.1450861686153523E-7</v>
      </c>
      <c r="AD4254">
        <f>AA4254*$C$28</f>
        <v>11.699858826398211</v>
      </c>
      <c r="AF4254">
        <f>(Q4254-X4254)/AD4254+X4254</f>
        <v>1.0899857223414801E-6</v>
      </c>
      <c r="AH4254">
        <f>Q4254/AF4254</f>
        <v>11.699858826398211</v>
      </c>
      <c r="AK4254" s="2"/>
      <c r="AL4254" s="2"/>
      <c r="AT4254" s="1"/>
    </row>
    <row r="4255" spans="6:46" x14ac:dyDescent="0.35">
      <c r="F4255" s="4">
        <v>44374.208333333336</v>
      </c>
      <c r="H4255">
        <v>14.5</v>
      </c>
      <c r="I4255">
        <v>20.45</v>
      </c>
      <c r="K4255" s="2">
        <v>1.7545629602986299E-5</v>
      </c>
      <c r="L4255" s="2">
        <v>4.7073713880137897E-6</v>
      </c>
      <c r="N4255">
        <f t="shared" si="333"/>
        <v>1.2281940722090408E-5</v>
      </c>
      <c r="O4255" s="2">
        <f t="shared" si="334"/>
        <v>1.4122114164041371E-6</v>
      </c>
      <c r="Q4255">
        <f>N4255+O4255</f>
        <v>1.3694152138494546E-5</v>
      </c>
      <c r="S4255">
        <f>IF(H4255&gt;$B$5,$B$5,($B$3 - $B$5)*(($B$5-H4255)/($B$5-$B$6))^(1/$B$2)+$B$5)</f>
        <v>27.333333333333332</v>
      </c>
      <c r="T4255">
        <f>K4255*S4255</f>
        <v>4.795805424816255E-4</v>
      </c>
      <c r="U4255" s="3">
        <f>S4255*N4255/Q4255+$B$7*O4255/Q4255</f>
        <v>30.186462327766254</v>
      </c>
      <c r="V4255">
        <f>IF(U4255-H4255&lt;=10,10,U4255-H4255)</f>
        <v>15.686462327766254</v>
      </c>
      <c r="X4255">
        <f t="shared" si="335"/>
        <v>0</v>
      </c>
      <c r="Y4255">
        <f t="shared" si="336"/>
        <v>1</v>
      </c>
      <c r="AA4255">
        <f>((Y4255*V4255)+H4255+273)/(Y4255*V4255)</f>
        <v>19.327905552745488</v>
      </c>
      <c r="AB4255">
        <f t="shared" si="337"/>
        <v>7.0851712831084897E-7</v>
      </c>
      <c r="AD4255">
        <f>AA4255*$C$28</f>
        <v>10.89662393240692</v>
      </c>
      <c r="AF4255">
        <f>(Q4255-X4255)/AD4255+X4255</f>
        <v>1.2567334821721877E-6</v>
      </c>
      <c r="AH4255">
        <f>Q4255/AF4255</f>
        <v>10.89662393240692</v>
      </c>
      <c r="AK4255" s="2"/>
      <c r="AL4255" s="2"/>
      <c r="AT4255" s="1"/>
    </row>
    <row r="4256" spans="6:46" x14ac:dyDescent="0.35">
      <c r="F4256" s="4">
        <v>44374.25</v>
      </c>
      <c r="H4256">
        <v>16.3</v>
      </c>
      <c r="I4256">
        <v>20.45</v>
      </c>
      <c r="K4256" s="2">
        <v>1.7545629602986299E-5</v>
      </c>
      <c r="L4256" s="2">
        <v>2.9813283370805601E-5</v>
      </c>
      <c r="N4256">
        <f t="shared" si="333"/>
        <v>1.2281940722090408E-5</v>
      </c>
      <c r="O4256" s="2">
        <f t="shared" si="334"/>
        <v>8.9439850112416824E-6</v>
      </c>
      <c r="Q4256">
        <f>N4256+O4256</f>
        <v>2.1225925733332091E-5</v>
      </c>
      <c r="S4256">
        <f>IF(H4256&gt;$B$5,$B$5,($B$3 - $B$5)*(($B$5-H4256)/($B$5-$B$6))^(1/$B$2)+$B$5)</f>
        <v>24.933333333333334</v>
      </c>
      <c r="T4256">
        <f>K4256*S4256</f>
        <v>4.3747103143445838E-4</v>
      </c>
      <c r="U4256" s="3">
        <f>S4256*N4256/Q4256+$B$7*O4256/Q4256</f>
        <v>37.60254830106382</v>
      </c>
      <c r="V4256">
        <f>IF(U4256-H4256&lt;=10,10,U4256-H4256)</f>
        <v>21.302548301063819</v>
      </c>
      <c r="X4256">
        <f t="shared" si="335"/>
        <v>0</v>
      </c>
      <c r="Y4256">
        <f t="shared" si="336"/>
        <v>1</v>
      </c>
      <c r="AA4256">
        <f>((Y4256*V4256)+H4256+273)/(Y4256*V4256)</f>
        <v>14.580534868945835</v>
      </c>
      <c r="AB4256">
        <f t="shared" si="337"/>
        <v>1.4557714051039278E-6</v>
      </c>
      <c r="AD4256">
        <f>AA4256*$C$28</f>
        <v>8.2201666790367991</v>
      </c>
      <c r="AF4256">
        <f>(Q4256-X4256)/AD4256+X4256</f>
        <v>2.5821770484852561E-6</v>
      </c>
      <c r="AH4256">
        <f>Q4256/AF4256</f>
        <v>8.2201666790367991</v>
      </c>
      <c r="AK4256" s="2"/>
      <c r="AL4256" s="2"/>
      <c r="AT4256" s="1"/>
    </row>
    <row r="4257" spans="6:46" x14ac:dyDescent="0.35">
      <c r="F4257" s="4">
        <v>44374.291666666664</v>
      </c>
      <c r="H4257">
        <v>18</v>
      </c>
      <c r="I4257">
        <v>20.45</v>
      </c>
      <c r="K4257" s="2">
        <v>1.7545629602986299E-5</v>
      </c>
      <c r="L4257" s="2">
        <v>7.2179540932405098E-5</v>
      </c>
      <c r="N4257">
        <f t="shared" si="333"/>
        <v>1.2281940722090408E-5</v>
      </c>
      <c r="O4257" s="2">
        <f t="shared" si="334"/>
        <v>2.1653862279721534E-5</v>
      </c>
      <c r="Q4257">
        <f>N4257+O4257</f>
        <v>3.3935803001811942E-5</v>
      </c>
      <c r="S4257">
        <f>IF(H4257&gt;$B$5,$B$5,($B$3 - $B$5)*(($B$5-H4257)/($B$5-$B$6))^(1/$B$2)+$B$5)</f>
        <v>22.666666666666668</v>
      </c>
      <c r="T4257">
        <f>K4257*S4257</f>
        <v>3.9770093766768944E-4</v>
      </c>
      <c r="U4257" s="3">
        <f>S4257*N4257/Q4257+$B$7*O4257/Q4257</f>
        <v>43.29802013742281</v>
      </c>
      <c r="V4257">
        <f>IF(U4257-H4257&lt;=10,10,U4257-H4257)</f>
        <v>25.29802013742281</v>
      </c>
      <c r="X4257">
        <f t="shared" si="335"/>
        <v>0</v>
      </c>
      <c r="Y4257">
        <f t="shared" si="336"/>
        <v>1</v>
      </c>
      <c r="AA4257">
        <f>((Y4257*V4257)+H4257+273)/(Y4257*V4257)</f>
        <v>12.502876447217702</v>
      </c>
      <c r="AB4257">
        <f t="shared" si="337"/>
        <v>2.7142396507776231E-6</v>
      </c>
      <c r="AD4257">
        <f>AA4257*$C$28</f>
        <v>7.0488311497014084</v>
      </c>
      <c r="AF4257">
        <f>(Q4257-X4257)/AD4257+X4257</f>
        <v>4.8143872765698863E-6</v>
      </c>
      <c r="AH4257">
        <f>Q4257/AF4257</f>
        <v>7.0488311497014076</v>
      </c>
      <c r="AK4257" s="2"/>
      <c r="AL4257" s="2"/>
      <c r="AT4257" s="1"/>
    </row>
    <row r="4258" spans="6:46" x14ac:dyDescent="0.35">
      <c r="F4258" s="4">
        <v>44374.333333333336</v>
      </c>
      <c r="H4258">
        <v>21.9</v>
      </c>
      <c r="I4258">
        <v>20.45</v>
      </c>
      <c r="K4258" s="2">
        <v>1.64490277527997E-5</v>
      </c>
      <c r="L4258">
        <v>1.4749762873581099E-4</v>
      </c>
      <c r="N4258">
        <f t="shared" si="333"/>
        <v>1.1514319426959789E-5</v>
      </c>
      <c r="O4258" s="2">
        <f t="shared" si="334"/>
        <v>4.4249288620743302E-5</v>
      </c>
      <c r="Q4258">
        <f>N4258+O4258</f>
        <v>5.5763608047703091E-5</v>
      </c>
      <c r="S4258">
        <f>IF(H4258&gt;$B$5,$B$5,($B$3 - $B$5)*(($B$5-H4258)/($B$5-$B$6))^(1/$B$2)+$B$5)</f>
        <v>20</v>
      </c>
      <c r="T4258">
        <f>K4258*S4258</f>
        <v>3.2898055505599399E-4</v>
      </c>
      <c r="U4258" s="3">
        <f>S4258*N4258/Q4258+$B$7*O4258/Q4258</f>
        <v>47.773043315295446</v>
      </c>
      <c r="V4258">
        <f>IF(U4258-H4258&lt;=10,10,U4258-H4258)</f>
        <v>25.873043315295448</v>
      </c>
      <c r="X4258">
        <f t="shared" si="335"/>
        <v>0</v>
      </c>
      <c r="Y4258">
        <f t="shared" si="336"/>
        <v>1</v>
      </c>
      <c r="AA4258">
        <f>((Y4258*V4258)+H4258+273)/(Y4258*V4258)</f>
        <v>12.397963370844089</v>
      </c>
      <c r="AB4258">
        <f t="shared" si="337"/>
        <v>4.4978039037315322E-6</v>
      </c>
      <c r="AD4258">
        <f>AA4258*$C$28</f>
        <v>6.9896835956265306</v>
      </c>
      <c r="AF4258">
        <f>(Q4258-X4258)/AD4258+X4258</f>
        <v>7.9779874560551748E-6</v>
      </c>
      <c r="AH4258">
        <f>Q4258/AF4258</f>
        <v>6.9896835956265306</v>
      </c>
      <c r="AK4258" s="2"/>
      <c r="AT4258" s="1"/>
    </row>
    <row r="4259" spans="6:46" x14ac:dyDescent="0.35">
      <c r="F4259" s="4">
        <v>44374.375</v>
      </c>
      <c r="H4259">
        <v>24.4</v>
      </c>
      <c r="I4259">
        <v>20.45</v>
      </c>
      <c r="K4259" s="2">
        <v>1.49868919525508E-5</v>
      </c>
      <c r="L4259">
        <v>2.1340007592621501E-4</v>
      </c>
      <c r="N4259">
        <f t="shared" si="333"/>
        <v>1.049082436678556E-5</v>
      </c>
      <c r="O4259" s="2">
        <f t="shared" si="334"/>
        <v>6.4020022777864515E-5</v>
      </c>
      <c r="Q4259">
        <f>N4259+O4259</f>
        <v>7.4510847144650073E-5</v>
      </c>
      <c r="S4259">
        <f>IF(H4259&gt;$B$5,$B$5,($B$3 - $B$5)*(($B$5-H4259)/($B$5-$B$6))^(1/$B$2)+$B$5)</f>
        <v>20</v>
      </c>
      <c r="T4259">
        <f>K4259*S4259</f>
        <v>2.9973783905101601E-4</v>
      </c>
      <c r="U4259" s="3">
        <f>S4259*N4259/Q4259+$B$7*O4259/Q4259</f>
        <v>50.072142286549507</v>
      </c>
      <c r="V4259">
        <f>IF(U4259-H4259&lt;=10,10,U4259-H4259)</f>
        <v>25.672142286549509</v>
      </c>
      <c r="X4259">
        <f t="shared" si="335"/>
        <v>0</v>
      </c>
      <c r="Y4259">
        <f t="shared" si="336"/>
        <v>1</v>
      </c>
      <c r="AA4259">
        <f>((Y4259*V4259)+H4259+273)/(Y4259*V4259)</f>
        <v>12.584541589106793</v>
      </c>
      <c r="AB4259">
        <f t="shared" si="337"/>
        <v>5.9208233066786341E-6</v>
      </c>
      <c r="AD4259">
        <f>AA4259*$C$28</f>
        <v>7.0948720586412639</v>
      </c>
      <c r="AF4259">
        <f>(Q4259-X4259)/AD4259+X4259</f>
        <v>1.050207058404935E-5</v>
      </c>
      <c r="AH4259">
        <f>Q4259/AF4259</f>
        <v>7.0948720586412639</v>
      </c>
      <c r="AK4259" s="2"/>
      <c r="AT4259" s="1"/>
    </row>
    <row r="4260" spans="6:46" x14ac:dyDescent="0.35">
      <c r="F4260" s="4">
        <v>44374.416666666664</v>
      </c>
      <c r="H4260">
        <v>25.1</v>
      </c>
      <c r="I4260">
        <v>20.45</v>
      </c>
      <c r="K4260" s="2">
        <v>1.3524756152302E-5</v>
      </c>
      <c r="L4260">
        <v>2.60474639111599E-4</v>
      </c>
      <c r="N4260">
        <f t="shared" si="333"/>
        <v>9.4673293066113996E-6</v>
      </c>
      <c r="O4260" s="2">
        <f t="shared" si="334"/>
        <v>7.8142391733479705E-5</v>
      </c>
      <c r="Q4260">
        <f>N4260+O4260</f>
        <v>8.7609721040091099E-5</v>
      </c>
      <c r="S4260">
        <f>IF(H4260&gt;$B$5,$B$5,($B$3 - $B$5)*(($B$5-H4260)/($B$5-$B$6))^(1/$B$2)+$B$5)</f>
        <v>20</v>
      </c>
      <c r="T4260">
        <f>K4260*S4260</f>
        <v>2.7049512304603998E-4</v>
      </c>
      <c r="U4260" s="3">
        <f>S4260*N4260/Q4260+$B$7*O4260/Q4260</f>
        <v>51.217810971230385</v>
      </c>
      <c r="V4260">
        <f>IF(U4260-H4260&lt;=10,10,U4260-H4260)</f>
        <v>26.117810971230384</v>
      </c>
      <c r="X4260">
        <f t="shared" si="335"/>
        <v>0</v>
      </c>
      <c r="Y4260">
        <f t="shared" si="336"/>
        <v>1</v>
      </c>
      <c r="AA4260">
        <f>((Y4260*V4260)+H4260+273)/(Y4260*V4260)</f>
        <v>12.413667107414431</v>
      </c>
      <c r="AB4260">
        <f t="shared" si="337"/>
        <v>7.0575213820389614E-6</v>
      </c>
      <c r="AD4260">
        <f>AA4260*$C$28</f>
        <v>6.998536997319416</v>
      </c>
      <c r="AF4260">
        <f>(Q4260-X4260)/AD4260+X4260</f>
        <v>1.2518290761861719E-5</v>
      </c>
      <c r="AH4260">
        <f>Q4260/AF4260</f>
        <v>6.998536997319416</v>
      </c>
      <c r="AK4260" s="2"/>
      <c r="AT4260" s="1"/>
    </row>
    <row r="4261" spans="6:46" x14ac:dyDescent="0.35">
      <c r="F4261" s="4">
        <v>44374.458333333336</v>
      </c>
      <c r="H4261">
        <v>26.2</v>
      </c>
      <c r="I4261">
        <v>20.45</v>
      </c>
      <c r="K4261" s="2">
        <v>1.31592222022397E-5</v>
      </c>
      <c r="L4261">
        <v>2.60474639111599E-4</v>
      </c>
      <c r="N4261">
        <f t="shared" si="333"/>
        <v>9.2114555415677893E-6</v>
      </c>
      <c r="O4261" s="2">
        <f t="shared" si="334"/>
        <v>7.8142391733479705E-5</v>
      </c>
      <c r="Q4261">
        <f>N4261+O4261</f>
        <v>8.7353847275047487E-5</v>
      </c>
      <c r="S4261">
        <f>IF(H4261&gt;$B$5,$B$5,($B$3 - $B$5)*(($B$5-H4261)/($B$5-$B$6))^(1/$B$2)+$B$5)</f>
        <v>20</v>
      </c>
      <c r="T4261">
        <f>K4261*S4261</f>
        <v>2.6318444404479401E-4</v>
      </c>
      <c r="U4261" s="3">
        <f>S4261*N4261/Q4261+$B$7*O4261/Q4261</f>
        <v>51.309253066556508</v>
      </c>
      <c r="V4261">
        <f>IF(U4261-H4261&lt;=10,10,U4261-H4261)</f>
        <v>25.109253066556509</v>
      </c>
      <c r="X4261">
        <f t="shared" si="335"/>
        <v>0</v>
      </c>
      <c r="Y4261">
        <f t="shared" si="336"/>
        <v>1</v>
      </c>
      <c r="AA4261">
        <f>((Y4261*V4261)+H4261+273)/(Y4261*V4261)</f>
        <v>12.915925941999053</v>
      </c>
      <c r="AB4261">
        <f t="shared" si="337"/>
        <v>6.7632663478656771E-6</v>
      </c>
      <c r="AD4261">
        <f>AA4261*$C$28</f>
        <v>7.2816988547830759</v>
      </c>
      <c r="AF4261">
        <f>(Q4261-X4261)/AD4261+X4261</f>
        <v>1.1996355385895698E-5</v>
      </c>
      <c r="AH4261">
        <f>Q4261/AF4261</f>
        <v>7.2816988547830759</v>
      </c>
      <c r="AK4261" s="2"/>
      <c r="AT4261" s="1"/>
    </row>
    <row r="4262" spans="6:46" x14ac:dyDescent="0.35">
      <c r="F4262" s="4">
        <v>44374.5</v>
      </c>
      <c r="H4262">
        <v>26.9</v>
      </c>
      <c r="I4262">
        <v>20.45</v>
      </c>
      <c r="K4262" s="2">
        <v>1.31592222022397E-5</v>
      </c>
      <c r="L4262">
        <v>2.3536796275408601E-4</v>
      </c>
      <c r="N4262">
        <f t="shared" si="333"/>
        <v>9.2114555415677893E-6</v>
      </c>
      <c r="O4262" s="2">
        <f t="shared" si="334"/>
        <v>7.0610388826225818E-5</v>
      </c>
      <c r="Q4262">
        <f>N4262+O4262</f>
        <v>7.9821844367793614E-5</v>
      </c>
      <c r="S4262">
        <f>IF(H4262&gt;$B$5,$B$5,($B$3 - $B$5)*(($B$5-H4262)/($B$5-$B$6))^(1/$B$2)+$B$5)</f>
        <v>20</v>
      </c>
      <c r="T4262">
        <f>K4262*S4262</f>
        <v>2.6318444404479401E-4</v>
      </c>
      <c r="U4262" s="3">
        <f>S4262*N4262/Q4262+$B$7*O4262/Q4262</f>
        <v>50.960993553727569</v>
      </c>
      <c r="V4262">
        <f>IF(U4262-H4262&lt;=10,10,U4262-H4262)</f>
        <v>24.06099355372757</v>
      </c>
      <c r="X4262">
        <f t="shared" si="335"/>
        <v>0</v>
      </c>
      <c r="Y4262">
        <f t="shared" si="336"/>
        <v>1</v>
      </c>
      <c r="AA4262">
        <f>((Y4262*V4262)+H4262+273)/(Y4262*V4262)</f>
        <v>13.46415694889453</v>
      </c>
      <c r="AB4262">
        <f t="shared" si="337"/>
        <v>5.9284695410764172E-6</v>
      </c>
      <c r="AD4262">
        <f>AA4262*$C$28</f>
        <v>7.5907787545126268</v>
      </c>
      <c r="AF4262">
        <f>(Q4262-X4262)/AD4262+X4262</f>
        <v>1.0515633105541442E-5</v>
      </c>
      <c r="AH4262">
        <f>Q4262/AF4262</f>
        <v>7.5907787545126268</v>
      </c>
      <c r="AK4262" s="2"/>
      <c r="AT4262" s="1"/>
    </row>
    <row r="4263" spans="6:46" x14ac:dyDescent="0.35">
      <c r="F4263" s="4">
        <v>44374.541666666664</v>
      </c>
      <c r="H4263">
        <v>26.6</v>
      </c>
      <c r="I4263">
        <v>20.45</v>
      </c>
      <c r="K4263" s="2">
        <v>1.27936882521775E-5</v>
      </c>
      <c r="L4263">
        <v>1.85155823332268E-4</v>
      </c>
      <c r="N4263">
        <f t="shared" si="333"/>
        <v>8.9555817765242501E-6</v>
      </c>
      <c r="O4263" s="2">
        <f t="shared" si="334"/>
        <v>5.5546746999680408E-5</v>
      </c>
      <c r="Q4263">
        <f>N4263+O4263</f>
        <v>6.4502328776204653E-5</v>
      </c>
      <c r="S4263">
        <f>IF(H4263&gt;$B$5,$B$5,($B$3 - $B$5)*(($B$5-H4263)/($B$5-$B$6))^(1/$B$2)+$B$5)</f>
        <v>20</v>
      </c>
      <c r="T4263">
        <f>K4263*S4263</f>
        <v>2.5587376504354999E-4</v>
      </c>
      <c r="U4263" s="3">
        <f>S4263*N4263/Q4263+$B$7*O4263/Q4263</f>
        <v>50.140557432184053</v>
      </c>
      <c r="V4263">
        <f>IF(U4263-H4263&lt;=10,10,U4263-H4263)</f>
        <v>23.540557432184052</v>
      </c>
      <c r="X4263">
        <f t="shared" si="335"/>
        <v>0</v>
      </c>
      <c r="Y4263">
        <f t="shared" si="336"/>
        <v>1</v>
      </c>
      <c r="AA4263">
        <f>((Y4263*V4263)+H4263+273)/(Y4263*V4263)</f>
        <v>13.726971349896518</v>
      </c>
      <c r="AB4263">
        <f t="shared" si="337"/>
        <v>4.6989483063713771E-6</v>
      </c>
      <c r="AD4263">
        <f>AA4263*$C$28</f>
        <v>7.7389474054781555</v>
      </c>
      <c r="AF4263">
        <f>(Q4263-X4263)/AD4263+X4263</f>
        <v>8.3347676882447221E-6</v>
      </c>
      <c r="AH4263">
        <f>Q4263/AF4263</f>
        <v>7.7389474054781546</v>
      </c>
      <c r="AK4263" s="2"/>
      <c r="AT4263" s="1"/>
    </row>
    <row r="4264" spans="6:46" x14ac:dyDescent="0.35">
      <c r="F4264" s="4">
        <v>44374.583333333336</v>
      </c>
      <c r="H4264">
        <v>27.4</v>
      </c>
      <c r="I4264">
        <v>20.45</v>
      </c>
      <c r="K4264" s="2">
        <v>1.16970864019909E-5</v>
      </c>
      <c r="L4264">
        <v>1.4122126296973501E-4</v>
      </c>
      <c r="N4264">
        <f t="shared" si="333"/>
        <v>8.1879604813936292E-6</v>
      </c>
      <c r="O4264" s="2">
        <f t="shared" si="334"/>
        <v>4.2366378890920511E-5</v>
      </c>
      <c r="Q4264">
        <f>N4264+O4264</f>
        <v>5.0554339372314136E-5</v>
      </c>
      <c r="S4264">
        <f>IF(H4264&gt;$B$5,$B$5,($B$3 - $B$5)*(($B$5-H4264)/($B$5-$B$6))^(1/$B$2)+$B$5)</f>
        <v>20</v>
      </c>
      <c r="T4264">
        <f>K4264*S4264</f>
        <v>2.3394172803981801E-4</v>
      </c>
      <c r="U4264" s="3">
        <f>S4264*N4264/Q4264+$B$7*O4264/Q4264</f>
        <v>49.331275605478083</v>
      </c>
      <c r="V4264">
        <f>IF(U4264-H4264&lt;=10,10,U4264-H4264)</f>
        <v>21.931275605478085</v>
      </c>
      <c r="X4264">
        <f t="shared" si="335"/>
        <v>0</v>
      </c>
      <c r="Y4264">
        <f t="shared" si="336"/>
        <v>1</v>
      </c>
      <c r="AA4264">
        <f>((Y4264*V4264)+H4264+273)/(Y4264*V4264)</f>
        <v>14.697333680169741</v>
      </c>
      <c r="AB4264">
        <f t="shared" si="337"/>
        <v>3.4396946053231525E-6</v>
      </c>
      <c r="AD4264">
        <f>AA4264*$C$28</f>
        <v>8.2860151341726063</v>
      </c>
      <c r="AF4264">
        <f>(Q4264-X4264)/AD4264+X4264</f>
        <v>6.1011642573305779E-6</v>
      </c>
      <c r="AH4264">
        <f>Q4264/AF4264</f>
        <v>8.2860151341726063</v>
      </c>
      <c r="AK4264" s="2"/>
      <c r="AT4264" s="1"/>
    </row>
    <row r="4265" spans="6:46" x14ac:dyDescent="0.35">
      <c r="F4265" s="4">
        <v>44374.625</v>
      </c>
      <c r="H4265">
        <v>26.6</v>
      </c>
      <c r="I4265">
        <v>20.45</v>
      </c>
      <c r="K4265" s="2">
        <v>1.27936882521775E-5</v>
      </c>
      <c r="L4265" s="2">
        <v>9.7285367984672303E-5</v>
      </c>
      <c r="N4265">
        <f t="shared" si="333"/>
        <v>8.9555817765242501E-6</v>
      </c>
      <c r="O4265" s="2">
        <f t="shared" si="334"/>
        <v>2.9185610395401696E-5</v>
      </c>
      <c r="Q4265">
        <f>N4265+O4265</f>
        <v>3.8141192171925948E-5</v>
      </c>
      <c r="S4265">
        <f>IF(H4265&gt;$B$5,$B$5,($B$3 - $B$5)*(($B$5-H4265)/($B$5-$B$6))^(1/$B$2)+$B$5)</f>
        <v>20</v>
      </c>
      <c r="T4265">
        <f>K4265*S4265</f>
        <v>2.5587376504354999E-4</v>
      </c>
      <c r="U4265" s="3">
        <f>S4265*N4265/Q4265+$B$7*O4265/Q4265</f>
        <v>46.781972604174079</v>
      </c>
      <c r="V4265">
        <f>IF(U4265-H4265&lt;=10,10,U4265-H4265)</f>
        <v>20.181972604174078</v>
      </c>
      <c r="X4265">
        <f t="shared" si="335"/>
        <v>0</v>
      </c>
      <c r="Y4265">
        <f t="shared" si="336"/>
        <v>1</v>
      </c>
      <c r="AA4265">
        <f>((Y4265*V4265)+H4265+273)/(Y4265*V4265)</f>
        <v>15.844931458188389</v>
      </c>
      <c r="AB4265">
        <f t="shared" si="337"/>
        <v>2.4071541282821539E-6</v>
      </c>
      <c r="AD4265">
        <f>AA4265*$C$28</f>
        <v>8.9330040890083637</v>
      </c>
      <c r="AF4265">
        <f>(Q4265-X4265)/AD4265+X4265</f>
        <v>4.2696937997439033E-6</v>
      </c>
      <c r="AH4265">
        <f>Q4265/AF4265</f>
        <v>8.9330040890083637</v>
      </c>
      <c r="AK4265" s="2"/>
      <c r="AL4265" s="2"/>
      <c r="AT4265" s="1"/>
    </row>
    <row r="4266" spans="6:46" x14ac:dyDescent="0.35">
      <c r="F4266" s="4">
        <v>44374.666666666664</v>
      </c>
      <c r="H4266">
        <v>26.5</v>
      </c>
      <c r="I4266">
        <v>20.45</v>
      </c>
      <c r="K4266" s="2">
        <v>1.31592222022397E-5</v>
      </c>
      <c r="L4266" s="2">
        <v>8.4732636452520001E-5</v>
      </c>
      <c r="N4266">
        <f t="shared" si="333"/>
        <v>9.2114555415677893E-6</v>
      </c>
      <c r="O4266" s="2">
        <f t="shared" si="334"/>
        <v>2.5419790935756006E-5</v>
      </c>
      <c r="Q4266">
        <f>N4266+O4266</f>
        <v>3.4631246477323795E-5</v>
      </c>
      <c r="S4266">
        <f>IF(H4266&gt;$B$5,$B$5,($B$3 - $B$5)*(($B$5-H4266)/($B$5-$B$6))^(1/$B$2)+$B$5)</f>
        <v>20</v>
      </c>
      <c r="T4266">
        <f>K4266*S4266</f>
        <v>2.6318444404479401E-4</v>
      </c>
      <c r="U4266" s="3">
        <f>S4266*N4266/Q4266+$B$7*O4266/Q4266</f>
        <v>45.690460877116344</v>
      </c>
      <c r="V4266">
        <f>IF(U4266-H4266&lt;=10,10,U4266-H4266)</f>
        <v>19.190460877116344</v>
      </c>
      <c r="X4266">
        <f t="shared" si="335"/>
        <v>0</v>
      </c>
      <c r="Y4266">
        <f t="shared" si="336"/>
        <v>1</v>
      </c>
      <c r="AA4266">
        <f>((Y4266*V4266)+H4266+273)/(Y4266*V4266)</f>
        <v>16.606712205496773</v>
      </c>
      <c r="AB4266">
        <f t="shared" si="337"/>
        <v>2.0853764459084775E-6</v>
      </c>
      <c r="AD4266">
        <f>AA4266*$C$28</f>
        <v>9.3624783690701392</v>
      </c>
      <c r="AF4266">
        <f>(Q4266-X4266)/AD4266+X4266</f>
        <v>3.6989400789145209E-6</v>
      </c>
      <c r="AH4266">
        <f>Q4266/AF4266</f>
        <v>9.3624783690701392</v>
      </c>
      <c r="AK4266" s="2"/>
      <c r="AL4266" s="2"/>
      <c r="AT4266" s="1"/>
    </row>
    <row r="4267" spans="6:46" x14ac:dyDescent="0.35">
      <c r="F4267" s="4">
        <v>44374.708333333336</v>
      </c>
      <c r="H4267">
        <v>19.5</v>
      </c>
      <c r="I4267">
        <v>20.45</v>
      </c>
      <c r="K4267" s="2">
        <v>1.42558240524264E-5</v>
      </c>
      <c r="L4267" s="2">
        <v>8.7870819335558097E-5</v>
      </c>
      <c r="N4267">
        <f t="shared" si="333"/>
        <v>9.9790768366984796E-6</v>
      </c>
      <c r="O4267" s="2">
        <f t="shared" si="334"/>
        <v>2.6361245800667432E-5</v>
      </c>
      <c r="Q4267">
        <f>N4267+O4267</f>
        <v>3.6340322637365915E-5</v>
      </c>
      <c r="S4267">
        <f>IF(H4267&gt;$B$5,$B$5,($B$3 - $B$5)*(($B$5-H4267)/($B$5-$B$6))^(1/$B$2)+$B$5)</f>
        <v>20.666666666666668</v>
      </c>
      <c r="T4267">
        <f>K4267*S4267</f>
        <v>2.9462036375014561E-4</v>
      </c>
      <c r="U4267" s="3">
        <f>S4267*N4267/Q4267+$B$7*O4267/Q4267</f>
        <v>45.572043764932609</v>
      </c>
      <c r="V4267">
        <f>IF(U4267-H4267&lt;=10,10,U4267-H4267)</f>
        <v>26.072043764932609</v>
      </c>
      <c r="X4267">
        <f t="shared" si="335"/>
        <v>0</v>
      </c>
      <c r="Y4267">
        <f t="shared" si="336"/>
        <v>1</v>
      </c>
      <c r="AA4267">
        <f>((Y4267*V4267)+H4267+273)/(Y4267*V4267)</f>
        <v>12.218913355515998</v>
      </c>
      <c r="AB4267">
        <f t="shared" si="337"/>
        <v>2.974104290620963E-6</v>
      </c>
      <c r="AD4267">
        <f>AA4267*$C$28</f>
        <v>6.8887393584562098</v>
      </c>
      <c r="AF4267">
        <f>(Q4267-X4267)/AD4267+X4267</f>
        <v>5.2753226310931158E-6</v>
      </c>
      <c r="AH4267">
        <f>Q4267/AF4267</f>
        <v>6.8887393584562098</v>
      </c>
      <c r="AK4267" s="2"/>
      <c r="AL4267" s="2"/>
      <c r="AT4267" s="1"/>
    </row>
    <row r="4268" spans="6:46" x14ac:dyDescent="0.35">
      <c r="F4268" s="4">
        <v>44374.75</v>
      </c>
      <c r="H4268">
        <v>19.600000000000001</v>
      </c>
      <c r="I4268">
        <v>20.45</v>
      </c>
      <c r="K4268" s="2">
        <v>1.46213580024886E-5</v>
      </c>
      <c r="L4268">
        <v>1.0670015929242799E-4</v>
      </c>
      <c r="N4268">
        <f t="shared" si="333"/>
        <v>1.0234950601742019E-5</v>
      </c>
      <c r="O4268" s="2">
        <f t="shared" si="334"/>
        <v>3.2010047787728405E-5</v>
      </c>
      <c r="Q4268">
        <f>N4268+O4268</f>
        <v>4.2244998389470426E-5</v>
      </c>
      <c r="S4268">
        <f>IF(H4268&gt;$B$5,$B$5,($B$3 - $B$5)*(($B$5-H4268)/($B$5-$B$6))^(1/$B$2)+$B$5)</f>
        <v>20.533333333333331</v>
      </c>
      <c r="T4268">
        <f>K4268*S4268</f>
        <v>3.0022521765109923E-4</v>
      </c>
      <c r="U4268" s="3">
        <f>S4268*N4268/Q4268+$B$7*O4268/Q4268</f>
        <v>46.649552747338525</v>
      </c>
      <c r="V4268">
        <f>IF(U4268-H4268&lt;=10,10,U4268-H4268)</f>
        <v>27.049552747338524</v>
      </c>
      <c r="X4268">
        <f t="shared" si="335"/>
        <v>0</v>
      </c>
      <c r="Y4268">
        <f t="shared" si="336"/>
        <v>1</v>
      </c>
      <c r="AA4268">
        <f>((Y4268*V4268)+H4268+273)/(Y4268*V4268)</f>
        <v>11.817184399797135</v>
      </c>
      <c r="AB4268">
        <f t="shared" si="337"/>
        <v>3.5748784956081115E-6</v>
      </c>
      <c r="AD4268">
        <f>AA4268*$C$28</f>
        <v>6.6622539101865605</v>
      </c>
      <c r="AF4268">
        <f>(Q4268-X4268)/AD4268+X4268</f>
        <v>6.3409469166100061E-6</v>
      </c>
      <c r="AH4268">
        <f>Q4268/AF4268</f>
        <v>6.6622539101865605</v>
      </c>
      <c r="AK4268" s="2"/>
      <c r="AT4268" s="1"/>
    </row>
    <row r="4269" spans="6:46" x14ac:dyDescent="0.35">
      <c r="F4269" s="4">
        <v>44374.791666666664</v>
      </c>
      <c r="H4269">
        <v>19.2</v>
      </c>
      <c r="I4269">
        <v>20.45</v>
      </c>
      <c r="K4269" s="2">
        <v>1.6083493802737498E-5</v>
      </c>
      <c r="L4269">
        <v>1.19252890824581E-4</v>
      </c>
      <c r="N4269">
        <f t="shared" si="333"/>
        <v>1.1258445661916248E-5</v>
      </c>
      <c r="O4269" s="2">
        <f t="shared" si="334"/>
        <v>3.5775867247374306E-5</v>
      </c>
      <c r="Q4269">
        <f>N4269+O4269</f>
        <v>4.7034312909290557E-5</v>
      </c>
      <c r="S4269">
        <f>IF(H4269&gt;$B$5,$B$5,($B$3 - $B$5)*(($B$5-H4269)/($B$5-$B$6))^(1/$B$2)+$B$5)</f>
        <v>21.066666666666666</v>
      </c>
      <c r="T4269">
        <f>K4269*S4269</f>
        <v>3.3882560277766996E-4</v>
      </c>
      <c r="U4269" s="3">
        <f>S4269*N4269/Q4269+$B$7*O4269/Q4269</f>
        <v>46.87749186008493</v>
      </c>
      <c r="V4269">
        <f>IF(U4269-H4269&lt;=10,10,U4269-H4269)</f>
        <v>27.677491860084931</v>
      </c>
      <c r="X4269">
        <f t="shared" si="335"/>
        <v>0</v>
      </c>
      <c r="Y4269">
        <f t="shared" si="336"/>
        <v>1</v>
      </c>
      <c r="AA4269">
        <f>((Y4269*V4269)+H4269+273)/(Y4269*V4269)</f>
        <v>11.557315000836327</v>
      </c>
      <c r="AB4269">
        <f t="shared" si="337"/>
        <v>4.0696574339184313E-6</v>
      </c>
      <c r="AD4269">
        <f>AA4269*$C$28</f>
        <v>6.5157455829242572</v>
      </c>
      <c r="AF4269">
        <f>(Q4269-X4269)/AD4269+X4269</f>
        <v>7.2185619144726684E-6</v>
      </c>
      <c r="AH4269">
        <f>Q4269/AF4269</f>
        <v>6.5157455829242572</v>
      </c>
      <c r="AK4269" s="2"/>
      <c r="AT4269" s="1"/>
    </row>
    <row r="4270" spans="6:46" x14ac:dyDescent="0.35">
      <c r="F4270" s="4">
        <v>44374.833333333336</v>
      </c>
      <c r="H4270">
        <v>18.899999999999999</v>
      </c>
      <c r="I4270">
        <v>20.45</v>
      </c>
      <c r="K4270" s="2">
        <v>1.6083493802737498E-5</v>
      </c>
      <c r="L4270">
        <v>1.0983822084614601E-4</v>
      </c>
      <c r="N4270">
        <f t="shared" si="333"/>
        <v>1.1258445661916248E-5</v>
      </c>
      <c r="O4270" s="2">
        <f t="shared" si="334"/>
        <v>3.2951466253843806E-5</v>
      </c>
      <c r="Q4270">
        <f>N4270+O4270</f>
        <v>4.420991191576005E-5</v>
      </c>
      <c r="S4270">
        <f>IF(H4270&gt;$B$5,$B$5,($B$3 - $B$5)*(($B$5-H4270)/($B$5-$B$6))^(1/$B$2)+$B$5)</f>
        <v>21.466666666666669</v>
      </c>
      <c r="T4270">
        <f>K4270*S4270</f>
        <v>3.4525900029876502E-4</v>
      </c>
      <c r="U4270" s="3">
        <f>S4270*N4270/Q4270+$B$7*O4270/Q4270</f>
        <v>46.460439642683973</v>
      </c>
      <c r="V4270">
        <f>IF(U4270-H4270&lt;=10,10,U4270-H4270)</f>
        <v>27.560439642683974</v>
      </c>
      <c r="X4270">
        <f t="shared" si="335"/>
        <v>0</v>
      </c>
      <c r="Y4270">
        <f t="shared" si="336"/>
        <v>1</v>
      </c>
      <c r="AA4270">
        <f>((Y4270*V4270)+H4270+273)/(Y4270*V4270)</f>
        <v>11.591267910977828</v>
      </c>
      <c r="AB4270">
        <f t="shared" si="337"/>
        <v>3.8140704067317641E-6</v>
      </c>
      <c r="AD4270">
        <f>AA4270*$C$28</f>
        <v>6.5348874445301668</v>
      </c>
      <c r="AF4270">
        <f>(Q4270-X4270)/AD4270+X4270</f>
        <v>6.7652139828000626E-6</v>
      </c>
      <c r="AH4270">
        <f>Q4270/AF4270</f>
        <v>6.5348874445301668</v>
      </c>
      <c r="AK4270" s="2"/>
      <c r="AT4270" s="1"/>
    </row>
    <row r="4271" spans="6:46" x14ac:dyDescent="0.35">
      <c r="F4271" s="4">
        <v>44374.875</v>
      </c>
      <c r="H4271">
        <v>18.7</v>
      </c>
      <c r="I4271">
        <v>20.45</v>
      </c>
      <c r="K4271" s="2">
        <v>1.6083493802737498E-5</v>
      </c>
      <c r="L4271">
        <v>1.0670015929242799E-4</v>
      </c>
      <c r="N4271">
        <f t="shared" si="333"/>
        <v>1.1258445661916248E-5</v>
      </c>
      <c r="O4271" s="2">
        <f t="shared" si="334"/>
        <v>3.2010047787728405E-5</v>
      </c>
      <c r="Q4271">
        <f>N4271+O4271</f>
        <v>4.326849344964465E-5</v>
      </c>
      <c r="S4271">
        <f>IF(H4271&gt;$B$5,$B$5,($B$3 - $B$5)*(($B$5-H4271)/($B$5-$B$6))^(1/$B$2)+$B$5)</f>
        <v>21.733333333333334</v>
      </c>
      <c r="T4271">
        <f>K4271*S4271</f>
        <v>3.4954793197949501E-4</v>
      </c>
      <c r="U4271" s="3">
        <f>S4271*N4271/Q4271+$B$7*O4271/Q4271</f>
        <v>46.344025891365469</v>
      </c>
      <c r="V4271">
        <f>IF(U4271-H4271&lt;=10,10,U4271-H4271)</f>
        <v>27.64402589136547</v>
      </c>
      <c r="X4271">
        <f t="shared" si="335"/>
        <v>0</v>
      </c>
      <c r="Y4271">
        <f t="shared" si="336"/>
        <v>1</v>
      </c>
      <c r="AA4271">
        <f>((Y4271*V4271)+H4271+273)/(Y4271*V4271)</f>
        <v>11.552008638188681</v>
      </c>
      <c r="AB4271">
        <f t="shared" si="337"/>
        <v>3.7455385296897608E-6</v>
      </c>
      <c r="AD4271">
        <f>AA4271*$C$28</f>
        <v>6.5127539789937341</v>
      </c>
      <c r="AF4271">
        <f>(Q4271-X4271)/AD4271+X4271</f>
        <v>6.6436554473273582E-6</v>
      </c>
      <c r="AH4271">
        <f>Q4271/AF4271</f>
        <v>6.5127539789937341</v>
      </c>
      <c r="AK4271" s="2"/>
      <c r="AT4271" s="1"/>
    </row>
    <row r="4272" spans="6:46" x14ac:dyDescent="0.35">
      <c r="F4272" s="4">
        <v>44374.916666666664</v>
      </c>
      <c r="H4272">
        <v>18</v>
      </c>
      <c r="I4272">
        <v>20.45</v>
      </c>
      <c r="K4272" s="2">
        <v>1.6083493802737498E-5</v>
      </c>
      <c r="L4272" s="2">
        <v>8.1594332240161007E-5</v>
      </c>
      <c r="N4272">
        <f t="shared" si="333"/>
        <v>1.1258445661916248E-5</v>
      </c>
      <c r="O4272" s="2">
        <f t="shared" si="334"/>
        <v>2.4478299672048307E-5</v>
      </c>
      <c r="Q4272">
        <f>N4272+O4272</f>
        <v>3.5736745333964555E-5</v>
      </c>
      <c r="S4272">
        <f>IF(H4272&gt;$B$5,$B$5,($B$3 - $B$5)*(($B$5-H4272)/($B$5-$B$6))^(1/$B$2)+$B$5)</f>
        <v>22.666666666666668</v>
      </c>
      <c r="T4272">
        <f>K4272*S4272</f>
        <v>3.6455919286204998E-4</v>
      </c>
      <c r="U4272" s="3">
        <f>S4272*N4272/Q4272+$B$7*O4272/Q4272</f>
        <v>44.813759675087489</v>
      </c>
      <c r="V4272">
        <f>IF(U4272-H4272&lt;=10,10,U4272-H4272)</f>
        <v>26.813759675087489</v>
      </c>
      <c r="X4272">
        <f t="shared" si="335"/>
        <v>0</v>
      </c>
      <c r="Y4272">
        <f t="shared" si="336"/>
        <v>1</v>
      </c>
      <c r="AA4272">
        <f>((Y4272*V4272)+H4272+273)/(Y4272*V4272)</f>
        <v>11.852636986612753</v>
      </c>
      <c r="AB4272">
        <f t="shared" si="337"/>
        <v>3.0150881507911094E-6</v>
      </c>
      <c r="AD4272">
        <f>AA4272*$C$28</f>
        <v>6.682241254645926</v>
      </c>
      <c r="AF4272">
        <f>(Q4272-X4272)/AD4272+X4272</f>
        <v>5.3480178239775551E-6</v>
      </c>
      <c r="AH4272">
        <f>Q4272/AF4272</f>
        <v>6.6822412546459269</v>
      </c>
      <c r="AK4272" s="2"/>
      <c r="AL4272" s="2"/>
      <c r="AT4272" s="1"/>
    </row>
    <row r="4273" spans="6:46" x14ac:dyDescent="0.35">
      <c r="F4273" s="4">
        <v>44374.958333333336</v>
      </c>
      <c r="H4273">
        <v>18</v>
      </c>
      <c r="I4273">
        <v>20.45</v>
      </c>
      <c r="K4273" s="2">
        <v>1.6083493802737498E-5</v>
      </c>
      <c r="L4273" s="2">
        <v>5.9626688070931898E-5</v>
      </c>
      <c r="N4273">
        <f t="shared" si="333"/>
        <v>1.1258445661916248E-5</v>
      </c>
      <c r="O4273" s="2">
        <f t="shared" si="334"/>
        <v>1.7888006421279573E-5</v>
      </c>
      <c r="Q4273">
        <f>N4273+O4273</f>
        <v>2.9146452083195822E-5</v>
      </c>
      <c r="S4273">
        <f>IF(H4273&gt;$B$5,$B$5,($B$3 - $B$5)*(($B$5-H4273)/($B$5-$B$6))^(1/$B$2)+$B$5)</f>
        <v>22.666666666666668</v>
      </c>
      <c r="T4273">
        <f>K4273*S4273</f>
        <v>3.6455919286204998E-4</v>
      </c>
      <c r="U4273" s="3">
        <f>S4273*N4273/Q4273+$B$7*O4273/Q4273</f>
        <v>42.5105527299553</v>
      </c>
      <c r="V4273">
        <f>IF(U4273-H4273&lt;=10,10,U4273-H4273)</f>
        <v>24.5105527299553</v>
      </c>
      <c r="X4273">
        <f t="shared" si="335"/>
        <v>0</v>
      </c>
      <c r="Y4273">
        <f t="shared" si="336"/>
        <v>1</v>
      </c>
      <c r="AA4273">
        <f>((Y4273*V4273)+H4273+273)/(Y4273*V4273)</f>
        <v>12.872437280631276</v>
      </c>
      <c r="AB4273">
        <f t="shared" si="337"/>
        <v>2.2642527943835087E-6</v>
      </c>
      <c r="AD4273">
        <f>AA4273*$C$28</f>
        <v>7.2571809582652538</v>
      </c>
      <c r="AF4273">
        <f>(Q4273-X4273)/AD4273+X4273</f>
        <v>4.0162223115024743E-6</v>
      </c>
      <c r="AH4273">
        <f>Q4273/AF4273</f>
        <v>7.2571809582652547</v>
      </c>
      <c r="AK4273" s="2"/>
      <c r="AL4273" s="2"/>
      <c r="AT4273" s="1"/>
    </row>
    <row r="4274" spans="6:46" x14ac:dyDescent="0.35">
      <c r="F4274" s="4">
        <v>44375</v>
      </c>
      <c r="H4274">
        <v>18.100000000000001</v>
      </c>
      <c r="I4274">
        <v>21.9375</v>
      </c>
      <c r="K4274" s="2">
        <v>1.6083493802737498E-5</v>
      </c>
      <c r="L4274" s="2">
        <v>3.4520739689343903E-5</v>
      </c>
      <c r="N4274">
        <f t="shared" si="333"/>
        <v>1.1258445661916248E-5</v>
      </c>
      <c r="O4274" s="2">
        <f t="shared" si="334"/>
        <v>1.0356221906803173E-5</v>
      </c>
      <c r="Q4274">
        <f>N4274+O4274</f>
        <v>2.161466756871942E-5</v>
      </c>
      <c r="S4274">
        <f>IF(H4274&gt;$B$5,$B$5,($B$3 - $B$5)*(($B$5-H4274)/($B$5-$B$6))^(1/$B$2)+$B$5)</f>
        <v>22.533333333333331</v>
      </c>
      <c r="T4274">
        <f>K4274*S4274</f>
        <v>3.6241472702168491E-4</v>
      </c>
      <c r="U4274" s="3">
        <f>S4274*N4274/Q4274+$B$7*O4274/Q4274</f>
        <v>38.089066656791985</v>
      </c>
      <c r="V4274">
        <f>IF(U4274-H4274&lt;=10,10,U4274-H4274)</f>
        <v>19.989066656791984</v>
      </c>
      <c r="X4274">
        <f t="shared" si="335"/>
        <v>0</v>
      </c>
      <c r="Y4274">
        <f t="shared" si="336"/>
        <v>1</v>
      </c>
      <c r="AA4274">
        <f>((Y4274*V4274)+H4274+273)/(Y4274*V4274)</f>
        <v>15.562961092587512</v>
      </c>
      <c r="AB4274">
        <f t="shared" si="337"/>
        <v>1.3888531520530677E-6</v>
      </c>
      <c r="AD4274">
        <f>AA4274*$C$28</f>
        <v>8.7740357504239679</v>
      </c>
      <c r="AF4274">
        <f>(Q4274-X4274)/AD4274+X4274</f>
        <v>2.4634806813586307E-6</v>
      </c>
      <c r="AH4274">
        <f>Q4274/AF4274</f>
        <v>8.7740357504239679</v>
      </c>
      <c r="AK4274" s="2"/>
      <c r="AL4274" s="2"/>
      <c r="AT4274" s="1"/>
    </row>
    <row r="4275" spans="6:46" x14ac:dyDescent="0.35">
      <c r="F4275" s="4">
        <v>44375.041666666664</v>
      </c>
      <c r="H4275">
        <v>18.100000000000001</v>
      </c>
      <c r="I4275">
        <v>21.9375</v>
      </c>
      <c r="K4275" s="2">
        <v>1.6083493802737498E-5</v>
      </c>
      <c r="L4275" s="2">
        <v>1.2552974190794001E-5</v>
      </c>
      <c r="N4275">
        <f t="shared" si="333"/>
        <v>1.1258445661916248E-5</v>
      </c>
      <c r="O4275" s="2">
        <f t="shared" si="334"/>
        <v>3.7658922572382009E-6</v>
      </c>
      <c r="Q4275">
        <f>N4275+O4275</f>
        <v>1.5024337919154449E-5</v>
      </c>
      <c r="S4275">
        <f>IF(H4275&gt;$B$5,$B$5,($B$3 - $B$5)*(($B$5-H4275)/($B$5-$B$6))^(1/$B$2)+$B$5)</f>
        <v>22.533333333333331</v>
      </c>
      <c r="T4275">
        <f>K4275*S4275</f>
        <v>3.6241472702168491E-4</v>
      </c>
      <c r="U4275" s="3">
        <f>S4275*N4275/Q4275+$B$7*O4275/Q4275</f>
        <v>30.671194001553353</v>
      </c>
      <c r="V4275">
        <f>IF(U4275-H4275&lt;=10,10,U4275-H4275)</f>
        <v>12.571194001553351</v>
      </c>
      <c r="X4275">
        <f t="shared" si="335"/>
        <v>0</v>
      </c>
      <c r="Y4275">
        <f t="shared" si="336"/>
        <v>1</v>
      </c>
      <c r="AA4275">
        <f>((Y4275*V4275)+H4275+273)/(Y4275*V4275)</f>
        <v>24.156113887354728</v>
      </c>
      <c r="AB4275">
        <f t="shared" si="337"/>
        <v>6.2196833436107484E-7</v>
      </c>
      <c r="AD4275">
        <f>AA4275*$C$28</f>
        <v>13.61865557447878</v>
      </c>
      <c r="AF4275">
        <f>(Q4275-X4275)/AD4275+X4275</f>
        <v>1.1032174091626126E-6</v>
      </c>
      <c r="AH4275">
        <f>Q4275/AF4275</f>
        <v>13.618655574478778</v>
      </c>
      <c r="AK4275" s="2"/>
      <c r="AL4275" s="2"/>
      <c r="AT4275" s="1"/>
    </row>
    <row r="4276" spans="6:46" x14ac:dyDescent="0.35">
      <c r="F4276" s="4">
        <v>44375.083333333336</v>
      </c>
      <c r="H4276">
        <v>17.7</v>
      </c>
      <c r="I4276">
        <v>21.9375</v>
      </c>
      <c r="K4276" s="2">
        <v>1.6083493802737498E-5</v>
      </c>
      <c r="L4276" s="2">
        <v>7.8456149357122992E-6</v>
      </c>
      <c r="N4276">
        <f t="shared" si="333"/>
        <v>1.1258445661916248E-5</v>
      </c>
      <c r="O4276" s="2">
        <f t="shared" si="334"/>
        <v>2.3536844807136901E-6</v>
      </c>
      <c r="Q4276">
        <f>N4276+O4276</f>
        <v>1.3612130142629938E-5</v>
      </c>
      <c r="S4276">
        <f>IF(H4276&gt;$B$5,$B$5,($B$3 - $B$5)*(($B$5-H4276)/($B$5-$B$6))^(1/$B$2)+$B$5)</f>
        <v>23.066666666666666</v>
      </c>
      <c r="T4276">
        <f>K4276*S4276</f>
        <v>3.7099259038314493E-4</v>
      </c>
      <c r="U4276" s="3">
        <f>S4276*N4276/Q4276+$B$7*O4276/Q4276</f>
        <v>28.588285274230344</v>
      </c>
      <c r="V4276">
        <f>IF(U4276-H4276&lt;=10,10,U4276-H4276)</f>
        <v>10.888285274230345</v>
      </c>
      <c r="X4276">
        <f t="shared" si="335"/>
        <v>0</v>
      </c>
      <c r="Y4276">
        <f t="shared" si="336"/>
        <v>1</v>
      </c>
      <c r="AA4276">
        <f>((Y4276*V4276)+H4276+273)/(Y4276*V4276)</f>
        <v>27.698418775636693</v>
      </c>
      <c r="AB4276">
        <f t="shared" si="337"/>
        <v>4.9144069388549564E-7</v>
      </c>
      <c r="AD4276">
        <f>AA4276*$C$28</f>
        <v>15.615724740416026</v>
      </c>
      <c r="AF4276">
        <f>(Q4276-X4276)/AD4276+X4276</f>
        <v>8.7169378103851559E-7</v>
      </c>
      <c r="AH4276">
        <f>Q4276/AF4276</f>
        <v>15.615724740416026</v>
      </c>
      <c r="AK4276" s="2"/>
      <c r="AL4276" s="2"/>
      <c r="AT4276" s="1"/>
    </row>
    <row r="4277" spans="6:46" x14ac:dyDescent="0.35">
      <c r="F4277" s="4">
        <v>44375.125</v>
      </c>
      <c r="H4277">
        <v>16.899999999999999</v>
      </c>
      <c r="I4277">
        <v>21.9375</v>
      </c>
      <c r="K4277" s="2">
        <v>1.6814561702861898E-5</v>
      </c>
      <c r="L4277" s="2">
        <v>7.8456149357122992E-6</v>
      </c>
      <c r="N4277">
        <f t="shared" si="333"/>
        <v>1.1770193192003328E-5</v>
      </c>
      <c r="O4277" s="2">
        <f t="shared" si="334"/>
        <v>2.3536844807136901E-6</v>
      </c>
      <c r="Q4277">
        <f>N4277+O4277</f>
        <v>1.4123877672717018E-5</v>
      </c>
      <c r="S4277">
        <f>IF(H4277&gt;$B$5,$B$5,($B$3 - $B$5)*(($B$5-H4277)/($B$5-$B$6))^(1/$B$2)+$B$5)</f>
        <v>24.133333333333333</v>
      </c>
      <c r="T4277">
        <f>K4277*S4277</f>
        <v>4.0579142242906717E-4</v>
      </c>
      <c r="U4277" s="3">
        <f>S4277*N4277/Q4277+$B$7*O4277/Q4277</f>
        <v>29.277132790406945</v>
      </c>
      <c r="V4277">
        <f>IF(U4277-H4277&lt;=10,10,U4277-H4277)</f>
        <v>12.377132790406947</v>
      </c>
      <c r="X4277">
        <f t="shared" si="335"/>
        <v>0</v>
      </c>
      <c r="Y4277">
        <f t="shared" si="336"/>
        <v>1</v>
      </c>
      <c r="AA4277">
        <f>((Y4277*V4277)+H4277+273)/(Y4277*V4277)</f>
        <v>24.422225882935557</v>
      </c>
      <c r="AB4277">
        <f t="shared" si="337"/>
        <v>5.7832065514494068E-7</v>
      </c>
      <c r="AD4277">
        <f>AA4277*$C$28</f>
        <v>13.768683332625328</v>
      </c>
      <c r="AF4277">
        <f>(Q4277-X4277)/AD4277+X4277</f>
        <v>1.0257972626365838E-6</v>
      </c>
      <c r="AH4277">
        <f>Q4277/AF4277</f>
        <v>13.768683332625329</v>
      </c>
      <c r="AK4277" s="2"/>
      <c r="AL4277" s="2"/>
      <c r="AT4277" s="1"/>
    </row>
    <row r="4278" spans="6:46" x14ac:dyDescent="0.35">
      <c r="F4278" s="4">
        <v>44375.166666666664</v>
      </c>
      <c r="H4278">
        <v>16.3</v>
      </c>
      <c r="I4278">
        <v>21.9375</v>
      </c>
      <c r="K4278" s="2">
        <v>1.7545629602986299E-5</v>
      </c>
      <c r="L4278" s="2">
        <v>2.03986133923705E-5</v>
      </c>
      <c r="N4278">
        <f t="shared" si="333"/>
        <v>1.2281940722090408E-5</v>
      </c>
      <c r="O4278" s="2">
        <f t="shared" si="334"/>
        <v>6.1195840177111508E-6</v>
      </c>
      <c r="Q4278">
        <f>N4278+O4278</f>
        <v>1.840152473980156E-5</v>
      </c>
      <c r="S4278">
        <f>IF(H4278&gt;$B$5,$B$5,($B$3 - $B$5)*(($B$5-H4278)/($B$5-$B$6))^(1/$B$2)+$B$5)</f>
        <v>24.933333333333334</v>
      </c>
      <c r="T4278">
        <f>K4278*S4278</f>
        <v>4.3747103143445838E-4</v>
      </c>
      <c r="U4278" s="3">
        <f>S4278*N4278/Q4278+$B$7*O4278/Q4278</f>
        <v>34.932259802790995</v>
      </c>
      <c r="V4278">
        <f>IF(U4278-H4278&lt;=10,10,U4278-H4278)</f>
        <v>18.632259802790994</v>
      </c>
      <c r="X4278">
        <f t="shared" si="335"/>
        <v>0</v>
      </c>
      <c r="Y4278">
        <f t="shared" si="336"/>
        <v>1</v>
      </c>
      <c r="AA4278">
        <f>((Y4278*V4278)+H4278+273)/(Y4278*V4278)</f>
        <v>16.526833731497494</v>
      </c>
      <c r="AB4278">
        <f t="shared" si="337"/>
        <v>1.113433162017671E-6</v>
      </c>
      <c r="AD4278">
        <f>AA4278*$C$28</f>
        <v>9.3174447419609123</v>
      </c>
      <c r="AF4278">
        <f>(Q4278-X4278)/AD4278+X4278</f>
        <v>1.9749539975193723E-6</v>
      </c>
      <c r="AH4278">
        <f>Q4278/AF4278</f>
        <v>9.3174447419609123</v>
      </c>
      <c r="AK4278" s="2"/>
      <c r="AL4278" s="2"/>
      <c r="AT4278" s="1"/>
    </row>
    <row r="4279" spans="6:46" x14ac:dyDescent="0.35">
      <c r="F4279" s="4">
        <v>44375.208333333336</v>
      </c>
      <c r="H4279">
        <v>15.9</v>
      </c>
      <c r="I4279">
        <v>21.9375</v>
      </c>
      <c r="K4279" s="2">
        <v>1.7545629602986299E-5</v>
      </c>
      <c r="L4279" s="2">
        <v>5.9626445412290297E-5</v>
      </c>
      <c r="N4279">
        <f t="shared" si="333"/>
        <v>1.2281940722090408E-5</v>
      </c>
      <c r="O4279" s="2">
        <f t="shared" si="334"/>
        <v>1.7887933623687092E-5</v>
      </c>
      <c r="Q4279">
        <f>N4279+O4279</f>
        <v>3.01698743457775E-5</v>
      </c>
      <c r="S4279">
        <f>IF(H4279&gt;$B$5,$B$5,($B$3 - $B$5)*(($B$5-H4279)/($B$5-$B$6))^(1/$B$2)+$B$5)</f>
        <v>25.466666666666669</v>
      </c>
      <c r="T4279">
        <f>K4279*S4279</f>
        <v>4.4682870055605108E-4</v>
      </c>
      <c r="U4279" s="3">
        <f>S4279*N4279/Q4279+$B$7*O4279/Q4279</f>
        <v>42.977190585266626</v>
      </c>
      <c r="V4279">
        <f>IF(U4279-H4279&lt;=10,10,U4279-H4279)</f>
        <v>27.077190585266628</v>
      </c>
      <c r="X4279">
        <f t="shared" si="335"/>
        <v>0</v>
      </c>
      <c r="Y4279">
        <f t="shared" si="336"/>
        <v>1</v>
      </c>
      <c r="AA4279">
        <f>((Y4279*V4279)+H4279+273)/(Y4279*V4279)</f>
        <v>11.669496862691421</v>
      </c>
      <c r="AB4279">
        <f t="shared" si="337"/>
        <v>2.5853620512323614E-6</v>
      </c>
      <c r="AD4279">
        <f>AA4279*$C$28</f>
        <v>6.578991109312839</v>
      </c>
      <c r="AF4279">
        <f>(Q4279-X4279)/AD4279+X4279</f>
        <v>4.5857904114007349E-6</v>
      </c>
      <c r="AH4279">
        <f>Q4279/AF4279</f>
        <v>6.578991109312839</v>
      </c>
      <c r="AK4279" s="2"/>
      <c r="AL4279" s="2"/>
      <c r="AT4279" s="1"/>
    </row>
    <row r="4280" spans="6:46" x14ac:dyDescent="0.35">
      <c r="F4280" s="4">
        <v>44375.25</v>
      </c>
      <c r="H4280">
        <v>17.100000000000001</v>
      </c>
      <c r="I4280">
        <v>21.9375</v>
      </c>
      <c r="K4280" s="2">
        <v>1.7545629602986299E-5</v>
      </c>
      <c r="L4280">
        <v>1.19253133483222E-4</v>
      </c>
      <c r="N4280">
        <f t="shared" si="333"/>
        <v>1.2281940722090408E-5</v>
      </c>
      <c r="O4280" s="2">
        <f t="shared" si="334"/>
        <v>3.5775940044966608E-5</v>
      </c>
      <c r="Q4280">
        <f>N4280+O4280</f>
        <v>4.8057880767057016E-5</v>
      </c>
      <c r="S4280">
        <f>IF(H4280&gt;$B$5,$B$5,($B$3 - $B$5)*(($B$5-H4280)/($B$5-$B$6))^(1/$B$2)+$B$5)</f>
        <v>23.866666666666664</v>
      </c>
      <c r="T4280">
        <f>K4280*S4280</f>
        <v>4.1875569319127292E-4</v>
      </c>
      <c r="U4280" s="3">
        <f>S4280*N4280/Q4280+$B$7*O4280/Q4280</f>
        <v>47.043391252841189</v>
      </c>
      <c r="V4280">
        <f>IF(U4280-H4280&lt;=10,10,U4280-H4280)</f>
        <v>29.943391252841188</v>
      </c>
      <c r="X4280">
        <f t="shared" si="335"/>
        <v>0</v>
      </c>
      <c r="Y4280">
        <f t="shared" si="336"/>
        <v>1</v>
      </c>
      <c r="AA4280">
        <f>((Y4280*V4280)+H4280+273)/(Y4280*V4280)</f>
        <v>10.688281382372605</v>
      </c>
      <c r="AB4280">
        <f t="shared" si="337"/>
        <v>4.4963150807683022E-6</v>
      </c>
      <c r="AD4280">
        <f>AA4280*$C$28</f>
        <v>6.0258046268710617</v>
      </c>
      <c r="AF4280">
        <f>(Q4280-X4280)/AD4280+X4280</f>
        <v>7.9753466537482793E-6</v>
      </c>
      <c r="AH4280">
        <f>Q4280/AF4280</f>
        <v>6.0258046268710608</v>
      </c>
      <c r="AK4280" s="2"/>
      <c r="AT4280" s="1"/>
    </row>
    <row r="4281" spans="6:46" x14ac:dyDescent="0.35">
      <c r="F4281" s="4">
        <v>44375.291666666664</v>
      </c>
      <c r="H4281">
        <v>20.2</v>
      </c>
      <c r="I4281">
        <v>21.9375</v>
      </c>
      <c r="K4281" s="2">
        <v>1.7545629602986299E-5</v>
      </c>
      <c r="L4281">
        <v>1.56911570738321E-4</v>
      </c>
      <c r="N4281">
        <f t="shared" si="333"/>
        <v>1.2281940722090408E-5</v>
      </c>
      <c r="O4281" s="2">
        <f t="shared" si="334"/>
        <v>4.7073471221496307E-5</v>
      </c>
      <c r="Q4281">
        <f>N4281+O4281</f>
        <v>5.9355411943586715E-5</v>
      </c>
      <c r="S4281">
        <f>IF(H4281&gt;$B$5,$B$5,($B$3 - $B$5)*(($B$5-H4281)/($B$5-$B$6))^(1/$B$2)+$B$5)</f>
        <v>20</v>
      </c>
      <c r="T4281">
        <f>K4281*S4281</f>
        <v>3.50912592059726E-4</v>
      </c>
      <c r="U4281" s="3">
        <f>S4281*N4281/Q4281+$B$7*O4281/Q4281</f>
        <v>47.757729898636299</v>
      </c>
      <c r="V4281">
        <f>IF(U4281-H4281&lt;=10,10,U4281-H4281)</f>
        <v>27.5577298986363</v>
      </c>
      <c r="X4281">
        <f t="shared" si="335"/>
        <v>0</v>
      </c>
      <c r="Y4281">
        <f t="shared" si="336"/>
        <v>1</v>
      </c>
      <c r="AA4281">
        <f>((Y4281*V4281)+H4281+273)/(Y4281*V4281)</f>
        <v>11.639483044447324</v>
      </c>
      <c r="AB4281">
        <f t="shared" si="337"/>
        <v>5.0994886729013731E-6</v>
      </c>
      <c r="AD4281">
        <f>AA4281*$C$28</f>
        <v>6.5620700161665058</v>
      </c>
      <c r="AF4281">
        <f>(Q4281-X4281)/AD4281+X4281</f>
        <v>9.0452268563665123E-6</v>
      </c>
      <c r="AH4281">
        <f>Q4281/AF4281</f>
        <v>6.5620700161665058</v>
      </c>
      <c r="AK4281" s="2"/>
      <c r="AT4281" s="1"/>
    </row>
    <row r="4282" spans="6:46" x14ac:dyDescent="0.35">
      <c r="F4282" s="4">
        <v>44375.333333333336</v>
      </c>
      <c r="H4282">
        <v>21.2</v>
      </c>
      <c r="I4282">
        <v>21.9375</v>
      </c>
      <c r="K4282" s="2">
        <v>1.64490277527997E-5</v>
      </c>
      <c r="L4282">
        <v>1.6318914979760501E-4</v>
      </c>
      <c r="N4282">
        <f t="shared" si="333"/>
        <v>1.1514319426959789E-5</v>
      </c>
      <c r="O4282" s="2">
        <f t="shared" si="334"/>
        <v>4.8956744939281509E-5</v>
      </c>
      <c r="Q4282">
        <f>N4282+O4282</f>
        <v>6.0471064366241298E-5</v>
      </c>
      <c r="S4282">
        <f>IF(H4282&gt;$B$5,$B$5,($B$3 - $B$5)*(($B$5-H4282)/($B$5-$B$6))^(1/$B$2)+$B$5)</f>
        <v>20</v>
      </c>
      <c r="T4282">
        <f>K4282*S4282</f>
        <v>3.2898055505599399E-4</v>
      </c>
      <c r="U4282" s="3">
        <f>S4282*N4282/Q4282+$B$7*O4282/Q4282</f>
        <v>48.335636073762032</v>
      </c>
      <c r="V4282">
        <f>IF(U4282-H4282&lt;=10,10,U4282-H4282)</f>
        <v>27.135636073762033</v>
      </c>
      <c r="X4282">
        <f t="shared" si="335"/>
        <v>0</v>
      </c>
      <c r="Y4282">
        <f t="shared" si="336"/>
        <v>1</v>
      </c>
      <c r="AA4282">
        <f>((Y4282*V4282)+H4282+273)/(Y4282*V4282)</f>
        <v>11.841831722694263</v>
      </c>
      <c r="AB4282">
        <f t="shared" si="337"/>
        <v>5.1065633917387637E-6</v>
      </c>
      <c r="AD4282">
        <f>AA4282*$C$28</f>
        <v>6.6761494979840936</v>
      </c>
      <c r="AF4282">
        <f>(Q4282-X4282)/AD4282+X4282</f>
        <v>9.0577756511445587E-6</v>
      </c>
      <c r="AH4282">
        <f>Q4282/AF4282</f>
        <v>6.6761494979840945</v>
      </c>
      <c r="AK4282" s="2"/>
      <c r="AT4282" s="1"/>
    </row>
    <row r="4283" spans="6:46" x14ac:dyDescent="0.35">
      <c r="F4283" s="4">
        <v>44375.375</v>
      </c>
      <c r="H4283">
        <v>22.9</v>
      </c>
      <c r="I4283">
        <v>21.9375</v>
      </c>
      <c r="K4283" s="2">
        <v>1.49868919525508E-5</v>
      </c>
      <c r="L4283">
        <v>1.2866853143758201E-4</v>
      </c>
      <c r="N4283">
        <f t="shared" si="333"/>
        <v>1.049082436678556E-5</v>
      </c>
      <c r="O4283" s="2">
        <f t="shared" si="334"/>
        <v>3.860055943127461E-5</v>
      </c>
      <c r="Q4283">
        <f>N4283+O4283</f>
        <v>4.9091383798060168E-5</v>
      </c>
      <c r="S4283">
        <f>IF(H4283&gt;$B$5,$B$5,($B$3 - $B$5)*(($B$5-H4283)/($B$5-$B$6))^(1/$B$2)+$B$5)</f>
        <v>20</v>
      </c>
      <c r="T4283">
        <f>K4283*S4283</f>
        <v>2.9973783905101601E-4</v>
      </c>
      <c r="U4283" s="3">
        <f>S4283*N4283/Q4283+$B$7*O4283/Q4283</f>
        <v>47.520503101971961</v>
      </c>
      <c r="V4283">
        <f>IF(U4283-H4283&lt;=10,10,U4283-H4283)</f>
        <v>24.620503101971963</v>
      </c>
      <c r="X4283">
        <f t="shared" si="335"/>
        <v>0</v>
      </c>
      <c r="Y4283">
        <f t="shared" si="336"/>
        <v>1</v>
      </c>
      <c r="AA4283">
        <f>((Y4283*V4283)+H4283+273)/(Y4283*V4283)</f>
        <v>13.018438403734327</v>
      </c>
      <c r="AB4283">
        <f t="shared" si="337"/>
        <v>3.7709118617466705E-6</v>
      </c>
      <c r="AD4283">
        <f>AA4283*$C$28</f>
        <v>7.3394929981198267</v>
      </c>
      <c r="AF4283">
        <f>(Q4283-X4283)/AD4283+X4283</f>
        <v>6.6886614389626107E-6</v>
      </c>
      <c r="AH4283">
        <f>Q4283/AF4283</f>
        <v>7.3394929981198267</v>
      </c>
      <c r="AK4283" s="2"/>
      <c r="AT4283" s="1"/>
    </row>
    <row r="4284" spans="6:46" x14ac:dyDescent="0.35">
      <c r="F4284" s="4">
        <v>44375.416666666664</v>
      </c>
      <c r="H4284">
        <v>24.2</v>
      </c>
      <c r="I4284">
        <v>21.9375</v>
      </c>
      <c r="K4284" s="2">
        <v>1.3524756152302E-5</v>
      </c>
      <c r="L4284">
        <v>1.0670040195106999E-4</v>
      </c>
      <c r="N4284">
        <f t="shared" si="333"/>
        <v>9.4673293066113996E-6</v>
      </c>
      <c r="O4284" s="2">
        <f t="shared" si="334"/>
        <v>3.2010120585321005E-5</v>
      </c>
      <c r="Q4284">
        <f>N4284+O4284</f>
        <v>4.1477449891932406E-5</v>
      </c>
      <c r="S4284">
        <f>IF(H4284&gt;$B$5,$B$5,($B$3 - $B$5)*(($B$5-H4284)/($B$5-$B$6))^(1/$B$2)+$B$5)</f>
        <v>20</v>
      </c>
      <c r="T4284">
        <f>K4284*S4284</f>
        <v>2.7049512304603998E-4</v>
      </c>
      <c r="U4284" s="3">
        <f>S4284*N4284/Q4284+$B$7*O4284/Q4284</f>
        <v>47.01116446178024</v>
      </c>
      <c r="V4284">
        <f>IF(U4284-H4284&lt;=10,10,U4284-H4284)</f>
        <v>22.81116446178024</v>
      </c>
      <c r="X4284">
        <f t="shared" si="335"/>
        <v>0</v>
      </c>
      <c r="Y4284">
        <f t="shared" si="336"/>
        <v>1</v>
      </c>
      <c r="AA4284">
        <f>((Y4284*V4284)+H4284+273)/(Y4284*V4284)</f>
        <v>14.028707959997137</v>
      </c>
      <c r="AB4284">
        <f t="shared" si="337"/>
        <v>2.9566122561112088E-6</v>
      </c>
      <c r="AD4284">
        <f>AA4284*$C$28</f>
        <v>7.9090594933054215</v>
      </c>
      <c r="AF4284">
        <f>(Q4284-X4284)/AD4284+X4284</f>
        <v>5.2442961046178446E-6</v>
      </c>
      <c r="AH4284">
        <f>Q4284/AF4284</f>
        <v>7.9090594933054215</v>
      </c>
      <c r="AK4284" s="2"/>
      <c r="AT4284" s="1"/>
    </row>
    <row r="4285" spans="6:46" x14ac:dyDescent="0.35">
      <c r="F4285" s="4">
        <v>44375.458333333336</v>
      </c>
      <c r="H4285">
        <v>26.1</v>
      </c>
      <c r="I4285">
        <v>21.9375</v>
      </c>
      <c r="K4285" s="2">
        <v>1.31592222022397E-5</v>
      </c>
      <c r="L4285" s="2">
        <v>9.1009123547916996E-5</v>
      </c>
      <c r="N4285">
        <f t="shared" si="333"/>
        <v>9.2114555415677893E-6</v>
      </c>
      <c r="O4285" s="2">
        <f t="shared" si="334"/>
        <v>2.7302737064375104E-5</v>
      </c>
      <c r="Q4285">
        <f>N4285+O4285</f>
        <v>3.6514192605942896E-5</v>
      </c>
      <c r="S4285">
        <f>IF(H4285&gt;$B$5,$B$5,($B$3 - $B$5)*(($B$5-H4285)/($B$5-$B$6))^(1/$B$2)+$B$5)</f>
        <v>20</v>
      </c>
      <c r="T4285">
        <f>K4285*S4285</f>
        <v>2.6318444404479401E-4</v>
      </c>
      <c r="U4285" s="3">
        <f>S4285*N4285/Q4285+$B$7*O4285/Q4285</f>
        <v>46.170530663674043</v>
      </c>
      <c r="V4285">
        <f>IF(U4285-H4285&lt;=10,10,U4285-H4285)</f>
        <v>20.070530663674042</v>
      </c>
      <c r="X4285">
        <f t="shared" si="335"/>
        <v>0</v>
      </c>
      <c r="Y4285">
        <f t="shared" si="336"/>
        <v>1</v>
      </c>
      <c r="AA4285">
        <f>((Y4285*V4285)+H4285+273)/(Y4285*V4285)</f>
        <v>15.902446029558435</v>
      </c>
      <c r="AB4285">
        <f t="shared" si="337"/>
        <v>2.2961368671255154E-6</v>
      </c>
      <c r="AD4285">
        <f>AA4285*$C$28</f>
        <v>8.9654294675959534</v>
      </c>
      <c r="AF4285">
        <f>(Q4285-X4285)/AD4285+X4285</f>
        <v>4.0727767406923835E-6</v>
      </c>
      <c r="AH4285">
        <f>Q4285/AF4285</f>
        <v>8.9654294675959534</v>
      </c>
      <c r="AK4285" s="2"/>
      <c r="AL4285" s="2"/>
      <c r="AT4285" s="1"/>
    </row>
    <row r="4286" spans="6:46" x14ac:dyDescent="0.35">
      <c r="F4286" s="4">
        <v>44375.5</v>
      </c>
      <c r="H4286">
        <v>24.9</v>
      </c>
      <c r="I4286">
        <v>21.9375</v>
      </c>
      <c r="K4286" s="2">
        <v>1.31592222022397E-5</v>
      </c>
      <c r="L4286" s="2">
        <v>9.7285610643314005E-5</v>
      </c>
      <c r="N4286">
        <f t="shared" si="333"/>
        <v>9.2114555415677893E-6</v>
      </c>
      <c r="O4286" s="2">
        <f t="shared" si="334"/>
        <v>2.9185683192994205E-5</v>
      </c>
      <c r="Q4286">
        <f>N4286+O4286</f>
        <v>3.8397138734561998E-5</v>
      </c>
      <c r="S4286">
        <f>IF(H4286&gt;$B$5,$B$5,($B$3 - $B$5)*(($B$5-H4286)/($B$5-$B$6))^(1/$B$2)+$B$5)</f>
        <v>20</v>
      </c>
      <c r="T4286">
        <f>K4286*S4286</f>
        <v>2.6318444404479401E-4</v>
      </c>
      <c r="U4286" s="3">
        <f>S4286*N4286/Q4286+$B$7*O4286/Q4286</f>
        <v>46.603516444711715</v>
      </c>
      <c r="V4286">
        <f>IF(U4286-H4286&lt;=10,10,U4286-H4286)</f>
        <v>21.703516444711717</v>
      </c>
      <c r="X4286">
        <f t="shared" si="335"/>
        <v>0</v>
      </c>
      <c r="Y4286">
        <f t="shared" si="336"/>
        <v>1</v>
      </c>
      <c r="AA4286">
        <f>((Y4286*V4286)+H4286+273)/(Y4286*V4286)</f>
        <v>14.725886344679706</v>
      </c>
      <c r="AB4286">
        <f t="shared" si="337"/>
        <v>2.6074585825140803E-6</v>
      </c>
      <c r="AD4286">
        <f>AA4286*$C$28</f>
        <v>8.3021124628037004</v>
      </c>
      <c r="AF4286">
        <f>(Q4286-X4286)/AD4286+X4286</f>
        <v>4.6249841719916825E-6</v>
      </c>
      <c r="AH4286">
        <f>Q4286/AF4286</f>
        <v>8.3021124628037004</v>
      </c>
      <c r="AK4286" s="2"/>
      <c r="AL4286" s="2"/>
      <c r="AT4286" s="1"/>
    </row>
    <row r="4287" spans="6:46" x14ac:dyDescent="0.35">
      <c r="F4287" s="4">
        <v>44375.541666666664</v>
      </c>
      <c r="H4287">
        <v>27.4</v>
      </c>
      <c r="I4287">
        <v>21.9375</v>
      </c>
      <c r="K4287" s="2">
        <v>1.27936882521775E-5</v>
      </c>
      <c r="L4287">
        <v>1.0042379352635201E-4</v>
      </c>
      <c r="N4287">
        <f t="shared" si="333"/>
        <v>8.9555817765242501E-6</v>
      </c>
      <c r="O4287" s="2">
        <f t="shared" si="334"/>
        <v>3.0127138057905607E-5</v>
      </c>
      <c r="Q4287">
        <f>N4287+O4287</f>
        <v>3.9082719834429859E-5</v>
      </c>
      <c r="S4287">
        <f>IF(H4287&gt;$B$5,$B$5,($B$3 - $B$5)*(($B$5-H4287)/($B$5-$B$6))^(1/$B$2)+$B$5)</f>
        <v>20</v>
      </c>
      <c r="T4287">
        <f>K4287*S4287</f>
        <v>2.5587376504354999E-4</v>
      </c>
      <c r="U4287" s="3">
        <f>S4287*N4287/Q4287+$B$7*O4287/Q4287</f>
        <v>46.979950128695506</v>
      </c>
      <c r="V4287">
        <f>IF(U4287-H4287&lt;=10,10,U4287-H4287)</f>
        <v>19.579950128695508</v>
      </c>
      <c r="X4287">
        <f t="shared" si="335"/>
        <v>0</v>
      </c>
      <c r="Y4287">
        <f t="shared" si="336"/>
        <v>1</v>
      </c>
      <c r="AA4287">
        <f>((Y4287*V4287)+H4287+273)/(Y4287*V4287)</f>
        <v>16.342224981449114</v>
      </c>
      <c r="AB4287">
        <f t="shared" si="337"/>
        <v>2.3915176714795343E-6</v>
      </c>
      <c r="AD4287">
        <f>AA4287*$C$28</f>
        <v>9.213366619351131</v>
      </c>
      <c r="AF4287">
        <f>(Q4287-X4287)/AD4287+X4287</f>
        <v>4.2419586074370644E-6</v>
      </c>
      <c r="AH4287">
        <f>Q4287/AF4287</f>
        <v>9.213366619351131</v>
      </c>
      <c r="AK4287" s="2"/>
      <c r="AT4287" s="1"/>
    </row>
    <row r="4288" spans="6:46" x14ac:dyDescent="0.35">
      <c r="F4288" s="4">
        <v>44375.583333333336</v>
      </c>
      <c r="H4288">
        <v>26</v>
      </c>
      <c r="I4288">
        <v>21.9375</v>
      </c>
      <c r="K4288" s="2">
        <v>1.16970864019909E-5</v>
      </c>
      <c r="L4288" s="2">
        <v>9.4147306430955106E-5</v>
      </c>
      <c r="N4288">
        <f t="shared" si="333"/>
        <v>8.1879604813936292E-6</v>
      </c>
      <c r="O4288" s="2">
        <f t="shared" si="334"/>
        <v>2.8244191929286536E-5</v>
      </c>
      <c r="Q4288">
        <f>N4288+O4288</f>
        <v>3.6432152410680166E-5</v>
      </c>
      <c r="S4288">
        <f>IF(H4288&gt;$B$5,$B$5,($B$3 - $B$5)*(($B$5-H4288)/($B$5-$B$6))^(1/$B$2)+$B$5)</f>
        <v>20</v>
      </c>
      <c r="T4288">
        <f>K4288*S4288</f>
        <v>2.3394172803981801E-4</v>
      </c>
      <c r="U4288" s="3">
        <f>S4288*N4288/Q4288+$B$7*O4288/Q4288</f>
        <v>47.133909256353299</v>
      </c>
      <c r="V4288">
        <f>IF(U4288-H4288&lt;=10,10,U4288-H4288)</f>
        <v>21.133909256353299</v>
      </c>
      <c r="X4288">
        <f t="shared" si="335"/>
        <v>0</v>
      </c>
      <c r="Y4288">
        <f t="shared" si="336"/>
        <v>1</v>
      </c>
      <c r="AA4288">
        <f>((Y4288*V4288)+H4288+273)/(Y4288*V4288)</f>
        <v>15.147879427944185</v>
      </c>
      <c r="AB4288">
        <f t="shared" si="337"/>
        <v>2.4050991813066343E-6</v>
      </c>
      <c r="AD4288">
        <f>AA4288*$C$28</f>
        <v>8.5400223552057106</v>
      </c>
      <c r="AF4288">
        <f>(Q4288-X4288)/AD4288+X4288</f>
        <v>4.2660488339907388E-6</v>
      </c>
      <c r="AH4288">
        <f>Q4288/AF4288</f>
        <v>8.5400223552057106</v>
      </c>
      <c r="AK4288" s="2"/>
      <c r="AL4288" s="2"/>
      <c r="AT4288" s="1"/>
    </row>
    <row r="4289" spans="6:46" x14ac:dyDescent="0.35">
      <c r="F4289" s="4">
        <v>44375.625</v>
      </c>
      <c r="H4289">
        <v>27.5</v>
      </c>
      <c r="I4289">
        <v>21.9375</v>
      </c>
      <c r="K4289" s="2">
        <v>1.27936882521775E-5</v>
      </c>
      <c r="L4289" s="2">
        <v>8.1594332240161007E-5</v>
      </c>
      <c r="N4289">
        <f t="shared" si="333"/>
        <v>8.9555817765242501E-6</v>
      </c>
      <c r="O4289" s="2">
        <f t="shared" si="334"/>
        <v>2.4478299672048307E-5</v>
      </c>
      <c r="Q4289">
        <f>N4289+O4289</f>
        <v>3.3433881448572555E-5</v>
      </c>
      <c r="S4289">
        <f>IF(H4289&gt;$B$5,$B$5,($B$3 - $B$5)*(($B$5-H4289)/($B$5-$B$6))^(1/$B$2)+$B$5)</f>
        <v>20</v>
      </c>
      <c r="T4289">
        <f>K4289*S4289</f>
        <v>2.5587376504354999E-4</v>
      </c>
      <c r="U4289" s="3">
        <f>S4289*N4289/Q4289+$B$7*O4289/Q4289</f>
        <v>45.624918537786733</v>
      </c>
      <c r="V4289">
        <f>IF(U4289-H4289&lt;=10,10,U4289-H4289)</f>
        <v>18.124918537786733</v>
      </c>
      <c r="X4289">
        <f t="shared" si="335"/>
        <v>0</v>
      </c>
      <c r="Y4289">
        <f t="shared" si="336"/>
        <v>1</v>
      </c>
      <c r="AA4289">
        <f>((Y4289*V4289)+H4289+273)/(Y4289*V4289)</f>
        <v>17.579384860324708</v>
      </c>
      <c r="AB4289">
        <f t="shared" si="337"/>
        <v>1.9018800552020567E-6</v>
      </c>
      <c r="AD4289">
        <f>AA4289*$C$28</f>
        <v>9.9108486050520863</v>
      </c>
      <c r="AF4289">
        <f>(Q4289-X4289)/AD4289+X4289</f>
        <v>3.3734630384253401E-6</v>
      </c>
      <c r="AH4289">
        <f>Q4289/AF4289</f>
        <v>9.9108486050520863</v>
      </c>
      <c r="AK4289" s="2"/>
      <c r="AL4289" s="2"/>
      <c r="AT4289" s="1"/>
    </row>
    <row r="4290" spans="6:46" x14ac:dyDescent="0.35">
      <c r="F4290" s="4">
        <v>44375.666666666664</v>
      </c>
      <c r="H4290">
        <v>25.7</v>
      </c>
      <c r="I4290">
        <v>21.9375</v>
      </c>
      <c r="K4290" s="2">
        <v>1.31592222022397E-5</v>
      </c>
      <c r="L4290" s="2">
        <v>7.8456149357123006E-5</v>
      </c>
      <c r="N4290">
        <f t="shared" ref="N4290:N4353" si="338">$C$13*K4290</f>
        <v>9.2114555415677893E-6</v>
      </c>
      <c r="O4290" s="2">
        <f t="shared" ref="O4290:O4353" si="339">$C$14*L4290</f>
        <v>2.3536844807136904E-5</v>
      </c>
      <c r="Q4290">
        <f>N4290+O4290</f>
        <v>3.2748300348704694E-5</v>
      </c>
      <c r="S4290">
        <f>IF(H4290&gt;$B$5,$B$5,($B$3 - $B$5)*(($B$5-H4290)/($B$5-$B$6))^(1/$B$2)+$B$5)</f>
        <v>20</v>
      </c>
      <c r="T4290">
        <f>K4290*S4290</f>
        <v>2.6318444404479401E-4</v>
      </c>
      <c r="U4290" s="3">
        <f>S4290*N4290/Q4290+$B$7*O4290/Q4290</f>
        <v>45.155185444070696</v>
      </c>
      <c r="V4290">
        <f>IF(U4290-H4290&lt;=10,10,U4290-H4290)</f>
        <v>19.455185444070697</v>
      </c>
      <c r="X4290">
        <f t="shared" ref="X4290:X4353" si="340">IF(Q4290-$C$20&lt;=0,0,Q4290-$C$20)</f>
        <v>0</v>
      </c>
      <c r="Y4290">
        <f t="shared" ref="Y4290:Y4353" si="341">1-(X4290/Q4290)</f>
        <v>1</v>
      </c>
      <c r="AA4290">
        <f>((Y4290*V4290)+H4290+273)/(Y4290*V4290)</f>
        <v>16.353233247696128</v>
      </c>
      <c r="AB4290">
        <f t="shared" ref="AB4290:AB4353" si="342">(Q4290-X4290)/AA4290</f>
        <v>2.0025581395849245E-6</v>
      </c>
      <c r="AD4290">
        <f>AA4290*$C$28</f>
        <v>9.2195728240076154</v>
      </c>
      <c r="AF4290">
        <f>(Q4290-X4290)/AD4290+X4290</f>
        <v>3.5520409647862058E-6</v>
      </c>
      <c r="AH4290">
        <f>Q4290/AF4290</f>
        <v>9.2195728240076154</v>
      </c>
      <c r="AK4290" s="2"/>
      <c r="AL4290" s="2"/>
      <c r="AT4290" s="1"/>
    </row>
    <row r="4291" spans="6:46" x14ac:dyDescent="0.35">
      <c r="F4291" s="4">
        <v>44375.708333333336</v>
      </c>
      <c r="H4291">
        <v>26.1</v>
      </c>
      <c r="I4291">
        <v>21.9375</v>
      </c>
      <c r="K4291" s="2">
        <v>1.42558240524264E-5</v>
      </c>
      <c r="L4291" s="2">
        <v>8.4732636452520001E-5</v>
      </c>
      <c r="N4291">
        <f t="shared" si="338"/>
        <v>9.9790768366984796E-6</v>
      </c>
      <c r="O4291" s="2">
        <f t="shared" si="339"/>
        <v>2.5419790935756006E-5</v>
      </c>
      <c r="Q4291">
        <f>N4291+O4291</f>
        <v>3.5398867772454482E-5</v>
      </c>
      <c r="S4291">
        <f>IF(H4291&gt;$B$5,$B$5,($B$3 - $B$5)*(($B$5-H4291)/($B$5-$B$6))^(1/$B$2)+$B$5)</f>
        <v>20</v>
      </c>
      <c r="T4291">
        <f>K4291*S4291</f>
        <v>2.8511648104852802E-4</v>
      </c>
      <c r="U4291" s="3">
        <f>S4291*N4291/Q4291+$B$7*O4291/Q4291</f>
        <v>45.133365520910019</v>
      </c>
      <c r="V4291">
        <f>IF(U4291-H4291&lt;=10,10,U4291-H4291)</f>
        <v>19.033365520910017</v>
      </c>
      <c r="X4291">
        <f t="shared" si="340"/>
        <v>0</v>
      </c>
      <c r="Y4291">
        <f t="shared" si="341"/>
        <v>1</v>
      </c>
      <c r="AA4291">
        <f>((Y4291*V4291)+H4291+273)/(Y4291*V4291)</f>
        <v>16.714509326866516</v>
      </c>
      <c r="AB4291">
        <f t="shared" si="342"/>
        <v>2.1178526440830158E-6</v>
      </c>
      <c r="AD4291">
        <f>AA4291*$C$28</f>
        <v>9.4232518806830026</v>
      </c>
      <c r="AF4291">
        <f>(Q4291-X4291)/AD4291+X4291</f>
        <v>3.7565447916148404E-6</v>
      </c>
      <c r="AH4291">
        <f>Q4291/AF4291</f>
        <v>9.4232518806830026</v>
      </c>
      <c r="AK4291" s="2"/>
      <c r="AL4291" s="2"/>
      <c r="AT4291" s="1"/>
    </row>
    <row r="4292" spans="6:46" x14ac:dyDescent="0.35">
      <c r="F4292" s="4">
        <v>44375.75</v>
      </c>
      <c r="H4292">
        <v>25.4</v>
      </c>
      <c r="I4292">
        <v>21.9375</v>
      </c>
      <c r="K4292" s="2">
        <v>1.46213580024886E-5</v>
      </c>
      <c r="L4292">
        <v>1.16114950600184E-4</v>
      </c>
      <c r="N4292">
        <f t="shared" si="338"/>
        <v>1.0234950601742019E-5</v>
      </c>
      <c r="O4292" s="2">
        <f t="shared" si="339"/>
        <v>3.4834485180055202E-5</v>
      </c>
      <c r="Q4292">
        <f>N4292+O4292</f>
        <v>4.5069435781797222E-5</v>
      </c>
      <c r="S4292">
        <f>IF(H4292&gt;$B$5,$B$5,($B$3 - $B$5)*(($B$5-H4292)/($B$5-$B$6))^(1/$B$2)+$B$5)</f>
        <v>20</v>
      </c>
      <c r="T4292">
        <f>K4292*S4292</f>
        <v>2.9242716004977199E-4</v>
      </c>
      <c r="U4292" s="3">
        <f>S4292*N4292/Q4292+$B$7*O4292/Q4292</f>
        <v>47.051747157534834</v>
      </c>
      <c r="V4292">
        <f>IF(U4292-H4292&lt;=10,10,U4292-H4292)</f>
        <v>21.651747157534835</v>
      </c>
      <c r="X4292">
        <f t="shared" si="340"/>
        <v>0</v>
      </c>
      <c r="Y4292">
        <f t="shared" si="341"/>
        <v>1</v>
      </c>
      <c r="AA4292">
        <f>((Y4292*V4292)+H4292+273)/(Y4292*V4292)</f>
        <v>14.781797738024869</v>
      </c>
      <c r="AB4292">
        <f t="shared" si="342"/>
        <v>3.048982037270073E-6</v>
      </c>
      <c r="AD4292">
        <f>AA4292*$C$28</f>
        <v>8.3336340068818462</v>
      </c>
      <c r="AF4292">
        <f>(Q4292-X4292)/AD4292+X4292</f>
        <v>5.4081371637606417E-6</v>
      </c>
      <c r="AH4292">
        <f>Q4292/AF4292</f>
        <v>8.3336340068818462</v>
      </c>
      <c r="AK4292" s="2"/>
      <c r="AT4292" s="1"/>
    </row>
    <row r="4293" spans="6:46" x14ac:dyDescent="0.35">
      <c r="F4293" s="4">
        <v>44375.791666666664</v>
      </c>
      <c r="H4293">
        <v>24.6</v>
      </c>
      <c r="I4293">
        <v>21.9375</v>
      </c>
      <c r="K4293" s="2">
        <v>1.6083493802737498E-5</v>
      </c>
      <c r="L4293">
        <v>1.28667318144374E-4</v>
      </c>
      <c r="N4293">
        <f t="shared" si="338"/>
        <v>1.1258445661916248E-5</v>
      </c>
      <c r="O4293" s="2">
        <f t="shared" si="339"/>
        <v>3.8600195443312206E-5</v>
      </c>
      <c r="Q4293">
        <f>N4293+O4293</f>
        <v>4.9858641105228458E-5</v>
      </c>
      <c r="S4293">
        <f>IF(H4293&gt;$B$5,$B$5,($B$3 - $B$5)*(($B$5-H4293)/($B$5-$B$6))^(1/$B$2)+$B$5)</f>
        <v>20</v>
      </c>
      <c r="T4293">
        <f>K4293*S4293</f>
        <v>3.2166987605474997E-4</v>
      </c>
      <c r="U4293" s="3">
        <f>S4293*N4293/Q4293+$B$7*O4293/Q4293</f>
        <v>47.0967441263507</v>
      </c>
      <c r="V4293">
        <f>IF(U4293-H4293&lt;=10,10,U4293-H4293)</f>
        <v>22.496744126350698</v>
      </c>
      <c r="X4293">
        <f t="shared" si="340"/>
        <v>0</v>
      </c>
      <c r="Y4293">
        <f t="shared" si="341"/>
        <v>1</v>
      </c>
      <c r="AA4293">
        <f>((Y4293*V4293)+H4293+273)/(Y4293*V4293)</f>
        <v>14.228580915023061</v>
      </c>
      <c r="AB4293">
        <f t="shared" si="342"/>
        <v>3.5041190265563213E-6</v>
      </c>
      <c r="AD4293">
        <f>AA4293*$C$28</f>
        <v>8.0217432199116399</v>
      </c>
      <c r="AF4293">
        <f>(Q4293-X4293)/AD4293+X4293</f>
        <v>6.2154371859559041E-6</v>
      </c>
      <c r="AH4293">
        <f>Q4293/AF4293</f>
        <v>8.0217432199116399</v>
      </c>
      <c r="AK4293" s="2"/>
      <c r="AT4293" s="1"/>
    </row>
    <row r="4294" spans="6:46" x14ac:dyDescent="0.35">
      <c r="F4294" s="4">
        <v>44375.833333333336</v>
      </c>
      <c r="H4294">
        <v>23.4</v>
      </c>
      <c r="I4294">
        <v>21.9375</v>
      </c>
      <c r="K4294" s="2">
        <v>1.6083493802737498E-5</v>
      </c>
      <c r="L4294">
        <v>1.3494489720365801E-4</v>
      </c>
      <c r="N4294">
        <f t="shared" si="338"/>
        <v>1.1258445661916248E-5</v>
      </c>
      <c r="O4294" s="2">
        <f t="shared" si="339"/>
        <v>4.0483469161097408E-5</v>
      </c>
      <c r="Q4294">
        <f>N4294+O4294</f>
        <v>5.1741914823013653E-5</v>
      </c>
      <c r="S4294">
        <f>IF(H4294&gt;$B$5,$B$5,($B$3 - $B$5)*(($B$5-H4294)/($B$5-$B$6))^(1/$B$2)+$B$5)</f>
        <v>20</v>
      </c>
      <c r="T4294">
        <f>K4294*S4294</f>
        <v>3.2166987605474997E-4</v>
      </c>
      <c r="U4294" s="3">
        <f>S4294*N4294/Q4294+$B$7*O4294/Q4294</f>
        <v>47.384402480756158</v>
      </c>
      <c r="V4294">
        <f>IF(U4294-H4294&lt;=10,10,U4294-H4294)</f>
        <v>23.98440248075616</v>
      </c>
      <c r="X4294">
        <f t="shared" si="340"/>
        <v>0</v>
      </c>
      <c r="Y4294">
        <f t="shared" si="341"/>
        <v>1</v>
      </c>
      <c r="AA4294">
        <f>((Y4294*V4294)+H4294+273)/(Y4294*V4294)</f>
        <v>13.35803144305204</v>
      </c>
      <c r="AB4294">
        <f t="shared" si="342"/>
        <v>3.8734685603638368E-6</v>
      </c>
      <c r="AD4294">
        <f>AA4294*$C$28</f>
        <v>7.530947660882422</v>
      </c>
      <c r="AF4294">
        <f>(Q4294-X4294)/AD4294+X4294</f>
        <v>6.8705715605718219E-6</v>
      </c>
      <c r="AH4294">
        <f>Q4294/AF4294</f>
        <v>7.530947660882422</v>
      </c>
      <c r="AK4294" s="2"/>
      <c r="AT4294" s="1"/>
    </row>
    <row r="4295" spans="6:46" x14ac:dyDescent="0.35">
      <c r="F4295" s="4">
        <v>44375.875</v>
      </c>
      <c r="H4295">
        <v>21.9</v>
      </c>
      <c r="I4295">
        <v>21.9375</v>
      </c>
      <c r="K4295" s="2">
        <v>1.6083493802737498E-5</v>
      </c>
      <c r="L4295">
        <v>1.22390952378298E-4</v>
      </c>
      <c r="N4295">
        <f t="shared" si="338"/>
        <v>1.1258445661916248E-5</v>
      </c>
      <c r="O4295" s="2">
        <f t="shared" si="339"/>
        <v>3.6717285713489401E-5</v>
      </c>
      <c r="Q4295">
        <f>N4295+O4295</f>
        <v>4.7975731375405646E-5</v>
      </c>
      <c r="S4295">
        <f>IF(H4295&gt;$B$5,$B$5,($B$3 - $B$5)*(($B$5-H4295)/($B$5-$B$6))^(1/$B$2)+$B$5)</f>
        <v>20</v>
      </c>
      <c r="T4295">
        <f>K4295*S4295</f>
        <v>3.2166987605474997E-4</v>
      </c>
      <c r="U4295" s="3">
        <f>S4295*N4295/Q4295+$B$7*O4295/Q4295</f>
        <v>46.786564021636309</v>
      </c>
      <c r="V4295">
        <f>IF(U4295-H4295&lt;=10,10,U4295-H4295)</f>
        <v>24.88656402163631</v>
      </c>
      <c r="X4295">
        <f t="shared" si="340"/>
        <v>0</v>
      </c>
      <c r="Y4295">
        <f t="shared" si="341"/>
        <v>1</v>
      </c>
      <c r="AA4295">
        <f>((Y4295*V4295)+H4295+273)/(Y4295*V4295)</f>
        <v>12.849767599240085</v>
      </c>
      <c r="AB4295">
        <f t="shared" si="342"/>
        <v>3.7335874757955042E-6</v>
      </c>
      <c r="AD4295">
        <f>AA4295*$C$28</f>
        <v>7.2444003187845212</v>
      </c>
      <c r="AF4295">
        <f>(Q4295-X4295)/AD4295+X4295</f>
        <v>6.622457244805475E-6</v>
      </c>
      <c r="AH4295">
        <f>Q4295/AF4295</f>
        <v>7.2444003187845212</v>
      </c>
      <c r="AK4295" s="2"/>
      <c r="AT4295" s="1"/>
    </row>
    <row r="4296" spans="6:46" x14ac:dyDescent="0.35">
      <c r="F4296" s="4">
        <v>44375.916666666664</v>
      </c>
      <c r="H4296">
        <v>19.399999999999999</v>
      </c>
      <c r="I4296">
        <v>21.9375</v>
      </c>
      <c r="K4296" s="2">
        <v>1.6083493802737498E-5</v>
      </c>
      <c r="L4296">
        <v>1.03561855080069E-4</v>
      </c>
      <c r="N4296">
        <f t="shared" si="338"/>
        <v>1.1258445661916248E-5</v>
      </c>
      <c r="O4296" s="2">
        <f t="shared" si="339"/>
        <v>3.1068556524020703E-5</v>
      </c>
      <c r="Q4296">
        <f>N4296+O4296</f>
        <v>4.2327002185936954E-5</v>
      </c>
      <c r="S4296">
        <f>IF(H4296&gt;$B$5,$B$5,($B$3 - $B$5)*(($B$5-H4296)/($B$5-$B$6))^(1/$B$2)+$B$5)</f>
        <v>20.8</v>
      </c>
      <c r="T4296">
        <f>K4296*S4296</f>
        <v>3.3453667109693998E-4</v>
      </c>
      <c r="U4296" s="3">
        <f>S4296*N4296/Q4296+$B$7*O4296/Q4296</f>
        <v>45.903233828228345</v>
      </c>
      <c r="V4296">
        <f>IF(U4296-H4296&lt;=10,10,U4296-H4296)</f>
        <v>26.503233828228346</v>
      </c>
      <c r="X4296">
        <f t="shared" si="340"/>
        <v>0</v>
      </c>
      <c r="Y4296">
        <f t="shared" si="341"/>
        <v>1</v>
      </c>
      <c r="AA4296">
        <f>((Y4296*V4296)+H4296+273)/(Y4296*V4296)</f>
        <v>12.032615940193965</v>
      </c>
      <c r="AB4296">
        <f t="shared" si="342"/>
        <v>3.5176891206630372E-6</v>
      </c>
      <c r="AD4296">
        <f>AA4296*$C$28</f>
        <v>6.783709205613019</v>
      </c>
      <c r="AF4296">
        <f>(Q4296-X4296)/AD4296+X4296</f>
        <v>6.239507163855798E-6</v>
      </c>
      <c r="AH4296">
        <f>Q4296/AF4296</f>
        <v>6.783709205613019</v>
      </c>
      <c r="AK4296" s="2"/>
      <c r="AT4296" s="1"/>
    </row>
    <row r="4297" spans="6:46" x14ac:dyDescent="0.35">
      <c r="F4297" s="4">
        <v>44375.958333333336</v>
      </c>
      <c r="H4297">
        <v>19.5</v>
      </c>
      <c r="I4297">
        <v>21.9375</v>
      </c>
      <c r="K4297" s="2">
        <v>1.6083493802737498E-5</v>
      </c>
      <c r="L4297" s="2">
        <v>7.2179419603084295E-5</v>
      </c>
      <c r="N4297">
        <f t="shared" si="338"/>
        <v>1.1258445661916248E-5</v>
      </c>
      <c r="O4297" s="2">
        <f t="shared" si="339"/>
        <v>2.1653825880925291E-5</v>
      </c>
      <c r="Q4297">
        <f>N4297+O4297</f>
        <v>3.2912271542841543E-5</v>
      </c>
      <c r="S4297">
        <f>IF(H4297&gt;$B$5,$B$5,($B$3 - $B$5)*(($B$5-H4297)/($B$5-$B$6))^(1/$B$2)+$B$5)</f>
        <v>20.666666666666668</v>
      </c>
      <c r="T4297">
        <f>K4297*S4297</f>
        <v>3.3239220525657501E-4</v>
      </c>
      <c r="U4297" s="3">
        <f>S4297*N4297/Q4297+$B$7*O4297/Q4297</f>
        <v>43.25544547350259</v>
      </c>
      <c r="V4297">
        <f>IF(U4297-H4297&lt;=10,10,U4297-H4297)</f>
        <v>23.75544547350259</v>
      </c>
      <c r="X4297">
        <f t="shared" si="340"/>
        <v>0</v>
      </c>
      <c r="Y4297">
        <f t="shared" si="341"/>
        <v>1</v>
      </c>
      <c r="AA4297">
        <f>((Y4297*V4297)+H4297+273)/(Y4297*V4297)</f>
        <v>13.312966318659937</v>
      </c>
      <c r="AB4297">
        <f t="shared" si="342"/>
        <v>2.4721967107143138E-6</v>
      </c>
      <c r="AD4297">
        <f>AA4297*$C$28</f>
        <v>7.5055409911515607</v>
      </c>
      <c r="AF4297">
        <f>(Q4297-X4297)/AD4297+X4297</f>
        <v>4.3850631928654458E-6</v>
      </c>
      <c r="AH4297">
        <f>Q4297/AF4297</f>
        <v>7.5055409911515598</v>
      </c>
      <c r="AK4297" s="2"/>
      <c r="AL4297" s="2"/>
      <c r="AT4297" s="1"/>
    </row>
    <row r="4298" spans="6:46" x14ac:dyDescent="0.35">
      <c r="F4298" s="4">
        <v>44376</v>
      </c>
      <c r="H4298">
        <v>19.5</v>
      </c>
      <c r="I4298">
        <v>19.995833333333302</v>
      </c>
      <c r="K4298" s="2">
        <v>1.6083493802737498E-5</v>
      </c>
      <c r="L4298" s="2">
        <v>3.4520739689343903E-5</v>
      </c>
      <c r="N4298">
        <f t="shared" si="338"/>
        <v>1.1258445661916248E-5</v>
      </c>
      <c r="O4298" s="2">
        <f t="shared" si="339"/>
        <v>1.0356221906803173E-5</v>
      </c>
      <c r="Q4298">
        <f>N4298+O4298</f>
        <v>2.161466756871942E-5</v>
      </c>
      <c r="S4298">
        <f>IF(H4298&gt;$B$5,$B$5,($B$3 - $B$5)*(($B$5-H4298)/($B$5-$B$6))^(1/$B$2)+$B$5)</f>
        <v>20.666666666666668</v>
      </c>
      <c r="T4298">
        <f>K4298*S4298</f>
        <v>3.3239220525657501E-4</v>
      </c>
      <c r="U4298" s="3">
        <f>S4298*N4298/Q4298+$B$7*O4298/Q4298</f>
        <v>37.116774801330337</v>
      </c>
      <c r="V4298">
        <f>IF(U4298-H4298&lt;=10,10,U4298-H4298)</f>
        <v>17.616774801330337</v>
      </c>
      <c r="X4298">
        <f t="shared" si="340"/>
        <v>0</v>
      </c>
      <c r="Y4298">
        <f t="shared" si="341"/>
        <v>1</v>
      </c>
      <c r="AA4298">
        <f>((Y4298*V4298)+H4298+273)/(Y4298*V4298)</f>
        <v>17.603493164816513</v>
      </c>
      <c r="AB4298">
        <f t="shared" si="342"/>
        <v>1.2278624115309057E-6</v>
      </c>
      <c r="AD4298">
        <f>AA4298*$C$28</f>
        <v>9.9244403068005376</v>
      </c>
      <c r="AF4298">
        <f>(Q4298-X4298)/AD4298+X4298</f>
        <v>2.177923076821609E-6</v>
      </c>
      <c r="AH4298">
        <f>Q4298/AF4298</f>
        <v>9.9244403068005376</v>
      </c>
      <c r="AK4298" s="2"/>
      <c r="AL4298" s="2"/>
      <c r="AT4298" s="1"/>
    </row>
    <row r="4299" spans="6:46" x14ac:dyDescent="0.35">
      <c r="F4299" s="4">
        <v>44376.041666666664</v>
      </c>
      <c r="H4299">
        <v>19.5</v>
      </c>
      <c r="I4299">
        <v>19.995833333333302</v>
      </c>
      <c r="K4299" s="2">
        <v>1.6083493802737498E-5</v>
      </c>
      <c r="L4299" s="2">
        <v>1.2552974190794001E-5</v>
      </c>
      <c r="N4299">
        <f t="shared" si="338"/>
        <v>1.1258445661916248E-5</v>
      </c>
      <c r="O4299" s="2">
        <f t="shared" si="339"/>
        <v>3.7658922572382009E-6</v>
      </c>
      <c r="Q4299">
        <f>N4299+O4299</f>
        <v>1.5024337919154449E-5</v>
      </c>
      <c r="S4299">
        <f>IF(H4299&gt;$B$5,$B$5,($B$3 - $B$5)*(($B$5-H4299)/($B$5-$B$6))^(1/$B$2)+$B$5)</f>
        <v>20.666666666666668</v>
      </c>
      <c r="T4299">
        <f>K4299*S4299</f>
        <v>3.3239220525657501E-4</v>
      </c>
      <c r="U4299" s="3">
        <f>S4299*N4299/Q4299+$B$7*O4299/Q4299</f>
        <v>29.272412547843892</v>
      </c>
      <c r="V4299">
        <f>IF(U4299-H4299&lt;=10,10,U4299-H4299)</f>
        <v>10</v>
      </c>
      <c r="X4299">
        <f t="shared" si="340"/>
        <v>0</v>
      </c>
      <c r="Y4299">
        <f t="shared" si="341"/>
        <v>1</v>
      </c>
      <c r="AA4299">
        <f>((Y4299*V4299)+H4299+273)/(Y4299*V4299)</f>
        <v>30.25</v>
      </c>
      <c r="AB4299">
        <f t="shared" si="342"/>
        <v>4.9667232790593216E-7</v>
      </c>
      <c r="AD4299">
        <f>AA4299*$C$28</f>
        <v>17.05424693098664</v>
      </c>
      <c r="AF4299">
        <f>(Q4299-X4299)/AD4299+X4299</f>
        <v>8.8097340093370197E-7</v>
      </c>
      <c r="AH4299">
        <f>Q4299/AF4299</f>
        <v>17.05424693098664</v>
      </c>
      <c r="AK4299" s="2"/>
      <c r="AL4299" s="2"/>
      <c r="AT4299" s="1"/>
    </row>
    <row r="4300" spans="6:46" x14ac:dyDescent="0.35">
      <c r="F4300" s="4">
        <v>44376.083333333336</v>
      </c>
      <c r="H4300">
        <v>19.399999999999999</v>
      </c>
      <c r="I4300">
        <v>19.995833333333302</v>
      </c>
      <c r="K4300" s="2">
        <v>1.6083493802737498E-5</v>
      </c>
      <c r="L4300" s="2">
        <v>7.8456149357122992E-6</v>
      </c>
      <c r="N4300">
        <f t="shared" si="338"/>
        <v>1.1258445661916248E-5</v>
      </c>
      <c r="O4300" s="2">
        <f t="shared" si="339"/>
        <v>2.3536844807136901E-6</v>
      </c>
      <c r="Q4300">
        <f>N4300+O4300</f>
        <v>1.3612130142629938E-5</v>
      </c>
      <c r="S4300">
        <f>IF(H4300&gt;$B$5,$B$5,($B$3 - $B$5)*(($B$5-H4300)/($B$5-$B$6))^(1/$B$2)+$B$5)</f>
        <v>20.8</v>
      </c>
      <c r="T4300">
        <f>K4300*S4300</f>
        <v>3.3453667109693998E-4</v>
      </c>
      <c r="U4300" s="3">
        <f>S4300*N4300/Q4300+$B$7*O4300/Q4300</f>
        <v>26.713549782213292</v>
      </c>
      <c r="V4300">
        <f>IF(U4300-H4300&lt;=10,10,U4300-H4300)</f>
        <v>10</v>
      </c>
      <c r="X4300">
        <f t="shared" si="340"/>
        <v>0</v>
      </c>
      <c r="Y4300">
        <f t="shared" si="341"/>
        <v>1</v>
      </c>
      <c r="AA4300">
        <f>((Y4300*V4300)+H4300+273)/(Y4300*V4300)</f>
        <v>30.24</v>
      </c>
      <c r="AB4300">
        <f t="shared" si="342"/>
        <v>4.501365787906726E-7</v>
      </c>
      <c r="AD4300">
        <f>AA4300*$C$28</f>
        <v>17.048609163406145</v>
      </c>
      <c r="AF4300">
        <f>(Q4300-X4300)/AD4300+X4300</f>
        <v>7.9843053542734672E-7</v>
      </c>
      <c r="AH4300">
        <f>Q4300/AF4300</f>
        <v>17.048609163406145</v>
      </c>
      <c r="AK4300" s="2"/>
      <c r="AL4300" s="2"/>
      <c r="AT4300" s="1"/>
    </row>
    <row r="4301" spans="6:46" x14ac:dyDescent="0.35">
      <c r="F4301" s="4">
        <v>44376.125</v>
      </c>
      <c r="H4301">
        <v>18.5</v>
      </c>
      <c r="I4301">
        <v>19.995833333333302</v>
      </c>
      <c r="K4301" s="2">
        <v>1.6814561702861898E-5</v>
      </c>
      <c r="L4301" s="2">
        <v>7.8456149357122992E-6</v>
      </c>
      <c r="N4301">
        <f t="shared" si="338"/>
        <v>1.1770193192003328E-5</v>
      </c>
      <c r="O4301" s="2">
        <f t="shared" si="339"/>
        <v>2.3536844807136901E-6</v>
      </c>
      <c r="Q4301">
        <f>N4301+O4301</f>
        <v>1.4123877672717018E-5</v>
      </c>
      <c r="S4301">
        <f>IF(H4301&gt;$B$5,$B$5,($B$3 - $B$5)*(($B$5-H4301)/($B$5-$B$6))^(1/$B$2)+$B$5)</f>
        <v>22</v>
      </c>
      <c r="T4301">
        <f>K4301*S4301</f>
        <v>3.6992035746296177E-4</v>
      </c>
      <c r="U4301" s="3">
        <f>S4301*N4301/Q4301+$B$7*O4301/Q4301</f>
        <v>27.499310434668335</v>
      </c>
      <c r="V4301">
        <f>IF(U4301-H4301&lt;=10,10,U4301-H4301)</f>
        <v>10</v>
      </c>
      <c r="X4301">
        <f t="shared" si="340"/>
        <v>0</v>
      </c>
      <c r="Y4301">
        <f t="shared" si="341"/>
        <v>1</v>
      </c>
      <c r="AA4301">
        <f>((Y4301*V4301)+H4301+273)/(Y4301*V4301)</f>
        <v>30.15</v>
      </c>
      <c r="AB4301">
        <f t="shared" si="342"/>
        <v>4.6845365415313494E-7</v>
      </c>
      <c r="AD4301">
        <f>AA4301*$C$28</f>
        <v>16.997869255181723</v>
      </c>
      <c r="AF4301">
        <f>(Q4301-X4301)/AD4301+X4301</f>
        <v>8.3092047954254146E-7</v>
      </c>
      <c r="AH4301">
        <f>Q4301/AF4301</f>
        <v>16.997869255181723</v>
      </c>
      <c r="AK4301" s="2"/>
      <c r="AL4301" s="2"/>
      <c r="AT4301" s="1"/>
    </row>
    <row r="4302" spans="6:46" x14ac:dyDescent="0.35">
      <c r="F4302" s="4">
        <v>44376.166666666664</v>
      </c>
      <c r="H4302">
        <v>17.5</v>
      </c>
      <c r="I4302">
        <v>19.995833333333302</v>
      </c>
      <c r="K4302" s="2">
        <v>1.7545629602986299E-5</v>
      </c>
      <c r="L4302" s="2">
        <v>2.03986133923705E-5</v>
      </c>
      <c r="N4302">
        <f t="shared" si="338"/>
        <v>1.2281940722090408E-5</v>
      </c>
      <c r="O4302" s="2">
        <f t="shared" si="339"/>
        <v>6.1195840177111508E-6</v>
      </c>
      <c r="Q4302">
        <f>N4302+O4302</f>
        <v>1.840152473980156E-5</v>
      </c>
      <c r="S4302">
        <f>IF(H4302&gt;$B$5,$B$5,($B$3 - $B$5)*(($B$5-H4302)/($B$5-$B$6))^(1/$B$2)+$B$5)</f>
        <v>23.333333333333332</v>
      </c>
      <c r="T4302">
        <f>K4302*S4302</f>
        <v>4.0939802406968028E-4</v>
      </c>
      <c r="U4302" s="3">
        <f>S4302*N4302/Q4302+$B$7*O4302/Q4302</f>
        <v>33.864353450833093</v>
      </c>
      <c r="V4302">
        <f>IF(U4302-H4302&lt;=10,10,U4302-H4302)</f>
        <v>16.364353450833093</v>
      </c>
      <c r="X4302">
        <f t="shared" si="340"/>
        <v>0</v>
      </c>
      <c r="Y4302">
        <f t="shared" si="341"/>
        <v>1</v>
      </c>
      <c r="AA4302">
        <f>((Y4302*V4302)+H4302+273)/(Y4302*V4302)</f>
        <v>18.751999849722811</v>
      </c>
      <c r="AB4302">
        <f t="shared" si="342"/>
        <v>9.8130998758906075E-7</v>
      </c>
      <c r="AD4302">
        <f>AA4302*$C$28</f>
        <v>10.571941682214781</v>
      </c>
      <c r="AF4302">
        <f>(Q4302-X4302)/AD4302+X4302</f>
        <v>1.7406002882855963E-6</v>
      </c>
      <c r="AH4302">
        <f>Q4302/AF4302</f>
        <v>10.571941682214781</v>
      </c>
      <c r="AK4302" s="2"/>
      <c r="AL4302" s="2"/>
      <c r="AT4302" s="1"/>
    </row>
    <row r="4303" spans="6:46" x14ac:dyDescent="0.35">
      <c r="F4303" s="4">
        <v>44376.208333333336</v>
      </c>
      <c r="H4303">
        <v>18.100000000000001</v>
      </c>
      <c r="I4303">
        <v>19.995833333333302</v>
      </c>
      <c r="K4303" s="2">
        <v>1.7545629602986299E-5</v>
      </c>
      <c r="L4303" s="2">
        <v>5.9626445412290297E-5</v>
      </c>
      <c r="N4303">
        <f t="shared" si="338"/>
        <v>1.2281940722090408E-5</v>
      </c>
      <c r="O4303" s="2">
        <f t="shared" si="339"/>
        <v>1.7887933623687092E-5</v>
      </c>
      <c r="Q4303">
        <f>N4303+O4303</f>
        <v>3.01698743457775E-5</v>
      </c>
      <c r="S4303">
        <f>IF(H4303&gt;$B$5,$B$5,($B$3 - $B$5)*(($B$5-H4303)/($B$5-$B$6))^(1/$B$2)+$B$5)</f>
        <v>22.533333333333331</v>
      </c>
      <c r="T4303">
        <f>K4303*S4303</f>
        <v>3.9536152038729125E-4</v>
      </c>
      <c r="U4303" s="3">
        <f>S4303*N4303/Q4303+$B$7*O4303/Q4303</f>
        <v>41.783051501184751</v>
      </c>
      <c r="V4303">
        <f>IF(U4303-H4303&lt;=10,10,U4303-H4303)</f>
        <v>23.68305150118475</v>
      </c>
      <c r="X4303">
        <f t="shared" si="340"/>
        <v>0</v>
      </c>
      <c r="Y4303">
        <f t="shared" si="341"/>
        <v>1</v>
      </c>
      <c r="AA4303">
        <f>((Y4303*V4303)+H4303+273)/(Y4303*V4303)</f>
        <v>13.291490392842224</v>
      </c>
      <c r="AB4303">
        <f t="shared" si="342"/>
        <v>2.2698639094698271E-6</v>
      </c>
      <c r="AD4303">
        <f>AA4303*$C$28</f>
        <v>7.4934333633179468</v>
      </c>
      <c r="AF4303">
        <f>(Q4303-X4303)/AD4303+X4303</f>
        <v>4.0261750365948231E-6</v>
      </c>
      <c r="AH4303">
        <f>Q4303/AF4303</f>
        <v>7.493433363317946</v>
      </c>
      <c r="AK4303" s="2"/>
      <c r="AL4303" s="2"/>
      <c r="AT4303" s="1"/>
    </row>
    <row r="4304" spans="6:46" x14ac:dyDescent="0.35">
      <c r="F4304" s="4">
        <v>44376.25</v>
      </c>
      <c r="H4304">
        <v>18.3</v>
      </c>
      <c r="I4304">
        <v>19.995833333333302</v>
      </c>
      <c r="K4304" s="2">
        <v>1.7545629602986299E-5</v>
      </c>
      <c r="L4304">
        <v>1.19253133483222E-4</v>
      </c>
      <c r="N4304">
        <f t="shared" si="338"/>
        <v>1.2281940722090408E-5</v>
      </c>
      <c r="O4304" s="2">
        <f t="shared" si="339"/>
        <v>3.5775940044966608E-5</v>
      </c>
      <c r="Q4304">
        <f>N4304+O4304</f>
        <v>4.8057880767057016E-5</v>
      </c>
      <c r="S4304">
        <f>IF(H4304&gt;$B$5,$B$5,($B$3 - $B$5)*(($B$5-H4304)/($B$5-$B$6))^(1/$B$2)+$B$5)</f>
        <v>22.266666666666666</v>
      </c>
      <c r="T4304">
        <f>K4304*S4304</f>
        <v>3.9068268582649488E-4</v>
      </c>
      <c r="U4304" s="3">
        <f>S4304*N4304/Q4304+$B$7*O4304/Q4304</f>
        <v>46.634486306520387</v>
      </c>
      <c r="V4304">
        <f>IF(U4304-H4304&lt;=10,10,U4304-H4304)</f>
        <v>28.334486306520386</v>
      </c>
      <c r="X4304">
        <f t="shared" si="340"/>
        <v>0</v>
      </c>
      <c r="Y4304">
        <f t="shared" si="341"/>
        <v>1</v>
      </c>
      <c r="AA4304">
        <f>((Y4304*V4304)+H4304+273)/(Y4304*V4304)</f>
        <v>11.280758113937132</v>
      </c>
      <c r="AB4304">
        <f t="shared" si="342"/>
        <v>4.2601641025954226E-6</v>
      </c>
      <c r="AD4304">
        <f>AA4304*$C$28</f>
        <v>6.3598292378120647</v>
      </c>
      <c r="AF4304">
        <f>(Q4304-X4304)/AD4304+X4304</f>
        <v>7.5564734476408824E-6</v>
      </c>
      <c r="AH4304">
        <f>Q4304/AF4304</f>
        <v>6.3598292378120647</v>
      </c>
      <c r="AK4304" s="2"/>
      <c r="AT4304" s="1"/>
    </row>
    <row r="4305" spans="6:46" x14ac:dyDescent="0.35">
      <c r="F4305" s="4">
        <v>44376.291666666664</v>
      </c>
      <c r="H4305">
        <v>18.5</v>
      </c>
      <c r="I4305">
        <v>19.995833333333302</v>
      </c>
      <c r="K4305" s="2">
        <v>1.7545629602986299E-5</v>
      </c>
      <c r="L4305">
        <v>1.56911570738321E-4</v>
      </c>
      <c r="N4305">
        <f t="shared" si="338"/>
        <v>1.2281940722090408E-5</v>
      </c>
      <c r="O4305" s="2">
        <f t="shared" si="339"/>
        <v>4.7073471221496307E-5</v>
      </c>
      <c r="Q4305">
        <f>N4305+O4305</f>
        <v>5.9355411943586715E-5</v>
      </c>
      <c r="S4305">
        <f>IF(H4305&gt;$B$5,$B$5,($B$3 - $B$5)*(($B$5-H4305)/($B$5-$B$6))^(1/$B$2)+$B$5)</f>
        <v>22</v>
      </c>
      <c r="T4305">
        <f>K4305*S4305</f>
        <v>3.8600385126569855E-4</v>
      </c>
      <c r="U4305" s="3">
        <f>S4305*N4305/Q4305+$B$7*O4305/Q4305</f>
        <v>48.171573904428513</v>
      </c>
      <c r="V4305">
        <f>IF(U4305-H4305&lt;=10,10,U4305-H4305)</f>
        <v>29.671573904428513</v>
      </c>
      <c r="X4305">
        <f t="shared" si="340"/>
        <v>0</v>
      </c>
      <c r="Y4305">
        <f t="shared" si="341"/>
        <v>1</v>
      </c>
      <c r="AA4305">
        <f>((Y4305*V4305)+H4305+273)/(Y4305*V4305)</f>
        <v>10.824217648140779</v>
      </c>
      <c r="AB4305">
        <f t="shared" si="342"/>
        <v>5.4835752451616573E-6</v>
      </c>
      <c r="AD4305">
        <f>AA4305*$C$28</f>
        <v>6.1024423340871499</v>
      </c>
      <c r="AF4305">
        <f>(Q4305-X4305)/AD4305+X4305</f>
        <v>9.7265010784351071E-6</v>
      </c>
      <c r="AH4305">
        <f>Q4305/AF4305</f>
        <v>6.1024423340871499</v>
      </c>
      <c r="AK4305" s="2"/>
      <c r="AT4305" s="1"/>
    </row>
    <row r="4306" spans="6:46" x14ac:dyDescent="0.35">
      <c r="F4306" s="4">
        <v>44376.333333333336</v>
      </c>
      <c r="H4306">
        <v>19.7</v>
      </c>
      <c r="I4306">
        <v>19.995833333333302</v>
      </c>
      <c r="K4306" s="2">
        <v>1.64490277527997E-5</v>
      </c>
      <c r="L4306">
        <v>1.6318914979760501E-4</v>
      </c>
      <c r="N4306">
        <f t="shared" si="338"/>
        <v>1.1514319426959789E-5</v>
      </c>
      <c r="O4306" s="2">
        <f t="shared" si="339"/>
        <v>4.8956744939281509E-5</v>
      </c>
      <c r="Q4306">
        <f>N4306+O4306</f>
        <v>6.0471064366241298E-5</v>
      </c>
      <c r="S4306">
        <f>IF(H4306&gt;$B$5,$B$5,($B$3 - $B$5)*(($B$5-H4306)/($B$5-$B$6))^(1/$B$2)+$B$5)</f>
        <v>20.400000000000002</v>
      </c>
      <c r="T4306">
        <f>K4306*S4306</f>
        <v>3.3556016615711394E-4</v>
      </c>
      <c r="U4306" s="3">
        <f>S4306*N4306/Q4306+$B$7*O4306/Q4306</f>
        <v>48.411800232919042</v>
      </c>
      <c r="V4306">
        <f>IF(U4306-H4306&lt;=10,10,U4306-H4306)</f>
        <v>28.711800232919042</v>
      </c>
      <c r="X4306">
        <f t="shared" si="340"/>
        <v>0</v>
      </c>
      <c r="Y4306">
        <f t="shared" si="341"/>
        <v>1</v>
      </c>
      <c r="AA4306">
        <f>((Y4306*V4306)+H4306+273)/(Y4306*V4306)</f>
        <v>11.194414757191353</v>
      </c>
      <c r="AB4306">
        <f t="shared" si="342"/>
        <v>5.4018960059876604E-6</v>
      </c>
      <c r="AD4306">
        <f>AA4306*$C$28</f>
        <v>6.3111508600668484</v>
      </c>
      <c r="AF4306">
        <f>(Q4306-X4306)/AD4306+X4306</f>
        <v>9.5816223866340571E-6</v>
      </c>
      <c r="AH4306">
        <f>Q4306/AF4306</f>
        <v>6.3111508600668484</v>
      </c>
      <c r="AK4306" s="2"/>
      <c r="AT4306" s="1"/>
    </row>
    <row r="4307" spans="6:46" x14ac:dyDescent="0.35">
      <c r="F4307" s="4">
        <v>44376.375</v>
      </c>
      <c r="H4307">
        <v>19.2</v>
      </c>
      <c r="I4307">
        <v>19.995833333333302</v>
      </c>
      <c r="K4307" s="2">
        <v>1.49868919525508E-5</v>
      </c>
      <c r="L4307">
        <v>1.2866853143758201E-4</v>
      </c>
      <c r="N4307">
        <f t="shared" si="338"/>
        <v>1.049082436678556E-5</v>
      </c>
      <c r="O4307" s="2">
        <f t="shared" si="339"/>
        <v>3.860055943127461E-5</v>
      </c>
      <c r="Q4307">
        <f>N4307+O4307</f>
        <v>4.9091383798060168E-5</v>
      </c>
      <c r="S4307">
        <f>IF(H4307&gt;$B$5,$B$5,($B$3 - $B$5)*(($B$5-H4307)/($B$5-$B$6))^(1/$B$2)+$B$5)</f>
        <v>21.066666666666666</v>
      </c>
      <c r="T4307">
        <f>K4307*S4307</f>
        <v>3.1572385713373683E-4</v>
      </c>
      <c r="U4307" s="3">
        <f>S4307*N4307/Q4307+$B$7*O4307/Q4307</f>
        <v>47.748449674102346</v>
      </c>
      <c r="V4307">
        <f>IF(U4307-H4307&lt;=10,10,U4307-H4307)</f>
        <v>28.548449674102347</v>
      </c>
      <c r="X4307">
        <f t="shared" si="340"/>
        <v>0</v>
      </c>
      <c r="Y4307">
        <f t="shared" si="341"/>
        <v>1</v>
      </c>
      <c r="AA4307">
        <f>((Y4307*V4307)+H4307+273)/(Y4307*V4307)</f>
        <v>11.235231801924028</v>
      </c>
      <c r="AB4307">
        <f t="shared" si="342"/>
        <v>4.3694144156111931E-6</v>
      </c>
      <c r="AD4307">
        <f>AA4307*$C$28</f>
        <v>6.334162561219383</v>
      </c>
      <c r="AF4307">
        <f>(Q4307-X4307)/AD4307+X4307</f>
        <v>7.7502563793704774E-6</v>
      </c>
      <c r="AH4307">
        <f>Q4307/AF4307</f>
        <v>6.334162561219383</v>
      </c>
      <c r="AK4307" s="2"/>
      <c r="AT4307" s="1"/>
    </row>
    <row r="4308" spans="6:46" x14ac:dyDescent="0.35">
      <c r="F4308" s="4">
        <v>44376.416666666664</v>
      </c>
      <c r="H4308">
        <v>19.899999999999999</v>
      </c>
      <c r="I4308">
        <v>19.995833333333302</v>
      </c>
      <c r="K4308" s="2">
        <v>1.3524756152302E-5</v>
      </c>
      <c r="L4308">
        <v>1.0670040195106999E-4</v>
      </c>
      <c r="N4308">
        <f t="shared" si="338"/>
        <v>9.4673293066113996E-6</v>
      </c>
      <c r="O4308" s="2">
        <f t="shared" si="339"/>
        <v>3.2010120585321005E-5</v>
      </c>
      <c r="Q4308">
        <f>N4308+O4308</f>
        <v>4.1477449891932406E-5</v>
      </c>
      <c r="S4308">
        <f>IF(H4308&gt;$B$5,$B$5,($B$3 - $B$5)*(($B$5-H4308)/($B$5-$B$6))^(1/$B$2)+$B$5)</f>
        <v>20.133333333333336</v>
      </c>
      <c r="T4308">
        <f>K4308*S4308</f>
        <v>2.72298423866347E-4</v>
      </c>
      <c r="U4308" s="3">
        <f>S4308*N4308/Q4308+$B$7*O4308/Q4308</f>
        <v>47.041598120973454</v>
      </c>
      <c r="V4308">
        <f>IF(U4308-H4308&lt;=10,10,U4308-H4308)</f>
        <v>27.141598120973455</v>
      </c>
      <c r="X4308">
        <f t="shared" si="340"/>
        <v>0</v>
      </c>
      <c r="Y4308">
        <f t="shared" si="341"/>
        <v>1</v>
      </c>
      <c r="AA4308">
        <f>((Y4308*V4308)+H4308+273)/(Y4308*V4308)</f>
        <v>11.791553197954981</v>
      </c>
      <c r="AB4308">
        <f t="shared" si="342"/>
        <v>3.5175561010169448E-6</v>
      </c>
      <c r="AD4308">
        <f>AA4308*$C$28</f>
        <v>6.6478036343070883</v>
      </c>
      <c r="AF4308">
        <f>(Q4308-X4308)/AD4308+X4308</f>
        <v>6.2392712200283984E-6</v>
      </c>
      <c r="AH4308">
        <f>Q4308/AF4308</f>
        <v>6.6478036343070883</v>
      </c>
      <c r="AK4308" s="2"/>
      <c r="AT4308" s="1"/>
    </row>
    <row r="4309" spans="6:46" x14ac:dyDescent="0.35">
      <c r="F4309" s="4">
        <v>44376.458333333336</v>
      </c>
      <c r="H4309">
        <v>20.8</v>
      </c>
      <c r="I4309">
        <v>19.995833333333302</v>
      </c>
      <c r="K4309" s="2">
        <v>1.31592222022397E-5</v>
      </c>
      <c r="L4309" s="2">
        <v>9.1009123547916996E-5</v>
      </c>
      <c r="N4309">
        <f t="shared" si="338"/>
        <v>9.2114555415677893E-6</v>
      </c>
      <c r="O4309" s="2">
        <f t="shared" si="339"/>
        <v>2.7302737064375104E-5</v>
      </c>
      <c r="Q4309">
        <f>N4309+O4309</f>
        <v>3.6514192605942896E-5</v>
      </c>
      <c r="S4309">
        <f>IF(H4309&gt;$B$5,$B$5,($B$3 - $B$5)*(($B$5-H4309)/($B$5-$B$6))^(1/$B$2)+$B$5)</f>
        <v>20</v>
      </c>
      <c r="T4309">
        <f>K4309*S4309</f>
        <v>2.6318444404479401E-4</v>
      </c>
      <c r="U4309" s="3">
        <f>S4309*N4309/Q4309+$B$7*O4309/Q4309</f>
        <v>46.170530663674043</v>
      </c>
      <c r="V4309">
        <f>IF(U4309-H4309&lt;=10,10,U4309-H4309)</f>
        <v>25.370530663674042</v>
      </c>
      <c r="X4309">
        <f t="shared" si="340"/>
        <v>0</v>
      </c>
      <c r="Y4309">
        <f t="shared" si="341"/>
        <v>1</v>
      </c>
      <c r="AA4309">
        <f>((Y4309*V4309)+H4309+273)/(Y4309*V4309)</f>
        <v>12.58036478995167</v>
      </c>
      <c r="AB4309">
        <f t="shared" si="342"/>
        <v>2.9024748658407682E-6</v>
      </c>
      <c r="AD4309">
        <f>AA4309*$C$28</f>
        <v>7.0925172763545659</v>
      </c>
      <c r="AF4309">
        <f>(Q4309-X4309)/AD4309+X4309</f>
        <v>5.1482698149606161E-6</v>
      </c>
      <c r="AH4309">
        <f>Q4309/AF4309</f>
        <v>7.0925172763545667</v>
      </c>
      <c r="AK4309" s="2"/>
      <c r="AL4309" s="2"/>
      <c r="AT4309" s="1"/>
    </row>
    <row r="4310" spans="6:46" x14ac:dyDescent="0.35">
      <c r="F4310" s="4">
        <v>44376.5</v>
      </c>
      <c r="H4310">
        <v>22.8</v>
      </c>
      <c r="I4310">
        <v>19.995833333333302</v>
      </c>
      <c r="K4310" s="2">
        <v>1.31592222022397E-5</v>
      </c>
      <c r="L4310" s="2">
        <v>9.7285610643314005E-5</v>
      </c>
      <c r="N4310">
        <f t="shared" si="338"/>
        <v>9.2114555415677893E-6</v>
      </c>
      <c r="O4310" s="2">
        <f t="shared" si="339"/>
        <v>2.9185683192994205E-5</v>
      </c>
      <c r="Q4310">
        <f>N4310+O4310</f>
        <v>3.8397138734561998E-5</v>
      </c>
      <c r="S4310">
        <f>IF(H4310&gt;$B$5,$B$5,($B$3 - $B$5)*(($B$5-H4310)/($B$5-$B$6))^(1/$B$2)+$B$5)</f>
        <v>20</v>
      </c>
      <c r="T4310">
        <f>K4310*S4310</f>
        <v>2.6318444404479401E-4</v>
      </c>
      <c r="U4310" s="3">
        <f>S4310*N4310/Q4310+$B$7*O4310/Q4310</f>
        <v>46.603516444711715</v>
      </c>
      <c r="V4310">
        <f>IF(U4310-H4310&lt;=10,10,U4310-H4310)</f>
        <v>23.803516444711715</v>
      </c>
      <c r="X4310">
        <f t="shared" si="340"/>
        <v>0</v>
      </c>
      <c r="Y4310">
        <f t="shared" si="341"/>
        <v>1</v>
      </c>
      <c r="AA4310">
        <f>((Y4310*V4310)+H4310+273)/(Y4310*V4310)</f>
        <v>13.426735381180041</v>
      </c>
      <c r="AB4310">
        <f t="shared" si="342"/>
        <v>2.8597524003029374E-6</v>
      </c>
      <c r="AD4310">
        <f>AA4310*$C$28</f>
        <v>7.5696813443854358</v>
      </c>
      <c r="AF4310">
        <f>(Q4310-X4310)/AD4310+X4310</f>
        <v>5.0724907677972234E-6</v>
      </c>
      <c r="AH4310">
        <f>Q4310/AF4310</f>
        <v>7.5696813443854358</v>
      </c>
      <c r="AK4310" s="2"/>
      <c r="AL4310" s="2"/>
      <c r="AT4310" s="1"/>
    </row>
    <row r="4311" spans="6:46" x14ac:dyDescent="0.35">
      <c r="F4311" s="4">
        <v>44376.541666666664</v>
      </c>
      <c r="H4311">
        <v>22.9</v>
      </c>
      <c r="I4311">
        <v>19.995833333333302</v>
      </c>
      <c r="K4311" s="2">
        <v>1.27936882521775E-5</v>
      </c>
      <c r="L4311">
        <v>1.0042379352635201E-4</v>
      </c>
      <c r="N4311">
        <f t="shared" si="338"/>
        <v>8.9555817765242501E-6</v>
      </c>
      <c r="O4311" s="2">
        <f t="shared" si="339"/>
        <v>3.0127138057905607E-5</v>
      </c>
      <c r="Q4311">
        <f>N4311+O4311</f>
        <v>3.9082719834429859E-5</v>
      </c>
      <c r="S4311">
        <f>IF(H4311&gt;$B$5,$B$5,($B$3 - $B$5)*(($B$5-H4311)/($B$5-$B$6))^(1/$B$2)+$B$5)</f>
        <v>20</v>
      </c>
      <c r="T4311">
        <f>K4311*S4311</f>
        <v>2.5587376504354999E-4</v>
      </c>
      <c r="U4311" s="3">
        <f>S4311*N4311/Q4311+$B$7*O4311/Q4311</f>
        <v>46.979950128695506</v>
      </c>
      <c r="V4311">
        <f>IF(U4311-H4311&lt;=10,10,U4311-H4311)</f>
        <v>24.079950128695508</v>
      </c>
      <c r="X4311">
        <f t="shared" si="340"/>
        <v>0</v>
      </c>
      <c r="Y4311">
        <f t="shared" si="341"/>
        <v>1</v>
      </c>
      <c r="AA4311">
        <f>((Y4311*V4311)+H4311+273)/(Y4311*V4311)</f>
        <v>13.28823142982273</v>
      </c>
      <c r="AB4311">
        <f t="shared" si="342"/>
        <v>2.9411528570097488E-6</v>
      </c>
      <c r="AD4311">
        <f>AA4311*$C$28</f>
        <v>7.491596035712214</v>
      </c>
      <c r="AF4311">
        <f>(Q4311-X4311)/AD4311+X4311</f>
        <v>5.2168749687147711E-6</v>
      </c>
      <c r="AH4311">
        <f>Q4311/AF4311</f>
        <v>7.491596035712214</v>
      </c>
      <c r="AK4311" s="2"/>
      <c r="AT4311" s="1"/>
    </row>
    <row r="4312" spans="6:46" x14ac:dyDescent="0.35">
      <c r="F4312" s="4">
        <v>44376.583333333336</v>
      </c>
      <c r="H4312">
        <v>24.1</v>
      </c>
      <c r="I4312">
        <v>19.995833333333302</v>
      </c>
      <c r="K4312" s="2">
        <v>1.16970864019909E-5</v>
      </c>
      <c r="L4312" s="2">
        <v>9.4147306430955106E-5</v>
      </c>
      <c r="N4312">
        <f t="shared" si="338"/>
        <v>8.1879604813936292E-6</v>
      </c>
      <c r="O4312" s="2">
        <f t="shared" si="339"/>
        <v>2.8244191929286536E-5</v>
      </c>
      <c r="Q4312">
        <f>N4312+O4312</f>
        <v>3.6432152410680166E-5</v>
      </c>
      <c r="S4312">
        <f>IF(H4312&gt;$B$5,$B$5,($B$3 - $B$5)*(($B$5-H4312)/($B$5-$B$6))^(1/$B$2)+$B$5)</f>
        <v>20</v>
      </c>
      <c r="T4312">
        <f>K4312*S4312</f>
        <v>2.3394172803981801E-4</v>
      </c>
      <c r="U4312" s="3">
        <f>S4312*N4312/Q4312+$B$7*O4312/Q4312</f>
        <v>47.133909256353299</v>
      </c>
      <c r="V4312">
        <f>IF(U4312-H4312&lt;=10,10,U4312-H4312)</f>
        <v>23.033909256353297</v>
      </c>
      <c r="X4312">
        <f t="shared" si="340"/>
        <v>0</v>
      </c>
      <c r="Y4312">
        <f t="shared" si="341"/>
        <v>1</v>
      </c>
      <c r="AA4312">
        <f>((Y4312*V4312)+H4312+273)/(Y4312*V4312)</f>
        <v>13.898375030198263</v>
      </c>
      <c r="AB4312">
        <f t="shared" si="342"/>
        <v>2.6213246031655295E-6</v>
      </c>
      <c r="AD4312">
        <f>AA4312*$C$28</f>
        <v>7.8355808166763659</v>
      </c>
      <c r="AF4312">
        <f>(Q4312-X4312)/AD4312+X4312</f>
        <v>4.6495790501122881E-6</v>
      </c>
      <c r="AH4312">
        <f>Q4312/AF4312</f>
        <v>7.8355808166763659</v>
      </c>
      <c r="AK4312" s="2"/>
      <c r="AL4312" s="2"/>
      <c r="AT4312" s="1"/>
    </row>
    <row r="4313" spans="6:46" x14ac:dyDescent="0.35">
      <c r="F4313" s="4">
        <v>44376.625</v>
      </c>
      <c r="H4313">
        <v>24.8</v>
      </c>
      <c r="I4313">
        <v>19.995833333333302</v>
      </c>
      <c r="K4313" s="2">
        <v>1.27936882521775E-5</v>
      </c>
      <c r="L4313" s="2">
        <v>8.1594332240161007E-5</v>
      </c>
      <c r="N4313">
        <f t="shared" si="338"/>
        <v>8.9555817765242501E-6</v>
      </c>
      <c r="O4313" s="2">
        <f t="shared" si="339"/>
        <v>2.4478299672048307E-5</v>
      </c>
      <c r="Q4313">
        <f>N4313+O4313</f>
        <v>3.3433881448572555E-5</v>
      </c>
      <c r="S4313">
        <f>IF(H4313&gt;$B$5,$B$5,($B$3 - $B$5)*(($B$5-H4313)/($B$5-$B$6))^(1/$B$2)+$B$5)</f>
        <v>20</v>
      </c>
      <c r="T4313">
        <f>K4313*S4313</f>
        <v>2.5587376504354999E-4</v>
      </c>
      <c r="U4313" s="3">
        <f>S4313*N4313/Q4313+$B$7*O4313/Q4313</f>
        <v>45.624918537786733</v>
      </c>
      <c r="V4313">
        <f>IF(U4313-H4313&lt;=10,10,U4313-H4313)</f>
        <v>20.824918537786733</v>
      </c>
      <c r="X4313">
        <f t="shared" si="340"/>
        <v>0</v>
      </c>
      <c r="Y4313">
        <f t="shared" si="341"/>
        <v>1</v>
      </c>
      <c r="AA4313">
        <f>((Y4313*V4313)+H4313+273)/(Y4313*V4313)</f>
        <v>15.300175986746027</v>
      </c>
      <c r="AB4313">
        <f t="shared" si="342"/>
        <v>2.1851958747098779E-6</v>
      </c>
      <c r="AD4313">
        <f>AA4313*$C$28</f>
        <v>8.6258836153890535</v>
      </c>
      <c r="AF4313">
        <f>(Q4313-X4313)/AD4313+X4313</f>
        <v>3.8759949634521685E-6</v>
      </c>
      <c r="AH4313">
        <f>Q4313/AF4313</f>
        <v>8.6258836153890535</v>
      </c>
      <c r="AK4313" s="2"/>
      <c r="AL4313" s="2"/>
      <c r="AT4313" s="1"/>
    </row>
    <row r="4314" spans="6:46" x14ac:dyDescent="0.35">
      <c r="F4314" s="4">
        <v>44376.666666666664</v>
      </c>
      <c r="H4314">
        <v>24.7</v>
      </c>
      <c r="I4314">
        <v>19.995833333333302</v>
      </c>
      <c r="K4314" s="2">
        <v>1.31592222022397E-5</v>
      </c>
      <c r="L4314" s="2">
        <v>7.8456149357123006E-5</v>
      </c>
      <c r="N4314">
        <f t="shared" si="338"/>
        <v>9.2114555415677893E-6</v>
      </c>
      <c r="O4314" s="2">
        <f t="shared" si="339"/>
        <v>2.3536844807136904E-5</v>
      </c>
      <c r="Q4314">
        <f>N4314+O4314</f>
        <v>3.2748300348704694E-5</v>
      </c>
      <c r="S4314">
        <f>IF(H4314&gt;$B$5,$B$5,($B$3 - $B$5)*(($B$5-H4314)/($B$5-$B$6))^(1/$B$2)+$B$5)</f>
        <v>20</v>
      </c>
      <c r="T4314">
        <f>K4314*S4314</f>
        <v>2.6318444404479401E-4</v>
      </c>
      <c r="U4314" s="3">
        <f>S4314*N4314/Q4314+$B$7*O4314/Q4314</f>
        <v>45.155185444070696</v>
      </c>
      <c r="V4314">
        <f>IF(U4314-H4314&lt;=10,10,U4314-H4314)</f>
        <v>20.455185444070697</v>
      </c>
      <c r="X4314">
        <f t="shared" si="340"/>
        <v>0</v>
      </c>
      <c r="Y4314">
        <f t="shared" si="341"/>
        <v>1</v>
      </c>
      <c r="AA4314">
        <f>((Y4314*V4314)+H4314+273)/(Y4314*V4314)</f>
        <v>15.553766858481046</v>
      </c>
      <c r="AB4314">
        <f t="shared" si="342"/>
        <v>2.1054899849452186E-6</v>
      </c>
      <c r="AD4314">
        <f>AA4314*$C$28</f>
        <v>8.7688522549266796</v>
      </c>
      <c r="AF4314">
        <f>(Q4314-X4314)/AD4314+X4314</f>
        <v>3.7346165035800935E-6</v>
      </c>
      <c r="AH4314">
        <f>Q4314/AF4314</f>
        <v>8.7688522549266796</v>
      </c>
      <c r="AK4314" s="2"/>
      <c r="AL4314" s="2"/>
      <c r="AT4314" s="1"/>
    </row>
    <row r="4315" spans="6:46" x14ac:dyDescent="0.35">
      <c r="F4315" s="4">
        <v>44376.708333333336</v>
      </c>
      <c r="H4315">
        <v>24.5</v>
      </c>
      <c r="I4315">
        <v>19.995833333333302</v>
      </c>
      <c r="K4315" s="2">
        <v>1.42558240524264E-5</v>
      </c>
      <c r="L4315" s="2">
        <v>8.4732636452520001E-5</v>
      </c>
      <c r="N4315">
        <f t="shared" si="338"/>
        <v>9.9790768366984796E-6</v>
      </c>
      <c r="O4315" s="2">
        <f t="shared" si="339"/>
        <v>2.5419790935756006E-5</v>
      </c>
      <c r="Q4315">
        <f>N4315+O4315</f>
        <v>3.5398867772454482E-5</v>
      </c>
      <c r="S4315">
        <f>IF(H4315&gt;$B$5,$B$5,($B$3 - $B$5)*(($B$5-H4315)/($B$5-$B$6))^(1/$B$2)+$B$5)</f>
        <v>20</v>
      </c>
      <c r="T4315">
        <f>K4315*S4315</f>
        <v>2.8511648104852802E-4</v>
      </c>
      <c r="U4315" s="3">
        <f>S4315*N4315/Q4315+$B$7*O4315/Q4315</f>
        <v>45.133365520910019</v>
      </c>
      <c r="V4315">
        <f>IF(U4315-H4315&lt;=10,10,U4315-H4315)</f>
        <v>20.633365520910019</v>
      </c>
      <c r="X4315">
        <f t="shared" si="340"/>
        <v>0</v>
      </c>
      <c r="Y4315">
        <f t="shared" si="341"/>
        <v>1</v>
      </c>
      <c r="AA4315">
        <f>((Y4315*V4315)+H4315+273)/(Y4315*V4315)</f>
        <v>15.418394308893095</v>
      </c>
      <c r="AB4315">
        <f t="shared" si="342"/>
        <v>2.2958854899719975E-6</v>
      </c>
      <c r="AD4315">
        <f>AA4315*$C$28</f>
        <v>8.6925323577911371</v>
      </c>
      <c r="AF4315">
        <f>(Q4315-X4315)/AD4315+X4315</f>
        <v>4.0723308600314144E-6</v>
      </c>
      <c r="AH4315">
        <f>Q4315/AF4315</f>
        <v>8.6925323577911371</v>
      </c>
      <c r="AK4315" s="2"/>
      <c r="AL4315" s="2"/>
      <c r="AT4315" s="1"/>
    </row>
    <row r="4316" spans="6:46" x14ac:dyDescent="0.35">
      <c r="F4316" s="4">
        <v>44376.75</v>
      </c>
      <c r="H4316">
        <v>23.3</v>
      </c>
      <c r="I4316">
        <v>19.995833333333302</v>
      </c>
      <c r="K4316" s="2">
        <v>1.46213580024886E-5</v>
      </c>
      <c r="L4316">
        <v>1.16114950600184E-4</v>
      </c>
      <c r="N4316">
        <f t="shared" si="338"/>
        <v>1.0234950601742019E-5</v>
      </c>
      <c r="O4316" s="2">
        <f t="shared" si="339"/>
        <v>3.4834485180055202E-5</v>
      </c>
      <c r="Q4316">
        <f>N4316+O4316</f>
        <v>4.5069435781797222E-5</v>
      </c>
      <c r="S4316">
        <f>IF(H4316&gt;$B$5,$B$5,($B$3 - $B$5)*(($B$5-H4316)/($B$5-$B$6))^(1/$B$2)+$B$5)</f>
        <v>20</v>
      </c>
      <c r="T4316">
        <f>K4316*S4316</f>
        <v>2.9242716004977199E-4</v>
      </c>
      <c r="U4316" s="3">
        <f>S4316*N4316/Q4316+$B$7*O4316/Q4316</f>
        <v>47.051747157534834</v>
      </c>
      <c r="V4316">
        <f>IF(U4316-H4316&lt;=10,10,U4316-H4316)</f>
        <v>23.751747157534833</v>
      </c>
      <c r="X4316">
        <f t="shared" si="340"/>
        <v>0</v>
      </c>
      <c r="Y4316">
        <f t="shared" si="341"/>
        <v>1</v>
      </c>
      <c r="AA4316">
        <f>((Y4316*V4316)+H4316+273)/(Y4316*V4316)</f>
        <v>13.474871765633624</v>
      </c>
      <c r="AB4316">
        <f t="shared" si="342"/>
        <v>3.344702388689332E-6</v>
      </c>
      <c r="AD4316">
        <f>AA4316*$C$28</f>
        <v>7.5968195191568837</v>
      </c>
      <c r="AF4316">
        <f>(Q4316-X4316)/AD4316+X4316</f>
        <v>5.9326716487269072E-6</v>
      </c>
      <c r="AH4316">
        <f>Q4316/AF4316</f>
        <v>7.5968195191568846</v>
      </c>
      <c r="AK4316" s="2"/>
      <c r="AT4316" s="1"/>
    </row>
    <row r="4317" spans="6:46" x14ac:dyDescent="0.35">
      <c r="F4317" s="4">
        <v>44376.791666666664</v>
      </c>
      <c r="H4317">
        <v>18.3</v>
      </c>
      <c r="I4317">
        <v>19.995833333333302</v>
      </c>
      <c r="K4317" s="2">
        <v>1.6083493802737498E-5</v>
      </c>
      <c r="L4317">
        <v>1.28667318144374E-4</v>
      </c>
      <c r="N4317">
        <f t="shared" si="338"/>
        <v>1.1258445661916248E-5</v>
      </c>
      <c r="O4317" s="2">
        <f t="shared" si="339"/>
        <v>3.8600195443312206E-5</v>
      </c>
      <c r="Q4317">
        <f>N4317+O4317</f>
        <v>4.9858641105228458E-5</v>
      </c>
      <c r="S4317">
        <f>IF(H4317&gt;$B$5,$B$5,($B$3 - $B$5)*(($B$5-H4317)/($B$5-$B$6))^(1/$B$2)+$B$5)</f>
        <v>22.266666666666666</v>
      </c>
      <c r="T4317">
        <f>K4317*S4317</f>
        <v>3.5812579534095492E-4</v>
      </c>
      <c r="U4317" s="3">
        <f>S4317*N4317/Q4317+$B$7*O4317/Q4317</f>
        <v>47.608574030548944</v>
      </c>
      <c r="V4317">
        <f>IF(U4317-H4317&lt;=10,10,U4317-H4317)</f>
        <v>29.308574030548943</v>
      </c>
      <c r="X4317">
        <f t="shared" si="340"/>
        <v>0</v>
      </c>
      <c r="Y4317">
        <f t="shared" si="341"/>
        <v>1</v>
      </c>
      <c r="AA4317">
        <f>((Y4317*V4317)+H4317+273)/(Y4317*V4317)</f>
        <v>10.939071061470676</v>
      </c>
      <c r="AB4317">
        <f t="shared" si="342"/>
        <v>4.5578496405274596E-6</v>
      </c>
      <c r="AD4317">
        <f>AA4317*$C$28</f>
        <v>6.1671940191051577</v>
      </c>
      <c r="AF4317">
        <f>(Q4317-X4317)/AD4317+X4317</f>
        <v>8.0844936855842267E-6</v>
      </c>
      <c r="AH4317">
        <f>Q4317/AF4317</f>
        <v>6.1671940191051577</v>
      </c>
      <c r="AK4317" s="2"/>
      <c r="AT4317" s="1"/>
    </row>
    <row r="4318" spans="6:46" x14ac:dyDescent="0.35">
      <c r="F4318" s="4">
        <v>44376.833333333336</v>
      </c>
      <c r="H4318">
        <v>16.600000000000001</v>
      </c>
      <c r="I4318">
        <v>19.995833333333302</v>
      </c>
      <c r="K4318" s="2">
        <v>1.6083493802737498E-5</v>
      </c>
      <c r="L4318">
        <v>1.3494489720365801E-4</v>
      </c>
      <c r="N4318">
        <f t="shared" si="338"/>
        <v>1.1258445661916248E-5</v>
      </c>
      <c r="O4318" s="2">
        <f t="shared" si="339"/>
        <v>4.0483469161097408E-5</v>
      </c>
      <c r="Q4318">
        <f>N4318+O4318</f>
        <v>5.1741914823013653E-5</v>
      </c>
      <c r="S4318">
        <f>IF(H4318&gt;$B$5,$B$5,($B$3 - $B$5)*(($B$5-H4318)/($B$5-$B$6))^(1/$B$2)+$B$5)</f>
        <v>24.533333333333331</v>
      </c>
      <c r="T4318">
        <f>K4318*S4318</f>
        <v>3.9458171462715993E-4</v>
      </c>
      <c r="U4318" s="3">
        <f>S4318*N4318/Q4318+$B$7*O4318/Q4318</f>
        <v>48.370803683248695</v>
      </c>
      <c r="V4318">
        <f>IF(U4318-H4318&lt;=10,10,U4318-H4318)</f>
        <v>31.770803683248694</v>
      </c>
      <c r="X4318">
        <f t="shared" si="340"/>
        <v>0</v>
      </c>
      <c r="Y4318">
        <f t="shared" si="341"/>
        <v>1</v>
      </c>
      <c r="AA4318">
        <f>((Y4318*V4318)+H4318+273)/(Y4318*V4318)</f>
        <v>10.115287195353291</v>
      </c>
      <c r="AB4318">
        <f t="shared" si="342"/>
        <v>5.1152195507392604E-6</v>
      </c>
      <c r="AD4318">
        <f>AA4318*$C$28</f>
        <v>5.702763821732308</v>
      </c>
      <c r="AF4318">
        <f>(Q4318-X4318)/AD4318+X4318</f>
        <v>9.0731295281480198E-6</v>
      </c>
      <c r="AH4318">
        <f>Q4318/AF4318</f>
        <v>5.702763821732308</v>
      </c>
      <c r="AK4318" s="2"/>
      <c r="AT4318" s="1"/>
    </row>
    <row r="4319" spans="6:46" x14ac:dyDescent="0.35">
      <c r="F4319" s="4">
        <v>44376.875</v>
      </c>
      <c r="H4319">
        <v>16.899999999999999</v>
      </c>
      <c r="I4319">
        <v>19.995833333333302</v>
      </c>
      <c r="K4319" s="2">
        <v>1.6083493802737498E-5</v>
      </c>
      <c r="L4319">
        <v>1.22390952378298E-4</v>
      </c>
      <c r="N4319">
        <f t="shared" si="338"/>
        <v>1.1258445661916248E-5</v>
      </c>
      <c r="O4319" s="2">
        <f t="shared" si="339"/>
        <v>3.6717285713489401E-5</v>
      </c>
      <c r="Q4319">
        <f>N4319+O4319</f>
        <v>4.7975731375405646E-5</v>
      </c>
      <c r="S4319">
        <f>IF(H4319&gt;$B$5,$B$5,($B$3 - $B$5)*(($B$5-H4319)/($B$5-$B$6))^(1/$B$2)+$B$5)</f>
        <v>24.133333333333333</v>
      </c>
      <c r="T4319">
        <f>K4319*S4319</f>
        <v>3.8814831710606493E-4</v>
      </c>
      <c r="U4319" s="3">
        <f>S4319*N4319/Q4319+$B$7*O4319/Q4319</f>
        <v>47.756531699081165</v>
      </c>
      <c r="V4319">
        <f>IF(U4319-H4319&lt;=10,10,U4319-H4319)</f>
        <v>30.856531699081167</v>
      </c>
      <c r="X4319">
        <f t="shared" si="340"/>
        <v>0</v>
      </c>
      <c r="Y4319">
        <f t="shared" si="341"/>
        <v>1</v>
      </c>
      <c r="AA4319">
        <f>((Y4319*V4319)+H4319+273)/(Y4319*V4319)</f>
        <v>10.395093487082754</v>
      </c>
      <c r="AB4319">
        <f t="shared" si="342"/>
        <v>4.615228466682064E-6</v>
      </c>
      <c r="AD4319">
        <f>AA4319*$C$28</f>
        <v>5.8605121057652978</v>
      </c>
      <c r="AF4319">
        <f>(Q4319-X4319)/AD4319+X4319</f>
        <v>8.1862694777491151E-6</v>
      </c>
      <c r="AH4319">
        <f>Q4319/AF4319</f>
        <v>5.8605121057652969</v>
      </c>
      <c r="AK4319" s="2"/>
      <c r="AT4319" s="1"/>
    </row>
    <row r="4320" spans="6:46" x14ac:dyDescent="0.35">
      <c r="F4320" s="4">
        <v>44376.916666666664</v>
      </c>
      <c r="H4320">
        <v>16</v>
      </c>
      <c r="I4320">
        <v>19.995833333333302</v>
      </c>
      <c r="K4320" s="2">
        <v>1.6083493802737498E-5</v>
      </c>
      <c r="L4320">
        <v>1.03561855080069E-4</v>
      </c>
      <c r="N4320">
        <f t="shared" si="338"/>
        <v>1.1258445661916248E-5</v>
      </c>
      <c r="O4320" s="2">
        <f t="shared" si="339"/>
        <v>3.1068556524020703E-5</v>
      </c>
      <c r="Q4320">
        <f>N4320+O4320</f>
        <v>4.2327002185936954E-5</v>
      </c>
      <c r="S4320">
        <f>IF(H4320&gt;$B$5,$B$5,($B$3 - $B$5)*(($B$5-H4320)/($B$5-$B$6))^(1/$B$2)+$B$5)</f>
        <v>25.333333333333332</v>
      </c>
      <c r="T4320">
        <f>K4320*S4320</f>
        <v>4.0744850966934994E-4</v>
      </c>
      <c r="U4320" s="3">
        <f>S4320*N4320/Q4320+$B$7*O4320/Q4320</f>
        <v>47.109042989398858</v>
      </c>
      <c r="V4320">
        <f>IF(U4320-H4320&lt;=10,10,U4320-H4320)</f>
        <v>31.109042989398858</v>
      </c>
      <c r="X4320">
        <f t="shared" si="340"/>
        <v>0</v>
      </c>
      <c r="Y4320">
        <f t="shared" si="341"/>
        <v>1</v>
      </c>
      <c r="AA4320">
        <f>((Y4320*V4320)+H4320+273)/(Y4320*V4320)</f>
        <v>10.289903263770716</v>
      </c>
      <c r="AB4320">
        <f t="shared" si="342"/>
        <v>4.1134499616691541E-6</v>
      </c>
      <c r="AD4320">
        <f>AA4320*$C$28</f>
        <v>5.8012083026879715</v>
      </c>
      <c r="AF4320">
        <f>(Q4320-X4320)/AD4320+X4320</f>
        <v>7.2962389863375311E-6</v>
      </c>
      <c r="AH4320">
        <f>Q4320/AF4320</f>
        <v>5.8012083026879715</v>
      </c>
      <c r="AK4320" s="2"/>
      <c r="AT4320" s="1"/>
    </row>
    <row r="4321" spans="6:46" x14ac:dyDescent="0.35">
      <c r="F4321" s="4">
        <v>44376.958333333336</v>
      </c>
      <c r="H4321">
        <v>16.100000000000001</v>
      </c>
      <c r="I4321">
        <v>19.995833333333302</v>
      </c>
      <c r="K4321" s="2">
        <v>1.6083493802737498E-5</v>
      </c>
      <c r="L4321" s="2">
        <v>7.2179419603084295E-5</v>
      </c>
      <c r="N4321">
        <f t="shared" si="338"/>
        <v>1.1258445661916248E-5</v>
      </c>
      <c r="O4321" s="2">
        <f t="shared" si="339"/>
        <v>2.1653825880925291E-5</v>
      </c>
      <c r="Q4321">
        <f>N4321+O4321</f>
        <v>3.2912271542841543E-5</v>
      </c>
      <c r="S4321">
        <f>IF(H4321&gt;$B$5,$B$5,($B$3 - $B$5)*(($B$5-H4321)/($B$5-$B$6))^(1/$B$2)+$B$5)</f>
        <v>25.199999999999996</v>
      </c>
      <c r="T4321">
        <f>K4321*S4321</f>
        <v>4.0530404382898487E-4</v>
      </c>
      <c r="U4321" s="3">
        <f>S4321*N4321/Q4321+$B$7*O4321/Q4321</f>
        <v>44.806182770205154</v>
      </c>
      <c r="V4321">
        <f>IF(U4321-H4321&lt;=10,10,U4321-H4321)</f>
        <v>28.706182770205153</v>
      </c>
      <c r="X4321">
        <f t="shared" si="340"/>
        <v>0</v>
      </c>
      <c r="Y4321">
        <f t="shared" si="341"/>
        <v>1</v>
      </c>
      <c r="AA4321">
        <f>((Y4321*V4321)+H4321+273)/(Y4321*V4321)</f>
        <v>11.071001160769587</v>
      </c>
      <c r="AB4321">
        <f t="shared" si="342"/>
        <v>2.9728360664857602E-6</v>
      </c>
      <c r="AD4321">
        <f>AA4321*$C$28</f>
        <v>6.2415731427769998</v>
      </c>
      <c r="AF4321">
        <f>(Q4321-X4321)/AD4321+X4321</f>
        <v>5.2730731163390993E-6</v>
      </c>
      <c r="AH4321">
        <f>Q4321/AF4321</f>
        <v>6.2415731427769998</v>
      </c>
      <c r="AK4321" s="2"/>
      <c r="AL4321" s="2"/>
      <c r="AT4321" s="1"/>
    </row>
    <row r="4322" spans="6:46" x14ac:dyDescent="0.35">
      <c r="F4322" s="4">
        <v>44377</v>
      </c>
      <c r="H4322">
        <v>15.7</v>
      </c>
      <c r="I4322">
        <v>15.766666666666699</v>
      </c>
      <c r="K4322" s="2">
        <v>1.6083493802737498E-5</v>
      </c>
      <c r="L4322" s="2">
        <v>3.4520739689343903E-5</v>
      </c>
      <c r="N4322">
        <f t="shared" si="338"/>
        <v>1.1258445661916248E-5</v>
      </c>
      <c r="O4322" s="2">
        <f t="shared" si="339"/>
        <v>1.0356221906803173E-5</v>
      </c>
      <c r="Q4322">
        <f>N4322+O4322</f>
        <v>2.161466756871942E-5</v>
      </c>
      <c r="S4322">
        <f>IF(H4322&gt;$B$5,$B$5,($B$3 - $B$5)*(($B$5-H4322)/($B$5-$B$6))^(1/$B$2)+$B$5)</f>
        <v>25.733333333333334</v>
      </c>
      <c r="T4322">
        <f>K4322*S4322</f>
        <v>4.13881907190445E-4</v>
      </c>
      <c r="U4322" s="3">
        <f>S4322*N4322/Q4322+$B$7*O4322/Q4322</f>
        <v>39.755852694726251</v>
      </c>
      <c r="V4322">
        <f>IF(U4322-H4322&lt;=10,10,U4322-H4322)</f>
        <v>24.055852694726251</v>
      </c>
      <c r="X4322">
        <f t="shared" si="340"/>
        <v>0</v>
      </c>
      <c r="Y4322">
        <f t="shared" si="341"/>
        <v>1</v>
      </c>
      <c r="AA4322">
        <f>((Y4322*V4322)+H4322+273)/(Y4322*V4322)</f>
        <v>13.001237439539672</v>
      </c>
      <c r="AB4322">
        <f t="shared" si="342"/>
        <v>1.662508485768007E-6</v>
      </c>
      <c r="AD4322">
        <f>AA4322*$C$28</f>
        <v>7.3297954942908436</v>
      </c>
      <c r="AF4322">
        <f>(Q4322-X4322)/AD4322+X4322</f>
        <v>2.9488773029963825E-6</v>
      </c>
      <c r="AH4322">
        <f>Q4322/AF4322</f>
        <v>7.3297954942908436</v>
      </c>
      <c r="AK4322" s="2"/>
      <c r="AL4322" s="2"/>
      <c r="AT4322" s="1"/>
    </row>
    <row r="4323" spans="6:46" x14ac:dyDescent="0.35">
      <c r="F4323" s="4">
        <v>44377.041666666664</v>
      </c>
      <c r="H4323">
        <v>15.2</v>
      </c>
      <c r="I4323">
        <v>15.766666666666699</v>
      </c>
      <c r="K4323" s="2">
        <v>1.6083493802737498E-5</v>
      </c>
      <c r="L4323" s="2">
        <v>1.2552974190794001E-5</v>
      </c>
      <c r="N4323">
        <f t="shared" si="338"/>
        <v>1.1258445661916248E-5</v>
      </c>
      <c r="O4323" s="2">
        <f t="shared" si="339"/>
        <v>3.7658922572382009E-6</v>
      </c>
      <c r="Q4323">
        <f>N4323+O4323</f>
        <v>1.5024337919154449E-5</v>
      </c>
      <c r="S4323">
        <f>IF(H4323&gt;$B$5,$B$5,($B$3 - $B$5)*(($B$5-H4323)/($B$5-$B$6))^(1/$B$2)+$B$5)</f>
        <v>26.400000000000002</v>
      </c>
      <c r="T4323">
        <f>K4323*S4323</f>
        <v>4.2460423639226999E-4</v>
      </c>
      <c r="U4323" s="3">
        <f>S4323*N4323/Q4323+$B$7*O4323/Q4323</f>
        <v>33.56866986995152</v>
      </c>
      <c r="V4323">
        <f>IF(U4323-H4323&lt;=10,10,U4323-H4323)</f>
        <v>18.368669869951521</v>
      </c>
      <c r="X4323">
        <f t="shared" si="340"/>
        <v>0</v>
      </c>
      <c r="Y4323">
        <f t="shared" si="341"/>
        <v>1</v>
      </c>
      <c r="AA4323">
        <f>((Y4323*V4323)+H4323+273)/(Y4323*V4323)</f>
        <v>16.689758814352334</v>
      </c>
      <c r="AB4323">
        <f t="shared" si="342"/>
        <v>9.0021300405098072E-7</v>
      </c>
      <c r="AD4323">
        <f>AA4323*$C$28</f>
        <v>9.4092981169777019</v>
      </c>
      <c r="AF4323">
        <f>(Q4323-X4323)/AD4323+X4323</f>
        <v>1.5967543734261358E-6</v>
      </c>
      <c r="AH4323">
        <f>Q4323/AF4323</f>
        <v>9.4092981169777019</v>
      </c>
      <c r="AK4323" s="2"/>
      <c r="AL4323" s="2"/>
      <c r="AT4323" s="1"/>
    </row>
    <row r="4324" spans="6:46" x14ac:dyDescent="0.35">
      <c r="F4324" s="4">
        <v>44377.083333333336</v>
      </c>
      <c r="H4324">
        <v>14.8</v>
      </c>
      <c r="I4324">
        <v>15.766666666666699</v>
      </c>
      <c r="K4324" s="2">
        <v>1.6083493802737498E-5</v>
      </c>
      <c r="L4324" s="2">
        <v>7.8456149357122992E-6</v>
      </c>
      <c r="N4324">
        <f t="shared" si="338"/>
        <v>1.1258445661916248E-5</v>
      </c>
      <c r="O4324" s="2">
        <f t="shared" si="339"/>
        <v>2.3536844807136901E-6</v>
      </c>
      <c r="Q4324">
        <f>N4324+O4324</f>
        <v>1.3612130142629938E-5</v>
      </c>
      <c r="S4324">
        <f>IF(H4324&gt;$B$5,$B$5,($B$3 - $B$5)*(($B$5-H4324)/($B$5-$B$6))^(1/$B$2)+$B$5)</f>
        <v>26.933333333333334</v>
      </c>
      <c r="T4324">
        <f>K4324*S4324</f>
        <v>4.3318209975372996E-4</v>
      </c>
      <c r="U4324" s="3">
        <f>S4324*N4324/Q4324+$B$7*O4324/Q4324</f>
        <v>31.786363466494727</v>
      </c>
      <c r="V4324">
        <f>IF(U4324-H4324&lt;=10,10,U4324-H4324)</f>
        <v>16.986363466494726</v>
      </c>
      <c r="X4324">
        <f t="shared" si="340"/>
        <v>0</v>
      </c>
      <c r="Y4324">
        <f t="shared" si="341"/>
        <v>1</v>
      </c>
      <c r="AA4324">
        <f>((Y4324*V4324)+H4324+273)/(Y4324*V4324)</f>
        <v>17.943002577784227</v>
      </c>
      <c r="AB4324">
        <f t="shared" si="342"/>
        <v>7.5863167736951268E-7</v>
      </c>
      <c r="AD4324">
        <f>AA4324*$C$28</f>
        <v>10.115847822970645</v>
      </c>
      <c r="AF4324">
        <f>(Q4324-X4324)/AD4324+X4324</f>
        <v>1.3456242502699657E-6</v>
      </c>
      <c r="AH4324">
        <f>Q4324/AF4324</f>
        <v>10.115847822970645</v>
      </c>
      <c r="AK4324" s="2"/>
      <c r="AL4324" s="2"/>
      <c r="AT4324" s="1"/>
    </row>
    <row r="4325" spans="6:46" x14ac:dyDescent="0.35">
      <c r="F4325" s="4">
        <v>44377.125</v>
      </c>
      <c r="H4325">
        <v>15.1</v>
      </c>
      <c r="I4325">
        <v>15.766666666666699</v>
      </c>
      <c r="K4325" s="2">
        <v>1.6814561702861898E-5</v>
      </c>
      <c r="L4325" s="2">
        <v>7.8456149357122992E-6</v>
      </c>
      <c r="N4325">
        <f t="shared" si="338"/>
        <v>1.1770193192003328E-5</v>
      </c>
      <c r="O4325" s="2">
        <f t="shared" si="339"/>
        <v>2.3536844807136901E-6</v>
      </c>
      <c r="Q4325">
        <f>N4325+O4325</f>
        <v>1.4123877672717018E-5</v>
      </c>
      <c r="S4325">
        <f>IF(H4325&gt;$B$5,$B$5,($B$3 - $B$5)*(($B$5-H4325)/($B$5-$B$6))^(1/$B$2)+$B$5)</f>
        <v>26.533333333333335</v>
      </c>
      <c r="T4325">
        <f>K4325*S4325</f>
        <v>4.4614637051593572E-4</v>
      </c>
      <c r="U4325" s="3">
        <f>S4325*N4325/Q4325+$B$7*O4325/Q4325</f>
        <v>31.277182940612885</v>
      </c>
      <c r="V4325">
        <f>IF(U4325-H4325&lt;=10,10,U4325-H4325)</f>
        <v>16.177182940612887</v>
      </c>
      <c r="X4325">
        <f t="shared" si="340"/>
        <v>0</v>
      </c>
      <c r="Y4325">
        <f t="shared" si="341"/>
        <v>1</v>
      </c>
      <c r="AA4325">
        <f>((Y4325*V4325)+H4325+273)/(Y4325*V4325)</f>
        <v>18.809033937344164</v>
      </c>
      <c r="AB4325">
        <f t="shared" si="342"/>
        <v>7.5090925561439597E-7</v>
      </c>
      <c r="AD4325">
        <f>AA4325*$C$28</f>
        <v>10.60409617523224</v>
      </c>
      <c r="AF4325">
        <f>(Q4325-X4325)/AD4325+X4325</f>
        <v>1.3319265913209894E-6</v>
      </c>
      <c r="AH4325">
        <f>Q4325/AF4325</f>
        <v>10.60409617523224</v>
      </c>
      <c r="AK4325" s="2"/>
      <c r="AL4325" s="2"/>
      <c r="AT4325" s="1"/>
    </row>
    <row r="4326" spans="6:46" x14ac:dyDescent="0.35">
      <c r="F4326" s="4">
        <v>44377.166666666664</v>
      </c>
      <c r="H4326">
        <v>15.4</v>
      </c>
      <c r="I4326">
        <v>15.766666666666699</v>
      </c>
      <c r="K4326" s="2">
        <v>1.7545629602986299E-5</v>
      </c>
      <c r="L4326" s="2">
        <v>2.03986133923705E-5</v>
      </c>
      <c r="N4326">
        <f t="shared" si="338"/>
        <v>1.2281940722090408E-5</v>
      </c>
      <c r="O4326" s="2">
        <f t="shared" si="339"/>
        <v>6.1195840177111508E-6</v>
      </c>
      <c r="Q4326">
        <f>N4326+O4326</f>
        <v>1.840152473980156E-5</v>
      </c>
      <c r="S4326">
        <f>IF(H4326&gt;$B$5,$B$5,($B$3 - $B$5)*(($B$5-H4326)/($B$5-$B$6))^(1/$B$2)+$B$5)</f>
        <v>26.133333333333333</v>
      </c>
      <c r="T4326">
        <f>K4326*S4326</f>
        <v>4.5852578695804191E-4</v>
      </c>
      <c r="U4326" s="3">
        <f>S4326*N4326/Q4326+$B$7*O4326/Q4326</f>
        <v>35.733189566759421</v>
      </c>
      <c r="V4326">
        <f>IF(U4326-H4326&lt;=10,10,U4326-H4326)</f>
        <v>20.333189566759422</v>
      </c>
      <c r="X4326">
        <f t="shared" si="340"/>
        <v>0</v>
      </c>
      <c r="Y4326">
        <f t="shared" si="341"/>
        <v>1</v>
      </c>
      <c r="AA4326">
        <f>((Y4326*V4326)+H4326+273)/(Y4326*V4326)</f>
        <v>15.183706843095319</v>
      </c>
      <c r="AB4326">
        <f t="shared" si="342"/>
        <v>1.2119257128682986E-6</v>
      </c>
      <c r="AD4326">
        <f>AA4326*$C$28</f>
        <v>8.5602210191688979</v>
      </c>
      <c r="AF4326">
        <f>(Q4326-X4326)/AD4326+X4326</f>
        <v>2.1496553299961573E-6</v>
      </c>
      <c r="AH4326">
        <f>Q4326/AF4326</f>
        <v>8.5602210191688979</v>
      </c>
      <c r="AK4326" s="2"/>
      <c r="AL4326" s="2"/>
      <c r="AT4326" s="1"/>
    </row>
    <row r="4327" spans="6:46" x14ac:dyDescent="0.35">
      <c r="F4327" s="4">
        <v>44377.208333333336</v>
      </c>
      <c r="H4327">
        <v>15.4</v>
      </c>
      <c r="I4327">
        <v>15.766666666666699</v>
      </c>
      <c r="K4327" s="2">
        <v>1.7545629602986299E-5</v>
      </c>
      <c r="L4327" s="2">
        <v>5.9626445412290297E-5</v>
      </c>
      <c r="N4327">
        <f t="shared" si="338"/>
        <v>1.2281940722090408E-5</v>
      </c>
      <c r="O4327" s="2">
        <f t="shared" si="339"/>
        <v>1.7887933623687092E-5</v>
      </c>
      <c r="Q4327">
        <f>N4327+O4327</f>
        <v>3.01698743457775E-5</v>
      </c>
      <c r="S4327">
        <f>IF(H4327&gt;$B$5,$B$5,($B$3 - $B$5)*(($B$5-H4327)/($B$5-$B$6))^(1/$B$2)+$B$5)</f>
        <v>26.133333333333333</v>
      </c>
      <c r="T4327">
        <f>K4327*S4327</f>
        <v>4.5852578695804191E-4</v>
      </c>
      <c r="U4327" s="3">
        <f>S4327*N4327/Q4327+$B$7*O4327/Q4327</f>
        <v>43.248585831648867</v>
      </c>
      <c r="V4327">
        <f>IF(U4327-H4327&lt;=10,10,U4327-H4327)</f>
        <v>27.848585831648869</v>
      </c>
      <c r="X4327">
        <f t="shared" si="340"/>
        <v>0</v>
      </c>
      <c r="Y4327">
        <f t="shared" si="341"/>
        <v>1</v>
      </c>
      <c r="AA4327">
        <f>((Y4327*V4327)+H4327+273)/(Y4327*V4327)</f>
        <v>11.356001620457304</v>
      </c>
      <c r="AB4327">
        <f t="shared" si="342"/>
        <v>2.656733888750763E-6</v>
      </c>
      <c r="AD4327">
        <f>AA4327*$C$28</f>
        <v>6.4022497779822567</v>
      </c>
      <c r="AF4327">
        <f>(Q4327-X4327)/AD4327+X4327</f>
        <v>4.7123863316819679E-6</v>
      </c>
      <c r="AH4327">
        <f>Q4327/AF4327</f>
        <v>6.4022497779822567</v>
      </c>
      <c r="AK4327" s="2"/>
      <c r="AL4327" s="2"/>
      <c r="AT4327" s="1"/>
    </row>
    <row r="4328" spans="6:46" x14ac:dyDescent="0.35">
      <c r="F4328" s="4">
        <v>44377.25</v>
      </c>
      <c r="H4328">
        <v>15.7</v>
      </c>
      <c r="I4328">
        <v>15.766666666666699</v>
      </c>
      <c r="K4328" s="2">
        <v>1.7545629602986299E-5</v>
      </c>
      <c r="L4328">
        <v>1.19253133483222E-4</v>
      </c>
      <c r="N4328">
        <f t="shared" si="338"/>
        <v>1.2281940722090408E-5</v>
      </c>
      <c r="O4328" s="2">
        <f t="shared" si="339"/>
        <v>3.5775940044966608E-5</v>
      </c>
      <c r="Q4328">
        <f>N4328+O4328</f>
        <v>4.8057880767057016E-5</v>
      </c>
      <c r="S4328">
        <f>IF(H4328&gt;$B$5,$B$5,($B$3 - $B$5)*(($B$5-H4328)/($B$5-$B$6))^(1/$B$2)+$B$5)</f>
        <v>25.733333333333334</v>
      </c>
      <c r="T4328">
        <f>K4328*S4328</f>
        <v>4.5150753511684745E-4</v>
      </c>
      <c r="U4328" s="3">
        <f>S4328*N4328/Q4328+$B$7*O4328/Q4328</f>
        <v>47.520447023548783</v>
      </c>
      <c r="V4328">
        <f>IF(U4328-H4328&lt;=10,10,U4328-H4328)</f>
        <v>31.820447023548784</v>
      </c>
      <c r="X4328">
        <f t="shared" si="340"/>
        <v>0</v>
      </c>
      <c r="Y4328">
        <f t="shared" si="341"/>
        <v>1</v>
      </c>
      <c r="AA4328">
        <f>((Y4328*V4328)+H4328+273)/(Y4328*V4328)</f>
        <v>10.072782660355054</v>
      </c>
      <c r="AB4328">
        <f t="shared" si="342"/>
        <v>4.771063010840644E-6</v>
      </c>
      <c r="AD4328">
        <f>AA4328*$C$28</f>
        <v>5.6788007527886153</v>
      </c>
      <c r="AF4328">
        <f>(Q4328-X4328)/AD4328+X4328</f>
        <v>8.4626812700653125E-6</v>
      </c>
      <c r="AH4328">
        <f>Q4328/AF4328</f>
        <v>5.6788007527886162</v>
      </c>
      <c r="AK4328" s="2"/>
      <c r="AT4328" s="1"/>
    </row>
    <row r="4329" spans="6:46" x14ac:dyDescent="0.35">
      <c r="F4329" s="4">
        <v>44377.291666666664</v>
      </c>
      <c r="H4329">
        <v>16.3</v>
      </c>
      <c r="I4329">
        <v>15.766666666666699</v>
      </c>
      <c r="K4329" s="2">
        <v>1.7545629602986299E-5</v>
      </c>
      <c r="L4329">
        <v>1.56911570738321E-4</v>
      </c>
      <c r="N4329">
        <f t="shared" si="338"/>
        <v>1.2281940722090408E-5</v>
      </c>
      <c r="O4329" s="2">
        <f t="shared" si="339"/>
        <v>4.7073471221496307E-5</v>
      </c>
      <c r="Q4329">
        <f>N4329+O4329</f>
        <v>5.9355411943586715E-5</v>
      </c>
      <c r="S4329">
        <f>IF(H4329&gt;$B$5,$B$5,($B$3 - $B$5)*(($B$5-H4329)/($B$5-$B$6))^(1/$B$2)+$B$5)</f>
        <v>24.933333333333334</v>
      </c>
      <c r="T4329">
        <f>K4329*S4329</f>
        <v>4.3747103143445838E-4</v>
      </c>
      <c r="U4329" s="3">
        <f>S4329*N4329/Q4329+$B$7*O4329/Q4329</f>
        <v>48.778545112923752</v>
      </c>
      <c r="V4329">
        <f>IF(U4329-H4329&lt;=10,10,U4329-H4329)</f>
        <v>32.478545112923754</v>
      </c>
      <c r="X4329">
        <f t="shared" si="340"/>
        <v>0</v>
      </c>
      <c r="Y4329">
        <f t="shared" si="341"/>
        <v>1</v>
      </c>
      <c r="AA4329">
        <f>((Y4329*V4329)+H4329+273)/(Y4329*V4329)</f>
        <v>9.9074186973012761</v>
      </c>
      <c r="AB4329">
        <f t="shared" si="342"/>
        <v>5.9910067149735775E-6</v>
      </c>
      <c r="AD4329">
        <f>AA4329*$C$28</f>
        <v>5.5855723937999979</v>
      </c>
      <c r="AF4329">
        <f>(Q4329-X4329)/AD4329+X4329</f>
        <v>1.0626558525939329E-5</v>
      </c>
      <c r="AH4329">
        <f>Q4329/AF4329</f>
        <v>5.5855723937999979</v>
      </c>
      <c r="AK4329" s="2"/>
      <c r="AT4329" s="1"/>
    </row>
    <row r="4330" spans="6:46" x14ac:dyDescent="0.35">
      <c r="F4330" s="4">
        <v>44377.333333333336</v>
      </c>
      <c r="H4330">
        <v>16.3</v>
      </c>
      <c r="I4330">
        <v>15.766666666666699</v>
      </c>
      <c r="K4330" s="2">
        <v>1.64490277527997E-5</v>
      </c>
      <c r="L4330">
        <v>1.6318914979760501E-4</v>
      </c>
      <c r="N4330">
        <f t="shared" si="338"/>
        <v>1.1514319426959789E-5</v>
      </c>
      <c r="O4330" s="2">
        <f t="shared" si="339"/>
        <v>4.8956744939281509E-5</v>
      </c>
      <c r="Q4330">
        <f>N4330+O4330</f>
        <v>6.0471064366241298E-5</v>
      </c>
      <c r="S4330">
        <f>IF(H4330&gt;$B$5,$B$5,($B$3 - $B$5)*(($B$5-H4330)/($B$5-$B$6))^(1/$B$2)+$B$5)</f>
        <v>24.933333333333334</v>
      </c>
      <c r="T4330">
        <f>K4330*S4330</f>
        <v>4.1012909196980587E-4</v>
      </c>
      <c r="U4330" s="3">
        <f>S4330*N4330/Q4330+$B$7*O4330/Q4330</f>
        <v>49.27499403669843</v>
      </c>
      <c r="V4330">
        <f>IF(U4330-H4330&lt;=10,10,U4330-H4330)</f>
        <v>32.974994036698433</v>
      </c>
      <c r="X4330">
        <f t="shared" si="340"/>
        <v>0</v>
      </c>
      <c r="Y4330">
        <f t="shared" si="341"/>
        <v>1</v>
      </c>
      <c r="AA4330">
        <f>((Y4330*V4330)+H4330+273)/(Y4330*V4330)</f>
        <v>9.7733147025904881</v>
      </c>
      <c r="AB4330">
        <f t="shared" si="342"/>
        <v>6.187364901921454E-6</v>
      </c>
      <c r="AD4330">
        <f>AA4330*$C$28</f>
        <v>5.5099676784205096</v>
      </c>
      <c r="AF4330">
        <f>(Q4330-X4330)/AD4330+X4330</f>
        <v>1.0974849199764446E-5</v>
      </c>
      <c r="AH4330">
        <f>Q4330/AF4330</f>
        <v>5.5099676784205096</v>
      </c>
      <c r="AK4330" s="2"/>
      <c r="AT4330" s="1"/>
    </row>
    <row r="4331" spans="6:46" x14ac:dyDescent="0.35">
      <c r="F4331" s="4">
        <v>44377.375</v>
      </c>
      <c r="H4331">
        <v>16.3</v>
      </c>
      <c r="I4331">
        <v>15.766666666666699</v>
      </c>
      <c r="K4331" s="2">
        <v>1.49868919525508E-5</v>
      </c>
      <c r="L4331">
        <v>1.2866853143758201E-4</v>
      </c>
      <c r="N4331">
        <f t="shared" si="338"/>
        <v>1.049082436678556E-5</v>
      </c>
      <c r="O4331" s="2">
        <f t="shared" si="339"/>
        <v>3.860055943127461E-5</v>
      </c>
      <c r="Q4331">
        <f>N4331+O4331</f>
        <v>4.9091383798060168E-5</v>
      </c>
      <c r="S4331">
        <f>IF(H4331&gt;$B$5,$B$5,($B$3 - $B$5)*(($B$5-H4331)/($B$5-$B$6))^(1/$B$2)+$B$5)</f>
        <v>24.933333333333334</v>
      </c>
      <c r="T4331">
        <f>K4331*S4331</f>
        <v>3.7367317268359993E-4</v>
      </c>
      <c r="U4331" s="3">
        <f>S4331*N4331/Q4331+$B$7*O4331/Q4331</f>
        <v>48.574755998074963</v>
      </c>
      <c r="V4331">
        <f>IF(U4331-H4331&lt;=10,10,U4331-H4331)</f>
        <v>32.274755998074966</v>
      </c>
      <c r="X4331">
        <f t="shared" si="340"/>
        <v>0</v>
      </c>
      <c r="Y4331">
        <f t="shared" si="341"/>
        <v>1</v>
      </c>
      <c r="AA4331">
        <f>((Y4331*V4331)+H4331+273)/(Y4331*V4331)</f>
        <v>9.9636618791867981</v>
      </c>
      <c r="AB4331">
        <f t="shared" si="342"/>
        <v>4.9270423257344467E-6</v>
      </c>
      <c r="AD4331">
        <f>AA4331*$C$28</f>
        <v>5.6172809925457852</v>
      </c>
      <c r="AF4331">
        <f>(Q4331-X4331)/AD4331+X4331</f>
        <v>8.7393498497235866E-6</v>
      </c>
      <c r="AH4331">
        <f>Q4331/AF4331</f>
        <v>5.6172809925457852</v>
      </c>
      <c r="AK4331" s="2"/>
      <c r="AT4331" s="1"/>
    </row>
    <row r="4332" spans="6:46" x14ac:dyDescent="0.35">
      <c r="F4332" s="4">
        <v>44377.416666666664</v>
      </c>
      <c r="H4332">
        <v>17</v>
      </c>
      <c r="I4332">
        <v>15.766666666666699</v>
      </c>
      <c r="K4332" s="2">
        <v>1.3524756152302E-5</v>
      </c>
      <c r="L4332">
        <v>1.0670040195106999E-4</v>
      </c>
      <c r="N4332">
        <f t="shared" si="338"/>
        <v>9.4673293066113996E-6</v>
      </c>
      <c r="O4332" s="2">
        <f t="shared" si="339"/>
        <v>3.2010120585321005E-5</v>
      </c>
      <c r="Q4332">
        <f>N4332+O4332</f>
        <v>4.1477449891932406E-5</v>
      </c>
      <c r="S4332">
        <f>IF(H4332&gt;$B$5,$B$5,($B$3 - $B$5)*(($B$5-H4332)/($B$5-$B$6))^(1/$B$2)+$B$5)</f>
        <v>24</v>
      </c>
      <c r="T4332">
        <f>K4332*S4332</f>
        <v>3.2459414765524799E-4</v>
      </c>
      <c r="U4332" s="3">
        <f>S4332*N4332/Q4332+$B$7*O4332/Q4332</f>
        <v>47.924174237576779</v>
      </c>
      <c r="V4332">
        <f>IF(U4332-H4332&lt;=10,10,U4332-H4332)</f>
        <v>30.924174237576779</v>
      </c>
      <c r="X4332">
        <f t="shared" si="340"/>
        <v>0</v>
      </c>
      <c r="Y4332">
        <f t="shared" si="341"/>
        <v>1</v>
      </c>
      <c r="AA4332">
        <f>((Y4332*V4332)+H4332+273)/(Y4332*V4332)</f>
        <v>10.377776679566542</v>
      </c>
      <c r="AB4332">
        <f t="shared" si="342"/>
        <v>3.9967568365197107E-6</v>
      </c>
      <c r="AD4332">
        <f>AA4332*$C$28</f>
        <v>5.8507492921640463</v>
      </c>
      <c r="AF4332">
        <f>(Q4332-X4332)/AD4332+X4332</f>
        <v>7.089254353708759E-6</v>
      </c>
      <c r="AH4332">
        <f>Q4332/AF4332</f>
        <v>5.8507492921640463</v>
      </c>
      <c r="AK4332" s="2"/>
      <c r="AT4332" s="1"/>
    </row>
    <row r="4333" spans="6:46" x14ac:dyDescent="0.35">
      <c r="F4333" s="4">
        <v>44377.458333333336</v>
      </c>
      <c r="H4333">
        <v>16.100000000000001</v>
      </c>
      <c r="I4333">
        <v>15.766666666666699</v>
      </c>
      <c r="K4333" s="2">
        <v>1.31592222022397E-5</v>
      </c>
      <c r="L4333" s="2">
        <v>9.1009123547916996E-5</v>
      </c>
      <c r="N4333">
        <f t="shared" si="338"/>
        <v>9.2114555415677893E-6</v>
      </c>
      <c r="O4333" s="2">
        <f t="shared" si="339"/>
        <v>2.7302737064375104E-5</v>
      </c>
      <c r="Q4333">
        <f>N4333+O4333</f>
        <v>3.6514192605942896E-5</v>
      </c>
      <c r="S4333">
        <f>IF(H4333&gt;$B$5,$B$5,($B$3 - $B$5)*(($B$5-H4333)/($B$5-$B$6))^(1/$B$2)+$B$5)</f>
        <v>25.199999999999996</v>
      </c>
      <c r="T4333">
        <f>K4333*S4333</f>
        <v>3.3161239949644039E-4</v>
      </c>
      <c r="U4333" s="3">
        <f>S4333*N4333/Q4333+$B$7*O4333/Q4333</f>
        <v>47.482337536499614</v>
      </c>
      <c r="V4333">
        <f>IF(U4333-H4333&lt;=10,10,U4333-H4333)</f>
        <v>31.382337536499612</v>
      </c>
      <c r="X4333">
        <f t="shared" si="340"/>
        <v>0</v>
      </c>
      <c r="Y4333">
        <f t="shared" si="341"/>
        <v>1</v>
      </c>
      <c r="AA4333">
        <f>((Y4333*V4333)+H4333+273)/(Y4333*V4333)</f>
        <v>10.212188214589135</v>
      </c>
      <c r="AB4333">
        <f t="shared" si="342"/>
        <v>3.5755502972202088E-6</v>
      </c>
      <c r="AD4333">
        <f>AA4333*$C$28</f>
        <v>5.7573943642087499</v>
      </c>
      <c r="AF4333">
        <f>(Q4333-X4333)/AD4333+X4333</f>
        <v>6.3421385258817712E-6</v>
      </c>
      <c r="AH4333">
        <f>Q4333/AF4333</f>
        <v>5.7573943642087499</v>
      </c>
      <c r="AK4333" s="2"/>
      <c r="AL4333" s="2"/>
      <c r="AT4333" s="1"/>
    </row>
    <row r="4334" spans="6:46" x14ac:dyDescent="0.35">
      <c r="F4334" s="4">
        <v>44377.5</v>
      </c>
      <c r="H4334">
        <v>16.3</v>
      </c>
      <c r="I4334">
        <v>15.766666666666699</v>
      </c>
      <c r="K4334" s="2">
        <v>1.31592222022397E-5</v>
      </c>
      <c r="L4334" s="2">
        <v>9.7285610643314005E-5</v>
      </c>
      <c r="N4334">
        <f t="shared" si="338"/>
        <v>9.2114555415677893E-6</v>
      </c>
      <c r="O4334" s="2">
        <f t="shared" si="339"/>
        <v>2.9185683192994205E-5</v>
      </c>
      <c r="Q4334">
        <f>N4334+O4334</f>
        <v>3.8397138734561998E-5</v>
      </c>
      <c r="S4334">
        <f>IF(H4334&gt;$B$5,$B$5,($B$3 - $B$5)*(($B$5-H4334)/($B$5-$B$6))^(1/$B$2)+$B$5)</f>
        <v>24.933333333333334</v>
      </c>
      <c r="T4334">
        <f>K4334*S4334</f>
        <v>3.2810327357584319E-4</v>
      </c>
      <c r="U4334" s="3">
        <f>S4334*N4334/Q4334+$B$7*O4334/Q4334</f>
        <v>47.78702079345711</v>
      </c>
      <c r="V4334">
        <f>IF(U4334-H4334&lt;=10,10,U4334-H4334)</f>
        <v>31.487020793457109</v>
      </c>
      <c r="X4334">
        <f t="shared" si="340"/>
        <v>0</v>
      </c>
      <c r="Y4334">
        <f t="shared" si="341"/>
        <v>1</v>
      </c>
      <c r="AA4334">
        <f>((Y4334*V4334)+H4334+273)/(Y4334*V4334)</f>
        <v>10.187912756106652</v>
      </c>
      <c r="AB4334">
        <f t="shared" si="342"/>
        <v>3.7688915927893759E-6</v>
      </c>
      <c r="AD4334">
        <f>AA4334*$C$28</f>
        <v>5.7437084249253383</v>
      </c>
      <c r="AF4334">
        <f>(Q4334-X4334)/AD4334+X4334</f>
        <v>6.6850779834042702E-6</v>
      </c>
      <c r="AH4334">
        <f>Q4334/AF4334</f>
        <v>5.7437084249253383</v>
      </c>
      <c r="AK4334" s="2"/>
      <c r="AL4334" s="2"/>
      <c r="AT4334" s="1"/>
    </row>
    <row r="4335" spans="6:46" x14ac:dyDescent="0.35">
      <c r="F4335" s="4">
        <v>44377.541666666664</v>
      </c>
      <c r="H4335">
        <v>16.899999999999999</v>
      </c>
      <c r="I4335">
        <v>15.766666666666699</v>
      </c>
      <c r="K4335" s="2">
        <v>1.27936882521775E-5</v>
      </c>
      <c r="L4335">
        <v>1.0042379352635201E-4</v>
      </c>
      <c r="N4335">
        <f t="shared" si="338"/>
        <v>8.9555817765242501E-6</v>
      </c>
      <c r="O4335" s="2">
        <f t="shared" si="339"/>
        <v>3.0127138057905607E-5</v>
      </c>
      <c r="Q4335">
        <f>N4335+O4335</f>
        <v>3.9082719834429859E-5</v>
      </c>
      <c r="S4335">
        <f>IF(H4335&gt;$B$5,$B$5,($B$3 - $B$5)*(($B$5-H4335)/($B$5-$B$6))^(1/$B$2)+$B$5)</f>
        <v>24.133333333333333</v>
      </c>
      <c r="T4335">
        <f>K4335*S4335</f>
        <v>3.0875434315255033E-4</v>
      </c>
      <c r="U4335" s="3">
        <f>S4335*N4335/Q4335+$B$7*O4335/Q4335</f>
        <v>47.927079827782897</v>
      </c>
      <c r="V4335">
        <f>IF(U4335-H4335&lt;=10,10,U4335-H4335)</f>
        <v>31.027079827782899</v>
      </c>
      <c r="X4335">
        <f t="shared" si="340"/>
        <v>0</v>
      </c>
      <c r="Y4335">
        <f t="shared" si="341"/>
        <v>1</v>
      </c>
      <c r="AA4335">
        <f>((Y4335*V4335)+H4335+273)/(Y4335*V4335)</f>
        <v>10.343450998582595</v>
      </c>
      <c r="AB4335">
        <f t="shared" si="342"/>
        <v>3.7784990560486556E-6</v>
      </c>
      <c r="AD4335">
        <f>AA4335*$C$28</f>
        <v>5.8313972710210873</v>
      </c>
      <c r="AF4335">
        <f>(Q4335-X4335)/AD4335+X4335</f>
        <v>6.7021192379826336E-6</v>
      </c>
      <c r="AH4335">
        <f>Q4335/AF4335</f>
        <v>5.8313972710210873</v>
      </c>
      <c r="AK4335" s="2"/>
      <c r="AT4335" s="1"/>
    </row>
    <row r="4336" spans="6:46" x14ac:dyDescent="0.35">
      <c r="F4336" s="4">
        <v>44377.583333333336</v>
      </c>
      <c r="H4336">
        <v>15.8</v>
      </c>
      <c r="I4336">
        <v>15.766666666666699</v>
      </c>
      <c r="K4336" s="2">
        <v>1.16970864019909E-5</v>
      </c>
      <c r="L4336" s="2">
        <v>9.4147306430955106E-5</v>
      </c>
      <c r="N4336">
        <f t="shared" si="338"/>
        <v>8.1879604813936292E-6</v>
      </c>
      <c r="O4336" s="2">
        <f t="shared" si="339"/>
        <v>2.8244191929286536E-5</v>
      </c>
      <c r="Q4336">
        <f>N4336+O4336</f>
        <v>3.6432152410680166E-5</v>
      </c>
      <c r="S4336">
        <f>IF(H4336&gt;$B$5,$B$5,($B$3 - $B$5)*(($B$5-H4336)/($B$5-$B$6))^(1/$B$2)+$B$5)</f>
        <v>25.6</v>
      </c>
      <c r="T4336">
        <f>K4336*S4336</f>
        <v>2.9944541189096704E-4</v>
      </c>
      <c r="U4336" s="3">
        <f>S4336*N4336/Q4336+$B$7*O4336/Q4336</f>
        <v>48.392483775336764</v>
      </c>
      <c r="V4336">
        <f>IF(U4336-H4336&lt;=10,10,U4336-H4336)</f>
        <v>32.59248377533676</v>
      </c>
      <c r="X4336">
        <f t="shared" si="340"/>
        <v>0</v>
      </c>
      <c r="Y4336">
        <f t="shared" si="341"/>
        <v>1</v>
      </c>
      <c r="AA4336">
        <f>((Y4336*V4336)+H4336+273)/(Y4336*V4336)</f>
        <v>9.8609386750248067</v>
      </c>
      <c r="AB4336">
        <f t="shared" si="342"/>
        <v>3.6945927371958344E-6</v>
      </c>
      <c r="AD4336">
        <f>AA4336*$C$28</f>
        <v>5.5593680375269177</v>
      </c>
      <c r="AF4336">
        <f>(Q4336-X4336)/AD4336+X4336</f>
        <v>6.5532902597481189E-6</v>
      </c>
      <c r="AH4336">
        <f>Q4336/AF4336</f>
        <v>5.5593680375269177</v>
      </c>
      <c r="AK4336" s="2"/>
      <c r="AL4336" s="2"/>
      <c r="AT4336" s="1"/>
    </row>
    <row r="4337" spans="6:46" x14ac:dyDescent="0.35">
      <c r="F4337" s="4">
        <v>44377.625</v>
      </c>
      <c r="H4337">
        <v>16.899999999999999</v>
      </c>
      <c r="I4337">
        <v>15.766666666666699</v>
      </c>
      <c r="K4337" s="2">
        <v>1.27936882521775E-5</v>
      </c>
      <c r="L4337" s="2">
        <v>8.1594332240161007E-5</v>
      </c>
      <c r="N4337">
        <f t="shared" si="338"/>
        <v>8.9555817765242501E-6</v>
      </c>
      <c r="O4337" s="2">
        <f t="shared" si="339"/>
        <v>2.4478299672048307E-5</v>
      </c>
      <c r="Q4337">
        <f>N4337+O4337</f>
        <v>3.3433881448572555E-5</v>
      </c>
      <c r="S4337">
        <f>IF(H4337&gt;$B$5,$B$5,($B$3 - $B$5)*(($B$5-H4337)/($B$5-$B$6))^(1/$B$2)+$B$5)</f>
        <v>24.133333333333333</v>
      </c>
      <c r="T4337">
        <f>K4337*S4337</f>
        <v>3.0875434315255033E-4</v>
      </c>
      <c r="U4337" s="3">
        <f>S4337*N4337/Q4337+$B$7*O4337/Q4337</f>
        <v>46.732071015229067</v>
      </c>
      <c r="V4337">
        <f>IF(U4337-H4337&lt;=10,10,U4337-H4337)</f>
        <v>29.832071015229069</v>
      </c>
      <c r="X4337">
        <f t="shared" si="340"/>
        <v>0</v>
      </c>
      <c r="Y4337">
        <f t="shared" si="341"/>
        <v>1</v>
      </c>
      <c r="AA4337">
        <f>((Y4337*V4337)+H4337+273)/(Y4337*V4337)</f>
        <v>10.717729615620987</v>
      </c>
      <c r="AB4337">
        <f t="shared" si="342"/>
        <v>3.119492900795239E-6</v>
      </c>
      <c r="AD4337">
        <f>AA4337*$C$28</f>
        <v>6.0424068563421098</v>
      </c>
      <c r="AF4337">
        <f>(Q4337-X4337)/AD4337+X4337</f>
        <v>5.5332059299317714E-6</v>
      </c>
      <c r="AH4337">
        <f>Q4337/AF4337</f>
        <v>6.0424068563421098</v>
      </c>
      <c r="AK4337" s="2"/>
      <c r="AL4337" s="2"/>
      <c r="AT4337" s="1"/>
    </row>
    <row r="4338" spans="6:46" x14ac:dyDescent="0.35">
      <c r="F4338" s="4">
        <v>44377.666666666664</v>
      </c>
      <c r="H4338">
        <v>16.899999999999999</v>
      </c>
      <c r="I4338">
        <v>15.766666666666699</v>
      </c>
      <c r="K4338" s="2">
        <v>1.31592222022397E-5</v>
      </c>
      <c r="L4338" s="2">
        <v>7.8456149357123006E-5</v>
      </c>
      <c r="N4338">
        <f t="shared" si="338"/>
        <v>9.2114555415677893E-6</v>
      </c>
      <c r="O4338" s="2">
        <f t="shared" si="339"/>
        <v>2.3536844807136904E-5</v>
      </c>
      <c r="Q4338">
        <f>N4338+O4338</f>
        <v>3.2748300348704694E-5</v>
      </c>
      <c r="S4338">
        <f>IF(H4338&gt;$B$5,$B$5,($B$3 - $B$5)*(($B$5-H4338)/($B$5-$B$6))^(1/$B$2)+$B$5)</f>
        <v>24.133333333333333</v>
      </c>
      <c r="T4338">
        <f>K4338*S4338</f>
        <v>3.1757589581405142E-4</v>
      </c>
      <c r="U4338" s="3">
        <f>S4338*N4338/Q4338+$B$7*O4338/Q4338</f>
        <v>46.317811163056632</v>
      </c>
      <c r="V4338">
        <f>IF(U4338-H4338&lt;=10,10,U4338-H4338)</f>
        <v>29.417811163056633</v>
      </c>
      <c r="X4338">
        <f t="shared" si="340"/>
        <v>0</v>
      </c>
      <c r="Y4338">
        <f t="shared" si="341"/>
        <v>1</v>
      </c>
      <c r="AA4338">
        <f>((Y4338*V4338)+H4338+273)/(Y4338*V4338)</f>
        <v>10.854574101150703</v>
      </c>
      <c r="AB4338">
        <f t="shared" si="342"/>
        <v>3.0170046326583203E-6</v>
      </c>
      <c r="AD4338">
        <f>AA4338*$C$28</f>
        <v>6.1195565967509564</v>
      </c>
      <c r="AF4338">
        <f>(Q4338-X4338)/AD4338+X4338</f>
        <v>5.3514171870052939E-6</v>
      </c>
      <c r="AH4338">
        <f>Q4338/AF4338</f>
        <v>6.1195565967509564</v>
      </c>
      <c r="AK4338" s="2"/>
      <c r="AL4338" s="2"/>
      <c r="AT4338" s="1"/>
    </row>
    <row r="4339" spans="6:46" x14ac:dyDescent="0.35">
      <c r="F4339" s="4">
        <v>44377.708333333336</v>
      </c>
      <c r="H4339">
        <v>16.2</v>
      </c>
      <c r="I4339">
        <v>15.766666666666699</v>
      </c>
      <c r="K4339" s="2">
        <v>1.42558240524264E-5</v>
      </c>
      <c r="L4339" s="2">
        <v>8.4732636452520001E-5</v>
      </c>
      <c r="N4339">
        <f t="shared" si="338"/>
        <v>9.9790768366984796E-6</v>
      </c>
      <c r="O4339" s="2">
        <f t="shared" si="339"/>
        <v>2.5419790935756006E-5</v>
      </c>
      <c r="Q4339">
        <f>N4339+O4339</f>
        <v>3.5398867772454482E-5</v>
      </c>
      <c r="S4339">
        <f>IF(H4339&gt;$B$5,$B$5,($B$3 - $B$5)*(($B$5-H4339)/($B$5-$B$6))^(1/$B$2)+$B$5)</f>
        <v>25.066666666666666</v>
      </c>
      <c r="T4339">
        <f>K4339*S4339</f>
        <v>3.5734598958082176E-4</v>
      </c>
      <c r="U4339" s="3">
        <f>S4339*N4339/Q4339+$B$7*O4339/Q4339</f>
        <v>46.561678321692568</v>
      </c>
      <c r="V4339">
        <f>IF(U4339-H4339&lt;=10,10,U4339-H4339)</f>
        <v>30.361678321692569</v>
      </c>
      <c r="X4339">
        <f t="shared" si="340"/>
        <v>0</v>
      </c>
      <c r="Y4339">
        <f t="shared" si="341"/>
        <v>1</v>
      </c>
      <c r="AA4339">
        <f>((Y4339*V4339)+H4339+273)/(Y4339*V4339)</f>
        <v>10.52516514192085</v>
      </c>
      <c r="AB4339">
        <f t="shared" si="342"/>
        <v>3.3632600814464905E-6</v>
      </c>
      <c r="AD4339">
        <f>AA4339*$C$28</f>
        <v>5.933843481644006</v>
      </c>
      <c r="AF4339">
        <f>(Q4339-X4339)/AD4339+X4339</f>
        <v>5.9655883883622454E-6</v>
      </c>
      <c r="AH4339">
        <f>Q4339/AF4339</f>
        <v>5.933843481644006</v>
      </c>
      <c r="AK4339" s="2"/>
      <c r="AL4339" s="2"/>
      <c r="AT4339" s="1"/>
    </row>
    <row r="4340" spans="6:46" x14ac:dyDescent="0.35">
      <c r="F4340" s="4">
        <v>44377.75</v>
      </c>
      <c r="H4340">
        <v>15.7</v>
      </c>
      <c r="I4340">
        <v>15.766666666666699</v>
      </c>
      <c r="K4340" s="2">
        <v>1.46213580024886E-5</v>
      </c>
      <c r="L4340">
        <v>1.16114950600184E-4</v>
      </c>
      <c r="N4340">
        <f t="shared" si="338"/>
        <v>1.0234950601742019E-5</v>
      </c>
      <c r="O4340" s="2">
        <f t="shared" si="339"/>
        <v>3.4834485180055202E-5</v>
      </c>
      <c r="Q4340">
        <f>N4340+O4340</f>
        <v>4.5069435781797222E-5</v>
      </c>
      <c r="S4340">
        <f>IF(H4340&gt;$B$5,$B$5,($B$3 - $B$5)*(($B$5-H4340)/($B$5-$B$6))^(1/$B$2)+$B$5)</f>
        <v>25.733333333333334</v>
      </c>
      <c r="T4340">
        <f>K4340*S4340</f>
        <v>3.7625627926404E-4</v>
      </c>
      <c r="U4340" s="3">
        <f>S4340*N4340/Q4340+$B$7*O4340/Q4340</f>
        <v>48.353746670776744</v>
      </c>
      <c r="V4340">
        <f>IF(U4340-H4340&lt;=10,10,U4340-H4340)</f>
        <v>32.653746670776741</v>
      </c>
      <c r="X4340">
        <f t="shared" si="340"/>
        <v>0</v>
      </c>
      <c r="Y4340">
        <f t="shared" si="341"/>
        <v>1</v>
      </c>
      <c r="AA4340">
        <f>((Y4340*V4340)+H4340+273)/(Y4340*V4340)</f>
        <v>9.8412519062742092</v>
      </c>
      <c r="AB4340">
        <f t="shared" si="342"/>
        <v>4.5796445626052489E-6</v>
      </c>
      <c r="AD4340">
        <f>AA4340*$C$28</f>
        <v>5.5482690948642421</v>
      </c>
      <c r="AF4340">
        <f>(Q4340-X4340)/AD4340+X4340</f>
        <v>8.1231524663278794E-6</v>
      </c>
      <c r="AH4340">
        <f>Q4340/AF4340</f>
        <v>5.5482690948642421</v>
      </c>
      <c r="AK4340" s="2"/>
      <c r="AT4340" s="1"/>
    </row>
    <row r="4341" spans="6:46" x14ac:dyDescent="0.35">
      <c r="F4341" s="4">
        <v>44377.791666666664</v>
      </c>
      <c r="H4341">
        <v>15.7</v>
      </c>
      <c r="I4341">
        <v>15.766666666666699</v>
      </c>
      <c r="K4341" s="2">
        <v>1.6083493802737498E-5</v>
      </c>
      <c r="L4341">
        <v>1.28667318144374E-4</v>
      </c>
      <c r="N4341">
        <f t="shared" si="338"/>
        <v>1.1258445661916248E-5</v>
      </c>
      <c r="O4341" s="2">
        <f t="shared" si="339"/>
        <v>3.8600195443312206E-5</v>
      </c>
      <c r="Q4341">
        <f>N4341+O4341</f>
        <v>4.9858641105228458E-5</v>
      </c>
      <c r="S4341">
        <f>IF(H4341&gt;$B$5,$B$5,($B$3 - $B$5)*(($B$5-H4341)/($B$5-$B$6))^(1/$B$2)+$B$5)</f>
        <v>25.733333333333334</v>
      </c>
      <c r="T4341">
        <f>K4341*S4341</f>
        <v>4.13881907190445E-4</v>
      </c>
      <c r="U4341" s="3">
        <f>S4341*N4341/Q4341+$B$7*O4341/Q4341</f>
        <v>48.391372707558013</v>
      </c>
      <c r="V4341">
        <f>IF(U4341-H4341&lt;=10,10,U4341-H4341)</f>
        <v>32.691372707558017</v>
      </c>
      <c r="X4341">
        <f t="shared" si="340"/>
        <v>0</v>
      </c>
      <c r="Y4341">
        <f t="shared" si="341"/>
        <v>1</v>
      </c>
      <c r="AA4341">
        <f>((Y4341*V4341)+H4341+273)/(Y4341*V4341)</f>
        <v>9.8310760940685302</v>
      </c>
      <c r="AB4341">
        <f t="shared" si="342"/>
        <v>5.071534451382195E-6</v>
      </c>
      <c r="AD4341">
        <f>AA4341*$C$28</f>
        <v>5.5425322084484074</v>
      </c>
      <c r="AF4341">
        <f>(Q4341-X4341)/AD4341+X4341</f>
        <v>8.9956430075822747E-6</v>
      </c>
      <c r="AH4341">
        <f>Q4341/AF4341</f>
        <v>5.5425322084484074</v>
      </c>
      <c r="AK4341" s="2"/>
      <c r="AT4341" s="1"/>
    </row>
    <row r="4342" spans="6:46" x14ac:dyDescent="0.35">
      <c r="F4342" s="4">
        <v>44377.833333333336</v>
      </c>
      <c r="H4342">
        <v>15.8</v>
      </c>
      <c r="I4342">
        <v>15.766666666666699</v>
      </c>
      <c r="K4342" s="2">
        <v>1.6083493802737498E-5</v>
      </c>
      <c r="L4342">
        <v>1.3494489720365801E-4</v>
      </c>
      <c r="N4342">
        <f t="shared" si="338"/>
        <v>1.1258445661916248E-5</v>
      </c>
      <c r="O4342" s="2">
        <f t="shared" si="339"/>
        <v>4.0483469161097408E-5</v>
      </c>
      <c r="Q4342">
        <f>N4342+O4342</f>
        <v>5.1741914823013653E-5</v>
      </c>
      <c r="S4342">
        <f>IF(H4342&gt;$B$5,$B$5,($B$3 - $B$5)*(($B$5-H4342)/($B$5-$B$6))^(1/$B$2)+$B$5)</f>
        <v>25.6</v>
      </c>
      <c r="T4342">
        <f>K4342*S4342</f>
        <v>4.1173744135007998E-4</v>
      </c>
      <c r="U4342" s="3">
        <f>S4342*N4342/Q4342+$B$7*O4342/Q4342</f>
        <v>48.602898083835179</v>
      </c>
      <c r="V4342">
        <f>IF(U4342-H4342&lt;=10,10,U4342-H4342)</f>
        <v>32.802898083835174</v>
      </c>
      <c r="X4342">
        <f t="shared" si="340"/>
        <v>0</v>
      </c>
      <c r="Y4342">
        <f t="shared" si="341"/>
        <v>1</v>
      </c>
      <c r="AA4342">
        <f>((Y4342*V4342)+H4342+273)/(Y4342*V4342)</f>
        <v>9.8041001518191084</v>
      </c>
      <c r="AB4342">
        <f t="shared" si="342"/>
        <v>5.2775791782801364E-6</v>
      </c>
      <c r="AD4342">
        <f>AA4342*$C$28</f>
        <v>5.5273237991817075</v>
      </c>
      <c r="AF4342">
        <f>(Q4342-X4342)/AD4342+X4342</f>
        <v>9.3611151984028483E-6</v>
      </c>
      <c r="AH4342">
        <f>Q4342/AF4342</f>
        <v>5.5273237991817075</v>
      </c>
      <c r="AK4342" s="2"/>
      <c r="AT4342" s="1"/>
    </row>
    <row r="4343" spans="6:46" x14ac:dyDescent="0.35">
      <c r="F4343" s="4">
        <v>44377.875</v>
      </c>
      <c r="H4343">
        <v>14.9</v>
      </c>
      <c r="I4343">
        <v>15.766666666666699</v>
      </c>
      <c r="K4343" s="2">
        <v>1.6083493802737498E-5</v>
      </c>
      <c r="L4343">
        <v>1.22390952378298E-4</v>
      </c>
      <c r="N4343">
        <f t="shared" si="338"/>
        <v>1.1258445661916248E-5</v>
      </c>
      <c r="O4343" s="2">
        <f t="shared" si="339"/>
        <v>3.6717285713489401E-5</v>
      </c>
      <c r="Q4343">
        <f>N4343+O4343</f>
        <v>4.7975731375405646E-5</v>
      </c>
      <c r="S4343">
        <f>IF(H4343&gt;$B$5,$B$5,($B$3 - $B$5)*(($B$5-H4343)/($B$5-$B$6))^(1/$B$2)+$B$5)</f>
        <v>26.799999999999997</v>
      </c>
      <c r="T4343">
        <f>K4343*S4343</f>
        <v>4.3103763391336489E-4</v>
      </c>
      <c r="U4343" s="3">
        <f>S4343*N4343/Q4343+$B$7*O4343/Q4343</f>
        <v>48.382317297432685</v>
      </c>
      <c r="V4343">
        <f>IF(U4343-H4343&lt;=10,10,U4343-H4343)</f>
        <v>33.482317297432687</v>
      </c>
      <c r="X4343">
        <f t="shared" si="340"/>
        <v>0</v>
      </c>
      <c r="Y4343">
        <f t="shared" si="341"/>
        <v>1</v>
      </c>
      <c r="AA4343">
        <f>((Y4343*V4343)+H4343+273)/(Y4343*V4343)</f>
        <v>9.5985685352212826</v>
      </c>
      <c r="AB4343">
        <f t="shared" si="342"/>
        <v>4.9982173070246902E-6</v>
      </c>
      <c r="AD4343">
        <f>AA4343*$C$28</f>
        <v>5.4114498506995856</v>
      </c>
      <c r="AF4343">
        <f>(Q4343-X4343)/AD4343+X4343</f>
        <v>8.8655965959295364E-6</v>
      </c>
      <c r="AH4343">
        <f>Q4343/AF4343</f>
        <v>5.4114498506995856</v>
      </c>
      <c r="AK4343" s="2"/>
      <c r="AT4343" s="1"/>
    </row>
    <row r="4344" spans="6:46" x14ac:dyDescent="0.35">
      <c r="F4344" s="4">
        <v>44377.916666666664</v>
      </c>
      <c r="H4344">
        <v>14.1</v>
      </c>
      <c r="I4344">
        <v>15.766666666666699</v>
      </c>
      <c r="K4344" s="2">
        <v>1.6083493802737498E-5</v>
      </c>
      <c r="L4344">
        <v>1.03561855080069E-4</v>
      </c>
      <c r="N4344">
        <f t="shared" si="338"/>
        <v>1.1258445661916248E-5</v>
      </c>
      <c r="O4344" s="2">
        <f t="shared" si="339"/>
        <v>3.1068556524020703E-5</v>
      </c>
      <c r="Q4344">
        <f>N4344+O4344</f>
        <v>4.2327002185936954E-5</v>
      </c>
      <c r="S4344">
        <f>IF(H4344&gt;$B$5,$B$5,($B$3 - $B$5)*(($B$5-H4344)/($B$5-$B$6))^(1/$B$2)+$B$5)</f>
        <v>27.866666666666667</v>
      </c>
      <c r="T4344">
        <f>K4344*S4344</f>
        <v>4.4819336063628499E-4</v>
      </c>
      <c r="U4344" s="3">
        <f>S4344*N4344/Q4344+$B$7*O4344/Q4344</f>
        <v>47.7828775206412</v>
      </c>
      <c r="V4344">
        <f>IF(U4344-H4344&lt;=10,10,U4344-H4344)</f>
        <v>33.682877520641199</v>
      </c>
      <c r="X4344">
        <f t="shared" si="340"/>
        <v>0</v>
      </c>
      <c r="Y4344">
        <f t="shared" si="341"/>
        <v>1</v>
      </c>
      <c r="AA4344">
        <f>((Y4344*V4344)+H4344+273)/(Y4344*V4344)</f>
        <v>9.523618560322296</v>
      </c>
      <c r="AB4344">
        <f t="shared" si="342"/>
        <v>4.4444243454144107E-6</v>
      </c>
      <c r="AD4344">
        <f>AA4344*$C$28</f>
        <v>5.3691947968351705</v>
      </c>
      <c r="AF4344">
        <f>(Q4344-X4344)/AD4344+X4344</f>
        <v>7.8833053721362969E-6</v>
      </c>
      <c r="AH4344">
        <f>Q4344/AF4344</f>
        <v>5.3691947968351705</v>
      </c>
      <c r="AK4344" s="2"/>
      <c r="AT4344" s="1"/>
    </row>
    <row r="4345" spans="6:46" x14ac:dyDescent="0.35">
      <c r="F4345" s="4">
        <v>44377.958333333336</v>
      </c>
      <c r="H4345">
        <v>13.9</v>
      </c>
      <c r="I4345">
        <v>15.766666666666699</v>
      </c>
      <c r="K4345" s="2">
        <v>1.6083493802737498E-5</v>
      </c>
      <c r="L4345" s="2">
        <v>7.2179419603084295E-5</v>
      </c>
      <c r="N4345">
        <f t="shared" si="338"/>
        <v>1.1258445661916248E-5</v>
      </c>
      <c r="O4345" s="2">
        <f t="shared" si="339"/>
        <v>2.1653825880925291E-5</v>
      </c>
      <c r="Q4345">
        <f>N4345+O4345</f>
        <v>3.2912271542841543E-5</v>
      </c>
      <c r="S4345">
        <f>IF(H4345&gt;$B$5,$B$5,($B$3 - $B$5)*(($B$5-H4345)/($B$5-$B$6))^(1/$B$2)+$B$5)</f>
        <v>28.133333333333333</v>
      </c>
      <c r="T4345">
        <f>K4345*S4345</f>
        <v>4.5248229231701492E-4</v>
      </c>
      <c r="U4345" s="3">
        <f>S4345*N4345/Q4345+$B$7*O4345/Q4345</f>
        <v>45.809601021012703</v>
      </c>
      <c r="V4345">
        <f>IF(U4345-H4345&lt;=10,10,U4345-H4345)</f>
        <v>31.909601021012705</v>
      </c>
      <c r="X4345">
        <f t="shared" si="340"/>
        <v>0</v>
      </c>
      <c r="Y4345">
        <f t="shared" si="341"/>
        <v>1</v>
      </c>
      <c r="AA4345">
        <f>((Y4345*V4345)+H4345+273)/(Y4345*V4345)</f>
        <v>9.9910243569349007</v>
      </c>
      <c r="AB4345">
        <f t="shared" si="342"/>
        <v>3.2941838961684348E-6</v>
      </c>
      <c r="AD4345">
        <f>AA4345*$C$28</f>
        <v>5.632707321542803</v>
      </c>
      <c r="AF4345">
        <f>(Q4345-X4345)/AD4345+X4345</f>
        <v>5.8430643852141154E-6</v>
      </c>
      <c r="AH4345">
        <f>Q4345/AF4345</f>
        <v>5.632707321542803</v>
      </c>
      <c r="AK4345" s="2"/>
      <c r="AL4345" s="2"/>
      <c r="AT4345" s="1"/>
    </row>
    <row r="4346" spans="6:46" x14ac:dyDescent="0.35">
      <c r="F4346" s="4">
        <v>44378</v>
      </c>
      <c r="H4346">
        <v>13.7</v>
      </c>
      <c r="I4346">
        <v>13.8166666666667</v>
      </c>
      <c r="K4346" s="2">
        <v>5.3367956709083401E-5</v>
      </c>
      <c r="L4346" s="2">
        <v>3.4520739689343903E-5</v>
      </c>
      <c r="N4346">
        <f t="shared" si="338"/>
        <v>3.7357569696358381E-5</v>
      </c>
      <c r="O4346" s="2">
        <f t="shared" si="339"/>
        <v>1.0356221906803173E-5</v>
      </c>
      <c r="Q4346">
        <f>N4346+O4346</f>
        <v>4.7713791603161556E-5</v>
      </c>
      <c r="S4346">
        <f>IF(H4346&gt;$B$5,$B$5,($B$3 - $B$5)*(($B$5-H4346)/($B$5-$B$6))^(1/$B$2)+$B$5)</f>
        <v>28.4</v>
      </c>
      <c r="T4346">
        <f>K4346*S4346</f>
        <v>1.5156499705379686E-3</v>
      </c>
      <c r="U4346" s="3">
        <f>S4346*N4346/Q4346+$B$7*O4346/Q4346</f>
        <v>34.17349846795053</v>
      </c>
      <c r="V4346">
        <f>IF(U4346-H4346&lt;=10,10,U4346-H4346)</f>
        <v>20.473498467950531</v>
      </c>
      <c r="X4346">
        <f t="shared" si="340"/>
        <v>0</v>
      </c>
      <c r="Y4346">
        <f t="shared" si="341"/>
        <v>1</v>
      </c>
      <c r="AA4346">
        <f>((Y4346*V4346)+H4346+273)/(Y4346*V4346)</f>
        <v>15.003468945417596</v>
      </c>
      <c r="AB4346">
        <f t="shared" si="342"/>
        <v>3.1801839812341829E-6</v>
      </c>
      <c r="AD4346">
        <f>AA4346*$C$28</f>
        <v>8.4586070815385579</v>
      </c>
      <c r="AF4346">
        <f>(Q4346-X4346)/AD4346+X4346</f>
        <v>5.6408568388641566E-6</v>
      </c>
      <c r="AH4346">
        <f>Q4346/AF4346</f>
        <v>8.4586070815385579</v>
      </c>
      <c r="AK4346" s="2"/>
      <c r="AL4346" s="2"/>
      <c r="AT4346" s="1"/>
    </row>
    <row r="4347" spans="6:46" x14ac:dyDescent="0.35">
      <c r="F4347" s="4">
        <v>44378.041666666664</v>
      </c>
      <c r="H4347">
        <v>13.8</v>
      </c>
      <c r="I4347">
        <v>13.8166666666667</v>
      </c>
      <c r="K4347" s="2">
        <v>5.4464558559270097E-5</v>
      </c>
      <c r="L4347" s="2">
        <v>1.2552974190794001E-5</v>
      </c>
      <c r="N4347">
        <f t="shared" si="338"/>
        <v>3.8125190991489068E-5</v>
      </c>
      <c r="O4347" s="2">
        <f t="shared" si="339"/>
        <v>3.7658922572382009E-6</v>
      </c>
      <c r="Q4347">
        <f>N4347+O4347</f>
        <v>4.1891083248727271E-5</v>
      </c>
      <c r="S4347">
        <f>IF(H4347&gt;$B$5,$B$5,($B$3 - $B$5)*(($B$5-H4347)/($B$5-$B$6))^(1/$B$2)+$B$5)</f>
        <v>28.266666666666666</v>
      </c>
      <c r="T4347">
        <f>K4347*S4347</f>
        <v>1.5395315219420347E-3</v>
      </c>
      <c r="U4347" s="3">
        <f>S4347*N4347/Q4347+$B$7*O4347/Q4347</f>
        <v>30.669919225508686</v>
      </c>
      <c r="V4347">
        <f>IF(U4347-H4347&lt;=10,10,U4347-H4347)</f>
        <v>16.869919225508685</v>
      </c>
      <c r="X4347">
        <f t="shared" si="340"/>
        <v>0</v>
      </c>
      <c r="Y4347">
        <f t="shared" si="341"/>
        <v>1</v>
      </c>
      <c r="AA4347">
        <f>((Y4347*V4347)+H4347+273)/(Y4347*V4347)</f>
        <v>18.00067416839407</v>
      </c>
      <c r="AB4347">
        <f t="shared" si="342"/>
        <v>2.3271952404027422E-6</v>
      </c>
      <c r="AD4347">
        <f>AA4347*$C$28</f>
        <v>10.1483617253562</v>
      </c>
      <c r="AF4347">
        <f>(Q4347-X4347)/AD4347+X4347</f>
        <v>4.1278665840280662E-6</v>
      </c>
      <c r="AH4347">
        <f>Q4347/AF4347</f>
        <v>10.1483617253562</v>
      </c>
      <c r="AK4347" s="2"/>
      <c r="AL4347" s="2"/>
      <c r="AT4347" s="1"/>
    </row>
    <row r="4348" spans="6:46" x14ac:dyDescent="0.35">
      <c r="F4348" s="4">
        <v>44378.083333333336</v>
      </c>
      <c r="H4348">
        <v>13.8</v>
      </c>
      <c r="I4348">
        <v>13.8166666666667</v>
      </c>
      <c r="K4348" s="2">
        <v>5.7023296209705601E-5</v>
      </c>
      <c r="L4348" s="2">
        <v>7.8456149357122992E-6</v>
      </c>
      <c r="N4348">
        <f t="shared" si="338"/>
        <v>3.9916307346793918E-5</v>
      </c>
      <c r="O4348" s="2">
        <f t="shared" si="339"/>
        <v>2.3536844807136901E-6</v>
      </c>
      <c r="Q4348">
        <f>N4348+O4348</f>
        <v>4.2269991827507607E-5</v>
      </c>
      <c r="S4348">
        <f>IF(H4348&gt;$B$5,$B$5,($B$3 - $B$5)*(($B$5-H4348)/($B$5-$B$6))^(1/$B$2)+$B$5)</f>
        <v>28.266666666666666</v>
      </c>
      <c r="T4348">
        <f>K4348*S4348</f>
        <v>1.611858506194345E-3</v>
      </c>
      <c r="U4348" s="3">
        <f>S4348*N4348/Q4348+$B$7*O4348/Q4348</f>
        <v>29.755236431268933</v>
      </c>
      <c r="V4348">
        <f>IF(U4348-H4348&lt;=10,10,U4348-H4348)</f>
        <v>15.955236431268933</v>
      </c>
      <c r="X4348">
        <f t="shared" si="340"/>
        <v>0</v>
      </c>
      <c r="Y4348">
        <f t="shared" si="341"/>
        <v>1</v>
      </c>
      <c r="AA4348">
        <f>((Y4348*V4348)+H4348+273)/(Y4348*V4348)</f>
        <v>18.975289882757981</v>
      </c>
      <c r="AB4348">
        <f t="shared" si="342"/>
        <v>2.2276335217369462E-6</v>
      </c>
      <c r="AD4348">
        <f>AA4348*$C$28</f>
        <v>10.697827413144037</v>
      </c>
      <c r="AF4348">
        <f>(Q4348-X4348)/AD4348+X4348</f>
        <v>3.9512688132893211E-6</v>
      </c>
      <c r="AH4348">
        <f>Q4348/AF4348</f>
        <v>10.697827413144037</v>
      </c>
      <c r="AK4348" s="2"/>
      <c r="AL4348" s="2"/>
      <c r="AT4348" s="1"/>
    </row>
    <row r="4349" spans="6:46" x14ac:dyDescent="0.35">
      <c r="F4349" s="4">
        <v>44378.125</v>
      </c>
      <c r="H4349">
        <v>13.7</v>
      </c>
      <c r="I4349">
        <v>13.8166666666667</v>
      </c>
      <c r="K4349" s="2">
        <v>5.9216499910078899E-5</v>
      </c>
      <c r="L4349" s="2">
        <v>7.8456149357122992E-6</v>
      </c>
      <c r="N4349">
        <f t="shared" si="338"/>
        <v>4.1451549937055225E-5</v>
      </c>
      <c r="O4349" s="2">
        <f t="shared" si="339"/>
        <v>2.3536844807136901E-6</v>
      </c>
      <c r="Q4349">
        <f>N4349+O4349</f>
        <v>4.3805234417768913E-5</v>
      </c>
      <c r="S4349">
        <f>IF(H4349&gt;$B$5,$B$5,($B$3 - $B$5)*(($B$5-H4349)/($B$5-$B$6))^(1/$B$2)+$B$5)</f>
        <v>28.4</v>
      </c>
      <c r="T4349">
        <f>K4349*S4349</f>
        <v>1.6817485974462405E-3</v>
      </c>
      <c r="U4349" s="3">
        <f>S4349*N4349/Q4349+$B$7*O4349/Q4349</f>
        <v>29.82923575273891</v>
      </c>
      <c r="V4349">
        <f>IF(U4349-H4349&lt;=10,10,U4349-H4349)</f>
        <v>16.129235752738911</v>
      </c>
      <c r="X4349">
        <f t="shared" si="340"/>
        <v>0</v>
      </c>
      <c r="Y4349">
        <f t="shared" si="341"/>
        <v>1</v>
      </c>
      <c r="AA4349">
        <f>((Y4349*V4349)+H4349+273)/(Y4349*V4349)</f>
        <v>18.775175736476875</v>
      </c>
      <c r="AB4349">
        <f t="shared" si="342"/>
        <v>2.3331464393519906E-6</v>
      </c>
      <c r="AD4349">
        <f>AA4349*$C$28</f>
        <v>10.585007708513903</v>
      </c>
      <c r="AF4349">
        <f>(Q4349-X4349)/AD4349+X4349</f>
        <v>4.1384225334606779E-6</v>
      </c>
      <c r="AH4349">
        <f>Q4349/AF4349</f>
        <v>10.585007708513903</v>
      </c>
      <c r="AK4349" s="2"/>
      <c r="AL4349" s="2"/>
      <c r="AT4349" s="1"/>
    </row>
    <row r="4350" spans="6:46" x14ac:dyDescent="0.35">
      <c r="F4350" s="4">
        <v>44378.166666666664</v>
      </c>
      <c r="H4350">
        <v>13.6</v>
      </c>
      <c r="I4350">
        <v>13.8166666666667</v>
      </c>
      <c r="K4350" s="2">
        <v>5.9947567810203302E-5</v>
      </c>
      <c r="L4350" s="2">
        <v>2.03986133923705E-5</v>
      </c>
      <c r="N4350">
        <f t="shared" si="338"/>
        <v>4.1963297467142306E-5</v>
      </c>
      <c r="O4350" s="2">
        <f t="shared" si="339"/>
        <v>6.1195840177111508E-6</v>
      </c>
      <c r="Q4350">
        <f>N4350+O4350</f>
        <v>4.8082881484853458E-5</v>
      </c>
      <c r="S4350">
        <f>IF(H4350&gt;$B$5,$B$5,($B$3 - $B$5)*(($B$5-H4350)/($B$5-$B$6))^(1/$B$2)+$B$5)</f>
        <v>28.533333333333331</v>
      </c>
      <c r="T4350">
        <f>K4350*S4350</f>
        <v>1.7105039348511342E-3</v>
      </c>
      <c r="U4350" s="3">
        <f>S4350*N4350/Q4350+$B$7*O4350/Q4350</f>
        <v>31.901787663310252</v>
      </c>
      <c r="V4350">
        <f>IF(U4350-H4350&lt;=10,10,U4350-H4350)</f>
        <v>18.30178766331025</v>
      </c>
      <c r="X4350">
        <f t="shared" si="340"/>
        <v>0</v>
      </c>
      <c r="Y4350">
        <f t="shared" si="341"/>
        <v>1</v>
      </c>
      <c r="AA4350">
        <f>((Y4350*V4350)+H4350+273)/(Y4350*V4350)</f>
        <v>16.659672446891594</v>
      </c>
      <c r="AB4350">
        <f t="shared" si="342"/>
        <v>2.8861840854395002E-6</v>
      </c>
      <c r="AD4350">
        <f>AA4350*$C$28</f>
        <v>9.3923361222692101</v>
      </c>
      <c r="AF4350">
        <f>(Q4350-X4350)/AD4350+X4350</f>
        <v>5.119374015038606E-6</v>
      </c>
      <c r="AH4350">
        <f>Q4350/AF4350</f>
        <v>9.3923361222692101</v>
      </c>
      <c r="AK4350" s="2"/>
      <c r="AL4350" s="2"/>
      <c r="AT4350" s="1"/>
    </row>
    <row r="4351" spans="6:46" x14ac:dyDescent="0.35">
      <c r="F4351" s="4">
        <v>44378.208333333336</v>
      </c>
      <c r="H4351">
        <v>13.5</v>
      </c>
      <c r="I4351">
        <v>13.8166666666667</v>
      </c>
      <c r="K4351" s="2">
        <v>5.9582033860141097E-5</v>
      </c>
      <c r="L4351" s="2">
        <v>5.9626445412290297E-5</v>
      </c>
      <c r="N4351">
        <f t="shared" si="338"/>
        <v>4.1707423702098769E-5</v>
      </c>
      <c r="O4351" s="2">
        <f t="shared" si="339"/>
        <v>1.7887933623687092E-5</v>
      </c>
      <c r="Q4351">
        <f>N4351+O4351</f>
        <v>5.9595357325785864E-5</v>
      </c>
      <c r="S4351">
        <f>IF(H4351&gt;$B$5,$B$5,($B$3 - $B$5)*(($B$5-H4351)/($B$5-$B$6))^(1/$B$2)+$B$5)</f>
        <v>28.666666666666668</v>
      </c>
      <c r="T4351">
        <f>K4351*S4351</f>
        <v>1.7080183039907115E-3</v>
      </c>
      <c r="U4351" s="3">
        <f>S4351*N4351/Q4351+$B$7*O4351/Q4351</f>
        <v>36.570787723983976</v>
      </c>
      <c r="V4351">
        <f>IF(U4351-H4351&lt;=10,10,U4351-H4351)</f>
        <v>23.070787723983976</v>
      </c>
      <c r="X4351">
        <f t="shared" si="340"/>
        <v>0</v>
      </c>
      <c r="Y4351">
        <f t="shared" si="341"/>
        <v>1</v>
      </c>
      <c r="AA4351">
        <f>((Y4351*V4351)+H4351+273)/(Y4351*V4351)</f>
        <v>13.418301595404987</v>
      </c>
      <c r="AB4351">
        <f t="shared" si="342"/>
        <v>4.4413487729470858E-6</v>
      </c>
      <c r="AD4351">
        <f>AA4351*$C$28</f>
        <v>7.5649265719830945</v>
      </c>
      <c r="AF4351">
        <f>(Q4351-X4351)/AD4351+X4351</f>
        <v>7.8778500701512224E-6</v>
      </c>
      <c r="AH4351">
        <f>Q4351/AF4351</f>
        <v>7.5649265719830945</v>
      </c>
      <c r="AK4351" s="2"/>
      <c r="AL4351" s="2"/>
      <c r="AT4351" s="1"/>
    </row>
    <row r="4352" spans="6:46" x14ac:dyDescent="0.35">
      <c r="F4352" s="4">
        <v>44378.25</v>
      </c>
      <c r="H4352">
        <v>13.6</v>
      </c>
      <c r="I4352">
        <v>13.8166666666667</v>
      </c>
      <c r="K4352" s="2">
        <v>5.7388830159767799E-5</v>
      </c>
      <c r="L4352">
        <v>1.19253133483222E-4</v>
      </c>
      <c r="N4352">
        <f t="shared" si="338"/>
        <v>4.0172181111837456E-5</v>
      </c>
      <c r="O4352" s="2">
        <f t="shared" si="339"/>
        <v>3.5775940044966608E-5</v>
      </c>
      <c r="Q4352">
        <f>N4352+O4352</f>
        <v>7.594812115680407E-5</v>
      </c>
      <c r="S4352">
        <f>IF(H4352&gt;$B$5,$B$5,($B$3 - $B$5)*(($B$5-H4352)/($B$5-$B$6))^(1/$B$2)+$B$5)</f>
        <v>28.533333333333331</v>
      </c>
      <c r="T4352">
        <f>K4352*S4352</f>
        <v>1.6374946205587077E-3</v>
      </c>
      <c r="U4352" s="3">
        <f>S4352*N4352/Q4352+$B$7*O4352/Q4352</f>
        <v>41.000657941691394</v>
      </c>
      <c r="V4352">
        <f>IF(U4352-H4352&lt;=10,10,U4352-H4352)</f>
        <v>27.400657941691392</v>
      </c>
      <c r="X4352">
        <f t="shared" si="340"/>
        <v>0</v>
      </c>
      <c r="Y4352">
        <f t="shared" si="341"/>
        <v>1</v>
      </c>
      <c r="AA4352">
        <f>((Y4352*V4352)+H4352+273)/(Y4352*V4352)</f>
        <v>11.45960285369369</v>
      </c>
      <c r="AB4352">
        <f t="shared" si="342"/>
        <v>6.6274653778533227E-6</v>
      </c>
      <c r="AD4352">
        <f>AA4352*$C$28</f>
        <v>6.4606577453861602</v>
      </c>
      <c r="AF4352">
        <f>(Q4352-X4352)/AD4352+X4352</f>
        <v>1.1755478180382169E-5</v>
      </c>
      <c r="AH4352">
        <f>Q4352/AF4352</f>
        <v>6.4606577453861611</v>
      </c>
      <c r="AK4352" s="2"/>
      <c r="AT4352" s="1"/>
    </row>
    <row r="4353" spans="6:46" x14ac:dyDescent="0.35">
      <c r="F4353" s="4">
        <v>44378.291666666664</v>
      </c>
      <c r="H4353">
        <v>13.5</v>
      </c>
      <c r="I4353">
        <v>13.8166666666667</v>
      </c>
      <c r="K4353" s="2">
        <v>5.2271354858896799E-5</v>
      </c>
      <c r="L4353">
        <v>1.56911570738321E-4</v>
      </c>
      <c r="N4353">
        <f t="shared" si="338"/>
        <v>3.6589948401227755E-5</v>
      </c>
      <c r="O4353" s="2">
        <f t="shared" si="339"/>
        <v>4.7073471221496307E-5</v>
      </c>
      <c r="Q4353">
        <f>N4353+O4353</f>
        <v>8.3663419622724062E-5</v>
      </c>
      <c r="S4353">
        <f>IF(H4353&gt;$B$5,$B$5,($B$3 - $B$5)*(($B$5-H4353)/($B$5-$B$6))^(1/$B$2)+$B$5)</f>
        <v>28.666666666666668</v>
      </c>
      <c r="T4353">
        <f>K4353*S4353</f>
        <v>1.4984455059550417E-3</v>
      </c>
      <c r="U4353" s="3">
        <f>S4353*N4353/Q4353+$B$7*O4353/Q4353</f>
        <v>43.483194779223581</v>
      </c>
      <c r="V4353">
        <f>IF(U4353-H4353&lt;=10,10,U4353-H4353)</f>
        <v>29.983194779223581</v>
      </c>
      <c r="X4353">
        <f t="shared" si="340"/>
        <v>0</v>
      </c>
      <c r="Y4353">
        <f t="shared" si="341"/>
        <v>1</v>
      </c>
      <c r="AA4353">
        <f>((Y4353*V4353)+H4353+273)/(Y4353*V4353)</f>
        <v>10.555352660368468</v>
      </c>
      <c r="AB4353">
        <f t="shared" si="342"/>
        <v>7.9261605286623861E-6</v>
      </c>
      <c r="AD4353">
        <f>AA4353*$C$28</f>
        <v>5.9508625029279534</v>
      </c>
      <c r="AF4353">
        <f>(Q4353-X4353)/AD4353+X4353</f>
        <v>1.4059040951048666E-5</v>
      </c>
      <c r="AH4353">
        <f>Q4353/AF4353</f>
        <v>5.9508625029279534</v>
      </c>
      <c r="AK4353" s="2"/>
      <c r="AT4353" s="1"/>
    </row>
    <row r="4354" spans="6:46" x14ac:dyDescent="0.35">
      <c r="F4354" s="4">
        <v>44378.333333333336</v>
      </c>
      <c r="H4354">
        <v>13.4</v>
      </c>
      <c r="I4354">
        <v>13.8166666666667</v>
      </c>
      <c r="K4354" s="2">
        <v>4.7519413508087997E-5</v>
      </c>
      <c r="L4354">
        <v>1.6318914979760501E-4</v>
      </c>
      <c r="N4354">
        <f t="shared" ref="N4354:N4417" si="343">$C$13*K4354</f>
        <v>3.3263589455661599E-5</v>
      </c>
      <c r="O4354" s="2">
        <f t="shared" ref="O4354:O4417" si="344">$C$14*L4354</f>
        <v>4.8956744939281509E-5</v>
      </c>
      <c r="Q4354">
        <f>N4354+O4354</f>
        <v>8.2220334394943114E-5</v>
      </c>
      <c r="S4354">
        <f>IF(H4354&gt;$B$5,$B$5,($B$3 - $B$5)*(($B$5-H4354)/($B$5-$B$6))^(1/$B$2)+$B$5)</f>
        <v>28.8</v>
      </c>
      <c r="T4354">
        <f>K4354*S4354</f>
        <v>1.3685591090329343E-3</v>
      </c>
      <c r="U4354" s="3">
        <f>S4354*N4354/Q4354+$B$7*O4354/Q4354</f>
        <v>44.400358802336186</v>
      </c>
      <c r="V4354">
        <f>IF(U4354-H4354&lt;=10,10,U4354-H4354)</f>
        <v>31.000358802336187</v>
      </c>
      <c r="X4354">
        <f t="shared" ref="X4354:X4417" si="345">IF(Q4354-$C$20&lt;=0,0,Q4354-$C$20)</f>
        <v>0</v>
      </c>
      <c r="Y4354">
        <f t="shared" ref="Y4354:Y4417" si="346">1-(X4354/Q4354)</f>
        <v>1</v>
      </c>
      <c r="AA4354">
        <f>((Y4354*V4354)+H4354+273)/(Y4354*V4354)</f>
        <v>10.238602747346812</v>
      </c>
      <c r="AB4354">
        <f t="shared" ref="AB4354:AB4417" si="347">(Q4354-X4354)/AA4354</f>
        <v>8.0304252859355584E-6</v>
      </c>
      <c r="AD4354">
        <f>AA4354*$C$28</f>
        <v>5.7722862638522558</v>
      </c>
      <c r="AF4354">
        <f>(Q4354-X4354)/AD4354+X4354</f>
        <v>1.424398074465414E-5</v>
      </c>
      <c r="AH4354">
        <f>Q4354/AF4354</f>
        <v>5.7722862638522558</v>
      </c>
      <c r="AK4354" s="2"/>
      <c r="AT4354" s="1"/>
    </row>
    <row r="4355" spans="6:46" x14ac:dyDescent="0.35">
      <c r="F4355" s="4">
        <v>44378.375</v>
      </c>
      <c r="H4355">
        <v>14</v>
      </c>
      <c r="I4355">
        <v>13.8166666666667</v>
      </c>
      <c r="K4355" s="2">
        <v>4.0939802406968102E-5</v>
      </c>
      <c r="L4355">
        <v>1.2866853143758201E-4</v>
      </c>
      <c r="N4355">
        <f t="shared" si="343"/>
        <v>2.865786168487767E-5</v>
      </c>
      <c r="O4355" s="2">
        <f t="shared" si="344"/>
        <v>3.860055943127461E-5</v>
      </c>
      <c r="Q4355">
        <f>N4355+O4355</f>
        <v>6.7258421116152283E-5</v>
      </c>
      <c r="S4355">
        <f>IF(H4355&gt;$B$5,$B$5,($B$3 - $B$5)*(($B$5-H4355)/($B$5-$B$6))^(1/$B$2)+$B$5)</f>
        <v>28</v>
      </c>
      <c r="T4355">
        <f>K4355*S4355</f>
        <v>1.1463144673951068E-3</v>
      </c>
      <c r="U4355" s="3">
        <f>S4355*N4355/Q4355+$B$7*O4355/Q4355</f>
        <v>43.495681988201227</v>
      </c>
      <c r="V4355">
        <f>IF(U4355-H4355&lt;=10,10,U4355-H4355)</f>
        <v>29.495681988201227</v>
      </c>
      <c r="X4355">
        <f t="shared" si="345"/>
        <v>0</v>
      </c>
      <c r="Y4355">
        <f t="shared" si="346"/>
        <v>1</v>
      </c>
      <c r="AA4355">
        <f>((Y4355*V4355)+H4355+273)/(Y4355*V4355)</f>
        <v>10.730237806157691</v>
      </c>
      <c r="AB4355">
        <f t="shared" si="347"/>
        <v>6.2681202719994833E-6</v>
      </c>
      <c r="AD4355">
        <f>AA4355*$C$28</f>
        <v>6.0494586834519533</v>
      </c>
      <c r="AF4355">
        <f>(Q4355-X4355)/AD4355+X4355</f>
        <v>1.1118089177158106E-5</v>
      </c>
      <c r="AH4355">
        <f>Q4355/AF4355</f>
        <v>6.0494586834519533</v>
      </c>
      <c r="AK4355" s="2"/>
      <c r="AT4355" s="1"/>
    </row>
    <row r="4356" spans="6:46" x14ac:dyDescent="0.35">
      <c r="F4356" s="4">
        <v>44378.416666666664</v>
      </c>
      <c r="H4356">
        <v>14</v>
      </c>
      <c r="I4356">
        <v>13.8166666666667</v>
      </c>
      <c r="K4356" s="2">
        <v>3.61878610561593E-5</v>
      </c>
      <c r="L4356">
        <v>1.0670040195106999E-4</v>
      </c>
      <c r="N4356">
        <f t="shared" si="343"/>
        <v>2.533150273931151E-5</v>
      </c>
      <c r="O4356" s="2">
        <f t="shared" si="344"/>
        <v>3.2010120585321005E-5</v>
      </c>
      <c r="Q4356">
        <f>N4356+O4356</f>
        <v>5.7341623324632515E-5</v>
      </c>
      <c r="S4356">
        <f>IF(H4356&gt;$B$5,$B$5,($B$3 - $B$5)*(($B$5-H4356)/($B$5-$B$6))^(1/$B$2)+$B$5)</f>
        <v>28</v>
      </c>
      <c r="T4356">
        <f>K4356*S4356</f>
        <v>1.0132601095724605E-3</v>
      </c>
      <c r="U4356" s="3">
        <f>S4356*N4356/Q4356+$B$7*O4356/Q4356</f>
        <v>43.072354176488709</v>
      </c>
      <c r="V4356">
        <f>IF(U4356-H4356&lt;=10,10,U4356-H4356)</f>
        <v>29.072354176488709</v>
      </c>
      <c r="X4356">
        <f t="shared" si="345"/>
        <v>0</v>
      </c>
      <c r="Y4356">
        <f t="shared" si="346"/>
        <v>1</v>
      </c>
      <c r="AA4356">
        <f>((Y4356*V4356)+H4356+273)/(Y4356*V4356)</f>
        <v>10.871921560177663</v>
      </c>
      <c r="AB4356">
        <f t="shared" si="347"/>
        <v>5.2742859675024617E-6</v>
      </c>
      <c r="AD4356">
        <f>AA4356*$C$28</f>
        <v>6.1293366909615656</v>
      </c>
      <c r="AF4356">
        <f>(Q4356-X4356)/AD4356+X4356</f>
        <v>9.3552738600882452E-6</v>
      </c>
      <c r="AH4356">
        <f>Q4356/AF4356</f>
        <v>6.1293366909615656</v>
      </c>
      <c r="AK4356" s="2"/>
      <c r="AT4356" s="1"/>
    </row>
    <row r="4357" spans="6:46" x14ac:dyDescent="0.35">
      <c r="F4357" s="4">
        <v>44378.458333333336</v>
      </c>
      <c r="H4357">
        <v>14.4</v>
      </c>
      <c r="I4357">
        <v>13.8166666666667</v>
      </c>
      <c r="K4357" s="2">
        <v>3.28980555055994E-5</v>
      </c>
      <c r="L4357" s="2">
        <v>9.1009123547916996E-5</v>
      </c>
      <c r="N4357">
        <f t="shared" si="343"/>
        <v>2.3028638853919578E-5</v>
      </c>
      <c r="O4357" s="2">
        <f t="shared" si="344"/>
        <v>2.7302737064375104E-5</v>
      </c>
      <c r="Q4357">
        <f>N4357+O4357</f>
        <v>5.0331375918294678E-5</v>
      </c>
      <c r="S4357">
        <f>IF(H4357&gt;$B$5,$B$5,($B$3 - $B$5)*(($B$5-H4357)/($B$5-$B$6))^(1/$B$2)+$B$5)</f>
        <v>27.466666666666665</v>
      </c>
      <c r="T4357">
        <f>K4357*S4357</f>
        <v>9.0359992455379685E-4</v>
      </c>
      <c r="U4357" s="3">
        <f>S4357*N4357/Q4357+$B$7*O4357/Q4357</f>
        <v>42.402387115202039</v>
      </c>
      <c r="V4357">
        <f>IF(U4357-H4357&lt;=10,10,U4357-H4357)</f>
        <v>28.00238711520204</v>
      </c>
      <c r="X4357">
        <f t="shared" si="345"/>
        <v>0</v>
      </c>
      <c r="Y4357">
        <f t="shared" si="346"/>
        <v>1</v>
      </c>
      <c r="AA4357">
        <f>((Y4357*V4357)+H4357+273)/(Y4357*V4357)</f>
        <v>11.263410716294798</v>
      </c>
      <c r="AB4357">
        <f t="shared" si="347"/>
        <v>4.4685732577859548E-6</v>
      </c>
      <c r="AD4357">
        <f>AA4357*$C$28</f>
        <v>6.3500491782086801</v>
      </c>
      <c r="AF4357">
        <f>(Q4357-X4357)/AD4357+X4357</f>
        <v>7.9261395472362203E-6</v>
      </c>
      <c r="AH4357">
        <f>Q4357/AF4357</f>
        <v>6.3500491782086801</v>
      </c>
      <c r="AK4357" s="2"/>
      <c r="AL4357" s="2"/>
      <c r="AT4357" s="1"/>
    </row>
    <row r="4358" spans="6:46" x14ac:dyDescent="0.35">
      <c r="F4358" s="4">
        <v>44378.5</v>
      </c>
      <c r="H4358">
        <v>14.2</v>
      </c>
      <c r="I4358">
        <v>13.8166666666667</v>
      </c>
      <c r="K4358" s="2">
        <v>3.03393178551639E-5</v>
      </c>
      <c r="L4358" s="2">
        <v>9.7285610643314005E-5</v>
      </c>
      <c r="N4358">
        <f t="shared" si="343"/>
        <v>2.1237522498614728E-5</v>
      </c>
      <c r="O4358" s="2">
        <f t="shared" si="344"/>
        <v>2.9185683192994205E-5</v>
      </c>
      <c r="Q4358">
        <f>N4358+O4358</f>
        <v>5.0423205691608929E-5</v>
      </c>
      <c r="S4358">
        <f>IF(H4358&gt;$B$5,$B$5,($B$3 - $B$5)*(($B$5-H4358)/($B$5-$B$6))^(1/$B$2)+$B$5)</f>
        <v>27.733333333333334</v>
      </c>
      <c r="T4358">
        <f>K4358*S4358</f>
        <v>8.4141041518321215E-4</v>
      </c>
      <c r="U4358" s="3">
        <f>S4358*N4358/Q4358+$B$7*O4358/Q4358</f>
        <v>43.515675692314673</v>
      </c>
      <c r="V4358">
        <f>IF(U4358-H4358&lt;=10,10,U4358-H4358)</f>
        <v>29.315675692314674</v>
      </c>
      <c r="X4358">
        <f t="shared" si="345"/>
        <v>0</v>
      </c>
      <c r="Y4358">
        <f t="shared" si="346"/>
        <v>1</v>
      </c>
      <c r="AA4358">
        <f>((Y4358*V4358)+H4358+273)/(Y4358*V4358)</f>
        <v>10.796806425829431</v>
      </c>
      <c r="AB4358">
        <f t="shared" si="347"/>
        <v>4.67019632499666E-6</v>
      </c>
      <c r="AD4358">
        <f>AA4358*$C$28</f>
        <v>6.0869885240382935</v>
      </c>
      <c r="AF4358">
        <f>(Q4358-X4358)/AD4358+X4358</f>
        <v>8.2837688115364876E-6</v>
      </c>
      <c r="AH4358">
        <f>Q4358/AF4358</f>
        <v>6.0869885240382926</v>
      </c>
      <c r="AK4358" s="2"/>
      <c r="AL4358" s="2"/>
      <c r="AT4358" s="1"/>
    </row>
    <row r="4359" spans="6:46" x14ac:dyDescent="0.35">
      <c r="F4359" s="4">
        <v>44378.541666666664</v>
      </c>
      <c r="H4359">
        <v>14</v>
      </c>
      <c r="I4359">
        <v>13.8166666666667</v>
      </c>
      <c r="K4359" s="2">
        <v>2.92427160049772E-5</v>
      </c>
      <c r="L4359">
        <v>1.0042379352635201E-4</v>
      </c>
      <c r="N4359">
        <f t="shared" si="343"/>
        <v>2.0469901203484038E-5</v>
      </c>
      <c r="O4359" s="2">
        <f t="shared" si="344"/>
        <v>3.0127138057905607E-5</v>
      </c>
      <c r="Q4359">
        <f>N4359+O4359</f>
        <v>5.0597039261389648E-5</v>
      </c>
      <c r="S4359">
        <f>IF(H4359&gt;$B$5,$B$5,($B$3 - $B$5)*(($B$5-H4359)/($B$5-$B$6))^(1/$B$2)+$B$5)</f>
        <v>28</v>
      </c>
      <c r="T4359">
        <f>K4359*S4359</f>
        <v>8.1879604813936164E-4</v>
      </c>
      <c r="U4359" s="3">
        <f>S4359*N4359/Q4359+$B$7*O4359/Q4359</f>
        <v>44.076686293068889</v>
      </c>
      <c r="V4359">
        <f>IF(U4359-H4359&lt;=10,10,U4359-H4359)</f>
        <v>30.076686293068889</v>
      </c>
      <c r="X4359">
        <f t="shared" si="345"/>
        <v>0</v>
      </c>
      <c r="Y4359">
        <f t="shared" si="346"/>
        <v>1</v>
      </c>
      <c r="AA4359">
        <f>((Y4359*V4359)+H4359+273)/(Y4359*V4359)</f>
        <v>10.542274611087675</v>
      </c>
      <c r="AB4359">
        <f t="shared" si="347"/>
        <v>4.7994423526185692E-6</v>
      </c>
      <c r="AD4359">
        <f>AA4359*$C$28</f>
        <v>5.9434894027028209</v>
      </c>
      <c r="AF4359">
        <f>(Q4359-X4359)/AD4359+X4359</f>
        <v>8.5130191766440235E-6</v>
      </c>
      <c r="AH4359">
        <f>Q4359/AF4359</f>
        <v>5.9434894027028209</v>
      </c>
      <c r="AK4359" s="2"/>
      <c r="AT4359" s="1"/>
    </row>
    <row r="4360" spans="6:46" x14ac:dyDescent="0.35">
      <c r="F4360" s="4">
        <v>44378.583333333336</v>
      </c>
      <c r="H4360">
        <v>14.2</v>
      </c>
      <c r="I4360">
        <v>13.8166666666667</v>
      </c>
      <c r="K4360" s="2">
        <v>2.92427160049772E-5</v>
      </c>
      <c r="L4360" s="2">
        <v>9.4147306430955106E-5</v>
      </c>
      <c r="N4360">
        <f t="shared" si="343"/>
        <v>2.0469901203484038E-5</v>
      </c>
      <c r="O4360" s="2">
        <f t="shared" si="344"/>
        <v>2.8244191929286536E-5</v>
      </c>
      <c r="Q4360">
        <f>N4360+O4360</f>
        <v>4.8714093132770574E-5</v>
      </c>
      <c r="S4360">
        <f>IF(H4360&gt;$B$5,$B$5,($B$3 - $B$5)*(($B$5-H4360)/($B$5-$B$6))^(1/$B$2)+$B$5)</f>
        <v>27.733333333333334</v>
      </c>
      <c r="T4360">
        <f>K4360*S4360</f>
        <v>8.1099799053803434E-4</v>
      </c>
      <c r="U4360" s="3">
        <f>S4360*N4360/Q4360+$B$7*O4360/Q4360</f>
        <v>43.542412740933763</v>
      </c>
      <c r="V4360">
        <f>IF(U4360-H4360&lt;=10,10,U4360-H4360)</f>
        <v>29.342412740933764</v>
      </c>
      <c r="X4360">
        <f t="shared" si="345"/>
        <v>0</v>
      </c>
      <c r="Y4360">
        <f t="shared" si="346"/>
        <v>1</v>
      </c>
      <c r="AA4360">
        <f>((Y4360*V4360)+H4360+273)/(Y4360*V4360)</f>
        <v>10.787879494972314</v>
      </c>
      <c r="AB4360">
        <f t="shared" si="347"/>
        <v>4.5156319326215831E-6</v>
      </c>
      <c r="AD4360">
        <f>AA4360*$C$28</f>
        <v>6.0819557279003398</v>
      </c>
      <c r="AF4360">
        <f>(Q4360-X4360)/AD4360+X4360</f>
        <v>8.0096099531438105E-6</v>
      </c>
      <c r="AH4360">
        <f>Q4360/AF4360</f>
        <v>6.0819557279003407</v>
      </c>
      <c r="AK4360" s="2"/>
      <c r="AL4360" s="2"/>
      <c r="AT4360" s="1"/>
    </row>
    <row r="4361" spans="6:46" x14ac:dyDescent="0.35">
      <c r="F4361" s="4">
        <v>44378.625</v>
      </c>
      <c r="H4361">
        <v>14</v>
      </c>
      <c r="I4361">
        <v>13.8166666666667</v>
      </c>
      <c r="K4361" s="2">
        <v>3.10703857552883E-5</v>
      </c>
      <c r="L4361" s="2">
        <v>8.1594332240161007E-5</v>
      </c>
      <c r="N4361">
        <f t="shared" si="343"/>
        <v>2.174927002870181E-5</v>
      </c>
      <c r="O4361" s="2">
        <f t="shared" si="344"/>
        <v>2.4478299672048307E-5</v>
      </c>
      <c r="Q4361">
        <f>N4361+O4361</f>
        <v>4.622756970075012E-5</v>
      </c>
      <c r="S4361">
        <f>IF(H4361&gt;$B$5,$B$5,($B$3 - $B$5)*(($B$5-H4361)/($B$5-$B$6))^(1/$B$2)+$B$5)</f>
        <v>28</v>
      </c>
      <c r="T4361">
        <f>K4361*S4361</f>
        <v>8.6997080114807244E-4</v>
      </c>
      <c r="U4361" s="3">
        <f>S4361*N4361/Q4361+$B$7*O4361/Q4361</f>
        <v>42.296968138789694</v>
      </c>
      <c r="V4361">
        <f>IF(U4361-H4361&lt;=10,10,U4361-H4361)</f>
        <v>28.296968138789694</v>
      </c>
      <c r="X4361">
        <f t="shared" si="345"/>
        <v>0</v>
      </c>
      <c r="Y4361">
        <f t="shared" si="346"/>
        <v>1</v>
      </c>
      <c r="AA4361">
        <f>((Y4361*V4361)+H4361+273)/(Y4361*V4361)</f>
        <v>11.142429344102709</v>
      </c>
      <c r="AB4361">
        <f t="shared" si="347"/>
        <v>4.148787331123327E-6</v>
      </c>
      <c r="AD4361">
        <f>AA4361*$C$28</f>
        <v>6.2818426924098869</v>
      </c>
      <c r="AF4361">
        <f>(Q4361-X4361)/AD4361+X4361</f>
        <v>7.3589187065453171E-6</v>
      </c>
      <c r="AH4361">
        <f>Q4361/AF4361</f>
        <v>6.2818426924098869</v>
      </c>
      <c r="AK4361" s="2"/>
      <c r="AL4361" s="2"/>
      <c r="AT4361" s="1"/>
    </row>
    <row r="4362" spans="6:46" x14ac:dyDescent="0.35">
      <c r="F4362" s="4">
        <v>44378.666666666664</v>
      </c>
      <c r="H4362">
        <v>13.9</v>
      </c>
      <c r="I4362">
        <v>13.8166666666667</v>
      </c>
      <c r="K4362" s="2">
        <v>3.43601913058482E-5</v>
      </c>
      <c r="L4362" s="2">
        <v>7.8456149357123006E-5</v>
      </c>
      <c r="N4362">
        <f t="shared" si="343"/>
        <v>2.4052133914093738E-5</v>
      </c>
      <c r="O4362" s="2">
        <f t="shared" si="344"/>
        <v>2.3536844807136904E-5</v>
      </c>
      <c r="Q4362">
        <f>N4362+O4362</f>
        <v>4.7588978721230639E-5</v>
      </c>
      <c r="S4362">
        <f>IF(H4362&gt;$B$5,$B$5,($B$3 - $B$5)*(($B$5-H4362)/($B$5-$B$6))^(1/$B$2)+$B$5)</f>
        <v>28.133333333333333</v>
      </c>
      <c r="T4362">
        <f>K4362*S4362</f>
        <v>9.6666671540452938E-4</v>
      </c>
      <c r="U4362" s="3">
        <f>S4362*N4362/Q4362+$B$7*O4362/Q4362</f>
        <v>41.421211762552524</v>
      </c>
      <c r="V4362">
        <f>IF(U4362-H4362&lt;=10,10,U4362-H4362)</f>
        <v>27.521211762552525</v>
      </c>
      <c r="X4362">
        <f t="shared" si="345"/>
        <v>0</v>
      </c>
      <c r="Y4362">
        <f t="shared" si="346"/>
        <v>1</v>
      </c>
      <c r="AA4362">
        <f>((Y4362*V4362)+H4362+273)/(Y4362*V4362)</f>
        <v>11.424686328324327</v>
      </c>
      <c r="AB4362">
        <f t="shared" si="347"/>
        <v>4.1654516678717929E-6</v>
      </c>
      <c r="AD4362">
        <f>AA4362*$C$28</f>
        <v>6.4409726199110793</v>
      </c>
      <c r="AF4362">
        <f>(Q4362-X4362)/AD4362+X4362</f>
        <v>7.3884771026844744E-6</v>
      </c>
      <c r="AH4362">
        <f>Q4362/AF4362</f>
        <v>6.4409726199110793</v>
      </c>
      <c r="AK4362" s="2"/>
      <c r="AL4362" s="2"/>
      <c r="AT4362" s="1"/>
    </row>
    <row r="4363" spans="6:46" x14ac:dyDescent="0.35">
      <c r="F4363" s="4">
        <v>44378.708333333336</v>
      </c>
      <c r="H4363">
        <v>13.8</v>
      </c>
      <c r="I4363">
        <v>13.8166666666667</v>
      </c>
      <c r="K4363" s="2">
        <v>3.9112132656657002E-5</v>
      </c>
      <c r="L4363" s="2">
        <v>8.4732636452520001E-5</v>
      </c>
      <c r="N4363">
        <f t="shared" si="343"/>
        <v>2.7378492859659898E-5</v>
      </c>
      <c r="O4363" s="2">
        <f t="shared" si="344"/>
        <v>2.5419790935756006E-5</v>
      </c>
      <c r="Q4363">
        <f>N4363+O4363</f>
        <v>5.2798283795415904E-5</v>
      </c>
      <c r="S4363">
        <f>IF(H4363&gt;$B$5,$B$5,($B$3 - $B$5)*(($B$5-H4363)/($B$5-$B$6))^(1/$B$2)+$B$5)</f>
        <v>28.266666666666666</v>
      </c>
      <c r="T4363">
        <f>K4363*S4363</f>
        <v>1.1055696164281711E-3</v>
      </c>
      <c r="U4363" s="3">
        <f>S4363*N4363/Q4363+$B$7*O4363/Q4363</f>
        <v>41.137458963294527</v>
      </c>
      <c r="V4363">
        <f>IF(U4363-H4363&lt;=10,10,U4363-H4363)</f>
        <v>27.337458963294527</v>
      </c>
      <c r="X4363">
        <f t="shared" si="345"/>
        <v>0</v>
      </c>
      <c r="Y4363">
        <f t="shared" si="346"/>
        <v>1</v>
      </c>
      <c r="AA4363">
        <f>((Y4363*V4363)+H4363+273)/(Y4363*V4363)</f>
        <v>11.491099424605659</v>
      </c>
      <c r="AB4363">
        <f t="shared" si="347"/>
        <v>4.5947112495049865E-6</v>
      </c>
      <c r="AD4363">
        <f>AA4363*$C$28</f>
        <v>6.4784147800245746</v>
      </c>
      <c r="AF4363">
        <f>(Q4363-X4363)/AD4363+X4363</f>
        <v>8.1498770282837041E-6</v>
      </c>
      <c r="AH4363">
        <f>Q4363/AF4363</f>
        <v>6.4784147800245746</v>
      </c>
      <c r="AK4363" s="2"/>
      <c r="AL4363" s="2"/>
      <c r="AT4363" s="1"/>
    </row>
    <row r="4364" spans="6:46" x14ac:dyDescent="0.35">
      <c r="F4364" s="4">
        <v>44378.75</v>
      </c>
      <c r="H4364">
        <v>13.7</v>
      </c>
      <c r="I4364">
        <v>13.8166666666667</v>
      </c>
      <c r="K4364" s="2">
        <v>4.2401938207216997E-5</v>
      </c>
      <c r="L4364">
        <v>1.16114950600184E-4</v>
      </c>
      <c r="N4364">
        <f t="shared" si="343"/>
        <v>2.9681356745051895E-5</v>
      </c>
      <c r="O4364" s="2">
        <f t="shared" si="344"/>
        <v>3.4834485180055202E-5</v>
      </c>
      <c r="Q4364">
        <f>N4364+O4364</f>
        <v>6.4515841925107093E-5</v>
      </c>
      <c r="S4364">
        <f>IF(H4364&gt;$B$5,$B$5,($B$3 - $B$5)*(($B$5-H4364)/($B$5-$B$6))^(1/$B$2)+$B$5)</f>
        <v>28.4</v>
      </c>
      <c r="T4364">
        <f>K4364*S4364</f>
        <v>1.2042150450849627E-3</v>
      </c>
      <c r="U4364" s="3">
        <f>S4364*N4364/Q4364+$B$7*O4364/Q4364</f>
        <v>42.762322154380385</v>
      </c>
      <c r="V4364">
        <f>IF(U4364-H4364&lt;=10,10,U4364-H4364)</f>
        <v>29.062322154380386</v>
      </c>
      <c r="X4364">
        <f t="shared" si="345"/>
        <v>0</v>
      </c>
      <c r="Y4364">
        <f t="shared" si="346"/>
        <v>1</v>
      </c>
      <c r="AA4364">
        <f>((Y4364*V4364)+H4364+273)/(Y4364*V4364)</f>
        <v>10.865006604669665</v>
      </c>
      <c r="AB4364">
        <f t="shared" si="347"/>
        <v>5.9379477871075446E-6</v>
      </c>
      <c r="AD4364">
        <f>AA4364*$C$28</f>
        <v>6.125438199763213</v>
      </c>
      <c r="AF4364">
        <f>(Q4364-X4364)/AD4364+X4364</f>
        <v>1.0532445160837805E-5</v>
      </c>
      <c r="AH4364">
        <f>Q4364/AF4364</f>
        <v>6.125438199763213</v>
      </c>
      <c r="AK4364" s="2"/>
      <c r="AT4364" s="1"/>
    </row>
    <row r="4365" spans="6:46" x14ac:dyDescent="0.35">
      <c r="F4365" s="4">
        <v>44378.791666666664</v>
      </c>
      <c r="H4365">
        <v>13.7</v>
      </c>
      <c r="I4365">
        <v>13.8166666666667</v>
      </c>
      <c r="K4365" s="2">
        <v>4.6057277707839102E-5</v>
      </c>
      <c r="L4365">
        <v>1.28667318144374E-4</v>
      </c>
      <c r="N4365">
        <f t="shared" si="343"/>
        <v>3.2240094395487367E-5</v>
      </c>
      <c r="O4365" s="2">
        <f t="shared" si="344"/>
        <v>3.8600195443312206E-5</v>
      </c>
      <c r="Q4365">
        <f>N4365+O4365</f>
        <v>7.0840289838799573E-5</v>
      </c>
      <c r="S4365">
        <f>IF(H4365&gt;$B$5,$B$5,($B$3 - $B$5)*(($B$5-H4365)/($B$5-$B$6))^(1/$B$2)+$B$5)</f>
        <v>28.4</v>
      </c>
      <c r="T4365">
        <f>K4365*S4365</f>
        <v>1.3080266869026304E-3</v>
      </c>
      <c r="U4365" s="3">
        <f>S4365*N4365/Q4365+$B$7*O4365/Q4365</f>
        <v>42.894085232126479</v>
      </c>
      <c r="V4365">
        <f>IF(U4365-H4365&lt;=10,10,U4365-H4365)</f>
        <v>29.194085232126479</v>
      </c>
      <c r="X4365">
        <f t="shared" si="345"/>
        <v>0</v>
      </c>
      <c r="Y4365">
        <f t="shared" si="346"/>
        <v>1</v>
      </c>
      <c r="AA4365">
        <f>((Y4365*V4365)+H4365+273)/(Y4365*V4365)</f>
        <v>10.820482392936993</v>
      </c>
      <c r="AB4365">
        <f t="shared" si="347"/>
        <v>6.5468698405756993E-6</v>
      </c>
      <c r="AD4365">
        <f>AA4365*$C$28</f>
        <v>6.1003364840178733</v>
      </c>
      <c r="AF4365">
        <f>(Q4365-X4365)/AD4365+X4365</f>
        <v>1.1612521706694765E-5</v>
      </c>
      <c r="AH4365">
        <f>Q4365/AF4365</f>
        <v>6.1003364840178733</v>
      </c>
      <c r="AK4365" s="2"/>
      <c r="AT4365" s="1"/>
    </row>
    <row r="4366" spans="6:46" x14ac:dyDescent="0.35">
      <c r="F4366" s="4">
        <v>44378.833333333336</v>
      </c>
      <c r="H4366">
        <v>13.7</v>
      </c>
      <c r="I4366">
        <v>13.8166666666667</v>
      </c>
      <c r="K4366" s="2">
        <v>4.8981549308336797E-5</v>
      </c>
      <c r="L4366">
        <v>1.3494489720365801E-4</v>
      </c>
      <c r="N4366">
        <f t="shared" si="343"/>
        <v>3.4287084515835755E-5</v>
      </c>
      <c r="O4366" s="2">
        <f t="shared" si="344"/>
        <v>4.0483469161097408E-5</v>
      </c>
      <c r="Q4366">
        <f>N4366+O4366</f>
        <v>7.4770553676933163E-5</v>
      </c>
      <c r="S4366">
        <f>IF(H4366&gt;$B$5,$B$5,($B$3 - $B$5)*(($B$5-H4366)/($B$5-$B$6))^(1/$B$2)+$B$5)</f>
        <v>28.4</v>
      </c>
      <c r="T4366">
        <f>K4366*S4366</f>
        <v>1.391076000356765E-3</v>
      </c>
      <c r="U4366" s="3">
        <f>S4366*N4366/Q4366+$B$7*O4366/Q4366</f>
        <v>42.802197479211713</v>
      </c>
      <c r="V4366">
        <f>IF(U4366-H4366&lt;=10,10,U4366-H4366)</f>
        <v>29.102197479211714</v>
      </c>
      <c r="X4366">
        <f t="shared" si="345"/>
        <v>0</v>
      </c>
      <c r="Y4366">
        <f t="shared" si="346"/>
        <v>1</v>
      </c>
      <c r="AA4366">
        <f>((Y4366*V4366)+H4366+273)/(Y4366*V4366)</f>
        <v>10.851489744195282</v>
      </c>
      <c r="AB4366">
        <f t="shared" si="347"/>
        <v>6.8903491999271065E-6</v>
      </c>
      <c r="AD4366">
        <f>AA4366*$C$28</f>
        <v>6.1178177079859628</v>
      </c>
      <c r="AF4366">
        <f>(Q4366-X4366)/AD4366+X4366</f>
        <v>1.2221768814610245E-5</v>
      </c>
      <c r="AH4366">
        <f>Q4366/AF4366</f>
        <v>6.1178177079859628</v>
      </c>
      <c r="AK4366" s="2"/>
      <c r="AT4366" s="1"/>
    </row>
    <row r="4367" spans="6:46" x14ac:dyDescent="0.35">
      <c r="F4367" s="4">
        <v>44378.875</v>
      </c>
      <c r="H4367">
        <v>13.7</v>
      </c>
      <c r="I4367">
        <v>13.8166666666667</v>
      </c>
      <c r="K4367" s="2">
        <v>5.0443685108585699E-5</v>
      </c>
      <c r="L4367">
        <v>1.22390952378298E-4</v>
      </c>
      <c r="N4367">
        <f t="shared" si="343"/>
        <v>3.5310579576009986E-5</v>
      </c>
      <c r="O4367" s="2">
        <f t="shared" si="344"/>
        <v>3.6717285713489401E-5</v>
      </c>
      <c r="Q4367">
        <f>N4367+O4367</f>
        <v>7.2027865289499388E-5</v>
      </c>
      <c r="S4367">
        <f>IF(H4367&gt;$B$5,$B$5,($B$3 - $B$5)*(($B$5-H4367)/($B$5-$B$6))^(1/$B$2)+$B$5)</f>
        <v>28.4</v>
      </c>
      <c r="T4367">
        <f>K4367*S4367</f>
        <v>1.4326006570838338E-3</v>
      </c>
      <c r="U4367" s="3">
        <f>S4367*N4367/Q4367+$B$7*O4367/Q4367</f>
        <v>41.959749356076003</v>
      </c>
      <c r="V4367">
        <f>IF(U4367-H4367&lt;=10,10,U4367-H4367)</f>
        <v>28.259749356076004</v>
      </c>
      <c r="X4367">
        <f t="shared" si="345"/>
        <v>0</v>
      </c>
      <c r="Y4367">
        <f t="shared" si="346"/>
        <v>1</v>
      </c>
      <c r="AA4367">
        <f>((Y4367*V4367)+H4367+273)/(Y4367*V4367)</f>
        <v>11.145171366792676</v>
      </c>
      <c r="AB4367">
        <f t="shared" si="347"/>
        <v>6.4626969760293023E-6</v>
      </c>
      <c r="AD4367">
        <f>AA4367*$C$28</f>
        <v>6.2833885810725336</v>
      </c>
      <c r="AF4367">
        <f>(Q4367-X4367)/AD4367+X4367</f>
        <v>1.146321994257511E-5</v>
      </c>
      <c r="AH4367">
        <f>Q4367/AF4367</f>
        <v>6.2833885810725336</v>
      </c>
      <c r="AK4367" s="2"/>
      <c r="AT4367" s="1"/>
    </row>
    <row r="4368" spans="6:46" x14ac:dyDescent="0.35">
      <c r="F4368" s="4">
        <v>44378.916666666664</v>
      </c>
      <c r="H4368">
        <v>13.8</v>
      </c>
      <c r="I4368">
        <v>13.8166666666667</v>
      </c>
      <c r="K4368" s="2">
        <v>5.1174753008710102E-5</v>
      </c>
      <c r="L4368">
        <v>1.03561855080069E-4</v>
      </c>
      <c r="N4368">
        <f t="shared" si="343"/>
        <v>3.5822327106097068E-5</v>
      </c>
      <c r="O4368" s="2">
        <f t="shared" si="344"/>
        <v>3.1068556524020703E-5</v>
      </c>
      <c r="Q4368">
        <f>N4368+O4368</f>
        <v>6.6890883630117771E-5</v>
      </c>
      <c r="S4368">
        <f>IF(H4368&gt;$B$5,$B$5,($B$3 - $B$5)*(($B$5-H4368)/($B$5-$B$6))^(1/$B$2)+$B$5)</f>
        <v>28.266666666666666</v>
      </c>
      <c r="T4368">
        <f>K4368*S4368</f>
        <v>1.4465396850462055E-3</v>
      </c>
      <c r="U4368" s="3">
        <f>S4368*N4368/Q4368+$B$7*O4368/Q4368</f>
        <v>40.683397208527666</v>
      </c>
      <c r="V4368">
        <f>IF(U4368-H4368&lt;=10,10,U4368-H4368)</f>
        <v>26.883397208527665</v>
      </c>
      <c r="X4368">
        <f t="shared" si="345"/>
        <v>0</v>
      </c>
      <c r="Y4368">
        <f t="shared" si="346"/>
        <v>1</v>
      </c>
      <c r="AA4368">
        <f>((Y4368*V4368)+H4368+273)/(Y4368*V4368)</f>
        <v>11.668294552781608</v>
      </c>
      <c r="AB4368">
        <f t="shared" si="347"/>
        <v>5.732704409160774E-6</v>
      </c>
      <c r="AD4368">
        <f>AA4368*$C$28</f>
        <v>6.5783132749297142</v>
      </c>
      <c r="AF4368">
        <f>(Q4368-X4368)/AD4368+X4368</f>
        <v>1.0168394364105814E-5</v>
      </c>
      <c r="AH4368">
        <f>Q4368/AF4368</f>
        <v>6.5783132749297142</v>
      </c>
      <c r="AK4368" s="2"/>
      <c r="AT4368" s="1"/>
    </row>
    <row r="4369" spans="6:46" x14ac:dyDescent="0.35">
      <c r="F4369" s="4">
        <v>44378.958333333336</v>
      </c>
      <c r="H4369">
        <v>13.9</v>
      </c>
      <c r="I4369">
        <v>13.8166666666667</v>
      </c>
      <c r="K4369" s="2">
        <v>5.2636888808958997E-5</v>
      </c>
      <c r="L4369" s="2">
        <v>7.2179419603084295E-5</v>
      </c>
      <c r="N4369">
        <f t="shared" si="343"/>
        <v>3.6845822166271293E-5</v>
      </c>
      <c r="O4369" s="2">
        <f t="shared" si="344"/>
        <v>2.1653825880925291E-5</v>
      </c>
      <c r="Q4369">
        <f>N4369+O4369</f>
        <v>5.8499648047196584E-5</v>
      </c>
      <c r="S4369">
        <f>IF(H4369&gt;$B$5,$B$5,($B$3 - $B$5)*(($B$5-H4369)/($B$5-$B$6))^(1/$B$2)+$B$5)</f>
        <v>28.133333333333333</v>
      </c>
      <c r="T4369">
        <f>K4369*S4369</f>
        <v>1.4808511384920464E-3</v>
      </c>
      <c r="U4369" s="3">
        <f>S4369*N4369/Q4369+$B$7*O4369/Q4369</f>
        <v>38.078113198188241</v>
      </c>
      <c r="V4369">
        <f>IF(U4369-H4369&lt;=10,10,U4369-H4369)</f>
        <v>24.178113198188242</v>
      </c>
      <c r="X4369">
        <f t="shared" si="345"/>
        <v>0</v>
      </c>
      <c r="Y4369">
        <f t="shared" si="346"/>
        <v>1</v>
      </c>
      <c r="AA4369">
        <f>((Y4369*V4369)+H4369+273)/(Y4369*V4369)</f>
        <v>12.866103762865107</v>
      </c>
      <c r="AB4369">
        <f t="shared" si="347"/>
        <v>4.5468036886226311E-6</v>
      </c>
      <c r="AD4369">
        <f>AA4369*$C$28</f>
        <v>7.2536102681519967</v>
      </c>
      <c r="AF4369">
        <f>(Q4369-X4369)/AD4369+X4369</f>
        <v>8.0649009092820402E-6</v>
      </c>
      <c r="AH4369">
        <f>Q4369/AF4369</f>
        <v>7.2536102681519967</v>
      </c>
      <c r="AK4369" s="2"/>
      <c r="AL4369" s="2"/>
      <c r="AT4369" s="1"/>
    </row>
    <row r="4370" spans="6:46" x14ac:dyDescent="0.35">
      <c r="F4370" s="4">
        <v>44379</v>
      </c>
      <c r="H4370">
        <v>13.8</v>
      </c>
      <c r="I4370">
        <v>17.029166666666701</v>
      </c>
      <c r="K4370" s="2">
        <v>1.6083493802737498E-5</v>
      </c>
      <c r="L4370" s="2">
        <v>3.4520739689343903E-5</v>
      </c>
      <c r="N4370">
        <f t="shared" si="343"/>
        <v>1.1258445661916248E-5</v>
      </c>
      <c r="O4370" s="2">
        <f t="shared" si="344"/>
        <v>1.0356221906803173E-5</v>
      </c>
      <c r="Q4370">
        <f>N4370+O4370</f>
        <v>2.161466756871942E-5</v>
      </c>
      <c r="S4370">
        <f>IF(H4370&gt;$B$5,$B$5,($B$3 - $B$5)*(($B$5-H4370)/($B$5-$B$6))^(1/$B$2)+$B$5)</f>
        <v>28.266666666666666</v>
      </c>
      <c r="T4370">
        <f>K4370*S4370</f>
        <v>4.5462675815737994E-4</v>
      </c>
      <c r="U4370" s="3">
        <f>S4370*N4370/Q4370+$B$7*O4370/Q4370</f>
        <v>41.075391641424204</v>
      </c>
      <c r="V4370">
        <f>IF(U4370-H4370&lt;=10,10,U4370-H4370)</f>
        <v>27.275391641424203</v>
      </c>
      <c r="X4370">
        <f t="shared" si="345"/>
        <v>0</v>
      </c>
      <c r="Y4370">
        <f t="shared" si="346"/>
        <v>1</v>
      </c>
      <c r="AA4370">
        <f>((Y4370*V4370)+H4370+273)/(Y4370*V4370)</f>
        <v>11.514972755310527</v>
      </c>
      <c r="AB4370">
        <f t="shared" si="347"/>
        <v>1.8770923759894325E-6</v>
      </c>
      <c r="AD4370">
        <f>AA4370*$C$28</f>
        <v>6.4918740090132001</v>
      </c>
      <c r="AF4370">
        <f>(Q4370-X4370)/AD4370+X4370</f>
        <v>3.329495849535898E-6</v>
      </c>
      <c r="AH4370">
        <f>Q4370/AF4370</f>
        <v>6.4918740090132001</v>
      </c>
      <c r="AK4370" s="2"/>
      <c r="AL4370" s="2"/>
      <c r="AT4370" s="1"/>
    </row>
    <row r="4371" spans="6:46" x14ac:dyDescent="0.35">
      <c r="F4371" s="4">
        <v>44379.041666666664</v>
      </c>
      <c r="H4371">
        <v>14</v>
      </c>
      <c r="I4371">
        <v>17.029166666666701</v>
      </c>
      <c r="K4371" s="2">
        <v>1.6083493802737498E-5</v>
      </c>
      <c r="L4371" s="2">
        <v>1.2552974190794001E-5</v>
      </c>
      <c r="N4371">
        <f t="shared" si="343"/>
        <v>1.1258445661916248E-5</v>
      </c>
      <c r="O4371" s="2">
        <f t="shared" si="344"/>
        <v>3.7658922572382009E-6</v>
      </c>
      <c r="Q4371">
        <f>N4371+O4371</f>
        <v>1.5024337919154449E-5</v>
      </c>
      <c r="S4371">
        <f>IF(H4371&gt;$B$5,$B$5,($B$3 - $B$5)*(($B$5-H4371)/($B$5-$B$6))^(1/$B$2)+$B$5)</f>
        <v>28</v>
      </c>
      <c r="T4371">
        <f>K4371*S4371</f>
        <v>4.5033782647664996E-4</v>
      </c>
      <c r="U4371" s="3">
        <f>S4371*N4371/Q4371+$B$7*O4371/Q4371</f>
        <v>34.767625401702482</v>
      </c>
      <c r="V4371">
        <f>IF(U4371-H4371&lt;=10,10,U4371-H4371)</f>
        <v>20.767625401702482</v>
      </c>
      <c r="X4371">
        <f t="shared" si="345"/>
        <v>0</v>
      </c>
      <c r="Y4371">
        <f t="shared" si="346"/>
        <v>1</v>
      </c>
      <c r="AA4371">
        <f>((Y4371*V4371)+H4371+273)/(Y4371*V4371)</f>
        <v>14.819586710018008</v>
      </c>
      <c r="AB4371">
        <f t="shared" si="347"/>
        <v>1.0138162563601068E-6</v>
      </c>
      <c r="AD4371">
        <f>AA4371*$C$28</f>
        <v>8.3549385510021477</v>
      </c>
      <c r="AF4371">
        <f>(Q4371-X4371)/AD4371+X4371</f>
        <v>1.7982583387584973E-6</v>
      </c>
      <c r="AH4371">
        <f>Q4371/AF4371</f>
        <v>8.3549385510021477</v>
      </c>
      <c r="AK4371" s="2"/>
      <c r="AL4371" s="2"/>
      <c r="AT4371" s="1"/>
    </row>
    <row r="4372" spans="6:46" x14ac:dyDescent="0.35">
      <c r="F4372" s="4">
        <v>44379.083333333336</v>
      </c>
      <c r="H4372">
        <v>14</v>
      </c>
      <c r="I4372">
        <v>17.029166666666701</v>
      </c>
      <c r="K4372" s="2">
        <v>1.6083493802737498E-5</v>
      </c>
      <c r="L4372" s="2">
        <v>7.8456149357122992E-6</v>
      </c>
      <c r="N4372">
        <f t="shared" si="343"/>
        <v>1.1258445661916248E-5</v>
      </c>
      <c r="O4372" s="2">
        <f t="shared" si="344"/>
        <v>2.3536844807136901E-6</v>
      </c>
      <c r="Q4372">
        <f>N4372+O4372</f>
        <v>1.3612130142629938E-5</v>
      </c>
      <c r="S4372">
        <f>IF(H4372&gt;$B$5,$B$5,($B$3 - $B$5)*(($B$5-H4372)/($B$5-$B$6))^(1/$B$2)+$B$5)</f>
        <v>28</v>
      </c>
      <c r="T4372">
        <f>K4372*S4372</f>
        <v>4.5033782647664996E-4</v>
      </c>
      <c r="U4372" s="3">
        <f>S4372*N4372/Q4372+$B$7*O4372/Q4372</f>
        <v>32.668591933326283</v>
      </c>
      <c r="V4372">
        <f>IF(U4372-H4372&lt;=10,10,U4372-H4372)</f>
        <v>18.668591933326283</v>
      </c>
      <c r="X4372">
        <f t="shared" si="345"/>
        <v>0</v>
      </c>
      <c r="Y4372">
        <f t="shared" si="346"/>
        <v>1</v>
      </c>
      <c r="AA4372">
        <f>((Y4372*V4372)+H4372+273)/(Y4372*V4372)</f>
        <v>16.373414397025908</v>
      </c>
      <c r="AB4372">
        <f t="shared" si="347"/>
        <v>8.3135562397434142E-7</v>
      </c>
      <c r="AD4372">
        <f>AA4372*$C$28</f>
        <v>9.2309504869504639</v>
      </c>
      <c r="AF4372">
        <f>(Q4372-X4372)/AD4372+X4372</f>
        <v>1.4746184763825812E-6</v>
      </c>
      <c r="AH4372">
        <f>Q4372/AF4372</f>
        <v>9.2309504869504639</v>
      </c>
      <c r="AK4372" s="2"/>
      <c r="AL4372" s="2"/>
      <c r="AT4372" s="1"/>
    </row>
    <row r="4373" spans="6:46" x14ac:dyDescent="0.35">
      <c r="F4373" s="4">
        <v>44379.125</v>
      </c>
      <c r="H4373">
        <v>13.3</v>
      </c>
      <c r="I4373">
        <v>17.029166666666701</v>
      </c>
      <c r="K4373" s="2">
        <v>1.6814561702861898E-5</v>
      </c>
      <c r="L4373" s="2">
        <v>7.8456149357122992E-6</v>
      </c>
      <c r="N4373">
        <f t="shared" si="343"/>
        <v>1.1770193192003328E-5</v>
      </c>
      <c r="O4373" s="2">
        <f t="shared" si="344"/>
        <v>2.3536844807136901E-6</v>
      </c>
      <c r="Q4373">
        <f>N4373+O4373</f>
        <v>1.4123877672717018E-5</v>
      </c>
      <c r="S4373">
        <f>IF(H4373&gt;$B$5,$B$5,($B$3 - $B$5)*(($B$5-H4373)/($B$5-$B$6))^(1/$B$2)+$B$5)</f>
        <v>28.93333333333333</v>
      </c>
      <c r="T4373">
        <f>K4373*S4373</f>
        <v>4.8650131860280421E-4</v>
      </c>
      <c r="U4373" s="3">
        <f>S4373*N4373/Q4373+$B$7*O4373/Q4373</f>
        <v>33.277233090818825</v>
      </c>
      <c r="V4373">
        <f>IF(U4373-H4373&lt;=10,10,U4373-H4373)</f>
        <v>19.977233090818824</v>
      </c>
      <c r="X4373">
        <f t="shared" si="345"/>
        <v>0</v>
      </c>
      <c r="Y4373">
        <f t="shared" si="346"/>
        <v>1</v>
      </c>
      <c r="AA4373">
        <f>((Y4373*V4373)+H4373+273)/(Y4373*V4373)</f>
        <v>15.331313986198534</v>
      </c>
      <c r="AB4373">
        <f t="shared" si="347"/>
        <v>9.2124378154615664E-7</v>
      </c>
      <c r="AD4373">
        <f>AA4373*$C$28</f>
        <v>8.643438495772525</v>
      </c>
      <c r="AF4373">
        <f>(Q4373-X4373)/AD4373+X4373</f>
        <v>1.6340577513943041E-6</v>
      </c>
      <c r="AH4373">
        <f>Q4373/AF4373</f>
        <v>8.643438495772525</v>
      </c>
      <c r="AK4373" s="2"/>
      <c r="AL4373" s="2"/>
      <c r="AT4373" s="1"/>
    </row>
    <row r="4374" spans="6:46" x14ac:dyDescent="0.35">
      <c r="F4374" s="4">
        <v>44379.166666666664</v>
      </c>
      <c r="H4374">
        <v>13.2</v>
      </c>
      <c r="I4374">
        <v>17.029166666666701</v>
      </c>
      <c r="K4374" s="2">
        <v>1.7545629602986299E-5</v>
      </c>
      <c r="L4374" s="2">
        <v>2.03986133923705E-5</v>
      </c>
      <c r="N4374">
        <f t="shared" si="343"/>
        <v>1.2281940722090408E-5</v>
      </c>
      <c r="O4374" s="2">
        <f t="shared" si="344"/>
        <v>6.1195840177111508E-6</v>
      </c>
      <c r="Q4374">
        <f>N4374+O4374</f>
        <v>1.840152473980156E-5</v>
      </c>
      <c r="S4374">
        <f>IF(H4374&gt;$B$5,$B$5,($B$3 - $B$5)*(($B$5-H4374)/($B$5-$B$6))^(1/$B$2)+$B$5)</f>
        <v>29.066666666666666</v>
      </c>
      <c r="T4374">
        <f>K4374*S4374</f>
        <v>5.0999296712680173E-4</v>
      </c>
      <c r="U4374" s="3">
        <f>S4374*N4374/Q4374+$B$7*O4374/Q4374</f>
        <v>37.69101787868226</v>
      </c>
      <c r="V4374">
        <f>IF(U4374-H4374&lt;=10,10,U4374-H4374)</f>
        <v>24.491017878682261</v>
      </c>
      <c r="X4374">
        <f t="shared" si="345"/>
        <v>0</v>
      </c>
      <c r="Y4374">
        <f t="shared" si="346"/>
        <v>1</v>
      </c>
      <c r="AA4374">
        <f>((Y4374*V4374)+H4374+273)/(Y4374*V4374)</f>
        <v>12.68591691115939</v>
      </c>
      <c r="AB4374">
        <f t="shared" si="347"/>
        <v>1.450547474705146E-6</v>
      </c>
      <c r="AD4374">
        <f>AA4374*$C$28</f>
        <v>7.1520251090542653</v>
      </c>
      <c r="AF4374">
        <f>(Q4374-X4374)/AD4374+X4374</f>
        <v>2.5729110929023082E-6</v>
      </c>
      <c r="AH4374">
        <f>Q4374/AF4374</f>
        <v>7.1520251090542653</v>
      </c>
      <c r="AK4374" s="2"/>
      <c r="AL4374" s="2"/>
      <c r="AT4374" s="1"/>
    </row>
    <row r="4375" spans="6:46" x14ac:dyDescent="0.35">
      <c r="F4375" s="4">
        <v>44379.208333333336</v>
      </c>
      <c r="H4375">
        <v>12.5</v>
      </c>
      <c r="I4375">
        <v>17.029166666666701</v>
      </c>
      <c r="K4375" s="2">
        <v>1.7545629602986299E-5</v>
      </c>
      <c r="L4375" s="2">
        <v>5.9626445412290297E-5</v>
      </c>
      <c r="N4375">
        <f t="shared" si="343"/>
        <v>1.2281940722090408E-5</v>
      </c>
      <c r="O4375" s="2">
        <f t="shared" si="344"/>
        <v>1.7887933623687092E-5</v>
      </c>
      <c r="Q4375">
        <f>N4375+O4375</f>
        <v>3.01698743457775E-5</v>
      </c>
      <c r="S4375">
        <f>IF(H4375&gt;$B$5,$B$5,($B$3 - $B$5)*(($B$5-H4375)/($B$5-$B$6))^(1/$B$2)+$B$5)</f>
        <v>30</v>
      </c>
      <c r="T4375">
        <f>K4375*S4375</f>
        <v>5.26368888089589E-4</v>
      </c>
      <c r="U4375" s="3">
        <f>S4375*N4375/Q4375+$B$7*O4375/Q4375</f>
        <v>44.822678260665874</v>
      </c>
      <c r="V4375">
        <f>IF(U4375-H4375&lt;=10,10,U4375-H4375)</f>
        <v>32.322678260665874</v>
      </c>
      <c r="X4375">
        <f t="shared" si="345"/>
        <v>0</v>
      </c>
      <c r="Y4375">
        <f t="shared" si="346"/>
        <v>1</v>
      </c>
      <c r="AA4375">
        <f>((Y4375*V4375)+H4375+273)/(Y4375*V4375)</f>
        <v>9.8328076558999378</v>
      </c>
      <c r="AB4375">
        <f t="shared" si="347"/>
        <v>3.0682868415182308E-6</v>
      </c>
      <c r="AD4375">
        <f>AA4375*$C$28</f>
        <v>5.5435084227640807</v>
      </c>
      <c r="AF4375">
        <f>(Q4375-X4375)/AD4375+X4375</f>
        <v>5.4423790936957436E-6</v>
      </c>
      <c r="AH4375">
        <f>Q4375/AF4375</f>
        <v>5.5435084227640807</v>
      </c>
      <c r="AK4375" s="2"/>
      <c r="AL4375" s="2"/>
      <c r="AT4375" s="1"/>
    </row>
    <row r="4376" spans="6:46" x14ac:dyDescent="0.35">
      <c r="F4376" s="4">
        <v>44379.25</v>
      </c>
      <c r="H4376">
        <v>12.9</v>
      </c>
      <c r="I4376">
        <v>17.029166666666701</v>
      </c>
      <c r="K4376" s="2">
        <v>1.7545629602986299E-5</v>
      </c>
      <c r="L4376">
        <v>1.19253133483222E-4</v>
      </c>
      <c r="N4376">
        <f t="shared" si="343"/>
        <v>1.2281940722090408E-5</v>
      </c>
      <c r="O4376" s="2">
        <f t="shared" si="344"/>
        <v>3.5775940044966608E-5</v>
      </c>
      <c r="Q4376">
        <f>N4376+O4376</f>
        <v>4.8057880767057016E-5</v>
      </c>
      <c r="S4376">
        <f>IF(H4376&gt;$B$5,$B$5,($B$3 - $B$5)*(($B$5-H4376)/($B$5-$B$6))^(1/$B$2)+$B$5)</f>
        <v>29.466666666666669</v>
      </c>
      <c r="T4376">
        <f>K4376*S4376</f>
        <v>5.1701121896799624E-4</v>
      </c>
      <c r="U4376" s="3">
        <f>S4376*N4376/Q4376+$B$7*O4376/Q4376</f>
        <v>48.474558564963971</v>
      </c>
      <c r="V4376">
        <f>IF(U4376-H4376&lt;=10,10,U4376-H4376)</f>
        <v>35.574558564963972</v>
      </c>
      <c r="X4376">
        <f t="shared" si="345"/>
        <v>0</v>
      </c>
      <c r="Y4376">
        <f t="shared" si="346"/>
        <v>1</v>
      </c>
      <c r="AA4376">
        <f>((Y4376*V4376)+H4376+273)/(Y4376*V4376)</f>
        <v>9.036642239085209</v>
      </c>
      <c r="AB4376">
        <f t="shared" si="347"/>
        <v>5.3181125793823591E-6</v>
      </c>
      <c r="AD4376">
        <f>AA4376*$C$28</f>
        <v>5.0946488652014263</v>
      </c>
      <c r="AF4376">
        <f>(Q4376-X4376)/AD4376+X4376</f>
        <v>9.4330113887362008E-6</v>
      </c>
      <c r="AH4376">
        <f>Q4376/AF4376</f>
        <v>5.0946488652014263</v>
      </c>
      <c r="AK4376" s="2"/>
      <c r="AT4376" s="1"/>
    </row>
    <row r="4377" spans="6:46" x14ac:dyDescent="0.35">
      <c r="F4377" s="4">
        <v>44379.291666666664</v>
      </c>
      <c r="H4377">
        <v>14.9</v>
      </c>
      <c r="I4377">
        <v>17.029166666666701</v>
      </c>
      <c r="K4377" s="2">
        <v>1.7545629602986299E-5</v>
      </c>
      <c r="L4377">
        <v>1.56911570738321E-4</v>
      </c>
      <c r="N4377">
        <f t="shared" si="343"/>
        <v>1.2281940722090408E-5</v>
      </c>
      <c r="O4377" s="2">
        <f t="shared" si="344"/>
        <v>4.7073471221496307E-5</v>
      </c>
      <c r="Q4377">
        <f>N4377+O4377</f>
        <v>5.9355411943586715E-5</v>
      </c>
      <c r="S4377">
        <f>IF(H4377&gt;$B$5,$B$5,($B$3 - $B$5)*(($B$5-H4377)/($B$5-$B$6))^(1/$B$2)+$B$5)</f>
        <v>26.799999999999997</v>
      </c>
      <c r="T4377">
        <f>K4377*S4377</f>
        <v>4.7022287336003274E-4</v>
      </c>
      <c r="U4377" s="3">
        <f>S4377*N4377/Q4377+$B$7*O4377/Q4377</f>
        <v>49.164799518329815</v>
      </c>
      <c r="V4377">
        <f>IF(U4377-H4377&lt;=10,10,U4377-H4377)</f>
        <v>34.264799518329816</v>
      </c>
      <c r="X4377">
        <f t="shared" si="345"/>
        <v>0</v>
      </c>
      <c r="Y4377">
        <f t="shared" si="346"/>
        <v>1</v>
      </c>
      <c r="AA4377">
        <f>((Y4377*V4377)+H4377+273)/(Y4377*V4377)</f>
        <v>9.4022087987407907</v>
      </c>
      <c r="AB4377">
        <f t="shared" si="347"/>
        <v>6.3129221243774128E-6</v>
      </c>
      <c r="AD4377">
        <f>AA4377*$C$28</f>
        <v>5.3007467950552298</v>
      </c>
      <c r="AF4377">
        <f>(Q4377-X4377)/AD4377+X4377</f>
        <v>1.1197556540326744E-5</v>
      </c>
      <c r="AH4377">
        <f>Q4377/AF4377</f>
        <v>5.3007467950552298</v>
      </c>
      <c r="AK4377" s="2"/>
      <c r="AT4377" s="1"/>
    </row>
    <row r="4378" spans="6:46" x14ac:dyDescent="0.35">
      <c r="F4378" s="4">
        <v>44379.333333333336</v>
      </c>
      <c r="H4378">
        <v>15.6</v>
      </c>
      <c r="I4378">
        <v>17.029166666666701</v>
      </c>
      <c r="K4378" s="2">
        <v>1.64490277527997E-5</v>
      </c>
      <c r="L4378">
        <v>1.6318914979760501E-4</v>
      </c>
      <c r="N4378">
        <f t="shared" si="343"/>
        <v>1.1514319426959789E-5</v>
      </c>
      <c r="O4378" s="2">
        <f t="shared" si="344"/>
        <v>4.8956744939281509E-5</v>
      </c>
      <c r="Q4378">
        <f>N4378+O4378</f>
        <v>6.0471064366241298E-5</v>
      </c>
      <c r="S4378">
        <f>IF(H4378&gt;$B$5,$B$5,($B$3 - $B$5)*(($B$5-H4378)/($B$5-$B$6))^(1/$B$2)+$B$5)</f>
        <v>25.866666666666667</v>
      </c>
      <c r="T4378">
        <f>K4378*S4378</f>
        <v>4.254815178724189E-4</v>
      </c>
      <c r="U4378" s="3">
        <f>S4378*N4378/Q4378+$B$7*O4378/Q4378</f>
        <v>49.452710408064782</v>
      </c>
      <c r="V4378">
        <f>IF(U4378-H4378&lt;=10,10,U4378-H4378)</f>
        <v>33.85271040806478</v>
      </c>
      <c r="X4378">
        <f t="shared" si="345"/>
        <v>0</v>
      </c>
      <c r="Y4378">
        <f t="shared" si="346"/>
        <v>1</v>
      </c>
      <c r="AA4378">
        <f>((Y4378*V4378)+H4378+273)/(Y4378*V4378)</f>
        <v>9.5251667154913058</v>
      </c>
      <c r="AB4378">
        <f t="shared" si="347"/>
        <v>6.3485570565283501E-6</v>
      </c>
      <c r="AD4378">
        <f>AA4378*$C$28</f>
        <v>5.370067610737312</v>
      </c>
      <c r="AF4378">
        <f>(Q4378-X4378)/AD4378+X4378</f>
        <v>1.1260764062882739E-5</v>
      </c>
      <c r="AH4378">
        <f>Q4378/AF4378</f>
        <v>5.370067610737312</v>
      </c>
      <c r="AK4378" s="2"/>
      <c r="AT4378" s="1"/>
    </row>
    <row r="4379" spans="6:46" x14ac:dyDescent="0.35">
      <c r="F4379" s="4">
        <v>44379.375</v>
      </c>
      <c r="H4379">
        <v>17.399999999999999</v>
      </c>
      <c r="I4379">
        <v>17.029166666666701</v>
      </c>
      <c r="K4379" s="2">
        <v>1.49868919525508E-5</v>
      </c>
      <c r="L4379">
        <v>1.2866853143758201E-4</v>
      </c>
      <c r="N4379">
        <f t="shared" si="343"/>
        <v>1.049082436678556E-5</v>
      </c>
      <c r="O4379" s="2">
        <f t="shared" si="344"/>
        <v>3.860055943127461E-5</v>
      </c>
      <c r="Q4379">
        <f>N4379+O4379</f>
        <v>4.9091383798060168E-5</v>
      </c>
      <c r="S4379">
        <f>IF(H4379&gt;$B$5,$B$5,($B$3 - $B$5)*(($B$5-H4379)/($B$5-$B$6))^(1/$B$2)+$B$5)</f>
        <v>23.466666666666669</v>
      </c>
      <c r="T4379">
        <f>K4379*S4379</f>
        <v>3.5169239781985878E-4</v>
      </c>
      <c r="U4379" s="3">
        <f>S4379*N4379/Q4379+$B$7*O4379/Q4379</f>
        <v>48.261329461395697</v>
      </c>
      <c r="V4379">
        <f>IF(U4379-H4379&lt;=10,10,U4379-H4379)</f>
        <v>30.861329461395698</v>
      </c>
      <c r="X4379">
        <f t="shared" si="345"/>
        <v>0</v>
      </c>
      <c r="Y4379">
        <f t="shared" si="346"/>
        <v>1</v>
      </c>
      <c r="AA4379">
        <f>((Y4379*V4379)+H4379+273)/(Y4379*V4379)</f>
        <v>10.409834413104598</v>
      </c>
      <c r="AB4379">
        <f t="shared" si="347"/>
        <v>4.7158659638486316E-6</v>
      </c>
      <c r="AD4379">
        <f>AA4379*$C$28</f>
        <v>5.8688226972485351</v>
      </c>
      <c r="AF4379">
        <f>(Q4379-X4379)/AD4379+X4379</f>
        <v>8.3647754124648467E-6</v>
      </c>
      <c r="AH4379">
        <f>Q4379/AF4379</f>
        <v>5.8688226972485351</v>
      </c>
      <c r="AK4379" s="2"/>
      <c r="AT4379" s="1"/>
    </row>
    <row r="4380" spans="6:46" x14ac:dyDescent="0.35">
      <c r="F4380" s="4">
        <v>44379.416666666664</v>
      </c>
      <c r="H4380">
        <v>18.3</v>
      </c>
      <c r="I4380">
        <v>17.029166666666701</v>
      </c>
      <c r="K4380" s="2">
        <v>1.3524756152302E-5</v>
      </c>
      <c r="L4380">
        <v>1.0670040195106999E-4</v>
      </c>
      <c r="N4380">
        <f t="shared" si="343"/>
        <v>9.4673293066113996E-6</v>
      </c>
      <c r="O4380" s="2">
        <f t="shared" si="344"/>
        <v>3.2010120585321005E-5</v>
      </c>
      <c r="Q4380">
        <f>N4380+O4380</f>
        <v>4.1477449891932406E-5</v>
      </c>
      <c r="S4380">
        <f>IF(H4380&gt;$B$5,$B$5,($B$3 - $B$5)*(($B$5-H4380)/($B$5-$B$6))^(1/$B$2)+$B$5)</f>
        <v>22.266666666666666</v>
      </c>
      <c r="T4380">
        <f>K4380*S4380</f>
        <v>3.0115123699125788E-4</v>
      </c>
      <c r="U4380" s="3">
        <f>S4380*N4380/Q4380+$B$7*O4380/Q4380</f>
        <v>47.528536668064945</v>
      </c>
      <c r="V4380">
        <f>IF(U4380-H4380&lt;=10,10,U4380-H4380)</f>
        <v>29.228536668064944</v>
      </c>
      <c r="X4380">
        <f t="shared" si="345"/>
        <v>0</v>
      </c>
      <c r="Y4380">
        <f t="shared" si="346"/>
        <v>1</v>
      </c>
      <c r="AA4380">
        <f>((Y4380*V4380)+H4380+273)/(Y4380*V4380)</f>
        <v>10.966287512377379</v>
      </c>
      <c r="AB4380">
        <f t="shared" si="347"/>
        <v>3.7822690536900321E-6</v>
      </c>
      <c r="AD4380">
        <f>AA4380*$C$28</f>
        <v>6.1825380215629426</v>
      </c>
      <c r="AF4380">
        <f>(Q4380-X4380)/AD4380+X4380</f>
        <v>6.7088062778216328E-6</v>
      </c>
      <c r="AH4380">
        <f>Q4380/AF4380</f>
        <v>6.1825380215629426</v>
      </c>
      <c r="AK4380" s="2"/>
      <c r="AT4380" s="1"/>
    </row>
    <row r="4381" spans="6:46" x14ac:dyDescent="0.35">
      <c r="F4381" s="4">
        <v>44379.458333333336</v>
      </c>
      <c r="H4381">
        <v>18.899999999999999</v>
      </c>
      <c r="I4381">
        <v>17.029166666666701</v>
      </c>
      <c r="K4381" s="2">
        <v>1.31592222022397E-5</v>
      </c>
      <c r="L4381" s="2">
        <v>9.1009123547916996E-5</v>
      </c>
      <c r="N4381">
        <f t="shared" si="343"/>
        <v>9.2114555415677893E-6</v>
      </c>
      <c r="O4381" s="2">
        <f t="shared" si="344"/>
        <v>2.7302737064375104E-5</v>
      </c>
      <c r="Q4381">
        <f>N4381+O4381</f>
        <v>3.6514192605942896E-5</v>
      </c>
      <c r="S4381">
        <f>IF(H4381&gt;$B$5,$B$5,($B$3 - $B$5)*(($B$5-H4381)/($B$5-$B$6))^(1/$B$2)+$B$5)</f>
        <v>21.466666666666669</v>
      </c>
      <c r="T4381">
        <f>K4381*S4381</f>
        <v>2.8248463660807892E-4</v>
      </c>
      <c r="U4381" s="3">
        <f>S4381*N4381/Q4381+$B$7*O4381/Q4381</f>
        <v>46.540527473958178</v>
      </c>
      <c r="V4381">
        <f>IF(U4381-H4381&lt;=10,10,U4381-H4381)</f>
        <v>27.64052747395818</v>
      </c>
      <c r="X4381">
        <f t="shared" si="345"/>
        <v>0</v>
      </c>
      <c r="Y4381">
        <f t="shared" si="346"/>
        <v>1</v>
      </c>
      <c r="AA4381">
        <f>((Y4381*V4381)+H4381+273)/(Y4381*V4381)</f>
        <v>11.560579940994856</v>
      </c>
      <c r="AB4381">
        <f t="shared" si="347"/>
        <v>3.1585087246756788E-6</v>
      </c>
      <c r="AD4381">
        <f>AA4381*$C$28</f>
        <v>6.5175862803020568</v>
      </c>
      <c r="AF4381">
        <f>(Q4381-X4381)/AD4381+X4381</f>
        <v>5.602410315042373E-6</v>
      </c>
      <c r="AH4381">
        <f>Q4381/AF4381</f>
        <v>6.5175862803020568</v>
      </c>
      <c r="AK4381" s="2"/>
      <c r="AL4381" s="2"/>
      <c r="AT4381" s="1"/>
    </row>
    <row r="4382" spans="6:46" x14ac:dyDescent="0.35">
      <c r="F4382" s="4">
        <v>44379.5</v>
      </c>
      <c r="H4382">
        <v>19.3</v>
      </c>
      <c r="I4382">
        <v>17.029166666666701</v>
      </c>
      <c r="K4382" s="2">
        <v>1.31592222022397E-5</v>
      </c>
      <c r="L4382" s="2">
        <v>9.7285610643314005E-5</v>
      </c>
      <c r="N4382">
        <f t="shared" si="343"/>
        <v>9.2114555415677893E-6</v>
      </c>
      <c r="O4382" s="2">
        <f t="shared" si="344"/>
        <v>2.9185683192994205E-5</v>
      </c>
      <c r="Q4382">
        <f>N4382+O4382</f>
        <v>3.8397138734561998E-5</v>
      </c>
      <c r="S4382">
        <f>IF(H4382&gt;$B$5,$B$5,($B$3 - $B$5)*(($B$5-H4382)/($B$5-$B$6))^(1/$B$2)+$B$5)</f>
        <v>20.933333333333334</v>
      </c>
      <c r="T4382">
        <f>K4382*S4382</f>
        <v>2.754663847668844E-4</v>
      </c>
      <c r="U4382" s="3">
        <f>S4382*N4382/Q4382+$B$7*O4382/Q4382</f>
        <v>46.827422672852734</v>
      </c>
      <c r="V4382">
        <f>IF(U4382-H4382&lt;=10,10,U4382-H4382)</f>
        <v>27.527422672852733</v>
      </c>
      <c r="X4382">
        <f t="shared" si="345"/>
        <v>0</v>
      </c>
      <c r="Y4382">
        <f t="shared" si="346"/>
        <v>1</v>
      </c>
      <c r="AA4382">
        <f>((Y4382*V4382)+H4382+273)/(Y4382*V4382)</f>
        <v>11.618502264952806</v>
      </c>
      <c r="AB4382">
        <f t="shared" si="347"/>
        <v>3.3048268923944618E-6</v>
      </c>
      <c r="AD4382">
        <f>AA4382*$C$28</f>
        <v>6.5502415403217418</v>
      </c>
      <c r="AF4382">
        <f>(Q4382-X4382)/AD4382+X4382</f>
        <v>5.8619424181838596E-6</v>
      </c>
      <c r="AH4382">
        <f>Q4382/AF4382</f>
        <v>6.5502415403217409</v>
      </c>
      <c r="AK4382" s="2"/>
      <c r="AL4382" s="2"/>
      <c r="AT4382" s="1"/>
    </row>
    <row r="4383" spans="6:46" x14ac:dyDescent="0.35">
      <c r="F4383" s="4">
        <v>44379.541666666664</v>
      </c>
      <c r="H4383">
        <v>19.899999999999999</v>
      </c>
      <c r="I4383">
        <v>17.029166666666701</v>
      </c>
      <c r="K4383" s="2">
        <v>1.27936882521775E-5</v>
      </c>
      <c r="L4383">
        <v>1.0042379352635201E-4</v>
      </c>
      <c r="N4383">
        <f t="shared" si="343"/>
        <v>8.9555817765242501E-6</v>
      </c>
      <c r="O4383" s="2">
        <f t="shared" si="344"/>
        <v>3.0127138057905607E-5</v>
      </c>
      <c r="Q4383">
        <f>N4383+O4383</f>
        <v>3.9082719834429859E-5</v>
      </c>
      <c r="S4383">
        <f>IF(H4383&gt;$B$5,$B$5,($B$3 - $B$5)*(($B$5-H4383)/($B$5-$B$6))^(1/$B$2)+$B$5)</f>
        <v>20.133333333333336</v>
      </c>
      <c r="T4383">
        <f>K4383*S4383</f>
        <v>2.5757959014384039E-4</v>
      </c>
      <c r="U4383" s="3">
        <f>S4383*N4383/Q4383+$B$7*O4383/Q4383</f>
        <v>47.010502699633811</v>
      </c>
      <c r="V4383">
        <f>IF(U4383-H4383&lt;=10,10,U4383-H4383)</f>
        <v>27.110502699633813</v>
      </c>
      <c r="X4383">
        <f t="shared" si="345"/>
        <v>0</v>
      </c>
      <c r="Y4383">
        <f t="shared" si="346"/>
        <v>1</v>
      </c>
      <c r="AA4383">
        <f>((Y4383*V4383)+H4383+273)/(Y4383*V4383)</f>
        <v>11.803930980001942</v>
      </c>
      <c r="AB4383">
        <f t="shared" si="347"/>
        <v>3.3109918975842256E-6</v>
      </c>
      <c r="AD4383">
        <f>AA4383*$C$28</f>
        <v>6.6547819401413628</v>
      </c>
      <c r="AF4383">
        <f>(Q4383-X4383)/AD4383+X4383</f>
        <v>5.8728776068054983E-6</v>
      </c>
      <c r="AH4383">
        <f>Q4383/AF4383</f>
        <v>6.6547819401413628</v>
      </c>
      <c r="AK4383" s="2"/>
      <c r="AT4383" s="1"/>
    </row>
    <row r="4384" spans="6:46" x14ac:dyDescent="0.35">
      <c r="F4384" s="4">
        <v>44379.583333333336</v>
      </c>
      <c r="H4384">
        <v>20.3</v>
      </c>
      <c r="I4384">
        <v>17.029166666666701</v>
      </c>
      <c r="K4384" s="2">
        <v>1.16970864019909E-5</v>
      </c>
      <c r="L4384" s="2">
        <v>9.4147306430955106E-5</v>
      </c>
      <c r="N4384">
        <f t="shared" si="343"/>
        <v>8.1879604813936292E-6</v>
      </c>
      <c r="O4384" s="2">
        <f t="shared" si="344"/>
        <v>2.8244191929286536E-5</v>
      </c>
      <c r="Q4384">
        <f>N4384+O4384</f>
        <v>3.6432152410680166E-5</v>
      </c>
      <c r="S4384">
        <f>IF(H4384&gt;$B$5,$B$5,($B$3 - $B$5)*(($B$5-H4384)/($B$5-$B$6))^(1/$B$2)+$B$5)</f>
        <v>20</v>
      </c>
      <c r="T4384">
        <f>K4384*S4384</f>
        <v>2.3394172803981801E-4</v>
      </c>
      <c r="U4384" s="3">
        <f>S4384*N4384/Q4384+$B$7*O4384/Q4384</f>
        <v>47.133909256353299</v>
      </c>
      <c r="V4384">
        <f>IF(U4384-H4384&lt;=10,10,U4384-H4384)</f>
        <v>26.833909256353298</v>
      </c>
      <c r="X4384">
        <f t="shared" si="345"/>
        <v>0</v>
      </c>
      <c r="Y4384">
        <f t="shared" si="346"/>
        <v>1</v>
      </c>
      <c r="AA4384">
        <f>((Y4384*V4384)+H4384+273)/(Y4384*V4384)</f>
        <v>11.930200188053375</v>
      </c>
      <c r="AB4384">
        <f t="shared" si="347"/>
        <v>3.0537754468833202E-6</v>
      </c>
      <c r="AD4384">
        <f>AA4384*$C$28</f>
        <v>6.7259695848980323</v>
      </c>
      <c r="AF4384">
        <f>(Q4384-X4384)/AD4384+X4384</f>
        <v>5.4166394823553886E-6</v>
      </c>
      <c r="AH4384">
        <f>Q4384/AF4384</f>
        <v>6.7259695848980323</v>
      </c>
      <c r="AK4384" s="2"/>
      <c r="AL4384" s="2"/>
      <c r="AT4384" s="1"/>
    </row>
    <row r="4385" spans="6:46" x14ac:dyDescent="0.35">
      <c r="F4385" s="4">
        <v>44379.625</v>
      </c>
      <c r="H4385">
        <v>19.899999999999999</v>
      </c>
      <c r="I4385">
        <v>17.029166666666701</v>
      </c>
      <c r="K4385" s="2">
        <v>1.27936882521775E-5</v>
      </c>
      <c r="L4385" s="2">
        <v>8.1594332240161007E-5</v>
      </c>
      <c r="N4385">
        <f t="shared" si="343"/>
        <v>8.9555817765242501E-6</v>
      </c>
      <c r="O4385" s="2">
        <f t="shared" si="344"/>
        <v>2.4478299672048307E-5</v>
      </c>
      <c r="Q4385">
        <f>N4385+O4385</f>
        <v>3.3433881448572555E-5</v>
      </c>
      <c r="S4385">
        <f>IF(H4385&gt;$B$5,$B$5,($B$3 - $B$5)*(($B$5-H4385)/($B$5-$B$6))^(1/$B$2)+$B$5)</f>
        <v>20.133333333333336</v>
      </c>
      <c r="T4385">
        <f>K4385*S4385</f>
        <v>2.5757959014384039E-4</v>
      </c>
      <c r="U4385" s="3">
        <f>S4385*N4385/Q4385+$B$7*O4385/Q4385</f>
        <v>45.660633133833265</v>
      </c>
      <c r="V4385">
        <f>IF(U4385-H4385&lt;=10,10,U4385-H4385)</f>
        <v>25.760633133833267</v>
      </c>
      <c r="X4385">
        <f t="shared" si="345"/>
        <v>0</v>
      </c>
      <c r="Y4385">
        <f t="shared" si="346"/>
        <v>1</v>
      </c>
      <c r="AA4385">
        <f>((Y4385*V4385)+H4385+273)/(Y4385*V4385)</f>
        <v>12.370062159509335</v>
      </c>
      <c r="AB4385">
        <f t="shared" si="347"/>
        <v>2.7028062605870307E-6</v>
      </c>
      <c r="AD4385">
        <f>AA4385*$C$28</f>
        <v>6.9739535411545788</v>
      </c>
      <c r="AF4385">
        <f>(Q4385-X4385)/AD4385+X4385</f>
        <v>4.7941072809380057E-6</v>
      </c>
      <c r="AH4385">
        <f>Q4385/AF4385</f>
        <v>6.9739535411545788</v>
      </c>
      <c r="AK4385" s="2"/>
      <c r="AL4385" s="2"/>
      <c r="AT4385" s="1"/>
    </row>
    <row r="4386" spans="6:46" x14ac:dyDescent="0.35">
      <c r="F4386" s="4">
        <v>44379.666666666664</v>
      </c>
      <c r="H4386">
        <v>20.6</v>
      </c>
      <c r="I4386">
        <v>17.029166666666701</v>
      </c>
      <c r="K4386" s="2">
        <v>1.31592222022397E-5</v>
      </c>
      <c r="L4386" s="2">
        <v>7.8456149357123006E-5</v>
      </c>
      <c r="N4386">
        <f t="shared" si="343"/>
        <v>9.2114555415677893E-6</v>
      </c>
      <c r="O4386" s="2">
        <f t="shared" si="344"/>
        <v>2.3536844807136904E-5</v>
      </c>
      <c r="Q4386">
        <f>N4386+O4386</f>
        <v>3.2748300348704694E-5</v>
      </c>
      <c r="S4386">
        <f>IF(H4386&gt;$B$5,$B$5,($B$3 - $B$5)*(($B$5-H4386)/($B$5-$B$6))^(1/$B$2)+$B$5)</f>
        <v>20</v>
      </c>
      <c r="T4386">
        <f>K4386*S4386</f>
        <v>2.6318444404479401E-4</v>
      </c>
      <c r="U4386" s="3">
        <f>S4386*N4386/Q4386+$B$7*O4386/Q4386</f>
        <v>45.155185444070696</v>
      </c>
      <c r="V4386">
        <f>IF(U4386-H4386&lt;=10,10,U4386-H4386)</f>
        <v>24.555185444070695</v>
      </c>
      <c r="X4386">
        <f t="shared" si="345"/>
        <v>0</v>
      </c>
      <c r="Y4386">
        <f t="shared" si="346"/>
        <v>1</v>
      </c>
      <c r="AA4386">
        <f>((Y4386*V4386)+H4386+273)/(Y4386*V4386)</f>
        <v>12.956741302920813</v>
      </c>
      <c r="AB4386">
        <f t="shared" si="347"/>
        <v>2.5275105509224226E-6</v>
      </c>
      <c r="AD4386">
        <f>AA4386*$C$28</f>
        <v>7.3047096066421515</v>
      </c>
      <c r="AF4386">
        <f>(Q4386-X4386)/AD4386+X4386</f>
        <v>4.4831762126350318E-6</v>
      </c>
      <c r="AH4386">
        <f>Q4386/AF4386</f>
        <v>7.3047096066421515</v>
      </c>
      <c r="AK4386" s="2"/>
      <c r="AL4386" s="2"/>
      <c r="AT4386" s="1"/>
    </row>
    <row r="4387" spans="6:46" x14ac:dyDescent="0.35">
      <c r="F4387" s="4">
        <v>44379.708333333336</v>
      </c>
      <c r="H4387">
        <v>20.5</v>
      </c>
      <c r="I4387">
        <v>17.029166666666701</v>
      </c>
      <c r="K4387" s="2">
        <v>1.42558240524264E-5</v>
      </c>
      <c r="L4387" s="2">
        <v>8.4732636452520001E-5</v>
      </c>
      <c r="N4387">
        <f t="shared" si="343"/>
        <v>9.9790768366984796E-6</v>
      </c>
      <c r="O4387" s="2">
        <f t="shared" si="344"/>
        <v>2.5419790935756006E-5</v>
      </c>
      <c r="Q4387">
        <f>N4387+O4387</f>
        <v>3.5398867772454482E-5</v>
      </c>
      <c r="S4387">
        <f>IF(H4387&gt;$B$5,$B$5,($B$3 - $B$5)*(($B$5-H4387)/($B$5-$B$6))^(1/$B$2)+$B$5)</f>
        <v>20</v>
      </c>
      <c r="T4387">
        <f>K4387*S4387</f>
        <v>2.8511648104852802E-4</v>
      </c>
      <c r="U4387" s="3">
        <f>S4387*N4387/Q4387+$B$7*O4387/Q4387</f>
        <v>45.133365520910019</v>
      </c>
      <c r="V4387">
        <f>IF(U4387-H4387&lt;=10,10,U4387-H4387)</f>
        <v>24.633365520910019</v>
      </c>
      <c r="X4387">
        <f t="shared" si="345"/>
        <v>0</v>
      </c>
      <c r="Y4387">
        <f t="shared" si="346"/>
        <v>1</v>
      </c>
      <c r="AA4387">
        <f>((Y4387*V4387)+H4387+273)/(Y4387*V4387)</f>
        <v>12.914734093108907</v>
      </c>
      <c r="AB4387">
        <f t="shared" si="347"/>
        <v>2.7409676046944509E-6</v>
      </c>
      <c r="AD4387">
        <f>AA4387*$C$28</f>
        <v>7.2810269180797045</v>
      </c>
      <c r="AF4387">
        <f>(Q4387-X4387)/AD4387+X4387</f>
        <v>4.8617960310728485E-6</v>
      </c>
      <c r="AH4387">
        <f>Q4387/AF4387</f>
        <v>7.2810269180797045</v>
      </c>
      <c r="AK4387" s="2"/>
      <c r="AL4387" s="2"/>
      <c r="AT4387" s="1"/>
    </row>
    <row r="4388" spans="6:46" x14ac:dyDescent="0.35">
      <c r="F4388" s="4">
        <v>44379.75</v>
      </c>
      <c r="H4388">
        <v>21.2</v>
      </c>
      <c r="I4388">
        <v>17.029166666666701</v>
      </c>
      <c r="K4388" s="2">
        <v>1.46213580024886E-5</v>
      </c>
      <c r="L4388">
        <v>1.16114950600184E-4</v>
      </c>
      <c r="N4388">
        <f t="shared" si="343"/>
        <v>1.0234950601742019E-5</v>
      </c>
      <c r="O4388" s="2">
        <f t="shared" si="344"/>
        <v>3.4834485180055202E-5</v>
      </c>
      <c r="Q4388">
        <f>N4388+O4388</f>
        <v>4.5069435781797222E-5</v>
      </c>
      <c r="S4388">
        <f>IF(H4388&gt;$B$5,$B$5,($B$3 - $B$5)*(($B$5-H4388)/($B$5-$B$6))^(1/$B$2)+$B$5)</f>
        <v>20</v>
      </c>
      <c r="T4388">
        <f>K4388*S4388</f>
        <v>2.9242716004977199E-4</v>
      </c>
      <c r="U4388" s="3">
        <f>S4388*N4388/Q4388+$B$7*O4388/Q4388</f>
        <v>47.051747157534834</v>
      </c>
      <c r="V4388">
        <f>IF(U4388-H4388&lt;=10,10,U4388-H4388)</f>
        <v>25.851747157534835</v>
      </c>
      <c r="X4388">
        <f t="shared" si="345"/>
        <v>0</v>
      </c>
      <c r="Y4388">
        <f t="shared" si="346"/>
        <v>1</v>
      </c>
      <c r="AA4388">
        <f>((Y4388*V4388)+H4388+273)/(Y4388*V4388)</f>
        <v>12.380275313974339</v>
      </c>
      <c r="AB4388">
        <f t="shared" si="347"/>
        <v>3.640422740108592E-6</v>
      </c>
      <c r="AD4388">
        <f>AA4388*$C$28</f>
        <v>6.979711480268314</v>
      </c>
      <c r="AF4388">
        <f>(Q4388-X4388)/AD4388+X4388</f>
        <v>6.4572061336931744E-6</v>
      </c>
      <c r="AH4388">
        <f>Q4388/AF4388</f>
        <v>6.979711480268314</v>
      </c>
      <c r="AK4388" s="2"/>
      <c r="AT4388" s="1"/>
    </row>
    <row r="4389" spans="6:46" x14ac:dyDescent="0.35">
      <c r="F4389" s="4">
        <v>44379.791666666664</v>
      </c>
      <c r="H4389">
        <v>20.9</v>
      </c>
      <c r="I4389">
        <v>17.029166666666701</v>
      </c>
      <c r="K4389" s="2">
        <v>1.6083493802737498E-5</v>
      </c>
      <c r="L4389">
        <v>1.28667318144374E-4</v>
      </c>
      <c r="N4389">
        <f t="shared" si="343"/>
        <v>1.1258445661916248E-5</v>
      </c>
      <c r="O4389" s="2">
        <f t="shared" si="344"/>
        <v>3.8600195443312206E-5</v>
      </c>
      <c r="Q4389">
        <f>N4389+O4389</f>
        <v>4.9858641105228458E-5</v>
      </c>
      <c r="S4389">
        <f>IF(H4389&gt;$B$5,$B$5,($B$3 - $B$5)*(($B$5-H4389)/($B$5-$B$6))^(1/$B$2)+$B$5)</f>
        <v>20</v>
      </c>
      <c r="T4389">
        <f>K4389*S4389</f>
        <v>3.2166987605474997E-4</v>
      </c>
      <c r="U4389" s="3">
        <f>S4389*N4389/Q4389+$B$7*O4389/Q4389</f>
        <v>47.0967441263507</v>
      </c>
      <c r="V4389">
        <f>IF(U4389-H4389&lt;=10,10,U4389-H4389)</f>
        <v>26.196744126350701</v>
      </c>
      <c r="X4389">
        <f t="shared" si="345"/>
        <v>0</v>
      </c>
      <c r="Y4389">
        <f t="shared" si="346"/>
        <v>1</v>
      </c>
      <c r="AA4389">
        <f>((Y4389*V4389)+H4389+273)/(Y4389*V4389)</f>
        <v>12.218951430852536</v>
      </c>
      <c r="AB4389">
        <f t="shared" si="347"/>
        <v>4.0804353292817482E-6</v>
      </c>
      <c r="AD4389">
        <f>AA4389*$C$28</f>
        <v>6.8887608244460052</v>
      </c>
      <c r="AF4389">
        <f>(Q4389-X4389)/AD4389+X4389</f>
        <v>7.2376792250205749E-6</v>
      </c>
      <c r="AH4389">
        <f>Q4389/AF4389</f>
        <v>6.8887608244460052</v>
      </c>
      <c r="AK4389" s="2"/>
      <c r="AT4389" s="1"/>
    </row>
    <row r="4390" spans="6:46" x14ac:dyDescent="0.35">
      <c r="F4390" s="4">
        <v>44379.833333333336</v>
      </c>
      <c r="H4390">
        <v>20.100000000000001</v>
      </c>
      <c r="I4390">
        <v>17.029166666666701</v>
      </c>
      <c r="K4390" s="2">
        <v>1.6083493802737498E-5</v>
      </c>
      <c r="L4390">
        <v>1.3494489720365801E-4</v>
      </c>
      <c r="N4390">
        <f t="shared" si="343"/>
        <v>1.1258445661916248E-5</v>
      </c>
      <c r="O4390" s="2">
        <f t="shared" si="344"/>
        <v>4.0483469161097408E-5</v>
      </c>
      <c r="Q4390">
        <f>N4390+O4390</f>
        <v>5.1741914823013653E-5</v>
      </c>
      <c r="S4390">
        <f>IF(H4390&gt;$B$5,$B$5,($B$3 - $B$5)*(($B$5-H4390)/($B$5-$B$6))^(1/$B$2)+$B$5)</f>
        <v>20</v>
      </c>
      <c r="T4390">
        <f>K4390*S4390</f>
        <v>3.2166987605474997E-4</v>
      </c>
      <c r="U4390" s="3">
        <f>S4390*N4390/Q4390+$B$7*O4390/Q4390</f>
        <v>47.384402480756158</v>
      </c>
      <c r="V4390">
        <f>IF(U4390-H4390&lt;=10,10,U4390-H4390)</f>
        <v>27.284402480756157</v>
      </c>
      <c r="X4390">
        <f t="shared" si="345"/>
        <v>0</v>
      </c>
      <c r="Y4390">
        <f t="shared" si="346"/>
        <v>1</v>
      </c>
      <c r="AA4390">
        <f>((Y4390*V4390)+H4390+273)/(Y4390*V4390)</f>
        <v>11.742401275114053</v>
      </c>
      <c r="AB4390">
        <f t="shared" si="347"/>
        <v>4.4064168487131763E-6</v>
      </c>
      <c r="AD4390">
        <f>AA4390*$C$28</f>
        <v>6.6200929225959486</v>
      </c>
      <c r="AF4390">
        <f>(Q4390-X4390)/AD4390+X4390</f>
        <v>7.8158895091043527E-6</v>
      </c>
      <c r="AH4390">
        <f>Q4390/AF4390</f>
        <v>6.6200929225959495</v>
      </c>
      <c r="AK4390" s="2"/>
      <c r="AT4390" s="1"/>
    </row>
    <row r="4391" spans="6:46" x14ac:dyDescent="0.35">
      <c r="F4391" s="4">
        <v>44379.875</v>
      </c>
      <c r="H4391">
        <v>18.100000000000001</v>
      </c>
      <c r="I4391">
        <v>17.029166666666701</v>
      </c>
      <c r="K4391" s="2">
        <v>1.6083493802737498E-5</v>
      </c>
      <c r="L4391">
        <v>1.22390952378298E-4</v>
      </c>
      <c r="N4391">
        <f t="shared" si="343"/>
        <v>1.1258445661916248E-5</v>
      </c>
      <c r="O4391" s="2">
        <f t="shared" si="344"/>
        <v>3.6717285713489401E-5</v>
      </c>
      <c r="Q4391">
        <f>N4391+O4391</f>
        <v>4.7975731375405646E-5</v>
      </c>
      <c r="S4391">
        <f>IF(H4391&gt;$B$5,$B$5,($B$3 - $B$5)*(($B$5-H4391)/($B$5-$B$6))^(1/$B$2)+$B$5)</f>
        <v>22.533333333333331</v>
      </c>
      <c r="T4391">
        <f>K4391*S4391</f>
        <v>3.6241472702168491E-4</v>
      </c>
      <c r="U4391" s="3">
        <f>S4391*N4391/Q4391+$B$7*O4391/Q4391</f>
        <v>47.381060340070256</v>
      </c>
      <c r="V4391">
        <f>IF(U4391-H4391&lt;=10,10,U4391-H4391)</f>
        <v>29.281060340070255</v>
      </c>
      <c r="X4391">
        <f t="shared" si="345"/>
        <v>0</v>
      </c>
      <c r="Y4391">
        <f t="shared" si="346"/>
        <v>1</v>
      </c>
      <c r="AA4391">
        <f>((Y4391*V4391)+H4391+273)/(Y4391*V4391)</f>
        <v>10.941579868323222</v>
      </c>
      <c r="AB4391">
        <f t="shared" si="347"/>
        <v>4.3847170109592083E-6</v>
      </c>
      <c r="AD4391">
        <f>AA4391*$C$28</f>
        <v>6.1686084260990581</v>
      </c>
      <c r="AF4391">
        <f>(Q4391-X4391)/AD4391+X4391</f>
        <v>7.7773993843445863E-6</v>
      </c>
      <c r="AH4391">
        <f>Q4391/AF4391</f>
        <v>6.168608426099059</v>
      </c>
      <c r="AK4391" s="2"/>
      <c r="AT4391" s="1"/>
    </row>
    <row r="4392" spans="6:46" x14ac:dyDescent="0.35">
      <c r="F4392" s="4">
        <v>44379.916666666664</v>
      </c>
      <c r="H4392">
        <v>15.2</v>
      </c>
      <c r="I4392">
        <v>17.029166666666701</v>
      </c>
      <c r="K4392" s="2">
        <v>1.6083493802737498E-5</v>
      </c>
      <c r="L4392">
        <v>1.03561855080069E-4</v>
      </c>
      <c r="N4392">
        <f t="shared" si="343"/>
        <v>1.1258445661916248E-5</v>
      </c>
      <c r="O4392" s="2">
        <f t="shared" si="344"/>
        <v>3.1068556524020703E-5</v>
      </c>
      <c r="Q4392">
        <f>N4392+O4392</f>
        <v>4.2327002185936954E-5</v>
      </c>
      <c r="S4392">
        <f>IF(H4392&gt;$B$5,$B$5,($B$3 - $B$5)*(($B$5-H4392)/($B$5-$B$6))^(1/$B$2)+$B$5)</f>
        <v>26.400000000000002</v>
      </c>
      <c r="T4392">
        <f>K4392*S4392</f>
        <v>4.2460423639226999E-4</v>
      </c>
      <c r="U4392" s="3">
        <f>S4392*N4392/Q4392+$B$7*O4392/Q4392</f>
        <v>47.392762792027213</v>
      </c>
      <c r="V4392">
        <f>IF(U4392-H4392&lt;=10,10,U4392-H4392)</f>
        <v>32.19276279202721</v>
      </c>
      <c r="X4392">
        <f t="shared" si="345"/>
        <v>0</v>
      </c>
      <c r="Y4392">
        <f t="shared" si="346"/>
        <v>1</v>
      </c>
      <c r="AA4392">
        <f>((Y4392*V4392)+H4392+273)/(Y4392*V4392)</f>
        <v>9.9523226652474506</v>
      </c>
      <c r="AB4392">
        <f t="shared" si="347"/>
        <v>4.2529772807445999E-6</v>
      </c>
      <c r="AD4392">
        <f>AA4392*$C$28</f>
        <v>5.6108882072722341</v>
      </c>
      <c r="AF4392">
        <f>(Q4392-X4392)/AD4392+X4392</f>
        <v>7.5437258099488084E-6</v>
      </c>
      <c r="AH4392">
        <f>Q4392/AF4392</f>
        <v>5.6108882072722341</v>
      </c>
      <c r="AK4392" s="2"/>
      <c r="AT4392" s="1"/>
    </row>
    <row r="4393" spans="6:46" x14ac:dyDescent="0.35">
      <c r="F4393" s="4">
        <v>44379.958333333336</v>
      </c>
      <c r="H4393">
        <v>13.9</v>
      </c>
      <c r="I4393">
        <v>17.029166666666701</v>
      </c>
      <c r="K4393" s="2">
        <v>1.6083493802737498E-5</v>
      </c>
      <c r="L4393" s="2">
        <v>7.2179419603084295E-5</v>
      </c>
      <c r="N4393">
        <f t="shared" si="343"/>
        <v>1.1258445661916248E-5</v>
      </c>
      <c r="O4393" s="2">
        <f t="shared" si="344"/>
        <v>2.1653825880925291E-5</v>
      </c>
      <c r="Q4393">
        <f>N4393+O4393</f>
        <v>3.2912271542841543E-5</v>
      </c>
      <c r="S4393">
        <f>IF(H4393&gt;$B$5,$B$5,($B$3 - $B$5)*(($B$5-H4393)/($B$5-$B$6))^(1/$B$2)+$B$5)</f>
        <v>28.133333333333333</v>
      </c>
      <c r="T4393">
        <f>K4393*S4393</f>
        <v>4.5248229231701492E-4</v>
      </c>
      <c r="U4393" s="3">
        <f>S4393*N4393/Q4393+$B$7*O4393/Q4393</f>
        <v>45.809601021012703</v>
      </c>
      <c r="V4393">
        <f>IF(U4393-H4393&lt;=10,10,U4393-H4393)</f>
        <v>31.909601021012705</v>
      </c>
      <c r="X4393">
        <f t="shared" si="345"/>
        <v>0</v>
      </c>
      <c r="Y4393">
        <f t="shared" si="346"/>
        <v>1</v>
      </c>
      <c r="AA4393">
        <f>((Y4393*V4393)+H4393+273)/(Y4393*V4393)</f>
        <v>9.9910243569349007</v>
      </c>
      <c r="AB4393">
        <f t="shared" si="347"/>
        <v>3.2941838961684348E-6</v>
      </c>
      <c r="AD4393">
        <f>AA4393*$C$28</f>
        <v>5.632707321542803</v>
      </c>
      <c r="AF4393">
        <f>(Q4393-X4393)/AD4393+X4393</f>
        <v>5.8430643852141154E-6</v>
      </c>
      <c r="AH4393">
        <f>Q4393/AF4393</f>
        <v>5.632707321542803</v>
      </c>
      <c r="AK4393" s="2"/>
      <c r="AL4393" s="2"/>
      <c r="AT4393" s="1"/>
    </row>
    <row r="4394" spans="6:46" x14ac:dyDescent="0.35">
      <c r="F4394" s="4">
        <v>44380</v>
      </c>
      <c r="H4394">
        <v>14.3</v>
      </c>
      <c r="I4394">
        <v>19.695833333333301</v>
      </c>
      <c r="K4394" s="2">
        <v>1.6083493802737498E-5</v>
      </c>
      <c r="L4394" s="2">
        <v>4.47199250562083E-5</v>
      </c>
      <c r="N4394">
        <f t="shared" si="343"/>
        <v>1.1258445661916248E-5</v>
      </c>
      <c r="O4394" s="2">
        <f t="shared" si="344"/>
        <v>1.3415977516862491E-5</v>
      </c>
      <c r="Q4394">
        <f>N4394+O4394</f>
        <v>2.467442317877874E-5</v>
      </c>
      <c r="S4394">
        <f>IF(H4394&gt;$B$5,$B$5,($B$3 - $B$5)*(($B$5-H4394)/($B$5-$B$6))^(1/$B$2)+$B$5)</f>
        <v>27.599999999999998</v>
      </c>
      <c r="T4394">
        <f>K4394*S4394</f>
        <v>4.439044289555549E-4</v>
      </c>
      <c r="U4394" s="3">
        <f>S4394*N4394/Q4394+$B$7*O4394/Q4394</f>
        <v>42.497928162235013</v>
      </c>
      <c r="V4394">
        <f>IF(U4394-H4394&lt;=10,10,U4394-H4394)</f>
        <v>28.197928162235012</v>
      </c>
      <c r="X4394">
        <f t="shared" si="345"/>
        <v>0</v>
      </c>
      <c r="Y4394">
        <f t="shared" si="346"/>
        <v>1</v>
      </c>
      <c r="AA4394">
        <f>((Y4394*V4394)+H4394+273)/(Y4394*V4394)</f>
        <v>11.188691819733615</v>
      </c>
      <c r="AB4394">
        <f t="shared" si="347"/>
        <v>2.2053000990929249E-6</v>
      </c>
      <c r="AD4394">
        <f>AA4394*$C$28</f>
        <v>6.307924400940407</v>
      </c>
      <c r="AF4394">
        <f>(Q4394-X4394)/AD4394+X4394</f>
        <v>3.9116548662346355E-6</v>
      </c>
      <c r="AH4394">
        <f>Q4394/AF4394</f>
        <v>6.307924400940407</v>
      </c>
      <c r="AK4394" s="2"/>
      <c r="AL4394" s="2"/>
      <c r="AT4394" s="1"/>
    </row>
    <row r="4395" spans="6:46" x14ac:dyDescent="0.35">
      <c r="F4395" s="4">
        <v>44380.041666666664</v>
      </c>
      <c r="H4395">
        <v>12.8</v>
      </c>
      <c r="I4395">
        <v>19.695833333333301</v>
      </c>
      <c r="K4395" s="2">
        <v>1.6083493802737498E-5</v>
      </c>
      <c r="L4395" s="2">
        <v>1.7260309180011601E-5</v>
      </c>
      <c r="N4395">
        <f t="shared" si="343"/>
        <v>1.1258445661916248E-5</v>
      </c>
      <c r="O4395" s="2">
        <f t="shared" si="344"/>
        <v>5.1780927540034807E-6</v>
      </c>
      <c r="Q4395">
        <f>N4395+O4395</f>
        <v>1.6436538415919728E-5</v>
      </c>
      <c r="S4395">
        <f>IF(H4395&gt;$B$5,$B$5,($B$3 - $B$5)*(($B$5-H4395)/($B$5-$B$6))^(1/$B$2)+$B$5)</f>
        <v>29.599999999999998</v>
      </c>
      <c r="T4395">
        <f>K4395*S4395</f>
        <v>4.7607141656102992E-4</v>
      </c>
      <c r="U4395" s="3">
        <f>S4395*N4395/Q4395+$B$7*O4395/Q4395</f>
        <v>37.601901168210716</v>
      </c>
      <c r="V4395">
        <f>IF(U4395-H4395&lt;=10,10,U4395-H4395)</f>
        <v>24.801901168210716</v>
      </c>
      <c r="X4395">
        <f t="shared" si="345"/>
        <v>0</v>
      </c>
      <c r="Y4395">
        <f t="shared" si="346"/>
        <v>1</v>
      </c>
      <c r="AA4395">
        <f>((Y4395*V4395)+H4395+273)/(Y4395*V4395)</f>
        <v>12.523310171331453</v>
      </c>
      <c r="AB4395">
        <f t="shared" si="347"/>
        <v>1.3124755508768358E-6</v>
      </c>
      <c r="AD4395">
        <f>AA4395*$C$28</f>
        <v>7.0603512084371296</v>
      </c>
      <c r="AF4395">
        <f>(Q4395-X4395)/AD4395+X4395</f>
        <v>2.3280057791286701E-6</v>
      </c>
      <c r="AH4395">
        <f>Q4395/AF4395</f>
        <v>7.0603512084371296</v>
      </c>
      <c r="AK4395" s="2"/>
      <c r="AL4395" s="2"/>
      <c r="AT4395" s="1"/>
    </row>
    <row r="4396" spans="6:46" x14ac:dyDescent="0.35">
      <c r="F4396" s="4">
        <v>44380.083333333336</v>
      </c>
      <c r="H4396">
        <v>13.4</v>
      </c>
      <c r="I4396">
        <v>19.695833333333301</v>
      </c>
      <c r="K4396" s="2">
        <v>1.6083493802737498E-5</v>
      </c>
      <c r="L4396" s="2">
        <v>1.09838706163429E-5</v>
      </c>
      <c r="N4396">
        <f t="shared" si="343"/>
        <v>1.1258445661916248E-5</v>
      </c>
      <c r="O4396" s="2">
        <f t="shared" si="344"/>
        <v>3.2951611849028707E-6</v>
      </c>
      <c r="Q4396">
        <f>N4396+O4396</f>
        <v>1.4553606846819119E-5</v>
      </c>
      <c r="S4396">
        <f>IF(H4396&gt;$B$5,$B$5,($B$3 - $B$5)*(($B$5-H4396)/($B$5-$B$6))^(1/$B$2)+$B$5)</f>
        <v>28.8</v>
      </c>
      <c r="T4396">
        <f>K4396*S4396</f>
        <v>4.6320462151883997E-4</v>
      </c>
      <c r="U4396" s="3">
        <f>S4396*N4396/Q4396+$B$7*O4396/Q4396</f>
        <v>34.73208432474074</v>
      </c>
      <c r="V4396">
        <f>IF(U4396-H4396&lt;=10,10,U4396-H4396)</f>
        <v>21.332084324740741</v>
      </c>
      <c r="X4396">
        <f t="shared" si="345"/>
        <v>0</v>
      </c>
      <c r="Y4396">
        <f t="shared" si="346"/>
        <v>1</v>
      </c>
      <c r="AA4396">
        <f>((Y4396*V4396)+H4396+273)/(Y4396*V4396)</f>
        <v>14.425786043224859</v>
      </c>
      <c r="AB4396">
        <f t="shared" si="347"/>
        <v>1.0088605780795073E-6</v>
      </c>
      <c r="AD4396">
        <f>AA4396*$C$28</f>
        <v>8.1329228877599142</v>
      </c>
      <c r="AF4396">
        <f>(Q4396-X4396)/AD4396+X4396</f>
        <v>1.7894681958342878E-6</v>
      </c>
      <c r="AH4396">
        <f>Q4396/AF4396</f>
        <v>8.1329228877599142</v>
      </c>
      <c r="AK4396" s="2"/>
      <c r="AL4396" s="2"/>
      <c r="AT4396" s="1"/>
    </row>
    <row r="4397" spans="6:46" x14ac:dyDescent="0.35">
      <c r="F4397" s="4">
        <v>44380.125</v>
      </c>
      <c r="H4397">
        <v>12.7</v>
      </c>
      <c r="I4397">
        <v>19.695833333333301</v>
      </c>
      <c r="K4397" s="2">
        <v>1.6814561702861898E-5</v>
      </c>
      <c r="L4397" s="2">
        <v>1.5691278403152899E-6</v>
      </c>
      <c r="N4397">
        <f t="shared" si="343"/>
        <v>1.1770193192003328E-5</v>
      </c>
      <c r="O4397" s="2">
        <f t="shared" si="344"/>
        <v>4.7073835209458705E-7</v>
      </c>
      <c r="Q4397">
        <f>N4397+O4397</f>
        <v>1.2240931544097915E-5</v>
      </c>
      <c r="S4397">
        <f>IF(H4397&gt;$B$5,$B$5,($B$3 - $B$5)*(($B$5-H4397)/($B$5-$B$6))^(1/$B$2)+$B$5)</f>
        <v>29.733333333333334</v>
      </c>
      <c r="T4397">
        <f>K4397*S4397</f>
        <v>4.9995296796509383E-4</v>
      </c>
      <c r="U4397" s="3">
        <f>S4397*N4397/Q4397+$B$7*O4397/Q4397</f>
        <v>30.704990513731886</v>
      </c>
      <c r="V4397">
        <f>IF(U4397-H4397&lt;=10,10,U4397-H4397)</f>
        <v>18.004990513731887</v>
      </c>
      <c r="X4397">
        <f t="shared" si="345"/>
        <v>0</v>
      </c>
      <c r="Y4397">
        <f t="shared" si="346"/>
        <v>1</v>
      </c>
      <c r="AA4397">
        <f>((Y4397*V4397)+H4397+273)/(Y4397*V4397)</f>
        <v>16.867822856230049</v>
      </c>
      <c r="AB4397">
        <f t="shared" si="347"/>
        <v>7.2569718382931592E-7</v>
      </c>
      <c r="AD4397">
        <f>AA4397*$C$28</f>
        <v>9.5096864852326473</v>
      </c>
      <c r="AF4397">
        <f>(Q4397-X4397)/AD4397+X4397</f>
        <v>1.2872066353718968E-6</v>
      </c>
      <c r="AH4397">
        <f>Q4397/AF4397</f>
        <v>9.5096864852326473</v>
      </c>
      <c r="AK4397" s="2"/>
      <c r="AL4397" s="2"/>
      <c r="AT4397" s="1"/>
    </row>
    <row r="4398" spans="6:46" x14ac:dyDescent="0.35">
      <c r="F4398" s="4">
        <v>44380.166666666664</v>
      </c>
      <c r="H4398">
        <v>11.6</v>
      </c>
      <c r="I4398">
        <v>19.695833333333301</v>
      </c>
      <c r="K4398" s="2">
        <v>1.7545629602986299E-5</v>
      </c>
      <c r="L4398" s="2">
        <v>4.7073713880137897E-6</v>
      </c>
      <c r="N4398">
        <f t="shared" si="343"/>
        <v>1.2281940722090408E-5</v>
      </c>
      <c r="O4398" s="2">
        <f t="shared" si="344"/>
        <v>1.4122114164041371E-6</v>
      </c>
      <c r="Q4398">
        <f>N4398+O4398</f>
        <v>1.3694152138494546E-5</v>
      </c>
      <c r="S4398">
        <f>IF(H4398&gt;$B$5,$B$5,($B$3 - $B$5)*(($B$5-H4398)/($B$5-$B$6))^(1/$B$2)+$B$5)</f>
        <v>31.200000000000003</v>
      </c>
      <c r="T4398">
        <f>K4398*S4398</f>
        <v>5.4742364361317253E-4</v>
      </c>
      <c r="U4398" s="3">
        <f>S4398*N4398/Q4398+$B$7*O4398/Q4398</f>
        <v>33.654378436174831</v>
      </c>
      <c r="V4398">
        <f>IF(U4398-H4398&lt;=10,10,U4398-H4398)</f>
        <v>22.054378436174829</v>
      </c>
      <c r="X4398">
        <f t="shared" si="345"/>
        <v>0</v>
      </c>
      <c r="Y4398">
        <f t="shared" si="346"/>
        <v>1</v>
      </c>
      <c r="AA4398">
        <f>((Y4398*V4398)+H4398+273)/(Y4398*V4398)</f>
        <v>13.904467057352345</v>
      </c>
      <c r="AB4398">
        <f t="shared" si="347"/>
        <v>9.8487429126263496E-7</v>
      </c>
      <c r="AD4398">
        <f>AA4398*$C$28</f>
        <v>7.8390153599952415</v>
      </c>
      <c r="AF4398">
        <f>(Q4398-X4398)/AD4398+X4398</f>
        <v>1.7469224780933275E-6</v>
      </c>
      <c r="AH4398">
        <f>Q4398/AF4398</f>
        <v>7.8390153599952415</v>
      </c>
      <c r="AK4398" s="2"/>
      <c r="AL4398" s="2"/>
      <c r="AT4398" s="1"/>
    </row>
    <row r="4399" spans="6:46" x14ac:dyDescent="0.35">
      <c r="F4399" s="4">
        <v>44380.208333333336</v>
      </c>
      <c r="H4399">
        <v>11.8</v>
      </c>
      <c r="I4399">
        <v>19.695833333333301</v>
      </c>
      <c r="K4399" s="2">
        <v>1.7545629602986299E-5</v>
      </c>
      <c r="L4399" s="2">
        <v>2.03986133923705E-5</v>
      </c>
      <c r="N4399">
        <f t="shared" si="343"/>
        <v>1.2281940722090408E-5</v>
      </c>
      <c r="O4399" s="2">
        <f t="shared" si="344"/>
        <v>6.1195840177111508E-6</v>
      </c>
      <c r="Q4399">
        <f>N4399+O4399</f>
        <v>1.840152473980156E-5</v>
      </c>
      <c r="S4399">
        <f>IF(H4399&gt;$B$5,$B$5,($B$3 - $B$5)*(($B$5-H4399)/($B$5-$B$6))^(1/$B$2)+$B$5)</f>
        <v>30.933333333333334</v>
      </c>
      <c r="T4399">
        <f>K4399*S4399</f>
        <v>5.4274480905237615E-4</v>
      </c>
      <c r="U4399" s="3">
        <f>S4399*N4399/Q4399+$B$7*O4399/Q4399</f>
        <v>38.936908622633148</v>
      </c>
      <c r="V4399">
        <f>IF(U4399-H4399&lt;=10,10,U4399-H4399)</f>
        <v>27.136908622633147</v>
      </c>
      <c r="X4399">
        <f t="shared" si="345"/>
        <v>0</v>
      </c>
      <c r="Y4399">
        <f t="shared" si="346"/>
        <v>1</v>
      </c>
      <c r="AA4399">
        <f>((Y4399*V4399)+H4399+273)/(Y4399*V4399)</f>
        <v>11.49493160626508</v>
      </c>
      <c r="AB4399">
        <f t="shared" si="347"/>
        <v>1.6008381232796705E-6</v>
      </c>
      <c r="AD4399">
        <f>AA4399*$C$28</f>
        <v>6.4805752749767782</v>
      </c>
      <c r="AF4399">
        <f>(Q4399-X4399)/AD4399+X4399</f>
        <v>2.8394893908345967E-6</v>
      </c>
      <c r="AH4399">
        <f>Q4399/AF4399</f>
        <v>6.4805752749767782</v>
      </c>
      <c r="AK4399" s="2"/>
      <c r="AL4399" s="2"/>
      <c r="AT4399" s="1"/>
    </row>
    <row r="4400" spans="6:46" x14ac:dyDescent="0.35">
      <c r="F4400" s="4">
        <v>44380.25</v>
      </c>
      <c r="H4400">
        <v>14.9</v>
      </c>
      <c r="I4400">
        <v>19.695833333333301</v>
      </c>
      <c r="K4400" s="2">
        <v>1.7545629602986299E-5</v>
      </c>
      <c r="L4400" s="2">
        <v>5.49193530817144E-5</v>
      </c>
      <c r="N4400">
        <f t="shared" si="343"/>
        <v>1.2281940722090408E-5</v>
      </c>
      <c r="O4400" s="2">
        <f t="shared" si="344"/>
        <v>1.6475805924514323E-5</v>
      </c>
      <c r="Q4400">
        <f>N4400+O4400</f>
        <v>2.8757746646604732E-5</v>
      </c>
      <c r="S4400">
        <f>IF(H4400&gt;$B$5,$B$5,($B$3 - $B$5)*(($B$5-H4400)/($B$5-$B$6))^(1/$B$2)+$B$5)</f>
        <v>26.799999999999997</v>
      </c>
      <c r="T4400">
        <f>K4400*S4400</f>
        <v>4.7022287336003274E-4</v>
      </c>
      <c r="U4400" s="3">
        <f>S4400*N4400/Q4400+$B$7*O4400/Q4400</f>
        <v>42.956263311616546</v>
      </c>
      <c r="V4400">
        <f>IF(U4400-H4400&lt;=10,10,U4400-H4400)</f>
        <v>28.056263311616547</v>
      </c>
      <c r="X4400">
        <f t="shared" si="345"/>
        <v>0</v>
      </c>
      <c r="Y4400">
        <f t="shared" si="346"/>
        <v>1</v>
      </c>
      <c r="AA4400">
        <f>((Y4400*V4400)+H4400+273)/(Y4400*V4400)</f>
        <v>11.261523311295576</v>
      </c>
      <c r="AB4400">
        <f t="shared" si="347"/>
        <v>2.5536284791738633E-6</v>
      </c>
      <c r="AD4400">
        <f>AA4400*$C$28</f>
        <v>6.3489851031370934</v>
      </c>
      <c r="AF4400">
        <f>(Q4400-X4400)/AD4400+X4400</f>
        <v>4.5295029330585858E-6</v>
      </c>
      <c r="AH4400">
        <f>Q4400/AF4400</f>
        <v>6.3489851031370934</v>
      </c>
      <c r="AK4400" s="2"/>
      <c r="AL4400" s="2"/>
      <c r="AT4400" s="1"/>
    </row>
    <row r="4401" spans="6:46" x14ac:dyDescent="0.35">
      <c r="F4401" s="4">
        <v>44380.291666666664</v>
      </c>
      <c r="H4401">
        <v>17.600000000000001</v>
      </c>
      <c r="I4401">
        <v>19.695833333333301</v>
      </c>
      <c r="K4401" s="2">
        <v>1.7545629602986299E-5</v>
      </c>
      <c r="L4401">
        <v>1.0670040195106999E-4</v>
      </c>
      <c r="N4401">
        <f t="shared" si="343"/>
        <v>1.2281940722090408E-5</v>
      </c>
      <c r="O4401" s="2">
        <f t="shared" si="344"/>
        <v>3.2010120585321005E-5</v>
      </c>
      <c r="Q4401">
        <f>N4401+O4401</f>
        <v>4.4292061307411413E-5</v>
      </c>
      <c r="S4401">
        <f>IF(H4401&gt;$B$5,$B$5,($B$3 - $B$5)*(($B$5-H4401)/($B$5-$B$6))^(1/$B$2)+$B$5)</f>
        <v>23.2</v>
      </c>
      <c r="T4401">
        <f>K4401*S4401</f>
        <v>4.0705860678928209E-4</v>
      </c>
      <c r="U4401" s="3">
        <f>S4401*N4401/Q4401+$B$7*O4401/Q4401</f>
        <v>46.182037967216459</v>
      </c>
      <c r="V4401">
        <f>IF(U4401-H4401&lt;=10,10,U4401-H4401)</f>
        <v>28.582037967216458</v>
      </c>
      <c r="X4401">
        <f t="shared" si="345"/>
        <v>0</v>
      </c>
      <c r="Y4401">
        <f t="shared" si="346"/>
        <v>1</v>
      </c>
      <c r="AA4401">
        <f>((Y4401*V4401)+H4401+273)/(Y4401*V4401)</f>
        <v>11.167224616149403</v>
      </c>
      <c r="AB4401">
        <f t="shared" si="347"/>
        <v>3.9662550749949782E-6</v>
      </c>
      <c r="AD4401">
        <f>AA4401*$C$28</f>
        <v>6.2958216904993183</v>
      </c>
      <c r="AF4401">
        <f>(Q4401-X4401)/AD4401+X4401</f>
        <v>7.0351518014320757E-6</v>
      </c>
      <c r="AH4401">
        <f>Q4401/AF4401</f>
        <v>6.2958216904993183</v>
      </c>
      <c r="AK4401" s="2"/>
      <c r="AT4401" s="1"/>
    </row>
    <row r="4402" spans="6:46" x14ac:dyDescent="0.35">
      <c r="F4402" s="4">
        <v>44380.333333333336</v>
      </c>
      <c r="H4402">
        <v>19.5</v>
      </c>
      <c r="I4402">
        <v>19.695833333333301</v>
      </c>
      <c r="K4402" s="2">
        <v>1.64490277527997E-5</v>
      </c>
      <c r="L4402">
        <v>1.6318914979760501E-4</v>
      </c>
      <c r="N4402">
        <f t="shared" si="343"/>
        <v>1.1514319426959789E-5</v>
      </c>
      <c r="O4402" s="2">
        <f t="shared" si="344"/>
        <v>4.8956744939281509E-5</v>
      </c>
      <c r="Q4402">
        <f>N4402+O4402</f>
        <v>6.0471064366241298E-5</v>
      </c>
      <c r="S4402">
        <f>IF(H4402&gt;$B$5,$B$5,($B$3 - $B$5)*(($B$5-H4402)/($B$5-$B$6))^(1/$B$2)+$B$5)</f>
        <v>20.666666666666668</v>
      </c>
      <c r="T4402">
        <f>K4402*S4402</f>
        <v>3.3994657355786048E-4</v>
      </c>
      <c r="U4402" s="3">
        <f>S4402*N4402/Q4402+$B$7*O4402/Q4402</f>
        <v>48.462576339023713</v>
      </c>
      <c r="V4402">
        <f>IF(U4402-H4402&lt;=10,10,U4402-H4402)</f>
        <v>28.962576339023713</v>
      </c>
      <c r="X4402">
        <f t="shared" si="345"/>
        <v>0</v>
      </c>
      <c r="Y4402">
        <f t="shared" si="346"/>
        <v>1</v>
      </c>
      <c r="AA4402">
        <f>((Y4402*V4402)+H4402+273)/(Y4402*V4402)</f>
        <v>11.099239673160229</v>
      </c>
      <c r="AB4402">
        <f t="shared" si="347"/>
        <v>5.4482168280832958E-6</v>
      </c>
      <c r="AD4402">
        <f>AA4402*$C$28</f>
        <v>6.2574933597447266</v>
      </c>
      <c r="AF4402">
        <f>(Q4402-X4402)/AD4402+X4402</f>
        <v>9.663784024967499E-6</v>
      </c>
      <c r="AH4402">
        <f>Q4402/AF4402</f>
        <v>6.2574933597447275</v>
      </c>
      <c r="AK4402" s="2"/>
      <c r="AT4402" s="1"/>
    </row>
    <row r="4403" spans="6:46" x14ac:dyDescent="0.35">
      <c r="F4403" s="4">
        <v>44380.375</v>
      </c>
      <c r="H4403">
        <v>21.8</v>
      </c>
      <c r="I4403">
        <v>19.695833333333301</v>
      </c>
      <c r="K4403" s="2">
        <v>1.49868919525508E-5</v>
      </c>
      <c r="L4403">
        <v>1.9143340239155201E-4</v>
      </c>
      <c r="N4403">
        <f t="shared" si="343"/>
        <v>1.049082436678556E-5</v>
      </c>
      <c r="O4403" s="2">
        <f t="shared" si="344"/>
        <v>5.7430020717465609E-5</v>
      </c>
      <c r="Q4403">
        <f>N4403+O4403</f>
        <v>6.7920845084251167E-5</v>
      </c>
      <c r="S4403">
        <f>IF(H4403&gt;$B$5,$B$5,($B$3 - $B$5)*(($B$5-H4403)/($B$5-$B$6))^(1/$B$2)+$B$5)</f>
        <v>20</v>
      </c>
      <c r="T4403">
        <f>K4403*S4403</f>
        <v>2.9973783905101601E-4</v>
      </c>
      <c r="U4403" s="3">
        <f>S4403*N4403/Q4403+$B$7*O4403/Q4403</f>
        <v>49.594018193059377</v>
      </c>
      <c r="V4403">
        <f>IF(U4403-H4403&lt;=10,10,U4403-H4403)</f>
        <v>27.794018193059376</v>
      </c>
      <c r="X4403">
        <f t="shared" si="345"/>
        <v>0</v>
      </c>
      <c r="Y4403">
        <f t="shared" si="346"/>
        <v>1</v>
      </c>
      <c r="AA4403">
        <f>((Y4403*V4403)+H4403+273)/(Y4403*V4403)</f>
        <v>11.606598799507744</v>
      </c>
      <c r="AB4403">
        <f t="shared" si="347"/>
        <v>5.851916332899506E-6</v>
      </c>
      <c r="AD4403">
        <f>AA4403*$C$28</f>
        <v>6.5435306431635745</v>
      </c>
      <c r="AF4403">
        <f>(Q4403-X4403)/AD4403+X4403</f>
        <v>1.0379846720090204E-5</v>
      </c>
      <c r="AH4403">
        <f>Q4403/AF4403</f>
        <v>6.5435306431635736</v>
      </c>
      <c r="AK4403" s="2"/>
      <c r="AT4403" s="1"/>
    </row>
    <row r="4404" spans="6:46" x14ac:dyDescent="0.35">
      <c r="F4404" s="4">
        <v>44380.416666666664</v>
      </c>
      <c r="H4404">
        <v>23.6</v>
      </c>
      <c r="I4404">
        <v>19.695833333333301</v>
      </c>
      <c r="K4404" s="2">
        <v>1.3524756152302E-5</v>
      </c>
      <c r="L4404">
        <v>1.78879457566192E-4</v>
      </c>
      <c r="N4404">
        <f t="shared" si="343"/>
        <v>9.4673293066113996E-6</v>
      </c>
      <c r="O4404" s="2">
        <f t="shared" si="344"/>
        <v>5.366383726985761E-5</v>
      </c>
      <c r="Q4404">
        <f>N4404+O4404</f>
        <v>6.3131166576469011E-5</v>
      </c>
      <c r="S4404">
        <f>IF(H4404&gt;$B$5,$B$5,($B$3 - $B$5)*(($B$5-H4404)/($B$5-$B$6))^(1/$B$2)+$B$5)</f>
        <v>20</v>
      </c>
      <c r="T4404">
        <f>K4404*S4404</f>
        <v>2.7049512304603998E-4</v>
      </c>
      <c r="U4404" s="3">
        <f>S4404*N4404/Q4404+$B$7*O4404/Q4404</f>
        <v>49.751300447932699</v>
      </c>
      <c r="V4404">
        <f>IF(U4404-H4404&lt;=10,10,U4404-H4404)</f>
        <v>26.151300447932698</v>
      </c>
      <c r="X4404">
        <f t="shared" si="345"/>
        <v>0</v>
      </c>
      <c r="Y4404">
        <f t="shared" si="346"/>
        <v>1</v>
      </c>
      <c r="AA4404">
        <f>((Y4404*V4404)+H4404+273)/(Y4404*V4404)</f>
        <v>12.341692188139222</v>
      </c>
      <c r="AB4404">
        <f t="shared" si="347"/>
        <v>5.1152763830182192E-6</v>
      </c>
      <c r="AD4404">
        <f>AA4404*$C$28</f>
        <v>6.95795921066959</v>
      </c>
      <c r="AF4404">
        <f>(Q4404-X4404)/AD4404+X4404</f>
        <v>9.0732303345011512E-6</v>
      </c>
      <c r="AH4404">
        <f>Q4404/AF4404</f>
        <v>6.95795921066959</v>
      </c>
      <c r="AK4404" s="2"/>
      <c r="AT4404" s="1"/>
    </row>
    <row r="4405" spans="6:46" x14ac:dyDescent="0.35">
      <c r="F4405" s="4">
        <v>44380.458333333336</v>
      </c>
      <c r="H4405">
        <v>24.7</v>
      </c>
      <c r="I4405">
        <v>19.695833333333301</v>
      </c>
      <c r="K4405" s="2">
        <v>1.31592222022397E-5</v>
      </c>
      <c r="L4405">
        <v>1.56911570738321E-4</v>
      </c>
      <c r="N4405">
        <f t="shared" si="343"/>
        <v>9.2114555415677893E-6</v>
      </c>
      <c r="O4405" s="2">
        <f t="shared" si="344"/>
        <v>4.7073471221496307E-5</v>
      </c>
      <c r="Q4405">
        <f>N4405+O4405</f>
        <v>5.6284926763064096E-5</v>
      </c>
      <c r="S4405">
        <f>IF(H4405&gt;$B$5,$B$5,($B$3 - $B$5)*(($B$5-H4405)/($B$5-$B$6))^(1/$B$2)+$B$5)</f>
        <v>20</v>
      </c>
      <c r="T4405">
        <f>K4405*S4405</f>
        <v>2.6318444404479401E-4</v>
      </c>
      <c r="U4405" s="3">
        <f>S4405*N4405/Q4405+$B$7*O4405/Q4405</f>
        <v>49.271984303860869</v>
      </c>
      <c r="V4405">
        <f>IF(U4405-H4405&lt;=10,10,U4405-H4405)</f>
        <v>24.571984303860869</v>
      </c>
      <c r="X4405">
        <f t="shared" si="345"/>
        <v>0</v>
      </c>
      <c r="Y4405">
        <f t="shared" si="346"/>
        <v>1</v>
      </c>
      <c r="AA4405">
        <f>((Y4405*V4405)+H4405+273)/(Y4405*V4405)</f>
        <v>13.11542365966854</v>
      </c>
      <c r="AB4405">
        <f t="shared" si="347"/>
        <v>4.2915065668939711E-6</v>
      </c>
      <c r="AD4405">
        <f>AA4405*$C$28</f>
        <v>7.394171031288983</v>
      </c>
      <c r="AF4405">
        <f>(Q4405-X4405)/AD4405+X4405</f>
        <v>7.6120671979171502E-6</v>
      </c>
      <c r="AH4405">
        <f>Q4405/AF4405</f>
        <v>7.394171031288983</v>
      </c>
      <c r="AK4405" s="2"/>
      <c r="AT4405" s="1"/>
    </row>
    <row r="4406" spans="6:46" x14ac:dyDescent="0.35">
      <c r="F4406" s="4">
        <v>44380.5</v>
      </c>
      <c r="H4406">
        <v>24.9</v>
      </c>
      <c r="I4406">
        <v>19.695833333333301</v>
      </c>
      <c r="K4406" s="2">
        <v>1.31592222022397E-5</v>
      </c>
      <c r="L4406">
        <v>1.44358839206169E-4</v>
      </c>
      <c r="N4406">
        <f t="shared" si="343"/>
        <v>9.2114555415677893E-6</v>
      </c>
      <c r="O4406" s="2">
        <f t="shared" si="344"/>
        <v>4.3307651761850704E-5</v>
      </c>
      <c r="Q4406">
        <f>N4406+O4406</f>
        <v>5.2519107303418493E-5</v>
      </c>
      <c r="S4406">
        <f>IF(H4406&gt;$B$5,$B$5,($B$3 - $B$5)*(($B$5-H4406)/($B$5-$B$6))^(1/$B$2)+$B$5)</f>
        <v>20</v>
      </c>
      <c r="T4406">
        <f>K4406*S4406</f>
        <v>2.6318444404479401E-4</v>
      </c>
      <c r="U4406" s="3">
        <f>S4406*N4406/Q4406+$B$7*O4406/Q4406</f>
        <v>48.861263823616298</v>
      </c>
      <c r="V4406">
        <f>IF(U4406-H4406&lt;=10,10,U4406-H4406)</f>
        <v>23.961263823616299</v>
      </c>
      <c r="X4406">
        <f t="shared" si="345"/>
        <v>0</v>
      </c>
      <c r="Y4406">
        <f t="shared" si="346"/>
        <v>1</v>
      </c>
      <c r="AA4406">
        <f>((Y4406*V4406)+H4406+273)/(Y4406*V4406)</f>
        <v>13.432566253303751</v>
      </c>
      <c r="AB4406">
        <f t="shared" si="347"/>
        <v>3.9098342277300416E-6</v>
      </c>
      <c r="AD4406">
        <f>AA4406*$C$28</f>
        <v>7.5729686545679398</v>
      </c>
      <c r="AF4406">
        <f>(Q4406-X4406)/AD4406+X4406</f>
        <v>6.9350752259801697E-6</v>
      </c>
      <c r="AH4406">
        <f>Q4406/AF4406</f>
        <v>7.5729686545679389</v>
      </c>
      <c r="AK4406" s="2"/>
      <c r="AT4406" s="1"/>
    </row>
    <row r="4407" spans="6:46" x14ac:dyDescent="0.35">
      <c r="F4407" s="4">
        <v>44380.541666666664</v>
      </c>
      <c r="H4407">
        <v>24.9</v>
      </c>
      <c r="I4407">
        <v>19.695833333333301</v>
      </c>
      <c r="K4407" s="2">
        <v>1.27936882521775E-5</v>
      </c>
      <c r="L4407">
        <v>1.56911570738321E-4</v>
      </c>
      <c r="N4407">
        <f t="shared" si="343"/>
        <v>8.9555817765242501E-6</v>
      </c>
      <c r="O4407" s="2">
        <f t="shared" si="344"/>
        <v>4.7073471221496307E-5</v>
      </c>
      <c r="Q4407">
        <f>N4407+O4407</f>
        <v>5.6029052998020559E-5</v>
      </c>
      <c r="S4407">
        <f>IF(H4407&gt;$B$5,$B$5,($B$3 - $B$5)*(($B$5-H4407)/($B$5-$B$6))^(1/$B$2)+$B$5)</f>
        <v>20</v>
      </c>
      <c r="T4407">
        <f>K4407*S4407</f>
        <v>2.5587376504354999E-4</v>
      </c>
      <c r="U4407" s="3">
        <f>S4407*N4407/Q4407+$B$7*O4407/Q4407</f>
        <v>49.405663751100306</v>
      </c>
      <c r="V4407">
        <f>IF(U4407-H4407&lt;=10,10,U4407-H4407)</f>
        <v>24.505663751100307</v>
      </c>
      <c r="X4407">
        <f t="shared" si="345"/>
        <v>0</v>
      </c>
      <c r="Y4407">
        <f t="shared" si="346"/>
        <v>1</v>
      </c>
      <c r="AA4407">
        <f>((Y4407*V4407)+H4407+273)/(Y4407*V4407)</f>
        <v>13.156373441899701</v>
      </c>
      <c r="AB4407">
        <f t="shared" si="347"/>
        <v>4.2587004120438151E-6</v>
      </c>
      <c r="AD4407">
        <f>AA4407*$C$28</f>
        <v>7.417257566758086</v>
      </c>
      <c r="AF4407">
        <f>(Q4407-X4407)/AD4407+X4407</f>
        <v>7.5538772239925836E-6</v>
      </c>
      <c r="AH4407">
        <f>Q4407/AF4407</f>
        <v>7.417257566758086</v>
      </c>
      <c r="AK4407" s="2"/>
      <c r="AT4407" s="1"/>
    </row>
    <row r="4408" spans="6:46" x14ac:dyDescent="0.35">
      <c r="F4408" s="4">
        <v>44380.583333333336</v>
      </c>
      <c r="H4408">
        <v>26</v>
      </c>
      <c r="I4408">
        <v>19.695833333333301</v>
      </c>
      <c r="K4408" s="2">
        <v>1.16970864019909E-5</v>
      </c>
      <c r="L4408">
        <v>1.4122126296973501E-4</v>
      </c>
      <c r="N4408">
        <f t="shared" si="343"/>
        <v>8.1879604813936292E-6</v>
      </c>
      <c r="O4408" s="2">
        <f t="shared" si="344"/>
        <v>4.2366378890920511E-5</v>
      </c>
      <c r="Q4408">
        <f>N4408+O4408</f>
        <v>5.0554339372314136E-5</v>
      </c>
      <c r="S4408">
        <f>IF(H4408&gt;$B$5,$B$5,($B$3 - $B$5)*(($B$5-H4408)/($B$5-$B$6))^(1/$B$2)+$B$5)</f>
        <v>20</v>
      </c>
      <c r="T4408">
        <f>K4408*S4408</f>
        <v>2.3394172803981801E-4</v>
      </c>
      <c r="U4408" s="3">
        <f>S4408*N4408/Q4408+$B$7*O4408/Q4408</f>
        <v>49.331275605478083</v>
      </c>
      <c r="V4408">
        <f>IF(U4408-H4408&lt;=10,10,U4408-H4408)</f>
        <v>23.331275605478083</v>
      </c>
      <c r="X4408">
        <f t="shared" si="345"/>
        <v>0</v>
      </c>
      <c r="Y4408">
        <f t="shared" si="346"/>
        <v>1</v>
      </c>
      <c r="AA4408">
        <f>((Y4408*V4408)+H4408+273)/(Y4408*V4408)</f>
        <v>13.815415884496092</v>
      </c>
      <c r="AB4408">
        <f t="shared" si="347"/>
        <v>3.6592701801360264E-6</v>
      </c>
      <c r="AD4408">
        <f>AA4408*$C$28</f>
        <v>7.7888103784618687</v>
      </c>
      <c r="AF4408">
        <f>(Q4408-X4408)/AD4408+X4408</f>
        <v>6.490636813050466E-6</v>
      </c>
      <c r="AH4408">
        <f>Q4408/AF4408</f>
        <v>7.7888103784618687</v>
      </c>
      <c r="AK4408" s="2"/>
      <c r="AT4408" s="1"/>
    </row>
    <row r="4409" spans="6:46" x14ac:dyDescent="0.35">
      <c r="F4409" s="4">
        <v>44380.625</v>
      </c>
      <c r="H4409">
        <v>25.3</v>
      </c>
      <c r="I4409">
        <v>19.695833333333301</v>
      </c>
      <c r="K4409" s="2">
        <v>1.27936882521775E-5</v>
      </c>
      <c r="L4409">
        <v>1.3494489720365801E-4</v>
      </c>
      <c r="N4409">
        <f t="shared" si="343"/>
        <v>8.9555817765242501E-6</v>
      </c>
      <c r="O4409" s="2">
        <f t="shared" si="344"/>
        <v>4.0483469161097408E-5</v>
      </c>
      <c r="Q4409">
        <f>N4409+O4409</f>
        <v>4.943905093762166E-5</v>
      </c>
      <c r="S4409">
        <f>IF(H4409&gt;$B$5,$B$5,($B$3 - $B$5)*(($B$5-H4409)/($B$5-$B$6))^(1/$B$2)+$B$5)</f>
        <v>20</v>
      </c>
      <c r="T4409">
        <f>K4409*S4409</f>
        <v>2.5587376504354999E-4</v>
      </c>
      <c r="U4409" s="3">
        <f>S4409*N4409/Q4409+$B$7*O4409/Q4409</f>
        <v>48.659964011569926</v>
      </c>
      <c r="V4409">
        <f>IF(U4409-H4409&lt;=10,10,U4409-H4409)</f>
        <v>23.359964011569925</v>
      </c>
      <c r="X4409">
        <f t="shared" si="345"/>
        <v>0</v>
      </c>
      <c r="Y4409">
        <f t="shared" si="346"/>
        <v>1</v>
      </c>
      <c r="AA4409">
        <f>((Y4409*V4409)+H4409+273)/(Y4409*V4409)</f>
        <v>13.769711453847076</v>
      </c>
      <c r="AB4409">
        <f t="shared" si="347"/>
        <v>3.5904202570496883E-6</v>
      </c>
      <c r="AD4409">
        <f>AA4409*$C$28</f>
        <v>7.7630432827220845</v>
      </c>
      <c r="AF4409">
        <f>(Q4409-X4409)/AD4409+X4409</f>
        <v>6.3685141428563604E-6</v>
      </c>
      <c r="AH4409">
        <f>Q4409/AF4409</f>
        <v>7.7630432827220837</v>
      </c>
      <c r="AK4409" s="2"/>
      <c r="AT4409" s="1"/>
    </row>
    <row r="4410" spans="6:46" x14ac:dyDescent="0.35">
      <c r="F4410" s="4">
        <v>44380.666666666664</v>
      </c>
      <c r="H4410">
        <v>24.7</v>
      </c>
      <c r="I4410">
        <v>19.695833333333301</v>
      </c>
      <c r="K4410" s="2">
        <v>1.31592222022397E-5</v>
      </c>
      <c r="L4410">
        <v>1.4122126296973501E-4</v>
      </c>
      <c r="N4410">
        <f t="shared" si="343"/>
        <v>9.2114555415677893E-6</v>
      </c>
      <c r="O4410" s="2">
        <f t="shared" si="344"/>
        <v>4.2366378890920511E-5</v>
      </c>
      <c r="Q4410">
        <f>N4410+O4410</f>
        <v>5.15778344324883E-5</v>
      </c>
      <c r="S4410">
        <f>IF(H4410&gt;$B$5,$B$5,($B$3 - $B$5)*(($B$5-H4410)/($B$5-$B$6))^(1/$B$2)+$B$5)</f>
        <v>20</v>
      </c>
      <c r="T4410">
        <f>K4410*S4410</f>
        <v>2.6318444404479401E-4</v>
      </c>
      <c r="U4410" s="3">
        <f>S4410*N4410/Q4410+$B$7*O4410/Q4410</f>
        <v>48.749234579112226</v>
      </c>
      <c r="V4410">
        <f>IF(U4410-H4410&lt;=10,10,U4410-H4410)</f>
        <v>24.049234579112227</v>
      </c>
      <c r="X4410">
        <f t="shared" si="345"/>
        <v>0</v>
      </c>
      <c r="Y4410">
        <f t="shared" si="346"/>
        <v>1</v>
      </c>
      <c r="AA4410">
        <f>((Y4410*V4410)+H4410+273)/(Y4410*V4410)</f>
        <v>13.37877234806321</v>
      </c>
      <c r="AB4410">
        <f t="shared" si="347"/>
        <v>3.8551993479397994E-6</v>
      </c>
      <c r="AD4410">
        <f>AA4410*$C$28</f>
        <v>7.5426409010686246</v>
      </c>
      <c r="AF4410">
        <f>(Q4410-X4410)/AD4410+X4410</f>
        <v>6.8381665134264667E-6</v>
      </c>
      <c r="AH4410">
        <f>Q4410/AF4410</f>
        <v>7.5426409010686246</v>
      </c>
      <c r="AK4410" s="2"/>
      <c r="AT4410" s="1"/>
    </row>
    <row r="4411" spans="6:46" x14ac:dyDescent="0.35">
      <c r="F4411" s="4">
        <v>44380.708333333336</v>
      </c>
      <c r="H4411">
        <v>23.8</v>
      </c>
      <c r="I4411">
        <v>19.695833333333301</v>
      </c>
      <c r="K4411" s="2">
        <v>1.42558240524264E-5</v>
      </c>
      <c r="L4411">
        <v>1.78879457566192E-4</v>
      </c>
      <c r="N4411">
        <f t="shared" si="343"/>
        <v>9.9790768366984796E-6</v>
      </c>
      <c r="O4411" s="2">
        <f t="shared" si="344"/>
        <v>5.366383726985761E-5</v>
      </c>
      <c r="Q4411">
        <f>N4411+O4411</f>
        <v>6.3642914106556086E-5</v>
      </c>
      <c r="S4411">
        <f>IF(H4411&gt;$B$5,$B$5,($B$3 - $B$5)*(($B$5-H4411)/($B$5-$B$6))^(1/$B$2)+$B$5)</f>
        <v>20</v>
      </c>
      <c r="T4411">
        <f>K4411*S4411</f>
        <v>2.8511648104852802E-4</v>
      </c>
      <c r="U4411" s="3">
        <f>S4411*N4411/Q4411+$B$7*O4411/Q4411</f>
        <v>49.512072644887468</v>
      </c>
      <c r="V4411">
        <f>IF(U4411-H4411&lt;=10,10,U4411-H4411)</f>
        <v>25.712072644887467</v>
      </c>
      <c r="X4411">
        <f t="shared" si="345"/>
        <v>0</v>
      </c>
      <c r="Y4411">
        <f t="shared" si="346"/>
        <v>1</v>
      </c>
      <c r="AA4411">
        <f>((Y4411*V4411)+H4411+273)/(Y4411*V4411)</f>
        <v>12.543215675342106</v>
      </c>
      <c r="AB4411">
        <f t="shared" si="347"/>
        <v>5.0738913970575795E-6</v>
      </c>
      <c r="AD4411">
        <f>AA4411*$C$28</f>
        <v>7.0715734689555898</v>
      </c>
      <c r="AF4411">
        <f>(Q4411-X4411)/AD4411+X4411</f>
        <v>8.9998236440518228E-6</v>
      </c>
      <c r="AH4411">
        <f>Q4411/AF4411</f>
        <v>7.0715734689555898</v>
      </c>
      <c r="AK4411" s="2"/>
      <c r="AT4411" s="1"/>
    </row>
    <row r="4412" spans="6:46" x14ac:dyDescent="0.35">
      <c r="F4412" s="4">
        <v>44380.75</v>
      </c>
      <c r="H4412">
        <v>22.4</v>
      </c>
      <c r="I4412">
        <v>19.695833333333301</v>
      </c>
      <c r="K4412" s="2">
        <v>1.46213580024886E-5</v>
      </c>
      <c r="L4412">
        <v>2.1967765498549899E-4</v>
      </c>
      <c r="N4412">
        <f t="shared" si="343"/>
        <v>1.0234950601742019E-5</v>
      </c>
      <c r="O4412" s="2">
        <f t="shared" si="344"/>
        <v>6.590329649564971E-5</v>
      </c>
      <c r="Q4412">
        <f>N4412+O4412</f>
        <v>7.6138247097391724E-5</v>
      </c>
      <c r="S4412">
        <f>IF(H4412&gt;$B$5,$B$5,($B$3 - $B$5)*(($B$5-H4412)/($B$5-$B$6))^(1/$B$2)+$B$5)</f>
        <v>20</v>
      </c>
      <c r="T4412">
        <f>K4412*S4412</f>
        <v>2.9242716004977199E-4</v>
      </c>
      <c r="U4412" s="3">
        <f>S4412*N4412/Q4412+$B$7*O4412/Q4412</f>
        <v>50.295094322269442</v>
      </c>
      <c r="V4412">
        <f>IF(U4412-H4412&lt;=10,10,U4412-H4412)</f>
        <v>27.895094322269443</v>
      </c>
      <c r="X4412">
        <f t="shared" si="345"/>
        <v>0</v>
      </c>
      <c r="Y4412">
        <f t="shared" si="346"/>
        <v>1</v>
      </c>
      <c r="AA4412">
        <f>((Y4412*V4412)+H4412+273)/(Y4412*V4412)</f>
        <v>11.58967561060275</v>
      </c>
      <c r="AB4412">
        <f t="shared" si="347"/>
        <v>6.5694890569445337E-6</v>
      </c>
      <c r="AD4412">
        <f>AA4412*$C$28</f>
        <v>6.533989742586864</v>
      </c>
      <c r="AF4412">
        <f>(Q4412-X4412)/AD4412+X4412</f>
        <v>1.16526425808633E-5</v>
      </c>
      <c r="AH4412">
        <f>Q4412/AF4412</f>
        <v>6.533989742586864</v>
      </c>
      <c r="AK4412" s="2"/>
      <c r="AT4412" s="1"/>
    </row>
    <row r="4413" spans="6:46" x14ac:dyDescent="0.35">
      <c r="F4413" s="4">
        <v>44380.791666666664</v>
      </c>
      <c r="H4413">
        <v>20.8</v>
      </c>
      <c r="I4413">
        <v>19.695833333333301</v>
      </c>
      <c r="K4413" s="2">
        <v>1.6083493802737498E-5</v>
      </c>
      <c r="L4413">
        <v>2.1967765498549899E-4</v>
      </c>
      <c r="N4413">
        <f t="shared" si="343"/>
        <v>1.1258445661916248E-5</v>
      </c>
      <c r="O4413" s="2">
        <f t="shared" si="344"/>
        <v>6.590329649564971E-5</v>
      </c>
      <c r="Q4413">
        <f>N4413+O4413</f>
        <v>7.7161742157565955E-5</v>
      </c>
      <c r="S4413">
        <f>IF(H4413&gt;$B$5,$B$5,($B$3 - $B$5)*(($B$5-H4413)/($B$5-$B$6))^(1/$B$2)+$B$5)</f>
        <v>20</v>
      </c>
      <c r="T4413">
        <f>K4413*S4413</f>
        <v>3.2166987605474997E-4</v>
      </c>
      <c r="U4413" s="3">
        <f>S4413*N4413/Q4413+$B$7*O4413/Q4413</f>
        <v>49.893251666578252</v>
      </c>
      <c r="V4413">
        <f>IF(U4413-H4413&lt;=10,10,U4413-H4413)</f>
        <v>29.093251666578251</v>
      </c>
      <c r="X4413">
        <f t="shared" si="345"/>
        <v>0</v>
      </c>
      <c r="Y4413">
        <f t="shared" si="346"/>
        <v>1</v>
      </c>
      <c r="AA4413">
        <f>((Y4413*V4413)+H4413+273)/(Y4413*V4413)</f>
        <v>11.098561802822184</v>
      </c>
      <c r="AB4413">
        <f t="shared" si="347"/>
        <v>6.9524091074525509E-6</v>
      </c>
      <c r="AD4413">
        <f>AA4413*$C$28</f>
        <v>6.2571111922031655</v>
      </c>
      <c r="AF4413">
        <f>(Q4413-X4413)/AD4413+X4413</f>
        <v>1.2331847682955567E-5</v>
      </c>
      <c r="AH4413">
        <f>Q4413/AF4413</f>
        <v>6.2571111922031655</v>
      </c>
      <c r="AK4413" s="2"/>
      <c r="AT4413" s="1"/>
    </row>
    <row r="4414" spans="6:46" x14ac:dyDescent="0.35">
      <c r="F4414" s="4">
        <v>44380.833333333336</v>
      </c>
      <c r="H4414">
        <v>21.1</v>
      </c>
      <c r="I4414">
        <v>19.695833333333301</v>
      </c>
      <c r="K4414" s="2">
        <v>1.6083493802737498E-5</v>
      </c>
      <c r="L4414">
        <v>1.8515703662547601E-4</v>
      </c>
      <c r="N4414">
        <f t="shared" si="343"/>
        <v>1.1258445661916248E-5</v>
      </c>
      <c r="O4414" s="2">
        <f t="shared" si="344"/>
        <v>5.5547110987642811E-5</v>
      </c>
      <c r="Q4414">
        <f>N4414+O4414</f>
        <v>6.6805556649559056E-5</v>
      </c>
      <c r="S4414">
        <f>IF(H4414&gt;$B$5,$B$5,($B$3 - $B$5)*(($B$5-H4414)/($B$5-$B$6))^(1/$B$2)+$B$5)</f>
        <v>20</v>
      </c>
      <c r="T4414">
        <f>K4414*S4414</f>
        <v>3.2166987605474997E-4</v>
      </c>
      <c r="U4414" s="3">
        <f>S4414*N4414/Q4414+$B$7*O4414/Q4414</f>
        <v>49.101604448352887</v>
      </c>
      <c r="V4414">
        <f>IF(U4414-H4414&lt;=10,10,U4414-H4414)</f>
        <v>28.001604448352886</v>
      </c>
      <c r="X4414">
        <f t="shared" si="345"/>
        <v>0</v>
      </c>
      <c r="Y4414">
        <f t="shared" si="346"/>
        <v>1</v>
      </c>
      <c r="AA4414">
        <f>((Y4414*V4414)+H4414+273)/(Y4414*V4414)</f>
        <v>11.502969590276445</v>
      </c>
      <c r="AB4414">
        <f t="shared" si="347"/>
        <v>5.8076791497415019E-6</v>
      </c>
      <c r="AD4414">
        <f>AA4414*$C$28</f>
        <v>6.485106903543957</v>
      </c>
      <c r="AF4414">
        <f>(Q4414-X4414)/AD4414+X4414</f>
        <v>1.030138093992736E-5</v>
      </c>
      <c r="AH4414">
        <f>Q4414/AF4414</f>
        <v>6.485106903543957</v>
      </c>
      <c r="AK4414" s="2"/>
      <c r="AT4414" s="1"/>
    </row>
    <row r="4415" spans="6:46" x14ac:dyDescent="0.35">
      <c r="F4415" s="4">
        <v>44380.875</v>
      </c>
      <c r="H4415">
        <v>20.3</v>
      </c>
      <c r="I4415">
        <v>19.695833333333301</v>
      </c>
      <c r="K4415" s="2">
        <v>1.6083493802737498E-5</v>
      </c>
      <c r="L4415">
        <v>1.3808247344009199E-4</v>
      </c>
      <c r="N4415">
        <f t="shared" si="343"/>
        <v>1.1258445661916248E-5</v>
      </c>
      <c r="O4415" s="2">
        <f t="shared" si="344"/>
        <v>4.1424742032027601E-5</v>
      </c>
      <c r="Q4415">
        <f>N4415+O4415</f>
        <v>5.2683187693943853E-5</v>
      </c>
      <c r="S4415">
        <f>IF(H4415&gt;$B$5,$B$5,($B$3 - $B$5)*(($B$5-H4415)/($B$5-$B$6))^(1/$B$2)+$B$5)</f>
        <v>20</v>
      </c>
      <c r="T4415">
        <f>K4415*S4415</f>
        <v>3.2166987605474997E-4</v>
      </c>
      <c r="U4415" s="3">
        <f>S4415*N4415/Q4415+$B$7*O4415/Q4415</f>
        <v>47.520467811169176</v>
      </c>
      <c r="V4415">
        <f>IF(U4415-H4415&lt;=10,10,U4415-H4415)</f>
        <v>27.220467811169176</v>
      </c>
      <c r="X4415">
        <f t="shared" si="345"/>
        <v>0</v>
      </c>
      <c r="Y4415">
        <f t="shared" si="346"/>
        <v>1</v>
      </c>
      <c r="AA4415">
        <f>((Y4415*V4415)+H4415+273)/(Y4415*V4415)</f>
        <v>11.774980137543865</v>
      </c>
      <c r="AB4415">
        <f t="shared" si="347"/>
        <v>4.4741636145921351E-6</v>
      </c>
      <c r="AD4415">
        <f>AA4415*$C$28</f>
        <v>6.6384601280375568</v>
      </c>
      <c r="AF4415">
        <f>(Q4415-X4415)/AD4415+X4415</f>
        <v>7.9360554522932579E-6</v>
      </c>
      <c r="AH4415">
        <f>Q4415/AF4415</f>
        <v>6.6384601280375568</v>
      </c>
      <c r="AK4415" s="2"/>
      <c r="AT4415" s="1"/>
    </row>
    <row r="4416" spans="6:46" x14ac:dyDescent="0.35">
      <c r="F4416" s="4">
        <v>44380.916666666664</v>
      </c>
      <c r="H4416">
        <v>20.399999999999999</v>
      </c>
      <c r="I4416">
        <v>19.695833333333301</v>
      </c>
      <c r="K4416" s="2">
        <v>1.6083493802737498E-5</v>
      </c>
      <c r="L4416" s="2">
        <v>9.4147306430955106E-5</v>
      </c>
      <c r="N4416">
        <f t="shared" si="343"/>
        <v>1.1258445661916248E-5</v>
      </c>
      <c r="O4416" s="2">
        <f t="shared" si="344"/>
        <v>2.8244191929286536E-5</v>
      </c>
      <c r="Q4416">
        <f>N4416+O4416</f>
        <v>3.9502637591202785E-5</v>
      </c>
      <c r="S4416">
        <f>IF(H4416&gt;$B$5,$B$5,($B$3 - $B$5)*(($B$5-H4416)/($B$5-$B$6))^(1/$B$2)+$B$5)</f>
        <v>20</v>
      </c>
      <c r="T4416">
        <f>K4416*S4416</f>
        <v>3.2166987605474997E-4</v>
      </c>
      <c r="U4416" s="3">
        <f>S4416*N4416/Q4416+$B$7*O4416/Q4416</f>
        <v>45.024828158441188</v>
      </c>
      <c r="V4416">
        <f>IF(U4416-H4416&lt;=10,10,U4416-H4416)</f>
        <v>24.62482815844119</v>
      </c>
      <c r="X4416">
        <f t="shared" si="345"/>
        <v>0</v>
      </c>
      <c r="Y4416">
        <f t="shared" si="346"/>
        <v>1</v>
      </c>
      <c r="AA4416">
        <f>((Y4416*V4416)+H4416+273)/(Y4416*V4416)</f>
        <v>12.914803957704976</v>
      </c>
      <c r="AB4416">
        <f t="shared" si="347"/>
        <v>3.058709812442449E-6</v>
      </c>
      <c r="AD4416">
        <f>AA4416*$C$28</f>
        <v>7.2810663061151795</v>
      </c>
      <c r="AF4416">
        <f>(Q4416-X4416)/AD4416+X4416</f>
        <v>5.4253918218030157E-6</v>
      </c>
      <c r="AH4416">
        <f>Q4416/AF4416</f>
        <v>7.2810663061151786</v>
      </c>
      <c r="AK4416" s="2"/>
      <c r="AL4416" s="2"/>
      <c r="AT4416" s="1"/>
    </row>
    <row r="4417" spans="6:46" x14ac:dyDescent="0.35">
      <c r="F4417" s="4">
        <v>44380.958333333336</v>
      </c>
      <c r="H4417">
        <v>19.399999999999999</v>
      </c>
      <c r="I4417">
        <v>19.695833333333301</v>
      </c>
      <c r="K4417" s="2">
        <v>1.6083493802737498E-5</v>
      </c>
      <c r="L4417" s="2">
        <v>6.9041358049367002E-5</v>
      </c>
      <c r="N4417">
        <f t="shared" si="343"/>
        <v>1.1258445661916248E-5</v>
      </c>
      <c r="O4417" s="2">
        <f t="shared" si="344"/>
        <v>2.0712407414810104E-5</v>
      </c>
      <c r="Q4417">
        <f>N4417+O4417</f>
        <v>3.1970853076726352E-5</v>
      </c>
      <c r="S4417">
        <f>IF(H4417&gt;$B$5,$B$5,($B$3 - $B$5)*(($B$5-H4417)/($B$5-$B$6))^(1/$B$2)+$B$5)</f>
        <v>20.8</v>
      </c>
      <c r="T4417">
        <f>K4417*S4417</f>
        <v>3.3453667109693998E-4</v>
      </c>
      <c r="U4417" s="3">
        <f>S4417*N4417/Q4417+$B$7*O4417/Q4417</f>
        <v>42.956566541609419</v>
      </c>
      <c r="V4417">
        <f>IF(U4417-H4417&lt;=10,10,U4417-H4417)</f>
        <v>23.556566541609421</v>
      </c>
      <c r="X4417">
        <f t="shared" si="345"/>
        <v>0</v>
      </c>
      <c r="Y4417">
        <f t="shared" si="346"/>
        <v>1</v>
      </c>
      <c r="AA4417">
        <f>((Y4417*V4417)+H4417+273)/(Y4417*V4417)</f>
        <v>13.41267480485816</v>
      </c>
      <c r="AB4417">
        <f t="shared" si="347"/>
        <v>2.3836299278012984E-6</v>
      </c>
      <c r="AD4417">
        <f>AA4417*$C$28</f>
        <v>7.561754318250383</v>
      </c>
      <c r="AF4417">
        <f>(Q4417-X4417)/AD4417+X4417</f>
        <v>4.2279677084409266E-6</v>
      </c>
      <c r="AH4417">
        <f>Q4417/AF4417</f>
        <v>7.561754318250383</v>
      </c>
      <c r="AK4417" s="2"/>
      <c r="AL4417" s="2"/>
      <c r="AT4417" s="1"/>
    </row>
    <row r="4418" spans="6:46" x14ac:dyDescent="0.35">
      <c r="F4418" s="4">
        <v>44381</v>
      </c>
      <c r="H4418">
        <v>18.3</v>
      </c>
      <c r="I4418">
        <v>18.387499999999999</v>
      </c>
      <c r="K4418" s="2">
        <v>1.6083493802737498E-5</v>
      </c>
      <c r="L4418" s="2">
        <v>4.0797226784740898E-5</v>
      </c>
      <c r="N4418">
        <f t="shared" ref="N4418:N4481" si="348">$C$13*K4418</f>
        <v>1.1258445661916248E-5</v>
      </c>
      <c r="O4418" s="2">
        <f t="shared" ref="O4418:O4481" si="349">$C$14*L4418</f>
        <v>1.2239168035422271E-5</v>
      </c>
      <c r="Q4418">
        <f>N4418+O4418</f>
        <v>2.3497613697338521E-5</v>
      </c>
      <c r="S4418">
        <f>IF(H4418&gt;$B$5,$B$5,($B$3 - $B$5)*(($B$5-H4418)/($B$5-$B$6))^(1/$B$2)+$B$5)</f>
        <v>22.266666666666666</v>
      </c>
      <c r="T4418">
        <f>K4418*S4418</f>
        <v>3.5812579534095492E-4</v>
      </c>
      <c r="U4418" s="3">
        <f>S4418*N4418/Q4418+$B$7*O4418/Q4418</f>
        <v>39.316430620847825</v>
      </c>
      <c r="V4418">
        <f>IF(U4418-H4418&lt;=10,10,U4418-H4418)</f>
        <v>21.016430620847824</v>
      </c>
      <c r="X4418">
        <f t="shared" ref="X4418:X4481" si="350">IF(Q4418-$C$20&lt;=0,0,Q4418-$C$20)</f>
        <v>0</v>
      </c>
      <c r="Y4418">
        <f t="shared" ref="Y4418:Y4481" si="351">1-(X4418/Q4418)</f>
        <v>1</v>
      </c>
      <c r="AA4418">
        <f>((Y4418*V4418)+H4418+273)/(Y4418*V4418)</f>
        <v>14.860583904815739</v>
      </c>
      <c r="AB4418">
        <f t="shared" ref="AB4418:AB4481" si="352">(Q4418-X4418)/AA4418</f>
        <v>1.5812039316788795E-6</v>
      </c>
      <c r="AD4418">
        <f>AA4418*$C$28</f>
        <v>8.3780518165743221</v>
      </c>
      <c r="AF4418">
        <f>(Q4418-X4418)/AD4418+X4418</f>
        <v>2.8046632095128762E-6</v>
      </c>
      <c r="AH4418">
        <f>Q4418/AF4418</f>
        <v>8.3780518165743221</v>
      </c>
      <c r="AK4418" s="2"/>
      <c r="AL4418" s="2"/>
      <c r="AT4418" s="1"/>
    </row>
    <row r="4419" spans="6:46" x14ac:dyDescent="0.35">
      <c r="F4419" s="4">
        <v>44381.041666666664</v>
      </c>
      <c r="H4419">
        <v>17.3</v>
      </c>
      <c r="I4419">
        <v>18.387499999999999</v>
      </c>
      <c r="K4419" s="2">
        <v>1.6083493802737498E-5</v>
      </c>
      <c r="L4419" s="2">
        <v>2.1967765498549899E-5</v>
      </c>
      <c r="N4419">
        <f t="shared" si="348"/>
        <v>1.1258445661916248E-5</v>
      </c>
      <c r="O4419" s="2">
        <f t="shared" si="349"/>
        <v>6.5903296495649707E-6</v>
      </c>
      <c r="Q4419">
        <f>N4419+O4419</f>
        <v>1.7848775311481217E-5</v>
      </c>
      <c r="S4419">
        <f>IF(H4419&gt;$B$5,$B$5,($B$3 - $B$5)*(($B$5-H4419)/($B$5-$B$6))^(1/$B$2)+$B$5)</f>
        <v>23.599999999999998</v>
      </c>
      <c r="T4419">
        <f>K4419*S4419</f>
        <v>3.795704537446049E-4</v>
      </c>
      <c r="U4419" s="3">
        <f>S4419*N4419/Q4419+$B$7*O4419/Q4419</f>
        <v>35.193868340268047</v>
      </c>
      <c r="V4419">
        <f>IF(U4419-H4419&lt;=10,10,U4419-H4419)</f>
        <v>17.893868340268046</v>
      </c>
      <c r="X4419">
        <f t="shared" si="350"/>
        <v>0</v>
      </c>
      <c r="Y4419">
        <f t="shared" si="351"/>
        <v>1</v>
      </c>
      <c r="AA4419">
        <f>((Y4419*V4419)+H4419+273)/(Y4419*V4419)</f>
        <v>17.223434445793593</v>
      </c>
      <c r="AB4419">
        <f t="shared" si="352"/>
        <v>1.036307559195335E-6</v>
      </c>
      <c r="AD4419">
        <f>AA4419*$C$28</f>
        <v>9.7101720343214861</v>
      </c>
      <c r="AF4419">
        <f>(Q4419-X4419)/AD4419+X4419</f>
        <v>1.8381523260754904E-6</v>
      </c>
      <c r="AH4419">
        <f>Q4419/AF4419</f>
        <v>9.7101720343214861</v>
      </c>
      <c r="AK4419" s="2"/>
      <c r="AL4419" s="2"/>
      <c r="AT4419" s="1"/>
    </row>
    <row r="4420" spans="6:46" x14ac:dyDescent="0.35">
      <c r="F4420" s="4">
        <v>44381.083333333336</v>
      </c>
      <c r="H4420">
        <v>17.3</v>
      </c>
      <c r="I4420">
        <v>18.387499999999999</v>
      </c>
      <c r="K4420" s="2">
        <v>1.6083493802737498E-5</v>
      </c>
      <c r="L4420" s="2">
        <v>9.4147549089596692E-6</v>
      </c>
      <c r="N4420">
        <f t="shared" si="348"/>
        <v>1.1258445661916248E-5</v>
      </c>
      <c r="O4420" s="2">
        <f t="shared" si="349"/>
        <v>2.8244264726879012E-6</v>
      </c>
      <c r="Q4420">
        <f>N4420+O4420</f>
        <v>1.4082872134604149E-5</v>
      </c>
      <c r="S4420">
        <f>IF(H4420&gt;$B$5,$B$5,($B$3 - $B$5)*(($B$5-H4420)/($B$5-$B$6))^(1/$B$2)+$B$5)</f>
        <v>23.599999999999998</v>
      </c>
      <c r="T4420">
        <f>K4420*S4420</f>
        <v>3.795704537446049E-4</v>
      </c>
      <c r="U4420" s="3">
        <f>S4420*N4420/Q4420+$B$7*O4420/Q4420</f>
        <v>29.897507383062877</v>
      </c>
      <c r="V4420">
        <f>IF(U4420-H4420&lt;=10,10,U4420-H4420)</f>
        <v>12.597507383062876</v>
      </c>
      <c r="X4420">
        <f t="shared" si="350"/>
        <v>0</v>
      </c>
      <c r="Y4420">
        <f t="shared" si="351"/>
        <v>1</v>
      </c>
      <c r="AA4420">
        <f>((Y4420*V4420)+H4420+273)/(Y4420*V4420)</f>
        <v>24.044241306840046</v>
      </c>
      <c r="AB4420">
        <f t="shared" si="352"/>
        <v>5.8570665444943309E-7</v>
      </c>
      <c r="AD4420">
        <f>AA4420*$C$28</f>
        <v>13.55558441372162</v>
      </c>
      <c r="AF4420">
        <f>(Q4420-X4420)/AD4420+X4420</f>
        <v>1.0388981916817089E-6</v>
      </c>
      <c r="AH4420">
        <f>Q4420/AF4420</f>
        <v>13.55558441372162</v>
      </c>
      <c r="AK4420" s="2"/>
      <c r="AL4420" s="2"/>
      <c r="AT4420" s="1"/>
    </row>
    <row r="4421" spans="6:46" x14ac:dyDescent="0.35">
      <c r="F4421" s="4">
        <v>44381.125</v>
      </c>
      <c r="H4421">
        <v>17.399999999999999</v>
      </c>
      <c r="I4421">
        <v>18.387499999999999</v>
      </c>
      <c r="K4421" s="2">
        <v>1.6814561702861898E-5</v>
      </c>
      <c r="L4421">
        <v>0</v>
      </c>
      <c r="N4421">
        <f t="shared" si="348"/>
        <v>1.1770193192003328E-5</v>
      </c>
      <c r="O4421" s="2">
        <f t="shared" si="349"/>
        <v>0</v>
      </c>
      <c r="Q4421">
        <f>N4421+O4421</f>
        <v>1.1770193192003328E-5</v>
      </c>
      <c r="S4421">
        <f>IF(H4421&gt;$B$5,$B$5,($B$3 - $B$5)*(($B$5-H4421)/($B$5-$B$6))^(1/$B$2)+$B$5)</f>
        <v>23.466666666666669</v>
      </c>
      <c r="T4421">
        <f>K4421*S4421</f>
        <v>3.9458171462715923E-4</v>
      </c>
      <c r="U4421" s="3">
        <f>S4421*N4421/Q4421+$B$7*O4421/Q4421</f>
        <v>23.466666666666669</v>
      </c>
      <c r="V4421">
        <f>IF(U4421-H4421&lt;=10,10,U4421-H4421)</f>
        <v>10</v>
      </c>
      <c r="X4421">
        <f t="shared" si="350"/>
        <v>0</v>
      </c>
      <c r="Y4421">
        <f t="shared" si="351"/>
        <v>1</v>
      </c>
      <c r="AA4421">
        <f>((Y4421*V4421)+H4421+273)/(Y4421*V4421)</f>
        <v>30.04</v>
      </c>
      <c r="AB4421">
        <f t="shared" si="352"/>
        <v>3.9181734993353289E-7</v>
      </c>
      <c r="AD4421">
        <f>AA4421*$C$28</f>
        <v>16.935853811796317</v>
      </c>
      <c r="AF4421">
        <f>(Q4421-X4421)/AD4421+X4421</f>
        <v>6.9498670234181195E-7</v>
      </c>
      <c r="AH4421">
        <f>Q4421/AF4421</f>
        <v>16.935853811796317</v>
      </c>
      <c r="AK4421" s="2"/>
      <c r="AT4421" s="1"/>
    </row>
    <row r="4422" spans="6:46" x14ac:dyDescent="0.35">
      <c r="F4422" s="4">
        <v>44381.166666666664</v>
      </c>
      <c r="H4422">
        <v>17</v>
      </c>
      <c r="I4422">
        <v>18.387499999999999</v>
      </c>
      <c r="K4422" s="2">
        <v>1.7545629602986299E-5</v>
      </c>
      <c r="L4422" s="2">
        <v>1.5691278403152899E-6</v>
      </c>
      <c r="N4422">
        <f t="shared" si="348"/>
        <v>1.2281940722090408E-5</v>
      </c>
      <c r="O4422" s="2">
        <f t="shared" si="349"/>
        <v>4.7073835209458705E-7</v>
      </c>
      <c r="Q4422">
        <f>N4422+O4422</f>
        <v>1.2752679074184995E-5</v>
      </c>
      <c r="S4422">
        <f>IF(H4422&gt;$B$5,$B$5,($B$3 - $B$5)*(($B$5-H4422)/($B$5-$B$6))^(1/$B$2)+$B$5)</f>
        <v>24</v>
      </c>
      <c r="T4422">
        <f>K4422*S4422</f>
        <v>4.2109511047167116E-4</v>
      </c>
      <c r="U4422" s="3">
        <f>S4422*N4422/Q4422+$B$7*O4422/Q4422</f>
        <v>25.144299862800775</v>
      </c>
      <c r="V4422">
        <f>IF(U4422-H4422&lt;=10,10,U4422-H4422)</f>
        <v>10</v>
      </c>
      <c r="X4422">
        <f t="shared" si="350"/>
        <v>0</v>
      </c>
      <c r="Y4422">
        <f t="shared" si="351"/>
        <v>1</v>
      </c>
      <c r="AA4422">
        <f>((Y4422*V4422)+H4422+273)/(Y4422*V4422)</f>
        <v>30</v>
      </c>
      <c r="AB4422">
        <f t="shared" si="352"/>
        <v>4.2508930247283318E-7</v>
      </c>
      <c r="AD4422">
        <f>AA4422*$C$28</f>
        <v>16.913302741474354</v>
      </c>
      <c r="AF4422">
        <f>(Q4422-X4422)/AD4422+X4422</f>
        <v>7.5400288572339058E-7</v>
      </c>
      <c r="AH4422">
        <f>Q4422/AF4422</f>
        <v>16.913302741474354</v>
      </c>
      <c r="AK4422" s="2"/>
      <c r="AL4422" s="2"/>
      <c r="AT4422" s="1"/>
    </row>
    <row r="4423" spans="6:46" x14ac:dyDescent="0.35">
      <c r="F4423" s="4">
        <v>44381.208333333336</v>
      </c>
      <c r="H4423">
        <v>17.3</v>
      </c>
      <c r="I4423">
        <v>18.387499999999999</v>
      </c>
      <c r="K4423" s="2">
        <v>1.7545629602986299E-5</v>
      </c>
      <c r="L4423" s="2">
        <v>4.7073713880137897E-6</v>
      </c>
      <c r="N4423">
        <f t="shared" si="348"/>
        <v>1.2281940722090408E-5</v>
      </c>
      <c r="O4423" s="2">
        <f t="shared" si="349"/>
        <v>1.4122114164041371E-6</v>
      </c>
      <c r="Q4423">
        <f>N4423+O4423</f>
        <v>1.3694152138494546E-5</v>
      </c>
      <c r="S4423">
        <f>IF(H4423&gt;$B$5,$B$5,($B$3 - $B$5)*(($B$5-H4423)/($B$5-$B$6))^(1/$B$2)+$B$5)</f>
        <v>23.599999999999998</v>
      </c>
      <c r="T4423">
        <f>K4423*S4423</f>
        <v>4.140768586304766E-4</v>
      </c>
      <c r="U4423" s="3">
        <f>S4423*N4423/Q4423+$B$7*O4423/Q4423</f>
        <v>26.838129533440739</v>
      </c>
      <c r="V4423">
        <f>IF(U4423-H4423&lt;=10,10,U4423-H4423)</f>
        <v>10</v>
      </c>
      <c r="X4423">
        <f t="shared" si="350"/>
        <v>0</v>
      </c>
      <c r="Y4423">
        <f t="shared" si="351"/>
        <v>1</v>
      </c>
      <c r="AA4423">
        <f>((Y4423*V4423)+H4423+273)/(Y4423*V4423)</f>
        <v>30.03</v>
      </c>
      <c r="AB4423">
        <f t="shared" si="352"/>
        <v>4.5601572222759058E-7</v>
      </c>
      <c r="AD4423">
        <f>AA4423*$C$28</f>
        <v>16.930216044215825</v>
      </c>
      <c r="AF4423">
        <f>(Q4423-X4423)/AD4423+X4423</f>
        <v>8.0885867627029639E-7</v>
      </c>
      <c r="AH4423">
        <f>Q4423/AF4423</f>
        <v>16.930216044215825</v>
      </c>
      <c r="AK4423" s="2"/>
      <c r="AL4423" s="2"/>
      <c r="AT4423" s="1"/>
    </row>
    <row r="4424" spans="6:46" x14ac:dyDescent="0.35">
      <c r="F4424" s="4">
        <v>44381.25</v>
      </c>
      <c r="H4424">
        <v>18.3</v>
      </c>
      <c r="I4424">
        <v>18.387499999999999</v>
      </c>
      <c r="K4424" s="2">
        <v>1.7545629602986299E-5</v>
      </c>
      <c r="L4424" s="2">
        <v>2.9813283370805601E-5</v>
      </c>
      <c r="N4424">
        <f t="shared" si="348"/>
        <v>1.2281940722090408E-5</v>
      </c>
      <c r="O4424" s="2">
        <f t="shared" si="349"/>
        <v>8.9439850112416824E-6</v>
      </c>
      <c r="Q4424">
        <f>N4424+O4424</f>
        <v>2.1225925733332091E-5</v>
      </c>
      <c r="S4424">
        <f>IF(H4424&gt;$B$5,$B$5,($B$3 - $B$5)*(($B$5-H4424)/($B$5-$B$6))^(1/$B$2)+$B$5)</f>
        <v>22.266666666666666</v>
      </c>
      <c r="T4424">
        <f>K4424*S4424</f>
        <v>3.9068268582649488E-4</v>
      </c>
      <c r="U4424" s="3">
        <f>S4424*N4424/Q4424+$B$7*O4424/Q4424</f>
        <v>36.059537063907612</v>
      </c>
      <c r="V4424">
        <f>IF(U4424-H4424&lt;=10,10,U4424-H4424)</f>
        <v>17.759537063907612</v>
      </c>
      <c r="X4424">
        <f t="shared" si="350"/>
        <v>0</v>
      </c>
      <c r="Y4424">
        <f t="shared" si="351"/>
        <v>1</v>
      </c>
      <c r="AA4424">
        <f>((Y4424*V4424)+H4424+273)/(Y4424*V4424)</f>
        <v>17.402454577039837</v>
      </c>
      <c r="AB4424">
        <f t="shared" si="352"/>
        <v>1.2197087278329577E-6</v>
      </c>
      <c r="AD4424">
        <f>AA4424*$C$28</f>
        <v>9.8110994235410249</v>
      </c>
      <c r="AF4424">
        <f>(Q4424-X4424)/AD4424+X4424</f>
        <v>2.1634604662553936E-6</v>
      </c>
      <c r="AH4424">
        <f>Q4424/AF4424</f>
        <v>9.8110994235410249</v>
      </c>
      <c r="AK4424" s="2"/>
      <c r="AL4424" s="2"/>
      <c r="AT4424" s="1"/>
    </row>
    <row r="4425" spans="6:46" x14ac:dyDescent="0.35">
      <c r="F4425" s="4">
        <v>44381.291666666664</v>
      </c>
      <c r="H4425">
        <v>19.5</v>
      </c>
      <c r="I4425">
        <v>18.387499999999999</v>
      </c>
      <c r="K4425" s="2">
        <v>1.7545629602986299E-5</v>
      </c>
      <c r="L4425" s="2">
        <v>7.2179540932405098E-5</v>
      </c>
      <c r="N4425">
        <f t="shared" si="348"/>
        <v>1.2281940722090408E-5</v>
      </c>
      <c r="O4425" s="2">
        <f t="shared" si="349"/>
        <v>2.1653862279721534E-5</v>
      </c>
      <c r="Q4425">
        <f>N4425+O4425</f>
        <v>3.3935803001811942E-5</v>
      </c>
      <c r="S4425">
        <f>IF(H4425&gt;$B$5,$B$5,($B$3 - $B$5)*(($B$5-H4425)/($B$5-$B$6))^(1/$B$2)+$B$5)</f>
        <v>20.666666666666668</v>
      </c>
      <c r="T4425">
        <f>K4425*S4425</f>
        <v>3.6260967846171683E-4</v>
      </c>
      <c r="U4425" s="3">
        <f>S4425*N4425/Q4425+$B$7*O4425/Q4425</f>
        <v>42.574186331490203</v>
      </c>
      <c r="V4425">
        <f>IF(U4425-H4425&lt;=10,10,U4425-H4425)</f>
        <v>23.074186331490203</v>
      </c>
      <c r="X4425">
        <f t="shared" si="350"/>
        <v>0</v>
      </c>
      <c r="Y4425">
        <f t="shared" si="351"/>
        <v>1</v>
      </c>
      <c r="AA4425">
        <f>((Y4425*V4425)+H4425+273)/(Y4425*V4425)</f>
        <v>13.676503335713049</v>
      </c>
      <c r="AB4425">
        <f t="shared" si="352"/>
        <v>2.4813215899415154E-6</v>
      </c>
      <c r="AD4425">
        <f>AA4425*$C$28</f>
        <v>7.7104947120566205</v>
      </c>
      <c r="AF4425">
        <f>(Q4425-X4425)/AD4425+X4425</f>
        <v>4.4012484631819745E-6</v>
      </c>
      <c r="AH4425">
        <f>Q4425/AF4425</f>
        <v>7.7104947120566205</v>
      </c>
      <c r="AK4425" s="2"/>
      <c r="AL4425" s="2"/>
      <c r="AT4425" s="1"/>
    </row>
    <row r="4426" spans="6:46" x14ac:dyDescent="0.35">
      <c r="F4426" s="4">
        <v>44381.333333333336</v>
      </c>
      <c r="H4426">
        <v>20.100000000000001</v>
      </c>
      <c r="I4426">
        <v>18.387499999999999</v>
      </c>
      <c r="K4426" s="2">
        <v>1.64490277527997E-5</v>
      </c>
      <c r="L4426">
        <v>1.4749762873581099E-4</v>
      </c>
      <c r="N4426">
        <f t="shared" si="348"/>
        <v>1.1514319426959789E-5</v>
      </c>
      <c r="O4426" s="2">
        <f t="shared" si="349"/>
        <v>4.4249288620743302E-5</v>
      </c>
      <c r="Q4426">
        <f>N4426+O4426</f>
        <v>5.5763608047703091E-5</v>
      </c>
      <c r="S4426">
        <f>IF(H4426&gt;$B$5,$B$5,($B$3 - $B$5)*(($B$5-H4426)/($B$5-$B$6))^(1/$B$2)+$B$5)</f>
        <v>20</v>
      </c>
      <c r="T4426">
        <f>K4426*S4426</f>
        <v>3.2898055505599399E-4</v>
      </c>
      <c r="U4426" s="3">
        <f>S4426*N4426/Q4426+$B$7*O4426/Q4426</f>
        <v>47.773043315295446</v>
      </c>
      <c r="V4426">
        <f>IF(U4426-H4426&lt;=10,10,U4426-H4426)</f>
        <v>27.673043315295445</v>
      </c>
      <c r="X4426">
        <f t="shared" si="350"/>
        <v>0</v>
      </c>
      <c r="Y4426">
        <f t="shared" si="351"/>
        <v>1</v>
      </c>
      <c r="AA4426">
        <f>((Y4426*V4426)+H4426+273)/(Y4426*V4426)</f>
        <v>11.591534753172514</v>
      </c>
      <c r="AB4426">
        <f t="shared" si="352"/>
        <v>4.8107182728707276E-6</v>
      </c>
      <c r="AD4426">
        <f>AA4426*$C$28</f>
        <v>6.5350378839575969</v>
      </c>
      <c r="AF4426">
        <f>(Q4426-X4426)/AD4426+X4426</f>
        <v>8.5330198597001604E-6</v>
      </c>
      <c r="AH4426">
        <f>Q4426/AF4426</f>
        <v>6.5350378839575978</v>
      </c>
      <c r="AK4426" s="2"/>
      <c r="AT4426" s="1"/>
    </row>
    <row r="4427" spans="6:46" x14ac:dyDescent="0.35">
      <c r="F4427" s="4">
        <v>44381.375</v>
      </c>
      <c r="H4427">
        <v>21</v>
      </c>
      <c r="I4427">
        <v>18.387499999999999</v>
      </c>
      <c r="K4427" s="2">
        <v>1.49868919525508E-5</v>
      </c>
      <c r="L4427">
        <v>2.1340007592621501E-4</v>
      </c>
      <c r="N4427">
        <f t="shared" si="348"/>
        <v>1.049082436678556E-5</v>
      </c>
      <c r="O4427" s="2">
        <f t="shared" si="349"/>
        <v>6.4020022777864515E-5</v>
      </c>
      <c r="Q4427">
        <f>N4427+O4427</f>
        <v>7.4510847144650073E-5</v>
      </c>
      <c r="S4427">
        <f>IF(H4427&gt;$B$5,$B$5,($B$3 - $B$5)*(($B$5-H4427)/($B$5-$B$6))^(1/$B$2)+$B$5)</f>
        <v>20</v>
      </c>
      <c r="T4427">
        <f>K4427*S4427</f>
        <v>2.9973783905101601E-4</v>
      </c>
      <c r="U4427" s="3">
        <f>S4427*N4427/Q4427+$B$7*O4427/Q4427</f>
        <v>50.072142286549507</v>
      </c>
      <c r="V4427">
        <f>IF(U4427-H4427&lt;=10,10,U4427-H4427)</f>
        <v>29.072142286549507</v>
      </c>
      <c r="X4427">
        <f t="shared" si="350"/>
        <v>0</v>
      </c>
      <c r="Y4427">
        <f t="shared" si="351"/>
        <v>1</v>
      </c>
      <c r="AA4427">
        <f>((Y4427*V4427)+H4427+273)/(Y4427*V4427)</f>
        <v>11.112773840406724</v>
      </c>
      <c r="AB4427">
        <f t="shared" si="352"/>
        <v>6.7049728730844936E-6</v>
      </c>
      <c r="AD4427">
        <f>AA4427*$C$28</f>
        <v>6.2651236086778503</v>
      </c>
      <c r="AF4427">
        <f>(Q4427-X4427)/AD4427+X4427</f>
        <v>1.1892957234146947E-5</v>
      </c>
      <c r="AH4427">
        <f>Q4427/AF4427</f>
        <v>6.2651236086778503</v>
      </c>
      <c r="AK4427" s="2"/>
      <c r="AT4427" s="1"/>
    </row>
    <row r="4428" spans="6:46" x14ac:dyDescent="0.35">
      <c r="F4428" s="4">
        <v>44381.416666666664</v>
      </c>
      <c r="H4428">
        <v>23</v>
      </c>
      <c r="I4428">
        <v>18.387499999999999</v>
      </c>
      <c r="K4428" s="2">
        <v>1.3524756152302E-5</v>
      </c>
      <c r="L4428">
        <v>2.60474639111599E-4</v>
      </c>
      <c r="N4428">
        <f t="shared" si="348"/>
        <v>9.4673293066113996E-6</v>
      </c>
      <c r="O4428" s="2">
        <f t="shared" si="349"/>
        <v>7.8142391733479705E-5</v>
      </c>
      <c r="Q4428">
        <f>N4428+O4428</f>
        <v>8.7609721040091099E-5</v>
      </c>
      <c r="S4428">
        <f>IF(H4428&gt;$B$5,$B$5,($B$3 - $B$5)*(($B$5-H4428)/($B$5-$B$6))^(1/$B$2)+$B$5)</f>
        <v>20</v>
      </c>
      <c r="T4428">
        <f>K4428*S4428</f>
        <v>2.7049512304603998E-4</v>
      </c>
      <c r="U4428" s="3">
        <f>S4428*N4428/Q4428+$B$7*O4428/Q4428</f>
        <v>51.217810971230385</v>
      </c>
      <c r="V4428">
        <f>IF(U4428-H4428&lt;=10,10,U4428-H4428)</f>
        <v>28.217810971230385</v>
      </c>
      <c r="X4428">
        <f t="shared" si="350"/>
        <v>0</v>
      </c>
      <c r="Y4428">
        <f t="shared" si="351"/>
        <v>1</v>
      </c>
      <c r="AA4428">
        <f>((Y4428*V4428)+H4428+273)/(Y4428*V4428)</f>
        <v>11.489828580317173</v>
      </c>
      <c r="AB4428">
        <f t="shared" si="352"/>
        <v>7.6249806885867974E-6</v>
      </c>
      <c r="AD4428">
        <f>AA4428*$C$28</f>
        <v>6.477698307551627</v>
      </c>
      <c r="AF4428">
        <f>(Q4428-X4428)/AD4428+X4428</f>
        <v>1.3524822688632578E-5</v>
      </c>
      <c r="AH4428">
        <f>Q4428/AF4428</f>
        <v>6.477698307551627</v>
      </c>
      <c r="AK4428" s="2"/>
      <c r="AT4428" s="1"/>
    </row>
    <row r="4429" spans="6:46" x14ac:dyDescent="0.35">
      <c r="F4429" s="4">
        <v>44381.458333333336</v>
      </c>
      <c r="H4429">
        <v>23.6</v>
      </c>
      <c r="I4429">
        <v>18.387499999999999</v>
      </c>
      <c r="K4429" s="2">
        <v>1.31592222022397E-5</v>
      </c>
      <c r="L4429">
        <v>2.60474639111599E-4</v>
      </c>
      <c r="N4429">
        <f t="shared" si="348"/>
        <v>9.2114555415677893E-6</v>
      </c>
      <c r="O4429" s="2">
        <f t="shared" si="349"/>
        <v>7.8142391733479705E-5</v>
      </c>
      <c r="Q4429">
        <f>N4429+O4429</f>
        <v>8.7353847275047487E-5</v>
      </c>
      <c r="S4429">
        <f>IF(H4429&gt;$B$5,$B$5,($B$3 - $B$5)*(($B$5-H4429)/($B$5-$B$6))^(1/$B$2)+$B$5)</f>
        <v>20</v>
      </c>
      <c r="T4429">
        <f>K4429*S4429</f>
        <v>2.6318444404479401E-4</v>
      </c>
      <c r="U4429" s="3">
        <f>S4429*N4429/Q4429+$B$7*O4429/Q4429</f>
        <v>51.309253066556508</v>
      </c>
      <c r="V4429">
        <f>IF(U4429-H4429&lt;=10,10,U4429-H4429)</f>
        <v>27.709253066556506</v>
      </c>
      <c r="X4429">
        <f t="shared" si="350"/>
        <v>0</v>
      </c>
      <c r="Y4429">
        <f t="shared" si="351"/>
        <v>1</v>
      </c>
      <c r="AA4429">
        <f>((Y4429*V4429)+H4429+273)/(Y4429*V4429)</f>
        <v>11.704005600135766</v>
      </c>
      <c r="AB4429">
        <f t="shared" si="352"/>
        <v>7.4635855671526843E-6</v>
      </c>
      <c r="AD4429">
        <f>AA4429*$C$28</f>
        <v>6.5984463334335803</v>
      </c>
      <c r="AF4429">
        <f>(Q4429-X4429)/AD4429+X4429</f>
        <v>1.323854781275335E-5</v>
      </c>
      <c r="AH4429">
        <f>Q4429/AF4429</f>
        <v>6.5984463334335803</v>
      </c>
      <c r="AK4429" s="2"/>
      <c r="AT4429" s="1"/>
    </row>
    <row r="4430" spans="6:46" x14ac:dyDescent="0.35">
      <c r="F4430" s="4">
        <v>44381.5</v>
      </c>
      <c r="H4430">
        <v>23.5</v>
      </c>
      <c r="I4430">
        <v>18.387499999999999</v>
      </c>
      <c r="K4430" s="2">
        <v>1.31592222022397E-5</v>
      </c>
      <c r="L4430">
        <v>2.3536796275408601E-4</v>
      </c>
      <c r="N4430">
        <f t="shared" si="348"/>
        <v>9.2114555415677893E-6</v>
      </c>
      <c r="O4430" s="2">
        <f t="shared" si="349"/>
        <v>7.0610388826225818E-5</v>
      </c>
      <c r="Q4430">
        <f>N4430+O4430</f>
        <v>7.9821844367793614E-5</v>
      </c>
      <c r="S4430">
        <f>IF(H4430&gt;$B$5,$B$5,($B$3 - $B$5)*(($B$5-H4430)/($B$5-$B$6))^(1/$B$2)+$B$5)</f>
        <v>20</v>
      </c>
      <c r="T4430">
        <f>K4430*S4430</f>
        <v>2.6318444404479401E-4</v>
      </c>
      <c r="U4430" s="3">
        <f>S4430*N4430/Q4430+$B$7*O4430/Q4430</f>
        <v>50.960993553727569</v>
      </c>
      <c r="V4430">
        <f>IF(U4430-H4430&lt;=10,10,U4430-H4430)</f>
        <v>27.460993553727569</v>
      </c>
      <c r="X4430">
        <f t="shared" si="350"/>
        <v>0</v>
      </c>
      <c r="Y4430">
        <f t="shared" si="351"/>
        <v>1</v>
      </c>
      <c r="AA4430">
        <f>((Y4430*V4430)+H4430+273)/(Y4430*V4430)</f>
        <v>11.797133010497101</v>
      </c>
      <c r="AB4430">
        <f t="shared" si="352"/>
        <v>6.766207034943834E-6</v>
      </c>
      <c r="AD4430">
        <f>AA4430*$C$28</f>
        <v>6.6509494029326062</v>
      </c>
      <c r="AF4430">
        <f>(Q4430-X4430)/AD4430+X4430</f>
        <v>1.2001571434688367E-5</v>
      </c>
      <c r="AH4430">
        <f>Q4430/AF4430</f>
        <v>6.6509494029326062</v>
      </c>
      <c r="AK4430" s="2"/>
      <c r="AT4430" s="1"/>
    </row>
    <row r="4431" spans="6:46" x14ac:dyDescent="0.35">
      <c r="F4431" s="4">
        <v>44381.541666666664</v>
      </c>
      <c r="H4431">
        <v>23.4</v>
      </c>
      <c r="I4431">
        <v>18.387499999999999</v>
      </c>
      <c r="K4431" s="2">
        <v>1.27936882521775E-5</v>
      </c>
      <c r="L4431">
        <v>1.85155823332268E-4</v>
      </c>
      <c r="N4431">
        <f t="shared" si="348"/>
        <v>8.9555817765242501E-6</v>
      </c>
      <c r="O4431" s="2">
        <f t="shared" si="349"/>
        <v>5.5546746999680408E-5</v>
      </c>
      <c r="Q4431">
        <f>N4431+O4431</f>
        <v>6.4502328776204653E-5</v>
      </c>
      <c r="S4431">
        <f>IF(H4431&gt;$B$5,$B$5,($B$3 - $B$5)*(($B$5-H4431)/($B$5-$B$6))^(1/$B$2)+$B$5)</f>
        <v>20</v>
      </c>
      <c r="T4431">
        <f>K4431*S4431</f>
        <v>2.5587376504354999E-4</v>
      </c>
      <c r="U4431" s="3">
        <f>S4431*N4431/Q4431+$B$7*O4431/Q4431</f>
        <v>50.140557432184053</v>
      </c>
      <c r="V4431">
        <f>IF(U4431-H4431&lt;=10,10,U4431-H4431)</f>
        <v>26.740557432184055</v>
      </c>
      <c r="X4431">
        <f t="shared" si="350"/>
        <v>0</v>
      </c>
      <c r="Y4431">
        <f t="shared" si="351"/>
        <v>1</v>
      </c>
      <c r="AA4431">
        <f>((Y4431*V4431)+H4431+273)/(Y4431*V4431)</f>
        <v>12.084286509422675</v>
      </c>
      <c r="AB4431">
        <f t="shared" si="352"/>
        <v>5.3377027039129879E-6</v>
      </c>
      <c r="AD4431">
        <f>AA4431*$C$28</f>
        <v>6.8128398716193352</v>
      </c>
      <c r="AF4431">
        <f>(Q4431-X4431)/AD4431+X4431</f>
        <v>9.467759406015979E-6</v>
      </c>
      <c r="AH4431">
        <f>Q4431/AF4431</f>
        <v>6.8128398716193352</v>
      </c>
      <c r="AK4431" s="2"/>
      <c r="AT4431" s="1"/>
    </row>
    <row r="4432" spans="6:46" x14ac:dyDescent="0.35">
      <c r="F4432" s="4">
        <v>44381.583333333336</v>
      </c>
      <c r="H4432">
        <v>19.399999999999999</v>
      </c>
      <c r="I4432">
        <v>18.387499999999999</v>
      </c>
      <c r="K4432" s="2">
        <v>1.16970864019909E-5</v>
      </c>
      <c r="L4432">
        <v>1.4122126296973501E-4</v>
      </c>
      <c r="N4432">
        <f t="shared" si="348"/>
        <v>8.1879604813936292E-6</v>
      </c>
      <c r="O4432" s="2">
        <f t="shared" si="349"/>
        <v>4.2366378890920511E-5</v>
      </c>
      <c r="Q4432">
        <f>N4432+O4432</f>
        <v>5.0554339372314136E-5</v>
      </c>
      <c r="S4432">
        <f>IF(H4432&gt;$B$5,$B$5,($B$3 - $B$5)*(($B$5-H4432)/($B$5-$B$6))^(1/$B$2)+$B$5)</f>
        <v>20.8</v>
      </c>
      <c r="T4432">
        <f>K4432*S4432</f>
        <v>2.4329939716141074E-4</v>
      </c>
      <c r="U4432" s="3">
        <f>S4432*N4432/Q4432+$B$7*O4432/Q4432</f>
        <v>49.460846448781439</v>
      </c>
      <c r="V4432">
        <f>IF(U4432-H4432&lt;=10,10,U4432-H4432)</f>
        <v>30.06084644878144</v>
      </c>
      <c r="X4432">
        <f t="shared" si="350"/>
        <v>0</v>
      </c>
      <c r="Y4432">
        <f t="shared" si="351"/>
        <v>1</v>
      </c>
      <c r="AA4432">
        <f>((Y4432*V4432)+H4432+273)/(Y4432*V4432)</f>
        <v>10.726938344806751</v>
      </c>
      <c r="AB4432">
        <f t="shared" si="352"/>
        <v>4.7128395584364563E-6</v>
      </c>
      <c r="AD4432">
        <f>AA4432*$C$28</f>
        <v>6.0475985238282126</v>
      </c>
      <c r="AF4432">
        <f>(Q4432-X4432)/AD4432+X4432</f>
        <v>8.359407320628907E-6</v>
      </c>
      <c r="AH4432">
        <f>Q4432/AF4432</f>
        <v>6.0475985238282135</v>
      </c>
      <c r="AK4432" s="2"/>
      <c r="AT4432" s="1"/>
    </row>
    <row r="4433" spans="6:46" x14ac:dyDescent="0.35">
      <c r="F4433" s="4">
        <v>44381.625</v>
      </c>
      <c r="H4433">
        <v>15.4</v>
      </c>
      <c r="I4433">
        <v>18.387499999999999</v>
      </c>
      <c r="K4433" s="2">
        <v>1.27936882521775E-5</v>
      </c>
      <c r="L4433" s="2">
        <v>9.7285367984672303E-5</v>
      </c>
      <c r="N4433">
        <f t="shared" si="348"/>
        <v>8.9555817765242501E-6</v>
      </c>
      <c r="O4433" s="2">
        <f t="shared" si="349"/>
        <v>2.9185610395401696E-5</v>
      </c>
      <c r="Q4433">
        <f>N4433+O4433</f>
        <v>3.8141192171925948E-5</v>
      </c>
      <c r="S4433">
        <f>IF(H4433&gt;$B$5,$B$5,($B$3 - $B$5)*(($B$5-H4433)/($B$5-$B$6))^(1/$B$2)+$B$5)</f>
        <v>26.133333333333333</v>
      </c>
      <c r="T4433">
        <f>K4433*S4433</f>
        <v>3.3434171965690535E-4</v>
      </c>
      <c r="U4433" s="3">
        <f>S4433*N4433/Q4433+$B$7*O4433/Q4433</f>
        <v>48.222084071633098</v>
      </c>
      <c r="V4433">
        <f>IF(U4433-H4433&lt;=10,10,U4433-H4433)</f>
        <v>32.8220840716331</v>
      </c>
      <c r="X4433">
        <f t="shared" si="350"/>
        <v>0</v>
      </c>
      <c r="Y4433">
        <f t="shared" si="351"/>
        <v>1</v>
      </c>
      <c r="AA4433">
        <f>((Y4433*V4433)+H4433+273)/(Y4433*V4433)</f>
        <v>9.786766841818352</v>
      </c>
      <c r="AB4433">
        <f t="shared" si="352"/>
        <v>3.897220889022368E-6</v>
      </c>
      <c r="AD4433">
        <f>AA4433*$C$28</f>
        <v>5.5175516818632202</v>
      </c>
      <c r="AF4433">
        <f>(Q4433-X4433)/AD4433+X4433</f>
        <v>6.9127022946246444E-6</v>
      </c>
      <c r="AH4433">
        <f>Q4433/AF4433</f>
        <v>5.5175516818632202</v>
      </c>
      <c r="AK4433" s="2"/>
      <c r="AL4433" s="2"/>
      <c r="AT4433" s="1"/>
    </row>
    <row r="4434" spans="6:46" x14ac:dyDescent="0.35">
      <c r="F4434" s="4">
        <v>44381.666666666664</v>
      </c>
      <c r="H4434">
        <v>15.3</v>
      </c>
      <c r="I4434">
        <v>18.387499999999999</v>
      </c>
      <c r="K4434" s="2">
        <v>1.31592222022397E-5</v>
      </c>
      <c r="L4434" s="2">
        <v>8.4732636452520001E-5</v>
      </c>
      <c r="N4434">
        <f t="shared" si="348"/>
        <v>9.2114555415677893E-6</v>
      </c>
      <c r="O4434" s="2">
        <f t="shared" si="349"/>
        <v>2.5419790935756006E-5</v>
      </c>
      <c r="Q4434">
        <f>N4434+O4434</f>
        <v>3.4631246477323795E-5</v>
      </c>
      <c r="S4434">
        <f>IF(H4434&gt;$B$5,$B$5,($B$3 - $B$5)*(($B$5-H4434)/($B$5-$B$6))^(1/$B$2)+$B$5)</f>
        <v>26.266666666666666</v>
      </c>
      <c r="T4434">
        <f>K4434*S4434</f>
        <v>3.4564890317882946E-4</v>
      </c>
      <c r="U4434" s="3">
        <f>S4434*N4434/Q4434+$B$7*O4434/Q4434</f>
        <v>47.357311691499326</v>
      </c>
      <c r="V4434">
        <f>IF(U4434-H4434&lt;=10,10,U4434-H4434)</f>
        <v>32.057311691499322</v>
      </c>
      <c r="X4434">
        <f t="shared" si="350"/>
        <v>0</v>
      </c>
      <c r="Y4434">
        <f t="shared" si="351"/>
        <v>1</v>
      </c>
      <c r="AA4434">
        <f>((Y4434*V4434)+H4434+273)/(Y4434*V4434)</f>
        <v>9.9932681434559871</v>
      </c>
      <c r="AB4434">
        <f t="shared" si="352"/>
        <v>3.4654575440369618E-6</v>
      </c>
      <c r="AD4434">
        <f>AA4434*$C$28</f>
        <v>5.6339723162334154</v>
      </c>
      <c r="AF4434">
        <f>(Q4434-X4434)/AD4434+X4434</f>
        <v>6.1468613144475777E-6</v>
      </c>
      <c r="AH4434">
        <f>Q4434/AF4434</f>
        <v>5.6339723162334154</v>
      </c>
      <c r="AK4434" s="2"/>
      <c r="AL4434" s="2"/>
      <c r="AT4434" s="1"/>
    </row>
    <row r="4435" spans="6:46" x14ac:dyDescent="0.35">
      <c r="F4435" s="4">
        <v>44381.708333333336</v>
      </c>
      <c r="H4435">
        <v>16.100000000000001</v>
      </c>
      <c r="I4435">
        <v>18.387499999999999</v>
      </c>
      <c r="K4435" s="2">
        <v>1.42558240524264E-5</v>
      </c>
      <c r="L4435" s="2">
        <v>8.7870819335558097E-5</v>
      </c>
      <c r="N4435">
        <f t="shared" si="348"/>
        <v>9.9790768366984796E-6</v>
      </c>
      <c r="O4435" s="2">
        <f t="shared" si="349"/>
        <v>2.6361245800667432E-5</v>
      </c>
      <c r="Q4435">
        <f>N4435+O4435</f>
        <v>3.6340322637365915E-5</v>
      </c>
      <c r="S4435">
        <f>IF(H4435&gt;$B$5,$B$5,($B$3 - $B$5)*(($B$5-H4435)/($B$5-$B$6))^(1/$B$2)+$B$5)</f>
        <v>25.199999999999996</v>
      </c>
      <c r="T4435">
        <f>K4435*S4435</f>
        <v>3.5924676612114522E-4</v>
      </c>
      <c r="U4435" s="3">
        <f>S4435*N4435/Q4435+$B$7*O4435/Q4435</f>
        <v>46.816900122184222</v>
      </c>
      <c r="V4435">
        <f>IF(U4435-H4435&lt;=10,10,U4435-H4435)</f>
        <v>30.716900122184221</v>
      </c>
      <c r="X4435">
        <f t="shared" si="350"/>
        <v>0</v>
      </c>
      <c r="Y4435">
        <f t="shared" si="351"/>
        <v>1</v>
      </c>
      <c r="AA4435">
        <f>((Y4435*V4435)+H4435+273)/(Y4435*V4435)</f>
        <v>10.411757008357998</v>
      </c>
      <c r="AB4435">
        <f t="shared" si="352"/>
        <v>3.490316054071744E-6</v>
      </c>
      <c r="AD4435">
        <f>AA4435*$C$28</f>
        <v>5.8699066117675374</v>
      </c>
      <c r="AF4435">
        <f>(Q4435-X4435)/AD4435+X4435</f>
        <v>6.1909541396303698E-6</v>
      </c>
      <c r="AH4435">
        <f>Q4435/AF4435</f>
        <v>5.8699066117675374</v>
      </c>
      <c r="AK4435" s="2"/>
      <c r="AL4435" s="2"/>
      <c r="AT4435" s="1"/>
    </row>
    <row r="4436" spans="6:46" x14ac:dyDescent="0.35">
      <c r="F4436" s="4">
        <v>44381.75</v>
      </c>
      <c r="H4436">
        <v>16.7</v>
      </c>
      <c r="I4436">
        <v>18.387499999999999</v>
      </c>
      <c r="K4436" s="2">
        <v>1.46213580024886E-5</v>
      </c>
      <c r="L4436">
        <v>1.0670015929242799E-4</v>
      </c>
      <c r="N4436">
        <f t="shared" si="348"/>
        <v>1.0234950601742019E-5</v>
      </c>
      <c r="O4436" s="2">
        <f t="shared" si="349"/>
        <v>3.2010047787728405E-5</v>
      </c>
      <c r="Q4436">
        <f>N4436+O4436</f>
        <v>4.2244998389470426E-5</v>
      </c>
      <c r="S4436">
        <f>IF(H4436&gt;$B$5,$B$5,($B$3 - $B$5)*(($B$5-H4436)/($B$5-$B$6))^(1/$B$2)+$B$5)</f>
        <v>24.400000000000002</v>
      </c>
      <c r="T4436">
        <f>K4436*S4436</f>
        <v>3.5676113526072188E-4</v>
      </c>
      <c r="U4436" s="3">
        <f>S4436*N4436/Q4436+$B$7*O4436/Q4436</f>
        <v>47.586353406244456</v>
      </c>
      <c r="V4436">
        <f>IF(U4436-H4436&lt;=10,10,U4436-H4436)</f>
        <v>30.886353406244456</v>
      </c>
      <c r="X4436">
        <f t="shared" si="350"/>
        <v>0</v>
      </c>
      <c r="Y4436">
        <f t="shared" si="351"/>
        <v>1</v>
      </c>
      <c r="AA4436">
        <f>((Y4436*V4436)+H4436+273)/(Y4436*V4436)</f>
        <v>10.379546888867427</v>
      </c>
      <c r="AB4436">
        <f t="shared" si="352"/>
        <v>4.0700233682435847E-6</v>
      </c>
      <c r="AD4436">
        <f>AA4436*$C$28</f>
        <v>5.8517472950247678</v>
      </c>
      <c r="AF4436">
        <f>(Q4436-X4436)/AD4436+X4436</f>
        <v>7.2192109911150262E-6</v>
      </c>
      <c r="AH4436">
        <f>Q4436/AF4436</f>
        <v>5.8517472950247678</v>
      </c>
      <c r="AK4436" s="2"/>
      <c r="AT4436" s="1"/>
    </row>
    <row r="4437" spans="6:46" x14ac:dyDescent="0.35">
      <c r="F4437" s="4">
        <v>44381.791666666664</v>
      </c>
      <c r="H4437">
        <v>16.899999999999999</v>
      </c>
      <c r="I4437">
        <v>18.387499999999999</v>
      </c>
      <c r="K4437" s="2">
        <v>1.6083493802737498E-5</v>
      </c>
      <c r="L4437">
        <v>1.19252890824581E-4</v>
      </c>
      <c r="N4437">
        <f t="shared" si="348"/>
        <v>1.1258445661916248E-5</v>
      </c>
      <c r="O4437" s="2">
        <f t="shared" si="349"/>
        <v>3.5775867247374306E-5</v>
      </c>
      <c r="Q4437">
        <f>N4437+O4437</f>
        <v>4.7034312909290557E-5</v>
      </c>
      <c r="S4437">
        <f>IF(H4437&gt;$B$5,$B$5,($B$3 - $B$5)*(($B$5-H4437)/($B$5-$B$6))^(1/$B$2)+$B$5)</f>
        <v>24.133333333333333</v>
      </c>
      <c r="T4437">
        <f>K4437*S4437</f>
        <v>3.8814831710606493E-4</v>
      </c>
      <c r="U4437" s="3">
        <f>S4437*N4437/Q4437+$B$7*O4437/Q4437</f>
        <v>47.611549570175491</v>
      </c>
      <c r="V4437">
        <f>IF(U4437-H4437&lt;=10,10,U4437-H4437)</f>
        <v>30.711549570175492</v>
      </c>
      <c r="X4437">
        <f t="shared" si="350"/>
        <v>0</v>
      </c>
      <c r="Y4437">
        <f t="shared" si="351"/>
        <v>1</v>
      </c>
      <c r="AA4437">
        <f>((Y4437*V4437)+H4437+273)/(Y4437*V4437)</f>
        <v>10.439445552481233</v>
      </c>
      <c r="AB4437">
        <f t="shared" si="352"/>
        <v>4.5054416609425681E-6</v>
      </c>
      <c r="AD4437">
        <f>AA4437*$C$28</f>
        <v>5.8855167694084356</v>
      </c>
      <c r="AF4437">
        <f>(Q4437-X4437)/AD4437+X4437</f>
        <v>7.9915349411226064E-6</v>
      </c>
      <c r="AH4437">
        <f>Q4437/AF4437</f>
        <v>5.8855167694084356</v>
      </c>
      <c r="AK4437" s="2"/>
      <c r="AT4437" s="1"/>
    </row>
    <row r="4438" spans="6:46" x14ac:dyDescent="0.35">
      <c r="F4438" s="4">
        <v>44381.833333333336</v>
      </c>
      <c r="H4438">
        <v>17.399999999999999</v>
      </c>
      <c r="I4438">
        <v>18.387499999999999</v>
      </c>
      <c r="K4438" s="2">
        <v>1.6083493802737498E-5</v>
      </c>
      <c r="L4438">
        <v>1.0983822084614601E-4</v>
      </c>
      <c r="N4438">
        <f t="shared" si="348"/>
        <v>1.1258445661916248E-5</v>
      </c>
      <c r="O4438" s="2">
        <f t="shared" si="349"/>
        <v>3.2951466253843806E-5</v>
      </c>
      <c r="Q4438">
        <f>N4438+O4438</f>
        <v>4.420991191576005E-5</v>
      </c>
      <c r="S4438">
        <f>IF(H4438&gt;$B$5,$B$5,($B$3 - $B$5)*(($B$5-H4438)/($B$5-$B$6))^(1/$B$2)+$B$5)</f>
        <v>23.466666666666669</v>
      </c>
      <c r="T4438">
        <f>K4438*S4438</f>
        <v>3.7742598790423999E-4</v>
      </c>
      <c r="U4438" s="3">
        <f>S4438*N4438/Q4438+$B$7*O4438/Q4438</f>
        <v>46.969757357832052</v>
      </c>
      <c r="V4438">
        <f>IF(U4438-H4438&lt;=10,10,U4438-H4438)</f>
        <v>29.569757357832053</v>
      </c>
      <c r="X4438">
        <f t="shared" si="350"/>
        <v>0</v>
      </c>
      <c r="Y4438">
        <f t="shared" si="351"/>
        <v>1</v>
      </c>
      <c r="AA4438">
        <f>((Y4438*V4438)+H4438+273)/(Y4438*V4438)</f>
        <v>10.820844874910096</v>
      </c>
      <c r="AB4438">
        <f t="shared" si="352"/>
        <v>4.0856247757758721E-6</v>
      </c>
      <c r="AD4438">
        <f>AA4438*$C$28</f>
        <v>6.1005408429295205</v>
      </c>
      <c r="AF4438">
        <f>(Q4438-X4438)/AD4438+X4438</f>
        <v>7.2468840147179729E-6</v>
      </c>
      <c r="AH4438">
        <f>Q4438/AF4438</f>
        <v>6.1005408429295205</v>
      </c>
      <c r="AK4438" s="2"/>
      <c r="AT4438" s="1"/>
    </row>
    <row r="4439" spans="6:46" x14ac:dyDescent="0.35">
      <c r="F4439" s="4">
        <v>44381.875</v>
      </c>
      <c r="H4439">
        <v>16.100000000000001</v>
      </c>
      <c r="I4439">
        <v>18.387499999999999</v>
      </c>
      <c r="K4439" s="2">
        <v>1.6083493802737498E-5</v>
      </c>
      <c r="L4439">
        <v>1.0670015929242799E-4</v>
      </c>
      <c r="N4439">
        <f t="shared" si="348"/>
        <v>1.1258445661916248E-5</v>
      </c>
      <c r="O4439" s="2">
        <f t="shared" si="349"/>
        <v>3.2010047787728405E-5</v>
      </c>
      <c r="Q4439">
        <f>N4439+O4439</f>
        <v>4.326849344964465E-5</v>
      </c>
      <c r="S4439">
        <f>IF(H4439&gt;$B$5,$B$5,($B$3 - $B$5)*(($B$5-H4439)/($B$5-$B$6))^(1/$B$2)+$B$5)</f>
        <v>25.199999999999996</v>
      </c>
      <c r="T4439">
        <f>K4439*S4439</f>
        <v>4.0530404382898487E-4</v>
      </c>
      <c r="U4439" s="3">
        <f>S4439*N4439/Q4439+$B$7*O4439/Q4439</f>
        <v>47.246051249379484</v>
      </c>
      <c r="V4439">
        <f>IF(U4439-H4439&lt;=10,10,U4439-H4439)</f>
        <v>31.146051249379482</v>
      </c>
      <c r="X4439">
        <f t="shared" si="350"/>
        <v>0</v>
      </c>
      <c r="Y4439">
        <f t="shared" si="351"/>
        <v>1</v>
      </c>
      <c r="AA4439">
        <f>((Y4439*V4439)+H4439+273)/(Y4439*V4439)</f>
        <v>10.282075524927407</v>
      </c>
      <c r="AB4439">
        <f t="shared" si="352"/>
        <v>4.2081477951359567E-6</v>
      </c>
      <c r="AD4439">
        <f>AA4439*$C$28</f>
        <v>5.7967952054600351</v>
      </c>
      <c r="AF4439">
        <f>(Q4439-X4439)/AD4439+X4439</f>
        <v>7.4642094322893803E-6</v>
      </c>
      <c r="AH4439">
        <f>Q4439/AF4439</f>
        <v>5.7967952054600351</v>
      </c>
      <c r="AK4439" s="2"/>
      <c r="AT4439" s="1"/>
    </row>
    <row r="4440" spans="6:46" x14ac:dyDescent="0.35">
      <c r="F4440" s="4">
        <v>44381.916666666664</v>
      </c>
      <c r="H4440">
        <v>15.7</v>
      </c>
      <c r="I4440">
        <v>18.387499999999999</v>
      </c>
      <c r="K4440" s="2">
        <v>1.6083493802737498E-5</v>
      </c>
      <c r="L4440" s="2">
        <v>8.1594332240161007E-5</v>
      </c>
      <c r="N4440">
        <f t="shared" si="348"/>
        <v>1.1258445661916248E-5</v>
      </c>
      <c r="O4440" s="2">
        <f t="shared" si="349"/>
        <v>2.4478299672048307E-5</v>
      </c>
      <c r="Q4440">
        <f>N4440+O4440</f>
        <v>3.5736745333964555E-5</v>
      </c>
      <c r="S4440">
        <f>IF(H4440&gt;$B$5,$B$5,($B$3 - $B$5)*(($B$5-H4440)/($B$5-$B$6))^(1/$B$2)+$B$5)</f>
        <v>25.733333333333334</v>
      </c>
      <c r="T4440">
        <f>K4440*S4440</f>
        <v>4.13881907190445E-4</v>
      </c>
      <c r="U4440" s="3">
        <f>S4440*N4440/Q4440+$B$7*O4440/Q4440</f>
        <v>45.779877314151356</v>
      </c>
      <c r="V4440">
        <f>IF(U4440-H4440&lt;=10,10,U4440-H4440)</f>
        <v>30.079877314151357</v>
      </c>
      <c r="X4440">
        <f t="shared" si="350"/>
        <v>0</v>
      </c>
      <c r="Y4440">
        <f t="shared" si="351"/>
        <v>1</v>
      </c>
      <c r="AA4440">
        <f>((Y4440*V4440)+H4440+273)/(Y4440*V4440)</f>
        <v>10.597778507699511</v>
      </c>
      <c r="AB4440">
        <f t="shared" si="352"/>
        <v>3.3720977757745222E-6</v>
      </c>
      <c r="AD4440">
        <f>AA4440*$C$28</f>
        <v>5.9747812095937372</v>
      </c>
      <c r="AF4440">
        <f>(Q4440-X4440)/AD4440+X4440</f>
        <v>5.9812642639670011E-6</v>
      </c>
      <c r="AH4440">
        <f>Q4440/AF4440</f>
        <v>5.9747812095937372</v>
      </c>
      <c r="AK4440" s="2"/>
      <c r="AL4440" s="2"/>
      <c r="AT4440" s="1"/>
    </row>
    <row r="4441" spans="6:46" x14ac:dyDescent="0.35">
      <c r="F4441" s="4">
        <v>44381.958333333336</v>
      </c>
      <c r="H4441">
        <v>15.3</v>
      </c>
      <c r="I4441">
        <v>18.387499999999999</v>
      </c>
      <c r="K4441" s="2">
        <v>1.6083493802737498E-5</v>
      </c>
      <c r="L4441" s="2">
        <v>5.9626688070931898E-5</v>
      </c>
      <c r="N4441">
        <f t="shared" si="348"/>
        <v>1.1258445661916248E-5</v>
      </c>
      <c r="O4441" s="2">
        <f t="shared" si="349"/>
        <v>1.7888006421279573E-5</v>
      </c>
      <c r="Q4441">
        <f>N4441+O4441</f>
        <v>2.9146452083195822E-5</v>
      </c>
      <c r="S4441">
        <f>IF(H4441&gt;$B$5,$B$5,($B$3 - $B$5)*(($B$5-H4441)/($B$5-$B$6))^(1/$B$2)+$B$5)</f>
        <v>26.266666666666666</v>
      </c>
      <c r="T4441">
        <f>K4441*S4441</f>
        <v>4.2245977055190492E-4</v>
      </c>
      <c r="U4441" s="3">
        <f>S4441*N4441/Q4441+$B$7*O4441/Q4441</f>
        <v>43.901130364145843</v>
      </c>
      <c r="V4441">
        <f>IF(U4441-H4441&lt;=10,10,U4441-H4441)</f>
        <v>28.601130364145842</v>
      </c>
      <c r="X4441">
        <f t="shared" si="350"/>
        <v>0</v>
      </c>
      <c r="Y4441">
        <f t="shared" si="351"/>
        <v>1</v>
      </c>
      <c r="AA4441">
        <f>((Y4441*V4441)+H4441+273)/(Y4441*V4441)</f>
        <v>11.080021185505684</v>
      </c>
      <c r="AB4441">
        <f t="shared" si="352"/>
        <v>2.6305411871706272E-6</v>
      </c>
      <c r="AD4441">
        <f>AA4441*$C$28</f>
        <v>6.2466584230802393</v>
      </c>
      <c r="AF4441">
        <f>(Q4441-X4441)/AD4441+X4441</f>
        <v>4.6659269819372725E-6</v>
      </c>
      <c r="AH4441">
        <f>Q4441/AF4441</f>
        <v>6.2466584230802393</v>
      </c>
      <c r="AK4441" s="2"/>
      <c r="AL4441" s="2"/>
      <c r="AT4441" s="1"/>
    </row>
    <row r="4442" spans="6:46" x14ac:dyDescent="0.35">
      <c r="F4442" s="4">
        <v>44382</v>
      </c>
      <c r="H4442">
        <v>15.2</v>
      </c>
      <c r="I4442">
        <v>17.245833333333302</v>
      </c>
      <c r="K4442" s="2">
        <v>1.6083493802737498E-5</v>
      </c>
      <c r="L4442" s="2">
        <v>3.4520739689343903E-5</v>
      </c>
      <c r="N4442">
        <f t="shared" si="348"/>
        <v>1.1258445661916248E-5</v>
      </c>
      <c r="O4442" s="2">
        <f t="shared" si="349"/>
        <v>1.0356221906803173E-5</v>
      </c>
      <c r="Q4442">
        <f>N4442+O4442</f>
        <v>2.161466756871942E-5</v>
      </c>
      <c r="S4442">
        <f>IF(H4442&gt;$B$5,$B$5,($B$3 - $B$5)*(($B$5-H4442)/($B$5-$B$6))^(1/$B$2)+$B$5)</f>
        <v>26.400000000000002</v>
      </c>
      <c r="T4442">
        <f>K4442*S4442</f>
        <v>4.2460423639226999E-4</v>
      </c>
      <c r="U4442" s="3">
        <f>S4442*N4442/Q4442+$B$7*O4442/Q4442</f>
        <v>40.103099785962556</v>
      </c>
      <c r="V4442">
        <f>IF(U4442-H4442&lt;=10,10,U4442-H4442)</f>
        <v>24.903099785962556</v>
      </c>
      <c r="X4442">
        <f t="shared" si="350"/>
        <v>0</v>
      </c>
      <c r="Y4442">
        <f t="shared" si="351"/>
        <v>1</v>
      </c>
      <c r="AA4442">
        <f>((Y4442*V4442)+H4442+273)/(Y4442*V4442)</f>
        <v>12.572856490839479</v>
      </c>
      <c r="AB4442">
        <f t="shared" si="352"/>
        <v>1.7191532874385196E-6</v>
      </c>
      <c r="AD4442">
        <f>AA4442*$C$28</f>
        <v>7.0882842718226318</v>
      </c>
      <c r="AF4442">
        <f>(Q4442-X4442)/AD4442+X4442</f>
        <v>3.0493511179626513E-6</v>
      </c>
      <c r="AH4442">
        <f>Q4442/AF4442</f>
        <v>7.0882842718226318</v>
      </c>
      <c r="AK4442" s="2"/>
      <c r="AL4442" s="2"/>
      <c r="AT4442" s="1"/>
    </row>
    <row r="4443" spans="6:46" x14ac:dyDescent="0.35">
      <c r="F4443" s="4">
        <v>44382.041666666664</v>
      </c>
      <c r="H4443">
        <v>15.1</v>
      </c>
      <c r="I4443">
        <v>17.245833333333302</v>
      </c>
      <c r="K4443" s="2">
        <v>1.6083493802737498E-5</v>
      </c>
      <c r="L4443" s="2">
        <v>1.2552974190794001E-5</v>
      </c>
      <c r="N4443">
        <f t="shared" si="348"/>
        <v>1.1258445661916248E-5</v>
      </c>
      <c r="O4443" s="2">
        <f t="shared" si="349"/>
        <v>3.7658922572382009E-6</v>
      </c>
      <c r="Q4443">
        <f>N4443+O4443</f>
        <v>1.5024337919154449E-5</v>
      </c>
      <c r="S4443">
        <f>IF(H4443&gt;$B$5,$B$5,($B$3 - $B$5)*(($B$5-H4443)/($B$5-$B$6))^(1/$B$2)+$B$5)</f>
        <v>26.533333333333335</v>
      </c>
      <c r="T4443">
        <f>K4443*S4443</f>
        <v>4.2674870223263501E-4</v>
      </c>
      <c r="U4443" s="3">
        <f>S4443*N4443/Q4443+$B$7*O4443/Q4443</f>
        <v>33.66858283093076</v>
      </c>
      <c r="V4443">
        <f>IF(U4443-H4443&lt;=10,10,U4443-H4443)</f>
        <v>18.568582830930758</v>
      </c>
      <c r="X4443">
        <f t="shared" si="350"/>
        <v>0</v>
      </c>
      <c r="Y4443">
        <f t="shared" si="351"/>
        <v>1</v>
      </c>
      <c r="AA4443">
        <f>((Y4443*V4443)+H4443+273)/(Y4443*V4443)</f>
        <v>16.5154543899869</v>
      </c>
      <c r="AB4443">
        <f t="shared" si="352"/>
        <v>9.0971386946904139E-7</v>
      </c>
      <c r="AD4443">
        <f>AA4443*$C$28</f>
        <v>9.3110293336953358</v>
      </c>
      <c r="AF4443">
        <f>(Q4443-X4443)/AD4443+X4443</f>
        <v>1.6136065498992077E-6</v>
      </c>
      <c r="AH4443">
        <f>Q4443/AF4443</f>
        <v>9.3110293336953358</v>
      </c>
      <c r="AK4443" s="2"/>
      <c r="AL4443" s="2"/>
      <c r="AT4443" s="1"/>
    </row>
    <row r="4444" spans="6:46" x14ac:dyDescent="0.35">
      <c r="F4444" s="4">
        <v>44382.083333333336</v>
      </c>
      <c r="H4444">
        <v>15.2</v>
      </c>
      <c r="I4444">
        <v>17.245833333333302</v>
      </c>
      <c r="K4444" s="2">
        <v>1.6083493802737498E-5</v>
      </c>
      <c r="L4444" s="2">
        <v>7.8456149357122992E-6</v>
      </c>
      <c r="N4444">
        <f t="shared" si="348"/>
        <v>1.1258445661916248E-5</v>
      </c>
      <c r="O4444" s="2">
        <f t="shared" si="349"/>
        <v>2.3536844807136901E-6</v>
      </c>
      <c r="Q4444">
        <f>N4444+O4444</f>
        <v>1.3612130142629938E-5</v>
      </c>
      <c r="S4444">
        <f>IF(H4444&gt;$B$5,$B$5,($B$3 - $B$5)*(($B$5-H4444)/($B$5-$B$6))^(1/$B$2)+$B$5)</f>
        <v>26.400000000000002</v>
      </c>
      <c r="T4444">
        <f>K4444*S4444</f>
        <v>4.2460423639226999E-4</v>
      </c>
      <c r="U4444" s="3">
        <f>S4444*N4444/Q4444+$B$7*O4444/Q4444</f>
        <v>31.345249233078952</v>
      </c>
      <c r="V4444">
        <f>IF(U4444-H4444&lt;=10,10,U4444-H4444)</f>
        <v>16.145249233078953</v>
      </c>
      <c r="X4444">
        <f t="shared" si="350"/>
        <v>0</v>
      </c>
      <c r="Y4444">
        <f t="shared" si="351"/>
        <v>1</v>
      </c>
      <c r="AA4444">
        <f>((Y4444*V4444)+H4444+273)/(Y4444*V4444)</f>
        <v>18.850452219066753</v>
      </c>
      <c r="AB4444">
        <f t="shared" si="352"/>
        <v>7.2211159628635406E-7</v>
      </c>
      <c r="AD4444">
        <f>AA4444*$C$28</f>
        <v>10.627446839825767</v>
      </c>
      <c r="AF4444">
        <f>(Q4444-X4444)/AD4444+X4444</f>
        <v>1.2808466932640148E-6</v>
      </c>
      <c r="AH4444">
        <f>Q4444/AF4444</f>
        <v>10.627446839825767</v>
      </c>
      <c r="AK4444" s="2"/>
      <c r="AL4444" s="2"/>
      <c r="AT4444" s="1"/>
    </row>
    <row r="4445" spans="6:46" x14ac:dyDescent="0.35">
      <c r="F4445" s="4">
        <v>44382.125</v>
      </c>
      <c r="H4445">
        <v>15.1</v>
      </c>
      <c r="I4445">
        <v>17.245833333333302</v>
      </c>
      <c r="K4445" s="2">
        <v>1.6814561702861898E-5</v>
      </c>
      <c r="L4445" s="2">
        <v>7.8456149357122992E-6</v>
      </c>
      <c r="N4445">
        <f t="shared" si="348"/>
        <v>1.1770193192003328E-5</v>
      </c>
      <c r="O4445" s="2">
        <f t="shared" si="349"/>
        <v>2.3536844807136901E-6</v>
      </c>
      <c r="Q4445">
        <f>N4445+O4445</f>
        <v>1.4123877672717018E-5</v>
      </c>
      <c r="S4445">
        <f>IF(H4445&gt;$B$5,$B$5,($B$3 - $B$5)*(($B$5-H4445)/($B$5-$B$6))^(1/$B$2)+$B$5)</f>
        <v>26.533333333333335</v>
      </c>
      <c r="T4445">
        <f>K4445*S4445</f>
        <v>4.4614637051593572E-4</v>
      </c>
      <c r="U4445" s="3">
        <f>S4445*N4445/Q4445+$B$7*O4445/Q4445</f>
        <v>31.277182940612885</v>
      </c>
      <c r="V4445">
        <f>IF(U4445-H4445&lt;=10,10,U4445-H4445)</f>
        <v>16.177182940612887</v>
      </c>
      <c r="X4445">
        <f t="shared" si="350"/>
        <v>0</v>
      </c>
      <c r="Y4445">
        <f t="shared" si="351"/>
        <v>1</v>
      </c>
      <c r="AA4445">
        <f>((Y4445*V4445)+H4445+273)/(Y4445*V4445)</f>
        <v>18.809033937344164</v>
      </c>
      <c r="AB4445">
        <f t="shared" si="352"/>
        <v>7.5090925561439597E-7</v>
      </c>
      <c r="AD4445">
        <f>AA4445*$C$28</f>
        <v>10.60409617523224</v>
      </c>
      <c r="AF4445">
        <f>(Q4445-X4445)/AD4445+X4445</f>
        <v>1.3319265913209894E-6</v>
      </c>
      <c r="AH4445">
        <f>Q4445/AF4445</f>
        <v>10.60409617523224</v>
      </c>
      <c r="AK4445" s="2"/>
      <c r="AL4445" s="2"/>
      <c r="AT4445" s="1"/>
    </row>
    <row r="4446" spans="6:46" x14ac:dyDescent="0.35">
      <c r="F4446" s="4">
        <v>44382.166666666664</v>
      </c>
      <c r="H4446">
        <v>15.1</v>
      </c>
      <c r="I4446">
        <v>17.245833333333302</v>
      </c>
      <c r="K4446" s="2">
        <v>1.7545629602986299E-5</v>
      </c>
      <c r="L4446" s="2">
        <v>2.03986133923705E-5</v>
      </c>
      <c r="N4446">
        <f t="shared" si="348"/>
        <v>1.2281940722090408E-5</v>
      </c>
      <c r="O4446" s="2">
        <f t="shared" si="349"/>
        <v>6.1195840177111508E-6</v>
      </c>
      <c r="Q4446">
        <f>N4446+O4446</f>
        <v>1.840152473980156E-5</v>
      </c>
      <c r="S4446">
        <f>IF(H4446&gt;$B$5,$B$5,($B$3 - $B$5)*(($B$5-H4446)/($B$5-$B$6))^(1/$B$2)+$B$5)</f>
        <v>26.533333333333335</v>
      </c>
      <c r="T4446">
        <f>K4446*S4446</f>
        <v>4.6554403879923647E-4</v>
      </c>
      <c r="U4446" s="3">
        <f>S4446*N4446/Q4446+$B$7*O4446/Q4446</f>
        <v>36.000166154748904</v>
      </c>
      <c r="V4446">
        <f>IF(U4446-H4446&lt;=10,10,U4446-H4446)</f>
        <v>20.900166154748902</v>
      </c>
      <c r="X4446">
        <f t="shared" si="350"/>
        <v>0</v>
      </c>
      <c r="Y4446">
        <f t="shared" si="351"/>
        <v>1</v>
      </c>
      <c r="AA4446">
        <f>((Y4446*V4446)+H4446+273)/(Y4446*V4446)</f>
        <v>14.784579407974629</v>
      </c>
      <c r="AB4446">
        <f t="shared" si="352"/>
        <v>1.2446430995443801E-6</v>
      </c>
      <c r="AD4446">
        <f>AA4446*$C$28</f>
        <v>8.335202247748084</v>
      </c>
      <c r="AF4446">
        <f>(Q4446-X4446)/AD4446+X4446</f>
        <v>2.2076878512183779E-6</v>
      </c>
      <c r="AH4446">
        <f>Q4446/AF4446</f>
        <v>8.335202247748084</v>
      </c>
      <c r="AK4446" s="2"/>
      <c r="AL4446" s="2"/>
      <c r="AT4446" s="1"/>
    </row>
    <row r="4447" spans="6:46" x14ac:dyDescent="0.35">
      <c r="F4447" s="4">
        <v>44382.208333333336</v>
      </c>
      <c r="H4447">
        <v>15.9</v>
      </c>
      <c r="I4447">
        <v>17.245833333333302</v>
      </c>
      <c r="K4447" s="2">
        <v>1.7545629602986299E-5</v>
      </c>
      <c r="L4447" s="2">
        <v>5.9626445412290297E-5</v>
      </c>
      <c r="N4447">
        <f t="shared" si="348"/>
        <v>1.2281940722090408E-5</v>
      </c>
      <c r="O4447" s="2">
        <f t="shared" si="349"/>
        <v>1.7887933623687092E-5</v>
      </c>
      <c r="Q4447">
        <f>N4447+O4447</f>
        <v>3.01698743457775E-5</v>
      </c>
      <c r="S4447">
        <f>IF(H4447&gt;$B$5,$B$5,($B$3 - $B$5)*(($B$5-H4447)/($B$5-$B$6))^(1/$B$2)+$B$5)</f>
        <v>25.466666666666669</v>
      </c>
      <c r="T4447">
        <f>K4447*S4447</f>
        <v>4.4682870055605108E-4</v>
      </c>
      <c r="U4447" s="3">
        <f>S4447*N4447/Q4447+$B$7*O4447/Q4447</f>
        <v>42.977190585266626</v>
      </c>
      <c r="V4447">
        <f>IF(U4447-H4447&lt;=10,10,U4447-H4447)</f>
        <v>27.077190585266628</v>
      </c>
      <c r="X4447">
        <f t="shared" si="350"/>
        <v>0</v>
      </c>
      <c r="Y4447">
        <f t="shared" si="351"/>
        <v>1</v>
      </c>
      <c r="AA4447">
        <f>((Y4447*V4447)+H4447+273)/(Y4447*V4447)</f>
        <v>11.669496862691421</v>
      </c>
      <c r="AB4447">
        <f t="shared" si="352"/>
        <v>2.5853620512323614E-6</v>
      </c>
      <c r="AD4447">
        <f>AA4447*$C$28</f>
        <v>6.578991109312839</v>
      </c>
      <c r="AF4447">
        <f>(Q4447-X4447)/AD4447+X4447</f>
        <v>4.5857904114007349E-6</v>
      </c>
      <c r="AH4447">
        <f>Q4447/AF4447</f>
        <v>6.578991109312839</v>
      </c>
      <c r="AK4447" s="2"/>
      <c r="AL4447" s="2"/>
      <c r="AT4447" s="1"/>
    </row>
    <row r="4448" spans="6:46" x14ac:dyDescent="0.35">
      <c r="F4448" s="4">
        <v>44382.25</v>
      </c>
      <c r="H4448">
        <v>14</v>
      </c>
      <c r="I4448">
        <v>17.245833333333302</v>
      </c>
      <c r="K4448" s="2">
        <v>1.7545629602986299E-5</v>
      </c>
      <c r="L4448">
        <v>1.19253133483222E-4</v>
      </c>
      <c r="N4448">
        <f t="shared" si="348"/>
        <v>1.2281940722090408E-5</v>
      </c>
      <c r="O4448" s="2">
        <f t="shared" si="349"/>
        <v>3.5775940044966608E-5</v>
      </c>
      <c r="Q4448">
        <f>N4448+O4448</f>
        <v>4.8057880767057016E-5</v>
      </c>
      <c r="S4448">
        <f>IF(H4448&gt;$B$5,$B$5,($B$3 - $B$5)*(($B$5-H4448)/($B$5-$B$6))^(1/$B$2)+$B$5)</f>
        <v>28</v>
      </c>
      <c r="T4448">
        <f>K4448*S4448</f>
        <v>4.9127762888361633E-4</v>
      </c>
      <c r="U4448" s="3">
        <f>S4448*N4448/Q4448+$B$7*O4448/Q4448</f>
        <v>48.099729030836578</v>
      </c>
      <c r="V4448">
        <f>IF(U4448-H4448&lt;=10,10,U4448-H4448)</f>
        <v>34.099729030836578</v>
      </c>
      <c r="X4448">
        <f t="shared" si="350"/>
        <v>0</v>
      </c>
      <c r="Y4448">
        <f t="shared" si="351"/>
        <v>1</v>
      </c>
      <c r="AA4448">
        <f>((Y4448*V4448)+H4448+273)/(Y4448*V4448)</f>
        <v>9.4164891674201936</v>
      </c>
      <c r="AB4448">
        <f t="shared" si="352"/>
        <v>5.1035879628397941E-6</v>
      </c>
      <c r="AD4448">
        <f>AA4448*$C$28</f>
        <v>5.3087977350130497</v>
      </c>
      <c r="AF4448">
        <f>(Q4448-X4448)/AD4448+X4448</f>
        <v>9.0524979789871163E-6</v>
      </c>
      <c r="AH4448">
        <f>Q4448/AF4448</f>
        <v>5.3087977350130497</v>
      </c>
      <c r="AK4448" s="2"/>
      <c r="AT4448" s="1"/>
    </row>
    <row r="4449" spans="6:46" x14ac:dyDescent="0.35">
      <c r="F4449" s="4">
        <v>44382.291666666664</v>
      </c>
      <c r="H4449">
        <v>13.9</v>
      </c>
      <c r="I4449">
        <v>17.245833333333302</v>
      </c>
      <c r="K4449" s="2">
        <v>1.7545629602986299E-5</v>
      </c>
      <c r="L4449">
        <v>1.56911570738321E-4</v>
      </c>
      <c r="N4449">
        <f t="shared" si="348"/>
        <v>1.2281940722090408E-5</v>
      </c>
      <c r="O4449" s="2">
        <f t="shared" si="349"/>
        <v>4.7073471221496307E-5</v>
      </c>
      <c r="Q4449">
        <f>N4449+O4449</f>
        <v>5.9355411943586715E-5</v>
      </c>
      <c r="S4449">
        <f>IF(H4449&gt;$B$5,$B$5,($B$3 - $B$5)*(($B$5-H4449)/($B$5-$B$6))^(1/$B$2)+$B$5)</f>
        <v>28.133333333333333</v>
      </c>
      <c r="T4449">
        <f>K4449*S4449</f>
        <v>4.9361704616401457E-4</v>
      </c>
      <c r="U4449" s="3">
        <f>S4449*N4449/Q4449+$B$7*O4449/Q4449</f>
        <v>49.440695522191291</v>
      </c>
      <c r="V4449">
        <f>IF(U4449-H4449&lt;=10,10,U4449-H4449)</f>
        <v>35.540695522191292</v>
      </c>
      <c r="X4449">
        <f t="shared" si="350"/>
        <v>0</v>
      </c>
      <c r="Y4449">
        <f t="shared" si="351"/>
        <v>1</v>
      </c>
      <c r="AA4449">
        <f>((Y4449*V4449)+H4449+273)/(Y4449*V4449)</f>
        <v>9.0724362814132942</v>
      </c>
      <c r="AB4449">
        <f t="shared" si="352"/>
        <v>6.5423895084485945E-6</v>
      </c>
      <c r="AD4449">
        <f>AA4449*$C$28</f>
        <v>5.1148287143426279</v>
      </c>
      <c r="AF4449">
        <f>(Q4449-X4449)/AD4449+X4449</f>
        <v>1.160457470983273E-5</v>
      </c>
      <c r="AH4449">
        <f>Q4449/AF4449</f>
        <v>5.1148287143426279</v>
      </c>
      <c r="AK4449" s="2"/>
      <c r="AT4449" s="1"/>
    </row>
    <row r="4450" spans="6:46" x14ac:dyDescent="0.35">
      <c r="F4450" s="4">
        <v>44382.333333333336</v>
      </c>
      <c r="H4450">
        <v>15.1</v>
      </c>
      <c r="I4450">
        <v>17.245833333333302</v>
      </c>
      <c r="K4450" s="2">
        <v>1.64490277527997E-5</v>
      </c>
      <c r="L4450">
        <v>1.6318914979760501E-4</v>
      </c>
      <c r="N4450">
        <f t="shared" si="348"/>
        <v>1.1514319426959789E-5</v>
      </c>
      <c r="O4450" s="2">
        <f t="shared" si="349"/>
        <v>4.8956744939281509E-5</v>
      </c>
      <c r="Q4450">
        <f>N4450+O4450</f>
        <v>6.0471064366241298E-5</v>
      </c>
      <c r="S4450">
        <f>IF(H4450&gt;$B$5,$B$5,($B$3 - $B$5)*(($B$5-H4450)/($B$5-$B$6))^(1/$B$2)+$B$5)</f>
        <v>26.533333333333335</v>
      </c>
      <c r="T4450">
        <f>K4450*S4450</f>
        <v>4.3644753637428539E-4</v>
      </c>
      <c r="U4450" s="3">
        <f>S4450*N4450/Q4450+$B$7*O4450/Q4450</f>
        <v>49.579650673326455</v>
      </c>
      <c r="V4450">
        <f>IF(U4450-H4450&lt;=10,10,U4450-H4450)</f>
        <v>34.479650673326454</v>
      </c>
      <c r="X4450">
        <f t="shared" si="350"/>
        <v>0</v>
      </c>
      <c r="Y4450">
        <f t="shared" si="351"/>
        <v>1</v>
      </c>
      <c r="AA4450">
        <f>((Y4450*V4450)+H4450+273)/(Y4450*V4450)</f>
        <v>9.3556530989704871</v>
      </c>
      <c r="AB4450">
        <f t="shared" si="352"/>
        <v>6.4635855697659032E-6</v>
      </c>
      <c r="AD4450">
        <f>AA4450*$C$28</f>
        <v>5.2744997735700183</v>
      </c>
      <c r="AF4450">
        <f>(Q4450-X4450)/AD4450+X4450</f>
        <v>1.1464796087252794E-5</v>
      </c>
      <c r="AH4450">
        <f>Q4450/AF4450</f>
        <v>5.2744997735700183</v>
      </c>
      <c r="AK4450" s="2"/>
      <c r="AT4450" s="1"/>
    </row>
    <row r="4451" spans="6:46" x14ac:dyDescent="0.35">
      <c r="F4451" s="4">
        <v>44382.375</v>
      </c>
      <c r="H4451">
        <v>16.399999999999999</v>
      </c>
      <c r="I4451">
        <v>17.245833333333302</v>
      </c>
      <c r="K4451" s="2">
        <v>1.49868919525508E-5</v>
      </c>
      <c r="L4451">
        <v>1.2866853143758201E-4</v>
      </c>
      <c r="N4451">
        <f t="shared" si="348"/>
        <v>1.049082436678556E-5</v>
      </c>
      <c r="O4451" s="2">
        <f t="shared" si="349"/>
        <v>3.860055943127461E-5</v>
      </c>
      <c r="Q4451">
        <f>N4451+O4451</f>
        <v>4.9091383798060168E-5</v>
      </c>
      <c r="S4451">
        <f>IF(H4451&gt;$B$5,$B$5,($B$3 - $B$5)*(($B$5-H4451)/($B$5-$B$6))^(1/$B$2)+$B$5)</f>
        <v>24.800000000000004</v>
      </c>
      <c r="T4451">
        <f>K4451*S4451</f>
        <v>3.7167492042325991E-4</v>
      </c>
      <c r="U4451" s="3">
        <f>S4451*N4451/Q4451+$B$7*O4451/Q4451</f>
        <v>48.546262676558669</v>
      </c>
      <c r="V4451">
        <f>IF(U4451-H4451&lt;=10,10,U4451-H4451)</f>
        <v>32.146262676558671</v>
      </c>
      <c r="X4451">
        <f t="shared" si="350"/>
        <v>0</v>
      </c>
      <c r="Y4451">
        <f t="shared" si="351"/>
        <v>1</v>
      </c>
      <c r="AA4451">
        <f>((Y4451*V4451)+H4451+273)/(Y4451*V4451)</f>
        <v>10.002601730465948</v>
      </c>
      <c r="AB4451">
        <f t="shared" si="352"/>
        <v>4.9078614865308011E-6</v>
      </c>
      <c r="AD4451">
        <f>AA4451*$C$28</f>
        <v>5.6392343756588605</v>
      </c>
      <c r="AF4451">
        <f>(Q4451-X4451)/AD4451+X4451</f>
        <v>8.7053278030006629E-6</v>
      </c>
      <c r="AH4451">
        <f>Q4451/AF4451</f>
        <v>5.6392343756588614</v>
      </c>
      <c r="AK4451" s="2"/>
      <c r="AT4451" s="1"/>
    </row>
    <row r="4452" spans="6:46" x14ac:dyDescent="0.35">
      <c r="F4452" s="4">
        <v>44382.416666666664</v>
      </c>
      <c r="H4452">
        <v>17.399999999999999</v>
      </c>
      <c r="I4452">
        <v>17.245833333333302</v>
      </c>
      <c r="K4452" s="2">
        <v>1.3524756152302E-5</v>
      </c>
      <c r="L4452">
        <v>1.0670040195106999E-4</v>
      </c>
      <c r="N4452">
        <f t="shared" si="348"/>
        <v>9.4673293066113996E-6</v>
      </c>
      <c r="O4452" s="2">
        <f t="shared" si="349"/>
        <v>3.2010120585321005E-5</v>
      </c>
      <c r="Q4452">
        <f>N4452+O4452</f>
        <v>4.1477449891932406E-5</v>
      </c>
      <c r="S4452">
        <f>IF(H4452&gt;$B$5,$B$5,($B$3 - $B$5)*(($B$5-H4452)/($B$5-$B$6))^(1/$B$2)+$B$5)</f>
        <v>23.466666666666669</v>
      </c>
      <c r="T4452">
        <f>K4452*S4452</f>
        <v>3.1738094437402031E-4</v>
      </c>
      <c r="U4452" s="3">
        <f>S4452*N4452/Q4452+$B$7*O4452/Q4452</f>
        <v>47.802439600803908</v>
      </c>
      <c r="V4452">
        <f>IF(U4452-H4452&lt;=10,10,U4452-H4452)</f>
        <v>30.402439600803909</v>
      </c>
      <c r="X4452">
        <f t="shared" si="350"/>
        <v>0</v>
      </c>
      <c r="Y4452">
        <f t="shared" si="351"/>
        <v>1</v>
      </c>
      <c r="AA4452">
        <f>((Y4452*V4452)+H4452+273)/(Y4452*V4452)</f>
        <v>10.551865041525192</v>
      </c>
      <c r="AB4452">
        <f t="shared" si="352"/>
        <v>3.9308169436118143E-6</v>
      </c>
      <c r="AD4452">
        <f>AA4452*$C$28</f>
        <v>5.9488962644831798</v>
      </c>
      <c r="AF4452">
        <f>(Q4452-X4452)/AD4452+X4452</f>
        <v>6.9722933545784104E-6</v>
      </c>
      <c r="AH4452">
        <f>Q4452/AF4452</f>
        <v>5.9488962644831798</v>
      </c>
      <c r="AK4452" s="2"/>
      <c r="AT4452" s="1"/>
    </row>
    <row r="4453" spans="6:46" x14ac:dyDescent="0.35">
      <c r="F4453" s="4">
        <v>44382.458333333336</v>
      </c>
      <c r="H4453">
        <v>17.8</v>
      </c>
      <c r="I4453">
        <v>17.245833333333302</v>
      </c>
      <c r="K4453" s="2">
        <v>1.31592222022397E-5</v>
      </c>
      <c r="L4453" s="2">
        <v>9.1009123547916996E-5</v>
      </c>
      <c r="N4453">
        <f t="shared" si="348"/>
        <v>9.2114555415677893E-6</v>
      </c>
      <c r="O4453" s="2">
        <f t="shared" si="349"/>
        <v>2.7302737064375104E-5</v>
      </c>
      <c r="Q4453">
        <f>N4453+O4453</f>
        <v>3.6514192605942896E-5</v>
      </c>
      <c r="S4453">
        <f>IF(H4453&gt;$B$5,$B$5,($B$3 - $B$5)*(($B$5-H4453)/($B$5-$B$6))^(1/$B$2)+$B$5)</f>
        <v>22.933333333333334</v>
      </c>
      <c r="T4453">
        <f>K4453*S4453</f>
        <v>3.0178482917136377E-4</v>
      </c>
      <c r="U4453" s="3">
        <f>S4453*N4453/Q4453+$B$7*O4453/Q4453</f>
        <v>46.910524284242314</v>
      </c>
      <c r="V4453">
        <f>IF(U4453-H4453&lt;=10,10,U4453-H4453)</f>
        <v>29.110524284242313</v>
      </c>
      <c r="X4453">
        <f t="shared" si="350"/>
        <v>0</v>
      </c>
      <c r="Y4453">
        <f t="shared" si="351"/>
        <v>1</v>
      </c>
      <c r="AA4453">
        <f>((Y4453*V4453)+H4453+273)/(Y4453*V4453)</f>
        <v>10.989514347476444</v>
      </c>
      <c r="AB4453">
        <f t="shared" si="352"/>
        <v>3.3226393315849997E-6</v>
      </c>
      <c r="AD4453">
        <f>AA4453*$C$28</f>
        <v>6.1956327713548358</v>
      </c>
      <c r="AF4453">
        <f>(Q4453-X4453)/AD4453+X4453</f>
        <v>5.8935372630160129E-6</v>
      </c>
      <c r="AH4453">
        <f>Q4453/AF4453</f>
        <v>6.1956327713548358</v>
      </c>
      <c r="AK4453" s="2"/>
      <c r="AL4453" s="2"/>
      <c r="AT4453" s="1"/>
    </row>
    <row r="4454" spans="6:46" x14ac:dyDescent="0.35">
      <c r="F4454" s="4">
        <v>44382.5</v>
      </c>
      <c r="H4454">
        <v>18.399999999999999</v>
      </c>
      <c r="I4454">
        <v>17.245833333333302</v>
      </c>
      <c r="K4454" s="2">
        <v>1.31592222022397E-5</v>
      </c>
      <c r="L4454" s="2">
        <v>9.7285610643314005E-5</v>
      </c>
      <c r="N4454">
        <f t="shared" si="348"/>
        <v>9.2114555415677893E-6</v>
      </c>
      <c r="O4454" s="2">
        <f t="shared" si="349"/>
        <v>2.9185683192994205E-5</v>
      </c>
      <c r="Q4454">
        <f>N4454+O4454</f>
        <v>3.8397138734561998E-5</v>
      </c>
      <c r="S4454">
        <f>IF(H4454&gt;$B$5,$B$5,($B$3 - $B$5)*(($B$5-H4454)/($B$5-$B$6))^(1/$B$2)+$B$5)</f>
        <v>22.133333333333336</v>
      </c>
      <c r="T4454">
        <f>K4454*S4454</f>
        <v>2.9125745140957206E-4</v>
      </c>
      <c r="U4454" s="3">
        <f>S4454*N4454/Q4454+$B$7*O4454/Q4454</f>
        <v>47.115302109034047</v>
      </c>
      <c r="V4454">
        <f>IF(U4454-H4454&lt;=10,10,U4454-H4454)</f>
        <v>28.715302109034049</v>
      </c>
      <c r="X4454">
        <f t="shared" si="350"/>
        <v>0</v>
      </c>
      <c r="Y4454">
        <f t="shared" si="351"/>
        <v>1</v>
      </c>
      <c r="AA4454">
        <f>((Y4454*V4454)+H4454+273)/(Y4454*V4454)</f>
        <v>11.14789950297348</v>
      </c>
      <c r="AB4454">
        <f t="shared" si="352"/>
        <v>3.4443384356237089E-6</v>
      </c>
      <c r="AD4454">
        <f>AA4454*$C$28</f>
        <v>6.2849266408440645</v>
      </c>
      <c r="AF4454">
        <f>(Q4454-X4454)/AD4454+X4454</f>
        <v>6.1094012593606454E-6</v>
      </c>
      <c r="AH4454">
        <f>Q4454/AF4454</f>
        <v>6.2849266408440645</v>
      </c>
      <c r="AK4454" s="2"/>
      <c r="AL4454" s="2"/>
      <c r="AT4454" s="1"/>
    </row>
    <row r="4455" spans="6:46" x14ac:dyDescent="0.35">
      <c r="F4455" s="4">
        <v>44382.541666666664</v>
      </c>
      <c r="H4455">
        <v>19.399999999999999</v>
      </c>
      <c r="I4455">
        <v>17.245833333333302</v>
      </c>
      <c r="K4455" s="2">
        <v>1.27936882521775E-5</v>
      </c>
      <c r="L4455">
        <v>1.0042379352635201E-4</v>
      </c>
      <c r="N4455">
        <f t="shared" si="348"/>
        <v>8.9555817765242501E-6</v>
      </c>
      <c r="O4455" s="2">
        <f t="shared" si="349"/>
        <v>3.0127138057905607E-5</v>
      </c>
      <c r="Q4455">
        <f>N4455+O4455</f>
        <v>3.9082719834429859E-5</v>
      </c>
      <c r="S4455">
        <f>IF(H4455&gt;$B$5,$B$5,($B$3 - $B$5)*(($B$5-H4455)/($B$5-$B$6))^(1/$B$2)+$B$5)</f>
        <v>20.8</v>
      </c>
      <c r="T4455">
        <f>K4455*S4455</f>
        <v>2.6610871564529203E-4</v>
      </c>
      <c r="U4455" s="3">
        <f>S4455*N4455/Q4455+$B$7*O4455/Q4455</f>
        <v>47.163265554325321</v>
      </c>
      <c r="V4455">
        <f>IF(U4455-H4455&lt;=10,10,U4455-H4455)</f>
        <v>27.763265554325322</v>
      </c>
      <c r="X4455">
        <f t="shared" si="350"/>
        <v>0</v>
      </c>
      <c r="Y4455">
        <f t="shared" si="351"/>
        <v>1</v>
      </c>
      <c r="AA4455">
        <f>((Y4455*V4455)+H4455+273)/(Y4455*V4455)</f>
        <v>11.531902287497521</v>
      </c>
      <c r="AB4455">
        <f t="shared" si="352"/>
        <v>3.3890956461538834E-6</v>
      </c>
      <c r="AD4455">
        <f>AA4455*$C$28</f>
        <v>6.5014184857848729</v>
      </c>
      <c r="AF4455">
        <f>(Q4455-X4455)/AD4455+X4455</f>
        <v>6.0114142659610175E-6</v>
      </c>
      <c r="AH4455">
        <f>Q4455/AF4455</f>
        <v>6.5014184857848729</v>
      </c>
      <c r="AK4455" s="2"/>
      <c r="AT4455" s="1"/>
    </row>
    <row r="4456" spans="6:46" x14ac:dyDescent="0.35">
      <c r="F4456" s="4">
        <v>44382.583333333336</v>
      </c>
      <c r="H4456">
        <v>17.7</v>
      </c>
      <c r="I4456">
        <v>17.245833333333302</v>
      </c>
      <c r="K4456" s="2">
        <v>1.16970864019909E-5</v>
      </c>
      <c r="L4456" s="2">
        <v>9.4147306430955106E-5</v>
      </c>
      <c r="N4456">
        <f t="shared" si="348"/>
        <v>8.1879604813936292E-6</v>
      </c>
      <c r="O4456" s="2">
        <f t="shared" si="349"/>
        <v>2.8244191929286536E-5</v>
      </c>
      <c r="Q4456">
        <f>N4456+O4456</f>
        <v>3.6432152410680166E-5</v>
      </c>
      <c r="S4456">
        <f>IF(H4456&gt;$B$5,$B$5,($B$3 - $B$5)*(($B$5-H4456)/($B$5-$B$6))^(1/$B$2)+$B$5)</f>
        <v>23.066666666666666</v>
      </c>
      <c r="T4456">
        <f>K4456*S4456</f>
        <v>2.6981279300592343E-4</v>
      </c>
      <c r="U4456" s="3">
        <f>S4456*N4456/Q4456+$B$7*O4456/Q4456</f>
        <v>47.823128635796621</v>
      </c>
      <c r="V4456">
        <f>IF(U4456-H4456&lt;=10,10,U4456-H4456)</f>
        <v>30.123128635796622</v>
      </c>
      <c r="X4456">
        <f t="shared" si="350"/>
        <v>0</v>
      </c>
      <c r="Y4456">
        <f t="shared" si="351"/>
        <v>1</v>
      </c>
      <c r="AA4456">
        <f>((Y4456*V4456)+H4456+273)/(Y4456*V4456)</f>
        <v>10.650392013216997</v>
      </c>
      <c r="AB4456">
        <f t="shared" si="352"/>
        <v>3.4207334683519951E-6</v>
      </c>
      <c r="AD4456">
        <f>AA4456*$C$28</f>
        <v>6.0044434811639862</v>
      </c>
      <c r="AF4456">
        <f>(Q4456-X4456)/AD4456+X4456</f>
        <v>6.0675319078226449E-6</v>
      </c>
      <c r="AH4456">
        <f>Q4456/AF4456</f>
        <v>6.0044434811639862</v>
      </c>
      <c r="AK4456" s="2"/>
      <c r="AL4456" s="2"/>
      <c r="AT4456" s="1"/>
    </row>
    <row r="4457" spans="6:46" x14ac:dyDescent="0.35">
      <c r="F4457" s="4">
        <v>44382.625</v>
      </c>
      <c r="H4457">
        <v>16.5</v>
      </c>
      <c r="I4457">
        <v>17.245833333333302</v>
      </c>
      <c r="K4457" s="2">
        <v>1.27936882521775E-5</v>
      </c>
      <c r="L4457" s="2">
        <v>8.1594332240161007E-5</v>
      </c>
      <c r="N4457">
        <f t="shared" si="348"/>
        <v>8.9555817765242501E-6</v>
      </c>
      <c r="O4457" s="2">
        <f t="shared" si="349"/>
        <v>2.4478299672048307E-5</v>
      </c>
      <c r="Q4457">
        <f>N4457+O4457</f>
        <v>3.3433881448572555E-5</v>
      </c>
      <c r="S4457">
        <f>IF(H4457&gt;$B$5,$B$5,($B$3 - $B$5)*(($B$5-H4457)/($B$5-$B$6))^(1/$B$2)+$B$5)</f>
        <v>24.666666666666668</v>
      </c>
      <c r="T4457">
        <f>K4457*S4457</f>
        <v>3.1557764355371167E-4</v>
      </c>
      <c r="U4457" s="3">
        <f>S4457*N4457/Q4457+$B$7*O4457/Q4457</f>
        <v>46.874929399415173</v>
      </c>
      <c r="V4457">
        <f>IF(U4457-H4457&lt;=10,10,U4457-H4457)</f>
        <v>30.374929399415173</v>
      </c>
      <c r="X4457">
        <f t="shared" si="350"/>
        <v>0</v>
      </c>
      <c r="Y4457">
        <f t="shared" si="351"/>
        <v>1</v>
      </c>
      <c r="AA4457">
        <f>((Y4457*V4457)+H4457+273)/(Y4457*V4457)</f>
        <v>10.530886350161325</v>
      </c>
      <c r="AB4457">
        <f t="shared" si="352"/>
        <v>3.1748402116276162E-6</v>
      </c>
      <c r="AD4457">
        <f>AA4457*$C$28</f>
        <v>5.9370689658779456</v>
      </c>
      <c r="AF4457">
        <f>(Q4457-X4457)/AD4457+X4457</f>
        <v>5.6313783182790621E-6</v>
      </c>
      <c r="AH4457">
        <f>Q4457/AF4457</f>
        <v>5.9370689658779456</v>
      </c>
      <c r="AK4457" s="2"/>
      <c r="AL4457" s="2"/>
      <c r="AT4457" s="1"/>
    </row>
    <row r="4458" spans="6:46" x14ac:dyDescent="0.35">
      <c r="F4458" s="4">
        <v>44382.666666666664</v>
      </c>
      <c r="H4458">
        <v>18.2</v>
      </c>
      <c r="I4458">
        <v>17.245833333333302</v>
      </c>
      <c r="K4458" s="2">
        <v>1.31592222022397E-5</v>
      </c>
      <c r="L4458" s="2">
        <v>7.8456149357123006E-5</v>
      </c>
      <c r="N4458">
        <f t="shared" si="348"/>
        <v>9.2114555415677893E-6</v>
      </c>
      <c r="O4458" s="2">
        <f t="shared" si="349"/>
        <v>2.3536844807136904E-5</v>
      </c>
      <c r="Q4458">
        <f>N4458+O4458</f>
        <v>3.2748300348704694E-5</v>
      </c>
      <c r="S4458">
        <f>IF(H4458&gt;$B$5,$B$5,($B$3 - $B$5)*(($B$5-H4458)/($B$5-$B$6))^(1/$B$2)+$B$5)</f>
        <v>22.400000000000002</v>
      </c>
      <c r="T4458">
        <f>K4458*S4458</f>
        <v>2.9476657733016931E-4</v>
      </c>
      <c r="U4458" s="3">
        <f>S4458*N4458/Q4458+$B$7*O4458/Q4458</f>
        <v>45.830258442191564</v>
      </c>
      <c r="V4458">
        <f>IF(U4458-H4458&lt;=10,10,U4458-H4458)</f>
        <v>27.630258442191565</v>
      </c>
      <c r="X4458">
        <f t="shared" si="350"/>
        <v>0</v>
      </c>
      <c r="Y4458">
        <f t="shared" si="351"/>
        <v>1</v>
      </c>
      <c r="AA4458">
        <f>((Y4458*V4458)+H4458+273)/(Y4458*V4458)</f>
        <v>11.539170330572656</v>
      </c>
      <c r="AB4458">
        <f t="shared" si="352"/>
        <v>2.8380116949950152E-6</v>
      </c>
      <c r="AD4458">
        <f>AA4458*$C$28</f>
        <v>6.5055160395471336</v>
      </c>
      <c r="AF4458">
        <f>(Q4458-X4458)/AD4458+X4458</f>
        <v>5.0339281541429246E-6</v>
      </c>
      <c r="AH4458">
        <f>Q4458/AF4458</f>
        <v>6.5055160395471336</v>
      </c>
      <c r="AK4458" s="2"/>
      <c r="AL4458" s="2"/>
      <c r="AT4458" s="1"/>
    </row>
    <row r="4459" spans="6:46" x14ac:dyDescent="0.35">
      <c r="F4459" s="4">
        <v>44382.708333333336</v>
      </c>
      <c r="H4459">
        <v>19.7</v>
      </c>
      <c r="I4459">
        <v>17.245833333333302</v>
      </c>
      <c r="K4459" s="2">
        <v>1.42558240524264E-5</v>
      </c>
      <c r="L4459" s="2">
        <v>8.4732636452520001E-5</v>
      </c>
      <c r="N4459">
        <f t="shared" si="348"/>
        <v>9.9790768366984796E-6</v>
      </c>
      <c r="O4459" s="2">
        <f t="shared" si="349"/>
        <v>2.5419790935756006E-5</v>
      </c>
      <c r="Q4459">
        <f>N4459+O4459</f>
        <v>3.5398867772454482E-5</v>
      </c>
      <c r="S4459">
        <f>IF(H4459&gt;$B$5,$B$5,($B$3 - $B$5)*(($B$5-H4459)/($B$5-$B$6))^(1/$B$2)+$B$5)</f>
        <v>20.400000000000002</v>
      </c>
      <c r="T4459">
        <f>K4459*S4459</f>
        <v>2.9081881066949858E-4</v>
      </c>
      <c r="U4459" s="3">
        <f>S4459*N4459/Q4459+$B$7*O4459/Q4459</f>
        <v>45.246127057813908</v>
      </c>
      <c r="V4459">
        <f>IF(U4459-H4459&lt;=10,10,U4459-H4459)</f>
        <v>25.546127057813909</v>
      </c>
      <c r="X4459">
        <f t="shared" si="350"/>
        <v>0</v>
      </c>
      <c r="Y4459">
        <f t="shared" si="351"/>
        <v>1</v>
      </c>
      <c r="AA4459">
        <f>((Y4459*V4459)+H4459+273)/(Y4459*V4459)</f>
        <v>12.457705480661913</v>
      </c>
      <c r="AB4459">
        <f t="shared" si="352"/>
        <v>2.841523892774967E-6</v>
      </c>
      <c r="AD4459">
        <f>AA4459*$C$28</f>
        <v>7.0233648086186395</v>
      </c>
      <c r="AF4459">
        <f>(Q4459-X4459)/AD4459+X4459</f>
        <v>5.040157921031694E-6</v>
      </c>
      <c r="AH4459">
        <f>Q4459/AF4459</f>
        <v>7.0233648086186395</v>
      </c>
      <c r="AK4459" s="2"/>
      <c r="AL4459" s="2"/>
      <c r="AT4459" s="1"/>
    </row>
    <row r="4460" spans="6:46" x14ac:dyDescent="0.35">
      <c r="F4460" s="4">
        <v>44382.75</v>
      </c>
      <c r="H4460">
        <v>20.7</v>
      </c>
      <c r="I4460">
        <v>17.245833333333302</v>
      </c>
      <c r="K4460" s="2">
        <v>1.46213580024886E-5</v>
      </c>
      <c r="L4460">
        <v>1.16114950600184E-4</v>
      </c>
      <c r="N4460">
        <f t="shared" si="348"/>
        <v>1.0234950601742019E-5</v>
      </c>
      <c r="O4460" s="2">
        <f t="shared" si="349"/>
        <v>3.4834485180055202E-5</v>
      </c>
      <c r="Q4460">
        <f>N4460+O4460</f>
        <v>4.5069435781797222E-5</v>
      </c>
      <c r="S4460">
        <f>IF(H4460&gt;$B$5,$B$5,($B$3 - $B$5)*(($B$5-H4460)/($B$5-$B$6))^(1/$B$2)+$B$5)</f>
        <v>20</v>
      </c>
      <c r="T4460">
        <f>K4460*S4460</f>
        <v>2.9242716004977199E-4</v>
      </c>
      <c r="U4460" s="3">
        <f>S4460*N4460/Q4460+$B$7*O4460/Q4460</f>
        <v>47.051747157534834</v>
      </c>
      <c r="V4460">
        <f>IF(U4460-H4460&lt;=10,10,U4460-H4460)</f>
        <v>26.351747157534835</v>
      </c>
      <c r="X4460">
        <f t="shared" si="350"/>
        <v>0</v>
      </c>
      <c r="Y4460">
        <f t="shared" si="351"/>
        <v>1</v>
      </c>
      <c r="AA4460">
        <f>((Y4460*V4460)+H4460+273)/(Y4460*V4460)</f>
        <v>12.145371054306789</v>
      </c>
      <c r="AB4460">
        <f t="shared" si="352"/>
        <v>3.7108323475893683E-6</v>
      </c>
      <c r="AD4460">
        <f>AA4460*$C$28</f>
        <v>6.8472779183010086</v>
      </c>
      <c r="AF4460">
        <f>(Q4460-X4460)/AD4460+X4460</f>
        <v>6.5820952967803807E-6</v>
      </c>
      <c r="AH4460">
        <f>Q4460/AF4460</f>
        <v>6.8472779183010086</v>
      </c>
      <c r="AK4460" s="2"/>
      <c r="AT4460" s="1"/>
    </row>
    <row r="4461" spans="6:46" x14ac:dyDescent="0.35">
      <c r="F4461" s="4">
        <v>44382.791666666664</v>
      </c>
      <c r="H4461">
        <v>19.899999999999999</v>
      </c>
      <c r="I4461">
        <v>17.245833333333302</v>
      </c>
      <c r="K4461" s="2">
        <v>1.6083493802737498E-5</v>
      </c>
      <c r="L4461">
        <v>1.28667318144374E-4</v>
      </c>
      <c r="N4461">
        <f t="shared" si="348"/>
        <v>1.1258445661916248E-5</v>
      </c>
      <c r="O4461" s="2">
        <f t="shared" si="349"/>
        <v>3.8600195443312206E-5</v>
      </c>
      <c r="Q4461">
        <f>N4461+O4461</f>
        <v>4.9858641105228458E-5</v>
      </c>
      <c r="S4461">
        <f>IF(H4461&gt;$B$5,$B$5,($B$3 - $B$5)*(($B$5-H4461)/($B$5-$B$6))^(1/$B$2)+$B$5)</f>
        <v>20.133333333333336</v>
      </c>
      <c r="T4461">
        <f>K4461*S4461</f>
        <v>3.2381434189511504E-4</v>
      </c>
      <c r="U4461" s="3">
        <f>S4461*N4461/Q4461+$B$7*O4461/Q4461</f>
        <v>47.126851767774127</v>
      </c>
      <c r="V4461">
        <f>IF(U4461-H4461&lt;=10,10,U4461-H4461)</f>
        <v>27.226851767774129</v>
      </c>
      <c r="X4461">
        <f t="shared" si="350"/>
        <v>0</v>
      </c>
      <c r="Y4461">
        <f t="shared" si="351"/>
        <v>1</v>
      </c>
      <c r="AA4461">
        <f>((Y4461*V4461)+H4461+273)/(Y4461*V4461)</f>
        <v>11.757762318546073</v>
      </c>
      <c r="AB4461">
        <f t="shared" si="352"/>
        <v>4.2404872419120149E-6</v>
      </c>
      <c r="AD4461">
        <f>AA4461*$C$28</f>
        <v>6.6287531218623039</v>
      </c>
      <c r="AF4461">
        <f>(Q4461-X4461)/AD4461+X4461</f>
        <v>7.5215715819600486E-6</v>
      </c>
      <c r="AH4461">
        <f>Q4461/AF4461</f>
        <v>6.6287531218623039</v>
      </c>
      <c r="AK4461" s="2"/>
      <c r="AT4461" s="1"/>
    </row>
    <row r="4462" spans="6:46" x14ac:dyDescent="0.35">
      <c r="F4462" s="4">
        <v>44382.833333333336</v>
      </c>
      <c r="H4462">
        <v>19.5</v>
      </c>
      <c r="I4462">
        <v>17.245833333333302</v>
      </c>
      <c r="K4462" s="2">
        <v>1.6083493802737498E-5</v>
      </c>
      <c r="L4462">
        <v>1.3494489720365801E-4</v>
      </c>
      <c r="N4462">
        <f t="shared" si="348"/>
        <v>1.1258445661916248E-5</v>
      </c>
      <c r="O4462" s="2">
        <f t="shared" si="349"/>
        <v>4.0483469161097408E-5</v>
      </c>
      <c r="Q4462">
        <f>N4462+O4462</f>
        <v>5.1741914823013653E-5</v>
      </c>
      <c r="S4462">
        <f>IF(H4462&gt;$B$5,$B$5,($B$3 - $B$5)*(($B$5-H4462)/($B$5-$B$6))^(1/$B$2)+$B$5)</f>
        <v>20.666666666666668</v>
      </c>
      <c r="T4462">
        <f>K4462*S4462</f>
        <v>3.3239220525657501E-4</v>
      </c>
      <c r="U4462" s="3">
        <f>S4462*N4462/Q4462+$B$7*O4462/Q4462</f>
        <v>47.529461481122709</v>
      </c>
      <c r="V4462">
        <f>IF(U4462-H4462&lt;=10,10,U4462-H4462)</f>
        <v>28.029461481122709</v>
      </c>
      <c r="X4462">
        <f t="shared" si="350"/>
        <v>0</v>
      </c>
      <c r="Y4462">
        <f t="shared" si="351"/>
        <v>1</v>
      </c>
      <c r="AA4462">
        <f>((Y4462*V4462)+H4462+273)/(Y4462*V4462)</f>
        <v>11.435448436888201</v>
      </c>
      <c r="AB4462">
        <f t="shared" si="352"/>
        <v>4.5246948651445796E-6</v>
      </c>
      <c r="AD4462">
        <f>AA4462*$C$28</f>
        <v>6.4470400465869933</v>
      </c>
      <c r="AF4462">
        <f>(Q4462-X4462)/AD4462+X4462</f>
        <v>8.0256853453865805E-6</v>
      </c>
      <c r="AH4462">
        <f>Q4462/AF4462</f>
        <v>6.4470400465869933</v>
      </c>
      <c r="AK4462" s="2"/>
      <c r="AT4462" s="1"/>
    </row>
    <row r="4463" spans="6:46" x14ac:dyDescent="0.35">
      <c r="F4463" s="4">
        <v>44382.875</v>
      </c>
      <c r="H4463">
        <v>19</v>
      </c>
      <c r="I4463">
        <v>17.245833333333302</v>
      </c>
      <c r="K4463" s="2">
        <v>1.6083493802737498E-5</v>
      </c>
      <c r="L4463">
        <v>1.22390952378298E-4</v>
      </c>
      <c r="N4463">
        <f t="shared" si="348"/>
        <v>1.1258445661916248E-5</v>
      </c>
      <c r="O4463" s="2">
        <f t="shared" si="349"/>
        <v>3.6717285713489401E-5</v>
      </c>
      <c r="Q4463">
        <f>N4463+O4463</f>
        <v>4.7975731375405646E-5</v>
      </c>
      <c r="S4463">
        <f>IF(H4463&gt;$B$5,$B$5,($B$3 - $B$5)*(($B$5-H4463)/($B$5-$B$6))^(1/$B$2)+$B$5)</f>
        <v>21.333333333333332</v>
      </c>
      <c r="T4463">
        <f>K4463*S4463</f>
        <v>3.4311453445839995E-4</v>
      </c>
      <c r="U4463" s="3">
        <f>S4463*N4463/Q4463+$B$7*O4463/Q4463</f>
        <v>47.099456820812073</v>
      </c>
      <c r="V4463">
        <f>IF(U4463-H4463&lt;=10,10,U4463-H4463)</f>
        <v>28.099456820812073</v>
      </c>
      <c r="X4463">
        <f t="shared" si="350"/>
        <v>0</v>
      </c>
      <c r="Y4463">
        <f t="shared" si="351"/>
        <v>1</v>
      </c>
      <c r="AA4463">
        <f>((Y4463*V4463)+H4463+273)/(Y4463*V4463)</f>
        <v>11.391659947808245</v>
      </c>
      <c r="AB4463">
        <f t="shared" si="352"/>
        <v>4.21147853738701E-6</v>
      </c>
      <c r="AD4463">
        <f>AA4463*$C$28</f>
        <v>6.4223531141736254</v>
      </c>
      <c r="AF4463">
        <f>(Q4463-X4463)/AD4463+X4463</f>
        <v>7.4701173421198224E-6</v>
      </c>
      <c r="AH4463">
        <f>Q4463/AF4463</f>
        <v>6.4223531141736254</v>
      </c>
      <c r="AK4463" s="2"/>
      <c r="AT4463" s="1"/>
    </row>
    <row r="4464" spans="6:46" x14ac:dyDescent="0.35">
      <c r="F4464" s="4">
        <v>44382.916666666664</v>
      </c>
      <c r="H4464">
        <v>19.3</v>
      </c>
      <c r="I4464">
        <v>17.245833333333302</v>
      </c>
      <c r="K4464" s="2">
        <v>1.6083493802737498E-5</v>
      </c>
      <c r="L4464">
        <v>1.03561855080069E-4</v>
      </c>
      <c r="N4464">
        <f t="shared" si="348"/>
        <v>1.1258445661916248E-5</v>
      </c>
      <c r="O4464" s="2">
        <f t="shared" si="349"/>
        <v>3.1068556524020703E-5</v>
      </c>
      <c r="Q4464">
        <f>N4464+O4464</f>
        <v>4.2327002185936954E-5</v>
      </c>
      <c r="S4464">
        <f>IF(H4464&gt;$B$5,$B$5,($B$3 - $B$5)*(($B$5-H4464)/($B$5-$B$6))^(1/$B$2)+$B$5)</f>
        <v>20.933333333333334</v>
      </c>
      <c r="T4464">
        <f>K4464*S4464</f>
        <v>3.36681136937305E-4</v>
      </c>
      <c r="U4464" s="3">
        <f>S4464*N4464/Q4464+$B$7*O4464/Q4464</f>
        <v>45.938698803556889</v>
      </c>
      <c r="V4464">
        <f>IF(U4464-H4464&lt;=10,10,U4464-H4464)</f>
        <v>26.638698803556888</v>
      </c>
      <c r="X4464">
        <f t="shared" si="350"/>
        <v>0</v>
      </c>
      <c r="Y4464">
        <f t="shared" si="351"/>
        <v>1</v>
      </c>
      <c r="AA4464">
        <f>((Y4464*V4464)+H4464+273)/(Y4464*V4464)</f>
        <v>11.972758172443887</v>
      </c>
      <c r="AB4464">
        <f t="shared" si="352"/>
        <v>3.5352757966293359E-6</v>
      </c>
      <c r="AD4464">
        <f>AA4464*$C$28</f>
        <v>6.7499627873668215</v>
      </c>
      <c r="AF4464">
        <f>(Q4464-X4464)/AD4464+X4464</f>
        <v>6.2707015607783569E-6</v>
      </c>
      <c r="AH4464">
        <f>Q4464/AF4464</f>
        <v>6.7499627873668215</v>
      </c>
      <c r="AK4464" s="2"/>
      <c r="AT4464" s="1"/>
    </row>
    <row r="4465" spans="6:46" x14ac:dyDescent="0.35">
      <c r="F4465" s="4">
        <v>44382.958333333336</v>
      </c>
      <c r="H4465">
        <v>19.399999999999999</v>
      </c>
      <c r="I4465">
        <v>17.245833333333302</v>
      </c>
      <c r="K4465" s="2">
        <v>1.6083493802737498E-5</v>
      </c>
      <c r="L4465" s="2">
        <v>7.2179419603084295E-5</v>
      </c>
      <c r="N4465">
        <f t="shared" si="348"/>
        <v>1.1258445661916248E-5</v>
      </c>
      <c r="O4465" s="2">
        <f t="shared" si="349"/>
        <v>2.1653825880925291E-5</v>
      </c>
      <c r="Q4465">
        <f>N4465+O4465</f>
        <v>3.2912271542841543E-5</v>
      </c>
      <c r="S4465">
        <f>IF(H4465&gt;$B$5,$B$5,($B$3 - $B$5)*(($B$5-H4465)/($B$5-$B$6))^(1/$B$2)+$B$5)</f>
        <v>20.8</v>
      </c>
      <c r="T4465">
        <f>K4465*S4465</f>
        <v>3.3453667109693998E-4</v>
      </c>
      <c r="U4465" s="3">
        <f>S4465*N4465/Q4465+$B$7*O4465/Q4465</f>
        <v>43.301055393993842</v>
      </c>
      <c r="V4465">
        <f>IF(U4465-H4465&lt;=10,10,U4465-H4465)</f>
        <v>23.901055393993843</v>
      </c>
      <c r="X4465">
        <f t="shared" si="350"/>
        <v>0</v>
      </c>
      <c r="Y4465">
        <f t="shared" si="351"/>
        <v>1</v>
      </c>
      <c r="AA4465">
        <f>((Y4465*V4465)+H4465+273)/(Y4465*V4465)</f>
        <v>13.233769395533804</v>
      </c>
      <c r="AB4465">
        <f t="shared" si="352"/>
        <v>2.4869914654814022E-6</v>
      </c>
      <c r="AD4465">
        <f>AA4465*$C$28</f>
        <v>7.4608916065840418</v>
      </c>
      <c r="AF4465">
        <f>(Q4465-X4465)/AD4465+X4465</f>
        <v>4.4113054147305023E-6</v>
      </c>
      <c r="AH4465">
        <f>Q4465/AF4465</f>
        <v>7.4608916065840427</v>
      </c>
      <c r="AK4465" s="2"/>
      <c r="AL4465" s="2"/>
      <c r="AT4465" s="1"/>
    </row>
    <row r="4466" spans="6:46" x14ac:dyDescent="0.35">
      <c r="F4466" s="4">
        <v>44383</v>
      </c>
      <c r="H4466">
        <v>19.2</v>
      </c>
      <c r="I4466">
        <v>19.774999999999999</v>
      </c>
      <c r="K4466" s="2">
        <v>1.6083493802737498E-5</v>
      </c>
      <c r="L4466" s="2">
        <v>3.4520739689343903E-5</v>
      </c>
      <c r="N4466">
        <f t="shared" si="348"/>
        <v>1.1258445661916248E-5</v>
      </c>
      <c r="O4466" s="2">
        <f t="shared" si="349"/>
        <v>1.0356221906803173E-5</v>
      </c>
      <c r="Q4466">
        <f>N4466+O4466</f>
        <v>2.161466756871942E-5</v>
      </c>
      <c r="S4466">
        <f>IF(H4466&gt;$B$5,$B$5,($B$3 - $B$5)*(($B$5-H4466)/($B$5-$B$6))^(1/$B$2)+$B$5)</f>
        <v>21.066666666666666</v>
      </c>
      <c r="T4466">
        <f>K4466*S4466</f>
        <v>3.3882560277766996E-4</v>
      </c>
      <c r="U4466" s="3">
        <f>S4466*N4466/Q4466+$B$7*O4466/Q4466</f>
        <v>37.325123056072115</v>
      </c>
      <c r="V4466">
        <f>IF(U4466-H4466&lt;=10,10,U4466-H4466)</f>
        <v>18.125123056072116</v>
      </c>
      <c r="X4466">
        <f t="shared" si="350"/>
        <v>0</v>
      </c>
      <c r="Y4466">
        <f t="shared" si="351"/>
        <v>1</v>
      </c>
      <c r="AA4466">
        <f>((Y4466*V4466)+H4466+273)/(Y4466*V4466)</f>
        <v>17.121269858198826</v>
      </c>
      <c r="AB4466">
        <f t="shared" si="352"/>
        <v>1.2624453529285884E-6</v>
      </c>
      <c r="AD4466">
        <f>AA4466*$C$28</f>
        <v>9.6525740143398799</v>
      </c>
      <c r="AF4466">
        <f>(Q4466-X4466)/AD4466+X4466</f>
        <v>2.2392646289589318E-6</v>
      </c>
      <c r="AH4466">
        <f>Q4466/AF4466</f>
        <v>9.6525740143398799</v>
      </c>
      <c r="AK4466" s="2"/>
      <c r="AL4466" s="2"/>
      <c r="AT4466" s="1"/>
    </row>
    <row r="4467" spans="6:46" x14ac:dyDescent="0.35">
      <c r="F4467" s="4">
        <v>44383.041666666664</v>
      </c>
      <c r="H4467">
        <v>18.899999999999999</v>
      </c>
      <c r="I4467">
        <v>19.774999999999999</v>
      </c>
      <c r="K4467" s="2">
        <v>1.6083493802737498E-5</v>
      </c>
      <c r="L4467" s="2">
        <v>1.2552974190794001E-5</v>
      </c>
      <c r="N4467">
        <f t="shared" si="348"/>
        <v>1.1258445661916248E-5</v>
      </c>
      <c r="O4467" s="2">
        <f t="shared" si="349"/>
        <v>3.7658922572382009E-6</v>
      </c>
      <c r="Q4467">
        <f>N4467+O4467</f>
        <v>1.5024337919154449E-5</v>
      </c>
      <c r="S4467">
        <f>IF(H4467&gt;$B$5,$B$5,($B$3 - $B$5)*(($B$5-H4467)/($B$5-$B$6))^(1/$B$2)+$B$5)</f>
        <v>21.466666666666669</v>
      </c>
      <c r="T4467">
        <f>K4467*S4467</f>
        <v>3.4525900029876502E-4</v>
      </c>
      <c r="U4467" s="3">
        <f>S4467*N4467/Q4467+$B$7*O4467/Q4467</f>
        <v>29.871890313719376</v>
      </c>
      <c r="V4467">
        <f>IF(U4467-H4467&lt;=10,10,U4467-H4467)</f>
        <v>10.971890313719378</v>
      </c>
      <c r="X4467">
        <f t="shared" si="350"/>
        <v>0</v>
      </c>
      <c r="Y4467">
        <f t="shared" si="351"/>
        <v>1</v>
      </c>
      <c r="AA4467">
        <f>((Y4467*V4467)+H4467+273)/(Y4467*V4467)</f>
        <v>27.604349082400589</v>
      </c>
      <c r="AB4467">
        <f t="shared" si="352"/>
        <v>5.4427430526638846E-7</v>
      </c>
      <c r="AD4467">
        <f>AA4467*$C$28</f>
        <v>15.562690433732696</v>
      </c>
      <c r="AF4467">
        <f>(Q4467-X4467)/AD4467+X4467</f>
        <v>9.6540749063469467E-7</v>
      </c>
      <c r="AH4467">
        <f>Q4467/AF4467</f>
        <v>15.562690433732696</v>
      </c>
      <c r="AK4467" s="2"/>
      <c r="AL4467" s="2"/>
      <c r="AT4467" s="1"/>
    </row>
    <row r="4468" spans="6:46" x14ac:dyDescent="0.35">
      <c r="F4468" s="4">
        <v>44383.083333333336</v>
      </c>
      <c r="H4468">
        <v>18.899999999999999</v>
      </c>
      <c r="I4468">
        <v>19.774999999999999</v>
      </c>
      <c r="K4468" s="2">
        <v>1.6083493802737498E-5</v>
      </c>
      <c r="L4468" s="2">
        <v>7.8456149357122992E-6</v>
      </c>
      <c r="N4468">
        <f t="shared" si="348"/>
        <v>1.1258445661916248E-5</v>
      </c>
      <c r="O4468" s="2">
        <f t="shared" si="349"/>
        <v>2.3536844807136901E-6</v>
      </c>
      <c r="Q4468">
        <f>N4468+O4468</f>
        <v>1.3612130142629938E-5</v>
      </c>
      <c r="S4468">
        <f>IF(H4468&gt;$B$5,$B$5,($B$3 - $B$5)*(($B$5-H4468)/($B$5-$B$6))^(1/$B$2)+$B$5)</f>
        <v>21.466666666666669</v>
      </c>
      <c r="T4468">
        <f>K4468*S4468</f>
        <v>3.4525900029876502E-4</v>
      </c>
      <c r="U4468" s="3">
        <f>S4468*N4468/Q4468+$B$7*O4468/Q4468</f>
        <v>27.264942573983014</v>
      </c>
      <c r="V4468">
        <f>IF(U4468-H4468&lt;=10,10,U4468-H4468)</f>
        <v>10</v>
      </c>
      <c r="X4468">
        <f t="shared" si="350"/>
        <v>0</v>
      </c>
      <c r="Y4468">
        <f t="shared" si="351"/>
        <v>1</v>
      </c>
      <c r="AA4468">
        <f>((Y4468*V4468)+H4468+273)/(Y4468*V4468)</f>
        <v>30.189999999999998</v>
      </c>
      <c r="AB4468">
        <f t="shared" si="352"/>
        <v>4.5088208488340307E-7</v>
      </c>
      <c r="AD4468">
        <f>AA4468*$C$28</f>
        <v>17.020420325503689</v>
      </c>
      <c r="AF4468">
        <f>(Q4468-X4468)/AD4468+X4468</f>
        <v>7.9975287814915415E-7</v>
      </c>
      <c r="AH4468">
        <f>Q4468/AF4468</f>
        <v>17.020420325503689</v>
      </c>
      <c r="AK4468" s="2"/>
      <c r="AL4468" s="2"/>
      <c r="AT4468" s="1"/>
    </row>
    <row r="4469" spans="6:46" x14ac:dyDescent="0.35">
      <c r="F4469" s="4">
        <v>44383.125</v>
      </c>
      <c r="H4469">
        <v>18.7</v>
      </c>
      <c r="I4469">
        <v>19.774999999999999</v>
      </c>
      <c r="K4469" s="2">
        <v>1.6814561702861898E-5</v>
      </c>
      <c r="L4469" s="2">
        <v>7.8456149357122992E-6</v>
      </c>
      <c r="N4469">
        <f t="shared" si="348"/>
        <v>1.1770193192003328E-5</v>
      </c>
      <c r="O4469" s="2">
        <f t="shared" si="349"/>
        <v>2.3536844807136901E-6</v>
      </c>
      <c r="Q4469">
        <f>N4469+O4469</f>
        <v>1.4123877672717018E-5</v>
      </c>
      <c r="S4469">
        <f>IF(H4469&gt;$B$5,$B$5,($B$3 - $B$5)*(($B$5-H4469)/($B$5-$B$6))^(1/$B$2)+$B$5)</f>
        <v>21.733333333333334</v>
      </c>
      <c r="T4469">
        <f>K4469*S4469</f>
        <v>3.6543647434219862E-4</v>
      </c>
      <c r="U4469" s="3">
        <f>S4469*N4469/Q4469+$B$7*O4469/Q4469</f>
        <v>27.277082640201005</v>
      </c>
      <c r="V4469">
        <f>IF(U4469-H4469&lt;=10,10,U4469-H4469)</f>
        <v>10</v>
      </c>
      <c r="X4469">
        <f t="shared" si="350"/>
        <v>0</v>
      </c>
      <c r="Y4469">
        <f t="shared" si="351"/>
        <v>1</v>
      </c>
      <c r="AA4469">
        <f>((Y4469*V4469)+H4469+273)/(Y4469*V4469)</f>
        <v>30.169999999999998</v>
      </c>
      <c r="AB4469">
        <f t="shared" si="352"/>
        <v>4.6814311145896651E-7</v>
      </c>
      <c r="AD4469">
        <f>AA4469*$C$28</f>
        <v>17.009144790342706</v>
      </c>
      <c r="AF4469">
        <f>(Q4469-X4469)/AD4469+X4469</f>
        <v>8.3036965390147901E-7</v>
      </c>
      <c r="AH4469">
        <f>Q4469/AF4469</f>
        <v>17.009144790342706</v>
      </c>
      <c r="AK4469" s="2"/>
      <c r="AL4469" s="2"/>
      <c r="AT4469" s="1"/>
    </row>
    <row r="4470" spans="6:46" x14ac:dyDescent="0.35">
      <c r="F4470" s="4">
        <v>44383.166666666664</v>
      </c>
      <c r="H4470">
        <v>18.7</v>
      </c>
      <c r="I4470">
        <v>19.774999999999999</v>
      </c>
      <c r="K4470" s="2">
        <v>1.7545629602986299E-5</v>
      </c>
      <c r="L4470" s="2">
        <v>2.03986133923705E-5</v>
      </c>
      <c r="N4470">
        <f t="shared" si="348"/>
        <v>1.2281940722090408E-5</v>
      </c>
      <c r="O4470" s="2">
        <f t="shared" si="349"/>
        <v>6.1195840177111508E-6</v>
      </c>
      <c r="Q4470">
        <f>N4470+O4470</f>
        <v>1.840152473980156E-5</v>
      </c>
      <c r="S4470">
        <f>IF(H4470&gt;$B$5,$B$5,($B$3 - $B$5)*(($B$5-H4470)/($B$5-$B$6))^(1/$B$2)+$B$5)</f>
        <v>21.733333333333334</v>
      </c>
      <c r="T4470">
        <f>K4470*S4470</f>
        <v>3.8132501670490223E-4</v>
      </c>
      <c r="U4470" s="3">
        <f>S4470*N4470/Q4470+$B$7*O4470/Q4470</f>
        <v>32.796447098875184</v>
      </c>
      <c r="V4470">
        <f>IF(U4470-H4470&lt;=10,10,U4470-H4470)</f>
        <v>14.096447098875185</v>
      </c>
      <c r="X4470">
        <f t="shared" si="350"/>
        <v>0</v>
      </c>
      <c r="Y4470">
        <f t="shared" si="351"/>
        <v>1</v>
      </c>
      <c r="AA4470">
        <f>((Y4470*V4470)+H4470+273)/(Y4470*V4470)</f>
        <v>21.693157499472047</v>
      </c>
      <c r="AB4470">
        <f t="shared" si="352"/>
        <v>8.4826400860498998E-7</v>
      </c>
      <c r="AD4470">
        <f>AA4470*$C$28</f>
        <v>12.23009800690185</v>
      </c>
      <c r="AF4470">
        <f>(Q4470-X4470)/AD4470+X4470</f>
        <v>1.504609752874995E-6</v>
      </c>
      <c r="AH4470">
        <f>Q4470/AF4470</f>
        <v>12.23009800690185</v>
      </c>
      <c r="AK4470" s="2"/>
      <c r="AL4470" s="2"/>
      <c r="AT4470" s="1"/>
    </row>
    <row r="4471" spans="6:46" x14ac:dyDescent="0.35">
      <c r="F4471" s="4">
        <v>44383.208333333336</v>
      </c>
      <c r="H4471">
        <v>19</v>
      </c>
      <c r="I4471">
        <v>19.774999999999999</v>
      </c>
      <c r="K4471" s="2">
        <v>1.7545629602986299E-5</v>
      </c>
      <c r="L4471" s="2">
        <v>5.9626445412290297E-5</v>
      </c>
      <c r="N4471">
        <f t="shared" si="348"/>
        <v>1.2281940722090408E-5</v>
      </c>
      <c r="O4471" s="2">
        <f t="shared" si="349"/>
        <v>1.7887933623687092E-5</v>
      </c>
      <c r="Q4471">
        <f>N4471+O4471</f>
        <v>3.01698743457775E-5</v>
      </c>
      <c r="S4471">
        <f>IF(H4471&gt;$B$5,$B$5,($B$3 - $B$5)*(($B$5-H4471)/($B$5-$B$6))^(1/$B$2)+$B$5)</f>
        <v>21.333333333333332</v>
      </c>
      <c r="T4471">
        <f>K4471*S4471</f>
        <v>3.7430676486370767E-4</v>
      </c>
      <c r="U4471" s="3">
        <f>S4471*N4471/Q4471+$B$7*O4471/Q4471</f>
        <v>41.294540057696715</v>
      </c>
      <c r="V4471">
        <f>IF(U4471-H4471&lt;=10,10,U4471-H4471)</f>
        <v>22.294540057696715</v>
      </c>
      <c r="X4471">
        <f t="shared" si="350"/>
        <v>0</v>
      </c>
      <c r="Y4471">
        <f t="shared" si="351"/>
        <v>1</v>
      </c>
      <c r="AA4471">
        <f>((Y4471*V4471)+H4471+273)/(Y4471*V4471)</f>
        <v>14.097377171465498</v>
      </c>
      <c r="AB4471">
        <f t="shared" si="352"/>
        <v>2.1401054947188577E-6</v>
      </c>
      <c r="AD4471">
        <f>AA4471*$C$28</f>
        <v>7.9477735987248446</v>
      </c>
      <c r="AF4471">
        <f>(Q4471-X4471)/AD4471+X4471</f>
        <v>3.7960158239306174E-6</v>
      </c>
      <c r="AH4471">
        <f>Q4471/AF4471</f>
        <v>7.9477735987248446</v>
      </c>
      <c r="AK4471" s="2"/>
      <c r="AL4471" s="2"/>
      <c r="AT4471" s="1"/>
    </row>
    <row r="4472" spans="6:46" x14ac:dyDescent="0.35">
      <c r="F4472" s="4">
        <v>44383.25</v>
      </c>
      <c r="H4472">
        <v>19.3</v>
      </c>
      <c r="I4472">
        <v>19.774999999999999</v>
      </c>
      <c r="K4472" s="2">
        <v>1.7545629602986299E-5</v>
      </c>
      <c r="L4472">
        <v>1.19253133483222E-4</v>
      </c>
      <c r="N4472">
        <f t="shared" si="348"/>
        <v>1.2281940722090408E-5</v>
      </c>
      <c r="O4472" s="2">
        <f t="shared" si="349"/>
        <v>3.5775940044966608E-5</v>
      </c>
      <c r="Q4472">
        <f>N4472+O4472</f>
        <v>4.8057880767057016E-5</v>
      </c>
      <c r="S4472">
        <f>IF(H4472&gt;$B$5,$B$5,($B$3 - $B$5)*(($B$5-H4472)/($B$5-$B$6))^(1/$B$2)+$B$5)</f>
        <v>20.933333333333334</v>
      </c>
      <c r="T4472">
        <f>K4472*S4472</f>
        <v>3.6728851302251321E-4</v>
      </c>
      <c r="U4472" s="3">
        <f>S4472*N4472/Q4472+$B$7*O4472/Q4472</f>
        <v>46.293732184586396</v>
      </c>
      <c r="V4472">
        <f>IF(U4472-H4472&lt;=10,10,U4472-H4472)</f>
        <v>26.993732184586396</v>
      </c>
      <c r="X4472">
        <f t="shared" si="350"/>
        <v>0</v>
      </c>
      <c r="Y4472">
        <f t="shared" si="351"/>
        <v>1</v>
      </c>
      <c r="AA4472">
        <f>((Y4472*V4472)+H4472+273)/(Y4472*V4472)</f>
        <v>11.828439654109976</v>
      </c>
      <c r="AB4472">
        <f t="shared" si="352"/>
        <v>4.062909578302541E-6</v>
      </c>
      <c r="AD4472">
        <f>AA4472*$C$28</f>
        <v>6.6685993609740732</v>
      </c>
      <c r="AF4472">
        <f>(Q4472-X4472)/AD4472+X4472</f>
        <v>7.2065928938992772E-6</v>
      </c>
      <c r="AH4472">
        <f>Q4472/AF4472</f>
        <v>6.6685993609740732</v>
      </c>
      <c r="AK4472" s="2"/>
      <c r="AT4472" s="1"/>
    </row>
    <row r="4473" spans="6:46" x14ac:dyDescent="0.35">
      <c r="F4473" s="4">
        <v>44383.291666666664</v>
      </c>
      <c r="H4473">
        <v>18.399999999999999</v>
      </c>
      <c r="I4473">
        <v>19.774999999999999</v>
      </c>
      <c r="K4473" s="2">
        <v>1.7545629602986299E-5</v>
      </c>
      <c r="L4473">
        <v>1.56911570738321E-4</v>
      </c>
      <c r="N4473">
        <f t="shared" si="348"/>
        <v>1.2281940722090408E-5</v>
      </c>
      <c r="O4473" s="2">
        <f t="shared" si="349"/>
        <v>4.7073471221496307E-5</v>
      </c>
      <c r="Q4473">
        <f>N4473+O4473</f>
        <v>5.9355411943586715E-5</v>
      </c>
      <c r="S4473">
        <f>IF(H4473&gt;$B$5,$B$5,($B$3 - $B$5)*(($B$5-H4473)/($B$5-$B$6))^(1/$B$2)+$B$5)</f>
        <v>22.133333333333336</v>
      </c>
      <c r="T4473">
        <f>K4473*S4473</f>
        <v>3.883432685460968E-4</v>
      </c>
      <c r="U4473" s="3">
        <f>S4473*N4473/Q4473+$B$7*O4473/Q4473</f>
        <v>48.199163504814656</v>
      </c>
      <c r="V4473">
        <f>IF(U4473-H4473&lt;=10,10,U4473-H4473)</f>
        <v>29.799163504814658</v>
      </c>
      <c r="X4473">
        <f t="shared" si="350"/>
        <v>0</v>
      </c>
      <c r="Y4473">
        <f t="shared" si="351"/>
        <v>1</v>
      </c>
      <c r="AA4473">
        <f>((Y4473*V4473)+H4473+273)/(Y4473*V4473)</f>
        <v>10.778797983806438</v>
      </c>
      <c r="AB4473">
        <f t="shared" si="352"/>
        <v>5.5066819169224165E-6</v>
      </c>
      <c r="AD4473">
        <f>AA4473*$C$28</f>
        <v>6.0768357829770547</v>
      </c>
      <c r="AF4473">
        <f>(Q4473-X4473)/AD4473+X4473</f>
        <v>9.7674865774484328E-6</v>
      </c>
      <c r="AH4473">
        <f>Q4473/AF4473</f>
        <v>6.0768357829770538</v>
      </c>
      <c r="AK4473" s="2"/>
      <c r="AT4473" s="1"/>
    </row>
    <row r="4474" spans="6:46" x14ac:dyDescent="0.35">
      <c r="F4474" s="4">
        <v>44383.333333333336</v>
      </c>
      <c r="H4474">
        <v>18.3</v>
      </c>
      <c r="I4474">
        <v>19.774999999999999</v>
      </c>
      <c r="K4474" s="2">
        <v>1.64490277527997E-5</v>
      </c>
      <c r="L4474">
        <v>1.6318914979760501E-4</v>
      </c>
      <c r="N4474">
        <f t="shared" si="348"/>
        <v>1.1514319426959789E-5</v>
      </c>
      <c r="O4474" s="2">
        <f t="shared" si="349"/>
        <v>4.8956744939281509E-5</v>
      </c>
      <c r="Q4474">
        <f>N4474+O4474</f>
        <v>6.0471064366241298E-5</v>
      </c>
      <c r="S4474">
        <f>IF(H4474&gt;$B$5,$B$5,($B$3 - $B$5)*(($B$5-H4474)/($B$5-$B$6))^(1/$B$2)+$B$5)</f>
        <v>22.266666666666666</v>
      </c>
      <c r="T4474">
        <f>K4474*S4474</f>
        <v>3.6626501796233995E-4</v>
      </c>
      <c r="U4474" s="3">
        <f>S4474*N4474/Q4474+$B$7*O4474/Q4474</f>
        <v>48.76723297565173</v>
      </c>
      <c r="V4474">
        <f>IF(U4474-H4474&lt;=10,10,U4474-H4474)</f>
        <v>30.467232975651729</v>
      </c>
      <c r="X4474">
        <f t="shared" si="350"/>
        <v>0</v>
      </c>
      <c r="Y4474">
        <f t="shared" si="351"/>
        <v>1</v>
      </c>
      <c r="AA4474">
        <f>((Y4474*V4474)+H4474+273)/(Y4474*V4474)</f>
        <v>10.561091426740198</v>
      </c>
      <c r="AB4474">
        <f t="shared" si="352"/>
        <v>5.7258347572989798E-6</v>
      </c>
      <c r="AD4474">
        <f>AA4474*$C$28</f>
        <v>5.954097886028209</v>
      </c>
      <c r="AF4474">
        <f>(Q4474-X4474)/AD4474+X4474</f>
        <v>1.0156209307230526E-5</v>
      </c>
      <c r="AH4474">
        <f>Q4474/AF4474</f>
        <v>5.954097886028209</v>
      </c>
      <c r="AK4474" s="2"/>
      <c r="AT4474" s="1"/>
    </row>
    <row r="4475" spans="6:46" x14ac:dyDescent="0.35">
      <c r="F4475" s="4">
        <v>44383.375</v>
      </c>
      <c r="H4475">
        <v>18.8</v>
      </c>
      <c r="I4475">
        <v>19.774999999999999</v>
      </c>
      <c r="K4475" s="2">
        <v>1.49868919525508E-5</v>
      </c>
      <c r="L4475">
        <v>1.2866853143758201E-4</v>
      </c>
      <c r="N4475">
        <f t="shared" si="348"/>
        <v>1.049082436678556E-5</v>
      </c>
      <c r="O4475" s="2">
        <f t="shared" si="349"/>
        <v>3.860055943127461E-5</v>
      </c>
      <c r="Q4475">
        <f>N4475+O4475</f>
        <v>4.9091383798060168E-5</v>
      </c>
      <c r="S4475">
        <f>IF(H4475&gt;$B$5,$B$5,($B$3 - $B$5)*(($B$5-H4475)/($B$5-$B$6))^(1/$B$2)+$B$5)</f>
        <v>21.599999999999998</v>
      </c>
      <c r="T4475">
        <f>K4475*S4475</f>
        <v>3.2371686617509724E-4</v>
      </c>
      <c r="U4475" s="3">
        <f>S4475*N4475/Q4475+$B$7*O4475/Q4475</f>
        <v>47.862422960167528</v>
      </c>
      <c r="V4475">
        <f>IF(U4475-H4475&lt;=10,10,U4475-H4475)</f>
        <v>29.062422960167527</v>
      </c>
      <c r="X4475">
        <f t="shared" si="350"/>
        <v>0</v>
      </c>
      <c r="Y4475">
        <f t="shared" si="351"/>
        <v>1</v>
      </c>
      <c r="AA4475">
        <f>((Y4475*V4475)+H4475+273)/(Y4475*V4475)</f>
        <v>11.040456723100348</v>
      </c>
      <c r="AB4475">
        <f t="shared" si="352"/>
        <v>4.4464993640475477E-6</v>
      </c>
      <c r="AD4475">
        <f>AA4475*$C$28</f>
        <v>6.2243528987314019</v>
      </c>
      <c r="AF4475">
        <f>(Q4475-X4475)/AD4475+X4475</f>
        <v>7.8869859400268868E-6</v>
      </c>
      <c r="AH4475">
        <f>Q4475/AF4475</f>
        <v>6.2243528987314027</v>
      </c>
      <c r="AK4475" s="2"/>
      <c r="AT4475" s="1"/>
    </row>
    <row r="4476" spans="6:46" x14ac:dyDescent="0.35">
      <c r="F4476" s="4">
        <v>44383.416666666664</v>
      </c>
      <c r="H4476">
        <v>19.2</v>
      </c>
      <c r="I4476">
        <v>19.774999999999999</v>
      </c>
      <c r="K4476" s="2">
        <v>1.3524756152302E-5</v>
      </c>
      <c r="L4476">
        <v>1.0670040195106999E-4</v>
      </c>
      <c r="N4476">
        <f t="shared" si="348"/>
        <v>9.4673293066113996E-6</v>
      </c>
      <c r="O4476" s="2">
        <f t="shared" si="349"/>
        <v>3.2010120585321005E-5</v>
      </c>
      <c r="Q4476">
        <f>N4476+O4476</f>
        <v>4.1477449891932406E-5</v>
      </c>
      <c r="S4476">
        <f>IF(H4476&gt;$B$5,$B$5,($B$3 - $B$5)*(($B$5-H4476)/($B$5-$B$6))^(1/$B$2)+$B$5)</f>
        <v>21.066666666666666</v>
      </c>
      <c r="T4476">
        <f>K4476*S4476</f>
        <v>2.8492152960849545E-4</v>
      </c>
      <c r="U4476" s="3">
        <f>S4476*N4476/Q4476+$B$7*O4476/Q4476</f>
        <v>47.254633735325982</v>
      </c>
      <c r="V4476">
        <f>IF(U4476-H4476&lt;=10,10,U4476-H4476)</f>
        <v>28.054633735325982</v>
      </c>
      <c r="X4476">
        <f t="shared" si="350"/>
        <v>0</v>
      </c>
      <c r="Y4476">
        <f t="shared" si="351"/>
        <v>1</v>
      </c>
      <c r="AA4476">
        <f>((Y4476*V4476)+H4476+273)/(Y4476*V4476)</f>
        <v>11.415391723045952</v>
      </c>
      <c r="AB4476">
        <f t="shared" si="352"/>
        <v>3.6334670678182424E-6</v>
      </c>
      <c r="AD4476">
        <f>AA4476*$C$28</f>
        <v>6.4357325374798906</v>
      </c>
      <c r="AF4476">
        <f>(Q4476-X4476)/AD4476+X4476</f>
        <v>6.4448684979339092E-6</v>
      </c>
      <c r="AH4476">
        <f>Q4476/AF4476</f>
        <v>6.4357325374798906</v>
      </c>
      <c r="AK4476" s="2"/>
      <c r="AT4476" s="1"/>
    </row>
    <row r="4477" spans="6:46" x14ac:dyDescent="0.35">
      <c r="F4477" s="4">
        <v>44383.458333333336</v>
      </c>
      <c r="H4477">
        <v>20.399999999999999</v>
      </c>
      <c r="I4477">
        <v>19.774999999999999</v>
      </c>
      <c r="K4477" s="2">
        <v>1.31592222022397E-5</v>
      </c>
      <c r="L4477" s="2">
        <v>9.1009123547916996E-5</v>
      </c>
      <c r="N4477">
        <f t="shared" si="348"/>
        <v>9.2114555415677893E-6</v>
      </c>
      <c r="O4477" s="2">
        <f t="shared" si="349"/>
        <v>2.7302737064375104E-5</v>
      </c>
      <c r="Q4477">
        <f>N4477+O4477</f>
        <v>3.6514192605942896E-5</v>
      </c>
      <c r="S4477">
        <f>IF(H4477&gt;$B$5,$B$5,($B$3 - $B$5)*(($B$5-H4477)/($B$5-$B$6))^(1/$B$2)+$B$5)</f>
        <v>20</v>
      </c>
      <c r="T4477">
        <f>K4477*S4477</f>
        <v>2.6318444404479401E-4</v>
      </c>
      <c r="U4477" s="3">
        <f>S4477*N4477/Q4477+$B$7*O4477/Q4477</f>
        <v>46.170530663674043</v>
      </c>
      <c r="V4477">
        <f>IF(U4477-H4477&lt;=10,10,U4477-H4477)</f>
        <v>25.770530663674045</v>
      </c>
      <c r="X4477">
        <f t="shared" si="350"/>
        <v>0</v>
      </c>
      <c r="Y4477">
        <f t="shared" si="351"/>
        <v>1</v>
      </c>
      <c r="AA4477">
        <f>((Y4477*V4477)+H4477+273)/(Y4477*V4477)</f>
        <v>12.385097335755471</v>
      </c>
      <c r="AB4477">
        <f t="shared" si="352"/>
        <v>2.9482362242343724E-6</v>
      </c>
      <c r="AD4477">
        <f>AA4477*$C$28</f>
        <v>6.9824300240753239</v>
      </c>
      <c r="AF4477">
        <f>(Q4477-X4477)/AD4477+X4477</f>
        <v>5.2294391035846344E-6</v>
      </c>
      <c r="AH4477">
        <f>Q4477/AF4477</f>
        <v>6.9824300240753239</v>
      </c>
      <c r="AK4477" s="2"/>
      <c r="AL4477" s="2"/>
      <c r="AT4477" s="1"/>
    </row>
    <row r="4478" spans="6:46" x14ac:dyDescent="0.35">
      <c r="F4478" s="4">
        <v>44383.5</v>
      </c>
      <c r="H4478">
        <v>22</v>
      </c>
      <c r="I4478">
        <v>19.774999999999999</v>
      </c>
      <c r="K4478" s="2">
        <v>1.31592222022397E-5</v>
      </c>
      <c r="L4478" s="2">
        <v>9.7285610643314005E-5</v>
      </c>
      <c r="N4478">
        <f t="shared" si="348"/>
        <v>9.2114555415677893E-6</v>
      </c>
      <c r="O4478" s="2">
        <f t="shared" si="349"/>
        <v>2.9185683192994205E-5</v>
      </c>
      <c r="Q4478">
        <f>N4478+O4478</f>
        <v>3.8397138734561998E-5</v>
      </c>
      <c r="S4478">
        <f>IF(H4478&gt;$B$5,$B$5,($B$3 - $B$5)*(($B$5-H4478)/($B$5-$B$6))^(1/$B$2)+$B$5)</f>
        <v>20</v>
      </c>
      <c r="T4478">
        <f>K4478*S4478</f>
        <v>2.6318444404479401E-4</v>
      </c>
      <c r="U4478" s="3">
        <f>S4478*N4478/Q4478+$B$7*O4478/Q4478</f>
        <v>46.603516444711715</v>
      </c>
      <c r="V4478">
        <f>IF(U4478-H4478&lt;=10,10,U4478-H4478)</f>
        <v>24.603516444711715</v>
      </c>
      <c r="X4478">
        <f t="shared" si="350"/>
        <v>0</v>
      </c>
      <c r="Y4478">
        <f t="shared" si="351"/>
        <v>1</v>
      </c>
      <c r="AA4478">
        <f>((Y4478*V4478)+H4478+273)/(Y4478*V4478)</f>
        <v>12.990155986966951</v>
      </c>
      <c r="AB4478">
        <f t="shared" si="352"/>
        <v>2.955864330889169E-6</v>
      </c>
      <c r="AD4478">
        <f>AA4478*$C$28</f>
        <v>7.32354802888492</v>
      </c>
      <c r="AF4478">
        <f>(Q4478-X4478)/AD4478+X4478</f>
        <v>5.2429694709612393E-6</v>
      </c>
      <c r="AH4478">
        <f>Q4478/AF4478</f>
        <v>7.32354802888492</v>
      </c>
      <c r="AK4478" s="2"/>
      <c r="AL4478" s="2"/>
      <c r="AT4478" s="1"/>
    </row>
    <row r="4479" spans="6:46" x14ac:dyDescent="0.35">
      <c r="F4479" s="4">
        <v>44383.541666666664</v>
      </c>
      <c r="H4479">
        <v>23.3</v>
      </c>
      <c r="I4479">
        <v>19.774999999999999</v>
      </c>
      <c r="K4479" s="2">
        <v>1.27936882521775E-5</v>
      </c>
      <c r="L4479">
        <v>1.0042379352635201E-4</v>
      </c>
      <c r="N4479">
        <f t="shared" si="348"/>
        <v>8.9555817765242501E-6</v>
      </c>
      <c r="O4479" s="2">
        <f t="shared" si="349"/>
        <v>3.0127138057905607E-5</v>
      </c>
      <c r="Q4479">
        <f>N4479+O4479</f>
        <v>3.9082719834429859E-5</v>
      </c>
      <c r="S4479">
        <f>IF(H4479&gt;$B$5,$B$5,($B$3 - $B$5)*(($B$5-H4479)/($B$5-$B$6))^(1/$B$2)+$B$5)</f>
        <v>20</v>
      </c>
      <c r="T4479">
        <f>K4479*S4479</f>
        <v>2.5587376504354999E-4</v>
      </c>
      <c r="U4479" s="3">
        <f>S4479*N4479/Q4479+$B$7*O4479/Q4479</f>
        <v>46.979950128695506</v>
      </c>
      <c r="V4479">
        <f>IF(U4479-H4479&lt;=10,10,U4479-H4479)</f>
        <v>23.679950128695506</v>
      </c>
      <c r="X4479">
        <f t="shared" si="350"/>
        <v>0</v>
      </c>
      <c r="Y4479">
        <f t="shared" si="351"/>
        <v>1</v>
      </c>
      <c r="AA4479">
        <f>((Y4479*V4479)+H4479+273)/(Y4479*V4479)</f>
        <v>13.512695271302194</v>
      </c>
      <c r="AB4479">
        <f t="shared" si="352"/>
        <v>2.8922963960737294E-6</v>
      </c>
      <c r="AD4479">
        <f>AA4479*$C$28</f>
        <v>7.6181435325607634</v>
      </c>
      <c r="AF4479">
        <f>(Q4479-X4479)/AD4479+X4479</f>
        <v>5.1302157366011968E-6</v>
      </c>
      <c r="AH4479">
        <f>Q4479/AF4479</f>
        <v>7.6181435325607634</v>
      </c>
      <c r="AK4479" s="2"/>
      <c r="AT4479" s="1"/>
    </row>
    <row r="4480" spans="6:46" x14ac:dyDescent="0.35">
      <c r="F4480" s="4">
        <v>44383.583333333336</v>
      </c>
      <c r="H4480">
        <v>22.6</v>
      </c>
      <c r="I4480">
        <v>19.774999999999999</v>
      </c>
      <c r="K4480" s="2">
        <v>1.16970864019909E-5</v>
      </c>
      <c r="L4480" s="2">
        <v>9.4147306430955106E-5</v>
      </c>
      <c r="N4480">
        <f t="shared" si="348"/>
        <v>8.1879604813936292E-6</v>
      </c>
      <c r="O4480" s="2">
        <f t="shared" si="349"/>
        <v>2.8244191929286536E-5</v>
      </c>
      <c r="Q4480">
        <f>N4480+O4480</f>
        <v>3.6432152410680166E-5</v>
      </c>
      <c r="S4480">
        <f>IF(H4480&gt;$B$5,$B$5,($B$3 - $B$5)*(($B$5-H4480)/($B$5-$B$6))^(1/$B$2)+$B$5)</f>
        <v>20</v>
      </c>
      <c r="T4480">
        <f>K4480*S4480</f>
        <v>2.3394172803981801E-4</v>
      </c>
      <c r="U4480" s="3">
        <f>S4480*N4480/Q4480+$B$7*O4480/Q4480</f>
        <v>47.133909256353299</v>
      </c>
      <c r="V4480">
        <f>IF(U4480-H4480&lt;=10,10,U4480-H4480)</f>
        <v>24.533909256353297</v>
      </c>
      <c r="X4480">
        <f t="shared" si="350"/>
        <v>0</v>
      </c>
      <c r="Y4480">
        <f t="shared" si="351"/>
        <v>1</v>
      </c>
      <c r="AA4480">
        <f>((Y4480*V4480)+H4480+273)/(Y4480*V4480)</f>
        <v>13.048630200401165</v>
      </c>
      <c r="AB4480">
        <f t="shared" si="352"/>
        <v>2.7920288835804467E-6</v>
      </c>
      <c r="AD4480">
        <f>AA4480*$C$28</f>
        <v>7.3565144313643351</v>
      </c>
      <c r="AF4480">
        <f>(Q4480-X4480)/AD4480+X4480</f>
        <v>4.9523660628398274E-6</v>
      </c>
      <c r="AH4480">
        <f>Q4480/AF4480</f>
        <v>7.3565144313643351</v>
      </c>
      <c r="AK4480" s="2"/>
      <c r="AL4480" s="2"/>
      <c r="AT4480" s="1"/>
    </row>
    <row r="4481" spans="6:46" x14ac:dyDescent="0.35">
      <c r="F4481" s="4">
        <v>44383.625</v>
      </c>
      <c r="H4481">
        <v>22.5</v>
      </c>
      <c r="I4481">
        <v>19.774999999999999</v>
      </c>
      <c r="K4481" s="2">
        <v>1.27936882521775E-5</v>
      </c>
      <c r="L4481" s="2">
        <v>8.1594332240161007E-5</v>
      </c>
      <c r="N4481">
        <f t="shared" si="348"/>
        <v>8.9555817765242501E-6</v>
      </c>
      <c r="O4481" s="2">
        <f t="shared" si="349"/>
        <v>2.4478299672048307E-5</v>
      </c>
      <c r="Q4481">
        <f>N4481+O4481</f>
        <v>3.3433881448572555E-5</v>
      </c>
      <c r="S4481">
        <f>IF(H4481&gt;$B$5,$B$5,($B$3 - $B$5)*(($B$5-H4481)/($B$5-$B$6))^(1/$B$2)+$B$5)</f>
        <v>20</v>
      </c>
      <c r="T4481">
        <f>K4481*S4481</f>
        <v>2.5587376504354999E-4</v>
      </c>
      <c r="U4481" s="3">
        <f>S4481*N4481/Q4481+$B$7*O4481/Q4481</f>
        <v>45.624918537786733</v>
      </c>
      <c r="V4481">
        <f>IF(U4481-H4481&lt;=10,10,U4481-H4481)</f>
        <v>23.124918537786733</v>
      </c>
      <c r="X4481">
        <f t="shared" si="350"/>
        <v>0</v>
      </c>
      <c r="Y4481">
        <f t="shared" si="351"/>
        <v>1</v>
      </c>
      <c r="AA4481">
        <f>((Y4481*V4481)+H4481+273)/(Y4481*V4481)</f>
        <v>13.778423392806559</v>
      </c>
      <c r="AB4481">
        <f t="shared" si="352"/>
        <v>2.4265389802165405E-6</v>
      </c>
      <c r="AD4481">
        <f>AA4481*$C$28</f>
        <v>7.7679548714249842</v>
      </c>
      <c r="AF4481">
        <f>(Q4481-X4481)/AD4481+X4481</f>
        <v>4.3040777144009475E-6</v>
      </c>
      <c r="AH4481">
        <f>Q4481/AF4481</f>
        <v>7.7679548714249851</v>
      </c>
      <c r="AK4481" s="2"/>
      <c r="AL4481" s="2"/>
      <c r="AT4481" s="1"/>
    </row>
    <row r="4482" spans="6:46" x14ac:dyDescent="0.35">
      <c r="F4482" s="4">
        <v>44383.666666666664</v>
      </c>
      <c r="H4482">
        <v>22.5</v>
      </c>
      <c r="I4482">
        <v>19.774999999999999</v>
      </c>
      <c r="K4482" s="2">
        <v>1.31592222022397E-5</v>
      </c>
      <c r="L4482" s="2">
        <v>7.8456149357123006E-5</v>
      </c>
      <c r="N4482">
        <f t="shared" ref="N4482:N4545" si="353">$C$13*K4482</f>
        <v>9.2114555415677893E-6</v>
      </c>
      <c r="O4482" s="2">
        <f t="shared" ref="O4482:O4545" si="354">$C$14*L4482</f>
        <v>2.3536844807136904E-5</v>
      </c>
      <c r="Q4482">
        <f>N4482+O4482</f>
        <v>3.2748300348704694E-5</v>
      </c>
      <c r="S4482">
        <f>IF(H4482&gt;$B$5,$B$5,($B$3 - $B$5)*(($B$5-H4482)/($B$5-$B$6))^(1/$B$2)+$B$5)</f>
        <v>20</v>
      </c>
      <c r="T4482">
        <f>K4482*S4482</f>
        <v>2.6318444404479401E-4</v>
      </c>
      <c r="U4482" s="3">
        <f>S4482*N4482/Q4482+$B$7*O4482/Q4482</f>
        <v>45.155185444070696</v>
      </c>
      <c r="V4482">
        <f>IF(U4482-H4482&lt;=10,10,U4482-H4482)</f>
        <v>22.655185444070696</v>
      </c>
      <c r="X4482">
        <f t="shared" ref="X4482:X4545" si="355">IF(Q4482-$C$20&lt;=0,0,Q4482-$C$20)</f>
        <v>0</v>
      </c>
      <c r="Y4482">
        <f t="shared" ref="Y4482:Y4545" si="356">1-(X4482/Q4482)</f>
        <v>1</v>
      </c>
      <c r="AA4482">
        <f>((Y4482*V4482)+H4482+273)/(Y4482*V4482)</f>
        <v>14.043371493449333</v>
      </c>
      <c r="AB4482">
        <f t="shared" ref="AB4482:AB4545" si="357">(Q4482-X4482)/AA4482</f>
        <v>2.3319400447378649E-6</v>
      </c>
      <c r="AD4482">
        <f>AA4482*$C$28</f>
        <v>7.9173264526566456</v>
      </c>
      <c r="AF4482">
        <f>(Q4482-X4482)/AD4482+X4482</f>
        <v>4.136282688926646E-6</v>
      </c>
      <c r="AH4482">
        <f>Q4482/AF4482</f>
        <v>7.9173264526566456</v>
      </c>
      <c r="AK4482" s="2"/>
      <c r="AL4482" s="2"/>
      <c r="AT4482" s="1"/>
    </row>
    <row r="4483" spans="6:46" x14ac:dyDescent="0.35">
      <c r="F4483" s="4">
        <v>44383.708333333336</v>
      </c>
      <c r="H4483">
        <v>22.2</v>
      </c>
      <c r="I4483">
        <v>19.774999999999999</v>
      </c>
      <c r="K4483" s="2">
        <v>1.42558240524264E-5</v>
      </c>
      <c r="L4483" s="2">
        <v>8.4732636452520001E-5</v>
      </c>
      <c r="N4483">
        <f t="shared" si="353"/>
        <v>9.9790768366984796E-6</v>
      </c>
      <c r="O4483" s="2">
        <f t="shared" si="354"/>
        <v>2.5419790935756006E-5</v>
      </c>
      <c r="Q4483">
        <f>N4483+O4483</f>
        <v>3.5398867772454482E-5</v>
      </c>
      <c r="S4483">
        <f>IF(H4483&gt;$B$5,$B$5,($B$3 - $B$5)*(($B$5-H4483)/($B$5-$B$6))^(1/$B$2)+$B$5)</f>
        <v>20</v>
      </c>
      <c r="T4483">
        <f>K4483*S4483</f>
        <v>2.8511648104852802E-4</v>
      </c>
      <c r="U4483" s="3">
        <f>S4483*N4483/Q4483+$B$7*O4483/Q4483</f>
        <v>45.133365520910019</v>
      </c>
      <c r="V4483">
        <f>IF(U4483-H4483&lt;=10,10,U4483-H4483)</f>
        <v>22.933365520910019</v>
      </c>
      <c r="X4483">
        <f t="shared" si="355"/>
        <v>0</v>
      </c>
      <c r="Y4483">
        <f t="shared" si="356"/>
        <v>1</v>
      </c>
      <c r="AA4483">
        <f>((Y4483*V4483)+H4483+273)/(Y4483*V4483)</f>
        <v>13.87207495693751</v>
      </c>
      <c r="AB4483">
        <f t="shared" si="357"/>
        <v>2.5518077059374086E-6</v>
      </c>
      <c r="AD4483">
        <f>AA4483*$C$28</f>
        <v>7.8207534466369628</v>
      </c>
      <c r="AF4483">
        <f>(Q4483-X4483)/AD4483+X4483</f>
        <v>4.5262733333802398E-6</v>
      </c>
      <c r="AH4483">
        <f>Q4483/AF4483</f>
        <v>7.8207534466369619</v>
      </c>
      <c r="AK4483" s="2"/>
      <c r="AL4483" s="2"/>
      <c r="AT4483" s="1"/>
    </row>
    <row r="4484" spans="6:46" x14ac:dyDescent="0.35">
      <c r="F4484" s="4">
        <v>44383.75</v>
      </c>
      <c r="H4484">
        <v>21.3</v>
      </c>
      <c r="I4484">
        <v>19.774999999999999</v>
      </c>
      <c r="K4484" s="2">
        <v>1.46213580024886E-5</v>
      </c>
      <c r="L4484">
        <v>1.16114950600184E-4</v>
      </c>
      <c r="N4484">
        <f t="shared" si="353"/>
        <v>1.0234950601742019E-5</v>
      </c>
      <c r="O4484" s="2">
        <f t="shared" si="354"/>
        <v>3.4834485180055202E-5</v>
      </c>
      <c r="Q4484">
        <f>N4484+O4484</f>
        <v>4.5069435781797222E-5</v>
      </c>
      <c r="S4484">
        <f>IF(H4484&gt;$B$5,$B$5,($B$3 - $B$5)*(($B$5-H4484)/($B$5-$B$6))^(1/$B$2)+$B$5)</f>
        <v>20</v>
      </c>
      <c r="T4484">
        <f>K4484*S4484</f>
        <v>2.9242716004977199E-4</v>
      </c>
      <c r="U4484" s="3">
        <f>S4484*N4484/Q4484+$B$7*O4484/Q4484</f>
        <v>47.051747157534834</v>
      </c>
      <c r="V4484">
        <f>IF(U4484-H4484&lt;=10,10,U4484-H4484)</f>
        <v>25.751747157534833</v>
      </c>
      <c r="X4484">
        <f t="shared" si="355"/>
        <v>0</v>
      </c>
      <c r="Y4484">
        <f t="shared" si="356"/>
        <v>1</v>
      </c>
      <c r="AA4484">
        <f>((Y4484*V4484)+H4484+273)/(Y4484*V4484)</f>
        <v>12.428350791099207</v>
      </c>
      <c r="AB4484">
        <f t="shared" si="357"/>
        <v>3.6263408186124365E-6</v>
      </c>
      <c r="AD4484">
        <f>AA4484*$C$28</f>
        <v>7.0068153169034382</v>
      </c>
      <c r="AF4484">
        <f>(Q4484-X4484)/AD4484+X4484</f>
        <v>6.4322283010757324E-6</v>
      </c>
      <c r="AH4484">
        <f>Q4484/AF4484</f>
        <v>7.0068153169034382</v>
      </c>
      <c r="AK4484" s="2"/>
      <c r="AT4484" s="1"/>
    </row>
    <row r="4485" spans="6:46" x14ac:dyDescent="0.35">
      <c r="F4485" s="4">
        <v>44383.791666666664</v>
      </c>
      <c r="H4485">
        <v>21</v>
      </c>
      <c r="I4485">
        <v>19.774999999999999</v>
      </c>
      <c r="K4485" s="2">
        <v>1.6083493802737498E-5</v>
      </c>
      <c r="L4485">
        <v>1.28667318144374E-4</v>
      </c>
      <c r="N4485">
        <f t="shared" si="353"/>
        <v>1.1258445661916248E-5</v>
      </c>
      <c r="O4485" s="2">
        <f t="shared" si="354"/>
        <v>3.8600195443312206E-5</v>
      </c>
      <c r="Q4485">
        <f>N4485+O4485</f>
        <v>4.9858641105228458E-5</v>
      </c>
      <c r="S4485">
        <f>IF(H4485&gt;$B$5,$B$5,($B$3 - $B$5)*(($B$5-H4485)/($B$5-$B$6))^(1/$B$2)+$B$5)</f>
        <v>20</v>
      </c>
      <c r="T4485">
        <f>K4485*S4485</f>
        <v>3.2166987605474997E-4</v>
      </c>
      <c r="U4485" s="3">
        <f>S4485*N4485/Q4485+$B$7*O4485/Q4485</f>
        <v>47.0967441263507</v>
      </c>
      <c r="V4485">
        <f>IF(U4485-H4485&lt;=10,10,U4485-H4485)</f>
        <v>26.0967441263507</v>
      </c>
      <c r="X4485">
        <f t="shared" si="355"/>
        <v>0</v>
      </c>
      <c r="Y4485">
        <f t="shared" si="356"/>
        <v>1</v>
      </c>
      <c r="AA4485">
        <f>((Y4485*V4485)+H4485+273)/(Y4485*V4485)</f>
        <v>12.265773177548956</v>
      </c>
      <c r="AB4485">
        <f t="shared" si="357"/>
        <v>4.0648592129918719E-6</v>
      </c>
      <c r="AD4485">
        <f>AA4485*$C$28</f>
        <v>6.9151578370047115</v>
      </c>
      <c r="AF4485">
        <f>(Q4485-X4485)/AD4485+X4485</f>
        <v>7.2100510618026095E-6</v>
      </c>
      <c r="AH4485">
        <f>Q4485/AF4485</f>
        <v>6.9151578370047115</v>
      </c>
      <c r="AK4485" s="2"/>
      <c r="AT4485" s="1"/>
    </row>
    <row r="4486" spans="6:46" x14ac:dyDescent="0.35">
      <c r="F4486" s="4">
        <v>44383.833333333336</v>
      </c>
      <c r="H4486">
        <v>20.3</v>
      </c>
      <c r="I4486">
        <v>19.774999999999999</v>
      </c>
      <c r="K4486" s="2">
        <v>1.6083493802737498E-5</v>
      </c>
      <c r="L4486">
        <v>1.3494489720365801E-4</v>
      </c>
      <c r="N4486">
        <f t="shared" si="353"/>
        <v>1.1258445661916248E-5</v>
      </c>
      <c r="O4486" s="2">
        <f t="shared" si="354"/>
        <v>4.0483469161097408E-5</v>
      </c>
      <c r="Q4486">
        <f>N4486+O4486</f>
        <v>5.1741914823013653E-5</v>
      </c>
      <c r="S4486">
        <f>IF(H4486&gt;$B$5,$B$5,($B$3 - $B$5)*(($B$5-H4486)/($B$5-$B$6))^(1/$B$2)+$B$5)</f>
        <v>20</v>
      </c>
      <c r="T4486">
        <f>K4486*S4486</f>
        <v>3.2166987605474997E-4</v>
      </c>
      <c r="U4486" s="3">
        <f>S4486*N4486/Q4486+$B$7*O4486/Q4486</f>
        <v>47.384402480756158</v>
      </c>
      <c r="V4486">
        <f>IF(U4486-H4486&lt;=10,10,U4486-H4486)</f>
        <v>27.084402480756157</v>
      </c>
      <c r="X4486">
        <f t="shared" si="355"/>
        <v>0</v>
      </c>
      <c r="Y4486">
        <f t="shared" si="356"/>
        <v>1</v>
      </c>
      <c r="AA4486">
        <f>((Y4486*V4486)+H4486+273)/(Y4486*V4486)</f>
        <v>11.829110969252273</v>
      </c>
      <c r="AB4486">
        <f t="shared" si="357"/>
        <v>4.3741169524495804E-6</v>
      </c>
      <c r="AD4486">
        <f>AA4486*$C$28</f>
        <v>6.6689778328486264</v>
      </c>
      <c r="AF4486">
        <f>(Q4486-X4486)/AD4486+X4486</f>
        <v>7.7585975122235938E-6</v>
      </c>
      <c r="AH4486">
        <f>Q4486/AF4486</f>
        <v>6.6689778328486273</v>
      </c>
      <c r="AK4486" s="2"/>
      <c r="AT4486" s="1"/>
    </row>
    <row r="4487" spans="6:46" x14ac:dyDescent="0.35">
      <c r="F4487" s="4">
        <v>44383.875</v>
      </c>
      <c r="H4487">
        <v>17.7</v>
      </c>
      <c r="I4487">
        <v>19.774999999999999</v>
      </c>
      <c r="K4487" s="2">
        <v>1.6083493802737498E-5</v>
      </c>
      <c r="L4487">
        <v>1.22390952378298E-4</v>
      </c>
      <c r="N4487">
        <f t="shared" si="353"/>
        <v>1.1258445661916248E-5</v>
      </c>
      <c r="O4487" s="2">
        <f t="shared" si="354"/>
        <v>3.6717285713489401E-5</v>
      </c>
      <c r="Q4487">
        <f>N4487+O4487</f>
        <v>4.7975731375405646E-5</v>
      </c>
      <c r="S4487">
        <f>IF(H4487&gt;$B$5,$B$5,($B$3 - $B$5)*(($B$5-H4487)/($B$5-$B$6))^(1/$B$2)+$B$5)</f>
        <v>23.066666666666666</v>
      </c>
      <c r="T4487">
        <f>K4487*S4487</f>
        <v>3.7099259038314493E-4</v>
      </c>
      <c r="U4487" s="3">
        <f>S4487*N4487/Q4487+$B$7*O4487/Q4487</f>
        <v>47.506217459740554</v>
      </c>
      <c r="V4487">
        <f>IF(U4487-H4487&lt;=10,10,U4487-H4487)</f>
        <v>29.806217459740555</v>
      </c>
      <c r="X4487">
        <f t="shared" si="355"/>
        <v>0</v>
      </c>
      <c r="Y4487">
        <f t="shared" si="356"/>
        <v>1</v>
      </c>
      <c r="AA4487">
        <f>((Y4487*V4487)+H4487+273)/(Y4487*V4487)</f>
        <v>10.752998695411463</v>
      </c>
      <c r="AB4487">
        <f t="shared" si="357"/>
        <v>4.4616141724148004E-6</v>
      </c>
      <c r="AD4487">
        <f>AA4487*$C$28</f>
        <v>6.0622907438057609</v>
      </c>
      <c r="AF4487">
        <f>(Q4487-X4487)/AD4487+X4487</f>
        <v>7.9137958575189729E-6</v>
      </c>
      <c r="AH4487">
        <f>Q4487/AF4487</f>
        <v>6.0622907438057609</v>
      </c>
      <c r="AK4487" s="2"/>
      <c r="AT4487" s="1"/>
    </row>
    <row r="4488" spans="6:46" x14ac:dyDescent="0.35">
      <c r="F4488" s="4">
        <v>44383.916666666664</v>
      </c>
      <c r="H4488">
        <v>15.8</v>
      </c>
      <c r="I4488">
        <v>19.774999999999999</v>
      </c>
      <c r="K4488" s="2">
        <v>1.6083493802737498E-5</v>
      </c>
      <c r="L4488">
        <v>1.03561855080069E-4</v>
      </c>
      <c r="N4488">
        <f t="shared" si="353"/>
        <v>1.1258445661916248E-5</v>
      </c>
      <c r="O4488" s="2">
        <f t="shared" si="354"/>
        <v>3.1068556524020703E-5</v>
      </c>
      <c r="Q4488">
        <f>N4488+O4488</f>
        <v>4.2327002185936954E-5</v>
      </c>
      <c r="S4488">
        <f>IF(H4488&gt;$B$5,$B$5,($B$3 - $B$5)*(($B$5-H4488)/($B$5-$B$6))^(1/$B$2)+$B$5)</f>
        <v>25.6</v>
      </c>
      <c r="T4488">
        <f>K4488*S4488</f>
        <v>4.1173744135007998E-4</v>
      </c>
      <c r="U4488" s="3">
        <f>S4488*N4488/Q4488+$B$7*O4488/Q4488</f>
        <v>47.179972940055947</v>
      </c>
      <c r="V4488">
        <f>IF(U4488-H4488&lt;=10,10,U4488-H4488)</f>
        <v>31.379972940055946</v>
      </c>
      <c r="X4488">
        <f t="shared" si="355"/>
        <v>0</v>
      </c>
      <c r="Y4488">
        <f t="shared" si="356"/>
        <v>1</v>
      </c>
      <c r="AA4488">
        <f>((Y4488*V4488)+H4488+273)/(Y4488*V4488)</f>
        <v>10.203322149183636</v>
      </c>
      <c r="AB4488">
        <f t="shared" si="357"/>
        <v>4.1483549737105497E-6</v>
      </c>
      <c r="AD4488">
        <f>AA4488*$C$28</f>
        <v>5.7523958825977859</v>
      </c>
      <c r="AF4488">
        <f>(Q4488-X4488)/AD4488+X4488</f>
        <v>7.358151811836367E-6</v>
      </c>
      <c r="AH4488">
        <f>Q4488/AF4488</f>
        <v>5.7523958825977859</v>
      </c>
      <c r="AK4488" s="2"/>
      <c r="AT4488" s="1"/>
    </row>
    <row r="4489" spans="6:46" x14ac:dyDescent="0.35">
      <c r="F4489" s="4">
        <v>44383.958333333336</v>
      </c>
      <c r="H4489">
        <v>15.6</v>
      </c>
      <c r="I4489">
        <v>19.774999999999999</v>
      </c>
      <c r="K4489" s="2">
        <v>1.6083493802737498E-5</v>
      </c>
      <c r="L4489" s="2">
        <v>7.2179419603084295E-5</v>
      </c>
      <c r="N4489">
        <f t="shared" si="353"/>
        <v>1.1258445661916248E-5</v>
      </c>
      <c r="O4489" s="2">
        <f t="shared" si="354"/>
        <v>2.1653825880925291E-5</v>
      </c>
      <c r="Q4489">
        <f>N4489+O4489</f>
        <v>3.2912271542841543E-5</v>
      </c>
      <c r="S4489">
        <f>IF(H4489&gt;$B$5,$B$5,($B$3 - $B$5)*(($B$5-H4489)/($B$5-$B$6))^(1/$B$2)+$B$5)</f>
        <v>25.866666666666667</v>
      </c>
      <c r="T4489">
        <f>K4489*S4489</f>
        <v>4.1602637303080997E-4</v>
      </c>
      <c r="U4489" s="3">
        <f>S4489*N4489/Q4489+$B$7*O4489/Q4489</f>
        <v>45.034232372661421</v>
      </c>
      <c r="V4489">
        <f>IF(U4489-H4489&lt;=10,10,U4489-H4489)</f>
        <v>29.43423237266142</v>
      </c>
      <c r="X4489">
        <f t="shared" si="355"/>
        <v>0</v>
      </c>
      <c r="Y4489">
        <f t="shared" si="356"/>
        <v>1</v>
      </c>
      <c r="AA4489">
        <f>((Y4489*V4489)+H4489+273)/(Y4489*V4489)</f>
        <v>10.804910022659614</v>
      </c>
      <c r="AB4489">
        <f t="shared" si="357"/>
        <v>3.0460477203252298E-6</v>
      </c>
      <c r="AD4489">
        <f>AA4489*$C$28</f>
        <v>6.0915571435877522</v>
      </c>
      <c r="AF4489">
        <f>(Q4489-X4489)/AD4489+X4489</f>
        <v>5.4029324140029591E-6</v>
      </c>
      <c r="AH4489">
        <f>Q4489/AF4489</f>
        <v>6.0915571435877522</v>
      </c>
      <c r="AK4489" s="2"/>
      <c r="AL4489" s="2"/>
      <c r="AT4489" s="1"/>
    </row>
    <row r="4490" spans="6:46" x14ac:dyDescent="0.35">
      <c r="F4490" s="4">
        <v>44384</v>
      </c>
      <c r="H4490">
        <v>14.3</v>
      </c>
      <c r="I4490">
        <v>19.262499999999999</v>
      </c>
      <c r="K4490" s="2">
        <v>1.6083493802737498E-5</v>
      </c>
      <c r="L4490" s="2">
        <v>3.4520739689343903E-5</v>
      </c>
      <c r="N4490">
        <f t="shared" si="353"/>
        <v>1.1258445661916248E-5</v>
      </c>
      <c r="O4490" s="2">
        <f t="shared" si="354"/>
        <v>1.0356221906803173E-5</v>
      </c>
      <c r="Q4490">
        <f>N4490+O4490</f>
        <v>2.161466756871942E-5</v>
      </c>
      <c r="S4490">
        <f>IF(H4490&gt;$B$5,$B$5,($B$3 - $B$5)*(($B$5-H4490)/($B$5-$B$6))^(1/$B$2)+$B$5)</f>
        <v>27.599999999999998</v>
      </c>
      <c r="T4490">
        <f>K4490*S4490</f>
        <v>4.439044289555549E-4</v>
      </c>
      <c r="U4490" s="3">
        <f>S4490*N4490/Q4490+$B$7*O4490/Q4490</f>
        <v>40.728144550187899</v>
      </c>
      <c r="V4490">
        <f>IF(U4490-H4490&lt;=10,10,U4490-H4490)</f>
        <v>26.428144550187898</v>
      </c>
      <c r="X4490">
        <f t="shared" si="355"/>
        <v>0</v>
      </c>
      <c r="Y4490">
        <f t="shared" si="356"/>
        <v>1</v>
      </c>
      <c r="AA4490">
        <f>((Y4490*V4490)+H4490+273)/(Y4490*V4490)</f>
        <v>11.870986400668727</v>
      </c>
      <c r="AB4490">
        <f t="shared" si="357"/>
        <v>1.8207979387038809E-6</v>
      </c>
      <c r="AD4490">
        <f>AA4490*$C$28</f>
        <v>6.6925862278145045</v>
      </c>
      <c r="AF4490">
        <f>(Q4490-X4490)/AD4490+X4490</f>
        <v>3.2296434940036312E-6</v>
      </c>
      <c r="AH4490">
        <f>Q4490/AF4490</f>
        <v>6.6925862278145045</v>
      </c>
      <c r="AK4490" s="2"/>
      <c r="AL4490" s="2"/>
      <c r="AT4490" s="1"/>
    </row>
    <row r="4491" spans="6:46" x14ac:dyDescent="0.35">
      <c r="F4491" s="4">
        <v>44384.041666666664</v>
      </c>
      <c r="H4491">
        <v>13.7</v>
      </c>
      <c r="I4491">
        <v>19.262499999999999</v>
      </c>
      <c r="K4491" s="2">
        <v>1.6083493802737498E-5</v>
      </c>
      <c r="L4491" s="2">
        <v>1.2552974190794001E-5</v>
      </c>
      <c r="N4491">
        <f t="shared" si="353"/>
        <v>1.1258445661916248E-5</v>
      </c>
      <c r="O4491" s="2">
        <f t="shared" si="354"/>
        <v>3.7658922572382009E-6</v>
      </c>
      <c r="Q4491">
        <f>N4491+O4491</f>
        <v>1.5024337919154449E-5</v>
      </c>
      <c r="S4491">
        <f>IF(H4491&gt;$B$5,$B$5,($B$3 - $B$5)*(($B$5-H4491)/($B$5-$B$6))^(1/$B$2)+$B$5)</f>
        <v>28.4</v>
      </c>
      <c r="T4491">
        <f>K4491*S4491</f>
        <v>4.5677122399774491E-4</v>
      </c>
      <c r="U4491" s="3">
        <f>S4491*N4491/Q4491+$B$7*O4491/Q4491</f>
        <v>35.06736428464022</v>
      </c>
      <c r="V4491">
        <f>IF(U4491-H4491&lt;=10,10,U4491-H4491)</f>
        <v>21.367364284640221</v>
      </c>
      <c r="X4491">
        <f t="shared" si="355"/>
        <v>0</v>
      </c>
      <c r="Y4491">
        <f t="shared" si="356"/>
        <v>1</v>
      </c>
      <c r="AA4491">
        <f>((Y4491*V4491)+H4491+273)/(Y4491*V4491)</f>
        <v>14.41765863963354</v>
      </c>
      <c r="AB4491">
        <f t="shared" si="357"/>
        <v>1.0420789043966662E-6</v>
      </c>
      <c r="AD4491">
        <f>AA4491*$C$28</f>
        <v>8.1283408465118452</v>
      </c>
      <c r="AF4491">
        <f>(Q4491-X4491)/AD4491+X4491</f>
        <v>1.8483892596115623E-6</v>
      </c>
      <c r="AH4491">
        <f>Q4491/AF4491</f>
        <v>8.1283408465118452</v>
      </c>
      <c r="AK4491" s="2"/>
      <c r="AL4491" s="2"/>
      <c r="AT4491" s="1"/>
    </row>
    <row r="4492" spans="6:46" x14ac:dyDescent="0.35">
      <c r="F4492" s="4">
        <v>44384.083333333336</v>
      </c>
      <c r="H4492">
        <v>13.2</v>
      </c>
      <c r="I4492">
        <v>19.262499999999999</v>
      </c>
      <c r="K4492" s="2">
        <v>1.6083493802737498E-5</v>
      </c>
      <c r="L4492" s="2">
        <v>7.8456149357122992E-6</v>
      </c>
      <c r="N4492">
        <f t="shared" si="353"/>
        <v>1.1258445661916248E-5</v>
      </c>
      <c r="O4492" s="2">
        <f t="shared" si="354"/>
        <v>2.3536844807136901E-6</v>
      </c>
      <c r="Q4492">
        <f>N4492+O4492</f>
        <v>1.3612130142629938E-5</v>
      </c>
      <c r="S4492">
        <f>IF(H4492&gt;$B$5,$B$5,($B$3 - $B$5)*(($B$5-H4492)/($B$5-$B$6))^(1/$B$2)+$B$5)</f>
        <v>29.066666666666666</v>
      </c>
      <c r="T4492">
        <f>K4492*S4492</f>
        <v>4.6749355319956995E-4</v>
      </c>
      <c r="U4492" s="3">
        <f>S4492*N4492/Q4492+$B$7*O4492/Q4492</f>
        <v>33.550820400157832</v>
      </c>
      <c r="V4492">
        <f>IF(U4492-H4492&lt;=10,10,U4492-H4492)</f>
        <v>20.350820400157833</v>
      </c>
      <c r="X4492">
        <f t="shared" si="355"/>
        <v>0</v>
      </c>
      <c r="Y4492">
        <f t="shared" si="356"/>
        <v>1</v>
      </c>
      <c r="AA4492">
        <f>((Y4492*V4492)+H4492+273)/(Y4492*V4492)</f>
        <v>15.063315108307886</v>
      </c>
      <c r="AB4492">
        <f t="shared" si="357"/>
        <v>9.0366098330655155E-7</v>
      </c>
      <c r="AD4492">
        <f>AA4492*$C$28</f>
        <v>8.4923469572345258</v>
      </c>
      <c r="AF4492">
        <f>(Q4492-X4492)/AD4492+X4492</f>
        <v>1.6028702325961767E-6</v>
      </c>
      <c r="AH4492">
        <f>Q4492/AF4492</f>
        <v>8.4923469572345258</v>
      </c>
      <c r="AK4492" s="2"/>
      <c r="AL4492" s="2"/>
      <c r="AT4492" s="1"/>
    </row>
    <row r="4493" spans="6:46" x14ac:dyDescent="0.35">
      <c r="F4493" s="4">
        <v>44384.125</v>
      </c>
      <c r="H4493">
        <v>14.7</v>
      </c>
      <c r="I4493">
        <v>19.262499999999999</v>
      </c>
      <c r="K4493" s="2">
        <v>1.6814561702861898E-5</v>
      </c>
      <c r="L4493" s="2">
        <v>7.8456149357122992E-6</v>
      </c>
      <c r="N4493">
        <f t="shared" si="353"/>
        <v>1.1770193192003328E-5</v>
      </c>
      <c r="O4493" s="2">
        <f t="shared" si="354"/>
        <v>2.3536844807136901E-6</v>
      </c>
      <c r="Q4493">
        <f>N4493+O4493</f>
        <v>1.4123877672717018E-5</v>
      </c>
      <c r="S4493">
        <f>IF(H4493&gt;$B$5,$B$5,($B$3 - $B$5)*(($B$5-H4493)/($B$5-$B$6))^(1/$B$2)+$B$5)</f>
        <v>27.06666666666667</v>
      </c>
      <c r="T4493">
        <f>K4493*S4493</f>
        <v>4.5511413675746213E-4</v>
      </c>
      <c r="U4493" s="3">
        <f>S4493*N4493/Q4493+$B$7*O4493/Q4493</f>
        <v>31.72163852954754</v>
      </c>
      <c r="V4493">
        <f>IF(U4493-H4493&lt;=10,10,U4493-H4493)</f>
        <v>17.021638529547541</v>
      </c>
      <c r="X4493">
        <f t="shared" si="355"/>
        <v>0</v>
      </c>
      <c r="Y4493">
        <f t="shared" si="356"/>
        <v>1</v>
      </c>
      <c r="AA4493">
        <f>((Y4493*V4493)+H4493+273)/(Y4493*V4493)</f>
        <v>17.902015602116506</v>
      </c>
      <c r="AB4493">
        <f t="shared" si="357"/>
        <v>7.8895460637668038E-7</v>
      </c>
      <c r="AD4493">
        <f>AA4493*$C$28</f>
        <v>10.092740318706458</v>
      </c>
      <c r="AF4493">
        <f>(Q4493-X4493)/AD4493+X4493</f>
        <v>1.3994095980592131E-6</v>
      </c>
      <c r="AH4493">
        <f>Q4493/AF4493</f>
        <v>10.092740318706458</v>
      </c>
      <c r="AK4493" s="2"/>
      <c r="AL4493" s="2"/>
      <c r="AT4493" s="1"/>
    </row>
    <row r="4494" spans="6:46" x14ac:dyDescent="0.35">
      <c r="F4494" s="4">
        <v>44384.166666666664</v>
      </c>
      <c r="H4494">
        <v>14.3</v>
      </c>
      <c r="I4494">
        <v>19.262499999999999</v>
      </c>
      <c r="K4494" s="2">
        <v>1.7545629602986299E-5</v>
      </c>
      <c r="L4494" s="2">
        <v>2.03986133923705E-5</v>
      </c>
      <c r="N4494">
        <f t="shared" si="353"/>
        <v>1.2281940722090408E-5</v>
      </c>
      <c r="O4494" s="2">
        <f t="shared" si="354"/>
        <v>6.1195840177111508E-6</v>
      </c>
      <c r="Q4494">
        <f>N4494+O4494</f>
        <v>1.840152473980156E-5</v>
      </c>
      <c r="S4494">
        <f>IF(H4494&gt;$B$5,$B$5,($B$3 - $B$5)*(($B$5-H4494)/($B$5-$B$6))^(1/$B$2)+$B$5)</f>
        <v>27.599999999999998</v>
      </c>
      <c r="T4494">
        <f>K4494*S4494</f>
        <v>4.8425937704242182E-4</v>
      </c>
      <c r="U4494" s="3">
        <f>S4494*N4494/Q4494+$B$7*O4494/Q4494</f>
        <v>36.71210372272084</v>
      </c>
      <c r="V4494">
        <f>IF(U4494-H4494&lt;=10,10,U4494-H4494)</f>
        <v>22.41210372272084</v>
      </c>
      <c r="X4494">
        <f t="shared" si="355"/>
        <v>0</v>
      </c>
      <c r="Y4494">
        <f t="shared" si="356"/>
        <v>1</v>
      </c>
      <c r="AA4494">
        <f>((Y4494*V4494)+H4494+273)/(Y4494*V4494)</f>
        <v>13.818966195874879</v>
      </c>
      <c r="AB4494">
        <f t="shared" si="357"/>
        <v>1.3316137024269317E-6</v>
      </c>
      <c r="AD4494">
        <f>AA4494*$C$28</f>
        <v>7.790811961501066</v>
      </c>
      <c r="AF4494">
        <f>(Q4494-X4494)/AD4494+X4494</f>
        <v>2.3619521085522535E-6</v>
      </c>
      <c r="AH4494">
        <f>Q4494/AF4494</f>
        <v>7.7908119615010651</v>
      </c>
      <c r="AK4494" s="2"/>
      <c r="AL4494" s="2"/>
      <c r="AT4494" s="1"/>
    </row>
    <row r="4495" spans="6:46" x14ac:dyDescent="0.35">
      <c r="F4495" s="4">
        <v>44384.208333333336</v>
      </c>
      <c r="H4495">
        <v>14.6</v>
      </c>
      <c r="I4495">
        <v>19.262499999999999</v>
      </c>
      <c r="K4495" s="2">
        <v>1.7545629602986299E-5</v>
      </c>
      <c r="L4495" s="2">
        <v>5.9626445412290297E-5</v>
      </c>
      <c r="N4495">
        <f t="shared" si="353"/>
        <v>1.2281940722090408E-5</v>
      </c>
      <c r="O4495" s="2">
        <f t="shared" si="354"/>
        <v>1.7887933623687092E-5</v>
      </c>
      <c r="Q4495">
        <f>N4495+O4495</f>
        <v>3.01698743457775E-5</v>
      </c>
      <c r="S4495">
        <f>IF(H4495&gt;$B$5,$B$5,($B$3 - $B$5)*(($B$5-H4495)/($B$5-$B$6))^(1/$B$2)+$B$5)</f>
        <v>27.200000000000003</v>
      </c>
      <c r="T4495">
        <f>K4495*S4495</f>
        <v>4.7724112520122736E-4</v>
      </c>
      <c r="U4495" s="3">
        <f>S4495*N4495/Q4495+$B$7*O4495/Q4495</f>
        <v>43.682818225860458</v>
      </c>
      <c r="V4495">
        <f>IF(U4495-H4495&lt;=10,10,U4495-H4495)</f>
        <v>29.082818225860457</v>
      </c>
      <c r="X4495">
        <f t="shared" si="355"/>
        <v>0</v>
      </c>
      <c r="Y4495">
        <f t="shared" si="356"/>
        <v>1</v>
      </c>
      <c r="AA4495">
        <f>((Y4495*V4495)+H4495+273)/(Y4495*V4495)</f>
        <v>10.889000363254546</v>
      </c>
      <c r="AB4495">
        <f t="shared" si="357"/>
        <v>2.7706743814232193E-6</v>
      </c>
      <c r="AD4495">
        <f>AA4495*$C$28</f>
        <v>6.138965323191611</v>
      </c>
      <c r="AF4495">
        <f>(Q4495-X4495)/AD4495+X4495</f>
        <v>4.9144884776922577E-6</v>
      </c>
      <c r="AH4495">
        <f>Q4495/AF4495</f>
        <v>6.138965323191611</v>
      </c>
      <c r="AK4495" s="2"/>
      <c r="AL4495" s="2"/>
      <c r="AT4495" s="1"/>
    </row>
    <row r="4496" spans="6:46" x14ac:dyDescent="0.35">
      <c r="F4496" s="4">
        <v>44384.25</v>
      </c>
      <c r="H4496">
        <v>15.7</v>
      </c>
      <c r="I4496">
        <v>19.262499999999999</v>
      </c>
      <c r="K4496" s="2">
        <v>1.7545629602986299E-5</v>
      </c>
      <c r="L4496">
        <v>1.19253133483222E-4</v>
      </c>
      <c r="N4496">
        <f t="shared" si="353"/>
        <v>1.2281940722090408E-5</v>
      </c>
      <c r="O4496" s="2">
        <f t="shared" si="354"/>
        <v>3.5775940044966608E-5</v>
      </c>
      <c r="Q4496">
        <f>N4496+O4496</f>
        <v>4.8057880767057016E-5</v>
      </c>
      <c r="S4496">
        <f>IF(H4496&gt;$B$5,$B$5,($B$3 - $B$5)*(($B$5-H4496)/($B$5-$B$6))^(1/$B$2)+$B$5)</f>
        <v>25.733333333333334</v>
      </c>
      <c r="T4496">
        <f>K4496*S4496</f>
        <v>4.5150753511684745E-4</v>
      </c>
      <c r="U4496" s="3">
        <f>S4496*N4496/Q4496+$B$7*O4496/Q4496</f>
        <v>47.520447023548783</v>
      </c>
      <c r="V4496">
        <f>IF(U4496-H4496&lt;=10,10,U4496-H4496)</f>
        <v>31.820447023548784</v>
      </c>
      <c r="X4496">
        <f t="shared" si="355"/>
        <v>0</v>
      </c>
      <c r="Y4496">
        <f t="shared" si="356"/>
        <v>1</v>
      </c>
      <c r="AA4496">
        <f>((Y4496*V4496)+H4496+273)/(Y4496*V4496)</f>
        <v>10.072782660355054</v>
      </c>
      <c r="AB4496">
        <f t="shared" si="357"/>
        <v>4.771063010840644E-6</v>
      </c>
      <c r="AD4496">
        <f>AA4496*$C$28</f>
        <v>5.6788007527886153</v>
      </c>
      <c r="AF4496">
        <f>(Q4496-X4496)/AD4496+X4496</f>
        <v>8.4626812700653125E-6</v>
      </c>
      <c r="AH4496">
        <f>Q4496/AF4496</f>
        <v>5.6788007527886162</v>
      </c>
      <c r="AK4496" s="2"/>
      <c r="AT4496" s="1"/>
    </row>
    <row r="4497" spans="6:46" x14ac:dyDescent="0.35">
      <c r="F4497" s="4">
        <v>44384.291666666664</v>
      </c>
      <c r="H4497">
        <v>16.899999999999999</v>
      </c>
      <c r="I4497">
        <v>19.262499999999999</v>
      </c>
      <c r="K4497" s="2">
        <v>1.7545629602986299E-5</v>
      </c>
      <c r="L4497">
        <v>1.56911570738321E-4</v>
      </c>
      <c r="N4497">
        <f t="shared" si="353"/>
        <v>1.2281940722090408E-5</v>
      </c>
      <c r="O4497" s="2">
        <f t="shared" si="354"/>
        <v>4.7073471221496307E-5</v>
      </c>
      <c r="Q4497">
        <f>N4497+O4497</f>
        <v>5.9355411943586715E-5</v>
      </c>
      <c r="S4497">
        <f>IF(H4497&gt;$B$5,$B$5,($B$3 - $B$5)*(($B$5-H4497)/($B$5-$B$6))^(1/$B$2)+$B$5)</f>
        <v>24.133333333333333</v>
      </c>
      <c r="T4497">
        <f>K4497*S4497</f>
        <v>4.2343452775206935E-4</v>
      </c>
      <c r="U4497" s="3">
        <f>S4497*N4497/Q4497+$B$7*O4497/Q4497</f>
        <v>48.61300751060687</v>
      </c>
      <c r="V4497">
        <f>IF(U4497-H4497&lt;=10,10,U4497-H4497)</f>
        <v>31.713007510606872</v>
      </c>
      <c r="X4497">
        <f t="shared" si="355"/>
        <v>0</v>
      </c>
      <c r="Y4497">
        <f t="shared" si="356"/>
        <v>1</v>
      </c>
      <c r="AA4497">
        <f>((Y4497*V4497)+H4497+273)/(Y4497*V4497)</f>
        <v>10.141359421777917</v>
      </c>
      <c r="AB4497">
        <f t="shared" si="357"/>
        <v>5.8528062634408549E-6</v>
      </c>
      <c r="AD4497">
        <f>AA4497*$C$28</f>
        <v>5.7174627370211066</v>
      </c>
      <c r="AF4497">
        <f>(Q4497-X4497)/AD4497+X4497</f>
        <v>1.0381425235927619E-5</v>
      </c>
      <c r="AH4497">
        <f>Q4497/AF4497</f>
        <v>5.7174627370211066</v>
      </c>
      <c r="AK4497" s="2"/>
      <c r="AT4497" s="1"/>
    </row>
    <row r="4498" spans="6:46" x14ac:dyDescent="0.35">
      <c r="F4498" s="4">
        <v>44384.333333333336</v>
      </c>
      <c r="H4498">
        <v>18.3</v>
      </c>
      <c r="I4498">
        <v>19.262499999999999</v>
      </c>
      <c r="K4498" s="2">
        <v>1.64490277527997E-5</v>
      </c>
      <c r="L4498">
        <v>1.6318914979760501E-4</v>
      </c>
      <c r="N4498">
        <f t="shared" si="353"/>
        <v>1.1514319426959789E-5</v>
      </c>
      <c r="O4498" s="2">
        <f t="shared" si="354"/>
        <v>4.8956744939281509E-5</v>
      </c>
      <c r="Q4498">
        <f>N4498+O4498</f>
        <v>6.0471064366241298E-5</v>
      </c>
      <c r="S4498">
        <f>IF(H4498&gt;$B$5,$B$5,($B$3 - $B$5)*(($B$5-H4498)/($B$5-$B$6))^(1/$B$2)+$B$5)</f>
        <v>22.266666666666666</v>
      </c>
      <c r="T4498">
        <f>K4498*S4498</f>
        <v>3.6626501796233995E-4</v>
      </c>
      <c r="U4498" s="3">
        <f>S4498*N4498/Q4498+$B$7*O4498/Q4498</f>
        <v>48.76723297565173</v>
      </c>
      <c r="V4498">
        <f>IF(U4498-H4498&lt;=10,10,U4498-H4498)</f>
        <v>30.467232975651729</v>
      </c>
      <c r="X4498">
        <f t="shared" si="355"/>
        <v>0</v>
      </c>
      <c r="Y4498">
        <f t="shared" si="356"/>
        <v>1</v>
      </c>
      <c r="AA4498">
        <f>((Y4498*V4498)+H4498+273)/(Y4498*V4498)</f>
        <v>10.561091426740198</v>
      </c>
      <c r="AB4498">
        <f t="shared" si="357"/>
        <v>5.7258347572989798E-6</v>
      </c>
      <c r="AD4498">
        <f>AA4498*$C$28</f>
        <v>5.954097886028209</v>
      </c>
      <c r="AF4498">
        <f>(Q4498-X4498)/AD4498+X4498</f>
        <v>1.0156209307230526E-5</v>
      </c>
      <c r="AH4498">
        <f>Q4498/AF4498</f>
        <v>5.954097886028209</v>
      </c>
      <c r="AK4498" s="2"/>
      <c r="AT4498" s="1"/>
    </row>
    <row r="4499" spans="6:46" x14ac:dyDescent="0.35">
      <c r="F4499" s="4">
        <v>44384.375</v>
      </c>
      <c r="H4499">
        <v>20.100000000000001</v>
      </c>
      <c r="I4499">
        <v>19.262499999999999</v>
      </c>
      <c r="K4499" s="2">
        <v>1.49868919525508E-5</v>
      </c>
      <c r="L4499">
        <v>1.2866853143758201E-4</v>
      </c>
      <c r="N4499">
        <f t="shared" si="353"/>
        <v>1.049082436678556E-5</v>
      </c>
      <c r="O4499" s="2">
        <f t="shared" si="354"/>
        <v>3.860055943127461E-5</v>
      </c>
      <c r="Q4499">
        <f>N4499+O4499</f>
        <v>4.9091383798060168E-5</v>
      </c>
      <c r="S4499">
        <f>IF(H4499&gt;$B$5,$B$5,($B$3 - $B$5)*(($B$5-H4499)/($B$5-$B$6))^(1/$B$2)+$B$5)</f>
        <v>20</v>
      </c>
      <c r="T4499">
        <f>K4499*S4499</f>
        <v>2.9973783905101601E-4</v>
      </c>
      <c r="U4499" s="3">
        <f>S4499*N4499/Q4499+$B$7*O4499/Q4499</f>
        <v>47.520503101971961</v>
      </c>
      <c r="V4499">
        <f>IF(U4499-H4499&lt;=10,10,U4499-H4499)</f>
        <v>27.42050310197196</v>
      </c>
      <c r="X4499">
        <f t="shared" si="355"/>
        <v>0</v>
      </c>
      <c r="Y4499">
        <f t="shared" si="356"/>
        <v>1</v>
      </c>
      <c r="AA4499">
        <f>((Y4499*V4499)+H4499+273)/(Y4499*V4499)</f>
        <v>11.689081776144418</v>
      </c>
      <c r="AB4499">
        <f t="shared" si="357"/>
        <v>4.1997639111609245E-6</v>
      </c>
      <c r="AD4499">
        <f>AA4499*$C$28</f>
        <v>6.5900326283260426</v>
      </c>
      <c r="AF4499">
        <f>(Q4499-X4499)/AD4499+X4499</f>
        <v>7.4493385035834096E-6</v>
      </c>
      <c r="AH4499">
        <f>Q4499/AF4499</f>
        <v>6.5900326283260426</v>
      </c>
      <c r="AK4499" s="2"/>
      <c r="AT4499" s="1"/>
    </row>
    <row r="4500" spans="6:46" x14ac:dyDescent="0.35">
      <c r="F4500" s="4">
        <v>44384.416666666664</v>
      </c>
      <c r="H4500">
        <v>21.5</v>
      </c>
      <c r="I4500">
        <v>19.262499999999999</v>
      </c>
      <c r="K4500" s="2">
        <v>1.3524756152302E-5</v>
      </c>
      <c r="L4500">
        <v>1.0670040195106999E-4</v>
      </c>
      <c r="N4500">
        <f t="shared" si="353"/>
        <v>9.4673293066113996E-6</v>
      </c>
      <c r="O4500" s="2">
        <f t="shared" si="354"/>
        <v>3.2010120585321005E-5</v>
      </c>
      <c r="Q4500">
        <f>N4500+O4500</f>
        <v>4.1477449891932406E-5</v>
      </c>
      <c r="S4500">
        <f>IF(H4500&gt;$B$5,$B$5,($B$3 - $B$5)*(($B$5-H4500)/($B$5-$B$6))^(1/$B$2)+$B$5)</f>
        <v>20</v>
      </c>
      <c r="T4500">
        <f>K4500*S4500</f>
        <v>2.7049512304603998E-4</v>
      </c>
      <c r="U4500" s="3">
        <f>S4500*N4500/Q4500+$B$7*O4500/Q4500</f>
        <v>47.01116446178024</v>
      </c>
      <c r="V4500">
        <f>IF(U4500-H4500&lt;=10,10,U4500-H4500)</f>
        <v>25.51116446178024</v>
      </c>
      <c r="X4500">
        <f t="shared" si="355"/>
        <v>0</v>
      </c>
      <c r="Y4500">
        <f t="shared" si="356"/>
        <v>1</v>
      </c>
      <c r="AA4500">
        <f>((Y4500*V4500)+H4500+273)/(Y4500*V4500)</f>
        <v>12.543965405468168</v>
      </c>
      <c r="AB4500">
        <f t="shared" si="357"/>
        <v>3.3065660300570943E-6</v>
      </c>
      <c r="AD4500">
        <f>AA4500*$C$28</f>
        <v>7.0719961493754733</v>
      </c>
      <c r="AF4500">
        <f>(Q4500-X4500)/AD4500+X4500</f>
        <v>5.8650272166218969E-6</v>
      </c>
      <c r="AH4500">
        <f>Q4500/AF4500</f>
        <v>7.0719961493754733</v>
      </c>
      <c r="AK4500" s="2"/>
      <c r="AT4500" s="1"/>
    </row>
    <row r="4501" spans="6:46" x14ac:dyDescent="0.35">
      <c r="F4501" s="4">
        <v>44384.458333333336</v>
      </c>
      <c r="H4501">
        <v>22</v>
      </c>
      <c r="I4501">
        <v>19.262499999999999</v>
      </c>
      <c r="K4501" s="2">
        <v>1.31592222022397E-5</v>
      </c>
      <c r="L4501" s="2">
        <v>9.1009123547916996E-5</v>
      </c>
      <c r="N4501">
        <f t="shared" si="353"/>
        <v>9.2114555415677893E-6</v>
      </c>
      <c r="O4501" s="2">
        <f t="shared" si="354"/>
        <v>2.7302737064375104E-5</v>
      </c>
      <c r="Q4501">
        <f>N4501+O4501</f>
        <v>3.6514192605942896E-5</v>
      </c>
      <c r="S4501">
        <f>IF(H4501&gt;$B$5,$B$5,($B$3 - $B$5)*(($B$5-H4501)/($B$5-$B$6))^(1/$B$2)+$B$5)</f>
        <v>20</v>
      </c>
      <c r="T4501">
        <f>K4501*S4501</f>
        <v>2.6318444404479401E-4</v>
      </c>
      <c r="U4501" s="3">
        <f>S4501*N4501/Q4501+$B$7*O4501/Q4501</f>
        <v>46.170530663674043</v>
      </c>
      <c r="V4501">
        <f>IF(U4501-H4501&lt;=10,10,U4501-H4501)</f>
        <v>24.170530663674043</v>
      </c>
      <c r="X4501">
        <f t="shared" si="355"/>
        <v>0</v>
      </c>
      <c r="Y4501">
        <f t="shared" si="356"/>
        <v>1</v>
      </c>
      <c r="AA4501">
        <f>((Y4501*V4501)+H4501+273)/(Y4501*V4501)</f>
        <v>13.204945108770671</v>
      </c>
      <c r="AB4501">
        <f t="shared" si="357"/>
        <v>2.7651907906599565E-6</v>
      </c>
      <c r="AD4501">
        <f>AA4501*$C$28</f>
        <v>7.444641143639644</v>
      </c>
      <c r="AF4501">
        <f>(Q4501-X4501)/AD4501+X4501</f>
        <v>4.904761949088564E-6</v>
      </c>
      <c r="AH4501">
        <f>Q4501/AF4501</f>
        <v>7.444641143639644</v>
      </c>
      <c r="AK4501" s="2"/>
      <c r="AL4501" s="2"/>
      <c r="AT4501" s="1"/>
    </row>
    <row r="4502" spans="6:46" x14ac:dyDescent="0.35">
      <c r="F4502" s="4">
        <v>44384.5</v>
      </c>
      <c r="H4502">
        <v>23</v>
      </c>
      <c r="I4502">
        <v>19.262499999999999</v>
      </c>
      <c r="K4502" s="2">
        <v>1.31592222022397E-5</v>
      </c>
      <c r="L4502" s="2">
        <v>9.7285610643314005E-5</v>
      </c>
      <c r="N4502">
        <f t="shared" si="353"/>
        <v>9.2114555415677893E-6</v>
      </c>
      <c r="O4502" s="2">
        <f t="shared" si="354"/>
        <v>2.9185683192994205E-5</v>
      </c>
      <c r="Q4502">
        <f>N4502+O4502</f>
        <v>3.8397138734561998E-5</v>
      </c>
      <c r="S4502">
        <f>IF(H4502&gt;$B$5,$B$5,($B$3 - $B$5)*(($B$5-H4502)/($B$5-$B$6))^(1/$B$2)+$B$5)</f>
        <v>20</v>
      </c>
      <c r="T4502">
        <f>K4502*S4502</f>
        <v>2.6318444404479401E-4</v>
      </c>
      <c r="U4502" s="3">
        <f>S4502*N4502/Q4502+$B$7*O4502/Q4502</f>
        <v>46.603516444711715</v>
      </c>
      <c r="V4502">
        <f>IF(U4502-H4502&lt;=10,10,U4502-H4502)</f>
        <v>23.603516444711715</v>
      </c>
      <c r="X4502">
        <f t="shared" si="355"/>
        <v>0</v>
      </c>
      <c r="Y4502">
        <f t="shared" si="356"/>
        <v>1</v>
      </c>
      <c r="AA4502">
        <f>((Y4502*V4502)+H4502+273)/(Y4502*V4502)</f>
        <v>13.540504322453096</v>
      </c>
      <c r="AB4502">
        <f t="shared" si="357"/>
        <v>2.8357244176563796E-6</v>
      </c>
      <c r="AD4502">
        <f>AA4502*$C$28</f>
        <v>7.6338216292630419</v>
      </c>
      <c r="AF4502">
        <f>(Q4502-X4502)/AD4502+X4502</f>
        <v>5.0298710920062203E-6</v>
      </c>
      <c r="AH4502">
        <f>Q4502/AF4502</f>
        <v>7.633821629263041</v>
      </c>
      <c r="AK4502" s="2"/>
      <c r="AL4502" s="2"/>
      <c r="AT4502" s="1"/>
    </row>
    <row r="4503" spans="6:46" x14ac:dyDescent="0.35">
      <c r="F4503" s="4">
        <v>44384.541666666664</v>
      </c>
      <c r="H4503">
        <v>22</v>
      </c>
      <c r="I4503">
        <v>19.262499999999999</v>
      </c>
      <c r="K4503" s="2">
        <v>1.27936882521775E-5</v>
      </c>
      <c r="L4503">
        <v>1.0042379352635201E-4</v>
      </c>
      <c r="N4503">
        <f t="shared" si="353"/>
        <v>8.9555817765242501E-6</v>
      </c>
      <c r="O4503" s="2">
        <f t="shared" si="354"/>
        <v>3.0127138057905607E-5</v>
      </c>
      <c r="Q4503">
        <f>N4503+O4503</f>
        <v>3.9082719834429859E-5</v>
      </c>
      <c r="S4503">
        <f>IF(H4503&gt;$B$5,$B$5,($B$3 - $B$5)*(($B$5-H4503)/($B$5-$B$6))^(1/$B$2)+$B$5)</f>
        <v>20</v>
      </c>
      <c r="T4503">
        <f>K4503*S4503</f>
        <v>2.5587376504354999E-4</v>
      </c>
      <c r="U4503" s="3">
        <f>S4503*N4503/Q4503+$B$7*O4503/Q4503</f>
        <v>46.979950128695506</v>
      </c>
      <c r="V4503">
        <f>IF(U4503-H4503&lt;=10,10,U4503-H4503)</f>
        <v>24.979950128695506</v>
      </c>
      <c r="X4503">
        <f t="shared" si="355"/>
        <v>0</v>
      </c>
      <c r="Y4503">
        <f t="shared" si="356"/>
        <v>1</v>
      </c>
      <c r="AA4503">
        <f>((Y4503*V4503)+H4503+273)/(Y4503*V4503)</f>
        <v>12.809471135057281</v>
      </c>
      <c r="AB4503">
        <f t="shared" si="357"/>
        <v>3.0510798941157915E-6</v>
      </c>
      <c r="AD4503">
        <f>AA4503*$C$28</f>
        <v>7.2216821088466965</v>
      </c>
      <c r="AF4503">
        <f>(Q4503-X4503)/AD4503+X4503</f>
        <v>5.4118582409703126E-6</v>
      </c>
      <c r="AH4503">
        <f>Q4503/AF4503</f>
        <v>7.2216821088466965</v>
      </c>
      <c r="AK4503" s="2"/>
      <c r="AT4503" s="1"/>
    </row>
    <row r="4504" spans="6:46" x14ac:dyDescent="0.35">
      <c r="F4504" s="4">
        <v>44384.583333333336</v>
      </c>
      <c r="H4504">
        <v>23</v>
      </c>
      <c r="I4504">
        <v>19.262499999999999</v>
      </c>
      <c r="K4504" s="2">
        <v>1.16970864019909E-5</v>
      </c>
      <c r="L4504" s="2">
        <v>9.4147306430955106E-5</v>
      </c>
      <c r="N4504">
        <f t="shared" si="353"/>
        <v>8.1879604813936292E-6</v>
      </c>
      <c r="O4504" s="2">
        <f t="shared" si="354"/>
        <v>2.8244191929286536E-5</v>
      </c>
      <c r="Q4504">
        <f>N4504+O4504</f>
        <v>3.6432152410680166E-5</v>
      </c>
      <c r="S4504">
        <f>IF(H4504&gt;$B$5,$B$5,($B$3 - $B$5)*(($B$5-H4504)/($B$5-$B$6))^(1/$B$2)+$B$5)</f>
        <v>20</v>
      </c>
      <c r="T4504">
        <f>K4504*S4504</f>
        <v>2.3394172803981801E-4</v>
      </c>
      <c r="U4504" s="3">
        <f>S4504*N4504/Q4504+$B$7*O4504/Q4504</f>
        <v>47.133909256353299</v>
      </c>
      <c r="V4504">
        <f>IF(U4504-H4504&lt;=10,10,U4504-H4504)</f>
        <v>24.133909256353299</v>
      </c>
      <c r="X4504">
        <f t="shared" si="355"/>
        <v>0</v>
      </c>
      <c r="Y4504">
        <f t="shared" si="356"/>
        <v>1</v>
      </c>
      <c r="AA4504">
        <f>((Y4504*V4504)+H4504+273)/(Y4504*V4504)</f>
        <v>13.264900677956989</v>
      </c>
      <c r="AB4504">
        <f t="shared" si="357"/>
        <v>2.7465077421364691E-6</v>
      </c>
      <c r="AD4504">
        <f>AA4504*$C$28</f>
        <v>7.478442700062498</v>
      </c>
      <c r="AF4504">
        <f>(Q4504-X4504)/AD4504+X4504</f>
        <v>4.8716228594458173E-6</v>
      </c>
      <c r="AH4504">
        <f>Q4504/AF4504</f>
        <v>7.478442700062498</v>
      </c>
      <c r="AK4504" s="2"/>
      <c r="AL4504" s="2"/>
      <c r="AT4504" s="1"/>
    </row>
    <row r="4505" spans="6:46" x14ac:dyDescent="0.35">
      <c r="F4505" s="4">
        <v>44384.625</v>
      </c>
      <c r="H4505">
        <v>23.1</v>
      </c>
      <c r="I4505">
        <v>19.262499999999999</v>
      </c>
      <c r="K4505" s="2">
        <v>1.27936882521775E-5</v>
      </c>
      <c r="L4505" s="2">
        <v>8.1594332240161007E-5</v>
      </c>
      <c r="N4505">
        <f t="shared" si="353"/>
        <v>8.9555817765242501E-6</v>
      </c>
      <c r="O4505" s="2">
        <f t="shared" si="354"/>
        <v>2.4478299672048307E-5</v>
      </c>
      <c r="Q4505">
        <f>N4505+O4505</f>
        <v>3.3433881448572555E-5</v>
      </c>
      <c r="S4505">
        <f>IF(H4505&gt;$B$5,$B$5,($B$3 - $B$5)*(($B$5-H4505)/($B$5-$B$6))^(1/$B$2)+$B$5)</f>
        <v>20</v>
      </c>
      <c r="T4505">
        <f>K4505*S4505</f>
        <v>2.5587376504354999E-4</v>
      </c>
      <c r="U4505" s="3">
        <f>S4505*N4505/Q4505+$B$7*O4505/Q4505</f>
        <v>45.624918537786733</v>
      </c>
      <c r="V4505">
        <f>IF(U4505-H4505&lt;=10,10,U4505-H4505)</f>
        <v>22.524918537786732</v>
      </c>
      <c r="X4505">
        <f t="shared" si="355"/>
        <v>0</v>
      </c>
      <c r="Y4505">
        <f t="shared" si="356"/>
        <v>1</v>
      </c>
      <c r="AA4505">
        <f>((Y4505*V4505)+H4505+273)/(Y4505*V4505)</f>
        <v>14.14544154747005</v>
      </c>
      <c r="AB4505">
        <f t="shared" si="357"/>
        <v>2.3635799092148025E-6</v>
      </c>
      <c r="AD4505">
        <f>AA4505*$C$28</f>
        <v>7.9748711768063467</v>
      </c>
      <c r="AF4505">
        <f>(Q4505-X4505)/AD4505+X4505</f>
        <v>4.1924039532838748E-6</v>
      </c>
      <c r="AH4505">
        <f>Q4505/AF4505</f>
        <v>7.9748711768063467</v>
      </c>
      <c r="AK4505" s="2"/>
      <c r="AL4505" s="2"/>
      <c r="AT4505" s="1"/>
    </row>
    <row r="4506" spans="6:46" x14ac:dyDescent="0.35">
      <c r="F4506" s="4">
        <v>44384.666666666664</v>
      </c>
      <c r="H4506">
        <v>24.2</v>
      </c>
      <c r="I4506">
        <v>19.262499999999999</v>
      </c>
      <c r="K4506" s="2">
        <v>1.31592222022397E-5</v>
      </c>
      <c r="L4506" s="2">
        <v>7.8456149357123006E-5</v>
      </c>
      <c r="N4506">
        <f t="shared" si="353"/>
        <v>9.2114555415677893E-6</v>
      </c>
      <c r="O4506" s="2">
        <f t="shared" si="354"/>
        <v>2.3536844807136904E-5</v>
      </c>
      <c r="Q4506">
        <f>N4506+O4506</f>
        <v>3.2748300348704694E-5</v>
      </c>
      <c r="S4506">
        <f>IF(H4506&gt;$B$5,$B$5,($B$3 - $B$5)*(($B$5-H4506)/($B$5-$B$6))^(1/$B$2)+$B$5)</f>
        <v>20</v>
      </c>
      <c r="T4506">
        <f>K4506*S4506</f>
        <v>2.6318444404479401E-4</v>
      </c>
      <c r="U4506" s="3">
        <f>S4506*N4506/Q4506+$B$7*O4506/Q4506</f>
        <v>45.155185444070696</v>
      </c>
      <c r="V4506">
        <f>IF(U4506-H4506&lt;=10,10,U4506-H4506)</f>
        <v>20.955185444070697</v>
      </c>
      <c r="X4506">
        <f t="shared" si="355"/>
        <v>0</v>
      </c>
      <c r="Y4506">
        <f t="shared" si="356"/>
        <v>1</v>
      </c>
      <c r="AA4506">
        <f>((Y4506*V4506)+H4506+273)/(Y4506*V4506)</f>
        <v>15.182647096740116</v>
      </c>
      <c r="AB4506">
        <f t="shared" si="357"/>
        <v>2.1569559076253654E-6</v>
      </c>
      <c r="AD4506">
        <f>AA4506*$C$28</f>
        <v>8.5596235588044074</v>
      </c>
      <c r="AF4506">
        <f>(Q4506-X4506)/AD4506+X4506</f>
        <v>3.8259042729770367E-6</v>
      </c>
      <c r="AH4506">
        <f>Q4506/AF4506</f>
        <v>8.5596235588044074</v>
      </c>
      <c r="AK4506" s="2"/>
      <c r="AL4506" s="2"/>
      <c r="AT4506" s="1"/>
    </row>
    <row r="4507" spans="6:46" x14ac:dyDescent="0.35">
      <c r="F4507" s="4">
        <v>44384.708333333336</v>
      </c>
      <c r="H4507">
        <v>23.3</v>
      </c>
      <c r="I4507">
        <v>19.262499999999999</v>
      </c>
      <c r="K4507" s="2">
        <v>1.42558240524264E-5</v>
      </c>
      <c r="L4507" s="2">
        <v>8.4732636452520001E-5</v>
      </c>
      <c r="N4507">
        <f t="shared" si="353"/>
        <v>9.9790768366984796E-6</v>
      </c>
      <c r="O4507" s="2">
        <f t="shared" si="354"/>
        <v>2.5419790935756006E-5</v>
      </c>
      <c r="Q4507">
        <f>N4507+O4507</f>
        <v>3.5398867772454482E-5</v>
      </c>
      <c r="S4507">
        <f>IF(H4507&gt;$B$5,$B$5,($B$3 - $B$5)*(($B$5-H4507)/($B$5-$B$6))^(1/$B$2)+$B$5)</f>
        <v>20</v>
      </c>
      <c r="T4507">
        <f>K4507*S4507</f>
        <v>2.8511648104852802E-4</v>
      </c>
      <c r="U4507" s="3">
        <f>S4507*N4507/Q4507+$B$7*O4507/Q4507</f>
        <v>45.133365520910019</v>
      </c>
      <c r="V4507">
        <f>IF(U4507-H4507&lt;=10,10,U4507-H4507)</f>
        <v>21.833365520910018</v>
      </c>
      <c r="X4507">
        <f t="shared" si="355"/>
        <v>0</v>
      </c>
      <c r="Y4507">
        <f t="shared" si="356"/>
        <v>1</v>
      </c>
      <c r="AA4507">
        <f>((Y4507*V4507)+H4507+273)/(Y4507*V4507)</f>
        <v>14.570972359539841</v>
      </c>
      <c r="AB4507">
        <f t="shared" si="357"/>
        <v>2.4294101243887334E-6</v>
      </c>
      <c r="AD4507">
        <f>AA4507*$C$28</f>
        <v>8.2147755584850728</v>
      </c>
      <c r="AF4507">
        <f>(Q4507-X4507)/AD4507+X4507</f>
        <v>4.3091704113438442E-6</v>
      </c>
      <c r="AH4507">
        <f>Q4507/AF4507</f>
        <v>8.2147755584850728</v>
      </c>
      <c r="AK4507" s="2"/>
      <c r="AL4507" s="2"/>
      <c r="AT4507" s="1"/>
    </row>
    <row r="4508" spans="6:46" x14ac:dyDescent="0.35">
      <c r="F4508" s="4">
        <v>44384.75</v>
      </c>
      <c r="H4508">
        <v>23.1</v>
      </c>
      <c r="I4508">
        <v>19.262499999999999</v>
      </c>
      <c r="K4508" s="2">
        <v>1.46213580024886E-5</v>
      </c>
      <c r="L4508">
        <v>1.16114950600184E-4</v>
      </c>
      <c r="N4508">
        <f t="shared" si="353"/>
        <v>1.0234950601742019E-5</v>
      </c>
      <c r="O4508" s="2">
        <f t="shared" si="354"/>
        <v>3.4834485180055202E-5</v>
      </c>
      <c r="Q4508">
        <f>N4508+O4508</f>
        <v>4.5069435781797222E-5</v>
      </c>
      <c r="S4508">
        <f>IF(H4508&gt;$B$5,$B$5,($B$3 - $B$5)*(($B$5-H4508)/($B$5-$B$6))^(1/$B$2)+$B$5)</f>
        <v>20</v>
      </c>
      <c r="T4508">
        <f>K4508*S4508</f>
        <v>2.9242716004977199E-4</v>
      </c>
      <c r="U4508" s="3">
        <f>S4508*N4508/Q4508+$B$7*O4508/Q4508</f>
        <v>47.051747157534834</v>
      </c>
      <c r="V4508">
        <f>IF(U4508-H4508&lt;=10,10,U4508-H4508)</f>
        <v>23.951747157534832</v>
      </c>
      <c r="X4508">
        <f t="shared" si="355"/>
        <v>0</v>
      </c>
      <c r="Y4508">
        <f t="shared" si="356"/>
        <v>1</v>
      </c>
      <c r="AA4508">
        <f>((Y4508*V4508)+H4508+273)/(Y4508*V4508)</f>
        <v>13.362354948576337</v>
      </c>
      <c r="AB4508">
        <f t="shared" si="357"/>
        <v>3.3728662316816429E-6</v>
      </c>
      <c r="AD4508">
        <f>AA4508*$C$28</f>
        <v>7.5333851528103182</v>
      </c>
      <c r="AF4508">
        <f>(Q4508-X4508)/AD4508+X4508</f>
        <v>5.9826273139617902E-6</v>
      </c>
      <c r="AH4508">
        <f>Q4508/AF4508</f>
        <v>7.5333851528103182</v>
      </c>
      <c r="AK4508" s="2"/>
      <c r="AT4508" s="1"/>
    </row>
    <row r="4509" spans="6:46" x14ac:dyDescent="0.35">
      <c r="F4509" s="4">
        <v>44384.791666666664</v>
      </c>
      <c r="H4509">
        <v>22.8</v>
      </c>
      <c r="I4509">
        <v>19.262499999999999</v>
      </c>
      <c r="K4509" s="2">
        <v>1.6083493802737498E-5</v>
      </c>
      <c r="L4509">
        <v>1.28667318144374E-4</v>
      </c>
      <c r="N4509">
        <f t="shared" si="353"/>
        <v>1.1258445661916248E-5</v>
      </c>
      <c r="O4509" s="2">
        <f t="shared" si="354"/>
        <v>3.8600195443312206E-5</v>
      </c>
      <c r="Q4509">
        <f>N4509+O4509</f>
        <v>4.9858641105228458E-5</v>
      </c>
      <c r="S4509">
        <f>IF(H4509&gt;$B$5,$B$5,($B$3 - $B$5)*(($B$5-H4509)/($B$5-$B$6))^(1/$B$2)+$B$5)</f>
        <v>20</v>
      </c>
      <c r="T4509">
        <f>K4509*S4509</f>
        <v>3.2166987605474997E-4</v>
      </c>
      <c r="U4509" s="3">
        <f>S4509*N4509/Q4509+$B$7*O4509/Q4509</f>
        <v>47.0967441263507</v>
      </c>
      <c r="V4509">
        <f>IF(U4509-H4509&lt;=10,10,U4509-H4509)</f>
        <v>24.296744126350699</v>
      </c>
      <c r="X4509">
        <f t="shared" si="355"/>
        <v>0</v>
      </c>
      <c r="Y4509">
        <f t="shared" si="356"/>
        <v>1</v>
      </c>
      <c r="AA4509">
        <f>((Y4509*V4509)+H4509+273)/(Y4509*V4509)</f>
        <v>13.174470721745561</v>
      </c>
      <c r="AB4509">
        <f t="shared" si="357"/>
        <v>3.7844891197740962E-6</v>
      </c>
      <c r="AD4509">
        <f>AA4509*$C$28</f>
        <v>7.4274603925190927</v>
      </c>
      <c r="AF4509">
        <f>(Q4509-X4509)/AD4509+X4509</f>
        <v>6.7127441238792568E-6</v>
      </c>
      <c r="AH4509">
        <f>Q4509/AF4509</f>
        <v>7.4274603925190927</v>
      </c>
      <c r="AK4509" s="2"/>
      <c r="AT4509" s="1"/>
    </row>
    <row r="4510" spans="6:46" x14ac:dyDescent="0.35">
      <c r="F4510" s="4">
        <v>44384.833333333336</v>
      </c>
      <c r="H4510">
        <v>21.7</v>
      </c>
      <c r="I4510">
        <v>19.262499999999999</v>
      </c>
      <c r="K4510" s="2">
        <v>1.6083493802737498E-5</v>
      </c>
      <c r="L4510">
        <v>1.3494489720365801E-4</v>
      </c>
      <c r="N4510">
        <f t="shared" si="353"/>
        <v>1.1258445661916248E-5</v>
      </c>
      <c r="O4510" s="2">
        <f t="shared" si="354"/>
        <v>4.0483469161097408E-5</v>
      </c>
      <c r="Q4510">
        <f>N4510+O4510</f>
        <v>5.1741914823013653E-5</v>
      </c>
      <c r="S4510">
        <f>IF(H4510&gt;$B$5,$B$5,($B$3 - $B$5)*(($B$5-H4510)/($B$5-$B$6))^(1/$B$2)+$B$5)</f>
        <v>20</v>
      </c>
      <c r="T4510">
        <f>K4510*S4510</f>
        <v>3.2166987605474997E-4</v>
      </c>
      <c r="U4510" s="3">
        <f>S4510*N4510/Q4510+$B$7*O4510/Q4510</f>
        <v>47.384402480756158</v>
      </c>
      <c r="V4510">
        <f>IF(U4510-H4510&lt;=10,10,U4510-H4510)</f>
        <v>25.684402480756159</v>
      </c>
      <c r="X4510">
        <f t="shared" si="355"/>
        <v>0</v>
      </c>
      <c r="Y4510">
        <f t="shared" si="356"/>
        <v>1</v>
      </c>
      <c r="AA4510">
        <f>((Y4510*V4510)+H4510+273)/(Y4510*V4510)</f>
        <v>12.473889658161278</v>
      </c>
      <c r="AB4510">
        <f t="shared" si="357"/>
        <v>4.1480176786044062E-6</v>
      </c>
      <c r="AD4510">
        <f>AA4510*$C$28</f>
        <v>7.0324890717409234</v>
      </c>
      <c r="AF4510">
        <f>(Q4510-X4510)/AD4510+X4510</f>
        <v>7.3575535340582783E-6</v>
      </c>
      <c r="AH4510">
        <f>Q4510/AF4510</f>
        <v>7.0324890717409234</v>
      </c>
      <c r="AK4510" s="2"/>
      <c r="AT4510" s="1"/>
    </row>
    <row r="4511" spans="6:46" x14ac:dyDescent="0.35">
      <c r="F4511" s="4">
        <v>44384.875</v>
      </c>
      <c r="H4511">
        <v>20</v>
      </c>
      <c r="I4511">
        <v>19.262499999999999</v>
      </c>
      <c r="K4511" s="2">
        <v>1.6083493802737498E-5</v>
      </c>
      <c r="L4511">
        <v>1.22390952378298E-4</v>
      </c>
      <c r="N4511">
        <f t="shared" si="353"/>
        <v>1.1258445661916248E-5</v>
      </c>
      <c r="O4511" s="2">
        <f t="shared" si="354"/>
        <v>3.6717285713489401E-5</v>
      </c>
      <c r="Q4511">
        <f>N4511+O4511</f>
        <v>4.7975731375405646E-5</v>
      </c>
      <c r="S4511">
        <f>IF(H4511&gt;$B$5,$B$5,($B$3 - $B$5)*(($B$5-H4511)/($B$5-$B$6))^(1/$B$2)+$B$5)</f>
        <v>20</v>
      </c>
      <c r="T4511">
        <f>K4511*S4511</f>
        <v>3.2166987605474997E-4</v>
      </c>
      <c r="U4511" s="3">
        <f>S4511*N4511/Q4511+$B$7*O4511/Q4511</f>
        <v>46.786564021636309</v>
      </c>
      <c r="V4511">
        <f>IF(U4511-H4511&lt;=10,10,U4511-H4511)</f>
        <v>26.786564021636309</v>
      </c>
      <c r="X4511">
        <f t="shared" si="355"/>
        <v>0</v>
      </c>
      <c r="Y4511">
        <f t="shared" si="356"/>
        <v>1</v>
      </c>
      <c r="AA4511">
        <f>((Y4511*V4511)+H4511+273)/(Y4511*V4511)</f>
        <v>11.938319665162547</v>
      </c>
      <c r="AB4511">
        <f t="shared" si="357"/>
        <v>4.0186335029547414E-6</v>
      </c>
      <c r="AD4511">
        <f>AA4511*$C$28</f>
        <v>6.7305471573796956</v>
      </c>
      <c r="AF4511">
        <f>(Q4511-X4511)/AD4511+X4511</f>
        <v>7.1280581286474975E-6</v>
      </c>
      <c r="AH4511">
        <f>Q4511/AF4511</f>
        <v>6.7305471573796956</v>
      </c>
      <c r="AK4511" s="2"/>
      <c r="AT4511" s="1"/>
    </row>
    <row r="4512" spans="6:46" x14ac:dyDescent="0.35">
      <c r="F4512" s="4">
        <v>44384.916666666664</v>
      </c>
      <c r="H4512">
        <v>19.2</v>
      </c>
      <c r="I4512">
        <v>19.262499999999999</v>
      </c>
      <c r="K4512" s="2">
        <v>1.6083493802737498E-5</v>
      </c>
      <c r="L4512">
        <v>1.03561855080069E-4</v>
      </c>
      <c r="N4512">
        <f t="shared" si="353"/>
        <v>1.1258445661916248E-5</v>
      </c>
      <c r="O4512" s="2">
        <f t="shared" si="354"/>
        <v>3.1068556524020703E-5</v>
      </c>
      <c r="Q4512">
        <f>N4512+O4512</f>
        <v>4.2327002185936954E-5</v>
      </c>
      <c r="S4512">
        <f>IF(H4512&gt;$B$5,$B$5,($B$3 - $B$5)*(($B$5-H4512)/($B$5-$B$6))^(1/$B$2)+$B$5)</f>
        <v>21.066666666666666</v>
      </c>
      <c r="T4512">
        <f>K4512*S4512</f>
        <v>3.3882560277766996E-4</v>
      </c>
      <c r="U4512" s="3">
        <f>S4512*N4512/Q4512+$B$7*O4512/Q4512</f>
        <v>45.974163778885433</v>
      </c>
      <c r="V4512">
        <f>IF(U4512-H4512&lt;=10,10,U4512-H4512)</f>
        <v>26.774163778885434</v>
      </c>
      <c r="X4512">
        <f t="shared" si="355"/>
        <v>0</v>
      </c>
      <c r="Y4512">
        <f t="shared" si="356"/>
        <v>1</v>
      </c>
      <c r="AA4512">
        <f>((Y4512*V4512)+H4512+273)/(Y4512*V4512)</f>
        <v>11.913506110335888</v>
      </c>
      <c r="AB4512">
        <f t="shared" si="357"/>
        <v>3.5528585618649246E-6</v>
      </c>
      <c r="AD4512">
        <f>AA4512*$C$28</f>
        <v>6.7165578518838469</v>
      </c>
      <c r="AF4512">
        <f>(Q4512-X4512)/AD4512+X4512</f>
        <v>6.301889021035553E-6</v>
      </c>
      <c r="AH4512">
        <f>Q4512/AF4512</f>
        <v>6.7165578518838469</v>
      </c>
      <c r="AK4512" s="2"/>
      <c r="AT4512" s="1"/>
    </row>
    <row r="4513" spans="6:46" x14ac:dyDescent="0.35">
      <c r="F4513" s="4">
        <v>44384.958333333336</v>
      </c>
      <c r="H4513">
        <v>17.600000000000001</v>
      </c>
      <c r="I4513">
        <v>19.262499999999999</v>
      </c>
      <c r="K4513" s="2">
        <v>1.6083493802737498E-5</v>
      </c>
      <c r="L4513" s="2">
        <v>7.2179419603084295E-5</v>
      </c>
      <c r="N4513">
        <f t="shared" si="353"/>
        <v>1.1258445661916248E-5</v>
      </c>
      <c r="O4513" s="2">
        <f t="shared" si="354"/>
        <v>2.1653825880925291E-5</v>
      </c>
      <c r="Q4513">
        <f>N4513+O4513</f>
        <v>3.2912271542841543E-5</v>
      </c>
      <c r="S4513">
        <f>IF(H4513&gt;$B$5,$B$5,($B$3 - $B$5)*(($B$5-H4513)/($B$5-$B$6))^(1/$B$2)+$B$5)</f>
        <v>23.2</v>
      </c>
      <c r="T4513">
        <f>K4513*S4513</f>
        <v>3.7313705622350995E-4</v>
      </c>
      <c r="U4513" s="3">
        <f>S4513*N4513/Q4513+$B$7*O4513/Q4513</f>
        <v>44.122033962836376</v>
      </c>
      <c r="V4513">
        <f>IF(U4513-H4513&lt;=10,10,U4513-H4513)</f>
        <v>26.522033962836375</v>
      </c>
      <c r="X4513">
        <f t="shared" si="355"/>
        <v>0</v>
      </c>
      <c r="Y4513">
        <f t="shared" si="356"/>
        <v>1</v>
      </c>
      <c r="AA4513">
        <f>((Y4513*V4513)+H4513+273)/(Y4513*V4513)</f>
        <v>11.956927376203467</v>
      </c>
      <c r="AB4513">
        <f t="shared" si="357"/>
        <v>2.7525693271620225E-6</v>
      </c>
      <c r="AD4513">
        <f>AA4513*$C$28</f>
        <v>6.7410377523850613</v>
      </c>
      <c r="AF4513">
        <f>(Q4513-X4513)/AD4513+X4513</f>
        <v>4.8823746063722579E-6</v>
      </c>
      <c r="AH4513">
        <f>Q4513/AF4513</f>
        <v>6.7410377523850613</v>
      </c>
      <c r="AK4513" s="2"/>
      <c r="AL4513" s="2"/>
      <c r="AT4513" s="1"/>
    </row>
    <row r="4514" spans="6:46" x14ac:dyDescent="0.35">
      <c r="F4514" s="4">
        <v>44385</v>
      </c>
      <c r="H4514">
        <v>15.2</v>
      </c>
      <c r="I4514">
        <v>18.204166666666701</v>
      </c>
      <c r="K4514" s="2">
        <v>1.6083493802737498E-5</v>
      </c>
      <c r="L4514" s="2">
        <v>3.4520739689343903E-5</v>
      </c>
      <c r="N4514">
        <f t="shared" si="353"/>
        <v>1.1258445661916248E-5</v>
      </c>
      <c r="O4514" s="2">
        <f t="shared" si="354"/>
        <v>1.0356221906803173E-5</v>
      </c>
      <c r="Q4514">
        <f>N4514+O4514</f>
        <v>2.161466756871942E-5</v>
      </c>
      <c r="S4514">
        <f>IF(H4514&gt;$B$5,$B$5,($B$3 - $B$5)*(($B$5-H4514)/($B$5-$B$6))^(1/$B$2)+$B$5)</f>
        <v>26.400000000000002</v>
      </c>
      <c r="T4514">
        <f>K4514*S4514</f>
        <v>4.2460423639226999E-4</v>
      </c>
      <c r="U4514" s="3">
        <f>S4514*N4514/Q4514+$B$7*O4514/Q4514</f>
        <v>40.103099785962556</v>
      </c>
      <c r="V4514">
        <f>IF(U4514-H4514&lt;=10,10,U4514-H4514)</f>
        <v>24.903099785962556</v>
      </c>
      <c r="X4514">
        <f t="shared" si="355"/>
        <v>0</v>
      </c>
      <c r="Y4514">
        <f t="shared" si="356"/>
        <v>1</v>
      </c>
      <c r="AA4514">
        <f>((Y4514*V4514)+H4514+273)/(Y4514*V4514)</f>
        <v>12.572856490839479</v>
      </c>
      <c r="AB4514">
        <f t="shared" si="357"/>
        <v>1.7191532874385196E-6</v>
      </c>
      <c r="AD4514">
        <f>AA4514*$C$28</f>
        <v>7.0882842718226318</v>
      </c>
      <c r="AF4514">
        <f>(Q4514-X4514)/AD4514+X4514</f>
        <v>3.0493511179626513E-6</v>
      </c>
      <c r="AH4514">
        <f>Q4514/AF4514</f>
        <v>7.0882842718226318</v>
      </c>
      <c r="AK4514" s="2"/>
      <c r="AL4514" s="2"/>
      <c r="AT4514" s="1"/>
    </row>
    <row r="4515" spans="6:46" x14ac:dyDescent="0.35">
      <c r="F4515" s="4">
        <v>44385.041666666664</v>
      </c>
      <c r="H4515">
        <v>15.2</v>
      </c>
      <c r="I4515">
        <v>18.204166666666701</v>
      </c>
      <c r="K4515" s="2">
        <v>1.6083493802737498E-5</v>
      </c>
      <c r="L4515" s="2">
        <v>1.2552974190794001E-5</v>
      </c>
      <c r="N4515">
        <f t="shared" si="353"/>
        <v>1.1258445661916248E-5</v>
      </c>
      <c r="O4515" s="2">
        <f t="shared" si="354"/>
        <v>3.7658922572382009E-6</v>
      </c>
      <c r="Q4515">
        <f>N4515+O4515</f>
        <v>1.5024337919154449E-5</v>
      </c>
      <c r="S4515">
        <f>IF(H4515&gt;$B$5,$B$5,($B$3 - $B$5)*(($B$5-H4515)/($B$5-$B$6))^(1/$B$2)+$B$5)</f>
        <v>26.400000000000002</v>
      </c>
      <c r="T4515">
        <f>K4515*S4515</f>
        <v>4.2460423639226999E-4</v>
      </c>
      <c r="U4515" s="3">
        <f>S4515*N4515/Q4515+$B$7*O4515/Q4515</f>
        <v>33.56866986995152</v>
      </c>
      <c r="V4515">
        <f>IF(U4515-H4515&lt;=10,10,U4515-H4515)</f>
        <v>18.368669869951521</v>
      </c>
      <c r="X4515">
        <f t="shared" si="355"/>
        <v>0</v>
      </c>
      <c r="Y4515">
        <f t="shared" si="356"/>
        <v>1</v>
      </c>
      <c r="AA4515">
        <f>((Y4515*V4515)+H4515+273)/(Y4515*V4515)</f>
        <v>16.689758814352334</v>
      </c>
      <c r="AB4515">
        <f t="shared" si="357"/>
        <v>9.0021300405098072E-7</v>
      </c>
      <c r="AD4515">
        <f>AA4515*$C$28</f>
        <v>9.4092981169777019</v>
      </c>
      <c r="AF4515">
        <f>(Q4515-X4515)/AD4515+X4515</f>
        <v>1.5967543734261358E-6</v>
      </c>
      <c r="AH4515">
        <f>Q4515/AF4515</f>
        <v>9.4092981169777019</v>
      </c>
      <c r="AK4515" s="2"/>
      <c r="AL4515" s="2"/>
      <c r="AT4515" s="1"/>
    </row>
    <row r="4516" spans="6:46" x14ac:dyDescent="0.35">
      <c r="F4516" s="4">
        <v>44385.083333333336</v>
      </c>
      <c r="H4516">
        <v>14.7</v>
      </c>
      <c r="I4516">
        <v>18.204166666666701</v>
      </c>
      <c r="K4516" s="2">
        <v>1.6083493802737498E-5</v>
      </c>
      <c r="L4516" s="2">
        <v>7.8456149357122992E-6</v>
      </c>
      <c r="N4516">
        <f t="shared" si="353"/>
        <v>1.1258445661916248E-5</v>
      </c>
      <c r="O4516" s="2">
        <f t="shared" si="354"/>
        <v>2.3536844807136901E-6</v>
      </c>
      <c r="Q4516">
        <f>N4516+O4516</f>
        <v>1.3612130142629938E-5</v>
      </c>
      <c r="S4516">
        <f>IF(H4516&gt;$B$5,$B$5,($B$3 - $B$5)*(($B$5-H4516)/($B$5-$B$6))^(1/$B$2)+$B$5)</f>
        <v>27.06666666666667</v>
      </c>
      <c r="T4516">
        <f>K4516*S4516</f>
        <v>4.3532656559409504E-4</v>
      </c>
      <c r="U4516" s="3">
        <f>S4516*N4516/Q4516+$B$7*O4516/Q4516</f>
        <v>31.896642024848674</v>
      </c>
      <c r="V4516">
        <f>IF(U4516-H4516&lt;=10,10,U4516-H4516)</f>
        <v>17.196642024848675</v>
      </c>
      <c r="X4516">
        <f t="shared" si="355"/>
        <v>0</v>
      </c>
      <c r="Y4516">
        <f t="shared" si="356"/>
        <v>1</v>
      </c>
      <c r="AA4516">
        <f>((Y4516*V4516)+H4516+273)/(Y4516*V4516)</f>
        <v>17.730010404605821</v>
      </c>
      <c r="AB4516">
        <f t="shared" si="357"/>
        <v>7.6774518638149483E-7</v>
      </c>
      <c r="AD4516">
        <f>AA4516*$C$28</f>
        <v>9.9957677860862812</v>
      </c>
      <c r="AF4516">
        <f>(Q4516-X4516)/AD4516+X4516</f>
        <v>1.3617893526475768E-6</v>
      </c>
      <c r="AH4516">
        <f>Q4516/AF4516</f>
        <v>9.9957677860862812</v>
      </c>
      <c r="AK4516" s="2"/>
      <c r="AL4516" s="2"/>
      <c r="AT4516" s="1"/>
    </row>
    <row r="4517" spans="6:46" x14ac:dyDescent="0.35">
      <c r="F4517" s="4">
        <v>44385.125</v>
      </c>
      <c r="H4517">
        <v>14.9</v>
      </c>
      <c r="I4517">
        <v>18.204166666666701</v>
      </c>
      <c r="K4517" s="2">
        <v>1.6814561702861898E-5</v>
      </c>
      <c r="L4517" s="2">
        <v>7.8456149357122992E-6</v>
      </c>
      <c r="N4517">
        <f t="shared" si="353"/>
        <v>1.1770193192003328E-5</v>
      </c>
      <c r="O4517" s="2">
        <f t="shared" si="354"/>
        <v>2.3536844807136901E-6</v>
      </c>
      <c r="Q4517">
        <f>N4517+O4517</f>
        <v>1.4123877672717018E-5</v>
      </c>
      <c r="S4517">
        <f>IF(H4517&gt;$B$5,$B$5,($B$3 - $B$5)*(($B$5-H4517)/($B$5-$B$6))^(1/$B$2)+$B$5)</f>
        <v>26.799999999999997</v>
      </c>
      <c r="T4517">
        <f>K4517*S4517</f>
        <v>4.5063025363669882E-4</v>
      </c>
      <c r="U4517" s="3">
        <f>S4517*N4517/Q4517+$B$7*O4517/Q4517</f>
        <v>31.499410735080208</v>
      </c>
      <c r="V4517">
        <f>IF(U4517-H4517&lt;=10,10,U4517-H4517)</f>
        <v>16.599410735080205</v>
      </c>
      <c r="X4517">
        <f t="shared" si="355"/>
        <v>0</v>
      </c>
      <c r="Y4517">
        <f t="shared" si="356"/>
        <v>1</v>
      </c>
      <c r="AA4517">
        <f>((Y4517*V4517)+H4517+273)/(Y4517*V4517)</f>
        <v>18.34398916893895</v>
      </c>
      <c r="AB4517">
        <f t="shared" si="357"/>
        <v>7.6994581400169723E-7</v>
      </c>
      <c r="AD4517">
        <f>AA4517*$C$28</f>
        <v>10.341914743353032</v>
      </c>
      <c r="AF4517">
        <f>(Q4517-X4517)/AD4517+X4517</f>
        <v>1.3656927196962957E-6</v>
      </c>
      <c r="AH4517">
        <f>Q4517/AF4517</f>
        <v>10.341914743353032</v>
      </c>
      <c r="AK4517" s="2"/>
      <c r="AL4517" s="2"/>
      <c r="AT4517" s="1"/>
    </row>
    <row r="4518" spans="6:46" x14ac:dyDescent="0.35">
      <c r="F4518" s="4">
        <v>44385.166666666664</v>
      </c>
      <c r="H4518">
        <v>14.4</v>
      </c>
      <c r="I4518">
        <v>18.204166666666701</v>
      </c>
      <c r="K4518" s="2">
        <v>1.7545629602986299E-5</v>
      </c>
      <c r="L4518" s="2">
        <v>2.03986133923705E-5</v>
      </c>
      <c r="N4518">
        <f t="shared" si="353"/>
        <v>1.2281940722090408E-5</v>
      </c>
      <c r="O4518" s="2">
        <f t="shared" si="354"/>
        <v>6.1195840177111508E-6</v>
      </c>
      <c r="Q4518">
        <f>N4518+O4518</f>
        <v>1.840152473980156E-5</v>
      </c>
      <c r="S4518">
        <f>IF(H4518&gt;$B$5,$B$5,($B$3 - $B$5)*(($B$5-H4518)/($B$5-$B$6))^(1/$B$2)+$B$5)</f>
        <v>27.466666666666665</v>
      </c>
      <c r="T4518">
        <f>K4518*S4518</f>
        <v>4.8191995976202363E-4</v>
      </c>
      <c r="U4518" s="3">
        <f>S4518*N4518/Q4518+$B$7*O4518/Q4518</f>
        <v>36.623111526724344</v>
      </c>
      <c r="V4518">
        <f>IF(U4518-H4518&lt;=10,10,U4518-H4518)</f>
        <v>22.223111526724345</v>
      </c>
      <c r="X4518">
        <f t="shared" si="355"/>
        <v>0</v>
      </c>
      <c r="Y4518">
        <f t="shared" si="356"/>
        <v>1</v>
      </c>
      <c r="AA4518">
        <f>((Y4518*V4518)+H4518+273)/(Y4518*V4518)</f>
        <v>13.932482458830659</v>
      </c>
      <c r="AB4518">
        <f t="shared" si="357"/>
        <v>1.3207642495999227E-6</v>
      </c>
      <c r="AD4518">
        <f>AA4518*$C$28</f>
        <v>7.8548097922161304</v>
      </c>
      <c r="AF4518">
        <f>(Q4518-X4518)/AD4518+X4518</f>
        <v>2.3427078728293196E-6</v>
      </c>
      <c r="AH4518">
        <f>Q4518/AF4518</f>
        <v>7.8548097922161304</v>
      </c>
      <c r="AK4518" s="2"/>
      <c r="AL4518" s="2"/>
      <c r="AT4518" s="1"/>
    </row>
    <row r="4519" spans="6:46" x14ac:dyDescent="0.35">
      <c r="F4519" s="4">
        <v>44385.208333333336</v>
      </c>
      <c r="H4519">
        <v>13.5</v>
      </c>
      <c r="I4519">
        <v>18.204166666666701</v>
      </c>
      <c r="K4519" s="2">
        <v>1.7545629602986299E-5</v>
      </c>
      <c r="L4519" s="2">
        <v>5.9626445412290297E-5</v>
      </c>
      <c r="N4519">
        <f t="shared" si="353"/>
        <v>1.2281940722090408E-5</v>
      </c>
      <c r="O4519" s="2">
        <f t="shared" si="354"/>
        <v>1.7887933623687092E-5</v>
      </c>
      <c r="Q4519">
        <f>N4519+O4519</f>
        <v>3.01698743457775E-5</v>
      </c>
      <c r="S4519">
        <f>IF(H4519&gt;$B$5,$B$5,($B$3 - $B$5)*(($B$5-H4519)/($B$5-$B$6))^(1/$B$2)+$B$5)</f>
        <v>28.666666666666668</v>
      </c>
      <c r="T4519">
        <f>K4519*S4519</f>
        <v>5.0297471528560722E-4</v>
      </c>
      <c r="U4519" s="3">
        <f>S4519*N4519/Q4519+$B$7*O4519/Q4519</f>
        <v>44.279887767901393</v>
      </c>
      <c r="V4519">
        <f>IF(U4519-H4519&lt;=10,10,U4519-H4519)</f>
        <v>30.779887767901393</v>
      </c>
      <c r="X4519">
        <f t="shared" si="355"/>
        <v>0</v>
      </c>
      <c r="Y4519">
        <f t="shared" si="356"/>
        <v>1</v>
      </c>
      <c r="AA4519">
        <f>((Y4519*V4519)+H4519+273)/(Y4519*V4519)</f>
        <v>10.308026142277708</v>
      </c>
      <c r="AB4519">
        <f t="shared" si="357"/>
        <v>2.9268333170050565E-6</v>
      </c>
      <c r="AD4519">
        <f>AA4519*$C$28</f>
        <v>5.8114255603791616</v>
      </c>
      <c r="AF4519">
        <f>(Q4519-X4519)/AD4519+X4519</f>
        <v>5.1914756598567002E-6</v>
      </c>
      <c r="AH4519">
        <f>Q4519/AF4519</f>
        <v>5.8114255603791616</v>
      </c>
      <c r="AK4519" s="2"/>
      <c r="AL4519" s="2"/>
      <c r="AT4519" s="1"/>
    </row>
    <row r="4520" spans="6:46" x14ac:dyDescent="0.35">
      <c r="F4520" s="4">
        <v>44385.25</v>
      </c>
      <c r="H4520">
        <v>15.5</v>
      </c>
      <c r="I4520">
        <v>18.204166666666701</v>
      </c>
      <c r="K4520" s="2">
        <v>1.7545629602986299E-5</v>
      </c>
      <c r="L4520">
        <v>1.19253133483222E-4</v>
      </c>
      <c r="N4520">
        <f t="shared" si="353"/>
        <v>1.2281940722090408E-5</v>
      </c>
      <c r="O4520" s="2">
        <f t="shared" si="354"/>
        <v>3.5775940044966608E-5</v>
      </c>
      <c r="Q4520">
        <f>N4520+O4520</f>
        <v>4.8057880767057016E-5</v>
      </c>
      <c r="S4520">
        <f>IF(H4520&gt;$B$5,$B$5,($B$3 - $B$5)*(($B$5-H4520)/($B$5-$B$6))^(1/$B$2)+$B$5)</f>
        <v>26</v>
      </c>
      <c r="T4520">
        <f>K4520*S4520</f>
        <v>4.5618636967764377E-4</v>
      </c>
      <c r="U4520" s="3">
        <f>S4520*N4520/Q4520+$B$7*O4520/Q4520</f>
        <v>47.588597847935581</v>
      </c>
      <c r="V4520">
        <f>IF(U4520-H4520&lt;=10,10,U4520-H4520)</f>
        <v>32.088597847935581</v>
      </c>
      <c r="X4520">
        <f t="shared" si="355"/>
        <v>0</v>
      </c>
      <c r="Y4520">
        <f t="shared" si="356"/>
        <v>1</v>
      </c>
      <c r="AA4520">
        <f>((Y4520*V4520)+H4520+273)/(Y4520*V4520)</f>
        <v>9.9907325139967327</v>
      </c>
      <c r="AB4520">
        <f t="shared" si="357"/>
        <v>4.8102459654213835E-6</v>
      </c>
      <c r="AD4520">
        <f>AA4520*$C$28</f>
        <v>5.6325427872772629</v>
      </c>
      <c r="AF4520">
        <f>(Q4520-X4520)/AD4520+X4520</f>
        <v>8.5321821035447296E-6</v>
      </c>
      <c r="AH4520">
        <f>Q4520/AF4520</f>
        <v>5.6325427872772638</v>
      </c>
      <c r="AK4520" s="2"/>
      <c r="AT4520" s="1"/>
    </row>
    <row r="4521" spans="6:46" x14ac:dyDescent="0.35">
      <c r="F4521" s="4">
        <v>44385.291666666664</v>
      </c>
      <c r="H4521">
        <v>16.7</v>
      </c>
      <c r="I4521">
        <v>18.204166666666701</v>
      </c>
      <c r="K4521" s="2">
        <v>1.7545629602986299E-5</v>
      </c>
      <c r="L4521">
        <v>1.56911570738321E-4</v>
      </c>
      <c r="N4521">
        <f t="shared" si="353"/>
        <v>1.2281940722090408E-5</v>
      </c>
      <c r="O4521" s="2">
        <f t="shared" si="354"/>
        <v>4.7073471221496307E-5</v>
      </c>
      <c r="Q4521">
        <f>N4521+O4521</f>
        <v>5.9355411943586715E-5</v>
      </c>
      <c r="S4521">
        <f>IF(H4521&gt;$B$5,$B$5,($B$3 - $B$5)*(($B$5-H4521)/($B$5-$B$6))^(1/$B$2)+$B$5)</f>
        <v>24.400000000000002</v>
      </c>
      <c r="T4521">
        <f>K4521*S4521</f>
        <v>4.2811336231286573E-4</v>
      </c>
      <c r="U4521" s="3">
        <f>S4521*N4521/Q4521+$B$7*O4521/Q4521</f>
        <v>48.668186711379164</v>
      </c>
      <c r="V4521">
        <f>IF(U4521-H4521&lt;=10,10,U4521-H4521)</f>
        <v>31.968186711379165</v>
      </c>
      <c r="X4521">
        <f t="shared" si="355"/>
        <v>0</v>
      </c>
      <c r="Y4521">
        <f t="shared" si="356"/>
        <v>1</v>
      </c>
      <c r="AA4521">
        <f>((Y4521*V4521)+H4521+273)/(Y4521*V4521)</f>
        <v>10.062134259147095</v>
      </c>
      <c r="AB4521">
        <f t="shared" si="357"/>
        <v>5.8988888852908133E-6</v>
      </c>
      <c r="AD4521">
        <f>AA4521*$C$28</f>
        <v>5.6727974316771856</v>
      </c>
      <c r="AF4521">
        <f>(Q4521-X4521)/AD4521+X4521</f>
        <v>1.0463164366163176E-5</v>
      </c>
      <c r="AH4521">
        <f>Q4521/AF4521</f>
        <v>5.6727974316771856</v>
      </c>
      <c r="AK4521" s="2"/>
      <c r="AT4521" s="1"/>
    </row>
    <row r="4522" spans="6:46" x14ac:dyDescent="0.35">
      <c r="F4522" s="4">
        <v>44385.333333333336</v>
      </c>
      <c r="H4522">
        <v>19</v>
      </c>
      <c r="I4522">
        <v>18.204166666666701</v>
      </c>
      <c r="K4522" s="2">
        <v>1.64490277527997E-5</v>
      </c>
      <c r="L4522">
        <v>1.6318914979760501E-4</v>
      </c>
      <c r="N4522">
        <f t="shared" si="353"/>
        <v>1.1514319426959789E-5</v>
      </c>
      <c r="O4522" s="2">
        <f t="shared" si="354"/>
        <v>4.8956744939281509E-5</v>
      </c>
      <c r="Q4522">
        <f>N4522+O4522</f>
        <v>6.0471064366241298E-5</v>
      </c>
      <c r="S4522">
        <f>IF(H4522&gt;$B$5,$B$5,($B$3 - $B$5)*(($B$5-H4522)/($B$5-$B$6))^(1/$B$2)+$B$5)</f>
        <v>21.333333333333332</v>
      </c>
      <c r="T4522">
        <f>K4522*S4522</f>
        <v>3.5091259205972692E-4</v>
      </c>
      <c r="U4522" s="3">
        <f>S4522*N4522/Q4522+$B$7*O4522/Q4522</f>
        <v>48.589516604285386</v>
      </c>
      <c r="V4522">
        <f>IF(U4522-H4522&lt;=10,10,U4522-H4522)</f>
        <v>29.589516604285386</v>
      </c>
      <c r="X4522">
        <f t="shared" si="355"/>
        <v>0</v>
      </c>
      <c r="Y4522">
        <f t="shared" si="356"/>
        <v>1</v>
      </c>
      <c r="AA4522">
        <f>((Y4522*V4522)+H4522+273)/(Y4522*V4522)</f>
        <v>10.868359929803999</v>
      </c>
      <c r="AB4522">
        <f t="shared" si="357"/>
        <v>5.5639548889444844E-6</v>
      </c>
      <c r="AD4522">
        <f>AA4522*$C$28</f>
        <v>6.127328726536132</v>
      </c>
      <c r="AF4522">
        <f>(Q4522-X4522)/AD4522+X4522</f>
        <v>9.8690746106625933E-6</v>
      </c>
      <c r="AH4522">
        <f>Q4522/AF4522</f>
        <v>6.127328726536132</v>
      </c>
      <c r="AK4522" s="2"/>
      <c r="AT4522" s="1"/>
    </row>
    <row r="4523" spans="6:46" x14ac:dyDescent="0.35">
      <c r="F4523" s="4">
        <v>44385.375</v>
      </c>
      <c r="H4523">
        <v>20</v>
      </c>
      <c r="I4523">
        <v>18.204166666666701</v>
      </c>
      <c r="K4523" s="2">
        <v>1.49868919525508E-5</v>
      </c>
      <c r="L4523">
        <v>1.2866853143758201E-4</v>
      </c>
      <c r="N4523">
        <f t="shared" si="353"/>
        <v>1.049082436678556E-5</v>
      </c>
      <c r="O4523" s="2">
        <f t="shared" si="354"/>
        <v>3.860055943127461E-5</v>
      </c>
      <c r="Q4523">
        <f>N4523+O4523</f>
        <v>4.9091383798060168E-5</v>
      </c>
      <c r="S4523">
        <f>IF(H4523&gt;$B$5,$B$5,($B$3 - $B$5)*(($B$5-H4523)/($B$5-$B$6))^(1/$B$2)+$B$5)</f>
        <v>20</v>
      </c>
      <c r="T4523">
        <f>K4523*S4523</f>
        <v>2.9973783905101601E-4</v>
      </c>
      <c r="U4523" s="3">
        <f>S4523*N4523/Q4523+$B$7*O4523/Q4523</f>
        <v>47.520503101971961</v>
      </c>
      <c r="V4523">
        <f>IF(U4523-H4523&lt;=10,10,U4523-H4523)</f>
        <v>27.520503101971961</v>
      </c>
      <c r="X4523">
        <f t="shared" si="355"/>
        <v>0</v>
      </c>
      <c r="Y4523">
        <f t="shared" si="356"/>
        <v>1</v>
      </c>
      <c r="AA4523">
        <f>((Y4523*V4523)+H4523+273)/(Y4523*V4523)</f>
        <v>11.646607691521645</v>
      </c>
      <c r="AB4523">
        <f t="shared" si="357"/>
        <v>4.2150800557828624E-6</v>
      </c>
      <c r="AD4523">
        <f>AA4523*$C$28</f>
        <v>6.5660867265963105</v>
      </c>
      <c r="AF4523">
        <f>(Q4523-X4523)/AD4523+X4523</f>
        <v>7.4765055416055811E-6</v>
      </c>
      <c r="AH4523">
        <f>Q4523/AF4523</f>
        <v>6.5660867265963105</v>
      </c>
      <c r="AK4523" s="2"/>
      <c r="AT4523" s="1"/>
    </row>
    <row r="4524" spans="6:46" x14ac:dyDescent="0.35">
      <c r="F4524" s="4">
        <v>44385.416666666664</v>
      </c>
      <c r="H4524">
        <v>21.3</v>
      </c>
      <c r="I4524">
        <v>18.204166666666701</v>
      </c>
      <c r="K4524" s="2">
        <v>1.3524756152302E-5</v>
      </c>
      <c r="L4524">
        <v>1.0670040195106999E-4</v>
      </c>
      <c r="N4524">
        <f t="shared" si="353"/>
        <v>9.4673293066113996E-6</v>
      </c>
      <c r="O4524" s="2">
        <f t="shared" si="354"/>
        <v>3.2010120585321005E-5</v>
      </c>
      <c r="Q4524">
        <f>N4524+O4524</f>
        <v>4.1477449891932406E-5</v>
      </c>
      <c r="S4524">
        <f>IF(H4524&gt;$B$5,$B$5,($B$3 - $B$5)*(($B$5-H4524)/($B$5-$B$6))^(1/$B$2)+$B$5)</f>
        <v>20</v>
      </c>
      <c r="T4524">
        <f>K4524*S4524</f>
        <v>2.7049512304603998E-4</v>
      </c>
      <c r="U4524" s="3">
        <f>S4524*N4524/Q4524+$B$7*O4524/Q4524</f>
        <v>47.01116446178024</v>
      </c>
      <c r="V4524">
        <f>IF(U4524-H4524&lt;=10,10,U4524-H4524)</f>
        <v>25.711164461780239</v>
      </c>
      <c r="X4524">
        <f t="shared" si="355"/>
        <v>0</v>
      </c>
      <c r="Y4524">
        <f t="shared" si="356"/>
        <v>1</v>
      </c>
      <c r="AA4524">
        <f>((Y4524*V4524)+H4524+273)/(Y4524*V4524)</f>
        <v>12.446389386115836</v>
      </c>
      <c r="AB4524">
        <f t="shared" si="357"/>
        <v>3.3324885318308638E-6</v>
      </c>
      <c r="AD4524">
        <f>AA4524*$C$28</f>
        <v>7.0169850575216746</v>
      </c>
      <c r="AF4524">
        <f>(Q4524-X4524)/AD4524+X4524</f>
        <v>5.9110072989925683E-6</v>
      </c>
      <c r="AH4524">
        <f>Q4524/AF4524</f>
        <v>7.0169850575216746</v>
      </c>
      <c r="AK4524" s="2"/>
      <c r="AT4524" s="1"/>
    </row>
    <row r="4525" spans="6:46" x14ac:dyDescent="0.35">
      <c r="F4525" s="4">
        <v>44385.458333333336</v>
      </c>
      <c r="H4525">
        <v>22</v>
      </c>
      <c r="I4525">
        <v>18.204166666666701</v>
      </c>
      <c r="K4525" s="2">
        <v>1.31592222022397E-5</v>
      </c>
      <c r="L4525" s="2">
        <v>9.1009123547916996E-5</v>
      </c>
      <c r="N4525">
        <f t="shared" si="353"/>
        <v>9.2114555415677893E-6</v>
      </c>
      <c r="O4525" s="2">
        <f t="shared" si="354"/>
        <v>2.7302737064375104E-5</v>
      </c>
      <c r="Q4525">
        <f>N4525+O4525</f>
        <v>3.6514192605942896E-5</v>
      </c>
      <c r="S4525">
        <f>IF(H4525&gt;$B$5,$B$5,($B$3 - $B$5)*(($B$5-H4525)/($B$5-$B$6))^(1/$B$2)+$B$5)</f>
        <v>20</v>
      </c>
      <c r="T4525">
        <f>K4525*S4525</f>
        <v>2.6318444404479401E-4</v>
      </c>
      <c r="U4525" s="3">
        <f>S4525*N4525/Q4525+$B$7*O4525/Q4525</f>
        <v>46.170530663674043</v>
      </c>
      <c r="V4525">
        <f>IF(U4525-H4525&lt;=10,10,U4525-H4525)</f>
        <v>24.170530663674043</v>
      </c>
      <c r="X4525">
        <f t="shared" si="355"/>
        <v>0</v>
      </c>
      <c r="Y4525">
        <f t="shared" si="356"/>
        <v>1</v>
      </c>
      <c r="AA4525">
        <f>((Y4525*V4525)+H4525+273)/(Y4525*V4525)</f>
        <v>13.204945108770671</v>
      </c>
      <c r="AB4525">
        <f t="shared" si="357"/>
        <v>2.7651907906599565E-6</v>
      </c>
      <c r="AD4525">
        <f>AA4525*$C$28</f>
        <v>7.444641143639644</v>
      </c>
      <c r="AF4525">
        <f>(Q4525-X4525)/AD4525+X4525</f>
        <v>4.904761949088564E-6</v>
      </c>
      <c r="AH4525">
        <f>Q4525/AF4525</f>
        <v>7.444641143639644</v>
      </c>
      <c r="AK4525" s="2"/>
      <c r="AL4525" s="2"/>
      <c r="AT4525" s="1"/>
    </row>
    <row r="4526" spans="6:46" x14ac:dyDescent="0.35">
      <c r="F4526" s="4">
        <v>44385.5</v>
      </c>
      <c r="H4526">
        <v>22.4</v>
      </c>
      <c r="I4526">
        <v>18.204166666666701</v>
      </c>
      <c r="K4526" s="2">
        <v>1.31592222022397E-5</v>
      </c>
      <c r="L4526" s="2">
        <v>9.7285610643314005E-5</v>
      </c>
      <c r="N4526">
        <f t="shared" si="353"/>
        <v>9.2114555415677893E-6</v>
      </c>
      <c r="O4526" s="2">
        <f t="shared" si="354"/>
        <v>2.9185683192994205E-5</v>
      </c>
      <c r="Q4526">
        <f>N4526+O4526</f>
        <v>3.8397138734561998E-5</v>
      </c>
      <c r="S4526">
        <f>IF(H4526&gt;$B$5,$B$5,($B$3 - $B$5)*(($B$5-H4526)/($B$5-$B$6))^(1/$B$2)+$B$5)</f>
        <v>20</v>
      </c>
      <c r="T4526">
        <f>K4526*S4526</f>
        <v>2.6318444404479401E-4</v>
      </c>
      <c r="U4526" s="3">
        <f>S4526*N4526/Q4526+$B$7*O4526/Q4526</f>
        <v>46.603516444711715</v>
      </c>
      <c r="V4526">
        <f>IF(U4526-H4526&lt;=10,10,U4526-H4526)</f>
        <v>24.203516444711717</v>
      </c>
      <c r="X4526">
        <f t="shared" si="355"/>
        <v>0</v>
      </c>
      <c r="Y4526">
        <f t="shared" si="356"/>
        <v>1</v>
      </c>
      <c r="AA4526">
        <f>((Y4526*V4526)+H4526+273)/(Y4526*V4526)</f>
        <v>13.204838114113896</v>
      </c>
      <c r="AB4526">
        <f t="shared" si="357"/>
        <v>2.9078083655960534E-6</v>
      </c>
      <c r="AD4526">
        <f>AA4526*$C$28</f>
        <v>7.444580822538919</v>
      </c>
      <c r="AF4526">
        <f>(Q4526-X4526)/AD4526+X4526</f>
        <v>5.1577301193792313E-6</v>
      </c>
      <c r="AH4526">
        <f>Q4526/AF4526</f>
        <v>7.4445808225389198</v>
      </c>
      <c r="AK4526" s="2"/>
      <c r="AL4526" s="2"/>
      <c r="AT4526" s="1"/>
    </row>
    <row r="4527" spans="6:46" x14ac:dyDescent="0.35">
      <c r="F4527" s="4">
        <v>44385.541666666664</v>
      </c>
      <c r="H4527">
        <v>23</v>
      </c>
      <c r="I4527">
        <v>18.204166666666701</v>
      </c>
      <c r="K4527" s="2">
        <v>1.27936882521775E-5</v>
      </c>
      <c r="L4527">
        <v>1.0042379352635201E-4</v>
      </c>
      <c r="N4527">
        <f t="shared" si="353"/>
        <v>8.9555817765242501E-6</v>
      </c>
      <c r="O4527" s="2">
        <f t="shared" si="354"/>
        <v>3.0127138057905607E-5</v>
      </c>
      <c r="Q4527">
        <f>N4527+O4527</f>
        <v>3.9082719834429859E-5</v>
      </c>
      <c r="S4527">
        <f>IF(H4527&gt;$B$5,$B$5,($B$3 - $B$5)*(($B$5-H4527)/($B$5-$B$6))^(1/$B$2)+$B$5)</f>
        <v>20</v>
      </c>
      <c r="T4527">
        <f>K4527*S4527</f>
        <v>2.5587376504354999E-4</v>
      </c>
      <c r="U4527" s="3">
        <f>S4527*N4527/Q4527+$B$7*O4527/Q4527</f>
        <v>46.979950128695506</v>
      </c>
      <c r="V4527">
        <f>IF(U4527-H4527&lt;=10,10,U4527-H4527)</f>
        <v>23.979950128695506</v>
      </c>
      <c r="X4527">
        <f t="shared" si="355"/>
        <v>0</v>
      </c>
      <c r="Y4527">
        <f t="shared" si="356"/>
        <v>1</v>
      </c>
      <c r="AA4527">
        <f>((Y4527*V4527)+H4527+273)/(Y4527*V4527)</f>
        <v>13.343645354199168</v>
      </c>
      <c r="AB4527">
        <f t="shared" si="357"/>
        <v>2.9289387417757435E-6</v>
      </c>
      <c r="AD4527">
        <f>AA4527*$C$28</f>
        <v>7.522837118347943</v>
      </c>
      <c r="AF4527">
        <f>(Q4527-X4527)/AD4527+X4527</f>
        <v>5.1952101606863773E-6</v>
      </c>
      <c r="AH4527">
        <f>Q4527/AF4527</f>
        <v>7.522837118347943</v>
      </c>
      <c r="AK4527" s="2"/>
      <c r="AT4527" s="1"/>
    </row>
    <row r="4528" spans="6:46" x14ac:dyDescent="0.35">
      <c r="F4528" s="4">
        <v>44385.583333333336</v>
      </c>
      <c r="H4528">
        <v>22.8</v>
      </c>
      <c r="I4528">
        <v>18.204166666666701</v>
      </c>
      <c r="K4528" s="2">
        <v>1.16970864019909E-5</v>
      </c>
      <c r="L4528" s="2">
        <v>9.4147306430955106E-5</v>
      </c>
      <c r="N4528">
        <f t="shared" si="353"/>
        <v>8.1879604813936292E-6</v>
      </c>
      <c r="O4528" s="2">
        <f t="shared" si="354"/>
        <v>2.8244191929286536E-5</v>
      </c>
      <c r="Q4528">
        <f>N4528+O4528</f>
        <v>3.6432152410680166E-5</v>
      </c>
      <c r="S4528">
        <f>IF(H4528&gt;$B$5,$B$5,($B$3 - $B$5)*(($B$5-H4528)/($B$5-$B$6))^(1/$B$2)+$B$5)</f>
        <v>20</v>
      </c>
      <c r="T4528">
        <f>K4528*S4528</f>
        <v>2.3394172803981801E-4</v>
      </c>
      <c r="U4528" s="3">
        <f>S4528*N4528/Q4528+$B$7*O4528/Q4528</f>
        <v>47.133909256353299</v>
      </c>
      <c r="V4528">
        <f>IF(U4528-H4528&lt;=10,10,U4528-H4528)</f>
        <v>24.333909256353298</v>
      </c>
      <c r="X4528">
        <f t="shared" si="355"/>
        <v>0</v>
      </c>
      <c r="Y4528">
        <f t="shared" si="356"/>
        <v>1</v>
      </c>
      <c r="AA4528">
        <f>((Y4528*V4528)+H4528+273)/(Y4528*V4528)</f>
        <v>13.155876677429875</v>
      </c>
      <c r="AB4528">
        <f t="shared" si="357"/>
        <v>2.7692683128584579E-6</v>
      </c>
      <c r="AD4528">
        <f>AA4528*$C$28</f>
        <v>7.4169775024957731</v>
      </c>
      <c r="AF4528">
        <f>(Q4528-X4528)/AD4528+X4528</f>
        <v>4.9119944611428232E-6</v>
      </c>
      <c r="AH4528">
        <f>Q4528/AF4528</f>
        <v>7.4169775024957731</v>
      </c>
      <c r="AK4528" s="2"/>
      <c r="AL4528" s="2"/>
      <c r="AT4528" s="1"/>
    </row>
    <row r="4529" spans="6:46" x14ac:dyDescent="0.35">
      <c r="F4529" s="4">
        <v>44385.625</v>
      </c>
      <c r="H4529">
        <v>22.4</v>
      </c>
      <c r="I4529">
        <v>18.204166666666701</v>
      </c>
      <c r="K4529" s="2">
        <v>1.27936882521775E-5</v>
      </c>
      <c r="L4529" s="2">
        <v>8.1594332240161007E-5</v>
      </c>
      <c r="N4529">
        <f t="shared" si="353"/>
        <v>8.9555817765242501E-6</v>
      </c>
      <c r="O4529" s="2">
        <f t="shared" si="354"/>
        <v>2.4478299672048307E-5</v>
      </c>
      <c r="Q4529">
        <f>N4529+O4529</f>
        <v>3.3433881448572555E-5</v>
      </c>
      <c r="S4529">
        <f>IF(H4529&gt;$B$5,$B$5,($B$3 - $B$5)*(($B$5-H4529)/($B$5-$B$6))^(1/$B$2)+$B$5)</f>
        <v>20</v>
      </c>
      <c r="T4529">
        <f>K4529*S4529</f>
        <v>2.5587376504354999E-4</v>
      </c>
      <c r="U4529" s="3">
        <f>S4529*N4529/Q4529+$B$7*O4529/Q4529</f>
        <v>45.624918537786733</v>
      </c>
      <c r="V4529">
        <f>IF(U4529-H4529&lt;=10,10,U4529-H4529)</f>
        <v>23.224918537786735</v>
      </c>
      <c r="X4529">
        <f t="shared" si="355"/>
        <v>0</v>
      </c>
      <c r="Y4529">
        <f t="shared" si="356"/>
        <v>1</v>
      </c>
      <c r="AA4529">
        <f>((Y4529*V4529)+H4529+273)/(Y4529*V4529)</f>
        <v>13.719097357408891</v>
      </c>
      <c r="AB4529">
        <f t="shared" si="357"/>
        <v>2.4370321587168305E-6</v>
      </c>
      <c r="AD4529">
        <f>AA4529*$C$28</f>
        <v>7.7345082315205778</v>
      </c>
      <c r="AF4529">
        <f>(Q4529-X4529)/AD4529+X4529</f>
        <v>4.3226900079204605E-6</v>
      </c>
      <c r="AH4529">
        <f>Q4529/AF4529</f>
        <v>7.7345082315205778</v>
      </c>
      <c r="AK4529" s="2"/>
      <c r="AL4529" s="2"/>
      <c r="AT4529" s="1"/>
    </row>
    <row r="4530" spans="6:46" x14ac:dyDescent="0.35">
      <c r="F4530" s="4">
        <v>44385.666666666664</v>
      </c>
      <c r="H4530">
        <v>21.8</v>
      </c>
      <c r="I4530">
        <v>18.204166666666701</v>
      </c>
      <c r="K4530" s="2">
        <v>1.31592222022397E-5</v>
      </c>
      <c r="L4530" s="2">
        <v>7.8456149357123006E-5</v>
      </c>
      <c r="N4530">
        <f t="shared" si="353"/>
        <v>9.2114555415677893E-6</v>
      </c>
      <c r="O4530" s="2">
        <f t="shared" si="354"/>
        <v>2.3536844807136904E-5</v>
      </c>
      <c r="Q4530">
        <f>N4530+O4530</f>
        <v>3.2748300348704694E-5</v>
      </c>
      <c r="S4530">
        <f>IF(H4530&gt;$B$5,$B$5,($B$3 - $B$5)*(($B$5-H4530)/($B$5-$B$6))^(1/$B$2)+$B$5)</f>
        <v>20</v>
      </c>
      <c r="T4530">
        <f>K4530*S4530</f>
        <v>2.6318444404479401E-4</v>
      </c>
      <c r="U4530" s="3">
        <f>S4530*N4530/Q4530+$B$7*O4530/Q4530</f>
        <v>45.155185444070696</v>
      </c>
      <c r="V4530">
        <f>IF(U4530-H4530&lt;=10,10,U4530-H4530)</f>
        <v>23.355185444070695</v>
      </c>
      <c r="X4530">
        <f t="shared" si="355"/>
        <v>0</v>
      </c>
      <c r="Y4530">
        <f t="shared" si="356"/>
        <v>1</v>
      </c>
      <c r="AA4530">
        <f>((Y4530*V4530)+H4530+273)/(Y4530*V4530)</f>
        <v>13.622464536022019</v>
      </c>
      <c r="AB4530">
        <f t="shared" si="357"/>
        <v>2.4039923364900703E-6</v>
      </c>
      <c r="AD4530">
        <f>AA4530*$C$28</f>
        <v>7.680028892757945</v>
      </c>
      <c r="AF4530">
        <f>(Q4530-X4530)/AD4530+X4530</f>
        <v>4.2640855660823671E-6</v>
      </c>
      <c r="AH4530">
        <f>Q4530/AF4530</f>
        <v>7.6800288927579441</v>
      </c>
      <c r="AK4530" s="2"/>
      <c r="AL4530" s="2"/>
      <c r="AT4530" s="1"/>
    </row>
    <row r="4531" spans="6:46" x14ac:dyDescent="0.35">
      <c r="F4531" s="4">
        <v>44385.708333333336</v>
      </c>
      <c r="H4531">
        <v>19.7</v>
      </c>
      <c r="I4531">
        <v>18.204166666666701</v>
      </c>
      <c r="K4531" s="2">
        <v>1.42558240524264E-5</v>
      </c>
      <c r="L4531" s="2">
        <v>8.4732636452520001E-5</v>
      </c>
      <c r="N4531">
        <f t="shared" si="353"/>
        <v>9.9790768366984796E-6</v>
      </c>
      <c r="O4531" s="2">
        <f t="shared" si="354"/>
        <v>2.5419790935756006E-5</v>
      </c>
      <c r="Q4531">
        <f>N4531+O4531</f>
        <v>3.5398867772454482E-5</v>
      </c>
      <c r="S4531">
        <f>IF(H4531&gt;$B$5,$B$5,($B$3 - $B$5)*(($B$5-H4531)/($B$5-$B$6))^(1/$B$2)+$B$5)</f>
        <v>20.400000000000002</v>
      </c>
      <c r="T4531">
        <f>K4531*S4531</f>
        <v>2.9081881066949858E-4</v>
      </c>
      <c r="U4531" s="3">
        <f>S4531*N4531/Q4531+$B$7*O4531/Q4531</f>
        <v>45.246127057813908</v>
      </c>
      <c r="V4531">
        <f>IF(U4531-H4531&lt;=10,10,U4531-H4531)</f>
        <v>25.546127057813909</v>
      </c>
      <c r="X4531">
        <f t="shared" si="355"/>
        <v>0</v>
      </c>
      <c r="Y4531">
        <f t="shared" si="356"/>
        <v>1</v>
      </c>
      <c r="AA4531">
        <f>((Y4531*V4531)+H4531+273)/(Y4531*V4531)</f>
        <v>12.457705480661913</v>
      </c>
      <c r="AB4531">
        <f t="shared" si="357"/>
        <v>2.841523892774967E-6</v>
      </c>
      <c r="AD4531">
        <f>AA4531*$C$28</f>
        <v>7.0233648086186395</v>
      </c>
      <c r="AF4531">
        <f>(Q4531-X4531)/AD4531+X4531</f>
        <v>5.040157921031694E-6</v>
      </c>
      <c r="AH4531">
        <f>Q4531/AF4531</f>
        <v>7.0233648086186395</v>
      </c>
      <c r="AK4531" s="2"/>
      <c r="AL4531" s="2"/>
      <c r="AT4531" s="1"/>
    </row>
    <row r="4532" spans="6:46" x14ac:dyDescent="0.35">
      <c r="F4532" s="4">
        <v>44385.75</v>
      </c>
      <c r="H4532">
        <v>18.7</v>
      </c>
      <c r="I4532">
        <v>18.204166666666701</v>
      </c>
      <c r="K4532" s="2">
        <v>1.46213580024886E-5</v>
      </c>
      <c r="L4532">
        <v>1.16114950600184E-4</v>
      </c>
      <c r="N4532">
        <f t="shared" si="353"/>
        <v>1.0234950601742019E-5</v>
      </c>
      <c r="O4532" s="2">
        <f t="shared" si="354"/>
        <v>3.4834485180055202E-5</v>
      </c>
      <c r="Q4532">
        <f>N4532+O4532</f>
        <v>4.5069435781797222E-5</v>
      </c>
      <c r="S4532">
        <f>IF(H4532&gt;$B$5,$B$5,($B$3 - $B$5)*(($B$5-H4532)/($B$5-$B$6))^(1/$B$2)+$B$5)</f>
        <v>21.733333333333334</v>
      </c>
      <c r="T4532">
        <f>K4532*S4532</f>
        <v>3.1777084725408562E-4</v>
      </c>
      <c r="U4532" s="3">
        <f>S4532*N4532/Q4532+$B$7*O4532/Q4532</f>
        <v>47.445374917352154</v>
      </c>
      <c r="V4532">
        <f>IF(U4532-H4532&lt;=10,10,U4532-H4532)</f>
        <v>28.745374917352155</v>
      </c>
      <c r="X4532">
        <f t="shared" si="355"/>
        <v>0</v>
      </c>
      <c r="Y4532">
        <f t="shared" si="356"/>
        <v>1</v>
      </c>
      <c r="AA4532">
        <f>((Y4532*V4532)+H4532+273)/(Y4532*V4532)</f>
        <v>11.147719444908518</v>
      </c>
      <c r="AB4532">
        <f t="shared" si="357"/>
        <v>4.042928780593032E-6</v>
      </c>
      <c r="AD4532">
        <f>AA4532*$C$28</f>
        <v>6.2848251282919394</v>
      </c>
      <c r="AF4532">
        <f>(Q4532-X4532)/AD4532+X4532</f>
        <v>7.171151919392542E-6</v>
      </c>
      <c r="AH4532">
        <f>Q4532/AF4532</f>
        <v>6.2848251282919394</v>
      </c>
      <c r="AK4532" s="2"/>
      <c r="AT4532" s="1"/>
    </row>
    <row r="4533" spans="6:46" x14ac:dyDescent="0.35">
      <c r="F4533" s="4">
        <v>44385.791666666664</v>
      </c>
      <c r="H4533">
        <v>17.399999999999999</v>
      </c>
      <c r="I4533">
        <v>18.204166666666701</v>
      </c>
      <c r="K4533" s="2">
        <v>1.6083493802737498E-5</v>
      </c>
      <c r="L4533">
        <v>1.28667318144374E-4</v>
      </c>
      <c r="N4533">
        <f t="shared" si="353"/>
        <v>1.1258445661916248E-5</v>
      </c>
      <c r="O4533" s="2">
        <f t="shared" si="354"/>
        <v>3.8600195443312206E-5</v>
      </c>
      <c r="Q4533">
        <f>N4533+O4533</f>
        <v>4.9858641105228458E-5</v>
      </c>
      <c r="S4533">
        <f>IF(H4533&gt;$B$5,$B$5,($B$3 - $B$5)*(($B$5-H4533)/($B$5-$B$6))^(1/$B$2)+$B$5)</f>
        <v>23.466666666666669</v>
      </c>
      <c r="T4533">
        <f>K4533*S4533</f>
        <v>3.7742598790423999E-4</v>
      </c>
      <c r="U4533" s="3">
        <f>S4533*N4533/Q4533+$B$7*O4533/Q4533</f>
        <v>47.879542803359776</v>
      </c>
      <c r="V4533">
        <f>IF(U4533-H4533&lt;=10,10,U4533-H4533)</f>
        <v>30.479542803359777</v>
      </c>
      <c r="X4533">
        <f t="shared" si="355"/>
        <v>0</v>
      </c>
      <c r="Y4533">
        <f t="shared" si="356"/>
        <v>1</v>
      </c>
      <c r="AA4533">
        <f>((Y4533*V4533)+H4533+273)/(Y4533*V4533)</f>
        <v>10.527701969597425</v>
      </c>
      <c r="AB4533">
        <f t="shared" si="357"/>
        <v>4.735947241783007E-6</v>
      </c>
      <c r="AD4533">
        <f>AA4533*$C$28</f>
        <v>5.9352736861272355</v>
      </c>
      <c r="AF4533">
        <f>(Q4533-X4533)/AD4533+X4533</f>
        <v>8.4003946139442832E-6</v>
      </c>
      <c r="AH4533">
        <f>Q4533/AF4533</f>
        <v>5.9352736861272355</v>
      </c>
      <c r="AK4533" s="2"/>
      <c r="AT4533" s="1"/>
    </row>
    <row r="4534" spans="6:46" x14ac:dyDescent="0.35">
      <c r="F4534" s="4">
        <v>44385.833333333336</v>
      </c>
      <c r="H4534">
        <v>17.5</v>
      </c>
      <c r="I4534">
        <v>18.204166666666701</v>
      </c>
      <c r="K4534" s="2">
        <v>1.6083493802737498E-5</v>
      </c>
      <c r="L4534">
        <v>1.3494489720365801E-4</v>
      </c>
      <c r="N4534">
        <f t="shared" si="353"/>
        <v>1.1258445661916248E-5</v>
      </c>
      <c r="O4534" s="2">
        <f t="shared" si="354"/>
        <v>4.0483469161097408E-5</v>
      </c>
      <c r="Q4534">
        <f>N4534+O4534</f>
        <v>5.1741914823013653E-5</v>
      </c>
      <c r="S4534">
        <f>IF(H4534&gt;$B$5,$B$5,($B$3 - $B$5)*(($B$5-H4534)/($B$5-$B$6))^(1/$B$2)+$B$5)</f>
        <v>23.333333333333332</v>
      </c>
      <c r="T4534">
        <f>K4534*S4534</f>
        <v>3.7528152206387492E-4</v>
      </c>
      <c r="U4534" s="3">
        <f>S4534*N4534/Q4534+$B$7*O4534/Q4534</f>
        <v>48.109697482588906</v>
      </c>
      <c r="V4534">
        <f>IF(U4534-H4534&lt;=10,10,U4534-H4534)</f>
        <v>30.609697482588906</v>
      </c>
      <c r="X4534">
        <f t="shared" si="355"/>
        <v>0</v>
      </c>
      <c r="Y4534">
        <f t="shared" si="356"/>
        <v>1</v>
      </c>
      <c r="AA4534">
        <f>((Y4534*V4534)+H4534+273)/(Y4534*V4534)</f>
        <v>10.490456420395505</v>
      </c>
      <c r="AB4534">
        <f t="shared" si="357"/>
        <v>4.9322844259108898E-6</v>
      </c>
      <c r="AD4534">
        <f>AA4534*$C$28</f>
        <v>5.9142755111464167</v>
      </c>
      <c r="AF4534">
        <f>(Q4534-X4534)/AD4534+X4534</f>
        <v>8.7486480339810976E-6</v>
      </c>
      <c r="AH4534">
        <f>Q4534/AF4534</f>
        <v>5.9142755111464167</v>
      </c>
      <c r="AK4534" s="2"/>
      <c r="AT4534" s="1"/>
    </row>
    <row r="4535" spans="6:46" x14ac:dyDescent="0.35">
      <c r="F4535" s="4">
        <v>44385.875</v>
      </c>
      <c r="H4535">
        <v>16.5</v>
      </c>
      <c r="I4535">
        <v>18.204166666666701</v>
      </c>
      <c r="K4535" s="2">
        <v>1.6083493802737498E-5</v>
      </c>
      <c r="L4535">
        <v>1.22390952378298E-4</v>
      </c>
      <c r="N4535">
        <f t="shared" si="353"/>
        <v>1.1258445661916248E-5</v>
      </c>
      <c r="O4535" s="2">
        <f t="shared" si="354"/>
        <v>3.6717285713489401E-5</v>
      </c>
      <c r="Q4535">
        <f>N4535+O4535</f>
        <v>4.7975731375405646E-5</v>
      </c>
      <c r="S4535">
        <f>IF(H4535&gt;$B$5,$B$5,($B$3 - $B$5)*(($B$5-H4535)/($B$5-$B$6))^(1/$B$2)+$B$5)</f>
        <v>24.666666666666668</v>
      </c>
      <c r="T4535">
        <f>K4535*S4535</f>
        <v>3.9672618046752501E-4</v>
      </c>
      <c r="U4535" s="3">
        <f>S4535*N4535/Q4535+$B$7*O4535/Q4535</f>
        <v>47.881688818751471</v>
      </c>
      <c r="V4535">
        <f>IF(U4535-H4535&lt;=10,10,U4535-H4535)</f>
        <v>31.381688818751471</v>
      </c>
      <c r="X4535">
        <f t="shared" si="355"/>
        <v>0</v>
      </c>
      <c r="Y4535">
        <f t="shared" si="356"/>
        <v>1</v>
      </c>
      <c r="AA4535">
        <f>((Y4535*V4535)+H4535+273)/(Y4535*V4535)</f>
        <v>10.225124934226463</v>
      </c>
      <c r="AB4535">
        <f t="shared" si="357"/>
        <v>4.691945739930956E-6</v>
      </c>
      <c r="AD4535">
        <f>AA4535*$C$28</f>
        <v>5.7646877860656724</v>
      </c>
      <c r="AF4535">
        <f>(Q4535-X4535)/AD4535+X4535</f>
        <v>8.3223468739056358E-6</v>
      </c>
      <c r="AH4535">
        <f>Q4535/AF4535</f>
        <v>5.7646877860656724</v>
      </c>
      <c r="AK4535" s="2"/>
      <c r="AT4535" s="1"/>
    </row>
    <row r="4536" spans="6:46" x14ac:dyDescent="0.35">
      <c r="F4536" s="4">
        <v>44385.916666666664</v>
      </c>
      <c r="H4536">
        <v>16</v>
      </c>
      <c r="I4536">
        <v>18.204166666666701</v>
      </c>
      <c r="K4536" s="2">
        <v>1.6083493802737498E-5</v>
      </c>
      <c r="L4536">
        <v>1.03561855080069E-4</v>
      </c>
      <c r="N4536">
        <f t="shared" si="353"/>
        <v>1.1258445661916248E-5</v>
      </c>
      <c r="O4536" s="2">
        <f t="shared" si="354"/>
        <v>3.1068556524020703E-5</v>
      </c>
      <c r="Q4536">
        <f>N4536+O4536</f>
        <v>4.2327002185936954E-5</v>
      </c>
      <c r="S4536">
        <f>IF(H4536&gt;$B$5,$B$5,($B$3 - $B$5)*(($B$5-H4536)/($B$5-$B$6))^(1/$B$2)+$B$5)</f>
        <v>25.333333333333332</v>
      </c>
      <c r="T4536">
        <f>K4536*S4536</f>
        <v>4.0744850966934994E-4</v>
      </c>
      <c r="U4536" s="3">
        <f>S4536*N4536/Q4536+$B$7*O4536/Q4536</f>
        <v>47.109042989398858</v>
      </c>
      <c r="V4536">
        <f>IF(U4536-H4536&lt;=10,10,U4536-H4536)</f>
        <v>31.109042989398858</v>
      </c>
      <c r="X4536">
        <f t="shared" si="355"/>
        <v>0</v>
      </c>
      <c r="Y4536">
        <f t="shared" si="356"/>
        <v>1</v>
      </c>
      <c r="AA4536">
        <f>((Y4536*V4536)+H4536+273)/(Y4536*V4536)</f>
        <v>10.289903263770716</v>
      </c>
      <c r="AB4536">
        <f t="shared" si="357"/>
        <v>4.1134499616691541E-6</v>
      </c>
      <c r="AD4536">
        <f>AA4536*$C$28</f>
        <v>5.8012083026879715</v>
      </c>
      <c r="AF4536">
        <f>(Q4536-X4536)/AD4536+X4536</f>
        <v>7.2962389863375311E-6</v>
      </c>
      <c r="AH4536">
        <f>Q4536/AF4536</f>
        <v>5.8012083026879715</v>
      </c>
      <c r="AK4536" s="2"/>
      <c r="AT4536" s="1"/>
    </row>
    <row r="4537" spans="6:46" x14ac:dyDescent="0.35">
      <c r="F4537" s="4">
        <v>44385.958333333336</v>
      </c>
      <c r="H4537">
        <v>16.3</v>
      </c>
      <c r="I4537">
        <v>18.204166666666701</v>
      </c>
      <c r="K4537" s="2">
        <v>1.6083493802737498E-5</v>
      </c>
      <c r="L4537" s="2">
        <v>7.2179419603084295E-5</v>
      </c>
      <c r="N4537">
        <f t="shared" si="353"/>
        <v>1.1258445661916248E-5</v>
      </c>
      <c r="O4537" s="2">
        <f t="shared" si="354"/>
        <v>2.1653825880925291E-5</v>
      </c>
      <c r="Q4537">
        <f>N4537+O4537</f>
        <v>3.2912271542841543E-5</v>
      </c>
      <c r="S4537">
        <f>IF(H4537&gt;$B$5,$B$5,($B$3 - $B$5)*(($B$5-H4537)/($B$5-$B$6))^(1/$B$2)+$B$5)</f>
        <v>24.933333333333334</v>
      </c>
      <c r="T4537">
        <f>K4537*S4537</f>
        <v>4.0101511214825499E-4</v>
      </c>
      <c r="U4537" s="3">
        <f>S4537*N4537/Q4537+$B$7*O4537/Q4537</f>
        <v>44.714962929222651</v>
      </c>
      <c r="V4537">
        <f>IF(U4537-H4537&lt;=10,10,U4537-H4537)</f>
        <v>28.41496292922265</v>
      </c>
      <c r="X4537">
        <f t="shared" si="355"/>
        <v>0</v>
      </c>
      <c r="Y4537">
        <f t="shared" si="356"/>
        <v>1</v>
      </c>
      <c r="AA4537">
        <f>((Y4537*V4537)+H4537+273)/(Y4537*V4537)</f>
        <v>11.181255584270946</v>
      </c>
      <c r="AB4537">
        <f t="shared" si="357"/>
        <v>2.9435219770076947E-6</v>
      </c>
      <c r="AD4537">
        <f>AA4537*$C$28</f>
        <v>6.3037320242191734</v>
      </c>
      <c r="AF4537">
        <f>(Q4537-X4537)/AD4537+X4537</f>
        <v>5.2210771994100273E-6</v>
      </c>
      <c r="AH4537">
        <f>Q4537/AF4537</f>
        <v>6.3037320242191734</v>
      </c>
      <c r="AK4537" s="2"/>
      <c r="AL4537" s="2"/>
      <c r="AT4537" s="1"/>
    </row>
    <row r="4538" spans="6:46" x14ac:dyDescent="0.35">
      <c r="F4538" s="4">
        <v>44386</v>
      </c>
      <c r="H4538">
        <v>15.8</v>
      </c>
      <c r="I4538">
        <v>19.141666666666701</v>
      </c>
      <c r="K4538" s="2">
        <v>1.6083493802737498E-5</v>
      </c>
      <c r="L4538" s="2">
        <v>3.4520739689343903E-5</v>
      </c>
      <c r="N4538">
        <f t="shared" si="353"/>
        <v>1.1258445661916248E-5</v>
      </c>
      <c r="O4538" s="2">
        <f t="shared" si="354"/>
        <v>1.0356221906803173E-5</v>
      </c>
      <c r="Q4538">
        <f>N4538+O4538</f>
        <v>2.161466756871942E-5</v>
      </c>
      <c r="S4538">
        <f>IF(H4538&gt;$B$5,$B$5,($B$3 - $B$5)*(($B$5-H4538)/($B$5-$B$6))^(1/$B$2)+$B$5)</f>
        <v>25.6</v>
      </c>
      <c r="T4538">
        <f>K4538*S4538</f>
        <v>4.1173744135007998E-4</v>
      </c>
      <c r="U4538" s="3">
        <f>S4538*N4538/Q4538+$B$7*O4538/Q4538</f>
        <v>39.686403276478991</v>
      </c>
      <c r="V4538">
        <f>IF(U4538-H4538&lt;=10,10,U4538-H4538)</f>
        <v>23.88640327647899</v>
      </c>
      <c r="X4538">
        <f t="shared" si="355"/>
        <v>0</v>
      </c>
      <c r="Y4538">
        <f t="shared" si="356"/>
        <v>1</v>
      </c>
      <c r="AA4538">
        <f>((Y4538*V4538)+H4538+273)/(Y4538*V4538)</f>
        <v>13.090560334982797</v>
      </c>
      <c r="AB4538">
        <f t="shared" si="357"/>
        <v>1.6511644280770068E-6</v>
      </c>
      <c r="AD4538">
        <f>AA4538*$C$28</f>
        <v>7.3801536667033316</v>
      </c>
      <c r="AF4538">
        <f>(Q4538-X4538)/AD4538+X4538</f>
        <v>2.9287557610402109E-6</v>
      </c>
      <c r="AH4538">
        <f>Q4538/AF4538</f>
        <v>7.3801536667033316</v>
      </c>
      <c r="AK4538" s="2"/>
      <c r="AL4538" s="2"/>
      <c r="AT4538" s="1"/>
    </row>
    <row r="4539" spans="6:46" x14ac:dyDescent="0.35">
      <c r="F4539" s="4">
        <v>44386.041666666664</v>
      </c>
      <c r="H4539">
        <v>15.4</v>
      </c>
      <c r="I4539">
        <v>19.141666666666701</v>
      </c>
      <c r="K4539" s="2">
        <v>1.6083493802737498E-5</v>
      </c>
      <c r="L4539" s="2">
        <v>1.2552974190794001E-5</v>
      </c>
      <c r="N4539">
        <f t="shared" si="353"/>
        <v>1.1258445661916248E-5</v>
      </c>
      <c r="O4539" s="2">
        <f t="shared" si="354"/>
        <v>3.7658922572382009E-6</v>
      </c>
      <c r="Q4539">
        <f>N4539+O4539</f>
        <v>1.5024337919154449E-5</v>
      </c>
      <c r="S4539">
        <f>IF(H4539&gt;$B$5,$B$5,($B$3 - $B$5)*(($B$5-H4539)/($B$5-$B$6))^(1/$B$2)+$B$5)</f>
        <v>26.133333333333333</v>
      </c>
      <c r="T4539">
        <f>K4539*S4539</f>
        <v>4.2031530471153995E-4</v>
      </c>
      <c r="U4539" s="3">
        <f>S4539*N4539/Q4539+$B$7*O4539/Q4539</f>
        <v>33.368843947993021</v>
      </c>
      <c r="V4539">
        <f>IF(U4539-H4539&lt;=10,10,U4539-H4539)</f>
        <v>17.968843947993022</v>
      </c>
      <c r="X4539">
        <f t="shared" si="355"/>
        <v>0</v>
      </c>
      <c r="Y4539">
        <f t="shared" si="356"/>
        <v>1</v>
      </c>
      <c r="AA4539">
        <f>((Y4539*V4539)+H4539+273)/(Y4539*V4539)</f>
        <v>17.050003040524597</v>
      </c>
      <c r="AB4539">
        <f t="shared" si="357"/>
        <v>8.8119268269011274E-7</v>
      </c>
      <c r="AD4539">
        <f>AA4539*$C$28</f>
        <v>9.6123954389150228</v>
      </c>
      <c r="AF4539">
        <f>(Q4539-X4539)/AD4539+X4539</f>
        <v>1.563017045504558E-6</v>
      </c>
      <c r="AH4539">
        <f>Q4539/AF4539</f>
        <v>9.6123954389150228</v>
      </c>
      <c r="AK4539" s="2"/>
      <c r="AL4539" s="2"/>
      <c r="AT4539" s="1"/>
    </row>
    <row r="4540" spans="6:46" x14ac:dyDescent="0.35">
      <c r="F4540" s="4">
        <v>44386.083333333336</v>
      </c>
      <c r="H4540">
        <v>15.6</v>
      </c>
      <c r="I4540">
        <v>19.141666666666701</v>
      </c>
      <c r="K4540" s="2">
        <v>1.6083493802737498E-5</v>
      </c>
      <c r="L4540" s="2">
        <v>7.8456149357122992E-6</v>
      </c>
      <c r="N4540">
        <f t="shared" si="353"/>
        <v>1.1258445661916248E-5</v>
      </c>
      <c r="O4540" s="2">
        <f t="shared" si="354"/>
        <v>2.3536844807136901E-6</v>
      </c>
      <c r="Q4540">
        <f>N4540+O4540</f>
        <v>1.3612130142629938E-5</v>
      </c>
      <c r="S4540">
        <f>IF(H4540&gt;$B$5,$B$5,($B$3 - $B$5)*(($B$5-H4540)/($B$5-$B$6))^(1/$B$2)+$B$5)</f>
        <v>25.866666666666667</v>
      </c>
      <c r="T4540">
        <f>K4540*S4540</f>
        <v>4.1602637303080997E-4</v>
      </c>
      <c r="U4540" s="3">
        <f>S4540*N4540/Q4540+$B$7*O4540/Q4540</f>
        <v>30.904134999663171</v>
      </c>
      <c r="V4540">
        <f>IF(U4540-H4540&lt;=10,10,U4540-H4540)</f>
        <v>15.304134999663171</v>
      </c>
      <c r="X4540">
        <f t="shared" si="355"/>
        <v>0</v>
      </c>
      <c r="Y4540">
        <f t="shared" si="356"/>
        <v>1</v>
      </c>
      <c r="AA4540">
        <f>((Y4540*V4540)+H4540+273)/(Y4540*V4540)</f>
        <v>19.857648603227283</v>
      </c>
      <c r="AB4540">
        <f t="shared" si="357"/>
        <v>6.8548549803714838E-7</v>
      </c>
      <c r="AD4540">
        <f>AA4540*$C$28</f>
        <v>11.195280752006612</v>
      </c>
      <c r="AF4540">
        <f>(Q4540-X4540)/AD4540+X4540</f>
        <v>1.2158810881263641E-6</v>
      </c>
      <c r="AH4540">
        <f>Q4540/AF4540</f>
        <v>11.195280752006612</v>
      </c>
      <c r="AK4540" s="2"/>
      <c r="AL4540" s="2"/>
      <c r="AT4540" s="1"/>
    </row>
    <row r="4541" spans="6:46" x14ac:dyDescent="0.35">
      <c r="F4541" s="4">
        <v>44386.125</v>
      </c>
      <c r="H4541">
        <v>15.8</v>
      </c>
      <c r="I4541">
        <v>19.141666666666701</v>
      </c>
      <c r="K4541" s="2">
        <v>1.6814561702861898E-5</v>
      </c>
      <c r="L4541" s="2">
        <v>7.8456149357122992E-6</v>
      </c>
      <c r="N4541">
        <f t="shared" si="353"/>
        <v>1.1770193192003328E-5</v>
      </c>
      <c r="O4541" s="2">
        <f t="shared" si="354"/>
        <v>2.3536844807136901E-6</v>
      </c>
      <c r="Q4541">
        <f>N4541+O4541</f>
        <v>1.4123877672717018E-5</v>
      </c>
      <c r="S4541">
        <f>IF(H4541&gt;$B$5,$B$5,($B$3 - $B$5)*(($B$5-H4541)/($B$5-$B$6))^(1/$B$2)+$B$5)</f>
        <v>25.6</v>
      </c>
      <c r="T4541">
        <f>K4541*S4541</f>
        <v>4.3045277959326462E-4</v>
      </c>
      <c r="U4541" s="3">
        <f>S4541*N4541/Q4541+$B$7*O4541/Q4541</f>
        <v>30.499385659977243</v>
      </c>
      <c r="V4541">
        <f>IF(U4541-H4541&lt;=10,10,U4541-H4541)</f>
        <v>14.699385659977242</v>
      </c>
      <c r="X4541">
        <f t="shared" si="355"/>
        <v>0</v>
      </c>
      <c r="Y4541">
        <f t="shared" si="356"/>
        <v>1</v>
      </c>
      <c r="AA4541">
        <f>((Y4541*V4541)+H4541+273)/(Y4541*V4541)</f>
        <v>20.647079590974357</v>
      </c>
      <c r="AB4541">
        <f t="shared" si="357"/>
        <v>6.8406176333485514E-7</v>
      </c>
      <c r="AD4541">
        <f>AA4541*$C$28</f>
        <v>11.640343594982191</v>
      </c>
      <c r="AF4541">
        <f>(Q4541-X4541)/AD4541+X4541</f>
        <v>1.213355736234917E-6</v>
      </c>
      <c r="AH4541">
        <f>Q4541/AF4541</f>
        <v>11.640343594982193</v>
      </c>
      <c r="AK4541" s="2"/>
      <c r="AL4541" s="2"/>
      <c r="AT4541" s="1"/>
    </row>
    <row r="4542" spans="6:46" x14ac:dyDescent="0.35">
      <c r="F4542" s="4">
        <v>44386.166666666664</v>
      </c>
      <c r="H4542">
        <v>15.7</v>
      </c>
      <c r="I4542">
        <v>19.141666666666701</v>
      </c>
      <c r="K4542" s="2">
        <v>1.7545629602986299E-5</v>
      </c>
      <c r="L4542" s="2">
        <v>2.03986133923705E-5</v>
      </c>
      <c r="N4542">
        <f t="shared" si="353"/>
        <v>1.2281940722090408E-5</v>
      </c>
      <c r="O4542" s="2">
        <f t="shared" si="354"/>
        <v>6.1195840177111508E-6</v>
      </c>
      <c r="Q4542">
        <f>N4542+O4542</f>
        <v>1.840152473980156E-5</v>
      </c>
      <c r="S4542">
        <f>IF(H4542&gt;$B$5,$B$5,($B$3 - $B$5)*(($B$5-H4542)/($B$5-$B$6))^(1/$B$2)+$B$5)</f>
        <v>25.733333333333334</v>
      </c>
      <c r="T4542">
        <f>K4542*S4542</f>
        <v>4.5150753511684745E-4</v>
      </c>
      <c r="U4542" s="3">
        <f>S4542*N4542/Q4542+$B$7*O4542/Q4542</f>
        <v>35.466212978769953</v>
      </c>
      <c r="V4542">
        <f>IF(U4542-H4542&lt;=10,10,U4542-H4542)</f>
        <v>19.766212978769953</v>
      </c>
      <c r="X4542">
        <f t="shared" si="355"/>
        <v>0</v>
      </c>
      <c r="Y4542">
        <f t="shared" si="356"/>
        <v>1</v>
      </c>
      <c r="AA4542">
        <f>((Y4542*V4542)+H4542+273)/(Y4542*V4542)</f>
        <v>15.605731523285737</v>
      </c>
      <c r="AB4542">
        <f t="shared" si="357"/>
        <v>1.1791516925909012E-6</v>
      </c>
      <c r="AD4542">
        <f>AA4542*$C$28</f>
        <v>8.7981487251833794</v>
      </c>
      <c r="AF4542">
        <f>(Q4542-X4542)/AD4542+X4542</f>
        <v>2.0915223548256189E-6</v>
      </c>
      <c r="AH4542">
        <f>Q4542/AF4542</f>
        <v>8.7981487251833794</v>
      </c>
      <c r="AK4542" s="2"/>
      <c r="AL4542" s="2"/>
      <c r="AT4542" s="1"/>
    </row>
    <row r="4543" spans="6:46" x14ac:dyDescent="0.35">
      <c r="F4543" s="4">
        <v>44386.208333333336</v>
      </c>
      <c r="H4543">
        <v>16.3</v>
      </c>
      <c r="I4543">
        <v>19.141666666666701</v>
      </c>
      <c r="K4543" s="2">
        <v>1.7545629602986299E-5</v>
      </c>
      <c r="L4543" s="2">
        <v>5.9626445412290297E-5</v>
      </c>
      <c r="N4543">
        <f t="shared" si="353"/>
        <v>1.2281940722090408E-5</v>
      </c>
      <c r="O4543" s="2">
        <f t="shared" si="354"/>
        <v>1.7887933623687092E-5</v>
      </c>
      <c r="Q4543">
        <f>N4543+O4543</f>
        <v>3.01698743457775E-5</v>
      </c>
      <c r="S4543">
        <f>IF(H4543&gt;$B$5,$B$5,($B$3 - $B$5)*(($B$5-H4543)/($B$5-$B$6))^(1/$B$2)+$B$5)</f>
        <v>24.933333333333334</v>
      </c>
      <c r="T4543">
        <f>K4543*S4543</f>
        <v>4.3747103143445838E-4</v>
      </c>
      <c r="U4543" s="3">
        <f>S4543*N4543/Q4543+$B$7*O4543/Q4543</f>
        <v>42.760074388160831</v>
      </c>
      <c r="V4543">
        <f>IF(U4543-H4543&lt;=10,10,U4543-H4543)</f>
        <v>26.46007438816083</v>
      </c>
      <c r="X4543">
        <f t="shared" si="355"/>
        <v>0</v>
      </c>
      <c r="Y4543">
        <f t="shared" si="356"/>
        <v>1</v>
      </c>
      <c r="AA4543">
        <f>((Y4543*V4543)+H4543+273)/(Y4543*V4543)</f>
        <v>11.933453767214012</v>
      </c>
      <c r="AB4543">
        <f t="shared" si="357"/>
        <v>2.5281762458967461E-6</v>
      </c>
      <c r="AD4543">
        <f>AA4543*$C$28</f>
        <v>6.7278038772092721</v>
      </c>
      <c r="AF4543">
        <f>(Q4543-X4543)/AD4543+X4543</f>
        <v>4.48435699024748E-6</v>
      </c>
      <c r="AH4543">
        <f>Q4543/AF4543</f>
        <v>6.727803877209273</v>
      </c>
      <c r="AK4543" s="2"/>
      <c r="AL4543" s="2"/>
      <c r="AT4543" s="1"/>
    </row>
    <row r="4544" spans="6:46" x14ac:dyDescent="0.35">
      <c r="F4544" s="4">
        <v>44386.25</v>
      </c>
      <c r="H4544">
        <v>16.600000000000001</v>
      </c>
      <c r="I4544">
        <v>19.141666666666701</v>
      </c>
      <c r="K4544" s="2">
        <v>1.7545629602986299E-5</v>
      </c>
      <c r="L4544">
        <v>1.19253133483222E-4</v>
      </c>
      <c r="N4544">
        <f t="shared" si="353"/>
        <v>1.2281940722090408E-5</v>
      </c>
      <c r="O4544" s="2">
        <f t="shared" si="354"/>
        <v>3.5775940044966608E-5</v>
      </c>
      <c r="Q4544">
        <f>N4544+O4544</f>
        <v>4.8057880767057016E-5</v>
      </c>
      <c r="S4544">
        <f>IF(H4544&gt;$B$5,$B$5,($B$3 - $B$5)*(($B$5-H4544)/($B$5-$B$6))^(1/$B$2)+$B$5)</f>
        <v>24.533333333333331</v>
      </c>
      <c r="T4544">
        <f>K4544*S4544</f>
        <v>4.3045277959326381E-4</v>
      </c>
      <c r="U4544" s="3">
        <f>S4544*N4544/Q4544+$B$7*O4544/Q4544</f>
        <v>47.213768313808188</v>
      </c>
      <c r="V4544">
        <f>IF(U4544-H4544&lt;=10,10,U4544-H4544)</f>
        <v>30.613768313808187</v>
      </c>
      <c r="X4544">
        <f t="shared" si="355"/>
        <v>0</v>
      </c>
      <c r="Y4544">
        <f t="shared" si="356"/>
        <v>1</v>
      </c>
      <c r="AA4544">
        <f>((Y4544*V4544)+H4544+273)/(Y4544*V4544)</f>
        <v>10.459795900701888</v>
      </c>
      <c r="AB4544">
        <f t="shared" si="357"/>
        <v>4.5945333181723142E-6</v>
      </c>
      <c r="AD4544">
        <f>AA4544*$C$28</f>
        <v>5.8969898227534481</v>
      </c>
      <c r="AF4544">
        <f>(Q4544-X4544)/AD4544+X4544</f>
        <v>8.1495614222745292E-6</v>
      </c>
      <c r="AH4544">
        <f>Q4544/AF4544</f>
        <v>5.8969898227534481</v>
      </c>
      <c r="AK4544" s="2"/>
      <c r="AT4544" s="1"/>
    </row>
    <row r="4545" spans="6:46" x14ac:dyDescent="0.35">
      <c r="F4545" s="4">
        <v>44386.291666666664</v>
      </c>
      <c r="H4545">
        <v>17.2</v>
      </c>
      <c r="I4545">
        <v>19.141666666666701</v>
      </c>
      <c r="K4545" s="2">
        <v>1.7545629602986299E-5</v>
      </c>
      <c r="L4545">
        <v>1.56911570738321E-4</v>
      </c>
      <c r="N4545">
        <f t="shared" si="353"/>
        <v>1.2281940722090408E-5</v>
      </c>
      <c r="O4545" s="2">
        <f t="shared" si="354"/>
        <v>4.7073471221496307E-5</v>
      </c>
      <c r="Q4545">
        <f>N4545+O4545</f>
        <v>5.9355411943586715E-5</v>
      </c>
      <c r="S4545">
        <f>IF(H4545&gt;$B$5,$B$5,($B$3 - $B$5)*(($B$5-H4545)/($B$5-$B$6))^(1/$B$2)+$B$5)</f>
        <v>23.733333333333334</v>
      </c>
      <c r="T4545">
        <f>K4545*S4545</f>
        <v>4.1641627591087484E-4</v>
      </c>
      <c r="U4545" s="3">
        <f>S4545*N4545/Q4545+$B$7*O4545/Q4545</f>
        <v>48.530238709448426</v>
      </c>
      <c r="V4545">
        <f>IF(U4545-H4545&lt;=10,10,U4545-H4545)</f>
        <v>31.330238709448427</v>
      </c>
      <c r="X4545">
        <f t="shared" si="355"/>
        <v>0</v>
      </c>
      <c r="Y4545">
        <f t="shared" si="356"/>
        <v>1</v>
      </c>
      <c r="AA4545">
        <f>((Y4545*V4545)+H4545+273)/(Y4545*V4545)</f>
        <v>10.262616946243785</v>
      </c>
      <c r="AB4545">
        <f t="shared" si="357"/>
        <v>5.783652674020086E-6</v>
      </c>
      <c r="AD4545">
        <f>AA4545*$C$28</f>
        <v>5.7858249110535382</v>
      </c>
      <c r="AF4545">
        <f>(Q4545-X4545)/AD4545+X4545</f>
        <v>1.0258763937047435E-5</v>
      </c>
      <c r="AH4545">
        <f>Q4545/AF4545</f>
        <v>5.7858249110535382</v>
      </c>
      <c r="AK4545" s="2"/>
      <c r="AT4545" s="1"/>
    </row>
    <row r="4546" spans="6:46" x14ac:dyDescent="0.35">
      <c r="F4546" s="4">
        <v>44386.333333333336</v>
      </c>
      <c r="H4546">
        <v>17.8</v>
      </c>
      <c r="I4546">
        <v>19.141666666666701</v>
      </c>
      <c r="K4546" s="2">
        <v>1.64490277527997E-5</v>
      </c>
      <c r="L4546">
        <v>1.6318914979760501E-4</v>
      </c>
      <c r="N4546">
        <f t="shared" ref="N4546:N4609" si="358">$C$13*K4546</f>
        <v>1.1514319426959789E-5</v>
      </c>
      <c r="O4546" s="2">
        <f t="shared" ref="O4546:O4609" si="359">$C$14*L4546</f>
        <v>4.8956744939281509E-5</v>
      </c>
      <c r="Q4546">
        <f>N4546+O4546</f>
        <v>6.0471064366241298E-5</v>
      </c>
      <c r="S4546">
        <f>IF(H4546&gt;$B$5,$B$5,($B$3 - $B$5)*(($B$5-H4546)/($B$5-$B$6))^(1/$B$2)+$B$5)</f>
        <v>22.933333333333334</v>
      </c>
      <c r="T4546">
        <f>K4546*S4546</f>
        <v>3.7723103646420644E-4</v>
      </c>
      <c r="U4546" s="3">
        <f>S4546*N4546/Q4546+$B$7*O4546/Q4546</f>
        <v>48.894173240913403</v>
      </c>
      <c r="V4546">
        <f>IF(U4546-H4546&lt;=10,10,U4546-H4546)</f>
        <v>31.094173240913403</v>
      </c>
      <c r="X4546">
        <f t="shared" ref="X4546:X4609" si="360">IF(Q4546-$C$20&lt;=0,0,Q4546-$C$20)</f>
        <v>0</v>
      </c>
      <c r="Y4546">
        <f t="shared" ref="Y4546:Y4609" si="361">1-(X4546/Q4546)</f>
        <v>1</v>
      </c>
      <c r="AA4546">
        <f>((Y4546*V4546)+H4546+273)/(Y4546*V4546)</f>
        <v>10.352234508598166</v>
      </c>
      <c r="AB4546">
        <f t="shared" ref="AB4546:AB4609" si="362">(Q4546-X4546)/AA4546</f>
        <v>5.8413537981598436E-6</v>
      </c>
      <c r="AD4546">
        <f>AA4546*$C$28</f>
        <v>5.8363492098219583</v>
      </c>
      <c r="AF4546">
        <f>(Q4546-X4546)/AD4546+X4546</f>
        <v>1.0361111405821107E-5</v>
      </c>
      <c r="AH4546">
        <f>Q4546/AF4546</f>
        <v>5.8363492098219583</v>
      </c>
      <c r="AK4546" s="2"/>
      <c r="AT4546" s="1"/>
    </row>
    <row r="4547" spans="6:46" x14ac:dyDescent="0.35">
      <c r="F4547" s="4">
        <v>44386.375</v>
      </c>
      <c r="H4547">
        <v>18.8</v>
      </c>
      <c r="I4547">
        <v>19.141666666666701</v>
      </c>
      <c r="K4547" s="2">
        <v>1.49868919525508E-5</v>
      </c>
      <c r="L4547">
        <v>1.2866853143758201E-4</v>
      </c>
      <c r="N4547">
        <f t="shared" si="358"/>
        <v>1.049082436678556E-5</v>
      </c>
      <c r="O4547" s="2">
        <f t="shared" si="359"/>
        <v>3.860055943127461E-5</v>
      </c>
      <c r="Q4547">
        <f>N4547+O4547</f>
        <v>4.9091383798060168E-5</v>
      </c>
      <c r="S4547">
        <f>IF(H4547&gt;$B$5,$B$5,($B$3 - $B$5)*(($B$5-H4547)/($B$5-$B$6))^(1/$B$2)+$B$5)</f>
        <v>21.599999999999998</v>
      </c>
      <c r="T4547">
        <f>K4547*S4547</f>
        <v>3.2371686617509724E-4</v>
      </c>
      <c r="U4547" s="3">
        <f>S4547*N4547/Q4547+$B$7*O4547/Q4547</f>
        <v>47.862422960167528</v>
      </c>
      <c r="V4547">
        <f>IF(U4547-H4547&lt;=10,10,U4547-H4547)</f>
        <v>29.062422960167527</v>
      </c>
      <c r="X4547">
        <f t="shared" si="360"/>
        <v>0</v>
      </c>
      <c r="Y4547">
        <f t="shared" si="361"/>
        <v>1</v>
      </c>
      <c r="AA4547">
        <f>((Y4547*V4547)+H4547+273)/(Y4547*V4547)</f>
        <v>11.040456723100348</v>
      </c>
      <c r="AB4547">
        <f t="shared" si="362"/>
        <v>4.4464993640475477E-6</v>
      </c>
      <c r="AD4547">
        <f>AA4547*$C$28</f>
        <v>6.2243528987314019</v>
      </c>
      <c r="AF4547">
        <f>(Q4547-X4547)/AD4547+X4547</f>
        <v>7.8869859400268868E-6</v>
      </c>
      <c r="AH4547">
        <f>Q4547/AF4547</f>
        <v>6.2243528987314027</v>
      </c>
      <c r="AK4547" s="2"/>
      <c r="AT4547" s="1"/>
    </row>
    <row r="4548" spans="6:46" x14ac:dyDescent="0.35">
      <c r="F4548" s="4">
        <v>44386.416666666664</v>
      </c>
      <c r="H4548">
        <v>20</v>
      </c>
      <c r="I4548">
        <v>19.141666666666701</v>
      </c>
      <c r="K4548" s="2">
        <v>1.3524756152302E-5</v>
      </c>
      <c r="L4548">
        <v>1.0670040195106999E-4</v>
      </c>
      <c r="N4548">
        <f t="shared" si="358"/>
        <v>9.4673293066113996E-6</v>
      </c>
      <c r="O4548" s="2">
        <f t="shared" si="359"/>
        <v>3.2010120585321005E-5</v>
      </c>
      <c r="Q4548">
        <f>N4548+O4548</f>
        <v>4.1477449891932406E-5</v>
      </c>
      <c r="S4548">
        <f>IF(H4548&gt;$B$5,$B$5,($B$3 - $B$5)*(($B$5-H4548)/($B$5-$B$6))^(1/$B$2)+$B$5)</f>
        <v>20</v>
      </c>
      <c r="T4548">
        <f>K4548*S4548</f>
        <v>2.7049512304603998E-4</v>
      </c>
      <c r="U4548" s="3">
        <f>S4548*N4548/Q4548+$B$7*O4548/Q4548</f>
        <v>47.01116446178024</v>
      </c>
      <c r="V4548">
        <f>IF(U4548-H4548&lt;=10,10,U4548-H4548)</f>
        <v>27.01116446178024</v>
      </c>
      <c r="X4548">
        <f t="shared" si="360"/>
        <v>0</v>
      </c>
      <c r="Y4548">
        <f t="shared" si="361"/>
        <v>1</v>
      </c>
      <c r="AA4548">
        <f>((Y4548*V4548)+H4548+273)/(Y4548*V4548)</f>
        <v>11.847366481166844</v>
      </c>
      <c r="AB4548">
        <f t="shared" si="362"/>
        <v>3.500984793360364E-6</v>
      </c>
      <c r="AD4548">
        <f>AA4548*$C$28</f>
        <v>6.6792698661723513</v>
      </c>
      <c r="AF4548">
        <f>(Q4548-X4548)/AD4548+X4548</f>
        <v>6.2098778344019268E-6</v>
      </c>
      <c r="AH4548">
        <f>Q4548/AF4548</f>
        <v>6.6792698661723513</v>
      </c>
      <c r="AK4548" s="2"/>
      <c r="AT4548" s="1"/>
    </row>
    <row r="4549" spans="6:46" x14ac:dyDescent="0.35">
      <c r="F4549" s="4">
        <v>44386.458333333336</v>
      </c>
      <c r="H4549">
        <v>20.7</v>
      </c>
      <c r="I4549">
        <v>19.141666666666701</v>
      </c>
      <c r="K4549" s="2">
        <v>1.31592222022397E-5</v>
      </c>
      <c r="L4549" s="2">
        <v>9.1009123547916996E-5</v>
      </c>
      <c r="N4549">
        <f t="shared" si="358"/>
        <v>9.2114555415677893E-6</v>
      </c>
      <c r="O4549" s="2">
        <f t="shared" si="359"/>
        <v>2.7302737064375104E-5</v>
      </c>
      <c r="Q4549">
        <f>N4549+O4549</f>
        <v>3.6514192605942896E-5</v>
      </c>
      <c r="S4549">
        <f>IF(H4549&gt;$B$5,$B$5,($B$3 - $B$5)*(($B$5-H4549)/($B$5-$B$6))^(1/$B$2)+$B$5)</f>
        <v>20</v>
      </c>
      <c r="T4549">
        <f>K4549*S4549</f>
        <v>2.6318444404479401E-4</v>
      </c>
      <c r="U4549" s="3">
        <f>S4549*N4549/Q4549+$B$7*O4549/Q4549</f>
        <v>46.170530663674043</v>
      </c>
      <c r="V4549">
        <f>IF(U4549-H4549&lt;=10,10,U4549-H4549)</f>
        <v>25.470530663674044</v>
      </c>
      <c r="X4549">
        <f t="shared" si="360"/>
        <v>0</v>
      </c>
      <c r="Y4549">
        <f t="shared" si="361"/>
        <v>1</v>
      </c>
      <c r="AA4549">
        <f>((Y4549*V4549)+H4549+273)/(Y4549*V4549)</f>
        <v>12.53097294587873</v>
      </c>
      <c r="AB4549">
        <f t="shared" si="362"/>
        <v>2.9139152054391694E-6</v>
      </c>
      <c r="AD4549">
        <f>AA4549*$C$28</f>
        <v>7.0646713026290557</v>
      </c>
      <c r="AF4549">
        <f>(Q4549-X4549)/AD4549+X4549</f>
        <v>5.1685621371166213E-6</v>
      </c>
      <c r="AH4549">
        <f>Q4549/AF4549</f>
        <v>7.0646713026290557</v>
      </c>
      <c r="AK4549" s="2"/>
      <c r="AL4549" s="2"/>
      <c r="AT4549" s="1"/>
    </row>
    <row r="4550" spans="6:46" x14ac:dyDescent="0.35">
      <c r="F4550" s="4">
        <v>44386.5</v>
      </c>
      <c r="H4550">
        <v>20.5</v>
      </c>
      <c r="I4550">
        <v>19.141666666666701</v>
      </c>
      <c r="K4550" s="2">
        <v>1.31592222022397E-5</v>
      </c>
      <c r="L4550" s="2">
        <v>9.7285610643314005E-5</v>
      </c>
      <c r="N4550">
        <f t="shared" si="358"/>
        <v>9.2114555415677893E-6</v>
      </c>
      <c r="O4550" s="2">
        <f t="shared" si="359"/>
        <v>2.9185683192994205E-5</v>
      </c>
      <c r="Q4550">
        <f>N4550+O4550</f>
        <v>3.8397138734561998E-5</v>
      </c>
      <c r="S4550">
        <f>IF(H4550&gt;$B$5,$B$5,($B$3 - $B$5)*(($B$5-H4550)/($B$5-$B$6))^(1/$B$2)+$B$5)</f>
        <v>20</v>
      </c>
      <c r="T4550">
        <f>K4550*S4550</f>
        <v>2.6318444404479401E-4</v>
      </c>
      <c r="U4550" s="3">
        <f>S4550*N4550/Q4550+$B$7*O4550/Q4550</f>
        <v>46.603516444711715</v>
      </c>
      <c r="V4550">
        <f>IF(U4550-H4550&lt;=10,10,U4550-H4550)</f>
        <v>26.103516444711715</v>
      </c>
      <c r="X4550">
        <f t="shared" si="360"/>
        <v>0</v>
      </c>
      <c r="Y4550">
        <f t="shared" si="361"/>
        <v>1</v>
      </c>
      <c r="AA4550">
        <f>((Y4550*V4550)+H4550+273)/(Y4550*V4550)</f>
        <v>12.243695868395534</v>
      </c>
      <c r="AB4550">
        <f t="shared" si="362"/>
        <v>3.136074200738353E-6</v>
      </c>
      <c r="AD4550">
        <f>AA4550*$C$28</f>
        <v>6.9027111632237457</v>
      </c>
      <c r="AF4550">
        <f>(Q4550-X4550)/AD4550+X4550</f>
        <v>5.5626170393937699E-6</v>
      </c>
      <c r="AH4550">
        <f>Q4550/AF4550</f>
        <v>6.9027111632237457</v>
      </c>
      <c r="AK4550" s="2"/>
      <c r="AL4550" s="2"/>
      <c r="AT4550" s="1"/>
    </row>
    <row r="4551" spans="6:46" x14ac:dyDescent="0.35">
      <c r="F4551" s="4">
        <v>44386.541666666664</v>
      </c>
      <c r="H4551">
        <v>23</v>
      </c>
      <c r="I4551">
        <v>19.141666666666701</v>
      </c>
      <c r="K4551" s="2">
        <v>1.27936882521775E-5</v>
      </c>
      <c r="L4551">
        <v>1.0042379352635201E-4</v>
      </c>
      <c r="N4551">
        <f t="shared" si="358"/>
        <v>8.9555817765242501E-6</v>
      </c>
      <c r="O4551" s="2">
        <f t="shared" si="359"/>
        <v>3.0127138057905607E-5</v>
      </c>
      <c r="Q4551">
        <f>N4551+O4551</f>
        <v>3.9082719834429859E-5</v>
      </c>
      <c r="S4551">
        <f>IF(H4551&gt;$B$5,$B$5,($B$3 - $B$5)*(($B$5-H4551)/($B$5-$B$6))^(1/$B$2)+$B$5)</f>
        <v>20</v>
      </c>
      <c r="T4551">
        <f>K4551*S4551</f>
        <v>2.5587376504354999E-4</v>
      </c>
      <c r="U4551" s="3">
        <f>S4551*N4551/Q4551+$B$7*O4551/Q4551</f>
        <v>46.979950128695506</v>
      </c>
      <c r="V4551">
        <f>IF(U4551-H4551&lt;=10,10,U4551-H4551)</f>
        <v>23.979950128695506</v>
      </c>
      <c r="X4551">
        <f t="shared" si="360"/>
        <v>0</v>
      </c>
      <c r="Y4551">
        <f t="shared" si="361"/>
        <v>1</v>
      </c>
      <c r="AA4551">
        <f>((Y4551*V4551)+H4551+273)/(Y4551*V4551)</f>
        <v>13.343645354199168</v>
      </c>
      <c r="AB4551">
        <f t="shared" si="362"/>
        <v>2.9289387417757435E-6</v>
      </c>
      <c r="AD4551">
        <f>AA4551*$C$28</f>
        <v>7.522837118347943</v>
      </c>
      <c r="AF4551">
        <f>(Q4551-X4551)/AD4551+X4551</f>
        <v>5.1952101606863773E-6</v>
      </c>
      <c r="AH4551">
        <f>Q4551/AF4551</f>
        <v>7.522837118347943</v>
      </c>
      <c r="AK4551" s="2"/>
      <c r="AT4551" s="1"/>
    </row>
    <row r="4552" spans="6:46" x14ac:dyDescent="0.35">
      <c r="F4552" s="4">
        <v>44386.583333333336</v>
      </c>
      <c r="H4552">
        <v>21.7</v>
      </c>
      <c r="I4552">
        <v>19.141666666666701</v>
      </c>
      <c r="K4552" s="2">
        <v>1.16970864019909E-5</v>
      </c>
      <c r="L4552" s="2">
        <v>9.4147306430955106E-5</v>
      </c>
      <c r="N4552">
        <f t="shared" si="358"/>
        <v>8.1879604813936292E-6</v>
      </c>
      <c r="O4552" s="2">
        <f t="shared" si="359"/>
        <v>2.8244191929286536E-5</v>
      </c>
      <c r="Q4552">
        <f>N4552+O4552</f>
        <v>3.6432152410680166E-5</v>
      </c>
      <c r="S4552">
        <f>IF(H4552&gt;$B$5,$B$5,($B$3 - $B$5)*(($B$5-H4552)/($B$5-$B$6))^(1/$B$2)+$B$5)</f>
        <v>20</v>
      </c>
      <c r="T4552">
        <f>K4552*S4552</f>
        <v>2.3394172803981801E-4</v>
      </c>
      <c r="U4552" s="3">
        <f>S4552*N4552/Q4552+$B$7*O4552/Q4552</f>
        <v>47.133909256353299</v>
      </c>
      <c r="V4552">
        <f>IF(U4552-H4552&lt;=10,10,U4552-H4552)</f>
        <v>25.433909256353299</v>
      </c>
      <c r="X4552">
        <f t="shared" si="360"/>
        <v>0</v>
      </c>
      <c r="Y4552">
        <f t="shared" si="361"/>
        <v>1</v>
      </c>
      <c r="AA4552">
        <f>((Y4552*V4552)+H4552+273)/(Y4552*V4552)</f>
        <v>12.586893584846184</v>
      </c>
      <c r="AB4552">
        <f t="shared" si="362"/>
        <v>2.8944514518293975E-6</v>
      </c>
      <c r="AD4552">
        <f>AA4552*$C$28</f>
        <v>7.0961980591741636</v>
      </c>
      <c r="AF4552">
        <f>(Q4552-X4552)/AD4552+X4552</f>
        <v>5.1340382704763514E-6</v>
      </c>
      <c r="AH4552">
        <f>Q4552/AF4552</f>
        <v>7.0961980591741636</v>
      </c>
      <c r="AK4552" s="2"/>
      <c r="AL4552" s="2"/>
      <c r="AT4552" s="1"/>
    </row>
    <row r="4553" spans="6:46" x14ac:dyDescent="0.35">
      <c r="F4553" s="4">
        <v>44386.625</v>
      </c>
      <c r="H4553">
        <v>23.3</v>
      </c>
      <c r="I4553">
        <v>19.141666666666701</v>
      </c>
      <c r="K4553" s="2">
        <v>1.27936882521775E-5</v>
      </c>
      <c r="L4553" s="2">
        <v>8.1594332240161007E-5</v>
      </c>
      <c r="N4553">
        <f t="shared" si="358"/>
        <v>8.9555817765242501E-6</v>
      </c>
      <c r="O4553" s="2">
        <f t="shared" si="359"/>
        <v>2.4478299672048307E-5</v>
      </c>
      <c r="Q4553">
        <f>N4553+O4553</f>
        <v>3.3433881448572555E-5</v>
      </c>
      <c r="S4553">
        <f>IF(H4553&gt;$B$5,$B$5,($B$3 - $B$5)*(($B$5-H4553)/($B$5-$B$6))^(1/$B$2)+$B$5)</f>
        <v>20</v>
      </c>
      <c r="T4553">
        <f>K4553*S4553</f>
        <v>2.5587376504354999E-4</v>
      </c>
      <c r="U4553" s="3">
        <f>S4553*N4553/Q4553+$B$7*O4553/Q4553</f>
        <v>45.624918537786733</v>
      </c>
      <c r="V4553">
        <f>IF(U4553-H4553&lt;=10,10,U4553-H4553)</f>
        <v>22.324918537786733</v>
      </c>
      <c r="X4553">
        <f t="shared" si="360"/>
        <v>0</v>
      </c>
      <c r="Y4553">
        <f t="shared" si="361"/>
        <v>1</v>
      </c>
      <c r="AA4553">
        <f>((Y4553*V4553)+H4553+273)/(Y4553*V4553)</f>
        <v>14.272164890478246</v>
      </c>
      <c r="AB4553">
        <f t="shared" si="362"/>
        <v>2.3425935522142232E-6</v>
      </c>
      <c r="AD4553">
        <f>AA4553*$C$28</f>
        <v>8.046314852296657</v>
      </c>
      <c r="AF4553">
        <f>(Q4553-X4553)/AD4553+X4553</f>
        <v>4.1551793662448513E-6</v>
      </c>
      <c r="AH4553">
        <f>Q4553/AF4553</f>
        <v>8.046314852296657</v>
      </c>
      <c r="AK4553" s="2"/>
      <c r="AL4553" s="2"/>
      <c r="AT4553" s="1"/>
    </row>
    <row r="4554" spans="6:46" x14ac:dyDescent="0.35">
      <c r="F4554" s="4">
        <v>44386.666666666664</v>
      </c>
      <c r="H4554">
        <v>22.2</v>
      </c>
      <c r="I4554">
        <v>19.141666666666701</v>
      </c>
      <c r="K4554" s="2">
        <v>1.31592222022397E-5</v>
      </c>
      <c r="L4554" s="2">
        <v>7.8456149357123006E-5</v>
      </c>
      <c r="N4554">
        <f t="shared" si="358"/>
        <v>9.2114555415677893E-6</v>
      </c>
      <c r="O4554" s="2">
        <f t="shared" si="359"/>
        <v>2.3536844807136904E-5</v>
      </c>
      <c r="Q4554">
        <f>N4554+O4554</f>
        <v>3.2748300348704694E-5</v>
      </c>
      <c r="S4554">
        <f>IF(H4554&gt;$B$5,$B$5,($B$3 - $B$5)*(($B$5-H4554)/($B$5-$B$6))^(1/$B$2)+$B$5)</f>
        <v>20</v>
      </c>
      <c r="T4554">
        <f>K4554*S4554</f>
        <v>2.6318444404479401E-4</v>
      </c>
      <c r="U4554" s="3">
        <f>S4554*N4554/Q4554+$B$7*O4554/Q4554</f>
        <v>45.155185444070696</v>
      </c>
      <c r="V4554">
        <f>IF(U4554-H4554&lt;=10,10,U4554-H4554)</f>
        <v>22.955185444070697</v>
      </c>
      <c r="X4554">
        <f t="shared" si="360"/>
        <v>0</v>
      </c>
      <c r="Y4554">
        <f t="shared" si="361"/>
        <v>1</v>
      </c>
      <c r="AA4554">
        <f>((Y4554*V4554)+H4554+273)/(Y4554*V4554)</f>
        <v>13.859839478066595</v>
      </c>
      <c r="AB4554">
        <f t="shared" si="362"/>
        <v>2.362819598345953E-6</v>
      </c>
      <c r="AD4554">
        <f>AA4554*$C$28</f>
        <v>7.8138553680259397</v>
      </c>
      <c r="AF4554">
        <f>(Q4554-X4554)/AD4554+X4554</f>
        <v>4.1910553505648122E-6</v>
      </c>
      <c r="AH4554">
        <f>Q4554/AF4554</f>
        <v>7.8138553680259397</v>
      </c>
      <c r="AK4554" s="2"/>
      <c r="AL4554" s="2"/>
      <c r="AT4554" s="1"/>
    </row>
    <row r="4555" spans="6:46" x14ac:dyDescent="0.35">
      <c r="F4555" s="4">
        <v>44386.708333333336</v>
      </c>
      <c r="H4555">
        <v>22.7</v>
      </c>
      <c r="I4555">
        <v>19.141666666666701</v>
      </c>
      <c r="K4555" s="2">
        <v>1.42558240524264E-5</v>
      </c>
      <c r="L4555" s="2">
        <v>8.4732636452520001E-5</v>
      </c>
      <c r="N4555">
        <f t="shared" si="358"/>
        <v>9.9790768366984796E-6</v>
      </c>
      <c r="O4555" s="2">
        <f t="shared" si="359"/>
        <v>2.5419790935756006E-5</v>
      </c>
      <c r="Q4555">
        <f>N4555+O4555</f>
        <v>3.5398867772454482E-5</v>
      </c>
      <c r="S4555">
        <f>IF(H4555&gt;$B$5,$B$5,($B$3 - $B$5)*(($B$5-H4555)/($B$5-$B$6))^(1/$B$2)+$B$5)</f>
        <v>20</v>
      </c>
      <c r="T4555">
        <f>K4555*S4555</f>
        <v>2.8511648104852802E-4</v>
      </c>
      <c r="U4555" s="3">
        <f>S4555*N4555/Q4555+$B$7*O4555/Q4555</f>
        <v>45.133365520910019</v>
      </c>
      <c r="V4555">
        <f>IF(U4555-H4555&lt;=10,10,U4555-H4555)</f>
        <v>22.433365520910019</v>
      </c>
      <c r="X4555">
        <f t="shared" si="360"/>
        <v>0</v>
      </c>
      <c r="Y4555">
        <f t="shared" si="361"/>
        <v>1</v>
      </c>
      <c r="AA4555">
        <f>((Y4555*V4555)+H4555+273)/(Y4555*V4555)</f>
        <v>14.181258947721403</v>
      </c>
      <c r="AB4555">
        <f t="shared" si="362"/>
        <v>2.4961724415971017E-6</v>
      </c>
      <c r="AD4555">
        <f>AA4555*$C$28</f>
        <v>7.9950641946018033</v>
      </c>
      <c r="AF4555">
        <f>(Q4555-X4555)/AD4555+X4555</f>
        <v>4.42759018700006E-6</v>
      </c>
      <c r="AH4555">
        <f>Q4555/AF4555</f>
        <v>7.9950641946018033</v>
      </c>
      <c r="AK4555" s="2"/>
      <c r="AL4555" s="2"/>
      <c r="AT4555" s="1"/>
    </row>
    <row r="4556" spans="6:46" x14ac:dyDescent="0.35">
      <c r="F4556" s="4">
        <v>44386.75</v>
      </c>
      <c r="H4556">
        <v>22.1</v>
      </c>
      <c r="I4556">
        <v>19.141666666666701</v>
      </c>
      <c r="K4556" s="2">
        <v>1.46213580024886E-5</v>
      </c>
      <c r="L4556">
        <v>1.16114950600184E-4</v>
      </c>
      <c r="N4556">
        <f t="shared" si="358"/>
        <v>1.0234950601742019E-5</v>
      </c>
      <c r="O4556" s="2">
        <f t="shared" si="359"/>
        <v>3.4834485180055202E-5</v>
      </c>
      <c r="Q4556">
        <f>N4556+O4556</f>
        <v>4.5069435781797222E-5</v>
      </c>
      <c r="S4556">
        <f>IF(H4556&gt;$B$5,$B$5,($B$3 - $B$5)*(($B$5-H4556)/($B$5-$B$6))^(1/$B$2)+$B$5)</f>
        <v>20</v>
      </c>
      <c r="T4556">
        <f>K4556*S4556</f>
        <v>2.9242716004977199E-4</v>
      </c>
      <c r="U4556" s="3">
        <f>S4556*N4556/Q4556+$B$7*O4556/Q4556</f>
        <v>47.051747157534834</v>
      </c>
      <c r="V4556">
        <f>IF(U4556-H4556&lt;=10,10,U4556-H4556)</f>
        <v>24.951747157534832</v>
      </c>
      <c r="X4556">
        <f t="shared" si="360"/>
        <v>0</v>
      </c>
      <c r="Y4556">
        <f t="shared" si="361"/>
        <v>1</v>
      </c>
      <c r="AA4556">
        <f>((Y4556*V4556)+H4556+273)/(Y4556*V4556)</f>
        <v>12.826827121037367</v>
      </c>
      <c r="AB4556">
        <f t="shared" si="362"/>
        <v>3.5136854466431947E-6</v>
      </c>
      <c r="AD4556">
        <f>AA4556*$C$28</f>
        <v>7.2314670103552956</v>
      </c>
      <c r="AF4556">
        <f>(Q4556-X4556)/AD4556+X4556</f>
        <v>6.232405640136202E-6</v>
      </c>
      <c r="AH4556">
        <f>Q4556/AF4556</f>
        <v>7.2314670103552956</v>
      </c>
      <c r="AK4556" s="2"/>
      <c r="AT4556" s="1"/>
    </row>
    <row r="4557" spans="6:46" x14ac:dyDescent="0.35">
      <c r="F4557" s="4">
        <v>44386.791666666664</v>
      </c>
      <c r="H4557">
        <v>22.4</v>
      </c>
      <c r="I4557">
        <v>19.141666666666701</v>
      </c>
      <c r="K4557" s="2">
        <v>1.6083493802737498E-5</v>
      </c>
      <c r="L4557">
        <v>1.28667318144374E-4</v>
      </c>
      <c r="N4557">
        <f t="shared" si="358"/>
        <v>1.1258445661916248E-5</v>
      </c>
      <c r="O4557" s="2">
        <f t="shared" si="359"/>
        <v>3.8600195443312206E-5</v>
      </c>
      <c r="Q4557">
        <f>N4557+O4557</f>
        <v>4.9858641105228458E-5</v>
      </c>
      <c r="S4557">
        <f>IF(H4557&gt;$B$5,$B$5,($B$3 - $B$5)*(($B$5-H4557)/($B$5-$B$6))^(1/$B$2)+$B$5)</f>
        <v>20</v>
      </c>
      <c r="T4557">
        <f>K4557*S4557</f>
        <v>3.2166987605474997E-4</v>
      </c>
      <c r="U4557" s="3">
        <f>S4557*N4557/Q4557+$B$7*O4557/Q4557</f>
        <v>47.0967441263507</v>
      </c>
      <c r="V4557">
        <f>IF(U4557-H4557&lt;=10,10,U4557-H4557)</f>
        <v>24.696744126350701</v>
      </c>
      <c r="X4557">
        <f t="shared" si="360"/>
        <v>0</v>
      </c>
      <c r="Y4557">
        <f t="shared" si="361"/>
        <v>1</v>
      </c>
      <c r="AA4557">
        <f>((Y4557*V4557)+H4557+273)/(Y4557*V4557)</f>
        <v>12.96109084212509</v>
      </c>
      <c r="AB4557">
        <f t="shared" si="362"/>
        <v>3.846793584933602E-6</v>
      </c>
      <c r="AD4557">
        <f>AA4557*$C$28</f>
        <v>7.3071617757537464</v>
      </c>
      <c r="AF4557">
        <f>(Q4557-X4557)/AD4557+X4557</f>
        <v>6.8232567767511144E-6</v>
      </c>
      <c r="AH4557">
        <f>Q4557/AF4557</f>
        <v>7.3071617757537464</v>
      </c>
      <c r="AK4557" s="2"/>
      <c r="AT4557" s="1"/>
    </row>
    <row r="4558" spans="6:46" x14ac:dyDescent="0.35">
      <c r="F4558" s="4">
        <v>44386.833333333336</v>
      </c>
      <c r="H4558">
        <v>21.6</v>
      </c>
      <c r="I4558">
        <v>19.141666666666701</v>
      </c>
      <c r="K4558" s="2">
        <v>1.6083493802737498E-5</v>
      </c>
      <c r="L4558">
        <v>1.3494489720365801E-4</v>
      </c>
      <c r="N4558">
        <f t="shared" si="358"/>
        <v>1.1258445661916248E-5</v>
      </c>
      <c r="O4558" s="2">
        <f t="shared" si="359"/>
        <v>4.0483469161097408E-5</v>
      </c>
      <c r="Q4558">
        <f>N4558+O4558</f>
        <v>5.1741914823013653E-5</v>
      </c>
      <c r="S4558">
        <f>IF(H4558&gt;$B$5,$B$5,($B$3 - $B$5)*(($B$5-H4558)/($B$5-$B$6))^(1/$B$2)+$B$5)</f>
        <v>20</v>
      </c>
      <c r="T4558">
        <f>K4558*S4558</f>
        <v>3.2166987605474997E-4</v>
      </c>
      <c r="U4558" s="3">
        <f>S4558*N4558/Q4558+$B$7*O4558/Q4558</f>
        <v>47.384402480756158</v>
      </c>
      <c r="V4558">
        <f>IF(U4558-H4558&lt;=10,10,U4558-H4558)</f>
        <v>25.784402480756157</v>
      </c>
      <c r="X4558">
        <f t="shared" si="360"/>
        <v>0</v>
      </c>
      <c r="Y4558">
        <f t="shared" si="361"/>
        <v>1</v>
      </c>
      <c r="AA4558">
        <f>((Y4558*V4558)+H4558+273)/(Y4558*V4558)</f>
        <v>12.425512001678952</v>
      </c>
      <c r="AB4558">
        <f t="shared" si="362"/>
        <v>4.1641676267362037E-6</v>
      </c>
      <c r="AD4558">
        <f>AA4558*$C$28</f>
        <v>7.0052148734073025</v>
      </c>
      <c r="AF4558">
        <f>(Q4558-X4558)/AD4558+X4558</f>
        <v>7.386199532498656E-6</v>
      </c>
      <c r="AH4558">
        <f>Q4558/AF4558</f>
        <v>7.0052148734073025</v>
      </c>
      <c r="AK4558" s="2"/>
      <c r="AT4558" s="1"/>
    </row>
    <row r="4559" spans="6:46" x14ac:dyDescent="0.35">
      <c r="F4559" s="4">
        <v>44386.875</v>
      </c>
      <c r="H4559">
        <v>18.5</v>
      </c>
      <c r="I4559">
        <v>19.141666666666701</v>
      </c>
      <c r="K4559" s="2">
        <v>1.6083493802737498E-5</v>
      </c>
      <c r="L4559">
        <v>1.22390952378298E-4</v>
      </c>
      <c r="N4559">
        <f t="shared" si="358"/>
        <v>1.1258445661916248E-5</v>
      </c>
      <c r="O4559" s="2">
        <f t="shared" si="359"/>
        <v>3.6717285713489401E-5</v>
      </c>
      <c r="Q4559">
        <f>N4559+O4559</f>
        <v>4.7975731375405646E-5</v>
      </c>
      <c r="S4559">
        <f>IF(H4559&gt;$B$5,$B$5,($B$3 - $B$5)*(($B$5-H4559)/($B$5-$B$6))^(1/$B$2)+$B$5)</f>
        <v>22</v>
      </c>
      <c r="T4559">
        <f>K4559*S4559</f>
        <v>3.5383686366022499E-4</v>
      </c>
      <c r="U4559" s="3">
        <f>S4559*N4559/Q4559+$B$7*O4559/Q4559</f>
        <v>47.255903220399951</v>
      </c>
      <c r="V4559">
        <f>IF(U4559-H4559&lt;=10,10,U4559-H4559)</f>
        <v>28.755903220399951</v>
      </c>
      <c r="X4559">
        <f t="shared" si="360"/>
        <v>0</v>
      </c>
      <c r="Y4559">
        <f t="shared" si="361"/>
        <v>1</v>
      </c>
      <c r="AA4559">
        <f>((Y4559*V4559)+H4559+273)/(Y4559*V4559)</f>
        <v>11.137049000540685</v>
      </c>
      <c r="AB4559">
        <f t="shared" si="362"/>
        <v>4.30775974614788E-6</v>
      </c>
      <c r="AD4559">
        <f>AA4559*$C$28</f>
        <v>6.2788093797592985</v>
      </c>
      <c r="AF4559">
        <f>(Q4559-X4559)/AD4559+X4559</f>
        <v>7.6408963027389798E-6</v>
      </c>
      <c r="AH4559">
        <f>Q4559/AF4559</f>
        <v>6.2788093797592976</v>
      </c>
      <c r="AK4559" s="2"/>
      <c r="AT4559" s="1"/>
    </row>
    <row r="4560" spans="6:46" x14ac:dyDescent="0.35">
      <c r="F4560" s="4">
        <v>44386.916666666664</v>
      </c>
      <c r="H4560">
        <v>18.899999999999999</v>
      </c>
      <c r="I4560">
        <v>19.141666666666701</v>
      </c>
      <c r="K4560" s="2">
        <v>1.6083493802737498E-5</v>
      </c>
      <c r="L4560">
        <v>1.03561855080069E-4</v>
      </c>
      <c r="N4560">
        <f t="shared" si="358"/>
        <v>1.1258445661916248E-5</v>
      </c>
      <c r="O4560" s="2">
        <f t="shared" si="359"/>
        <v>3.1068556524020703E-5</v>
      </c>
      <c r="Q4560">
        <f>N4560+O4560</f>
        <v>4.2327002185936954E-5</v>
      </c>
      <c r="S4560">
        <f>IF(H4560&gt;$B$5,$B$5,($B$3 - $B$5)*(($B$5-H4560)/($B$5-$B$6))^(1/$B$2)+$B$5)</f>
        <v>21.466666666666669</v>
      </c>
      <c r="T4560">
        <f>K4560*S4560</f>
        <v>3.4525900029876502E-4</v>
      </c>
      <c r="U4560" s="3">
        <f>S4560*N4560/Q4560+$B$7*O4560/Q4560</f>
        <v>46.080558704871066</v>
      </c>
      <c r="V4560">
        <f>IF(U4560-H4560&lt;=10,10,U4560-H4560)</f>
        <v>27.180558704871068</v>
      </c>
      <c r="X4560">
        <f t="shared" si="360"/>
        <v>0</v>
      </c>
      <c r="Y4560">
        <f t="shared" si="361"/>
        <v>1</v>
      </c>
      <c r="AA4560">
        <f>((Y4560*V4560)+H4560+273)/(Y4560*V4560)</f>
        <v>11.739293594715114</v>
      </c>
      <c r="AB4560">
        <f t="shared" si="362"/>
        <v>3.6055834062274453E-6</v>
      </c>
      <c r="AD4560">
        <f>AA4560*$C$28</f>
        <v>6.6183408846155816</v>
      </c>
      <c r="AF4560">
        <f>(Q4560-X4560)/AD4560+X4560</f>
        <v>6.395409804944713E-6</v>
      </c>
      <c r="AH4560">
        <f>Q4560/AF4560</f>
        <v>6.6183408846155816</v>
      </c>
      <c r="AK4560" s="2"/>
      <c r="AT4560" s="1"/>
    </row>
    <row r="4561" spans="6:46" x14ac:dyDescent="0.35">
      <c r="F4561" s="4">
        <v>44386.958333333336</v>
      </c>
      <c r="H4561">
        <v>16.8</v>
      </c>
      <c r="I4561">
        <v>19.141666666666701</v>
      </c>
      <c r="K4561" s="2">
        <v>1.6083493802737498E-5</v>
      </c>
      <c r="L4561" s="2">
        <v>7.2179419603084295E-5</v>
      </c>
      <c r="N4561">
        <f t="shared" si="358"/>
        <v>1.1258445661916248E-5</v>
      </c>
      <c r="O4561" s="2">
        <f t="shared" si="359"/>
        <v>2.1653825880925291E-5</v>
      </c>
      <c r="Q4561">
        <f>N4561+O4561</f>
        <v>3.2912271542841543E-5</v>
      </c>
      <c r="S4561">
        <f>IF(H4561&gt;$B$5,$B$5,($B$3 - $B$5)*(($B$5-H4561)/($B$5-$B$6))^(1/$B$2)+$B$5)</f>
        <v>24.266666666666666</v>
      </c>
      <c r="T4561">
        <f>K4561*S4561</f>
        <v>3.9029278294642995E-4</v>
      </c>
      <c r="U4561" s="3">
        <f>S4561*N4561/Q4561+$B$7*O4561/Q4561</f>
        <v>44.486913326766398</v>
      </c>
      <c r="V4561">
        <f>IF(U4561-H4561&lt;=10,10,U4561-H4561)</f>
        <v>27.686913326766398</v>
      </c>
      <c r="X4561">
        <f t="shared" si="360"/>
        <v>0</v>
      </c>
      <c r="Y4561">
        <f t="shared" si="361"/>
        <v>1</v>
      </c>
      <c r="AA4561">
        <f>((Y4561*V4561)+H4561+273)/(Y4561*V4561)</f>
        <v>11.467038942901413</v>
      </c>
      <c r="AB4561">
        <f t="shared" si="362"/>
        <v>2.8701630566289866E-6</v>
      </c>
      <c r="AD4561">
        <f>AA4561*$C$28</f>
        <v>6.4648500396522541</v>
      </c>
      <c r="AF4561">
        <f>(Q4561-X4561)/AD4561+X4561</f>
        <v>5.0909566874674023E-6</v>
      </c>
      <c r="AH4561">
        <f>Q4561/AF4561</f>
        <v>6.4648500396522541</v>
      </c>
      <c r="AK4561" s="2"/>
      <c r="AL4561" s="2"/>
      <c r="AT4561" s="1"/>
    </row>
    <row r="4562" spans="6:46" x14ac:dyDescent="0.35">
      <c r="F4562" s="4">
        <v>44387</v>
      </c>
      <c r="H4562">
        <v>16.2</v>
      </c>
      <c r="I4562">
        <v>18.629166666666698</v>
      </c>
      <c r="K4562" s="2">
        <v>1.6083493802737498E-5</v>
      </c>
      <c r="L4562" s="2">
        <v>4.47199250562083E-5</v>
      </c>
      <c r="N4562">
        <f t="shared" si="358"/>
        <v>1.1258445661916248E-5</v>
      </c>
      <c r="O4562" s="2">
        <f t="shared" si="359"/>
        <v>1.3415977516862491E-5</v>
      </c>
      <c r="Q4562">
        <f>N4562+O4562</f>
        <v>2.467442317877874E-5</v>
      </c>
      <c r="S4562">
        <f>IF(H4562&gt;$B$5,$B$5,($B$3 - $B$5)*(($B$5-H4562)/($B$5-$B$6))^(1/$B$2)+$B$5)</f>
        <v>25.066666666666666</v>
      </c>
      <c r="T4562">
        <f>K4562*S4562</f>
        <v>4.0315957798861996E-4</v>
      </c>
      <c r="U4562" s="3">
        <f>S4562*N4562/Q4562+$B$7*O4562/Q4562</f>
        <v>41.342018843901513</v>
      </c>
      <c r="V4562">
        <f>IF(U4562-H4562&lt;=10,10,U4562-H4562)</f>
        <v>25.142018843901514</v>
      </c>
      <c r="X4562">
        <f t="shared" si="360"/>
        <v>0</v>
      </c>
      <c r="Y4562">
        <f t="shared" si="361"/>
        <v>1</v>
      </c>
      <c r="AA4562">
        <f>((Y4562*V4562)+H4562+273)/(Y4562*V4562)</f>
        <v>12.502656242346617</v>
      </c>
      <c r="AB4562">
        <f t="shared" si="362"/>
        <v>1.9735344794337567E-6</v>
      </c>
      <c r="AD4562">
        <f>AA4562*$C$28</f>
        <v>7.0487070033130825</v>
      </c>
      <c r="AF4562">
        <f>(Q4562-X4562)/AD4562+X4562</f>
        <v>3.5005601973781993E-6</v>
      </c>
      <c r="AH4562">
        <f>Q4562/AF4562</f>
        <v>7.0487070033130825</v>
      </c>
      <c r="AK4562" s="2"/>
      <c r="AL4562" s="2"/>
      <c r="AT4562" s="1"/>
    </row>
    <row r="4563" spans="6:46" x14ac:dyDescent="0.35">
      <c r="F4563" s="4">
        <v>44387.041666666664</v>
      </c>
      <c r="H4563">
        <v>15.6</v>
      </c>
      <c r="I4563">
        <v>18.629166666666698</v>
      </c>
      <c r="K4563" s="2">
        <v>1.6083493802737498E-5</v>
      </c>
      <c r="L4563" s="2">
        <v>1.7260309180011601E-5</v>
      </c>
      <c r="N4563">
        <f t="shared" si="358"/>
        <v>1.1258445661916248E-5</v>
      </c>
      <c r="O4563" s="2">
        <f t="shared" si="359"/>
        <v>5.1780927540034807E-6</v>
      </c>
      <c r="Q4563">
        <f>N4563+O4563</f>
        <v>1.6436538415919728E-5</v>
      </c>
      <c r="S4563">
        <f>IF(H4563&gt;$B$5,$B$5,($B$3 - $B$5)*(($B$5-H4563)/($B$5-$B$6))^(1/$B$2)+$B$5)</f>
        <v>25.866666666666667</v>
      </c>
      <c r="T4563">
        <f>K4563*S4563</f>
        <v>4.1602637303080997E-4</v>
      </c>
      <c r="U4563" s="3">
        <f>S4563*N4563/Q4563+$B$7*O4563/Q4563</f>
        <v>35.044700290047466</v>
      </c>
      <c r="V4563">
        <f>IF(U4563-H4563&lt;=10,10,U4563-H4563)</f>
        <v>19.444700290047464</v>
      </c>
      <c r="X4563">
        <f t="shared" si="360"/>
        <v>0</v>
      </c>
      <c r="Y4563">
        <f t="shared" si="361"/>
        <v>1</v>
      </c>
      <c r="AA4563">
        <f>((Y4563*V4563)+H4563+273)/(Y4563*V4563)</f>
        <v>15.842090425416144</v>
      </c>
      <c r="AB4563">
        <f t="shared" si="362"/>
        <v>1.0375233302260341E-6</v>
      </c>
      <c r="AD4563">
        <f>AA4563*$C$28</f>
        <v>8.9314023807625151</v>
      </c>
      <c r="AF4563">
        <f>(Q4563-X4563)/AD4563+X4563</f>
        <v>1.840308802044642E-6</v>
      </c>
      <c r="AH4563">
        <f>Q4563/AF4563</f>
        <v>8.9314023807625151</v>
      </c>
      <c r="AK4563" s="2"/>
      <c r="AL4563" s="2"/>
      <c r="AT4563" s="1"/>
    </row>
    <row r="4564" spans="6:46" x14ac:dyDescent="0.35">
      <c r="F4564" s="4">
        <v>44387.083333333336</v>
      </c>
      <c r="H4564">
        <v>14.7</v>
      </c>
      <c r="I4564">
        <v>18.629166666666698</v>
      </c>
      <c r="K4564" s="2">
        <v>1.6083493802737498E-5</v>
      </c>
      <c r="L4564" s="2">
        <v>1.09838706163429E-5</v>
      </c>
      <c r="N4564">
        <f t="shared" si="358"/>
        <v>1.1258445661916248E-5</v>
      </c>
      <c r="O4564" s="2">
        <f t="shared" si="359"/>
        <v>3.2951611849028707E-6</v>
      </c>
      <c r="Q4564">
        <f>N4564+O4564</f>
        <v>1.4553606846819119E-5</v>
      </c>
      <c r="S4564">
        <f>IF(H4564&gt;$B$5,$B$5,($B$3 - $B$5)*(($B$5-H4564)/($B$5-$B$6))^(1/$B$2)+$B$5)</f>
        <v>27.06666666666667</v>
      </c>
      <c r="T4564">
        <f>K4564*S4564</f>
        <v>4.3532656559409504E-4</v>
      </c>
      <c r="U4564" s="3">
        <f>S4564*N4564/Q4564+$B$7*O4564/Q4564</f>
        <v>33.391204407293564</v>
      </c>
      <c r="V4564">
        <f>IF(U4564-H4564&lt;=10,10,U4564-H4564)</f>
        <v>18.691204407293565</v>
      </c>
      <c r="X4564">
        <f t="shared" si="360"/>
        <v>0</v>
      </c>
      <c r="Y4564">
        <f t="shared" si="361"/>
        <v>1</v>
      </c>
      <c r="AA4564">
        <f>((Y4564*V4564)+H4564+273)/(Y4564*V4564)</f>
        <v>16.392266529798128</v>
      </c>
      <c r="AB4564">
        <f t="shared" si="362"/>
        <v>8.8783371234010479E-7</v>
      </c>
      <c r="AD4564">
        <f>AA4564*$C$28</f>
        <v>9.2415788812470989</v>
      </c>
      <c r="AF4564">
        <f>(Q4564-X4564)/AD4564+X4564</f>
        <v>1.574796583336114E-6</v>
      </c>
      <c r="AH4564">
        <f>Q4564/AF4564</f>
        <v>9.2415788812470989</v>
      </c>
      <c r="AK4564" s="2"/>
      <c r="AL4564" s="2"/>
      <c r="AT4564" s="1"/>
    </row>
    <row r="4565" spans="6:46" x14ac:dyDescent="0.35">
      <c r="F4565" s="4">
        <v>44387.125</v>
      </c>
      <c r="H4565">
        <v>13.3</v>
      </c>
      <c r="I4565">
        <v>18.629166666666698</v>
      </c>
      <c r="K4565" s="2">
        <v>1.6814561702861898E-5</v>
      </c>
      <c r="L4565" s="2">
        <v>1.5691278403152899E-6</v>
      </c>
      <c r="N4565">
        <f t="shared" si="358"/>
        <v>1.1770193192003328E-5</v>
      </c>
      <c r="O4565" s="2">
        <f t="shared" si="359"/>
        <v>4.7073835209458705E-7</v>
      </c>
      <c r="Q4565">
        <f>N4565+O4565</f>
        <v>1.2240931544097915E-5</v>
      </c>
      <c r="S4565">
        <f>IF(H4565&gt;$B$5,$B$5,($B$3 - $B$5)*(($B$5-H4565)/($B$5-$B$6))^(1/$B$2)+$B$5)</f>
        <v>28.93333333333333</v>
      </c>
      <c r="T4565">
        <f>K4565*S4565</f>
        <v>4.8650131860280421E-4</v>
      </c>
      <c r="U4565" s="3">
        <f>S4565*N4565/Q4565+$B$7*O4565/Q4565</f>
        <v>29.935755384879066</v>
      </c>
      <c r="V4565">
        <f>IF(U4565-H4565&lt;=10,10,U4565-H4565)</f>
        <v>16.635755384879065</v>
      </c>
      <c r="X4565">
        <f t="shared" si="360"/>
        <v>0</v>
      </c>
      <c r="Y4565">
        <f t="shared" si="361"/>
        <v>1</v>
      </c>
      <c r="AA4565">
        <f>((Y4565*V4565)+H4565+273)/(Y4565*V4565)</f>
        <v>18.209918839046534</v>
      </c>
      <c r="AB4565">
        <f t="shared" si="362"/>
        <v>6.7221230650684478E-7</v>
      </c>
      <c r="AD4565">
        <f>AA4565*$C$28</f>
        <v>10.266329007415706</v>
      </c>
      <c r="AF4565">
        <f>(Q4565-X4565)/AD4565+X4565</f>
        <v>1.1923377416850648E-6</v>
      </c>
      <c r="AH4565">
        <f>Q4565/AF4565</f>
        <v>10.266329007415706</v>
      </c>
      <c r="AK4565" s="2"/>
      <c r="AL4565" s="2"/>
      <c r="AT4565" s="1"/>
    </row>
    <row r="4566" spans="6:46" x14ac:dyDescent="0.35">
      <c r="F4566" s="4">
        <v>44387.166666666664</v>
      </c>
      <c r="H4566">
        <v>14.4</v>
      </c>
      <c r="I4566">
        <v>18.629166666666698</v>
      </c>
      <c r="K4566" s="2">
        <v>1.7545629602986299E-5</v>
      </c>
      <c r="L4566" s="2">
        <v>4.7073713880137897E-6</v>
      </c>
      <c r="N4566">
        <f t="shared" si="358"/>
        <v>1.2281940722090408E-5</v>
      </c>
      <c r="O4566" s="2">
        <f t="shared" si="359"/>
        <v>1.4122114164041371E-6</v>
      </c>
      <c r="Q4566">
        <f>N4566+O4566</f>
        <v>1.3694152138494546E-5</v>
      </c>
      <c r="S4566">
        <f>IF(H4566&gt;$B$5,$B$5,($B$3 - $B$5)*(($B$5-H4566)/($B$5-$B$6))^(1/$B$2)+$B$5)</f>
        <v>27.466666666666665</v>
      </c>
      <c r="T4566">
        <f>K4566*S4566</f>
        <v>4.8191995976202363E-4</v>
      </c>
      <c r="U4566" s="3">
        <f>S4566*N4566/Q4566+$B$7*O4566/Q4566</f>
        <v>30.306045641849309</v>
      </c>
      <c r="V4566">
        <f>IF(U4566-H4566&lt;=10,10,U4566-H4566)</f>
        <v>15.906045641849309</v>
      </c>
      <c r="X4566">
        <f t="shared" si="360"/>
        <v>0</v>
      </c>
      <c r="Y4566">
        <f t="shared" si="361"/>
        <v>1</v>
      </c>
      <c r="AA4566">
        <f>((Y4566*V4566)+H4566+273)/(Y4566*V4566)</f>
        <v>19.068601490985387</v>
      </c>
      <c r="AB4566">
        <f t="shared" si="362"/>
        <v>7.1815188675312179E-7</v>
      </c>
      <c r="AD4566">
        <f>AA4566*$C$28</f>
        <v>10.750434329118836</v>
      </c>
      <c r="AF4566">
        <f>(Q4566-X4566)/AD4566+X4566</f>
        <v>1.273823151628609E-6</v>
      </c>
      <c r="AH4566">
        <f>Q4566/AF4566</f>
        <v>10.750434329118836</v>
      </c>
      <c r="AK4566" s="2"/>
      <c r="AL4566" s="2"/>
      <c r="AT4566" s="1"/>
    </row>
    <row r="4567" spans="6:46" x14ac:dyDescent="0.35">
      <c r="F4567" s="4">
        <v>44387.208333333336</v>
      </c>
      <c r="H4567">
        <v>14.5</v>
      </c>
      <c r="I4567">
        <v>18.629166666666698</v>
      </c>
      <c r="K4567" s="2">
        <v>1.7545629602986299E-5</v>
      </c>
      <c r="L4567" s="2">
        <v>2.03986133923705E-5</v>
      </c>
      <c r="N4567">
        <f t="shared" si="358"/>
        <v>1.2281940722090408E-5</v>
      </c>
      <c r="O4567" s="2">
        <f t="shared" si="359"/>
        <v>6.1195840177111508E-6</v>
      </c>
      <c r="Q4567">
        <f>N4567+O4567</f>
        <v>1.840152473980156E-5</v>
      </c>
      <c r="S4567">
        <f>IF(H4567&gt;$B$5,$B$5,($B$3 - $B$5)*(($B$5-H4567)/($B$5-$B$6))^(1/$B$2)+$B$5)</f>
        <v>27.333333333333332</v>
      </c>
      <c r="T4567">
        <f>K4567*S4567</f>
        <v>4.795805424816255E-4</v>
      </c>
      <c r="U4567" s="3">
        <f>S4567*N4567/Q4567+$B$7*O4567/Q4567</f>
        <v>36.534119330727854</v>
      </c>
      <c r="V4567">
        <f>IF(U4567-H4567&lt;=10,10,U4567-H4567)</f>
        <v>22.034119330727854</v>
      </c>
      <c r="X4567">
        <f t="shared" si="360"/>
        <v>0</v>
      </c>
      <c r="Y4567">
        <f t="shared" si="361"/>
        <v>1</v>
      </c>
      <c r="AA4567">
        <f>((Y4567*V4567)+H4567+273)/(Y4567*V4567)</f>
        <v>14.047946036992938</v>
      </c>
      <c r="AB4567">
        <f t="shared" si="362"/>
        <v>1.3099085582578545E-6</v>
      </c>
      <c r="AD4567">
        <f>AA4567*$C$28</f>
        <v>7.9199054739852137</v>
      </c>
      <c r="AF4567">
        <f>(Q4567-X4567)/AD4567+X4567</f>
        <v>2.3234525715295064E-6</v>
      </c>
      <c r="AH4567">
        <f>Q4567/AF4567</f>
        <v>7.9199054739852137</v>
      </c>
      <c r="AK4567" s="2"/>
      <c r="AL4567" s="2"/>
      <c r="AT4567" s="1"/>
    </row>
    <row r="4568" spans="6:46" x14ac:dyDescent="0.35">
      <c r="F4568" s="4">
        <v>44387.25</v>
      </c>
      <c r="H4568">
        <v>16</v>
      </c>
      <c r="I4568">
        <v>18.629166666666698</v>
      </c>
      <c r="K4568" s="2">
        <v>1.7545629602986299E-5</v>
      </c>
      <c r="L4568" s="2">
        <v>5.49193530817144E-5</v>
      </c>
      <c r="N4568">
        <f t="shared" si="358"/>
        <v>1.2281940722090408E-5</v>
      </c>
      <c r="O4568" s="2">
        <f t="shared" si="359"/>
        <v>1.6475805924514323E-5</v>
      </c>
      <c r="Q4568">
        <f>N4568+O4568</f>
        <v>2.8757746646604732E-5</v>
      </c>
      <c r="S4568">
        <f>IF(H4568&gt;$B$5,$B$5,($B$3 - $B$5)*(($B$5-H4568)/($B$5-$B$6))^(1/$B$2)+$B$5)</f>
        <v>25.333333333333332</v>
      </c>
      <c r="T4568">
        <f>K4568*S4568</f>
        <v>4.4448928327565289E-4</v>
      </c>
      <c r="U4568" s="3">
        <f>S4568*N4568/Q4568+$B$7*O4568/Q4568</f>
        <v>42.329875115057604</v>
      </c>
      <c r="V4568">
        <f>IF(U4568-H4568&lt;=10,10,U4568-H4568)</f>
        <v>26.329875115057604</v>
      </c>
      <c r="X4568">
        <f t="shared" si="360"/>
        <v>0</v>
      </c>
      <c r="Y4568">
        <f t="shared" si="361"/>
        <v>1</v>
      </c>
      <c r="AA4568">
        <f>((Y4568*V4568)+H4568+273)/(Y4568*V4568)</f>
        <v>11.976124981114165</v>
      </c>
      <c r="AB4568">
        <f t="shared" si="362"/>
        <v>2.4012563906901825E-6</v>
      </c>
      <c r="AD4568">
        <f>AA4568*$C$28</f>
        <v>6.7518609158439222</v>
      </c>
      <c r="AF4568">
        <f>(Q4568-X4568)/AD4568+X4568</f>
        <v>4.2592326774862584E-6</v>
      </c>
      <c r="AH4568">
        <f>Q4568/AF4568</f>
        <v>6.7518609158439222</v>
      </c>
      <c r="AK4568" s="2"/>
      <c r="AL4568" s="2"/>
      <c r="AT4568" s="1"/>
    </row>
    <row r="4569" spans="6:46" x14ac:dyDescent="0.35">
      <c r="F4569" s="4">
        <v>44387.291666666664</v>
      </c>
      <c r="H4569">
        <v>16.899999999999999</v>
      </c>
      <c r="I4569">
        <v>18.629166666666698</v>
      </c>
      <c r="K4569" s="2">
        <v>1.7545629602986299E-5</v>
      </c>
      <c r="L4569">
        <v>1.0670040195106999E-4</v>
      </c>
      <c r="N4569">
        <f t="shared" si="358"/>
        <v>1.2281940722090408E-5</v>
      </c>
      <c r="O4569" s="2">
        <f t="shared" si="359"/>
        <v>3.2010120585321005E-5</v>
      </c>
      <c r="Q4569">
        <f>N4569+O4569</f>
        <v>4.4292061307411413E-5</v>
      </c>
      <c r="S4569">
        <f>IF(H4569&gt;$B$5,$B$5,($B$3 - $B$5)*(($B$5-H4569)/($B$5-$B$6))^(1/$B$2)+$B$5)</f>
        <v>24.133333333333333</v>
      </c>
      <c r="T4569">
        <f>K4569*S4569</f>
        <v>4.2343452775206935E-4</v>
      </c>
      <c r="U4569" s="3">
        <f>S4569*N4569/Q4569+$B$7*O4569/Q4569</f>
        <v>46.440846077193335</v>
      </c>
      <c r="V4569">
        <f>IF(U4569-H4569&lt;=10,10,U4569-H4569)</f>
        <v>29.540846077193336</v>
      </c>
      <c r="X4569">
        <f t="shared" si="360"/>
        <v>0</v>
      </c>
      <c r="Y4569">
        <f t="shared" si="361"/>
        <v>1</v>
      </c>
      <c r="AA4569">
        <f>((Y4569*V4569)+H4569+273)/(Y4569*V4569)</f>
        <v>10.813530703977158</v>
      </c>
      <c r="AB4569">
        <f t="shared" si="362"/>
        <v>4.0959851615458984E-6</v>
      </c>
      <c r="AD4569">
        <f>AA4569*$C$28</f>
        <v>6.0964172833531309</v>
      </c>
      <c r="AF4569">
        <f>(Q4569-X4569)/AD4569+X4569</f>
        <v>7.265260766902433E-6</v>
      </c>
      <c r="AH4569">
        <f>Q4569/AF4569</f>
        <v>6.0964172833531309</v>
      </c>
      <c r="AK4569" s="2"/>
      <c r="AT4569" s="1"/>
    </row>
    <row r="4570" spans="6:46" x14ac:dyDescent="0.35">
      <c r="F4570" s="4">
        <v>44387.333333333336</v>
      </c>
      <c r="H4570">
        <v>18.3</v>
      </c>
      <c r="I4570">
        <v>18.629166666666698</v>
      </c>
      <c r="K4570" s="2">
        <v>1.64490277527997E-5</v>
      </c>
      <c r="L4570">
        <v>1.6318914979760501E-4</v>
      </c>
      <c r="N4570">
        <f t="shared" si="358"/>
        <v>1.1514319426959789E-5</v>
      </c>
      <c r="O4570" s="2">
        <f t="shared" si="359"/>
        <v>4.8956744939281509E-5</v>
      </c>
      <c r="Q4570">
        <f>N4570+O4570</f>
        <v>6.0471064366241298E-5</v>
      </c>
      <c r="S4570">
        <f>IF(H4570&gt;$B$5,$B$5,($B$3 - $B$5)*(($B$5-H4570)/($B$5-$B$6))^(1/$B$2)+$B$5)</f>
        <v>22.266666666666666</v>
      </c>
      <c r="T4570">
        <f>K4570*S4570</f>
        <v>3.6626501796233995E-4</v>
      </c>
      <c r="U4570" s="3">
        <f>S4570*N4570/Q4570+$B$7*O4570/Q4570</f>
        <v>48.76723297565173</v>
      </c>
      <c r="V4570">
        <f>IF(U4570-H4570&lt;=10,10,U4570-H4570)</f>
        <v>30.467232975651729</v>
      </c>
      <c r="X4570">
        <f t="shared" si="360"/>
        <v>0</v>
      </c>
      <c r="Y4570">
        <f t="shared" si="361"/>
        <v>1</v>
      </c>
      <c r="AA4570">
        <f>((Y4570*V4570)+H4570+273)/(Y4570*V4570)</f>
        <v>10.561091426740198</v>
      </c>
      <c r="AB4570">
        <f t="shared" si="362"/>
        <v>5.7258347572989798E-6</v>
      </c>
      <c r="AD4570">
        <f>AA4570*$C$28</f>
        <v>5.954097886028209</v>
      </c>
      <c r="AF4570">
        <f>(Q4570-X4570)/AD4570+X4570</f>
        <v>1.0156209307230526E-5</v>
      </c>
      <c r="AH4570">
        <f>Q4570/AF4570</f>
        <v>5.954097886028209</v>
      </c>
      <c r="AK4570" s="2"/>
      <c r="AT4570" s="1"/>
    </row>
    <row r="4571" spans="6:46" x14ac:dyDescent="0.35">
      <c r="F4571" s="4">
        <v>44387.375</v>
      </c>
      <c r="H4571">
        <v>19.7</v>
      </c>
      <c r="I4571">
        <v>18.629166666666698</v>
      </c>
      <c r="K4571" s="2">
        <v>1.49868919525508E-5</v>
      </c>
      <c r="L4571">
        <v>1.9143340239155201E-4</v>
      </c>
      <c r="N4571">
        <f t="shared" si="358"/>
        <v>1.049082436678556E-5</v>
      </c>
      <c r="O4571" s="2">
        <f t="shared" si="359"/>
        <v>5.7430020717465609E-5</v>
      </c>
      <c r="Q4571">
        <f>N4571+O4571</f>
        <v>6.7920845084251167E-5</v>
      </c>
      <c r="S4571">
        <f>IF(H4571&gt;$B$5,$B$5,($B$3 - $B$5)*(($B$5-H4571)/($B$5-$B$6))^(1/$B$2)+$B$5)</f>
        <v>20.400000000000002</v>
      </c>
      <c r="T4571">
        <f>K4571*S4571</f>
        <v>3.0573259583203634E-4</v>
      </c>
      <c r="U4571" s="3">
        <f>S4571*N4571/Q4571+$B$7*O4571/Q4571</f>
        <v>49.655800842281558</v>
      </c>
      <c r="V4571">
        <f>IF(U4571-H4571&lt;=10,10,U4571-H4571)</f>
        <v>29.955800842281558</v>
      </c>
      <c r="X4571">
        <f t="shared" si="360"/>
        <v>0</v>
      </c>
      <c r="Y4571">
        <f t="shared" si="361"/>
        <v>1</v>
      </c>
      <c r="AA4571">
        <f>((Y4571*V4571)+H4571+273)/(Y4571*V4571)</f>
        <v>10.771062424305621</v>
      </c>
      <c r="AB4571">
        <f t="shared" si="362"/>
        <v>6.3058630995381896E-6</v>
      </c>
      <c r="AD4571">
        <f>AA4571*$C$28</f>
        <v>6.0724746543199881</v>
      </c>
      <c r="AF4571">
        <f>(Q4571-X4571)/AD4571+X4571</f>
        <v>1.11850355828051E-5</v>
      </c>
      <c r="AH4571">
        <f>Q4571/AF4571</f>
        <v>6.0724746543199881</v>
      </c>
      <c r="AK4571" s="2"/>
      <c r="AT4571" s="1"/>
    </row>
    <row r="4572" spans="6:46" x14ac:dyDescent="0.35">
      <c r="F4572" s="4">
        <v>44387.416666666664</v>
      </c>
      <c r="H4572">
        <v>21</v>
      </c>
      <c r="I4572">
        <v>18.629166666666698</v>
      </c>
      <c r="K4572" s="2">
        <v>1.3524756152302E-5</v>
      </c>
      <c r="L4572">
        <v>1.78879457566192E-4</v>
      </c>
      <c r="N4572">
        <f t="shared" si="358"/>
        <v>9.4673293066113996E-6</v>
      </c>
      <c r="O4572" s="2">
        <f t="shared" si="359"/>
        <v>5.366383726985761E-5</v>
      </c>
      <c r="Q4572">
        <f>N4572+O4572</f>
        <v>6.3131166576469011E-5</v>
      </c>
      <c r="S4572">
        <f>IF(H4572&gt;$B$5,$B$5,($B$3 - $B$5)*(($B$5-H4572)/($B$5-$B$6))^(1/$B$2)+$B$5)</f>
        <v>20</v>
      </c>
      <c r="T4572">
        <f>K4572*S4572</f>
        <v>2.7049512304603998E-4</v>
      </c>
      <c r="U4572" s="3">
        <f>S4572*N4572/Q4572+$B$7*O4572/Q4572</f>
        <v>49.751300447932699</v>
      </c>
      <c r="V4572">
        <f>IF(U4572-H4572&lt;=10,10,U4572-H4572)</f>
        <v>28.751300447932699</v>
      </c>
      <c r="X4572">
        <f t="shared" si="360"/>
        <v>0</v>
      </c>
      <c r="Y4572">
        <f t="shared" si="361"/>
        <v>1</v>
      </c>
      <c r="AA4572">
        <f>((Y4572*V4572)+H4572+273)/(Y4572*V4572)</f>
        <v>11.225624421142991</v>
      </c>
      <c r="AB4572">
        <f t="shared" si="362"/>
        <v>5.6238445371078082E-6</v>
      </c>
      <c r="AD4572">
        <f>AA4572*$C$28</f>
        <v>6.3287461432293055</v>
      </c>
      <c r="AF4572">
        <f>(Q4572-X4572)/AD4572+X4572</f>
        <v>9.9753039777095099E-6</v>
      </c>
      <c r="AH4572">
        <f>Q4572/AF4572</f>
        <v>6.3287461432293055</v>
      </c>
      <c r="AK4572" s="2"/>
      <c r="AT4572" s="1"/>
    </row>
    <row r="4573" spans="6:46" x14ac:dyDescent="0.35">
      <c r="F4573" s="4">
        <v>44387.458333333336</v>
      </c>
      <c r="H4573">
        <v>21.4</v>
      </c>
      <c r="I4573">
        <v>18.629166666666698</v>
      </c>
      <c r="K4573" s="2">
        <v>1.31592222022397E-5</v>
      </c>
      <c r="L4573">
        <v>1.56911570738321E-4</v>
      </c>
      <c r="N4573">
        <f t="shared" si="358"/>
        <v>9.2114555415677893E-6</v>
      </c>
      <c r="O4573" s="2">
        <f t="shared" si="359"/>
        <v>4.7073471221496307E-5</v>
      </c>
      <c r="Q4573">
        <f>N4573+O4573</f>
        <v>5.6284926763064096E-5</v>
      </c>
      <c r="S4573">
        <f>IF(H4573&gt;$B$5,$B$5,($B$3 - $B$5)*(($B$5-H4573)/($B$5-$B$6))^(1/$B$2)+$B$5)</f>
        <v>20</v>
      </c>
      <c r="T4573">
        <f>K4573*S4573</f>
        <v>2.6318444404479401E-4</v>
      </c>
      <c r="U4573" s="3">
        <f>S4573*N4573/Q4573+$B$7*O4573/Q4573</f>
        <v>49.271984303860869</v>
      </c>
      <c r="V4573">
        <f>IF(U4573-H4573&lt;=10,10,U4573-H4573)</f>
        <v>27.87198430386087</v>
      </c>
      <c r="X4573">
        <f t="shared" si="360"/>
        <v>0</v>
      </c>
      <c r="Y4573">
        <f t="shared" si="361"/>
        <v>1</v>
      </c>
      <c r="AA4573">
        <f>((Y4573*V4573)+H4573+273)/(Y4573*V4573)</f>
        <v>11.562577704925703</v>
      </c>
      <c r="AB4573">
        <f t="shared" si="362"/>
        <v>4.867852843841776E-6</v>
      </c>
      <c r="AD4573">
        <f>AA4573*$C$28</f>
        <v>6.5187125731743372</v>
      </c>
      <c r="AF4573">
        <f>(Q4573-X4573)/AD4573+X4573</f>
        <v>8.6343624038106224E-6</v>
      </c>
      <c r="AH4573">
        <f>Q4573/AF4573</f>
        <v>6.5187125731743372</v>
      </c>
      <c r="AK4573" s="2"/>
      <c r="AT4573" s="1"/>
    </row>
    <row r="4574" spans="6:46" x14ac:dyDescent="0.35">
      <c r="F4574" s="4">
        <v>44387.5</v>
      </c>
      <c r="H4574">
        <v>21.4</v>
      </c>
      <c r="I4574">
        <v>18.629166666666698</v>
      </c>
      <c r="K4574" s="2">
        <v>1.31592222022397E-5</v>
      </c>
      <c r="L4574">
        <v>1.44358839206169E-4</v>
      </c>
      <c r="N4574">
        <f t="shared" si="358"/>
        <v>9.2114555415677893E-6</v>
      </c>
      <c r="O4574" s="2">
        <f t="shared" si="359"/>
        <v>4.3307651761850704E-5</v>
      </c>
      <c r="Q4574">
        <f>N4574+O4574</f>
        <v>5.2519107303418493E-5</v>
      </c>
      <c r="S4574">
        <f>IF(H4574&gt;$B$5,$B$5,($B$3 - $B$5)*(($B$5-H4574)/($B$5-$B$6))^(1/$B$2)+$B$5)</f>
        <v>20</v>
      </c>
      <c r="T4574">
        <f>K4574*S4574</f>
        <v>2.6318444404479401E-4</v>
      </c>
      <c r="U4574" s="3">
        <f>S4574*N4574/Q4574+$B$7*O4574/Q4574</f>
        <v>48.861263823616298</v>
      </c>
      <c r="V4574">
        <f>IF(U4574-H4574&lt;=10,10,U4574-H4574)</f>
        <v>27.461263823616299</v>
      </c>
      <c r="X4574">
        <f t="shared" si="360"/>
        <v>0</v>
      </c>
      <c r="Y4574">
        <f t="shared" si="361"/>
        <v>1</v>
      </c>
      <c r="AA4574">
        <f>((Y4574*V4574)+H4574+273)/(Y4574*V4574)</f>
        <v>11.72055539362395</v>
      </c>
      <c r="AB4574">
        <f t="shared" si="362"/>
        <v>4.4809401551046965E-6</v>
      </c>
      <c r="AD4574">
        <f>AA4574*$C$28</f>
        <v>6.6077767223527317</v>
      </c>
      <c r="AF4574">
        <f>(Q4574-X4574)/AD4574+X4574</f>
        <v>7.9480753527517508E-6</v>
      </c>
      <c r="AH4574">
        <f>Q4574/AF4574</f>
        <v>6.6077767223527317</v>
      </c>
      <c r="AK4574" s="2"/>
      <c r="AT4574" s="1"/>
    </row>
    <row r="4575" spans="6:46" x14ac:dyDescent="0.35">
      <c r="F4575" s="4">
        <v>44387.541666666664</v>
      </c>
      <c r="H4575">
        <v>22</v>
      </c>
      <c r="I4575">
        <v>18.629166666666698</v>
      </c>
      <c r="K4575" s="2">
        <v>1.27936882521775E-5</v>
      </c>
      <c r="L4575">
        <v>1.56911570738321E-4</v>
      </c>
      <c r="N4575">
        <f t="shared" si="358"/>
        <v>8.9555817765242501E-6</v>
      </c>
      <c r="O4575" s="2">
        <f t="shared" si="359"/>
        <v>4.7073471221496307E-5</v>
      </c>
      <c r="Q4575">
        <f>N4575+O4575</f>
        <v>5.6029052998020559E-5</v>
      </c>
      <c r="S4575">
        <f>IF(H4575&gt;$B$5,$B$5,($B$3 - $B$5)*(($B$5-H4575)/($B$5-$B$6))^(1/$B$2)+$B$5)</f>
        <v>20</v>
      </c>
      <c r="T4575">
        <f>K4575*S4575</f>
        <v>2.5587376504354999E-4</v>
      </c>
      <c r="U4575" s="3">
        <f>S4575*N4575/Q4575+$B$7*O4575/Q4575</f>
        <v>49.405663751100306</v>
      </c>
      <c r="V4575">
        <f>IF(U4575-H4575&lt;=10,10,U4575-H4575)</f>
        <v>27.405663751100306</v>
      </c>
      <c r="X4575">
        <f t="shared" si="360"/>
        <v>0</v>
      </c>
      <c r="Y4575">
        <f t="shared" si="361"/>
        <v>1</v>
      </c>
      <c r="AA4575">
        <f>((Y4575*V4575)+H4575+273)/(Y4575*V4575)</f>
        <v>11.764198330651856</v>
      </c>
      <c r="AB4575">
        <f t="shared" si="362"/>
        <v>4.7626749756535237E-6</v>
      </c>
      <c r="AD4575">
        <f>AA4575*$C$28</f>
        <v>6.6323815959020678</v>
      </c>
      <c r="AF4575">
        <f>(Q4575-X4575)/AD4575+X4575</f>
        <v>8.44780297813972E-6</v>
      </c>
      <c r="AH4575">
        <f>Q4575/AF4575</f>
        <v>6.6323815959020678</v>
      </c>
      <c r="AK4575" s="2"/>
      <c r="AT4575" s="1"/>
    </row>
    <row r="4576" spans="6:46" x14ac:dyDescent="0.35">
      <c r="F4576" s="4">
        <v>44387.583333333336</v>
      </c>
      <c r="H4576">
        <v>22.1</v>
      </c>
      <c r="I4576">
        <v>18.629166666666698</v>
      </c>
      <c r="K4576" s="2">
        <v>1.16970864019909E-5</v>
      </c>
      <c r="L4576">
        <v>1.4122126296973501E-4</v>
      </c>
      <c r="N4576">
        <f t="shared" si="358"/>
        <v>8.1879604813936292E-6</v>
      </c>
      <c r="O4576" s="2">
        <f t="shared" si="359"/>
        <v>4.2366378890920511E-5</v>
      </c>
      <c r="Q4576">
        <f>N4576+O4576</f>
        <v>5.0554339372314136E-5</v>
      </c>
      <c r="S4576">
        <f>IF(H4576&gt;$B$5,$B$5,($B$3 - $B$5)*(($B$5-H4576)/($B$5-$B$6))^(1/$B$2)+$B$5)</f>
        <v>20</v>
      </c>
      <c r="T4576">
        <f>K4576*S4576</f>
        <v>2.3394172803981801E-4</v>
      </c>
      <c r="U4576" s="3">
        <f>S4576*N4576/Q4576+$B$7*O4576/Q4576</f>
        <v>49.331275605478083</v>
      </c>
      <c r="V4576">
        <f>IF(U4576-H4576&lt;=10,10,U4576-H4576)</f>
        <v>27.231275605478082</v>
      </c>
      <c r="X4576">
        <f t="shared" si="360"/>
        <v>0</v>
      </c>
      <c r="Y4576">
        <f t="shared" si="361"/>
        <v>1</v>
      </c>
      <c r="AA4576">
        <f>((Y4576*V4576)+H4576+273)/(Y4576*V4576)</f>
        <v>11.836804131960498</v>
      </c>
      <c r="AB4576">
        <f t="shared" si="362"/>
        <v>4.2709449956861754E-6</v>
      </c>
      <c r="AD4576">
        <f>AA4576*$C$28</f>
        <v>6.6733150591794148</v>
      </c>
      <c r="AF4576">
        <f>(Q4576-X4576)/AD4576+X4576</f>
        <v>7.5755960754130135E-6</v>
      </c>
      <c r="AH4576">
        <f>Q4576/AF4576</f>
        <v>6.6733150591794148</v>
      </c>
      <c r="AK4576" s="2"/>
      <c r="AT4576" s="1"/>
    </row>
    <row r="4577" spans="6:46" x14ac:dyDescent="0.35">
      <c r="F4577" s="4">
        <v>44387.625</v>
      </c>
      <c r="H4577">
        <v>22.4</v>
      </c>
      <c r="I4577">
        <v>18.629166666666698</v>
      </c>
      <c r="K4577" s="2">
        <v>1.27936882521775E-5</v>
      </c>
      <c r="L4577">
        <v>1.3494489720365801E-4</v>
      </c>
      <c r="N4577">
        <f t="shared" si="358"/>
        <v>8.9555817765242501E-6</v>
      </c>
      <c r="O4577" s="2">
        <f t="shared" si="359"/>
        <v>4.0483469161097408E-5</v>
      </c>
      <c r="Q4577">
        <f>N4577+O4577</f>
        <v>4.943905093762166E-5</v>
      </c>
      <c r="S4577">
        <f>IF(H4577&gt;$B$5,$B$5,($B$3 - $B$5)*(($B$5-H4577)/($B$5-$B$6))^(1/$B$2)+$B$5)</f>
        <v>20</v>
      </c>
      <c r="T4577">
        <f>K4577*S4577</f>
        <v>2.5587376504354999E-4</v>
      </c>
      <c r="U4577" s="3">
        <f>S4577*N4577/Q4577+$B$7*O4577/Q4577</f>
        <v>48.659964011569926</v>
      </c>
      <c r="V4577">
        <f>IF(U4577-H4577&lt;=10,10,U4577-H4577)</f>
        <v>26.259964011569927</v>
      </c>
      <c r="X4577">
        <f t="shared" si="360"/>
        <v>0</v>
      </c>
      <c r="Y4577">
        <f t="shared" si="361"/>
        <v>1</v>
      </c>
      <c r="AA4577">
        <f>((Y4577*V4577)+H4577+273)/(Y4577*V4577)</f>
        <v>12.249063398177132</v>
      </c>
      <c r="AB4577">
        <f t="shared" si="362"/>
        <v>4.036149485925514E-6</v>
      </c>
      <c r="AD4577">
        <f>AA4577*$C$28</f>
        <v>6.9057372517627478</v>
      </c>
      <c r="AF4577">
        <f>(Q4577-X4577)/AD4577+X4577</f>
        <v>7.1591271337469321E-6</v>
      </c>
      <c r="AH4577">
        <f>Q4577/AF4577</f>
        <v>6.9057372517627478</v>
      </c>
      <c r="AK4577" s="2"/>
      <c r="AT4577" s="1"/>
    </row>
    <row r="4578" spans="6:46" x14ac:dyDescent="0.35">
      <c r="F4578" s="4">
        <v>44387.666666666664</v>
      </c>
      <c r="H4578">
        <v>23.1</v>
      </c>
      <c r="I4578">
        <v>18.629166666666698</v>
      </c>
      <c r="K4578" s="2">
        <v>1.31592222022397E-5</v>
      </c>
      <c r="L4578">
        <v>1.4122126296973501E-4</v>
      </c>
      <c r="N4578">
        <f t="shared" si="358"/>
        <v>9.2114555415677893E-6</v>
      </c>
      <c r="O4578" s="2">
        <f t="shared" si="359"/>
        <v>4.2366378890920511E-5</v>
      </c>
      <c r="Q4578">
        <f>N4578+O4578</f>
        <v>5.15778344324883E-5</v>
      </c>
      <c r="S4578">
        <f>IF(H4578&gt;$B$5,$B$5,($B$3 - $B$5)*(($B$5-H4578)/($B$5-$B$6))^(1/$B$2)+$B$5)</f>
        <v>20</v>
      </c>
      <c r="T4578">
        <f>K4578*S4578</f>
        <v>2.6318444404479401E-4</v>
      </c>
      <c r="U4578" s="3">
        <f>S4578*N4578/Q4578+$B$7*O4578/Q4578</f>
        <v>48.749234579112226</v>
      </c>
      <c r="V4578">
        <f>IF(U4578-H4578&lt;=10,10,U4578-H4578)</f>
        <v>25.649234579112225</v>
      </c>
      <c r="X4578">
        <f t="shared" si="360"/>
        <v>0</v>
      </c>
      <c r="Y4578">
        <f t="shared" si="361"/>
        <v>1</v>
      </c>
      <c r="AA4578">
        <f>((Y4578*V4578)+H4578+273)/(Y4578*V4578)</f>
        <v>12.544204139375479</v>
      </c>
      <c r="AB4578">
        <f t="shared" si="362"/>
        <v>4.1116864696572238E-6</v>
      </c>
      <c r="AD4578">
        <f>AA4578*$C$28</f>
        <v>7.0721307420037736</v>
      </c>
      <c r="AF4578">
        <f>(Q4578-X4578)/AD4578+X4578</f>
        <v>7.29311098933029E-6</v>
      </c>
      <c r="AH4578">
        <f>Q4578/AF4578</f>
        <v>7.0721307420037736</v>
      </c>
      <c r="AK4578" s="2"/>
      <c r="AT4578" s="1"/>
    </row>
    <row r="4579" spans="6:46" x14ac:dyDescent="0.35">
      <c r="F4579" s="4">
        <v>44387.708333333336</v>
      </c>
      <c r="H4579">
        <v>22.5</v>
      </c>
      <c r="I4579">
        <v>18.629166666666698</v>
      </c>
      <c r="K4579" s="2">
        <v>1.42558240524264E-5</v>
      </c>
      <c r="L4579">
        <v>1.78879457566192E-4</v>
      </c>
      <c r="N4579">
        <f t="shared" si="358"/>
        <v>9.9790768366984796E-6</v>
      </c>
      <c r="O4579" s="2">
        <f t="shared" si="359"/>
        <v>5.366383726985761E-5</v>
      </c>
      <c r="Q4579">
        <f>N4579+O4579</f>
        <v>6.3642914106556086E-5</v>
      </c>
      <c r="S4579">
        <f>IF(H4579&gt;$B$5,$B$5,($B$3 - $B$5)*(($B$5-H4579)/($B$5-$B$6))^(1/$B$2)+$B$5)</f>
        <v>20</v>
      </c>
      <c r="T4579">
        <f>K4579*S4579</f>
        <v>2.8511648104852802E-4</v>
      </c>
      <c r="U4579" s="3">
        <f>S4579*N4579/Q4579+$B$7*O4579/Q4579</f>
        <v>49.512072644887468</v>
      </c>
      <c r="V4579">
        <f>IF(U4579-H4579&lt;=10,10,U4579-H4579)</f>
        <v>27.012072644887468</v>
      </c>
      <c r="X4579">
        <f t="shared" si="360"/>
        <v>0</v>
      </c>
      <c r="Y4579">
        <f t="shared" si="361"/>
        <v>1</v>
      </c>
      <c r="AA4579">
        <f>((Y4579*V4579)+H4579+273)/(Y4579*V4579)</f>
        <v>11.939552987464987</v>
      </c>
      <c r="AB4579">
        <f t="shared" si="362"/>
        <v>5.3304268738848981E-6</v>
      </c>
      <c r="AD4579">
        <f>AA4579*$C$28</f>
        <v>6.7312424758289948</v>
      </c>
      <c r="AF4579">
        <f>(Q4579-X4579)/AD4579+X4579</f>
        <v>9.4548538899154806E-6</v>
      </c>
      <c r="AH4579">
        <f>Q4579/AF4579</f>
        <v>6.7312424758289948</v>
      </c>
      <c r="AK4579" s="2"/>
      <c r="AT4579" s="1"/>
    </row>
    <row r="4580" spans="6:46" x14ac:dyDescent="0.35">
      <c r="F4580" s="4">
        <v>44387.75</v>
      </c>
      <c r="H4580">
        <v>22.2</v>
      </c>
      <c r="I4580">
        <v>18.629166666666698</v>
      </c>
      <c r="K4580" s="2">
        <v>1.46213580024886E-5</v>
      </c>
      <c r="L4580">
        <v>2.1967765498549899E-4</v>
      </c>
      <c r="N4580">
        <f t="shared" si="358"/>
        <v>1.0234950601742019E-5</v>
      </c>
      <c r="O4580" s="2">
        <f t="shared" si="359"/>
        <v>6.590329649564971E-5</v>
      </c>
      <c r="Q4580">
        <f>N4580+O4580</f>
        <v>7.6138247097391724E-5</v>
      </c>
      <c r="S4580">
        <f>IF(H4580&gt;$B$5,$B$5,($B$3 - $B$5)*(($B$5-H4580)/($B$5-$B$6))^(1/$B$2)+$B$5)</f>
        <v>20</v>
      </c>
      <c r="T4580">
        <f>K4580*S4580</f>
        <v>2.9242716004977199E-4</v>
      </c>
      <c r="U4580" s="3">
        <f>S4580*N4580/Q4580+$B$7*O4580/Q4580</f>
        <v>50.295094322269442</v>
      </c>
      <c r="V4580">
        <f>IF(U4580-H4580&lt;=10,10,U4580-H4580)</f>
        <v>28.095094322269443</v>
      </c>
      <c r="X4580">
        <f t="shared" si="360"/>
        <v>0</v>
      </c>
      <c r="Y4580">
        <f t="shared" si="361"/>
        <v>1</v>
      </c>
      <c r="AA4580">
        <f>((Y4580*V4580)+H4580+273)/(Y4580*V4580)</f>
        <v>11.507172412872491</v>
      </c>
      <c r="AB4580">
        <f t="shared" si="362"/>
        <v>6.6165904503368457E-6</v>
      </c>
      <c r="AD4580">
        <f>AA4580*$C$28</f>
        <v>6.4874763572418113</v>
      </c>
      <c r="AF4580">
        <f>(Q4580-X4580)/AD4580+X4580</f>
        <v>1.1736188758884717E-5</v>
      </c>
      <c r="AH4580">
        <f>Q4580/AF4580</f>
        <v>6.4874763572418122</v>
      </c>
      <c r="AK4580" s="2"/>
      <c r="AT4580" s="1"/>
    </row>
    <row r="4581" spans="6:46" x14ac:dyDescent="0.35">
      <c r="F4581" s="4">
        <v>44387.791666666664</v>
      </c>
      <c r="H4581">
        <v>22.2</v>
      </c>
      <c r="I4581">
        <v>18.629166666666698</v>
      </c>
      <c r="K4581" s="2">
        <v>1.6083493802737498E-5</v>
      </c>
      <c r="L4581">
        <v>2.1967765498549899E-4</v>
      </c>
      <c r="N4581">
        <f t="shared" si="358"/>
        <v>1.1258445661916248E-5</v>
      </c>
      <c r="O4581" s="2">
        <f t="shared" si="359"/>
        <v>6.590329649564971E-5</v>
      </c>
      <c r="Q4581">
        <f>N4581+O4581</f>
        <v>7.7161742157565955E-5</v>
      </c>
      <c r="S4581">
        <f>IF(H4581&gt;$B$5,$B$5,($B$3 - $B$5)*(($B$5-H4581)/($B$5-$B$6))^(1/$B$2)+$B$5)</f>
        <v>20</v>
      </c>
      <c r="T4581">
        <f>K4581*S4581</f>
        <v>3.2166987605474997E-4</v>
      </c>
      <c r="U4581" s="3">
        <f>S4581*N4581/Q4581+$B$7*O4581/Q4581</f>
        <v>49.893251666578252</v>
      </c>
      <c r="V4581">
        <f>IF(U4581-H4581&lt;=10,10,U4581-H4581)</f>
        <v>27.693251666578252</v>
      </c>
      <c r="X4581">
        <f t="shared" si="360"/>
        <v>0</v>
      </c>
      <c r="Y4581">
        <f t="shared" si="361"/>
        <v>1</v>
      </c>
      <c r="AA4581">
        <f>((Y4581*V4581)+H4581+273)/(Y4581*V4581)</f>
        <v>11.659636634735229</v>
      </c>
      <c r="AB4581">
        <f t="shared" si="362"/>
        <v>6.6178513597665107E-6</v>
      </c>
      <c r="AD4581">
        <f>AA4581*$C$28</f>
        <v>6.5734321419620709</v>
      </c>
      <c r="AF4581">
        <f>(Q4581-X4581)/AD4581+X4581</f>
        <v>1.173842529916713E-5</v>
      </c>
      <c r="AH4581">
        <f>Q4581/AF4581</f>
        <v>6.5734321419620709</v>
      </c>
      <c r="AK4581" s="2"/>
      <c r="AT4581" s="1"/>
    </row>
    <row r="4582" spans="6:46" x14ac:dyDescent="0.35">
      <c r="F4582" s="4">
        <v>44387.833333333336</v>
      </c>
      <c r="H4582">
        <v>21.4</v>
      </c>
      <c r="I4582">
        <v>18.629166666666698</v>
      </c>
      <c r="K4582" s="2">
        <v>1.6083493802737498E-5</v>
      </c>
      <c r="L4582">
        <v>1.8515703662547601E-4</v>
      </c>
      <c r="N4582">
        <f t="shared" si="358"/>
        <v>1.1258445661916248E-5</v>
      </c>
      <c r="O4582" s="2">
        <f t="shared" si="359"/>
        <v>5.5547110987642811E-5</v>
      </c>
      <c r="Q4582">
        <f>N4582+O4582</f>
        <v>6.6805556649559056E-5</v>
      </c>
      <c r="S4582">
        <f>IF(H4582&gt;$B$5,$B$5,($B$3 - $B$5)*(($B$5-H4582)/($B$5-$B$6))^(1/$B$2)+$B$5)</f>
        <v>20</v>
      </c>
      <c r="T4582">
        <f>K4582*S4582</f>
        <v>3.2166987605474997E-4</v>
      </c>
      <c r="U4582" s="3">
        <f>S4582*N4582/Q4582+$B$7*O4582/Q4582</f>
        <v>49.101604448352887</v>
      </c>
      <c r="V4582">
        <f>IF(U4582-H4582&lt;=10,10,U4582-H4582)</f>
        <v>27.701604448352889</v>
      </c>
      <c r="X4582">
        <f t="shared" si="360"/>
        <v>0</v>
      </c>
      <c r="Y4582">
        <f t="shared" si="361"/>
        <v>1</v>
      </c>
      <c r="AA4582">
        <f>((Y4582*V4582)+H4582+273)/(Y4582*V4582)</f>
        <v>11.62754327276898</v>
      </c>
      <c r="AB4582">
        <f t="shared" si="362"/>
        <v>5.7454575813975876E-6</v>
      </c>
      <c r="AD4582">
        <f>AA4582*$C$28</f>
        <v>6.5553386503978412</v>
      </c>
      <c r="AF4582">
        <f>(Q4582-X4582)/AD4582+X4582</f>
        <v>1.0191015325425583E-5</v>
      </c>
      <c r="AH4582">
        <f>Q4582/AF4582</f>
        <v>6.5553386503978412</v>
      </c>
      <c r="AK4582" s="2"/>
      <c r="AT4582" s="1"/>
    </row>
    <row r="4583" spans="6:46" x14ac:dyDescent="0.35">
      <c r="F4583" s="4">
        <v>44387.875</v>
      </c>
      <c r="H4583">
        <v>15.1</v>
      </c>
      <c r="I4583">
        <v>18.629166666666698</v>
      </c>
      <c r="K4583" s="2">
        <v>1.6083493802737498E-5</v>
      </c>
      <c r="L4583">
        <v>1.3808247344009199E-4</v>
      </c>
      <c r="N4583">
        <f t="shared" si="358"/>
        <v>1.1258445661916248E-5</v>
      </c>
      <c r="O4583" s="2">
        <f t="shared" si="359"/>
        <v>4.1424742032027601E-5</v>
      </c>
      <c r="Q4583">
        <f>N4583+O4583</f>
        <v>5.2683187693943853E-5</v>
      </c>
      <c r="S4583">
        <f>IF(H4583&gt;$B$5,$B$5,($B$3 - $B$5)*(($B$5-H4583)/($B$5-$B$6))^(1/$B$2)+$B$5)</f>
        <v>26.533333333333335</v>
      </c>
      <c r="T4583">
        <f>K4583*S4583</f>
        <v>4.2674870223263501E-4</v>
      </c>
      <c r="U4583" s="3">
        <f>S4583*N4583/Q4583+$B$7*O4583/Q4583</f>
        <v>48.916647153084263</v>
      </c>
      <c r="V4583">
        <f>IF(U4583-H4583&lt;=10,10,U4583-H4583)</f>
        <v>33.816647153084261</v>
      </c>
      <c r="X4583">
        <f t="shared" si="360"/>
        <v>0</v>
      </c>
      <c r="Y4583">
        <f t="shared" si="361"/>
        <v>1</v>
      </c>
      <c r="AA4583">
        <f>((Y4583*V4583)+H4583+273)/(Y4583*V4583)</f>
        <v>9.51947263416751</v>
      </c>
      <c r="AB4583">
        <f t="shared" si="362"/>
        <v>5.5342548603850331E-6</v>
      </c>
      <c r="AD4583">
        <f>AA4583*$C$28</f>
        <v>5.3668574200285137</v>
      </c>
      <c r="AF4583">
        <f>(Q4583-X4583)/AD4583+X4583</f>
        <v>9.8163941336201826E-6</v>
      </c>
      <c r="AH4583">
        <f>Q4583/AF4583</f>
        <v>5.3668574200285137</v>
      </c>
      <c r="AK4583" s="2"/>
      <c r="AT4583" s="1"/>
    </row>
    <row r="4584" spans="6:46" x14ac:dyDescent="0.35">
      <c r="F4584" s="4">
        <v>44387.916666666664</v>
      </c>
      <c r="H4584">
        <v>15.1</v>
      </c>
      <c r="I4584">
        <v>18.629166666666698</v>
      </c>
      <c r="K4584" s="2">
        <v>1.6083493802737498E-5</v>
      </c>
      <c r="L4584" s="2">
        <v>9.4147306430955106E-5</v>
      </c>
      <c r="N4584">
        <f t="shared" si="358"/>
        <v>1.1258445661916248E-5</v>
      </c>
      <c r="O4584" s="2">
        <f t="shared" si="359"/>
        <v>2.8244191929286536E-5</v>
      </c>
      <c r="Q4584">
        <f>N4584+O4584</f>
        <v>3.9502637591202785E-5</v>
      </c>
      <c r="S4584">
        <f>IF(H4584&gt;$B$5,$B$5,($B$3 - $B$5)*(($B$5-H4584)/($B$5-$B$6))^(1/$B$2)+$B$5)</f>
        <v>26.533333333333335</v>
      </c>
      <c r="T4584">
        <f>K4584*S4584</f>
        <v>4.2674870223263501E-4</v>
      </c>
      <c r="U4584" s="3">
        <f>S4584*N4584/Q4584+$B$7*O4584/Q4584</f>
        <v>46.886860235532168</v>
      </c>
      <c r="V4584">
        <f>IF(U4584-H4584&lt;=10,10,U4584-H4584)</f>
        <v>31.786860235532167</v>
      </c>
      <c r="X4584">
        <f t="shared" si="360"/>
        <v>0</v>
      </c>
      <c r="Y4584">
        <f t="shared" si="361"/>
        <v>1</v>
      </c>
      <c r="AA4584">
        <f>((Y4584*V4584)+H4584+273)/(Y4584*V4584)</f>
        <v>10.063493464445866</v>
      </c>
      <c r="AB4584">
        <f t="shared" si="362"/>
        <v>3.9253404129256766E-6</v>
      </c>
      <c r="AD4584">
        <f>AA4584*$C$28</f>
        <v>5.6735637200340499</v>
      </c>
      <c r="AF4584">
        <f>(Q4584-X4584)/AD4584+X4584</f>
        <v>6.9625793487987318E-6</v>
      </c>
      <c r="AH4584">
        <f>Q4584/AF4584</f>
        <v>5.6735637200340499</v>
      </c>
      <c r="AK4584" s="2"/>
      <c r="AL4584" s="2"/>
      <c r="AT4584" s="1"/>
    </row>
    <row r="4585" spans="6:46" x14ac:dyDescent="0.35">
      <c r="F4585" s="4">
        <v>44387.958333333336</v>
      </c>
      <c r="H4585">
        <v>15.6</v>
      </c>
      <c r="I4585">
        <v>18.629166666666698</v>
      </c>
      <c r="K4585" s="2">
        <v>1.6083493802737498E-5</v>
      </c>
      <c r="L4585" s="2">
        <v>6.9041358049367002E-5</v>
      </c>
      <c r="N4585">
        <f t="shared" si="358"/>
        <v>1.1258445661916248E-5</v>
      </c>
      <c r="O4585" s="2">
        <f t="shared" si="359"/>
        <v>2.0712407414810104E-5</v>
      </c>
      <c r="Q4585">
        <f>N4585+O4585</f>
        <v>3.1970853076726352E-5</v>
      </c>
      <c r="S4585">
        <f>IF(H4585&gt;$B$5,$B$5,($B$3 - $B$5)*(($B$5-H4585)/($B$5-$B$6))^(1/$B$2)+$B$5)</f>
        <v>25.866666666666667</v>
      </c>
      <c r="T4585">
        <f>K4585*S4585</f>
        <v>4.1602637303080997E-4</v>
      </c>
      <c r="U4585" s="3">
        <f>S4585*N4585/Q4585+$B$7*O4585/Q4585</f>
        <v>44.740778905815432</v>
      </c>
      <c r="V4585">
        <f>IF(U4585-H4585&lt;=10,10,U4585-H4585)</f>
        <v>29.140778905815431</v>
      </c>
      <c r="X4585">
        <f t="shared" si="360"/>
        <v>0</v>
      </c>
      <c r="Y4585">
        <f t="shared" si="361"/>
        <v>1</v>
      </c>
      <c r="AA4585">
        <f>((Y4585*V4585)+H4585+273)/(Y4585*V4585)</f>
        <v>10.903647425924021</v>
      </c>
      <c r="AB4585">
        <f t="shared" si="362"/>
        <v>2.93212462104322E-6</v>
      </c>
      <c r="AD4585">
        <f>AA4585*$C$28</f>
        <v>6.1472229966983498</v>
      </c>
      <c r="AF4585">
        <f>(Q4585-X4585)/AD4585+X4585</f>
        <v>5.2008611195490676E-6</v>
      </c>
      <c r="AH4585">
        <f>Q4585/AF4585</f>
        <v>6.1472229966983498</v>
      </c>
      <c r="AK4585" s="2"/>
      <c r="AL4585" s="2"/>
      <c r="AT4585" s="1"/>
    </row>
    <row r="4586" spans="6:46" x14ac:dyDescent="0.35">
      <c r="F4586" s="4">
        <v>44388</v>
      </c>
      <c r="H4586">
        <v>15.6</v>
      </c>
      <c r="I4586">
        <v>18.587499999999999</v>
      </c>
      <c r="K4586" s="2">
        <v>1.6083493802737498E-5</v>
      </c>
      <c r="L4586" s="2">
        <v>4.0797226784740898E-5</v>
      </c>
      <c r="N4586">
        <f t="shared" si="358"/>
        <v>1.1258445661916248E-5</v>
      </c>
      <c r="O4586" s="2">
        <f t="shared" si="359"/>
        <v>1.2239168035422271E-5</v>
      </c>
      <c r="Q4586">
        <f>N4586+O4586</f>
        <v>2.3497613697338521E-5</v>
      </c>
      <c r="S4586">
        <f>IF(H4586&gt;$B$5,$B$5,($B$3 - $B$5)*(($B$5-H4586)/($B$5-$B$6))^(1/$B$2)+$B$5)</f>
        <v>25.866666666666667</v>
      </c>
      <c r="T4586">
        <f>K4586*S4586</f>
        <v>4.1602637303080997E-4</v>
      </c>
      <c r="U4586" s="3">
        <f>S4586*N4586/Q4586+$B$7*O4586/Q4586</f>
        <v>41.041303831589609</v>
      </c>
      <c r="V4586">
        <f>IF(U4586-H4586&lt;=10,10,U4586-H4586)</f>
        <v>25.441303831589607</v>
      </c>
      <c r="X4586">
        <f t="shared" si="360"/>
        <v>0</v>
      </c>
      <c r="Y4586">
        <f t="shared" si="361"/>
        <v>1</v>
      </c>
      <c r="AA4586">
        <f>((Y4586*V4586)+H4586+273)/(Y4586*V4586)</f>
        <v>12.343758240945778</v>
      </c>
      <c r="AB4586">
        <f t="shared" si="362"/>
        <v>1.9036028767473767E-6</v>
      </c>
      <c r="AD4586">
        <f>AA4586*$C$28</f>
        <v>6.9591240032228283</v>
      </c>
      <c r="AF4586">
        <f>(Q4586-X4586)/AD4586+X4586</f>
        <v>3.3765188961220665E-6</v>
      </c>
      <c r="AH4586">
        <f>Q4586/AF4586</f>
        <v>6.9591240032228283</v>
      </c>
      <c r="AK4586" s="2"/>
      <c r="AL4586" s="2"/>
      <c r="AT4586" s="1"/>
    </row>
    <row r="4587" spans="6:46" x14ac:dyDescent="0.35">
      <c r="F4587" s="4">
        <v>44388.041666666664</v>
      </c>
      <c r="H4587">
        <v>15.3</v>
      </c>
      <c r="I4587">
        <v>18.587499999999999</v>
      </c>
      <c r="K4587" s="2">
        <v>1.6083493802737498E-5</v>
      </c>
      <c r="L4587" s="2">
        <v>2.1967765498549899E-5</v>
      </c>
      <c r="N4587">
        <f t="shared" si="358"/>
        <v>1.1258445661916248E-5</v>
      </c>
      <c r="O4587" s="2">
        <f t="shared" si="359"/>
        <v>6.5903296495649707E-6</v>
      </c>
      <c r="Q4587">
        <f>N4587+O4587</f>
        <v>1.7848775311481217E-5</v>
      </c>
      <c r="S4587">
        <f>IF(H4587&gt;$B$5,$B$5,($B$3 - $B$5)*(($B$5-H4587)/($B$5-$B$6))^(1/$B$2)+$B$5)</f>
        <v>26.266666666666666</v>
      </c>
      <c r="T4587">
        <f>K4587*S4587</f>
        <v>4.2245977055190492E-4</v>
      </c>
      <c r="U4587" s="3">
        <f>S4587*N4587/Q4587+$B$7*O4587/Q4587</f>
        <v>36.875917738122141</v>
      </c>
      <c r="V4587">
        <f>IF(U4587-H4587&lt;=10,10,U4587-H4587)</f>
        <v>21.57591773812214</v>
      </c>
      <c r="X4587">
        <f t="shared" si="360"/>
        <v>0</v>
      </c>
      <c r="Y4587">
        <f t="shared" si="361"/>
        <v>1</v>
      </c>
      <c r="AA4587">
        <f>((Y4587*V4587)+H4587+273)/(Y4587*V4587)</f>
        <v>14.362119910691327</v>
      </c>
      <c r="AB4587">
        <f t="shared" si="362"/>
        <v>1.2427674620787968E-6</v>
      </c>
      <c r="AD4587">
        <f>AA4587*$C$28</f>
        <v>8.097029401962633</v>
      </c>
      <c r="AF4587">
        <f>(Q4587-X4587)/AD4587+X4587</f>
        <v>2.2043609360186917E-6</v>
      </c>
      <c r="AH4587">
        <f>Q4587/AF4587</f>
        <v>8.097029401962633</v>
      </c>
      <c r="AK4587" s="2"/>
      <c r="AL4587" s="2"/>
      <c r="AT4587" s="1"/>
    </row>
    <row r="4588" spans="6:46" x14ac:dyDescent="0.35">
      <c r="F4588" s="4">
        <v>44388.083333333336</v>
      </c>
      <c r="H4588">
        <v>15.9</v>
      </c>
      <c r="I4588">
        <v>18.587499999999999</v>
      </c>
      <c r="K4588" s="2">
        <v>1.6083493802737498E-5</v>
      </c>
      <c r="L4588" s="2">
        <v>9.4147549089596692E-6</v>
      </c>
      <c r="N4588">
        <f t="shared" si="358"/>
        <v>1.1258445661916248E-5</v>
      </c>
      <c r="O4588" s="2">
        <f t="shared" si="359"/>
        <v>2.8244264726879012E-6</v>
      </c>
      <c r="Q4588">
        <f>N4588+O4588</f>
        <v>1.4082872134604149E-5</v>
      </c>
      <c r="S4588">
        <f>IF(H4588&gt;$B$5,$B$5,($B$3 - $B$5)*(($B$5-H4588)/($B$5-$B$6))^(1/$B$2)+$B$5)</f>
        <v>25.466666666666669</v>
      </c>
      <c r="T4588">
        <f>K4588*S4588</f>
        <v>4.0959297550971502E-4</v>
      </c>
      <c r="U4588" s="3">
        <f>S4588*N4588/Q4588+$B$7*O4588/Q4588</f>
        <v>31.389799937785256</v>
      </c>
      <c r="V4588">
        <f>IF(U4588-H4588&lt;=10,10,U4588-H4588)</f>
        <v>15.489799937785255</v>
      </c>
      <c r="X4588">
        <f t="shared" si="360"/>
        <v>0</v>
      </c>
      <c r="Y4588">
        <f t="shared" si="361"/>
        <v>1</v>
      </c>
      <c r="AA4588">
        <f>((Y4588*V4588)+H4588+273)/(Y4588*V4588)</f>
        <v>19.650983302584034</v>
      </c>
      <c r="AB4588">
        <f t="shared" si="362"/>
        <v>7.1664974305648616E-7</v>
      </c>
      <c r="AD4588">
        <f>AA4588*$C$28</f>
        <v>11.078767658808708</v>
      </c>
      <c r="AF4588">
        <f>(Q4588-X4588)/AD4588+X4588</f>
        <v>1.2711587216477893E-6</v>
      </c>
      <c r="AH4588">
        <f>Q4588/AF4588</f>
        <v>11.078767658808708</v>
      </c>
      <c r="AK4588" s="2"/>
      <c r="AL4588" s="2"/>
      <c r="AT4588" s="1"/>
    </row>
    <row r="4589" spans="6:46" x14ac:dyDescent="0.35">
      <c r="F4589" s="4">
        <v>44388.125</v>
      </c>
      <c r="H4589">
        <v>16</v>
      </c>
      <c r="I4589">
        <v>18.587499999999999</v>
      </c>
      <c r="K4589" s="2">
        <v>1.6814561702861898E-5</v>
      </c>
      <c r="L4589">
        <v>0</v>
      </c>
      <c r="N4589">
        <f t="shared" si="358"/>
        <v>1.1770193192003328E-5</v>
      </c>
      <c r="O4589" s="2">
        <f t="shared" si="359"/>
        <v>0</v>
      </c>
      <c r="Q4589">
        <f>N4589+O4589</f>
        <v>1.1770193192003328E-5</v>
      </c>
      <c r="S4589">
        <f>IF(H4589&gt;$B$5,$B$5,($B$3 - $B$5)*(($B$5-H4589)/($B$5-$B$6))^(1/$B$2)+$B$5)</f>
        <v>25.333333333333332</v>
      </c>
      <c r="T4589">
        <f>K4589*S4589</f>
        <v>4.2596889647250141E-4</v>
      </c>
      <c r="U4589" s="3">
        <f>S4589*N4589/Q4589+$B$7*O4589/Q4589</f>
        <v>25.333333333333332</v>
      </c>
      <c r="V4589">
        <f>IF(U4589-H4589&lt;=10,10,U4589-H4589)</f>
        <v>10</v>
      </c>
      <c r="X4589">
        <f t="shared" si="360"/>
        <v>0</v>
      </c>
      <c r="Y4589">
        <f t="shared" si="361"/>
        <v>1</v>
      </c>
      <c r="AA4589">
        <f>((Y4589*V4589)+H4589+273)/(Y4589*V4589)</f>
        <v>29.9</v>
      </c>
      <c r="AB4589">
        <f t="shared" si="362"/>
        <v>3.9365194622084711E-7</v>
      </c>
      <c r="AD4589">
        <f>AA4589*$C$28</f>
        <v>16.856925065669436</v>
      </c>
      <c r="AF4589">
        <f>(Q4589-X4589)/AD4589+X4589</f>
        <v>6.9824082068053612E-7</v>
      </c>
      <c r="AH4589">
        <f>Q4589/AF4589</f>
        <v>16.856925065669436</v>
      </c>
      <c r="AK4589" s="2"/>
      <c r="AT4589" s="1"/>
    </row>
    <row r="4590" spans="6:46" x14ac:dyDescent="0.35">
      <c r="F4590" s="4">
        <v>44388.166666666664</v>
      </c>
      <c r="H4590">
        <v>15.6</v>
      </c>
      <c r="I4590">
        <v>18.587499999999999</v>
      </c>
      <c r="K4590" s="2">
        <v>1.7545629602986299E-5</v>
      </c>
      <c r="L4590" s="2">
        <v>1.5691278403152899E-6</v>
      </c>
      <c r="N4590">
        <f t="shared" si="358"/>
        <v>1.2281940722090408E-5</v>
      </c>
      <c r="O4590" s="2">
        <f t="shared" si="359"/>
        <v>4.7073835209458705E-7</v>
      </c>
      <c r="Q4590">
        <f>N4590+O4590</f>
        <v>1.2752679074184995E-5</v>
      </c>
      <c r="S4590">
        <f>IF(H4590&gt;$B$5,$B$5,($B$3 - $B$5)*(($B$5-H4590)/($B$5-$B$6))^(1/$B$2)+$B$5)</f>
        <v>25.866666666666667</v>
      </c>
      <c r="T4590">
        <f>K4590*S4590</f>
        <v>4.5384695239724559E-4</v>
      </c>
      <c r="U4590" s="3">
        <f>S4590*N4590/Q4590+$B$7*O4590/Q4590</f>
        <v>26.942062451707397</v>
      </c>
      <c r="V4590">
        <f>IF(U4590-H4590&lt;=10,10,U4590-H4590)</f>
        <v>11.342062451707397</v>
      </c>
      <c r="X4590">
        <f t="shared" si="360"/>
        <v>0</v>
      </c>
      <c r="Y4590">
        <f t="shared" si="361"/>
        <v>1</v>
      </c>
      <c r="AA4590">
        <f>((Y4590*V4590)+H4590+273)/(Y4590*V4590)</f>
        <v>26.445107644999354</v>
      </c>
      <c r="AB4590">
        <f t="shared" si="362"/>
        <v>4.8223207276664147E-7</v>
      </c>
      <c r="AD4590">
        <f>AA4590*$C$28</f>
        <v>14.909137054358396</v>
      </c>
      <c r="AF4590">
        <f>(Q4590-X4590)/AD4590+X4590</f>
        <v>8.5535997339678344E-7</v>
      </c>
      <c r="AH4590">
        <f>Q4590/AF4590</f>
        <v>14.909137054358396</v>
      </c>
      <c r="AK4590" s="2"/>
      <c r="AL4590" s="2"/>
      <c r="AT4590" s="1"/>
    </row>
    <row r="4591" spans="6:46" x14ac:dyDescent="0.35">
      <c r="F4591" s="4">
        <v>44388.208333333336</v>
      </c>
      <c r="H4591">
        <v>15.6</v>
      </c>
      <c r="I4591">
        <v>18.587499999999999</v>
      </c>
      <c r="K4591" s="2">
        <v>1.7545629602986299E-5</v>
      </c>
      <c r="L4591" s="2">
        <v>4.7073713880137897E-6</v>
      </c>
      <c r="N4591">
        <f t="shared" si="358"/>
        <v>1.2281940722090408E-5</v>
      </c>
      <c r="O4591" s="2">
        <f t="shared" si="359"/>
        <v>1.4122114164041371E-6</v>
      </c>
      <c r="Q4591">
        <f>N4591+O4591</f>
        <v>1.3694152138494546E-5</v>
      </c>
      <c r="S4591">
        <f>IF(H4591&gt;$B$5,$B$5,($B$3 - $B$5)*(($B$5-H4591)/($B$5-$B$6))^(1/$B$2)+$B$5)</f>
        <v>25.866666666666667</v>
      </c>
      <c r="T4591">
        <f>K4591*S4591</f>
        <v>4.5384695239724559E-4</v>
      </c>
      <c r="U4591" s="3">
        <f>S4591*N4591/Q4591+$B$7*O4591/Q4591</f>
        <v>28.871045872852665</v>
      </c>
      <c r="V4591">
        <f>IF(U4591-H4591&lt;=10,10,U4591-H4591)</f>
        <v>13.271045872852666</v>
      </c>
      <c r="X4591">
        <f t="shared" si="360"/>
        <v>0</v>
      </c>
      <c r="Y4591">
        <f t="shared" si="361"/>
        <v>1</v>
      </c>
      <c r="AA4591">
        <f>((Y4591*V4591)+H4591+273)/(Y4591*V4591)</f>
        <v>22.746590492190368</v>
      </c>
      <c r="AB4591">
        <f t="shared" si="362"/>
        <v>6.0203097880520535E-7</v>
      </c>
      <c r="AD4591">
        <f>AA4591*$C$28</f>
        <v>12.823999044358592</v>
      </c>
      <c r="AF4591">
        <f>(Q4591-X4591)/AD4591+X4591</f>
        <v>1.0678534902510572E-6</v>
      </c>
      <c r="AH4591">
        <f>Q4591/AF4591</f>
        <v>12.823999044358594</v>
      </c>
      <c r="AK4591" s="2"/>
      <c r="AL4591" s="2"/>
      <c r="AT4591" s="1"/>
    </row>
    <row r="4592" spans="6:46" x14ac:dyDescent="0.35">
      <c r="F4592" s="4">
        <v>44388.25</v>
      </c>
      <c r="H4592">
        <v>15.8</v>
      </c>
      <c r="I4592">
        <v>18.587499999999999</v>
      </c>
      <c r="K4592" s="2">
        <v>1.7545629602986299E-5</v>
      </c>
      <c r="L4592" s="2">
        <v>2.9813283370805601E-5</v>
      </c>
      <c r="N4592">
        <f t="shared" si="358"/>
        <v>1.2281940722090408E-5</v>
      </c>
      <c r="O4592" s="2">
        <f t="shared" si="359"/>
        <v>8.9439850112416824E-6</v>
      </c>
      <c r="Q4592">
        <f>N4592+O4592</f>
        <v>2.1225925733332091E-5</v>
      </c>
      <c r="S4592">
        <f>IF(H4592&gt;$B$5,$B$5,($B$3 - $B$5)*(($B$5-H4592)/($B$5-$B$6))^(1/$B$2)+$B$5)</f>
        <v>25.6</v>
      </c>
      <c r="T4592">
        <f>K4592*S4592</f>
        <v>4.4916811783644926E-4</v>
      </c>
      <c r="U4592" s="3">
        <f>S4592*N4592/Q4592+$B$7*O4592/Q4592</f>
        <v>37.988301110352872</v>
      </c>
      <c r="V4592">
        <f>IF(U4592-H4592&lt;=10,10,U4592-H4592)</f>
        <v>22.188301110352871</v>
      </c>
      <c r="X4592">
        <f t="shared" si="360"/>
        <v>0</v>
      </c>
      <c r="Y4592">
        <f t="shared" si="361"/>
        <v>1</v>
      </c>
      <c r="AA4592">
        <f>((Y4592*V4592)+H4592+273)/(Y4592*V4592)</f>
        <v>14.015868072263018</v>
      </c>
      <c r="AB4592">
        <f t="shared" si="362"/>
        <v>1.5144210564693856E-6</v>
      </c>
      <c r="AD4592">
        <f>AA4592*$C$28</f>
        <v>7.9018206630249646</v>
      </c>
      <c r="AF4592">
        <f>(Q4592-X4592)/AD4592+X4592</f>
        <v>2.6862069690665963E-6</v>
      </c>
      <c r="AH4592">
        <f>Q4592/AF4592</f>
        <v>7.9018206630249637</v>
      </c>
      <c r="AK4592" s="2"/>
      <c r="AL4592" s="2"/>
      <c r="AT4592" s="1"/>
    </row>
    <row r="4593" spans="6:46" x14ac:dyDescent="0.35">
      <c r="F4593" s="4">
        <v>44388.291666666664</v>
      </c>
      <c r="H4593">
        <v>16.100000000000001</v>
      </c>
      <c r="I4593">
        <v>18.587499999999999</v>
      </c>
      <c r="K4593" s="2">
        <v>1.7545629602986299E-5</v>
      </c>
      <c r="L4593" s="2">
        <v>7.2179540932405098E-5</v>
      </c>
      <c r="N4593">
        <f t="shared" si="358"/>
        <v>1.2281940722090408E-5</v>
      </c>
      <c r="O4593" s="2">
        <f t="shared" si="359"/>
        <v>2.1653862279721534E-5</v>
      </c>
      <c r="Q4593">
        <f>N4593+O4593</f>
        <v>3.3935803001811942E-5</v>
      </c>
      <c r="S4593">
        <f>IF(H4593&gt;$B$5,$B$5,($B$3 - $B$5)*(($B$5-H4593)/($B$5-$B$6))^(1/$B$2)+$B$5)</f>
        <v>25.199999999999996</v>
      </c>
      <c r="T4593">
        <f>K4593*S4593</f>
        <v>4.4214986599525464E-4</v>
      </c>
      <c r="U4593" s="3">
        <f>S4593*N4593/Q4593+$B$7*O4593/Q4593</f>
        <v>44.214876291604114</v>
      </c>
      <c r="V4593">
        <f>IF(U4593-H4593&lt;=10,10,U4593-H4593)</f>
        <v>28.114876291604112</v>
      </c>
      <c r="X4593">
        <f t="shared" si="360"/>
        <v>0</v>
      </c>
      <c r="Y4593">
        <f t="shared" si="361"/>
        <v>1</v>
      </c>
      <c r="AA4593">
        <f>((Y4593*V4593)+H4593+273)/(Y4593*V4593)</f>
        <v>11.282812451368793</v>
      </c>
      <c r="AB4593">
        <f t="shared" si="362"/>
        <v>3.0077432509032768E-6</v>
      </c>
      <c r="AD4593">
        <f>AA4593*$C$28</f>
        <v>6.3609874255092249</v>
      </c>
      <c r="AF4593">
        <f>(Q4593-X4593)/AD4593+X4593</f>
        <v>5.3349897950938386E-6</v>
      </c>
      <c r="AH4593">
        <f>Q4593/AF4593</f>
        <v>6.3609874255092249</v>
      </c>
      <c r="AK4593" s="2"/>
      <c r="AL4593" s="2"/>
      <c r="AT4593" s="1"/>
    </row>
    <row r="4594" spans="6:46" x14ac:dyDescent="0.35">
      <c r="F4594" s="4">
        <v>44388.333333333336</v>
      </c>
      <c r="H4594">
        <v>16.3</v>
      </c>
      <c r="I4594">
        <v>18.587499999999999</v>
      </c>
      <c r="K4594" s="2">
        <v>1.64490277527997E-5</v>
      </c>
      <c r="L4594">
        <v>1.4749762873581099E-4</v>
      </c>
      <c r="N4594">
        <f t="shared" si="358"/>
        <v>1.1514319426959789E-5</v>
      </c>
      <c r="O4594" s="2">
        <f t="shared" si="359"/>
        <v>4.4249288620743302E-5</v>
      </c>
      <c r="Q4594">
        <f>N4594+O4594</f>
        <v>5.5763608047703091E-5</v>
      </c>
      <c r="S4594">
        <f>IF(H4594&gt;$B$5,$B$5,($B$3 - $B$5)*(($B$5-H4594)/($B$5-$B$6))^(1/$B$2)+$B$5)</f>
        <v>24.933333333333334</v>
      </c>
      <c r="T4594">
        <f>K4594*S4594</f>
        <v>4.1012909196980587E-4</v>
      </c>
      <c r="U4594" s="3">
        <f>S4594*N4594/Q4594+$B$7*O4594/Q4594</f>
        <v>48.791700067044275</v>
      </c>
      <c r="V4594">
        <f>IF(U4594-H4594&lt;=10,10,U4594-H4594)</f>
        <v>32.491700067044277</v>
      </c>
      <c r="X4594">
        <f t="shared" si="360"/>
        <v>0</v>
      </c>
      <c r="Y4594">
        <f t="shared" si="361"/>
        <v>1</v>
      </c>
      <c r="AA4594">
        <f>((Y4594*V4594)+H4594+273)/(Y4594*V4594)</f>
        <v>9.9038123398606519</v>
      </c>
      <c r="AB4594">
        <f t="shared" si="362"/>
        <v>5.6305194539346143E-6</v>
      </c>
      <c r="AD4594">
        <f>AA4594*$C$28</f>
        <v>5.583539213293756</v>
      </c>
      <c r="AF4594">
        <f>(Q4594-X4594)/AD4594+X4594</f>
        <v>9.9871436229795687E-6</v>
      </c>
      <c r="AH4594">
        <f>Q4594/AF4594</f>
        <v>5.583539213293756</v>
      </c>
      <c r="AK4594" s="2"/>
      <c r="AT4594" s="1"/>
    </row>
    <row r="4595" spans="6:46" x14ac:dyDescent="0.35">
      <c r="F4595" s="4">
        <v>44388.375</v>
      </c>
      <c r="H4595">
        <v>16.899999999999999</v>
      </c>
      <c r="I4595">
        <v>18.587499999999999</v>
      </c>
      <c r="K4595" s="2">
        <v>1.49868919525508E-5</v>
      </c>
      <c r="L4595">
        <v>2.1340007592621501E-4</v>
      </c>
      <c r="N4595">
        <f t="shared" si="358"/>
        <v>1.049082436678556E-5</v>
      </c>
      <c r="O4595" s="2">
        <f t="shared" si="359"/>
        <v>6.4020022777864515E-5</v>
      </c>
      <c r="Q4595">
        <f>N4595+O4595</f>
        <v>7.4510847144650073E-5</v>
      </c>
      <c r="S4595">
        <f>IF(H4595&gt;$B$5,$B$5,($B$3 - $B$5)*(($B$5-H4595)/($B$5-$B$6))^(1/$B$2)+$B$5)</f>
        <v>24.133333333333333</v>
      </c>
      <c r="T4595">
        <f>K4595*S4595</f>
        <v>3.6168365912155932E-4</v>
      </c>
      <c r="U4595" s="3">
        <f>S4595*N4595/Q4595+$B$7*O4595/Q4595</f>
        <v>50.654098816518896</v>
      </c>
      <c r="V4595">
        <f>IF(U4595-H4595&lt;=10,10,U4595-H4595)</f>
        <v>33.754098816518898</v>
      </c>
      <c r="X4595">
        <f t="shared" si="360"/>
        <v>0</v>
      </c>
      <c r="Y4595">
        <f t="shared" si="361"/>
        <v>1</v>
      </c>
      <c r="AA4595">
        <f>((Y4595*V4595)+H4595+273)/(Y4595*V4595)</f>
        <v>9.5885865765767697</v>
      </c>
      <c r="AB4595">
        <f t="shared" si="362"/>
        <v>7.7707852507341352E-6</v>
      </c>
      <c r="AD4595">
        <f>AA4595*$C$28</f>
        <v>5.4058222544160017</v>
      </c>
      <c r="AF4595">
        <f>(Q4595-X4595)/AD4595+X4595</f>
        <v>1.3783443783003106E-5</v>
      </c>
      <c r="AH4595">
        <f>Q4595/AF4595</f>
        <v>5.4058222544160017</v>
      </c>
      <c r="AK4595" s="2"/>
      <c r="AT4595" s="1"/>
    </row>
    <row r="4596" spans="6:46" x14ac:dyDescent="0.35">
      <c r="F4596" s="4">
        <v>44388.416666666664</v>
      </c>
      <c r="H4596">
        <v>17.399999999999999</v>
      </c>
      <c r="I4596">
        <v>18.587499999999999</v>
      </c>
      <c r="K4596" s="2">
        <v>1.3524756152302E-5</v>
      </c>
      <c r="L4596">
        <v>2.60474639111599E-4</v>
      </c>
      <c r="N4596">
        <f t="shared" si="358"/>
        <v>9.4673293066113996E-6</v>
      </c>
      <c r="O4596" s="2">
        <f t="shared" si="359"/>
        <v>7.8142391733479705E-5</v>
      </c>
      <c r="Q4596">
        <f>N4596+O4596</f>
        <v>8.7609721040091099E-5</v>
      </c>
      <c r="S4596">
        <f>IF(H4596&gt;$B$5,$B$5,($B$3 - $B$5)*(($B$5-H4596)/($B$5-$B$6))^(1/$B$2)+$B$5)</f>
        <v>23.466666666666669</v>
      </c>
      <c r="T4596">
        <f>K4596*S4596</f>
        <v>3.1738094437402031E-4</v>
      </c>
      <c r="U4596" s="3">
        <f>S4596*N4596/Q4596+$B$7*O4596/Q4596</f>
        <v>51.592427789318037</v>
      </c>
      <c r="V4596">
        <f>IF(U4596-H4596&lt;=10,10,U4596-H4596)</f>
        <v>34.192427789318039</v>
      </c>
      <c r="X4596">
        <f t="shared" si="360"/>
        <v>0</v>
      </c>
      <c r="Y4596">
        <f t="shared" si="361"/>
        <v>1</v>
      </c>
      <c r="AA4596">
        <f>((Y4596*V4596)+H4596+273)/(Y4596*V4596)</f>
        <v>9.4931085265236135</v>
      </c>
      <c r="AB4596">
        <f t="shared" si="362"/>
        <v>9.228770617686583E-6</v>
      </c>
      <c r="AD4596">
        <f>AA4596*$C$28</f>
        <v>5.3519939488921793</v>
      </c>
      <c r="AF4596">
        <f>(Q4596-X4596)/AD4596+X4596</f>
        <v>1.6369547850147631E-5</v>
      </c>
      <c r="AH4596">
        <f>Q4596/AF4596</f>
        <v>5.3519939488921793</v>
      </c>
      <c r="AK4596" s="2"/>
      <c r="AT4596" s="1"/>
    </row>
    <row r="4597" spans="6:46" x14ac:dyDescent="0.35">
      <c r="F4597" s="4">
        <v>44388.458333333336</v>
      </c>
      <c r="H4597">
        <v>19.399999999999999</v>
      </c>
      <c r="I4597">
        <v>18.587499999999999</v>
      </c>
      <c r="K4597" s="2">
        <v>1.31592222022397E-5</v>
      </c>
      <c r="L4597">
        <v>2.60474639111599E-4</v>
      </c>
      <c r="N4597">
        <f t="shared" si="358"/>
        <v>9.2114555415677893E-6</v>
      </c>
      <c r="O4597" s="2">
        <f t="shared" si="359"/>
        <v>7.8142391733479705E-5</v>
      </c>
      <c r="Q4597">
        <f>N4597+O4597</f>
        <v>8.7353847275047487E-5</v>
      </c>
      <c r="S4597">
        <f>IF(H4597&gt;$B$5,$B$5,($B$3 - $B$5)*(($B$5-H4597)/($B$5-$B$6))^(1/$B$2)+$B$5)</f>
        <v>20.8</v>
      </c>
      <c r="T4597">
        <f>K4597*S4597</f>
        <v>2.7371182180658578E-4</v>
      </c>
      <c r="U4597" s="3">
        <f>S4597*N4597/Q4597+$B$7*O4597/Q4597</f>
        <v>51.393612996463787</v>
      </c>
      <c r="V4597">
        <f>IF(U4597-H4597&lt;=10,10,U4597-H4597)</f>
        <v>31.993612996463789</v>
      </c>
      <c r="X4597">
        <f t="shared" si="360"/>
        <v>0</v>
      </c>
      <c r="Y4597">
        <f t="shared" si="361"/>
        <v>1</v>
      </c>
      <c r="AA4597">
        <f>((Y4597*V4597)+H4597+273)/(Y4597*V4597)</f>
        <v>10.139324152990117</v>
      </c>
      <c r="AB4597">
        <f t="shared" si="362"/>
        <v>8.6153520645936323E-6</v>
      </c>
      <c r="AD4597">
        <f>AA4597*$C$28</f>
        <v>5.7163152997821616</v>
      </c>
      <c r="AF4597">
        <f>(Q4597-X4597)/AD4597+X4597</f>
        <v>1.5281495630301637E-5</v>
      </c>
      <c r="AH4597">
        <f>Q4597/AF4597</f>
        <v>5.7163152997821616</v>
      </c>
      <c r="AK4597" s="2"/>
      <c r="AT4597" s="1"/>
    </row>
    <row r="4598" spans="6:46" x14ac:dyDescent="0.35">
      <c r="F4598" s="4">
        <v>44388.5</v>
      </c>
      <c r="H4598">
        <v>19.899999999999999</v>
      </c>
      <c r="I4598">
        <v>18.587499999999999</v>
      </c>
      <c r="K4598" s="2">
        <v>1.31592222022397E-5</v>
      </c>
      <c r="L4598">
        <v>2.3536796275408601E-4</v>
      </c>
      <c r="N4598">
        <f t="shared" si="358"/>
        <v>9.2114555415677893E-6</v>
      </c>
      <c r="O4598" s="2">
        <f t="shared" si="359"/>
        <v>7.0610388826225818E-5</v>
      </c>
      <c r="Q4598">
        <f>N4598+O4598</f>
        <v>7.9821844367793614E-5</v>
      </c>
      <c r="S4598">
        <f>IF(H4598&gt;$B$5,$B$5,($B$3 - $B$5)*(($B$5-H4598)/($B$5-$B$6))^(1/$B$2)+$B$5)</f>
        <v>20.133333333333336</v>
      </c>
      <c r="T4598">
        <f>K4598*S4598</f>
        <v>2.6493900700509269E-4</v>
      </c>
      <c r="U4598" s="3">
        <f>S4598*N4598/Q4598+$B$7*O4598/Q4598</f>
        <v>50.976380244951471</v>
      </c>
      <c r="V4598">
        <f>IF(U4598-H4598&lt;=10,10,U4598-H4598)</f>
        <v>31.076380244951473</v>
      </c>
      <c r="X4598">
        <f t="shared" si="360"/>
        <v>0</v>
      </c>
      <c r="Y4598">
        <f t="shared" si="361"/>
        <v>1</v>
      </c>
      <c r="AA4598">
        <f>((Y4598*V4598)+H4598+273)/(Y4598*V4598)</f>
        <v>10.425164632794813</v>
      </c>
      <c r="AB4598">
        <f t="shared" si="362"/>
        <v>7.6566507272887743E-6</v>
      </c>
      <c r="AD4598">
        <f>AA4598*$C$28</f>
        <v>5.877465518805665</v>
      </c>
      <c r="AF4598">
        <f>(Q4598-X4598)/AD4598+X4598</f>
        <v>1.3580997474573679E-5</v>
      </c>
      <c r="AH4598">
        <f>Q4598/AF4598</f>
        <v>5.877465518805665</v>
      </c>
      <c r="AK4598" s="2"/>
      <c r="AT4598" s="1"/>
    </row>
    <row r="4599" spans="6:46" x14ac:dyDescent="0.35">
      <c r="F4599" s="4">
        <v>44388.541666666664</v>
      </c>
      <c r="H4599">
        <v>21</v>
      </c>
      <c r="I4599">
        <v>18.587499999999999</v>
      </c>
      <c r="K4599" s="2">
        <v>1.27936882521775E-5</v>
      </c>
      <c r="L4599">
        <v>1.85155823332268E-4</v>
      </c>
      <c r="N4599">
        <f t="shared" si="358"/>
        <v>8.9555817765242501E-6</v>
      </c>
      <c r="O4599" s="2">
        <f t="shared" si="359"/>
        <v>5.5546746999680408E-5</v>
      </c>
      <c r="Q4599">
        <f>N4599+O4599</f>
        <v>6.4502328776204653E-5</v>
      </c>
      <c r="S4599">
        <f>IF(H4599&gt;$B$5,$B$5,($B$3 - $B$5)*(($B$5-H4599)/($B$5-$B$6))^(1/$B$2)+$B$5)</f>
        <v>20</v>
      </c>
      <c r="T4599">
        <f>K4599*S4599</f>
        <v>2.5587376504354999E-4</v>
      </c>
      <c r="U4599" s="3">
        <f>S4599*N4599/Q4599+$B$7*O4599/Q4599</f>
        <v>50.140557432184053</v>
      </c>
      <c r="V4599">
        <f>IF(U4599-H4599&lt;=10,10,U4599-H4599)</f>
        <v>29.140557432184053</v>
      </c>
      <c r="X4599">
        <f t="shared" si="360"/>
        <v>0</v>
      </c>
      <c r="Y4599">
        <f t="shared" si="361"/>
        <v>1</v>
      </c>
      <c r="AA4599">
        <f>((Y4599*V4599)+H4599+273)/(Y4599*V4599)</f>
        <v>11.089031436141783</v>
      </c>
      <c r="AB4599">
        <f t="shared" si="362"/>
        <v>5.8167685020691952E-6</v>
      </c>
      <c r="AD4599">
        <f>AA4599*$C$28</f>
        <v>6.2517381929730691</v>
      </c>
      <c r="AF4599">
        <f>(Q4599-X4599)/AD4599+X4599</f>
        <v>1.0317503194344421E-5</v>
      </c>
      <c r="AH4599">
        <f>Q4599/AF4599</f>
        <v>6.2517381929730682</v>
      </c>
      <c r="AK4599" s="2"/>
      <c r="AT4599" s="1"/>
    </row>
    <row r="4600" spans="6:46" x14ac:dyDescent="0.35">
      <c r="F4600" s="4">
        <v>44388.583333333336</v>
      </c>
      <c r="H4600">
        <v>22.1</v>
      </c>
      <c r="I4600">
        <v>18.587499999999999</v>
      </c>
      <c r="K4600" s="2">
        <v>1.16970864019909E-5</v>
      </c>
      <c r="L4600">
        <v>1.4122126296973501E-4</v>
      </c>
      <c r="N4600">
        <f t="shared" si="358"/>
        <v>8.1879604813936292E-6</v>
      </c>
      <c r="O4600" s="2">
        <f t="shared" si="359"/>
        <v>4.2366378890920511E-5</v>
      </c>
      <c r="Q4600">
        <f>N4600+O4600</f>
        <v>5.0554339372314136E-5</v>
      </c>
      <c r="S4600">
        <f>IF(H4600&gt;$B$5,$B$5,($B$3 - $B$5)*(($B$5-H4600)/($B$5-$B$6))^(1/$B$2)+$B$5)</f>
        <v>20</v>
      </c>
      <c r="T4600">
        <f>K4600*S4600</f>
        <v>2.3394172803981801E-4</v>
      </c>
      <c r="U4600" s="3">
        <f>S4600*N4600/Q4600+$B$7*O4600/Q4600</f>
        <v>49.331275605478083</v>
      </c>
      <c r="V4600">
        <f>IF(U4600-H4600&lt;=10,10,U4600-H4600)</f>
        <v>27.231275605478082</v>
      </c>
      <c r="X4600">
        <f t="shared" si="360"/>
        <v>0</v>
      </c>
      <c r="Y4600">
        <f t="shared" si="361"/>
        <v>1</v>
      </c>
      <c r="AA4600">
        <f>((Y4600*V4600)+H4600+273)/(Y4600*V4600)</f>
        <v>11.836804131960498</v>
      </c>
      <c r="AB4600">
        <f t="shared" si="362"/>
        <v>4.2709449956861754E-6</v>
      </c>
      <c r="AD4600">
        <f>AA4600*$C$28</f>
        <v>6.6733150591794148</v>
      </c>
      <c r="AF4600">
        <f>(Q4600-X4600)/AD4600+X4600</f>
        <v>7.5755960754130135E-6</v>
      </c>
      <c r="AH4600">
        <f>Q4600/AF4600</f>
        <v>6.6733150591794148</v>
      </c>
      <c r="AK4600" s="2"/>
      <c r="AT4600" s="1"/>
    </row>
    <row r="4601" spans="6:46" x14ac:dyDescent="0.35">
      <c r="F4601" s="4">
        <v>44388.625</v>
      </c>
      <c r="H4601">
        <v>21.9</v>
      </c>
      <c r="I4601">
        <v>18.587499999999999</v>
      </c>
      <c r="K4601" s="2">
        <v>1.27936882521775E-5</v>
      </c>
      <c r="L4601" s="2">
        <v>9.7285367984672303E-5</v>
      </c>
      <c r="N4601">
        <f t="shared" si="358"/>
        <v>8.9555817765242501E-6</v>
      </c>
      <c r="O4601" s="2">
        <f t="shared" si="359"/>
        <v>2.9185610395401696E-5</v>
      </c>
      <c r="Q4601">
        <f>N4601+O4601</f>
        <v>3.8141192171925948E-5</v>
      </c>
      <c r="S4601">
        <f>IF(H4601&gt;$B$5,$B$5,($B$3 - $B$5)*(($B$5-H4601)/($B$5-$B$6))^(1/$B$2)+$B$5)</f>
        <v>20</v>
      </c>
      <c r="T4601">
        <f>K4601*S4601</f>
        <v>2.5587376504354999E-4</v>
      </c>
      <c r="U4601" s="3">
        <f>S4601*N4601/Q4601+$B$7*O4601/Q4601</f>
        <v>46.781972604174079</v>
      </c>
      <c r="V4601">
        <f>IF(U4601-H4601&lt;=10,10,U4601-H4601)</f>
        <v>24.881972604174081</v>
      </c>
      <c r="X4601">
        <f t="shared" si="360"/>
        <v>0</v>
      </c>
      <c r="Y4601">
        <f t="shared" si="361"/>
        <v>1</v>
      </c>
      <c r="AA4601">
        <f>((Y4601*V4601)+H4601+273)/(Y4601*V4601)</f>
        <v>12.851954211641926</v>
      </c>
      <c r="AB4601">
        <f t="shared" si="362"/>
        <v>2.9677348319040694E-6</v>
      </c>
      <c r="AD4601">
        <f>AA4601*$C$28</f>
        <v>7.2456330800355415</v>
      </c>
      <c r="AF4601">
        <f>(Q4601-X4601)/AD4601+X4601</f>
        <v>5.2640247926739977E-6</v>
      </c>
      <c r="AH4601">
        <f>Q4601/AF4601</f>
        <v>7.2456330800355406</v>
      </c>
      <c r="AK4601" s="2"/>
      <c r="AL4601" s="2"/>
      <c r="AT4601" s="1"/>
    </row>
    <row r="4602" spans="6:46" x14ac:dyDescent="0.35">
      <c r="F4602" s="4">
        <v>44388.666666666664</v>
      </c>
      <c r="H4602">
        <v>22.3</v>
      </c>
      <c r="I4602">
        <v>18.587499999999999</v>
      </c>
      <c r="K4602" s="2">
        <v>1.31592222022397E-5</v>
      </c>
      <c r="L4602" s="2">
        <v>8.4732636452520001E-5</v>
      </c>
      <c r="N4602">
        <f t="shared" si="358"/>
        <v>9.2114555415677893E-6</v>
      </c>
      <c r="O4602" s="2">
        <f t="shared" si="359"/>
        <v>2.5419790935756006E-5</v>
      </c>
      <c r="Q4602">
        <f>N4602+O4602</f>
        <v>3.4631246477323795E-5</v>
      </c>
      <c r="S4602">
        <f>IF(H4602&gt;$B$5,$B$5,($B$3 - $B$5)*(($B$5-H4602)/($B$5-$B$6))^(1/$B$2)+$B$5)</f>
        <v>20</v>
      </c>
      <c r="T4602">
        <f>K4602*S4602</f>
        <v>2.6318444404479401E-4</v>
      </c>
      <c r="U4602" s="3">
        <f>S4602*N4602/Q4602+$B$7*O4602/Q4602</f>
        <v>45.690460877116344</v>
      </c>
      <c r="V4602">
        <f>IF(U4602-H4602&lt;=10,10,U4602-H4602)</f>
        <v>23.390460877116343</v>
      </c>
      <c r="X4602">
        <f t="shared" si="360"/>
        <v>0</v>
      </c>
      <c r="Y4602">
        <f t="shared" si="361"/>
        <v>1</v>
      </c>
      <c r="AA4602">
        <f>((Y4602*V4602)+H4602+273)/(Y4602*V4602)</f>
        <v>13.62480468218998</v>
      </c>
      <c r="AB4602">
        <f t="shared" si="362"/>
        <v>2.5417792977680578E-6</v>
      </c>
      <c r="AD4602">
        <f>AA4602*$C$28</f>
        <v>7.6813482127778796</v>
      </c>
      <c r="AF4602">
        <f>(Q4602-X4602)/AD4602+X4602</f>
        <v>4.5084854270393463E-6</v>
      </c>
      <c r="AH4602">
        <f>Q4602/AF4602</f>
        <v>7.6813482127778787</v>
      </c>
      <c r="AK4602" s="2"/>
      <c r="AL4602" s="2"/>
      <c r="AT4602" s="1"/>
    </row>
    <row r="4603" spans="6:46" x14ac:dyDescent="0.35">
      <c r="F4603" s="4">
        <v>44388.708333333336</v>
      </c>
      <c r="H4603">
        <v>22.9</v>
      </c>
      <c r="I4603">
        <v>18.587499999999999</v>
      </c>
      <c r="K4603" s="2">
        <v>1.42558240524264E-5</v>
      </c>
      <c r="L4603" s="2">
        <v>8.7870819335558097E-5</v>
      </c>
      <c r="N4603">
        <f t="shared" si="358"/>
        <v>9.9790768366984796E-6</v>
      </c>
      <c r="O4603" s="2">
        <f t="shared" si="359"/>
        <v>2.6361245800667432E-5</v>
      </c>
      <c r="Q4603">
        <f>N4603+O4603</f>
        <v>3.6340322637365915E-5</v>
      </c>
      <c r="S4603">
        <f>IF(H4603&gt;$B$5,$B$5,($B$3 - $B$5)*(($B$5-H4603)/($B$5-$B$6))^(1/$B$2)+$B$5)</f>
        <v>20</v>
      </c>
      <c r="T4603">
        <f>K4603*S4603</f>
        <v>2.8511648104852802E-4</v>
      </c>
      <c r="U4603" s="3">
        <f>S4603*N4603/Q4603+$B$7*O4603/Q4603</f>
        <v>45.388976653572072</v>
      </c>
      <c r="V4603">
        <f>IF(U4603-H4603&lt;=10,10,U4603-H4603)</f>
        <v>22.488976653572074</v>
      </c>
      <c r="X4603">
        <f t="shared" si="360"/>
        <v>0</v>
      </c>
      <c r="Y4603">
        <f t="shared" si="361"/>
        <v>1</v>
      </c>
      <c r="AA4603">
        <f>((Y4603*V4603)+H4603+273)/(Y4603*V4603)</f>
        <v>14.157557347234839</v>
      </c>
      <c r="AB4603">
        <f t="shared" si="362"/>
        <v>2.5668497570637542E-6</v>
      </c>
      <c r="AD4603">
        <f>AA4603*$C$28</f>
        <v>7.9817017831189121</v>
      </c>
      <c r="AF4603">
        <f>(Q4603-X4603)/AD4603+X4603</f>
        <v>4.5529541975903854E-6</v>
      </c>
      <c r="AH4603">
        <f>Q4603/AF4603</f>
        <v>7.9817017831189121</v>
      </c>
      <c r="AK4603" s="2"/>
      <c r="AL4603" s="2"/>
      <c r="AT4603" s="1"/>
    </row>
    <row r="4604" spans="6:46" x14ac:dyDescent="0.35">
      <c r="F4604" s="4">
        <v>44388.75</v>
      </c>
      <c r="H4604">
        <v>23.3</v>
      </c>
      <c r="I4604">
        <v>18.587499999999999</v>
      </c>
      <c r="K4604" s="2">
        <v>1.46213580024886E-5</v>
      </c>
      <c r="L4604">
        <v>1.0670015929242799E-4</v>
      </c>
      <c r="N4604">
        <f t="shared" si="358"/>
        <v>1.0234950601742019E-5</v>
      </c>
      <c r="O4604" s="2">
        <f t="shared" si="359"/>
        <v>3.2010047787728405E-5</v>
      </c>
      <c r="Q4604">
        <f>N4604+O4604</f>
        <v>4.2244998389470426E-5</v>
      </c>
      <c r="S4604">
        <f>IF(H4604&gt;$B$5,$B$5,($B$3 - $B$5)*(($B$5-H4604)/($B$5-$B$6))^(1/$B$2)+$B$5)</f>
        <v>20</v>
      </c>
      <c r="T4604">
        <f>K4604*S4604</f>
        <v>2.9242716004977199E-4</v>
      </c>
      <c r="U4604" s="3">
        <f>S4604*N4604/Q4604+$B$7*O4604/Q4604</f>
        <v>46.520338863351498</v>
      </c>
      <c r="V4604">
        <f>IF(U4604-H4604&lt;=10,10,U4604-H4604)</f>
        <v>23.220338863351497</v>
      </c>
      <c r="X4604">
        <f t="shared" si="360"/>
        <v>0</v>
      </c>
      <c r="Y4604">
        <f t="shared" si="361"/>
        <v>1</v>
      </c>
      <c r="AA4604">
        <f>((Y4604*V4604)+H4604+273)/(Y4604*V4604)</f>
        <v>13.760365029282511</v>
      </c>
      <c r="AB4604">
        <f t="shared" si="362"/>
        <v>3.0700492537495679E-6</v>
      </c>
      <c r="AD4604">
        <f>AA4604*$C$28</f>
        <v>7.7577739857817232</v>
      </c>
      <c r="AF4604">
        <f>(Q4604-X4604)/AD4604+X4604</f>
        <v>5.4455051754402907E-6</v>
      </c>
      <c r="AH4604">
        <f>Q4604/AF4604</f>
        <v>7.7577739857817232</v>
      </c>
      <c r="AK4604" s="2"/>
      <c r="AT4604" s="1"/>
    </row>
    <row r="4605" spans="6:46" x14ac:dyDescent="0.35">
      <c r="F4605" s="4">
        <v>44388.791666666664</v>
      </c>
      <c r="H4605">
        <v>22.3</v>
      </c>
      <c r="I4605">
        <v>18.587499999999999</v>
      </c>
      <c r="K4605" s="2">
        <v>1.6083493802737498E-5</v>
      </c>
      <c r="L4605">
        <v>1.19252890824581E-4</v>
      </c>
      <c r="N4605">
        <f t="shared" si="358"/>
        <v>1.1258445661916248E-5</v>
      </c>
      <c r="O4605" s="2">
        <f t="shared" si="359"/>
        <v>3.5775867247374306E-5</v>
      </c>
      <c r="Q4605">
        <f>N4605+O4605</f>
        <v>4.7034312909290557E-5</v>
      </c>
      <c r="S4605">
        <f>IF(H4605&gt;$B$5,$B$5,($B$3 - $B$5)*(($B$5-H4605)/($B$5-$B$6))^(1/$B$2)+$B$5)</f>
        <v>20</v>
      </c>
      <c r="T4605">
        <f>K4605*S4605</f>
        <v>3.2166987605474997E-4</v>
      </c>
      <c r="U4605" s="3">
        <f>S4605*N4605/Q4605+$B$7*O4605/Q4605</f>
        <v>46.622167439183869</v>
      </c>
      <c r="V4605">
        <f>IF(U4605-H4605&lt;=10,10,U4605-H4605)</f>
        <v>24.322167439183868</v>
      </c>
      <c r="X4605">
        <f t="shared" si="360"/>
        <v>0</v>
      </c>
      <c r="Y4605">
        <f t="shared" si="361"/>
        <v>1</v>
      </c>
      <c r="AA4605">
        <f>((Y4605*V4605)+H4605+273)/(Y4605*V4605)</f>
        <v>13.141187693834443</v>
      </c>
      <c r="AB4605">
        <f t="shared" si="362"/>
        <v>3.5791523570855036E-6</v>
      </c>
      <c r="AD4605">
        <f>AA4605*$C$28</f>
        <v>7.4086961949453034</v>
      </c>
      <c r="AF4605">
        <f>(Q4605-X4605)/AD4605+X4605</f>
        <v>6.3485276857998903E-6</v>
      </c>
      <c r="AH4605">
        <f>Q4605/AF4605</f>
        <v>7.4086961949453034</v>
      </c>
      <c r="AK4605" s="2"/>
      <c r="AT4605" s="1"/>
    </row>
    <row r="4606" spans="6:46" x14ac:dyDescent="0.35">
      <c r="F4606" s="4">
        <v>44388.833333333336</v>
      </c>
      <c r="H4606">
        <v>21.6</v>
      </c>
      <c r="I4606">
        <v>18.587499999999999</v>
      </c>
      <c r="K4606" s="2">
        <v>1.6083493802737498E-5</v>
      </c>
      <c r="L4606">
        <v>1.0983822084614601E-4</v>
      </c>
      <c r="N4606">
        <f t="shared" si="358"/>
        <v>1.1258445661916248E-5</v>
      </c>
      <c r="O4606" s="2">
        <f t="shared" si="359"/>
        <v>3.2951466253843806E-5</v>
      </c>
      <c r="Q4606">
        <f>N4606+O4606</f>
        <v>4.420991191576005E-5</v>
      </c>
      <c r="S4606">
        <f>IF(H4606&gt;$B$5,$B$5,($B$3 - $B$5)*(($B$5-H4606)/($B$5-$B$6))^(1/$B$2)+$B$5)</f>
        <v>20</v>
      </c>
      <c r="T4606">
        <f>K4606*S4606</f>
        <v>3.2166987605474997E-4</v>
      </c>
      <c r="U4606" s="3">
        <f>S4606*N4606/Q4606+$B$7*O4606/Q4606</f>
        <v>46.086939984908724</v>
      </c>
      <c r="V4606">
        <f>IF(U4606-H4606&lt;=10,10,U4606-H4606)</f>
        <v>24.486939984908723</v>
      </c>
      <c r="X4606">
        <f t="shared" si="360"/>
        <v>0</v>
      </c>
      <c r="Y4606">
        <f t="shared" si="361"/>
        <v>1</v>
      </c>
      <c r="AA4606">
        <f>((Y4606*V4606)+H4606+273)/(Y4606*V4606)</f>
        <v>13.030903011219927</v>
      </c>
      <c r="AB4606">
        <f t="shared" si="362"/>
        <v>3.3926974882473022E-6</v>
      </c>
      <c r="AD4606">
        <f>AA4606*$C$28</f>
        <v>7.3465202541184125</v>
      </c>
      <c r="AF4606">
        <f>(Q4606-X4606)/AD4606+X4606</f>
        <v>6.0178030396058944E-6</v>
      </c>
      <c r="AH4606">
        <f>Q4606/AF4606</f>
        <v>7.3465202541184125</v>
      </c>
      <c r="AK4606" s="2"/>
      <c r="AT4606" s="1"/>
    </row>
    <row r="4607" spans="6:46" x14ac:dyDescent="0.35">
      <c r="F4607" s="4">
        <v>44388.875</v>
      </c>
      <c r="H4607">
        <v>19.100000000000001</v>
      </c>
      <c r="I4607">
        <v>18.587499999999999</v>
      </c>
      <c r="K4607" s="2">
        <v>1.6083493802737498E-5</v>
      </c>
      <c r="L4607">
        <v>1.0670015929242799E-4</v>
      </c>
      <c r="N4607">
        <f t="shared" si="358"/>
        <v>1.1258445661916248E-5</v>
      </c>
      <c r="O4607" s="2">
        <f t="shared" si="359"/>
        <v>3.2010047787728405E-5</v>
      </c>
      <c r="Q4607">
        <f>N4607+O4607</f>
        <v>4.326849344964465E-5</v>
      </c>
      <c r="S4607">
        <f>IF(H4607&gt;$B$5,$B$5,($B$3 - $B$5)*(($B$5-H4607)/($B$5-$B$6))^(1/$B$2)+$B$5)</f>
        <v>21.2</v>
      </c>
      <c r="T4607">
        <f>K4607*S4607</f>
        <v>3.4097006861803493E-4</v>
      </c>
      <c r="U4607" s="3">
        <f>S4607*N4607/Q4607+$B$7*O4607/Q4607</f>
        <v>46.205252759363312</v>
      </c>
      <c r="V4607">
        <f>IF(U4607-H4607&lt;=10,10,U4607-H4607)</f>
        <v>27.10525275936331</v>
      </c>
      <c r="X4607">
        <f t="shared" si="360"/>
        <v>0</v>
      </c>
      <c r="Y4607">
        <f t="shared" si="361"/>
        <v>1</v>
      </c>
      <c r="AA4607">
        <f>((Y4607*V4607)+H4607+273)/(Y4607*V4607)</f>
        <v>11.776508988616467</v>
      </c>
      <c r="AB4607">
        <f t="shared" si="362"/>
        <v>3.6741358149065482E-6</v>
      </c>
      <c r="AD4607">
        <f>AA4607*$C$28</f>
        <v>6.6393220587388075</v>
      </c>
      <c r="AF4607">
        <f>(Q4607-X4607)/AD4607+X4607</f>
        <v>6.5170047584442452E-6</v>
      </c>
      <c r="AH4607">
        <f>Q4607/AF4607</f>
        <v>6.6393220587388075</v>
      </c>
      <c r="AK4607" s="2"/>
      <c r="AT4607" s="1"/>
    </row>
    <row r="4608" spans="6:46" x14ac:dyDescent="0.35">
      <c r="F4608" s="4">
        <v>44388.916666666664</v>
      </c>
      <c r="H4608">
        <v>17.399999999999999</v>
      </c>
      <c r="I4608">
        <v>18.587499999999999</v>
      </c>
      <c r="K4608" s="2">
        <v>1.6083493802737498E-5</v>
      </c>
      <c r="L4608" s="2">
        <v>8.1594332240161007E-5</v>
      </c>
      <c r="N4608">
        <f t="shared" si="358"/>
        <v>1.1258445661916248E-5</v>
      </c>
      <c r="O4608" s="2">
        <f t="shared" si="359"/>
        <v>2.4478299672048307E-5</v>
      </c>
      <c r="Q4608">
        <f>N4608+O4608</f>
        <v>3.5736745333964555E-5</v>
      </c>
      <c r="S4608">
        <f>IF(H4608&gt;$B$5,$B$5,($B$3 - $B$5)*(($B$5-H4608)/($B$5-$B$6))^(1/$B$2)+$B$5)</f>
        <v>23.466666666666669</v>
      </c>
      <c r="T4608">
        <f>K4608*S4608</f>
        <v>3.7742598790423999E-4</v>
      </c>
      <c r="U4608" s="3">
        <f>S4608*N4608/Q4608+$B$7*O4608/Q4608</f>
        <v>45.065790363538937</v>
      </c>
      <c r="V4608">
        <f>IF(U4608-H4608&lt;=10,10,U4608-H4608)</f>
        <v>27.665790363538939</v>
      </c>
      <c r="X4608">
        <f t="shared" si="360"/>
        <v>0</v>
      </c>
      <c r="Y4608">
        <f t="shared" si="361"/>
        <v>1</v>
      </c>
      <c r="AA4608">
        <f>((Y4608*V4608)+H4608+273)/(Y4608*V4608)</f>
        <v>11.496718011090024</v>
      </c>
      <c r="AB4608">
        <f t="shared" si="362"/>
        <v>3.1084301884670031E-6</v>
      </c>
      <c r="AD4608">
        <f>AA4608*$C$28</f>
        <v>6.4815824084975491</v>
      </c>
      <c r="AF4608">
        <f>(Q4608-X4608)/AD4608+X4608</f>
        <v>5.5135834247995687E-6</v>
      </c>
      <c r="AH4608">
        <f>Q4608/AF4608</f>
        <v>6.4815824084975491</v>
      </c>
      <c r="AK4608" s="2"/>
      <c r="AL4608" s="2"/>
      <c r="AT4608" s="1"/>
    </row>
    <row r="4609" spans="6:46" x14ac:dyDescent="0.35">
      <c r="F4609" s="4">
        <v>44388.958333333336</v>
      </c>
      <c r="H4609">
        <v>16.399999999999999</v>
      </c>
      <c r="I4609">
        <v>18.587499999999999</v>
      </c>
      <c r="K4609" s="2">
        <v>1.6083493802737498E-5</v>
      </c>
      <c r="L4609" s="2">
        <v>5.9626688070931898E-5</v>
      </c>
      <c r="N4609">
        <f t="shared" si="358"/>
        <v>1.1258445661916248E-5</v>
      </c>
      <c r="O4609" s="2">
        <f t="shared" si="359"/>
        <v>1.7888006421279573E-5</v>
      </c>
      <c r="Q4609">
        <f>N4609+O4609</f>
        <v>2.9146452083195822E-5</v>
      </c>
      <c r="S4609">
        <f>IF(H4609&gt;$B$5,$B$5,($B$3 - $B$5)*(($B$5-H4609)/($B$5-$B$6))^(1/$B$2)+$B$5)</f>
        <v>24.800000000000004</v>
      </c>
      <c r="T4609">
        <f>K4609*S4609</f>
        <v>3.9887064630789003E-4</v>
      </c>
      <c r="U4609" s="3">
        <f>S4609*N4609/Q4609+$B$7*O4609/Q4609</f>
        <v>43.334598735401556</v>
      </c>
      <c r="V4609">
        <f>IF(U4609-H4609&lt;=10,10,U4609-H4609)</f>
        <v>26.934598735401558</v>
      </c>
      <c r="X4609">
        <f t="shared" si="360"/>
        <v>0</v>
      </c>
      <c r="Y4609">
        <f t="shared" si="361"/>
        <v>1</v>
      </c>
      <c r="AA4609">
        <f>((Y4609*V4609)+H4609+273)/(Y4609*V4609)</f>
        <v>11.744544696692524</v>
      </c>
      <c r="AB4609">
        <f t="shared" si="362"/>
        <v>2.4817013205632392E-6</v>
      </c>
      <c r="AD4609">
        <f>AA4609*$C$28</f>
        <v>6.621301333864591</v>
      </c>
      <c r="AF4609">
        <f>(Q4609-X4609)/AD4609+X4609</f>
        <v>4.4019220110292418E-6</v>
      </c>
      <c r="AH4609">
        <f>Q4609/AF4609</f>
        <v>6.621301333864591</v>
      </c>
      <c r="AK4609" s="2"/>
      <c r="AL4609" s="2"/>
      <c r="AT4609" s="1"/>
    </row>
    <row r="4610" spans="6:46" x14ac:dyDescent="0.35">
      <c r="F4610" s="4">
        <v>44389</v>
      </c>
      <c r="H4610">
        <v>15.9</v>
      </c>
      <c r="I4610">
        <v>20.341666666666701</v>
      </c>
      <c r="K4610" s="2">
        <v>1.6083493802737498E-5</v>
      </c>
      <c r="L4610" s="2">
        <v>3.4520739689343903E-5</v>
      </c>
      <c r="N4610">
        <f t="shared" ref="N4610:N4673" si="363">$C$13*K4610</f>
        <v>1.1258445661916248E-5</v>
      </c>
      <c r="O4610" s="2">
        <f t="shared" ref="O4610:O4673" si="364">$C$14*L4610</f>
        <v>1.0356221906803173E-5</v>
      </c>
      <c r="Q4610">
        <f>N4610+O4610</f>
        <v>2.161466756871942E-5</v>
      </c>
      <c r="S4610">
        <f>IF(H4610&gt;$B$5,$B$5,($B$3 - $B$5)*(($B$5-H4610)/($B$5-$B$6))^(1/$B$2)+$B$5)</f>
        <v>25.466666666666669</v>
      </c>
      <c r="T4610">
        <f>K4610*S4610</f>
        <v>4.0959297550971502E-4</v>
      </c>
      <c r="U4610" s="3">
        <f>S4610*N4610/Q4610+$B$7*O4610/Q4610</f>
        <v>39.616953858231724</v>
      </c>
      <c r="V4610">
        <f>IF(U4610-H4610&lt;=10,10,U4610-H4610)</f>
        <v>23.716953858231726</v>
      </c>
      <c r="X4610">
        <f t="shared" ref="X4610:X4673" si="365">IF(Q4610-$C$20&lt;=0,0,Q4610-$C$20)</f>
        <v>0</v>
      </c>
      <c r="Y4610">
        <f t="shared" ref="Y4610:Y4673" si="366">1-(X4610/Q4610)</f>
        <v>1</v>
      </c>
      <c r="AA4610">
        <f>((Y4610*V4610)+H4610+273)/(Y4610*V4610)</f>
        <v>13.181159592707477</v>
      </c>
      <c r="AB4610">
        <f t="shared" ref="AB4610:AB4673" si="367">(Q4610-X4610)/AA4610</f>
        <v>1.6398153301078162E-6</v>
      </c>
      <c r="AD4610">
        <f>AA4610*$C$28</f>
        <v>7.4312314225050109</v>
      </c>
      <c r="AF4610">
        <f>(Q4610-X4610)/AD4610+X4610</f>
        <v>2.908625278881879E-6</v>
      </c>
      <c r="AH4610">
        <f>Q4610/AF4610</f>
        <v>7.4312314225050109</v>
      </c>
      <c r="AK4610" s="2"/>
      <c r="AL4610" s="2"/>
      <c r="AT4610" s="1"/>
    </row>
    <row r="4611" spans="6:46" x14ac:dyDescent="0.35">
      <c r="F4611" s="4">
        <v>44389.041666666664</v>
      </c>
      <c r="H4611">
        <v>15.4</v>
      </c>
      <c r="I4611">
        <v>20.341666666666701</v>
      </c>
      <c r="K4611" s="2">
        <v>1.6083493802737498E-5</v>
      </c>
      <c r="L4611" s="2">
        <v>1.2552974190794001E-5</v>
      </c>
      <c r="N4611">
        <f t="shared" si="363"/>
        <v>1.1258445661916248E-5</v>
      </c>
      <c r="O4611" s="2">
        <f t="shared" si="364"/>
        <v>3.7658922572382009E-6</v>
      </c>
      <c r="Q4611">
        <f>N4611+O4611</f>
        <v>1.5024337919154449E-5</v>
      </c>
      <c r="S4611">
        <f>IF(H4611&gt;$B$5,$B$5,($B$3 - $B$5)*(($B$5-H4611)/($B$5-$B$6))^(1/$B$2)+$B$5)</f>
        <v>26.133333333333333</v>
      </c>
      <c r="T4611">
        <f>K4611*S4611</f>
        <v>4.2031530471153995E-4</v>
      </c>
      <c r="U4611" s="3">
        <f>S4611*N4611/Q4611+$B$7*O4611/Q4611</f>
        <v>33.368843947993021</v>
      </c>
      <c r="V4611">
        <f>IF(U4611-H4611&lt;=10,10,U4611-H4611)</f>
        <v>17.968843947993022</v>
      </c>
      <c r="X4611">
        <f t="shared" si="365"/>
        <v>0</v>
      </c>
      <c r="Y4611">
        <f t="shared" si="366"/>
        <v>1</v>
      </c>
      <c r="AA4611">
        <f>((Y4611*V4611)+H4611+273)/(Y4611*V4611)</f>
        <v>17.050003040524597</v>
      </c>
      <c r="AB4611">
        <f t="shared" si="367"/>
        <v>8.8119268269011274E-7</v>
      </c>
      <c r="AD4611">
        <f>AA4611*$C$28</f>
        <v>9.6123954389150228</v>
      </c>
      <c r="AF4611">
        <f>(Q4611-X4611)/AD4611+X4611</f>
        <v>1.563017045504558E-6</v>
      </c>
      <c r="AH4611">
        <f>Q4611/AF4611</f>
        <v>9.6123954389150228</v>
      </c>
      <c r="AK4611" s="2"/>
      <c r="AL4611" s="2"/>
      <c r="AT4611" s="1"/>
    </row>
    <row r="4612" spans="6:46" x14ac:dyDescent="0.35">
      <c r="F4612" s="4">
        <v>44389.083333333336</v>
      </c>
      <c r="H4612">
        <v>15</v>
      </c>
      <c r="I4612">
        <v>20.341666666666701</v>
      </c>
      <c r="K4612" s="2">
        <v>1.6083493802737498E-5</v>
      </c>
      <c r="L4612" s="2">
        <v>7.8456149357122992E-6</v>
      </c>
      <c r="N4612">
        <f t="shared" si="363"/>
        <v>1.1258445661916248E-5</v>
      </c>
      <c r="O4612" s="2">
        <f t="shared" si="364"/>
        <v>2.3536844807136901E-6</v>
      </c>
      <c r="Q4612">
        <f>N4612+O4612</f>
        <v>1.3612130142629938E-5</v>
      </c>
      <c r="S4612">
        <f>IF(H4612&gt;$B$5,$B$5,($B$3 - $B$5)*(($B$5-H4612)/($B$5-$B$6))^(1/$B$2)+$B$5)</f>
        <v>26.666666666666664</v>
      </c>
      <c r="T4612">
        <f>K4612*S4612</f>
        <v>4.2889316807299992E-4</v>
      </c>
      <c r="U4612" s="3">
        <f>S4612*N4612/Q4612+$B$7*O4612/Q4612</f>
        <v>31.56580634978684</v>
      </c>
      <c r="V4612">
        <f>IF(U4612-H4612&lt;=10,10,U4612-H4612)</f>
        <v>16.56580634978684</v>
      </c>
      <c r="X4612">
        <f t="shared" si="365"/>
        <v>0</v>
      </c>
      <c r="Y4612">
        <f t="shared" si="366"/>
        <v>1</v>
      </c>
      <c r="AA4612">
        <f>((Y4612*V4612)+H4612+273)/(Y4612*V4612)</f>
        <v>18.385208659263714</v>
      </c>
      <c r="AB4612">
        <f t="shared" si="367"/>
        <v>7.4038486018330965E-7</v>
      </c>
      <c r="AD4612">
        <f>AA4612*$C$28</f>
        <v>10.365153333976766</v>
      </c>
      <c r="AF4612">
        <f>(Q4612-X4612)/AD4612+X4612</f>
        <v>1.3132589267164671E-6</v>
      </c>
      <c r="AH4612">
        <f>Q4612/AF4612</f>
        <v>10.365153333976766</v>
      </c>
      <c r="AK4612" s="2"/>
      <c r="AL4612" s="2"/>
      <c r="AT4612" s="1"/>
    </row>
    <row r="4613" spans="6:46" x14ac:dyDescent="0.35">
      <c r="F4613" s="4">
        <v>44389.125</v>
      </c>
      <c r="H4613">
        <v>15.2</v>
      </c>
      <c r="I4613">
        <v>20.341666666666701</v>
      </c>
      <c r="K4613" s="2">
        <v>1.6814561702861898E-5</v>
      </c>
      <c r="L4613" s="2">
        <v>7.8456149357122992E-6</v>
      </c>
      <c r="N4613">
        <f t="shared" si="363"/>
        <v>1.1770193192003328E-5</v>
      </c>
      <c r="O4613" s="2">
        <f t="shared" si="364"/>
        <v>2.3536844807136901E-6</v>
      </c>
      <c r="Q4613">
        <f>N4613+O4613</f>
        <v>1.4123877672717018E-5</v>
      </c>
      <c r="S4613">
        <f>IF(H4613&gt;$B$5,$B$5,($B$3 - $B$5)*(($B$5-H4613)/($B$5-$B$6))^(1/$B$2)+$B$5)</f>
        <v>26.400000000000002</v>
      </c>
      <c r="T4613">
        <f>K4613*S4613</f>
        <v>4.4390442895555414E-4</v>
      </c>
      <c r="U4613" s="3">
        <f>S4613*N4613/Q4613+$B$7*O4613/Q4613</f>
        <v>31.166069043379224</v>
      </c>
      <c r="V4613">
        <f>IF(U4613-H4613&lt;=10,10,U4613-H4613)</f>
        <v>15.966069043379225</v>
      </c>
      <c r="X4613">
        <f t="shared" si="365"/>
        <v>0</v>
      </c>
      <c r="Y4613">
        <f t="shared" si="366"/>
        <v>1</v>
      </c>
      <c r="AA4613">
        <f>((Y4613*V4613)+H4613+273)/(Y4613*V4613)</f>
        <v>19.050780014602918</v>
      </c>
      <c r="AB4613">
        <f t="shared" si="367"/>
        <v>7.4138054514779439E-7</v>
      </c>
      <c r="AD4613">
        <f>AA4613*$C$28</f>
        <v>10.740386994940277</v>
      </c>
      <c r="AF4613">
        <f>(Q4613-X4613)/AD4613+X4613</f>
        <v>1.3150250246448924E-6</v>
      </c>
      <c r="AH4613">
        <f>Q4613/AF4613</f>
        <v>10.740386994940277</v>
      </c>
      <c r="AK4613" s="2"/>
      <c r="AL4613" s="2"/>
      <c r="AT4613" s="1"/>
    </row>
    <row r="4614" spans="6:46" x14ac:dyDescent="0.35">
      <c r="F4614" s="4">
        <v>44389.166666666664</v>
      </c>
      <c r="H4614">
        <v>14.6</v>
      </c>
      <c r="I4614">
        <v>20.341666666666701</v>
      </c>
      <c r="K4614" s="2">
        <v>1.7545629602986299E-5</v>
      </c>
      <c r="L4614" s="2">
        <v>2.03986133923705E-5</v>
      </c>
      <c r="N4614">
        <f t="shared" si="363"/>
        <v>1.2281940722090408E-5</v>
      </c>
      <c r="O4614" s="2">
        <f t="shared" si="364"/>
        <v>6.1195840177111508E-6</v>
      </c>
      <c r="Q4614">
        <f>N4614+O4614</f>
        <v>1.840152473980156E-5</v>
      </c>
      <c r="S4614">
        <f>IF(H4614&gt;$B$5,$B$5,($B$3 - $B$5)*(($B$5-H4614)/($B$5-$B$6))^(1/$B$2)+$B$5)</f>
        <v>27.200000000000003</v>
      </c>
      <c r="T4614">
        <f>K4614*S4614</f>
        <v>4.7724112520122736E-4</v>
      </c>
      <c r="U4614" s="3">
        <f>S4614*N4614/Q4614+$B$7*O4614/Q4614</f>
        <v>36.445127134731365</v>
      </c>
      <c r="V4614">
        <f>IF(U4614-H4614&lt;=10,10,U4614-H4614)</f>
        <v>21.845127134731364</v>
      </c>
      <c r="X4614">
        <f t="shared" si="365"/>
        <v>0</v>
      </c>
      <c r="Y4614">
        <f t="shared" si="366"/>
        <v>1</v>
      </c>
      <c r="AA4614">
        <f>((Y4614*V4614)+H4614+273)/(Y4614*V4614)</f>
        <v>14.165407471707841</v>
      </c>
      <c r="AB4614">
        <f t="shared" si="367"/>
        <v>1.2990466230183914E-6</v>
      </c>
      <c r="AD4614">
        <f>AA4614*$C$28</f>
        <v>7.9861275008445833</v>
      </c>
      <c r="AF4614">
        <f>(Q4614-X4614)/AD4614+X4614</f>
        <v>2.3041861951058862E-6</v>
      </c>
      <c r="AH4614">
        <f>Q4614/AF4614</f>
        <v>7.9861275008445833</v>
      </c>
      <c r="AK4614" s="2"/>
      <c r="AL4614" s="2"/>
      <c r="AT4614" s="1"/>
    </row>
    <row r="4615" spans="6:46" x14ac:dyDescent="0.35">
      <c r="F4615" s="4">
        <v>44389.208333333336</v>
      </c>
      <c r="H4615">
        <v>14.7</v>
      </c>
      <c r="I4615">
        <v>20.341666666666701</v>
      </c>
      <c r="K4615" s="2">
        <v>1.7545629602986299E-5</v>
      </c>
      <c r="L4615" s="2">
        <v>5.9626445412290297E-5</v>
      </c>
      <c r="N4615">
        <f t="shared" si="363"/>
        <v>1.2281940722090408E-5</v>
      </c>
      <c r="O4615" s="2">
        <f t="shared" si="364"/>
        <v>1.7887933623687092E-5</v>
      </c>
      <c r="Q4615">
        <f>N4615+O4615</f>
        <v>3.01698743457775E-5</v>
      </c>
      <c r="S4615">
        <f>IF(H4615&gt;$B$5,$B$5,($B$3 - $B$5)*(($B$5-H4615)/($B$5-$B$6))^(1/$B$2)+$B$5)</f>
        <v>27.06666666666667</v>
      </c>
      <c r="T4615">
        <f>K4615*S4615</f>
        <v>4.7490170792082923E-4</v>
      </c>
      <c r="U4615" s="3">
        <f>S4615*N4615/Q4615+$B$7*O4615/Q4615</f>
        <v>43.628539176584006</v>
      </c>
      <c r="V4615">
        <f>IF(U4615-H4615&lt;=10,10,U4615-H4615)</f>
        <v>28.928539176584007</v>
      </c>
      <c r="X4615">
        <f t="shared" si="365"/>
        <v>0</v>
      </c>
      <c r="Y4615">
        <f t="shared" si="366"/>
        <v>1</v>
      </c>
      <c r="AA4615">
        <f>((Y4615*V4615)+H4615+273)/(Y4615*V4615)</f>
        <v>10.945196272920573</v>
      </c>
      <c r="AB4615">
        <f t="shared" si="367"/>
        <v>2.7564489108724856E-6</v>
      </c>
      <c r="AD4615">
        <f>AA4615*$C$28</f>
        <v>6.1706472709587459</v>
      </c>
      <c r="AF4615">
        <f>(Q4615-X4615)/AD4615+X4615</f>
        <v>4.889256024690899E-6</v>
      </c>
      <c r="AH4615">
        <f>Q4615/AF4615</f>
        <v>6.170647270958745</v>
      </c>
      <c r="AK4615" s="2"/>
      <c r="AL4615" s="2"/>
      <c r="AT4615" s="1"/>
    </row>
    <row r="4616" spans="6:46" x14ac:dyDescent="0.35">
      <c r="F4616" s="4">
        <v>44389.25</v>
      </c>
      <c r="H4616">
        <v>16</v>
      </c>
      <c r="I4616">
        <v>20.341666666666701</v>
      </c>
      <c r="K4616" s="2">
        <v>1.7545629602986299E-5</v>
      </c>
      <c r="L4616">
        <v>1.19253133483222E-4</v>
      </c>
      <c r="N4616">
        <f t="shared" si="363"/>
        <v>1.2281940722090408E-5</v>
      </c>
      <c r="O4616" s="2">
        <f t="shared" si="364"/>
        <v>3.5775940044966608E-5</v>
      </c>
      <c r="Q4616">
        <f>N4616+O4616</f>
        <v>4.8057880767057016E-5</v>
      </c>
      <c r="S4616">
        <f>IF(H4616&gt;$B$5,$B$5,($B$3 - $B$5)*(($B$5-H4616)/($B$5-$B$6))^(1/$B$2)+$B$5)</f>
        <v>25.333333333333332</v>
      </c>
      <c r="T4616">
        <f>K4616*S4616</f>
        <v>4.4448928327565289E-4</v>
      </c>
      <c r="U4616" s="3">
        <f>S4616*N4616/Q4616+$B$7*O4616/Q4616</f>
        <v>47.418220786968583</v>
      </c>
      <c r="V4616">
        <f>IF(U4616-H4616&lt;=10,10,U4616-H4616)</f>
        <v>31.418220786968583</v>
      </c>
      <c r="X4616">
        <f t="shared" si="365"/>
        <v>0</v>
      </c>
      <c r="Y4616">
        <f t="shared" si="366"/>
        <v>1</v>
      </c>
      <c r="AA4616">
        <f>((Y4616*V4616)+H4616+273)/(Y4616*V4616)</f>
        <v>10.198483961251849</v>
      </c>
      <c r="AB4616">
        <f t="shared" si="367"/>
        <v>4.7122573266426924E-6</v>
      </c>
      <c r="AD4616">
        <f>AA4616*$C$28</f>
        <v>5.7496682246907707</v>
      </c>
      <c r="AF4616">
        <f>(Q4616-X4616)/AD4616+X4616</f>
        <v>8.3583745859773794E-6</v>
      </c>
      <c r="AH4616">
        <f>Q4616/AF4616</f>
        <v>5.7496682246907707</v>
      </c>
      <c r="AK4616" s="2"/>
      <c r="AT4616" s="1"/>
    </row>
    <row r="4617" spans="6:46" x14ac:dyDescent="0.35">
      <c r="F4617" s="4">
        <v>44389.291666666664</v>
      </c>
      <c r="H4617">
        <v>18.100000000000001</v>
      </c>
      <c r="I4617">
        <v>20.341666666666701</v>
      </c>
      <c r="K4617" s="2">
        <v>1.7545629602986299E-5</v>
      </c>
      <c r="L4617">
        <v>1.56911570738321E-4</v>
      </c>
      <c r="N4617">
        <f t="shared" si="363"/>
        <v>1.2281940722090408E-5</v>
      </c>
      <c r="O4617" s="2">
        <f t="shared" si="364"/>
        <v>4.7073471221496307E-5</v>
      </c>
      <c r="Q4617">
        <f>N4617+O4617</f>
        <v>5.9355411943586715E-5</v>
      </c>
      <c r="S4617">
        <f>IF(H4617&gt;$B$5,$B$5,($B$3 - $B$5)*(($B$5-H4617)/($B$5-$B$6))^(1/$B$2)+$B$5)</f>
        <v>22.533333333333331</v>
      </c>
      <c r="T4617">
        <f>K4617*S4617</f>
        <v>3.9536152038729125E-4</v>
      </c>
      <c r="U4617" s="3">
        <f>S4617*N4617/Q4617+$B$7*O4617/Q4617</f>
        <v>48.2819323059731</v>
      </c>
      <c r="V4617">
        <f>IF(U4617-H4617&lt;=10,10,U4617-H4617)</f>
        <v>30.181932305973099</v>
      </c>
      <c r="X4617">
        <f t="shared" si="365"/>
        <v>0</v>
      </c>
      <c r="Y4617">
        <f t="shared" si="366"/>
        <v>1</v>
      </c>
      <c r="AA4617">
        <f>((Y4617*V4617)+H4617+273)/(Y4617*V4617)</f>
        <v>10.644843048779563</v>
      </c>
      <c r="AB4617">
        <f t="shared" si="367"/>
        <v>5.5759781211984939E-6</v>
      </c>
      <c r="AD4617">
        <f>AA4617*$C$28</f>
        <v>6.00131510398292</v>
      </c>
      <c r="AF4617">
        <f>(Q4617-X4617)/AD4617+X4617</f>
        <v>9.8904008396749645E-6</v>
      </c>
      <c r="AH4617">
        <f>Q4617/AF4617</f>
        <v>6.00131510398292</v>
      </c>
      <c r="AK4617" s="2"/>
      <c r="AT4617" s="1"/>
    </row>
    <row r="4618" spans="6:46" x14ac:dyDescent="0.35">
      <c r="F4618" s="4">
        <v>44389.333333333336</v>
      </c>
      <c r="H4618">
        <v>19.100000000000001</v>
      </c>
      <c r="I4618">
        <v>20.341666666666701</v>
      </c>
      <c r="K4618" s="2">
        <v>1.64490277527997E-5</v>
      </c>
      <c r="L4618">
        <v>1.6318914979760501E-4</v>
      </c>
      <c r="N4618">
        <f t="shared" si="363"/>
        <v>1.1514319426959789E-5</v>
      </c>
      <c r="O4618" s="2">
        <f t="shared" si="364"/>
        <v>4.8956744939281509E-5</v>
      </c>
      <c r="Q4618">
        <f>N4618+O4618</f>
        <v>6.0471064366241298E-5</v>
      </c>
      <c r="S4618">
        <f>IF(H4618&gt;$B$5,$B$5,($B$3 - $B$5)*(($B$5-H4618)/($B$5-$B$6))^(1/$B$2)+$B$5)</f>
        <v>21.2</v>
      </c>
      <c r="T4618">
        <f>K4618*S4618</f>
        <v>3.4871938835935362E-4</v>
      </c>
      <c r="U4618" s="3">
        <f>S4618*N4618/Q4618+$B$7*O4618/Q4618</f>
        <v>48.564128551233047</v>
      </c>
      <c r="V4618">
        <f>IF(U4618-H4618&lt;=10,10,U4618-H4618)</f>
        <v>29.464128551233046</v>
      </c>
      <c r="X4618">
        <f t="shared" si="365"/>
        <v>0</v>
      </c>
      <c r="Y4618">
        <f t="shared" si="366"/>
        <v>1</v>
      </c>
      <c r="AA4618">
        <f>((Y4618*V4618)+H4618+273)/(Y4618*V4618)</f>
        <v>10.913749849824624</v>
      </c>
      <c r="AB4618">
        <f t="shared" si="367"/>
        <v>5.540814586950884E-6</v>
      </c>
      <c r="AD4618">
        <f>AA4618*$C$28</f>
        <v>6.1529185084934701</v>
      </c>
      <c r="AF4618">
        <f>(Q4618-X4618)/AD4618+X4618</f>
        <v>9.8280294599655794E-6</v>
      </c>
      <c r="AH4618">
        <f>Q4618/AF4618</f>
        <v>6.1529185084934701</v>
      </c>
      <c r="AK4618" s="2"/>
      <c r="AT4618" s="1"/>
    </row>
    <row r="4619" spans="6:46" x14ac:dyDescent="0.35">
      <c r="F4619" s="4">
        <v>44389.375</v>
      </c>
      <c r="H4619">
        <v>21.7</v>
      </c>
      <c r="I4619">
        <v>20.341666666666701</v>
      </c>
      <c r="K4619" s="2">
        <v>1.49868919525508E-5</v>
      </c>
      <c r="L4619">
        <v>1.2866853143758201E-4</v>
      </c>
      <c r="N4619">
        <f t="shared" si="363"/>
        <v>1.049082436678556E-5</v>
      </c>
      <c r="O4619" s="2">
        <f t="shared" si="364"/>
        <v>3.860055943127461E-5</v>
      </c>
      <c r="Q4619">
        <f>N4619+O4619</f>
        <v>4.9091383798060168E-5</v>
      </c>
      <c r="S4619">
        <f>IF(H4619&gt;$B$5,$B$5,($B$3 - $B$5)*(($B$5-H4619)/($B$5-$B$6))^(1/$B$2)+$B$5)</f>
        <v>20</v>
      </c>
      <c r="T4619">
        <f>K4619*S4619</f>
        <v>2.9973783905101601E-4</v>
      </c>
      <c r="U4619" s="3">
        <f>S4619*N4619/Q4619+$B$7*O4619/Q4619</f>
        <v>47.520503101971961</v>
      </c>
      <c r="V4619">
        <f>IF(U4619-H4619&lt;=10,10,U4619-H4619)</f>
        <v>25.820503101971962</v>
      </c>
      <c r="X4619">
        <f t="shared" si="365"/>
        <v>0</v>
      </c>
      <c r="Y4619">
        <f t="shared" si="366"/>
        <v>1</v>
      </c>
      <c r="AA4619">
        <f>((Y4619*V4619)+H4619+273)/(Y4619*V4619)</f>
        <v>12.413410452776699</v>
      </c>
      <c r="AB4619">
        <f t="shared" si="367"/>
        <v>3.9547055972099222E-6</v>
      </c>
      <c r="AD4619">
        <f>AA4619*$C$28</f>
        <v>6.9983923013998171</v>
      </c>
      <c r="AF4619">
        <f>(Q4619-X4619)/AD4619+X4619</f>
        <v>7.014665895228668E-6</v>
      </c>
      <c r="AH4619">
        <f>Q4619/AF4619</f>
        <v>6.9983923013998171</v>
      </c>
      <c r="AK4619" s="2"/>
      <c r="AT4619" s="1"/>
    </row>
    <row r="4620" spans="6:46" x14ac:dyDescent="0.35">
      <c r="F4620" s="4">
        <v>44389.416666666664</v>
      </c>
      <c r="H4620">
        <v>23</v>
      </c>
      <c r="I4620">
        <v>20.341666666666701</v>
      </c>
      <c r="K4620" s="2">
        <v>1.3524756152302E-5</v>
      </c>
      <c r="L4620">
        <v>1.0670040195106999E-4</v>
      </c>
      <c r="N4620">
        <f t="shared" si="363"/>
        <v>9.4673293066113996E-6</v>
      </c>
      <c r="O4620" s="2">
        <f t="shared" si="364"/>
        <v>3.2010120585321005E-5</v>
      </c>
      <c r="Q4620">
        <f>N4620+O4620</f>
        <v>4.1477449891932406E-5</v>
      </c>
      <c r="S4620">
        <f>IF(H4620&gt;$B$5,$B$5,($B$3 - $B$5)*(($B$5-H4620)/($B$5-$B$6))^(1/$B$2)+$B$5)</f>
        <v>20</v>
      </c>
      <c r="T4620">
        <f>K4620*S4620</f>
        <v>2.7049512304603998E-4</v>
      </c>
      <c r="U4620" s="3">
        <f>S4620*N4620/Q4620+$B$7*O4620/Q4620</f>
        <v>47.01116446178024</v>
      </c>
      <c r="V4620">
        <f>IF(U4620-H4620&lt;=10,10,U4620-H4620)</f>
        <v>24.01116446178024</v>
      </c>
      <c r="X4620">
        <f t="shared" si="365"/>
        <v>0</v>
      </c>
      <c r="Y4620">
        <f t="shared" si="366"/>
        <v>1</v>
      </c>
      <c r="AA4620">
        <f>((Y4620*V4620)+H4620+273)/(Y4620*V4620)</f>
        <v>13.327598708140869</v>
      </c>
      <c r="AB4620">
        <f t="shared" si="367"/>
        <v>3.1121472667538246E-6</v>
      </c>
      <c r="AD4620">
        <f>AA4620*$C$28</f>
        <v>7.5137903922556326</v>
      </c>
      <c r="AF4620">
        <f>(Q4620-X4620)/AD4620+X4620</f>
        <v>5.5201765988418687E-6</v>
      </c>
      <c r="AH4620">
        <f>Q4620/AF4620</f>
        <v>7.5137903922556326</v>
      </c>
      <c r="AK4620" s="2"/>
      <c r="AT4620" s="1"/>
    </row>
    <row r="4621" spans="6:46" x14ac:dyDescent="0.35">
      <c r="F4621" s="4">
        <v>44389.458333333336</v>
      </c>
      <c r="H4621">
        <v>23.9</v>
      </c>
      <c r="I4621">
        <v>20.341666666666701</v>
      </c>
      <c r="K4621" s="2">
        <v>1.31592222022397E-5</v>
      </c>
      <c r="L4621" s="2">
        <v>9.1009123547916996E-5</v>
      </c>
      <c r="N4621">
        <f t="shared" si="363"/>
        <v>9.2114555415677893E-6</v>
      </c>
      <c r="O4621" s="2">
        <f t="shared" si="364"/>
        <v>2.7302737064375104E-5</v>
      </c>
      <c r="Q4621">
        <f>N4621+O4621</f>
        <v>3.6514192605942896E-5</v>
      </c>
      <c r="S4621">
        <f>IF(H4621&gt;$B$5,$B$5,($B$3 - $B$5)*(($B$5-H4621)/($B$5-$B$6))^(1/$B$2)+$B$5)</f>
        <v>20</v>
      </c>
      <c r="T4621">
        <f>K4621*S4621</f>
        <v>2.6318444404479401E-4</v>
      </c>
      <c r="U4621" s="3">
        <f>S4621*N4621/Q4621+$B$7*O4621/Q4621</f>
        <v>46.170530663674043</v>
      </c>
      <c r="V4621">
        <f>IF(U4621-H4621&lt;=10,10,U4621-H4621)</f>
        <v>22.270530663674045</v>
      </c>
      <c r="X4621">
        <f t="shared" si="365"/>
        <v>0</v>
      </c>
      <c r="Y4621">
        <f t="shared" si="366"/>
        <v>1</v>
      </c>
      <c r="AA4621">
        <f>((Y4621*V4621)+H4621+273)/(Y4621*V4621)</f>
        <v>14.33151887953349</v>
      </c>
      <c r="AB4621">
        <f t="shared" si="367"/>
        <v>2.5478243382903375E-6</v>
      </c>
      <c r="AD4621">
        <f>AA4621*$C$28</f>
        <v>8.0797772518235078</v>
      </c>
      <c r="AF4621">
        <f>(Q4621-X4621)/AD4621+X4621</f>
        <v>4.5192078281244798E-6</v>
      </c>
      <c r="AH4621">
        <f>Q4621/AF4621</f>
        <v>8.0797772518235078</v>
      </c>
      <c r="AK4621" s="2"/>
      <c r="AL4621" s="2"/>
      <c r="AT4621" s="1"/>
    </row>
    <row r="4622" spans="6:46" x14ac:dyDescent="0.35">
      <c r="F4622" s="4">
        <v>44389.5</v>
      </c>
      <c r="H4622">
        <v>24.5</v>
      </c>
      <c r="I4622">
        <v>20.341666666666701</v>
      </c>
      <c r="K4622" s="2">
        <v>1.31592222022397E-5</v>
      </c>
      <c r="L4622" s="2">
        <v>9.7285610643314005E-5</v>
      </c>
      <c r="N4622">
        <f t="shared" si="363"/>
        <v>9.2114555415677893E-6</v>
      </c>
      <c r="O4622" s="2">
        <f t="shared" si="364"/>
        <v>2.9185683192994205E-5</v>
      </c>
      <c r="Q4622">
        <f>N4622+O4622</f>
        <v>3.8397138734561998E-5</v>
      </c>
      <c r="S4622">
        <f>IF(H4622&gt;$B$5,$B$5,($B$3 - $B$5)*(($B$5-H4622)/($B$5-$B$6))^(1/$B$2)+$B$5)</f>
        <v>20</v>
      </c>
      <c r="T4622">
        <f>K4622*S4622</f>
        <v>2.6318444404479401E-4</v>
      </c>
      <c r="U4622" s="3">
        <f>S4622*N4622/Q4622+$B$7*O4622/Q4622</f>
        <v>46.603516444711715</v>
      </c>
      <c r="V4622">
        <f>IF(U4622-H4622&lt;=10,10,U4622-H4622)</f>
        <v>22.103516444711715</v>
      </c>
      <c r="X4622">
        <f t="shared" si="365"/>
        <v>0</v>
      </c>
      <c r="Y4622">
        <f t="shared" si="366"/>
        <v>1</v>
      </c>
      <c r="AA4622">
        <f>((Y4622*V4622)+H4622+273)/(Y4622*V4622)</f>
        <v>14.459396867649859</v>
      </c>
      <c r="AB4622">
        <f t="shared" si="367"/>
        <v>2.6555145478071955E-6</v>
      </c>
      <c r="AD4622">
        <f>AA4622*$C$28</f>
        <v>8.1518718893896001</v>
      </c>
      <c r="AF4622">
        <f>(Q4622-X4622)/AD4622+X4622</f>
        <v>4.7102235235736905E-6</v>
      </c>
      <c r="AH4622">
        <f>Q4622/AF4622</f>
        <v>8.1518718893896001</v>
      </c>
      <c r="AK4622" s="2"/>
      <c r="AL4622" s="2"/>
      <c r="AT4622" s="1"/>
    </row>
    <row r="4623" spans="6:46" x14ac:dyDescent="0.35">
      <c r="F4623" s="4">
        <v>44389.541666666664</v>
      </c>
      <c r="H4623">
        <v>24.9</v>
      </c>
      <c r="I4623">
        <v>20.341666666666701</v>
      </c>
      <c r="K4623" s="2">
        <v>1.27936882521775E-5</v>
      </c>
      <c r="L4623">
        <v>1.0042379352635201E-4</v>
      </c>
      <c r="N4623">
        <f t="shared" si="363"/>
        <v>8.9555817765242501E-6</v>
      </c>
      <c r="O4623" s="2">
        <f t="shared" si="364"/>
        <v>3.0127138057905607E-5</v>
      </c>
      <c r="Q4623">
        <f>N4623+O4623</f>
        <v>3.9082719834429859E-5</v>
      </c>
      <c r="S4623">
        <f>IF(H4623&gt;$B$5,$B$5,($B$3 - $B$5)*(($B$5-H4623)/($B$5-$B$6))^(1/$B$2)+$B$5)</f>
        <v>20</v>
      </c>
      <c r="T4623">
        <f>K4623*S4623</f>
        <v>2.5587376504354999E-4</v>
      </c>
      <c r="U4623" s="3">
        <f>S4623*N4623/Q4623+$B$7*O4623/Q4623</f>
        <v>46.979950128695506</v>
      </c>
      <c r="V4623">
        <f>IF(U4623-H4623&lt;=10,10,U4623-H4623)</f>
        <v>22.079950128695508</v>
      </c>
      <c r="X4623">
        <f t="shared" si="365"/>
        <v>0</v>
      </c>
      <c r="Y4623">
        <f t="shared" si="366"/>
        <v>1</v>
      </c>
      <c r="AA4623">
        <f>((Y4623*V4623)+H4623+273)/(Y4623*V4623)</f>
        <v>14.491878299708826</v>
      </c>
      <c r="AB4623">
        <f t="shared" si="367"/>
        <v>2.6968705523296532E-6</v>
      </c>
      <c r="AD4623">
        <f>AA4623*$C$28</f>
        <v>8.1701841658525982</v>
      </c>
      <c r="AF4623">
        <f>(Q4623-X4623)/AD4623+X4623</f>
        <v>4.7835788081469014E-6</v>
      </c>
      <c r="AH4623">
        <f>Q4623/AF4623</f>
        <v>8.1701841658525982</v>
      </c>
      <c r="AK4623" s="2"/>
      <c r="AT4623" s="1"/>
    </row>
    <row r="4624" spans="6:46" x14ac:dyDescent="0.35">
      <c r="F4624" s="4">
        <v>44389.583333333336</v>
      </c>
      <c r="H4624">
        <v>24.7</v>
      </c>
      <c r="I4624">
        <v>20.341666666666701</v>
      </c>
      <c r="K4624" s="2">
        <v>1.16970864019909E-5</v>
      </c>
      <c r="L4624" s="2">
        <v>9.4147306430955106E-5</v>
      </c>
      <c r="N4624">
        <f t="shared" si="363"/>
        <v>8.1879604813936292E-6</v>
      </c>
      <c r="O4624" s="2">
        <f t="shared" si="364"/>
        <v>2.8244191929286536E-5</v>
      </c>
      <c r="Q4624">
        <f>N4624+O4624</f>
        <v>3.6432152410680166E-5</v>
      </c>
      <c r="S4624">
        <f>IF(H4624&gt;$B$5,$B$5,($B$3 - $B$5)*(($B$5-H4624)/($B$5-$B$6))^(1/$B$2)+$B$5)</f>
        <v>20</v>
      </c>
      <c r="T4624">
        <f>K4624*S4624</f>
        <v>2.3394172803981801E-4</v>
      </c>
      <c r="U4624" s="3">
        <f>S4624*N4624/Q4624+$B$7*O4624/Q4624</f>
        <v>47.133909256353299</v>
      </c>
      <c r="V4624">
        <f>IF(U4624-H4624&lt;=10,10,U4624-H4624)</f>
        <v>22.433909256353299</v>
      </c>
      <c r="X4624">
        <f t="shared" si="365"/>
        <v>0</v>
      </c>
      <c r="Y4624">
        <f t="shared" si="366"/>
        <v>1</v>
      </c>
      <c r="AA4624">
        <f>((Y4624*V4624)+H4624+273)/(Y4624*V4624)</f>
        <v>14.270090228063625</v>
      </c>
      <c r="AB4624">
        <f t="shared" si="367"/>
        <v>2.5530428909995627E-6</v>
      </c>
      <c r="AD4624">
        <f>AA4624*$C$28</f>
        <v>8.0451452058464952</v>
      </c>
      <c r="AF4624">
        <f>(Q4624-X4624)/AD4624+X4624</f>
        <v>4.5284642450212729E-6</v>
      </c>
      <c r="AH4624">
        <f>Q4624/AF4624</f>
        <v>8.0451452058464952</v>
      </c>
      <c r="AK4624" s="2"/>
      <c r="AL4624" s="2"/>
      <c r="AT4624" s="1"/>
    </row>
    <row r="4625" spans="6:46" x14ac:dyDescent="0.35">
      <c r="F4625" s="4">
        <v>44389.625</v>
      </c>
      <c r="H4625">
        <v>24.8</v>
      </c>
      <c r="I4625">
        <v>20.341666666666701</v>
      </c>
      <c r="K4625" s="2">
        <v>1.27936882521775E-5</v>
      </c>
      <c r="L4625" s="2">
        <v>8.1594332240161007E-5</v>
      </c>
      <c r="N4625">
        <f t="shared" si="363"/>
        <v>8.9555817765242501E-6</v>
      </c>
      <c r="O4625" s="2">
        <f t="shared" si="364"/>
        <v>2.4478299672048307E-5</v>
      </c>
      <c r="Q4625">
        <f>N4625+O4625</f>
        <v>3.3433881448572555E-5</v>
      </c>
      <c r="S4625">
        <f>IF(H4625&gt;$B$5,$B$5,($B$3 - $B$5)*(($B$5-H4625)/($B$5-$B$6))^(1/$B$2)+$B$5)</f>
        <v>20</v>
      </c>
      <c r="T4625">
        <f>K4625*S4625</f>
        <v>2.5587376504354999E-4</v>
      </c>
      <c r="U4625" s="3">
        <f>S4625*N4625/Q4625+$B$7*O4625/Q4625</f>
        <v>45.624918537786733</v>
      </c>
      <c r="V4625">
        <f>IF(U4625-H4625&lt;=10,10,U4625-H4625)</f>
        <v>20.824918537786733</v>
      </c>
      <c r="X4625">
        <f t="shared" si="365"/>
        <v>0</v>
      </c>
      <c r="Y4625">
        <f t="shared" si="366"/>
        <v>1</v>
      </c>
      <c r="AA4625">
        <f>((Y4625*V4625)+H4625+273)/(Y4625*V4625)</f>
        <v>15.300175986746027</v>
      </c>
      <c r="AB4625">
        <f t="shared" si="367"/>
        <v>2.1851958747098779E-6</v>
      </c>
      <c r="AD4625">
        <f>AA4625*$C$28</f>
        <v>8.6258836153890535</v>
      </c>
      <c r="AF4625">
        <f>(Q4625-X4625)/AD4625+X4625</f>
        <v>3.8759949634521685E-6</v>
      </c>
      <c r="AH4625">
        <f>Q4625/AF4625</f>
        <v>8.6258836153890535</v>
      </c>
      <c r="AK4625" s="2"/>
      <c r="AL4625" s="2"/>
      <c r="AT4625" s="1"/>
    </row>
    <row r="4626" spans="6:46" x14ac:dyDescent="0.35">
      <c r="F4626" s="4">
        <v>44389.666666666664</v>
      </c>
      <c r="H4626">
        <v>25</v>
      </c>
      <c r="I4626">
        <v>20.341666666666701</v>
      </c>
      <c r="K4626" s="2">
        <v>1.31592222022397E-5</v>
      </c>
      <c r="L4626" s="2">
        <v>7.8456149357123006E-5</v>
      </c>
      <c r="N4626">
        <f t="shared" si="363"/>
        <v>9.2114555415677893E-6</v>
      </c>
      <c r="O4626" s="2">
        <f t="shared" si="364"/>
        <v>2.3536844807136904E-5</v>
      </c>
      <c r="Q4626">
        <f>N4626+O4626</f>
        <v>3.2748300348704694E-5</v>
      </c>
      <c r="S4626">
        <f>IF(H4626&gt;$B$5,$B$5,($B$3 - $B$5)*(($B$5-H4626)/($B$5-$B$6))^(1/$B$2)+$B$5)</f>
        <v>20</v>
      </c>
      <c r="T4626">
        <f>K4626*S4626</f>
        <v>2.6318444404479401E-4</v>
      </c>
      <c r="U4626" s="3">
        <f>S4626*N4626/Q4626+$B$7*O4626/Q4626</f>
        <v>45.155185444070696</v>
      </c>
      <c r="V4626">
        <f>IF(U4626-H4626&lt;=10,10,U4626-H4626)</f>
        <v>20.155185444070696</v>
      </c>
      <c r="X4626">
        <f t="shared" si="365"/>
        <v>0</v>
      </c>
      <c r="Y4626">
        <f t="shared" si="366"/>
        <v>1</v>
      </c>
      <c r="AA4626">
        <f>((Y4626*V4626)+H4626+273)/(Y4626*V4626)</f>
        <v>15.785277011066469</v>
      </c>
      <c r="AB4626">
        <f t="shared" si="367"/>
        <v>2.0746104313371304E-6</v>
      </c>
      <c r="AD4626">
        <f>AA4626*$C$28</f>
        <v>8.8993722982067531</v>
      </c>
      <c r="AF4626">
        <f>(Q4626-X4626)/AD4626+X4626</f>
        <v>3.6798438419419269E-6</v>
      </c>
      <c r="AH4626">
        <f>Q4626/AF4626</f>
        <v>8.8993722982067531</v>
      </c>
      <c r="AK4626" s="2"/>
      <c r="AL4626" s="2"/>
      <c r="AT4626" s="1"/>
    </row>
    <row r="4627" spans="6:46" x14ac:dyDescent="0.35">
      <c r="F4627" s="4">
        <v>44389.708333333336</v>
      </c>
      <c r="H4627">
        <v>24.4</v>
      </c>
      <c r="I4627">
        <v>20.341666666666701</v>
      </c>
      <c r="K4627" s="2">
        <v>1.42558240524264E-5</v>
      </c>
      <c r="L4627" s="2">
        <v>8.4732636452520001E-5</v>
      </c>
      <c r="N4627">
        <f t="shared" si="363"/>
        <v>9.9790768366984796E-6</v>
      </c>
      <c r="O4627" s="2">
        <f t="shared" si="364"/>
        <v>2.5419790935756006E-5</v>
      </c>
      <c r="Q4627">
        <f>N4627+O4627</f>
        <v>3.5398867772454482E-5</v>
      </c>
      <c r="S4627">
        <f>IF(H4627&gt;$B$5,$B$5,($B$3 - $B$5)*(($B$5-H4627)/($B$5-$B$6))^(1/$B$2)+$B$5)</f>
        <v>20</v>
      </c>
      <c r="T4627">
        <f>K4627*S4627</f>
        <v>2.8511648104852802E-4</v>
      </c>
      <c r="U4627" s="3">
        <f>S4627*N4627/Q4627+$B$7*O4627/Q4627</f>
        <v>45.133365520910019</v>
      </c>
      <c r="V4627">
        <f>IF(U4627-H4627&lt;=10,10,U4627-H4627)</f>
        <v>20.73336552091002</v>
      </c>
      <c r="X4627">
        <f t="shared" si="365"/>
        <v>0</v>
      </c>
      <c r="Y4627">
        <f t="shared" si="366"/>
        <v>1</v>
      </c>
      <c r="AA4627">
        <f>((Y4627*V4627)+H4627+273)/(Y4627*V4627)</f>
        <v>15.344029178478818</v>
      </c>
      <c r="AB4627">
        <f t="shared" si="367"/>
        <v>2.307012542840059E-6</v>
      </c>
      <c r="AD4627">
        <f>AA4627*$C$28</f>
        <v>8.6506070256542742</v>
      </c>
      <c r="AF4627">
        <f>(Q4627-X4627)/AD4627+X4627</f>
        <v>4.0920674893074512E-6</v>
      </c>
      <c r="AH4627">
        <f>Q4627/AF4627</f>
        <v>8.6506070256542742</v>
      </c>
      <c r="AK4627" s="2"/>
      <c r="AL4627" s="2"/>
      <c r="AT4627" s="1"/>
    </row>
    <row r="4628" spans="6:46" x14ac:dyDescent="0.35">
      <c r="F4628" s="4">
        <v>44389.75</v>
      </c>
      <c r="H4628">
        <v>23.5</v>
      </c>
      <c r="I4628">
        <v>20.341666666666701</v>
      </c>
      <c r="K4628" s="2">
        <v>1.46213580024886E-5</v>
      </c>
      <c r="L4628">
        <v>1.16114950600184E-4</v>
      </c>
      <c r="N4628">
        <f t="shared" si="363"/>
        <v>1.0234950601742019E-5</v>
      </c>
      <c r="O4628" s="2">
        <f t="shared" si="364"/>
        <v>3.4834485180055202E-5</v>
      </c>
      <c r="Q4628">
        <f>N4628+O4628</f>
        <v>4.5069435781797222E-5</v>
      </c>
      <c r="S4628">
        <f>IF(H4628&gt;$B$5,$B$5,($B$3 - $B$5)*(($B$5-H4628)/($B$5-$B$6))^(1/$B$2)+$B$5)</f>
        <v>20</v>
      </c>
      <c r="T4628">
        <f>K4628*S4628</f>
        <v>2.9242716004977199E-4</v>
      </c>
      <c r="U4628" s="3">
        <f>S4628*N4628/Q4628+$B$7*O4628/Q4628</f>
        <v>47.051747157534834</v>
      </c>
      <c r="V4628">
        <f>IF(U4628-H4628&lt;=10,10,U4628-H4628)</f>
        <v>23.551747157534834</v>
      </c>
      <c r="X4628">
        <f t="shared" si="365"/>
        <v>0</v>
      </c>
      <c r="Y4628">
        <f t="shared" si="366"/>
        <v>1</v>
      </c>
      <c r="AA4628">
        <f>((Y4628*V4628)+H4628+273)/(Y4628*V4628)</f>
        <v>13.589299554582798</v>
      </c>
      <c r="AB4628">
        <f t="shared" si="367"/>
        <v>3.316538545697022E-6</v>
      </c>
      <c r="AD4628">
        <f>AA4628*$C$28</f>
        <v>7.6613312470413808</v>
      </c>
      <c r="AF4628">
        <f>(Q4628-X4628)/AD4628+X4628</f>
        <v>5.8827159834920259E-6</v>
      </c>
      <c r="AH4628">
        <f>Q4628/AF4628</f>
        <v>7.6613312470413799</v>
      </c>
      <c r="AK4628" s="2"/>
      <c r="AT4628" s="1"/>
    </row>
    <row r="4629" spans="6:46" x14ac:dyDescent="0.35">
      <c r="F4629" s="4">
        <v>44389.791666666664</v>
      </c>
      <c r="H4629">
        <v>23.3</v>
      </c>
      <c r="I4629">
        <v>20.341666666666701</v>
      </c>
      <c r="K4629" s="2">
        <v>1.6083493802737498E-5</v>
      </c>
      <c r="L4629">
        <v>1.28667318144374E-4</v>
      </c>
      <c r="N4629">
        <f t="shared" si="363"/>
        <v>1.1258445661916248E-5</v>
      </c>
      <c r="O4629" s="2">
        <f t="shared" si="364"/>
        <v>3.8600195443312206E-5</v>
      </c>
      <c r="Q4629">
        <f>N4629+O4629</f>
        <v>4.9858641105228458E-5</v>
      </c>
      <c r="S4629">
        <f>IF(H4629&gt;$B$5,$B$5,($B$3 - $B$5)*(($B$5-H4629)/($B$5-$B$6))^(1/$B$2)+$B$5)</f>
        <v>20</v>
      </c>
      <c r="T4629">
        <f>K4629*S4629</f>
        <v>3.2166987605474997E-4</v>
      </c>
      <c r="U4629" s="3">
        <f>S4629*N4629/Q4629+$B$7*O4629/Q4629</f>
        <v>47.0967441263507</v>
      </c>
      <c r="V4629">
        <f>IF(U4629-H4629&lt;=10,10,U4629-H4629)</f>
        <v>23.796744126350699</v>
      </c>
      <c r="X4629">
        <f t="shared" si="365"/>
        <v>0</v>
      </c>
      <c r="Y4629">
        <f t="shared" si="366"/>
        <v>1</v>
      </c>
      <c r="AA4629">
        <f>((Y4629*V4629)+H4629+273)/(Y4629*V4629)</f>
        <v>13.451283185076566</v>
      </c>
      <c r="AB4629">
        <f t="shared" si="367"/>
        <v>3.7066085383247144E-6</v>
      </c>
      <c r="AD4629">
        <f>AA4629*$C$28</f>
        <v>7.5835208256834443</v>
      </c>
      <c r="AF4629">
        <f>(Q4629-X4629)/AD4629+X4629</f>
        <v>6.5746033077894372E-6</v>
      </c>
      <c r="AH4629">
        <f>Q4629/AF4629</f>
        <v>7.5835208256834443</v>
      </c>
      <c r="AK4629" s="2"/>
      <c r="AT4629" s="1"/>
    </row>
    <row r="4630" spans="6:46" x14ac:dyDescent="0.35">
      <c r="F4630" s="4">
        <v>44389.833333333336</v>
      </c>
      <c r="H4630">
        <v>22.1</v>
      </c>
      <c r="I4630">
        <v>20.341666666666701</v>
      </c>
      <c r="K4630" s="2">
        <v>1.6083493802737498E-5</v>
      </c>
      <c r="L4630">
        <v>1.3494489720365801E-4</v>
      </c>
      <c r="N4630">
        <f t="shared" si="363"/>
        <v>1.1258445661916248E-5</v>
      </c>
      <c r="O4630" s="2">
        <f t="shared" si="364"/>
        <v>4.0483469161097408E-5</v>
      </c>
      <c r="Q4630">
        <f>N4630+O4630</f>
        <v>5.1741914823013653E-5</v>
      </c>
      <c r="S4630">
        <f>IF(H4630&gt;$B$5,$B$5,($B$3 - $B$5)*(($B$5-H4630)/($B$5-$B$6))^(1/$B$2)+$B$5)</f>
        <v>20</v>
      </c>
      <c r="T4630">
        <f>K4630*S4630</f>
        <v>3.2166987605474997E-4</v>
      </c>
      <c r="U4630" s="3">
        <f>S4630*N4630/Q4630+$B$7*O4630/Q4630</f>
        <v>47.384402480756158</v>
      </c>
      <c r="V4630">
        <f>IF(U4630-H4630&lt;=10,10,U4630-H4630)</f>
        <v>25.284402480756157</v>
      </c>
      <c r="X4630">
        <f t="shared" si="365"/>
        <v>0</v>
      </c>
      <c r="Y4630">
        <f t="shared" si="366"/>
        <v>1</v>
      </c>
      <c r="AA4630">
        <f>((Y4630*V4630)+H4630+273)/(Y4630*V4630)</f>
        <v>12.671226963919722</v>
      </c>
      <c r="AB4630">
        <f t="shared" si="367"/>
        <v>4.0834178860772134E-6</v>
      </c>
      <c r="AD4630">
        <f>AA4630*$C$28</f>
        <v>7.143743258223572</v>
      </c>
      <c r="AF4630">
        <f>(Q4630-X4630)/AD4630+X4630</f>
        <v>7.2429695402967588E-6</v>
      </c>
      <c r="AH4630">
        <f>Q4630/AF4630</f>
        <v>7.143743258223572</v>
      </c>
      <c r="AK4630" s="2"/>
      <c r="AT4630" s="1"/>
    </row>
    <row r="4631" spans="6:46" x14ac:dyDescent="0.35">
      <c r="F4631" s="4">
        <v>44389.875</v>
      </c>
      <c r="H4631">
        <v>19.5</v>
      </c>
      <c r="I4631">
        <v>20.341666666666701</v>
      </c>
      <c r="K4631" s="2">
        <v>1.6083493802737498E-5</v>
      </c>
      <c r="L4631">
        <v>1.22390952378298E-4</v>
      </c>
      <c r="N4631">
        <f t="shared" si="363"/>
        <v>1.1258445661916248E-5</v>
      </c>
      <c r="O4631" s="2">
        <f t="shared" si="364"/>
        <v>3.6717285713489401E-5</v>
      </c>
      <c r="Q4631">
        <f>N4631+O4631</f>
        <v>4.7975731375405646E-5</v>
      </c>
      <c r="S4631">
        <f>IF(H4631&gt;$B$5,$B$5,($B$3 - $B$5)*(($B$5-H4631)/($B$5-$B$6))^(1/$B$2)+$B$5)</f>
        <v>20.666666666666668</v>
      </c>
      <c r="T4631">
        <f>K4631*S4631</f>
        <v>3.3239220525657501E-4</v>
      </c>
      <c r="U4631" s="3">
        <f>S4631*N4631/Q4631+$B$7*O4631/Q4631</f>
        <v>46.943010421224187</v>
      </c>
      <c r="V4631">
        <f>IF(U4631-H4631&lt;=10,10,U4631-H4631)</f>
        <v>27.443010421224187</v>
      </c>
      <c r="X4631">
        <f t="shared" si="365"/>
        <v>0</v>
      </c>
      <c r="Y4631">
        <f t="shared" si="366"/>
        <v>1</v>
      </c>
      <c r="AA4631">
        <f>((Y4631*V4631)+H4631+273)/(Y4631*V4631)</f>
        <v>11.658451660747213</v>
      </c>
      <c r="AB4631">
        <f t="shared" si="367"/>
        <v>4.115103169054165E-6</v>
      </c>
      <c r="AD4631">
        <f>AA4631*$C$28</f>
        <v>6.5727640811687351</v>
      </c>
      <c r="AF4631">
        <f>(Q4631-X4631)/AD4631+X4631</f>
        <v>7.2991713657969671E-6</v>
      </c>
      <c r="AH4631">
        <f>Q4631/AF4631</f>
        <v>6.5727640811687351</v>
      </c>
      <c r="AK4631" s="2"/>
      <c r="AT4631" s="1"/>
    </row>
    <row r="4632" spans="6:46" x14ac:dyDescent="0.35">
      <c r="F4632" s="4">
        <v>44389.916666666664</v>
      </c>
      <c r="H4632">
        <v>19.3</v>
      </c>
      <c r="I4632">
        <v>20.341666666666701</v>
      </c>
      <c r="K4632" s="2">
        <v>1.6083493802737498E-5</v>
      </c>
      <c r="L4632">
        <v>1.03561855080069E-4</v>
      </c>
      <c r="N4632">
        <f t="shared" si="363"/>
        <v>1.1258445661916248E-5</v>
      </c>
      <c r="O4632" s="2">
        <f t="shared" si="364"/>
        <v>3.1068556524020703E-5</v>
      </c>
      <c r="Q4632">
        <f>N4632+O4632</f>
        <v>4.2327002185936954E-5</v>
      </c>
      <c r="S4632">
        <f>IF(H4632&gt;$B$5,$B$5,($B$3 - $B$5)*(($B$5-H4632)/($B$5-$B$6))^(1/$B$2)+$B$5)</f>
        <v>20.933333333333334</v>
      </c>
      <c r="T4632">
        <f>K4632*S4632</f>
        <v>3.36681136937305E-4</v>
      </c>
      <c r="U4632" s="3">
        <f>S4632*N4632/Q4632+$B$7*O4632/Q4632</f>
        <v>45.938698803556889</v>
      </c>
      <c r="V4632">
        <f>IF(U4632-H4632&lt;=10,10,U4632-H4632)</f>
        <v>26.638698803556888</v>
      </c>
      <c r="X4632">
        <f t="shared" si="365"/>
        <v>0</v>
      </c>
      <c r="Y4632">
        <f t="shared" si="366"/>
        <v>1</v>
      </c>
      <c r="AA4632">
        <f>((Y4632*V4632)+H4632+273)/(Y4632*V4632)</f>
        <v>11.972758172443887</v>
      </c>
      <c r="AB4632">
        <f t="shared" si="367"/>
        <v>3.5352757966293359E-6</v>
      </c>
      <c r="AD4632">
        <f>AA4632*$C$28</f>
        <v>6.7499627873668215</v>
      </c>
      <c r="AF4632">
        <f>(Q4632-X4632)/AD4632+X4632</f>
        <v>6.2707015607783569E-6</v>
      </c>
      <c r="AH4632">
        <f>Q4632/AF4632</f>
        <v>6.7499627873668215</v>
      </c>
      <c r="AK4632" s="2"/>
      <c r="AT4632" s="1"/>
    </row>
    <row r="4633" spans="6:46" x14ac:dyDescent="0.35">
      <c r="F4633" s="4">
        <v>44389.958333333336</v>
      </c>
      <c r="H4633">
        <v>19.600000000000001</v>
      </c>
      <c r="I4633">
        <v>20.341666666666701</v>
      </c>
      <c r="K4633" s="2">
        <v>1.6083493802737498E-5</v>
      </c>
      <c r="L4633" s="2">
        <v>7.2179419603084295E-5</v>
      </c>
      <c r="N4633">
        <f t="shared" si="363"/>
        <v>1.1258445661916248E-5</v>
      </c>
      <c r="O4633" s="2">
        <f t="shared" si="364"/>
        <v>2.1653825880925291E-5</v>
      </c>
      <c r="Q4633">
        <f>N4633+O4633</f>
        <v>3.2912271542841543E-5</v>
      </c>
      <c r="S4633">
        <f>IF(H4633&gt;$B$5,$B$5,($B$3 - $B$5)*(($B$5-H4633)/($B$5-$B$6))^(1/$B$2)+$B$5)</f>
        <v>20.533333333333331</v>
      </c>
      <c r="T4633">
        <f>K4633*S4633</f>
        <v>3.3024773941620994E-4</v>
      </c>
      <c r="U4633" s="3">
        <f>S4633*N4633/Q4633+$B$7*O4633/Q4633</f>
        <v>43.209835553011338</v>
      </c>
      <c r="V4633">
        <f>IF(U4633-H4633&lt;=10,10,U4633-H4633)</f>
        <v>23.609835553011337</v>
      </c>
      <c r="X4633">
        <f t="shared" si="365"/>
        <v>0</v>
      </c>
      <c r="Y4633">
        <f t="shared" si="366"/>
        <v>1</v>
      </c>
      <c r="AA4633">
        <f>((Y4633*V4633)+H4633+273)/(Y4633*V4633)</f>
        <v>13.393140110739994</v>
      </c>
      <c r="AB4633">
        <f t="shared" si="367"/>
        <v>2.4573976879737937E-6</v>
      </c>
      <c r="AD4633">
        <f>AA4633*$C$28</f>
        <v>7.5507411117309617</v>
      </c>
      <c r="AF4633">
        <f>(Q4633-X4633)/AD4633+X4633</f>
        <v>4.3588134006751293E-6</v>
      </c>
      <c r="AH4633">
        <f>Q4633/AF4633</f>
        <v>7.5507411117309626</v>
      </c>
      <c r="AK4633" s="2"/>
      <c r="AL4633" s="2"/>
      <c r="AT4633" s="1"/>
    </row>
    <row r="4634" spans="6:46" x14ac:dyDescent="0.35">
      <c r="F4634" s="4">
        <v>44390</v>
      </c>
      <c r="H4634">
        <v>19.2</v>
      </c>
      <c r="I4634">
        <v>19.570833333333301</v>
      </c>
      <c r="K4634" s="2">
        <v>1.6083493802737498E-5</v>
      </c>
      <c r="L4634" s="2">
        <v>3.4520739689343903E-5</v>
      </c>
      <c r="N4634">
        <f t="shared" si="363"/>
        <v>1.1258445661916248E-5</v>
      </c>
      <c r="O4634" s="2">
        <f t="shared" si="364"/>
        <v>1.0356221906803173E-5</v>
      </c>
      <c r="Q4634">
        <f>N4634+O4634</f>
        <v>2.161466756871942E-5</v>
      </c>
      <c r="S4634">
        <f>IF(H4634&gt;$B$5,$B$5,($B$3 - $B$5)*(($B$5-H4634)/($B$5-$B$6))^(1/$B$2)+$B$5)</f>
        <v>21.066666666666666</v>
      </c>
      <c r="T4634">
        <f>K4634*S4634</f>
        <v>3.3882560277766996E-4</v>
      </c>
      <c r="U4634" s="3">
        <f>S4634*N4634/Q4634+$B$7*O4634/Q4634</f>
        <v>37.325123056072115</v>
      </c>
      <c r="V4634">
        <f>IF(U4634-H4634&lt;=10,10,U4634-H4634)</f>
        <v>18.125123056072116</v>
      </c>
      <c r="X4634">
        <f t="shared" si="365"/>
        <v>0</v>
      </c>
      <c r="Y4634">
        <f t="shared" si="366"/>
        <v>1</v>
      </c>
      <c r="AA4634">
        <f>((Y4634*V4634)+H4634+273)/(Y4634*V4634)</f>
        <v>17.121269858198826</v>
      </c>
      <c r="AB4634">
        <f t="shared" si="367"/>
        <v>1.2624453529285884E-6</v>
      </c>
      <c r="AD4634">
        <f>AA4634*$C$28</f>
        <v>9.6525740143398799</v>
      </c>
      <c r="AF4634">
        <f>(Q4634-X4634)/AD4634+X4634</f>
        <v>2.2392646289589318E-6</v>
      </c>
      <c r="AH4634">
        <f>Q4634/AF4634</f>
        <v>9.6525740143398799</v>
      </c>
      <c r="AK4634" s="2"/>
      <c r="AL4634" s="2"/>
      <c r="AT4634" s="1"/>
    </row>
    <row r="4635" spans="6:46" x14ac:dyDescent="0.35">
      <c r="F4635" s="4">
        <v>44390.041666666664</v>
      </c>
      <c r="H4635">
        <v>19.2</v>
      </c>
      <c r="I4635">
        <v>19.570833333333301</v>
      </c>
      <c r="K4635" s="2">
        <v>1.6083493802737498E-5</v>
      </c>
      <c r="L4635" s="2">
        <v>1.2552974190794001E-5</v>
      </c>
      <c r="N4635">
        <f t="shared" si="363"/>
        <v>1.1258445661916248E-5</v>
      </c>
      <c r="O4635" s="2">
        <f t="shared" si="364"/>
        <v>3.7658922572382009E-6</v>
      </c>
      <c r="Q4635">
        <f>N4635+O4635</f>
        <v>1.5024337919154449E-5</v>
      </c>
      <c r="S4635">
        <f>IF(H4635&gt;$B$5,$B$5,($B$3 - $B$5)*(($B$5-H4635)/($B$5-$B$6))^(1/$B$2)+$B$5)</f>
        <v>21.066666666666666</v>
      </c>
      <c r="T4635">
        <f>K4635*S4635</f>
        <v>3.3882560277766996E-4</v>
      </c>
      <c r="U4635" s="3">
        <f>S4635*N4635/Q4635+$B$7*O4635/Q4635</f>
        <v>29.572151430781634</v>
      </c>
      <c r="V4635">
        <f>IF(U4635-H4635&lt;=10,10,U4635-H4635)</f>
        <v>10.372151430781635</v>
      </c>
      <c r="X4635">
        <f t="shared" si="365"/>
        <v>0</v>
      </c>
      <c r="Y4635">
        <f t="shared" si="366"/>
        <v>1</v>
      </c>
      <c r="AA4635">
        <f>((Y4635*V4635)+H4635+273)/(Y4635*V4635)</f>
        <v>29.171590238533579</v>
      </c>
      <c r="AB4635">
        <f t="shared" si="367"/>
        <v>5.1503321540929833E-7</v>
      </c>
      <c r="AD4635">
        <f>AA4635*$C$28</f>
        <v>16.446264571818549</v>
      </c>
      <c r="AF4635">
        <f>(Q4635-X4635)/AD4635+X4635</f>
        <v>9.1354105690962559E-7</v>
      </c>
      <c r="AH4635">
        <f>Q4635/AF4635</f>
        <v>16.446264571818549</v>
      </c>
      <c r="AK4635" s="2"/>
      <c r="AL4635" s="2"/>
      <c r="AT4635" s="1"/>
    </row>
    <row r="4636" spans="6:46" x14ac:dyDescent="0.35">
      <c r="F4636" s="4">
        <v>44390.083333333336</v>
      </c>
      <c r="H4636">
        <v>19</v>
      </c>
      <c r="I4636">
        <v>19.570833333333301</v>
      </c>
      <c r="K4636" s="2">
        <v>1.6083493802737498E-5</v>
      </c>
      <c r="L4636" s="2">
        <v>7.8456149357122992E-6</v>
      </c>
      <c r="N4636">
        <f t="shared" si="363"/>
        <v>1.1258445661916248E-5</v>
      </c>
      <c r="O4636" s="2">
        <f t="shared" si="364"/>
        <v>2.3536844807136901E-6</v>
      </c>
      <c r="Q4636">
        <f>N4636+O4636</f>
        <v>1.3612130142629938E-5</v>
      </c>
      <c r="S4636">
        <f>IF(H4636&gt;$B$5,$B$5,($B$3 - $B$5)*(($B$5-H4636)/($B$5-$B$6))^(1/$B$2)+$B$5)</f>
        <v>21.333333333333332</v>
      </c>
      <c r="T4636">
        <f>K4636*S4636</f>
        <v>3.4311453445839995E-4</v>
      </c>
      <c r="U4636" s="3">
        <f>S4636*N4636/Q4636+$B$7*O4636/Q4636</f>
        <v>27.154664015629066</v>
      </c>
      <c r="V4636">
        <f>IF(U4636-H4636&lt;=10,10,U4636-H4636)</f>
        <v>10</v>
      </c>
      <c r="X4636">
        <f t="shared" si="365"/>
        <v>0</v>
      </c>
      <c r="Y4636">
        <f t="shared" si="366"/>
        <v>1</v>
      </c>
      <c r="AA4636">
        <f>((Y4636*V4636)+H4636+273)/(Y4636*V4636)</f>
        <v>30.2</v>
      </c>
      <c r="AB4636">
        <f t="shared" si="367"/>
        <v>4.5073278617979927E-7</v>
      </c>
      <c r="AD4636">
        <f>AA4636*$C$28</f>
        <v>17.026058093084181</v>
      </c>
      <c r="AF4636">
        <f>(Q4636-X4636)/AD4636+X4636</f>
        <v>7.9948805931532985E-7</v>
      </c>
      <c r="AH4636">
        <f>Q4636/AF4636</f>
        <v>17.026058093084181</v>
      </c>
      <c r="AK4636" s="2"/>
      <c r="AL4636" s="2"/>
      <c r="AT4636" s="1"/>
    </row>
    <row r="4637" spans="6:46" x14ac:dyDescent="0.35">
      <c r="F4637" s="4">
        <v>44390.125</v>
      </c>
      <c r="H4637">
        <v>18.399999999999999</v>
      </c>
      <c r="I4637">
        <v>19.570833333333301</v>
      </c>
      <c r="K4637" s="2">
        <v>1.6814561702861898E-5</v>
      </c>
      <c r="L4637" s="2">
        <v>7.8456149357122992E-6</v>
      </c>
      <c r="N4637">
        <f t="shared" si="363"/>
        <v>1.1770193192003328E-5</v>
      </c>
      <c r="O4637" s="2">
        <f t="shared" si="364"/>
        <v>2.3536844807136901E-6</v>
      </c>
      <c r="Q4637">
        <f>N4637+O4637</f>
        <v>1.4123877672717018E-5</v>
      </c>
      <c r="S4637">
        <f>IF(H4637&gt;$B$5,$B$5,($B$3 - $B$5)*(($B$5-H4637)/($B$5-$B$6))^(1/$B$2)+$B$5)</f>
        <v>22.133333333333336</v>
      </c>
      <c r="T4637">
        <f>K4637*S4637</f>
        <v>3.721622990233434E-4</v>
      </c>
      <c r="U4637" s="3">
        <f>S4637*N4637/Q4637+$B$7*O4637/Q4637</f>
        <v>27.610424331901999</v>
      </c>
      <c r="V4637">
        <f>IF(U4637-H4637&lt;=10,10,U4637-H4637)</f>
        <v>10</v>
      </c>
      <c r="X4637">
        <f t="shared" si="365"/>
        <v>0</v>
      </c>
      <c r="Y4637">
        <f t="shared" si="366"/>
        <v>1</v>
      </c>
      <c r="AA4637">
        <f>((Y4637*V4637)+H4637+273)/(Y4637*V4637)</f>
        <v>30.139999999999997</v>
      </c>
      <c r="AB4637">
        <f t="shared" si="367"/>
        <v>4.6860908005033245E-7</v>
      </c>
      <c r="AD4637">
        <f>AA4637*$C$28</f>
        <v>16.992231487601231</v>
      </c>
      <c r="AF4637">
        <f>(Q4637-X4637)/AD4637+X4637</f>
        <v>8.3119616649660329E-7</v>
      </c>
      <c r="AH4637">
        <f>Q4637/AF4637</f>
        <v>16.992231487601231</v>
      </c>
      <c r="AK4637" s="2"/>
      <c r="AL4637" s="2"/>
      <c r="AT4637" s="1"/>
    </row>
    <row r="4638" spans="6:46" x14ac:dyDescent="0.35">
      <c r="F4638" s="4">
        <v>44390.166666666664</v>
      </c>
      <c r="H4638">
        <v>17.8</v>
      </c>
      <c r="I4638">
        <v>19.570833333333301</v>
      </c>
      <c r="K4638" s="2">
        <v>1.7545629602986299E-5</v>
      </c>
      <c r="L4638" s="2">
        <v>2.03986133923705E-5</v>
      </c>
      <c r="N4638">
        <f t="shared" si="363"/>
        <v>1.2281940722090408E-5</v>
      </c>
      <c r="O4638" s="2">
        <f t="shared" si="364"/>
        <v>6.1195840177111508E-6</v>
      </c>
      <c r="Q4638">
        <f>N4638+O4638</f>
        <v>1.840152473980156E-5</v>
      </c>
      <c r="S4638">
        <f>IF(H4638&gt;$B$5,$B$5,($B$3 - $B$5)*(($B$5-H4638)/($B$5-$B$6))^(1/$B$2)+$B$5)</f>
        <v>22.933333333333334</v>
      </c>
      <c r="T4638">
        <f>K4638*S4638</f>
        <v>4.0237977222848576E-4</v>
      </c>
      <c r="U4638" s="3">
        <f>S4638*N4638/Q4638+$B$7*O4638/Q4638</f>
        <v>33.597376862843618</v>
      </c>
      <c r="V4638">
        <f>IF(U4638-H4638&lt;=10,10,U4638-H4638)</f>
        <v>15.797376862843617</v>
      </c>
      <c r="X4638">
        <f t="shared" si="365"/>
        <v>0</v>
      </c>
      <c r="Y4638">
        <f t="shared" si="366"/>
        <v>1</v>
      </c>
      <c r="AA4638">
        <f>((Y4638*V4638)+H4638+273)/(Y4638*V4638)</f>
        <v>19.408119431775987</v>
      </c>
      <c r="AB4638">
        <f t="shared" si="367"/>
        <v>9.4813538243554E-7</v>
      </c>
      <c r="AD4638">
        <f>AA4638*$C$28</f>
        <v>10.941846653077281</v>
      </c>
      <c r="AF4638">
        <f>(Q4638-X4638)/AD4638+X4638</f>
        <v>1.6817567749979681E-6</v>
      </c>
      <c r="AH4638">
        <f>Q4638/AF4638</f>
        <v>10.941846653077281</v>
      </c>
      <c r="AK4638" s="2"/>
      <c r="AL4638" s="2"/>
      <c r="AT4638" s="1"/>
    </row>
    <row r="4639" spans="6:46" x14ac:dyDescent="0.35">
      <c r="F4639" s="4">
        <v>44390.208333333336</v>
      </c>
      <c r="H4639">
        <v>17.8</v>
      </c>
      <c r="I4639">
        <v>19.570833333333301</v>
      </c>
      <c r="K4639" s="2">
        <v>1.7545629602986299E-5</v>
      </c>
      <c r="L4639" s="2">
        <v>5.9626445412290297E-5</v>
      </c>
      <c r="N4639">
        <f t="shared" si="363"/>
        <v>1.2281940722090408E-5</v>
      </c>
      <c r="O4639" s="2">
        <f t="shared" si="364"/>
        <v>1.7887933623687092E-5</v>
      </c>
      <c r="Q4639">
        <f>N4639+O4639</f>
        <v>3.01698743457775E-5</v>
      </c>
      <c r="S4639">
        <f>IF(H4639&gt;$B$5,$B$5,($B$3 - $B$5)*(($B$5-H4639)/($B$5-$B$6))^(1/$B$2)+$B$5)</f>
        <v>22.933333333333334</v>
      </c>
      <c r="T4639">
        <f>K4639*S4639</f>
        <v>4.0237977222848576E-4</v>
      </c>
      <c r="U4639" s="3">
        <f>S4639*N4639/Q4639+$B$7*O4639/Q4639</f>
        <v>41.945888649014094</v>
      </c>
      <c r="V4639">
        <f>IF(U4639-H4639&lt;=10,10,U4639-H4639)</f>
        <v>24.145888649014093</v>
      </c>
      <c r="X4639">
        <f t="shared" si="365"/>
        <v>0</v>
      </c>
      <c r="Y4639">
        <f t="shared" si="366"/>
        <v>1</v>
      </c>
      <c r="AA4639">
        <f>((Y4639*V4639)+H4639+273)/(Y4639*V4639)</f>
        <v>13.043458173235372</v>
      </c>
      <c r="AB4639">
        <f t="shared" si="367"/>
        <v>2.3130272620250981E-6</v>
      </c>
      <c r="AD4639">
        <f>AA4639*$C$28</f>
        <v>7.3535985626562619</v>
      </c>
      <c r="AF4639">
        <f>(Q4639-X4639)/AD4639+X4639</f>
        <v>4.1027361078681947E-6</v>
      </c>
      <c r="AH4639">
        <f>Q4639/AF4639</f>
        <v>7.353598562656261</v>
      </c>
      <c r="AK4639" s="2"/>
      <c r="AL4639" s="2"/>
      <c r="AT4639" s="1"/>
    </row>
    <row r="4640" spans="6:46" x14ac:dyDescent="0.35">
      <c r="F4640" s="4">
        <v>44390.25</v>
      </c>
      <c r="H4640">
        <v>17.7</v>
      </c>
      <c r="I4640">
        <v>19.570833333333301</v>
      </c>
      <c r="K4640" s="2">
        <v>1.7545629602986299E-5</v>
      </c>
      <c r="L4640">
        <v>1.19253133483222E-4</v>
      </c>
      <c r="N4640">
        <f t="shared" si="363"/>
        <v>1.2281940722090408E-5</v>
      </c>
      <c r="O4640" s="2">
        <f t="shared" si="364"/>
        <v>3.5775940044966608E-5</v>
      </c>
      <c r="Q4640">
        <f>N4640+O4640</f>
        <v>4.8057880767057016E-5</v>
      </c>
      <c r="S4640">
        <f>IF(H4640&gt;$B$5,$B$5,($B$3 - $B$5)*(($B$5-H4640)/($B$5-$B$6))^(1/$B$2)+$B$5)</f>
        <v>23.066666666666666</v>
      </c>
      <c r="T4640">
        <f>K4640*S4640</f>
        <v>4.0471918950888395E-4</v>
      </c>
      <c r="U4640" s="3">
        <f>S4640*N4640/Q4640+$B$7*O4640/Q4640</f>
        <v>46.838938779680788</v>
      </c>
      <c r="V4640">
        <f>IF(U4640-H4640&lt;=10,10,U4640-H4640)</f>
        <v>29.138938779680789</v>
      </c>
      <c r="X4640">
        <f t="shared" si="365"/>
        <v>0</v>
      </c>
      <c r="Y4640">
        <f t="shared" si="366"/>
        <v>1</v>
      </c>
      <c r="AA4640">
        <f>((Y4640*V4640)+H4640+273)/(Y4640*V4640)</f>
        <v>10.976341355393197</v>
      </c>
      <c r="AB4640">
        <f t="shared" si="367"/>
        <v>4.3783150697517168E-6</v>
      </c>
      <c r="AD4640">
        <f>AA4640*$C$28</f>
        <v>6.1882061445843357</v>
      </c>
      <c r="AF4640">
        <f>(Q4640-X4640)/AD4640+X4640</f>
        <v>7.7660439300515705E-6</v>
      </c>
      <c r="AH4640">
        <f>Q4640/AF4640</f>
        <v>6.1882061445843366</v>
      </c>
      <c r="AK4640" s="2"/>
      <c r="AT4640" s="1"/>
    </row>
    <row r="4641" spans="6:46" x14ac:dyDescent="0.35">
      <c r="F4641" s="4">
        <v>44390.291666666664</v>
      </c>
      <c r="H4641">
        <v>17.5</v>
      </c>
      <c r="I4641">
        <v>19.570833333333301</v>
      </c>
      <c r="K4641" s="2">
        <v>1.7545629602986299E-5</v>
      </c>
      <c r="L4641">
        <v>1.56911570738321E-4</v>
      </c>
      <c r="N4641">
        <f t="shared" si="363"/>
        <v>1.2281940722090408E-5</v>
      </c>
      <c r="O4641" s="2">
        <f t="shared" si="364"/>
        <v>4.7073471221496307E-5</v>
      </c>
      <c r="Q4641">
        <f>N4641+O4641</f>
        <v>5.9355411943586715E-5</v>
      </c>
      <c r="S4641">
        <f>IF(H4641&gt;$B$5,$B$5,($B$3 - $B$5)*(($B$5-H4641)/($B$5-$B$6))^(1/$B$2)+$B$5)</f>
        <v>23.333333333333332</v>
      </c>
      <c r="T4641">
        <f>K4641*S4641</f>
        <v>4.0939802406968028E-4</v>
      </c>
      <c r="U4641" s="3">
        <f>S4641*N4641/Q4641+$B$7*O4641/Q4641</f>
        <v>48.447469908289982</v>
      </c>
      <c r="V4641">
        <f>IF(U4641-H4641&lt;=10,10,U4641-H4641)</f>
        <v>30.947469908289982</v>
      </c>
      <c r="X4641">
        <f t="shared" si="365"/>
        <v>0</v>
      </c>
      <c r="Y4641">
        <f t="shared" si="366"/>
        <v>1</v>
      </c>
      <c r="AA4641">
        <f>((Y4641*V4641)+H4641+273)/(Y4641*V4641)</f>
        <v>10.386873979064214</v>
      </c>
      <c r="AB4641">
        <f t="shared" si="367"/>
        <v>5.7144634721884078E-6</v>
      </c>
      <c r="AD4641">
        <f>AA4641*$C$28</f>
        <v>5.8558781381818461</v>
      </c>
      <c r="AF4641">
        <f>(Q4641-X4641)/AD4641+X4641</f>
        <v>1.0136039470591782E-5</v>
      </c>
      <c r="AH4641">
        <f>Q4641/AF4641</f>
        <v>5.8558781381818461</v>
      </c>
      <c r="AK4641" s="2"/>
      <c r="AT4641" s="1"/>
    </row>
    <row r="4642" spans="6:46" x14ac:dyDescent="0.35">
      <c r="F4642" s="4">
        <v>44390.333333333336</v>
      </c>
      <c r="H4642">
        <v>18.100000000000001</v>
      </c>
      <c r="I4642">
        <v>19.570833333333301</v>
      </c>
      <c r="K4642" s="2">
        <v>1.64490277527997E-5</v>
      </c>
      <c r="L4642">
        <v>1.6318914979760501E-4</v>
      </c>
      <c r="N4642">
        <f t="shared" si="363"/>
        <v>1.1514319426959789E-5</v>
      </c>
      <c r="O4642" s="2">
        <f t="shared" si="364"/>
        <v>4.8956744939281509E-5</v>
      </c>
      <c r="Q4642">
        <f>N4642+O4642</f>
        <v>6.0471064366241298E-5</v>
      </c>
      <c r="S4642">
        <f>IF(H4642&gt;$B$5,$B$5,($B$3 - $B$5)*(($B$5-H4642)/($B$5-$B$6))^(1/$B$2)+$B$5)</f>
        <v>22.533333333333331</v>
      </c>
      <c r="T4642">
        <f>K4642*S4642</f>
        <v>3.7065142536308655E-4</v>
      </c>
      <c r="U4642" s="3">
        <f>S4642*N4642/Q4642+$B$7*O4642/Q4642</f>
        <v>48.818009081756401</v>
      </c>
      <c r="V4642">
        <f>IF(U4642-H4642&lt;=10,10,U4642-H4642)</f>
        <v>30.718009081756399</v>
      </c>
      <c r="X4642">
        <f t="shared" si="365"/>
        <v>0</v>
      </c>
      <c r="Y4642">
        <f t="shared" si="366"/>
        <v>1</v>
      </c>
      <c r="AA4642">
        <f>((Y4642*V4642)+H4642+273)/(Y4642*V4642)</f>
        <v>10.476525618090461</v>
      </c>
      <c r="AB4642">
        <f t="shared" si="367"/>
        <v>5.7720533095267953E-6</v>
      </c>
      <c r="AD4642">
        <f>AA4642*$C$28</f>
        <v>5.9064216485858561</v>
      </c>
      <c r="AF4642">
        <f>(Q4642-X4642)/AD4642+X4642</f>
        <v>1.0238189544208983E-5</v>
      </c>
      <c r="AH4642">
        <f>Q4642/AF4642</f>
        <v>5.9064216485858561</v>
      </c>
      <c r="AK4642" s="2"/>
      <c r="AT4642" s="1"/>
    </row>
    <row r="4643" spans="6:46" x14ac:dyDescent="0.35">
      <c r="F4643" s="4">
        <v>44390.375</v>
      </c>
      <c r="H4643">
        <v>18.3</v>
      </c>
      <c r="I4643">
        <v>19.570833333333301</v>
      </c>
      <c r="K4643" s="2">
        <v>1.49868919525508E-5</v>
      </c>
      <c r="L4643">
        <v>1.2866853143758201E-4</v>
      </c>
      <c r="N4643">
        <f t="shared" si="363"/>
        <v>1.049082436678556E-5</v>
      </c>
      <c r="O4643" s="2">
        <f t="shared" si="364"/>
        <v>3.860055943127461E-5</v>
      </c>
      <c r="Q4643">
        <f>N4643+O4643</f>
        <v>4.9091383798060168E-5</v>
      </c>
      <c r="S4643">
        <f>IF(H4643&gt;$B$5,$B$5,($B$3 - $B$5)*(($B$5-H4643)/($B$5-$B$6))^(1/$B$2)+$B$5)</f>
        <v>22.266666666666666</v>
      </c>
      <c r="T4643">
        <f>K4643*S4643</f>
        <v>3.3370812747679778E-4</v>
      </c>
      <c r="U4643" s="3">
        <f>S4643*N4643/Q4643+$B$7*O4643/Q4643</f>
        <v>48.004889567749018</v>
      </c>
      <c r="V4643">
        <f>IF(U4643-H4643&lt;=10,10,U4643-H4643)</f>
        <v>29.704889567749017</v>
      </c>
      <c r="X4643">
        <f t="shared" si="365"/>
        <v>0</v>
      </c>
      <c r="Y4643">
        <f t="shared" si="366"/>
        <v>1</v>
      </c>
      <c r="AA4643">
        <f>((Y4643*V4643)+H4643+273)/(Y4643*V4643)</f>
        <v>10.806466350787858</v>
      </c>
      <c r="AB4643">
        <f t="shared" si="367"/>
        <v>4.542778573912008E-6</v>
      </c>
      <c r="AD4643">
        <f>AA4643*$C$28</f>
        <v>6.0924345652143534</v>
      </c>
      <c r="AF4643">
        <f>(Q4643-X4643)/AD4643+X4643</f>
        <v>8.0577613551000785E-6</v>
      </c>
      <c r="AH4643">
        <f>Q4643/AF4643</f>
        <v>6.0924345652143534</v>
      </c>
      <c r="AK4643" s="2"/>
      <c r="AT4643" s="1"/>
    </row>
    <row r="4644" spans="6:46" x14ac:dyDescent="0.35">
      <c r="F4644" s="4">
        <v>44390.416666666664</v>
      </c>
      <c r="H4644">
        <v>18.600000000000001</v>
      </c>
      <c r="I4644">
        <v>19.570833333333301</v>
      </c>
      <c r="K4644" s="2">
        <v>1.3524756152302E-5</v>
      </c>
      <c r="L4644">
        <v>1.0670040195106999E-4</v>
      </c>
      <c r="N4644">
        <f t="shared" si="363"/>
        <v>9.4673293066113996E-6</v>
      </c>
      <c r="O4644" s="2">
        <f t="shared" si="364"/>
        <v>3.2010120585321005E-5</v>
      </c>
      <c r="Q4644">
        <f>N4644+O4644</f>
        <v>4.1477449891932406E-5</v>
      </c>
      <c r="S4644">
        <f>IF(H4644&gt;$B$5,$B$5,($B$3 - $B$5)*(($B$5-H4644)/($B$5-$B$6))^(1/$B$2)+$B$5)</f>
        <v>21.866666666666664</v>
      </c>
      <c r="T4644">
        <f>K4644*S4644</f>
        <v>2.9574133453033705E-4</v>
      </c>
      <c r="U4644" s="3">
        <f>S4644*N4644/Q4644+$B$7*O4644/Q4644</f>
        <v>47.437235690485295</v>
      </c>
      <c r="V4644">
        <f>IF(U4644-H4644&lt;=10,10,U4644-H4644)</f>
        <v>28.837235690485294</v>
      </c>
      <c r="X4644">
        <f t="shared" si="365"/>
        <v>0</v>
      </c>
      <c r="Y4644">
        <f t="shared" si="366"/>
        <v>1</v>
      </c>
      <c r="AA4644">
        <f>((Y4644*V4644)+H4644+273)/(Y4644*V4644)</f>
        <v>11.111926230717462</v>
      </c>
      <c r="AB4644">
        <f t="shared" si="367"/>
        <v>3.7326966567932608E-6</v>
      </c>
      <c r="AD4644">
        <f>AA4644*$C$28</f>
        <v>6.2646457460351472</v>
      </c>
      <c r="AF4644">
        <f>(Q4644-X4644)/AD4644+X4644</f>
        <v>6.6208771530590069E-6</v>
      </c>
      <c r="AH4644">
        <f>Q4644/AF4644</f>
        <v>6.2646457460351472</v>
      </c>
      <c r="AK4644" s="2"/>
      <c r="AT4644" s="1"/>
    </row>
    <row r="4645" spans="6:46" x14ac:dyDescent="0.35">
      <c r="F4645" s="4">
        <v>44390.458333333336</v>
      </c>
      <c r="H4645">
        <v>19.3</v>
      </c>
      <c r="I4645">
        <v>19.570833333333301</v>
      </c>
      <c r="K4645" s="2">
        <v>1.31592222022397E-5</v>
      </c>
      <c r="L4645" s="2">
        <v>9.1009123547916996E-5</v>
      </c>
      <c r="N4645">
        <f t="shared" si="363"/>
        <v>9.2114555415677893E-6</v>
      </c>
      <c r="O4645" s="2">
        <f t="shared" si="364"/>
        <v>2.7302737064375104E-5</v>
      </c>
      <c r="Q4645">
        <f>N4645+O4645</f>
        <v>3.6514192605942896E-5</v>
      </c>
      <c r="S4645">
        <f>IF(H4645&gt;$B$5,$B$5,($B$3 - $B$5)*(($B$5-H4645)/($B$5-$B$6))^(1/$B$2)+$B$5)</f>
        <v>20.933333333333334</v>
      </c>
      <c r="T4645">
        <f>K4645*S4645</f>
        <v>2.754663847668844E-4</v>
      </c>
      <c r="U4645" s="3">
        <f>S4645*N4645/Q4645+$B$7*O4645/Q4645</f>
        <v>46.405983179309402</v>
      </c>
      <c r="V4645">
        <f>IF(U4645-H4645&lt;=10,10,U4645-H4645)</f>
        <v>27.105983179309401</v>
      </c>
      <c r="X4645">
        <f t="shared" si="365"/>
        <v>0</v>
      </c>
      <c r="Y4645">
        <f t="shared" si="366"/>
        <v>1</v>
      </c>
      <c r="AA4645">
        <f>((Y4645*V4645)+H4645+273)/(Y4645*V4645)</f>
        <v>11.783597040786148</v>
      </c>
      <c r="AB4645">
        <f t="shared" si="367"/>
        <v>3.098730589611781E-6</v>
      </c>
      <c r="AD4645">
        <f>AA4645*$C$28</f>
        <v>6.6433181378119137</v>
      </c>
      <c r="AF4645">
        <f>(Q4645-X4645)/AD4645+X4645</f>
        <v>5.4963787445484957E-6</v>
      </c>
      <c r="AH4645">
        <f>Q4645/AF4645</f>
        <v>6.6433181378119137</v>
      </c>
      <c r="AK4645" s="2"/>
      <c r="AL4645" s="2"/>
      <c r="AT4645" s="1"/>
    </row>
    <row r="4646" spans="6:46" x14ac:dyDescent="0.35">
      <c r="F4646" s="4">
        <v>44390.5</v>
      </c>
      <c r="H4646">
        <v>20.2</v>
      </c>
      <c r="I4646">
        <v>19.570833333333301</v>
      </c>
      <c r="K4646" s="2">
        <v>1.31592222022397E-5</v>
      </c>
      <c r="L4646" s="2">
        <v>9.7285610643314005E-5</v>
      </c>
      <c r="N4646">
        <f t="shared" si="363"/>
        <v>9.2114555415677893E-6</v>
      </c>
      <c r="O4646" s="2">
        <f t="shared" si="364"/>
        <v>2.9185683192994205E-5</v>
      </c>
      <c r="Q4646">
        <f>N4646+O4646</f>
        <v>3.8397138734561998E-5</v>
      </c>
      <c r="S4646">
        <f>IF(H4646&gt;$B$5,$B$5,($B$3 - $B$5)*(($B$5-H4646)/($B$5-$B$6))^(1/$B$2)+$B$5)</f>
        <v>20</v>
      </c>
      <c r="T4646">
        <f>K4646*S4646</f>
        <v>2.6318444404479401E-4</v>
      </c>
      <c r="U4646" s="3">
        <f>S4646*N4646/Q4646+$B$7*O4646/Q4646</f>
        <v>46.603516444711715</v>
      </c>
      <c r="V4646">
        <f>IF(U4646-H4646&lt;=10,10,U4646-H4646)</f>
        <v>26.403516444711716</v>
      </c>
      <c r="X4646">
        <f t="shared" si="365"/>
        <v>0</v>
      </c>
      <c r="Y4646">
        <f t="shared" si="366"/>
        <v>1</v>
      </c>
      <c r="AA4646">
        <f>((Y4646*V4646)+H4646+273)/(Y4646*V4646)</f>
        <v>12.104581490649295</v>
      </c>
      <c r="AB4646">
        <f t="shared" si="367"/>
        <v>3.1721161747081895E-6</v>
      </c>
      <c r="AD4646">
        <f>AA4646*$C$28</f>
        <v>6.8242817103399469</v>
      </c>
      <c r="AF4646">
        <f>(Q4646-X4646)/AD4646+X4646</f>
        <v>5.6265465530802759E-6</v>
      </c>
      <c r="AH4646">
        <f>Q4646/AF4646</f>
        <v>6.8242817103399469</v>
      </c>
      <c r="AK4646" s="2"/>
      <c r="AL4646" s="2"/>
      <c r="AT4646" s="1"/>
    </row>
    <row r="4647" spans="6:46" x14ac:dyDescent="0.35">
      <c r="F4647" s="4">
        <v>44390.541666666664</v>
      </c>
      <c r="H4647">
        <v>20.5</v>
      </c>
      <c r="I4647">
        <v>19.570833333333301</v>
      </c>
      <c r="K4647" s="2">
        <v>1.27936882521775E-5</v>
      </c>
      <c r="L4647">
        <v>1.0042379352635201E-4</v>
      </c>
      <c r="N4647">
        <f t="shared" si="363"/>
        <v>8.9555817765242501E-6</v>
      </c>
      <c r="O4647" s="2">
        <f t="shared" si="364"/>
        <v>3.0127138057905607E-5</v>
      </c>
      <c r="Q4647">
        <f>N4647+O4647</f>
        <v>3.9082719834429859E-5</v>
      </c>
      <c r="S4647">
        <f>IF(H4647&gt;$B$5,$B$5,($B$3 - $B$5)*(($B$5-H4647)/($B$5-$B$6))^(1/$B$2)+$B$5)</f>
        <v>20</v>
      </c>
      <c r="T4647">
        <f>K4647*S4647</f>
        <v>2.5587376504354999E-4</v>
      </c>
      <c r="U4647" s="3">
        <f>S4647*N4647/Q4647+$B$7*O4647/Q4647</f>
        <v>46.979950128695506</v>
      </c>
      <c r="V4647">
        <f>IF(U4647-H4647&lt;=10,10,U4647-H4647)</f>
        <v>26.479950128695506</v>
      </c>
      <c r="X4647">
        <f t="shared" si="365"/>
        <v>0</v>
      </c>
      <c r="Y4647">
        <f t="shared" si="366"/>
        <v>1</v>
      </c>
      <c r="AA4647">
        <f>((Y4647*V4647)+H4647+273)/(Y4647*V4647)</f>
        <v>12.083857732871751</v>
      </c>
      <c r="AB4647">
        <f t="shared" si="367"/>
        <v>3.2342916226258633E-6</v>
      </c>
      <c r="AD4647">
        <f>AA4647*$C$28</f>
        <v>6.8125981373655273</v>
      </c>
      <c r="AF4647">
        <f>(Q4647-X4647)/AD4647+X4647</f>
        <v>5.7368303613962151E-6</v>
      </c>
      <c r="AH4647">
        <f>Q4647/AF4647</f>
        <v>6.8125981373655273</v>
      </c>
      <c r="AK4647" s="2"/>
      <c r="AT4647" s="1"/>
    </row>
    <row r="4648" spans="6:46" x14ac:dyDescent="0.35">
      <c r="F4648" s="4">
        <v>44390.583333333336</v>
      </c>
      <c r="H4648">
        <v>21.8</v>
      </c>
      <c r="I4648">
        <v>19.570833333333301</v>
      </c>
      <c r="K4648" s="2">
        <v>1.16970864019909E-5</v>
      </c>
      <c r="L4648" s="2">
        <v>9.4147306430955106E-5</v>
      </c>
      <c r="N4648">
        <f t="shared" si="363"/>
        <v>8.1879604813936292E-6</v>
      </c>
      <c r="O4648" s="2">
        <f t="shared" si="364"/>
        <v>2.8244191929286536E-5</v>
      </c>
      <c r="Q4648">
        <f>N4648+O4648</f>
        <v>3.6432152410680166E-5</v>
      </c>
      <c r="S4648">
        <f>IF(H4648&gt;$B$5,$B$5,($B$3 - $B$5)*(($B$5-H4648)/($B$5-$B$6))^(1/$B$2)+$B$5)</f>
        <v>20</v>
      </c>
      <c r="T4648">
        <f>K4648*S4648</f>
        <v>2.3394172803981801E-4</v>
      </c>
      <c r="U4648" s="3">
        <f>S4648*N4648/Q4648+$B$7*O4648/Q4648</f>
        <v>47.133909256353299</v>
      </c>
      <c r="V4648">
        <f>IF(U4648-H4648&lt;=10,10,U4648-H4648)</f>
        <v>25.333909256353298</v>
      </c>
      <c r="X4648">
        <f t="shared" si="365"/>
        <v>0</v>
      </c>
      <c r="Y4648">
        <f t="shared" si="366"/>
        <v>1</v>
      </c>
      <c r="AA4648">
        <f>((Y4648*V4648)+H4648+273)/(Y4648*V4648)</f>
        <v>12.636577561596395</v>
      </c>
      <c r="AB4648">
        <f t="shared" si="367"/>
        <v>2.8830711664684031E-6</v>
      </c>
      <c r="AD4648">
        <f>AA4648*$C$28</f>
        <v>7.1242087305133861</v>
      </c>
      <c r="AF4648">
        <f>(Q4648-X4648)/AD4648+X4648</f>
        <v>5.1138524696278493E-6</v>
      </c>
      <c r="AH4648">
        <f>Q4648/AF4648</f>
        <v>7.1242087305133861</v>
      </c>
      <c r="AK4648" s="2"/>
      <c r="AL4648" s="2"/>
      <c r="AT4648" s="1"/>
    </row>
    <row r="4649" spans="6:46" x14ac:dyDescent="0.35">
      <c r="F4649" s="4">
        <v>44390.625</v>
      </c>
      <c r="H4649">
        <v>22.4</v>
      </c>
      <c r="I4649">
        <v>19.570833333333301</v>
      </c>
      <c r="K4649" s="2">
        <v>1.27936882521775E-5</v>
      </c>
      <c r="L4649" s="2">
        <v>8.1594332240161007E-5</v>
      </c>
      <c r="N4649">
        <f t="shared" si="363"/>
        <v>8.9555817765242501E-6</v>
      </c>
      <c r="O4649" s="2">
        <f t="shared" si="364"/>
        <v>2.4478299672048307E-5</v>
      </c>
      <c r="Q4649">
        <f>N4649+O4649</f>
        <v>3.3433881448572555E-5</v>
      </c>
      <c r="S4649">
        <f>IF(H4649&gt;$B$5,$B$5,($B$3 - $B$5)*(($B$5-H4649)/($B$5-$B$6))^(1/$B$2)+$B$5)</f>
        <v>20</v>
      </c>
      <c r="T4649">
        <f>K4649*S4649</f>
        <v>2.5587376504354999E-4</v>
      </c>
      <c r="U4649" s="3">
        <f>S4649*N4649/Q4649+$B$7*O4649/Q4649</f>
        <v>45.624918537786733</v>
      </c>
      <c r="V4649">
        <f>IF(U4649-H4649&lt;=10,10,U4649-H4649)</f>
        <v>23.224918537786735</v>
      </c>
      <c r="X4649">
        <f t="shared" si="365"/>
        <v>0</v>
      </c>
      <c r="Y4649">
        <f t="shared" si="366"/>
        <v>1</v>
      </c>
      <c r="AA4649">
        <f>((Y4649*V4649)+H4649+273)/(Y4649*V4649)</f>
        <v>13.719097357408891</v>
      </c>
      <c r="AB4649">
        <f t="shared" si="367"/>
        <v>2.4370321587168305E-6</v>
      </c>
      <c r="AD4649">
        <f>AA4649*$C$28</f>
        <v>7.7345082315205778</v>
      </c>
      <c r="AF4649">
        <f>(Q4649-X4649)/AD4649+X4649</f>
        <v>4.3226900079204605E-6</v>
      </c>
      <c r="AH4649">
        <f>Q4649/AF4649</f>
        <v>7.7345082315205778</v>
      </c>
      <c r="AK4649" s="2"/>
      <c r="AL4649" s="2"/>
      <c r="AT4649" s="1"/>
    </row>
    <row r="4650" spans="6:46" x14ac:dyDescent="0.35">
      <c r="F4650" s="4">
        <v>44390.666666666664</v>
      </c>
      <c r="H4650">
        <v>20.6</v>
      </c>
      <c r="I4650">
        <v>19.570833333333301</v>
      </c>
      <c r="K4650" s="2">
        <v>1.31592222022397E-5</v>
      </c>
      <c r="L4650" s="2">
        <v>7.8456149357123006E-5</v>
      </c>
      <c r="N4650">
        <f t="shared" si="363"/>
        <v>9.2114555415677893E-6</v>
      </c>
      <c r="O4650" s="2">
        <f t="shared" si="364"/>
        <v>2.3536844807136904E-5</v>
      </c>
      <c r="Q4650">
        <f>N4650+O4650</f>
        <v>3.2748300348704694E-5</v>
      </c>
      <c r="S4650">
        <f>IF(H4650&gt;$B$5,$B$5,($B$3 - $B$5)*(($B$5-H4650)/($B$5-$B$6))^(1/$B$2)+$B$5)</f>
        <v>20</v>
      </c>
      <c r="T4650">
        <f>K4650*S4650</f>
        <v>2.6318444404479401E-4</v>
      </c>
      <c r="U4650" s="3">
        <f>S4650*N4650/Q4650+$B$7*O4650/Q4650</f>
        <v>45.155185444070696</v>
      </c>
      <c r="V4650">
        <f>IF(U4650-H4650&lt;=10,10,U4650-H4650)</f>
        <v>24.555185444070695</v>
      </c>
      <c r="X4650">
        <f t="shared" si="365"/>
        <v>0</v>
      </c>
      <c r="Y4650">
        <f t="shared" si="366"/>
        <v>1</v>
      </c>
      <c r="AA4650">
        <f>((Y4650*V4650)+H4650+273)/(Y4650*V4650)</f>
        <v>12.956741302920813</v>
      </c>
      <c r="AB4650">
        <f t="shared" si="367"/>
        <v>2.5275105509224226E-6</v>
      </c>
      <c r="AD4650">
        <f>AA4650*$C$28</f>
        <v>7.3047096066421515</v>
      </c>
      <c r="AF4650">
        <f>(Q4650-X4650)/AD4650+X4650</f>
        <v>4.4831762126350318E-6</v>
      </c>
      <c r="AH4650">
        <f>Q4650/AF4650</f>
        <v>7.3047096066421515</v>
      </c>
      <c r="AK4650" s="2"/>
      <c r="AL4650" s="2"/>
      <c r="AT4650" s="1"/>
    </row>
    <row r="4651" spans="6:46" x14ac:dyDescent="0.35">
      <c r="F4651" s="4">
        <v>44390.708333333336</v>
      </c>
      <c r="H4651">
        <v>21.1</v>
      </c>
      <c r="I4651">
        <v>19.570833333333301</v>
      </c>
      <c r="K4651" s="2">
        <v>1.42558240524264E-5</v>
      </c>
      <c r="L4651" s="2">
        <v>8.4732636452520001E-5</v>
      </c>
      <c r="N4651">
        <f t="shared" si="363"/>
        <v>9.9790768366984796E-6</v>
      </c>
      <c r="O4651" s="2">
        <f t="shared" si="364"/>
        <v>2.5419790935756006E-5</v>
      </c>
      <c r="Q4651">
        <f>N4651+O4651</f>
        <v>3.5398867772454482E-5</v>
      </c>
      <c r="S4651">
        <f>IF(H4651&gt;$B$5,$B$5,($B$3 - $B$5)*(($B$5-H4651)/($B$5-$B$6))^(1/$B$2)+$B$5)</f>
        <v>20</v>
      </c>
      <c r="T4651">
        <f>K4651*S4651</f>
        <v>2.8511648104852802E-4</v>
      </c>
      <c r="U4651" s="3">
        <f>S4651*N4651/Q4651+$B$7*O4651/Q4651</f>
        <v>45.133365520910019</v>
      </c>
      <c r="V4651">
        <f>IF(U4651-H4651&lt;=10,10,U4651-H4651)</f>
        <v>24.033365520910017</v>
      </c>
      <c r="X4651">
        <f t="shared" si="365"/>
        <v>0</v>
      </c>
      <c r="Y4651">
        <f t="shared" si="366"/>
        <v>1</v>
      </c>
      <c r="AA4651">
        <f>((Y4651*V4651)+H4651+273)/(Y4651*V4651)</f>
        <v>13.23715420730904</v>
      </c>
      <c r="AB4651">
        <f t="shared" si="367"/>
        <v>2.674205287486083E-6</v>
      </c>
      <c r="AD4651">
        <f>AA4651*$C$28</f>
        <v>7.4627998847932915</v>
      </c>
      <c r="AF4651">
        <f>(Q4651-X4651)/AD4651+X4651</f>
        <v>4.7433762554166328E-6</v>
      </c>
      <c r="AH4651">
        <f>Q4651/AF4651</f>
        <v>7.4627998847932915</v>
      </c>
      <c r="AK4651" s="2"/>
      <c r="AL4651" s="2"/>
      <c r="AT4651" s="1"/>
    </row>
    <row r="4652" spans="6:46" x14ac:dyDescent="0.35">
      <c r="F4652" s="4">
        <v>44390.75</v>
      </c>
      <c r="H4652">
        <v>21.4</v>
      </c>
      <c r="I4652">
        <v>19.570833333333301</v>
      </c>
      <c r="K4652" s="2">
        <v>1.46213580024886E-5</v>
      </c>
      <c r="L4652">
        <v>1.16114950600184E-4</v>
      </c>
      <c r="N4652">
        <f t="shared" si="363"/>
        <v>1.0234950601742019E-5</v>
      </c>
      <c r="O4652" s="2">
        <f t="shared" si="364"/>
        <v>3.4834485180055202E-5</v>
      </c>
      <c r="Q4652">
        <f>N4652+O4652</f>
        <v>4.5069435781797222E-5</v>
      </c>
      <c r="S4652">
        <f>IF(H4652&gt;$B$5,$B$5,($B$3 - $B$5)*(($B$5-H4652)/($B$5-$B$6))^(1/$B$2)+$B$5)</f>
        <v>20</v>
      </c>
      <c r="T4652">
        <f>K4652*S4652</f>
        <v>2.9242716004977199E-4</v>
      </c>
      <c r="U4652" s="3">
        <f>S4652*N4652/Q4652+$B$7*O4652/Q4652</f>
        <v>47.051747157534834</v>
      </c>
      <c r="V4652">
        <f>IF(U4652-H4652&lt;=10,10,U4652-H4652)</f>
        <v>25.651747157534835</v>
      </c>
      <c r="X4652">
        <f t="shared" si="365"/>
        <v>0</v>
      </c>
      <c r="Y4652">
        <f t="shared" si="366"/>
        <v>1</v>
      </c>
      <c r="AA4652">
        <f>((Y4652*V4652)+H4652+273)/(Y4652*V4652)</f>
        <v>12.47680110021372</v>
      </c>
      <c r="AB4652">
        <f t="shared" si="367"/>
        <v>3.6122588971162815E-6</v>
      </c>
      <c r="AD4652">
        <f>AA4652*$C$28</f>
        <v>7.0341304751024971</v>
      </c>
      <c r="AF4652">
        <f>(Q4652-X4652)/AD4652+X4652</f>
        <v>6.4072504684582922E-6</v>
      </c>
      <c r="AH4652">
        <f>Q4652/AF4652</f>
        <v>7.0341304751024971</v>
      </c>
      <c r="AK4652" s="2"/>
      <c r="AT4652" s="1"/>
    </row>
    <row r="4653" spans="6:46" x14ac:dyDescent="0.35">
      <c r="F4653" s="4">
        <v>44390.791666666664</v>
      </c>
      <c r="H4653">
        <v>20.7</v>
      </c>
      <c r="I4653">
        <v>19.570833333333301</v>
      </c>
      <c r="K4653" s="2">
        <v>1.6083493802737498E-5</v>
      </c>
      <c r="L4653">
        <v>1.28667318144374E-4</v>
      </c>
      <c r="N4653">
        <f t="shared" si="363"/>
        <v>1.1258445661916248E-5</v>
      </c>
      <c r="O4653" s="2">
        <f t="shared" si="364"/>
        <v>3.8600195443312206E-5</v>
      </c>
      <c r="Q4653">
        <f>N4653+O4653</f>
        <v>4.9858641105228458E-5</v>
      </c>
      <c r="S4653">
        <f>IF(H4653&gt;$B$5,$B$5,($B$3 - $B$5)*(($B$5-H4653)/($B$5-$B$6))^(1/$B$2)+$B$5)</f>
        <v>20</v>
      </c>
      <c r="T4653">
        <f>K4653*S4653</f>
        <v>3.2166987605474997E-4</v>
      </c>
      <c r="U4653" s="3">
        <f>S4653*N4653/Q4653+$B$7*O4653/Q4653</f>
        <v>47.0967441263507</v>
      </c>
      <c r="V4653">
        <f>IF(U4653-H4653&lt;=10,10,U4653-H4653)</f>
        <v>26.396744126350701</v>
      </c>
      <c r="X4653">
        <f t="shared" si="365"/>
        <v>0</v>
      </c>
      <c r="Y4653">
        <f t="shared" si="366"/>
        <v>1</v>
      </c>
      <c r="AA4653">
        <f>((Y4653*V4653)+H4653+273)/(Y4653*V4653)</f>
        <v>12.126372199320306</v>
      </c>
      <c r="AB4653">
        <f t="shared" si="367"/>
        <v>4.1115875618615001E-6</v>
      </c>
      <c r="AD4653">
        <f>AA4653*$C$28</f>
        <v>6.836566805430083</v>
      </c>
      <c r="AF4653">
        <f>(Q4653-X4653)/AD4653+X4653</f>
        <v>7.2929355514565016E-6</v>
      </c>
      <c r="AH4653">
        <f>Q4653/AF4653</f>
        <v>6.836566805430083</v>
      </c>
      <c r="AK4653" s="2"/>
      <c r="AT4653" s="1"/>
    </row>
    <row r="4654" spans="6:46" x14ac:dyDescent="0.35">
      <c r="F4654" s="4">
        <v>44390.833333333336</v>
      </c>
      <c r="H4654">
        <v>20.399999999999999</v>
      </c>
      <c r="I4654">
        <v>19.570833333333301</v>
      </c>
      <c r="K4654" s="2">
        <v>1.6083493802737498E-5</v>
      </c>
      <c r="L4654">
        <v>1.3494489720365801E-4</v>
      </c>
      <c r="N4654">
        <f t="shared" si="363"/>
        <v>1.1258445661916248E-5</v>
      </c>
      <c r="O4654" s="2">
        <f t="shared" si="364"/>
        <v>4.0483469161097408E-5</v>
      </c>
      <c r="Q4654">
        <f>N4654+O4654</f>
        <v>5.1741914823013653E-5</v>
      </c>
      <c r="S4654">
        <f>IF(H4654&gt;$B$5,$B$5,($B$3 - $B$5)*(($B$5-H4654)/($B$5-$B$6))^(1/$B$2)+$B$5)</f>
        <v>20</v>
      </c>
      <c r="T4654">
        <f>K4654*S4654</f>
        <v>3.2166987605474997E-4</v>
      </c>
      <c r="U4654" s="3">
        <f>S4654*N4654/Q4654+$B$7*O4654/Q4654</f>
        <v>47.384402480756158</v>
      </c>
      <c r="V4654">
        <f>IF(U4654-H4654&lt;=10,10,U4654-H4654)</f>
        <v>26.98440248075616</v>
      </c>
      <c r="X4654">
        <f t="shared" si="365"/>
        <v>0</v>
      </c>
      <c r="Y4654">
        <f t="shared" si="366"/>
        <v>1</v>
      </c>
      <c r="AA4654">
        <f>((Y4654*V4654)+H4654+273)/(Y4654*V4654)</f>
        <v>11.872947815288379</v>
      </c>
      <c r="AB4654">
        <f t="shared" si="367"/>
        <v>4.357967004317782E-6</v>
      </c>
      <c r="AD4654">
        <f>AA4654*$C$28</f>
        <v>6.6936920277899619</v>
      </c>
      <c r="AF4654">
        <f>(Q4654-X4654)/AD4654+X4654</f>
        <v>7.7299515137832144E-6</v>
      </c>
      <c r="AH4654">
        <f>Q4654/AF4654</f>
        <v>6.6936920277899619</v>
      </c>
      <c r="AK4654" s="2"/>
      <c r="AT4654" s="1"/>
    </row>
    <row r="4655" spans="6:46" x14ac:dyDescent="0.35">
      <c r="F4655" s="4">
        <v>44390.875</v>
      </c>
      <c r="H4655">
        <v>20.100000000000001</v>
      </c>
      <c r="I4655">
        <v>19.570833333333301</v>
      </c>
      <c r="K4655" s="2">
        <v>1.6083493802737498E-5</v>
      </c>
      <c r="L4655">
        <v>1.22390952378298E-4</v>
      </c>
      <c r="N4655">
        <f t="shared" si="363"/>
        <v>1.1258445661916248E-5</v>
      </c>
      <c r="O4655" s="2">
        <f t="shared" si="364"/>
        <v>3.6717285713489401E-5</v>
      </c>
      <c r="Q4655">
        <f>N4655+O4655</f>
        <v>4.7975731375405646E-5</v>
      </c>
      <c r="S4655">
        <f>IF(H4655&gt;$B$5,$B$5,($B$3 - $B$5)*(($B$5-H4655)/($B$5-$B$6))^(1/$B$2)+$B$5)</f>
        <v>20</v>
      </c>
      <c r="T4655">
        <f>K4655*S4655</f>
        <v>3.2166987605474997E-4</v>
      </c>
      <c r="U4655" s="3">
        <f>S4655*N4655/Q4655+$B$7*O4655/Q4655</f>
        <v>46.786564021636309</v>
      </c>
      <c r="V4655">
        <f>IF(U4655-H4655&lt;=10,10,U4655-H4655)</f>
        <v>26.686564021636308</v>
      </c>
      <c r="X4655">
        <f t="shared" si="365"/>
        <v>0</v>
      </c>
      <c r="Y4655">
        <f t="shared" si="366"/>
        <v>1</v>
      </c>
      <c r="AA4655">
        <f>((Y4655*V4655)+H4655+273)/(Y4655*V4655)</f>
        <v>11.983054984612004</v>
      </c>
      <c r="AB4655">
        <f t="shared" si="367"/>
        <v>4.0036310804726767E-6</v>
      </c>
      <c r="AD4655">
        <f>AA4655*$C$28</f>
        <v>6.7557678907492029</v>
      </c>
      <c r="AF4655">
        <f>(Q4655-X4655)/AD4655+X4655</f>
        <v>7.1014475558137066E-6</v>
      </c>
      <c r="AH4655">
        <f>Q4655/AF4655</f>
        <v>6.7557678907492029</v>
      </c>
      <c r="AK4655" s="2"/>
      <c r="AT4655" s="1"/>
    </row>
    <row r="4656" spans="6:46" x14ac:dyDescent="0.35">
      <c r="F4656" s="4">
        <v>44390.916666666664</v>
      </c>
      <c r="H4656">
        <v>20.2</v>
      </c>
      <c r="I4656">
        <v>19.570833333333301</v>
      </c>
      <c r="K4656" s="2">
        <v>1.6083493802737498E-5</v>
      </c>
      <c r="L4656">
        <v>1.03561855080069E-4</v>
      </c>
      <c r="N4656">
        <f t="shared" si="363"/>
        <v>1.1258445661916248E-5</v>
      </c>
      <c r="O4656" s="2">
        <f t="shared" si="364"/>
        <v>3.1068556524020703E-5</v>
      </c>
      <c r="Q4656">
        <f>N4656+O4656</f>
        <v>4.2327002185936954E-5</v>
      </c>
      <c r="S4656">
        <f>IF(H4656&gt;$B$5,$B$5,($B$3 - $B$5)*(($B$5-H4656)/($B$5-$B$6))^(1/$B$2)+$B$5)</f>
        <v>20</v>
      </c>
      <c r="T4656">
        <f>K4656*S4656</f>
        <v>3.2166987605474997E-4</v>
      </c>
      <c r="U4656" s="3">
        <f>S4656*N4656/Q4656+$B$7*O4656/Q4656</f>
        <v>45.690443976257079</v>
      </c>
      <c r="V4656">
        <f>IF(U4656-H4656&lt;=10,10,U4656-H4656)</f>
        <v>25.49044397625708</v>
      </c>
      <c r="X4656">
        <f t="shared" si="365"/>
        <v>0</v>
      </c>
      <c r="Y4656">
        <f t="shared" si="366"/>
        <v>1</v>
      </c>
      <c r="AA4656">
        <f>((Y4656*V4656)+H4656+273)/(Y4656*V4656)</f>
        <v>12.502349675552901</v>
      </c>
      <c r="AB4656">
        <f t="shared" si="367"/>
        <v>3.3855237842773816E-6</v>
      </c>
      <c r="AD4656">
        <f>AA4656*$C$28</f>
        <v>7.0485341680799953</v>
      </c>
      <c r="AF4656">
        <f>(Q4656-X4656)/AD4656+X4656</f>
        <v>6.0050786697777667E-6</v>
      </c>
      <c r="AH4656">
        <f>Q4656/AF4656</f>
        <v>7.0485341680799953</v>
      </c>
      <c r="AK4656" s="2"/>
      <c r="AT4656" s="1"/>
    </row>
    <row r="4657" spans="6:46" x14ac:dyDescent="0.35">
      <c r="F4657" s="4">
        <v>44390.958333333336</v>
      </c>
      <c r="H4657">
        <v>19.399999999999999</v>
      </c>
      <c r="I4657">
        <v>19.570833333333301</v>
      </c>
      <c r="K4657" s="2">
        <v>1.6083493802737498E-5</v>
      </c>
      <c r="L4657" s="2">
        <v>7.2179419603084295E-5</v>
      </c>
      <c r="N4657">
        <f t="shared" si="363"/>
        <v>1.1258445661916248E-5</v>
      </c>
      <c r="O4657" s="2">
        <f t="shared" si="364"/>
        <v>2.1653825880925291E-5</v>
      </c>
      <c r="Q4657">
        <f>N4657+O4657</f>
        <v>3.2912271542841543E-5</v>
      </c>
      <c r="S4657">
        <f>IF(H4657&gt;$B$5,$B$5,($B$3 - $B$5)*(($B$5-H4657)/($B$5-$B$6))^(1/$B$2)+$B$5)</f>
        <v>20.8</v>
      </c>
      <c r="T4657">
        <f>K4657*S4657</f>
        <v>3.3453667109693998E-4</v>
      </c>
      <c r="U4657" s="3">
        <f>S4657*N4657/Q4657+$B$7*O4657/Q4657</f>
        <v>43.301055393993842</v>
      </c>
      <c r="V4657">
        <f>IF(U4657-H4657&lt;=10,10,U4657-H4657)</f>
        <v>23.901055393993843</v>
      </c>
      <c r="X4657">
        <f t="shared" si="365"/>
        <v>0</v>
      </c>
      <c r="Y4657">
        <f t="shared" si="366"/>
        <v>1</v>
      </c>
      <c r="AA4657">
        <f>((Y4657*V4657)+H4657+273)/(Y4657*V4657)</f>
        <v>13.233769395533804</v>
      </c>
      <c r="AB4657">
        <f t="shared" si="367"/>
        <v>2.4869914654814022E-6</v>
      </c>
      <c r="AD4657">
        <f>AA4657*$C$28</f>
        <v>7.4608916065840418</v>
      </c>
      <c r="AF4657">
        <f>(Q4657-X4657)/AD4657+X4657</f>
        <v>4.4113054147305023E-6</v>
      </c>
      <c r="AH4657">
        <f>Q4657/AF4657</f>
        <v>7.4608916065840427</v>
      </c>
      <c r="AK4657" s="2"/>
      <c r="AL4657" s="2"/>
      <c r="AT4657" s="1"/>
    </row>
    <row r="4658" spans="6:46" x14ac:dyDescent="0.35">
      <c r="F4658" s="4">
        <v>44391</v>
      </c>
      <c r="H4658">
        <v>19.100000000000001</v>
      </c>
      <c r="I4658">
        <v>18.612500000000001</v>
      </c>
      <c r="K4658" s="2">
        <v>1.6083493802737498E-5</v>
      </c>
      <c r="L4658" s="2">
        <v>3.4520739689343903E-5</v>
      </c>
      <c r="N4658">
        <f t="shared" si="363"/>
        <v>1.1258445661916248E-5</v>
      </c>
      <c r="O4658" s="2">
        <f t="shared" si="364"/>
        <v>1.0356221906803173E-5</v>
      </c>
      <c r="Q4658">
        <f>N4658+O4658</f>
        <v>2.161466756871942E-5</v>
      </c>
      <c r="S4658">
        <f>IF(H4658&gt;$B$5,$B$5,($B$3 - $B$5)*(($B$5-H4658)/($B$5-$B$6))^(1/$B$2)+$B$5)</f>
        <v>21.2</v>
      </c>
      <c r="T4658">
        <f>K4658*S4658</f>
        <v>3.4097006861803493E-4</v>
      </c>
      <c r="U4658" s="3">
        <f>S4658*N4658/Q4658+$B$7*O4658/Q4658</f>
        <v>37.394572474319382</v>
      </c>
      <c r="V4658">
        <f>IF(U4658-H4658&lt;=10,10,U4658-H4658)</f>
        <v>18.294572474319381</v>
      </c>
      <c r="X4658">
        <f t="shared" si="365"/>
        <v>0</v>
      </c>
      <c r="Y4658">
        <f t="shared" si="366"/>
        <v>1</v>
      </c>
      <c r="AA4658">
        <f>((Y4658*V4658)+H4658+273)/(Y4658*V4658)</f>
        <v>16.966484071165326</v>
      </c>
      <c r="AB4658">
        <f t="shared" si="367"/>
        <v>1.2739626830200912E-6</v>
      </c>
      <c r="AD4658">
        <f>AA4658*$C$28</f>
        <v>9.5653093851340483</v>
      </c>
      <c r="AF4658">
        <f>(Q4658-X4658)/AD4658+X4658</f>
        <v>2.2596935131352799E-6</v>
      </c>
      <c r="AH4658">
        <f>Q4658/AF4658</f>
        <v>9.5653093851340483</v>
      </c>
      <c r="AK4658" s="2"/>
      <c r="AL4658" s="2"/>
      <c r="AT4658" s="1"/>
    </row>
    <row r="4659" spans="6:46" x14ac:dyDescent="0.35">
      <c r="F4659" s="4">
        <v>44391.041666666664</v>
      </c>
      <c r="H4659">
        <v>19.2</v>
      </c>
      <c r="I4659">
        <v>18.612500000000001</v>
      </c>
      <c r="K4659" s="2">
        <v>1.6083493802737498E-5</v>
      </c>
      <c r="L4659" s="2">
        <v>1.2552974190794001E-5</v>
      </c>
      <c r="N4659">
        <f t="shared" si="363"/>
        <v>1.1258445661916248E-5</v>
      </c>
      <c r="O4659" s="2">
        <f t="shared" si="364"/>
        <v>3.7658922572382009E-6</v>
      </c>
      <c r="Q4659">
        <f>N4659+O4659</f>
        <v>1.5024337919154449E-5</v>
      </c>
      <c r="S4659">
        <f>IF(H4659&gt;$B$5,$B$5,($B$3 - $B$5)*(($B$5-H4659)/($B$5-$B$6))^(1/$B$2)+$B$5)</f>
        <v>21.066666666666666</v>
      </c>
      <c r="T4659">
        <f>K4659*S4659</f>
        <v>3.3882560277766996E-4</v>
      </c>
      <c r="U4659" s="3">
        <f>S4659*N4659/Q4659+$B$7*O4659/Q4659</f>
        <v>29.572151430781634</v>
      </c>
      <c r="V4659">
        <f>IF(U4659-H4659&lt;=10,10,U4659-H4659)</f>
        <v>10.372151430781635</v>
      </c>
      <c r="X4659">
        <f t="shared" si="365"/>
        <v>0</v>
      </c>
      <c r="Y4659">
        <f t="shared" si="366"/>
        <v>1</v>
      </c>
      <c r="AA4659">
        <f>((Y4659*V4659)+H4659+273)/(Y4659*V4659)</f>
        <v>29.171590238533579</v>
      </c>
      <c r="AB4659">
        <f t="shared" si="367"/>
        <v>5.1503321540929833E-7</v>
      </c>
      <c r="AD4659">
        <f>AA4659*$C$28</f>
        <v>16.446264571818549</v>
      </c>
      <c r="AF4659">
        <f>(Q4659-X4659)/AD4659+X4659</f>
        <v>9.1354105690962559E-7</v>
      </c>
      <c r="AH4659">
        <f>Q4659/AF4659</f>
        <v>16.446264571818549</v>
      </c>
      <c r="AK4659" s="2"/>
      <c r="AL4659" s="2"/>
      <c r="AT4659" s="1"/>
    </row>
    <row r="4660" spans="6:46" x14ac:dyDescent="0.35">
      <c r="F4660" s="4">
        <v>44391.083333333336</v>
      </c>
      <c r="H4660">
        <v>19.100000000000001</v>
      </c>
      <c r="I4660">
        <v>18.612500000000001</v>
      </c>
      <c r="K4660" s="2">
        <v>1.6083493802737498E-5</v>
      </c>
      <c r="L4660" s="2">
        <v>7.8456149357122992E-6</v>
      </c>
      <c r="N4660">
        <f t="shared" si="363"/>
        <v>1.1258445661916248E-5</v>
      </c>
      <c r="O4660" s="2">
        <f t="shared" si="364"/>
        <v>2.3536844807136901E-6</v>
      </c>
      <c r="Q4660">
        <f>N4660+O4660</f>
        <v>1.3612130142629938E-5</v>
      </c>
      <c r="S4660">
        <f>IF(H4660&gt;$B$5,$B$5,($B$3 - $B$5)*(($B$5-H4660)/($B$5-$B$6))^(1/$B$2)+$B$5)</f>
        <v>21.2</v>
      </c>
      <c r="T4660">
        <f>K4660*S4660</f>
        <v>3.4097006861803493E-4</v>
      </c>
      <c r="U4660" s="3">
        <f>S4660*N4660/Q4660+$B$7*O4660/Q4660</f>
        <v>27.044385457275119</v>
      </c>
      <c r="V4660">
        <f>IF(U4660-H4660&lt;=10,10,U4660-H4660)</f>
        <v>10</v>
      </c>
      <c r="X4660">
        <f t="shared" si="365"/>
        <v>0</v>
      </c>
      <c r="Y4660">
        <f t="shared" si="366"/>
        <v>1</v>
      </c>
      <c r="AA4660">
        <f>((Y4660*V4660)+H4660+273)/(Y4660*V4660)</f>
        <v>30.21</v>
      </c>
      <c r="AB4660">
        <f t="shared" si="367"/>
        <v>4.5058358631678046E-7</v>
      </c>
      <c r="AD4660">
        <f>AA4660*$C$28</f>
        <v>17.031695860664673</v>
      </c>
      <c r="AF4660">
        <f>(Q4660-X4660)/AD4660+X4660</f>
        <v>7.9922341580016421E-7</v>
      </c>
      <c r="AH4660">
        <f>Q4660/AF4660</f>
        <v>17.031695860664673</v>
      </c>
      <c r="AK4660" s="2"/>
      <c r="AL4660" s="2"/>
      <c r="AT4660" s="1"/>
    </row>
    <row r="4661" spans="6:46" x14ac:dyDescent="0.35">
      <c r="F4661" s="4">
        <v>44391.125</v>
      </c>
      <c r="H4661">
        <v>19.2</v>
      </c>
      <c r="I4661">
        <v>18.612500000000001</v>
      </c>
      <c r="K4661" s="2">
        <v>1.6814561702861898E-5</v>
      </c>
      <c r="L4661" s="2">
        <v>7.8456149357122992E-6</v>
      </c>
      <c r="N4661">
        <f t="shared" si="363"/>
        <v>1.1770193192003328E-5</v>
      </c>
      <c r="O4661" s="2">
        <f t="shared" si="364"/>
        <v>2.3536844807136901E-6</v>
      </c>
      <c r="Q4661">
        <f>N4661+O4661</f>
        <v>1.4123877672717018E-5</v>
      </c>
      <c r="S4661">
        <f>IF(H4661&gt;$B$5,$B$5,($B$3 - $B$5)*(($B$5-H4661)/($B$5-$B$6))^(1/$B$2)+$B$5)</f>
        <v>21.066666666666666</v>
      </c>
      <c r="T4661">
        <f>K4661*S4661</f>
        <v>3.5422676654029068E-4</v>
      </c>
      <c r="U4661" s="3">
        <f>S4661*N4661/Q4661+$B$7*O4661/Q4661</f>
        <v>26.721513154032689</v>
      </c>
      <c r="V4661">
        <f>IF(U4661-H4661&lt;=10,10,U4661-H4661)</f>
        <v>10</v>
      </c>
      <c r="X4661">
        <f t="shared" si="365"/>
        <v>0</v>
      </c>
      <c r="Y4661">
        <f t="shared" si="366"/>
        <v>1</v>
      </c>
      <c r="AA4661">
        <f>((Y4661*V4661)+H4661+273)/(Y4661*V4661)</f>
        <v>30.22</v>
      </c>
      <c r="AB4661">
        <f t="shared" si="367"/>
        <v>4.6736855303497746E-7</v>
      </c>
      <c r="AD4661">
        <f>AA4661*$C$28</f>
        <v>17.037333628245165</v>
      </c>
      <c r="AF4661">
        <f>(Q4661-X4661)/AD4661+X4661</f>
        <v>8.289957795568372E-7</v>
      </c>
      <c r="AH4661">
        <f>Q4661/AF4661</f>
        <v>17.037333628245165</v>
      </c>
      <c r="AK4661" s="2"/>
      <c r="AL4661" s="2"/>
      <c r="AT4661" s="1"/>
    </row>
    <row r="4662" spans="6:46" x14ac:dyDescent="0.35">
      <c r="F4662" s="4">
        <v>44391.166666666664</v>
      </c>
      <c r="H4662">
        <v>19</v>
      </c>
      <c r="I4662">
        <v>18.612500000000001</v>
      </c>
      <c r="K4662" s="2">
        <v>1.7545629602986299E-5</v>
      </c>
      <c r="L4662" s="2">
        <v>2.03986133923705E-5</v>
      </c>
      <c r="N4662">
        <f t="shared" si="363"/>
        <v>1.2281940722090408E-5</v>
      </c>
      <c r="O4662" s="2">
        <f t="shared" si="364"/>
        <v>6.1195840177111508E-6</v>
      </c>
      <c r="Q4662">
        <f>N4662+O4662</f>
        <v>1.840152473980156E-5</v>
      </c>
      <c r="S4662">
        <f>IF(H4662&gt;$B$5,$B$5,($B$3 - $B$5)*(($B$5-H4662)/($B$5-$B$6))^(1/$B$2)+$B$5)</f>
        <v>21.333333333333332</v>
      </c>
      <c r="T4662">
        <f>K4662*S4662</f>
        <v>3.7430676486370767E-4</v>
      </c>
      <c r="U4662" s="3">
        <f>S4662*N4662/Q4662+$B$7*O4662/Q4662</f>
        <v>32.529470510885709</v>
      </c>
      <c r="V4662">
        <f>IF(U4662-H4662&lt;=10,10,U4662-H4662)</f>
        <v>13.529470510885709</v>
      </c>
      <c r="X4662">
        <f t="shared" si="365"/>
        <v>0</v>
      </c>
      <c r="Y4662">
        <f t="shared" si="366"/>
        <v>1</v>
      </c>
      <c r="AA4662">
        <f>((Y4662*V4662)+H4662+273)/(Y4662*V4662)</f>
        <v>22.582514982020843</v>
      </c>
      <c r="AB4662">
        <f t="shared" si="367"/>
        <v>8.1485719170127886E-7</v>
      </c>
      <c r="AD4662">
        <f>AA4662*$C$28</f>
        <v>12.731497085159958</v>
      </c>
      <c r="AF4662">
        <f>(Q4662-X4662)/AD4662+X4662</f>
        <v>1.4453543535937088E-6</v>
      </c>
      <c r="AH4662">
        <f>Q4662/AF4662</f>
        <v>12.731497085159958</v>
      </c>
      <c r="AK4662" s="2"/>
      <c r="AL4662" s="2"/>
      <c r="AT4662" s="1"/>
    </row>
    <row r="4663" spans="6:46" x14ac:dyDescent="0.35">
      <c r="F4663" s="4">
        <v>44391.208333333336</v>
      </c>
      <c r="H4663">
        <v>18.899999999999999</v>
      </c>
      <c r="I4663">
        <v>18.612500000000001</v>
      </c>
      <c r="K4663" s="2">
        <v>1.7545629602986299E-5</v>
      </c>
      <c r="L4663" s="2">
        <v>5.9626445412290297E-5</v>
      </c>
      <c r="N4663">
        <f t="shared" si="363"/>
        <v>1.2281940722090408E-5</v>
      </c>
      <c r="O4663" s="2">
        <f t="shared" si="364"/>
        <v>1.7887933623687092E-5</v>
      </c>
      <c r="Q4663">
        <f>N4663+O4663</f>
        <v>3.01698743457775E-5</v>
      </c>
      <c r="S4663">
        <f>IF(H4663&gt;$B$5,$B$5,($B$3 - $B$5)*(($B$5-H4663)/($B$5-$B$6))^(1/$B$2)+$B$5)</f>
        <v>21.466666666666669</v>
      </c>
      <c r="T4663">
        <f>K4663*S4663</f>
        <v>3.7664618214410591E-4</v>
      </c>
      <c r="U4663" s="3">
        <f>S4663*N4663/Q4663+$B$7*O4663/Q4663</f>
        <v>41.348819106973167</v>
      </c>
      <c r="V4663">
        <f>IF(U4663-H4663&lt;=10,10,U4663-H4663)</f>
        <v>22.448819106973168</v>
      </c>
      <c r="X4663">
        <f t="shared" si="365"/>
        <v>0</v>
      </c>
      <c r="Y4663">
        <f t="shared" si="366"/>
        <v>1</v>
      </c>
      <c r="AA4663">
        <f>((Y4663*V4663)+H4663+273)/(Y4663*V4663)</f>
        <v>14.002911137955071</v>
      </c>
      <c r="AB4663">
        <f t="shared" si="367"/>
        <v>2.154543012417016E-6</v>
      </c>
      <c r="AD4663">
        <f>AA4663*$C$28</f>
        <v>7.8945158446065742</v>
      </c>
      <c r="AF4663">
        <f>(Q4663-X4663)/AD4663+X4663</f>
        <v>3.821624395926591E-6</v>
      </c>
      <c r="AH4663">
        <f>Q4663/AF4663</f>
        <v>7.8945158446065742</v>
      </c>
      <c r="AK4663" s="2"/>
      <c r="AL4663" s="2"/>
      <c r="AT4663" s="1"/>
    </row>
    <row r="4664" spans="6:46" x14ac:dyDescent="0.35">
      <c r="F4664" s="4">
        <v>44391.25</v>
      </c>
      <c r="H4664">
        <v>18.8</v>
      </c>
      <c r="I4664">
        <v>18.612500000000001</v>
      </c>
      <c r="K4664" s="2">
        <v>1.7545629602986299E-5</v>
      </c>
      <c r="L4664">
        <v>1.19253133483222E-4</v>
      </c>
      <c r="N4664">
        <f t="shared" si="363"/>
        <v>1.2281940722090408E-5</v>
      </c>
      <c r="O4664" s="2">
        <f t="shared" si="364"/>
        <v>3.5775940044966608E-5</v>
      </c>
      <c r="Q4664">
        <f>N4664+O4664</f>
        <v>4.8057880767057016E-5</v>
      </c>
      <c r="S4664">
        <f>IF(H4664&gt;$B$5,$B$5,($B$3 - $B$5)*(($B$5-H4664)/($B$5-$B$6))^(1/$B$2)+$B$5)</f>
        <v>21.599999999999998</v>
      </c>
      <c r="T4664">
        <f>K4664*S4664</f>
        <v>3.7898559942450399E-4</v>
      </c>
      <c r="U4664" s="3">
        <f>S4664*N4664/Q4664+$B$7*O4664/Q4664</f>
        <v>46.464109245553395</v>
      </c>
      <c r="V4664">
        <f>IF(U4664-H4664&lt;=10,10,U4664-H4664)</f>
        <v>27.664109245553394</v>
      </c>
      <c r="X4664">
        <f t="shared" si="365"/>
        <v>0</v>
      </c>
      <c r="Y4664">
        <f t="shared" si="366"/>
        <v>1</v>
      </c>
      <c r="AA4664">
        <f>((Y4664*V4664)+H4664+273)/(Y4664*V4664)</f>
        <v>11.547962972887069</v>
      </c>
      <c r="AB4664">
        <f t="shared" si="367"/>
        <v>4.1615894404831314E-6</v>
      </c>
      <c r="AD4664">
        <f>AA4664*$C$28</f>
        <v>6.5104731269258389</v>
      </c>
      <c r="AF4664">
        <f>(Q4664-X4664)/AD4664+X4664</f>
        <v>7.3816264701716574E-6</v>
      </c>
      <c r="AH4664">
        <f>Q4664/AF4664</f>
        <v>6.5104731269258389</v>
      </c>
      <c r="AK4664" s="2"/>
      <c r="AT4664" s="1"/>
    </row>
    <row r="4665" spans="6:46" x14ac:dyDescent="0.35">
      <c r="F4665" s="4">
        <v>44391.291666666664</v>
      </c>
      <c r="H4665">
        <v>18.899999999999999</v>
      </c>
      <c r="I4665">
        <v>18.612500000000001</v>
      </c>
      <c r="K4665" s="2">
        <v>1.7545629602986299E-5</v>
      </c>
      <c r="L4665">
        <v>1.56911570738321E-4</v>
      </c>
      <c r="N4665">
        <f t="shared" si="363"/>
        <v>1.2281940722090408E-5</v>
      </c>
      <c r="O4665" s="2">
        <f t="shared" si="364"/>
        <v>4.7073471221496307E-5</v>
      </c>
      <c r="Q4665">
        <f>N4665+O4665</f>
        <v>5.9355411943586715E-5</v>
      </c>
      <c r="S4665">
        <f>IF(H4665&gt;$B$5,$B$5,($B$3 - $B$5)*(($B$5-H4665)/($B$5-$B$6))^(1/$B$2)+$B$5)</f>
        <v>21.466666666666669</v>
      </c>
      <c r="T4665">
        <f>K4665*S4665</f>
        <v>3.7664618214410591E-4</v>
      </c>
      <c r="U4665" s="3">
        <f>S4665*N4665/Q4665+$B$7*O4665/Q4665</f>
        <v>48.061215502883925</v>
      </c>
      <c r="V4665">
        <f>IF(U4665-H4665&lt;=10,10,U4665-H4665)</f>
        <v>29.161215502883927</v>
      </c>
      <c r="X4665">
        <f t="shared" si="365"/>
        <v>0</v>
      </c>
      <c r="Y4665">
        <f t="shared" si="366"/>
        <v>1</v>
      </c>
      <c r="AA4665">
        <f>((Y4665*V4665)+H4665+273)/(Y4665*V4665)</f>
        <v>11.009870815265991</v>
      </c>
      <c r="AB4665">
        <f t="shared" si="367"/>
        <v>5.3911088458264286E-6</v>
      </c>
      <c r="AD4665">
        <f>AA4665*$C$28</f>
        <v>6.2071092747705583</v>
      </c>
      <c r="AF4665">
        <f>(Q4665-X4665)/AD4665+X4665</f>
        <v>9.5624886426348194E-6</v>
      </c>
      <c r="AH4665">
        <f>Q4665/AF4665</f>
        <v>6.2071092747705583</v>
      </c>
      <c r="AK4665" s="2"/>
      <c r="AT4665" s="1"/>
    </row>
    <row r="4666" spans="6:46" x14ac:dyDescent="0.35">
      <c r="F4666" s="4">
        <v>44391.333333333336</v>
      </c>
      <c r="H4666">
        <v>18.899999999999999</v>
      </c>
      <c r="I4666">
        <v>18.612500000000001</v>
      </c>
      <c r="K4666" s="2">
        <v>1.64490277527997E-5</v>
      </c>
      <c r="L4666">
        <v>1.6318914979760501E-4</v>
      </c>
      <c r="N4666">
        <f t="shared" si="363"/>
        <v>1.1514319426959789E-5</v>
      </c>
      <c r="O4666" s="2">
        <f t="shared" si="364"/>
        <v>4.8956744939281509E-5</v>
      </c>
      <c r="Q4666">
        <f>N4666+O4666</f>
        <v>6.0471064366241298E-5</v>
      </c>
      <c r="S4666">
        <f>IF(H4666&gt;$B$5,$B$5,($B$3 - $B$5)*(($B$5-H4666)/($B$5-$B$6))^(1/$B$2)+$B$5)</f>
        <v>21.466666666666669</v>
      </c>
      <c r="T4666">
        <f>K4666*S4666</f>
        <v>3.5310579576010027E-4</v>
      </c>
      <c r="U4666" s="3">
        <f>S4666*N4666/Q4666+$B$7*O4666/Q4666</f>
        <v>48.614904657337718</v>
      </c>
      <c r="V4666">
        <f>IF(U4666-H4666&lt;=10,10,U4666-H4666)</f>
        <v>29.714904657337719</v>
      </c>
      <c r="X4666">
        <f t="shared" si="365"/>
        <v>0</v>
      </c>
      <c r="Y4666">
        <f t="shared" si="366"/>
        <v>1</v>
      </c>
      <c r="AA4666">
        <f>((Y4666*V4666)+H4666+273)/(Y4666*V4666)</f>
        <v>10.823353073687853</v>
      </c>
      <c r="AB4666">
        <f t="shared" si="367"/>
        <v>5.5870915375799452E-6</v>
      </c>
      <c r="AD4666">
        <f>AA4666*$C$28</f>
        <v>6.1019549071049877</v>
      </c>
      <c r="AF4666">
        <f>(Q4666-X4666)/AD4666+X4666</f>
        <v>9.9101132812092828E-6</v>
      </c>
      <c r="AH4666">
        <f>Q4666/AF4666</f>
        <v>6.1019549071049877</v>
      </c>
      <c r="AK4666" s="2"/>
      <c r="AT4666" s="1"/>
    </row>
    <row r="4667" spans="6:46" x14ac:dyDescent="0.35">
      <c r="F4667" s="4">
        <v>44391.375</v>
      </c>
      <c r="H4667">
        <v>18.8</v>
      </c>
      <c r="I4667">
        <v>18.612500000000001</v>
      </c>
      <c r="K4667" s="2">
        <v>1.49868919525508E-5</v>
      </c>
      <c r="L4667">
        <v>1.2866853143758201E-4</v>
      </c>
      <c r="N4667">
        <f t="shared" si="363"/>
        <v>1.049082436678556E-5</v>
      </c>
      <c r="O4667" s="2">
        <f t="shared" si="364"/>
        <v>3.860055943127461E-5</v>
      </c>
      <c r="Q4667">
        <f>N4667+O4667</f>
        <v>4.9091383798060168E-5</v>
      </c>
      <c r="S4667">
        <f>IF(H4667&gt;$B$5,$B$5,($B$3 - $B$5)*(($B$5-H4667)/($B$5-$B$6))^(1/$B$2)+$B$5)</f>
        <v>21.599999999999998</v>
      </c>
      <c r="T4667">
        <f>K4667*S4667</f>
        <v>3.2371686617509724E-4</v>
      </c>
      <c r="U4667" s="3">
        <f>S4667*N4667/Q4667+$B$7*O4667/Q4667</f>
        <v>47.862422960167528</v>
      </c>
      <c r="V4667">
        <f>IF(U4667-H4667&lt;=10,10,U4667-H4667)</f>
        <v>29.062422960167527</v>
      </c>
      <c r="X4667">
        <f t="shared" si="365"/>
        <v>0</v>
      </c>
      <c r="Y4667">
        <f t="shared" si="366"/>
        <v>1</v>
      </c>
      <c r="AA4667">
        <f>((Y4667*V4667)+H4667+273)/(Y4667*V4667)</f>
        <v>11.040456723100348</v>
      </c>
      <c r="AB4667">
        <f t="shared" si="367"/>
        <v>4.4464993640475477E-6</v>
      </c>
      <c r="AD4667">
        <f>AA4667*$C$28</f>
        <v>6.2243528987314019</v>
      </c>
      <c r="AF4667">
        <f>(Q4667-X4667)/AD4667+X4667</f>
        <v>7.8869859400268868E-6</v>
      </c>
      <c r="AH4667">
        <f>Q4667/AF4667</f>
        <v>6.2243528987314027</v>
      </c>
      <c r="AK4667" s="2"/>
      <c r="AT4667" s="1"/>
    </row>
    <row r="4668" spans="6:46" x14ac:dyDescent="0.35">
      <c r="F4668" s="4">
        <v>44391.416666666664</v>
      </c>
      <c r="H4668">
        <v>18.399999999999999</v>
      </c>
      <c r="I4668">
        <v>18.612500000000001</v>
      </c>
      <c r="K4668" s="2">
        <v>1.3524756152302E-5</v>
      </c>
      <c r="L4668">
        <v>1.0670040195106999E-4</v>
      </c>
      <c r="N4668">
        <f t="shared" si="363"/>
        <v>9.4673293066113996E-6</v>
      </c>
      <c r="O4668" s="2">
        <f t="shared" si="364"/>
        <v>3.2010120585321005E-5</v>
      </c>
      <c r="Q4668">
        <f>N4668+O4668</f>
        <v>4.1477449891932406E-5</v>
      </c>
      <c r="S4668">
        <f>IF(H4668&gt;$B$5,$B$5,($B$3 - $B$5)*(($B$5-H4668)/($B$5-$B$6))^(1/$B$2)+$B$5)</f>
        <v>22.133333333333336</v>
      </c>
      <c r="T4668">
        <f>K4668*S4668</f>
        <v>2.9934793617095097E-4</v>
      </c>
      <c r="U4668" s="3">
        <f>S4668*N4668/Q4668+$B$7*O4668/Q4668</f>
        <v>47.49810300887173</v>
      </c>
      <c r="V4668">
        <f>IF(U4668-H4668&lt;=10,10,U4668-H4668)</f>
        <v>29.098103008871732</v>
      </c>
      <c r="X4668">
        <f t="shared" si="365"/>
        <v>0</v>
      </c>
      <c r="Y4668">
        <f t="shared" si="366"/>
        <v>1</v>
      </c>
      <c r="AA4668">
        <f>((Y4668*V4668)+H4668+273)/(Y4668*V4668)</f>
        <v>11.01439853007445</v>
      </c>
      <c r="AB4668">
        <f t="shared" si="367"/>
        <v>3.7657480595676291E-6</v>
      </c>
      <c r="AD4668">
        <f>AA4668*$C$28</f>
        <v>6.2096618951466427</v>
      </c>
      <c r="AF4668">
        <f>(Q4668-X4668)/AD4668+X4668</f>
        <v>6.6795021359134572E-6</v>
      </c>
      <c r="AH4668">
        <f>Q4668/AF4668</f>
        <v>6.2096618951466427</v>
      </c>
      <c r="AK4668" s="2"/>
      <c r="AT4668" s="1"/>
    </row>
    <row r="4669" spans="6:46" x14ac:dyDescent="0.35">
      <c r="F4669" s="4">
        <v>44391.458333333336</v>
      </c>
      <c r="H4669">
        <v>18.600000000000001</v>
      </c>
      <c r="I4669">
        <v>18.612500000000001</v>
      </c>
      <c r="K4669" s="2">
        <v>1.31592222022397E-5</v>
      </c>
      <c r="L4669" s="2">
        <v>9.1009123547916996E-5</v>
      </c>
      <c r="N4669">
        <f t="shared" si="363"/>
        <v>9.2114555415677893E-6</v>
      </c>
      <c r="O4669" s="2">
        <f t="shared" si="364"/>
        <v>2.7302737064375104E-5</v>
      </c>
      <c r="Q4669">
        <f>N4669+O4669</f>
        <v>3.6514192605942896E-5</v>
      </c>
      <c r="S4669">
        <f>IF(H4669&gt;$B$5,$B$5,($B$3 - $B$5)*(($B$5-H4669)/($B$5-$B$6))^(1/$B$2)+$B$5)</f>
        <v>21.866666666666664</v>
      </c>
      <c r="T4669">
        <f>K4669*S4669</f>
        <v>2.8774832548897475E-4</v>
      </c>
      <c r="U4669" s="3">
        <f>S4669*N4669/Q4669+$B$7*O4669/Q4669</f>
        <v>46.641435694944761</v>
      </c>
      <c r="V4669">
        <f>IF(U4669-H4669&lt;=10,10,U4669-H4669)</f>
        <v>28.041435694944759</v>
      </c>
      <c r="X4669">
        <f t="shared" si="365"/>
        <v>0</v>
      </c>
      <c r="Y4669">
        <f t="shared" si="366"/>
        <v>1</v>
      </c>
      <c r="AA4669">
        <f>((Y4669*V4669)+H4669+273)/(Y4669*V4669)</f>
        <v>11.398896945657064</v>
      </c>
      <c r="AB4669">
        <f t="shared" si="367"/>
        <v>3.2033093008928957E-6</v>
      </c>
      <c r="AD4669">
        <f>AA4669*$C$28</f>
        <v>6.4264331653588416</v>
      </c>
      <c r="AF4669">
        <f>(Q4669-X4669)/AD4669+X4669</f>
        <v>5.6818754146187412E-6</v>
      </c>
      <c r="AH4669">
        <f>Q4669/AF4669</f>
        <v>6.4264331653588416</v>
      </c>
      <c r="AK4669" s="2"/>
      <c r="AL4669" s="2"/>
      <c r="AT4669" s="1"/>
    </row>
    <row r="4670" spans="6:46" x14ac:dyDescent="0.35">
      <c r="F4670" s="4">
        <v>44391.5</v>
      </c>
      <c r="H4670">
        <v>18.600000000000001</v>
      </c>
      <c r="I4670">
        <v>18.612500000000001</v>
      </c>
      <c r="K4670" s="2">
        <v>1.31592222022397E-5</v>
      </c>
      <c r="L4670" s="2">
        <v>9.7285610643314005E-5</v>
      </c>
      <c r="N4670">
        <f t="shared" si="363"/>
        <v>9.2114555415677893E-6</v>
      </c>
      <c r="O4670" s="2">
        <f t="shared" si="364"/>
        <v>2.9185683192994205E-5</v>
      </c>
      <c r="Q4670">
        <f>N4670+O4670</f>
        <v>3.8397138734561998E-5</v>
      </c>
      <c r="S4670">
        <f>IF(H4670&gt;$B$5,$B$5,($B$3 - $B$5)*(($B$5-H4670)/($B$5-$B$6))^(1/$B$2)+$B$5)</f>
        <v>21.866666666666664</v>
      </c>
      <c r="T4670">
        <f>K4670*S4670</f>
        <v>2.8774832548897475E-4</v>
      </c>
      <c r="U4670" s="3">
        <f>S4670*N4670/Q4670+$B$7*O4670/Q4670</f>
        <v>47.051328900993752</v>
      </c>
      <c r="V4670">
        <f>IF(U4670-H4670&lt;=10,10,U4670-H4670)</f>
        <v>28.451328900993751</v>
      </c>
      <c r="X4670">
        <f t="shared" si="365"/>
        <v>0</v>
      </c>
      <c r="Y4670">
        <f t="shared" si="366"/>
        <v>1</v>
      </c>
      <c r="AA4670">
        <f>((Y4670*V4670)+H4670+273)/(Y4670*V4670)</f>
        <v>11.249081897535373</v>
      </c>
      <c r="AB4670">
        <f t="shared" si="367"/>
        <v>3.4133575596933516E-6</v>
      </c>
      <c r="AD4670">
        <f>AA4670*$C$28</f>
        <v>6.3419709232218171</v>
      </c>
      <c r="AF4670">
        <f>(Q4670-X4670)/AD4670+X4670</f>
        <v>6.0544488770780534E-6</v>
      </c>
      <c r="AH4670">
        <f>Q4670/AF4670</f>
        <v>6.3419709232218171</v>
      </c>
      <c r="AK4670" s="2"/>
      <c r="AL4670" s="2"/>
      <c r="AT4670" s="1"/>
    </row>
    <row r="4671" spans="6:46" x14ac:dyDescent="0.35">
      <c r="F4671" s="4">
        <v>44391.541666666664</v>
      </c>
      <c r="H4671">
        <v>18.7</v>
      </c>
      <c r="I4671">
        <v>18.612500000000001</v>
      </c>
      <c r="K4671" s="2">
        <v>1.27936882521775E-5</v>
      </c>
      <c r="L4671">
        <v>1.0042379352635201E-4</v>
      </c>
      <c r="N4671">
        <f t="shared" si="363"/>
        <v>8.9555817765242501E-6</v>
      </c>
      <c r="O4671" s="2">
        <f t="shared" si="364"/>
        <v>3.0127138057905607E-5</v>
      </c>
      <c r="Q4671">
        <f>N4671+O4671</f>
        <v>3.9082719834429859E-5</v>
      </c>
      <c r="S4671">
        <f>IF(H4671&gt;$B$5,$B$5,($B$3 - $B$5)*(($B$5-H4671)/($B$5-$B$6))^(1/$B$2)+$B$5)</f>
        <v>21.733333333333334</v>
      </c>
      <c r="T4671">
        <f>K4671*S4671</f>
        <v>2.7804949134732437E-4</v>
      </c>
      <c r="U4671" s="3">
        <f>S4671*N4671/Q4671+$B$7*O4671/Q4671</f>
        <v>47.377133550893447</v>
      </c>
      <c r="V4671">
        <f>IF(U4671-H4671&lt;=10,10,U4671-H4671)</f>
        <v>28.677133550893448</v>
      </c>
      <c r="X4671">
        <f t="shared" si="365"/>
        <v>0</v>
      </c>
      <c r="Y4671">
        <f t="shared" si="366"/>
        <v>1</v>
      </c>
      <c r="AA4671">
        <f>((Y4671*V4671)+H4671+273)/(Y4671*V4671)</f>
        <v>11.171867403773764</v>
      </c>
      <c r="AB4671">
        <f t="shared" si="367"/>
        <v>3.4983157624327015E-6</v>
      </c>
      <c r="AD4671">
        <f>AA4671*$C$28</f>
        <v>6.298439186254492</v>
      </c>
      <c r="AF4671">
        <f>(Q4671-X4671)/AD4671+X4671</f>
        <v>6.2051436361761994E-6</v>
      </c>
      <c r="AH4671">
        <f>Q4671/AF4671</f>
        <v>6.298439186254492</v>
      </c>
      <c r="AK4671" s="2"/>
      <c r="AT4671" s="1"/>
    </row>
    <row r="4672" spans="6:46" x14ac:dyDescent="0.35">
      <c r="F4672" s="4">
        <v>44391.583333333336</v>
      </c>
      <c r="H4672">
        <v>19.100000000000001</v>
      </c>
      <c r="I4672">
        <v>18.612500000000001</v>
      </c>
      <c r="K4672" s="2">
        <v>1.16970864019909E-5</v>
      </c>
      <c r="L4672" s="2">
        <v>9.4147306430955106E-5</v>
      </c>
      <c r="N4672">
        <f t="shared" si="363"/>
        <v>8.1879604813936292E-6</v>
      </c>
      <c r="O4672" s="2">
        <f t="shared" si="364"/>
        <v>2.8244191929286536E-5</v>
      </c>
      <c r="Q4672">
        <f>N4672+O4672</f>
        <v>3.6432152410680166E-5</v>
      </c>
      <c r="S4672">
        <f>IF(H4672&gt;$B$5,$B$5,($B$3 - $B$5)*(($B$5-H4672)/($B$5-$B$6))^(1/$B$2)+$B$5)</f>
        <v>21.2</v>
      </c>
      <c r="T4672">
        <f>K4672*S4672</f>
        <v>2.4797823172220706E-4</v>
      </c>
      <c r="U4672" s="3">
        <f>S4672*N4672/Q4672+$B$7*O4672/Q4672</f>
        <v>47.403603796135471</v>
      </c>
      <c r="V4672">
        <f>IF(U4672-H4672&lt;=10,10,U4672-H4672)</f>
        <v>28.303603796135469</v>
      </c>
      <c r="X4672">
        <f t="shared" si="365"/>
        <v>0</v>
      </c>
      <c r="Y4672">
        <f t="shared" si="366"/>
        <v>1</v>
      </c>
      <c r="AA4672">
        <f>((Y4672*V4672)+H4672+273)/(Y4672*V4672)</f>
        <v>11.320240563849431</v>
      </c>
      <c r="AB4672">
        <f t="shared" si="367"/>
        <v>3.2183196289153299E-6</v>
      </c>
      <c r="AD4672">
        <f>AA4672*$C$28</f>
        <v>6.3820885254234581</v>
      </c>
      <c r="AF4672">
        <f>(Q4672-X4672)/AD4672+X4672</f>
        <v>5.7085000099184387E-6</v>
      </c>
      <c r="AH4672">
        <f>Q4672/AF4672</f>
        <v>6.3820885254234581</v>
      </c>
      <c r="AK4672" s="2"/>
      <c r="AL4672" s="2"/>
      <c r="AT4672" s="1"/>
    </row>
    <row r="4673" spans="6:46" x14ac:dyDescent="0.35">
      <c r="F4673" s="4">
        <v>44391.625</v>
      </c>
      <c r="H4673">
        <v>19.5</v>
      </c>
      <c r="I4673">
        <v>18.612500000000001</v>
      </c>
      <c r="K4673" s="2">
        <v>1.27936882521775E-5</v>
      </c>
      <c r="L4673" s="2">
        <v>8.1594332240161007E-5</v>
      </c>
      <c r="N4673">
        <f t="shared" si="363"/>
        <v>8.9555817765242501E-6</v>
      </c>
      <c r="O4673" s="2">
        <f t="shared" si="364"/>
        <v>2.4478299672048307E-5</v>
      </c>
      <c r="Q4673">
        <f>N4673+O4673</f>
        <v>3.3433881448572555E-5</v>
      </c>
      <c r="S4673">
        <f>IF(H4673&gt;$B$5,$B$5,($B$3 - $B$5)*(($B$5-H4673)/($B$5-$B$6))^(1/$B$2)+$B$5)</f>
        <v>20.666666666666668</v>
      </c>
      <c r="T4673">
        <f>K4673*S4673</f>
        <v>2.6440289054500168E-4</v>
      </c>
      <c r="U4673" s="3">
        <f>S4673*N4673/Q4673+$B$7*O4673/Q4673</f>
        <v>45.803491518019371</v>
      </c>
      <c r="V4673">
        <f>IF(U4673-H4673&lt;=10,10,U4673-H4673)</f>
        <v>26.303491518019371</v>
      </c>
      <c r="X4673">
        <f t="shared" si="365"/>
        <v>0</v>
      </c>
      <c r="Y4673">
        <f t="shared" si="366"/>
        <v>1</v>
      </c>
      <c r="AA4673">
        <f>((Y4673*V4673)+H4673+273)/(Y4673*V4673)</f>
        <v>12.120196716075547</v>
      </c>
      <c r="AB4673">
        <f t="shared" si="367"/>
        <v>2.758526303803942E-6</v>
      </c>
      <c r="AD4673">
        <f>AA4673*$C$28</f>
        <v>6.8330852115069662</v>
      </c>
      <c r="AF4673">
        <f>(Q4673-X4673)/AD4673+X4673</f>
        <v>4.8929408039972416E-6</v>
      </c>
      <c r="AH4673">
        <f>Q4673/AF4673</f>
        <v>6.8330852115069662</v>
      </c>
      <c r="AK4673" s="2"/>
      <c r="AL4673" s="2"/>
      <c r="AT4673" s="1"/>
    </row>
    <row r="4674" spans="6:46" x14ac:dyDescent="0.35">
      <c r="F4674" s="4">
        <v>44391.666666666664</v>
      </c>
      <c r="H4674">
        <v>19.7</v>
      </c>
      <c r="I4674">
        <v>18.612500000000001</v>
      </c>
      <c r="K4674" s="2">
        <v>1.31592222022397E-5</v>
      </c>
      <c r="L4674" s="2">
        <v>7.8456149357123006E-5</v>
      </c>
      <c r="N4674">
        <f t="shared" ref="N4674:N4737" si="368">$C$13*K4674</f>
        <v>9.2114555415677893E-6</v>
      </c>
      <c r="O4674" s="2">
        <f t="shared" ref="O4674:O4737" si="369">$C$14*L4674</f>
        <v>2.3536844807136904E-5</v>
      </c>
      <c r="Q4674">
        <f>N4674+O4674</f>
        <v>3.2748300348704694E-5</v>
      </c>
      <c r="S4674">
        <f>IF(H4674&gt;$B$5,$B$5,($B$3 - $B$5)*(($B$5-H4674)/($B$5-$B$6))^(1/$B$2)+$B$5)</f>
        <v>20.400000000000002</v>
      </c>
      <c r="T4674">
        <f>K4674*S4674</f>
        <v>2.6844813292568989E-4</v>
      </c>
      <c r="U4674" s="3">
        <f>S4674*N4674/Q4674+$B$7*O4674/Q4674</f>
        <v>45.267697610424172</v>
      </c>
      <c r="V4674">
        <f>IF(U4674-H4674&lt;=10,10,U4674-H4674)</f>
        <v>25.567697610424172</v>
      </c>
      <c r="X4674">
        <f t="shared" ref="X4674:X4737" si="370">IF(Q4674-$C$20&lt;=0,0,Q4674-$C$20)</f>
        <v>0</v>
      </c>
      <c r="Y4674">
        <f t="shared" ref="Y4674:Y4737" si="371">1-(X4674/Q4674)</f>
        <v>1</v>
      </c>
      <c r="AA4674">
        <f>((Y4674*V4674)+H4674+273)/(Y4674*V4674)</f>
        <v>12.448039024079497</v>
      </c>
      <c r="AB4674">
        <f t="shared" ref="AB4674:AB4737" si="372">(Q4674-X4674)/AA4674</f>
        <v>2.6307999424934605E-6</v>
      </c>
      <c r="AD4674">
        <f>AA4674*$C$28</f>
        <v>7.0179150850647822</v>
      </c>
      <c r="AF4674">
        <f>(Q4674-X4674)/AD4674+X4674</f>
        <v>4.6663859496388302E-6</v>
      </c>
      <c r="AH4674">
        <f>Q4674/AF4674</f>
        <v>7.0179150850647813</v>
      </c>
      <c r="AK4674" s="2"/>
      <c r="AL4674" s="2"/>
      <c r="AT4674" s="1"/>
    </row>
    <row r="4675" spans="6:46" x14ac:dyDescent="0.35">
      <c r="F4675" s="4">
        <v>44391.708333333336</v>
      </c>
      <c r="H4675">
        <v>19.3</v>
      </c>
      <c r="I4675">
        <v>18.612500000000001</v>
      </c>
      <c r="K4675" s="2">
        <v>1.42558240524264E-5</v>
      </c>
      <c r="L4675" s="2">
        <v>8.4732636452520001E-5</v>
      </c>
      <c r="N4675">
        <f t="shared" si="368"/>
        <v>9.9790768366984796E-6</v>
      </c>
      <c r="O4675" s="2">
        <f t="shared" si="369"/>
        <v>2.5419790935756006E-5</v>
      </c>
      <c r="Q4675">
        <f>N4675+O4675</f>
        <v>3.5398867772454482E-5</v>
      </c>
      <c r="S4675">
        <f>IF(H4675&gt;$B$5,$B$5,($B$3 - $B$5)*(($B$5-H4675)/($B$5-$B$6))^(1/$B$2)+$B$5)</f>
        <v>20.933333333333334</v>
      </c>
      <c r="T4675">
        <f>K4675*S4675</f>
        <v>2.9842191683079265E-4</v>
      </c>
      <c r="U4675" s="3">
        <f>S4675*N4675/Q4675+$B$7*O4675/Q4675</f>
        <v>45.396475773685751</v>
      </c>
      <c r="V4675">
        <f>IF(U4675-H4675&lt;=10,10,U4675-H4675)</f>
        <v>26.09647577368575</v>
      </c>
      <c r="X4675">
        <f t="shared" si="370"/>
        <v>0</v>
      </c>
      <c r="Y4675">
        <f t="shared" si="371"/>
        <v>1</v>
      </c>
      <c r="AA4675">
        <f>((Y4675*V4675)+H4675+273)/(Y4675*V4675)</f>
        <v>12.200746128898341</v>
      </c>
      <c r="AB4675">
        <f t="shared" si="372"/>
        <v>2.9013690964858064E-6</v>
      </c>
      <c r="AD4675">
        <f>AA4675*$C$28</f>
        <v>6.8784970983309632</v>
      </c>
      <c r="AF4675">
        <f>(Q4675-X4675)/AD4675+X4675</f>
        <v>5.1463084546541218E-6</v>
      </c>
      <c r="AH4675">
        <f>Q4675/AF4675</f>
        <v>6.8784970983309632</v>
      </c>
      <c r="AK4675" s="2"/>
      <c r="AL4675" s="2"/>
      <c r="AT4675" s="1"/>
    </row>
    <row r="4676" spans="6:46" x14ac:dyDescent="0.35">
      <c r="F4676" s="4">
        <v>44391.75</v>
      </c>
      <c r="H4676">
        <v>18.8</v>
      </c>
      <c r="I4676">
        <v>18.612500000000001</v>
      </c>
      <c r="K4676" s="2">
        <v>1.46213580024886E-5</v>
      </c>
      <c r="L4676">
        <v>1.16114950600184E-4</v>
      </c>
      <c r="N4676">
        <f t="shared" si="368"/>
        <v>1.0234950601742019E-5</v>
      </c>
      <c r="O4676" s="2">
        <f t="shared" si="369"/>
        <v>3.4834485180055202E-5</v>
      </c>
      <c r="Q4676">
        <f>N4676+O4676</f>
        <v>4.5069435781797222E-5</v>
      </c>
      <c r="S4676">
        <f>IF(H4676&gt;$B$5,$B$5,($B$3 - $B$5)*(($B$5-H4676)/($B$5-$B$6))^(1/$B$2)+$B$5)</f>
        <v>21.599999999999998</v>
      </c>
      <c r="T4676">
        <f>K4676*S4676</f>
        <v>3.1582133285375371E-4</v>
      </c>
      <c r="U4676" s="3">
        <f>S4676*N4676/Q4676+$B$7*O4676/Q4676</f>
        <v>47.415095858904671</v>
      </c>
      <c r="V4676">
        <f>IF(U4676-H4676&lt;=10,10,U4676-H4676)</f>
        <v>28.61509585890467</v>
      </c>
      <c r="X4676">
        <f t="shared" si="370"/>
        <v>0</v>
      </c>
      <c r="Y4676">
        <f t="shared" si="371"/>
        <v>1</v>
      </c>
      <c r="AA4676">
        <f>((Y4676*V4676)+H4676+273)/(Y4676*V4676)</f>
        <v>11.197414729582162</v>
      </c>
      <c r="AB4676">
        <f t="shared" si="372"/>
        <v>4.0249858445208282E-6</v>
      </c>
      <c r="AD4676">
        <f>AA4676*$C$28</f>
        <v>6.3128421747755761</v>
      </c>
      <c r="AF4676">
        <f>(Q4676-X4676)/AD4676+X4676</f>
        <v>7.1393256054907565E-6</v>
      </c>
      <c r="AH4676">
        <f>Q4676/AF4676</f>
        <v>6.3128421747755761</v>
      </c>
      <c r="AK4676" s="2"/>
      <c r="AT4676" s="1"/>
    </row>
    <row r="4677" spans="6:46" x14ac:dyDescent="0.35">
      <c r="F4677" s="4">
        <v>44391.791666666664</v>
      </c>
      <c r="H4677">
        <v>19.2</v>
      </c>
      <c r="I4677">
        <v>18.612500000000001</v>
      </c>
      <c r="K4677" s="2">
        <v>1.6083493802737498E-5</v>
      </c>
      <c r="L4677">
        <v>1.28667318144374E-4</v>
      </c>
      <c r="N4677">
        <f t="shared" si="368"/>
        <v>1.1258445661916248E-5</v>
      </c>
      <c r="O4677" s="2">
        <f t="shared" si="369"/>
        <v>3.8600195443312206E-5</v>
      </c>
      <c r="Q4677">
        <f>N4677+O4677</f>
        <v>4.9858641105228458E-5</v>
      </c>
      <c r="S4677">
        <f>IF(H4677&gt;$B$5,$B$5,($B$3 - $B$5)*(($B$5-H4677)/($B$5-$B$6))^(1/$B$2)+$B$5)</f>
        <v>21.066666666666666</v>
      </c>
      <c r="T4677">
        <f>K4677*S4677</f>
        <v>3.3882560277766996E-4</v>
      </c>
      <c r="U4677" s="3">
        <f>S4677*N4677/Q4677+$B$7*O4677/Q4677</f>
        <v>47.337605257738105</v>
      </c>
      <c r="V4677">
        <f>IF(U4677-H4677&lt;=10,10,U4677-H4677)</f>
        <v>28.137605257738105</v>
      </c>
      <c r="X4677">
        <f t="shared" si="370"/>
        <v>0</v>
      </c>
      <c r="Y4677">
        <f t="shared" si="371"/>
        <v>1</v>
      </c>
      <c r="AA4677">
        <f>((Y4677*V4677)+H4677+273)/(Y4677*V4677)</f>
        <v>11.384679055785753</v>
      </c>
      <c r="AB4677">
        <f t="shared" si="372"/>
        <v>4.3794507390957184E-6</v>
      </c>
      <c r="AD4677">
        <f>AA4677*$C$28</f>
        <v>6.4184174495008941</v>
      </c>
      <c r="AF4677">
        <f>(Q4677-X4677)/AD4677+X4677</f>
        <v>7.7680583255153557E-6</v>
      </c>
      <c r="AH4677">
        <f>Q4677/AF4677</f>
        <v>6.4184174495008941</v>
      </c>
      <c r="AK4677" s="2"/>
      <c r="AT4677" s="1"/>
    </row>
    <row r="4678" spans="6:46" x14ac:dyDescent="0.35">
      <c r="F4678" s="4">
        <v>44391.833333333336</v>
      </c>
      <c r="H4678">
        <v>16.7</v>
      </c>
      <c r="I4678">
        <v>18.612500000000001</v>
      </c>
      <c r="K4678" s="2">
        <v>1.6083493802737498E-5</v>
      </c>
      <c r="L4678">
        <v>1.3494489720365801E-4</v>
      </c>
      <c r="N4678">
        <f t="shared" si="368"/>
        <v>1.1258445661916248E-5</v>
      </c>
      <c r="O4678" s="2">
        <f t="shared" si="369"/>
        <v>4.0483469161097408E-5</v>
      </c>
      <c r="Q4678">
        <f>N4678+O4678</f>
        <v>5.1741914823013653E-5</v>
      </c>
      <c r="S4678">
        <f>IF(H4678&gt;$B$5,$B$5,($B$3 - $B$5)*(($B$5-H4678)/($B$5-$B$6))^(1/$B$2)+$B$5)</f>
        <v>24.400000000000002</v>
      </c>
      <c r="T4678">
        <f>K4678*S4678</f>
        <v>3.9243724878679502E-4</v>
      </c>
      <c r="U4678" s="3">
        <f>S4678*N4678/Q4678+$B$7*O4678/Q4678</f>
        <v>48.341791883175389</v>
      </c>
      <c r="V4678">
        <f>IF(U4678-H4678&lt;=10,10,U4678-H4678)</f>
        <v>31.64179188317539</v>
      </c>
      <c r="X4678">
        <f t="shared" si="370"/>
        <v>0</v>
      </c>
      <c r="Y4678">
        <f t="shared" si="371"/>
        <v>1</v>
      </c>
      <c r="AA4678">
        <f>((Y4678*V4678)+H4678+273)/(Y4678*V4678)</f>
        <v>10.155612964954733</v>
      </c>
      <c r="AB4678">
        <f t="shared" si="372"/>
        <v>5.0949081066367999E-6</v>
      </c>
      <c r="AD4678">
        <f>AA4678*$C$28</f>
        <v>5.7254985533840452</v>
      </c>
      <c r="AF4678">
        <f>(Q4678-X4678)/AD4678+X4678</f>
        <v>9.037102069029725E-6</v>
      </c>
      <c r="AH4678">
        <f>Q4678/AF4678</f>
        <v>5.7254985533840452</v>
      </c>
      <c r="AK4678" s="2"/>
      <c r="AT4678" s="1"/>
    </row>
    <row r="4679" spans="6:46" x14ac:dyDescent="0.35">
      <c r="F4679" s="4">
        <v>44391.875</v>
      </c>
      <c r="H4679">
        <v>16.5</v>
      </c>
      <c r="I4679">
        <v>18.612500000000001</v>
      </c>
      <c r="K4679" s="2">
        <v>1.6083493802737498E-5</v>
      </c>
      <c r="L4679">
        <v>1.22390952378298E-4</v>
      </c>
      <c r="N4679">
        <f t="shared" si="368"/>
        <v>1.1258445661916248E-5</v>
      </c>
      <c r="O4679" s="2">
        <f t="shared" si="369"/>
        <v>3.6717285713489401E-5</v>
      </c>
      <c r="Q4679">
        <f>N4679+O4679</f>
        <v>4.7975731375405646E-5</v>
      </c>
      <c r="S4679">
        <f>IF(H4679&gt;$B$5,$B$5,($B$3 - $B$5)*(($B$5-H4679)/($B$5-$B$6))^(1/$B$2)+$B$5)</f>
        <v>24.666666666666668</v>
      </c>
      <c r="T4679">
        <f>K4679*S4679</f>
        <v>3.9672618046752501E-4</v>
      </c>
      <c r="U4679" s="3">
        <f>S4679*N4679/Q4679+$B$7*O4679/Q4679</f>
        <v>47.881688818751471</v>
      </c>
      <c r="V4679">
        <f>IF(U4679-H4679&lt;=10,10,U4679-H4679)</f>
        <v>31.381688818751471</v>
      </c>
      <c r="X4679">
        <f t="shared" si="370"/>
        <v>0</v>
      </c>
      <c r="Y4679">
        <f t="shared" si="371"/>
        <v>1</v>
      </c>
      <c r="AA4679">
        <f>((Y4679*V4679)+H4679+273)/(Y4679*V4679)</f>
        <v>10.225124934226463</v>
      </c>
      <c r="AB4679">
        <f t="shared" si="372"/>
        <v>4.691945739930956E-6</v>
      </c>
      <c r="AD4679">
        <f>AA4679*$C$28</f>
        <v>5.7646877860656724</v>
      </c>
      <c r="AF4679">
        <f>(Q4679-X4679)/AD4679+X4679</f>
        <v>8.3223468739056358E-6</v>
      </c>
      <c r="AH4679">
        <f>Q4679/AF4679</f>
        <v>5.7646877860656724</v>
      </c>
      <c r="AK4679" s="2"/>
      <c r="AT4679" s="1"/>
    </row>
    <row r="4680" spans="6:46" x14ac:dyDescent="0.35">
      <c r="F4680" s="4">
        <v>44391.916666666664</v>
      </c>
      <c r="H4680">
        <v>16.600000000000001</v>
      </c>
      <c r="I4680">
        <v>18.612500000000001</v>
      </c>
      <c r="K4680" s="2">
        <v>1.6083493802737498E-5</v>
      </c>
      <c r="L4680">
        <v>1.03561855080069E-4</v>
      </c>
      <c r="N4680">
        <f t="shared" si="368"/>
        <v>1.1258445661916248E-5</v>
      </c>
      <c r="O4680" s="2">
        <f t="shared" si="369"/>
        <v>3.1068556524020703E-5</v>
      </c>
      <c r="Q4680">
        <f>N4680+O4680</f>
        <v>4.2327002185936954E-5</v>
      </c>
      <c r="S4680">
        <f>IF(H4680&gt;$B$5,$B$5,($B$3 - $B$5)*(($B$5-H4680)/($B$5-$B$6))^(1/$B$2)+$B$5)</f>
        <v>24.533333333333331</v>
      </c>
      <c r="T4680">
        <f>K4680*S4680</f>
        <v>3.9458171462715993E-4</v>
      </c>
      <c r="U4680" s="3">
        <f>S4680*N4680/Q4680+$B$7*O4680/Q4680</f>
        <v>46.896253137427593</v>
      </c>
      <c r="V4680">
        <f>IF(U4680-H4680&lt;=10,10,U4680-H4680)</f>
        <v>30.296253137427591</v>
      </c>
      <c r="X4680">
        <f t="shared" si="370"/>
        <v>0</v>
      </c>
      <c r="Y4680">
        <f t="shared" si="371"/>
        <v>1</v>
      </c>
      <c r="AA4680">
        <f>((Y4680*V4680)+H4680+273)/(Y4680*V4680)</f>
        <v>10.558937822652135</v>
      </c>
      <c r="AB4680">
        <f t="shared" si="372"/>
        <v>4.0086420525303838E-6</v>
      </c>
      <c r="AD4680">
        <f>AA4680*$C$28</f>
        <v>5.9528837340973197</v>
      </c>
      <c r="AF4680">
        <f>(Q4680-X4680)/AD4680+X4680</f>
        <v>7.1103357761707259E-6</v>
      </c>
      <c r="AH4680">
        <f>Q4680/AF4680</f>
        <v>5.9528837340973197</v>
      </c>
      <c r="AK4680" s="2"/>
      <c r="AT4680" s="1"/>
    </row>
    <row r="4681" spans="6:46" x14ac:dyDescent="0.35">
      <c r="F4681" s="4">
        <v>44391.958333333336</v>
      </c>
      <c r="H4681">
        <v>17.100000000000001</v>
      </c>
      <c r="I4681">
        <v>18.612500000000001</v>
      </c>
      <c r="K4681" s="2">
        <v>1.6083493802737498E-5</v>
      </c>
      <c r="L4681" s="2">
        <v>7.2179419603084295E-5</v>
      </c>
      <c r="N4681">
        <f t="shared" si="368"/>
        <v>1.1258445661916248E-5</v>
      </c>
      <c r="O4681" s="2">
        <f t="shared" si="369"/>
        <v>2.1653825880925291E-5</v>
      </c>
      <c r="Q4681">
        <f>N4681+O4681</f>
        <v>3.2912271542841543E-5</v>
      </c>
      <c r="S4681">
        <f>IF(H4681&gt;$B$5,$B$5,($B$3 - $B$5)*(($B$5-H4681)/($B$5-$B$6))^(1/$B$2)+$B$5)</f>
        <v>23.866666666666664</v>
      </c>
      <c r="T4681">
        <f>K4681*S4681</f>
        <v>3.8385938542533489E-4</v>
      </c>
      <c r="U4681" s="3">
        <f>S4681*N4681/Q4681+$B$7*O4681/Q4681</f>
        <v>44.350083565292636</v>
      </c>
      <c r="V4681">
        <f>IF(U4681-H4681&lt;=10,10,U4681-H4681)</f>
        <v>27.250083565292634</v>
      </c>
      <c r="X4681">
        <f t="shared" si="370"/>
        <v>0</v>
      </c>
      <c r="Y4681">
        <f t="shared" si="371"/>
        <v>1</v>
      </c>
      <c r="AA4681">
        <f>((Y4681*V4681)+H4681+273)/(Y4681*V4681)</f>
        <v>11.645838912930492</v>
      </c>
      <c r="AB4681">
        <f t="shared" si="372"/>
        <v>2.8260970969037464E-6</v>
      </c>
      <c r="AD4681">
        <f>AA4681*$C$28</f>
        <v>6.5656533070945322</v>
      </c>
      <c r="AF4681">
        <f>(Q4681-X4681)/AD4681+X4681</f>
        <v>5.0127946151646642E-6</v>
      </c>
      <c r="AH4681">
        <f>Q4681/AF4681</f>
        <v>6.5656533070945331</v>
      </c>
      <c r="AK4681" s="2"/>
      <c r="AL4681" s="2"/>
      <c r="AT4681" s="1"/>
    </row>
    <row r="4682" spans="6:46" x14ac:dyDescent="0.35">
      <c r="F4682" s="4">
        <v>44392</v>
      </c>
      <c r="H4682">
        <v>16.8</v>
      </c>
      <c r="I4682">
        <v>18.983333333333299</v>
      </c>
      <c r="K4682" s="2">
        <v>1.6083493802737498E-5</v>
      </c>
      <c r="L4682" s="2">
        <v>3.4520739689343903E-5</v>
      </c>
      <c r="N4682">
        <f t="shared" si="368"/>
        <v>1.1258445661916248E-5</v>
      </c>
      <c r="O4682" s="2">
        <f t="shared" si="369"/>
        <v>1.0356221906803173E-5</v>
      </c>
      <c r="Q4682">
        <f>N4682+O4682</f>
        <v>2.161466756871942E-5</v>
      </c>
      <c r="S4682">
        <f>IF(H4682&gt;$B$5,$B$5,($B$3 - $B$5)*(($B$5-H4682)/($B$5-$B$6))^(1/$B$2)+$B$5)</f>
        <v>24.266666666666666</v>
      </c>
      <c r="T4682">
        <f>K4682*S4682</f>
        <v>3.9029278294642995E-4</v>
      </c>
      <c r="U4682" s="3">
        <f>S4682*N4682/Q4682+$B$7*O4682/Q4682</f>
        <v>38.991909094006381</v>
      </c>
      <c r="V4682">
        <f>IF(U4682-H4682&lt;=10,10,U4682-H4682)</f>
        <v>22.19190909400638</v>
      </c>
      <c r="X4682">
        <f t="shared" si="370"/>
        <v>0</v>
      </c>
      <c r="Y4682">
        <f t="shared" si="371"/>
        <v>1</v>
      </c>
      <c r="AA4682">
        <f>((Y4682*V4682)+H4682+273)/(Y4682*V4682)</f>
        <v>14.058813406831661</v>
      </c>
      <c r="AB4682">
        <f t="shared" si="372"/>
        <v>1.5374460804932592E-6</v>
      </c>
      <c r="AD4682">
        <f>AA4682*$C$28</f>
        <v>7.9260322445214095</v>
      </c>
      <c r="AF4682">
        <f>(Q4682-X4682)/AD4682+X4682</f>
        <v>2.7270476452653592E-6</v>
      </c>
      <c r="AH4682">
        <f>Q4682/AF4682</f>
        <v>7.9260322445214095</v>
      </c>
      <c r="AK4682" s="2"/>
      <c r="AL4682" s="2"/>
      <c r="AT4682" s="1"/>
    </row>
    <row r="4683" spans="6:46" x14ac:dyDescent="0.35">
      <c r="F4683" s="4">
        <v>44392.041666666664</v>
      </c>
      <c r="H4683">
        <v>15.9</v>
      </c>
      <c r="I4683">
        <v>18.983333333333299</v>
      </c>
      <c r="K4683" s="2">
        <v>1.6083493802737498E-5</v>
      </c>
      <c r="L4683" s="2">
        <v>1.2552974190794001E-5</v>
      </c>
      <c r="N4683">
        <f t="shared" si="368"/>
        <v>1.1258445661916248E-5</v>
      </c>
      <c r="O4683" s="2">
        <f t="shared" si="369"/>
        <v>3.7658922572382009E-6</v>
      </c>
      <c r="Q4683">
        <f>N4683+O4683</f>
        <v>1.5024337919154449E-5</v>
      </c>
      <c r="S4683">
        <f>IF(H4683&gt;$B$5,$B$5,($B$3 - $B$5)*(($B$5-H4683)/($B$5-$B$6))^(1/$B$2)+$B$5)</f>
        <v>25.466666666666669</v>
      </c>
      <c r="T4683">
        <f>K4683*S4683</f>
        <v>4.0959297550971502E-4</v>
      </c>
      <c r="U4683" s="3">
        <f>S4683*N4683/Q4683+$B$7*O4683/Q4683</f>
        <v>32.86927914309679</v>
      </c>
      <c r="V4683">
        <f>IF(U4683-H4683&lt;=10,10,U4683-H4683)</f>
        <v>16.969279143096792</v>
      </c>
      <c r="X4683">
        <f t="shared" si="370"/>
        <v>0</v>
      </c>
      <c r="Y4683">
        <f t="shared" si="371"/>
        <v>1</v>
      </c>
      <c r="AA4683">
        <f>((Y4683*V4683)+H4683+273)/(Y4683*V4683)</f>
        <v>18.024883471112343</v>
      </c>
      <c r="AB4683">
        <f t="shared" si="372"/>
        <v>8.3353315117034015E-7</v>
      </c>
      <c r="AD4683">
        <f>AA4683*$C$28</f>
        <v>10.162010367557338</v>
      </c>
      <c r="AF4683">
        <f>(Q4683-X4683)/AD4683+X4683</f>
        <v>1.4784808690139014E-6</v>
      </c>
      <c r="AH4683">
        <f>Q4683/AF4683</f>
        <v>10.162010367557338</v>
      </c>
      <c r="AK4683" s="2"/>
      <c r="AL4683" s="2"/>
      <c r="AT4683" s="1"/>
    </row>
    <row r="4684" spans="6:46" x14ac:dyDescent="0.35">
      <c r="F4684" s="4">
        <v>44392.083333333336</v>
      </c>
      <c r="H4684">
        <v>16.100000000000001</v>
      </c>
      <c r="I4684">
        <v>18.983333333333299</v>
      </c>
      <c r="K4684" s="2">
        <v>1.6083493802737498E-5</v>
      </c>
      <c r="L4684" s="2">
        <v>7.8456149357122992E-6</v>
      </c>
      <c r="N4684">
        <f t="shared" si="368"/>
        <v>1.1258445661916248E-5</v>
      </c>
      <c r="O4684" s="2">
        <f t="shared" si="369"/>
        <v>2.3536844807136901E-6</v>
      </c>
      <c r="Q4684">
        <f>N4684+O4684</f>
        <v>1.3612130142629938E-5</v>
      </c>
      <c r="S4684">
        <f>IF(H4684&gt;$B$5,$B$5,($B$3 - $B$5)*(($B$5-H4684)/($B$5-$B$6))^(1/$B$2)+$B$5)</f>
        <v>25.199999999999996</v>
      </c>
      <c r="T4684">
        <f>K4684*S4684</f>
        <v>4.0530404382898487E-4</v>
      </c>
      <c r="U4684" s="3">
        <f>S4684*N4684/Q4684+$B$7*O4684/Q4684</f>
        <v>30.352742207893449</v>
      </c>
      <c r="V4684">
        <f>IF(U4684-H4684&lt;=10,10,U4684-H4684)</f>
        <v>14.252742207893448</v>
      </c>
      <c r="X4684">
        <f t="shared" si="370"/>
        <v>0</v>
      </c>
      <c r="Y4684">
        <f t="shared" si="371"/>
        <v>1</v>
      </c>
      <c r="AA4684">
        <f>((Y4684*V4684)+H4684+273)/(Y4684*V4684)</f>
        <v>21.283815969104584</v>
      </c>
      <c r="AB4684">
        <f t="shared" si="372"/>
        <v>6.3955308401412591E-7</v>
      </c>
      <c r="AD4684">
        <f>AA4684*$C$28</f>
        <v>11.999320765976405</v>
      </c>
      <c r="AF4684">
        <f>(Q4684-X4684)/AD4684+X4684</f>
        <v>1.1344083892837159E-6</v>
      </c>
      <c r="AH4684">
        <f>Q4684/AF4684</f>
        <v>11.999320765976405</v>
      </c>
      <c r="AK4684" s="2"/>
      <c r="AL4684" s="2"/>
      <c r="AT4684" s="1"/>
    </row>
    <row r="4685" spans="6:46" x14ac:dyDescent="0.35">
      <c r="F4685" s="4">
        <v>44392.125</v>
      </c>
      <c r="H4685">
        <v>16.2</v>
      </c>
      <c r="I4685">
        <v>18.983333333333299</v>
      </c>
      <c r="K4685" s="2">
        <v>1.6814561702861898E-5</v>
      </c>
      <c r="L4685" s="2">
        <v>7.8456149357122992E-6</v>
      </c>
      <c r="N4685">
        <f t="shared" si="368"/>
        <v>1.1770193192003328E-5</v>
      </c>
      <c r="O4685" s="2">
        <f t="shared" si="369"/>
        <v>2.3536844807136901E-6</v>
      </c>
      <c r="Q4685">
        <f>N4685+O4685</f>
        <v>1.4123877672717018E-5</v>
      </c>
      <c r="S4685">
        <f>IF(H4685&gt;$B$5,$B$5,($B$3 - $B$5)*(($B$5-H4685)/($B$5-$B$6))^(1/$B$2)+$B$5)</f>
        <v>25.066666666666666</v>
      </c>
      <c r="T4685">
        <f>K4685*S4685</f>
        <v>4.2148501335173826E-4</v>
      </c>
      <c r="U4685" s="3">
        <f>S4685*N4685/Q4685+$B$7*O4685/Q4685</f>
        <v>30.054930071042588</v>
      </c>
      <c r="V4685">
        <f>IF(U4685-H4685&lt;=10,10,U4685-H4685)</f>
        <v>13.854930071042588</v>
      </c>
      <c r="X4685">
        <f t="shared" si="370"/>
        <v>0</v>
      </c>
      <c r="Y4685">
        <f t="shared" si="371"/>
        <v>1</v>
      </c>
      <c r="AA4685">
        <f>((Y4685*V4685)+H4685+273)/(Y4685*V4685)</f>
        <v>21.873436279872728</v>
      </c>
      <c r="AB4685">
        <f t="shared" si="372"/>
        <v>6.4570913742132882E-7</v>
      </c>
      <c r="AD4685">
        <f>AA4685*$C$28</f>
        <v>12.331734993261199</v>
      </c>
      <c r="AF4685">
        <f>(Q4685-X4685)/AD4685+X4685</f>
        <v>1.1453276996655503E-6</v>
      </c>
      <c r="AH4685">
        <f>Q4685/AF4685</f>
        <v>12.331734993261199</v>
      </c>
      <c r="AK4685" s="2"/>
      <c r="AL4685" s="2"/>
      <c r="AT4685" s="1"/>
    </row>
    <row r="4686" spans="6:46" x14ac:dyDescent="0.35">
      <c r="F4686" s="4">
        <v>44392.166666666664</v>
      </c>
      <c r="H4686">
        <v>16.5</v>
      </c>
      <c r="I4686">
        <v>18.983333333333299</v>
      </c>
      <c r="K4686" s="2">
        <v>1.7545629602986299E-5</v>
      </c>
      <c r="L4686" s="2">
        <v>2.03986133923705E-5</v>
      </c>
      <c r="N4686">
        <f t="shared" si="368"/>
        <v>1.2281940722090408E-5</v>
      </c>
      <c r="O4686" s="2">
        <f t="shared" si="369"/>
        <v>6.1195840177111508E-6</v>
      </c>
      <c r="Q4686">
        <f>N4686+O4686</f>
        <v>1.840152473980156E-5</v>
      </c>
      <c r="S4686">
        <f>IF(H4686&gt;$B$5,$B$5,($B$3 - $B$5)*(($B$5-H4686)/($B$5-$B$6))^(1/$B$2)+$B$5)</f>
        <v>24.666666666666668</v>
      </c>
      <c r="T4686">
        <f>K4686*S4686</f>
        <v>4.3279219687366205E-4</v>
      </c>
      <c r="U4686" s="3">
        <f>S4686*N4686/Q4686+$B$7*O4686/Q4686</f>
        <v>34.754275410798016</v>
      </c>
      <c r="V4686">
        <f>IF(U4686-H4686&lt;=10,10,U4686-H4686)</f>
        <v>18.254275410798016</v>
      </c>
      <c r="X4686">
        <f t="shared" si="370"/>
        <v>0</v>
      </c>
      <c r="Y4686">
        <f t="shared" si="371"/>
        <v>1</v>
      </c>
      <c r="AA4686">
        <f>((Y4686*V4686)+H4686+273)/(Y4686*V4686)</f>
        <v>16.859298355318504</v>
      </c>
      <c r="AB4686">
        <f t="shared" si="372"/>
        <v>1.0914763089174786E-6</v>
      </c>
      <c r="AD4686">
        <f>AA4686*$C$28</f>
        <v>9.5048805697447492</v>
      </c>
      <c r="AF4686">
        <f>(Q4686-X4686)/AD4686+X4686</f>
        <v>1.9360079913445697E-6</v>
      </c>
      <c r="AH4686">
        <f>Q4686/AF4686</f>
        <v>9.5048805697447492</v>
      </c>
      <c r="AK4686" s="2"/>
      <c r="AL4686" s="2"/>
      <c r="AT4686" s="1"/>
    </row>
    <row r="4687" spans="6:46" x14ac:dyDescent="0.35">
      <c r="F4687" s="4">
        <v>44392.208333333336</v>
      </c>
      <c r="H4687">
        <v>16.2</v>
      </c>
      <c r="I4687">
        <v>18.983333333333299</v>
      </c>
      <c r="K4687" s="2">
        <v>1.7545629602986299E-5</v>
      </c>
      <c r="L4687" s="2">
        <v>5.9626445412290297E-5</v>
      </c>
      <c r="N4687">
        <f t="shared" si="368"/>
        <v>1.2281940722090408E-5</v>
      </c>
      <c r="O4687" s="2">
        <f t="shared" si="369"/>
        <v>1.7887933623687092E-5</v>
      </c>
      <c r="Q4687">
        <f>N4687+O4687</f>
        <v>3.01698743457775E-5</v>
      </c>
      <c r="S4687">
        <f>IF(H4687&gt;$B$5,$B$5,($B$3 - $B$5)*(($B$5-H4687)/($B$5-$B$6))^(1/$B$2)+$B$5)</f>
        <v>25.066666666666666</v>
      </c>
      <c r="T4687">
        <f>K4687*S4687</f>
        <v>4.3981044871485656E-4</v>
      </c>
      <c r="U4687" s="3">
        <f>S4687*N4687/Q4687+$B$7*O4687/Q4687</f>
        <v>42.814353437437276</v>
      </c>
      <c r="V4687">
        <f>IF(U4687-H4687&lt;=10,10,U4687-H4687)</f>
        <v>26.614353437437277</v>
      </c>
      <c r="X4687">
        <f t="shared" si="370"/>
        <v>0</v>
      </c>
      <c r="Y4687">
        <f t="shared" si="371"/>
        <v>1</v>
      </c>
      <c r="AA4687">
        <f>((Y4687*V4687)+H4687+273)/(Y4687*V4687)</f>
        <v>11.866316954865214</v>
      </c>
      <c r="AB4687">
        <f t="shared" si="372"/>
        <v>2.5424800686288588E-6</v>
      </c>
      <c r="AD4687">
        <f>AA4687*$C$28</f>
        <v>6.6899537027975136</v>
      </c>
      <c r="AF4687">
        <f>(Q4687-X4687)/AD4687+X4687</f>
        <v>4.5097284205661208E-6</v>
      </c>
      <c r="AH4687">
        <f>Q4687/AF4687</f>
        <v>6.6899537027975127</v>
      </c>
      <c r="AK4687" s="2"/>
      <c r="AL4687" s="2"/>
      <c r="AT4687" s="1"/>
    </row>
    <row r="4688" spans="6:46" x14ac:dyDescent="0.35">
      <c r="F4688" s="4">
        <v>44392.25</v>
      </c>
      <c r="H4688">
        <v>17</v>
      </c>
      <c r="I4688">
        <v>18.983333333333299</v>
      </c>
      <c r="K4688" s="2">
        <v>1.7545629602986299E-5</v>
      </c>
      <c r="L4688">
        <v>1.19253133483222E-4</v>
      </c>
      <c r="N4688">
        <f t="shared" si="368"/>
        <v>1.2281940722090408E-5</v>
      </c>
      <c r="O4688" s="2">
        <f t="shared" si="369"/>
        <v>3.5775940044966608E-5</v>
      </c>
      <c r="Q4688">
        <f>N4688+O4688</f>
        <v>4.8057880767057016E-5</v>
      </c>
      <c r="S4688">
        <f>IF(H4688&gt;$B$5,$B$5,($B$3 - $B$5)*(($B$5-H4688)/($B$5-$B$6))^(1/$B$2)+$B$5)</f>
        <v>24</v>
      </c>
      <c r="T4688">
        <f>K4688*S4688</f>
        <v>4.2109511047167116E-4</v>
      </c>
      <c r="U4688" s="3">
        <f>S4688*N4688/Q4688+$B$7*O4688/Q4688</f>
        <v>47.077466665034585</v>
      </c>
      <c r="V4688">
        <f>IF(U4688-H4688&lt;=10,10,U4688-H4688)</f>
        <v>30.077466665034585</v>
      </c>
      <c r="X4688">
        <f t="shared" si="370"/>
        <v>0</v>
      </c>
      <c r="Y4688">
        <f t="shared" si="371"/>
        <v>1</v>
      </c>
      <c r="AA4688">
        <f>((Y4688*V4688)+H4688+273)/(Y4688*V4688)</f>
        <v>10.641769475789278</v>
      </c>
      <c r="AB4688">
        <f t="shared" si="372"/>
        <v>4.5159670932913781E-6</v>
      </c>
      <c r="AD4688">
        <f>AA4688*$C$28</f>
        <v>5.9995822949668289</v>
      </c>
      <c r="AF4688">
        <f>(Q4688-X4688)/AD4688+X4688</f>
        <v>8.0102044449617343E-6</v>
      </c>
      <c r="AH4688">
        <f>Q4688/AF4688</f>
        <v>5.9995822949668289</v>
      </c>
      <c r="AK4688" s="2"/>
      <c r="AT4688" s="1"/>
    </row>
    <row r="4689" spans="6:46" x14ac:dyDescent="0.35">
      <c r="F4689" s="4">
        <v>44392.291666666664</v>
      </c>
      <c r="H4689">
        <v>17.399999999999999</v>
      </c>
      <c r="I4689">
        <v>18.983333333333299</v>
      </c>
      <c r="K4689" s="2">
        <v>1.7545629602986299E-5</v>
      </c>
      <c r="L4689">
        <v>1.56911570738321E-4</v>
      </c>
      <c r="N4689">
        <f t="shared" si="368"/>
        <v>1.2281940722090408E-5</v>
      </c>
      <c r="O4689" s="2">
        <f t="shared" si="369"/>
        <v>4.7073471221496307E-5</v>
      </c>
      <c r="Q4689">
        <f>N4689+O4689</f>
        <v>5.9355411943586715E-5</v>
      </c>
      <c r="S4689">
        <f>IF(H4689&gt;$B$5,$B$5,($B$3 - $B$5)*(($B$5-H4689)/($B$5-$B$6))^(1/$B$2)+$B$5)</f>
        <v>23.466666666666669</v>
      </c>
      <c r="T4689">
        <f>K4689*S4689</f>
        <v>4.1173744135007852E-4</v>
      </c>
      <c r="U4689" s="3">
        <f>S4689*N4689/Q4689+$B$7*O4689/Q4689</f>
        <v>48.475059508676132</v>
      </c>
      <c r="V4689">
        <f>IF(U4689-H4689&lt;=10,10,U4689-H4689)</f>
        <v>31.075059508676134</v>
      </c>
      <c r="X4689">
        <f t="shared" si="370"/>
        <v>0</v>
      </c>
      <c r="Y4689">
        <f t="shared" si="371"/>
        <v>1</v>
      </c>
      <c r="AA4689">
        <f>((Y4689*V4689)+H4689+273)/(Y4689*V4689)</f>
        <v>10.345114847452521</v>
      </c>
      <c r="AB4689">
        <f t="shared" si="372"/>
        <v>5.7375304980981389E-6</v>
      </c>
      <c r="AD4689">
        <f>AA4689*$C$28</f>
        <v>5.8323353103428586</v>
      </c>
      <c r="AF4689">
        <f>(Q4689-X4689)/AD4689+X4689</f>
        <v>1.0176954647708253E-5</v>
      </c>
      <c r="AH4689">
        <f>Q4689/AF4689</f>
        <v>5.8323353103428586</v>
      </c>
      <c r="AK4689" s="2"/>
      <c r="AT4689" s="1"/>
    </row>
    <row r="4690" spans="6:46" x14ac:dyDescent="0.35">
      <c r="F4690" s="4">
        <v>44392.333333333336</v>
      </c>
      <c r="H4690">
        <v>17.7</v>
      </c>
      <c r="I4690">
        <v>18.983333333333299</v>
      </c>
      <c r="K4690" s="2">
        <v>1.64490277527997E-5</v>
      </c>
      <c r="L4690">
        <v>1.6318914979760501E-4</v>
      </c>
      <c r="N4690">
        <f t="shared" si="368"/>
        <v>1.1514319426959789E-5</v>
      </c>
      <c r="O4690" s="2">
        <f t="shared" si="369"/>
        <v>4.8956744939281509E-5</v>
      </c>
      <c r="Q4690">
        <f>N4690+O4690</f>
        <v>6.0471064366241298E-5</v>
      </c>
      <c r="S4690">
        <f>IF(H4690&gt;$B$5,$B$5,($B$3 - $B$5)*(($B$5-H4690)/($B$5-$B$6))^(1/$B$2)+$B$5)</f>
        <v>23.066666666666666</v>
      </c>
      <c r="T4690">
        <f>K4690*S4690</f>
        <v>3.7942424016457974E-4</v>
      </c>
      <c r="U4690" s="3">
        <f>S4690*N4690/Q4690+$B$7*O4690/Q4690</f>
        <v>48.919561293965742</v>
      </c>
      <c r="V4690">
        <f>IF(U4690-H4690&lt;=10,10,U4690-H4690)</f>
        <v>31.219561293965743</v>
      </c>
      <c r="X4690">
        <f t="shared" si="370"/>
        <v>0</v>
      </c>
      <c r="Y4690">
        <f t="shared" si="371"/>
        <v>1</v>
      </c>
      <c r="AA4690">
        <f>((Y4690*V4690)+H4690+273)/(Y4690*V4690)</f>
        <v>10.31146973087632</v>
      </c>
      <c r="AB4690">
        <f t="shared" si="372"/>
        <v>5.8644466738983643E-6</v>
      </c>
      <c r="AD4690">
        <f>AA4690*$C$28</f>
        <v>5.8133669755953425</v>
      </c>
      <c r="AF4690">
        <f>(Q4690-X4690)/AD4690+X4690</f>
        <v>1.0402072434116117E-5</v>
      </c>
      <c r="AH4690">
        <f>Q4690/AF4690</f>
        <v>5.8133669755953425</v>
      </c>
      <c r="AK4690" s="2"/>
      <c r="AT4690" s="1"/>
    </row>
    <row r="4691" spans="6:46" x14ac:dyDescent="0.35">
      <c r="F4691" s="4">
        <v>44392.375</v>
      </c>
      <c r="H4691">
        <v>18.899999999999999</v>
      </c>
      <c r="I4691">
        <v>18.983333333333299</v>
      </c>
      <c r="K4691" s="2">
        <v>1.49868919525508E-5</v>
      </c>
      <c r="L4691">
        <v>1.2866853143758201E-4</v>
      </c>
      <c r="N4691">
        <f t="shared" si="368"/>
        <v>1.049082436678556E-5</v>
      </c>
      <c r="O4691" s="2">
        <f t="shared" si="369"/>
        <v>3.860055943127461E-5</v>
      </c>
      <c r="Q4691">
        <f>N4691+O4691</f>
        <v>4.9091383798060168E-5</v>
      </c>
      <c r="S4691">
        <f>IF(H4691&gt;$B$5,$B$5,($B$3 - $B$5)*(($B$5-H4691)/($B$5-$B$6))^(1/$B$2)+$B$5)</f>
        <v>21.466666666666669</v>
      </c>
      <c r="T4691">
        <f>K4691*S4691</f>
        <v>3.2171861391475722E-4</v>
      </c>
      <c r="U4691" s="3">
        <f>S4691*N4691/Q4691+$B$7*O4691/Q4691</f>
        <v>47.833929638651234</v>
      </c>
      <c r="V4691">
        <f>IF(U4691-H4691&lt;=10,10,U4691-H4691)</f>
        <v>28.933929638651236</v>
      </c>
      <c r="X4691">
        <f t="shared" si="370"/>
        <v>0</v>
      </c>
      <c r="Y4691">
        <f t="shared" si="371"/>
        <v>1</v>
      </c>
      <c r="AA4691">
        <f>((Y4691*V4691)+H4691+273)/(Y4691*V4691)</f>
        <v>11.088501757122785</v>
      </c>
      <c r="AB4691">
        <f t="shared" si="372"/>
        <v>4.4272332613850146E-6</v>
      </c>
      <c r="AD4691">
        <f>AA4691*$C$28</f>
        <v>6.2514395722529326</v>
      </c>
      <c r="AF4691">
        <f>(Q4691-X4691)/AD4691+X4691</f>
        <v>7.8528126570962459E-6</v>
      </c>
      <c r="AH4691">
        <f>Q4691/AF4691</f>
        <v>6.2514395722529326</v>
      </c>
      <c r="AK4691" s="2"/>
      <c r="AT4691" s="1"/>
    </row>
    <row r="4692" spans="6:46" x14ac:dyDescent="0.35">
      <c r="F4692" s="4">
        <v>44392.416666666664</v>
      </c>
      <c r="H4692">
        <v>20.100000000000001</v>
      </c>
      <c r="I4692">
        <v>18.983333333333299</v>
      </c>
      <c r="K4692" s="2">
        <v>1.3524756152302E-5</v>
      </c>
      <c r="L4692">
        <v>1.0670040195106999E-4</v>
      </c>
      <c r="N4692">
        <f t="shared" si="368"/>
        <v>9.4673293066113996E-6</v>
      </c>
      <c r="O4692" s="2">
        <f t="shared" si="369"/>
        <v>3.2010120585321005E-5</v>
      </c>
      <c r="Q4692">
        <f>N4692+O4692</f>
        <v>4.1477449891932406E-5</v>
      </c>
      <c r="S4692">
        <f>IF(H4692&gt;$B$5,$B$5,($B$3 - $B$5)*(($B$5-H4692)/($B$5-$B$6))^(1/$B$2)+$B$5)</f>
        <v>20</v>
      </c>
      <c r="T4692">
        <f>K4692*S4692</f>
        <v>2.7049512304603998E-4</v>
      </c>
      <c r="U4692" s="3">
        <f>S4692*N4692/Q4692+$B$7*O4692/Q4692</f>
        <v>47.01116446178024</v>
      </c>
      <c r="V4692">
        <f>IF(U4692-H4692&lt;=10,10,U4692-H4692)</f>
        <v>26.911164461780238</v>
      </c>
      <c r="X4692">
        <f t="shared" si="370"/>
        <v>0</v>
      </c>
      <c r="Y4692">
        <f t="shared" si="371"/>
        <v>1</v>
      </c>
      <c r="AA4692">
        <f>((Y4692*V4692)+H4692+273)/(Y4692*V4692)</f>
        <v>11.891390464216677</v>
      </c>
      <c r="AB4692">
        <f t="shared" si="372"/>
        <v>3.4880235424734795E-6</v>
      </c>
      <c r="AD4692">
        <f>AA4692*$C$28</f>
        <v>6.7040895646125964</v>
      </c>
      <c r="AF4692">
        <f>(Q4692-X4692)/AD4692+X4692</f>
        <v>6.1868877932165915E-6</v>
      </c>
      <c r="AH4692">
        <f>Q4692/AF4692</f>
        <v>6.7040895646125964</v>
      </c>
      <c r="AK4692" s="2"/>
      <c r="AT4692" s="1"/>
    </row>
    <row r="4693" spans="6:46" x14ac:dyDescent="0.35">
      <c r="F4693" s="4">
        <v>44392.458333333336</v>
      </c>
      <c r="H4693">
        <v>21.2</v>
      </c>
      <c r="I4693">
        <v>18.983333333333299</v>
      </c>
      <c r="K4693" s="2">
        <v>1.31592222022397E-5</v>
      </c>
      <c r="L4693" s="2">
        <v>9.1009123547916996E-5</v>
      </c>
      <c r="N4693">
        <f t="shared" si="368"/>
        <v>9.2114555415677893E-6</v>
      </c>
      <c r="O4693" s="2">
        <f t="shared" si="369"/>
        <v>2.7302737064375104E-5</v>
      </c>
      <c r="Q4693">
        <f>N4693+O4693</f>
        <v>3.6514192605942896E-5</v>
      </c>
      <c r="S4693">
        <f>IF(H4693&gt;$B$5,$B$5,($B$3 - $B$5)*(($B$5-H4693)/($B$5-$B$6))^(1/$B$2)+$B$5)</f>
        <v>20</v>
      </c>
      <c r="T4693">
        <f>K4693*S4693</f>
        <v>2.6318444404479401E-4</v>
      </c>
      <c r="U4693" s="3">
        <f>S4693*N4693/Q4693+$B$7*O4693/Q4693</f>
        <v>46.170530663674043</v>
      </c>
      <c r="V4693">
        <f>IF(U4693-H4693&lt;=10,10,U4693-H4693)</f>
        <v>24.970530663674044</v>
      </c>
      <c r="X4693">
        <f t="shared" si="370"/>
        <v>0</v>
      </c>
      <c r="Y4693">
        <f t="shared" si="371"/>
        <v>1</v>
      </c>
      <c r="AA4693">
        <f>((Y4693*V4693)+H4693+273)/(Y4693*V4693)</f>
        <v>12.781888177009725</v>
      </c>
      <c r="AB4693">
        <f t="shared" si="372"/>
        <v>2.8567135074471649E-6</v>
      </c>
      <c r="AD4693">
        <f>AA4693*$C$28</f>
        <v>7.2061314781812396</v>
      </c>
      <c r="AF4693">
        <f>(Q4693-X4693)/AD4693+X4693</f>
        <v>5.0671005263365996E-6</v>
      </c>
      <c r="AH4693">
        <f>Q4693/AF4693</f>
        <v>7.2061314781812396</v>
      </c>
      <c r="AK4693" s="2"/>
      <c r="AL4693" s="2"/>
      <c r="AT4693" s="1"/>
    </row>
    <row r="4694" spans="6:46" x14ac:dyDescent="0.35">
      <c r="F4694" s="4">
        <v>44392.5</v>
      </c>
      <c r="H4694">
        <v>21.2</v>
      </c>
      <c r="I4694">
        <v>18.983333333333299</v>
      </c>
      <c r="K4694" s="2">
        <v>1.31592222022397E-5</v>
      </c>
      <c r="L4694" s="2">
        <v>9.7285610643314005E-5</v>
      </c>
      <c r="N4694">
        <f t="shared" si="368"/>
        <v>9.2114555415677893E-6</v>
      </c>
      <c r="O4694" s="2">
        <f t="shared" si="369"/>
        <v>2.9185683192994205E-5</v>
      </c>
      <c r="Q4694">
        <f>N4694+O4694</f>
        <v>3.8397138734561998E-5</v>
      </c>
      <c r="S4694">
        <f>IF(H4694&gt;$B$5,$B$5,($B$3 - $B$5)*(($B$5-H4694)/($B$5-$B$6))^(1/$B$2)+$B$5)</f>
        <v>20</v>
      </c>
      <c r="T4694">
        <f>K4694*S4694</f>
        <v>2.6318444404479401E-4</v>
      </c>
      <c r="U4694" s="3">
        <f>S4694*N4694/Q4694+$B$7*O4694/Q4694</f>
        <v>46.603516444711715</v>
      </c>
      <c r="V4694">
        <f>IF(U4694-H4694&lt;=10,10,U4694-H4694)</f>
        <v>25.403516444711716</v>
      </c>
      <c r="X4694">
        <f t="shared" si="370"/>
        <v>0</v>
      </c>
      <c r="Y4694">
        <f t="shared" si="371"/>
        <v>1</v>
      </c>
      <c r="AA4694">
        <f>((Y4694*V4694)+H4694+273)/(Y4694*V4694)</f>
        <v>12.581073850161559</v>
      </c>
      <c r="AB4694">
        <f t="shared" si="372"/>
        <v>3.0519762614754006E-6</v>
      </c>
      <c r="AD4694">
        <f>AA4694*$C$28</f>
        <v>7.0929170280209588</v>
      </c>
      <c r="AF4694">
        <f>(Q4694-X4694)/AD4694+X4694</f>
        <v>5.413448174125256E-6</v>
      </c>
      <c r="AH4694">
        <f>Q4694/AF4694</f>
        <v>7.0929170280209588</v>
      </c>
      <c r="AK4694" s="2"/>
      <c r="AL4694" s="2"/>
      <c r="AT4694" s="1"/>
    </row>
    <row r="4695" spans="6:46" x14ac:dyDescent="0.35">
      <c r="F4695" s="4">
        <v>44392.541666666664</v>
      </c>
      <c r="H4695">
        <v>21.6</v>
      </c>
      <c r="I4695">
        <v>18.983333333333299</v>
      </c>
      <c r="K4695" s="2">
        <v>1.27936882521775E-5</v>
      </c>
      <c r="L4695">
        <v>1.0042379352635201E-4</v>
      </c>
      <c r="N4695">
        <f t="shared" si="368"/>
        <v>8.9555817765242501E-6</v>
      </c>
      <c r="O4695" s="2">
        <f t="shared" si="369"/>
        <v>3.0127138057905607E-5</v>
      </c>
      <c r="Q4695">
        <f>N4695+O4695</f>
        <v>3.9082719834429859E-5</v>
      </c>
      <c r="S4695">
        <f>IF(H4695&gt;$B$5,$B$5,($B$3 - $B$5)*(($B$5-H4695)/($B$5-$B$6))^(1/$B$2)+$B$5)</f>
        <v>20</v>
      </c>
      <c r="T4695">
        <f>K4695*S4695</f>
        <v>2.5587376504354999E-4</v>
      </c>
      <c r="U4695" s="3">
        <f>S4695*N4695/Q4695+$B$7*O4695/Q4695</f>
        <v>46.979950128695506</v>
      </c>
      <c r="V4695">
        <f>IF(U4695-H4695&lt;=10,10,U4695-H4695)</f>
        <v>25.379950128695505</v>
      </c>
      <c r="X4695">
        <f t="shared" si="370"/>
        <v>0</v>
      </c>
      <c r="Y4695">
        <f t="shared" si="371"/>
        <v>1</v>
      </c>
      <c r="AA4695">
        <f>((Y4695*V4695)+H4695+273)/(Y4695*V4695)</f>
        <v>12.607587820549513</v>
      </c>
      <c r="AB4695">
        <f t="shared" si="372"/>
        <v>3.0999363550518105E-6</v>
      </c>
      <c r="AD4695">
        <f>AA4695*$C$28</f>
        <v>7.1078649882892915</v>
      </c>
      <c r="AF4695">
        <f>(Q4695-X4695)/AD4695+X4695</f>
        <v>5.498517473083886E-6</v>
      </c>
      <c r="AH4695">
        <f>Q4695/AF4695</f>
        <v>7.1078649882892915</v>
      </c>
      <c r="AK4695" s="2"/>
      <c r="AT4695" s="1"/>
    </row>
    <row r="4696" spans="6:46" x14ac:dyDescent="0.35">
      <c r="F4696" s="4">
        <v>44392.583333333336</v>
      </c>
      <c r="H4696">
        <v>22.4</v>
      </c>
      <c r="I4696">
        <v>18.983333333333299</v>
      </c>
      <c r="K4696" s="2">
        <v>1.16970864019909E-5</v>
      </c>
      <c r="L4696" s="2">
        <v>9.4147306430955106E-5</v>
      </c>
      <c r="N4696">
        <f t="shared" si="368"/>
        <v>8.1879604813936292E-6</v>
      </c>
      <c r="O4696" s="2">
        <f t="shared" si="369"/>
        <v>2.8244191929286536E-5</v>
      </c>
      <c r="Q4696">
        <f>N4696+O4696</f>
        <v>3.6432152410680166E-5</v>
      </c>
      <c r="S4696">
        <f>IF(H4696&gt;$B$5,$B$5,($B$3 - $B$5)*(($B$5-H4696)/($B$5-$B$6))^(1/$B$2)+$B$5)</f>
        <v>20</v>
      </c>
      <c r="T4696">
        <f>K4696*S4696</f>
        <v>2.3394172803981801E-4</v>
      </c>
      <c r="U4696" s="3">
        <f>S4696*N4696/Q4696+$B$7*O4696/Q4696</f>
        <v>47.133909256353299</v>
      </c>
      <c r="V4696">
        <f>IF(U4696-H4696&lt;=10,10,U4696-H4696)</f>
        <v>24.7339092563533</v>
      </c>
      <c r="X4696">
        <f t="shared" si="370"/>
        <v>0</v>
      </c>
      <c r="Y4696">
        <f t="shared" si="371"/>
        <v>1</v>
      </c>
      <c r="AA4696">
        <f>((Y4696*V4696)+H4696+273)/(Y4696*V4696)</f>
        <v>12.943118127358773</v>
      </c>
      <c r="AB4696">
        <f t="shared" si="372"/>
        <v>2.8147894543024359E-6</v>
      </c>
      <c r="AD4696">
        <f>AA4696*$C$28</f>
        <v>7.29702917688945</v>
      </c>
      <c r="AF4696">
        <f>(Q4696-X4696)/AD4696+X4696</f>
        <v>4.9927376645368333E-6</v>
      </c>
      <c r="AH4696">
        <f>Q4696/AF4696</f>
        <v>7.2970291768894509</v>
      </c>
      <c r="AK4696" s="2"/>
      <c r="AL4696" s="2"/>
      <c r="AT4696" s="1"/>
    </row>
    <row r="4697" spans="6:46" x14ac:dyDescent="0.35">
      <c r="F4697" s="4">
        <v>44392.625</v>
      </c>
      <c r="H4697">
        <v>21.8</v>
      </c>
      <c r="I4697">
        <v>18.983333333333299</v>
      </c>
      <c r="K4697" s="2">
        <v>1.27936882521775E-5</v>
      </c>
      <c r="L4697" s="2">
        <v>8.1594332240161007E-5</v>
      </c>
      <c r="N4697">
        <f t="shared" si="368"/>
        <v>8.9555817765242501E-6</v>
      </c>
      <c r="O4697" s="2">
        <f t="shared" si="369"/>
        <v>2.4478299672048307E-5</v>
      </c>
      <c r="Q4697">
        <f>N4697+O4697</f>
        <v>3.3433881448572555E-5</v>
      </c>
      <c r="S4697">
        <f>IF(H4697&gt;$B$5,$B$5,($B$3 - $B$5)*(($B$5-H4697)/($B$5-$B$6))^(1/$B$2)+$B$5)</f>
        <v>20</v>
      </c>
      <c r="T4697">
        <f>K4697*S4697</f>
        <v>2.5587376504354999E-4</v>
      </c>
      <c r="U4697" s="3">
        <f>S4697*N4697/Q4697+$B$7*O4697/Q4697</f>
        <v>45.624918537786733</v>
      </c>
      <c r="V4697">
        <f>IF(U4697-H4697&lt;=10,10,U4697-H4697)</f>
        <v>23.824918537786733</v>
      </c>
      <c r="X4697">
        <f t="shared" si="370"/>
        <v>0</v>
      </c>
      <c r="Y4697">
        <f t="shared" si="371"/>
        <v>1</v>
      </c>
      <c r="AA4697">
        <f>((Y4697*V4697)+H4697+273)/(Y4697*V4697)</f>
        <v>13.373599495521553</v>
      </c>
      <c r="AB4697">
        <f t="shared" si="372"/>
        <v>2.4999912297185686E-6</v>
      </c>
      <c r="AD4697">
        <f>AA4697*$C$28</f>
        <v>7.539724567032823</v>
      </c>
      <c r="AF4697">
        <f>(Q4697-X4697)/AD4697+X4697</f>
        <v>4.4343637690375333E-6</v>
      </c>
      <c r="AH4697">
        <f>Q4697/AF4697</f>
        <v>7.5397245670328239</v>
      </c>
      <c r="AK4697" s="2"/>
      <c r="AL4697" s="2"/>
      <c r="AT4697" s="1"/>
    </row>
    <row r="4698" spans="6:46" x14ac:dyDescent="0.35">
      <c r="F4698" s="4">
        <v>44392.666666666664</v>
      </c>
      <c r="H4698">
        <v>22.2</v>
      </c>
      <c r="I4698">
        <v>18.983333333333299</v>
      </c>
      <c r="K4698" s="2">
        <v>1.31592222022397E-5</v>
      </c>
      <c r="L4698" s="2">
        <v>7.8456149357123006E-5</v>
      </c>
      <c r="N4698">
        <f t="shared" si="368"/>
        <v>9.2114555415677893E-6</v>
      </c>
      <c r="O4698" s="2">
        <f t="shared" si="369"/>
        <v>2.3536844807136904E-5</v>
      </c>
      <c r="Q4698">
        <f>N4698+O4698</f>
        <v>3.2748300348704694E-5</v>
      </c>
      <c r="S4698">
        <f>IF(H4698&gt;$B$5,$B$5,($B$3 - $B$5)*(($B$5-H4698)/($B$5-$B$6))^(1/$B$2)+$B$5)</f>
        <v>20</v>
      </c>
      <c r="T4698">
        <f>K4698*S4698</f>
        <v>2.6318444404479401E-4</v>
      </c>
      <c r="U4698" s="3">
        <f>S4698*N4698/Q4698+$B$7*O4698/Q4698</f>
        <v>45.155185444070696</v>
      </c>
      <c r="V4698">
        <f>IF(U4698-H4698&lt;=10,10,U4698-H4698)</f>
        <v>22.955185444070697</v>
      </c>
      <c r="X4698">
        <f t="shared" si="370"/>
        <v>0</v>
      </c>
      <c r="Y4698">
        <f t="shared" si="371"/>
        <v>1</v>
      </c>
      <c r="AA4698">
        <f>((Y4698*V4698)+H4698+273)/(Y4698*V4698)</f>
        <v>13.859839478066595</v>
      </c>
      <c r="AB4698">
        <f t="shared" si="372"/>
        <v>2.362819598345953E-6</v>
      </c>
      <c r="AD4698">
        <f>AA4698*$C$28</f>
        <v>7.8138553680259397</v>
      </c>
      <c r="AF4698">
        <f>(Q4698-X4698)/AD4698+X4698</f>
        <v>4.1910553505648122E-6</v>
      </c>
      <c r="AH4698">
        <f>Q4698/AF4698</f>
        <v>7.8138553680259397</v>
      </c>
      <c r="AK4698" s="2"/>
      <c r="AL4698" s="2"/>
      <c r="AT4698" s="1"/>
    </row>
    <row r="4699" spans="6:46" x14ac:dyDescent="0.35">
      <c r="F4699" s="4">
        <v>44392.708333333336</v>
      </c>
      <c r="H4699">
        <v>21.2</v>
      </c>
      <c r="I4699">
        <v>18.983333333333299</v>
      </c>
      <c r="K4699" s="2">
        <v>1.42558240524264E-5</v>
      </c>
      <c r="L4699" s="2">
        <v>8.4732636452520001E-5</v>
      </c>
      <c r="N4699">
        <f t="shared" si="368"/>
        <v>9.9790768366984796E-6</v>
      </c>
      <c r="O4699" s="2">
        <f t="shared" si="369"/>
        <v>2.5419790935756006E-5</v>
      </c>
      <c r="Q4699">
        <f>N4699+O4699</f>
        <v>3.5398867772454482E-5</v>
      </c>
      <c r="S4699">
        <f>IF(H4699&gt;$B$5,$B$5,($B$3 - $B$5)*(($B$5-H4699)/($B$5-$B$6))^(1/$B$2)+$B$5)</f>
        <v>20</v>
      </c>
      <c r="T4699">
        <f>K4699*S4699</f>
        <v>2.8511648104852802E-4</v>
      </c>
      <c r="U4699" s="3">
        <f>S4699*N4699/Q4699+$B$7*O4699/Q4699</f>
        <v>45.133365520910019</v>
      </c>
      <c r="V4699">
        <f>IF(U4699-H4699&lt;=10,10,U4699-H4699)</f>
        <v>23.933365520910019</v>
      </c>
      <c r="X4699">
        <f t="shared" si="370"/>
        <v>0</v>
      </c>
      <c r="Y4699">
        <f t="shared" si="371"/>
        <v>1</v>
      </c>
      <c r="AA4699">
        <f>((Y4699*V4699)+H4699+273)/(Y4699*V4699)</f>
        <v>13.292462576688783</v>
      </c>
      <c r="AB4699">
        <f t="shared" si="372"/>
        <v>2.6630782346180215E-6</v>
      </c>
      <c r="AD4699">
        <f>AA4699*$C$28</f>
        <v>7.4939814579751873</v>
      </c>
      <c r="AF4699">
        <f>(Q4699-X4699)/AD4699+X4699</f>
        <v>4.7236396261405977E-6</v>
      </c>
      <c r="AH4699">
        <f>Q4699/AF4699</f>
        <v>7.4939814579751864</v>
      </c>
      <c r="AK4699" s="2"/>
      <c r="AL4699" s="2"/>
      <c r="AT4699" s="1"/>
    </row>
    <row r="4700" spans="6:46" x14ac:dyDescent="0.35">
      <c r="F4700" s="4">
        <v>44392.75</v>
      </c>
      <c r="H4700">
        <v>20.2</v>
      </c>
      <c r="I4700">
        <v>18.983333333333299</v>
      </c>
      <c r="K4700" s="2">
        <v>1.46213580024886E-5</v>
      </c>
      <c r="L4700">
        <v>1.16114950600184E-4</v>
      </c>
      <c r="N4700">
        <f t="shared" si="368"/>
        <v>1.0234950601742019E-5</v>
      </c>
      <c r="O4700" s="2">
        <f t="shared" si="369"/>
        <v>3.4834485180055202E-5</v>
      </c>
      <c r="Q4700">
        <f>N4700+O4700</f>
        <v>4.5069435781797222E-5</v>
      </c>
      <c r="S4700">
        <f>IF(H4700&gt;$B$5,$B$5,($B$3 - $B$5)*(($B$5-H4700)/($B$5-$B$6))^(1/$B$2)+$B$5)</f>
        <v>20</v>
      </c>
      <c r="T4700">
        <f>K4700*S4700</f>
        <v>2.9242716004977199E-4</v>
      </c>
      <c r="U4700" s="3">
        <f>S4700*N4700/Q4700+$B$7*O4700/Q4700</f>
        <v>47.051747157534834</v>
      </c>
      <c r="V4700">
        <f>IF(U4700-H4700&lt;=10,10,U4700-H4700)</f>
        <v>26.851747157534835</v>
      </c>
      <c r="X4700">
        <f t="shared" si="370"/>
        <v>0</v>
      </c>
      <c r="Y4700">
        <f t="shared" si="371"/>
        <v>1</v>
      </c>
      <c r="AA4700">
        <f>((Y4700*V4700)+H4700+273)/(Y4700*V4700)</f>
        <v>11.919214987383995</v>
      </c>
      <c r="AB4700">
        <f t="shared" si="372"/>
        <v>3.7812419550701442E-6</v>
      </c>
      <c r="AD4700">
        <f>AA4700*$C$28</f>
        <v>6.7197763840781306</v>
      </c>
      <c r="AF4700">
        <f>(Q4700-X4700)/AD4700+X4700</f>
        <v>6.7069844598675862E-6</v>
      </c>
      <c r="AH4700">
        <f>Q4700/AF4700</f>
        <v>6.7197763840781306</v>
      </c>
      <c r="AK4700" s="2"/>
      <c r="AT4700" s="1"/>
    </row>
    <row r="4701" spans="6:46" x14ac:dyDescent="0.35">
      <c r="F4701" s="4">
        <v>44392.791666666664</v>
      </c>
      <c r="H4701">
        <v>19.8</v>
      </c>
      <c r="I4701">
        <v>18.983333333333299</v>
      </c>
      <c r="K4701" s="2">
        <v>1.6083493802737498E-5</v>
      </c>
      <c r="L4701">
        <v>1.28667318144374E-4</v>
      </c>
      <c r="N4701">
        <f t="shared" si="368"/>
        <v>1.1258445661916248E-5</v>
      </c>
      <c r="O4701" s="2">
        <f t="shared" si="369"/>
        <v>3.8600195443312206E-5</v>
      </c>
      <c r="Q4701">
        <f>N4701+O4701</f>
        <v>4.9858641105228458E-5</v>
      </c>
      <c r="S4701">
        <f>IF(H4701&gt;$B$5,$B$5,($B$3 - $B$5)*(($B$5-H4701)/($B$5-$B$6))^(1/$B$2)+$B$5)</f>
        <v>20.266666666666666</v>
      </c>
      <c r="T4701">
        <f>K4701*S4701</f>
        <v>3.2595880773547995E-4</v>
      </c>
      <c r="U4701" s="3">
        <f>S4701*N4701/Q4701+$B$7*O4701/Q4701</f>
        <v>47.156959409197555</v>
      </c>
      <c r="V4701">
        <f>IF(U4701-H4701&lt;=10,10,U4701-H4701)</f>
        <v>27.356959409197554</v>
      </c>
      <c r="X4701">
        <f t="shared" si="370"/>
        <v>0</v>
      </c>
      <c r="Y4701">
        <f t="shared" si="371"/>
        <v>1</v>
      </c>
      <c r="AA4701">
        <f>((Y4701*V4701)+H4701+273)/(Y4701*V4701)</f>
        <v>11.702943833062058</v>
      </c>
      <c r="AB4701">
        <f t="shared" si="372"/>
        <v>4.2603503713631869E-6</v>
      </c>
      <c r="AD4701">
        <f>AA4701*$C$28</f>
        <v>6.5978477338349624</v>
      </c>
      <c r="AF4701">
        <f>(Q4701-X4701)/AD4701+X4701</f>
        <v>7.5568038421899738E-6</v>
      </c>
      <c r="AH4701">
        <f>Q4701/AF4701</f>
        <v>6.5978477338349624</v>
      </c>
      <c r="AK4701" s="2"/>
      <c r="AT4701" s="1"/>
    </row>
    <row r="4702" spans="6:46" x14ac:dyDescent="0.35">
      <c r="F4702" s="4">
        <v>44392.833333333336</v>
      </c>
      <c r="H4702">
        <v>19</v>
      </c>
      <c r="I4702">
        <v>18.983333333333299</v>
      </c>
      <c r="K4702" s="2">
        <v>1.6083493802737498E-5</v>
      </c>
      <c r="L4702">
        <v>1.3494489720365801E-4</v>
      </c>
      <c r="N4702">
        <f t="shared" si="368"/>
        <v>1.1258445661916248E-5</v>
      </c>
      <c r="O4702" s="2">
        <f t="shared" si="369"/>
        <v>4.0483469161097408E-5</v>
      </c>
      <c r="Q4702">
        <f>N4702+O4702</f>
        <v>5.1741914823013653E-5</v>
      </c>
      <c r="S4702">
        <f>IF(H4702&gt;$B$5,$B$5,($B$3 - $B$5)*(($B$5-H4702)/($B$5-$B$6))^(1/$B$2)+$B$5)</f>
        <v>21.333333333333332</v>
      </c>
      <c r="T4702">
        <f>K4702*S4702</f>
        <v>3.4311453445839995E-4</v>
      </c>
      <c r="U4702" s="3">
        <f>S4702*N4702/Q4702+$B$7*O4702/Q4702</f>
        <v>47.67452048148926</v>
      </c>
      <c r="V4702">
        <f>IF(U4702-H4702&lt;=10,10,U4702-H4702)</f>
        <v>28.67452048148926</v>
      </c>
      <c r="X4702">
        <f t="shared" si="370"/>
        <v>0</v>
      </c>
      <c r="Y4702">
        <f t="shared" si="371"/>
        <v>1</v>
      </c>
      <c r="AA4702">
        <f>((Y4702*V4702)+H4702+273)/(Y4702*V4702)</f>
        <v>11.183256601919449</v>
      </c>
      <c r="AB4702">
        <f t="shared" si="372"/>
        <v>4.6267305369826598E-6</v>
      </c>
      <c r="AD4702">
        <f>AA4702*$C$28</f>
        <v>6.3048601514618454</v>
      </c>
      <c r="AF4702">
        <f>(Q4702-X4702)/AD4702+X4702</f>
        <v>8.2066712948449416E-6</v>
      </c>
      <c r="AH4702">
        <f>Q4702/AF4702</f>
        <v>6.3048601514618445</v>
      </c>
      <c r="AK4702" s="2"/>
      <c r="AT4702" s="1"/>
    </row>
    <row r="4703" spans="6:46" x14ac:dyDescent="0.35">
      <c r="F4703" s="4">
        <v>44392.875</v>
      </c>
      <c r="H4703">
        <v>18.8</v>
      </c>
      <c r="I4703">
        <v>18.983333333333299</v>
      </c>
      <c r="K4703" s="2">
        <v>1.6083493802737498E-5</v>
      </c>
      <c r="L4703">
        <v>1.22390952378298E-4</v>
      </c>
      <c r="N4703">
        <f t="shared" si="368"/>
        <v>1.1258445661916248E-5</v>
      </c>
      <c r="O4703" s="2">
        <f t="shared" si="369"/>
        <v>3.6717285713489401E-5</v>
      </c>
      <c r="Q4703">
        <f>N4703+O4703</f>
        <v>4.7975731375405646E-5</v>
      </c>
      <c r="S4703">
        <f>IF(H4703&gt;$B$5,$B$5,($B$3 - $B$5)*(($B$5-H4703)/($B$5-$B$6))^(1/$B$2)+$B$5)</f>
        <v>21.599999999999998</v>
      </c>
      <c r="T4703">
        <f>K4703*S4703</f>
        <v>3.4740346613912993E-4</v>
      </c>
      <c r="U4703" s="3">
        <f>S4703*N4703/Q4703+$B$7*O4703/Q4703</f>
        <v>47.162035380647225</v>
      </c>
      <c r="V4703">
        <f>IF(U4703-H4703&lt;=10,10,U4703-H4703)</f>
        <v>28.362035380647225</v>
      </c>
      <c r="X4703">
        <f t="shared" si="370"/>
        <v>0</v>
      </c>
      <c r="Y4703">
        <f t="shared" si="371"/>
        <v>1</v>
      </c>
      <c r="AA4703">
        <f>((Y4703*V4703)+H4703+273)/(Y4703*V4703)</f>
        <v>11.288401240734265</v>
      </c>
      <c r="AB4703">
        <f t="shared" si="372"/>
        <v>4.2500023123101723E-6</v>
      </c>
      <c r="AD4703">
        <f>AA4703*$C$28</f>
        <v>6.3641382550591103</v>
      </c>
      <c r="AF4703">
        <f>(Q4703-X4703)/AD4703+X4703</f>
        <v>7.5384489545411431E-6</v>
      </c>
      <c r="AH4703">
        <f>Q4703/AF4703</f>
        <v>6.3641382550591103</v>
      </c>
      <c r="AK4703" s="2"/>
      <c r="AT4703" s="1"/>
    </row>
    <row r="4704" spans="6:46" x14ac:dyDescent="0.35">
      <c r="F4704" s="4">
        <v>44392.916666666664</v>
      </c>
      <c r="H4704">
        <v>18.7</v>
      </c>
      <c r="I4704">
        <v>18.983333333333299</v>
      </c>
      <c r="K4704" s="2">
        <v>1.6083493802737498E-5</v>
      </c>
      <c r="L4704">
        <v>1.03561855080069E-4</v>
      </c>
      <c r="N4704">
        <f t="shared" si="368"/>
        <v>1.1258445661916248E-5</v>
      </c>
      <c r="O4704" s="2">
        <f t="shared" si="369"/>
        <v>3.1068556524020703E-5</v>
      </c>
      <c r="Q4704">
        <f>N4704+O4704</f>
        <v>4.2327002185936954E-5</v>
      </c>
      <c r="S4704">
        <f>IF(H4704&gt;$B$5,$B$5,($B$3 - $B$5)*(($B$5-H4704)/($B$5-$B$6))^(1/$B$2)+$B$5)</f>
        <v>21.733333333333334</v>
      </c>
      <c r="T4704">
        <f>K4704*S4704</f>
        <v>3.4954793197949501E-4</v>
      </c>
      <c r="U4704" s="3">
        <f>S4704*N4704/Q4704+$B$7*O4704/Q4704</f>
        <v>46.151488655528155</v>
      </c>
      <c r="V4704">
        <f>IF(U4704-H4704&lt;=10,10,U4704-H4704)</f>
        <v>27.451488655528156</v>
      </c>
      <c r="X4704">
        <f t="shared" si="370"/>
        <v>0</v>
      </c>
      <c r="Y4704">
        <f t="shared" si="371"/>
        <v>1</v>
      </c>
      <c r="AA4704">
        <f>((Y4704*V4704)+H4704+273)/(Y4704*V4704)</f>
        <v>11.626017541721103</v>
      </c>
      <c r="AB4704">
        <f t="shared" si="372"/>
        <v>3.6407137727121401E-6</v>
      </c>
      <c r="AD4704">
        <f>AA4704*$C$28</f>
        <v>6.5544784786940147</v>
      </c>
      <c r="AF4704">
        <f>(Q4704-X4704)/AD4704+X4704</f>
        <v>6.4577223532772425E-6</v>
      </c>
      <c r="AH4704">
        <f>Q4704/AF4704</f>
        <v>6.5544784786940147</v>
      </c>
      <c r="AK4704" s="2"/>
      <c r="AT4704" s="1"/>
    </row>
    <row r="4705" spans="6:46" x14ac:dyDescent="0.35">
      <c r="F4705" s="4">
        <v>44392.958333333336</v>
      </c>
      <c r="H4705">
        <v>18.7</v>
      </c>
      <c r="I4705">
        <v>18.983333333333299</v>
      </c>
      <c r="K4705" s="2">
        <v>1.6083493802737498E-5</v>
      </c>
      <c r="L4705" s="2">
        <v>7.2179419603084295E-5</v>
      </c>
      <c r="N4705">
        <f t="shared" si="368"/>
        <v>1.1258445661916248E-5</v>
      </c>
      <c r="O4705" s="2">
        <f t="shared" si="369"/>
        <v>2.1653825880925291E-5</v>
      </c>
      <c r="Q4705">
        <f>N4705+O4705</f>
        <v>3.2912271542841543E-5</v>
      </c>
      <c r="S4705">
        <f>IF(H4705&gt;$B$5,$B$5,($B$3 - $B$5)*(($B$5-H4705)/($B$5-$B$6))^(1/$B$2)+$B$5)</f>
        <v>21.733333333333334</v>
      </c>
      <c r="T4705">
        <f>K4705*S4705</f>
        <v>3.4954793197949501E-4</v>
      </c>
      <c r="U4705" s="3">
        <f>S4705*N4705/Q4705+$B$7*O4705/Q4705</f>
        <v>43.620324837432605</v>
      </c>
      <c r="V4705">
        <f>IF(U4705-H4705&lt;=10,10,U4705-H4705)</f>
        <v>24.920324837432606</v>
      </c>
      <c r="X4705">
        <f t="shared" si="370"/>
        <v>0</v>
      </c>
      <c r="Y4705">
        <f t="shared" si="371"/>
        <v>1</v>
      </c>
      <c r="AA4705">
        <f>((Y4705*V4705)+H4705+273)/(Y4705*V4705)</f>
        <v>12.705304882777448</v>
      </c>
      <c r="AB4705">
        <f t="shared" si="372"/>
        <v>2.5904354005274956E-6</v>
      </c>
      <c r="AD4705">
        <f>AA4705*$C$28</f>
        <v>7.1629555968382421</v>
      </c>
      <c r="AF4705">
        <f>(Q4705-X4705)/AD4705+X4705</f>
        <v>4.5947892734905625E-6</v>
      </c>
      <c r="AH4705">
        <f>Q4705/AF4705</f>
        <v>7.1629555968382412</v>
      </c>
      <c r="AK4705" s="2"/>
      <c r="AL4705" s="2"/>
      <c r="AT4705" s="1"/>
    </row>
    <row r="4706" spans="6:46" x14ac:dyDescent="0.35">
      <c r="F4706" s="4">
        <v>44393</v>
      </c>
      <c r="H4706">
        <v>18.5</v>
      </c>
      <c r="I4706">
        <v>18.066666666666698</v>
      </c>
      <c r="K4706" s="2">
        <v>1.6083493802737498E-5</v>
      </c>
      <c r="L4706" s="2">
        <v>3.4520739689343903E-5</v>
      </c>
      <c r="N4706">
        <f t="shared" si="368"/>
        <v>1.1258445661916248E-5</v>
      </c>
      <c r="O4706" s="2">
        <f t="shared" si="369"/>
        <v>1.0356221906803173E-5</v>
      </c>
      <c r="Q4706">
        <f>N4706+O4706</f>
        <v>2.161466756871942E-5</v>
      </c>
      <c r="S4706">
        <f>IF(H4706&gt;$B$5,$B$5,($B$3 - $B$5)*(($B$5-H4706)/($B$5-$B$6))^(1/$B$2)+$B$5)</f>
        <v>22</v>
      </c>
      <c r="T4706">
        <f>K4706*S4706</f>
        <v>3.5383686366022499E-4</v>
      </c>
      <c r="U4706" s="3">
        <f>S4706*N4706/Q4706+$B$7*O4706/Q4706</f>
        <v>37.811268983802947</v>
      </c>
      <c r="V4706">
        <f>IF(U4706-H4706&lt;=10,10,U4706-H4706)</f>
        <v>19.311268983802947</v>
      </c>
      <c r="X4706">
        <f t="shared" si="370"/>
        <v>0</v>
      </c>
      <c r="Y4706">
        <f t="shared" si="371"/>
        <v>1</v>
      </c>
      <c r="AA4706">
        <f>((Y4706*V4706)+H4706+273)/(Y4706*V4706)</f>
        <v>16.094813305355103</v>
      </c>
      <c r="AB4706">
        <f t="shared" si="372"/>
        <v>1.3429585766942534E-6</v>
      </c>
      <c r="AD4706">
        <f>AA4706*$C$28</f>
        <v>9.0738816666993447</v>
      </c>
      <c r="AF4706">
        <f>(Q4706-X4706)/AD4706+X4706</f>
        <v>2.3820750989120877E-6</v>
      </c>
      <c r="AH4706">
        <f>Q4706/AF4706</f>
        <v>9.0738816666993447</v>
      </c>
      <c r="AK4706" s="2"/>
      <c r="AL4706" s="2"/>
      <c r="AT4706" s="1"/>
    </row>
    <row r="4707" spans="6:46" x14ac:dyDescent="0.35">
      <c r="F4707" s="4">
        <v>44393.041666666664</v>
      </c>
      <c r="H4707">
        <v>18.2</v>
      </c>
      <c r="I4707">
        <v>18.066666666666698</v>
      </c>
      <c r="K4707" s="2">
        <v>1.6083493802737498E-5</v>
      </c>
      <c r="L4707" s="2">
        <v>1.2552974190794001E-5</v>
      </c>
      <c r="N4707">
        <f t="shared" si="368"/>
        <v>1.1258445661916248E-5</v>
      </c>
      <c r="O4707" s="2">
        <f t="shared" si="369"/>
        <v>3.7658922572382009E-6</v>
      </c>
      <c r="Q4707">
        <f>N4707+O4707</f>
        <v>1.5024337919154449E-5</v>
      </c>
      <c r="S4707">
        <f>IF(H4707&gt;$B$5,$B$5,($B$3 - $B$5)*(($B$5-H4707)/($B$5-$B$6))^(1/$B$2)+$B$5)</f>
        <v>22.400000000000002</v>
      </c>
      <c r="T4707">
        <f>K4707*S4707</f>
        <v>3.6027026118132E-4</v>
      </c>
      <c r="U4707" s="3">
        <f>S4707*N4707/Q4707+$B$7*O4707/Q4707</f>
        <v>30.571281040574107</v>
      </c>
      <c r="V4707">
        <f>IF(U4707-H4707&lt;=10,10,U4707-H4707)</f>
        <v>12.371281040574107</v>
      </c>
      <c r="X4707">
        <f t="shared" si="370"/>
        <v>0</v>
      </c>
      <c r="Y4707">
        <f t="shared" si="371"/>
        <v>1</v>
      </c>
      <c r="AA4707">
        <f>((Y4707*V4707)+H4707+273)/(Y4707*V4707)</f>
        <v>24.53838693381477</v>
      </c>
      <c r="AB4707">
        <f t="shared" si="372"/>
        <v>6.1227895540478164E-7</v>
      </c>
      <c r="AD4707">
        <f>AA4707*$C$28</f>
        <v>13.834172233301592</v>
      </c>
      <c r="AF4707">
        <f>(Q4707-X4707)/AD4707+X4707</f>
        <v>1.0860308564749464E-6</v>
      </c>
      <c r="AH4707">
        <f>Q4707/AF4707</f>
        <v>13.834172233301592</v>
      </c>
      <c r="AK4707" s="2"/>
      <c r="AL4707" s="2"/>
      <c r="AT4707" s="1"/>
    </row>
    <row r="4708" spans="6:46" x14ac:dyDescent="0.35">
      <c r="F4708" s="4">
        <v>44393.083333333336</v>
      </c>
      <c r="H4708">
        <v>17.600000000000001</v>
      </c>
      <c r="I4708">
        <v>18.066666666666698</v>
      </c>
      <c r="K4708" s="2">
        <v>1.6083493802737498E-5</v>
      </c>
      <c r="L4708" s="2">
        <v>7.8456149357122992E-6</v>
      </c>
      <c r="N4708">
        <f t="shared" si="368"/>
        <v>1.1258445661916248E-5</v>
      </c>
      <c r="O4708" s="2">
        <f t="shared" si="369"/>
        <v>2.3536844807136901E-6</v>
      </c>
      <c r="Q4708">
        <f>N4708+O4708</f>
        <v>1.3612130142629938E-5</v>
      </c>
      <c r="S4708">
        <f>IF(H4708&gt;$B$5,$B$5,($B$3 - $B$5)*(($B$5-H4708)/($B$5-$B$6))^(1/$B$2)+$B$5)</f>
        <v>23.2</v>
      </c>
      <c r="T4708">
        <f>K4708*S4708</f>
        <v>3.7313705622350995E-4</v>
      </c>
      <c r="U4708" s="3">
        <f>S4708*N4708/Q4708+$B$7*O4708/Q4708</f>
        <v>28.698563832584284</v>
      </c>
      <c r="V4708">
        <f>IF(U4708-H4708&lt;=10,10,U4708-H4708)</f>
        <v>11.098563832584283</v>
      </c>
      <c r="X4708">
        <f t="shared" si="370"/>
        <v>0</v>
      </c>
      <c r="Y4708">
        <f t="shared" si="371"/>
        <v>1</v>
      </c>
      <c r="AA4708">
        <f>((Y4708*V4708)+H4708+273)/(Y4708*V4708)</f>
        <v>27.18356792676429</v>
      </c>
      <c r="AB4708">
        <f t="shared" si="372"/>
        <v>5.0074847346391793E-7</v>
      </c>
      <c r="AD4708">
        <f>AA4708*$C$28</f>
        <v>15.325463797959891</v>
      </c>
      <c r="AF4708">
        <f>(Q4708-X4708)/AD4708+X4708</f>
        <v>8.8820347116946442E-7</v>
      </c>
      <c r="AH4708">
        <f>Q4708/AF4708</f>
        <v>15.325463797959891</v>
      </c>
      <c r="AK4708" s="2"/>
      <c r="AL4708" s="2"/>
      <c r="AT4708" s="1"/>
    </row>
    <row r="4709" spans="6:46" x14ac:dyDescent="0.35">
      <c r="F4709" s="4">
        <v>44393.125</v>
      </c>
      <c r="H4709">
        <v>17.399999999999999</v>
      </c>
      <c r="I4709">
        <v>18.066666666666698</v>
      </c>
      <c r="K4709" s="2">
        <v>1.6814561702861898E-5</v>
      </c>
      <c r="L4709" s="2">
        <v>7.8456149357122992E-6</v>
      </c>
      <c r="N4709">
        <f t="shared" si="368"/>
        <v>1.1770193192003328E-5</v>
      </c>
      <c r="O4709" s="2">
        <f t="shared" si="369"/>
        <v>2.3536844807136901E-6</v>
      </c>
      <c r="Q4709">
        <f>N4709+O4709</f>
        <v>1.4123877672717018E-5</v>
      </c>
      <c r="S4709">
        <f>IF(H4709&gt;$B$5,$B$5,($B$3 - $B$5)*(($B$5-H4709)/($B$5-$B$6))^(1/$B$2)+$B$5)</f>
        <v>23.466666666666669</v>
      </c>
      <c r="T4709">
        <f>K4709*S4709</f>
        <v>3.9458171462715923E-4</v>
      </c>
      <c r="U4709" s="3">
        <f>S4709*N4709/Q4709+$B$7*O4709/Q4709</f>
        <v>28.721563304238632</v>
      </c>
      <c r="V4709">
        <f>IF(U4709-H4709&lt;=10,10,U4709-H4709)</f>
        <v>11.321563304238634</v>
      </c>
      <c r="X4709">
        <f t="shared" si="370"/>
        <v>0</v>
      </c>
      <c r="Y4709">
        <f t="shared" si="371"/>
        <v>1</v>
      </c>
      <c r="AA4709">
        <f>((Y4709*V4709)+H4709+273)/(Y4709*V4709)</f>
        <v>26.650167931426783</v>
      </c>
      <c r="AB4709">
        <f t="shared" si="372"/>
        <v>5.2997330857572804E-7</v>
      </c>
      <c r="AD4709">
        <f>AA4709*$C$28</f>
        <v>15.024745277845081</v>
      </c>
      <c r="AF4709">
        <f>(Q4709-X4709)/AD4709+X4709</f>
        <v>9.4004107301196987E-7</v>
      </c>
      <c r="AH4709">
        <f>Q4709/AF4709</f>
        <v>15.024745277845081</v>
      </c>
      <c r="AK4709" s="2"/>
      <c r="AL4709" s="2"/>
      <c r="AT4709" s="1"/>
    </row>
    <row r="4710" spans="6:46" x14ac:dyDescent="0.35">
      <c r="F4710" s="4">
        <v>44393.166666666664</v>
      </c>
      <c r="H4710">
        <v>16.8</v>
      </c>
      <c r="I4710">
        <v>18.066666666666698</v>
      </c>
      <c r="K4710" s="2">
        <v>1.7545629602986299E-5</v>
      </c>
      <c r="L4710" s="2">
        <v>2.03986133923705E-5</v>
      </c>
      <c r="N4710">
        <f t="shared" si="368"/>
        <v>1.2281940722090408E-5</v>
      </c>
      <c r="O4710" s="2">
        <f t="shared" si="369"/>
        <v>6.1195840177111508E-6</v>
      </c>
      <c r="Q4710">
        <f>N4710+O4710</f>
        <v>1.840152473980156E-5</v>
      </c>
      <c r="S4710">
        <f>IF(H4710&gt;$B$5,$B$5,($B$3 - $B$5)*(($B$5-H4710)/($B$5-$B$6))^(1/$B$2)+$B$5)</f>
        <v>24.266666666666666</v>
      </c>
      <c r="T4710">
        <f>K4710*S4710</f>
        <v>4.2577394503246749E-4</v>
      </c>
      <c r="U4710" s="3">
        <f>S4710*N4710/Q4710+$B$7*O4710/Q4710</f>
        <v>34.48729882280854</v>
      </c>
      <c r="V4710">
        <f>IF(U4710-H4710&lt;=10,10,U4710-H4710)</f>
        <v>17.68729882280854</v>
      </c>
      <c r="X4710">
        <f t="shared" si="370"/>
        <v>0</v>
      </c>
      <c r="Y4710">
        <f t="shared" si="371"/>
        <v>1</v>
      </c>
      <c r="AA4710">
        <f>((Y4710*V4710)+H4710+273)/(Y4710*V4710)</f>
        <v>17.38463865529825</v>
      </c>
      <c r="AB4710">
        <f t="shared" si="372"/>
        <v>1.0584933690406846E-6</v>
      </c>
      <c r="AD4710">
        <f>AA4710*$C$28</f>
        <v>9.8010552209398956</v>
      </c>
      <c r="AF4710">
        <f>(Q4710-X4710)/AD4710+X4710</f>
        <v>1.8775044446731422E-6</v>
      </c>
      <c r="AH4710">
        <f>Q4710/AF4710</f>
        <v>9.8010552209398956</v>
      </c>
      <c r="AK4710" s="2"/>
      <c r="AL4710" s="2"/>
      <c r="AT4710" s="1"/>
    </row>
    <row r="4711" spans="6:46" x14ac:dyDescent="0.35">
      <c r="F4711" s="4">
        <v>44393.208333333336</v>
      </c>
      <c r="H4711">
        <v>16.7</v>
      </c>
      <c r="I4711">
        <v>18.066666666666698</v>
      </c>
      <c r="K4711" s="2">
        <v>1.7545629602986299E-5</v>
      </c>
      <c r="L4711" s="2">
        <v>5.9626445412290297E-5</v>
      </c>
      <c r="N4711">
        <f t="shared" si="368"/>
        <v>1.2281940722090408E-5</v>
      </c>
      <c r="O4711" s="2">
        <f t="shared" si="369"/>
        <v>1.7887933623687092E-5</v>
      </c>
      <c r="Q4711">
        <f>N4711+O4711</f>
        <v>3.01698743457775E-5</v>
      </c>
      <c r="S4711">
        <f>IF(H4711&gt;$B$5,$B$5,($B$3 - $B$5)*(($B$5-H4711)/($B$5-$B$6))^(1/$B$2)+$B$5)</f>
        <v>24.400000000000002</v>
      </c>
      <c r="T4711">
        <f>K4711*S4711</f>
        <v>4.2811336231286573E-4</v>
      </c>
      <c r="U4711" s="3">
        <f>S4711*N4711/Q4711+$B$7*O4711/Q4711</f>
        <v>42.542958191055035</v>
      </c>
      <c r="V4711">
        <f>IF(U4711-H4711&lt;=10,10,U4711-H4711)</f>
        <v>25.842958191055036</v>
      </c>
      <c r="X4711">
        <f t="shared" si="370"/>
        <v>0</v>
      </c>
      <c r="Y4711">
        <f t="shared" si="371"/>
        <v>1</v>
      </c>
      <c r="AA4711">
        <f>((Y4711*V4711)+H4711+273)/(Y4711*V4711)</f>
        <v>12.210016974770063</v>
      </c>
      <c r="AB4711">
        <f t="shared" si="372"/>
        <v>2.4709117446862235E-6</v>
      </c>
      <c r="AD4711">
        <f>AA4711*$C$28</f>
        <v>6.8837237857608962</v>
      </c>
      <c r="AF4711">
        <f>(Q4711-X4711)/AD4711+X4711</f>
        <v>4.3827839821499548E-6</v>
      </c>
      <c r="AH4711">
        <f>Q4711/AF4711</f>
        <v>6.8837237857608953</v>
      </c>
      <c r="AK4711" s="2"/>
      <c r="AL4711" s="2"/>
      <c r="AT4711" s="1"/>
    </row>
    <row r="4712" spans="6:46" x14ac:dyDescent="0.35">
      <c r="F4712" s="4">
        <v>44393.25</v>
      </c>
      <c r="H4712">
        <v>16.5</v>
      </c>
      <c r="I4712">
        <v>18.066666666666698</v>
      </c>
      <c r="K4712" s="2">
        <v>1.7545629602986299E-5</v>
      </c>
      <c r="L4712">
        <v>1.19253133483222E-4</v>
      </c>
      <c r="N4712">
        <f t="shared" si="368"/>
        <v>1.2281940722090408E-5</v>
      </c>
      <c r="O4712" s="2">
        <f t="shared" si="369"/>
        <v>3.5775940044966608E-5</v>
      </c>
      <c r="Q4712">
        <f>N4712+O4712</f>
        <v>4.8057880767057016E-5</v>
      </c>
      <c r="S4712">
        <f>IF(H4712&gt;$B$5,$B$5,($B$3 - $B$5)*(($B$5-H4712)/($B$5-$B$6))^(1/$B$2)+$B$5)</f>
        <v>24.666666666666668</v>
      </c>
      <c r="T4712">
        <f>K4712*S4712</f>
        <v>4.3279219687366205E-4</v>
      </c>
      <c r="U4712" s="3">
        <f>S4712*N4712/Q4712+$B$7*O4712/Q4712</f>
        <v>47.247843726001584</v>
      </c>
      <c r="V4712">
        <f>IF(U4712-H4712&lt;=10,10,U4712-H4712)</f>
        <v>30.747843726001584</v>
      </c>
      <c r="X4712">
        <f t="shared" si="370"/>
        <v>0</v>
      </c>
      <c r="Y4712">
        <f t="shared" si="371"/>
        <v>1</v>
      </c>
      <c r="AA4712">
        <f>((Y4712*V4712)+H4712+273)/(Y4712*V4712)</f>
        <v>10.415294372502206</v>
      </c>
      <c r="AB4712">
        <f t="shared" si="372"/>
        <v>4.6141644247652141E-6</v>
      </c>
      <c r="AD4712">
        <f>AA4712*$C$28</f>
        <v>5.8719008954567986</v>
      </c>
      <c r="AF4712">
        <f>(Q4712-X4712)/AD4712+X4712</f>
        <v>8.1843821315581655E-6</v>
      </c>
      <c r="AH4712">
        <f>Q4712/AF4712</f>
        <v>5.8719008954567986</v>
      </c>
      <c r="AK4712" s="2"/>
      <c r="AT4712" s="1"/>
    </row>
    <row r="4713" spans="6:46" x14ac:dyDescent="0.35">
      <c r="F4713" s="4">
        <v>44393.291666666664</v>
      </c>
      <c r="H4713">
        <v>16.2</v>
      </c>
      <c r="I4713">
        <v>18.066666666666698</v>
      </c>
      <c r="K4713" s="2">
        <v>1.7545629602986299E-5</v>
      </c>
      <c r="L4713">
        <v>1.56911570738321E-4</v>
      </c>
      <c r="N4713">
        <f t="shared" si="368"/>
        <v>1.2281940722090408E-5</v>
      </c>
      <c r="O4713" s="2">
        <f t="shared" si="369"/>
        <v>4.7073471221496307E-5</v>
      </c>
      <c r="Q4713">
        <f>N4713+O4713</f>
        <v>5.9355411943586715E-5</v>
      </c>
      <c r="S4713">
        <f>IF(H4713&gt;$B$5,$B$5,($B$3 - $B$5)*(($B$5-H4713)/($B$5-$B$6))^(1/$B$2)+$B$5)</f>
        <v>25.066666666666666</v>
      </c>
      <c r="T4713">
        <f>K4713*S4713</f>
        <v>4.3981044871485656E-4</v>
      </c>
      <c r="U4713" s="3">
        <f>S4713*N4713/Q4713+$B$7*O4713/Q4713</f>
        <v>48.806134713309902</v>
      </c>
      <c r="V4713">
        <f>IF(U4713-H4713&lt;=10,10,U4713-H4713)</f>
        <v>32.606134713309899</v>
      </c>
      <c r="X4713">
        <f t="shared" si="370"/>
        <v>0</v>
      </c>
      <c r="Y4713">
        <f t="shared" si="371"/>
        <v>1</v>
      </c>
      <c r="AA4713">
        <f>((Y4713*V4713)+H4713+273)/(Y4713*V4713)</f>
        <v>9.8694965699797557</v>
      </c>
      <c r="AB4713">
        <f t="shared" si="372"/>
        <v>6.014026300402115E-6</v>
      </c>
      <c r="AD4713">
        <f>AA4713*$C$28</f>
        <v>5.5641927798003437</v>
      </c>
      <c r="AF4713">
        <f>(Q4713-X4713)/AD4713+X4713</f>
        <v>1.0667389555420207E-5</v>
      </c>
      <c r="AH4713">
        <f>Q4713/AF4713</f>
        <v>5.5641927798003437</v>
      </c>
      <c r="AK4713" s="2"/>
      <c r="AT4713" s="1"/>
    </row>
    <row r="4714" spans="6:46" x14ac:dyDescent="0.35">
      <c r="F4714" s="4">
        <v>44393.333333333336</v>
      </c>
      <c r="H4714">
        <v>16.3</v>
      </c>
      <c r="I4714">
        <v>18.066666666666698</v>
      </c>
      <c r="K4714" s="2">
        <v>1.64490277527997E-5</v>
      </c>
      <c r="L4714">
        <v>1.6318914979760501E-4</v>
      </c>
      <c r="N4714">
        <f t="shared" si="368"/>
        <v>1.1514319426959789E-5</v>
      </c>
      <c r="O4714" s="2">
        <f t="shared" si="369"/>
        <v>4.8956744939281509E-5</v>
      </c>
      <c r="Q4714">
        <f>N4714+O4714</f>
        <v>6.0471064366241298E-5</v>
      </c>
      <c r="S4714">
        <f>IF(H4714&gt;$B$5,$B$5,($B$3 - $B$5)*(($B$5-H4714)/($B$5-$B$6))^(1/$B$2)+$B$5)</f>
        <v>24.933333333333334</v>
      </c>
      <c r="T4714">
        <f>K4714*S4714</f>
        <v>4.1012909196980587E-4</v>
      </c>
      <c r="U4714" s="3">
        <f>S4714*N4714/Q4714+$B$7*O4714/Q4714</f>
        <v>49.27499403669843</v>
      </c>
      <c r="V4714">
        <f>IF(U4714-H4714&lt;=10,10,U4714-H4714)</f>
        <v>32.974994036698433</v>
      </c>
      <c r="X4714">
        <f t="shared" si="370"/>
        <v>0</v>
      </c>
      <c r="Y4714">
        <f t="shared" si="371"/>
        <v>1</v>
      </c>
      <c r="AA4714">
        <f>((Y4714*V4714)+H4714+273)/(Y4714*V4714)</f>
        <v>9.7733147025904881</v>
      </c>
      <c r="AB4714">
        <f t="shared" si="372"/>
        <v>6.187364901921454E-6</v>
      </c>
      <c r="AD4714">
        <f>AA4714*$C$28</f>
        <v>5.5099676784205096</v>
      </c>
      <c r="AF4714">
        <f>(Q4714-X4714)/AD4714+X4714</f>
        <v>1.0974849199764446E-5</v>
      </c>
      <c r="AH4714">
        <f>Q4714/AF4714</f>
        <v>5.5099676784205096</v>
      </c>
      <c r="AK4714" s="2"/>
      <c r="AT4714" s="1"/>
    </row>
    <row r="4715" spans="6:46" x14ac:dyDescent="0.35">
      <c r="F4715" s="4">
        <v>44393.375</v>
      </c>
      <c r="H4715">
        <v>16.7</v>
      </c>
      <c r="I4715">
        <v>18.066666666666698</v>
      </c>
      <c r="K4715" s="2">
        <v>1.49868919525508E-5</v>
      </c>
      <c r="L4715">
        <v>1.2866853143758201E-4</v>
      </c>
      <c r="N4715">
        <f t="shared" si="368"/>
        <v>1.049082436678556E-5</v>
      </c>
      <c r="O4715" s="2">
        <f t="shared" si="369"/>
        <v>3.860055943127461E-5</v>
      </c>
      <c r="Q4715">
        <f>N4715+O4715</f>
        <v>4.9091383798060168E-5</v>
      </c>
      <c r="S4715">
        <f>IF(H4715&gt;$B$5,$B$5,($B$3 - $B$5)*(($B$5-H4715)/($B$5-$B$6))^(1/$B$2)+$B$5)</f>
        <v>24.400000000000002</v>
      </c>
      <c r="T4715">
        <f>K4715*S4715</f>
        <v>3.6568016364223958E-4</v>
      </c>
      <c r="U4715" s="3">
        <f>S4715*N4715/Q4715+$B$7*O4715/Q4715</f>
        <v>48.460782712009774</v>
      </c>
      <c r="V4715">
        <f>IF(U4715-H4715&lt;=10,10,U4715-H4715)</f>
        <v>31.760782712009775</v>
      </c>
      <c r="X4715">
        <f t="shared" si="370"/>
        <v>0</v>
      </c>
      <c r="Y4715">
        <f t="shared" si="371"/>
        <v>1</v>
      </c>
      <c r="AA4715">
        <f>((Y4715*V4715)+H4715+273)/(Y4715*V4715)</f>
        <v>10.121311732989977</v>
      </c>
      <c r="AB4715">
        <f t="shared" si="372"/>
        <v>4.8502985673338101E-6</v>
      </c>
      <c r="AD4715">
        <f>AA4715*$C$28</f>
        <v>5.7061603160298633</v>
      </c>
      <c r="AF4715">
        <f>(Q4715-X4715)/AD4715+X4715</f>
        <v>8.6032254754833367E-6</v>
      </c>
      <c r="AH4715">
        <f>Q4715/AF4715</f>
        <v>5.7061603160298633</v>
      </c>
      <c r="AK4715" s="2"/>
      <c r="AT4715" s="1"/>
    </row>
    <row r="4716" spans="6:46" x14ac:dyDescent="0.35">
      <c r="F4716" s="4">
        <v>44393.416666666664</v>
      </c>
      <c r="H4716">
        <v>17.2</v>
      </c>
      <c r="I4716">
        <v>18.066666666666698</v>
      </c>
      <c r="K4716" s="2">
        <v>1.3524756152302E-5</v>
      </c>
      <c r="L4716">
        <v>1.0670040195106999E-4</v>
      </c>
      <c r="N4716">
        <f t="shared" si="368"/>
        <v>9.4673293066113996E-6</v>
      </c>
      <c r="O4716" s="2">
        <f t="shared" si="369"/>
        <v>3.2010120585321005E-5</v>
      </c>
      <c r="Q4716">
        <f>N4716+O4716</f>
        <v>4.1477449891932406E-5</v>
      </c>
      <c r="S4716">
        <f>IF(H4716&gt;$B$5,$B$5,($B$3 - $B$5)*(($B$5-H4716)/($B$5-$B$6))^(1/$B$2)+$B$5)</f>
        <v>23.733333333333334</v>
      </c>
      <c r="T4716">
        <f>K4716*S4716</f>
        <v>3.2098754601463412E-4</v>
      </c>
      <c r="U4716" s="3">
        <f>S4716*N4716/Q4716+$B$7*O4716/Q4716</f>
        <v>47.86330691919035</v>
      </c>
      <c r="V4716">
        <f>IF(U4716-H4716&lt;=10,10,U4716-H4716)</f>
        <v>30.663306919190351</v>
      </c>
      <c r="X4716">
        <f t="shared" si="370"/>
        <v>0</v>
      </c>
      <c r="Y4716">
        <f t="shared" si="371"/>
        <v>1</v>
      </c>
      <c r="AA4716">
        <f>((Y4716*V4716)+H4716+273)/(Y4716*V4716)</f>
        <v>10.464080334348445</v>
      </c>
      <c r="AB4716">
        <f t="shared" si="372"/>
        <v>3.9637931444182706E-6</v>
      </c>
      <c r="AD4716">
        <f>AA4716*$C$28</f>
        <v>5.8994052868647806</v>
      </c>
      <c r="AF4716">
        <f>(Q4716-X4716)/AD4716+X4716</f>
        <v>7.0307849478121651E-6</v>
      </c>
      <c r="AH4716">
        <f>Q4716/AF4716</f>
        <v>5.8994052868647806</v>
      </c>
      <c r="AK4716" s="2"/>
      <c r="AT4716" s="1"/>
    </row>
    <row r="4717" spans="6:46" x14ac:dyDescent="0.35">
      <c r="F4717" s="4">
        <v>44393.458333333336</v>
      </c>
      <c r="H4717">
        <v>17.7</v>
      </c>
      <c r="I4717">
        <v>18.066666666666698</v>
      </c>
      <c r="K4717" s="2">
        <v>1.31592222022397E-5</v>
      </c>
      <c r="L4717" s="2">
        <v>9.1009123547916996E-5</v>
      </c>
      <c r="N4717">
        <f t="shared" si="368"/>
        <v>9.2114555415677893E-6</v>
      </c>
      <c r="O4717" s="2">
        <f t="shared" si="369"/>
        <v>2.7302737064375104E-5</v>
      </c>
      <c r="Q4717">
        <f>N4717+O4717</f>
        <v>3.6514192605942896E-5</v>
      </c>
      <c r="S4717">
        <f>IF(H4717&gt;$B$5,$B$5,($B$3 - $B$5)*(($B$5-H4717)/($B$5-$B$6))^(1/$B$2)+$B$5)</f>
        <v>23.066666666666666</v>
      </c>
      <c r="T4717">
        <f>K4717*S4717</f>
        <v>3.035393921316624E-4</v>
      </c>
      <c r="U4717" s="3">
        <f>S4717*N4717/Q4717+$B$7*O4717/Q4717</f>
        <v>46.944160357904508</v>
      </c>
      <c r="V4717">
        <f>IF(U4717-H4717&lt;=10,10,U4717-H4717)</f>
        <v>29.244160357904509</v>
      </c>
      <c r="X4717">
        <f t="shared" si="370"/>
        <v>0</v>
      </c>
      <c r="Y4717">
        <f t="shared" si="371"/>
        <v>1</v>
      </c>
      <c r="AA4717">
        <f>((Y4717*V4717)+H4717+273)/(Y4717*V4717)</f>
        <v>10.940446107608134</v>
      </c>
      <c r="AB4717">
        <f t="shared" si="372"/>
        <v>3.3375414719652461E-6</v>
      </c>
      <c r="AD4717">
        <f>AA4717*$C$28</f>
        <v>6.1679692381587019</v>
      </c>
      <c r="AF4717">
        <f>(Q4717-X4717)/AD4717+X4717</f>
        <v>5.9199699602982009E-6</v>
      </c>
      <c r="AH4717">
        <f>Q4717/AF4717</f>
        <v>6.1679692381587019</v>
      </c>
      <c r="AK4717" s="2"/>
      <c r="AL4717" s="2"/>
      <c r="AT4717" s="1"/>
    </row>
    <row r="4718" spans="6:46" x14ac:dyDescent="0.35">
      <c r="F4718" s="4">
        <v>44393.5</v>
      </c>
      <c r="H4718">
        <v>18.600000000000001</v>
      </c>
      <c r="I4718">
        <v>18.066666666666698</v>
      </c>
      <c r="K4718" s="2">
        <v>1.31592222022397E-5</v>
      </c>
      <c r="L4718" s="2">
        <v>9.7285610643314005E-5</v>
      </c>
      <c r="N4718">
        <f t="shared" si="368"/>
        <v>9.2114555415677893E-6</v>
      </c>
      <c r="O4718" s="2">
        <f t="shared" si="369"/>
        <v>2.9185683192994205E-5</v>
      </c>
      <c r="Q4718">
        <f>N4718+O4718</f>
        <v>3.8397138734561998E-5</v>
      </c>
      <c r="S4718">
        <f>IF(H4718&gt;$B$5,$B$5,($B$3 - $B$5)*(($B$5-H4718)/($B$5-$B$6))^(1/$B$2)+$B$5)</f>
        <v>21.866666666666664</v>
      </c>
      <c r="T4718">
        <f>K4718*S4718</f>
        <v>2.8774832548897475E-4</v>
      </c>
      <c r="U4718" s="3">
        <f>S4718*N4718/Q4718+$B$7*O4718/Q4718</f>
        <v>47.051328900993752</v>
      </c>
      <c r="V4718">
        <f>IF(U4718-H4718&lt;=10,10,U4718-H4718)</f>
        <v>28.451328900993751</v>
      </c>
      <c r="X4718">
        <f t="shared" si="370"/>
        <v>0</v>
      </c>
      <c r="Y4718">
        <f t="shared" si="371"/>
        <v>1</v>
      </c>
      <c r="AA4718">
        <f>((Y4718*V4718)+H4718+273)/(Y4718*V4718)</f>
        <v>11.249081897535373</v>
      </c>
      <c r="AB4718">
        <f t="shared" si="372"/>
        <v>3.4133575596933516E-6</v>
      </c>
      <c r="AD4718">
        <f>AA4718*$C$28</f>
        <v>6.3419709232218171</v>
      </c>
      <c r="AF4718">
        <f>(Q4718-X4718)/AD4718+X4718</f>
        <v>6.0544488770780534E-6</v>
      </c>
      <c r="AH4718">
        <f>Q4718/AF4718</f>
        <v>6.3419709232218171</v>
      </c>
      <c r="AK4718" s="2"/>
      <c r="AL4718" s="2"/>
      <c r="AT4718" s="1"/>
    </row>
    <row r="4719" spans="6:46" x14ac:dyDescent="0.35">
      <c r="F4719" s="4">
        <v>44393.541666666664</v>
      </c>
      <c r="H4719">
        <v>18.8</v>
      </c>
      <c r="I4719">
        <v>18.066666666666698</v>
      </c>
      <c r="K4719" s="2">
        <v>1.27936882521775E-5</v>
      </c>
      <c r="L4719">
        <v>1.0042379352635201E-4</v>
      </c>
      <c r="N4719">
        <f t="shared" si="368"/>
        <v>8.9555817765242501E-6</v>
      </c>
      <c r="O4719" s="2">
        <f t="shared" si="369"/>
        <v>3.0127138057905607E-5</v>
      </c>
      <c r="Q4719">
        <f>N4719+O4719</f>
        <v>3.9082719834429859E-5</v>
      </c>
      <c r="S4719">
        <f>IF(H4719&gt;$B$5,$B$5,($B$3 - $B$5)*(($B$5-H4719)/($B$5-$B$6))^(1/$B$2)+$B$5)</f>
        <v>21.599999999999998</v>
      </c>
      <c r="T4719">
        <f>K4719*S4719</f>
        <v>2.7634366624703396E-4</v>
      </c>
      <c r="U4719" s="3">
        <f>S4719*N4719/Q4719+$B$7*O4719/Q4719</f>
        <v>47.346580979955142</v>
      </c>
      <c r="V4719">
        <f>IF(U4719-H4719&lt;=10,10,U4719-H4719)</f>
        <v>28.546580979955142</v>
      </c>
      <c r="X4719">
        <f t="shared" si="370"/>
        <v>0</v>
      </c>
      <c r="Y4719">
        <f t="shared" si="371"/>
        <v>1</v>
      </c>
      <c r="AA4719">
        <f>((Y4719*V4719)+H4719+273)/(Y4719*V4719)</f>
        <v>11.221889626813676</v>
      </c>
      <c r="AB4719">
        <f t="shared" si="372"/>
        <v>3.4827218172815821E-6</v>
      </c>
      <c r="AD4719">
        <f>AA4719*$C$28</f>
        <v>6.3266405529903444</v>
      </c>
      <c r="AF4719">
        <f>(Q4719-X4719)/AD4719+X4719</f>
        <v>6.1774838489847592E-6</v>
      </c>
      <c r="AH4719">
        <f>Q4719/AF4719</f>
        <v>6.3266405529903444</v>
      </c>
      <c r="AK4719" s="2"/>
      <c r="AT4719" s="1"/>
    </row>
    <row r="4720" spans="6:46" x14ac:dyDescent="0.35">
      <c r="F4720" s="4">
        <v>44393.583333333336</v>
      </c>
      <c r="H4720">
        <v>18.3</v>
      </c>
      <c r="I4720">
        <v>18.066666666666698</v>
      </c>
      <c r="K4720" s="2">
        <v>1.16970864019909E-5</v>
      </c>
      <c r="L4720" s="2">
        <v>9.4147306430955106E-5</v>
      </c>
      <c r="N4720">
        <f t="shared" si="368"/>
        <v>8.1879604813936292E-6</v>
      </c>
      <c r="O4720" s="2">
        <f t="shared" si="369"/>
        <v>2.8244191929286536E-5</v>
      </c>
      <c r="Q4720">
        <f>N4720+O4720</f>
        <v>3.6432152410680166E-5</v>
      </c>
      <c r="S4720">
        <f>IF(H4720&gt;$B$5,$B$5,($B$3 - $B$5)*(($B$5-H4720)/($B$5-$B$6))^(1/$B$2)+$B$5)</f>
        <v>22.266666666666666</v>
      </c>
      <c r="T4720">
        <f>K4720*S4720</f>
        <v>2.6045512388433068E-4</v>
      </c>
      <c r="U4720" s="3">
        <f>S4720*N4720/Q4720+$B$7*O4720/Q4720</f>
        <v>47.643332275941845</v>
      </c>
      <c r="V4720">
        <f>IF(U4720-H4720&lt;=10,10,U4720-H4720)</f>
        <v>29.343332275941844</v>
      </c>
      <c r="X4720">
        <f t="shared" si="370"/>
        <v>0</v>
      </c>
      <c r="Y4720">
        <f t="shared" si="371"/>
        <v>1</v>
      </c>
      <c r="AA4720">
        <f>((Y4720*V4720)+H4720+273)/(Y4720*V4720)</f>
        <v>10.927297869943438</v>
      </c>
      <c r="AB4720">
        <f t="shared" si="372"/>
        <v>3.3340495376162696E-6</v>
      </c>
      <c r="AD4720">
        <f>AA4720*$C$28</f>
        <v>6.1605565673540399</v>
      </c>
      <c r="AF4720">
        <f>(Q4720-X4720)/AD4720+X4720</f>
        <v>5.9137761357051841E-6</v>
      </c>
      <c r="AH4720">
        <f>Q4720/AF4720</f>
        <v>6.1605565673540399</v>
      </c>
      <c r="AK4720" s="2"/>
      <c r="AL4720" s="2"/>
      <c r="AT4720" s="1"/>
    </row>
    <row r="4721" spans="6:46" x14ac:dyDescent="0.35">
      <c r="F4721" s="4">
        <v>44393.625</v>
      </c>
      <c r="H4721">
        <v>19</v>
      </c>
      <c r="I4721">
        <v>18.066666666666698</v>
      </c>
      <c r="K4721" s="2">
        <v>1.27936882521775E-5</v>
      </c>
      <c r="L4721" s="2">
        <v>8.1594332240161007E-5</v>
      </c>
      <c r="N4721">
        <f t="shared" si="368"/>
        <v>8.9555817765242501E-6</v>
      </c>
      <c r="O4721" s="2">
        <f t="shared" si="369"/>
        <v>2.4478299672048307E-5</v>
      </c>
      <c r="Q4721">
        <f>N4721+O4721</f>
        <v>3.3433881448572555E-5</v>
      </c>
      <c r="S4721">
        <f>IF(H4721&gt;$B$5,$B$5,($B$3 - $B$5)*(($B$5-H4721)/($B$5-$B$6))^(1/$B$2)+$B$5)</f>
        <v>21.333333333333332</v>
      </c>
      <c r="T4721">
        <f>K4721*S4721</f>
        <v>2.7293201604645332E-4</v>
      </c>
      <c r="U4721" s="3">
        <f>S4721*N4721/Q4721+$B$7*O4721/Q4721</f>
        <v>45.982064498252001</v>
      </c>
      <c r="V4721">
        <f>IF(U4721-H4721&lt;=10,10,U4721-H4721)</f>
        <v>26.982064498252001</v>
      </c>
      <c r="X4721">
        <f t="shared" si="370"/>
        <v>0</v>
      </c>
      <c r="Y4721">
        <f t="shared" si="371"/>
        <v>1</v>
      </c>
      <c r="AA4721">
        <f>((Y4721*V4721)+H4721+273)/(Y4721*V4721)</f>
        <v>11.822003632039232</v>
      </c>
      <c r="AB4721">
        <f t="shared" si="372"/>
        <v>2.8281061729639642E-6</v>
      </c>
      <c r="AD4721">
        <f>AA4721*$C$28</f>
        <v>6.6649708813162967</v>
      </c>
      <c r="AF4721">
        <f>(Q4721-X4721)/AD4721+X4721</f>
        <v>5.0163582173024495E-6</v>
      </c>
      <c r="AH4721">
        <f>Q4721/AF4721</f>
        <v>6.6649708813162967</v>
      </c>
      <c r="AK4721" s="2"/>
      <c r="AL4721" s="2"/>
      <c r="AT4721" s="1"/>
    </row>
    <row r="4722" spans="6:46" x14ac:dyDescent="0.35">
      <c r="F4722" s="4">
        <v>44393.666666666664</v>
      </c>
      <c r="H4722">
        <v>19.600000000000001</v>
      </c>
      <c r="I4722">
        <v>18.066666666666698</v>
      </c>
      <c r="K4722" s="2">
        <v>1.31592222022397E-5</v>
      </c>
      <c r="L4722" s="2">
        <v>7.8456149357123006E-5</v>
      </c>
      <c r="N4722">
        <f t="shared" si="368"/>
        <v>9.2114555415677893E-6</v>
      </c>
      <c r="O4722" s="2">
        <f t="shared" si="369"/>
        <v>2.3536844807136904E-5</v>
      </c>
      <c r="Q4722">
        <f>N4722+O4722</f>
        <v>3.2748300348704694E-5</v>
      </c>
      <c r="S4722">
        <f>IF(H4722&gt;$B$5,$B$5,($B$3 - $B$5)*(($B$5-H4722)/($B$5-$B$6))^(1/$B$2)+$B$5)</f>
        <v>20.533333333333331</v>
      </c>
      <c r="T4722">
        <f>K4722*S4722</f>
        <v>2.7020269588598847E-4</v>
      </c>
      <c r="U4722" s="3">
        <f>S4722*N4722/Q4722+$B$7*O4722/Q4722</f>
        <v>45.30520166587533</v>
      </c>
      <c r="V4722">
        <f>IF(U4722-H4722&lt;=10,10,U4722-H4722)</f>
        <v>25.705201665875329</v>
      </c>
      <c r="X4722">
        <f t="shared" si="370"/>
        <v>0</v>
      </c>
      <c r="Y4722">
        <f t="shared" si="371"/>
        <v>1</v>
      </c>
      <c r="AA4722">
        <f>((Y4722*V4722)+H4722+273)/(Y4722*V4722)</f>
        <v>12.382910113031249</v>
      </c>
      <c r="AB4722">
        <f t="shared" si="372"/>
        <v>2.6446368462484251E-6</v>
      </c>
      <c r="AD4722">
        <f>AA4722*$C$28</f>
        <v>6.9811969187387302</v>
      </c>
      <c r="AF4722">
        <f>(Q4722-X4722)/AD4722+X4722</f>
        <v>4.6909291816139203E-6</v>
      </c>
      <c r="AH4722">
        <f>Q4722/AF4722</f>
        <v>6.9811969187387302</v>
      </c>
      <c r="AK4722" s="2"/>
      <c r="AL4722" s="2"/>
      <c r="AT4722" s="1"/>
    </row>
    <row r="4723" spans="6:46" x14ac:dyDescent="0.35">
      <c r="F4723" s="4">
        <v>44393.708333333336</v>
      </c>
      <c r="H4723">
        <v>19.7</v>
      </c>
      <c r="I4723">
        <v>18.066666666666698</v>
      </c>
      <c r="K4723" s="2">
        <v>1.42558240524264E-5</v>
      </c>
      <c r="L4723" s="2">
        <v>8.4732636452520001E-5</v>
      </c>
      <c r="N4723">
        <f t="shared" si="368"/>
        <v>9.9790768366984796E-6</v>
      </c>
      <c r="O4723" s="2">
        <f t="shared" si="369"/>
        <v>2.5419790935756006E-5</v>
      </c>
      <c r="Q4723">
        <f>N4723+O4723</f>
        <v>3.5398867772454482E-5</v>
      </c>
      <c r="S4723">
        <f>IF(H4723&gt;$B$5,$B$5,($B$3 - $B$5)*(($B$5-H4723)/($B$5-$B$6))^(1/$B$2)+$B$5)</f>
        <v>20.400000000000002</v>
      </c>
      <c r="T4723">
        <f>K4723*S4723</f>
        <v>2.9081881066949858E-4</v>
      </c>
      <c r="U4723" s="3">
        <f>S4723*N4723/Q4723+$B$7*O4723/Q4723</f>
        <v>45.246127057813908</v>
      </c>
      <c r="V4723">
        <f>IF(U4723-H4723&lt;=10,10,U4723-H4723)</f>
        <v>25.546127057813909</v>
      </c>
      <c r="X4723">
        <f t="shared" si="370"/>
        <v>0</v>
      </c>
      <c r="Y4723">
        <f t="shared" si="371"/>
        <v>1</v>
      </c>
      <c r="AA4723">
        <f>((Y4723*V4723)+H4723+273)/(Y4723*V4723)</f>
        <v>12.457705480661913</v>
      </c>
      <c r="AB4723">
        <f t="shared" si="372"/>
        <v>2.841523892774967E-6</v>
      </c>
      <c r="AD4723">
        <f>AA4723*$C$28</f>
        <v>7.0233648086186395</v>
      </c>
      <c r="AF4723">
        <f>(Q4723-X4723)/AD4723+X4723</f>
        <v>5.040157921031694E-6</v>
      </c>
      <c r="AH4723">
        <f>Q4723/AF4723</f>
        <v>7.0233648086186395</v>
      </c>
      <c r="AK4723" s="2"/>
      <c r="AL4723" s="2"/>
      <c r="AT4723" s="1"/>
    </row>
    <row r="4724" spans="6:46" x14ac:dyDescent="0.35">
      <c r="F4724" s="4">
        <v>44393.75</v>
      </c>
      <c r="H4724">
        <v>19.399999999999999</v>
      </c>
      <c r="I4724">
        <v>18.066666666666698</v>
      </c>
      <c r="K4724" s="2">
        <v>1.46213580024886E-5</v>
      </c>
      <c r="L4724">
        <v>1.16114950600184E-4</v>
      </c>
      <c r="N4724">
        <f t="shared" si="368"/>
        <v>1.0234950601742019E-5</v>
      </c>
      <c r="O4724" s="2">
        <f t="shared" si="369"/>
        <v>3.4834485180055202E-5</v>
      </c>
      <c r="Q4724">
        <f>N4724+O4724</f>
        <v>4.5069435781797222E-5</v>
      </c>
      <c r="S4724">
        <f>IF(H4724&gt;$B$5,$B$5,($B$3 - $B$5)*(($B$5-H4724)/($B$5-$B$6))^(1/$B$2)+$B$5)</f>
        <v>20.8</v>
      </c>
      <c r="T4724">
        <f>K4724*S4724</f>
        <v>3.0412424645176288E-4</v>
      </c>
      <c r="U4724" s="3">
        <f>S4724*N4724/Q4724+$B$7*O4724/Q4724</f>
        <v>47.233421508219756</v>
      </c>
      <c r="V4724">
        <f>IF(U4724-H4724&lt;=10,10,U4724-H4724)</f>
        <v>27.833421508219757</v>
      </c>
      <c r="X4724">
        <f t="shared" si="370"/>
        <v>0</v>
      </c>
      <c r="Y4724">
        <f t="shared" si="371"/>
        <v>1</v>
      </c>
      <c r="AA4724">
        <f>((Y4724*V4724)+H4724+273)/(Y4724*V4724)</f>
        <v>11.50535594100957</v>
      </c>
      <c r="AB4724">
        <f t="shared" si="372"/>
        <v>3.9172569725680711E-6</v>
      </c>
      <c r="AD4724">
        <f>AA4724*$C$28</f>
        <v>6.486452272623846</v>
      </c>
      <c r="AF4724">
        <f>(Q4724-X4724)/AD4724+X4724</f>
        <v>6.9482413324789804E-6</v>
      </c>
      <c r="AH4724">
        <f>Q4724/AF4724</f>
        <v>6.486452272623846</v>
      </c>
      <c r="AK4724" s="2"/>
      <c r="AT4724" s="1"/>
    </row>
    <row r="4725" spans="6:46" x14ac:dyDescent="0.35">
      <c r="F4725" s="4">
        <v>44393.791666666664</v>
      </c>
      <c r="H4725">
        <v>19.3</v>
      </c>
      <c r="I4725">
        <v>18.066666666666698</v>
      </c>
      <c r="K4725" s="2">
        <v>1.6083493802737498E-5</v>
      </c>
      <c r="L4725">
        <v>1.28667318144374E-4</v>
      </c>
      <c r="N4725">
        <f t="shared" si="368"/>
        <v>1.1258445661916248E-5</v>
      </c>
      <c r="O4725" s="2">
        <f t="shared" si="369"/>
        <v>3.8600195443312206E-5</v>
      </c>
      <c r="Q4725">
        <f>N4725+O4725</f>
        <v>4.9858641105228458E-5</v>
      </c>
      <c r="S4725">
        <f>IF(H4725&gt;$B$5,$B$5,($B$3 - $B$5)*(($B$5-H4725)/($B$5-$B$6))^(1/$B$2)+$B$5)</f>
        <v>20.933333333333334</v>
      </c>
      <c r="T4725">
        <f>K4725*S4725</f>
        <v>3.36681136937305E-4</v>
      </c>
      <c r="U4725" s="3">
        <f>S4725*N4725/Q4725+$B$7*O4725/Q4725</f>
        <v>47.307497616314684</v>
      </c>
      <c r="V4725">
        <f>IF(U4725-H4725&lt;=10,10,U4725-H4725)</f>
        <v>28.007497616314684</v>
      </c>
      <c r="X4725">
        <f t="shared" si="370"/>
        <v>0</v>
      </c>
      <c r="Y4725">
        <f t="shared" si="371"/>
        <v>1</v>
      </c>
      <c r="AA4725">
        <f>((Y4725*V4725)+H4725+273)/(Y4725*V4725)</f>
        <v>11.436491114069824</v>
      </c>
      <c r="AB4725">
        <f t="shared" si="372"/>
        <v>4.3596100069443077E-6</v>
      </c>
      <c r="AD4725">
        <f>AA4725*$C$28</f>
        <v>6.4476278837481411</v>
      </c>
      <c r="AF4725">
        <f>(Q4725-X4725)/AD4725+X4725</f>
        <v>7.7328657925346316E-6</v>
      </c>
      <c r="AH4725">
        <f>Q4725/AF4725</f>
        <v>6.4476278837481411</v>
      </c>
      <c r="AK4725" s="2"/>
      <c r="AT4725" s="1"/>
    </row>
    <row r="4726" spans="6:46" x14ac:dyDescent="0.35">
      <c r="F4726" s="4">
        <v>44393.833333333336</v>
      </c>
      <c r="H4726">
        <v>19.2</v>
      </c>
      <c r="I4726">
        <v>18.066666666666698</v>
      </c>
      <c r="K4726" s="2">
        <v>1.6083493802737498E-5</v>
      </c>
      <c r="L4726">
        <v>1.3494489720365801E-4</v>
      </c>
      <c r="N4726">
        <f t="shared" si="368"/>
        <v>1.1258445661916248E-5</v>
      </c>
      <c r="O4726" s="2">
        <f t="shared" si="369"/>
        <v>4.0483469161097408E-5</v>
      </c>
      <c r="Q4726">
        <f>N4726+O4726</f>
        <v>5.1741914823013653E-5</v>
      </c>
      <c r="S4726">
        <f>IF(H4726&gt;$B$5,$B$5,($B$3 - $B$5)*(($B$5-H4726)/($B$5-$B$6))^(1/$B$2)+$B$5)</f>
        <v>21.066666666666666</v>
      </c>
      <c r="T4726">
        <f>K4726*S4726</f>
        <v>3.3882560277766996E-4</v>
      </c>
      <c r="U4726" s="3">
        <f>S4726*N4726/Q4726+$B$7*O4726/Q4726</f>
        <v>47.616496881342641</v>
      </c>
      <c r="V4726">
        <f>IF(U4726-H4726&lt;=10,10,U4726-H4726)</f>
        <v>28.416496881342642</v>
      </c>
      <c r="X4726">
        <f t="shared" si="370"/>
        <v>0</v>
      </c>
      <c r="Y4726">
        <f t="shared" si="371"/>
        <v>1</v>
      </c>
      <c r="AA4726">
        <f>((Y4726*V4726)+H4726+273)/(Y4726*V4726)</f>
        <v>11.282759385160144</v>
      </c>
      <c r="AB4726">
        <f t="shared" si="372"/>
        <v>4.5859273477965106E-6</v>
      </c>
      <c r="AD4726">
        <f>AA4726*$C$28</f>
        <v>6.3609575080141516</v>
      </c>
      <c r="AF4726">
        <f>(Q4726-X4726)/AD4726+X4726</f>
        <v>8.134296567430951E-6</v>
      </c>
      <c r="AH4726">
        <f>Q4726/AF4726</f>
        <v>6.3609575080141516</v>
      </c>
      <c r="AK4726" s="2"/>
      <c r="AT4726" s="1"/>
    </row>
    <row r="4727" spans="6:46" x14ac:dyDescent="0.35">
      <c r="F4727" s="4">
        <v>44393.875</v>
      </c>
      <c r="H4727">
        <v>18.899999999999999</v>
      </c>
      <c r="I4727">
        <v>18.066666666666698</v>
      </c>
      <c r="K4727" s="2">
        <v>1.6083493802737498E-5</v>
      </c>
      <c r="L4727">
        <v>1.22390952378298E-4</v>
      </c>
      <c r="N4727">
        <f t="shared" si="368"/>
        <v>1.1258445661916248E-5</v>
      </c>
      <c r="O4727" s="2">
        <f t="shared" si="369"/>
        <v>3.6717285713489401E-5</v>
      </c>
      <c r="Q4727">
        <f>N4727+O4727</f>
        <v>4.7975731375405646E-5</v>
      </c>
      <c r="S4727">
        <f>IF(H4727&gt;$B$5,$B$5,($B$3 - $B$5)*(($B$5-H4727)/($B$5-$B$6))^(1/$B$2)+$B$5)</f>
        <v>21.466666666666669</v>
      </c>
      <c r="T4727">
        <f>K4727*S4727</f>
        <v>3.4525900029876502E-4</v>
      </c>
      <c r="U4727" s="3">
        <f>S4727*N4727/Q4727+$B$7*O4727/Q4727</f>
        <v>47.130746100729645</v>
      </c>
      <c r="V4727">
        <f>IF(U4727-H4727&lt;=10,10,U4727-H4727)</f>
        <v>28.230746100729647</v>
      </c>
      <c r="X4727">
        <f t="shared" si="370"/>
        <v>0</v>
      </c>
      <c r="Y4727">
        <f t="shared" si="371"/>
        <v>1</v>
      </c>
      <c r="AA4727">
        <f>((Y4727*V4727)+H4727+273)/(Y4727*V4727)</f>
        <v>11.339790487948019</v>
      </c>
      <c r="AB4727">
        <f t="shared" si="372"/>
        <v>4.2307423074874686E-6</v>
      </c>
      <c r="AD4727">
        <f>AA4727*$C$28</f>
        <v>6.3931103182518667</v>
      </c>
      <c r="AF4727">
        <f>(Q4727-X4727)/AD4727+X4727</f>
        <v>7.5042864876644483E-6</v>
      </c>
      <c r="AH4727">
        <f>Q4727/AF4727</f>
        <v>6.3931103182518667</v>
      </c>
      <c r="AK4727" s="2"/>
      <c r="AT4727" s="1"/>
    </row>
    <row r="4728" spans="6:46" x14ac:dyDescent="0.35">
      <c r="F4728" s="4">
        <v>44393.916666666664</v>
      </c>
      <c r="H4728">
        <v>18.600000000000001</v>
      </c>
      <c r="I4728">
        <v>18.066666666666698</v>
      </c>
      <c r="K4728" s="2">
        <v>1.6083493802737498E-5</v>
      </c>
      <c r="L4728">
        <v>1.03561855080069E-4</v>
      </c>
      <c r="N4728">
        <f t="shared" si="368"/>
        <v>1.1258445661916248E-5</v>
      </c>
      <c r="O4728" s="2">
        <f t="shared" si="369"/>
        <v>3.1068556524020703E-5</v>
      </c>
      <c r="Q4728">
        <f>N4728+O4728</f>
        <v>4.2327002185936954E-5</v>
      </c>
      <c r="S4728">
        <f>IF(H4728&gt;$B$5,$B$5,($B$3 - $B$5)*(($B$5-H4728)/($B$5-$B$6))^(1/$B$2)+$B$5)</f>
        <v>21.866666666666664</v>
      </c>
      <c r="T4728">
        <f>K4728*S4728</f>
        <v>3.5169239781985992E-4</v>
      </c>
      <c r="U4728" s="3">
        <f>S4728*N4728/Q4728+$B$7*O4728/Q4728</f>
        <v>46.186953630856699</v>
      </c>
      <c r="V4728">
        <f>IF(U4728-H4728&lt;=10,10,U4728-H4728)</f>
        <v>27.586953630856698</v>
      </c>
      <c r="X4728">
        <f t="shared" si="370"/>
        <v>0</v>
      </c>
      <c r="Y4728">
        <f t="shared" si="371"/>
        <v>1</v>
      </c>
      <c r="AA4728">
        <f>((Y4728*V4728)+H4728+273)/(Y4728*V4728)</f>
        <v>11.5702138736275</v>
      </c>
      <c r="AB4728">
        <f t="shared" si="372"/>
        <v>3.6582731009333164E-6</v>
      </c>
      <c r="AD4728">
        <f>AA4728*$C$28</f>
        <v>6.5230176676089524</v>
      </c>
      <c r="AF4728">
        <f>(Q4728-X4728)/AD4728+X4728</f>
        <v>6.4888682420895767E-6</v>
      </c>
      <c r="AH4728">
        <f>Q4728/AF4728</f>
        <v>6.5230176676089524</v>
      </c>
      <c r="AK4728" s="2"/>
      <c r="AT4728" s="1"/>
    </row>
    <row r="4729" spans="6:46" x14ac:dyDescent="0.35">
      <c r="F4729" s="4">
        <v>44393.958333333336</v>
      </c>
      <c r="H4729">
        <v>18.399999999999999</v>
      </c>
      <c r="I4729">
        <v>18.066666666666698</v>
      </c>
      <c r="K4729" s="2">
        <v>1.6083493802737498E-5</v>
      </c>
      <c r="L4729" s="2">
        <v>7.2179419603084295E-5</v>
      </c>
      <c r="N4729">
        <f t="shared" si="368"/>
        <v>1.1258445661916248E-5</v>
      </c>
      <c r="O4729" s="2">
        <f t="shared" si="369"/>
        <v>2.1653825880925291E-5</v>
      </c>
      <c r="Q4729">
        <f>N4729+O4729</f>
        <v>3.2912271542841543E-5</v>
      </c>
      <c r="S4729">
        <f>IF(H4729&gt;$B$5,$B$5,($B$3 - $B$5)*(($B$5-H4729)/($B$5-$B$6))^(1/$B$2)+$B$5)</f>
        <v>22.133333333333336</v>
      </c>
      <c r="T4729">
        <f>K4729*S4729</f>
        <v>3.5598132950059001E-4</v>
      </c>
      <c r="U4729" s="3">
        <f>S4729*N4729/Q4729+$B$7*O4729/Q4729</f>
        <v>43.757154598906361</v>
      </c>
      <c r="V4729">
        <f>IF(U4729-H4729&lt;=10,10,U4729-H4729)</f>
        <v>25.357154598906362</v>
      </c>
      <c r="X4729">
        <f t="shared" si="370"/>
        <v>0</v>
      </c>
      <c r="Y4729">
        <f t="shared" si="371"/>
        <v>1</v>
      </c>
      <c r="AA4729">
        <f>((Y4729*V4729)+H4729+273)/(Y4729*V4729)</f>
        <v>12.49182566456285</v>
      </c>
      <c r="AB4729">
        <f t="shared" si="372"/>
        <v>2.6347046802140355E-6</v>
      </c>
      <c r="AD4729">
        <f>AA4729*$C$28</f>
        <v>7.0426009752823502</v>
      </c>
      <c r="AF4729">
        <f>(Q4729-X4729)/AD4729+X4729</f>
        <v>4.6733119849264263E-6</v>
      </c>
      <c r="AH4729">
        <f>Q4729/AF4729</f>
        <v>7.0426009752823493</v>
      </c>
      <c r="AK4729" s="2"/>
      <c r="AL4729" s="2"/>
      <c r="AT4729" s="1"/>
    </row>
    <row r="4730" spans="6:46" x14ac:dyDescent="0.35">
      <c r="F4730" s="4">
        <v>44394</v>
      </c>
      <c r="H4730">
        <v>18.100000000000001</v>
      </c>
      <c r="I4730">
        <v>20.766666666666701</v>
      </c>
      <c r="K4730" s="2">
        <v>1.6083493802737498E-5</v>
      </c>
      <c r="L4730" s="2">
        <v>4.47199250562083E-5</v>
      </c>
      <c r="N4730">
        <f t="shared" si="368"/>
        <v>1.1258445661916248E-5</v>
      </c>
      <c r="O4730" s="2">
        <f t="shared" si="369"/>
        <v>1.3415977516862491E-5</v>
      </c>
      <c r="Q4730">
        <f>N4730+O4730</f>
        <v>2.467442317877874E-5</v>
      </c>
      <c r="S4730">
        <f>IF(H4730&gt;$B$5,$B$5,($B$3 - $B$5)*(($B$5-H4730)/($B$5-$B$6))^(1/$B$2)+$B$5)</f>
        <v>22.533333333333331</v>
      </c>
      <c r="T4730">
        <f>K4730*S4730</f>
        <v>3.6241472702168491E-4</v>
      </c>
      <c r="U4730" s="3">
        <f>S4730*N4730/Q4730+$B$7*O4730/Q4730</f>
        <v>40.186109525568014</v>
      </c>
      <c r="V4730">
        <f>IF(U4730-H4730&lt;=10,10,U4730-H4730)</f>
        <v>22.086109525568013</v>
      </c>
      <c r="X4730">
        <f t="shared" si="370"/>
        <v>0</v>
      </c>
      <c r="Y4730">
        <f t="shared" si="371"/>
        <v>1</v>
      </c>
      <c r="AA4730">
        <f>((Y4730*V4730)+H4730+273)/(Y4730*V4730)</f>
        <v>14.180229848222371</v>
      </c>
      <c r="AB4730">
        <f t="shared" si="372"/>
        <v>1.7400580556789717E-6</v>
      </c>
      <c r="AD4730">
        <f>AA4730*$C$28</f>
        <v>7.9944840122225287</v>
      </c>
      <c r="AF4730">
        <f>(Q4730-X4730)/AD4730+X4730</f>
        <v>3.0864309867972403E-6</v>
      </c>
      <c r="AH4730">
        <f>Q4730/AF4730</f>
        <v>7.9944840122225287</v>
      </c>
      <c r="AK4730" s="2"/>
      <c r="AL4730" s="2"/>
      <c r="AT4730" s="1"/>
    </row>
    <row r="4731" spans="6:46" x14ac:dyDescent="0.35">
      <c r="F4731" s="4">
        <v>44394.041666666664</v>
      </c>
      <c r="H4731">
        <v>18</v>
      </c>
      <c r="I4731">
        <v>20.766666666666701</v>
      </c>
      <c r="K4731" s="2">
        <v>1.6083493802737498E-5</v>
      </c>
      <c r="L4731" s="2">
        <v>1.7260309180011601E-5</v>
      </c>
      <c r="N4731">
        <f t="shared" si="368"/>
        <v>1.1258445661916248E-5</v>
      </c>
      <c r="O4731" s="2">
        <f t="shared" si="369"/>
        <v>5.1780927540034807E-6</v>
      </c>
      <c r="Q4731">
        <f>N4731+O4731</f>
        <v>1.6436538415919728E-5</v>
      </c>
      <c r="S4731">
        <f>IF(H4731&gt;$B$5,$B$5,($B$3 - $B$5)*(($B$5-H4731)/($B$5-$B$6))^(1/$B$2)+$B$5)</f>
        <v>22.666666666666668</v>
      </c>
      <c r="T4731">
        <f>K4731*S4731</f>
        <v>3.6455919286204998E-4</v>
      </c>
      <c r="U4731" s="3">
        <f>S4731*N4731/Q4731+$B$7*O4731/Q4731</f>
        <v>32.85281382305039</v>
      </c>
      <c r="V4731">
        <f>IF(U4731-H4731&lt;=10,10,U4731-H4731)</f>
        <v>14.85281382305039</v>
      </c>
      <c r="X4731">
        <f t="shared" si="370"/>
        <v>0</v>
      </c>
      <c r="Y4731">
        <f t="shared" si="371"/>
        <v>1</v>
      </c>
      <c r="AA4731">
        <f>((Y4731*V4731)+H4731+273)/(Y4731*V4731)</f>
        <v>20.59224719752368</v>
      </c>
      <c r="AB4731">
        <f t="shared" si="372"/>
        <v>7.9819061311075864E-7</v>
      </c>
      <c r="AD4731">
        <f>AA4731*$C$28</f>
        <v>11.609430365966492</v>
      </c>
      <c r="AF4731">
        <f>(Q4731-X4731)/AD4731+X4731</f>
        <v>1.4157919809833303E-6</v>
      </c>
      <c r="AH4731">
        <f>Q4731/AF4731</f>
        <v>11.609430365966492</v>
      </c>
      <c r="AK4731" s="2"/>
      <c r="AL4731" s="2"/>
      <c r="AT4731" s="1"/>
    </row>
    <row r="4732" spans="6:46" x14ac:dyDescent="0.35">
      <c r="F4732" s="4">
        <v>44394.083333333336</v>
      </c>
      <c r="H4732">
        <v>17.8</v>
      </c>
      <c r="I4732">
        <v>20.766666666666701</v>
      </c>
      <c r="K4732" s="2">
        <v>1.6083493802737498E-5</v>
      </c>
      <c r="L4732" s="2">
        <v>1.09838706163429E-5</v>
      </c>
      <c r="N4732">
        <f t="shared" si="368"/>
        <v>1.1258445661916248E-5</v>
      </c>
      <c r="O4732" s="2">
        <f t="shared" si="369"/>
        <v>3.2951611849028707E-6</v>
      </c>
      <c r="Q4732">
        <f>N4732+O4732</f>
        <v>1.4553606846819119E-5</v>
      </c>
      <c r="S4732">
        <f>IF(H4732&gt;$B$5,$B$5,($B$3 - $B$5)*(($B$5-H4732)/($B$5-$B$6))^(1/$B$2)+$B$5)</f>
        <v>22.933333333333334</v>
      </c>
      <c r="T4732">
        <f>K4732*S4732</f>
        <v>3.6884812454277997E-4</v>
      </c>
      <c r="U4732" s="3">
        <f>S4732*N4732/Q4732+$B$7*O4732/Q4732</f>
        <v>30.193721527227218</v>
      </c>
      <c r="V4732">
        <f>IF(U4732-H4732&lt;=10,10,U4732-H4732)</f>
        <v>12.393721527227218</v>
      </c>
      <c r="X4732">
        <f t="shared" si="370"/>
        <v>0</v>
      </c>
      <c r="Y4732">
        <f t="shared" si="371"/>
        <v>1</v>
      </c>
      <c r="AA4732">
        <f>((Y4732*V4732)+H4732+273)/(Y4732*V4732)</f>
        <v>24.463493137323958</v>
      </c>
      <c r="AB4732">
        <f t="shared" si="372"/>
        <v>5.9491123222360579E-7</v>
      </c>
      <c r="AD4732">
        <f>AA4732*$C$28</f>
        <v>13.79194885151801</v>
      </c>
      <c r="AF4732">
        <f>(Q4732-X4732)/AD4732+X4732</f>
        <v>1.0552248274338169E-6</v>
      </c>
      <c r="AH4732">
        <f>Q4732/AF4732</f>
        <v>13.79194885151801</v>
      </c>
      <c r="AK4732" s="2"/>
      <c r="AL4732" s="2"/>
      <c r="AT4732" s="1"/>
    </row>
    <row r="4733" spans="6:46" x14ac:dyDescent="0.35">
      <c r="F4733" s="4">
        <v>44394.125</v>
      </c>
      <c r="H4733">
        <v>17.600000000000001</v>
      </c>
      <c r="I4733">
        <v>20.766666666666701</v>
      </c>
      <c r="K4733" s="2">
        <v>1.6814561702861898E-5</v>
      </c>
      <c r="L4733" s="2">
        <v>1.5691278403152899E-6</v>
      </c>
      <c r="N4733">
        <f t="shared" si="368"/>
        <v>1.1770193192003328E-5</v>
      </c>
      <c r="O4733" s="2">
        <f t="shared" si="369"/>
        <v>4.7073835209458705E-7</v>
      </c>
      <c r="Q4733">
        <f>N4733+O4733</f>
        <v>1.2240931544097915E-5</v>
      </c>
      <c r="S4733">
        <f>IF(H4733&gt;$B$5,$B$5,($B$3 - $B$5)*(($B$5-H4733)/($B$5-$B$6))^(1/$B$2)+$B$5)</f>
        <v>23.2</v>
      </c>
      <c r="T4733">
        <f>K4733*S4733</f>
        <v>3.9009783150639602E-4</v>
      </c>
      <c r="U4733" s="3">
        <f>S4733*N4733/Q4733+$B$7*O4733/Q4733</f>
        <v>24.422903628100553</v>
      </c>
      <c r="V4733">
        <f>IF(U4733-H4733&lt;=10,10,U4733-H4733)</f>
        <v>10</v>
      </c>
      <c r="X4733">
        <f t="shared" si="370"/>
        <v>0</v>
      </c>
      <c r="Y4733">
        <f t="shared" si="371"/>
        <v>1</v>
      </c>
      <c r="AA4733">
        <f>((Y4733*V4733)+H4733+273)/(Y4733*V4733)</f>
        <v>30.060000000000002</v>
      </c>
      <c r="AB4733">
        <f t="shared" si="372"/>
        <v>4.0721661823346354E-7</v>
      </c>
      <c r="AD4733">
        <f>AA4733*$C$28</f>
        <v>16.947129346957301</v>
      </c>
      <c r="AF4733">
        <f>(Q4733-X4733)/AD4733+X4733</f>
        <v>7.2230118113163877E-7</v>
      </c>
      <c r="AH4733">
        <f>Q4733/AF4733</f>
        <v>16.947129346957301</v>
      </c>
      <c r="AK4733" s="2"/>
      <c r="AL4733" s="2"/>
      <c r="AT4733" s="1"/>
    </row>
    <row r="4734" spans="6:46" x14ac:dyDescent="0.35">
      <c r="F4734" s="4">
        <v>44394.166666666664</v>
      </c>
      <c r="H4734">
        <v>17.3</v>
      </c>
      <c r="I4734">
        <v>20.766666666666701</v>
      </c>
      <c r="K4734" s="2">
        <v>1.7545629602986299E-5</v>
      </c>
      <c r="L4734" s="2">
        <v>4.7073713880137897E-6</v>
      </c>
      <c r="N4734">
        <f t="shared" si="368"/>
        <v>1.2281940722090408E-5</v>
      </c>
      <c r="O4734" s="2">
        <f t="shared" si="369"/>
        <v>1.4122114164041371E-6</v>
      </c>
      <c r="Q4734">
        <f>N4734+O4734</f>
        <v>1.3694152138494546E-5</v>
      </c>
      <c r="S4734">
        <f>IF(H4734&gt;$B$5,$B$5,($B$3 - $B$5)*(($B$5-H4734)/($B$5-$B$6))^(1/$B$2)+$B$5)</f>
        <v>23.599999999999998</v>
      </c>
      <c r="T4734">
        <f>K4734*S4734</f>
        <v>4.140768586304766E-4</v>
      </c>
      <c r="U4734" s="3">
        <f>S4734*N4734/Q4734+$B$7*O4734/Q4734</f>
        <v>26.838129533440739</v>
      </c>
      <c r="V4734">
        <f>IF(U4734-H4734&lt;=10,10,U4734-H4734)</f>
        <v>10</v>
      </c>
      <c r="X4734">
        <f t="shared" si="370"/>
        <v>0</v>
      </c>
      <c r="Y4734">
        <f t="shared" si="371"/>
        <v>1</v>
      </c>
      <c r="AA4734">
        <f>((Y4734*V4734)+H4734+273)/(Y4734*V4734)</f>
        <v>30.03</v>
      </c>
      <c r="AB4734">
        <f t="shared" si="372"/>
        <v>4.5601572222759058E-7</v>
      </c>
      <c r="AD4734">
        <f>AA4734*$C$28</f>
        <v>16.930216044215825</v>
      </c>
      <c r="AF4734">
        <f>(Q4734-X4734)/AD4734+X4734</f>
        <v>8.0885867627029639E-7</v>
      </c>
      <c r="AH4734">
        <f>Q4734/AF4734</f>
        <v>16.930216044215825</v>
      </c>
      <c r="AK4734" s="2"/>
      <c r="AL4734" s="2"/>
      <c r="AT4734" s="1"/>
    </row>
    <row r="4735" spans="6:46" x14ac:dyDescent="0.35">
      <c r="F4735" s="4">
        <v>44394.208333333336</v>
      </c>
      <c r="H4735">
        <v>17.2</v>
      </c>
      <c r="I4735">
        <v>20.766666666666701</v>
      </c>
      <c r="K4735" s="2">
        <v>1.7545629602986299E-5</v>
      </c>
      <c r="L4735" s="2">
        <v>2.03986133923705E-5</v>
      </c>
      <c r="N4735">
        <f t="shared" si="368"/>
        <v>1.2281940722090408E-5</v>
      </c>
      <c r="O4735" s="2">
        <f t="shared" si="369"/>
        <v>6.1195840177111508E-6</v>
      </c>
      <c r="Q4735">
        <f>N4735+O4735</f>
        <v>1.840152473980156E-5</v>
      </c>
      <c r="S4735">
        <f>IF(H4735&gt;$B$5,$B$5,($B$3 - $B$5)*(($B$5-H4735)/($B$5-$B$6))^(1/$B$2)+$B$5)</f>
        <v>23.733333333333334</v>
      </c>
      <c r="T4735">
        <f>K4735*S4735</f>
        <v>4.1641627591087484E-4</v>
      </c>
      <c r="U4735" s="3">
        <f>S4735*N4735/Q4735+$B$7*O4735/Q4735</f>
        <v>34.131330038822568</v>
      </c>
      <c r="V4735">
        <f>IF(U4735-H4735&lt;=10,10,U4735-H4735)</f>
        <v>16.931330038822569</v>
      </c>
      <c r="X4735">
        <f t="shared" si="370"/>
        <v>0</v>
      </c>
      <c r="Y4735">
        <f t="shared" si="371"/>
        <v>1</v>
      </c>
      <c r="AA4735">
        <f>((Y4735*V4735)+H4735+273)/(Y4735*V4735)</f>
        <v>18.139822998818641</v>
      </c>
      <c r="AB4735">
        <f t="shared" si="372"/>
        <v>1.0144269181127049E-6</v>
      </c>
      <c r="AD4735">
        <f>AA4735*$C$28</f>
        <v>10.226810601859293</v>
      </c>
      <c r="AF4735">
        <f>(Q4735-X4735)/AD4735+X4735</f>
        <v>1.799341501098696E-6</v>
      </c>
      <c r="AH4735">
        <f>Q4735/AF4735</f>
        <v>10.226810601859293</v>
      </c>
      <c r="AK4735" s="2"/>
      <c r="AL4735" s="2"/>
      <c r="AT4735" s="1"/>
    </row>
    <row r="4736" spans="6:46" x14ac:dyDescent="0.35">
      <c r="F4736" s="4">
        <v>44394.25</v>
      </c>
      <c r="H4736">
        <v>17.3</v>
      </c>
      <c r="I4736">
        <v>20.766666666666701</v>
      </c>
      <c r="K4736" s="2">
        <v>1.7545629602986299E-5</v>
      </c>
      <c r="L4736" s="2">
        <v>5.49193530817144E-5</v>
      </c>
      <c r="N4736">
        <f t="shared" si="368"/>
        <v>1.2281940722090408E-5</v>
      </c>
      <c r="O4736" s="2">
        <f t="shared" si="369"/>
        <v>1.6475805924514323E-5</v>
      </c>
      <c r="Q4736">
        <f>N4736+O4736</f>
        <v>2.8757746646604732E-5</v>
      </c>
      <c r="S4736">
        <f>IF(H4736&gt;$B$5,$B$5,($B$3 - $B$5)*(($B$5-H4736)/($B$5-$B$6))^(1/$B$2)+$B$5)</f>
        <v>23.599999999999998</v>
      </c>
      <c r="T4736">
        <f>K4736*S4736</f>
        <v>4.140768586304766E-4</v>
      </c>
      <c r="U4736" s="3">
        <f>S4736*N4736/Q4736+$B$7*O4736/Q4736</f>
        <v>41.589598155487934</v>
      </c>
      <c r="V4736">
        <f>IF(U4736-H4736&lt;=10,10,U4736-H4736)</f>
        <v>24.289598155487933</v>
      </c>
      <c r="X4736">
        <f t="shared" si="370"/>
        <v>0</v>
      </c>
      <c r="Y4736">
        <f t="shared" si="371"/>
        <v>1</v>
      </c>
      <c r="AA4736">
        <f>((Y4736*V4736)+H4736+273)/(Y4736*V4736)</f>
        <v>12.951618060606338</v>
      </c>
      <c r="AB4736">
        <f t="shared" si="372"/>
        <v>2.2203979851810437E-6</v>
      </c>
      <c r="AD4736">
        <f>AA4736*$C$28</f>
        <v>7.3018212416993968</v>
      </c>
      <c r="AF4736">
        <f>(Q4736-X4736)/AD4736+X4736</f>
        <v>3.9384347678048285E-6</v>
      </c>
      <c r="AH4736">
        <f>Q4736/AF4736</f>
        <v>7.3018212416993977</v>
      </c>
      <c r="AK4736" s="2"/>
      <c r="AL4736" s="2"/>
      <c r="AT4736" s="1"/>
    </row>
    <row r="4737" spans="6:46" x14ac:dyDescent="0.35">
      <c r="F4737" s="4">
        <v>44394.291666666664</v>
      </c>
      <c r="H4737">
        <v>17.3</v>
      </c>
      <c r="I4737">
        <v>20.766666666666701</v>
      </c>
      <c r="K4737" s="2">
        <v>1.7545629602986299E-5</v>
      </c>
      <c r="L4737">
        <v>1.0670040195106999E-4</v>
      </c>
      <c r="N4737">
        <f t="shared" si="368"/>
        <v>1.2281940722090408E-5</v>
      </c>
      <c r="O4737" s="2">
        <f t="shared" si="369"/>
        <v>3.2010120585321005E-5</v>
      </c>
      <c r="Q4737">
        <f>N4737+O4737</f>
        <v>4.4292061307411413E-5</v>
      </c>
      <c r="S4737">
        <f>IF(H4737&gt;$B$5,$B$5,($B$3 - $B$5)*(($B$5-H4737)/($B$5-$B$6))^(1/$B$2)+$B$5)</f>
        <v>23.599999999999998</v>
      </c>
      <c r="T4737">
        <f>K4737*S4737</f>
        <v>4.140768586304766E-4</v>
      </c>
      <c r="U4737" s="3">
        <f>S4737*N4737/Q4737+$B$7*O4737/Q4737</f>
        <v>46.292955728635121</v>
      </c>
      <c r="V4737">
        <f>IF(U4737-H4737&lt;=10,10,U4737-H4737)</f>
        <v>28.99295572863512</v>
      </c>
      <c r="X4737">
        <f t="shared" si="370"/>
        <v>0</v>
      </c>
      <c r="Y4737">
        <f t="shared" si="371"/>
        <v>1</v>
      </c>
      <c r="AA4737">
        <f>((Y4737*V4737)+H4737+273)/(Y4737*V4737)</f>
        <v>11.012776990283985</v>
      </c>
      <c r="AB4737">
        <f t="shared" si="372"/>
        <v>4.0218794357216217E-6</v>
      </c>
      <c r="AD4737">
        <f>AA4737*$C$28</f>
        <v>6.2087477087005265</v>
      </c>
      <c r="AF4737">
        <f>(Q4737-X4737)/AD4737+X4737</f>
        <v>7.1338156075086549E-6</v>
      </c>
      <c r="AH4737">
        <f>Q4737/AF4737</f>
        <v>6.2087477087005265</v>
      </c>
      <c r="AK4737" s="2"/>
      <c r="AT4737" s="1"/>
    </row>
    <row r="4738" spans="6:46" x14ac:dyDescent="0.35">
      <c r="F4738" s="4">
        <v>44394.333333333336</v>
      </c>
      <c r="H4738">
        <v>17.600000000000001</v>
      </c>
      <c r="I4738">
        <v>20.766666666666701</v>
      </c>
      <c r="K4738" s="2">
        <v>1.64490277527997E-5</v>
      </c>
      <c r="L4738">
        <v>1.6318914979760501E-4</v>
      </c>
      <c r="N4738">
        <f t="shared" ref="N4738:N4801" si="373">$C$13*K4738</f>
        <v>1.1514319426959789E-5</v>
      </c>
      <c r="O4738" s="2">
        <f t="shared" ref="O4738:O4801" si="374">$C$14*L4738</f>
        <v>4.8956744939281509E-5</v>
      </c>
      <c r="Q4738">
        <f>N4738+O4738</f>
        <v>6.0471064366241298E-5</v>
      </c>
      <c r="S4738">
        <f>IF(H4738&gt;$B$5,$B$5,($B$3 - $B$5)*(($B$5-H4738)/($B$5-$B$6))^(1/$B$2)+$B$5)</f>
        <v>23.2</v>
      </c>
      <c r="T4738">
        <f>K4738*S4738</f>
        <v>3.8161744386495304E-4</v>
      </c>
      <c r="U4738" s="3">
        <f>S4738*N4738/Q4738+$B$7*O4738/Q4738</f>
        <v>48.944949347018074</v>
      </c>
      <c r="V4738">
        <f>IF(U4738-H4738&lt;=10,10,U4738-H4738)</f>
        <v>31.344949347018073</v>
      </c>
      <c r="X4738">
        <f t="shared" ref="X4738:X4801" si="375">IF(Q4738-$C$20&lt;=0,0,Q4738-$C$20)</f>
        <v>0</v>
      </c>
      <c r="Y4738">
        <f t="shared" ref="Y4738:Y4801" si="376">1-(X4738/Q4738)</f>
        <v>1</v>
      </c>
      <c r="AA4738">
        <f>((Y4738*V4738)+H4738+273)/(Y4738*V4738)</f>
        <v>10.27103109284959</v>
      </c>
      <c r="AB4738">
        <f t="shared" ref="AB4738:AB4801" si="377">(Q4738-X4738)/AA4738</f>
        <v>5.8875359075039303E-6</v>
      </c>
      <c r="AD4738">
        <f>AA4738*$C$28</f>
        <v>5.7905686113487089</v>
      </c>
      <c r="AF4738">
        <f>(Q4738-X4738)/AD4738+X4738</f>
        <v>1.0443027002171501E-5</v>
      </c>
      <c r="AH4738">
        <f>Q4738/AF4738</f>
        <v>5.7905686113487089</v>
      </c>
      <c r="AK4738" s="2"/>
      <c r="AT4738" s="1"/>
    </row>
    <row r="4739" spans="6:46" x14ac:dyDescent="0.35">
      <c r="F4739" s="4">
        <v>44394.375</v>
      </c>
      <c r="H4739">
        <v>17.899999999999999</v>
      </c>
      <c r="I4739">
        <v>20.766666666666701</v>
      </c>
      <c r="K4739" s="2">
        <v>1.49868919525508E-5</v>
      </c>
      <c r="L4739">
        <v>1.9143340239155201E-4</v>
      </c>
      <c r="N4739">
        <f t="shared" si="373"/>
        <v>1.049082436678556E-5</v>
      </c>
      <c r="O4739" s="2">
        <f t="shared" si="374"/>
        <v>5.7430020717465609E-5</v>
      </c>
      <c r="Q4739">
        <f>N4739+O4739</f>
        <v>6.7920845084251167E-5</v>
      </c>
      <c r="S4739">
        <f>IF(H4739&gt;$B$5,$B$5,($B$3 - $B$5)*(($B$5-H4739)/($B$5-$B$6))^(1/$B$2)+$B$5)</f>
        <v>22.8</v>
      </c>
      <c r="T4739">
        <f>K4739*S4739</f>
        <v>3.4170113651815824E-4</v>
      </c>
      <c r="U4739" s="3">
        <f>S4739*N4739/Q4739+$B$7*O4739/Q4739</f>
        <v>50.026496737614629</v>
      </c>
      <c r="V4739">
        <f>IF(U4739-H4739&lt;=10,10,U4739-H4739)</f>
        <v>32.12649673761463</v>
      </c>
      <c r="X4739">
        <f t="shared" si="375"/>
        <v>0</v>
      </c>
      <c r="Y4739">
        <f t="shared" si="376"/>
        <v>1</v>
      </c>
      <c r="AA4739">
        <f>((Y4739*V4739)+H4739+273)/(Y4739*V4739)</f>
        <v>10.054831044164423</v>
      </c>
      <c r="AB4739">
        <f t="shared" si="377"/>
        <v>6.7550458864916242E-6</v>
      </c>
      <c r="AD4739">
        <f>AA4739*$C$28</f>
        <v>5.668680048810919</v>
      </c>
      <c r="AF4739">
        <f>(Q4739-X4739)/AD4739+X4739</f>
        <v>1.1981774328310956E-5</v>
      </c>
      <c r="AH4739">
        <f>Q4739/AF4739</f>
        <v>5.668680048810919</v>
      </c>
      <c r="AK4739" s="2"/>
      <c r="AT4739" s="1"/>
    </row>
    <row r="4740" spans="6:46" x14ac:dyDescent="0.35">
      <c r="F4740" s="4">
        <v>44394.416666666664</v>
      </c>
      <c r="H4740">
        <v>19.100000000000001</v>
      </c>
      <c r="I4740">
        <v>20.766666666666701</v>
      </c>
      <c r="K4740" s="2">
        <v>1.3524756152302E-5</v>
      </c>
      <c r="L4740">
        <v>1.78879457566192E-4</v>
      </c>
      <c r="N4740">
        <f t="shared" si="373"/>
        <v>9.4673293066113996E-6</v>
      </c>
      <c r="O4740" s="2">
        <f t="shared" si="374"/>
        <v>5.366383726985761E-5</v>
      </c>
      <c r="Q4740">
        <f>N4740+O4740</f>
        <v>6.3131166576469011E-5</v>
      </c>
      <c r="S4740">
        <f>IF(H4740&gt;$B$5,$B$5,($B$3 - $B$5)*(($B$5-H4740)/($B$5-$B$6))^(1/$B$2)+$B$5)</f>
        <v>21.2</v>
      </c>
      <c r="T4740">
        <f>K4740*S4740</f>
        <v>2.8672483042880241E-4</v>
      </c>
      <c r="U4740" s="3">
        <f>S4740*N4740/Q4740+$B$7*O4740/Q4740</f>
        <v>49.931255861146433</v>
      </c>
      <c r="V4740">
        <f>IF(U4740-H4740&lt;=10,10,U4740-H4740)</f>
        <v>30.831255861146431</v>
      </c>
      <c r="X4740">
        <f t="shared" si="375"/>
        <v>0</v>
      </c>
      <c r="Y4740">
        <f t="shared" si="376"/>
        <v>1</v>
      </c>
      <c r="AA4740">
        <f>((Y4740*V4740)+H4740+273)/(Y4740*V4740)</f>
        <v>10.474151857956089</v>
      </c>
      <c r="AB4740">
        <f t="shared" si="377"/>
        <v>6.0273297000668398E-6</v>
      </c>
      <c r="AD4740">
        <f>AA4740*$C$28</f>
        <v>5.9050833777929137</v>
      </c>
      <c r="AF4740">
        <f>(Q4740-X4740)/AD4740+X4740</f>
        <v>1.0690986483592199E-5</v>
      </c>
      <c r="AH4740">
        <f>Q4740/AF4740</f>
        <v>5.9050833777929137</v>
      </c>
      <c r="AK4740" s="2"/>
      <c r="AT4740" s="1"/>
    </row>
    <row r="4741" spans="6:46" x14ac:dyDescent="0.35">
      <c r="F4741" s="4">
        <v>44394.458333333336</v>
      </c>
      <c r="H4741">
        <v>21.6</v>
      </c>
      <c r="I4741">
        <v>20.766666666666701</v>
      </c>
      <c r="K4741" s="2">
        <v>1.31592222022397E-5</v>
      </c>
      <c r="L4741">
        <v>1.56911570738321E-4</v>
      </c>
      <c r="N4741">
        <f t="shared" si="373"/>
        <v>9.2114555415677893E-6</v>
      </c>
      <c r="O4741" s="2">
        <f t="shared" si="374"/>
        <v>4.7073471221496307E-5</v>
      </c>
      <c r="Q4741">
        <f>N4741+O4741</f>
        <v>5.6284926763064096E-5</v>
      </c>
      <c r="S4741">
        <f>IF(H4741&gt;$B$5,$B$5,($B$3 - $B$5)*(($B$5-H4741)/($B$5-$B$6))^(1/$B$2)+$B$5)</f>
        <v>20</v>
      </c>
      <c r="T4741">
        <f>K4741*S4741</f>
        <v>2.6318444404479401E-4</v>
      </c>
      <c r="U4741" s="3">
        <f>S4741*N4741/Q4741+$B$7*O4741/Q4741</f>
        <v>49.271984303860869</v>
      </c>
      <c r="V4741">
        <f>IF(U4741-H4741&lt;=10,10,U4741-H4741)</f>
        <v>27.671984303860867</v>
      </c>
      <c r="X4741">
        <f t="shared" si="375"/>
        <v>0</v>
      </c>
      <c r="Y4741">
        <f t="shared" si="376"/>
        <v>1</v>
      </c>
      <c r="AA4741">
        <f>((Y4741*V4741)+H4741+273)/(Y4741*V4741)</f>
        <v>11.6461465417533</v>
      </c>
      <c r="AB4741">
        <f t="shared" si="377"/>
        <v>4.832922766450999E-6</v>
      </c>
      <c r="AD4741">
        <f>AA4741*$C$28</f>
        <v>6.5658267410749378</v>
      </c>
      <c r="AF4741">
        <f>(Q4741-X4741)/AD4741+X4741</f>
        <v>8.5724051186049564E-6</v>
      </c>
      <c r="AH4741">
        <f>Q4741/AF4741</f>
        <v>6.5658267410749378</v>
      </c>
      <c r="AK4741" s="2"/>
      <c r="AT4741" s="1"/>
    </row>
    <row r="4742" spans="6:46" x14ac:dyDescent="0.35">
      <c r="F4742" s="4">
        <v>44394.5</v>
      </c>
      <c r="H4742">
        <v>22.4</v>
      </c>
      <c r="I4742">
        <v>20.766666666666701</v>
      </c>
      <c r="K4742" s="2">
        <v>1.31592222022397E-5</v>
      </c>
      <c r="L4742">
        <v>1.44358839206169E-4</v>
      </c>
      <c r="N4742">
        <f t="shared" si="373"/>
        <v>9.2114555415677893E-6</v>
      </c>
      <c r="O4742" s="2">
        <f t="shared" si="374"/>
        <v>4.3307651761850704E-5</v>
      </c>
      <c r="Q4742">
        <f>N4742+O4742</f>
        <v>5.2519107303418493E-5</v>
      </c>
      <c r="S4742">
        <f>IF(H4742&gt;$B$5,$B$5,($B$3 - $B$5)*(($B$5-H4742)/($B$5-$B$6))^(1/$B$2)+$B$5)</f>
        <v>20</v>
      </c>
      <c r="T4742">
        <f>K4742*S4742</f>
        <v>2.6318444404479401E-4</v>
      </c>
      <c r="U4742" s="3">
        <f>S4742*N4742/Q4742+$B$7*O4742/Q4742</f>
        <v>48.861263823616298</v>
      </c>
      <c r="V4742">
        <f>IF(U4742-H4742&lt;=10,10,U4742-H4742)</f>
        <v>26.461263823616299</v>
      </c>
      <c r="X4742">
        <f t="shared" si="375"/>
        <v>0</v>
      </c>
      <c r="Y4742">
        <f t="shared" si="376"/>
        <v>1</v>
      </c>
      <c r="AA4742">
        <f>((Y4742*V4742)+H4742+273)/(Y4742*V4742)</f>
        <v>12.163487956170851</v>
      </c>
      <c r="AB4742">
        <f t="shared" si="377"/>
        <v>4.3177670329976526E-6</v>
      </c>
      <c r="AD4742">
        <f>AA4742*$C$28</f>
        <v>6.8574918064998238</v>
      </c>
      <c r="AF4742">
        <f>(Q4742-X4742)/AD4742+X4742</f>
        <v>7.6586467451027276E-6</v>
      </c>
      <c r="AH4742">
        <f>Q4742/AF4742</f>
        <v>6.8574918064998229</v>
      </c>
      <c r="AK4742" s="2"/>
      <c r="AT4742" s="1"/>
    </row>
    <row r="4743" spans="6:46" x14ac:dyDescent="0.35">
      <c r="F4743" s="4">
        <v>44394.541666666664</v>
      </c>
      <c r="H4743">
        <v>24</v>
      </c>
      <c r="I4743">
        <v>20.766666666666701</v>
      </c>
      <c r="K4743" s="2">
        <v>1.27936882521775E-5</v>
      </c>
      <c r="L4743">
        <v>1.56911570738321E-4</v>
      </c>
      <c r="N4743">
        <f t="shared" si="373"/>
        <v>8.9555817765242501E-6</v>
      </c>
      <c r="O4743" s="2">
        <f t="shared" si="374"/>
        <v>4.7073471221496307E-5</v>
      </c>
      <c r="Q4743">
        <f>N4743+O4743</f>
        <v>5.6029052998020559E-5</v>
      </c>
      <c r="S4743">
        <f>IF(H4743&gt;$B$5,$B$5,($B$3 - $B$5)*(($B$5-H4743)/($B$5-$B$6))^(1/$B$2)+$B$5)</f>
        <v>20</v>
      </c>
      <c r="T4743">
        <f>K4743*S4743</f>
        <v>2.5587376504354999E-4</v>
      </c>
      <c r="U4743" s="3">
        <f>S4743*N4743/Q4743+$B$7*O4743/Q4743</f>
        <v>49.405663751100306</v>
      </c>
      <c r="V4743">
        <f>IF(U4743-H4743&lt;=10,10,U4743-H4743)</f>
        <v>25.405663751100306</v>
      </c>
      <c r="X4743">
        <f t="shared" si="375"/>
        <v>0</v>
      </c>
      <c r="Y4743">
        <f t="shared" si="376"/>
        <v>1</v>
      </c>
      <c r="AA4743">
        <f>((Y4743*V4743)+H4743+273)/(Y4743*V4743)</f>
        <v>12.690306654048236</v>
      </c>
      <c r="AB4743">
        <f t="shared" si="377"/>
        <v>4.415106311095104E-6</v>
      </c>
      <c r="AD4743">
        <f>AA4743*$C$28</f>
        <v>7.1544999440688075</v>
      </c>
      <c r="AF4743">
        <f>(Q4743-X4743)/AD4743+X4743</f>
        <v>7.8313024580382479E-6</v>
      </c>
      <c r="AH4743">
        <f>Q4743/AF4743</f>
        <v>7.1544999440688075</v>
      </c>
      <c r="AK4743" s="2"/>
      <c r="AT4743" s="1"/>
    </row>
    <row r="4744" spans="6:46" x14ac:dyDescent="0.35">
      <c r="F4744" s="4">
        <v>44394.583333333336</v>
      </c>
      <c r="H4744">
        <v>24.8</v>
      </c>
      <c r="I4744">
        <v>20.766666666666701</v>
      </c>
      <c r="K4744" s="2">
        <v>1.16970864019909E-5</v>
      </c>
      <c r="L4744">
        <v>1.4122126296973501E-4</v>
      </c>
      <c r="N4744">
        <f t="shared" si="373"/>
        <v>8.1879604813936292E-6</v>
      </c>
      <c r="O4744" s="2">
        <f t="shared" si="374"/>
        <v>4.2366378890920511E-5</v>
      </c>
      <c r="Q4744">
        <f>N4744+O4744</f>
        <v>5.0554339372314136E-5</v>
      </c>
      <c r="S4744">
        <f>IF(H4744&gt;$B$5,$B$5,($B$3 - $B$5)*(($B$5-H4744)/($B$5-$B$6))^(1/$B$2)+$B$5)</f>
        <v>20</v>
      </c>
      <c r="T4744">
        <f>K4744*S4744</f>
        <v>2.3394172803981801E-4</v>
      </c>
      <c r="U4744" s="3">
        <f>S4744*N4744/Q4744+$B$7*O4744/Q4744</f>
        <v>49.331275605478083</v>
      </c>
      <c r="V4744">
        <f>IF(U4744-H4744&lt;=10,10,U4744-H4744)</f>
        <v>24.531275605478083</v>
      </c>
      <c r="X4744">
        <f t="shared" si="375"/>
        <v>0</v>
      </c>
      <c r="Y4744">
        <f t="shared" si="376"/>
        <v>1</v>
      </c>
      <c r="AA4744">
        <f>((Y4744*V4744)+H4744+273)/(Y4744*V4744)</f>
        <v>13.139605163194133</v>
      </c>
      <c r="AB4744">
        <f t="shared" si="377"/>
        <v>3.8474778156899182E-6</v>
      </c>
      <c r="AD4744">
        <f>AA4744*$C$28</f>
        <v>7.4078040009513959</v>
      </c>
      <c r="AF4744">
        <f>(Q4744-X4744)/AD4744+X4744</f>
        <v>6.824470432238942E-6</v>
      </c>
      <c r="AH4744">
        <f>Q4744/AF4744</f>
        <v>7.4078040009513959</v>
      </c>
      <c r="AK4744" s="2"/>
      <c r="AT4744" s="1"/>
    </row>
    <row r="4745" spans="6:46" x14ac:dyDescent="0.35">
      <c r="F4745" s="4">
        <v>44394.625</v>
      </c>
      <c r="H4745">
        <v>25.3</v>
      </c>
      <c r="I4745">
        <v>20.766666666666701</v>
      </c>
      <c r="K4745" s="2">
        <v>1.27936882521775E-5</v>
      </c>
      <c r="L4745">
        <v>1.3494489720365801E-4</v>
      </c>
      <c r="N4745">
        <f t="shared" si="373"/>
        <v>8.9555817765242501E-6</v>
      </c>
      <c r="O4745" s="2">
        <f t="shared" si="374"/>
        <v>4.0483469161097408E-5</v>
      </c>
      <c r="Q4745">
        <f>N4745+O4745</f>
        <v>4.943905093762166E-5</v>
      </c>
      <c r="S4745">
        <f>IF(H4745&gt;$B$5,$B$5,($B$3 - $B$5)*(($B$5-H4745)/($B$5-$B$6))^(1/$B$2)+$B$5)</f>
        <v>20</v>
      </c>
      <c r="T4745">
        <f>K4745*S4745</f>
        <v>2.5587376504354999E-4</v>
      </c>
      <c r="U4745" s="3">
        <f>S4745*N4745/Q4745+$B$7*O4745/Q4745</f>
        <v>48.659964011569926</v>
      </c>
      <c r="V4745">
        <f>IF(U4745-H4745&lt;=10,10,U4745-H4745)</f>
        <v>23.359964011569925</v>
      </c>
      <c r="X4745">
        <f t="shared" si="375"/>
        <v>0</v>
      </c>
      <c r="Y4745">
        <f t="shared" si="376"/>
        <v>1</v>
      </c>
      <c r="AA4745">
        <f>((Y4745*V4745)+H4745+273)/(Y4745*V4745)</f>
        <v>13.769711453847076</v>
      </c>
      <c r="AB4745">
        <f t="shared" si="377"/>
        <v>3.5904202570496883E-6</v>
      </c>
      <c r="AD4745">
        <f>AA4745*$C$28</f>
        <v>7.7630432827220845</v>
      </c>
      <c r="AF4745">
        <f>(Q4745-X4745)/AD4745+X4745</f>
        <v>6.3685141428563604E-6</v>
      </c>
      <c r="AH4745">
        <f>Q4745/AF4745</f>
        <v>7.7630432827220837</v>
      </c>
      <c r="AK4745" s="2"/>
      <c r="AT4745" s="1"/>
    </row>
    <row r="4746" spans="6:46" x14ac:dyDescent="0.35">
      <c r="F4746" s="4">
        <v>44394.666666666664</v>
      </c>
      <c r="H4746">
        <v>25.5</v>
      </c>
      <c r="I4746">
        <v>20.766666666666701</v>
      </c>
      <c r="K4746" s="2">
        <v>1.31592222022397E-5</v>
      </c>
      <c r="L4746">
        <v>1.4122126296973501E-4</v>
      </c>
      <c r="N4746">
        <f t="shared" si="373"/>
        <v>9.2114555415677893E-6</v>
      </c>
      <c r="O4746" s="2">
        <f t="shared" si="374"/>
        <v>4.2366378890920511E-5</v>
      </c>
      <c r="Q4746">
        <f>N4746+O4746</f>
        <v>5.15778344324883E-5</v>
      </c>
      <c r="S4746">
        <f>IF(H4746&gt;$B$5,$B$5,($B$3 - $B$5)*(($B$5-H4746)/($B$5-$B$6))^(1/$B$2)+$B$5)</f>
        <v>20</v>
      </c>
      <c r="T4746">
        <f>K4746*S4746</f>
        <v>2.6318444404479401E-4</v>
      </c>
      <c r="U4746" s="3">
        <f>S4746*N4746/Q4746+$B$7*O4746/Q4746</f>
        <v>48.749234579112226</v>
      </c>
      <c r="V4746">
        <f>IF(U4746-H4746&lt;=10,10,U4746-H4746)</f>
        <v>23.249234579112226</v>
      </c>
      <c r="X4746">
        <f t="shared" si="375"/>
        <v>0</v>
      </c>
      <c r="Y4746">
        <f t="shared" si="376"/>
        <v>1</v>
      </c>
      <c r="AA4746">
        <f>((Y4746*V4746)+H4746+273)/(Y4746*V4746)</f>
        <v>13.839132358713472</v>
      </c>
      <c r="AB4746">
        <f t="shared" si="377"/>
        <v>3.7269557870810863E-6</v>
      </c>
      <c r="AD4746">
        <f>AA4746*$C$28</f>
        <v>7.8021811754084993</v>
      </c>
      <c r="AF4746">
        <f>(Q4746-X4746)/AD4746+X4746</f>
        <v>6.610694275474555E-6</v>
      </c>
      <c r="AH4746">
        <f>Q4746/AF4746</f>
        <v>7.8021811754084993</v>
      </c>
      <c r="AK4746" s="2"/>
      <c r="AT4746" s="1"/>
    </row>
    <row r="4747" spans="6:46" x14ac:dyDescent="0.35">
      <c r="F4747" s="4">
        <v>44394.708333333336</v>
      </c>
      <c r="H4747">
        <v>25.9</v>
      </c>
      <c r="I4747">
        <v>20.766666666666701</v>
      </c>
      <c r="K4747" s="2">
        <v>1.42558240524264E-5</v>
      </c>
      <c r="L4747">
        <v>1.78879457566192E-4</v>
      </c>
      <c r="N4747">
        <f t="shared" si="373"/>
        <v>9.9790768366984796E-6</v>
      </c>
      <c r="O4747" s="2">
        <f t="shared" si="374"/>
        <v>5.366383726985761E-5</v>
      </c>
      <c r="Q4747">
        <f>N4747+O4747</f>
        <v>6.3642914106556086E-5</v>
      </c>
      <c r="S4747">
        <f>IF(H4747&gt;$B$5,$B$5,($B$3 - $B$5)*(($B$5-H4747)/($B$5-$B$6))^(1/$B$2)+$B$5)</f>
        <v>20</v>
      </c>
      <c r="T4747">
        <f>K4747*S4747</f>
        <v>2.8511648104852802E-4</v>
      </c>
      <c r="U4747" s="3">
        <f>S4747*N4747/Q4747+$B$7*O4747/Q4747</f>
        <v>49.512072644887468</v>
      </c>
      <c r="V4747">
        <f>IF(U4747-H4747&lt;=10,10,U4747-H4747)</f>
        <v>23.612072644887469</v>
      </c>
      <c r="X4747">
        <f t="shared" si="375"/>
        <v>0</v>
      </c>
      <c r="Y4747">
        <f t="shared" si="376"/>
        <v>1</v>
      </c>
      <c r="AA4747">
        <f>((Y4747*V4747)+H4747+273)/(Y4747*V4747)</f>
        <v>13.658778604288191</v>
      </c>
      <c r="AB4747">
        <f t="shared" si="377"/>
        <v>4.6594879344903733E-6</v>
      </c>
      <c r="AD4747">
        <f>AA4747*$C$28</f>
        <v>7.700501920436623</v>
      </c>
      <c r="AF4747">
        <f>(Q4747-X4747)/AD4747+X4747</f>
        <v>8.2647747853489907E-6</v>
      </c>
      <c r="AH4747">
        <f>Q4747/AF4747</f>
        <v>7.7005019204366238</v>
      </c>
      <c r="AK4747" s="2"/>
      <c r="AT4747" s="1"/>
    </row>
    <row r="4748" spans="6:46" x14ac:dyDescent="0.35">
      <c r="F4748" s="4">
        <v>44394.75</v>
      </c>
      <c r="H4748">
        <v>25.4</v>
      </c>
      <c r="I4748">
        <v>20.766666666666701</v>
      </c>
      <c r="K4748" s="2">
        <v>1.46213580024886E-5</v>
      </c>
      <c r="L4748">
        <v>2.1967765498549899E-4</v>
      </c>
      <c r="N4748">
        <f t="shared" si="373"/>
        <v>1.0234950601742019E-5</v>
      </c>
      <c r="O4748" s="2">
        <f t="shared" si="374"/>
        <v>6.590329649564971E-5</v>
      </c>
      <c r="Q4748">
        <f>N4748+O4748</f>
        <v>7.6138247097391724E-5</v>
      </c>
      <c r="S4748">
        <f>IF(H4748&gt;$B$5,$B$5,($B$3 - $B$5)*(($B$5-H4748)/($B$5-$B$6))^(1/$B$2)+$B$5)</f>
        <v>20</v>
      </c>
      <c r="T4748">
        <f>K4748*S4748</f>
        <v>2.9242716004977199E-4</v>
      </c>
      <c r="U4748" s="3">
        <f>S4748*N4748/Q4748+$B$7*O4748/Q4748</f>
        <v>50.295094322269442</v>
      </c>
      <c r="V4748">
        <f>IF(U4748-H4748&lt;=10,10,U4748-H4748)</f>
        <v>24.895094322269443</v>
      </c>
      <c r="X4748">
        <f t="shared" si="375"/>
        <v>0</v>
      </c>
      <c r="Y4748">
        <f t="shared" si="376"/>
        <v>1</v>
      </c>
      <c r="AA4748">
        <f>((Y4748*V4748)+H4748+273)/(Y4748*V4748)</f>
        <v>12.986297225356235</v>
      </c>
      <c r="AB4748">
        <f t="shared" si="377"/>
        <v>5.862968156059829E-6</v>
      </c>
      <c r="AD4748">
        <f>AA4748*$C$28</f>
        <v>7.3213725487739465</v>
      </c>
      <c r="AF4748">
        <f>(Q4748-X4748)/AD4748+X4748</f>
        <v>1.039944991054198E-5</v>
      </c>
      <c r="AH4748">
        <f>Q4748/AF4748</f>
        <v>7.3213725487739465</v>
      </c>
      <c r="AK4748" s="2"/>
      <c r="AT4748" s="1"/>
    </row>
    <row r="4749" spans="6:46" x14ac:dyDescent="0.35">
      <c r="F4749" s="4">
        <v>44394.791666666664</v>
      </c>
      <c r="H4749">
        <v>24.7</v>
      </c>
      <c r="I4749">
        <v>20.766666666666701</v>
      </c>
      <c r="K4749" s="2">
        <v>1.6083493802737498E-5</v>
      </c>
      <c r="L4749">
        <v>2.1967765498549899E-4</v>
      </c>
      <c r="N4749">
        <f t="shared" si="373"/>
        <v>1.1258445661916248E-5</v>
      </c>
      <c r="O4749" s="2">
        <f t="shared" si="374"/>
        <v>6.590329649564971E-5</v>
      </c>
      <c r="Q4749">
        <f>N4749+O4749</f>
        <v>7.7161742157565955E-5</v>
      </c>
      <c r="S4749">
        <f>IF(H4749&gt;$B$5,$B$5,($B$3 - $B$5)*(($B$5-H4749)/($B$5-$B$6))^(1/$B$2)+$B$5)</f>
        <v>20</v>
      </c>
      <c r="T4749">
        <f>K4749*S4749</f>
        <v>3.2166987605474997E-4</v>
      </c>
      <c r="U4749" s="3">
        <f>S4749*N4749/Q4749+$B$7*O4749/Q4749</f>
        <v>49.893251666578252</v>
      </c>
      <c r="V4749">
        <f>IF(U4749-H4749&lt;=10,10,U4749-H4749)</f>
        <v>25.193251666578252</v>
      </c>
      <c r="X4749">
        <f t="shared" si="375"/>
        <v>0</v>
      </c>
      <c r="Y4749">
        <f t="shared" si="376"/>
        <v>1</v>
      </c>
      <c r="AA4749">
        <f>((Y4749*V4749)+H4749+273)/(Y4749*V4749)</f>
        <v>12.816656457845546</v>
      </c>
      <c r="AB4749">
        <f t="shared" si="377"/>
        <v>6.0204268103271517E-6</v>
      </c>
      <c r="AD4749">
        <f>AA4749*$C$28</f>
        <v>7.2257330268338009</v>
      </c>
      <c r="AF4749">
        <f>(Q4749-X4749)/AD4749+X4749</f>
        <v>1.0678742470973492E-5</v>
      </c>
      <c r="AH4749">
        <f>Q4749/AF4749</f>
        <v>7.2257330268338018</v>
      </c>
      <c r="AK4749" s="2"/>
      <c r="AT4749" s="1"/>
    </row>
    <row r="4750" spans="6:46" x14ac:dyDescent="0.35">
      <c r="F4750" s="4">
        <v>44394.833333333336</v>
      </c>
      <c r="H4750">
        <v>23.2</v>
      </c>
      <c r="I4750">
        <v>20.766666666666701</v>
      </c>
      <c r="K4750" s="2">
        <v>1.6083493802737498E-5</v>
      </c>
      <c r="L4750">
        <v>1.8515703662547601E-4</v>
      </c>
      <c r="N4750">
        <f t="shared" si="373"/>
        <v>1.1258445661916248E-5</v>
      </c>
      <c r="O4750" s="2">
        <f t="shared" si="374"/>
        <v>5.5547110987642811E-5</v>
      </c>
      <c r="Q4750">
        <f>N4750+O4750</f>
        <v>6.6805556649559056E-5</v>
      </c>
      <c r="S4750">
        <f>IF(H4750&gt;$B$5,$B$5,($B$3 - $B$5)*(($B$5-H4750)/($B$5-$B$6))^(1/$B$2)+$B$5)</f>
        <v>20</v>
      </c>
      <c r="T4750">
        <f>K4750*S4750</f>
        <v>3.2166987605474997E-4</v>
      </c>
      <c r="U4750" s="3">
        <f>S4750*N4750/Q4750+$B$7*O4750/Q4750</f>
        <v>49.101604448352887</v>
      </c>
      <c r="V4750">
        <f>IF(U4750-H4750&lt;=10,10,U4750-H4750)</f>
        <v>25.901604448352888</v>
      </c>
      <c r="X4750">
        <f t="shared" si="375"/>
        <v>0</v>
      </c>
      <c r="Y4750">
        <f t="shared" si="376"/>
        <v>1</v>
      </c>
      <c r="AA4750">
        <f>((Y4750*V4750)+H4750+273)/(Y4750*V4750)</f>
        <v>12.435585026812332</v>
      </c>
      <c r="AB4750">
        <f t="shared" si="377"/>
        <v>5.3721281713341007E-6</v>
      </c>
      <c r="AD4750">
        <f>AA4750*$C$28</f>
        <v>7.0108938108607468</v>
      </c>
      <c r="AF4750">
        <f>(Q4750-X4750)/AD4750+X4750</f>
        <v>9.5288216384149107E-6</v>
      </c>
      <c r="AH4750">
        <f>Q4750/AF4750</f>
        <v>7.0108938108607468</v>
      </c>
      <c r="AK4750" s="2"/>
      <c r="AT4750" s="1"/>
    </row>
    <row r="4751" spans="6:46" x14ac:dyDescent="0.35">
      <c r="F4751" s="4">
        <v>44394.875</v>
      </c>
      <c r="H4751">
        <v>21.4</v>
      </c>
      <c r="I4751">
        <v>20.766666666666701</v>
      </c>
      <c r="K4751" s="2">
        <v>1.6083493802737498E-5</v>
      </c>
      <c r="L4751">
        <v>1.3808247344009199E-4</v>
      </c>
      <c r="N4751">
        <f t="shared" si="373"/>
        <v>1.1258445661916248E-5</v>
      </c>
      <c r="O4751" s="2">
        <f t="shared" si="374"/>
        <v>4.1424742032027601E-5</v>
      </c>
      <c r="Q4751">
        <f>N4751+O4751</f>
        <v>5.2683187693943853E-5</v>
      </c>
      <c r="S4751">
        <f>IF(H4751&gt;$B$5,$B$5,($B$3 - $B$5)*(($B$5-H4751)/($B$5-$B$6))^(1/$B$2)+$B$5)</f>
        <v>20</v>
      </c>
      <c r="T4751">
        <f>K4751*S4751</f>
        <v>3.2166987605474997E-4</v>
      </c>
      <c r="U4751" s="3">
        <f>S4751*N4751/Q4751+$B$7*O4751/Q4751</f>
        <v>47.520467811169176</v>
      </c>
      <c r="V4751">
        <f>IF(U4751-H4751&lt;=10,10,U4751-H4751)</f>
        <v>26.120467811169178</v>
      </c>
      <c r="X4751">
        <f t="shared" si="375"/>
        <v>0</v>
      </c>
      <c r="Y4751">
        <f t="shared" si="376"/>
        <v>1</v>
      </c>
      <c r="AA4751">
        <f>((Y4751*V4751)+H4751+273)/(Y4751*V4751)</f>
        <v>12.270854799702853</v>
      </c>
      <c r="AB4751">
        <f t="shared" si="377"/>
        <v>4.2933592283415831E-6</v>
      </c>
      <c r="AD4751">
        <f>AA4751*$C$28</f>
        <v>6.9180227374682657</v>
      </c>
      <c r="AF4751">
        <f>(Q4751-X4751)/AD4751+X4751</f>
        <v>7.6153533593652083E-6</v>
      </c>
      <c r="AH4751">
        <f>Q4751/AF4751</f>
        <v>6.9180227374682657</v>
      </c>
      <c r="AK4751" s="2"/>
      <c r="AT4751" s="1"/>
    </row>
    <row r="4752" spans="6:46" x14ac:dyDescent="0.35">
      <c r="F4752" s="4">
        <v>44394.916666666664</v>
      </c>
      <c r="H4752">
        <v>20</v>
      </c>
      <c r="I4752">
        <v>20.766666666666701</v>
      </c>
      <c r="K4752" s="2">
        <v>1.6083493802737498E-5</v>
      </c>
      <c r="L4752" s="2">
        <v>9.4147306430955106E-5</v>
      </c>
      <c r="N4752">
        <f t="shared" si="373"/>
        <v>1.1258445661916248E-5</v>
      </c>
      <c r="O4752" s="2">
        <f t="shared" si="374"/>
        <v>2.8244191929286536E-5</v>
      </c>
      <c r="Q4752">
        <f>N4752+O4752</f>
        <v>3.9502637591202785E-5</v>
      </c>
      <c r="S4752">
        <f>IF(H4752&gt;$B$5,$B$5,($B$3 - $B$5)*(($B$5-H4752)/($B$5-$B$6))^(1/$B$2)+$B$5)</f>
        <v>20</v>
      </c>
      <c r="T4752">
        <f>K4752*S4752</f>
        <v>3.2166987605474997E-4</v>
      </c>
      <c r="U4752" s="3">
        <f>S4752*N4752/Q4752+$B$7*O4752/Q4752</f>
        <v>45.024828158441188</v>
      </c>
      <c r="V4752">
        <f>IF(U4752-H4752&lt;=10,10,U4752-H4752)</f>
        <v>25.024828158441188</v>
      </c>
      <c r="X4752">
        <f t="shared" si="375"/>
        <v>0</v>
      </c>
      <c r="Y4752">
        <f t="shared" si="376"/>
        <v>1</v>
      </c>
      <c r="AA4752">
        <f>((Y4752*V4752)+H4752+273)/(Y4752*V4752)</f>
        <v>12.708372107289273</v>
      </c>
      <c r="AB4752">
        <f t="shared" si="377"/>
        <v>3.10839478555596E-6</v>
      </c>
      <c r="AD4752">
        <f>AA4752*$C$28</f>
        <v>7.1646848267297285</v>
      </c>
      <c r="AF4752">
        <f>(Q4752-X4752)/AD4752+X4752</f>
        <v>5.5135206288248539E-6</v>
      </c>
      <c r="AH4752">
        <f>Q4752/AF4752</f>
        <v>7.1646848267297285</v>
      </c>
      <c r="AK4752" s="2"/>
      <c r="AL4752" s="2"/>
      <c r="AT4752" s="1"/>
    </row>
    <row r="4753" spans="6:46" x14ac:dyDescent="0.35">
      <c r="F4753" s="4">
        <v>44394.958333333336</v>
      </c>
      <c r="H4753">
        <v>19</v>
      </c>
      <c r="I4753">
        <v>20.766666666666701</v>
      </c>
      <c r="K4753" s="2">
        <v>1.6083493802737498E-5</v>
      </c>
      <c r="L4753" s="2">
        <v>6.9041358049367002E-5</v>
      </c>
      <c r="N4753">
        <f t="shared" si="373"/>
        <v>1.1258445661916248E-5</v>
      </c>
      <c r="O4753" s="2">
        <f t="shared" si="374"/>
        <v>2.0712407414810104E-5</v>
      </c>
      <c r="Q4753">
        <f>N4753+O4753</f>
        <v>3.1970853076726352E-5</v>
      </c>
      <c r="S4753">
        <f>IF(H4753&gt;$B$5,$B$5,($B$3 - $B$5)*(($B$5-H4753)/($B$5-$B$6))^(1/$B$2)+$B$5)</f>
        <v>21.333333333333332</v>
      </c>
      <c r="T4753">
        <f>K4753*S4753</f>
        <v>3.4311453445839995E-4</v>
      </c>
      <c r="U4753" s="3">
        <f>S4753*N4753/Q4753+$B$7*O4753/Q4753</f>
        <v>43.144378369420572</v>
      </c>
      <c r="V4753">
        <f>IF(U4753-H4753&lt;=10,10,U4753-H4753)</f>
        <v>24.144378369420572</v>
      </c>
      <c r="X4753">
        <f t="shared" si="375"/>
        <v>0</v>
      </c>
      <c r="Y4753">
        <f t="shared" si="376"/>
        <v>1</v>
      </c>
      <c r="AA4753">
        <f>((Y4753*V4753)+H4753+273)/(Y4753*V4753)</f>
        <v>13.093912526231154</v>
      </c>
      <c r="AB4753">
        <f t="shared" si="377"/>
        <v>2.4416577560510544E-6</v>
      </c>
      <c r="AD4753">
        <f>AA4753*$C$28</f>
        <v>7.3820435542176916</v>
      </c>
      <c r="AF4753">
        <f>(Q4753-X4753)/AD4753+X4753</f>
        <v>4.3308946691949509E-6</v>
      </c>
      <c r="AH4753">
        <f>Q4753/AF4753</f>
        <v>7.3820435542176925</v>
      </c>
      <c r="AK4753" s="2"/>
      <c r="AL4753" s="2"/>
      <c r="AT4753" s="1"/>
    </row>
    <row r="4754" spans="6:46" x14ac:dyDescent="0.35">
      <c r="F4754" s="4">
        <v>44395</v>
      </c>
      <c r="H4754">
        <v>18.399999999999999</v>
      </c>
      <c r="I4754">
        <v>21.179166666666699</v>
      </c>
      <c r="K4754" s="2">
        <v>1.6083493802737498E-5</v>
      </c>
      <c r="L4754" s="2">
        <v>4.0797226784740898E-5</v>
      </c>
      <c r="N4754">
        <f t="shared" si="373"/>
        <v>1.1258445661916248E-5</v>
      </c>
      <c r="O4754" s="2">
        <f t="shared" si="374"/>
        <v>1.2239168035422271E-5</v>
      </c>
      <c r="Q4754">
        <f>N4754+O4754</f>
        <v>2.3497613697338521E-5</v>
      </c>
      <c r="S4754">
        <f>IF(H4754&gt;$B$5,$B$5,($B$3 - $B$5)*(($B$5-H4754)/($B$5-$B$6))^(1/$B$2)+$B$5)</f>
        <v>22.133333333333336</v>
      </c>
      <c r="T4754">
        <f>K4754*S4754</f>
        <v>3.5598132950059001E-4</v>
      </c>
      <c r="U4754" s="3">
        <f>S4754*N4754/Q4754+$B$7*O4754/Q4754</f>
        <v>39.252546427857382</v>
      </c>
      <c r="V4754">
        <f>IF(U4754-H4754&lt;=10,10,U4754-H4754)</f>
        <v>20.852546427857384</v>
      </c>
      <c r="X4754">
        <f t="shared" si="375"/>
        <v>0</v>
      </c>
      <c r="Y4754">
        <f t="shared" si="376"/>
        <v>1</v>
      </c>
      <c r="AA4754">
        <f>((Y4754*V4754)+H4754+273)/(Y4754*V4754)</f>
        <v>14.974312490234393</v>
      </c>
      <c r="AB4754">
        <f t="shared" si="377"/>
        <v>1.5691948269853899E-6</v>
      </c>
      <c r="AD4754">
        <f>AA4754*$C$28</f>
        <v>8.4421693497591654</v>
      </c>
      <c r="AF4754">
        <f>(Q4754-X4754)/AD4754+X4754</f>
        <v>2.7833620392854179E-6</v>
      </c>
      <c r="AH4754">
        <f>Q4754/AF4754</f>
        <v>8.4421693497591654</v>
      </c>
      <c r="AK4754" s="2"/>
      <c r="AL4754" s="2"/>
      <c r="AT4754" s="1"/>
    </row>
    <row r="4755" spans="6:46" x14ac:dyDescent="0.35">
      <c r="F4755" s="4">
        <v>44395.041666666664</v>
      </c>
      <c r="H4755">
        <v>17.399999999999999</v>
      </c>
      <c r="I4755">
        <v>21.179166666666699</v>
      </c>
      <c r="K4755" s="2">
        <v>1.6083493802737498E-5</v>
      </c>
      <c r="L4755" s="2">
        <v>2.1967765498549899E-5</v>
      </c>
      <c r="N4755">
        <f t="shared" si="373"/>
        <v>1.1258445661916248E-5</v>
      </c>
      <c r="O4755" s="2">
        <f t="shared" si="374"/>
        <v>6.5903296495649707E-6</v>
      </c>
      <c r="Q4755">
        <f>N4755+O4755</f>
        <v>1.7848775311481217E-5</v>
      </c>
      <c r="S4755">
        <f>IF(H4755&gt;$B$5,$B$5,($B$3 - $B$5)*(($B$5-H4755)/($B$5-$B$6))^(1/$B$2)+$B$5)</f>
        <v>23.466666666666669</v>
      </c>
      <c r="T4755">
        <f>K4755*S4755</f>
        <v>3.7742598790423999E-4</v>
      </c>
      <c r="U4755" s="3">
        <f>S4755*N4755/Q4755+$B$7*O4755/Q4755</f>
        <v>35.109765870375341</v>
      </c>
      <c r="V4755">
        <f>IF(U4755-H4755&lt;=10,10,U4755-H4755)</f>
        <v>17.709765870375342</v>
      </c>
      <c r="X4755">
        <f t="shared" si="375"/>
        <v>0</v>
      </c>
      <c r="Y4755">
        <f t="shared" si="376"/>
        <v>1</v>
      </c>
      <c r="AA4755">
        <f>((Y4755*V4755)+H4755+273)/(Y4755*V4755)</f>
        <v>17.397732309142334</v>
      </c>
      <c r="AB4755">
        <f t="shared" si="377"/>
        <v>1.0259253904086032E-6</v>
      </c>
      <c r="AD4755">
        <f>AA4755*$C$28</f>
        <v>9.8084371186551316</v>
      </c>
      <c r="AF4755">
        <f>(Q4755-X4755)/AD4755+X4755</f>
        <v>1.8197369362274634E-6</v>
      </c>
      <c r="AH4755">
        <f>Q4755/AF4755</f>
        <v>9.8084371186551316</v>
      </c>
      <c r="AK4755" s="2"/>
      <c r="AL4755" s="2"/>
      <c r="AT4755" s="1"/>
    </row>
    <row r="4756" spans="6:46" x14ac:dyDescent="0.35">
      <c r="F4756" s="4">
        <v>44395.083333333336</v>
      </c>
      <c r="H4756">
        <v>16.8</v>
      </c>
      <c r="I4756">
        <v>21.179166666666699</v>
      </c>
      <c r="K4756" s="2">
        <v>1.6083493802737498E-5</v>
      </c>
      <c r="L4756" s="2">
        <v>9.4147549089596692E-6</v>
      </c>
      <c r="N4756">
        <f t="shared" si="373"/>
        <v>1.1258445661916248E-5</v>
      </c>
      <c r="O4756" s="2">
        <f t="shared" si="374"/>
        <v>2.8244264726879012E-6</v>
      </c>
      <c r="Q4756">
        <f>N4756+O4756</f>
        <v>1.4082872134604149E-5</v>
      </c>
      <c r="S4756">
        <f>IF(H4756&gt;$B$5,$B$5,($B$3 - $B$5)*(($B$5-H4756)/($B$5-$B$6))^(1/$B$2)+$B$5)</f>
        <v>24.266666666666666</v>
      </c>
      <c r="T4756">
        <f>K4756*S4756</f>
        <v>3.9029278294642995E-4</v>
      </c>
      <c r="U4756" s="3">
        <f>S4756*N4756/Q4756+$B$7*O4756/Q4756</f>
        <v>30.430469009749441</v>
      </c>
      <c r="V4756">
        <f>IF(U4756-H4756&lt;=10,10,U4756-H4756)</f>
        <v>13.63046900974944</v>
      </c>
      <c r="X4756">
        <f t="shared" si="375"/>
        <v>0</v>
      </c>
      <c r="Y4756">
        <f t="shared" si="376"/>
        <v>1</v>
      </c>
      <c r="AA4756">
        <f>((Y4756*V4756)+H4756+273)/(Y4756*V4756)</f>
        <v>22.261190630543624</v>
      </c>
      <c r="AB4756">
        <f t="shared" si="377"/>
        <v>6.3261989748570072E-7</v>
      </c>
      <c r="AD4756">
        <f>AA4756*$C$28</f>
        <v>12.550341884001888</v>
      </c>
      <c r="AF4756">
        <f>(Q4756-X4756)/AD4756+X4756</f>
        <v>1.1221106376835678E-6</v>
      </c>
      <c r="AH4756">
        <f>Q4756/AF4756</f>
        <v>12.550341884001888</v>
      </c>
      <c r="AK4756" s="2"/>
      <c r="AL4756" s="2"/>
      <c r="AT4756" s="1"/>
    </row>
    <row r="4757" spans="6:46" x14ac:dyDescent="0.35">
      <c r="F4757" s="4">
        <v>44395.125</v>
      </c>
      <c r="H4757">
        <v>16.100000000000001</v>
      </c>
      <c r="I4757">
        <v>21.179166666666699</v>
      </c>
      <c r="K4757" s="2">
        <v>1.6814561702861898E-5</v>
      </c>
      <c r="L4757">
        <v>0</v>
      </c>
      <c r="N4757">
        <f t="shared" si="373"/>
        <v>1.1770193192003328E-5</v>
      </c>
      <c r="O4757" s="2">
        <f t="shared" si="374"/>
        <v>0</v>
      </c>
      <c r="Q4757">
        <f>N4757+O4757</f>
        <v>1.1770193192003328E-5</v>
      </c>
      <c r="S4757">
        <f>IF(H4757&gt;$B$5,$B$5,($B$3 - $B$5)*(($B$5-H4757)/($B$5-$B$6))^(1/$B$2)+$B$5)</f>
        <v>25.199999999999996</v>
      </c>
      <c r="T4757">
        <f>K4757*S4757</f>
        <v>4.2372695491211978E-4</v>
      </c>
      <c r="U4757" s="3">
        <f>S4757*N4757/Q4757+$B$7*O4757/Q4757</f>
        <v>25.2</v>
      </c>
      <c r="V4757">
        <f>IF(U4757-H4757&lt;=10,10,U4757-H4757)</f>
        <v>10</v>
      </c>
      <c r="X4757">
        <f t="shared" si="375"/>
        <v>0</v>
      </c>
      <c r="Y4757">
        <f t="shared" si="376"/>
        <v>1</v>
      </c>
      <c r="AA4757">
        <f>((Y4757*V4757)+H4757+273)/(Y4757*V4757)</f>
        <v>29.910000000000004</v>
      </c>
      <c r="AB4757">
        <f t="shared" si="377"/>
        <v>3.9352033406898452E-7</v>
      </c>
      <c r="AD4757">
        <f>AA4757*$C$28</f>
        <v>16.862562833249932</v>
      </c>
      <c r="AF4757">
        <f>(Q4757-X4757)/AD4757+X4757</f>
        <v>6.9800737339846292E-7</v>
      </c>
      <c r="AH4757">
        <f>Q4757/AF4757</f>
        <v>16.862562833249932</v>
      </c>
      <c r="AK4757" s="2"/>
      <c r="AT4757" s="1"/>
    </row>
    <row r="4758" spans="6:46" x14ac:dyDescent="0.35">
      <c r="F4758" s="4">
        <v>44395.166666666664</v>
      </c>
      <c r="H4758">
        <v>15.4</v>
      </c>
      <c r="I4758">
        <v>21.179166666666699</v>
      </c>
      <c r="K4758" s="2">
        <v>1.7545629602986299E-5</v>
      </c>
      <c r="L4758" s="2">
        <v>1.5691278403152899E-6</v>
      </c>
      <c r="N4758">
        <f t="shared" si="373"/>
        <v>1.2281940722090408E-5</v>
      </c>
      <c r="O4758" s="2">
        <f t="shared" si="374"/>
        <v>4.7073835209458705E-7</v>
      </c>
      <c r="Q4758">
        <f>N4758+O4758</f>
        <v>1.2752679074184995E-5</v>
      </c>
      <c r="S4758">
        <f>IF(H4758&gt;$B$5,$B$5,($B$3 - $B$5)*(($B$5-H4758)/($B$5-$B$6))^(1/$B$2)+$B$5)</f>
        <v>26.133333333333333</v>
      </c>
      <c r="T4758">
        <f>K4758*S4758</f>
        <v>4.5852578695804191E-4</v>
      </c>
      <c r="U4758" s="3">
        <f>S4758*N4758/Q4758+$B$7*O4758/Q4758</f>
        <v>27.198885678694051</v>
      </c>
      <c r="V4758">
        <f>IF(U4758-H4758&lt;=10,10,U4758-H4758)</f>
        <v>11.798885678694051</v>
      </c>
      <c r="X4758">
        <f t="shared" si="375"/>
        <v>0</v>
      </c>
      <c r="Y4758">
        <f t="shared" si="376"/>
        <v>1</v>
      </c>
      <c r="AA4758">
        <f>((Y4758*V4758)+H4758+273)/(Y4758*V4758)</f>
        <v>25.442986215281419</v>
      </c>
      <c r="AB4758">
        <f t="shared" si="377"/>
        <v>5.0122571958654584E-7</v>
      </c>
      <c r="AD4758">
        <f>AA4758*$C$28</f>
        <v>14.344164283540445</v>
      </c>
      <c r="AF4758">
        <f>(Q4758-X4758)/AD4758+X4758</f>
        <v>8.8904998730517627E-7</v>
      </c>
      <c r="AH4758">
        <f>Q4758/AF4758</f>
        <v>14.344164283540445</v>
      </c>
      <c r="AK4758" s="2"/>
      <c r="AL4758" s="2"/>
      <c r="AT4758" s="1"/>
    </row>
    <row r="4759" spans="6:46" x14ac:dyDescent="0.35">
      <c r="F4759" s="4">
        <v>44395.208333333336</v>
      </c>
      <c r="H4759">
        <v>14.1</v>
      </c>
      <c r="I4759">
        <v>21.179166666666699</v>
      </c>
      <c r="K4759" s="2">
        <v>1.7545629602986299E-5</v>
      </c>
      <c r="L4759" s="2">
        <v>4.7073713880137897E-6</v>
      </c>
      <c r="N4759">
        <f t="shared" si="373"/>
        <v>1.2281940722090408E-5</v>
      </c>
      <c r="O4759" s="2">
        <f t="shared" si="374"/>
        <v>1.4122114164041371E-6</v>
      </c>
      <c r="Q4759">
        <f>N4759+O4759</f>
        <v>1.3694152138494546E-5</v>
      </c>
      <c r="S4759">
        <f>IF(H4759&gt;$B$5,$B$5,($B$3 - $B$5)*(($B$5-H4759)/($B$5-$B$6))^(1/$B$2)+$B$5)</f>
        <v>27.866666666666667</v>
      </c>
      <c r="T4759">
        <f>K4759*S4759</f>
        <v>4.889382116032182E-4</v>
      </c>
      <c r="U4759" s="3">
        <f>S4759*N4759/Q4759+$B$7*O4759/Q4759</f>
        <v>30.664795584098474</v>
      </c>
      <c r="V4759">
        <f>IF(U4759-H4759&lt;=10,10,U4759-H4759)</f>
        <v>16.564795584098476</v>
      </c>
      <c r="X4759">
        <f t="shared" si="375"/>
        <v>0</v>
      </c>
      <c r="Y4759">
        <f t="shared" si="376"/>
        <v>1</v>
      </c>
      <c r="AA4759">
        <f>((Y4759*V4759)+H4759+273)/(Y4759*V4759)</f>
        <v>18.331937393516903</v>
      </c>
      <c r="AB4759">
        <f t="shared" si="377"/>
        <v>7.4701063202067717E-7</v>
      </c>
      <c r="AD4759">
        <f>AA4759*$C$28</f>
        <v>10.335120232476854</v>
      </c>
      <c r="AF4759">
        <f>(Q4759-X4759)/AD4759+X4759</f>
        <v>1.3250114009764825E-6</v>
      </c>
      <c r="AH4759">
        <f>Q4759/AF4759</f>
        <v>10.335120232476854</v>
      </c>
      <c r="AK4759" s="2"/>
      <c r="AL4759" s="2"/>
      <c r="AT4759" s="1"/>
    </row>
    <row r="4760" spans="6:46" x14ac:dyDescent="0.35">
      <c r="F4760" s="4">
        <v>44395.25</v>
      </c>
      <c r="H4760">
        <v>15.1</v>
      </c>
      <c r="I4760">
        <v>21.179166666666699</v>
      </c>
      <c r="K4760" s="2">
        <v>1.7545629602986299E-5</v>
      </c>
      <c r="L4760" s="2">
        <v>2.9813283370805601E-5</v>
      </c>
      <c r="N4760">
        <f t="shared" si="373"/>
        <v>1.2281940722090408E-5</v>
      </c>
      <c r="O4760" s="2">
        <f t="shared" si="374"/>
        <v>8.9439850112416824E-6</v>
      </c>
      <c r="Q4760">
        <f>N4760+O4760</f>
        <v>2.1225925733332091E-5</v>
      </c>
      <c r="S4760">
        <f>IF(H4760&gt;$B$5,$B$5,($B$3 - $B$5)*(($B$5-H4760)/($B$5-$B$6))^(1/$B$2)+$B$5)</f>
        <v>26.533333333333335</v>
      </c>
      <c r="T4760">
        <f>K4760*S4760</f>
        <v>4.6554403879923647E-4</v>
      </c>
      <c r="U4760" s="3">
        <f>S4760*N4760/Q4760+$B$7*O4760/Q4760</f>
        <v>38.528355043357536</v>
      </c>
      <c r="V4760">
        <f>IF(U4760-H4760&lt;=10,10,U4760-H4760)</f>
        <v>23.428355043357534</v>
      </c>
      <c r="X4760">
        <f t="shared" si="375"/>
        <v>0</v>
      </c>
      <c r="Y4760">
        <f t="shared" si="376"/>
        <v>1</v>
      </c>
      <c r="AA4760">
        <f>((Y4760*V4760)+H4760+273)/(Y4760*V4760)</f>
        <v>13.297064794640066</v>
      </c>
      <c r="AB4760">
        <f t="shared" si="377"/>
        <v>1.5962865535473725E-6</v>
      </c>
      <c r="AD4760">
        <f>AA4760*$C$28</f>
        <v>7.4965760814915976</v>
      </c>
      <c r="AF4760">
        <f>(Q4760-X4760)/AD4760+X4760</f>
        <v>2.831416036147099E-6</v>
      </c>
      <c r="AH4760">
        <f>Q4760/AF4760</f>
        <v>7.4965760814915976</v>
      </c>
      <c r="AK4760" s="2"/>
      <c r="AL4760" s="2"/>
      <c r="AT4760" s="1"/>
    </row>
    <row r="4761" spans="6:46" x14ac:dyDescent="0.35">
      <c r="F4761" s="4">
        <v>44395.291666666664</v>
      </c>
      <c r="H4761">
        <v>17.7</v>
      </c>
      <c r="I4761">
        <v>21.179166666666699</v>
      </c>
      <c r="K4761" s="2">
        <v>1.7545629602986299E-5</v>
      </c>
      <c r="L4761" s="2">
        <v>7.2179540932405098E-5</v>
      </c>
      <c r="N4761">
        <f t="shared" si="373"/>
        <v>1.2281940722090408E-5</v>
      </c>
      <c r="O4761" s="2">
        <f t="shared" si="374"/>
        <v>2.1653862279721534E-5</v>
      </c>
      <c r="Q4761">
        <f>N4761+O4761</f>
        <v>3.3935803001811942E-5</v>
      </c>
      <c r="S4761">
        <f>IF(H4761&gt;$B$5,$B$5,($B$3 - $B$5)*(($B$5-H4761)/($B$5-$B$6))^(1/$B$2)+$B$5)</f>
        <v>23.066666666666666</v>
      </c>
      <c r="T4761">
        <f>K4761*S4761</f>
        <v>4.0471918950888395E-4</v>
      </c>
      <c r="U4761" s="3">
        <f>S4761*N4761/Q4761+$B$7*O4761/Q4761</f>
        <v>43.442786898609334</v>
      </c>
      <c r="V4761">
        <f>IF(U4761-H4761&lt;=10,10,U4761-H4761)</f>
        <v>25.742786898609335</v>
      </c>
      <c r="X4761">
        <f t="shared" si="375"/>
        <v>0</v>
      </c>
      <c r="Y4761">
        <f t="shared" si="376"/>
        <v>1</v>
      </c>
      <c r="AA4761">
        <f>((Y4761*V4761)+H4761+273)/(Y4761*V4761)</f>
        <v>12.292483643863129</v>
      </c>
      <c r="AB4761">
        <f t="shared" si="377"/>
        <v>2.760695396064568E-6</v>
      </c>
      <c r="AD4761">
        <f>AA4761*$C$28</f>
        <v>6.9302165771092961</v>
      </c>
      <c r="AF4761">
        <f>(Q4761-X4761)/AD4761+X4761</f>
        <v>4.8967882351473508E-6</v>
      </c>
      <c r="AH4761">
        <f>Q4761/AF4761</f>
        <v>6.9302165771092961</v>
      </c>
      <c r="AK4761" s="2"/>
      <c r="AL4761" s="2"/>
      <c r="AT4761" s="1"/>
    </row>
    <row r="4762" spans="6:46" x14ac:dyDescent="0.35">
      <c r="F4762" s="4">
        <v>44395.333333333336</v>
      </c>
      <c r="H4762">
        <v>19.3</v>
      </c>
      <c r="I4762">
        <v>21.179166666666699</v>
      </c>
      <c r="K4762" s="2">
        <v>1.64490277527997E-5</v>
      </c>
      <c r="L4762">
        <v>1.4749762873581099E-4</v>
      </c>
      <c r="N4762">
        <f t="shared" si="373"/>
        <v>1.1514319426959789E-5</v>
      </c>
      <c r="O4762" s="2">
        <f t="shared" si="374"/>
        <v>4.4249288620743302E-5</v>
      </c>
      <c r="Q4762">
        <f>N4762+O4762</f>
        <v>5.5763608047703091E-5</v>
      </c>
      <c r="S4762">
        <f>IF(H4762&gt;$B$5,$B$5,($B$3 - $B$5)*(($B$5-H4762)/($B$5-$B$6))^(1/$B$2)+$B$5)</f>
        <v>20.933333333333334</v>
      </c>
      <c r="T4762">
        <f>K4762*S4762</f>
        <v>3.4433298095860708E-4</v>
      </c>
      <c r="U4762" s="3">
        <f>S4762*N4762/Q4762+$B$7*O4762/Q4762</f>
        <v>47.965762160220898</v>
      </c>
      <c r="V4762">
        <f>IF(U4762-H4762&lt;=10,10,U4762-H4762)</f>
        <v>28.665762160220897</v>
      </c>
      <c r="X4762">
        <f t="shared" si="375"/>
        <v>0</v>
      </c>
      <c r="Y4762">
        <f t="shared" si="376"/>
        <v>1</v>
      </c>
      <c r="AA4762">
        <f>((Y4762*V4762)+H4762+273)/(Y4762*V4762)</f>
        <v>11.196833364005959</v>
      </c>
      <c r="AB4762">
        <f t="shared" si="377"/>
        <v>4.9803016830601654E-6</v>
      </c>
      <c r="AD4762">
        <f>AA4762*$C$28</f>
        <v>6.3125144143757828</v>
      </c>
      <c r="AF4762">
        <f>(Q4762-X4762)/AD4762+X4762</f>
        <v>8.8338187269259988E-6</v>
      </c>
      <c r="AH4762">
        <f>Q4762/AF4762</f>
        <v>6.3125144143757828</v>
      </c>
      <c r="AK4762" s="2"/>
      <c r="AT4762" s="1"/>
    </row>
    <row r="4763" spans="6:46" x14ac:dyDescent="0.35">
      <c r="F4763" s="4">
        <v>44395.375</v>
      </c>
      <c r="H4763">
        <v>20.399999999999999</v>
      </c>
      <c r="I4763">
        <v>21.179166666666699</v>
      </c>
      <c r="K4763" s="2">
        <v>1.49868919525508E-5</v>
      </c>
      <c r="L4763">
        <v>2.1340007592621501E-4</v>
      </c>
      <c r="N4763">
        <f t="shared" si="373"/>
        <v>1.049082436678556E-5</v>
      </c>
      <c r="O4763" s="2">
        <f t="shared" si="374"/>
        <v>6.4020022777864515E-5</v>
      </c>
      <c r="Q4763">
        <f>N4763+O4763</f>
        <v>7.4510847144650073E-5</v>
      </c>
      <c r="S4763">
        <f>IF(H4763&gt;$B$5,$B$5,($B$3 - $B$5)*(($B$5-H4763)/($B$5-$B$6))^(1/$B$2)+$B$5)</f>
        <v>20</v>
      </c>
      <c r="T4763">
        <f>K4763*S4763</f>
        <v>2.9973783905101601E-4</v>
      </c>
      <c r="U4763" s="3">
        <f>S4763*N4763/Q4763+$B$7*O4763/Q4763</f>
        <v>50.072142286549507</v>
      </c>
      <c r="V4763">
        <f>IF(U4763-H4763&lt;=10,10,U4763-H4763)</f>
        <v>29.672142286549509</v>
      </c>
      <c r="X4763">
        <f t="shared" si="375"/>
        <v>0</v>
      </c>
      <c r="Y4763">
        <f t="shared" si="376"/>
        <v>1</v>
      </c>
      <c r="AA4763">
        <f>((Y4763*V4763)+H4763+273)/(Y4763*V4763)</f>
        <v>10.888062586333689</v>
      </c>
      <c r="AB4763">
        <f t="shared" si="377"/>
        <v>6.8433522083325873E-6</v>
      </c>
      <c r="AD4763">
        <f>AA4763*$C$28</f>
        <v>6.1384366263593968</v>
      </c>
      <c r="AF4763">
        <f>(Q4763-X4763)/AD4763+X4763</f>
        <v>1.2138407819458291E-5</v>
      </c>
      <c r="AH4763">
        <f>Q4763/AF4763</f>
        <v>6.1384366263593968</v>
      </c>
      <c r="AK4763" s="2"/>
      <c r="AT4763" s="1"/>
    </row>
    <row r="4764" spans="6:46" x14ac:dyDescent="0.35">
      <c r="F4764" s="4">
        <v>44395.416666666664</v>
      </c>
      <c r="H4764">
        <v>21.9</v>
      </c>
      <c r="I4764">
        <v>21.179166666666699</v>
      </c>
      <c r="K4764" s="2">
        <v>1.3524756152302E-5</v>
      </c>
      <c r="L4764">
        <v>2.60474639111599E-4</v>
      </c>
      <c r="N4764">
        <f t="shared" si="373"/>
        <v>9.4673293066113996E-6</v>
      </c>
      <c r="O4764" s="2">
        <f t="shared" si="374"/>
        <v>7.8142391733479705E-5</v>
      </c>
      <c r="Q4764">
        <f>N4764+O4764</f>
        <v>8.7609721040091099E-5</v>
      </c>
      <c r="S4764">
        <f>IF(H4764&gt;$B$5,$B$5,($B$3 - $B$5)*(($B$5-H4764)/($B$5-$B$6))^(1/$B$2)+$B$5)</f>
        <v>20</v>
      </c>
      <c r="T4764">
        <f>K4764*S4764</f>
        <v>2.7049512304603998E-4</v>
      </c>
      <c r="U4764" s="3">
        <f>S4764*N4764/Q4764+$B$7*O4764/Q4764</f>
        <v>51.217810971230385</v>
      </c>
      <c r="V4764">
        <f>IF(U4764-H4764&lt;=10,10,U4764-H4764)</f>
        <v>29.317810971230386</v>
      </c>
      <c r="X4764">
        <f t="shared" si="375"/>
        <v>0</v>
      </c>
      <c r="Y4764">
        <f t="shared" si="376"/>
        <v>1</v>
      </c>
      <c r="AA4764">
        <f>((Y4764*V4764)+H4764+273)/(Y4764*V4764)</f>
        <v>11.058731884497988</v>
      </c>
      <c r="AB4764">
        <f t="shared" si="377"/>
        <v>7.9222212777309015E-6</v>
      </c>
      <c r="AD4764">
        <f>AA4764*$C$28</f>
        <v>6.2346560099769883</v>
      </c>
      <c r="AF4764">
        <f>(Q4764-X4764)/AD4764+X4764</f>
        <v>1.4052053697893503E-5</v>
      </c>
      <c r="AH4764">
        <f>Q4764/AF4764</f>
        <v>6.2346560099769883</v>
      </c>
      <c r="AK4764" s="2"/>
      <c r="AT4764" s="1"/>
    </row>
    <row r="4765" spans="6:46" x14ac:dyDescent="0.35">
      <c r="F4765" s="4">
        <v>44395.458333333336</v>
      </c>
      <c r="H4765">
        <v>23.9</v>
      </c>
      <c r="I4765">
        <v>21.179166666666699</v>
      </c>
      <c r="K4765" s="2">
        <v>1.31592222022397E-5</v>
      </c>
      <c r="L4765">
        <v>2.60474639111599E-4</v>
      </c>
      <c r="N4765">
        <f t="shared" si="373"/>
        <v>9.2114555415677893E-6</v>
      </c>
      <c r="O4765" s="2">
        <f t="shared" si="374"/>
        <v>7.8142391733479705E-5</v>
      </c>
      <c r="Q4765">
        <f>N4765+O4765</f>
        <v>8.7353847275047487E-5</v>
      </c>
      <c r="S4765">
        <f>IF(H4765&gt;$B$5,$B$5,($B$3 - $B$5)*(($B$5-H4765)/($B$5-$B$6))^(1/$B$2)+$B$5)</f>
        <v>20</v>
      </c>
      <c r="T4765">
        <f>K4765*S4765</f>
        <v>2.6318444404479401E-4</v>
      </c>
      <c r="U4765" s="3">
        <f>S4765*N4765/Q4765+$B$7*O4765/Q4765</f>
        <v>51.309253066556508</v>
      </c>
      <c r="V4765">
        <f>IF(U4765-H4765&lt;=10,10,U4765-H4765)</f>
        <v>27.409253066556509</v>
      </c>
      <c r="X4765">
        <f t="shared" si="375"/>
        <v>0</v>
      </c>
      <c r="Y4765">
        <f t="shared" si="376"/>
        <v>1</v>
      </c>
      <c r="AA4765">
        <f>((Y4765*V4765)+H4765+273)/(Y4765*V4765)</f>
        <v>11.832108386137071</v>
      </c>
      <c r="AB4765">
        <f t="shared" si="377"/>
        <v>7.3827795033887989E-6</v>
      </c>
      <c r="AD4765">
        <f>AA4765*$C$28</f>
        <v>6.6706677068224591</v>
      </c>
      <c r="AF4765">
        <f>(Q4765-X4765)/AD4765+X4765</f>
        <v>1.30952179173467E-5</v>
      </c>
      <c r="AH4765">
        <f>Q4765/AF4765</f>
        <v>6.6706677068224591</v>
      </c>
      <c r="AK4765" s="2"/>
      <c r="AT4765" s="1"/>
    </row>
    <row r="4766" spans="6:46" x14ac:dyDescent="0.35">
      <c r="F4766" s="4">
        <v>44395.5</v>
      </c>
      <c r="H4766">
        <v>24.7</v>
      </c>
      <c r="I4766">
        <v>21.179166666666699</v>
      </c>
      <c r="K4766" s="2">
        <v>1.31592222022397E-5</v>
      </c>
      <c r="L4766">
        <v>2.3536796275408601E-4</v>
      </c>
      <c r="N4766">
        <f t="shared" si="373"/>
        <v>9.2114555415677893E-6</v>
      </c>
      <c r="O4766" s="2">
        <f t="shared" si="374"/>
        <v>7.0610388826225818E-5</v>
      </c>
      <c r="Q4766">
        <f>N4766+O4766</f>
        <v>7.9821844367793614E-5</v>
      </c>
      <c r="S4766">
        <f>IF(H4766&gt;$B$5,$B$5,($B$3 - $B$5)*(($B$5-H4766)/($B$5-$B$6))^(1/$B$2)+$B$5)</f>
        <v>20</v>
      </c>
      <c r="T4766">
        <f>K4766*S4766</f>
        <v>2.6318444404479401E-4</v>
      </c>
      <c r="U4766" s="3">
        <f>S4766*N4766/Q4766+$B$7*O4766/Q4766</f>
        <v>50.960993553727569</v>
      </c>
      <c r="V4766">
        <f>IF(U4766-H4766&lt;=10,10,U4766-H4766)</f>
        <v>26.26099355372757</v>
      </c>
      <c r="X4766">
        <f t="shared" si="375"/>
        <v>0</v>
      </c>
      <c r="Y4766">
        <f t="shared" si="376"/>
        <v>1</v>
      </c>
      <c r="AA4766">
        <f>((Y4766*V4766)+H4766+273)/(Y4766*V4766)</f>
        <v>12.336204755198363</v>
      </c>
      <c r="AB4766">
        <f t="shared" si="377"/>
        <v>6.470534978284746E-6</v>
      </c>
      <c r="AD4766">
        <f>AA4766*$C$28</f>
        <v>6.9548655235161805</v>
      </c>
      <c r="AF4766">
        <f>(Q4766-X4766)/AD4766+X4766</f>
        <v>1.1477122612636511E-5</v>
      </c>
      <c r="AH4766">
        <f>Q4766/AF4766</f>
        <v>6.9548655235161805</v>
      </c>
      <c r="AK4766" s="2"/>
      <c r="AT4766" s="1"/>
    </row>
    <row r="4767" spans="6:46" x14ac:dyDescent="0.35">
      <c r="F4767" s="4">
        <v>44395.541666666664</v>
      </c>
      <c r="H4767">
        <v>25.4</v>
      </c>
      <c r="I4767">
        <v>21.179166666666699</v>
      </c>
      <c r="K4767" s="2">
        <v>1.27936882521775E-5</v>
      </c>
      <c r="L4767">
        <v>1.85155823332268E-4</v>
      </c>
      <c r="N4767">
        <f t="shared" si="373"/>
        <v>8.9555817765242501E-6</v>
      </c>
      <c r="O4767" s="2">
        <f t="shared" si="374"/>
        <v>5.5546746999680408E-5</v>
      </c>
      <c r="Q4767">
        <f>N4767+O4767</f>
        <v>6.4502328776204653E-5</v>
      </c>
      <c r="S4767">
        <f>IF(H4767&gt;$B$5,$B$5,($B$3 - $B$5)*(($B$5-H4767)/($B$5-$B$6))^(1/$B$2)+$B$5)</f>
        <v>20</v>
      </c>
      <c r="T4767">
        <f>K4767*S4767</f>
        <v>2.5587376504354999E-4</v>
      </c>
      <c r="U4767" s="3">
        <f>S4767*N4767/Q4767+$B$7*O4767/Q4767</f>
        <v>50.140557432184053</v>
      </c>
      <c r="V4767">
        <f>IF(U4767-H4767&lt;=10,10,U4767-H4767)</f>
        <v>24.740557432184055</v>
      </c>
      <c r="X4767">
        <f t="shared" si="375"/>
        <v>0</v>
      </c>
      <c r="Y4767">
        <f t="shared" si="376"/>
        <v>1</v>
      </c>
      <c r="AA4767">
        <f>((Y4767*V4767)+H4767+273)/(Y4767*V4767)</f>
        <v>13.06116720764839</v>
      </c>
      <c r="AB4767">
        <f t="shared" si="377"/>
        <v>4.9384812054494811E-6</v>
      </c>
      <c r="AD4767">
        <f>AA4767*$C$28</f>
        <v>7.3635825046658141</v>
      </c>
      <c r="AF4767">
        <f>(Q4767-X4767)/AD4767+X4767</f>
        <v>8.759639582408943E-6</v>
      </c>
      <c r="AH4767">
        <f>Q4767/AF4767</f>
        <v>7.3635825046658141</v>
      </c>
      <c r="AK4767" s="2"/>
      <c r="AT4767" s="1"/>
    </row>
    <row r="4768" spans="6:46" x14ac:dyDescent="0.35">
      <c r="F4768" s="4">
        <v>44395.583333333336</v>
      </c>
      <c r="H4768">
        <v>26</v>
      </c>
      <c r="I4768">
        <v>21.179166666666699</v>
      </c>
      <c r="K4768" s="2">
        <v>1.16970864019909E-5</v>
      </c>
      <c r="L4768">
        <v>1.4122126296973501E-4</v>
      </c>
      <c r="N4768">
        <f t="shared" si="373"/>
        <v>8.1879604813936292E-6</v>
      </c>
      <c r="O4768" s="2">
        <f t="shared" si="374"/>
        <v>4.2366378890920511E-5</v>
      </c>
      <c r="Q4768">
        <f>N4768+O4768</f>
        <v>5.0554339372314136E-5</v>
      </c>
      <c r="S4768">
        <f>IF(H4768&gt;$B$5,$B$5,($B$3 - $B$5)*(($B$5-H4768)/($B$5-$B$6))^(1/$B$2)+$B$5)</f>
        <v>20</v>
      </c>
      <c r="T4768">
        <f>K4768*S4768</f>
        <v>2.3394172803981801E-4</v>
      </c>
      <c r="U4768" s="3">
        <f>S4768*N4768/Q4768+$B$7*O4768/Q4768</f>
        <v>49.331275605478083</v>
      </c>
      <c r="V4768">
        <f>IF(U4768-H4768&lt;=10,10,U4768-H4768)</f>
        <v>23.331275605478083</v>
      </c>
      <c r="X4768">
        <f t="shared" si="375"/>
        <v>0</v>
      </c>
      <c r="Y4768">
        <f t="shared" si="376"/>
        <v>1</v>
      </c>
      <c r="AA4768">
        <f>((Y4768*V4768)+H4768+273)/(Y4768*V4768)</f>
        <v>13.815415884496092</v>
      </c>
      <c r="AB4768">
        <f t="shared" si="377"/>
        <v>3.6592701801360264E-6</v>
      </c>
      <c r="AD4768">
        <f>AA4768*$C$28</f>
        <v>7.7888103784618687</v>
      </c>
      <c r="AF4768">
        <f>(Q4768-X4768)/AD4768+X4768</f>
        <v>6.490636813050466E-6</v>
      </c>
      <c r="AH4768">
        <f>Q4768/AF4768</f>
        <v>7.7888103784618687</v>
      </c>
      <c r="AK4768" s="2"/>
      <c r="AT4768" s="1"/>
    </row>
    <row r="4769" spans="6:46" x14ac:dyDescent="0.35">
      <c r="F4769" s="4">
        <v>44395.625</v>
      </c>
      <c r="H4769">
        <v>26.1</v>
      </c>
      <c r="I4769">
        <v>21.179166666666699</v>
      </c>
      <c r="K4769" s="2">
        <v>1.27936882521775E-5</v>
      </c>
      <c r="L4769" s="2">
        <v>9.7285367984672303E-5</v>
      </c>
      <c r="N4769">
        <f t="shared" si="373"/>
        <v>8.9555817765242501E-6</v>
      </c>
      <c r="O4769" s="2">
        <f t="shared" si="374"/>
        <v>2.9185610395401696E-5</v>
      </c>
      <c r="Q4769">
        <f>N4769+O4769</f>
        <v>3.8141192171925948E-5</v>
      </c>
      <c r="S4769">
        <f>IF(H4769&gt;$B$5,$B$5,($B$3 - $B$5)*(($B$5-H4769)/($B$5-$B$6))^(1/$B$2)+$B$5)</f>
        <v>20</v>
      </c>
      <c r="T4769">
        <f>K4769*S4769</f>
        <v>2.5587376504354999E-4</v>
      </c>
      <c r="U4769" s="3">
        <f>S4769*N4769/Q4769+$B$7*O4769/Q4769</f>
        <v>46.781972604174079</v>
      </c>
      <c r="V4769">
        <f>IF(U4769-H4769&lt;=10,10,U4769-H4769)</f>
        <v>20.681972604174078</v>
      </c>
      <c r="X4769">
        <f t="shared" si="375"/>
        <v>0</v>
      </c>
      <c r="Y4769">
        <f t="shared" si="376"/>
        <v>1</v>
      </c>
      <c r="AA4769">
        <f>((Y4769*V4769)+H4769+273)/(Y4769*V4769)</f>
        <v>15.461870041334212</v>
      </c>
      <c r="AB4769">
        <f t="shared" si="377"/>
        <v>2.4667903733483151E-6</v>
      </c>
      <c r="AD4769">
        <f>AA4769*$C$28</f>
        <v>8.7170429652806032</v>
      </c>
      <c r="AF4769">
        <f>(Q4769-X4769)/AD4769+X4769</f>
        <v>4.3754736926088072E-6</v>
      </c>
      <c r="AH4769">
        <f>Q4769/AF4769</f>
        <v>8.7170429652806032</v>
      </c>
      <c r="AK4769" s="2"/>
      <c r="AL4769" s="2"/>
      <c r="AT4769" s="1"/>
    </row>
    <row r="4770" spans="6:46" x14ac:dyDescent="0.35">
      <c r="F4770" s="4">
        <v>44395.666666666664</v>
      </c>
      <c r="H4770">
        <v>26.6</v>
      </c>
      <c r="I4770">
        <v>21.179166666666699</v>
      </c>
      <c r="K4770" s="2">
        <v>1.31592222022397E-5</v>
      </c>
      <c r="L4770" s="2">
        <v>8.4732636452520001E-5</v>
      </c>
      <c r="N4770">
        <f t="shared" si="373"/>
        <v>9.2114555415677893E-6</v>
      </c>
      <c r="O4770" s="2">
        <f t="shared" si="374"/>
        <v>2.5419790935756006E-5</v>
      </c>
      <c r="Q4770">
        <f>N4770+O4770</f>
        <v>3.4631246477323795E-5</v>
      </c>
      <c r="S4770">
        <f>IF(H4770&gt;$B$5,$B$5,($B$3 - $B$5)*(($B$5-H4770)/($B$5-$B$6))^(1/$B$2)+$B$5)</f>
        <v>20</v>
      </c>
      <c r="T4770">
        <f>K4770*S4770</f>
        <v>2.6318444404479401E-4</v>
      </c>
      <c r="U4770" s="3">
        <f>S4770*N4770/Q4770+$B$7*O4770/Q4770</f>
        <v>45.690460877116344</v>
      </c>
      <c r="V4770">
        <f>IF(U4770-H4770&lt;=10,10,U4770-H4770)</f>
        <v>19.090460877116342</v>
      </c>
      <c r="X4770">
        <f t="shared" si="375"/>
        <v>0</v>
      </c>
      <c r="Y4770">
        <f t="shared" si="376"/>
        <v>1</v>
      </c>
      <c r="AA4770">
        <f>((Y4770*V4770)+H4770+273)/(Y4770*V4770)</f>
        <v>16.693701787950509</v>
      </c>
      <c r="AB4770">
        <f t="shared" si="377"/>
        <v>2.074509711340392E-6</v>
      </c>
      <c r="AD4770">
        <f>AA4770*$C$28</f>
        <v>9.4115210738499542</v>
      </c>
      <c r="AF4770">
        <f>(Q4770-X4770)/AD4770+X4770</f>
        <v>3.6796651896734534E-6</v>
      </c>
      <c r="AH4770">
        <f>Q4770/AF4770</f>
        <v>9.4115210738499542</v>
      </c>
      <c r="AK4770" s="2"/>
      <c r="AL4770" s="2"/>
      <c r="AT4770" s="1"/>
    </row>
    <row r="4771" spans="6:46" x14ac:dyDescent="0.35">
      <c r="F4771" s="4">
        <v>44395.708333333336</v>
      </c>
      <c r="H4771">
        <v>26.7</v>
      </c>
      <c r="I4771">
        <v>21.179166666666699</v>
      </c>
      <c r="K4771" s="2">
        <v>1.42558240524264E-5</v>
      </c>
      <c r="L4771" s="2">
        <v>8.7870819335558097E-5</v>
      </c>
      <c r="N4771">
        <f t="shared" si="373"/>
        <v>9.9790768366984796E-6</v>
      </c>
      <c r="O4771" s="2">
        <f t="shared" si="374"/>
        <v>2.6361245800667432E-5</v>
      </c>
      <c r="Q4771">
        <f>N4771+O4771</f>
        <v>3.6340322637365915E-5</v>
      </c>
      <c r="S4771">
        <f>IF(H4771&gt;$B$5,$B$5,($B$3 - $B$5)*(($B$5-H4771)/($B$5-$B$6))^(1/$B$2)+$B$5)</f>
        <v>20</v>
      </c>
      <c r="T4771">
        <f>K4771*S4771</f>
        <v>2.8511648104852802E-4</v>
      </c>
      <c r="U4771" s="3">
        <f>S4771*N4771/Q4771+$B$7*O4771/Q4771</f>
        <v>45.388976653572072</v>
      </c>
      <c r="V4771">
        <f>IF(U4771-H4771&lt;=10,10,U4771-H4771)</f>
        <v>18.688976653572073</v>
      </c>
      <c r="X4771">
        <f t="shared" si="375"/>
        <v>0</v>
      </c>
      <c r="Y4771">
        <f t="shared" si="376"/>
        <v>1</v>
      </c>
      <c r="AA4771">
        <f>((Y4771*V4771)+H4771+273)/(Y4771*V4771)</f>
        <v>17.036191042205488</v>
      </c>
      <c r="AB4771">
        <f t="shared" si="377"/>
        <v>2.1331248603244902E-6</v>
      </c>
      <c r="AD4771">
        <f>AA4771*$C$28</f>
        <v>9.6046085552804961</v>
      </c>
      <c r="AF4771">
        <f>(Q4771-X4771)/AD4771+X4771</f>
        <v>3.7836339115961629E-6</v>
      </c>
      <c r="AH4771">
        <f>Q4771/AF4771</f>
        <v>9.6046085552804961</v>
      </c>
      <c r="AK4771" s="2"/>
      <c r="AL4771" s="2"/>
      <c r="AT4771" s="1"/>
    </row>
    <row r="4772" spans="6:46" x14ac:dyDescent="0.35">
      <c r="F4772" s="4">
        <v>44395.75</v>
      </c>
      <c r="H4772">
        <v>26.5</v>
      </c>
      <c r="I4772">
        <v>21.179166666666699</v>
      </c>
      <c r="K4772" s="2">
        <v>1.46213580024886E-5</v>
      </c>
      <c r="L4772">
        <v>1.0670015929242799E-4</v>
      </c>
      <c r="N4772">
        <f t="shared" si="373"/>
        <v>1.0234950601742019E-5</v>
      </c>
      <c r="O4772" s="2">
        <f t="shared" si="374"/>
        <v>3.2010047787728405E-5</v>
      </c>
      <c r="Q4772">
        <f>N4772+O4772</f>
        <v>4.2244998389470426E-5</v>
      </c>
      <c r="S4772">
        <f>IF(H4772&gt;$B$5,$B$5,($B$3 - $B$5)*(($B$5-H4772)/($B$5-$B$6))^(1/$B$2)+$B$5)</f>
        <v>20</v>
      </c>
      <c r="T4772">
        <f>K4772*S4772</f>
        <v>2.9242716004977199E-4</v>
      </c>
      <c r="U4772" s="3">
        <f>S4772*N4772/Q4772+$B$7*O4772/Q4772</f>
        <v>46.520338863351498</v>
      </c>
      <c r="V4772">
        <f>IF(U4772-H4772&lt;=10,10,U4772-H4772)</f>
        <v>20.020338863351498</v>
      </c>
      <c r="X4772">
        <f t="shared" si="375"/>
        <v>0</v>
      </c>
      <c r="Y4772">
        <f t="shared" si="376"/>
        <v>1</v>
      </c>
      <c r="AA4772">
        <f>((Y4772*V4772)+H4772+273)/(Y4772*V4772)</f>
        <v>15.959786747079182</v>
      </c>
      <c r="AB4772">
        <f t="shared" si="377"/>
        <v>2.6469650916358095E-6</v>
      </c>
      <c r="AD4772">
        <f>AA4772*$C$28</f>
        <v>8.9977568314240113</v>
      </c>
      <c r="AF4772">
        <f>(Q4772-X4772)/AD4772+X4772</f>
        <v>4.6950589108979739E-6</v>
      </c>
      <c r="AH4772">
        <f>Q4772/AF4772</f>
        <v>8.9977568314240113</v>
      </c>
      <c r="AK4772" s="2"/>
      <c r="AT4772" s="1"/>
    </row>
    <row r="4773" spans="6:46" x14ac:dyDescent="0.35">
      <c r="F4773" s="4">
        <v>44395.791666666664</v>
      </c>
      <c r="H4773">
        <v>25.5</v>
      </c>
      <c r="I4773">
        <v>21.179166666666699</v>
      </c>
      <c r="K4773" s="2">
        <v>1.6083493802737498E-5</v>
      </c>
      <c r="L4773">
        <v>1.19252890824581E-4</v>
      </c>
      <c r="N4773">
        <f t="shared" si="373"/>
        <v>1.1258445661916248E-5</v>
      </c>
      <c r="O4773" s="2">
        <f t="shared" si="374"/>
        <v>3.5775867247374306E-5</v>
      </c>
      <c r="Q4773">
        <f>N4773+O4773</f>
        <v>4.7034312909290557E-5</v>
      </c>
      <c r="S4773">
        <f>IF(H4773&gt;$B$5,$B$5,($B$3 - $B$5)*(($B$5-H4773)/($B$5-$B$6))^(1/$B$2)+$B$5)</f>
        <v>20</v>
      </c>
      <c r="T4773">
        <f>K4773*S4773</f>
        <v>3.2166987605474997E-4</v>
      </c>
      <c r="U4773" s="3">
        <f>S4773*N4773/Q4773+$B$7*O4773/Q4773</f>
        <v>46.622167439183869</v>
      </c>
      <c r="V4773">
        <f>IF(U4773-H4773&lt;=10,10,U4773-H4773)</f>
        <v>21.122167439183869</v>
      </c>
      <c r="X4773">
        <f t="shared" si="375"/>
        <v>0</v>
      </c>
      <c r="Y4773">
        <f t="shared" si="376"/>
        <v>1</v>
      </c>
      <c r="AA4773">
        <f>((Y4773*V4773)+H4773+273)/(Y4773*V4773)</f>
        <v>15.132072423886324</v>
      </c>
      <c r="AB4773">
        <f t="shared" si="377"/>
        <v>3.1082532247893429E-6</v>
      </c>
      <c r="AD4773">
        <f>AA4773*$C$28</f>
        <v>8.5311107337034997</v>
      </c>
      <c r="AF4773">
        <f>(Q4773-X4773)/AD4773+X4773</f>
        <v>5.5132695351701481E-6</v>
      </c>
      <c r="AH4773">
        <f>Q4773/AF4773</f>
        <v>8.5311107337034997</v>
      </c>
      <c r="AK4773" s="2"/>
      <c r="AT4773" s="1"/>
    </row>
    <row r="4774" spans="6:46" x14ac:dyDescent="0.35">
      <c r="F4774" s="4">
        <v>44395.833333333336</v>
      </c>
      <c r="H4774">
        <v>23.7</v>
      </c>
      <c r="I4774">
        <v>21.179166666666699</v>
      </c>
      <c r="K4774" s="2">
        <v>1.6083493802737498E-5</v>
      </c>
      <c r="L4774">
        <v>1.0983822084614601E-4</v>
      </c>
      <c r="N4774">
        <f t="shared" si="373"/>
        <v>1.1258445661916248E-5</v>
      </c>
      <c r="O4774" s="2">
        <f t="shared" si="374"/>
        <v>3.2951466253843806E-5</v>
      </c>
      <c r="Q4774">
        <f>N4774+O4774</f>
        <v>4.420991191576005E-5</v>
      </c>
      <c r="S4774">
        <f>IF(H4774&gt;$B$5,$B$5,($B$3 - $B$5)*(($B$5-H4774)/($B$5-$B$6))^(1/$B$2)+$B$5)</f>
        <v>20</v>
      </c>
      <c r="T4774">
        <f>K4774*S4774</f>
        <v>3.2166987605474997E-4</v>
      </c>
      <c r="U4774" s="3">
        <f>S4774*N4774/Q4774+$B$7*O4774/Q4774</f>
        <v>46.086939984908724</v>
      </c>
      <c r="V4774">
        <f>IF(U4774-H4774&lt;=10,10,U4774-H4774)</f>
        <v>22.386939984908725</v>
      </c>
      <c r="X4774">
        <f t="shared" si="375"/>
        <v>0</v>
      </c>
      <c r="Y4774">
        <f t="shared" si="376"/>
        <v>1</v>
      </c>
      <c r="AA4774">
        <f>((Y4774*V4774)+H4774+273)/(Y4774*V4774)</f>
        <v>14.25326284878633</v>
      </c>
      <c r="AB4774">
        <f t="shared" si="377"/>
        <v>3.1017397479289831E-6</v>
      </c>
      <c r="AD4774">
        <f>AA4774*$C$28</f>
        <v>8.0356583205110788</v>
      </c>
      <c r="AF4774">
        <f>(Q4774-X4774)/AD4774+X4774</f>
        <v>5.5017162443198856E-6</v>
      </c>
      <c r="AH4774">
        <f>Q4774/AF4774</f>
        <v>8.0356583205110788</v>
      </c>
      <c r="AK4774" s="2"/>
      <c r="AT4774" s="1"/>
    </row>
    <row r="4775" spans="6:46" x14ac:dyDescent="0.35">
      <c r="F4775" s="4">
        <v>44395.875</v>
      </c>
      <c r="H4775">
        <v>21.6</v>
      </c>
      <c r="I4775">
        <v>21.179166666666699</v>
      </c>
      <c r="K4775" s="2">
        <v>1.6083493802737498E-5</v>
      </c>
      <c r="L4775">
        <v>1.0670015929242799E-4</v>
      </c>
      <c r="N4775">
        <f t="shared" si="373"/>
        <v>1.1258445661916248E-5</v>
      </c>
      <c r="O4775" s="2">
        <f t="shared" si="374"/>
        <v>3.2010047787728405E-5</v>
      </c>
      <c r="Q4775">
        <f>N4775+O4775</f>
        <v>4.326849344964465E-5</v>
      </c>
      <c r="S4775">
        <f>IF(H4775&gt;$B$5,$B$5,($B$3 - $B$5)*(($B$5-H4775)/($B$5-$B$6))^(1/$B$2)+$B$5)</f>
        <v>20</v>
      </c>
      <c r="T4775">
        <f>K4775*S4775</f>
        <v>3.2166987605474997E-4</v>
      </c>
      <c r="U4775" s="3">
        <f>S4775*N4775/Q4775+$B$7*O4775/Q4775</f>
        <v>45.893013212358454</v>
      </c>
      <c r="V4775">
        <f>IF(U4775-H4775&lt;=10,10,U4775-H4775)</f>
        <v>24.293013212358453</v>
      </c>
      <c r="X4775">
        <f t="shared" si="375"/>
        <v>0</v>
      </c>
      <c r="Y4775">
        <f t="shared" si="376"/>
        <v>1</v>
      </c>
      <c r="AA4775">
        <f>((Y4775*V4775)+H4775+273)/(Y4775*V4775)</f>
        <v>13.126943554706083</v>
      </c>
      <c r="AB4775">
        <f t="shared" si="377"/>
        <v>3.29615902356285E-6</v>
      </c>
      <c r="AD4775">
        <f>AA4775*$C$28</f>
        <v>7.4006656803663153</v>
      </c>
      <c r="AF4775">
        <f>(Q4775-X4775)/AD4775+X4775</f>
        <v>5.8465677708471979E-6</v>
      </c>
      <c r="AH4775">
        <f>Q4775/AF4775</f>
        <v>7.4006656803663153</v>
      </c>
      <c r="AK4775" s="2"/>
      <c r="AT4775" s="1"/>
    </row>
    <row r="4776" spans="6:46" x14ac:dyDescent="0.35">
      <c r="F4776" s="4">
        <v>44395.916666666664</v>
      </c>
      <c r="H4776">
        <v>20.100000000000001</v>
      </c>
      <c r="I4776">
        <v>21.179166666666699</v>
      </c>
      <c r="K4776" s="2">
        <v>1.6083493802737498E-5</v>
      </c>
      <c r="L4776" s="2">
        <v>8.1594332240161007E-5</v>
      </c>
      <c r="N4776">
        <f t="shared" si="373"/>
        <v>1.1258445661916248E-5</v>
      </c>
      <c r="O4776" s="2">
        <f t="shared" si="374"/>
        <v>2.4478299672048307E-5</v>
      </c>
      <c r="Q4776">
        <f>N4776+O4776</f>
        <v>3.5736745333964555E-5</v>
      </c>
      <c r="S4776">
        <f>IF(H4776&gt;$B$5,$B$5,($B$3 - $B$5)*(($B$5-H4776)/($B$5-$B$6))^(1/$B$2)+$B$5)</f>
        <v>20</v>
      </c>
      <c r="T4776">
        <f>K4776*S4776</f>
        <v>3.2166987605474997E-4</v>
      </c>
      <c r="U4776" s="3">
        <f>S4776*N4776/Q4776+$B$7*O4776/Q4776</f>
        <v>43.973657380249342</v>
      </c>
      <c r="V4776">
        <f>IF(U4776-H4776&lt;=10,10,U4776-H4776)</f>
        <v>23.873657380249341</v>
      </c>
      <c r="X4776">
        <f t="shared" si="375"/>
        <v>0</v>
      </c>
      <c r="Y4776">
        <f t="shared" si="376"/>
        <v>1</v>
      </c>
      <c r="AA4776">
        <f>((Y4776*V4776)+H4776+273)/(Y4776*V4776)</f>
        <v>13.27713019968534</v>
      </c>
      <c r="AB4776">
        <f t="shared" si="377"/>
        <v>2.6916016335225436E-6</v>
      </c>
      <c r="AD4776">
        <f>AA4776*$C$28</f>
        <v>7.4853374201749991</v>
      </c>
      <c r="AF4776">
        <f>(Q4776-X4776)/AD4776+X4776</f>
        <v>4.774233054296845E-6</v>
      </c>
      <c r="AH4776">
        <f>Q4776/AF4776</f>
        <v>7.485337420175</v>
      </c>
      <c r="AK4776" s="2"/>
      <c r="AL4776" s="2"/>
      <c r="AT4776" s="1"/>
    </row>
    <row r="4777" spans="6:46" x14ac:dyDescent="0.35">
      <c r="F4777" s="4">
        <v>44395.958333333336</v>
      </c>
      <c r="H4777">
        <v>18.899999999999999</v>
      </c>
      <c r="I4777">
        <v>21.179166666666699</v>
      </c>
      <c r="K4777" s="2">
        <v>1.6083493802737498E-5</v>
      </c>
      <c r="L4777" s="2">
        <v>5.9626688070931898E-5</v>
      </c>
      <c r="N4777">
        <f t="shared" si="373"/>
        <v>1.1258445661916248E-5</v>
      </c>
      <c r="O4777" s="2">
        <f t="shared" si="374"/>
        <v>1.7888006421279573E-5</v>
      </c>
      <c r="Q4777">
        <f>N4777+O4777</f>
        <v>2.9146452083195822E-5</v>
      </c>
      <c r="S4777">
        <f>IF(H4777&gt;$B$5,$B$5,($B$3 - $B$5)*(($B$5-H4777)/($B$5-$B$6))^(1/$B$2)+$B$5)</f>
        <v>21.466666666666669</v>
      </c>
      <c r="T4777">
        <f>K4777*S4777</f>
        <v>3.4525900029876502E-4</v>
      </c>
      <c r="U4777" s="3">
        <f>S4777*N4777/Q4777+$B$7*O4777/Q4777</f>
        <v>42.047026851891786</v>
      </c>
      <c r="V4777">
        <f>IF(U4777-H4777&lt;=10,10,U4777-H4777)</f>
        <v>23.147026851891788</v>
      </c>
      <c r="X4777">
        <f t="shared" si="375"/>
        <v>0</v>
      </c>
      <c r="Y4777">
        <f t="shared" si="376"/>
        <v>1</v>
      </c>
      <c r="AA4777">
        <f>((Y4777*V4777)+H4777+273)/(Y4777*V4777)</f>
        <v>13.610690861843592</v>
      </c>
      <c r="AB4777">
        <f t="shared" si="377"/>
        <v>2.1414381076647186E-6</v>
      </c>
      <c r="AD4777">
        <f>AA4777*$C$28</f>
        <v>7.6733911688993048</v>
      </c>
      <c r="AF4777">
        <f>(Q4777-X4777)/AD4777+X4777</f>
        <v>3.7983795484489396E-6</v>
      </c>
      <c r="AH4777">
        <f>Q4777/AF4777</f>
        <v>7.6733911688993048</v>
      </c>
      <c r="AK4777" s="2"/>
      <c r="AL4777" s="2"/>
      <c r="AT4777" s="1"/>
    </row>
    <row r="4778" spans="6:46" x14ac:dyDescent="0.35">
      <c r="F4778" s="4">
        <v>44396</v>
      </c>
      <c r="H4778">
        <v>17.7</v>
      </c>
      <c r="I4778">
        <v>18.074999999999999</v>
      </c>
      <c r="K4778" s="2">
        <v>1.6083493802737498E-5</v>
      </c>
      <c r="L4778" s="2">
        <v>3.4520739689343903E-5</v>
      </c>
      <c r="N4778">
        <f t="shared" si="373"/>
        <v>1.1258445661916248E-5</v>
      </c>
      <c r="O4778" s="2">
        <f t="shared" si="374"/>
        <v>1.0356221906803173E-5</v>
      </c>
      <c r="Q4778">
        <f>N4778+O4778</f>
        <v>2.161466756871942E-5</v>
      </c>
      <c r="S4778">
        <f>IF(H4778&gt;$B$5,$B$5,($B$3 - $B$5)*(($B$5-H4778)/($B$5-$B$6))^(1/$B$2)+$B$5)</f>
        <v>23.066666666666666</v>
      </c>
      <c r="T4778">
        <f>K4778*S4778</f>
        <v>3.7099259038314493E-4</v>
      </c>
      <c r="U4778" s="3">
        <f>S4778*N4778/Q4778+$B$7*O4778/Q4778</f>
        <v>38.366864329781031</v>
      </c>
      <c r="V4778">
        <f>IF(U4778-H4778&lt;=10,10,U4778-H4778)</f>
        <v>20.666864329781031</v>
      </c>
      <c r="X4778">
        <f t="shared" si="375"/>
        <v>0</v>
      </c>
      <c r="Y4778">
        <f t="shared" si="376"/>
        <v>1</v>
      </c>
      <c r="AA4778">
        <f>((Y4778*V4778)+H4778+273)/(Y4778*V4778)</f>
        <v>15.065994500244537</v>
      </c>
      <c r="AB4778">
        <f t="shared" si="377"/>
        <v>1.4346658342646143E-6</v>
      </c>
      <c r="AD4778">
        <f>AA4778*$C$28</f>
        <v>8.4938575361341151</v>
      </c>
      <c r="AF4778">
        <f>(Q4778-X4778)/AD4778+X4778</f>
        <v>2.5447410056935209E-6</v>
      </c>
      <c r="AH4778">
        <f>Q4778/AF4778</f>
        <v>8.4938575361341151</v>
      </c>
      <c r="AK4778" s="2"/>
      <c r="AL4778" s="2"/>
      <c r="AT4778" s="1"/>
    </row>
    <row r="4779" spans="6:46" x14ac:dyDescent="0.35">
      <c r="F4779" s="4">
        <v>44396.041666666664</v>
      </c>
      <c r="H4779">
        <v>17</v>
      </c>
      <c r="I4779">
        <v>18.074999999999999</v>
      </c>
      <c r="K4779" s="2">
        <v>1.6083493802737498E-5</v>
      </c>
      <c r="L4779" s="2">
        <v>1.2552974190794001E-5</v>
      </c>
      <c r="N4779">
        <f t="shared" si="373"/>
        <v>1.1258445661916248E-5</v>
      </c>
      <c r="O4779" s="2">
        <f t="shared" si="374"/>
        <v>3.7658922572382009E-6</v>
      </c>
      <c r="Q4779">
        <f>N4779+O4779</f>
        <v>1.5024337919154449E-5</v>
      </c>
      <c r="S4779">
        <f>IF(H4779&gt;$B$5,$B$5,($B$3 - $B$5)*(($B$5-H4779)/($B$5-$B$6))^(1/$B$2)+$B$5)</f>
        <v>24</v>
      </c>
      <c r="T4779">
        <f>K4779*S4779</f>
        <v>3.8600385126569996E-4</v>
      </c>
      <c r="U4779" s="3">
        <f>S4779*N4779/Q4779+$B$7*O4779/Q4779</f>
        <v>31.770236572325071</v>
      </c>
      <c r="V4779">
        <f>IF(U4779-H4779&lt;=10,10,U4779-H4779)</f>
        <v>14.770236572325071</v>
      </c>
      <c r="X4779">
        <f t="shared" si="375"/>
        <v>0</v>
      </c>
      <c r="Y4779">
        <f t="shared" si="376"/>
        <v>1</v>
      </c>
      <c r="AA4779">
        <f>((Y4779*V4779)+H4779+273)/(Y4779*V4779)</f>
        <v>20.634079561282839</v>
      </c>
      <c r="AB4779">
        <f t="shared" si="377"/>
        <v>7.2813220839497296E-7</v>
      </c>
      <c r="AD4779">
        <f>AA4779*$C$28</f>
        <v>11.633014480388164</v>
      </c>
      <c r="AF4779">
        <f>(Q4779-X4779)/AD4779+X4779</f>
        <v>1.2915257644081542E-6</v>
      </c>
      <c r="AH4779">
        <f>Q4779/AF4779</f>
        <v>11.633014480388164</v>
      </c>
      <c r="AK4779" s="2"/>
      <c r="AL4779" s="2"/>
      <c r="AT4779" s="1"/>
    </row>
    <row r="4780" spans="6:46" x14ac:dyDescent="0.35">
      <c r="F4780" s="4">
        <v>44396.083333333336</v>
      </c>
      <c r="H4780">
        <v>15.8</v>
      </c>
      <c r="I4780">
        <v>18.074999999999999</v>
      </c>
      <c r="K4780" s="2">
        <v>1.6083493802737498E-5</v>
      </c>
      <c r="L4780" s="2">
        <v>7.8456149357122992E-6</v>
      </c>
      <c r="N4780">
        <f t="shared" si="373"/>
        <v>1.1258445661916248E-5</v>
      </c>
      <c r="O4780" s="2">
        <f t="shared" si="374"/>
        <v>2.3536844807136901E-6</v>
      </c>
      <c r="Q4780">
        <f>N4780+O4780</f>
        <v>1.3612130142629938E-5</v>
      </c>
      <c r="S4780">
        <f>IF(H4780&gt;$B$5,$B$5,($B$3 - $B$5)*(($B$5-H4780)/($B$5-$B$6))^(1/$B$2)+$B$5)</f>
        <v>25.6</v>
      </c>
      <c r="T4780">
        <f>K4780*S4780</f>
        <v>4.1173744135007998E-4</v>
      </c>
      <c r="U4780" s="3">
        <f>S4780*N4780/Q4780+$B$7*O4780/Q4780</f>
        <v>30.683577882955284</v>
      </c>
      <c r="V4780">
        <f>IF(U4780-H4780&lt;=10,10,U4780-H4780)</f>
        <v>14.883577882955283</v>
      </c>
      <c r="X4780">
        <f t="shared" si="375"/>
        <v>0</v>
      </c>
      <c r="Y4780">
        <f t="shared" si="376"/>
        <v>1</v>
      </c>
      <c r="AA4780">
        <f>((Y4780*V4780)+H4780+273)/(Y4780*V4780)</f>
        <v>20.403936491019042</v>
      </c>
      <c r="AB4780">
        <f t="shared" si="377"/>
        <v>6.6713254810518682E-7</v>
      </c>
      <c r="AD4780">
        <f>AA4780*$C$28</f>
        <v>11.503265166347365</v>
      </c>
      <c r="AF4780">
        <f>(Q4780-X4780)/AD4780+X4780</f>
        <v>1.1833275114314522E-6</v>
      </c>
      <c r="AH4780">
        <f>Q4780/AF4780</f>
        <v>11.503265166347365</v>
      </c>
      <c r="AK4780" s="2"/>
      <c r="AL4780" s="2"/>
      <c r="AT4780" s="1"/>
    </row>
    <row r="4781" spans="6:46" x14ac:dyDescent="0.35">
      <c r="F4781" s="4">
        <v>44396.125</v>
      </c>
      <c r="H4781">
        <v>14.6</v>
      </c>
      <c r="I4781">
        <v>18.074999999999999</v>
      </c>
      <c r="K4781" s="2">
        <v>1.6814561702861898E-5</v>
      </c>
      <c r="L4781" s="2">
        <v>7.8456149357122992E-6</v>
      </c>
      <c r="N4781">
        <f t="shared" si="373"/>
        <v>1.1770193192003328E-5</v>
      </c>
      <c r="O4781" s="2">
        <f t="shared" si="374"/>
        <v>2.3536844807136901E-6</v>
      </c>
      <c r="Q4781">
        <f>N4781+O4781</f>
        <v>1.4123877672717018E-5</v>
      </c>
      <c r="S4781">
        <f>IF(H4781&gt;$B$5,$B$5,($B$3 - $B$5)*(($B$5-H4781)/($B$5-$B$6))^(1/$B$2)+$B$5)</f>
        <v>27.200000000000003</v>
      </c>
      <c r="T4781">
        <f>K4781*S4781</f>
        <v>4.5735607831784371E-4</v>
      </c>
      <c r="U4781" s="3">
        <f>S4781*N4781/Q4781+$B$7*O4781/Q4781</f>
        <v>31.832752426781205</v>
      </c>
      <c r="V4781">
        <f>IF(U4781-H4781&lt;=10,10,U4781-H4781)</f>
        <v>17.232752426781204</v>
      </c>
      <c r="X4781">
        <f t="shared" si="375"/>
        <v>0</v>
      </c>
      <c r="Y4781">
        <f t="shared" si="376"/>
        <v>1</v>
      </c>
      <c r="AA4781">
        <f>((Y4781*V4781)+H4781+273)/(Y4781*V4781)</f>
        <v>17.689150570807509</v>
      </c>
      <c r="AB4781">
        <f t="shared" si="377"/>
        <v>7.9844860928628887E-7</v>
      </c>
      <c r="AD4781">
        <f>AA4781*$C$28</f>
        <v>9.9727319614530412</v>
      </c>
      <c r="AF4781">
        <f>(Q4781-X4781)/AD4781+X4781</f>
        <v>1.4162496021460452E-6</v>
      </c>
      <c r="AH4781">
        <f>Q4781/AF4781</f>
        <v>9.9727319614530412</v>
      </c>
      <c r="AK4781" s="2"/>
      <c r="AL4781" s="2"/>
      <c r="AT4781" s="1"/>
    </row>
    <row r="4782" spans="6:46" x14ac:dyDescent="0.35">
      <c r="F4782" s="4">
        <v>44396.166666666664</v>
      </c>
      <c r="H4782">
        <v>14.2</v>
      </c>
      <c r="I4782">
        <v>18.074999999999999</v>
      </c>
      <c r="K4782" s="2">
        <v>1.7545629602986299E-5</v>
      </c>
      <c r="L4782" s="2">
        <v>2.03986133923705E-5</v>
      </c>
      <c r="N4782">
        <f t="shared" si="373"/>
        <v>1.2281940722090408E-5</v>
      </c>
      <c r="O4782" s="2">
        <f t="shared" si="374"/>
        <v>6.1195840177111508E-6</v>
      </c>
      <c r="Q4782">
        <f>N4782+O4782</f>
        <v>1.840152473980156E-5</v>
      </c>
      <c r="S4782">
        <f>IF(H4782&gt;$B$5,$B$5,($B$3 - $B$5)*(($B$5-H4782)/($B$5-$B$6))^(1/$B$2)+$B$5)</f>
        <v>27.733333333333334</v>
      </c>
      <c r="T4782">
        <f>K4782*S4782</f>
        <v>4.8659879432282001E-4</v>
      </c>
      <c r="U4782" s="3">
        <f>S4782*N4782/Q4782+$B$7*O4782/Q4782</f>
        <v>36.801095918717337</v>
      </c>
      <c r="V4782">
        <f>IF(U4782-H4782&lt;=10,10,U4782-H4782)</f>
        <v>22.601095918717338</v>
      </c>
      <c r="X4782">
        <f t="shared" si="375"/>
        <v>0</v>
      </c>
      <c r="Y4782">
        <f t="shared" si="376"/>
        <v>1</v>
      </c>
      <c r="AA4782">
        <f>((Y4782*V4782)+H4782+273)/(Y4782*V4782)</f>
        <v>13.707348397302818</v>
      </c>
      <c r="AB4782">
        <f t="shared" si="377"/>
        <v>1.3424569221150322E-6</v>
      </c>
      <c r="AD4782">
        <f>AA4782*$C$28</f>
        <v>7.7278844408815273</v>
      </c>
      <c r="AF4782">
        <f>(Q4782-X4782)/AD4782+X4782</f>
        <v>2.3811852882342636E-6</v>
      </c>
      <c r="AH4782">
        <f>Q4782/AF4782</f>
        <v>7.7278844408815273</v>
      </c>
      <c r="AK4782" s="2"/>
      <c r="AL4782" s="2"/>
      <c r="AT4782" s="1"/>
    </row>
    <row r="4783" spans="6:46" x14ac:dyDescent="0.35">
      <c r="F4783" s="4">
        <v>44396.208333333336</v>
      </c>
      <c r="H4783">
        <v>14.2</v>
      </c>
      <c r="I4783">
        <v>18.074999999999999</v>
      </c>
      <c r="K4783" s="2">
        <v>1.7545629602986299E-5</v>
      </c>
      <c r="L4783" s="2">
        <v>5.9626445412290297E-5</v>
      </c>
      <c r="N4783">
        <f t="shared" si="373"/>
        <v>1.2281940722090408E-5</v>
      </c>
      <c r="O4783" s="2">
        <f t="shared" si="374"/>
        <v>1.7887933623687092E-5</v>
      </c>
      <c r="Q4783">
        <f>N4783+O4783</f>
        <v>3.01698743457775E-5</v>
      </c>
      <c r="S4783">
        <f>IF(H4783&gt;$B$5,$B$5,($B$3 - $B$5)*(($B$5-H4783)/($B$5-$B$6))^(1/$B$2)+$B$5)</f>
        <v>27.733333333333334</v>
      </c>
      <c r="T4783">
        <f>K4783*S4783</f>
        <v>4.8659879432282001E-4</v>
      </c>
      <c r="U4783" s="3">
        <f>S4783*N4783/Q4783+$B$7*O4783/Q4783</f>
        <v>43.899934422966247</v>
      </c>
      <c r="V4783">
        <f>IF(U4783-H4783&lt;=10,10,U4783-H4783)</f>
        <v>29.699934422966248</v>
      </c>
      <c r="X4783">
        <f t="shared" si="375"/>
        <v>0</v>
      </c>
      <c r="Y4783">
        <f t="shared" si="376"/>
        <v>1</v>
      </c>
      <c r="AA4783">
        <f>((Y4783*V4783)+H4783+273)/(Y4783*V4783)</f>
        <v>10.670055021330791</v>
      </c>
      <c r="AB4783">
        <f t="shared" si="377"/>
        <v>2.8275275324695234E-6</v>
      </c>
      <c r="AD4783">
        <f>AA4783*$C$28</f>
        <v>6.0155290281318745</v>
      </c>
      <c r="AF4783">
        <f>(Q4783-X4783)/AD4783+X4783</f>
        <v>5.0153318527243097E-6</v>
      </c>
      <c r="AH4783">
        <f>Q4783/AF4783</f>
        <v>6.0155290281318745</v>
      </c>
      <c r="AK4783" s="2"/>
      <c r="AL4783" s="2"/>
      <c r="AT4783" s="1"/>
    </row>
    <row r="4784" spans="6:46" x14ac:dyDescent="0.35">
      <c r="F4784" s="4">
        <v>44396.25</v>
      </c>
      <c r="H4784">
        <v>15.5</v>
      </c>
      <c r="I4784">
        <v>18.074999999999999</v>
      </c>
      <c r="K4784" s="2">
        <v>1.7545629602986299E-5</v>
      </c>
      <c r="L4784">
        <v>1.19253133483222E-4</v>
      </c>
      <c r="N4784">
        <f t="shared" si="373"/>
        <v>1.2281940722090408E-5</v>
      </c>
      <c r="O4784" s="2">
        <f t="shared" si="374"/>
        <v>3.5775940044966608E-5</v>
      </c>
      <c r="Q4784">
        <f>N4784+O4784</f>
        <v>4.8057880767057016E-5</v>
      </c>
      <c r="S4784">
        <f>IF(H4784&gt;$B$5,$B$5,($B$3 - $B$5)*(($B$5-H4784)/($B$5-$B$6))^(1/$B$2)+$B$5)</f>
        <v>26</v>
      </c>
      <c r="T4784">
        <f>K4784*S4784</f>
        <v>4.5618636967764377E-4</v>
      </c>
      <c r="U4784" s="3">
        <f>S4784*N4784/Q4784+$B$7*O4784/Q4784</f>
        <v>47.588597847935581</v>
      </c>
      <c r="V4784">
        <f>IF(U4784-H4784&lt;=10,10,U4784-H4784)</f>
        <v>32.088597847935581</v>
      </c>
      <c r="X4784">
        <f t="shared" si="375"/>
        <v>0</v>
      </c>
      <c r="Y4784">
        <f t="shared" si="376"/>
        <v>1</v>
      </c>
      <c r="AA4784">
        <f>((Y4784*V4784)+H4784+273)/(Y4784*V4784)</f>
        <v>9.9907325139967327</v>
      </c>
      <c r="AB4784">
        <f t="shared" si="377"/>
        <v>4.8102459654213835E-6</v>
      </c>
      <c r="AD4784">
        <f>AA4784*$C$28</f>
        <v>5.6325427872772629</v>
      </c>
      <c r="AF4784">
        <f>(Q4784-X4784)/AD4784+X4784</f>
        <v>8.5321821035447296E-6</v>
      </c>
      <c r="AH4784">
        <f>Q4784/AF4784</f>
        <v>5.6325427872772638</v>
      </c>
      <c r="AK4784" s="2"/>
      <c r="AT4784" s="1"/>
    </row>
    <row r="4785" spans="6:46" x14ac:dyDescent="0.35">
      <c r="F4785" s="4">
        <v>44396.291666666664</v>
      </c>
      <c r="H4785">
        <v>16.3</v>
      </c>
      <c r="I4785">
        <v>18.074999999999999</v>
      </c>
      <c r="K4785" s="2">
        <v>1.7545629602986299E-5</v>
      </c>
      <c r="L4785">
        <v>1.56911570738321E-4</v>
      </c>
      <c r="N4785">
        <f t="shared" si="373"/>
        <v>1.2281940722090408E-5</v>
      </c>
      <c r="O4785" s="2">
        <f t="shared" si="374"/>
        <v>4.7073471221496307E-5</v>
      </c>
      <c r="Q4785">
        <f>N4785+O4785</f>
        <v>5.9355411943586715E-5</v>
      </c>
      <c r="S4785">
        <f>IF(H4785&gt;$B$5,$B$5,($B$3 - $B$5)*(($B$5-H4785)/($B$5-$B$6))^(1/$B$2)+$B$5)</f>
        <v>24.933333333333334</v>
      </c>
      <c r="T4785">
        <f>K4785*S4785</f>
        <v>4.3747103143445838E-4</v>
      </c>
      <c r="U4785" s="3">
        <f>S4785*N4785/Q4785+$B$7*O4785/Q4785</f>
        <v>48.778545112923752</v>
      </c>
      <c r="V4785">
        <f>IF(U4785-H4785&lt;=10,10,U4785-H4785)</f>
        <v>32.478545112923754</v>
      </c>
      <c r="X4785">
        <f t="shared" si="375"/>
        <v>0</v>
      </c>
      <c r="Y4785">
        <f t="shared" si="376"/>
        <v>1</v>
      </c>
      <c r="AA4785">
        <f>((Y4785*V4785)+H4785+273)/(Y4785*V4785)</f>
        <v>9.9074186973012761</v>
      </c>
      <c r="AB4785">
        <f t="shared" si="377"/>
        <v>5.9910067149735775E-6</v>
      </c>
      <c r="AD4785">
        <f>AA4785*$C$28</f>
        <v>5.5855723937999979</v>
      </c>
      <c r="AF4785">
        <f>(Q4785-X4785)/AD4785+X4785</f>
        <v>1.0626558525939329E-5</v>
      </c>
      <c r="AH4785">
        <f>Q4785/AF4785</f>
        <v>5.5855723937999979</v>
      </c>
      <c r="AK4785" s="2"/>
      <c r="AT4785" s="1"/>
    </row>
    <row r="4786" spans="6:46" x14ac:dyDescent="0.35">
      <c r="F4786" s="4">
        <v>44396.333333333336</v>
      </c>
      <c r="H4786">
        <v>17.2</v>
      </c>
      <c r="I4786">
        <v>18.074999999999999</v>
      </c>
      <c r="K4786" s="2">
        <v>1.64490277527997E-5</v>
      </c>
      <c r="L4786">
        <v>1.6318914979760501E-4</v>
      </c>
      <c r="N4786">
        <f t="shared" si="373"/>
        <v>1.1514319426959789E-5</v>
      </c>
      <c r="O4786" s="2">
        <f t="shared" si="374"/>
        <v>4.8956744939281509E-5</v>
      </c>
      <c r="Q4786">
        <f>N4786+O4786</f>
        <v>6.0471064366241298E-5</v>
      </c>
      <c r="S4786">
        <f>IF(H4786&gt;$B$5,$B$5,($B$3 - $B$5)*(($B$5-H4786)/($B$5-$B$6))^(1/$B$2)+$B$5)</f>
        <v>23.733333333333334</v>
      </c>
      <c r="T4786">
        <f>K4786*S4786</f>
        <v>3.9039025866644623E-4</v>
      </c>
      <c r="U4786" s="3">
        <f>S4786*N4786/Q4786+$B$7*O4786/Q4786</f>
        <v>49.046501559227416</v>
      </c>
      <c r="V4786">
        <f>IF(U4786-H4786&lt;=10,10,U4786-H4786)</f>
        <v>31.846501559227416</v>
      </c>
      <c r="X4786">
        <f t="shared" si="375"/>
        <v>0</v>
      </c>
      <c r="Y4786">
        <f t="shared" si="376"/>
        <v>1</v>
      </c>
      <c r="AA4786">
        <f>((Y4786*V4786)+H4786+273)/(Y4786*V4786)</f>
        <v>10.112460891828023</v>
      </c>
      <c r="AB4786">
        <f t="shared" si="377"/>
        <v>5.9798564378240059E-6</v>
      </c>
      <c r="AD4786">
        <f>AA4786*$C$28</f>
        <v>5.7011704174935689</v>
      </c>
      <c r="AF4786">
        <f>(Q4786-X4786)/AD4786+X4786</f>
        <v>1.0606780702553785E-5</v>
      </c>
      <c r="AH4786">
        <f>Q4786/AF4786</f>
        <v>5.7011704174935689</v>
      </c>
      <c r="AK4786" s="2"/>
      <c r="AT4786" s="1"/>
    </row>
    <row r="4787" spans="6:46" x14ac:dyDescent="0.35">
      <c r="F4787" s="4">
        <v>44396.375</v>
      </c>
      <c r="H4787">
        <v>18.100000000000001</v>
      </c>
      <c r="I4787">
        <v>18.074999999999999</v>
      </c>
      <c r="K4787" s="2">
        <v>1.49868919525508E-5</v>
      </c>
      <c r="L4787">
        <v>1.2866853143758201E-4</v>
      </c>
      <c r="N4787">
        <f t="shared" si="373"/>
        <v>1.049082436678556E-5</v>
      </c>
      <c r="O4787" s="2">
        <f t="shared" si="374"/>
        <v>3.860055943127461E-5</v>
      </c>
      <c r="Q4787">
        <f>N4787+O4787</f>
        <v>4.9091383798060168E-5</v>
      </c>
      <c r="S4787">
        <f>IF(H4787&gt;$B$5,$B$5,($B$3 - $B$5)*(($B$5-H4787)/($B$5-$B$6))^(1/$B$2)+$B$5)</f>
        <v>22.533333333333331</v>
      </c>
      <c r="T4787">
        <f>K4787*S4787</f>
        <v>3.3770463199747798E-4</v>
      </c>
      <c r="U4787" s="3">
        <f>S4787*N4787/Q4787+$B$7*O4787/Q4787</f>
        <v>48.061876210781612</v>
      </c>
      <c r="V4787">
        <f>IF(U4787-H4787&lt;=10,10,U4787-H4787)</f>
        <v>29.961876210781611</v>
      </c>
      <c r="X4787">
        <f t="shared" si="375"/>
        <v>0</v>
      </c>
      <c r="Y4787">
        <f t="shared" si="376"/>
        <v>1</v>
      </c>
      <c r="AA4787">
        <f>((Y4787*V4787)+H4787+273)/(Y4787*V4787)</f>
        <v>10.715679951152369</v>
      </c>
      <c r="AB4787">
        <f t="shared" si="377"/>
        <v>4.5812663332466232E-6</v>
      </c>
      <c r="AD4787">
        <f>AA4787*$C$28</f>
        <v>6.0412513031529036</v>
      </c>
      <c r="AF4787">
        <f>(Q4787-X4787)/AD4787+X4787</f>
        <v>8.1260290848089002E-6</v>
      </c>
      <c r="AH4787">
        <f>Q4787/AF4787</f>
        <v>6.0412513031529036</v>
      </c>
      <c r="AK4787" s="2"/>
      <c r="AT4787" s="1"/>
    </row>
    <row r="4788" spans="6:46" x14ac:dyDescent="0.35">
      <c r="F4788" s="4">
        <v>44396.416666666664</v>
      </c>
      <c r="H4788">
        <v>18.2</v>
      </c>
      <c r="I4788">
        <v>18.074999999999999</v>
      </c>
      <c r="K4788" s="2">
        <v>1.3524756152302E-5</v>
      </c>
      <c r="L4788">
        <v>1.0670040195106999E-4</v>
      </c>
      <c r="N4788">
        <f t="shared" si="373"/>
        <v>9.4673293066113996E-6</v>
      </c>
      <c r="O4788" s="2">
        <f t="shared" si="374"/>
        <v>3.2010120585321005E-5</v>
      </c>
      <c r="Q4788">
        <f>N4788+O4788</f>
        <v>4.1477449891932406E-5</v>
      </c>
      <c r="S4788">
        <f>IF(H4788&gt;$B$5,$B$5,($B$3 - $B$5)*(($B$5-H4788)/($B$5-$B$6))^(1/$B$2)+$B$5)</f>
        <v>22.400000000000002</v>
      </c>
      <c r="T4788">
        <f>K4788*S4788</f>
        <v>3.0295453781156484E-4</v>
      </c>
      <c r="U4788" s="3">
        <f>S4788*N4788/Q4788+$B$7*O4788/Q4788</f>
        <v>47.558970327258166</v>
      </c>
      <c r="V4788">
        <f>IF(U4788-H4788&lt;=10,10,U4788-H4788)</f>
        <v>29.358970327258167</v>
      </c>
      <c r="X4788">
        <f t="shared" si="375"/>
        <v>0</v>
      </c>
      <c r="Y4788">
        <f t="shared" si="376"/>
        <v>1</v>
      </c>
      <c r="AA4788">
        <f>((Y4788*V4788)+H4788+273)/(Y4788*V4788)</f>
        <v>10.918603982157952</v>
      </c>
      <c r="AB4788">
        <f t="shared" si="377"/>
        <v>3.798786910827661E-6</v>
      </c>
      <c r="AD4788">
        <f>AA4788*$C$28</f>
        <v>6.1556551554834957</v>
      </c>
      <c r="AF4788">
        <f>(Q4788-X4788)/AD4788+X4788</f>
        <v>6.7381048554976372E-6</v>
      </c>
      <c r="AH4788">
        <f>Q4788/AF4788</f>
        <v>6.1556551554834957</v>
      </c>
      <c r="AK4788" s="2"/>
      <c r="AT4788" s="1"/>
    </row>
    <row r="4789" spans="6:46" x14ac:dyDescent="0.35">
      <c r="F4789" s="4">
        <v>44396.458333333336</v>
      </c>
      <c r="H4789">
        <v>18.899999999999999</v>
      </c>
      <c r="I4789">
        <v>18.074999999999999</v>
      </c>
      <c r="K4789" s="2">
        <v>1.31592222022397E-5</v>
      </c>
      <c r="L4789" s="2">
        <v>9.1009123547916996E-5</v>
      </c>
      <c r="N4789">
        <f t="shared" si="373"/>
        <v>9.2114555415677893E-6</v>
      </c>
      <c r="O4789" s="2">
        <f t="shared" si="374"/>
        <v>2.7302737064375104E-5</v>
      </c>
      <c r="Q4789">
        <f>N4789+O4789</f>
        <v>3.6514192605942896E-5</v>
      </c>
      <c r="S4789">
        <f>IF(H4789&gt;$B$5,$B$5,($B$3 - $B$5)*(($B$5-H4789)/($B$5-$B$6))^(1/$B$2)+$B$5)</f>
        <v>21.466666666666669</v>
      </c>
      <c r="T4789">
        <f>K4789*S4789</f>
        <v>2.8248463660807892E-4</v>
      </c>
      <c r="U4789" s="3">
        <f>S4789*N4789/Q4789+$B$7*O4789/Q4789</f>
        <v>46.540527473958178</v>
      </c>
      <c r="V4789">
        <f>IF(U4789-H4789&lt;=10,10,U4789-H4789)</f>
        <v>27.64052747395818</v>
      </c>
      <c r="X4789">
        <f t="shared" si="375"/>
        <v>0</v>
      </c>
      <c r="Y4789">
        <f t="shared" si="376"/>
        <v>1</v>
      </c>
      <c r="AA4789">
        <f>((Y4789*V4789)+H4789+273)/(Y4789*V4789)</f>
        <v>11.560579940994856</v>
      </c>
      <c r="AB4789">
        <f t="shared" si="377"/>
        <v>3.1585087246756788E-6</v>
      </c>
      <c r="AD4789">
        <f>AA4789*$C$28</f>
        <v>6.5175862803020568</v>
      </c>
      <c r="AF4789">
        <f>(Q4789-X4789)/AD4789+X4789</f>
        <v>5.602410315042373E-6</v>
      </c>
      <c r="AH4789">
        <f>Q4789/AF4789</f>
        <v>6.5175862803020568</v>
      </c>
      <c r="AK4789" s="2"/>
      <c r="AL4789" s="2"/>
      <c r="AT4789" s="1"/>
    </row>
    <row r="4790" spans="6:46" x14ac:dyDescent="0.35">
      <c r="F4790" s="4">
        <v>44396.5</v>
      </c>
      <c r="H4790">
        <v>19.399999999999999</v>
      </c>
      <c r="I4790">
        <v>18.074999999999999</v>
      </c>
      <c r="K4790" s="2">
        <v>1.31592222022397E-5</v>
      </c>
      <c r="L4790" s="2">
        <v>9.7285610643314005E-5</v>
      </c>
      <c r="N4790">
        <f t="shared" si="373"/>
        <v>9.2114555415677893E-6</v>
      </c>
      <c r="O4790" s="2">
        <f t="shared" si="374"/>
        <v>2.9185683192994205E-5</v>
      </c>
      <c r="Q4790">
        <f>N4790+O4790</f>
        <v>3.8397138734561998E-5</v>
      </c>
      <c r="S4790">
        <f>IF(H4790&gt;$B$5,$B$5,($B$3 - $B$5)*(($B$5-H4790)/($B$5-$B$6))^(1/$B$2)+$B$5)</f>
        <v>20.8</v>
      </c>
      <c r="T4790">
        <f>K4790*S4790</f>
        <v>2.7371182180658578E-4</v>
      </c>
      <c r="U4790" s="3">
        <f>S4790*N4790/Q4790+$B$7*O4790/Q4790</f>
        <v>46.795436068832586</v>
      </c>
      <c r="V4790">
        <f>IF(U4790-H4790&lt;=10,10,U4790-H4790)</f>
        <v>27.395436068832588</v>
      </c>
      <c r="X4790">
        <f t="shared" si="375"/>
        <v>0</v>
      </c>
      <c r="Y4790">
        <f t="shared" si="376"/>
        <v>1</v>
      </c>
      <c r="AA4790">
        <f>((Y4790*V4790)+H4790+273)/(Y4790*V4790)</f>
        <v>11.67331066624851</v>
      </c>
      <c r="AB4790">
        <f t="shared" si="377"/>
        <v>3.2893101051084949E-6</v>
      </c>
      <c r="AD4790">
        <f>AA4790*$C$28</f>
        <v>6.5811412431180907</v>
      </c>
      <c r="AF4790">
        <f>(Q4790-X4790)/AD4790+X4790</f>
        <v>5.8344194898892256E-6</v>
      </c>
      <c r="AH4790">
        <f>Q4790/AF4790</f>
        <v>6.5811412431180916</v>
      </c>
      <c r="AK4790" s="2"/>
      <c r="AL4790" s="2"/>
      <c r="AT4790" s="1"/>
    </row>
    <row r="4791" spans="6:46" x14ac:dyDescent="0.35">
      <c r="F4791" s="4">
        <v>44396.541666666664</v>
      </c>
      <c r="H4791">
        <v>20.2</v>
      </c>
      <c r="I4791">
        <v>18.074999999999999</v>
      </c>
      <c r="K4791" s="2">
        <v>1.27936882521775E-5</v>
      </c>
      <c r="L4791">
        <v>1.0042379352635201E-4</v>
      </c>
      <c r="N4791">
        <f t="shared" si="373"/>
        <v>8.9555817765242501E-6</v>
      </c>
      <c r="O4791" s="2">
        <f t="shared" si="374"/>
        <v>3.0127138057905607E-5</v>
      </c>
      <c r="Q4791">
        <f>N4791+O4791</f>
        <v>3.9082719834429859E-5</v>
      </c>
      <c r="S4791">
        <f>IF(H4791&gt;$B$5,$B$5,($B$3 - $B$5)*(($B$5-H4791)/($B$5-$B$6))^(1/$B$2)+$B$5)</f>
        <v>20</v>
      </c>
      <c r="T4791">
        <f>K4791*S4791</f>
        <v>2.5587376504354999E-4</v>
      </c>
      <c r="U4791" s="3">
        <f>S4791*N4791/Q4791+$B$7*O4791/Q4791</f>
        <v>46.979950128695506</v>
      </c>
      <c r="V4791">
        <f>IF(U4791-H4791&lt;=10,10,U4791-H4791)</f>
        <v>26.779950128695507</v>
      </c>
      <c r="X4791">
        <f t="shared" si="375"/>
        <v>0</v>
      </c>
      <c r="Y4791">
        <f t="shared" si="376"/>
        <v>1</v>
      </c>
      <c r="AA4791">
        <f>((Y4791*V4791)+H4791+273)/(Y4791*V4791)</f>
        <v>11.948489395647812</v>
      </c>
      <c r="AB4791">
        <f t="shared" si="377"/>
        <v>3.2709339683278774E-6</v>
      </c>
      <c r="AD4791">
        <f>AA4791*$C$28</f>
        <v>6.7362806150629115</v>
      </c>
      <c r="AF4791">
        <f>(Q4791-X4791)/AD4791+X4791</f>
        <v>5.8018247854813956E-6</v>
      </c>
      <c r="AH4791">
        <f>Q4791/AF4791</f>
        <v>6.7362806150629115</v>
      </c>
      <c r="AK4791" s="2"/>
      <c r="AT4791" s="1"/>
    </row>
    <row r="4792" spans="6:46" x14ac:dyDescent="0.35">
      <c r="F4792" s="4">
        <v>44396.583333333336</v>
      </c>
      <c r="H4792">
        <v>21.1</v>
      </c>
      <c r="I4792">
        <v>18.074999999999999</v>
      </c>
      <c r="K4792" s="2">
        <v>1.16970864019909E-5</v>
      </c>
      <c r="L4792" s="2">
        <v>9.4147306430955106E-5</v>
      </c>
      <c r="N4792">
        <f t="shared" si="373"/>
        <v>8.1879604813936292E-6</v>
      </c>
      <c r="O4792" s="2">
        <f t="shared" si="374"/>
        <v>2.8244191929286536E-5</v>
      </c>
      <c r="Q4792">
        <f>N4792+O4792</f>
        <v>3.6432152410680166E-5</v>
      </c>
      <c r="S4792">
        <f>IF(H4792&gt;$B$5,$B$5,($B$3 - $B$5)*(($B$5-H4792)/($B$5-$B$6))^(1/$B$2)+$B$5)</f>
        <v>20</v>
      </c>
      <c r="T4792">
        <f>K4792*S4792</f>
        <v>2.3394172803981801E-4</v>
      </c>
      <c r="U4792" s="3">
        <f>S4792*N4792/Q4792+$B$7*O4792/Q4792</f>
        <v>47.133909256353299</v>
      </c>
      <c r="V4792">
        <f>IF(U4792-H4792&lt;=10,10,U4792-H4792)</f>
        <v>26.033909256353297</v>
      </c>
      <c r="X4792">
        <f t="shared" si="375"/>
        <v>0</v>
      </c>
      <c r="Y4792">
        <f t="shared" si="376"/>
        <v>1</v>
      </c>
      <c r="AA4792">
        <f>((Y4792*V4792)+H4792+273)/(Y4792*V4792)</f>
        <v>12.296805143784853</v>
      </c>
      <c r="AB4792">
        <f t="shared" si="377"/>
        <v>2.9627331639953638E-6</v>
      </c>
      <c r="AD4792">
        <f>AA4792*$C$28</f>
        <v>6.9326529383250755</v>
      </c>
      <c r="AF4792">
        <f>(Q4792-X4792)/AD4792+X4792</f>
        <v>5.2551530755673675E-6</v>
      </c>
      <c r="AH4792">
        <f>Q4792/AF4792</f>
        <v>6.9326529383250755</v>
      </c>
      <c r="AK4792" s="2"/>
      <c r="AL4792" s="2"/>
      <c r="AT4792" s="1"/>
    </row>
    <row r="4793" spans="6:46" x14ac:dyDescent="0.35">
      <c r="F4793" s="4">
        <v>44396.625</v>
      </c>
      <c r="H4793">
        <v>21.7</v>
      </c>
      <c r="I4793">
        <v>18.074999999999999</v>
      </c>
      <c r="K4793" s="2">
        <v>1.27936882521775E-5</v>
      </c>
      <c r="L4793" s="2">
        <v>8.1594332240161007E-5</v>
      </c>
      <c r="N4793">
        <f t="shared" si="373"/>
        <v>8.9555817765242501E-6</v>
      </c>
      <c r="O4793" s="2">
        <f t="shared" si="374"/>
        <v>2.4478299672048307E-5</v>
      </c>
      <c r="Q4793">
        <f>N4793+O4793</f>
        <v>3.3433881448572555E-5</v>
      </c>
      <c r="S4793">
        <f>IF(H4793&gt;$B$5,$B$5,($B$3 - $B$5)*(($B$5-H4793)/($B$5-$B$6))^(1/$B$2)+$B$5)</f>
        <v>20</v>
      </c>
      <c r="T4793">
        <f>K4793*S4793</f>
        <v>2.5587376504354999E-4</v>
      </c>
      <c r="U4793" s="3">
        <f>S4793*N4793/Q4793+$B$7*O4793/Q4793</f>
        <v>45.624918537786733</v>
      </c>
      <c r="V4793">
        <f>IF(U4793-H4793&lt;=10,10,U4793-H4793)</f>
        <v>23.924918537786734</v>
      </c>
      <c r="X4793">
        <f t="shared" si="375"/>
        <v>0</v>
      </c>
      <c r="Y4793">
        <f t="shared" si="376"/>
        <v>1</v>
      </c>
      <c r="AA4793">
        <f>((Y4793*V4793)+H4793+273)/(Y4793*V4793)</f>
        <v>13.317701292673341</v>
      </c>
      <c r="AB4793">
        <f t="shared" si="377"/>
        <v>2.5104844082188582E-6</v>
      </c>
      <c r="AD4793">
        <f>AA4793*$C$28</f>
        <v>7.508210459450285</v>
      </c>
      <c r="AF4793">
        <f>(Q4793-X4793)/AD4793+X4793</f>
        <v>4.4529760625570455E-6</v>
      </c>
      <c r="AH4793">
        <f>Q4793/AF4793</f>
        <v>7.508210459450285</v>
      </c>
      <c r="AK4793" s="2"/>
      <c r="AL4793" s="2"/>
      <c r="AT4793" s="1"/>
    </row>
    <row r="4794" spans="6:46" x14ac:dyDescent="0.35">
      <c r="F4794" s="4">
        <v>44396.666666666664</v>
      </c>
      <c r="H4794">
        <v>21.2</v>
      </c>
      <c r="I4794">
        <v>18.074999999999999</v>
      </c>
      <c r="K4794" s="2">
        <v>1.31592222022397E-5</v>
      </c>
      <c r="L4794" s="2">
        <v>7.8456149357123006E-5</v>
      </c>
      <c r="N4794">
        <f t="shared" si="373"/>
        <v>9.2114555415677893E-6</v>
      </c>
      <c r="O4794" s="2">
        <f t="shared" si="374"/>
        <v>2.3536844807136904E-5</v>
      </c>
      <c r="Q4794">
        <f>N4794+O4794</f>
        <v>3.2748300348704694E-5</v>
      </c>
      <c r="S4794">
        <f>IF(H4794&gt;$B$5,$B$5,($B$3 - $B$5)*(($B$5-H4794)/($B$5-$B$6))^(1/$B$2)+$B$5)</f>
        <v>20</v>
      </c>
      <c r="T4794">
        <f>K4794*S4794</f>
        <v>2.6318444404479401E-4</v>
      </c>
      <c r="U4794" s="3">
        <f>S4794*N4794/Q4794+$B$7*O4794/Q4794</f>
        <v>45.155185444070696</v>
      </c>
      <c r="V4794">
        <f>IF(U4794-H4794&lt;=10,10,U4794-H4794)</f>
        <v>23.955185444070697</v>
      </c>
      <c r="X4794">
        <f t="shared" si="375"/>
        <v>0</v>
      </c>
      <c r="Y4794">
        <f t="shared" si="376"/>
        <v>1</v>
      </c>
      <c r="AA4794">
        <f>((Y4794*V4794)+H4794+273)/(Y4794*V4794)</f>
        <v>13.281265811399484</v>
      </c>
      <c r="AB4794">
        <f t="shared" si="377"/>
        <v>2.4657514437062467E-6</v>
      </c>
      <c r="AD4794">
        <f>AA4794*$C$28</f>
        <v>7.4876689819397493</v>
      </c>
      <c r="AF4794">
        <f>(Q4794-X4794)/AD4794+X4794</f>
        <v>4.3736308893586995E-6</v>
      </c>
      <c r="AH4794">
        <f>Q4794/AF4794</f>
        <v>7.4876689819397493</v>
      </c>
      <c r="AK4794" s="2"/>
      <c r="AL4794" s="2"/>
      <c r="AT4794" s="1"/>
    </row>
    <row r="4795" spans="6:46" x14ac:dyDescent="0.35">
      <c r="F4795" s="4">
        <v>44396.708333333336</v>
      </c>
      <c r="H4795">
        <v>22</v>
      </c>
      <c r="I4795">
        <v>18.074999999999999</v>
      </c>
      <c r="K4795" s="2">
        <v>1.42558240524264E-5</v>
      </c>
      <c r="L4795" s="2">
        <v>8.4732636452520001E-5</v>
      </c>
      <c r="N4795">
        <f t="shared" si="373"/>
        <v>9.9790768366984796E-6</v>
      </c>
      <c r="O4795" s="2">
        <f t="shared" si="374"/>
        <v>2.5419790935756006E-5</v>
      </c>
      <c r="Q4795">
        <f>N4795+O4795</f>
        <v>3.5398867772454482E-5</v>
      </c>
      <c r="S4795">
        <f>IF(H4795&gt;$B$5,$B$5,($B$3 - $B$5)*(($B$5-H4795)/($B$5-$B$6))^(1/$B$2)+$B$5)</f>
        <v>20</v>
      </c>
      <c r="T4795">
        <f>K4795*S4795</f>
        <v>2.8511648104852802E-4</v>
      </c>
      <c r="U4795" s="3">
        <f>S4795*N4795/Q4795+$B$7*O4795/Q4795</f>
        <v>45.133365520910019</v>
      </c>
      <c r="V4795">
        <f>IF(U4795-H4795&lt;=10,10,U4795-H4795)</f>
        <v>23.133365520910019</v>
      </c>
      <c r="X4795">
        <f t="shared" si="375"/>
        <v>0</v>
      </c>
      <c r="Y4795">
        <f t="shared" si="376"/>
        <v>1</v>
      </c>
      <c r="AA4795">
        <f>((Y4795*V4795)+H4795+273)/(Y4795*V4795)</f>
        <v>13.752143640031644</v>
      </c>
      <c r="AB4795">
        <f t="shared" si="377"/>
        <v>2.5740618116735311E-6</v>
      </c>
      <c r="AD4795">
        <f>AA4795*$C$28</f>
        <v>7.753138957603209</v>
      </c>
      <c r="AF4795">
        <f>(Q4795-X4795)/AD4795+X4795</f>
        <v>4.5657465919323108E-6</v>
      </c>
      <c r="AH4795">
        <f>Q4795/AF4795</f>
        <v>7.753138957603209</v>
      </c>
      <c r="AK4795" s="2"/>
      <c r="AL4795" s="2"/>
      <c r="AT4795" s="1"/>
    </row>
    <row r="4796" spans="6:46" x14ac:dyDescent="0.35">
      <c r="F4796" s="4">
        <v>44396.75</v>
      </c>
      <c r="H4796">
        <v>20.9</v>
      </c>
      <c r="I4796">
        <v>18.074999999999999</v>
      </c>
      <c r="K4796" s="2">
        <v>1.46213580024886E-5</v>
      </c>
      <c r="L4796">
        <v>1.16114950600184E-4</v>
      </c>
      <c r="N4796">
        <f t="shared" si="373"/>
        <v>1.0234950601742019E-5</v>
      </c>
      <c r="O4796" s="2">
        <f t="shared" si="374"/>
        <v>3.4834485180055202E-5</v>
      </c>
      <c r="Q4796">
        <f>N4796+O4796</f>
        <v>4.5069435781797222E-5</v>
      </c>
      <c r="S4796">
        <f>IF(H4796&gt;$B$5,$B$5,($B$3 - $B$5)*(($B$5-H4796)/($B$5-$B$6))^(1/$B$2)+$B$5)</f>
        <v>20</v>
      </c>
      <c r="T4796">
        <f>K4796*S4796</f>
        <v>2.9242716004977199E-4</v>
      </c>
      <c r="U4796" s="3">
        <f>S4796*N4796/Q4796+$B$7*O4796/Q4796</f>
        <v>47.051747157534834</v>
      </c>
      <c r="V4796">
        <f>IF(U4796-H4796&lt;=10,10,U4796-H4796)</f>
        <v>26.151747157534835</v>
      </c>
      <c r="X4796">
        <f t="shared" si="375"/>
        <v>0</v>
      </c>
      <c r="Y4796">
        <f t="shared" si="376"/>
        <v>1</v>
      </c>
      <c r="AA4796">
        <f>((Y4796*V4796)+H4796+273)/(Y4796*V4796)</f>
        <v>12.238254875652602</v>
      </c>
      <c r="AB4796">
        <f t="shared" si="377"/>
        <v>3.6826685045970579E-6</v>
      </c>
      <c r="AD4796">
        <f>AA4796*$C$28</f>
        <v>6.8996436579745675</v>
      </c>
      <c r="AF4796">
        <f>(Q4796-X4796)/AD4796+X4796</f>
        <v>6.5321396315454977E-6</v>
      </c>
      <c r="AH4796">
        <f>Q4796/AF4796</f>
        <v>6.8996436579745675</v>
      </c>
      <c r="AK4796" s="2"/>
      <c r="AT4796" s="1"/>
    </row>
    <row r="4797" spans="6:46" x14ac:dyDescent="0.35">
      <c r="F4797" s="4">
        <v>44396.791666666664</v>
      </c>
      <c r="H4797">
        <v>20.6</v>
      </c>
      <c r="I4797">
        <v>18.074999999999999</v>
      </c>
      <c r="K4797" s="2">
        <v>1.6083493802737498E-5</v>
      </c>
      <c r="L4797">
        <v>1.28667318144374E-4</v>
      </c>
      <c r="N4797">
        <f t="shared" si="373"/>
        <v>1.1258445661916248E-5</v>
      </c>
      <c r="O4797" s="2">
        <f t="shared" si="374"/>
        <v>3.8600195443312206E-5</v>
      </c>
      <c r="Q4797">
        <f>N4797+O4797</f>
        <v>4.9858641105228458E-5</v>
      </c>
      <c r="S4797">
        <f>IF(H4797&gt;$B$5,$B$5,($B$3 - $B$5)*(($B$5-H4797)/($B$5-$B$6))^(1/$B$2)+$B$5)</f>
        <v>20</v>
      </c>
      <c r="T4797">
        <f>K4797*S4797</f>
        <v>3.2166987605474997E-4</v>
      </c>
      <c r="U4797" s="3">
        <f>S4797*N4797/Q4797+$B$7*O4797/Q4797</f>
        <v>47.0967441263507</v>
      </c>
      <c r="V4797">
        <f>IF(U4797-H4797&lt;=10,10,U4797-H4797)</f>
        <v>26.496744126350698</v>
      </c>
      <c r="X4797">
        <f t="shared" si="375"/>
        <v>0</v>
      </c>
      <c r="Y4797">
        <f t="shared" si="376"/>
        <v>1</v>
      </c>
      <c r="AA4797">
        <f>((Y4797*V4797)+H4797+273)/(Y4797*V4797)</f>
        <v>12.080606681332529</v>
      </c>
      <c r="AB4797">
        <f t="shared" si="377"/>
        <v>4.1271636781513764E-6</v>
      </c>
      <c r="AD4797">
        <f>AA4797*$C$28</f>
        <v>6.8107652700684946</v>
      </c>
      <c r="AF4797">
        <f>(Q4797-X4797)/AD4797+X4797</f>
        <v>7.3205637146744654E-6</v>
      </c>
      <c r="AH4797">
        <f>Q4797/AF4797</f>
        <v>6.8107652700684946</v>
      </c>
      <c r="AK4797" s="2"/>
      <c r="AT4797" s="1"/>
    </row>
    <row r="4798" spans="6:46" x14ac:dyDescent="0.35">
      <c r="F4798" s="4">
        <v>44396.833333333336</v>
      </c>
      <c r="H4798">
        <v>20</v>
      </c>
      <c r="I4798">
        <v>18.074999999999999</v>
      </c>
      <c r="K4798" s="2">
        <v>1.6083493802737498E-5</v>
      </c>
      <c r="L4798">
        <v>1.3494489720365801E-4</v>
      </c>
      <c r="N4798">
        <f t="shared" si="373"/>
        <v>1.1258445661916248E-5</v>
      </c>
      <c r="O4798" s="2">
        <f t="shared" si="374"/>
        <v>4.0483469161097408E-5</v>
      </c>
      <c r="Q4798">
        <f>N4798+O4798</f>
        <v>5.1741914823013653E-5</v>
      </c>
      <c r="S4798">
        <f>IF(H4798&gt;$B$5,$B$5,($B$3 - $B$5)*(($B$5-H4798)/($B$5-$B$6))^(1/$B$2)+$B$5)</f>
        <v>20</v>
      </c>
      <c r="T4798">
        <f>K4798*S4798</f>
        <v>3.2166987605474997E-4</v>
      </c>
      <c r="U4798" s="3">
        <f>S4798*N4798/Q4798+$B$7*O4798/Q4798</f>
        <v>47.384402480756158</v>
      </c>
      <c r="V4798">
        <f>IF(U4798-H4798&lt;=10,10,U4798-H4798)</f>
        <v>27.384402480756158</v>
      </c>
      <c r="X4798">
        <f t="shared" si="375"/>
        <v>0</v>
      </c>
      <c r="Y4798">
        <f t="shared" si="376"/>
        <v>1</v>
      </c>
      <c r="AA4798">
        <f>((Y4798*V4798)+H4798+273)/(Y4798*V4798)</f>
        <v>11.699521386522854</v>
      </c>
      <c r="AB4798">
        <f t="shared" si="377"/>
        <v>4.4225667968449747E-6</v>
      </c>
      <c r="AD4798">
        <f>AA4798*$C$28</f>
        <v>6.5959182380204933</v>
      </c>
      <c r="AF4798">
        <f>(Q4798-X4798)/AD4798+X4798</f>
        <v>7.8445355075447338E-6</v>
      </c>
      <c r="AH4798">
        <f>Q4798/AF4798</f>
        <v>6.5959182380204924</v>
      </c>
      <c r="AK4798" s="2"/>
      <c r="AT4798" s="1"/>
    </row>
    <row r="4799" spans="6:46" x14ac:dyDescent="0.35">
      <c r="F4799" s="4">
        <v>44396.875</v>
      </c>
      <c r="H4799">
        <v>17.8</v>
      </c>
      <c r="I4799">
        <v>18.074999999999999</v>
      </c>
      <c r="K4799" s="2">
        <v>1.6083493802737498E-5</v>
      </c>
      <c r="L4799">
        <v>1.22390952378298E-4</v>
      </c>
      <c r="N4799">
        <f t="shared" si="373"/>
        <v>1.1258445661916248E-5</v>
      </c>
      <c r="O4799" s="2">
        <f t="shared" si="374"/>
        <v>3.6717285713489401E-5</v>
      </c>
      <c r="Q4799">
        <f>N4799+O4799</f>
        <v>4.7975731375405646E-5</v>
      </c>
      <c r="S4799">
        <f>IF(H4799&gt;$B$5,$B$5,($B$3 - $B$5)*(($B$5-H4799)/($B$5-$B$6))^(1/$B$2)+$B$5)</f>
        <v>22.933333333333334</v>
      </c>
      <c r="T4799">
        <f>K4799*S4799</f>
        <v>3.6884812454277997E-4</v>
      </c>
      <c r="U4799" s="3">
        <f>S4799*N4799/Q4799+$B$7*O4799/Q4799</f>
        <v>47.474928179822982</v>
      </c>
      <c r="V4799">
        <f>IF(U4799-H4799&lt;=10,10,U4799-H4799)</f>
        <v>29.674928179822981</v>
      </c>
      <c r="X4799">
        <f t="shared" si="375"/>
        <v>0</v>
      </c>
      <c r="Y4799">
        <f t="shared" si="376"/>
        <v>1</v>
      </c>
      <c r="AA4799">
        <f>((Y4799*V4799)+H4799+273)/(Y4799*V4799)</f>
        <v>10.799518241049192</v>
      </c>
      <c r="AB4799">
        <f t="shared" si="377"/>
        <v>4.4423955128895377E-6</v>
      </c>
      <c r="AD4799">
        <f>AA4799*$C$28</f>
        <v>6.088517382431319</v>
      </c>
      <c r="AF4799">
        <f>(Q4799-X4799)/AD4799+X4799</f>
        <v>7.8797067269351491E-6</v>
      </c>
      <c r="AH4799">
        <f>Q4799/AF4799</f>
        <v>6.0885173824313181</v>
      </c>
      <c r="AK4799" s="2"/>
      <c r="AT4799" s="1"/>
    </row>
    <row r="4800" spans="6:46" x14ac:dyDescent="0.35">
      <c r="F4800" s="4">
        <v>44396.916666666664</v>
      </c>
      <c r="H4800">
        <v>16.100000000000001</v>
      </c>
      <c r="I4800">
        <v>18.074999999999999</v>
      </c>
      <c r="K4800" s="2">
        <v>1.6083493802737498E-5</v>
      </c>
      <c r="L4800">
        <v>1.03561855080069E-4</v>
      </c>
      <c r="N4800">
        <f t="shared" si="373"/>
        <v>1.1258445661916248E-5</v>
      </c>
      <c r="O4800" s="2">
        <f t="shared" si="374"/>
        <v>3.1068556524020703E-5</v>
      </c>
      <c r="Q4800">
        <f>N4800+O4800</f>
        <v>4.2327002185936954E-5</v>
      </c>
      <c r="S4800">
        <f>IF(H4800&gt;$B$5,$B$5,($B$3 - $B$5)*(($B$5-H4800)/($B$5-$B$6))^(1/$B$2)+$B$5)</f>
        <v>25.199999999999996</v>
      </c>
      <c r="T4800">
        <f>K4800*S4800</f>
        <v>4.0530404382898487E-4</v>
      </c>
      <c r="U4800" s="3">
        <f>S4800*N4800/Q4800+$B$7*O4800/Q4800</f>
        <v>47.073578014070314</v>
      </c>
      <c r="V4800">
        <f>IF(U4800-H4800&lt;=10,10,U4800-H4800)</f>
        <v>30.973578014070313</v>
      </c>
      <c r="X4800">
        <f t="shared" si="375"/>
        <v>0</v>
      </c>
      <c r="Y4800">
        <f t="shared" si="376"/>
        <v>1</v>
      </c>
      <c r="AA4800">
        <f>((Y4800*V4800)+H4800+273)/(Y4800*V4800)</f>
        <v>10.333761823340884</v>
      </c>
      <c r="AB4800">
        <f t="shared" si="377"/>
        <v>4.0959916543008456E-6</v>
      </c>
      <c r="AD4800">
        <f>AA4800*$C$28</f>
        <v>5.8259347392151462</v>
      </c>
      <c r="AF4800">
        <f>(Q4800-X4800)/AD4800+X4800</f>
        <v>7.2652722834377526E-6</v>
      </c>
      <c r="AH4800">
        <f>Q4800/AF4800</f>
        <v>5.8259347392151462</v>
      </c>
      <c r="AK4800" s="2"/>
      <c r="AT4800" s="1"/>
    </row>
    <row r="4801" spans="6:46" x14ac:dyDescent="0.35">
      <c r="F4801" s="4">
        <v>44396.958333333336</v>
      </c>
      <c r="H4801">
        <v>15.1</v>
      </c>
      <c r="I4801">
        <v>18.074999999999999</v>
      </c>
      <c r="K4801" s="2">
        <v>1.6083493802737498E-5</v>
      </c>
      <c r="L4801" s="2">
        <v>7.2179419603084295E-5</v>
      </c>
      <c r="N4801">
        <f t="shared" si="373"/>
        <v>1.1258445661916248E-5</v>
      </c>
      <c r="O4801" s="2">
        <f t="shared" si="374"/>
        <v>2.1653825880925291E-5</v>
      </c>
      <c r="Q4801">
        <f>N4801+O4801</f>
        <v>3.2912271542841543E-5</v>
      </c>
      <c r="S4801">
        <f>IF(H4801&gt;$B$5,$B$5,($B$3 - $B$5)*(($B$5-H4801)/($B$5-$B$6))^(1/$B$2)+$B$5)</f>
        <v>26.533333333333335</v>
      </c>
      <c r="T4801">
        <f>K4801*S4801</f>
        <v>4.2674870223263501E-4</v>
      </c>
      <c r="U4801" s="3">
        <f>S4801*N4801/Q4801+$B$7*O4801/Q4801</f>
        <v>45.262281975117681</v>
      </c>
      <c r="V4801">
        <f>IF(U4801-H4801&lt;=10,10,U4801-H4801)</f>
        <v>30.162281975117679</v>
      </c>
      <c r="X4801">
        <f t="shared" si="375"/>
        <v>0</v>
      </c>
      <c r="Y4801">
        <f t="shared" si="376"/>
        <v>1</v>
      </c>
      <c r="AA4801">
        <f>((Y4801*V4801)+H4801+273)/(Y4801*V4801)</f>
        <v>10.551664566947142</v>
      </c>
      <c r="AB4801">
        <f t="shared" si="377"/>
        <v>3.1191544551120885E-6</v>
      </c>
      <c r="AD4801">
        <f>AA4801*$C$28</f>
        <v>5.9487832415754962</v>
      </c>
      <c r="AF4801">
        <f>(Q4801-X4801)/AD4801+X4801</f>
        <v>5.5326056113157259E-6</v>
      </c>
      <c r="AH4801">
        <f>Q4801/AF4801</f>
        <v>5.9487832415754962</v>
      </c>
      <c r="AK4801" s="2"/>
      <c r="AL4801" s="2"/>
      <c r="AT4801" s="1"/>
    </row>
    <row r="4802" spans="6:46" x14ac:dyDescent="0.35">
      <c r="F4802" s="4">
        <v>44397</v>
      </c>
      <c r="H4802">
        <v>13.6</v>
      </c>
      <c r="I4802">
        <v>17.016666666666701</v>
      </c>
      <c r="K4802" s="2">
        <v>1.6083493802737498E-5</v>
      </c>
      <c r="L4802" s="2">
        <v>3.4520739689343903E-5</v>
      </c>
      <c r="N4802">
        <f t="shared" ref="N4802:N4865" si="378">$C$13*K4802</f>
        <v>1.1258445661916248E-5</v>
      </c>
      <c r="O4802" s="2">
        <f t="shared" ref="O4802:O4865" si="379">$C$14*L4802</f>
        <v>1.0356221906803173E-5</v>
      </c>
      <c r="Q4802">
        <f>N4802+O4802</f>
        <v>2.161466756871942E-5</v>
      </c>
      <c r="S4802">
        <f>IF(H4802&gt;$B$5,$B$5,($B$3 - $B$5)*(($B$5-H4802)/($B$5-$B$6))^(1/$B$2)+$B$5)</f>
        <v>28.533333333333331</v>
      </c>
      <c r="T4802">
        <f>K4802*S4802</f>
        <v>4.5891568983810993E-4</v>
      </c>
      <c r="U4802" s="3">
        <f>S4802*N4802/Q4802+$B$7*O4802/Q4802</f>
        <v>41.214290477918723</v>
      </c>
      <c r="V4802">
        <f>IF(U4802-H4802&lt;=10,10,U4802-H4802)</f>
        <v>27.614290477918722</v>
      </c>
      <c r="X4802">
        <f t="shared" ref="X4802:X4865" si="380">IF(Q4802-$C$20&lt;=0,0,Q4802-$C$20)</f>
        <v>0</v>
      </c>
      <c r="Y4802">
        <f t="shared" ref="Y4802:Y4865" si="381">1-(X4802/Q4802)</f>
        <v>1</v>
      </c>
      <c r="AA4802">
        <f>((Y4802*V4802)+H4802+273)/(Y4802*V4802)</f>
        <v>11.378684189955003</v>
      </c>
      <c r="AB4802">
        <f t="shared" ref="AB4802:AB4865" si="382">(Q4802-X4802)/AA4802</f>
        <v>1.8995753118625657E-6</v>
      </c>
      <c r="AD4802">
        <f>AA4802*$C$28</f>
        <v>6.4150376834778937</v>
      </c>
      <c r="AF4802">
        <f>(Q4802-X4802)/AD4802+X4802</f>
        <v>3.3693749959393988E-6</v>
      </c>
      <c r="AH4802">
        <f>Q4802/AF4802</f>
        <v>6.4150376834778937</v>
      </c>
      <c r="AK4802" s="2"/>
      <c r="AL4802" s="2"/>
      <c r="AT4802" s="1"/>
    </row>
    <row r="4803" spans="6:46" x14ac:dyDescent="0.35">
      <c r="F4803" s="4">
        <v>44397.041666666664</v>
      </c>
      <c r="H4803">
        <v>12.4</v>
      </c>
      <c r="I4803">
        <v>17.016666666666701</v>
      </c>
      <c r="K4803" s="2">
        <v>1.6083493802737498E-5</v>
      </c>
      <c r="L4803" s="2">
        <v>1.2552974190794001E-5</v>
      </c>
      <c r="N4803">
        <f t="shared" si="378"/>
        <v>1.1258445661916248E-5</v>
      </c>
      <c r="O4803" s="2">
        <f t="shared" si="379"/>
        <v>3.7658922572382009E-6</v>
      </c>
      <c r="Q4803">
        <f>N4803+O4803</f>
        <v>1.5024337919154449E-5</v>
      </c>
      <c r="S4803">
        <f>IF(H4803&gt;$B$5,$B$5,($B$3 - $B$5)*(($B$5-H4803)/($B$5-$B$6))^(1/$B$2)+$B$5)</f>
        <v>30.133333333333333</v>
      </c>
      <c r="T4803">
        <f>K4803*S4803</f>
        <v>4.8464927992248995E-4</v>
      </c>
      <c r="U4803" s="3">
        <f>S4803*N4803/Q4803+$B$7*O4803/Q4803</f>
        <v>36.366232777370428</v>
      </c>
      <c r="V4803">
        <f>IF(U4803-H4803&lt;=10,10,U4803-H4803)</f>
        <v>23.966232777370429</v>
      </c>
      <c r="X4803">
        <f t="shared" si="380"/>
        <v>0</v>
      </c>
      <c r="Y4803">
        <f t="shared" si="381"/>
        <v>1</v>
      </c>
      <c r="AA4803">
        <f>((Y4803*V4803)+H4803+273)/(Y4803*V4803)</f>
        <v>12.90842142989959</v>
      </c>
      <c r="AB4803">
        <f t="shared" si="382"/>
        <v>1.1639175247527781E-6</v>
      </c>
      <c r="AD4803">
        <f>AA4803*$C$28</f>
        <v>7.2774679852809001</v>
      </c>
      <c r="AF4803">
        <f>(Q4803-X4803)/AD4803+X4803</f>
        <v>2.0645007232655699E-6</v>
      </c>
      <c r="AH4803">
        <f>Q4803/AF4803</f>
        <v>7.277467985280901</v>
      </c>
      <c r="AK4803" s="2"/>
      <c r="AL4803" s="2"/>
      <c r="AT4803" s="1"/>
    </row>
    <row r="4804" spans="6:46" x14ac:dyDescent="0.35">
      <c r="F4804" s="4">
        <v>44397.083333333336</v>
      </c>
      <c r="H4804">
        <v>12.1</v>
      </c>
      <c r="I4804">
        <v>17.016666666666701</v>
      </c>
      <c r="K4804" s="2">
        <v>1.6083493802737498E-5</v>
      </c>
      <c r="L4804" s="2">
        <v>7.8456149357122992E-6</v>
      </c>
      <c r="N4804">
        <f t="shared" si="378"/>
        <v>1.1258445661916248E-5</v>
      </c>
      <c r="O4804" s="2">
        <f t="shared" si="379"/>
        <v>2.3536844807136901E-6</v>
      </c>
      <c r="Q4804">
        <f>N4804+O4804</f>
        <v>1.3612130142629938E-5</v>
      </c>
      <c r="S4804">
        <f>IF(H4804&gt;$B$5,$B$5,($B$3 - $B$5)*(($B$5-H4804)/($B$5-$B$6))^(1/$B$2)+$B$5)</f>
        <v>30.533333333333335</v>
      </c>
      <c r="T4804">
        <f>K4804*S4804</f>
        <v>4.9108267744358495E-4</v>
      </c>
      <c r="U4804" s="3">
        <f>S4804*N4804/Q4804+$B$7*O4804/Q4804</f>
        <v>34.763884542051223</v>
      </c>
      <c r="V4804">
        <f>IF(U4804-H4804&lt;=10,10,U4804-H4804)</f>
        <v>22.663884542051221</v>
      </c>
      <c r="X4804">
        <f t="shared" si="380"/>
        <v>0</v>
      </c>
      <c r="Y4804">
        <f t="shared" si="381"/>
        <v>1</v>
      </c>
      <c r="AA4804">
        <f>((Y4804*V4804)+H4804+273)/(Y4804*V4804)</f>
        <v>13.579485192444274</v>
      </c>
      <c r="AB4804">
        <f t="shared" si="382"/>
        <v>1.0024039902634768E-6</v>
      </c>
      <c r="AD4804">
        <f>AA4804*$C$28</f>
        <v>7.6557981377726039</v>
      </c>
      <c r="AF4804">
        <f>(Q4804-X4804)/AD4804+X4804</f>
        <v>1.7780158120248301E-6</v>
      </c>
      <c r="AH4804">
        <f>Q4804/AF4804</f>
        <v>7.6557981377726039</v>
      </c>
      <c r="AK4804" s="2"/>
      <c r="AL4804" s="2"/>
      <c r="AT4804" s="1"/>
    </row>
    <row r="4805" spans="6:46" x14ac:dyDescent="0.35">
      <c r="F4805" s="4">
        <v>44397.125</v>
      </c>
      <c r="H4805">
        <v>11.6</v>
      </c>
      <c r="I4805">
        <v>17.016666666666701</v>
      </c>
      <c r="K4805" s="2">
        <v>1.6814561702861898E-5</v>
      </c>
      <c r="L4805" s="2">
        <v>7.8456149357122992E-6</v>
      </c>
      <c r="N4805">
        <f t="shared" si="378"/>
        <v>1.1770193192003328E-5</v>
      </c>
      <c r="O4805" s="2">
        <f t="shared" si="379"/>
        <v>2.3536844807136901E-6</v>
      </c>
      <c r="Q4805">
        <f>N4805+O4805</f>
        <v>1.4123877672717018E-5</v>
      </c>
      <c r="S4805">
        <f>IF(H4805&gt;$B$5,$B$5,($B$3 - $B$5)*(($B$5-H4805)/($B$5-$B$6))^(1/$B$2)+$B$5)</f>
        <v>31.200000000000003</v>
      </c>
      <c r="T4805">
        <f>K4805*S4805</f>
        <v>5.2461432512929129E-4</v>
      </c>
      <c r="U4805" s="3">
        <f>S4805*N4805/Q4805+$B$7*O4805/Q4805</f>
        <v>35.166169343791097</v>
      </c>
      <c r="V4805">
        <f>IF(U4805-H4805&lt;=10,10,U4805-H4805)</f>
        <v>23.566169343791096</v>
      </c>
      <c r="X4805">
        <f t="shared" si="380"/>
        <v>0</v>
      </c>
      <c r="Y4805">
        <f t="shared" si="381"/>
        <v>1</v>
      </c>
      <c r="AA4805">
        <f>((Y4805*V4805)+H4805+273)/(Y4805*V4805)</f>
        <v>13.076633917382194</v>
      </c>
      <c r="AB4805">
        <f t="shared" si="382"/>
        <v>1.0800851168543281E-6</v>
      </c>
      <c r="AD4805">
        <f>AA4805*$C$28</f>
        <v>7.3723022761372254</v>
      </c>
      <c r="AF4805">
        <f>(Q4805-X4805)/AD4805+X4805</f>
        <v>1.9158028447142475E-6</v>
      </c>
      <c r="AH4805">
        <f>Q4805/AF4805</f>
        <v>7.3723022761372254</v>
      </c>
      <c r="AK4805" s="2"/>
      <c r="AL4805" s="2"/>
      <c r="AT4805" s="1"/>
    </row>
    <row r="4806" spans="6:46" x14ac:dyDescent="0.35">
      <c r="F4806" s="4">
        <v>44397.166666666664</v>
      </c>
      <c r="H4806">
        <v>11</v>
      </c>
      <c r="I4806">
        <v>17.016666666666701</v>
      </c>
      <c r="K4806" s="2">
        <v>1.7545629602986299E-5</v>
      </c>
      <c r="L4806" s="2">
        <v>2.03986133923705E-5</v>
      </c>
      <c r="N4806">
        <f t="shared" si="378"/>
        <v>1.2281940722090408E-5</v>
      </c>
      <c r="O4806" s="2">
        <f t="shared" si="379"/>
        <v>6.1195840177111508E-6</v>
      </c>
      <c r="Q4806">
        <f>N4806+O4806</f>
        <v>1.840152473980156E-5</v>
      </c>
      <c r="S4806">
        <f>IF(H4806&gt;$B$5,$B$5,($B$3 - $B$5)*(($B$5-H4806)/($B$5-$B$6))^(1/$B$2)+$B$5)</f>
        <v>32</v>
      </c>
      <c r="T4806">
        <f>K4806*S4806</f>
        <v>5.6146014729556155E-4</v>
      </c>
      <c r="U4806" s="3">
        <f>S4806*N4806/Q4806+$B$7*O4806/Q4806</f>
        <v>39.648846190605084</v>
      </c>
      <c r="V4806">
        <f>IF(U4806-H4806&lt;=10,10,U4806-H4806)</f>
        <v>28.648846190605084</v>
      </c>
      <c r="X4806">
        <f t="shared" si="380"/>
        <v>0</v>
      </c>
      <c r="Y4806">
        <f t="shared" si="381"/>
        <v>1</v>
      </c>
      <c r="AA4806">
        <f>((Y4806*V4806)+H4806+273)/(Y4806*V4806)</f>
        <v>10.913139192779537</v>
      </c>
      <c r="AB4806">
        <f t="shared" si="382"/>
        <v>1.6861807051793644E-6</v>
      </c>
      <c r="AD4806">
        <f>AA4806*$C$28</f>
        <v>6.1525742342443115</v>
      </c>
      <c r="AF4806">
        <f>(Q4806-X4806)/AD4806+X4806</f>
        <v>2.9908659431334312E-6</v>
      </c>
      <c r="AH4806">
        <f>Q4806/AF4806</f>
        <v>6.1525742342443115</v>
      </c>
      <c r="AK4806" s="2"/>
      <c r="AL4806" s="2"/>
      <c r="AT4806" s="1"/>
    </row>
    <row r="4807" spans="6:46" x14ac:dyDescent="0.35">
      <c r="F4807" s="4">
        <v>44397.208333333336</v>
      </c>
      <c r="H4807">
        <v>10.4</v>
      </c>
      <c r="I4807">
        <v>17.016666666666701</v>
      </c>
      <c r="K4807" s="2">
        <v>1.7545629602986299E-5</v>
      </c>
      <c r="L4807" s="2">
        <v>5.9626445412290297E-5</v>
      </c>
      <c r="N4807">
        <f t="shared" si="378"/>
        <v>1.2281940722090408E-5</v>
      </c>
      <c r="O4807" s="2">
        <f t="shared" si="379"/>
        <v>1.7887933623687092E-5</v>
      </c>
      <c r="Q4807">
        <f>N4807+O4807</f>
        <v>3.01698743457775E-5</v>
      </c>
      <c r="S4807">
        <f>IF(H4807&gt;$B$5,$B$5,($B$3 - $B$5)*(($B$5-H4807)/($B$5-$B$6))^(1/$B$2)+$B$5)</f>
        <v>32.799999999999997</v>
      </c>
      <c r="T4807">
        <f>K4807*S4807</f>
        <v>5.7549665097795057E-4</v>
      </c>
      <c r="U4807" s="3">
        <f>S4807*N4807/Q4807+$B$7*O4807/Q4807</f>
        <v>45.962538295471298</v>
      </c>
      <c r="V4807">
        <f>IF(U4807-H4807&lt;=10,10,U4807-H4807)</f>
        <v>35.562538295471299</v>
      </c>
      <c r="X4807">
        <f t="shared" si="380"/>
        <v>0</v>
      </c>
      <c r="Y4807">
        <f t="shared" si="381"/>
        <v>1</v>
      </c>
      <c r="AA4807">
        <f>((Y4807*V4807)+H4807+273)/(Y4807*V4807)</f>
        <v>8.9690599598198393</v>
      </c>
      <c r="AB4807">
        <f t="shared" si="382"/>
        <v>3.363772176898628E-6</v>
      </c>
      <c r="AD4807">
        <f>AA4807*$C$28</f>
        <v>5.056547546895624</v>
      </c>
      <c r="AF4807">
        <f>(Q4807-X4807)/AD4807+X4807</f>
        <v>5.9664967185564682E-6</v>
      </c>
      <c r="AH4807">
        <f>Q4807/AF4807</f>
        <v>5.056547546895624</v>
      </c>
      <c r="AK4807" s="2"/>
      <c r="AL4807" s="2"/>
      <c r="AT4807" s="1"/>
    </row>
    <row r="4808" spans="6:46" x14ac:dyDescent="0.35">
      <c r="F4808" s="4">
        <v>44397.25</v>
      </c>
      <c r="H4808">
        <v>11.6</v>
      </c>
      <c r="I4808">
        <v>17.016666666666701</v>
      </c>
      <c r="K4808" s="2">
        <v>1.7545629602986299E-5</v>
      </c>
      <c r="L4808">
        <v>1.19253133483222E-4</v>
      </c>
      <c r="N4808">
        <f t="shared" si="378"/>
        <v>1.2281940722090408E-5</v>
      </c>
      <c r="O4808" s="2">
        <f t="shared" si="379"/>
        <v>3.5775940044966608E-5</v>
      </c>
      <c r="Q4808">
        <f>N4808+O4808</f>
        <v>4.8057880767057016E-5</v>
      </c>
      <c r="S4808">
        <f>IF(H4808&gt;$B$5,$B$5,($B$3 - $B$5)*(($B$5-H4808)/($B$5-$B$6))^(1/$B$2)+$B$5)</f>
        <v>31.200000000000003</v>
      </c>
      <c r="T4808">
        <f>K4808*S4808</f>
        <v>5.4742364361317253E-4</v>
      </c>
      <c r="U4808" s="3">
        <f>S4808*N4808/Q4808+$B$7*O4808/Q4808</f>
        <v>48.917538923478169</v>
      </c>
      <c r="V4808">
        <f>IF(U4808-H4808&lt;=10,10,U4808-H4808)</f>
        <v>37.317538923478168</v>
      </c>
      <c r="X4808">
        <f t="shared" si="380"/>
        <v>0</v>
      </c>
      <c r="Y4808">
        <f t="shared" si="381"/>
        <v>1</v>
      </c>
      <c r="AA4808">
        <f>((Y4808*V4808)+H4808+273)/(Y4808*V4808)</f>
        <v>8.6264407624412005</v>
      </c>
      <c r="AB4808">
        <f t="shared" si="382"/>
        <v>5.5709975980240884E-6</v>
      </c>
      <c r="AD4808">
        <f>AA4808*$C$28</f>
        <v>4.8633868065520955</v>
      </c>
      <c r="AF4808">
        <f>(Q4808-X4808)/AD4808+X4808</f>
        <v>9.8815666280773824E-6</v>
      </c>
      <c r="AH4808">
        <f>Q4808/AF4808</f>
        <v>4.8633868065520955</v>
      </c>
      <c r="AK4808" s="2"/>
      <c r="AT4808" s="1"/>
    </row>
    <row r="4809" spans="6:46" x14ac:dyDescent="0.35">
      <c r="F4809" s="4">
        <v>44397.291666666664</v>
      </c>
      <c r="H4809">
        <v>14.1</v>
      </c>
      <c r="I4809">
        <v>17.016666666666701</v>
      </c>
      <c r="K4809" s="2">
        <v>1.7545629602986299E-5</v>
      </c>
      <c r="L4809">
        <v>1.56911570738321E-4</v>
      </c>
      <c r="N4809">
        <f t="shared" si="378"/>
        <v>1.2281940722090408E-5</v>
      </c>
      <c r="O4809" s="2">
        <f t="shared" si="379"/>
        <v>4.7073471221496307E-5</v>
      </c>
      <c r="Q4809">
        <f>N4809+O4809</f>
        <v>5.9355411943586715E-5</v>
      </c>
      <c r="S4809">
        <f>IF(H4809&gt;$B$5,$B$5,($B$3 - $B$5)*(($B$5-H4809)/($B$5-$B$6))^(1/$B$2)+$B$5)</f>
        <v>27.866666666666667</v>
      </c>
      <c r="T4809">
        <f>K4809*S4809</f>
        <v>4.889382116032182E-4</v>
      </c>
      <c r="U4809" s="3">
        <f>S4809*N4809/Q4809+$B$7*O4809/Q4809</f>
        <v>49.385516321418997</v>
      </c>
      <c r="V4809">
        <f>IF(U4809-H4809&lt;=10,10,U4809-H4809)</f>
        <v>35.285516321418996</v>
      </c>
      <c r="X4809">
        <f t="shared" si="380"/>
        <v>0</v>
      </c>
      <c r="Y4809">
        <f t="shared" si="381"/>
        <v>1</v>
      </c>
      <c r="AA4809">
        <f>((Y4809*V4809)+H4809+273)/(Y4809*V4809)</f>
        <v>9.1364828952701114</v>
      </c>
      <c r="AB4809">
        <f t="shared" si="382"/>
        <v>6.4965274519711048E-6</v>
      </c>
      <c r="AD4809">
        <f>AA4809*$C$28</f>
        <v>5.1509367066668501</v>
      </c>
      <c r="AF4809">
        <f>(Q4809-X4809)/AD4809+X4809</f>
        <v>1.1523226807808198E-5</v>
      </c>
      <c r="AH4809">
        <f>Q4809/AF4809</f>
        <v>5.1509367066668501</v>
      </c>
      <c r="AK4809" s="2"/>
      <c r="AT4809" s="1"/>
    </row>
    <row r="4810" spans="6:46" x14ac:dyDescent="0.35">
      <c r="F4810" s="4">
        <v>44397.333333333336</v>
      </c>
      <c r="H4810">
        <v>15.7</v>
      </c>
      <c r="I4810">
        <v>17.016666666666701</v>
      </c>
      <c r="K4810" s="2">
        <v>1.64490277527997E-5</v>
      </c>
      <c r="L4810">
        <v>1.6318914979760501E-4</v>
      </c>
      <c r="N4810">
        <f t="shared" si="378"/>
        <v>1.1514319426959789E-5</v>
      </c>
      <c r="O4810" s="2">
        <f t="shared" si="379"/>
        <v>4.8956744939281509E-5</v>
      </c>
      <c r="Q4810">
        <f>N4810+O4810</f>
        <v>6.0471064366241298E-5</v>
      </c>
      <c r="S4810">
        <f>IF(H4810&gt;$B$5,$B$5,($B$3 - $B$5)*(($B$5-H4810)/($B$5-$B$6))^(1/$B$2)+$B$5)</f>
        <v>25.733333333333334</v>
      </c>
      <c r="T4810">
        <f>K4810*S4810</f>
        <v>4.2328831417204566E-4</v>
      </c>
      <c r="U4810" s="3">
        <f>S4810*N4810/Q4810+$B$7*O4810/Q4810</f>
        <v>49.427322355012443</v>
      </c>
      <c r="V4810">
        <f>IF(U4810-H4810&lt;=10,10,U4810-H4810)</f>
        <v>33.727322355012447</v>
      </c>
      <c r="X4810">
        <f t="shared" si="380"/>
        <v>0</v>
      </c>
      <c r="Y4810">
        <f t="shared" si="381"/>
        <v>1</v>
      </c>
      <c r="AA4810">
        <f>((Y4810*V4810)+H4810+273)/(Y4810*V4810)</f>
        <v>9.5598256796420227</v>
      </c>
      <c r="AB4810">
        <f t="shared" si="382"/>
        <v>6.3255404850128707E-6</v>
      </c>
      <c r="AD4810">
        <f>AA4810*$C$28</f>
        <v>5.3896075291835448</v>
      </c>
      <c r="AF4810">
        <f>(Q4810-X4810)/AD4810+X4810</f>
        <v>1.1219938379335364E-5</v>
      </c>
      <c r="AH4810">
        <f>Q4810/AF4810</f>
        <v>5.3896075291835448</v>
      </c>
      <c r="AK4810" s="2"/>
      <c r="AT4810" s="1"/>
    </row>
    <row r="4811" spans="6:46" x14ac:dyDescent="0.35">
      <c r="F4811" s="4">
        <v>44397.375</v>
      </c>
      <c r="H4811">
        <v>17.2</v>
      </c>
      <c r="I4811">
        <v>17.016666666666701</v>
      </c>
      <c r="K4811" s="2">
        <v>1.49868919525508E-5</v>
      </c>
      <c r="L4811">
        <v>1.2866853143758201E-4</v>
      </c>
      <c r="N4811">
        <f t="shared" si="378"/>
        <v>1.049082436678556E-5</v>
      </c>
      <c r="O4811" s="2">
        <f t="shared" si="379"/>
        <v>3.860055943127461E-5</v>
      </c>
      <c r="Q4811">
        <f>N4811+O4811</f>
        <v>4.9091383798060168E-5</v>
      </c>
      <c r="S4811">
        <f>IF(H4811&gt;$B$5,$B$5,($B$3 - $B$5)*(($B$5-H4811)/($B$5-$B$6))^(1/$B$2)+$B$5)</f>
        <v>23.733333333333334</v>
      </c>
      <c r="T4811">
        <f>K4811*S4811</f>
        <v>3.5568890234053899E-4</v>
      </c>
      <c r="U4811" s="3">
        <f>S4811*N4811/Q4811+$B$7*O4811/Q4811</f>
        <v>48.318316104428291</v>
      </c>
      <c r="V4811">
        <f>IF(U4811-H4811&lt;=10,10,U4811-H4811)</f>
        <v>31.118316104428292</v>
      </c>
      <c r="X4811">
        <f t="shared" si="380"/>
        <v>0</v>
      </c>
      <c r="Y4811">
        <f t="shared" si="381"/>
        <v>1</v>
      </c>
      <c r="AA4811">
        <f>((Y4811*V4811)+H4811+273)/(Y4811*V4811)</f>
        <v>10.325697413257624</v>
      </c>
      <c r="AB4811">
        <f t="shared" si="382"/>
        <v>4.7542923091112039E-6</v>
      </c>
      <c r="AD4811">
        <f>AA4811*$C$28</f>
        <v>5.8213882122428267</v>
      </c>
      <c r="AF4811">
        <f>(Q4811-X4811)/AD4811+X4811</f>
        <v>8.4329342088571268E-6</v>
      </c>
      <c r="AH4811">
        <f>Q4811/AF4811</f>
        <v>5.8213882122428267</v>
      </c>
      <c r="AK4811" s="2"/>
      <c r="AT4811" s="1"/>
    </row>
    <row r="4812" spans="6:46" x14ac:dyDescent="0.35">
      <c r="F4812" s="4">
        <v>44397.416666666664</v>
      </c>
      <c r="H4812">
        <v>18.3</v>
      </c>
      <c r="I4812">
        <v>17.016666666666701</v>
      </c>
      <c r="K4812" s="2">
        <v>1.3524756152302E-5</v>
      </c>
      <c r="L4812">
        <v>1.0670040195106999E-4</v>
      </c>
      <c r="N4812">
        <f t="shared" si="378"/>
        <v>9.4673293066113996E-6</v>
      </c>
      <c r="O4812" s="2">
        <f t="shared" si="379"/>
        <v>3.2010120585321005E-5</v>
      </c>
      <c r="Q4812">
        <f>N4812+O4812</f>
        <v>4.1477449891932406E-5</v>
      </c>
      <c r="S4812">
        <f>IF(H4812&gt;$B$5,$B$5,($B$3 - $B$5)*(($B$5-H4812)/($B$5-$B$6))^(1/$B$2)+$B$5)</f>
        <v>22.266666666666666</v>
      </c>
      <c r="T4812">
        <f>K4812*S4812</f>
        <v>3.0115123699125788E-4</v>
      </c>
      <c r="U4812" s="3">
        <f>S4812*N4812/Q4812+$B$7*O4812/Q4812</f>
        <v>47.528536668064945</v>
      </c>
      <c r="V4812">
        <f>IF(U4812-H4812&lt;=10,10,U4812-H4812)</f>
        <v>29.228536668064944</v>
      </c>
      <c r="X4812">
        <f t="shared" si="380"/>
        <v>0</v>
      </c>
      <c r="Y4812">
        <f t="shared" si="381"/>
        <v>1</v>
      </c>
      <c r="AA4812">
        <f>((Y4812*V4812)+H4812+273)/(Y4812*V4812)</f>
        <v>10.966287512377379</v>
      </c>
      <c r="AB4812">
        <f t="shared" si="382"/>
        <v>3.7822690536900321E-6</v>
      </c>
      <c r="AD4812">
        <f>AA4812*$C$28</f>
        <v>6.1825380215629426</v>
      </c>
      <c r="AF4812">
        <f>(Q4812-X4812)/AD4812+X4812</f>
        <v>6.7088062778216328E-6</v>
      </c>
      <c r="AH4812">
        <f>Q4812/AF4812</f>
        <v>6.1825380215629426</v>
      </c>
      <c r="AK4812" s="2"/>
      <c r="AT4812" s="1"/>
    </row>
    <row r="4813" spans="6:46" x14ac:dyDescent="0.35">
      <c r="F4813" s="4">
        <v>44397.458333333336</v>
      </c>
      <c r="H4813">
        <v>20.2</v>
      </c>
      <c r="I4813">
        <v>17.016666666666701</v>
      </c>
      <c r="K4813" s="2">
        <v>1.31592222022397E-5</v>
      </c>
      <c r="L4813" s="2">
        <v>9.1009123547916996E-5</v>
      </c>
      <c r="N4813">
        <f t="shared" si="378"/>
        <v>9.2114555415677893E-6</v>
      </c>
      <c r="O4813" s="2">
        <f t="shared" si="379"/>
        <v>2.7302737064375104E-5</v>
      </c>
      <c r="Q4813">
        <f>N4813+O4813</f>
        <v>3.6514192605942896E-5</v>
      </c>
      <c r="S4813">
        <f>IF(H4813&gt;$B$5,$B$5,($B$3 - $B$5)*(($B$5-H4813)/($B$5-$B$6))^(1/$B$2)+$B$5)</f>
        <v>20</v>
      </c>
      <c r="T4813">
        <f>K4813*S4813</f>
        <v>2.6318444404479401E-4</v>
      </c>
      <c r="U4813" s="3">
        <f>S4813*N4813/Q4813+$B$7*O4813/Q4813</f>
        <v>46.170530663674043</v>
      </c>
      <c r="V4813">
        <f>IF(U4813-H4813&lt;=10,10,U4813-H4813)</f>
        <v>25.970530663674044</v>
      </c>
      <c r="X4813">
        <f t="shared" si="380"/>
        <v>0</v>
      </c>
      <c r="Y4813">
        <f t="shared" si="381"/>
        <v>1</v>
      </c>
      <c r="AA4813">
        <f>((Y4813*V4813)+H4813+273)/(Y4813*V4813)</f>
        <v>12.289719251293924</v>
      </c>
      <c r="AB4813">
        <f t="shared" si="382"/>
        <v>2.9711169034311743E-6</v>
      </c>
      <c r="AD4813">
        <f>AA4813*$C$28</f>
        <v>6.928658076828655</v>
      </c>
      <c r="AF4813">
        <f>(Q4813-X4813)/AD4813+X4813</f>
        <v>5.270023747896643E-6</v>
      </c>
      <c r="AH4813">
        <f>Q4813/AF4813</f>
        <v>6.928658076828655</v>
      </c>
      <c r="AK4813" s="2"/>
      <c r="AL4813" s="2"/>
      <c r="AT4813" s="1"/>
    </row>
    <row r="4814" spans="6:46" x14ac:dyDescent="0.35">
      <c r="F4814" s="4">
        <v>44397.5</v>
      </c>
      <c r="H4814">
        <v>20.100000000000001</v>
      </c>
      <c r="I4814">
        <v>17.016666666666701</v>
      </c>
      <c r="K4814" s="2">
        <v>1.31592222022397E-5</v>
      </c>
      <c r="L4814" s="2">
        <v>9.7285610643314005E-5</v>
      </c>
      <c r="N4814">
        <f t="shared" si="378"/>
        <v>9.2114555415677893E-6</v>
      </c>
      <c r="O4814" s="2">
        <f t="shared" si="379"/>
        <v>2.9185683192994205E-5</v>
      </c>
      <c r="Q4814">
        <f>N4814+O4814</f>
        <v>3.8397138734561998E-5</v>
      </c>
      <c r="S4814">
        <f>IF(H4814&gt;$B$5,$B$5,($B$3 - $B$5)*(($B$5-H4814)/($B$5-$B$6))^(1/$B$2)+$B$5)</f>
        <v>20</v>
      </c>
      <c r="T4814">
        <f>K4814*S4814</f>
        <v>2.6318444404479401E-4</v>
      </c>
      <c r="U4814" s="3">
        <f>S4814*N4814/Q4814+$B$7*O4814/Q4814</f>
        <v>46.603516444711715</v>
      </c>
      <c r="V4814">
        <f>IF(U4814-H4814&lt;=10,10,U4814-H4814)</f>
        <v>26.503516444711714</v>
      </c>
      <c r="X4814">
        <f t="shared" si="380"/>
        <v>0</v>
      </c>
      <c r="Y4814">
        <f t="shared" si="381"/>
        <v>1</v>
      </c>
      <c r="AA4814">
        <f>((Y4814*V4814)+H4814+273)/(Y4814*V4814)</f>
        <v>12.058909885087443</v>
      </c>
      <c r="AB4814">
        <f t="shared" si="382"/>
        <v>3.1841301660314686E-6</v>
      </c>
      <c r="AD4814">
        <f>AA4814*$C$28</f>
        <v>6.7985331206213875</v>
      </c>
      <c r="AF4814">
        <f>(Q4814-X4814)/AD4814+X4814</f>
        <v>5.647856390975777E-6</v>
      </c>
      <c r="AH4814">
        <f>Q4814/AF4814</f>
        <v>6.7985331206213875</v>
      </c>
      <c r="AK4814" s="2"/>
      <c r="AL4814" s="2"/>
      <c r="AT4814" s="1"/>
    </row>
    <row r="4815" spans="6:46" x14ac:dyDescent="0.35">
      <c r="F4815" s="4">
        <v>44397.541666666664</v>
      </c>
      <c r="H4815">
        <v>20.7</v>
      </c>
      <c r="I4815">
        <v>17.016666666666701</v>
      </c>
      <c r="K4815" s="2">
        <v>1.27936882521775E-5</v>
      </c>
      <c r="L4815">
        <v>1.0042379352635201E-4</v>
      </c>
      <c r="N4815">
        <f t="shared" si="378"/>
        <v>8.9555817765242501E-6</v>
      </c>
      <c r="O4815" s="2">
        <f t="shared" si="379"/>
        <v>3.0127138057905607E-5</v>
      </c>
      <c r="Q4815">
        <f>N4815+O4815</f>
        <v>3.9082719834429859E-5</v>
      </c>
      <c r="S4815">
        <f>IF(H4815&gt;$B$5,$B$5,($B$3 - $B$5)*(($B$5-H4815)/($B$5-$B$6))^(1/$B$2)+$B$5)</f>
        <v>20</v>
      </c>
      <c r="T4815">
        <f>K4815*S4815</f>
        <v>2.5587376504354999E-4</v>
      </c>
      <c r="U4815" s="3">
        <f>S4815*N4815/Q4815+$B$7*O4815/Q4815</f>
        <v>46.979950128695506</v>
      </c>
      <c r="V4815">
        <f>IF(U4815-H4815&lt;=10,10,U4815-H4815)</f>
        <v>26.279950128695507</v>
      </c>
      <c r="X4815">
        <f t="shared" si="380"/>
        <v>0</v>
      </c>
      <c r="Y4815">
        <f t="shared" si="381"/>
        <v>1</v>
      </c>
      <c r="AA4815">
        <f>((Y4815*V4815)+H4815+273)/(Y4815*V4815)</f>
        <v>12.175820295005209</v>
      </c>
      <c r="AB4815">
        <f t="shared" si="382"/>
        <v>3.2098633921578536E-6</v>
      </c>
      <c r="AD4815">
        <f>AA4815*$C$28</f>
        <v>6.8644444925070225</v>
      </c>
      <c r="AF4815">
        <f>(Q4815-X4815)/AD4815+X4815</f>
        <v>5.6935007453394275E-6</v>
      </c>
      <c r="AH4815">
        <f>Q4815/AF4815</f>
        <v>6.8644444925070225</v>
      </c>
      <c r="AK4815" s="2"/>
      <c r="AT4815" s="1"/>
    </row>
    <row r="4816" spans="6:46" x14ac:dyDescent="0.35">
      <c r="F4816" s="4">
        <v>44397.583333333336</v>
      </c>
      <c r="H4816">
        <v>21.4</v>
      </c>
      <c r="I4816">
        <v>17.016666666666701</v>
      </c>
      <c r="K4816" s="2">
        <v>1.16970864019909E-5</v>
      </c>
      <c r="L4816" s="2">
        <v>9.4147306430955106E-5</v>
      </c>
      <c r="N4816">
        <f t="shared" si="378"/>
        <v>8.1879604813936292E-6</v>
      </c>
      <c r="O4816" s="2">
        <f t="shared" si="379"/>
        <v>2.8244191929286536E-5</v>
      </c>
      <c r="Q4816">
        <f>N4816+O4816</f>
        <v>3.6432152410680166E-5</v>
      </c>
      <c r="S4816">
        <f>IF(H4816&gt;$B$5,$B$5,($B$3 - $B$5)*(($B$5-H4816)/($B$5-$B$6))^(1/$B$2)+$B$5)</f>
        <v>20</v>
      </c>
      <c r="T4816">
        <f>K4816*S4816</f>
        <v>2.3394172803981801E-4</v>
      </c>
      <c r="U4816" s="3">
        <f>S4816*N4816/Q4816+$B$7*O4816/Q4816</f>
        <v>47.133909256353299</v>
      </c>
      <c r="V4816">
        <f>IF(U4816-H4816&lt;=10,10,U4816-H4816)</f>
        <v>25.7339092563533</v>
      </c>
      <c r="X4816">
        <f t="shared" si="380"/>
        <v>0</v>
      </c>
      <c r="Y4816">
        <f t="shared" si="381"/>
        <v>1</v>
      </c>
      <c r="AA4816">
        <f>((Y4816*V4816)+H4816+273)/(Y4816*V4816)</f>
        <v>12.440158472126315</v>
      </c>
      <c r="AB4816">
        <f t="shared" si="382"/>
        <v>2.9285923079123811E-6</v>
      </c>
      <c r="AD4816">
        <f>AA4816*$C$28</f>
        <v>7.0134722130329799</v>
      </c>
      <c r="AF4816">
        <f>(Q4816-X4816)/AD4816+X4816</f>
        <v>5.1945956730218603E-6</v>
      </c>
      <c r="AH4816">
        <f>Q4816/AF4816</f>
        <v>7.013472213032979</v>
      </c>
      <c r="AK4816" s="2"/>
      <c r="AL4816" s="2"/>
      <c r="AT4816" s="1"/>
    </row>
    <row r="4817" spans="6:46" x14ac:dyDescent="0.35">
      <c r="F4817" s="4">
        <v>44397.625</v>
      </c>
      <c r="H4817">
        <v>21.7</v>
      </c>
      <c r="I4817">
        <v>17.016666666666701</v>
      </c>
      <c r="K4817" s="2">
        <v>1.27936882521775E-5</v>
      </c>
      <c r="L4817" s="2">
        <v>8.1594332240161007E-5</v>
      </c>
      <c r="N4817">
        <f t="shared" si="378"/>
        <v>8.9555817765242501E-6</v>
      </c>
      <c r="O4817" s="2">
        <f t="shared" si="379"/>
        <v>2.4478299672048307E-5</v>
      </c>
      <c r="Q4817">
        <f>N4817+O4817</f>
        <v>3.3433881448572555E-5</v>
      </c>
      <c r="S4817">
        <f>IF(H4817&gt;$B$5,$B$5,($B$3 - $B$5)*(($B$5-H4817)/($B$5-$B$6))^(1/$B$2)+$B$5)</f>
        <v>20</v>
      </c>
      <c r="T4817">
        <f>K4817*S4817</f>
        <v>2.5587376504354999E-4</v>
      </c>
      <c r="U4817" s="3">
        <f>S4817*N4817/Q4817+$B$7*O4817/Q4817</f>
        <v>45.624918537786733</v>
      </c>
      <c r="V4817">
        <f>IF(U4817-H4817&lt;=10,10,U4817-H4817)</f>
        <v>23.924918537786734</v>
      </c>
      <c r="X4817">
        <f t="shared" si="380"/>
        <v>0</v>
      </c>
      <c r="Y4817">
        <f t="shared" si="381"/>
        <v>1</v>
      </c>
      <c r="AA4817">
        <f>((Y4817*V4817)+H4817+273)/(Y4817*V4817)</f>
        <v>13.317701292673341</v>
      </c>
      <c r="AB4817">
        <f t="shared" si="382"/>
        <v>2.5104844082188582E-6</v>
      </c>
      <c r="AD4817">
        <f>AA4817*$C$28</f>
        <v>7.508210459450285</v>
      </c>
      <c r="AF4817">
        <f>(Q4817-X4817)/AD4817+X4817</f>
        <v>4.4529760625570455E-6</v>
      </c>
      <c r="AH4817">
        <f>Q4817/AF4817</f>
        <v>7.508210459450285</v>
      </c>
      <c r="AK4817" s="2"/>
      <c r="AL4817" s="2"/>
      <c r="AT4817" s="1"/>
    </row>
    <row r="4818" spans="6:46" x14ac:dyDescent="0.35">
      <c r="F4818" s="4">
        <v>44397.666666666664</v>
      </c>
      <c r="H4818">
        <v>22.2</v>
      </c>
      <c r="I4818">
        <v>17.016666666666701</v>
      </c>
      <c r="K4818" s="2">
        <v>1.31592222022397E-5</v>
      </c>
      <c r="L4818" s="2">
        <v>7.8456149357123006E-5</v>
      </c>
      <c r="N4818">
        <f t="shared" si="378"/>
        <v>9.2114555415677893E-6</v>
      </c>
      <c r="O4818" s="2">
        <f t="shared" si="379"/>
        <v>2.3536844807136904E-5</v>
      </c>
      <c r="Q4818">
        <f>N4818+O4818</f>
        <v>3.2748300348704694E-5</v>
      </c>
      <c r="S4818">
        <f>IF(H4818&gt;$B$5,$B$5,($B$3 - $B$5)*(($B$5-H4818)/($B$5-$B$6))^(1/$B$2)+$B$5)</f>
        <v>20</v>
      </c>
      <c r="T4818">
        <f>K4818*S4818</f>
        <v>2.6318444404479401E-4</v>
      </c>
      <c r="U4818" s="3">
        <f>S4818*N4818/Q4818+$B$7*O4818/Q4818</f>
        <v>45.155185444070696</v>
      </c>
      <c r="V4818">
        <f>IF(U4818-H4818&lt;=10,10,U4818-H4818)</f>
        <v>22.955185444070697</v>
      </c>
      <c r="X4818">
        <f t="shared" si="380"/>
        <v>0</v>
      </c>
      <c r="Y4818">
        <f t="shared" si="381"/>
        <v>1</v>
      </c>
      <c r="AA4818">
        <f>((Y4818*V4818)+H4818+273)/(Y4818*V4818)</f>
        <v>13.859839478066595</v>
      </c>
      <c r="AB4818">
        <f t="shared" si="382"/>
        <v>2.362819598345953E-6</v>
      </c>
      <c r="AD4818">
        <f>AA4818*$C$28</f>
        <v>7.8138553680259397</v>
      </c>
      <c r="AF4818">
        <f>(Q4818-X4818)/AD4818+X4818</f>
        <v>4.1910553505648122E-6</v>
      </c>
      <c r="AH4818">
        <f>Q4818/AF4818</f>
        <v>7.8138553680259397</v>
      </c>
      <c r="AK4818" s="2"/>
      <c r="AL4818" s="2"/>
      <c r="AT4818" s="1"/>
    </row>
    <row r="4819" spans="6:46" x14ac:dyDescent="0.35">
      <c r="F4819" s="4">
        <v>44397.708333333336</v>
      </c>
      <c r="H4819">
        <v>22.3</v>
      </c>
      <c r="I4819">
        <v>17.016666666666701</v>
      </c>
      <c r="K4819" s="2">
        <v>1.42558240524264E-5</v>
      </c>
      <c r="L4819" s="2">
        <v>8.4732636452520001E-5</v>
      </c>
      <c r="N4819">
        <f t="shared" si="378"/>
        <v>9.9790768366984796E-6</v>
      </c>
      <c r="O4819" s="2">
        <f t="shared" si="379"/>
        <v>2.5419790935756006E-5</v>
      </c>
      <c r="Q4819">
        <f>N4819+O4819</f>
        <v>3.5398867772454482E-5</v>
      </c>
      <c r="S4819">
        <f>IF(H4819&gt;$B$5,$B$5,($B$3 - $B$5)*(($B$5-H4819)/($B$5-$B$6))^(1/$B$2)+$B$5)</f>
        <v>20</v>
      </c>
      <c r="T4819">
        <f>K4819*S4819</f>
        <v>2.8511648104852802E-4</v>
      </c>
      <c r="U4819" s="3">
        <f>S4819*N4819/Q4819+$B$7*O4819/Q4819</f>
        <v>45.133365520910019</v>
      </c>
      <c r="V4819">
        <f>IF(U4819-H4819&lt;=10,10,U4819-H4819)</f>
        <v>22.833365520910018</v>
      </c>
      <c r="X4819">
        <f t="shared" si="380"/>
        <v>0</v>
      </c>
      <c r="Y4819">
        <f t="shared" si="381"/>
        <v>1</v>
      </c>
      <c r="AA4819">
        <f>((Y4819*V4819)+H4819+273)/(Y4819*V4819)</f>
        <v>13.932828484244881</v>
      </c>
      <c r="AB4819">
        <f t="shared" si="382"/>
        <v>2.5406806530693467E-6</v>
      </c>
      <c r="AD4819">
        <f>AA4819*$C$28</f>
        <v>7.855004873302363</v>
      </c>
      <c r="AF4819">
        <f>(Q4819-X4819)/AD4819+X4819</f>
        <v>4.506536704104203E-6</v>
      </c>
      <c r="AH4819">
        <f>Q4819/AF4819</f>
        <v>7.855004873302363</v>
      </c>
      <c r="AK4819" s="2"/>
      <c r="AL4819" s="2"/>
      <c r="AT4819" s="1"/>
    </row>
    <row r="4820" spans="6:46" x14ac:dyDescent="0.35">
      <c r="F4820" s="4">
        <v>44397.75</v>
      </c>
      <c r="H4820">
        <v>22</v>
      </c>
      <c r="I4820">
        <v>17.016666666666701</v>
      </c>
      <c r="K4820" s="2">
        <v>1.46213580024886E-5</v>
      </c>
      <c r="L4820">
        <v>1.16114950600184E-4</v>
      </c>
      <c r="N4820">
        <f t="shared" si="378"/>
        <v>1.0234950601742019E-5</v>
      </c>
      <c r="O4820" s="2">
        <f t="shared" si="379"/>
        <v>3.4834485180055202E-5</v>
      </c>
      <c r="Q4820">
        <f>N4820+O4820</f>
        <v>4.5069435781797222E-5</v>
      </c>
      <c r="S4820">
        <f>IF(H4820&gt;$B$5,$B$5,($B$3 - $B$5)*(($B$5-H4820)/($B$5-$B$6))^(1/$B$2)+$B$5)</f>
        <v>20</v>
      </c>
      <c r="T4820">
        <f>K4820*S4820</f>
        <v>2.9242716004977199E-4</v>
      </c>
      <c r="U4820" s="3">
        <f>S4820*N4820/Q4820+$B$7*O4820/Q4820</f>
        <v>47.051747157534834</v>
      </c>
      <c r="V4820">
        <f>IF(U4820-H4820&lt;=10,10,U4820-H4820)</f>
        <v>25.051747157534834</v>
      </c>
      <c r="X4820">
        <f t="shared" si="380"/>
        <v>0</v>
      </c>
      <c r="Y4820">
        <f t="shared" si="381"/>
        <v>1</v>
      </c>
      <c r="AA4820">
        <f>((Y4820*V4820)+H4820+273)/(Y4820*V4820)</f>
        <v>12.77562579347974</v>
      </c>
      <c r="AB4820">
        <f t="shared" si="382"/>
        <v>3.5277673681393502E-6</v>
      </c>
      <c r="AD4820">
        <f>AA4820*$C$28</f>
        <v>7.2026008918970446</v>
      </c>
      <c r="AF4820">
        <f>(Q4820-X4820)/AD4820+X4820</f>
        <v>6.2573834727536439E-6</v>
      </c>
      <c r="AH4820">
        <f>Q4820/AF4820</f>
        <v>7.2026008918970446</v>
      </c>
      <c r="AK4820" s="2"/>
      <c r="AT4820" s="1"/>
    </row>
    <row r="4821" spans="6:46" x14ac:dyDescent="0.35">
      <c r="F4821" s="4">
        <v>44397.791666666664</v>
      </c>
      <c r="H4821">
        <v>21.4</v>
      </c>
      <c r="I4821">
        <v>17.016666666666701</v>
      </c>
      <c r="K4821" s="2">
        <v>1.6083493802737498E-5</v>
      </c>
      <c r="L4821">
        <v>1.28667318144374E-4</v>
      </c>
      <c r="N4821">
        <f t="shared" si="378"/>
        <v>1.1258445661916248E-5</v>
      </c>
      <c r="O4821" s="2">
        <f t="shared" si="379"/>
        <v>3.8600195443312206E-5</v>
      </c>
      <c r="Q4821">
        <f>N4821+O4821</f>
        <v>4.9858641105228458E-5</v>
      </c>
      <c r="S4821">
        <f>IF(H4821&gt;$B$5,$B$5,($B$3 - $B$5)*(($B$5-H4821)/($B$5-$B$6))^(1/$B$2)+$B$5)</f>
        <v>20</v>
      </c>
      <c r="T4821">
        <f>K4821*S4821</f>
        <v>3.2166987605474997E-4</v>
      </c>
      <c r="U4821" s="3">
        <f>S4821*N4821/Q4821+$B$7*O4821/Q4821</f>
        <v>47.0967441263507</v>
      </c>
      <c r="V4821">
        <f>IF(U4821-H4821&lt;=10,10,U4821-H4821)</f>
        <v>25.696744126350701</v>
      </c>
      <c r="X4821">
        <f t="shared" si="380"/>
        <v>0</v>
      </c>
      <c r="Y4821">
        <f t="shared" si="381"/>
        <v>1</v>
      </c>
      <c r="AA4821">
        <f>((Y4821*V4821)+H4821+273)/(Y4821*V4821)</f>
        <v>12.456704341703267</v>
      </c>
      <c r="AB4821">
        <f t="shared" si="382"/>
        <v>4.0025547478323656E-6</v>
      </c>
      <c r="AD4821">
        <f>AA4821*$C$28</f>
        <v>7.0228003897421774</v>
      </c>
      <c r="AF4821">
        <f>(Q4821-X4821)/AD4821+X4821</f>
        <v>7.0995384089307545E-6</v>
      </c>
      <c r="AH4821">
        <f>Q4821/AF4821</f>
        <v>7.0228003897421774</v>
      </c>
      <c r="AK4821" s="2"/>
      <c r="AT4821" s="1"/>
    </row>
    <row r="4822" spans="6:46" x14ac:dyDescent="0.35">
      <c r="F4822" s="4">
        <v>44397.833333333336</v>
      </c>
      <c r="H4822">
        <v>20.100000000000001</v>
      </c>
      <c r="I4822">
        <v>17.016666666666701</v>
      </c>
      <c r="K4822" s="2">
        <v>1.6083493802737498E-5</v>
      </c>
      <c r="L4822">
        <v>1.3494489720365801E-4</v>
      </c>
      <c r="N4822">
        <f t="shared" si="378"/>
        <v>1.1258445661916248E-5</v>
      </c>
      <c r="O4822" s="2">
        <f t="shared" si="379"/>
        <v>4.0483469161097408E-5</v>
      </c>
      <c r="Q4822">
        <f>N4822+O4822</f>
        <v>5.1741914823013653E-5</v>
      </c>
      <c r="S4822">
        <f>IF(H4822&gt;$B$5,$B$5,($B$3 - $B$5)*(($B$5-H4822)/($B$5-$B$6))^(1/$B$2)+$B$5)</f>
        <v>20</v>
      </c>
      <c r="T4822">
        <f>K4822*S4822</f>
        <v>3.2166987605474997E-4</v>
      </c>
      <c r="U4822" s="3">
        <f>S4822*N4822/Q4822+$B$7*O4822/Q4822</f>
        <v>47.384402480756158</v>
      </c>
      <c r="V4822">
        <f>IF(U4822-H4822&lt;=10,10,U4822-H4822)</f>
        <v>27.284402480756157</v>
      </c>
      <c r="X4822">
        <f t="shared" si="380"/>
        <v>0</v>
      </c>
      <c r="Y4822">
        <f t="shared" si="381"/>
        <v>1</v>
      </c>
      <c r="AA4822">
        <f>((Y4822*V4822)+H4822+273)/(Y4822*V4822)</f>
        <v>11.742401275114053</v>
      </c>
      <c r="AB4822">
        <f t="shared" si="382"/>
        <v>4.4064168487131763E-6</v>
      </c>
      <c r="AD4822">
        <f>AA4822*$C$28</f>
        <v>6.6200929225959486</v>
      </c>
      <c r="AF4822">
        <f>(Q4822-X4822)/AD4822+X4822</f>
        <v>7.8158895091043527E-6</v>
      </c>
      <c r="AH4822">
        <f>Q4822/AF4822</f>
        <v>6.6200929225959495</v>
      </c>
      <c r="AK4822" s="2"/>
      <c r="AT4822" s="1"/>
    </row>
    <row r="4823" spans="6:46" x14ac:dyDescent="0.35">
      <c r="F4823" s="4">
        <v>44397.875</v>
      </c>
      <c r="H4823">
        <v>18</v>
      </c>
      <c r="I4823">
        <v>17.016666666666701</v>
      </c>
      <c r="K4823" s="2">
        <v>1.6083493802737498E-5</v>
      </c>
      <c r="L4823">
        <v>1.22390952378298E-4</v>
      </c>
      <c r="N4823">
        <f t="shared" si="378"/>
        <v>1.1258445661916248E-5</v>
      </c>
      <c r="O4823" s="2">
        <f t="shared" si="379"/>
        <v>3.6717285713489401E-5</v>
      </c>
      <c r="Q4823">
        <f>N4823+O4823</f>
        <v>4.7975731375405646E-5</v>
      </c>
      <c r="S4823">
        <f>IF(H4823&gt;$B$5,$B$5,($B$3 - $B$5)*(($B$5-H4823)/($B$5-$B$6))^(1/$B$2)+$B$5)</f>
        <v>22.666666666666668</v>
      </c>
      <c r="T4823">
        <f>K4823*S4823</f>
        <v>3.6455919286204998E-4</v>
      </c>
      <c r="U4823" s="3">
        <f>S4823*N4823/Q4823+$B$7*O4823/Q4823</f>
        <v>47.412349619987829</v>
      </c>
      <c r="V4823">
        <f>IF(U4823-H4823&lt;=10,10,U4823-H4823)</f>
        <v>29.412349619987829</v>
      </c>
      <c r="X4823">
        <f t="shared" si="380"/>
        <v>0</v>
      </c>
      <c r="Y4823">
        <f t="shared" si="381"/>
        <v>1</v>
      </c>
      <c r="AA4823">
        <f>((Y4823*V4823)+H4823+273)/(Y4823*V4823)</f>
        <v>10.893803241147532</v>
      </c>
      <c r="AB4823">
        <f t="shared" si="382"/>
        <v>4.4039469332614801E-6</v>
      </c>
      <c r="AD4823">
        <f>AA4823*$C$28</f>
        <v>6.1416730741194243</v>
      </c>
      <c r="AF4823">
        <f>(Q4823-X4823)/AD4823+X4823</f>
        <v>7.8115084922986185E-6</v>
      </c>
      <c r="AH4823">
        <f>Q4823/AF4823</f>
        <v>6.1416730741194243</v>
      </c>
      <c r="AK4823" s="2"/>
      <c r="AT4823" s="1"/>
    </row>
    <row r="4824" spans="6:46" x14ac:dyDescent="0.35">
      <c r="F4824" s="4">
        <v>44397.916666666664</v>
      </c>
      <c r="H4824">
        <v>16.7</v>
      </c>
      <c r="I4824">
        <v>17.016666666666701</v>
      </c>
      <c r="K4824" s="2">
        <v>1.6083493802737498E-5</v>
      </c>
      <c r="L4824">
        <v>1.03561855080069E-4</v>
      </c>
      <c r="N4824">
        <f t="shared" si="378"/>
        <v>1.1258445661916248E-5</v>
      </c>
      <c r="O4824" s="2">
        <f t="shared" si="379"/>
        <v>3.1068556524020703E-5</v>
      </c>
      <c r="Q4824">
        <f>N4824+O4824</f>
        <v>4.2327002185936954E-5</v>
      </c>
      <c r="S4824">
        <f>IF(H4824&gt;$B$5,$B$5,($B$3 - $B$5)*(($B$5-H4824)/($B$5-$B$6))^(1/$B$2)+$B$5)</f>
        <v>24.400000000000002</v>
      </c>
      <c r="T4824">
        <f>K4824*S4824</f>
        <v>3.9243724878679502E-4</v>
      </c>
      <c r="U4824" s="3">
        <f>S4824*N4824/Q4824+$B$7*O4824/Q4824</f>
        <v>46.860788162099048</v>
      </c>
      <c r="V4824">
        <f>IF(U4824-H4824&lt;=10,10,U4824-H4824)</f>
        <v>30.160788162099049</v>
      </c>
      <c r="X4824">
        <f t="shared" si="380"/>
        <v>0</v>
      </c>
      <c r="Y4824">
        <f t="shared" si="381"/>
        <v>1</v>
      </c>
      <c r="AA4824">
        <f>((Y4824*V4824)+H4824+273)/(Y4824*V4824)</f>
        <v>10.6051866563635</v>
      </c>
      <c r="AB4824">
        <f t="shared" si="382"/>
        <v>3.9911605101772731E-6</v>
      </c>
      <c r="AD4824">
        <f>AA4824*$C$28</f>
        <v>5.9789577516306665</v>
      </c>
      <c r="AF4824">
        <f>(Q4824-X4824)/AD4824+X4824</f>
        <v>7.0793278601764547E-6</v>
      </c>
      <c r="AH4824">
        <f>Q4824/AF4824</f>
        <v>5.9789577516306665</v>
      </c>
      <c r="AK4824" s="2"/>
      <c r="AT4824" s="1"/>
    </row>
    <row r="4825" spans="6:46" x14ac:dyDescent="0.35">
      <c r="F4825" s="4">
        <v>44397.958333333336</v>
      </c>
      <c r="H4825">
        <v>13.6</v>
      </c>
      <c r="I4825">
        <v>17.016666666666701</v>
      </c>
      <c r="K4825" s="2">
        <v>1.6083493802737498E-5</v>
      </c>
      <c r="L4825" s="2">
        <v>7.2179419603084295E-5</v>
      </c>
      <c r="N4825">
        <f t="shared" si="378"/>
        <v>1.1258445661916248E-5</v>
      </c>
      <c r="O4825" s="2">
        <f t="shared" si="379"/>
        <v>2.1653825880925291E-5</v>
      </c>
      <c r="Q4825">
        <f>N4825+O4825</f>
        <v>3.2912271542841543E-5</v>
      </c>
      <c r="S4825">
        <f>IF(H4825&gt;$B$5,$B$5,($B$3 - $B$5)*(($B$5-H4825)/($B$5-$B$6))^(1/$B$2)+$B$5)</f>
        <v>28.533333333333331</v>
      </c>
      <c r="T4825">
        <f>K4825*S4825</f>
        <v>4.5891568983810993E-4</v>
      </c>
      <c r="U4825" s="3">
        <f>S4825*N4825/Q4825+$B$7*O4825/Q4825</f>
        <v>45.946430782486459</v>
      </c>
      <c r="V4825">
        <f>IF(U4825-H4825&lt;=10,10,U4825-H4825)</f>
        <v>32.346430782486458</v>
      </c>
      <c r="X4825">
        <f t="shared" si="380"/>
        <v>0</v>
      </c>
      <c r="Y4825">
        <f t="shared" si="381"/>
        <v>1</v>
      </c>
      <c r="AA4825">
        <f>((Y4825*V4825)+H4825+273)/(Y4825*V4825)</f>
        <v>9.8603284216191085</v>
      </c>
      <c r="AB4825">
        <f t="shared" si="382"/>
        <v>3.3378473956993419E-6</v>
      </c>
      <c r="AD4825">
        <f>AA4825*$C$28</f>
        <v>5.5590239908402648</v>
      </c>
      <c r="AF4825">
        <f>(Q4825-X4825)/AD4825+X4825</f>
        <v>5.9205125930508429E-6</v>
      </c>
      <c r="AH4825">
        <f>Q4825/AF4825</f>
        <v>5.5590239908402648</v>
      </c>
      <c r="AK4825" s="2"/>
      <c r="AL4825" s="2"/>
      <c r="AT4825" s="1"/>
    </row>
    <row r="4826" spans="6:46" x14ac:dyDescent="0.35">
      <c r="F4826" s="4">
        <v>44398</v>
      </c>
      <c r="H4826">
        <v>13.2</v>
      </c>
      <c r="I4826">
        <v>18.2083333333333</v>
      </c>
      <c r="K4826" s="2">
        <v>1.6083493802737498E-5</v>
      </c>
      <c r="L4826" s="2">
        <v>3.4520739689343903E-5</v>
      </c>
      <c r="N4826">
        <f t="shared" si="378"/>
        <v>1.1258445661916248E-5</v>
      </c>
      <c r="O4826" s="2">
        <f t="shared" si="379"/>
        <v>1.0356221906803173E-5</v>
      </c>
      <c r="Q4826">
        <f>N4826+O4826</f>
        <v>2.161466756871942E-5</v>
      </c>
      <c r="S4826">
        <f>IF(H4826&gt;$B$5,$B$5,($B$3 - $B$5)*(($B$5-H4826)/($B$5-$B$6))^(1/$B$2)+$B$5)</f>
        <v>29.066666666666666</v>
      </c>
      <c r="T4826">
        <f>K4826*S4826</f>
        <v>4.6749355319956995E-4</v>
      </c>
      <c r="U4826" s="3">
        <f>S4826*N4826/Q4826+$B$7*O4826/Q4826</f>
        <v>41.492088150907769</v>
      </c>
      <c r="V4826">
        <f>IF(U4826-H4826&lt;=10,10,U4826-H4826)</f>
        <v>28.29208815090777</v>
      </c>
      <c r="X4826">
        <f t="shared" si="380"/>
        <v>0</v>
      </c>
      <c r="Y4826">
        <f t="shared" si="381"/>
        <v>1</v>
      </c>
      <c r="AA4826">
        <f>((Y4826*V4826)+H4826+273)/(Y4826*V4826)</f>
        <v>11.115902314224094</v>
      </c>
      <c r="AB4826">
        <f t="shared" si="382"/>
        <v>1.944481604616202E-6</v>
      </c>
      <c r="AD4826">
        <f>AA4826*$C$28</f>
        <v>6.2668873695042491</v>
      </c>
      <c r="AF4826">
        <f>(Q4826-X4826)/AD4826+X4826</f>
        <v>3.4490276104051443E-6</v>
      </c>
      <c r="AH4826">
        <f>Q4826/AF4826</f>
        <v>6.2668873695042491</v>
      </c>
      <c r="AK4826" s="2"/>
      <c r="AL4826" s="2"/>
      <c r="AT4826" s="1"/>
    </row>
    <row r="4827" spans="6:46" x14ac:dyDescent="0.35">
      <c r="F4827" s="4">
        <v>44398.041666666664</v>
      </c>
      <c r="H4827">
        <v>12.6</v>
      </c>
      <c r="I4827">
        <v>18.2083333333333</v>
      </c>
      <c r="K4827" s="2">
        <v>1.6083493802737498E-5</v>
      </c>
      <c r="L4827" s="2">
        <v>1.2552974190794001E-5</v>
      </c>
      <c r="N4827">
        <f t="shared" si="378"/>
        <v>1.1258445661916248E-5</v>
      </c>
      <c r="O4827" s="2">
        <f t="shared" si="379"/>
        <v>3.7658922572382009E-6</v>
      </c>
      <c r="Q4827">
        <f>N4827+O4827</f>
        <v>1.5024337919154449E-5</v>
      </c>
      <c r="S4827">
        <f>IF(H4827&gt;$B$5,$B$5,($B$3 - $B$5)*(($B$5-H4827)/($B$5-$B$6))^(1/$B$2)+$B$5)</f>
        <v>29.866666666666667</v>
      </c>
      <c r="T4827">
        <f>K4827*S4827</f>
        <v>4.8036034824175996E-4</v>
      </c>
      <c r="U4827" s="3">
        <f>S4827*N4827/Q4827+$B$7*O4827/Q4827</f>
        <v>36.166406855411935</v>
      </c>
      <c r="V4827">
        <f>IF(U4827-H4827&lt;=10,10,U4827-H4827)</f>
        <v>23.566406855411934</v>
      </c>
      <c r="X4827">
        <f t="shared" si="380"/>
        <v>0</v>
      </c>
      <c r="Y4827">
        <f t="shared" si="381"/>
        <v>1</v>
      </c>
      <c r="AA4827">
        <f>((Y4827*V4827)+H4827+273)/(Y4827*V4827)</f>
        <v>13.118945486779333</v>
      </c>
      <c r="AB4827">
        <f t="shared" si="382"/>
        <v>1.1452397553061931E-6</v>
      </c>
      <c r="AD4827">
        <f>AA4827*$C$28</f>
        <v>7.3961565555599158</v>
      </c>
      <c r="AF4827">
        <f>(Q4827-X4827)/AD4827+X4827</f>
        <v>2.0313709973946126E-6</v>
      </c>
      <c r="AH4827">
        <f>Q4827/AF4827</f>
        <v>7.3961565555599158</v>
      </c>
      <c r="AK4827" s="2"/>
      <c r="AL4827" s="2"/>
      <c r="AT4827" s="1"/>
    </row>
    <row r="4828" spans="6:46" x14ac:dyDescent="0.35">
      <c r="F4828" s="4">
        <v>44398.083333333336</v>
      </c>
      <c r="H4828">
        <v>12.4</v>
      </c>
      <c r="I4828">
        <v>18.2083333333333</v>
      </c>
      <c r="K4828" s="2">
        <v>1.6083493802737498E-5</v>
      </c>
      <c r="L4828" s="2">
        <v>7.8456149357122992E-6</v>
      </c>
      <c r="N4828">
        <f t="shared" si="378"/>
        <v>1.1258445661916248E-5</v>
      </c>
      <c r="O4828" s="2">
        <f t="shared" si="379"/>
        <v>2.3536844807136901E-6</v>
      </c>
      <c r="Q4828">
        <f>N4828+O4828</f>
        <v>1.3612130142629938E-5</v>
      </c>
      <c r="S4828">
        <f>IF(H4828&gt;$B$5,$B$5,($B$3 - $B$5)*(($B$5-H4828)/($B$5-$B$6))^(1/$B$2)+$B$5)</f>
        <v>30.133333333333333</v>
      </c>
      <c r="T4828">
        <f>K4828*S4828</f>
        <v>4.8464927992248995E-4</v>
      </c>
      <c r="U4828" s="3">
        <f>S4828*N4828/Q4828+$B$7*O4828/Q4828</f>
        <v>34.433048866989388</v>
      </c>
      <c r="V4828">
        <f>IF(U4828-H4828&lt;=10,10,U4828-H4828)</f>
        <v>22.03304886698939</v>
      </c>
      <c r="X4828">
        <f t="shared" si="380"/>
        <v>0</v>
      </c>
      <c r="Y4828">
        <f t="shared" si="381"/>
        <v>1</v>
      </c>
      <c r="AA4828">
        <f>((Y4828*V4828)+H4828+273)/(Y4828*V4828)</f>
        <v>13.953268597683515</v>
      </c>
      <c r="AB4828">
        <f t="shared" si="382"/>
        <v>9.7555135897618914E-7</v>
      </c>
      <c r="AD4828">
        <f>AA4828*$C$28</f>
        <v>7.8665285341909525</v>
      </c>
      <c r="AF4828">
        <f>(Q4828-X4828)/AD4828+X4828</f>
        <v>1.730385910820306E-6</v>
      </c>
      <c r="AH4828">
        <f>Q4828/AF4828</f>
        <v>7.8665285341909525</v>
      </c>
      <c r="AK4828" s="2"/>
      <c r="AL4828" s="2"/>
      <c r="AT4828" s="1"/>
    </row>
    <row r="4829" spans="6:46" x14ac:dyDescent="0.35">
      <c r="F4829" s="4">
        <v>44398.125</v>
      </c>
      <c r="H4829">
        <v>11.6</v>
      </c>
      <c r="I4829">
        <v>18.2083333333333</v>
      </c>
      <c r="K4829" s="2">
        <v>1.6814561702861898E-5</v>
      </c>
      <c r="L4829" s="2">
        <v>7.8456149357122992E-6</v>
      </c>
      <c r="N4829">
        <f t="shared" si="378"/>
        <v>1.1770193192003328E-5</v>
      </c>
      <c r="O4829" s="2">
        <f t="shared" si="379"/>
        <v>2.3536844807136901E-6</v>
      </c>
      <c r="Q4829">
        <f>N4829+O4829</f>
        <v>1.4123877672717018E-5</v>
      </c>
      <c r="S4829">
        <f>IF(H4829&gt;$B$5,$B$5,($B$3 - $B$5)*(($B$5-H4829)/($B$5-$B$6))^(1/$B$2)+$B$5)</f>
        <v>31.200000000000003</v>
      </c>
      <c r="T4829">
        <f>K4829*S4829</f>
        <v>5.2461432512929129E-4</v>
      </c>
      <c r="U4829" s="3">
        <f>S4829*N4829/Q4829+$B$7*O4829/Q4829</f>
        <v>35.166169343791097</v>
      </c>
      <c r="V4829">
        <f>IF(U4829-H4829&lt;=10,10,U4829-H4829)</f>
        <v>23.566169343791096</v>
      </c>
      <c r="X4829">
        <f t="shared" si="380"/>
        <v>0</v>
      </c>
      <c r="Y4829">
        <f t="shared" si="381"/>
        <v>1</v>
      </c>
      <c r="AA4829">
        <f>((Y4829*V4829)+H4829+273)/(Y4829*V4829)</f>
        <v>13.076633917382194</v>
      </c>
      <c r="AB4829">
        <f t="shared" si="382"/>
        <v>1.0800851168543281E-6</v>
      </c>
      <c r="AD4829">
        <f>AA4829*$C$28</f>
        <v>7.3723022761372254</v>
      </c>
      <c r="AF4829">
        <f>(Q4829-X4829)/AD4829+X4829</f>
        <v>1.9158028447142475E-6</v>
      </c>
      <c r="AH4829">
        <f>Q4829/AF4829</f>
        <v>7.3723022761372254</v>
      </c>
      <c r="AK4829" s="2"/>
      <c r="AL4829" s="2"/>
      <c r="AT4829" s="1"/>
    </row>
    <row r="4830" spans="6:46" x14ac:dyDescent="0.35">
      <c r="F4830" s="4">
        <v>44398.166666666664</v>
      </c>
      <c r="H4830">
        <v>11.3</v>
      </c>
      <c r="I4830">
        <v>18.2083333333333</v>
      </c>
      <c r="K4830" s="2">
        <v>1.7545629602986299E-5</v>
      </c>
      <c r="L4830" s="2">
        <v>2.03986133923705E-5</v>
      </c>
      <c r="N4830">
        <f t="shared" si="378"/>
        <v>1.2281940722090408E-5</v>
      </c>
      <c r="O4830" s="2">
        <f t="shared" si="379"/>
        <v>6.1195840177111508E-6</v>
      </c>
      <c r="Q4830">
        <f>N4830+O4830</f>
        <v>1.840152473980156E-5</v>
      </c>
      <c r="S4830">
        <f>IF(H4830&gt;$B$5,$B$5,($B$3 - $B$5)*(($B$5-H4830)/($B$5-$B$6))^(1/$B$2)+$B$5)</f>
        <v>31.6</v>
      </c>
      <c r="T4830">
        <f>K4830*S4830</f>
        <v>5.5444189545436704E-4</v>
      </c>
      <c r="U4830" s="3">
        <f>S4830*N4830/Q4830+$B$7*O4830/Q4830</f>
        <v>39.381869602615609</v>
      </c>
      <c r="V4830">
        <f>IF(U4830-H4830&lt;=10,10,U4830-H4830)</f>
        <v>28.081869602615608</v>
      </c>
      <c r="X4830">
        <f t="shared" si="380"/>
        <v>0</v>
      </c>
      <c r="Y4830">
        <f t="shared" si="381"/>
        <v>1</v>
      </c>
      <c r="AA4830">
        <f>((Y4830*V4830)+H4830+273)/(Y4830*V4830)</f>
        <v>11.123969807676895</v>
      </c>
      <c r="AB4830">
        <f t="shared" si="382"/>
        <v>1.6542228231419924E-6</v>
      </c>
      <c r="AD4830">
        <f>AA4830*$C$28</f>
        <v>6.2714356348086513</v>
      </c>
      <c r="AF4830">
        <f>(Q4830-X4830)/AD4830+X4830</f>
        <v>2.9341805945781681E-6</v>
      </c>
      <c r="AH4830">
        <f>Q4830/AF4830</f>
        <v>6.2714356348086513</v>
      </c>
      <c r="AK4830" s="2"/>
      <c r="AL4830" s="2"/>
      <c r="AT4830" s="1"/>
    </row>
    <row r="4831" spans="6:46" x14ac:dyDescent="0.35">
      <c r="F4831" s="4">
        <v>44398.208333333336</v>
      </c>
      <c r="H4831">
        <v>10.9</v>
      </c>
      <c r="I4831">
        <v>18.2083333333333</v>
      </c>
      <c r="K4831" s="2">
        <v>1.7545629602986299E-5</v>
      </c>
      <c r="L4831" s="2">
        <v>5.9626445412290297E-5</v>
      </c>
      <c r="N4831">
        <f t="shared" si="378"/>
        <v>1.2281940722090408E-5</v>
      </c>
      <c r="O4831" s="2">
        <f t="shared" si="379"/>
        <v>1.7887933623687092E-5</v>
      </c>
      <c r="Q4831">
        <f>N4831+O4831</f>
        <v>3.01698743457775E-5</v>
      </c>
      <c r="S4831">
        <f>IF(H4831&gt;$B$5,$B$5,($B$3 - $B$5)*(($B$5-H4831)/($B$5-$B$6))^(1/$B$2)+$B$5)</f>
        <v>32.133333333333333</v>
      </c>
      <c r="T4831">
        <f>K4831*S4831</f>
        <v>5.6379956457595969E-4</v>
      </c>
      <c r="U4831" s="3">
        <f>S4831*N4831/Q4831+$B$7*O4831/Q4831</f>
        <v>45.691143049089057</v>
      </c>
      <c r="V4831">
        <f>IF(U4831-H4831&lt;=10,10,U4831-H4831)</f>
        <v>34.791143049089058</v>
      </c>
      <c r="X4831">
        <f t="shared" si="380"/>
        <v>0</v>
      </c>
      <c r="Y4831">
        <f t="shared" si="381"/>
        <v>1</v>
      </c>
      <c r="AA4831">
        <f>((Y4831*V4831)+H4831+273)/(Y4831*V4831)</f>
        <v>9.1601228105505843</v>
      </c>
      <c r="AB4831">
        <f t="shared" si="382"/>
        <v>3.2936102462543392E-6</v>
      </c>
      <c r="AD4831">
        <f>AA4831*$C$28</f>
        <v>5.1642643414642313</v>
      </c>
      <c r="AF4831">
        <f>(Q4831-X4831)/AD4831+X4831</f>
        <v>5.8420468726864964E-6</v>
      </c>
      <c r="AH4831">
        <f>Q4831/AF4831</f>
        <v>5.1642643414642313</v>
      </c>
      <c r="AK4831" s="2"/>
      <c r="AL4831" s="2"/>
      <c r="AT4831" s="1"/>
    </row>
    <row r="4832" spans="6:46" x14ac:dyDescent="0.35">
      <c r="F4832" s="4">
        <v>44398.25</v>
      </c>
      <c r="H4832">
        <v>12.5</v>
      </c>
      <c r="I4832">
        <v>18.2083333333333</v>
      </c>
      <c r="K4832" s="2">
        <v>1.7545629602986299E-5</v>
      </c>
      <c r="L4832">
        <v>1.19253133483222E-4</v>
      </c>
      <c r="N4832">
        <f t="shared" si="378"/>
        <v>1.2281940722090408E-5</v>
      </c>
      <c r="O4832" s="2">
        <f t="shared" si="379"/>
        <v>3.5775940044966608E-5</v>
      </c>
      <c r="Q4832">
        <f>N4832+O4832</f>
        <v>4.8057880767057016E-5</v>
      </c>
      <c r="S4832">
        <f>IF(H4832&gt;$B$5,$B$5,($B$3 - $B$5)*(($B$5-H4832)/($B$5-$B$6))^(1/$B$2)+$B$5)</f>
        <v>30</v>
      </c>
      <c r="T4832">
        <f>K4832*S4832</f>
        <v>5.26368888089589E-4</v>
      </c>
      <c r="U4832" s="3">
        <f>S4832*N4832/Q4832+$B$7*O4832/Q4832</f>
        <v>48.610860213737574</v>
      </c>
      <c r="V4832">
        <f>IF(U4832-H4832&lt;=10,10,U4832-H4832)</f>
        <v>36.110860213737574</v>
      </c>
      <c r="X4832">
        <f t="shared" si="380"/>
        <v>0</v>
      </c>
      <c r="Y4832">
        <f t="shared" si="381"/>
        <v>1</v>
      </c>
      <c r="AA4832">
        <f>((Y4832*V4832)+H4832+273)/(Y4832*V4832)</f>
        <v>8.906208777917394</v>
      </c>
      <c r="AB4832">
        <f t="shared" si="382"/>
        <v>5.3959975524282235E-6</v>
      </c>
      <c r="AD4832">
        <f>AA4832*$C$28</f>
        <v>5.0211135113231062</v>
      </c>
      <c r="AF4832">
        <f>(Q4832-X4832)/AD4832+X4832</f>
        <v>9.5711599944278798E-6</v>
      </c>
      <c r="AH4832">
        <f>Q4832/AF4832</f>
        <v>5.0211135113231062</v>
      </c>
      <c r="AK4832" s="2"/>
      <c r="AT4832" s="1"/>
    </row>
    <row r="4833" spans="6:46" x14ac:dyDescent="0.35">
      <c r="F4833" s="4">
        <v>44398.291666666664</v>
      </c>
      <c r="H4833">
        <v>15.5</v>
      </c>
      <c r="I4833">
        <v>18.2083333333333</v>
      </c>
      <c r="K4833" s="2">
        <v>1.7545629602986299E-5</v>
      </c>
      <c r="L4833">
        <v>1.56911570738321E-4</v>
      </c>
      <c r="N4833">
        <f t="shared" si="378"/>
        <v>1.2281940722090408E-5</v>
      </c>
      <c r="O4833" s="2">
        <f t="shared" si="379"/>
        <v>4.7073471221496307E-5</v>
      </c>
      <c r="Q4833">
        <f>N4833+O4833</f>
        <v>5.9355411943586715E-5</v>
      </c>
      <c r="S4833">
        <f>IF(H4833&gt;$B$5,$B$5,($B$3 - $B$5)*(($B$5-H4833)/($B$5-$B$6))^(1/$B$2)+$B$5)</f>
        <v>26</v>
      </c>
      <c r="T4833">
        <f>K4833*S4833</f>
        <v>4.5618636967764377E-4</v>
      </c>
      <c r="U4833" s="3">
        <f>S4833*N4833/Q4833+$B$7*O4833/Q4833</f>
        <v>48.999261916012934</v>
      </c>
      <c r="V4833">
        <f>IF(U4833-H4833&lt;=10,10,U4833-H4833)</f>
        <v>33.499261916012934</v>
      </c>
      <c r="X4833">
        <f t="shared" si="380"/>
        <v>0</v>
      </c>
      <c r="Y4833">
        <f t="shared" si="381"/>
        <v>1</v>
      </c>
      <c r="AA4833">
        <f>((Y4833*V4833)+H4833+273)/(Y4833*V4833)</f>
        <v>9.61213004403821</v>
      </c>
      <c r="AB4833">
        <f t="shared" si="382"/>
        <v>6.1750529457725223E-6</v>
      </c>
      <c r="AD4833">
        <f>AA4833*$C$28</f>
        <v>5.4190955141746482</v>
      </c>
      <c r="AF4833">
        <f>(Q4833-X4833)/AD4833+X4833</f>
        <v>1.0953010846243923E-5</v>
      </c>
      <c r="AH4833">
        <f>Q4833/AF4833</f>
        <v>5.4190955141746482</v>
      </c>
      <c r="AK4833" s="2"/>
      <c r="AT4833" s="1"/>
    </row>
    <row r="4834" spans="6:46" x14ac:dyDescent="0.35">
      <c r="F4834" s="4">
        <v>44398.333333333336</v>
      </c>
      <c r="H4834">
        <v>18.899999999999999</v>
      </c>
      <c r="I4834">
        <v>18.2083333333333</v>
      </c>
      <c r="K4834" s="2">
        <v>1.64490277527997E-5</v>
      </c>
      <c r="L4834">
        <v>1.6318914979760501E-4</v>
      </c>
      <c r="N4834">
        <f t="shared" si="378"/>
        <v>1.1514319426959789E-5</v>
      </c>
      <c r="O4834" s="2">
        <f t="shared" si="379"/>
        <v>4.8956744939281509E-5</v>
      </c>
      <c r="Q4834">
        <f>N4834+O4834</f>
        <v>6.0471064366241298E-5</v>
      </c>
      <c r="S4834">
        <f>IF(H4834&gt;$B$5,$B$5,($B$3 - $B$5)*(($B$5-H4834)/($B$5-$B$6))^(1/$B$2)+$B$5)</f>
        <v>21.466666666666669</v>
      </c>
      <c r="T4834">
        <f>K4834*S4834</f>
        <v>3.5310579576010027E-4</v>
      </c>
      <c r="U4834" s="3">
        <f>S4834*N4834/Q4834+$B$7*O4834/Q4834</f>
        <v>48.614904657337718</v>
      </c>
      <c r="V4834">
        <f>IF(U4834-H4834&lt;=10,10,U4834-H4834)</f>
        <v>29.714904657337719</v>
      </c>
      <c r="X4834">
        <f t="shared" si="380"/>
        <v>0</v>
      </c>
      <c r="Y4834">
        <f t="shared" si="381"/>
        <v>1</v>
      </c>
      <c r="AA4834">
        <f>((Y4834*V4834)+H4834+273)/(Y4834*V4834)</f>
        <v>10.823353073687853</v>
      </c>
      <c r="AB4834">
        <f t="shared" si="382"/>
        <v>5.5870915375799452E-6</v>
      </c>
      <c r="AD4834">
        <f>AA4834*$C$28</f>
        <v>6.1019549071049877</v>
      </c>
      <c r="AF4834">
        <f>(Q4834-X4834)/AD4834+X4834</f>
        <v>9.9101132812092828E-6</v>
      </c>
      <c r="AH4834">
        <f>Q4834/AF4834</f>
        <v>6.1019549071049877</v>
      </c>
      <c r="AK4834" s="2"/>
      <c r="AT4834" s="1"/>
    </row>
    <row r="4835" spans="6:46" x14ac:dyDescent="0.35">
      <c r="F4835" s="4">
        <v>44398.375</v>
      </c>
      <c r="H4835">
        <v>20.9</v>
      </c>
      <c r="I4835">
        <v>18.2083333333333</v>
      </c>
      <c r="K4835" s="2">
        <v>1.49868919525508E-5</v>
      </c>
      <c r="L4835">
        <v>1.2866853143758201E-4</v>
      </c>
      <c r="N4835">
        <f t="shared" si="378"/>
        <v>1.049082436678556E-5</v>
      </c>
      <c r="O4835" s="2">
        <f t="shared" si="379"/>
        <v>3.860055943127461E-5</v>
      </c>
      <c r="Q4835">
        <f>N4835+O4835</f>
        <v>4.9091383798060168E-5</v>
      </c>
      <c r="S4835">
        <f>IF(H4835&gt;$B$5,$B$5,($B$3 - $B$5)*(($B$5-H4835)/($B$5-$B$6))^(1/$B$2)+$B$5)</f>
        <v>20</v>
      </c>
      <c r="T4835">
        <f>K4835*S4835</f>
        <v>2.9973783905101601E-4</v>
      </c>
      <c r="U4835" s="3">
        <f>S4835*N4835/Q4835+$B$7*O4835/Q4835</f>
        <v>47.520503101971961</v>
      </c>
      <c r="V4835">
        <f>IF(U4835-H4835&lt;=10,10,U4835-H4835)</f>
        <v>26.620503101971963</v>
      </c>
      <c r="X4835">
        <f t="shared" si="380"/>
        <v>0</v>
      </c>
      <c r="Y4835">
        <f t="shared" si="381"/>
        <v>1</v>
      </c>
      <c r="AA4835">
        <f>((Y4835*V4835)+H4835+273)/(Y4835*V4835)</f>
        <v>12.040362343047859</v>
      </c>
      <c r="AB4835">
        <f t="shared" si="382"/>
        <v>4.0772347541854233E-6</v>
      </c>
      <c r="AD4835">
        <f>AA4835*$C$28</f>
        <v>6.7880764475005302</v>
      </c>
      <c r="AF4835">
        <f>(Q4835-X4835)/AD4835+X4835</f>
        <v>7.2320021994060392E-6</v>
      </c>
      <c r="AH4835">
        <f>Q4835/AF4835</f>
        <v>6.7880764475005302</v>
      </c>
      <c r="AK4835" s="2"/>
      <c r="AT4835" s="1"/>
    </row>
    <row r="4836" spans="6:46" x14ac:dyDescent="0.35">
      <c r="F4836" s="4">
        <v>44398.416666666664</v>
      </c>
      <c r="H4836">
        <v>21.8</v>
      </c>
      <c r="I4836">
        <v>18.2083333333333</v>
      </c>
      <c r="K4836" s="2">
        <v>1.3524756152302E-5</v>
      </c>
      <c r="L4836">
        <v>1.0670040195106999E-4</v>
      </c>
      <c r="N4836">
        <f t="shared" si="378"/>
        <v>9.4673293066113996E-6</v>
      </c>
      <c r="O4836" s="2">
        <f t="shared" si="379"/>
        <v>3.2010120585321005E-5</v>
      </c>
      <c r="Q4836">
        <f>N4836+O4836</f>
        <v>4.1477449891932406E-5</v>
      </c>
      <c r="S4836">
        <f>IF(H4836&gt;$B$5,$B$5,($B$3 - $B$5)*(($B$5-H4836)/($B$5-$B$6))^(1/$B$2)+$B$5)</f>
        <v>20</v>
      </c>
      <c r="T4836">
        <f>K4836*S4836</f>
        <v>2.7049512304603998E-4</v>
      </c>
      <c r="U4836" s="3">
        <f>S4836*N4836/Q4836+$B$7*O4836/Q4836</f>
        <v>47.01116446178024</v>
      </c>
      <c r="V4836">
        <f>IF(U4836-H4836&lt;=10,10,U4836-H4836)</f>
        <v>25.211164461780239</v>
      </c>
      <c r="X4836">
        <f t="shared" si="380"/>
        <v>0</v>
      </c>
      <c r="Y4836">
        <f t="shared" si="381"/>
        <v>1</v>
      </c>
      <c r="AA4836">
        <f>((Y4836*V4836)+H4836+273)/(Y4836*V4836)</f>
        <v>12.693232196668763</v>
      </c>
      <c r="AB4836">
        <f t="shared" si="382"/>
        <v>3.2676822773964403E-6</v>
      </c>
      <c r="AD4836">
        <f>AA4836*$C$28</f>
        <v>7.1561492970029432</v>
      </c>
      <c r="AF4836">
        <f>(Q4836-X4836)/AD4836+X4836</f>
        <v>5.7960570930658919E-6</v>
      </c>
      <c r="AH4836">
        <f>Q4836/AF4836</f>
        <v>7.1561492970029432</v>
      </c>
      <c r="AK4836" s="2"/>
      <c r="AT4836" s="1"/>
    </row>
    <row r="4837" spans="6:46" x14ac:dyDescent="0.35">
      <c r="F4837" s="4">
        <v>44398.458333333336</v>
      </c>
      <c r="H4837">
        <v>21.7</v>
      </c>
      <c r="I4837">
        <v>18.2083333333333</v>
      </c>
      <c r="K4837" s="2">
        <v>1.31592222022397E-5</v>
      </c>
      <c r="L4837" s="2">
        <v>9.1009123547916996E-5</v>
      </c>
      <c r="N4837">
        <f t="shared" si="378"/>
        <v>9.2114555415677893E-6</v>
      </c>
      <c r="O4837" s="2">
        <f t="shared" si="379"/>
        <v>2.7302737064375104E-5</v>
      </c>
      <c r="Q4837">
        <f>N4837+O4837</f>
        <v>3.6514192605942896E-5</v>
      </c>
      <c r="S4837">
        <f>IF(H4837&gt;$B$5,$B$5,($B$3 - $B$5)*(($B$5-H4837)/($B$5-$B$6))^(1/$B$2)+$B$5)</f>
        <v>20</v>
      </c>
      <c r="T4837">
        <f>K4837*S4837</f>
        <v>2.6318444404479401E-4</v>
      </c>
      <c r="U4837" s="3">
        <f>S4837*N4837/Q4837+$B$7*O4837/Q4837</f>
        <v>46.170530663674043</v>
      </c>
      <c r="V4837">
        <f>IF(U4837-H4837&lt;=10,10,U4837-H4837)</f>
        <v>24.470530663674044</v>
      </c>
      <c r="X4837">
        <f t="shared" si="380"/>
        <v>0</v>
      </c>
      <c r="Y4837">
        <f t="shared" si="381"/>
        <v>1</v>
      </c>
      <c r="AA4837">
        <f>((Y4837*V4837)+H4837+273)/(Y4837*V4837)</f>
        <v>13.043057179690654</v>
      </c>
      <c r="AB4837">
        <f t="shared" si="382"/>
        <v>2.7995118094551595E-6</v>
      </c>
      <c r="AD4837">
        <f>AA4837*$C$28</f>
        <v>7.3533724918156222</v>
      </c>
      <c r="AF4837">
        <f>(Q4837-X4837)/AD4837+X4837</f>
        <v>4.9656389155565779E-6</v>
      </c>
      <c r="AH4837">
        <f>Q4837/AF4837</f>
        <v>7.3533724918156222</v>
      </c>
      <c r="AK4837" s="2"/>
      <c r="AL4837" s="2"/>
      <c r="AT4837" s="1"/>
    </row>
    <row r="4838" spans="6:46" x14ac:dyDescent="0.35">
      <c r="F4838" s="4">
        <v>44398.5</v>
      </c>
      <c r="H4838">
        <v>22</v>
      </c>
      <c r="I4838">
        <v>18.2083333333333</v>
      </c>
      <c r="K4838" s="2">
        <v>1.31592222022397E-5</v>
      </c>
      <c r="L4838" s="2">
        <v>9.7285610643314005E-5</v>
      </c>
      <c r="N4838">
        <f t="shared" si="378"/>
        <v>9.2114555415677893E-6</v>
      </c>
      <c r="O4838" s="2">
        <f t="shared" si="379"/>
        <v>2.9185683192994205E-5</v>
      </c>
      <c r="Q4838">
        <f>N4838+O4838</f>
        <v>3.8397138734561998E-5</v>
      </c>
      <c r="S4838">
        <f>IF(H4838&gt;$B$5,$B$5,($B$3 - $B$5)*(($B$5-H4838)/($B$5-$B$6))^(1/$B$2)+$B$5)</f>
        <v>20</v>
      </c>
      <c r="T4838">
        <f>K4838*S4838</f>
        <v>2.6318444404479401E-4</v>
      </c>
      <c r="U4838" s="3">
        <f>S4838*N4838/Q4838+$B$7*O4838/Q4838</f>
        <v>46.603516444711715</v>
      </c>
      <c r="V4838">
        <f>IF(U4838-H4838&lt;=10,10,U4838-H4838)</f>
        <v>24.603516444711715</v>
      </c>
      <c r="X4838">
        <f t="shared" si="380"/>
        <v>0</v>
      </c>
      <c r="Y4838">
        <f t="shared" si="381"/>
        <v>1</v>
      </c>
      <c r="AA4838">
        <f>((Y4838*V4838)+H4838+273)/(Y4838*V4838)</f>
        <v>12.990155986966951</v>
      </c>
      <c r="AB4838">
        <f t="shared" si="382"/>
        <v>2.955864330889169E-6</v>
      </c>
      <c r="AD4838">
        <f>AA4838*$C$28</f>
        <v>7.32354802888492</v>
      </c>
      <c r="AF4838">
        <f>(Q4838-X4838)/AD4838+X4838</f>
        <v>5.2429694709612393E-6</v>
      </c>
      <c r="AH4838">
        <f>Q4838/AF4838</f>
        <v>7.32354802888492</v>
      </c>
      <c r="AK4838" s="2"/>
      <c r="AL4838" s="2"/>
      <c r="AT4838" s="1"/>
    </row>
    <row r="4839" spans="6:46" x14ac:dyDescent="0.35">
      <c r="F4839" s="4">
        <v>44398.541666666664</v>
      </c>
      <c r="H4839">
        <v>22.4</v>
      </c>
      <c r="I4839">
        <v>18.2083333333333</v>
      </c>
      <c r="K4839" s="2">
        <v>1.27936882521775E-5</v>
      </c>
      <c r="L4839">
        <v>1.0042379352635201E-4</v>
      </c>
      <c r="N4839">
        <f t="shared" si="378"/>
        <v>8.9555817765242501E-6</v>
      </c>
      <c r="O4839" s="2">
        <f t="shared" si="379"/>
        <v>3.0127138057905607E-5</v>
      </c>
      <c r="Q4839">
        <f>N4839+O4839</f>
        <v>3.9082719834429859E-5</v>
      </c>
      <c r="S4839">
        <f>IF(H4839&gt;$B$5,$B$5,($B$3 - $B$5)*(($B$5-H4839)/($B$5-$B$6))^(1/$B$2)+$B$5)</f>
        <v>20</v>
      </c>
      <c r="T4839">
        <f>K4839*S4839</f>
        <v>2.5587376504354999E-4</v>
      </c>
      <c r="U4839" s="3">
        <f>S4839*N4839/Q4839+$B$7*O4839/Q4839</f>
        <v>46.979950128695506</v>
      </c>
      <c r="V4839">
        <f>IF(U4839-H4839&lt;=10,10,U4839-H4839)</f>
        <v>24.579950128695508</v>
      </c>
      <c r="X4839">
        <f t="shared" si="380"/>
        <v>0</v>
      </c>
      <c r="Y4839">
        <f t="shared" si="381"/>
        <v>1</v>
      </c>
      <c r="AA4839">
        <f>((Y4839*V4839)+H4839+273)/(Y4839*V4839)</f>
        <v>13.017925115931767</v>
      </c>
      <c r="AB4839">
        <f t="shared" si="382"/>
        <v>3.0022234331797726E-6</v>
      </c>
      <c r="AD4839">
        <f>AA4839*$C$28</f>
        <v>7.339203618386553</v>
      </c>
      <c r="AF4839">
        <f>(Q4839-X4839)/AD4839+X4839</f>
        <v>5.3251990088567383E-6</v>
      </c>
      <c r="AH4839">
        <f>Q4839/AF4839</f>
        <v>7.339203618386553</v>
      </c>
      <c r="AK4839" s="2"/>
      <c r="AT4839" s="1"/>
    </row>
    <row r="4840" spans="6:46" x14ac:dyDescent="0.35">
      <c r="F4840" s="4">
        <v>44398.583333333336</v>
      </c>
      <c r="H4840">
        <v>22.7</v>
      </c>
      <c r="I4840">
        <v>18.2083333333333</v>
      </c>
      <c r="K4840" s="2">
        <v>1.16970864019909E-5</v>
      </c>
      <c r="L4840" s="2">
        <v>9.4147306430955106E-5</v>
      </c>
      <c r="N4840">
        <f t="shared" si="378"/>
        <v>8.1879604813936292E-6</v>
      </c>
      <c r="O4840" s="2">
        <f t="shared" si="379"/>
        <v>2.8244191929286536E-5</v>
      </c>
      <c r="Q4840">
        <f>N4840+O4840</f>
        <v>3.6432152410680166E-5</v>
      </c>
      <c r="S4840">
        <f>IF(H4840&gt;$B$5,$B$5,($B$3 - $B$5)*(($B$5-H4840)/($B$5-$B$6))^(1/$B$2)+$B$5)</f>
        <v>20</v>
      </c>
      <c r="T4840">
        <f>K4840*S4840</f>
        <v>2.3394172803981801E-4</v>
      </c>
      <c r="U4840" s="3">
        <f>S4840*N4840/Q4840+$B$7*O4840/Q4840</f>
        <v>47.133909256353299</v>
      </c>
      <c r="V4840">
        <f>IF(U4840-H4840&lt;=10,10,U4840-H4840)</f>
        <v>24.433909256353299</v>
      </c>
      <c r="X4840">
        <f t="shared" si="380"/>
        <v>0</v>
      </c>
      <c r="Y4840">
        <f t="shared" si="381"/>
        <v>1</v>
      </c>
      <c r="AA4840">
        <f>((Y4840*V4840)+H4840+273)/(Y4840*V4840)</f>
        <v>13.10203397653661</v>
      </c>
      <c r="AB4840">
        <f t="shared" si="382"/>
        <v>2.7806485982194527E-6</v>
      </c>
      <c r="AD4840">
        <f>AA4840*$C$28</f>
        <v>7.3866222391415581</v>
      </c>
      <c r="AF4840">
        <f>(Q4840-X4840)/AD4840+X4840</f>
        <v>4.9321802619913261E-6</v>
      </c>
      <c r="AH4840">
        <f>Q4840/AF4840</f>
        <v>7.3866222391415581</v>
      </c>
      <c r="AK4840" s="2"/>
      <c r="AL4840" s="2"/>
      <c r="AT4840" s="1"/>
    </row>
    <row r="4841" spans="6:46" x14ac:dyDescent="0.35">
      <c r="F4841" s="4">
        <v>44398.625</v>
      </c>
      <c r="H4841">
        <v>23.3</v>
      </c>
      <c r="I4841">
        <v>18.2083333333333</v>
      </c>
      <c r="K4841" s="2">
        <v>1.27936882521775E-5</v>
      </c>
      <c r="L4841" s="2">
        <v>8.1594332240161007E-5</v>
      </c>
      <c r="N4841">
        <f t="shared" si="378"/>
        <v>8.9555817765242501E-6</v>
      </c>
      <c r="O4841" s="2">
        <f t="shared" si="379"/>
        <v>2.4478299672048307E-5</v>
      </c>
      <c r="Q4841">
        <f>N4841+O4841</f>
        <v>3.3433881448572555E-5</v>
      </c>
      <c r="S4841">
        <f>IF(H4841&gt;$B$5,$B$5,($B$3 - $B$5)*(($B$5-H4841)/($B$5-$B$6))^(1/$B$2)+$B$5)</f>
        <v>20</v>
      </c>
      <c r="T4841">
        <f>K4841*S4841</f>
        <v>2.5587376504354999E-4</v>
      </c>
      <c r="U4841" s="3">
        <f>S4841*N4841/Q4841+$B$7*O4841/Q4841</f>
        <v>45.624918537786733</v>
      </c>
      <c r="V4841">
        <f>IF(U4841-H4841&lt;=10,10,U4841-H4841)</f>
        <v>22.324918537786733</v>
      </c>
      <c r="X4841">
        <f t="shared" si="380"/>
        <v>0</v>
      </c>
      <c r="Y4841">
        <f t="shared" si="381"/>
        <v>1</v>
      </c>
      <c r="AA4841">
        <f>((Y4841*V4841)+H4841+273)/(Y4841*V4841)</f>
        <v>14.272164890478246</v>
      </c>
      <c r="AB4841">
        <f t="shared" si="382"/>
        <v>2.3425935522142232E-6</v>
      </c>
      <c r="AD4841">
        <f>AA4841*$C$28</f>
        <v>8.046314852296657</v>
      </c>
      <c r="AF4841">
        <f>(Q4841-X4841)/AD4841+X4841</f>
        <v>4.1551793662448513E-6</v>
      </c>
      <c r="AH4841">
        <f>Q4841/AF4841</f>
        <v>8.046314852296657</v>
      </c>
      <c r="AK4841" s="2"/>
      <c r="AL4841" s="2"/>
      <c r="AT4841" s="1"/>
    </row>
    <row r="4842" spans="6:46" x14ac:dyDescent="0.35">
      <c r="F4842" s="4">
        <v>44398.666666666664</v>
      </c>
      <c r="H4842">
        <v>23.6</v>
      </c>
      <c r="I4842">
        <v>18.2083333333333</v>
      </c>
      <c r="K4842" s="2">
        <v>1.31592222022397E-5</v>
      </c>
      <c r="L4842" s="2">
        <v>7.8456149357123006E-5</v>
      </c>
      <c r="N4842">
        <f t="shared" si="378"/>
        <v>9.2114555415677893E-6</v>
      </c>
      <c r="O4842" s="2">
        <f t="shared" si="379"/>
        <v>2.3536844807136904E-5</v>
      </c>
      <c r="Q4842">
        <f>N4842+O4842</f>
        <v>3.2748300348704694E-5</v>
      </c>
      <c r="S4842">
        <f>IF(H4842&gt;$B$5,$B$5,($B$3 - $B$5)*(($B$5-H4842)/($B$5-$B$6))^(1/$B$2)+$B$5)</f>
        <v>20</v>
      </c>
      <c r="T4842">
        <f>K4842*S4842</f>
        <v>2.6318444404479401E-4</v>
      </c>
      <c r="U4842" s="3">
        <f>S4842*N4842/Q4842+$B$7*O4842/Q4842</f>
        <v>45.155185444070696</v>
      </c>
      <c r="V4842">
        <f>IF(U4842-H4842&lt;=10,10,U4842-H4842)</f>
        <v>21.555185444070695</v>
      </c>
      <c r="X4842">
        <f t="shared" si="380"/>
        <v>0</v>
      </c>
      <c r="Y4842">
        <f t="shared" si="381"/>
        <v>1</v>
      </c>
      <c r="AA4842">
        <f>((Y4842*V4842)+H4842+273)/(Y4842*V4842)</f>
        <v>14.760030075806535</v>
      </c>
      <c r="AB4842">
        <f t="shared" si="382"/>
        <v>2.2187150148415413E-6</v>
      </c>
      <c r="AD4842">
        <f>AA4842*$C$28</f>
        <v>8.3213619048460856</v>
      </c>
      <c r="AF4842">
        <f>(Q4842-X4842)/AD4842+X4842</f>
        <v>3.9354495962533691E-6</v>
      </c>
      <c r="AH4842">
        <f>Q4842/AF4842</f>
        <v>8.3213619048460856</v>
      </c>
      <c r="AK4842" s="2"/>
      <c r="AL4842" s="2"/>
      <c r="AT4842" s="1"/>
    </row>
    <row r="4843" spans="6:46" x14ac:dyDescent="0.35">
      <c r="F4843" s="4">
        <v>44398.708333333336</v>
      </c>
      <c r="H4843">
        <v>23.4</v>
      </c>
      <c r="I4843">
        <v>18.2083333333333</v>
      </c>
      <c r="K4843" s="2">
        <v>1.42558240524264E-5</v>
      </c>
      <c r="L4843" s="2">
        <v>8.4732636452520001E-5</v>
      </c>
      <c r="N4843">
        <f t="shared" si="378"/>
        <v>9.9790768366984796E-6</v>
      </c>
      <c r="O4843" s="2">
        <f t="shared" si="379"/>
        <v>2.5419790935756006E-5</v>
      </c>
      <c r="Q4843">
        <f>N4843+O4843</f>
        <v>3.5398867772454482E-5</v>
      </c>
      <c r="S4843">
        <f>IF(H4843&gt;$B$5,$B$5,($B$3 - $B$5)*(($B$5-H4843)/($B$5-$B$6))^(1/$B$2)+$B$5)</f>
        <v>20</v>
      </c>
      <c r="T4843">
        <f>K4843*S4843</f>
        <v>2.8511648104852802E-4</v>
      </c>
      <c r="U4843" s="3">
        <f>S4843*N4843/Q4843+$B$7*O4843/Q4843</f>
        <v>45.133365520910019</v>
      </c>
      <c r="V4843">
        <f>IF(U4843-H4843&lt;=10,10,U4843-H4843)</f>
        <v>21.73336552091002</v>
      </c>
      <c r="X4843">
        <f t="shared" si="380"/>
        <v>0</v>
      </c>
      <c r="Y4843">
        <f t="shared" si="381"/>
        <v>1</v>
      </c>
      <c r="AA4843">
        <f>((Y4843*V4843)+H4843+273)/(Y4843*V4843)</f>
        <v>14.638016611593304</v>
      </c>
      <c r="AB4843">
        <f t="shared" si="382"/>
        <v>2.4182830715206723E-6</v>
      </c>
      <c r="AD4843">
        <f>AA4843*$C$28</f>
        <v>8.2525735495536043</v>
      </c>
      <c r="AF4843">
        <f>(Q4843-X4843)/AD4843+X4843</f>
        <v>4.2894337820678091E-6</v>
      </c>
      <c r="AH4843">
        <f>Q4843/AF4843</f>
        <v>8.2525735495536043</v>
      </c>
      <c r="AK4843" s="2"/>
      <c r="AL4843" s="2"/>
      <c r="AT4843" s="1"/>
    </row>
    <row r="4844" spans="6:46" x14ac:dyDescent="0.35">
      <c r="F4844" s="4">
        <v>44398.75</v>
      </c>
      <c r="H4844">
        <v>23.1</v>
      </c>
      <c r="I4844">
        <v>18.2083333333333</v>
      </c>
      <c r="K4844" s="2">
        <v>1.46213580024886E-5</v>
      </c>
      <c r="L4844">
        <v>1.16114950600184E-4</v>
      </c>
      <c r="N4844">
        <f t="shared" si="378"/>
        <v>1.0234950601742019E-5</v>
      </c>
      <c r="O4844" s="2">
        <f t="shared" si="379"/>
        <v>3.4834485180055202E-5</v>
      </c>
      <c r="Q4844">
        <f>N4844+O4844</f>
        <v>4.5069435781797222E-5</v>
      </c>
      <c r="S4844">
        <f>IF(H4844&gt;$B$5,$B$5,($B$3 - $B$5)*(($B$5-H4844)/($B$5-$B$6))^(1/$B$2)+$B$5)</f>
        <v>20</v>
      </c>
      <c r="T4844">
        <f>K4844*S4844</f>
        <v>2.9242716004977199E-4</v>
      </c>
      <c r="U4844" s="3">
        <f>S4844*N4844/Q4844+$B$7*O4844/Q4844</f>
        <v>47.051747157534834</v>
      </c>
      <c r="V4844">
        <f>IF(U4844-H4844&lt;=10,10,U4844-H4844)</f>
        <v>23.951747157534832</v>
      </c>
      <c r="X4844">
        <f t="shared" si="380"/>
        <v>0</v>
      </c>
      <c r="Y4844">
        <f t="shared" si="381"/>
        <v>1</v>
      </c>
      <c r="AA4844">
        <f>((Y4844*V4844)+H4844+273)/(Y4844*V4844)</f>
        <v>13.362354948576337</v>
      </c>
      <c r="AB4844">
        <f t="shared" si="382"/>
        <v>3.3728662316816429E-6</v>
      </c>
      <c r="AD4844">
        <f>AA4844*$C$28</f>
        <v>7.5333851528103182</v>
      </c>
      <c r="AF4844">
        <f>(Q4844-X4844)/AD4844+X4844</f>
        <v>5.9826273139617902E-6</v>
      </c>
      <c r="AH4844">
        <f>Q4844/AF4844</f>
        <v>7.5333851528103182</v>
      </c>
      <c r="AK4844" s="2"/>
      <c r="AT4844" s="1"/>
    </row>
    <row r="4845" spans="6:46" x14ac:dyDescent="0.35">
      <c r="F4845" s="4">
        <v>44398.791666666664</v>
      </c>
      <c r="H4845">
        <v>22.8</v>
      </c>
      <c r="I4845">
        <v>18.2083333333333</v>
      </c>
      <c r="K4845" s="2">
        <v>1.6083493802737498E-5</v>
      </c>
      <c r="L4845">
        <v>1.28667318144374E-4</v>
      </c>
      <c r="N4845">
        <f t="shared" si="378"/>
        <v>1.1258445661916248E-5</v>
      </c>
      <c r="O4845" s="2">
        <f t="shared" si="379"/>
        <v>3.8600195443312206E-5</v>
      </c>
      <c r="Q4845">
        <f>N4845+O4845</f>
        <v>4.9858641105228458E-5</v>
      </c>
      <c r="S4845">
        <f>IF(H4845&gt;$B$5,$B$5,($B$3 - $B$5)*(($B$5-H4845)/($B$5-$B$6))^(1/$B$2)+$B$5)</f>
        <v>20</v>
      </c>
      <c r="T4845">
        <f>K4845*S4845</f>
        <v>3.2166987605474997E-4</v>
      </c>
      <c r="U4845" s="3">
        <f>S4845*N4845/Q4845+$B$7*O4845/Q4845</f>
        <v>47.0967441263507</v>
      </c>
      <c r="V4845">
        <f>IF(U4845-H4845&lt;=10,10,U4845-H4845)</f>
        <v>24.296744126350699</v>
      </c>
      <c r="X4845">
        <f t="shared" si="380"/>
        <v>0</v>
      </c>
      <c r="Y4845">
        <f t="shared" si="381"/>
        <v>1</v>
      </c>
      <c r="AA4845">
        <f>((Y4845*V4845)+H4845+273)/(Y4845*V4845)</f>
        <v>13.174470721745561</v>
      </c>
      <c r="AB4845">
        <f t="shared" si="382"/>
        <v>3.7844891197740962E-6</v>
      </c>
      <c r="AD4845">
        <f>AA4845*$C$28</f>
        <v>7.4274603925190927</v>
      </c>
      <c r="AF4845">
        <f>(Q4845-X4845)/AD4845+X4845</f>
        <v>6.7127441238792568E-6</v>
      </c>
      <c r="AH4845">
        <f>Q4845/AF4845</f>
        <v>7.4274603925190927</v>
      </c>
      <c r="AK4845" s="2"/>
      <c r="AT4845" s="1"/>
    </row>
    <row r="4846" spans="6:46" x14ac:dyDescent="0.35">
      <c r="F4846" s="4">
        <v>44398.833333333336</v>
      </c>
      <c r="H4846">
        <v>20.9</v>
      </c>
      <c r="I4846">
        <v>18.2083333333333</v>
      </c>
      <c r="K4846" s="2">
        <v>1.6083493802737498E-5</v>
      </c>
      <c r="L4846">
        <v>1.3494489720365801E-4</v>
      </c>
      <c r="N4846">
        <f t="shared" si="378"/>
        <v>1.1258445661916248E-5</v>
      </c>
      <c r="O4846" s="2">
        <f t="shared" si="379"/>
        <v>4.0483469161097408E-5</v>
      </c>
      <c r="Q4846">
        <f>N4846+O4846</f>
        <v>5.1741914823013653E-5</v>
      </c>
      <c r="S4846">
        <f>IF(H4846&gt;$B$5,$B$5,($B$3 - $B$5)*(($B$5-H4846)/($B$5-$B$6))^(1/$B$2)+$B$5)</f>
        <v>20</v>
      </c>
      <c r="T4846">
        <f>K4846*S4846</f>
        <v>3.2166987605474997E-4</v>
      </c>
      <c r="U4846" s="3">
        <f>S4846*N4846/Q4846+$B$7*O4846/Q4846</f>
        <v>47.384402480756158</v>
      </c>
      <c r="V4846">
        <f>IF(U4846-H4846&lt;=10,10,U4846-H4846)</f>
        <v>26.48440248075616</v>
      </c>
      <c r="X4846">
        <f t="shared" si="380"/>
        <v>0</v>
      </c>
      <c r="Y4846">
        <f t="shared" si="381"/>
        <v>1</v>
      </c>
      <c r="AA4846">
        <f>((Y4846*V4846)+H4846+273)/(Y4846*V4846)</f>
        <v>12.097097629956</v>
      </c>
      <c r="AB4846">
        <f t="shared" si="382"/>
        <v>4.2772172636587917E-6</v>
      </c>
      <c r="AD4846">
        <f>AA4846*$C$28</f>
        <v>6.8200624836205899</v>
      </c>
      <c r="AF4846">
        <f>(Q4846-X4846)/AD4846+X4846</f>
        <v>7.5867215215813163E-6</v>
      </c>
      <c r="AH4846">
        <f>Q4846/AF4846</f>
        <v>6.8200624836205899</v>
      </c>
      <c r="AK4846" s="2"/>
      <c r="AT4846" s="1"/>
    </row>
    <row r="4847" spans="6:46" x14ac:dyDescent="0.35">
      <c r="F4847" s="4">
        <v>44398.875</v>
      </c>
      <c r="H4847">
        <v>18.3</v>
      </c>
      <c r="I4847">
        <v>18.2083333333333</v>
      </c>
      <c r="K4847" s="2">
        <v>1.6083493802737498E-5</v>
      </c>
      <c r="L4847">
        <v>1.22390952378298E-4</v>
      </c>
      <c r="N4847">
        <f t="shared" si="378"/>
        <v>1.1258445661916248E-5</v>
      </c>
      <c r="O4847" s="2">
        <f t="shared" si="379"/>
        <v>3.6717285713489401E-5</v>
      </c>
      <c r="Q4847">
        <f>N4847+O4847</f>
        <v>4.7975731375405646E-5</v>
      </c>
      <c r="S4847">
        <f>IF(H4847&gt;$B$5,$B$5,($B$3 - $B$5)*(($B$5-H4847)/($B$5-$B$6))^(1/$B$2)+$B$5)</f>
        <v>22.266666666666666</v>
      </c>
      <c r="T4847">
        <f>K4847*S4847</f>
        <v>3.5812579534095492E-4</v>
      </c>
      <c r="U4847" s="3">
        <f>S4847*N4847/Q4847+$B$7*O4847/Q4847</f>
        <v>47.318481780235103</v>
      </c>
      <c r="V4847">
        <f>IF(U4847-H4847&lt;=10,10,U4847-H4847)</f>
        <v>29.018481780235103</v>
      </c>
      <c r="X4847">
        <f t="shared" si="380"/>
        <v>0</v>
      </c>
      <c r="Y4847">
        <f t="shared" si="381"/>
        <v>1</v>
      </c>
      <c r="AA4847">
        <f>((Y4847*V4847)+H4847+273)/(Y4847*V4847)</f>
        <v>11.038430066951626</v>
      </c>
      <c r="AB4847">
        <f t="shared" si="382"/>
        <v>4.3462458958762625E-6</v>
      </c>
      <c r="AD4847">
        <f>AA4847*$C$28</f>
        <v>6.2232103170981956</v>
      </c>
      <c r="AF4847">
        <f>(Q4847-X4847)/AD4847+X4847</f>
        <v>7.7091611774059608E-6</v>
      </c>
      <c r="AH4847">
        <f>Q4847/AF4847</f>
        <v>6.2232103170981956</v>
      </c>
      <c r="AK4847" s="2"/>
      <c r="AT4847" s="1"/>
    </row>
    <row r="4848" spans="6:46" x14ac:dyDescent="0.35">
      <c r="F4848" s="4">
        <v>44398.916666666664</v>
      </c>
      <c r="H4848">
        <v>15.8</v>
      </c>
      <c r="I4848">
        <v>18.2083333333333</v>
      </c>
      <c r="K4848" s="2">
        <v>1.6083493802737498E-5</v>
      </c>
      <c r="L4848">
        <v>1.03561855080069E-4</v>
      </c>
      <c r="N4848">
        <f t="shared" si="378"/>
        <v>1.1258445661916248E-5</v>
      </c>
      <c r="O4848" s="2">
        <f t="shared" si="379"/>
        <v>3.1068556524020703E-5</v>
      </c>
      <c r="Q4848">
        <f>N4848+O4848</f>
        <v>4.2327002185936954E-5</v>
      </c>
      <c r="S4848">
        <f>IF(H4848&gt;$B$5,$B$5,($B$3 - $B$5)*(($B$5-H4848)/($B$5-$B$6))^(1/$B$2)+$B$5)</f>
        <v>25.6</v>
      </c>
      <c r="T4848">
        <f>K4848*S4848</f>
        <v>4.1173744135007998E-4</v>
      </c>
      <c r="U4848" s="3">
        <f>S4848*N4848/Q4848+$B$7*O4848/Q4848</f>
        <v>47.179972940055947</v>
      </c>
      <c r="V4848">
        <f>IF(U4848-H4848&lt;=10,10,U4848-H4848)</f>
        <v>31.379972940055946</v>
      </c>
      <c r="X4848">
        <f t="shared" si="380"/>
        <v>0</v>
      </c>
      <c r="Y4848">
        <f t="shared" si="381"/>
        <v>1</v>
      </c>
      <c r="AA4848">
        <f>((Y4848*V4848)+H4848+273)/(Y4848*V4848)</f>
        <v>10.203322149183636</v>
      </c>
      <c r="AB4848">
        <f t="shared" si="382"/>
        <v>4.1483549737105497E-6</v>
      </c>
      <c r="AD4848">
        <f>AA4848*$C$28</f>
        <v>5.7523958825977859</v>
      </c>
      <c r="AF4848">
        <f>(Q4848-X4848)/AD4848+X4848</f>
        <v>7.358151811836367E-6</v>
      </c>
      <c r="AH4848">
        <f>Q4848/AF4848</f>
        <v>5.7523958825977859</v>
      </c>
      <c r="AK4848" s="2"/>
      <c r="AT4848" s="1"/>
    </row>
    <row r="4849" spans="6:46" x14ac:dyDescent="0.35">
      <c r="F4849" s="4">
        <v>44398.958333333336</v>
      </c>
      <c r="H4849">
        <v>15.4</v>
      </c>
      <c r="I4849">
        <v>18.2083333333333</v>
      </c>
      <c r="K4849" s="2">
        <v>1.6083493802737498E-5</v>
      </c>
      <c r="L4849" s="2">
        <v>7.2179419603084295E-5</v>
      </c>
      <c r="N4849">
        <f t="shared" si="378"/>
        <v>1.1258445661916248E-5</v>
      </c>
      <c r="O4849" s="2">
        <f t="shared" si="379"/>
        <v>2.1653825880925291E-5</v>
      </c>
      <c r="Q4849">
        <f>N4849+O4849</f>
        <v>3.2912271542841543E-5</v>
      </c>
      <c r="S4849">
        <f>IF(H4849&gt;$B$5,$B$5,($B$3 - $B$5)*(($B$5-H4849)/($B$5-$B$6))^(1/$B$2)+$B$5)</f>
        <v>26.133333333333333</v>
      </c>
      <c r="T4849">
        <f>K4849*S4849</f>
        <v>4.2031530471153995E-4</v>
      </c>
      <c r="U4849" s="3">
        <f>S4849*N4849/Q4849+$B$7*O4849/Q4849</f>
        <v>45.125452213643925</v>
      </c>
      <c r="V4849">
        <f>IF(U4849-H4849&lt;=10,10,U4849-H4849)</f>
        <v>29.725452213643926</v>
      </c>
      <c r="X4849">
        <f t="shared" si="380"/>
        <v>0</v>
      </c>
      <c r="Y4849">
        <f t="shared" si="381"/>
        <v>1</v>
      </c>
      <c r="AA4849">
        <f>((Y4849*V4849)+H4849+273)/(Y4849*V4849)</f>
        <v>10.702123215054907</v>
      </c>
      <c r="AB4849">
        <f t="shared" si="382"/>
        <v>3.075302991890725E-6</v>
      </c>
      <c r="AD4849">
        <f>AA4849*$C$28</f>
        <v>6.0336083304261487</v>
      </c>
      <c r="AF4849">
        <f>(Q4849-X4849)/AD4849+X4849</f>
        <v>5.4548240025578486E-6</v>
      </c>
      <c r="AH4849">
        <f>Q4849/AF4849</f>
        <v>6.0336083304261487</v>
      </c>
      <c r="AK4849" s="2"/>
      <c r="AL4849" s="2"/>
      <c r="AT4849" s="1"/>
    </row>
    <row r="4850" spans="6:46" x14ac:dyDescent="0.35">
      <c r="F4850" s="4">
        <v>44399</v>
      </c>
      <c r="H4850">
        <v>14.9</v>
      </c>
      <c r="I4850">
        <v>19.616666666666699</v>
      </c>
      <c r="K4850" s="2">
        <v>1.6083493802737498E-5</v>
      </c>
      <c r="L4850" s="2">
        <v>3.4520739689343903E-5</v>
      </c>
      <c r="N4850">
        <f t="shared" si="378"/>
        <v>1.1258445661916248E-5</v>
      </c>
      <c r="O4850" s="2">
        <f t="shared" si="379"/>
        <v>1.0356221906803173E-5</v>
      </c>
      <c r="Q4850">
        <f>N4850+O4850</f>
        <v>2.161466756871942E-5</v>
      </c>
      <c r="S4850">
        <f>IF(H4850&gt;$B$5,$B$5,($B$3 - $B$5)*(($B$5-H4850)/($B$5-$B$6))^(1/$B$2)+$B$5)</f>
        <v>26.799999999999997</v>
      </c>
      <c r="T4850">
        <f>K4850*S4850</f>
        <v>4.3103763391336489E-4</v>
      </c>
      <c r="U4850" s="3">
        <f>S4850*N4850/Q4850+$B$7*O4850/Q4850</f>
        <v>40.311448040704335</v>
      </c>
      <c r="V4850">
        <f>IF(U4850-H4850&lt;=10,10,U4850-H4850)</f>
        <v>25.411448040704336</v>
      </c>
      <c r="X4850">
        <f t="shared" si="380"/>
        <v>0</v>
      </c>
      <c r="Y4850">
        <f t="shared" si="381"/>
        <v>1</v>
      </c>
      <c r="AA4850">
        <f>((Y4850*V4850)+H4850+273)/(Y4850*V4850)</f>
        <v>12.329539329629648</v>
      </c>
      <c r="AB4850">
        <f t="shared" si="382"/>
        <v>1.7530798994879135E-6</v>
      </c>
      <c r="AD4850">
        <f>AA4850*$C$28</f>
        <v>6.9511077114980324</v>
      </c>
      <c r="AF4850">
        <f>(Q4850-X4850)/AD4850+X4850</f>
        <v>3.1095285047829084E-6</v>
      </c>
      <c r="AH4850">
        <f>Q4850/AF4850</f>
        <v>6.9511077114980324</v>
      </c>
      <c r="AK4850" s="2"/>
      <c r="AL4850" s="2"/>
      <c r="AT4850" s="1"/>
    </row>
    <row r="4851" spans="6:46" x14ac:dyDescent="0.35">
      <c r="F4851" s="4">
        <v>44399.041666666664</v>
      </c>
      <c r="H4851">
        <v>14.5</v>
      </c>
      <c r="I4851">
        <v>19.616666666666699</v>
      </c>
      <c r="K4851" s="2">
        <v>1.6083493802737498E-5</v>
      </c>
      <c r="L4851" s="2">
        <v>1.2552974190794001E-5</v>
      </c>
      <c r="N4851">
        <f t="shared" si="378"/>
        <v>1.1258445661916248E-5</v>
      </c>
      <c r="O4851" s="2">
        <f t="shared" si="379"/>
        <v>3.7658922572382009E-6</v>
      </c>
      <c r="Q4851">
        <f>N4851+O4851</f>
        <v>1.5024337919154449E-5</v>
      </c>
      <c r="S4851">
        <f>IF(H4851&gt;$B$5,$B$5,($B$3 - $B$5)*(($B$5-H4851)/($B$5-$B$6))^(1/$B$2)+$B$5)</f>
        <v>27.333333333333332</v>
      </c>
      <c r="T4851">
        <f>K4851*S4851</f>
        <v>4.3961549727482491E-4</v>
      </c>
      <c r="U4851" s="3">
        <f>S4851*N4851/Q4851+$B$7*O4851/Q4851</f>
        <v>34.268060596806244</v>
      </c>
      <c r="V4851">
        <f>IF(U4851-H4851&lt;=10,10,U4851-H4851)</f>
        <v>19.768060596806244</v>
      </c>
      <c r="X4851">
        <f t="shared" si="380"/>
        <v>0</v>
      </c>
      <c r="Y4851">
        <f t="shared" si="381"/>
        <v>1</v>
      </c>
      <c r="AA4851">
        <f>((Y4851*V4851)+H4851+273)/(Y4851*V4851)</f>
        <v>15.543662419086722</v>
      </c>
      <c r="AB4851">
        <f t="shared" si="382"/>
        <v>9.6658930913897276E-7</v>
      </c>
      <c r="AD4851">
        <f>AA4851*$C$28</f>
        <v>8.7631556068430445</v>
      </c>
      <c r="AF4851">
        <f>(Q4851-X4851)/AD4851+X4851</f>
        <v>1.7144894594159805E-6</v>
      </c>
      <c r="AH4851">
        <f>Q4851/AF4851</f>
        <v>8.7631556068430445</v>
      </c>
      <c r="AK4851" s="2"/>
      <c r="AL4851" s="2"/>
      <c r="AT4851" s="1"/>
    </row>
    <row r="4852" spans="6:46" x14ac:dyDescent="0.35">
      <c r="F4852" s="4">
        <v>44399.083333333336</v>
      </c>
      <c r="H4852">
        <v>14.9</v>
      </c>
      <c r="I4852">
        <v>19.616666666666699</v>
      </c>
      <c r="K4852" s="2">
        <v>1.6083493802737498E-5</v>
      </c>
      <c r="L4852" s="2">
        <v>7.8456149357122992E-6</v>
      </c>
      <c r="N4852">
        <f t="shared" si="378"/>
        <v>1.1258445661916248E-5</v>
      </c>
      <c r="O4852" s="2">
        <f t="shared" si="379"/>
        <v>2.3536844807136901E-6</v>
      </c>
      <c r="Q4852">
        <f>N4852+O4852</f>
        <v>1.3612130142629938E-5</v>
      </c>
      <c r="S4852">
        <f>IF(H4852&gt;$B$5,$B$5,($B$3 - $B$5)*(($B$5-H4852)/($B$5-$B$6))^(1/$B$2)+$B$5)</f>
        <v>26.799999999999997</v>
      </c>
      <c r="T4852">
        <f>K4852*S4852</f>
        <v>4.3103763391336489E-4</v>
      </c>
      <c r="U4852" s="3">
        <f>S4852*N4852/Q4852+$B$7*O4852/Q4852</f>
        <v>31.67608490814078</v>
      </c>
      <c r="V4852">
        <f>IF(U4852-H4852&lt;=10,10,U4852-H4852)</f>
        <v>16.776084908140781</v>
      </c>
      <c r="X4852">
        <f t="shared" si="380"/>
        <v>0</v>
      </c>
      <c r="Y4852">
        <f t="shared" si="381"/>
        <v>1</v>
      </c>
      <c r="AA4852">
        <f>((Y4852*V4852)+H4852+273)/(Y4852*V4852)</f>
        <v>18.161334219302461</v>
      </c>
      <c r="AB4852">
        <f t="shared" si="382"/>
        <v>7.4951157102557587E-7</v>
      </c>
      <c r="AD4852">
        <f>AA4852*$C$28</f>
        <v>10.238938128005342</v>
      </c>
      <c r="AF4852">
        <f>(Q4852-X4852)/AD4852+X4852</f>
        <v>1.3294474458633857E-6</v>
      </c>
      <c r="AH4852">
        <f>Q4852/AF4852</f>
        <v>10.238938128005342</v>
      </c>
      <c r="AK4852" s="2"/>
      <c r="AL4852" s="2"/>
      <c r="AT4852" s="1"/>
    </row>
    <row r="4853" spans="6:46" x14ac:dyDescent="0.35">
      <c r="F4853" s="4">
        <v>44399.125</v>
      </c>
      <c r="H4853">
        <v>15.6</v>
      </c>
      <c r="I4853">
        <v>19.616666666666699</v>
      </c>
      <c r="K4853" s="2">
        <v>1.6814561702861898E-5</v>
      </c>
      <c r="L4853" s="2">
        <v>7.8456149357122992E-6</v>
      </c>
      <c r="N4853">
        <f t="shared" si="378"/>
        <v>1.1770193192003328E-5</v>
      </c>
      <c r="O4853" s="2">
        <f t="shared" si="379"/>
        <v>2.3536844807136901E-6</v>
      </c>
      <c r="Q4853">
        <f>N4853+O4853</f>
        <v>1.4123877672717018E-5</v>
      </c>
      <c r="S4853">
        <f>IF(H4853&gt;$B$5,$B$5,($B$3 - $B$5)*(($B$5-H4853)/($B$5-$B$6))^(1/$B$2)+$B$5)</f>
        <v>25.866666666666667</v>
      </c>
      <c r="T4853">
        <f>K4853*S4853</f>
        <v>4.3493666271402778E-4</v>
      </c>
      <c r="U4853" s="3">
        <f>S4853*N4853/Q4853+$B$7*O4853/Q4853</f>
        <v>30.721613454444569</v>
      </c>
      <c r="V4853">
        <f>IF(U4853-H4853&lt;=10,10,U4853-H4853)</f>
        <v>15.121613454444569</v>
      </c>
      <c r="X4853">
        <f t="shared" si="380"/>
        <v>0</v>
      </c>
      <c r="Y4853">
        <f t="shared" si="381"/>
        <v>1</v>
      </c>
      <c r="AA4853">
        <f>((Y4853*V4853)+H4853+273)/(Y4853*V4853)</f>
        <v>20.085264999627025</v>
      </c>
      <c r="AB4853">
        <f t="shared" si="382"/>
        <v>7.0319598337285028E-7</v>
      </c>
      <c r="AD4853">
        <f>AA4853*$C$28</f>
        <v>11.323605586047687</v>
      </c>
      <c r="AF4853">
        <f>(Q4853-X4853)/AD4853+X4853</f>
        <v>1.2472950921321093E-6</v>
      </c>
      <c r="AH4853">
        <f>Q4853/AF4853</f>
        <v>11.323605586047687</v>
      </c>
      <c r="AK4853" s="2"/>
      <c r="AL4853" s="2"/>
      <c r="AT4853" s="1"/>
    </row>
    <row r="4854" spans="6:46" x14ac:dyDescent="0.35">
      <c r="F4854" s="4">
        <v>44399.166666666664</v>
      </c>
      <c r="H4854">
        <v>13.9</v>
      </c>
      <c r="I4854">
        <v>19.616666666666699</v>
      </c>
      <c r="K4854" s="2">
        <v>1.7545629602986299E-5</v>
      </c>
      <c r="L4854" s="2">
        <v>2.03986133923705E-5</v>
      </c>
      <c r="N4854">
        <f t="shared" si="378"/>
        <v>1.2281940722090408E-5</v>
      </c>
      <c r="O4854" s="2">
        <f t="shared" si="379"/>
        <v>6.1195840177111508E-6</v>
      </c>
      <c r="Q4854">
        <f>N4854+O4854</f>
        <v>1.840152473980156E-5</v>
      </c>
      <c r="S4854">
        <f>IF(H4854&gt;$B$5,$B$5,($B$3 - $B$5)*(($B$5-H4854)/($B$5-$B$6))^(1/$B$2)+$B$5)</f>
        <v>28.133333333333333</v>
      </c>
      <c r="T4854">
        <f>K4854*S4854</f>
        <v>4.9361704616401457E-4</v>
      </c>
      <c r="U4854" s="3">
        <f>S4854*N4854/Q4854+$B$7*O4854/Q4854</f>
        <v>37.068072506706812</v>
      </c>
      <c r="V4854">
        <f>IF(U4854-H4854&lt;=10,10,U4854-H4854)</f>
        <v>23.168072506706814</v>
      </c>
      <c r="X4854">
        <f t="shared" si="380"/>
        <v>0</v>
      </c>
      <c r="Y4854">
        <f t="shared" si="381"/>
        <v>1</v>
      </c>
      <c r="AA4854">
        <f>((Y4854*V4854)+H4854+273)/(Y4854*V4854)</f>
        <v>13.383421189524796</v>
      </c>
      <c r="AB4854">
        <f t="shared" si="382"/>
        <v>1.3749492360148117E-6</v>
      </c>
      <c r="AD4854">
        <f>AA4854*$C$28</f>
        <v>7.5452618098365223</v>
      </c>
      <c r="AF4854">
        <f>(Q4854-X4854)/AD4854+X4854</f>
        <v>2.4388185862301115E-6</v>
      </c>
      <c r="AH4854">
        <f>Q4854/AF4854</f>
        <v>7.5452618098365223</v>
      </c>
      <c r="AK4854" s="2"/>
      <c r="AL4854" s="2"/>
      <c r="AT4854" s="1"/>
    </row>
    <row r="4855" spans="6:46" x14ac:dyDescent="0.35">
      <c r="F4855" s="4">
        <v>44399.208333333336</v>
      </c>
      <c r="H4855">
        <v>14.1</v>
      </c>
      <c r="I4855">
        <v>19.616666666666699</v>
      </c>
      <c r="K4855" s="2">
        <v>1.7545629602986299E-5</v>
      </c>
      <c r="L4855" s="2">
        <v>5.9626445412290297E-5</v>
      </c>
      <c r="N4855">
        <f t="shared" si="378"/>
        <v>1.2281940722090408E-5</v>
      </c>
      <c r="O4855" s="2">
        <f t="shared" si="379"/>
        <v>1.7887933623687092E-5</v>
      </c>
      <c r="Q4855">
        <f>N4855+O4855</f>
        <v>3.01698743457775E-5</v>
      </c>
      <c r="S4855">
        <f>IF(H4855&gt;$B$5,$B$5,($B$3 - $B$5)*(($B$5-H4855)/($B$5-$B$6))^(1/$B$2)+$B$5)</f>
        <v>27.866666666666667</v>
      </c>
      <c r="T4855">
        <f>K4855*S4855</f>
        <v>4.889382116032182E-4</v>
      </c>
      <c r="U4855" s="3">
        <f>S4855*N4855/Q4855+$B$7*O4855/Q4855</f>
        <v>43.954213472242699</v>
      </c>
      <c r="V4855">
        <f>IF(U4855-H4855&lt;=10,10,U4855-H4855)</f>
        <v>29.854213472242698</v>
      </c>
      <c r="X4855">
        <f t="shared" si="380"/>
        <v>0</v>
      </c>
      <c r="Y4855">
        <f t="shared" si="381"/>
        <v>1</v>
      </c>
      <c r="AA4855">
        <f>((Y4855*V4855)+H4855+273)/(Y4855*V4855)</f>
        <v>10.616733003766271</v>
      </c>
      <c r="AB4855">
        <f t="shared" si="382"/>
        <v>2.8417286499599059E-6</v>
      </c>
      <c r="AD4855">
        <f>AA4855*$C$28</f>
        <v>5.9854673139367103</v>
      </c>
      <c r="AF4855">
        <f>(Q4855-X4855)/AD4855+X4855</f>
        <v>5.0405211094427362E-6</v>
      </c>
      <c r="AH4855">
        <f>Q4855/AF4855</f>
        <v>5.9854673139367103</v>
      </c>
      <c r="AK4855" s="2"/>
      <c r="AL4855" s="2"/>
      <c r="AT4855" s="1"/>
    </row>
    <row r="4856" spans="6:46" x14ac:dyDescent="0.35">
      <c r="F4856" s="4">
        <v>44399.25</v>
      </c>
      <c r="H4856">
        <v>14</v>
      </c>
      <c r="I4856">
        <v>19.616666666666699</v>
      </c>
      <c r="K4856" s="2">
        <v>1.7545629602986299E-5</v>
      </c>
      <c r="L4856">
        <v>1.19253133483222E-4</v>
      </c>
      <c r="N4856">
        <f t="shared" si="378"/>
        <v>1.2281940722090408E-5</v>
      </c>
      <c r="O4856" s="2">
        <f t="shared" si="379"/>
        <v>3.5775940044966608E-5</v>
      </c>
      <c r="Q4856">
        <f>N4856+O4856</f>
        <v>4.8057880767057016E-5</v>
      </c>
      <c r="S4856">
        <f>IF(H4856&gt;$B$5,$B$5,($B$3 - $B$5)*(($B$5-H4856)/($B$5-$B$6))^(1/$B$2)+$B$5)</f>
        <v>28</v>
      </c>
      <c r="T4856">
        <f>K4856*S4856</f>
        <v>4.9127762888361633E-4</v>
      </c>
      <c r="U4856" s="3">
        <f>S4856*N4856/Q4856+$B$7*O4856/Q4856</f>
        <v>48.099729030836578</v>
      </c>
      <c r="V4856">
        <f>IF(U4856-H4856&lt;=10,10,U4856-H4856)</f>
        <v>34.099729030836578</v>
      </c>
      <c r="X4856">
        <f t="shared" si="380"/>
        <v>0</v>
      </c>
      <c r="Y4856">
        <f t="shared" si="381"/>
        <v>1</v>
      </c>
      <c r="AA4856">
        <f>((Y4856*V4856)+H4856+273)/(Y4856*V4856)</f>
        <v>9.4164891674201936</v>
      </c>
      <c r="AB4856">
        <f t="shared" si="382"/>
        <v>5.1035879628397941E-6</v>
      </c>
      <c r="AD4856">
        <f>AA4856*$C$28</f>
        <v>5.3087977350130497</v>
      </c>
      <c r="AF4856">
        <f>(Q4856-X4856)/AD4856+X4856</f>
        <v>9.0524979789871163E-6</v>
      </c>
      <c r="AH4856">
        <f>Q4856/AF4856</f>
        <v>5.3087977350130497</v>
      </c>
      <c r="AK4856" s="2"/>
      <c r="AT4856" s="1"/>
    </row>
    <row r="4857" spans="6:46" x14ac:dyDescent="0.35">
      <c r="F4857" s="4">
        <v>44399.291666666664</v>
      </c>
      <c r="H4857">
        <v>16.600000000000001</v>
      </c>
      <c r="I4857">
        <v>19.616666666666699</v>
      </c>
      <c r="K4857" s="2">
        <v>1.7545629602986299E-5</v>
      </c>
      <c r="L4857">
        <v>1.56911570738321E-4</v>
      </c>
      <c r="N4857">
        <f t="shared" si="378"/>
        <v>1.2281940722090408E-5</v>
      </c>
      <c r="O4857" s="2">
        <f t="shared" si="379"/>
        <v>4.7073471221496307E-5</v>
      </c>
      <c r="Q4857">
        <f>N4857+O4857</f>
        <v>5.9355411943586715E-5</v>
      </c>
      <c r="S4857">
        <f>IF(H4857&gt;$B$5,$B$5,($B$3 - $B$5)*(($B$5-H4857)/($B$5-$B$6))^(1/$B$2)+$B$5)</f>
        <v>24.533333333333331</v>
      </c>
      <c r="T4857">
        <f>K4857*S4857</f>
        <v>4.3045277959326381E-4</v>
      </c>
      <c r="U4857" s="3">
        <f>S4857*N4857/Q4857+$B$7*O4857/Q4857</f>
        <v>48.695776311765314</v>
      </c>
      <c r="V4857">
        <f>IF(U4857-H4857&lt;=10,10,U4857-H4857)</f>
        <v>32.095776311765313</v>
      </c>
      <c r="X4857">
        <f t="shared" si="380"/>
        <v>0</v>
      </c>
      <c r="Y4857">
        <f t="shared" si="381"/>
        <v>1</v>
      </c>
      <c r="AA4857">
        <f>((Y4857*V4857)+H4857+273)/(Y4857*V4857)</f>
        <v>10.022994090778283</v>
      </c>
      <c r="AB4857">
        <f t="shared" si="382"/>
        <v>5.9219242679387616E-6</v>
      </c>
      <c r="AD4857">
        <f>AA4857*$C$28</f>
        <v>5.650731114444719</v>
      </c>
      <c r="AF4857">
        <f>(Q4857-X4857)/AD4857+X4857</f>
        <v>1.0504023415989313E-5</v>
      </c>
      <c r="AH4857">
        <f>Q4857/AF4857</f>
        <v>5.650731114444719</v>
      </c>
      <c r="AK4857" s="2"/>
      <c r="AT4857" s="1"/>
    </row>
    <row r="4858" spans="6:46" x14ac:dyDescent="0.35">
      <c r="F4858" s="4">
        <v>44399.333333333336</v>
      </c>
      <c r="H4858">
        <v>19.5</v>
      </c>
      <c r="I4858">
        <v>19.616666666666699</v>
      </c>
      <c r="K4858" s="2">
        <v>1.64490277527997E-5</v>
      </c>
      <c r="L4858">
        <v>1.6318914979760501E-4</v>
      </c>
      <c r="N4858">
        <f t="shared" si="378"/>
        <v>1.1514319426959789E-5</v>
      </c>
      <c r="O4858" s="2">
        <f t="shared" si="379"/>
        <v>4.8956744939281509E-5</v>
      </c>
      <c r="Q4858">
        <f>N4858+O4858</f>
        <v>6.0471064366241298E-5</v>
      </c>
      <c r="S4858">
        <f>IF(H4858&gt;$B$5,$B$5,($B$3 - $B$5)*(($B$5-H4858)/($B$5-$B$6))^(1/$B$2)+$B$5)</f>
        <v>20.666666666666668</v>
      </c>
      <c r="T4858">
        <f>K4858*S4858</f>
        <v>3.3994657355786048E-4</v>
      </c>
      <c r="U4858" s="3">
        <f>S4858*N4858/Q4858+$B$7*O4858/Q4858</f>
        <v>48.462576339023713</v>
      </c>
      <c r="V4858">
        <f>IF(U4858-H4858&lt;=10,10,U4858-H4858)</f>
        <v>28.962576339023713</v>
      </c>
      <c r="X4858">
        <f t="shared" si="380"/>
        <v>0</v>
      </c>
      <c r="Y4858">
        <f t="shared" si="381"/>
        <v>1</v>
      </c>
      <c r="AA4858">
        <f>((Y4858*V4858)+H4858+273)/(Y4858*V4858)</f>
        <v>11.099239673160229</v>
      </c>
      <c r="AB4858">
        <f t="shared" si="382"/>
        <v>5.4482168280832958E-6</v>
      </c>
      <c r="AD4858">
        <f>AA4858*$C$28</f>
        <v>6.2574933597447266</v>
      </c>
      <c r="AF4858">
        <f>(Q4858-X4858)/AD4858+X4858</f>
        <v>9.663784024967499E-6</v>
      </c>
      <c r="AH4858">
        <f>Q4858/AF4858</f>
        <v>6.2574933597447275</v>
      </c>
      <c r="AK4858" s="2"/>
      <c r="AT4858" s="1"/>
    </row>
    <row r="4859" spans="6:46" x14ac:dyDescent="0.35">
      <c r="F4859" s="4">
        <v>44399.375</v>
      </c>
      <c r="H4859">
        <v>20.399999999999999</v>
      </c>
      <c r="I4859">
        <v>19.616666666666699</v>
      </c>
      <c r="K4859" s="2">
        <v>1.49868919525508E-5</v>
      </c>
      <c r="L4859">
        <v>1.2866853143758201E-4</v>
      </c>
      <c r="N4859">
        <f t="shared" si="378"/>
        <v>1.049082436678556E-5</v>
      </c>
      <c r="O4859" s="2">
        <f t="shared" si="379"/>
        <v>3.860055943127461E-5</v>
      </c>
      <c r="Q4859">
        <f>N4859+O4859</f>
        <v>4.9091383798060168E-5</v>
      </c>
      <c r="S4859">
        <f>IF(H4859&gt;$B$5,$B$5,($B$3 - $B$5)*(($B$5-H4859)/($B$5-$B$6))^(1/$B$2)+$B$5)</f>
        <v>20</v>
      </c>
      <c r="T4859">
        <f>K4859*S4859</f>
        <v>2.9973783905101601E-4</v>
      </c>
      <c r="U4859" s="3">
        <f>S4859*N4859/Q4859+$B$7*O4859/Q4859</f>
        <v>47.520503101971961</v>
      </c>
      <c r="V4859">
        <f>IF(U4859-H4859&lt;=10,10,U4859-H4859)</f>
        <v>27.120503101971963</v>
      </c>
      <c r="X4859">
        <f t="shared" si="380"/>
        <v>0</v>
      </c>
      <c r="Y4859">
        <f t="shared" si="381"/>
        <v>1</v>
      </c>
      <c r="AA4859">
        <f>((Y4859*V4859)+H4859+273)/(Y4859*V4859)</f>
        <v>11.818383379424349</v>
      </c>
      <c r="AB4859">
        <f t="shared" si="382"/>
        <v>4.1538154772951114E-6</v>
      </c>
      <c r="AD4859">
        <f>AA4859*$C$28</f>
        <v>6.6629298670337587</v>
      </c>
      <c r="AF4859">
        <f>(Q4859-X4859)/AD4859+X4859</f>
        <v>7.3678373895168959E-6</v>
      </c>
      <c r="AH4859">
        <f>Q4859/AF4859</f>
        <v>6.6629298670337587</v>
      </c>
      <c r="AK4859" s="2"/>
      <c r="AT4859" s="1"/>
    </row>
    <row r="4860" spans="6:46" x14ac:dyDescent="0.35">
      <c r="F4860" s="4">
        <v>44399.416666666664</v>
      </c>
      <c r="H4860">
        <v>21.6</v>
      </c>
      <c r="I4860">
        <v>19.616666666666699</v>
      </c>
      <c r="K4860" s="2">
        <v>1.3524756152302E-5</v>
      </c>
      <c r="L4860">
        <v>1.0670040195106999E-4</v>
      </c>
      <c r="N4860">
        <f t="shared" si="378"/>
        <v>9.4673293066113996E-6</v>
      </c>
      <c r="O4860" s="2">
        <f t="shared" si="379"/>
        <v>3.2010120585321005E-5</v>
      </c>
      <c r="Q4860">
        <f>N4860+O4860</f>
        <v>4.1477449891932406E-5</v>
      </c>
      <c r="S4860">
        <f>IF(H4860&gt;$B$5,$B$5,($B$3 - $B$5)*(($B$5-H4860)/($B$5-$B$6))^(1/$B$2)+$B$5)</f>
        <v>20</v>
      </c>
      <c r="T4860">
        <f>K4860*S4860</f>
        <v>2.7049512304603998E-4</v>
      </c>
      <c r="U4860" s="3">
        <f>S4860*N4860/Q4860+$B$7*O4860/Q4860</f>
        <v>47.01116446178024</v>
      </c>
      <c r="V4860">
        <f>IF(U4860-H4860&lt;=10,10,U4860-H4860)</f>
        <v>25.411164461780238</v>
      </c>
      <c r="X4860">
        <f t="shared" si="380"/>
        <v>0</v>
      </c>
      <c r="Y4860">
        <f t="shared" si="381"/>
        <v>1</v>
      </c>
      <c r="AA4860">
        <f>((Y4860*V4860)+H4860+273)/(Y4860*V4860)</f>
        <v>12.593329398308144</v>
      </c>
      <c r="AB4860">
        <f t="shared" si="382"/>
        <v>3.2936047791702098E-6</v>
      </c>
      <c r="AD4860">
        <f>AA4860*$C$28</f>
        <v>7.0998264212231561</v>
      </c>
      <c r="AF4860">
        <f>(Q4860-X4860)/AD4860+X4860</f>
        <v>5.8420371754365625E-6</v>
      </c>
      <c r="AH4860">
        <f>Q4860/AF4860</f>
        <v>7.0998264212231561</v>
      </c>
      <c r="AK4860" s="2"/>
      <c r="AT4860" s="1"/>
    </row>
    <row r="4861" spans="6:46" x14ac:dyDescent="0.35">
      <c r="F4861" s="4">
        <v>44399.458333333336</v>
      </c>
      <c r="H4861">
        <v>23</v>
      </c>
      <c r="I4861">
        <v>19.616666666666699</v>
      </c>
      <c r="K4861" s="2">
        <v>1.31592222022397E-5</v>
      </c>
      <c r="L4861" s="2">
        <v>9.1009123547916996E-5</v>
      </c>
      <c r="N4861">
        <f t="shared" si="378"/>
        <v>9.2114555415677893E-6</v>
      </c>
      <c r="O4861" s="2">
        <f t="shared" si="379"/>
        <v>2.7302737064375104E-5</v>
      </c>
      <c r="Q4861">
        <f>N4861+O4861</f>
        <v>3.6514192605942896E-5</v>
      </c>
      <c r="S4861">
        <f>IF(H4861&gt;$B$5,$B$5,($B$3 - $B$5)*(($B$5-H4861)/($B$5-$B$6))^(1/$B$2)+$B$5)</f>
        <v>20</v>
      </c>
      <c r="T4861">
        <f>K4861*S4861</f>
        <v>2.6318444404479401E-4</v>
      </c>
      <c r="U4861" s="3">
        <f>S4861*N4861/Q4861+$B$7*O4861/Q4861</f>
        <v>46.170530663674043</v>
      </c>
      <c r="V4861">
        <f>IF(U4861-H4861&lt;=10,10,U4861-H4861)</f>
        <v>23.170530663674043</v>
      </c>
      <c r="X4861">
        <f t="shared" si="380"/>
        <v>0</v>
      </c>
      <c r="Y4861">
        <f t="shared" si="381"/>
        <v>1</v>
      </c>
      <c r="AA4861">
        <f>((Y4861*V4861)+H4861+273)/(Y4861*V4861)</f>
        <v>13.77484768460908</v>
      </c>
      <c r="AB4861">
        <f t="shared" si="382"/>
        <v>2.6507873946759466E-6</v>
      </c>
      <c r="AD4861">
        <f>AA4861*$C$28</f>
        <v>7.7659389702496791</v>
      </c>
      <c r="AF4861">
        <f>(Q4861-X4861)/AD4861+X4861</f>
        <v>4.7018387275285198E-6</v>
      </c>
      <c r="AH4861">
        <f>Q4861/AF4861</f>
        <v>7.7659389702496799</v>
      </c>
      <c r="AK4861" s="2"/>
      <c r="AL4861" s="2"/>
      <c r="AT4861" s="1"/>
    </row>
    <row r="4862" spans="6:46" x14ac:dyDescent="0.35">
      <c r="F4862" s="4">
        <v>44399.5</v>
      </c>
      <c r="H4862">
        <v>23.9</v>
      </c>
      <c r="I4862">
        <v>19.616666666666699</v>
      </c>
      <c r="K4862" s="2">
        <v>1.31592222022397E-5</v>
      </c>
      <c r="L4862" s="2">
        <v>9.7285610643314005E-5</v>
      </c>
      <c r="N4862">
        <f t="shared" si="378"/>
        <v>9.2114555415677893E-6</v>
      </c>
      <c r="O4862" s="2">
        <f t="shared" si="379"/>
        <v>2.9185683192994205E-5</v>
      </c>
      <c r="Q4862">
        <f>N4862+O4862</f>
        <v>3.8397138734561998E-5</v>
      </c>
      <c r="S4862">
        <f>IF(H4862&gt;$B$5,$B$5,($B$3 - $B$5)*(($B$5-H4862)/($B$5-$B$6))^(1/$B$2)+$B$5)</f>
        <v>20</v>
      </c>
      <c r="T4862">
        <f>K4862*S4862</f>
        <v>2.6318444404479401E-4</v>
      </c>
      <c r="U4862" s="3">
        <f>S4862*N4862/Q4862+$B$7*O4862/Q4862</f>
        <v>46.603516444711715</v>
      </c>
      <c r="V4862">
        <f>IF(U4862-H4862&lt;=10,10,U4862-H4862)</f>
        <v>22.703516444711717</v>
      </c>
      <c r="X4862">
        <f t="shared" si="380"/>
        <v>0</v>
      </c>
      <c r="Y4862">
        <f t="shared" si="381"/>
        <v>1</v>
      </c>
      <c r="AA4862">
        <f>((Y4862*V4862)+H4862+273)/(Y4862*V4862)</f>
        <v>14.077269361467408</v>
      </c>
      <c r="AB4862">
        <f t="shared" si="382"/>
        <v>2.7275984957468697E-6</v>
      </c>
      <c r="AD4862">
        <f>AA4862*$C$28</f>
        <v>7.9364372827926539</v>
      </c>
      <c r="AF4862">
        <f>(Q4862-X4862)/AD4862+X4862</f>
        <v>4.8380825509467024E-6</v>
      </c>
      <c r="AH4862">
        <f>Q4862/AF4862</f>
        <v>7.9364372827926539</v>
      </c>
      <c r="AK4862" s="2"/>
      <c r="AL4862" s="2"/>
      <c r="AT4862" s="1"/>
    </row>
    <row r="4863" spans="6:46" x14ac:dyDescent="0.35">
      <c r="F4863" s="4">
        <v>44399.541666666664</v>
      </c>
      <c r="H4863">
        <v>24.2</v>
      </c>
      <c r="I4863">
        <v>19.616666666666699</v>
      </c>
      <c r="K4863" s="2">
        <v>1.27936882521775E-5</v>
      </c>
      <c r="L4863">
        <v>1.0042379352635201E-4</v>
      </c>
      <c r="N4863">
        <f t="shared" si="378"/>
        <v>8.9555817765242501E-6</v>
      </c>
      <c r="O4863" s="2">
        <f t="shared" si="379"/>
        <v>3.0127138057905607E-5</v>
      </c>
      <c r="Q4863">
        <f>N4863+O4863</f>
        <v>3.9082719834429859E-5</v>
      </c>
      <c r="S4863">
        <f>IF(H4863&gt;$B$5,$B$5,($B$3 - $B$5)*(($B$5-H4863)/($B$5-$B$6))^(1/$B$2)+$B$5)</f>
        <v>20</v>
      </c>
      <c r="T4863">
        <f>K4863*S4863</f>
        <v>2.5587376504354999E-4</v>
      </c>
      <c r="U4863" s="3">
        <f>S4863*N4863/Q4863+$B$7*O4863/Q4863</f>
        <v>46.979950128695506</v>
      </c>
      <c r="V4863">
        <f>IF(U4863-H4863&lt;=10,10,U4863-H4863)</f>
        <v>22.779950128695507</v>
      </c>
      <c r="X4863">
        <f t="shared" si="380"/>
        <v>0</v>
      </c>
      <c r="Y4863">
        <f t="shared" si="381"/>
        <v>1</v>
      </c>
      <c r="AA4863">
        <f>((Y4863*V4863)+H4863+273)/(Y4863*V4863)</f>
        <v>14.04656060794542</v>
      </c>
      <c r="AB4863">
        <f t="shared" si="382"/>
        <v>2.7823693589676867E-6</v>
      </c>
      <c r="AD4863">
        <f>AA4863*$C$28</f>
        <v>7.9191244012882969</v>
      </c>
      <c r="AF4863">
        <f>(Q4863-X4863)/AD4863+X4863</f>
        <v>4.9352324643456562E-6</v>
      </c>
      <c r="AH4863">
        <f>Q4863/AF4863</f>
        <v>7.9191244012882969</v>
      </c>
      <c r="AK4863" s="2"/>
      <c r="AT4863" s="1"/>
    </row>
    <row r="4864" spans="6:46" x14ac:dyDescent="0.35">
      <c r="F4864" s="4">
        <v>44399.583333333336</v>
      </c>
      <c r="H4864">
        <v>24.3</v>
      </c>
      <c r="I4864">
        <v>19.616666666666699</v>
      </c>
      <c r="K4864" s="2">
        <v>1.16970864019909E-5</v>
      </c>
      <c r="L4864" s="2">
        <v>9.4147306430955106E-5</v>
      </c>
      <c r="N4864">
        <f t="shared" si="378"/>
        <v>8.1879604813936292E-6</v>
      </c>
      <c r="O4864" s="2">
        <f t="shared" si="379"/>
        <v>2.8244191929286536E-5</v>
      </c>
      <c r="Q4864">
        <f>N4864+O4864</f>
        <v>3.6432152410680166E-5</v>
      </c>
      <c r="S4864">
        <f>IF(H4864&gt;$B$5,$B$5,($B$3 - $B$5)*(($B$5-H4864)/($B$5-$B$6))^(1/$B$2)+$B$5)</f>
        <v>20</v>
      </c>
      <c r="T4864">
        <f>K4864*S4864</f>
        <v>2.3394172803981801E-4</v>
      </c>
      <c r="U4864" s="3">
        <f>S4864*N4864/Q4864+$B$7*O4864/Q4864</f>
        <v>47.133909256353299</v>
      </c>
      <c r="V4864">
        <f>IF(U4864-H4864&lt;=10,10,U4864-H4864)</f>
        <v>22.833909256353298</v>
      </c>
      <c r="X4864">
        <f t="shared" si="380"/>
        <v>0</v>
      </c>
      <c r="Y4864">
        <f t="shared" si="381"/>
        <v>1</v>
      </c>
      <c r="AA4864">
        <f>((Y4864*V4864)+H4864+273)/(Y4864*V4864)</f>
        <v>14.020109551205271</v>
      </c>
      <c r="AB4864">
        <f t="shared" si="382"/>
        <v>2.5985640324435403E-6</v>
      </c>
      <c r="AD4864">
        <f>AA4864*$C$28</f>
        <v>7.9042119102723625</v>
      </c>
      <c r="AF4864">
        <f>(Q4864-X4864)/AD4864+X4864</f>
        <v>4.6092074484152831E-6</v>
      </c>
      <c r="AH4864">
        <f>Q4864/AF4864</f>
        <v>7.9042119102723625</v>
      </c>
      <c r="AK4864" s="2"/>
      <c r="AL4864" s="2"/>
      <c r="AT4864" s="1"/>
    </row>
    <row r="4865" spans="6:46" x14ac:dyDescent="0.35">
      <c r="F4865" s="4">
        <v>44399.625</v>
      </c>
      <c r="H4865">
        <v>23.9</v>
      </c>
      <c r="I4865">
        <v>19.616666666666699</v>
      </c>
      <c r="K4865" s="2">
        <v>1.27936882521775E-5</v>
      </c>
      <c r="L4865" s="2">
        <v>8.1594332240161007E-5</v>
      </c>
      <c r="N4865">
        <f t="shared" si="378"/>
        <v>8.9555817765242501E-6</v>
      </c>
      <c r="O4865" s="2">
        <f t="shared" si="379"/>
        <v>2.4478299672048307E-5</v>
      </c>
      <c r="Q4865">
        <f>N4865+O4865</f>
        <v>3.3433881448572555E-5</v>
      </c>
      <c r="S4865">
        <f>IF(H4865&gt;$B$5,$B$5,($B$3 - $B$5)*(($B$5-H4865)/($B$5-$B$6))^(1/$B$2)+$B$5)</f>
        <v>20</v>
      </c>
      <c r="T4865">
        <f>K4865*S4865</f>
        <v>2.5587376504354999E-4</v>
      </c>
      <c r="U4865" s="3">
        <f>S4865*N4865/Q4865+$B$7*O4865/Q4865</f>
        <v>45.624918537786733</v>
      </c>
      <c r="V4865">
        <f>IF(U4865-H4865&lt;=10,10,U4865-H4865)</f>
        <v>21.724918537786735</v>
      </c>
      <c r="X4865">
        <f t="shared" si="380"/>
        <v>0</v>
      </c>
      <c r="Y4865">
        <f t="shared" si="381"/>
        <v>1</v>
      </c>
      <c r="AA4865">
        <f>((Y4865*V4865)+H4865+273)/(Y4865*V4865)</f>
        <v>14.666334328646336</v>
      </c>
      <c r="AB4865">
        <f t="shared" si="382"/>
        <v>2.2796344812124852E-6</v>
      </c>
      <c r="AD4865">
        <f>AA4865*$C$28</f>
        <v>8.268538420269115</v>
      </c>
      <c r="AF4865">
        <f>(Q4865-X4865)/AD4865+X4865</f>
        <v>4.0435056051277785E-6</v>
      </c>
      <c r="AH4865">
        <f>Q4865/AF4865</f>
        <v>8.268538420269115</v>
      </c>
      <c r="AK4865" s="2"/>
      <c r="AL4865" s="2"/>
      <c r="AT4865" s="1"/>
    </row>
    <row r="4866" spans="6:46" x14ac:dyDescent="0.35">
      <c r="F4866" s="4">
        <v>44399.666666666664</v>
      </c>
      <c r="H4866">
        <v>24.2</v>
      </c>
      <c r="I4866">
        <v>19.616666666666699</v>
      </c>
      <c r="K4866" s="2">
        <v>1.31592222022397E-5</v>
      </c>
      <c r="L4866" s="2">
        <v>7.8456149357123006E-5</v>
      </c>
      <c r="N4866">
        <f t="shared" ref="N4866:N4929" si="383">$C$13*K4866</f>
        <v>9.2114555415677893E-6</v>
      </c>
      <c r="O4866" s="2">
        <f t="shared" ref="O4866:O4929" si="384">$C$14*L4866</f>
        <v>2.3536844807136904E-5</v>
      </c>
      <c r="Q4866">
        <f>N4866+O4866</f>
        <v>3.2748300348704694E-5</v>
      </c>
      <c r="S4866">
        <f>IF(H4866&gt;$B$5,$B$5,($B$3 - $B$5)*(($B$5-H4866)/($B$5-$B$6))^(1/$B$2)+$B$5)</f>
        <v>20</v>
      </c>
      <c r="T4866">
        <f>K4866*S4866</f>
        <v>2.6318444404479401E-4</v>
      </c>
      <c r="U4866" s="3">
        <f>S4866*N4866/Q4866+$B$7*O4866/Q4866</f>
        <v>45.155185444070696</v>
      </c>
      <c r="V4866">
        <f>IF(U4866-H4866&lt;=10,10,U4866-H4866)</f>
        <v>20.955185444070697</v>
      </c>
      <c r="X4866">
        <f t="shared" ref="X4866:X4929" si="385">IF(Q4866-$C$20&lt;=0,0,Q4866-$C$20)</f>
        <v>0</v>
      </c>
      <c r="Y4866">
        <f t="shared" ref="Y4866:Y4929" si="386">1-(X4866/Q4866)</f>
        <v>1</v>
      </c>
      <c r="AA4866">
        <f>((Y4866*V4866)+H4866+273)/(Y4866*V4866)</f>
        <v>15.182647096740116</v>
      </c>
      <c r="AB4866">
        <f t="shared" ref="AB4866:AB4929" si="387">(Q4866-X4866)/AA4866</f>
        <v>2.1569559076253654E-6</v>
      </c>
      <c r="AD4866">
        <f>AA4866*$C$28</f>
        <v>8.5596235588044074</v>
      </c>
      <c r="AF4866">
        <f>(Q4866-X4866)/AD4866+X4866</f>
        <v>3.8259042729770367E-6</v>
      </c>
      <c r="AH4866">
        <f>Q4866/AF4866</f>
        <v>8.5596235588044074</v>
      </c>
      <c r="AK4866" s="2"/>
      <c r="AL4866" s="2"/>
      <c r="AT4866" s="1"/>
    </row>
    <row r="4867" spans="6:46" x14ac:dyDescent="0.35">
      <c r="F4867" s="4">
        <v>44399.708333333336</v>
      </c>
      <c r="H4867">
        <v>24.4</v>
      </c>
      <c r="I4867">
        <v>19.616666666666699</v>
      </c>
      <c r="K4867" s="2">
        <v>1.42558240524264E-5</v>
      </c>
      <c r="L4867" s="2">
        <v>8.4732636452520001E-5</v>
      </c>
      <c r="N4867">
        <f t="shared" si="383"/>
        <v>9.9790768366984796E-6</v>
      </c>
      <c r="O4867" s="2">
        <f t="shared" si="384"/>
        <v>2.5419790935756006E-5</v>
      </c>
      <c r="Q4867">
        <f>N4867+O4867</f>
        <v>3.5398867772454482E-5</v>
      </c>
      <c r="S4867">
        <f>IF(H4867&gt;$B$5,$B$5,($B$3 - $B$5)*(($B$5-H4867)/($B$5-$B$6))^(1/$B$2)+$B$5)</f>
        <v>20</v>
      </c>
      <c r="T4867">
        <f>K4867*S4867</f>
        <v>2.8511648104852802E-4</v>
      </c>
      <c r="U4867" s="3">
        <f>S4867*N4867/Q4867+$B$7*O4867/Q4867</f>
        <v>45.133365520910019</v>
      </c>
      <c r="V4867">
        <f>IF(U4867-H4867&lt;=10,10,U4867-H4867)</f>
        <v>20.73336552091002</v>
      </c>
      <c r="X4867">
        <f t="shared" si="385"/>
        <v>0</v>
      </c>
      <c r="Y4867">
        <f t="shared" si="386"/>
        <v>1</v>
      </c>
      <c r="AA4867">
        <f>((Y4867*V4867)+H4867+273)/(Y4867*V4867)</f>
        <v>15.344029178478818</v>
      </c>
      <c r="AB4867">
        <f t="shared" si="387"/>
        <v>2.307012542840059E-6</v>
      </c>
      <c r="AD4867">
        <f>AA4867*$C$28</f>
        <v>8.6506070256542742</v>
      </c>
      <c r="AF4867">
        <f>(Q4867-X4867)/AD4867+X4867</f>
        <v>4.0920674893074512E-6</v>
      </c>
      <c r="AH4867">
        <f>Q4867/AF4867</f>
        <v>8.6506070256542742</v>
      </c>
      <c r="AK4867" s="2"/>
      <c r="AL4867" s="2"/>
      <c r="AT4867" s="1"/>
    </row>
    <row r="4868" spans="6:46" x14ac:dyDescent="0.35">
      <c r="F4868" s="4">
        <v>44399.75</v>
      </c>
      <c r="H4868">
        <v>23.9</v>
      </c>
      <c r="I4868">
        <v>19.616666666666699</v>
      </c>
      <c r="K4868" s="2">
        <v>1.46213580024886E-5</v>
      </c>
      <c r="L4868">
        <v>1.16114950600184E-4</v>
      </c>
      <c r="N4868">
        <f t="shared" si="383"/>
        <v>1.0234950601742019E-5</v>
      </c>
      <c r="O4868" s="2">
        <f t="shared" si="384"/>
        <v>3.4834485180055202E-5</v>
      </c>
      <c r="Q4868">
        <f>N4868+O4868</f>
        <v>4.5069435781797222E-5</v>
      </c>
      <c r="S4868">
        <f>IF(H4868&gt;$B$5,$B$5,($B$3 - $B$5)*(($B$5-H4868)/($B$5-$B$6))^(1/$B$2)+$B$5)</f>
        <v>20</v>
      </c>
      <c r="T4868">
        <f>K4868*S4868</f>
        <v>2.9242716004977199E-4</v>
      </c>
      <c r="U4868" s="3">
        <f>S4868*N4868/Q4868+$B$7*O4868/Q4868</f>
        <v>47.051747157534834</v>
      </c>
      <c r="V4868">
        <f>IF(U4868-H4868&lt;=10,10,U4868-H4868)</f>
        <v>23.151747157534835</v>
      </c>
      <c r="X4868">
        <f t="shared" si="385"/>
        <v>0</v>
      </c>
      <c r="Y4868">
        <f t="shared" si="386"/>
        <v>1</v>
      </c>
      <c r="AA4868">
        <f>((Y4868*V4868)+H4868+273)/(Y4868*V4868)</f>
        <v>13.824086146922721</v>
      </c>
      <c r="AB4868">
        <f t="shared" si="387"/>
        <v>3.2602108597124015E-6</v>
      </c>
      <c r="AD4868">
        <f>AA4868*$C$28</f>
        <v>7.7936984709041885</v>
      </c>
      <c r="AF4868">
        <f>(Q4868-X4868)/AD4868+X4868</f>
        <v>5.7828046530222606E-6</v>
      </c>
      <c r="AH4868">
        <f>Q4868/AF4868</f>
        <v>7.7936984709041894</v>
      </c>
      <c r="AK4868" s="2"/>
      <c r="AT4868" s="1"/>
    </row>
    <row r="4869" spans="6:46" x14ac:dyDescent="0.35">
      <c r="F4869" s="4">
        <v>44399.791666666664</v>
      </c>
      <c r="H4869">
        <v>23</v>
      </c>
      <c r="I4869">
        <v>19.616666666666699</v>
      </c>
      <c r="K4869" s="2">
        <v>1.6083493802737498E-5</v>
      </c>
      <c r="L4869">
        <v>1.28667318144374E-4</v>
      </c>
      <c r="N4869">
        <f t="shared" si="383"/>
        <v>1.1258445661916248E-5</v>
      </c>
      <c r="O4869" s="2">
        <f t="shared" si="384"/>
        <v>3.8600195443312206E-5</v>
      </c>
      <c r="Q4869">
        <f>N4869+O4869</f>
        <v>4.9858641105228458E-5</v>
      </c>
      <c r="S4869">
        <f>IF(H4869&gt;$B$5,$B$5,($B$3 - $B$5)*(($B$5-H4869)/($B$5-$B$6))^(1/$B$2)+$B$5)</f>
        <v>20</v>
      </c>
      <c r="T4869">
        <f>K4869*S4869</f>
        <v>3.2166987605474997E-4</v>
      </c>
      <c r="U4869" s="3">
        <f>S4869*N4869/Q4869+$B$7*O4869/Q4869</f>
        <v>47.0967441263507</v>
      </c>
      <c r="V4869">
        <f>IF(U4869-H4869&lt;=10,10,U4869-H4869)</f>
        <v>24.0967441263507</v>
      </c>
      <c r="X4869">
        <f t="shared" si="385"/>
        <v>0</v>
      </c>
      <c r="Y4869">
        <f t="shared" si="386"/>
        <v>1</v>
      </c>
      <c r="AA4869">
        <f>((Y4869*V4869)+H4869+273)/(Y4869*V4869)</f>
        <v>13.283817201524451</v>
      </c>
      <c r="AB4869">
        <f t="shared" si="387"/>
        <v>3.7533368871943435E-6</v>
      </c>
      <c r="AD4869">
        <f>AA4869*$C$28</f>
        <v>7.4891073963929218</v>
      </c>
      <c r="AF4869">
        <f>(Q4869-X4869)/AD4869+X4869</f>
        <v>6.6574877974433293E-6</v>
      </c>
      <c r="AH4869">
        <f>Q4869/AF4869</f>
        <v>7.4891073963929218</v>
      </c>
      <c r="AK4869" s="2"/>
      <c r="AT4869" s="1"/>
    </row>
    <row r="4870" spans="6:46" x14ac:dyDescent="0.35">
      <c r="F4870" s="4">
        <v>44399.833333333336</v>
      </c>
      <c r="H4870">
        <v>21.5</v>
      </c>
      <c r="I4870">
        <v>19.616666666666699</v>
      </c>
      <c r="K4870" s="2">
        <v>1.6083493802737498E-5</v>
      </c>
      <c r="L4870">
        <v>1.3494489720365801E-4</v>
      </c>
      <c r="N4870">
        <f t="shared" si="383"/>
        <v>1.1258445661916248E-5</v>
      </c>
      <c r="O4870" s="2">
        <f t="shared" si="384"/>
        <v>4.0483469161097408E-5</v>
      </c>
      <c r="Q4870">
        <f>N4870+O4870</f>
        <v>5.1741914823013653E-5</v>
      </c>
      <c r="S4870">
        <f>IF(H4870&gt;$B$5,$B$5,($B$3 - $B$5)*(($B$5-H4870)/($B$5-$B$6))^(1/$B$2)+$B$5)</f>
        <v>20</v>
      </c>
      <c r="T4870">
        <f>K4870*S4870</f>
        <v>3.2166987605474997E-4</v>
      </c>
      <c r="U4870" s="3">
        <f>S4870*N4870/Q4870+$B$7*O4870/Q4870</f>
        <v>47.384402480756158</v>
      </c>
      <c r="V4870">
        <f>IF(U4870-H4870&lt;=10,10,U4870-H4870)</f>
        <v>25.884402480756158</v>
      </c>
      <c r="X4870">
        <f t="shared" si="385"/>
        <v>0</v>
      </c>
      <c r="Y4870">
        <f t="shared" si="386"/>
        <v>1</v>
      </c>
      <c r="AA4870">
        <f>((Y4870*V4870)+H4870+273)/(Y4870*V4870)</f>
        <v>12.377508142942336</v>
      </c>
      <c r="AB4870">
        <f t="shared" si="387"/>
        <v>4.1803175748680021E-6</v>
      </c>
      <c r="AD4870">
        <f>AA4870*$C$28</f>
        <v>6.9781514135549241</v>
      </c>
      <c r="AF4870">
        <f>(Q4870-X4870)/AD4870+X4870</f>
        <v>7.4148455309390372E-6</v>
      </c>
      <c r="AH4870">
        <f>Q4870/AF4870</f>
        <v>6.9781514135549241</v>
      </c>
      <c r="AK4870" s="2"/>
      <c r="AT4870" s="1"/>
    </row>
    <row r="4871" spans="6:46" x14ac:dyDescent="0.35">
      <c r="F4871" s="4">
        <v>44399.875</v>
      </c>
      <c r="H4871">
        <v>19.7</v>
      </c>
      <c r="I4871">
        <v>19.616666666666699</v>
      </c>
      <c r="K4871" s="2">
        <v>1.6083493802737498E-5</v>
      </c>
      <c r="L4871">
        <v>1.22390952378298E-4</v>
      </c>
      <c r="N4871">
        <f t="shared" si="383"/>
        <v>1.1258445661916248E-5</v>
      </c>
      <c r="O4871" s="2">
        <f t="shared" si="384"/>
        <v>3.6717285713489401E-5</v>
      </c>
      <c r="Q4871">
        <f>N4871+O4871</f>
        <v>4.7975731375405646E-5</v>
      </c>
      <c r="S4871">
        <f>IF(H4871&gt;$B$5,$B$5,($B$3 - $B$5)*(($B$5-H4871)/($B$5-$B$6))^(1/$B$2)+$B$5)</f>
        <v>20.400000000000002</v>
      </c>
      <c r="T4871">
        <f>K4871*S4871</f>
        <v>3.2810327357584503E-4</v>
      </c>
      <c r="U4871" s="3">
        <f>S4871*N4871/Q4871+$B$7*O4871/Q4871</f>
        <v>46.880431861389042</v>
      </c>
      <c r="V4871">
        <f>IF(U4871-H4871&lt;=10,10,U4871-H4871)</f>
        <v>27.180431861389042</v>
      </c>
      <c r="X4871">
        <f t="shared" si="385"/>
        <v>0</v>
      </c>
      <c r="Y4871">
        <f t="shared" si="386"/>
        <v>1</v>
      </c>
      <c r="AA4871">
        <f>((Y4871*V4871)+H4871+273)/(Y4871*V4871)</f>
        <v>11.768776651256701</v>
      </c>
      <c r="AB4871">
        <f t="shared" si="387"/>
        <v>4.0765266260943676E-6</v>
      </c>
      <c r="AD4871">
        <f>AA4871*$C$28</f>
        <v>6.6349627466499772</v>
      </c>
      <c r="AF4871">
        <f>(Q4871-X4871)/AD4871+X4871</f>
        <v>7.2307461559793699E-6</v>
      </c>
      <c r="AH4871">
        <f>Q4871/AF4871</f>
        <v>6.6349627466499772</v>
      </c>
      <c r="AK4871" s="2"/>
      <c r="AT4871" s="1"/>
    </row>
    <row r="4872" spans="6:46" x14ac:dyDescent="0.35">
      <c r="F4872" s="4">
        <v>44399.916666666664</v>
      </c>
      <c r="H4872">
        <v>17.8</v>
      </c>
      <c r="I4872">
        <v>19.616666666666699</v>
      </c>
      <c r="K4872" s="2">
        <v>1.6083493802737498E-5</v>
      </c>
      <c r="L4872">
        <v>1.03561855080069E-4</v>
      </c>
      <c r="N4872">
        <f t="shared" si="383"/>
        <v>1.1258445661916248E-5</v>
      </c>
      <c r="O4872" s="2">
        <f t="shared" si="384"/>
        <v>3.1068556524020703E-5</v>
      </c>
      <c r="Q4872">
        <f>N4872+O4872</f>
        <v>4.2327002185936954E-5</v>
      </c>
      <c r="S4872">
        <f>IF(H4872&gt;$B$5,$B$5,($B$3 - $B$5)*(($B$5-H4872)/($B$5-$B$6))^(1/$B$2)+$B$5)</f>
        <v>22.933333333333334</v>
      </c>
      <c r="T4872">
        <f>K4872*S4872</f>
        <v>3.6884812454277997E-4</v>
      </c>
      <c r="U4872" s="3">
        <f>S4872*N4872/Q4872+$B$7*O4872/Q4872</f>
        <v>46.470673433485061</v>
      </c>
      <c r="V4872">
        <f>IF(U4872-H4872&lt;=10,10,U4872-H4872)</f>
        <v>28.67067343348506</v>
      </c>
      <c r="X4872">
        <f t="shared" si="385"/>
        <v>0</v>
      </c>
      <c r="Y4872">
        <f t="shared" si="386"/>
        <v>1</v>
      </c>
      <c r="AA4872">
        <f>((Y4872*V4872)+H4872+273)/(Y4872*V4872)</f>
        <v>11.142768382286018</v>
      </c>
      <c r="AB4872">
        <f t="shared" si="387"/>
        <v>3.7986073777882179E-6</v>
      </c>
      <c r="AD4872">
        <f>AA4872*$C$28</f>
        <v>6.282033834257728</v>
      </c>
      <c r="AF4872">
        <f>(Q4872-X4872)/AD4872+X4872</f>
        <v>6.7377864084583083E-6</v>
      </c>
      <c r="AH4872">
        <f>Q4872/AF4872</f>
        <v>6.282033834257728</v>
      </c>
      <c r="AK4872" s="2"/>
      <c r="AT4872" s="1"/>
    </row>
    <row r="4873" spans="6:46" x14ac:dyDescent="0.35">
      <c r="F4873" s="4">
        <v>44399.958333333336</v>
      </c>
      <c r="H4873">
        <v>17</v>
      </c>
      <c r="I4873">
        <v>19.616666666666699</v>
      </c>
      <c r="K4873" s="2">
        <v>1.6083493802737498E-5</v>
      </c>
      <c r="L4873" s="2">
        <v>7.2179419603084295E-5</v>
      </c>
      <c r="N4873">
        <f t="shared" si="383"/>
        <v>1.1258445661916248E-5</v>
      </c>
      <c r="O4873" s="2">
        <f t="shared" si="384"/>
        <v>2.1653825880925291E-5</v>
      </c>
      <c r="Q4873">
        <f>N4873+O4873</f>
        <v>3.2912271542841543E-5</v>
      </c>
      <c r="S4873">
        <f>IF(H4873&gt;$B$5,$B$5,($B$3 - $B$5)*(($B$5-H4873)/($B$5-$B$6))^(1/$B$2)+$B$5)</f>
        <v>24</v>
      </c>
      <c r="T4873">
        <f>K4873*S4873</f>
        <v>3.8600385126569996E-4</v>
      </c>
      <c r="U4873" s="3">
        <f>S4873*N4873/Q4873+$B$7*O4873/Q4873</f>
        <v>44.395693485783895</v>
      </c>
      <c r="V4873">
        <f>IF(U4873-H4873&lt;=10,10,U4873-H4873)</f>
        <v>27.395693485783895</v>
      </c>
      <c r="X4873">
        <f t="shared" si="385"/>
        <v>0</v>
      </c>
      <c r="Y4873">
        <f t="shared" si="386"/>
        <v>1</v>
      </c>
      <c r="AA4873">
        <f>((Y4873*V4873)+H4873+273)/(Y4873*V4873)</f>
        <v>11.585605367153276</v>
      </c>
      <c r="AB4873">
        <f t="shared" si="387"/>
        <v>2.8407899716791829E-6</v>
      </c>
      <c r="AD4873">
        <f>AA4873*$C$28</f>
        <v>6.5316950339304487</v>
      </c>
      <c r="AF4873">
        <f>(Q4873-X4873)/AD4873+X4873</f>
        <v>5.0388561272182634E-6</v>
      </c>
      <c r="AH4873">
        <f>Q4873/AF4873</f>
        <v>6.5316950339304487</v>
      </c>
      <c r="AK4873" s="2"/>
      <c r="AL4873" s="2"/>
      <c r="AT4873" s="1"/>
    </row>
    <row r="4874" spans="6:46" x14ac:dyDescent="0.35">
      <c r="F4874" s="4">
        <v>44400</v>
      </c>
      <c r="H4874">
        <v>15.5</v>
      </c>
      <c r="I4874">
        <v>19.304166666666699</v>
      </c>
      <c r="K4874" s="2">
        <v>1.6083493802737498E-5</v>
      </c>
      <c r="L4874" s="2">
        <v>3.4520739689343903E-5</v>
      </c>
      <c r="N4874">
        <f t="shared" si="383"/>
        <v>1.1258445661916248E-5</v>
      </c>
      <c r="O4874" s="2">
        <f t="shared" si="384"/>
        <v>1.0356221906803173E-5</v>
      </c>
      <c r="Q4874">
        <f>N4874+O4874</f>
        <v>2.161466756871942E-5</v>
      </c>
      <c r="S4874">
        <f>IF(H4874&gt;$B$5,$B$5,($B$3 - $B$5)*(($B$5-H4874)/($B$5-$B$6))^(1/$B$2)+$B$5)</f>
        <v>26</v>
      </c>
      <c r="T4874">
        <f>K4874*S4874</f>
        <v>4.1817083887117493E-4</v>
      </c>
      <c r="U4874" s="3">
        <f>S4874*N4874/Q4874+$B$7*O4874/Q4874</f>
        <v>39.89475153122077</v>
      </c>
      <c r="V4874">
        <f>IF(U4874-H4874&lt;=10,10,U4874-H4874)</f>
        <v>24.39475153122077</v>
      </c>
      <c r="X4874">
        <f t="shared" si="385"/>
        <v>0</v>
      </c>
      <c r="Y4874">
        <f t="shared" si="386"/>
        <v>1</v>
      </c>
      <c r="AA4874">
        <f>((Y4874*V4874)+H4874+273)/(Y4874*V4874)</f>
        <v>12.826314345967958</v>
      </c>
      <c r="AB4874">
        <f t="shared" si="387"/>
        <v>1.6851814937401828E-6</v>
      </c>
      <c r="AD4874">
        <f>AA4874*$C$28</f>
        <v>7.2311779196890562</v>
      </c>
      <c r="AF4874">
        <f>(Q4874-X4874)/AD4874+X4874</f>
        <v>2.989093590114411E-6</v>
      </c>
      <c r="AH4874">
        <f>Q4874/AF4874</f>
        <v>7.2311779196890562</v>
      </c>
      <c r="AK4874" s="2"/>
      <c r="AL4874" s="2"/>
      <c r="AT4874" s="1"/>
    </row>
    <row r="4875" spans="6:46" x14ac:dyDescent="0.35">
      <c r="F4875" s="4">
        <v>44400.041666666664</v>
      </c>
      <c r="H4875">
        <v>15.6</v>
      </c>
      <c r="I4875">
        <v>19.304166666666699</v>
      </c>
      <c r="K4875" s="2">
        <v>1.6083493802737498E-5</v>
      </c>
      <c r="L4875" s="2">
        <v>1.2552974190794001E-5</v>
      </c>
      <c r="N4875">
        <f t="shared" si="383"/>
        <v>1.1258445661916248E-5</v>
      </c>
      <c r="O4875" s="2">
        <f t="shared" si="384"/>
        <v>3.7658922572382009E-6</v>
      </c>
      <c r="Q4875">
        <f>N4875+O4875</f>
        <v>1.5024337919154449E-5</v>
      </c>
      <c r="S4875">
        <f>IF(H4875&gt;$B$5,$B$5,($B$3 - $B$5)*(($B$5-H4875)/($B$5-$B$6))^(1/$B$2)+$B$5)</f>
        <v>25.866666666666667</v>
      </c>
      <c r="T4875">
        <f>K4875*S4875</f>
        <v>4.1602637303080997E-4</v>
      </c>
      <c r="U4875" s="3">
        <f>S4875*N4875/Q4875+$B$7*O4875/Q4875</f>
        <v>33.169018026034529</v>
      </c>
      <c r="V4875">
        <f>IF(U4875-H4875&lt;=10,10,U4875-H4875)</f>
        <v>17.569018026034527</v>
      </c>
      <c r="X4875">
        <f t="shared" si="385"/>
        <v>0</v>
      </c>
      <c r="Y4875">
        <f t="shared" si="386"/>
        <v>1</v>
      </c>
      <c r="AA4875">
        <f>((Y4875*V4875)+H4875+273)/(Y4875*V4875)</f>
        <v>17.426643741405471</v>
      </c>
      <c r="AB4875">
        <f t="shared" si="387"/>
        <v>8.6214753351827725E-7</v>
      </c>
      <c r="AD4875">
        <f>AA4875*$C$28</f>
        <v>9.8247367122070006</v>
      </c>
      <c r="AF4875">
        <f>(Q4875-X4875)/AD4875+X4875</f>
        <v>1.5292356792103211E-6</v>
      </c>
      <c r="AH4875">
        <f>Q4875/AF4875</f>
        <v>9.8247367122070006</v>
      </c>
      <c r="AK4875" s="2"/>
      <c r="AL4875" s="2"/>
      <c r="AT4875" s="1"/>
    </row>
    <row r="4876" spans="6:46" x14ac:dyDescent="0.35">
      <c r="F4876" s="4">
        <v>44400.083333333336</v>
      </c>
      <c r="H4876">
        <v>14.5</v>
      </c>
      <c r="I4876">
        <v>19.304166666666699</v>
      </c>
      <c r="K4876" s="2">
        <v>1.6083493802737498E-5</v>
      </c>
      <c r="L4876" s="2">
        <v>7.8456149357122992E-6</v>
      </c>
      <c r="N4876">
        <f t="shared" si="383"/>
        <v>1.1258445661916248E-5</v>
      </c>
      <c r="O4876" s="2">
        <f t="shared" si="384"/>
        <v>2.3536844807136901E-6</v>
      </c>
      <c r="Q4876">
        <f>N4876+O4876</f>
        <v>1.3612130142629938E-5</v>
      </c>
      <c r="S4876">
        <f>IF(H4876&gt;$B$5,$B$5,($B$3 - $B$5)*(($B$5-H4876)/($B$5-$B$6))^(1/$B$2)+$B$5)</f>
        <v>27.333333333333332</v>
      </c>
      <c r="T4876">
        <f>K4876*S4876</f>
        <v>4.3961549727482491E-4</v>
      </c>
      <c r="U4876" s="3">
        <f>S4876*N4876/Q4876+$B$7*O4876/Q4876</f>
        <v>32.117199141556561</v>
      </c>
      <c r="V4876">
        <f>IF(U4876-H4876&lt;=10,10,U4876-H4876)</f>
        <v>17.617199141556561</v>
      </c>
      <c r="X4876">
        <f t="shared" si="385"/>
        <v>0</v>
      </c>
      <c r="Y4876">
        <f t="shared" si="386"/>
        <v>1</v>
      </c>
      <c r="AA4876">
        <f>((Y4876*V4876)+H4876+273)/(Y4876*V4876)</f>
        <v>17.319279681741627</v>
      </c>
      <c r="AB4876">
        <f t="shared" si="387"/>
        <v>7.8595244102329217E-7</v>
      </c>
      <c r="AD4876">
        <f>AA4876*$C$28</f>
        <v>9.7642073507187224</v>
      </c>
      <c r="AF4876">
        <f>(Q4876-X4876)/AD4876+X4876</f>
        <v>1.3940845020694874E-6</v>
      </c>
      <c r="AH4876">
        <f>Q4876/AF4876</f>
        <v>9.7642073507187224</v>
      </c>
      <c r="AK4876" s="2"/>
      <c r="AL4876" s="2"/>
      <c r="AT4876" s="1"/>
    </row>
    <row r="4877" spans="6:46" x14ac:dyDescent="0.35">
      <c r="F4877" s="4">
        <v>44400.125</v>
      </c>
      <c r="H4877">
        <v>14.1</v>
      </c>
      <c r="I4877">
        <v>19.304166666666699</v>
      </c>
      <c r="K4877" s="2">
        <v>1.6814561702861898E-5</v>
      </c>
      <c r="L4877" s="2">
        <v>7.8456149357122992E-6</v>
      </c>
      <c r="N4877">
        <f t="shared" si="383"/>
        <v>1.1770193192003328E-5</v>
      </c>
      <c r="O4877" s="2">
        <f t="shared" si="384"/>
        <v>2.3536844807136901E-6</v>
      </c>
      <c r="Q4877">
        <f>N4877+O4877</f>
        <v>1.4123877672717018E-5</v>
      </c>
      <c r="S4877">
        <f>IF(H4877&gt;$B$5,$B$5,($B$3 - $B$5)*(($B$5-H4877)/($B$5-$B$6))^(1/$B$2)+$B$5)</f>
        <v>27.866666666666667</v>
      </c>
      <c r="T4877">
        <f>K4877*S4877</f>
        <v>4.6856578611975159E-4</v>
      </c>
      <c r="U4877" s="3">
        <f>S4877*N4877/Q4877+$B$7*O4877/Q4877</f>
        <v>32.388321912949522</v>
      </c>
      <c r="V4877">
        <f>IF(U4877-H4877&lt;=10,10,U4877-H4877)</f>
        <v>18.28832191294952</v>
      </c>
      <c r="X4877">
        <f t="shared" si="385"/>
        <v>0</v>
      </c>
      <c r="Y4877">
        <f t="shared" si="386"/>
        <v>1</v>
      </c>
      <c r="AA4877">
        <f>((Y4877*V4877)+H4877+273)/(Y4877*V4877)</f>
        <v>16.698542565390401</v>
      </c>
      <c r="AB4877">
        <f t="shared" si="387"/>
        <v>8.458149935785615E-7</v>
      </c>
      <c r="AD4877">
        <f>AA4877*$C$28</f>
        <v>9.4142501916614538</v>
      </c>
      <c r="AF4877">
        <f>(Q4877-X4877)/AD4877+X4877</f>
        <v>1.500265808234739E-6</v>
      </c>
      <c r="AH4877">
        <f>Q4877/AF4877</f>
        <v>9.4142501916614538</v>
      </c>
      <c r="AK4877" s="2"/>
      <c r="AL4877" s="2"/>
      <c r="AT4877" s="1"/>
    </row>
    <row r="4878" spans="6:46" x14ac:dyDescent="0.35">
      <c r="F4878" s="4">
        <v>44400.166666666664</v>
      </c>
      <c r="H4878">
        <v>13.2</v>
      </c>
      <c r="I4878">
        <v>19.304166666666699</v>
      </c>
      <c r="K4878" s="2">
        <v>1.7545629602986299E-5</v>
      </c>
      <c r="L4878" s="2">
        <v>2.03986133923705E-5</v>
      </c>
      <c r="N4878">
        <f t="shared" si="383"/>
        <v>1.2281940722090408E-5</v>
      </c>
      <c r="O4878" s="2">
        <f t="shared" si="384"/>
        <v>6.1195840177111508E-6</v>
      </c>
      <c r="Q4878">
        <f>N4878+O4878</f>
        <v>1.840152473980156E-5</v>
      </c>
      <c r="S4878">
        <f>IF(H4878&gt;$B$5,$B$5,($B$3 - $B$5)*(($B$5-H4878)/($B$5-$B$6))^(1/$B$2)+$B$5)</f>
        <v>29.066666666666666</v>
      </c>
      <c r="T4878">
        <f>K4878*S4878</f>
        <v>5.0999296712680173E-4</v>
      </c>
      <c r="U4878" s="3">
        <f>S4878*N4878/Q4878+$B$7*O4878/Q4878</f>
        <v>37.69101787868226</v>
      </c>
      <c r="V4878">
        <f>IF(U4878-H4878&lt;=10,10,U4878-H4878)</f>
        <v>24.491017878682261</v>
      </c>
      <c r="X4878">
        <f t="shared" si="385"/>
        <v>0</v>
      </c>
      <c r="Y4878">
        <f t="shared" si="386"/>
        <v>1</v>
      </c>
      <c r="AA4878">
        <f>((Y4878*V4878)+H4878+273)/(Y4878*V4878)</f>
        <v>12.68591691115939</v>
      </c>
      <c r="AB4878">
        <f t="shared" si="387"/>
        <v>1.450547474705146E-6</v>
      </c>
      <c r="AD4878">
        <f>AA4878*$C$28</f>
        <v>7.1520251090542653</v>
      </c>
      <c r="AF4878">
        <f>(Q4878-X4878)/AD4878+X4878</f>
        <v>2.5729110929023082E-6</v>
      </c>
      <c r="AH4878">
        <f>Q4878/AF4878</f>
        <v>7.1520251090542653</v>
      </c>
      <c r="AK4878" s="2"/>
      <c r="AL4878" s="2"/>
      <c r="AT4878" s="1"/>
    </row>
    <row r="4879" spans="6:46" x14ac:dyDescent="0.35">
      <c r="F4879" s="4">
        <v>44400.208333333336</v>
      </c>
      <c r="H4879">
        <v>12.9</v>
      </c>
      <c r="I4879">
        <v>19.304166666666699</v>
      </c>
      <c r="K4879" s="2">
        <v>1.7545629602986299E-5</v>
      </c>
      <c r="L4879" s="2">
        <v>5.9626445412290297E-5</v>
      </c>
      <c r="N4879">
        <f t="shared" si="383"/>
        <v>1.2281940722090408E-5</v>
      </c>
      <c r="O4879" s="2">
        <f t="shared" si="384"/>
        <v>1.7887933623687092E-5</v>
      </c>
      <c r="Q4879">
        <f>N4879+O4879</f>
        <v>3.01698743457775E-5</v>
      </c>
      <c r="S4879">
        <f>IF(H4879&gt;$B$5,$B$5,($B$3 - $B$5)*(($B$5-H4879)/($B$5-$B$6))^(1/$B$2)+$B$5)</f>
        <v>29.466666666666669</v>
      </c>
      <c r="T4879">
        <f>K4879*S4879</f>
        <v>5.1701121896799624E-4</v>
      </c>
      <c r="U4879" s="3">
        <f>S4879*N4879/Q4879+$B$7*O4879/Q4879</f>
        <v>44.605562063560086</v>
      </c>
      <c r="V4879">
        <f>IF(U4879-H4879&lt;=10,10,U4879-H4879)</f>
        <v>31.705562063560087</v>
      </c>
      <c r="X4879">
        <f t="shared" si="385"/>
        <v>0</v>
      </c>
      <c r="Y4879">
        <f t="shared" si="386"/>
        <v>1</v>
      </c>
      <c r="AA4879">
        <f>((Y4879*V4879)+H4879+273)/(Y4879*V4879)</f>
        <v>10.017345266639865</v>
      </c>
      <c r="AB4879">
        <f t="shared" si="387"/>
        <v>3.0117634505671215E-6</v>
      </c>
      <c r="AD4879">
        <f>AA4879*$C$28</f>
        <v>5.6475464386851719</v>
      </c>
      <c r="AF4879">
        <f>(Q4879-X4879)/AD4879+X4879</f>
        <v>5.3421206312030737E-6</v>
      </c>
      <c r="AH4879">
        <f>Q4879/AF4879</f>
        <v>5.6475464386851719</v>
      </c>
      <c r="AK4879" s="2"/>
      <c r="AL4879" s="2"/>
      <c r="AT4879" s="1"/>
    </row>
    <row r="4880" spans="6:46" x14ac:dyDescent="0.35">
      <c r="F4880" s="4">
        <v>44400.25</v>
      </c>
      <c r="H4880">
        <v>13.3</v>
      </c>
      <c r="I4880">
        <v>19.304166666666699</v>
      </c>
      <c r="K4880" s="2">
        <v>1.7545629602986299E-5</v>
      </c>
      <c r="L4880">
        <v>1.19253133483222E-4</v>
      </c>
      <c r="N4880">
        <f t="shared" si="383"/>
        <v>1.2281940722090408E-5</v>
      </c>
      <c r="O4880" s="2">
        <f t="shared" si="384"/>
        <v>3.5775940044966608E-5</v>
      </c>
      <c r="Q4880">
        <f>N4880+O4880</f>
        <v>4.8057880767057016E-5</v>
      </c>
      <c r="S4880">
        <f>IF(H4880&gt;$B$5,$B$5,($B$3 - $B$5)*(($B$5-H4880)/($B$5-$B$6))^(1/$B$2)+$B$5)</f>
        <v>28.93333333333333</v>
      </c>
      <c r="T4880">
        <f>K4880*S4880</f>
        <v>5.0765354984640349E-4</v>
      </c>
      <c r="U4880" s="3">
        <f>S4880*N4880/Q4880+$B$7*O4880/Q4880</f>
        <v>48.338256916190375</v>
      </c>
      <c r="V4880">
        <f>IF(U4880-H4880&lt;=10,10,U4880-H4880)</f>
        <v>35.038256916190377</v>
      </c>
      <c r="X4880">
        <f t="shared" si="385"/>
        <v>0</v>
      </c>
      <c r="Y4880">
        <f t="shared" si="386"/>
        <v>1</v>
      </c>
      <c r="AA4880">
        <f>((Y4880*V4880)+H4880+273)/(Y4880*V4880)</f>
        <v>9.1710685746957736</v>
      </c>
      <c r="AB4880">
        <f t="shared" si="387"/>
        <v>5.2401615335921975E-6</v>
      </c>
      <c r="AD4880">
        <f>AA4880*$C$28</f>
        <v>5.1704353088883765</v>
      </c>
      <c r="AF4880">
        <f>(Q4880-X4880)/AD4880+X4880</f>
        <v>9.2947455864000106E-6</v>
      </c>
      <c r="AH4880">
        <f>Q4880/AF4880</f>
        <v>5.1704353088883765</v>
      </c>
      <c r="AK4880" s="2"/>
      <c r="AT4880" s="1"/>
    </row>
    <row r="4881" spans="6:46" x14ac:dyDescent="0.35">
      <c r="F4881" s="4">
        <v>44400.291666666664</v>
      </c>
      <c r="H4881">
        <v>15.1</v>
      </c>
      <c r="I4881">
        <v>19.304166666666699</v>
      </c>
      <c r="K4881" s="2">
        <v>1.7545629602986299E-5</v>
      </c>
      <c r="L4881">
        <v>1.56911570738321E-4</v>
      </c>
      <c r="N4881">
        <f t="shared" si="383"/>
        <v>1.2281940722090408E-5</v>
      </c>
      <c r="O4881" s="2">
        <f t="shared" si="384"/>
        <v>4.7073471221496307E-5</v>
      </c>
      <c r="Q4881">
        <f>N4881+O4881</f>
        <v>5.9355411943586715E-5</v>
      </c>
      <c r="S4881">
        <f>IF(H4881&gt;$B$5,$B$5,($B$3 - $B$5)*(($B$5-H4881)/($B$5-$B$6))^(1/$B$2)+$B$5)</f>
        <v>26.533333333333335</v>
      </c>
      <c r="T4881">
        <f>K4881*S4881</f>
        <v>4.6554403879923647E-4</v>
      </c>
      <c r="U4881" s="3">
        <f>S4881*N4881/Q4881+$B$7*O4881/Q4881</f>
        <v>49.109620317557521</v>
      </c>
      <c r="V4881">
        <f>IF(U4881-H4881&lt;=10,10,U4881-H4881)</f>
        <v>34.00962031755752</v>
      </c>
      <c r="X4881">
        <f t="shared" si="385"/>
        <v>0</v>
      </c>
      <c r="Y4881">
        <f t="shared" si="386"/>
        <v>1</v>
      </c>
      <c r="AA4881">
        <f>((Y4881*V4881)+H4881+273)/(Y4881*V4881)</f>
        <v>9.4711325004492313</v>
      </c>
      <c r="AB4881">
        <f t="shared" si="387"/>
        <v>6.2669814766894446E-6</v>
      </c>
      <c r="AD4881">
        <f>AA4881*$C$28</f>
        <v>5.339604376157161</v>
      </c>
      <c r="AF4881">
        <f>(Q4881-X4881)/AD4881+X4881</f>
        <v>1.1116069237006653E-5</v>
      </c>
      <c r="AH4881">
        <f>Q4881/AF4881</f>
        <v>5.339604376157161</v>
      </c>
      <c r="AK4881" s="2"/>
      <c r="AT4881" s="1"/>
    </row>
    <row r="4882" spans="6:46" x14ac:dyDescent="0.35">
      <c r="F4882" s="4">
        <v>44400.333333333336</v>
      </c>
      <c r="H4882">
        <v>17.3</v>
      </c>
      <c r="I4882">
        <v>19.304166666666699</v>
      </c>
      <c r="K4882" s="2">
        <v>1.64490277527997E-5</v>
      </c>
      <c r="L4882">
        <v>1.6318914979760501E-4</v>
      </c>
      <c r="N4882">
        <f t="shared" si="383"/>
        <v>1.1514319426959789E-5</v>
      </c>
      <c r="O4882" s="2">
        <f t="shared" si="384"/>
        <v>4.8956744939281509E-5</v>
      </c>
      <c r="Q4882">
        <f>N4882+O4882</f>
        <v>6.0471064366241298E-5</v>
      </c>
      <c r="S4882">
        <f>IF(H4882&gt;$B$5,$B$5,($B$3 - $B$5)*(($B$5-H4882)/($B$5-$B$6))^(1/$B$2)+$B$5)</f>
        <v>23.599999999999998</v>
      </c>
      <c r="T4882">
        <f>K4882*S4882</f>
        <v>3.8819705496607288E-4</v>
      </c>
      <c r="U4882" s="3">
        <f>S4882*N4882/Q4882+$B$7*O4882/Q4882</f>
        <v>49.021113506175084</v>
      </c>
      <c r="V4882">
        <f>IF(U4882-H4882&lt;=10,10,U4882-H4882)</f>
        <v>31.721113506175083</v>
      </c>
      <c r="X4882">
        <f t="shared" si="385"/>
        <v>0</v>
      </c>
      <c r="Y4882">
        <f t="shared" si="386"/>
        <v>1</v>
      </c>
      <c r="AA4882">
        <f>((Y4882*V4882)+H4882+273)/(Y4882*V4882)</f>
        <v>10.151633341732721</v>
      </c>
      <c r="AB4882">
        <f t="shared" si="387"/>
        <v>5.9567817641372632E-6</v>
      </c>
      <c r="AD4882">
        <f>AA4882*$C$28</f>
        <v>5.7232549343056824</v>
      </c>
      <c r="AF4882">
        <f>(Q4882-X4882)/AD4882+X4882</f>
        <v>1.0565851960179606E-5</v>
      </c>
      <c r="AH4882">
        <f>Q4882/AF4882</f>
        <v>5.7232549343056824</v>
      </c>
      <c r="AK4882" s="2"/>
      <c r="AT4882" s="1"/>
    </row>
    <row r="4883" spans="6:46" x14ac:dyDescent="0.35">
      <c r="F4883" s="4">
        <v>44400.375</v>
      </c>
      <c r="H4883">
        <v>18.8</v>
      </c>
      <c r="I4883">
        <v>19.304166666666699</v>
      </c>
      <c r="K4883" s="2">
        <v>1.49868919525508E-5</v>
      </c>
      <c r="L4883">
        <v>1.2866853143758201E-4</v>
      </c>
      <c r="N4883">
        <f t="shared" si="383"/>
        <v>1.049082436678556E-5</v>
      </c>
      <c r="O4883" s="2">
        <f t="shared" si="384"/>
        <v>3.860055943127461E-5</v>
      </c>
      <c r="Q4883">
        <f>N4883+O4883</f>
        <v>4.9091383798060168E-5</v>
      </c>
      <c r="S4883">
        <f>IF(H4883&gt;$B$5,$B$5,($B$3 - $B$5)*(($B$5-H4883)/($B$5-$B$6))^(1/$B$2)+$B$5)</f>
        <v>21.599999999999998</v>
      </c>
      <c r="T4883">
        <f>K4883*S4883</f>
        <v>3.2371686617509724E-4</v>
      </c>
      <c r="U4883" s="3">
        <f>S4883*N4883/Q4883+$B$7*O4883/Q4883</f>
        <v>47.862422960167528</v>
      </c>
      <c r="V4883">
        <f>IF(U4883-H4883&lt;=10,10,U4883-H4883)</f>
        <v>29.062422960167527</v>
      </c>
      <c r="X4883">
        <f t="shared" si="385"/>
        <v>0</v>
      </c>
      <c r="Y4883">
        <f t="shared" si="386"/>
        <v>1</v>
      </c>
      <c r="AA4883">
        <f>((Y4883*V4883)+H4883+273)/(Y4883*V4883)</f>
        <v>11.040456723100348</v>
      </c>
      <c r="AB4883">
        <f t="shared" si="387"/>
        <v>4.4464993640475477E-6</v>
      </c>
      <c r="AD4883">
        <f>AA4883*$C$28</f>
        <v>6.2243528987314019</v>
      </c>
      <c r="AF4883">
        <f>(Q4883-X4883)/AD4883+X4883</f>
        <v>7.8869859400268868E-6</v>
      </c>
      <c r="AH4883">
        <f>Q4883/AF4883</f>
        <v>6.2243528987314027</v>
      </c>
      <c r="AK4883" s="2"/>
      <c r="AT4883" s="1"/>
    </row>
    <row r="4884" spans="6:46" x14ac:dyDescent="0.35">
      <c r="F4884" s="4">
        <v>44400.416666666664</v>
      </c>
      <c r="H4884">
        <v>20</v>
      </c>
      <c r="I4884">
        <v>19.304166666666699</v>
      </c>
      <c r="K4884" s="2">
        <v>1.3524756152302E-5</v>
      </c>
      <c r="L4884">
        <v>1.0670040195106999E-4</v>
      </c>
      <c r="N4884">
        <f t="shared" si="383"/>
        <v>9.4673293066113996E-6</v>
      </c>
      <c r="O4884" s="2">
        <f t="shared" si="384"/>
        <v>3.2010120585321005E-5</v>
      </c>
      <c r="Q4884">
        <f>N4884+O4884</f>
        <v>4.1477449891932406E-5</v>
      </c>
      <c r="S4884">
        <f>IF(H4884&gt;$B$5,$B$5,($B$3 - $B$5)*(($B$5-H4884)/($B$5-$B$6))^(1/$B$2)+$B$5)</f>
        <v>20</v>
      </c>
      <c r="T4884">
        <f>K4884*S4884</f>
        <v>2.7049512304603998E-4</v>
      </c>
      <c r="U4884" s="3">
        <f>S4884*N4884/Q4884+$B$7*O4884/Q4884</f>
        <v>47.01116446178024</v>
      </c>
      <c r="V4884">
        <f>IF(U4884-H4884&lt;=10,10,U4884-H4884)</f>
        <v>27.01116446178024</v>
      </c>
      <c r="X4884">
        <f t="shared" si="385"/>
        <v>0</v>
      </c>
      <c r="Y4884">
        <f t="shared" si="386"/>
        <v>1</v>
      </c>
      <c r="AA4884">
        <f>((Y4884*V4884)+H4884+273)/(Y4884*V4884)</f>
        <v>11.847366481166844</v>
      </c>
      <c r="AB4884">
        <f t="shared" si="387"/>
        <v>3.500984793360364E-6</v>
      </c>
      <c r="AD4884">
        <f>AA4884*$C$28</f>
        <v>6.6792698661723513</v>
      </c>
      <c r="AF4884">
        <f>(Q4884-X4884)/AD4884+X4884</f>
        <v>6.2098778344019268E-6</v>
      </c>
      <c r="AH4884">
        <f>Q4884/AF4884</f>
        <v>6.6792698661723513</v>
      </c>
      <c r="AK4884" s="2"/>
      <c r="AT4884" s="1"/>
    </row>
    <row r="4885" spans="6:46" x14ac:dyDescent="0.35">
      <c r="F4885" s="4">
        <v>44400.458333333336</v>
      </c>
      <c r="H4885">
        <v>20.6</v>
      </c>
      <c r="I4885">
        <v>19.304166666666699</v>
      </c>
      <c r="K4885" s="2">
        <v>1.31592222022397E-5</v>
      </c>
      <c r="L4885" s="2">
        <v>9.1009123547916996E-5</v>
      </c>
      <c r="N4885">
        <f t="shared" si="383"/>
        <v>9.2114555415677893E-6</v>
      </c>
      <c r="O4885" s="2">
        <f t="shared" si="384"/>
        <v>2.7302737064375104E-5</v>
      </c>
      <c r="Q4885">
        <f>N4885+O4885</f>
        <v>3.6514192605942896E-5</v>
      </c>
      <c r="S4885">
        <f>IF(H4885&gt;$B$5,$B$5,($B$3 - $B$5)*(($B$5-H4885)/($B$5-$B$6))^(1/$B$2)+$B$5)</f>
        <v>20</v>
      </c>
      <c r="T4885">
        <f>K4885*S4885</f>
        <v>2.6318444404479401E-4</v>
      </c>
      <c r="U4885" s="3">
        <f>S4885*N4885/Q4885+$B$7*O4885/Q4885</f>
        <v>46.170530663674043</v>
      </c>
      <c r="V4885">
        <f>IF(U4885-H4885&lt;=10,10,U4885-H4885)</f>
        <v>25.570530663674042</v>
      </c>
      <c r="X4885">
        <f t="shared" si="385"/>
        <v>0</v>
      </c>
      <c r="Y4885">
        <f t="shared" si="386"/>
        <v>1</v>
      </c>
      <c r="AA4885">
        <f>((Y4885*V4885)+H4885+273)/(Y4885*V4885)</f>
        <v>12.481967420296581</v>
      </c>
      <c r="AB4885">
        <f t="shared" si="387"/>
        <v>2.9253555450375701E-6</v>
      </c>
      <c r="AD4885">
        <f>AA4885*$C$28</f>
        <v>7.0370431262898565</v>
      </c>
      <c r="AF4885">
        <f>(Q4885-X4885)/AD4885+X4885</f>
        <v>5.1888544592726248E-6</v>
      </c>
      <c r="AH4885">
        <f>Q4885/AF4885</f>
        <v>7.0370431262898565</v>
      </c>
      <c r="AK4885" s="2"/>
      <c r="AL4885" s="2"/>
      <c r="AT4885" s="1"/>
    </row>
    <row r="4886" spans="6:46" x14ac:dyDescent="0.35">
      <c r="F4886" s="4">
        <v>44400.5</v>
      </c>
      <c r="H4886">
        <v>21.6</v>
      </c>
      <c r="I4886">
        <v>19.304166666666699</v>
      </c>
      <c r="K4886" s="2">
        <v>1.31592222022397E-5</v>
      </c>
      <c r="L4886" s="2">
        <v>9.7285610643314005E-5</v>
      </c>
      <c r="N4886">
        <f t="shared" si="383"/>
        <v>9.2114555415677893E-6</v>
      </c>
      <c r="O4886" s="2">
        <f t="shared" si="384"/>
        <v>2.9185683192994205E-5</v>
      </c>
      <c r="Q4886">
        <f>N4886+O4886</f>
        <v>3.8397138734561998E-5</v>
      </c>
      <c r="S4886">
        <f>IF(H4886&gt;$B$5,$B$5,($B$3 - $B$5)*(($B$5-H4886)/($B$5-$B$6))^(1/$B$2)+$B$5)</f>
        <v>20</v>
      </c>
      <c r="T4886">
        <f>K4886*S4886</f>
        <v>2.6318444404479401E-4</v>
      </c>
      <c r="U4886" s="3">
        <f>S4886*N4886/Q4886+$B$7*O4886/Q4886</f>
        <v>46.603516444711715</v>
      </c>
      <c r="V4886">
        <f>IF(U4886-H4886&lt;=10,10,U4886-H4886)</f>
        <v>25.003516444711714</v>
      </c>
      <c r="X4886">
        <f t="shared" si="385"/>
        <v>0</v>
      </c>
      <c r="Y4886">
        <f t="shared" si="386"/>
        <v>1</v>
      </c>
      <c r="AA4886">
        <f>((Y4886*V4886)+H4886+273)/(Y4886*V4886)</f>
        <v>12.782342721729783</v>
      </c>
      <c r="AB4886">
        <f t="shared" si="387"/>
        <v>3.0039202961822845E-6</v>
      </c>
      <c r="AD4886">
        <f>AA4886*$C$28</f>
        <v>7.2063877399299026</v>
      </c>
      <c r="AF4886">
        <f>(Q4886-X4886)/AD4886+X4886</f>
        <v>5.3282088225432472E-6</v>
      </c>
      <c r="AH4886">
        <f>Q4886/AF4886</f>
        <v>7.2063877399299026</v>
      </c>
      <c r="AK4886" s="2"/>
      <c r="AL4886" s="2"/>
      <c r="AT4886" s="1"/>
    </row>
    <row r="4887" spans="6:46" x14ac:dyDescent="0.35">
      <c r="F4887" s="4">
        <v>44400.541666666664</v>
      </c>
      <c r="H4887">
        <v>22.4</v>
      </c>
      <c r="I4887">
        <v>19.304166666666699</v>
      </c>
      <c r="K4887" s="2">
        <v>1.27936882521775E-5</v>
      </c>
      <c r="L4887">
        <v>1.0042379352635201E-4</v>
      </c>
      <c r="N4887">
        <f t="shared" si="383"/>
        <v>8.9555817765242501E-6</v>
      </c>
      <c r="O4887" s="2">
        <f t="shared" si="384"/>
        <v>3.0127138057905607E-5</v>
      </c>
      <c r="Q4887">
        <f>N4887+O4887</f>
        <v>3.9082719834429859E-5</v>
      </c>
      <c r="S4887">
        <f>IF(H4887&gt;$B$5,$B$5,($B$3 - $B$5)*(($B$5-H4887)/($B$5-$B$6))^(1/$B$2)+$B$5)</f>
        <v>20</v>
      </c>
      <c r="T4887">
        <f>K4887*S4887</f>
        <v>2.5587376504354999E-4</v>
      </c>
      <c r="U4887" s="3">
        <f>S4887*N4887/Q4887+$B$7*O4887/Q4887</f>
        <v>46.979950128695506</v>
      </c>
      <c r="V4887">
        <f>IF(U4887-H4887&lt;=10,10,U4887-H4887)</f>
        <v>24.579950128695508</v>
      </c>
      <c r="X4887">
        <f t="shared" si="385"/>
        <v>0</v>
      </c>
      <c r="Y4887">
        <f t="shared" si="386"/>
        <v>1</v>
      </c>
      <c r="AA4887">
        <f>((Y4887*V4887)+H4887+273)/(Y4887*V4887)</f>
        <v>13.017925115931767</v>
      </c>
      <c r="AB4887">
        <f t="shared" si="387"/>
        <v>3.0022234331797726E-6</v>
      </c>
      <c r="AD4887">
        <f>AA4887*$C$28</f>
        <v>7.339203618386553</v>
      </c>
      <c r="AF4887">
        <f>(Q4887-X4887)/AD4887+X4887</f>
        <v>5.3251990088567383E-6</v>
      </c>
      <c r="AH4887">
        <f>Q4887/AF4887</f>
        <v>7.339203618386553</v>
      </c>
      <c r="AK4887" s="2"/>
      <c r="AT4887" s="1"/>
    </row>
    <row r="4888" spans="6:46" x14ac:dyDescent="0.35">
      <c r="F4888" s="4">
        <v>44400.583333333336</v>
      </c>
      <c r="H4888">
        <v>23.5</v>
      </c>
      <c r="I4888">
        <v>19.304166666666699</v>
      </c>
      <c r="K4888" s="2">
        <v>1.16970864019909E-5</v>
      </c>
      <c r="L4888" s="2">
        <v>9.4147306430955106E-5</v>
      </c>
      <c r="N4888">
        <f t="shared" si="383"/>
        <v>8.1879604813936292E-6</v>
      </c>
      <c r="O4888" s="2">
        <f t="shared" si="384"/>
        <v>2.8244191929286536E-5</v>
      </c>
      <c r="Q4888">
        <f>N4888+O4888</f>
        <v>3.6432152410680166E-5</v>
      </c>
      <c r="S4888">
        <f>IF(H4888&gt;$B$5,$B$5,($B$3 - $B$5)*(($B$5-H4888)/($B$5-$B$6))^(1/$B$2)+$B$5)</f>
        <v>20</v>
      </c>
      <c r="T4888">
        <f>K4888*S4888</f>
        <v>2.3394172803981801E-4</v>
      </c>
      <c r="U4888" s="3">
        <f>S4888*N4888/Q4888+$B$7*O4888/Q4888</f>
        <v>47.133909256353299</v>
      </c>
      <c r="V4888">
        <f>IF(U4888-H4888&lt;=10,10,U4888-H4888)</f>
        <v>23.633909256353299</v>
      </c>
      <c r="X4888">
        <f t="shared" si="385"/>
        <v>0</v>
      </c>
      <c r="Y4888">
        <f t="shared" si="386"/>
        <v>1</v>
      </c>
      <c r="AA4888">
        <f>((Y4888*V4888)+H4888+273)/(Y4888*V4888)</f>
        <v>13.545533486818076</v>
      </c>
      <c r="AB4888">
        <f t="shared" si="387"/>
        <v>2.6896063153314967E-6</v>
      </c>
      <c r="AD4888">
        <f>AA4888*$C$28</f>
        <v>7.636656955244427</v>
      </c>
      <c r="AF4888">
        <f>(Q4888-X4888)/AD4888+X4888</f>
        <v>4.770693855203305E-6</v>
      </c>
      <c r="AH4888">
        <f>Q4888/AF4888</f>
        <v>7.6366569552444261</v>
      </c>
      <c r="AK4888" s="2"/>
      <c r="AL4888" s="2"/>
      <c r="AT4888" s="1"/>
    </row>
    <row r="4889" spans="6:46" x14ac:dyDescent="0.35">
      <c r="F4889" s="4">
        <v>44400.625</v>
      </c>
      <c r="H4889">
        <v>24.4</v>
      </c>
      <c r="I4889">
        <v>19.304166666666699</v>
      </c>
      <c r="K4889" s="2">
        <v>1.27936882521775E-5</v>
      </c>
      <c r="L4889" s="2">
        <v>8.1594332240161007E-5</v>
      </c>
      <c r="N4889">
        <f t="shared" si="383"/>
        <v>8.9555817765242501E-6</v>
      </c>
      <c r="O4889" s="2">
        <f t="shared" si="384"/>
        <v>2.4478299672048307E-5</v>
      </c>
      <c r="Q4889">
        <f>N4889+O4889</f>
        <v>3.3433881448572555E-5</v>
      </c>
      <c r="S4889">
        <f>IF(H4889&gt;$B$5,$B$5,($B$3 - $B$5)*(($B$5-H4889)/($B$5-$B$6))^(1/$B$2)+$B$5)</f>
        <v>20</v>
      </c>
      <c r="T4889">
        <f>K4889*S4889</f>
        <v>2.5587376504354999E-4</v>
      </c>
      <c r="U4889" s="3">
        <f>S4889*N4889/Q4889+$B$7*O4889/Q4889</f>
        <v>45.624918537786733</v>
      </c>
      <c r="V4889">
        <f>IF(U4889-H4889&lt;=10,10,U4889-H4889)</f>
        <v>21.224918537786735</v>
      </c>
      <c r="X4889">
        <f t="shared" si="385"/>
        <v>0</v>
      </c>
      <c r="Y4889">
        <f t="shared" si="386"/>
        <v>1</v>
      </c>
      <c r="AA4889">
        <f>((Y4889*V4889)+H4889+273)/(Y4889*V4889)</f>
        <v>15.011832340865697</v>
      </c>
      <c r="AB4889">
        <f t="shared" si="387"/>
        <v>2.2271685887110367E-6</v>
      </c>
      <c r="AD4889">
        <f>AA4889*$C$28</f>
        <v>8.4633221695105707</v>
      </c>
      <c r="AF4889">
        <f>(Q4889-X4889)/AD4889+X4889</f>
        <v>3.950444137530217E-6</v>
      </c>
      <c r="AH4889">
        <f>Q4889/AF4889</f>
        <v>8.4633221695105707</v>
      </c>
      <c r="AK4889" s="2"/>
      <c r="AL4889" s="2"/>
      <c r="AT4889" s="1"/>
    </row>
    <row r="4890" spans="6:46" x14ac:dyDescent="0.35">
      <c r="F4890" s="4">
        <v>44400.666666666664</v>
      </c>
      <c r="H4890">
        <v>24.8</v>
      </c>
      <c r="I4890">
        <v>19.304166666666699</v>
      </c>
      <c r="K4890" s="2">
        <v>1.31592222022397E-5</v>
      </c>
      <c r="L4890" s="2">
        <v>7.8456149357123006E-5</v>
      </c>
      <c r="N4890">
        <f t="shared" si="383"/>
        <v>9.2114555415677893E-6</v>
      </c>
      <c r="O4890" s="2">
        <f t="shared" si="384"/>
        <v>2.3536844807136904E-5</v>
      </c>
      <c r="Q4890">
        <f>N4890+O4890</f>
        <v>3.2748300348704694E-5</v>
      </c>
      <c r="S4890">
        <f>IF(H4890&gt;$B$5,$B$5,($B$3 - $B$5)*(($B$5-H4890)/($B$5-$B$6))^(1/$B$2)+$B$5)</f>
        <v>20</v>
      </c>
      <c r="T4890">
        <f>K4890*S4890</f>
        <v>2.6318444404479401E-4</v>
      </c>
      <c r="U4890" s="3">
        <f>S4890*N4890/Q4890+$B$7*O4890/Q4890</f>
        <v>45.155185444070696</v>
      </c>
      <c r="V4890">
        <f>IF(U4890-H4890&lt;=10,10,U4890-H4890)</f>
        <v>20.355185444070695</v>
      </c>
      <c r="X4890">
        <f t="shared" si="385"/>
        <v>0</v>
      </c>
      <c r="Y4890">
        <f t="shared" si="386"/>
        <v>1</v>
      </c>
      <c r="AA4890">
        <f>((Y4890*V4890)+H4890+273)/(Y4890*V4890)</f>
        <v>15.630178674532626</v>
      </c>
      <c r="AB4890">
        <f t="shared" si="387"/>
        <v>2.0951968004091886E-6</v>
      </c>
      <c r="AD4890">
        <f>AA4890*$C$28</f>
        <v>8.8119314608568864</v>
      </c>
      <c r="AF4890">
        <f>(Q4890-X4890)/AD4890+X4890</f>
        <v>3.7163589497007044E-6</v>
      </c>
      <c r="AH4890">
        <f>Q4890/AF4890</f>
        <v>8.8119314608568864</v>
      </c>
      <c r="AK4890" s="2"/>
      <c r="AL4890" s="2"/>
      <c r="AT4890" s="1"/>
    </row>
    <row r="4891" spans="6:46" x14ac:dyDescent="0.35">
      <c r="F4891" s="4">
        <v>44400.708333333336</v>
      </c>
      <c r="H4891">
        <v>24.8</v>
      </c>
      <c r="I4891">
        <v>19.304166666666699</v>
      </c>
      <c r="K4891" s="2">
        <v>1.42558240524264E-5</v>
      </c>
      <c r="L4891" s="2">
        <v>8.4732636452520001E-5</v>
      </c>
      <c r="N4891">
        <f t="shared" si="383"/>
        <v>9.9790768366984796E-6</v>
      </c>
      <c r="O4891" s="2">
        <f t="shared" si="384"/>
        <v>2.5419790935756006E-5</v>
      </c>
      <c r="Q4891">
        <f>N4891+O4891</f>
        <v>3.5398867772454482E-5</v>
      </c>
      <c r="S4891">
        <f>IF(H4891&gt;$B$5,$B$5,($B$3 - $B$5)*(($B$5-H4891)/($B$5-$B$6))^(1/$B$2)+$B$5)</f>
        <v>20</v>
      </c>
      <c r="T4891">
        <f>K4891*S4891</f>
        <v>2.8511648104852802E-4</v>
      </c>
      <c r="U4891" s="3">
        <f>S4891*N4891/Q4891+$B$7*O4891/Q4891</f>
        <v>45.133365520910019</v>
      </c>
      <c r="V4891">
        <f>IF(U4891-H4891&lt;=10,10,U4891-H4891)</f>
        <v>20.333365520910018</v>
      </c>
      <c r="X4891">
        <f t="shared" si="385"/>
        <v>0</v>
      </c>
      <c r="Y4891">
        <f t="shared" si="386"/>
        <v>1</v>
      </c>
      <c r="AA4891">
        <f>((Y4891*V4891)+H4891+273)/(Y4891*V4891)</f>
        <v>15.645878454983482</v>
      </c>
      <c r="AB4891">
        <f t="shared" si="387"/>
        <v>2.2625043313678136E-6</v>
      </c>
      <c r="AD4891">
        <f>AA4891*$C$28</f>
        <v>8.8207826321815546</v>
      </c>
      <c r="AF4891">
        <f>(Q4891-X4891)/AD4891+X4891</f>
        <v>4.0131209722033066E-6</v>
      </c>
      <c r="AH4891">
        <f>Q4891/AF4891</f>
        <v>8.8207826321815546</v>
      </c>
      <c r="AK4891" s="2"/>
      <c r="AL4891" s="2"/>
      <c r="AT4891" s="1"/>
    </row>
    <row r="4892" spans="6:46" x14ac:dyDescent="0.35">
      <c r="F4892" s="4">
        <v>44400.75</v>
      </c>
      <c r="H4892">
        <v>24.7</v>
      </c>
      <c r="I4892">
        <v>19.304166666666699</v>
      </c>
      <c r="K4892" s="2">
        <v>1.46213580024886E-5</v>
      </c>
      <c r="L4892">
        <v>1.16114950600184E-4</v>
      </c>
      <c r="N4892">
        <f t="shared" si="383"/>
        <v>1.0234950601742019E-5</v>
      </c>
      <c r="O4892" s="2">
        <f t="shared" si="384"/>
        <v>3.4834485180055202E-5</v>
      </c>
      <c r="Q4892">
        <f>N4892+O4892</f>
        <v>4.5069435781797222E-5</v>
      </c>
      <c r="S4892">
        <f>IF(H4892&gt;$B$5,$B$5,($B$3 - $B$5)*(($B$5-H4892)/($B$5-$B$6))^(1/$B$2)+$B$5)</f>
        <v>20</v>
      </c>
      <c r="T4892">
        <f>K4892*S4892</f>
        <v>2.9242716004977199E-4</v>
      </c>
      <c r="U4892" s="3">
        <f>S4892*N4892/Q4892+$B$7*O4892/Q4892</f>
        <v>47.051747157534834</v>
      </c>
      <c r="V4892">
        <f>IF(U4892-H4892&lt;=10,10,U4892-H4892)</f>
        <v>22.351747157534835</v>
      </c>
      <c r="X4892">
        <f t="shared" si="385"/>
        <v>0</v>
      </c>
      <c r="Y4892">
        <f t="shared" si="386"/>
        <v>1</v>
      </c>
      <c r="AA4892">
        <f>((Y4892*V4892)+H4892+273)/(Y4892*V4892)</f>
        <v>14.318869343940502</v>
      </c>
      <c r="AB4892">
        <f t="shared" si="387"/>
        <v>3.1475554877431598E-6</v>
      </c>
      <c r="AD4892">
        <f>AA4892*$C$28</f>
        <v>8.0726457376560656</v>
      </c>
      <c r="AF4892">
        <f>(Q4892-X4892)/AD4892+X4892</f>
        <v>5.5829819920827302E-6</v>
      </c>
      <c r="AH4892">
        <f>Q4892/AF4892</f>
        <v>8.0726457376560656</v>
      </c>
      <c r="AK4892" s="2"/>
      <c r="AT4892" s="1"/>
    </row>
    <row r="4893" spans="6:46" x14ac:dyDescent="0.35">
      <c r="F4893" s="4">
        <v>44400.791666666664</v>
      </c>
      <c r="H4893">
        <v>23.9</v>
      </c>
      <c r="I4893">
        <v>19.304166666666699</v>
      </c>
      <c r="K4893" s="2">
        <v>1.6083493802737498E-5</v>
      </c>
      <c r="L4893">
        <v>1.28667318144374E-4</v>
      </c>
      <c r="N4893">
        <f t="shared" si="383"/>
        <v>1.1258445661916248E-5</v>
      </c>
      <c r="O4893" s="2">
        <f t="shared" si="384"/>
        <v>3.8600195443312206E-5</v>
      </c>
      <c r="Q4893">
        <f>N4893+O4893</f>
        <v>4.9858641105228458E-5</v>
      </c>
      <c r="S4893">
        <f>IF(H4893&gt;$B$5,$B$5,($B$3 - $B$5)*(($B$5-H4893)/($B$5-$B$6))^(1/$B$2)+$B$5)</f>
        <v>20</v>
      </c>
      <c r="T4893">
        <f>K4893*S4893</f>
        <v>3.2166987605474997E-4</v>
      </c>
      <c r="U4893" s="3">
        <f>S4893*N4893/Q4893+$B$7*O4893/Q4893</f>
        <v>47.0967441263507</v>
      </c>
      <c r="V4893">
        <f>IF(U4893-H4893&lt;=10,10,U4893-H4893)</f>
        <v>23.196744126350701</v>
      </c>
      <c r="X4893">
        <f t="shared" si="385"/>
        <v>0</v>
      </c>
      <c r="Y4893">
        <f t="shared" si="386"/>
        <v>1</v>
      </c>
      <c r="AA4893">
        <f>((Y4893*V4893)+H4893+273)/(Y4893*V4893)</f>
        <v>13.799210026321402</v>
      </c>
      <c r="AB4893">
        <f t="shared" si="387"/>
        <v>3.6131518405854562E-6</v>
      </c>
      <c r="AD4893">
        <f>AA4893*$C$28</f>
        <v>7.7796738922787378</v>
      </c>
      <c r="AF4893">
        <f>(Q4893-X4893)/AD4893+X4893</f>
        <v>6.4088343284816538E-6</v>
      </c>
      <c r="AH4893">
        <f>Q4893/AF4893</f>
        <v>7.7796738922787378</v>
      </c>
      <c r="AK4893" s="2"/>
      <c r="AT4893" s="1"/>
    </row>
    <row r="4894" spans="6:46" x14ac:dyDescent="0.35">
      <c r="F4894" s="4">
        <v>44400.833333333336</v>
      </c>
      <c r="H4894">
        <v>22.7</v>
      </c>
      <c r="I4894">
        <v>19.304166666666699</v>
      </c>
      <c r="K4894" s="2">
        <v>1.6083493802737498E-5</v>
      </c>
      <c r="L4894">
        <v>1.3494489720365801E-4</v>
      </c>
      <c r="N4894">
        <f t="shared" si="383"/>
        <v>1.1258445661916248E-5</v>
      </c>
      <c r="O4894" s="2">
        <f t="shared" si="384"/>
        <v>4.0483469161097408E-5</v>
      </c>
      <c r="Q4894">
        <f>N4894+O4894</f>
        <v>5.1741914823013653E-5</v>
      </c>
      <c r="S4894">
        <f>IF(H4894&gt;$B$5,$B$5,($B$3 - $B$5)*(($B$5-H4894)/($B$5-$B$6))^(1/$B$2)+$B$5)</f>
        <v>20</v>
      </c>
      <c r="T4894">
        <f>K4894*S4894</f>
        <v>3.2166987605474997E-4</v>
      </c>
      <c r="U4894" s="3">
        <f>S4894*N4894/Q4894+$B$7*O4894/Q4894</f>
        <v>47.384402480756158</v>
      </c>
      <c r="V4894">
        <f>IF(U4894-H4894&lt;=10,10,U4894-H4894)</f>
        <v>24.684402480756159</v>
      </c>
      <c r="X4894">
        <f t="shared" si="385"/>
        <v>0</v>
      </c>
      <c r="Y4894">
        <f t="shared" si="386"/>
        <v>1</v>
      </c>
      <c r="AA4894">
        <f>((Y4894*V4894)+H4894+273)/(Y4894*V4894)</f>
        <v>12.979224541915741</v>
      </c>
      <c r="AB4894">
        <f t="shared" si="387"/>
        <v>3.9865181972864239E-6</v>
      </c>
      <c r="AD4894">
        <f>AA4894*$C$28</f>
        <v>7.3173851342331568</v>
      </c>
      <c r="AF4894">
        <f>(Q4894-X4894)/AD4894+X4894</f>
        <v>7.0710935496544796E-6</v>
      </c>
      <c r="AH4894">
        <f>Q4894/AF4894</f>
        <v>7.3173851342331568</v>
      </c>
      <c r="AK4894" s="2"/>
      <c r="AT4894" s="1"/>
    </row>
    <row r="4895" spans="6:46" x14ac:dyDescent="0.35">
      <c r="F4895" s="4">
        <v>44400.875</v>
      </c>
      <c r="H4895">
        <v>21.1</v>
      </c>
      <c r="I4895">
        <v>19.304166666666699</v>
      </c>
      <c r="K4895" s="2">
        <v>1.6083493802737498E-5</v>
      </c>
      <c r="L4895">
        <v>1.22390952378298E-4</v>
      </c>
      <c r="N4895">
        <f t="shared" si="383"/>
        <v>1.1258445661916248E-5</v>
      </c>
      <c r="O4895" s="2">
        <f t="shared" si="384"/>
        <v>3.6717285713489401E-5</v>
      </c>
      <c r="Q4895">
        <f>N4895+O4895</f>
        <v>4.7975731375405646E-5</v>
      </c>
      <c r="S4895">
        <f>IF(H4895&gt;$B$5,$B$5,($B$3 - $B$5)*(($B$5-H4895)/($B$5-$B$6))^(1/$B$2)+$B$5)</f>
        <v>20</v>
      </c>
      <c r="T4895">
        <f>K4895*S4895</f>
        <v>3.2166987605474997E-4</v>
      </c>
      <c r="U4895" s="3">
        <f>S4895*N4895/Q4895+$B$7*O4895/Q4895</f>
        <v>46.786564021636309</v>
      </c>
      <c r="V4895">
        <f>IF(U4895-H4895&lt;=10,10,U4895-H4895)</f>
        <v>25.686564021636308</v>
      </c>
      <c r="X4895">
        <f t="shared" si="385"/>
        <v>0</v>
      </c>
      <c r="Y4895">
        <f t="shared" si="386"/>
        <v>1</v>
      </c>
      <c r="AA4895">
        <f>((Y4895*V4895)+H4895+273)/(Y4895*V4895)</f>
        <v>12.449565607617807</v>
      </c>
      <c r="AB4895">
        <f t="shared" si="387"/>
        <v>3.8536068556520246E-6</v>
      </c>
      <c r="AD4895">
        <f>AA4895*$C$28</f>
        <v>7.0187757373829021</v>
      </c>
      <c r="AF4895">
        <f>(Q4895-X4895)/AD4895+X4895</f>
        <v>6.8353418274757994E-6</v>
      </c>
      <c r="AH4895">
        <f>Q4895/AF4895</f>
        <v>7.0187757373829021</v>
      </c>
      <c r="AK4895" s="2"/>
      <c r="AT4895" s="1"/>
    </row>
    <row r="4896" spans="6:46" x14ac:dyDescent="0.35">
      <c r="F4896" s="4">
        <v>44400.916666666664</v>
      </c>
      <c r="H4896">
        <v>19.7</v>
      </c>
      <c r="I4896">
        <v>19.304166666666699</v>
      </c>
      <c r="K4896" s="2">
        <v>1.6083493802737498E-5</v>
      </c>
      <c r="L4896">
        <v>1.03561855080069E-4</v>
      </c>
      <c r="N4896">
        <f t="shared" si="383"/>
        <v>1.1258445661916248E-5</v>
      </c>
      <c r="O4896" s="2">
        <f t="shared" si="384"/>
        <v>3.1068556524020703E-5</v>
      </c>
      <c r="Q4896">
        <f>N4896+O4896</f>
        <v>4.2327002185936954E-5</v>
      </c>
      <c r="S4896">
        <f>IF(H4896&gt;$B$5,$B$5,($B$3 - $B$5)*(($B$5-H4896)/($B$5-$B$6))^(1/$B$2)+$B$5)</f>
        <v>20.400000000000002</v>
      </c>
      <c r="T4896">
        <f>K4896*S4896</f>
        <v>3.2810327357584503E-4</v>
      </c>
      <c r="U4896" s="3">
        <f>S4896*N4896/Q4896+$B$7*O4896/Q4896</f>
        <v>45.796838902242712</v>
      </c>
      <c r="V4896">
        <f>IF(U4896-H4896&lt;=10,10,U4896-H4896)</f>
        <v>26.096838902242713</v>
      </c>
      <c r="X4896">
        <f t="shared" si="385"/>
        <v>0</v>
      </c>
      <c r="Y4896">
        <f t="shared" si="386"/>
        <v>1</v>
      </c>
      <c r="AA4896">
        <f>((Y4896*V4896)+H4896+273)/(Y4896*V4896)</f>
        <v>12.215917801249327</v>
      </c>
      <c r="AB4896">
        <f t="shared" si="387"/>
        <v>3.4649056153282361E-6</v>
      </c>
      <c r="AD4896">
        <f>AA4896*$C$28</f>
        <v>6.8870505345831861</v>
      </c>
      <c r="AF4896">
        <f>(Q4896-X4896)/AD4896+X4896</f>
        <v>6.1458823299455637E-6</v>
      </c>
      <c r="AH4896">
        <f>Q4896/AF4896</f>
        <v>6.8870505345831869</v>
      </c>
      <c r="AK4896" s="2"/>
      <c r="AT4896" s="1"/>
    </row>
    <row r="4897" spans="6:46" x14ac:dyDescent="0.35">
      <c r="F4897" s="4">
        <v>44400.958333333336</v>
      </c>
      <c r="H4897">
        <v>18.8</v>
      </c>
      <c r="I4897">
        <v>19.304166666666699</v>
      </c>
      <c r="K4897" s="2">
        <v>1.6083493802737498E-5</v>
      </c>
      <c r="L4897" s="2">
        <v>7.2179419603084295E-5</v>
      </c>
      <c r="N4897">
        <f t="shared" si="383"/>
        <v>1.1258445661916248E-5</v>
      </c>
      <c r="O4897" s="2">
        <f t="shared" si="384"/>
        <v>2.1653825880925291E-5</v>
      </c>
      <c r="Q4897">
        <f>N4897+O4897</f>
        <v>3.2912271542841543E-5</v>
      </c>
      <c r="S4897">
        <f>IF(H4897&gt;$B$5,$B$5,($B$3 - $B$5)*(($B$5-H4897)/($B$5-$B$6))^(1/$B$2)+$B$5)</f>
        <v>21.599999999999998</v>
      </c>
      <c r="T4897">
        <f>K4897*S4897</f>
        <v>3.4740346613912993E-4</v>
      </c>
      <c r="U4897" s="3">
        <f>S4897*N4897/Q4897+$B$7*O4897/Q4897</f>
        <v>43.574714916941353</v>
      </c>
      <c r="V4897">
        <f>IF(U4897-H4897&lt;=10,10,U4897-H4897)</f>
        <v>24.774714916941353</v>
      </c>
      <c r="X4897">
        <f t="shared" si="385"/>
        <v>0</v>
      </c>
      <c r="Y4897">
        <f t="shared" si="386"/>
        <v>1</v>
      </c>
      <c r="AA4897">
        <f>((Y4897*V4897)+H4897+273)/(Y4897*V4897)</f>
        <v>12.778137547829557</v>
      </c>
      <c r="AB4897">
        <f t="shared" si="387"/>
        <v>2.5756704699451203E-6</v>
      </c>
      <c r="AD4897">
        <f>AA4897*$C$28</f>
        <v>7.2040169606213995</v>
      </c>
      <c r="AF4897">
        <f>(Q4897-X4897)/AD4897+X4897</f>
        <v>4.5685999523247402E-6</v>
      </c>
      <c r="AH4897">
        <f>Q4897/AF4897</f>
        <v>7.2040169606213986</v>
      </c>
      <c r="AK4897" s="2"/>
      <c r="AL4897" s="2"/>
      <c r="AT4897" s="1"/>
    </row>
    <row r="4898" spans="6:46" x14ac:dyDescent="0.35">
      <c r="F4898" s="4">
        <v>44401</v>
      </c>
      <c r="H4898">
        <v>18.399999999999999</v>
      </c>
      <c r="I4898">
        <v>19.1041666666667</v>
      </c>
      <c r="K4898" s="2">
        <v>1.6083493802737498E-5</v>
      </c>
      <c r="L4898" s="2">
        <v>4.47199250562083E-5</v>
      </c>
      <c r="N4898">
        <f t="shared" si="383"/>
        <v>1.1258445661916248E-5</v>
      </c>
      <c r="O4898" s="2">
        <f t="shared" si="384"/>
        <v>1.3415977516862491E-5</v>
      </c>
      <c r="Q4898">
        <f>N4898+O4898</f>
        <v>2.467442317877874E-5</v>
      </c>
      <c r="S4898">
        <f>IF(H4898&gt;$B$5,$B$5,($B$3 - $B$5)*(($B$5-H4898)/($B$5-$B$6))^(1/$B$2)+$B$5)</f>
        <v>22.133333333333336</v>
      </c>
      <c r="T4898">
        <f>K4898*S4898</f>
        <v>3.5598132950059001E-4</v>
      </c>
      <c r="U4898" s="3">
        <f>S4898*N4898/Q4898+$B$7*O4898/Q4898</f>
        <v>40.003597527936407</v>
      </c>
      <c r="V4898">
        <f>IF(U4898-H4898&lt;=10,10,U4898-H4898)</f>
        <v>21.603597527936408</v>
      </c>
      <c r="X4898">
        <f t="shared" si="385"/>
        <v>0</v>
      </c>
      <c r="Y4898">
        <f t="shared" si="386"/>
        <v>1</v>
      </c>
      <c r="AA4898">
        <f>((Y4898*V4898)+H4898+273)/(Y4898*V4898)</f>
        <v>14.488494202096661</v>
      </c>
      <c r="AB4898">
        <f t="shared" si="387"/>
        <v>1.7030357216285494E-6</v>
      </c>
      <c r="AD4898">
        <f>AA4898*$C$28</f>
        <v>8.1682762902718906</v>
      </c>
      <c r="AF4898">
        <f>(Q4898-X4898)/AD4898+X4898</f>
        <v>3.0207625577216394E-6</v>
      </c>
      <c r="AH4898">
        <f>Q4898/AF4898</f>
        <v>8.1682762902718906</v>
      </c>
      <c r="AK4898" s="2"/>
      <c r="AL4898" s="2"/>
      <c r="AT4898" s="1"/>
    </row>
    <row r="4899" spans="6:46" x14ac:dyDescent="0.35">
      <c r="F4899" s="4">
        <v>44401.041666666664</v>
      </c>
      <c r="H4899">
        <v>17.5</v>
      </c>
      <c r="I4899">
        <v>19.1041666666667</v>
      </c>
      <c r="K4899" s="2">
        <v>1.6083493802737498E-5</v>
      </c>
      <c r="L4899" s="2">
        <v>1.7260309180011601E-5</v>
      </c>
      <c r="N4899">
        <f t="shared" si="383"/>
        <v>1.1258445661916248E-5</v>
      </c>
      <c r="O4899" s="2">
        <f t="shared" si="384"/>
        <v>5.1780927540034807E-6</v>
      </c>
      <c r="Q4899">
        <f>N4899+O4899</f>
        <v>1.6436538415919728E-5</v>
      </c>
      <c r="S4899">
        <f>IF(H4899&gt;$B$5,$B$5,($B$3 - $B$5)*(($B$5-H4899)/($B$5-$B$6))^(1/$B$2)+$B$5)</f>
        <v>23.333333333333332</v>
      </c>
      <c r="T4899">
        <f>K4899*S4899</f>
        <v>3.7528152206387492E-4</v>
      </c>
      <c r="U4899" s="3">
        <f>S4899*N4899/Q4899+$B$7*O4899/Q4899</f>
        <v>33.309456837008113</v>
      </c>
      <c r="V4899">
        <f>IF(U4899-H4899&lt;=10,10,U4899-H4899)</f>
        <v>15.809456837008113</v>
      </c>
      <c r="X4899">
        <f t="shared" si="385"/>
        <v>0</v>
      </c>
      <c r="Y4899">
        <f t="shared" si="386"/>
        <v>1</v>
      </c>
      <c r="AA4899">
        <f>((Y4899*V4899)+H4899+273)/(Y4899*V4899)</f>
        <v>19.375077840749913</v>
      </c>
      <c r="AB4899">
        <f t="shared" si="387"/>
        <v>8.4833405837215216E-7</v>
      </c>
      <c r="AD4899">
        <f>AA4899*$C$28</f>
        <v>10.923218572007816</v>
      </c>
      <c r="AF4899">
        <f>(Q4899-X4899)/AD4899+X4899</f>
        <v>1.5047340037706945E-6</v>
      </c>
      <c r="AH4899">
        <f>Q4899/AF4899</f>
        <v>10.923218572007816</v>
      </c>
      <c r="AK4899" s="2"/>
      <c r="AL4899" s="2"/>
      <c r="AT4899" s="1"/>
    </row>
    <row r="4900" spans="6:46" x14ac:dyDescent="0.35">
      <c r="F4900" s="4">
        <v>44401.083333333336</v>
      </c>
      <c r="H4900">
        <v>16</v>
      </c>
      <c r="I4900">
        <v>19.1041666666667</v>
      </c>
      <c r="K4900" s="2">
        <v>1.6083493802737498E-5</v>
      </c>
      <c r="L4900" s="2">
        <v>1.09838706163429E-5</v>
      </c>
      <c r="N4900">
        <f t="shared" si="383"/>
        <v>1.1258445661916248E-5</v>
      </c>
      <c r="O4900" s="2">
        <f t="shared" si="384"/>
        <v>3.2951611849028707E-6</v>
      </c>
      <c r="Q4900">
        <f>N4900+O4900</f>
        <v>1.4553606846819119E-5</v>
      </c>
      <c r="S4900">
        <f>IF(H4900&gt;$B$5,$B$5,($B$3 - $B$5)*(($B$5-H4900)/($B$5-$B$6))^(1/$B$2)+$B$5)</f>
        <v>25.333333333333332</v>
      </c>
      <c r="T4900">
        <f>K4900*S4900</f>
        <v>4.0744850966934994E-4</v>
      </c>
      <c r="U4900" s="3">
        <f>S4900*N4900/Q4900+$B$7*O4900/Q4900</f>
        <v>32.050324489846382</v>
      </c>
      <c r="V4900">
        <f>IF(U4900-H4900&lt;=10,10,U4900-H4900)</f>
        <v>16.050324489846382</v>
      </c>
      <c r="X4900">
        <f t="shared" si="385"/>
        <v>0</v>
      </c>
      <c r="Y4900">
        <f t="shared" si="386"/>
        <v>1</v>
      </c>
      <c r="AA4900">
        <f>((Y4900*V4900)+H4900+273)/(Y4900*V4900)</f>
        <v>19.005866497143078</v>
      </c>
      <c r="AB4900">
        <f t="shared" si="387"/>
        <v>7.6574287465434886E-7</v>
      </c>
      <c r="AD4900">
        <f>AA4900*$C$28</f>
        <v>10.715065797674185</v>
      </c>
      <c r="AF4900">
        <f>(Q4900-X4900)/AD4900+X4900</f>
        <v>1.3582377487572804E-6</v>
      </c>
      <c r="AH4900">
        <f>Q4900/AF4900</f>
        <v>10.715065797674185</v>
      </c>
      <c r="AK4900" s="2"/>
      <c r="AL4900" s="2"/>
      <c r="AT4900" s="1"/>
    </row>
    <row r="4901" spans="6:46" x14ac:dyDescent="0.35">
      <c r="F4901" s="4">
        <v>44401.125</v>
      </c>
      <c r="H4901">
        <v>15.5</v>
      </c>
      <c r="I4901">
        <v>19.1041666666667</v>
      </c>
      <c r="K4901" s="2">
        <v>1.6814561702861898E-5</v>
      </c>
      <c r="L4901" s="2">
        <v>1.5691278403152899E-6</v>
      </c>
      <c r="N4901">
        <f t="shared" si="383"/>
        <v>1.1770193192003328E-5</v>
      </c>
      <c r="O4901" s="2">
        <f t="shared" si="384"/>
        <v>4.7073835209458705E-7</v>
      </c>
      <c r="Q4901">
        <f>N4901+O4901</f>
        <v>1.2240931544097915E-5</v>
      </c>
      <c r="S4901">
        <f>IF(H4901&gt;$B$5,$B$5,($B$3 - $B$5)*(($B$5-H4901)/($B$5-$B$6))^(1/$B$2)+$B$5)</f>
        <v>26</v>
      </c>
      <c r="T4901">
        <f>K4901*S4901</f>
        <v>4.3717860427440935E-4</v>
      </c>
      <c r="U4901" s="3">
        <f>S4901*N4901/Q4901+$B$7*O4901/Q4901</f>
        <v>27.115226579085412</v>
      </c>
      <c r="V4901">
        <f>IF(U4901-H4901&lt;=10,10,U4901-H4901)</f>
        <v>11.615226579085412</v>
      </c>
      <c r="X4901">
        <f t="shared" si="385"/>
        <v>0</v>
      </c>
      <c r="Y4901">
        <f t="shared" si="386"/>
        <v>1</v>
      </c>
      <c r="AA4901">
        <f>((Y4901*V4901)+H4901+273)/(Y4901*V4901)</f>
        <v>25.838086285762028</v>
      </c>
      <c r="AB4901">
        <f t="shared" si="387"/>
        <v>4.7375534738589485E-7</v>
      </c>
      <c r="AD4901">
        <f>AA4901*$C$28</f>
        <v>14.566912520380992</v>
      </c>
      <c r="AF4901">
        <f>(Q4901-X4901)/AD4901+X4901</f>
        <v>8.4032436708679833E-7</v>
      </c>
      <c r="AH4901">
        <f>Q4901/AF4901</f>
        <v>14.566912520380992</v>
      </c>
      <c r="AK4901" s="2"/>
      <c r="AL4901" s="2"/>
      <c r="AT4901" s="1"/>
    </row>
    <row r="4902" spans="6:46" x14ac:dyDescent="0.35">
      <c r="F4902" s="4">
        <v>44401.166666666664</v>
      </c>
      <c r="H4902">
        <v>14.8</v>
      </c>
      <c r="I4902">
        <v>19.1041666666667</v>
      </c>
      <c r="K4902" s="2">
        <v>1.7545629602986299E-5</v>
      </c>
      <c r="L4902" s="2">
        <v>4.7073713880137897E-6</v>
      </c>
      <c r="N4902">
        <f t="shared" si="383"/>
        <v>1.2281940722090408E-5</v>
      </c>
      <c r="O4902" s="2">
        <f t="shared" si="384"/>
        <v>1.4122114164041371E-6</v>
      </c>
      <c r="Q4902">
        <f>N4902+O4902</f>
        <v>1.3694152138494546E-5</v>
      </c>
      <c r="S4902">
        <f>IF(H4902&gt;$B$5,$B$5,($B$3 - $B$5)*(($B$5-H4902)/($B$5-$B$6))^(1/$B$2)+$B$5)</f>
        <v>26.933333333333334</v>
      </c>
      <c r="T4902">
        <f>K4902*S4902</f>
        <v>4.7256229064043099E-4</v>
      </c>
      <c r="U4902" s="3">
        <f>S4902*N4902/Q4902+$B$7*O4902/Q4902</f>
        <v>29.827712385517096</v>
      </c>
      <c r="V4902">
        <f>IF(U4902-H4902&lt;=10,10,U4902-H4902)</f>
        <v>15.027712385517095</v>
      </c>
      <c r="X4902">
        <f t="shared" si="385"/>
        <v>0</v>
      </c>
      <c r="Y4902">
        <f t="shared" si="386"/>
        <v>1</v>
      </c>
      <c r="AA4902">
        <f>((Y4902*V4902)+H4902+273)/(Y4902*V4902)</f>
        <v>20.151284814138858</v>
      </c>
      <c r="AB4902">
        <f t="shared" si="387"/>
        <v>6.7956719706955076E-7</v>
      </c>
      <c r="AD4902">
        <f>AA4902*$C$28</f>
        <v>11.360826023040174</v>
      </c>
      <c r="AF4902">
        <f>(Q4902-X4902)/AD4902+X4902</f>
        <v>1.2053834915456235E-6</v>
      </c>
      <c r="AH4902">
        <f>Q4902/AF4902</f>
        <v>11.360826023040174</v>
      </c>
      <c r="AK4902" s="2"/>
      <c r="AL4902" s="2"/>
      <c r="AT4902" s="1"/>
    </row>
    <row r="4903" spans="6:46" x14ac:dyDescent="0.35">
      <c r="F4903" s="4">
        <v>44401.208333333336</v>
      </c>
      <c r="H4903">
        <v>15</v>
      </c>
      <c r="I4903">
        <v>19.1041666666667</v>
      </c>
      <c r="K4903" s="2">
        <v>1.7545629602986299E-5</v>
      </c>
      <c r="L4903" s="2">
        <v>2.03986133923705E-5</v>
      </c>
      <c r="N4903">
        <f t="shared" si="383"/>
        <v>1.2281940722090408E-5</v>
      </c>
      <c r="O4903" s="2">
        <f t="shared" si="384"/>
        <v>6.1195840177111508E-6</v>
      </c>
      <c r="Q4903">
        <f>N4903+O4903</f>
        <v>1.840152473980156E-5</v>
      </c>
      <c r="S4903">
        <f>IF(H4903&gt;$B$5,$B$5,($B$3 - $B$5)*(($B$5-H4903)/($B$5-$B$6))^(1/$B$2)+$B$5)</f>
        <v>26.666666666666664</v>
      </c>
      <c r="T4903">
        <f>K4903*S4903</f>
        <v>4.6788345607963461E-4</v>
      </c>
      <c r="U4903" s="3">
        <f>S4903*N4903/Q4903+$B$7*O4903/Q4903</f>
        <v>36.089158350745393</v>
      </c>
      <c r="V4903">
        <f>IF(U4903-H4903&lt;=10,10,U4903-H4903)</f>
        <v>21.089158350745393</v>
      </c>
      <c r="X4903">
        <f t="shared" si="385"/>
        <v>0</v>
      </c>
      <c r="Y4903">
        <f t="shared" si="386"/>
        <v>1</v>
      </c>
      <c r="AA4903">
        <f>((Y4903*V4903)+H4903+273)/(Y4903*V4903)</f>
        <v>14.656306013265848</v>
      </c>
      <c r="AB4903">
        <f t="shared" si="387"/>
        <v>1.2555363352229277E-6</v>
      </c>
      <c r="AD4903">
        <f>AA4903*$C$28</f>
        <v>8.262884689135209</v>
      </c>
      <c r="AF4903">
        <f>(Q4903-X4903)/AD4903+X4903</f>
        <v>2.2270097468499777E-6</v>
      </c>
      <c r="AH4903">
        <f>Q4903/AF4903</f>
        <v>8.262884689135209</v>
      </c>
      <c r="AK4903" s="2"/>
      <c r="AL4903" s="2"/>
      <c r="AT4903" s="1"/>
    </row>
    <row r="4904" spans="6:46" x14ac:dyDescent="0.35">
      <c r="F4904" s="4">
        <v>44401.25</v>
      </c>
      <c r="H4904">
        <v>15.8</v>
      </c>
      <c r="I4904">
        <v>19.1041666666667</v>
      </c>
      <c r="K4904" s="2">
        <v>1.7545629602986299E-5</v>
      </c>
      <c r="L4904" s="2">
        <v>5.49193530817144E-5</v>
      </c>
      <c r="N4904">
        <f t="shared" si="383"/>
        <v>1.2281940722090408E-5</v>
      </c>
      <c r="O4904" s="2">
        <f t="shared" si="384"/>
        <v>1.6475805924514323E-5</v>
      </c>
      <c r="Q4904">
        <f>N4904+O4904</f>
        <v>2.8757746646604732E-5</v>
      </c>
      <c r="S4904">
        <f>IF(H4904&gt;$B$5,$B$5,($B$3 - $B$5)*(($B$5-H4904)/($B$5-$B$6))^(1/$B$2)+$B$5)</f>
        <v>25.6</v>
      </c>
      <c r="T4904">
        <f>K4904*S4904</f>
        <v>4.4916811783644926E-4</v>
      </c>
      <c r="U4904" s="3">
        <f>S4904*N4904/Q4904+$B$7*O4904/Q4904</f>
        <v>42.443763878068317</v>
      </c>
      <c r="V4904">
        <f>IF(U4904-H4904&lt;=10,10,U4904-H4904)</f>
        <v>26.643763878068317</v>
      </c>
      <c r="X4904">
        <f t="shared" si="385"/>
        <v>0</v>
      </c>
      <c r="Y4904">
        <f t="shared" si="386"/>
        <v>1</v>
      </c>
      <c r="AA4904">
        <f>((Y4904*V4904)+H4904+273)/(Y4904*V4904)</f>
        <v>11.839309390432044</v>
      </c>
      <c r="AB4904">
        <f t="shared" si="387"/>
        <v>2.4290054173130528E-6</v>
      </c>
      <c r="AD4904">
        <f>AA4904*$C$28</f>
        <v>6.6747274656785773</v>
      </c>
      <c r="AF4904">
        <f>(Q4904-X4904)/AD4904+X4904</f>
        <v>4.3084525614681582E-6</v>
      </c>
      <c r="AH4904">
        <f>Q4904/AF4904</f>
        <v>6.6747274656785764</v>
      </c>
      <c r="AK4904" s="2"/>
      <c r="AL4904" s="2"/>
      <c r="AT4904" s="1"/>
    </row>
    <row r="4905" spans="6:46" x14ac:dyDescent="0.35">
      <c r="F4905" s="4">
        <v>44401.291666666664</v>
      </c>
      <c r="H4905">
        <v>17.3</v>
      </c>
      <c r="I4905">
        <v>19.1041666666667</v>
      </c>
      <c r="K4905" s="2">
        <v>1.7545629602986299E-5</v>
      </c>
      <c r="L4905">
        <v>1.0670040195106999E-4</v>
      </c>
      <c r="N4905">
        <f t="shared" si="383"/>
        <v>1.2281940722090408E-5</v>
      </c>
      <c r="O4905" s="2">
        <f t="shared" si="384"/>
        <v>3.2010120585321005E-5</v>
      </c>
      <c r="Q4905">
        <f>N4905+O4905</f>
        <v>4.4292061307411413E-5</v>
      </c>
      <c r="S4905">
        <f>IF(H4905&gt;$B$5,$B$5,($B$3 - $B$5)*(($B$5-H4905)/($B$5-$B$6))^(1/$B$2)+$B$5)</f>
        <v>23.599999999999998</v>
      </c>
      <c r="T4905">
        <f>K4905*S4905</f>
        <v>4.140768586304766E-4</v>
      </c>
      <c r="U4905" s="3">
        <f>S4905*N4905/Q4905+$B$7*O4905/Q4905</f>
        <v>46.292955728635121</v>
      </c>
      <c r="V4905">
        <f>IF(U4905-H4905&lt;=10,10,U4905-H4905)</f>
        <v>28.99295572863512</v>
      </c>
      <c r="X4905">
        <f t="shared" si="385"/>
        <v>0</v>
      </c>
      <c r="Y4905">
        <f t="shared" si="386"/>
        <v>1</v>
      </c>
      <c r="AA4905">
        <f>((Y4905*V4905)+H4905+273)/(Y4905*V4905)</f>
        <v>11.012776990283985</v>
      </c>
      <c r="AB4905">
        <f t="shared" si="387"/>
        <v>4.0218794357216217E-6</v>
      </c>
      <c r="AD4905">
        <f>AA4905*$C$28</f>
        <v>6.2087477087005265</v>
      </c>
      <c r="AF4905">
        <f>(Q4905-X4905)/AD4905+X4905</f>
        <v>7.1338156075086549E-6</v>
      </c>
      <c r="AH4905">
        <f>Q4905/AF4905</f>
        <v>6.2087477087005265</v>
      </c>
      <c r="AK4905" s="2"/>
      <c r="AT4905" s="1"/>
    </row>
    <row r="4906" spans="6:46" x14ac:dyDescent="0.35">
      <c r="F4906" s="4">
        <v>44401.333333333336</v>
      </c>
      <c r="H4906">
        <v>19</v>
      </c>
      <c r="I4906">
        <v>19.1041666666667</v>
      </c>
      <c r="K4906" s="2">
        <v>1.64490277527997E-5</v>
      </c>
      <c r="L4906">
        <v>1.6318914979760501E-4</v>
      </c>
      <c r="N4906">
        <f t="shared" si="383"/>
        <v>1.1514319426959789E-5</v>
      </c>
      <c r="O4906" s="2">
        <f t="shared" si="384"/>
        <v>4.8956744939281509E-5</v>
      </c>
      <c r="Q4906">
        <f>N4906+O4906</f>
        <v>6.0471064366241298E-5</v>
      </c>
      <c r="S4906">
        <f>IF(H4906&gt;$B$5,$B$5,($B$3 - $B$5)*(($B$5-H4906)/($B$5-$B$6))^(1/$B$2)+$B$5)</f>
        <v>21.333333333333332</v>
      </c>
      <c r="T4906">
        <f>K4906*S4906</f>
        <v>3.5091259205972692E-4</v>
      </c>
      <c r="U4906" s="3">
        <f>S4906*N4906/Q4906+$B$7*O4906/Q4906</f>
        <v>48.589516604285386</v>
      </c>
      <c r="V4906">
        <f>IF(U4906-H4906&lt;=10,10,U4906-H4906)</f>
        <v>29.589516604285386</v>
      </c>
      <c r="X4906">
        <f t="shared" si="385"/>
        <v>0</v>
      </c>
      <c r="Y4906">
        <f t="shared" si="386"/>
        <v>1</v>
      </c>
      <c r="AA4906">
        <f>((Y4906*V4906)+H4906+273)/(Y4906*V4906)</f>
        <v>10.868359929803999</v>
      </c>
      <c r="AB4906">
        <f t="shared" si="387"/>
        <v>5.5639548889444844E-6</v>
      </c>
      <c r="AD4906">
        <f>AA4906*$C$28</f>
        <v>6.127328726536132</v>
      </c>
      <c r="AF4906">
        <f>(Q4906-X4906)/AD4906+X4906</f>
        <v>9.8690746106625933E-6</v>
      </c>
      <c r="AH4906">
        <f>Q4906/AF4906</f>
        <v>6.127328726536132</v>
      </c>
      <c r="AK4906" s="2"/>
      <c r="AT4906" s="1"/>
    </row>
    <row r="4907" spans="6:46" x14ac:dyDescent="0.35">
      <c r="F4907" s="4">
        <v>44401.375</v>
      </c>
      <c r="H4907">
        <v>20.6</v>
      </c>
      <c r="I4907">
        <v>19.1041666666667</v>
      </c>
      <c r="K4907" s="2">
        <v>1.49868919525508E-5</v>
      </c>
      <c r="L4907">
        <v>1.9143340239155201E-4</v>
      </c>
      <c r="N4907">
        <f t="shared" si="383"/>
        <v>1.049082436678556E-5</v>
      </c>
      <c r="O4907" s="2">
        <f t="shared" si="384"/>
        <v>5.7430020717465609E-5</v>
      </c>
      <c r="Q4907">
        <f>N4907+O4907</f>
        <v>6.7920845084251167E-5</v>
      </c>
      <c r="S4907">
        <f>IF(H4907&gt;$B$5,$B$5,($B$3 - $B$5)*(($B$5-H4907)/($B$5-$B$6))^(1/$B$2)+$B$5)</f>
        <v>20</v>
      </c>
      <c r="T4907">
        <f>K4907*S4907</f>
        <v>2.9973783905101601E-4</v>
      </c>
      <c r="U4907" s="3">
        <f>S4907*N4907/Q4907+$B$7*O4907/Q4907</f>
        <v>49.594018193059377</v>
      </c>
      <c r="V4907">
        <f>IF(U4907-H4907&lt;=10,10,U4907-H4907)</f>
        <v>28.994018193059375</v>
      </c>
      <c r="X4907">
        <f t="shared" si="385"/>
        <v>0</v>
      </c>
      <c r="Y4907">
        <f t="shared" si="386"/>
        <v>1</v>
      </c>
      <c r="AA4907">
        <f>((Y4907*V4907)+H4907+273)/(Y4907*V4907)</f>
        <v>11.126226659755712</v>
      </c>
      <c r="AB4907">
        <f t="shared" si="387"/>
        <v>6.1045714024436777E-6</v>
      </c>
      <c r="AD4907">
        <f>AA4907*$C$28</f>
        <v>6.2727079955570435</v>
      </c>
      <c r="AF4907">
        <f>(Q4907-X4907)/AD4907+X4907</f>
        <v>1.0827994086821748E-5</v>
      </c>
      <c r="AH4907">
        <f>Q4907/AF4907</f>
        <v>6.2727079955570435</v>
      </c>
      <c r="AK4907" s="2"/>
      <c r="AT4907" s="1"/>
    </row>
    <row r="4908" spans="6:46" x14ac:dyDescent="0.35">
      <c r="F4908" s="4">
        <v>44401.416666666664</v>
      </c>
      <c r="H4908">
        <v>22.4</v>
      </c>
      <c r="I4908">
        <v>19.1041666666667</v>
      </c>
      <c r="K4908" s="2">
        <v>1.3524756152302E-5</v>
      </c>
      <c r="L4908">
        <v>1.78879457566192E-4</v>
      </c>
      <c r="N4908">
        <f t="shared" si="383"/>
        <v>9.4673293066113996E-6</v>
      </c>
      <c r="O4908" s="2">
        <f t="shared" si="384"/>
        <v>5.366383726985761E-5</v>
      </c>
      <c r="Q4908">
        <f>N4908+O4908</f>
        <v>6.3131166576469011E-5</v>
      </c>
      <c r="S4908">
        <f>IF(H4908&gt;$B$5,$B$5,($B$3 - $B$5)*(($B$5-H4908)/($B$5-$B$6))^(1/$B$2)+$B$5)</f>
        <v>20</v>
      </c>
      <c r="T4908">
        <f>K4908*S4908</f>
        <v>2.7049512304603998E-4</v>
      </c>
      <c r="U4908" s="3">
        <f>S4908*N4908/Q4908+$B$7*O4908/Q4908</f>
        <v>49.751300447932699</v>
      </c>
      <c r="V4908">
        <f>IF(U4908-H4908&lt;=10,10,U4908-H4908)</f>
        <v>27.351300447932701</v>
      </c>
      <c r="X4908">
        <f t="shared" si="385"/>
        <v>0</v>
      </c>
      <c r="Y4908">
        <f t="shared" si="386"/>
        <v>1</v>
      </c>
      <c r="AA4908">
        <f>((Y4908*V4908)+H4908+273)/(Y4908*V4908)</f>
        <v>11.800217728672104</v>
      </c>
      <c r="AB4908">
        <f t="shared" si="387"/>
        <v>5.350000146444184E-6</v>
      </c>
      <c r="AD4908">
        <f>AA4908*$C$28</f>
        <v>6.6526884953448047</v>
      </c>
      <c r="AF4908">
        <f>(Q4908-X4908)/AD4908+X4908</f>
        <v>9.4895720159819327E-6</v>
      </c>
      <c r="AH4908">
        <f>Q4908/AF4908</f>
        <v>6.6526884953448047</v>
      </c>
      <c r="AK4908" s="2"/>
      <c r="AT4908" s="1"/>
    </row>
    <row r="4909" spans="6:46" x14ac:dyDescent="0.35">
      <c r="F4909" s="4">
        <v>44401.458333333336</v>
      </c>
      <c r="H4909">
        <v>22.3</v>
      </c>
      <c r="I4909">
        <v>19.1041666666667</v>
      </c>
      <c r="K4909" s="2">
        <v>1.31592222022397E-5</v>
      </c>
      <c r="L4909">
        <v>1.56911570738321E-4</v>
      </c>
      <c r="N4909">
        <f t="shared" si="383"/>
        <v>9.2114555415677893E-6</v>
      </c>
      <c r="O4909" s="2">
        <f t="shared" si="384"/>
        <v>4.7073471221496307E-5</v>
      </c>
      <c r="Q4909">
        <f>N4909+O4909</f>
        <v>5.6284926763064096E-5</v>
      </c>
      <c r="S4909">
        <f>IF(H4909&gt;$B$5,$B$5,($B$3 - $B$5)*(($B$5-H4909)/($B$5-$B$6))^(1/$B$2)+$B$5)</f>
        <v>20</v>
      </c>
      <c r="T4909">
        <f>K4909*S4909</f>
        <v>2.6318444404479401E-4</v>
      </c>
      <c r="U4909" s="3">
        <f>S4909*N4909/Q4909+$B$7*O4909/Q4909</f>
        <v>49.271984303860869</v>
      </c>
      <c r="V4909">
        <f>IF(U4909-H4909&lt;=10,10,U4909-H4909)</f>
        <v>26.971984303860868</v>
      </c>
      <c r="X4909">
        <f t="shared" si="385"/>
        <v>0</v>
      </c>
      <c r="Y4909">
        <f t="shared" si="386"/>
        <v>1</v>
      </c>
      <c r="AA4909">
        <f>((Y4909*V4909)+H4909+273)/(Y4909*V4909)</f>
        <v>11.948397295253121</v>
      </c>
      <c r="AB4909">
        <f t="shared" si="387"/>
        <v>4.710667495583283E-6</v>
      </c>
      <c r="AD4909">
        <f>AA4909*$C$28</f>
        <v>6.7362286910009788</v>
      </c>
      <c r="AF4909">
        <f>(Q4909-X4909)/AD4909+X4909</f>
        <v>8.3555546203851292E-6</v>
      </c>
      <c r="AH4909">
        <f>Q4909/AF4909</f>
        <v>6.7362286910009788</v>
      </c>
      <c r="AK4909" s="2"/>
      <c r="AT4909" s="1"/>
    </row>
    <row r="4910" spans="6:46" x14ac:dyDescent="0.35">
      <c r="F4910" s="4">
        <v>44401.5</v>
      </c>
      <c r="H4910">
        <v>22.8</v>
      </c>
      <c r="I4910">
        <v>19.1041666666667</v>
      </c>
      <c r="K4910" s="2">
        <v>1.31592222022397E-5</v>
      </c>
      <c r="L4910">
        <v>1.44358839206169E-4</v>
      </c>
      <c r="N4910">
        <f t="shared" si="383"/>
        <v>9.2114555415677893E-6</v>
      </c>
      <c r="O4910" s="2">
        <f t="shared" si="384"/>
        <v>4.3307651761850704E-5</v>
      </c>
      <c r="Q4910">
        <f>N4910+O4910</f>
        <v>5.2519107303418493E-5</v>
      </c>
      <c r="S4910">
        <f>IF(H4910&gt;$B$5,$B$5,($B$3 - $B$5)*(($B$5-H4910)/($B$5-$B$6))^(1/$B$2)+$B$5)</f>
        <v>20</v>
      </c>
      <c r="T4910">
        <f>K4910*S4910</f>
        <v>2.6318444404479401E-4</v>
      </c>
      <c r="U4910" s="3">
        <f>S4910*N4910/Q4910+$B$7*O4910/Q4910</f>
        <v>48.861263823616298</v>
      </c>
      <c r="V4910">
        <f>IF(U4910-H4910&lt;=10,10,U4910-H4910)</f>
        <v>26.061263823616297</v>
      </c>
      <c r="X4910">
        <f t="shared" si="385"/>
        <v>0</v>
      </c>
      <c r="Y4910">
        <f t="shared" si="386"/>
        <v>1</v>
      </c>
      <c r="AA4910">
        <f>((Y4910*V4910)+H4910+273)/(Y4910*V4910)</f>
        <v>12.350178640682453</v>
      </c>
      <c r="AB4910">
        <f t="shared" si="387"/>
        <v>4.2524977841548342E-6</v>
      </c>
      <c r="AD4910">
        <f>AA4910*$C$28</f>
        <v>6.9627436753717502</v>
      </c>
      <c r="AF4910">
        <f>(Q4910-X4910)/AD4910+X4910</f>
        <v>7.5428753020431172E-6</v>
      </c>
      <c r="AH4910">
        <f>Q4910/AF4910</f>
        <v>6.9627436753717502</v>
      </c>
      <c r="AK4910" s="2"/>
      <c r="AT4910" s="1"/>
    </row>
    <row r="4911" spans="6:46" x14ac:dyDescent="0.35">
      <c r="F4911" s="4">
        <v>44401.541666666664</v>
      </c>
      <c r="H4911">
        <v>22.4</v>
      </c>
      <c r="I4911">
        <v>19.1041666666667</v>
      </c>
      <c r="K4911" s="2">
        <v>1.27936882521775E-5</v>
      </c>
      <c r="L4911">
        <v>1.56911570738321E-4</v>
      </c>
      <c r="N4911">
        <f t="shared" si="383"/>
        <v>8.9555817765242501E-6</v>
      </c>
      <c r="O4911" s="2">
        <f t="shared" si="384"/>
        <v>4.7073471221496307E-5</v>
      </c>
      <c r="Q4911">
        <f>N4911+O4911</f>
        <v>5.6029052998020559E-5</v>
      </c>
      <c r="S4911">
        <f>IF(H4911&gt;$B$5,$B$5,($B$3 - $B$5)*(($B$5-H4911)/($B$5-$B$6))^(1/$B$2)+$B$5)</f>
        <v>20</v>
      </c>
      <c r="T4911">
        <f>K4911*S4911</f>
        <v>2.5587376504354999E-4</v>
      </c>
      <c r="U4911" s="3">
        <f>S4911*N4911/Q4911+$B$7*O4911/Q4911</f>
        <v>49.405663751100306</v>
      </c>
      <c r="V4911">
        <f>IF(U4911-H4911&lt;=10,10,U4911-H4911)</f>
        <v>27.005663751100307</v>
      </c>
      <c r="X4911">
        <f t="shared" si="385"/>
        <v>0</v>
      </c>
      <c r="Y4911">
        <f t="shared" si="386"/>
        <v>1</v>
      </c>
      <c r="AA4911">
        <f>((Y4911*V4911)+H4911+273)/(Y4911*V4911)</f>
        <v>11.938446198640992</v>
      </c>
      <c r="AB4911">
        <f t="shared" si="387"/>
        <v>4.69316124274184E-6</v>
      </c>
      <c r="AD4911">
        <f>AA4911*$C$28</f>
        <v>6.7306184940139584</v>
      </c>
      <c r="AF4911">
        <f>(Q4911-X4911)/AD4911+X4911</f>
        <v>8.3245028741194263E-6</v>
      </c>
      <c r="AH4911">
        <f>Q4911/AF4911</f>
        <v>6.7306184940139584</v>
      </c>
      <c r="AK4911" s="2"/>
      <c r="AT4911" s="1"/>
    </row>
    <row r="4912" spans="6:46" x14ac:dyDescent="0.35">
      <c r="F4912" s="4">
        <v>44401.583333333336</v>
      </c>
      <c r="H4912">
        <v>22.1</v>
      </c>
      <c r="I4912">
        <v>19.1041666666667</v>
      </c>
      <c r="K4912" s="2">
        <v>1.16970864019909E-5</v>
      </c>
      <c r="L4912">
        <v>1.4122126296973501E-4</v>
      </c>
      <c r="N4912">
        <f t="shared" si="383"/>
        <v>8.1879604813936292E-6</v>
      </c>
      <c r="O4912" s="2">
        <f t="shared" si="384"/>
        <v>4.2366378890920511E-5</v>
      </c>
      <c r="Q4912">
        <f>N4912+O4912</f>
        <v>5.0554339372314136E-5</v>
      </c>
      <c r="S4912">
        <f>IF(H4912&gt;$B$5,$B$5,($B$3 - $B$5)*(($B$5-H4912)/($B$5-$B$6))^(1/$B$2)+$B$5)</f>
        <v>20</v>
      </c>
      <c r="T4912">
        <f>K4912*S4912</f>
        <v>2.3394172803981801E-4</v>
      </c>
      <c r="U4912" s="3">
        <f>S4912*N4912/Q4912+$B$7*O4912/Q4912</f>
        <v>49.331275605478083</v>
      </c>
      <c r="V4912">
        <f>IF(U4912-H4912&lt;=10,10,U4912-H4912)</f>
        <v>27.231275605478082</v>
      </c>
      <c r="X4912">
        <f t="shared" si="385"/>
        <v>0</v>
      </c>
      <c r="Y4912">
        <f t="shared" si="386"/>
        <v>1</v>
      </c>
      <c r="AA4912">
        <f>((Y4912*V4912)+H4912+273)/(Y4912*V4912)</f>
        <v>11.836804131960498</v>
      </c>
      <c r="AB4912">
        <f t="shared" si="387"/>
        <v>4.2709449956861754E-6</v>
      </c>
      <c r="AD4912">
        <f>AA4912*$C$28</f>
        <v>6.6733150591794148</v>
      </c>
      <c r="AF4912">
        <f>(Q4912-X4912)/AD4912+X4912</f>
        <v>7.5755960754130135E-6</v>
      </c>
      <c r="AH4912">
        <f>Q4912/AF4912</f>
        <v>6.6733150591794148</v>
      </c>
      <c r="AK4912" s="2"/>
      <c r="AT4912" s="1"/>
    </row>
    <row r="4913" spans="6:46" x14ac:dyDescent="0.35">
      <c r="F4913" s="4">
        <v>44401.625</v>
      </c>
      <c r="H4913">
        <v>21.6</v>
      </c>
      <c r="I4913">
        <v>19.1041666666667</v>
      </c>
      <c r="K4913" s="2">
        <v>1.27936882521775E-5</v>
      </c>
      <c r="L4913">
        <v>1.3494489720365801E-4</v>
      </c>
      <c r="N4913">
        <f t="shared" si="383"/>
        <v>8.9555817765242501E-6</v>
      </c>
      <c r="O4913" s="2">
        <f t="shared" si="384"/>
        <v>4.0483469161097408E-5</v>
      </c>
      <c r="Q4913">
        <f>N4913+O4913</f>
        <v>4.943905093762166E-5</v>
      </c>
      <c r="S4913">
        <f>IF(H4913&gt;$B$5,$B$5,($B$3 - $B$5)*(($B$5-H4913)/($B$5-$B$6))^(1/$B$2)+$B$5)</f>
        <v>20</v>
      </c>
      <c r="T4913">
        <f>K4913*S4913</f>
        <v>2.5587376504354999E-4</v>
      </c>
      <c r="U4913" s="3">
        <f>S4913*N4913/Q4913+$B$7*O4913/Q4913</f>
        <v>48.659964011569926</v>
      </c>
      <c r="V4913">
        <f>IF(U4913-H4913&lt;=10,10,U4913-H4913)</f>
        <v>27.059964011569924</v>
      </c>
      <c r="X4913">
        <f t="shared" si="385"/>
        <v>0</v>
      </c>
      <c r="Y4913">
        <f t="shared" si="386"/>
        <v>1</v>
      </c>
      <c r="AA4913">
        <f>((Y4913*V4913)+H4913+273)/(Y4913*V4913)</f>
        <v>11.886932439157679</v>
      </c>
      <c r="AB4913">
        <f t="shared" si="387"/>
        <v>4.1591092732016038E-6</v>
      </c>
      <c r="AD4913">
        <f>AA4913*$C$28</f>
        <v>6.7015762336975326</v>
      </c>
      <c r="AF4913">
        <f>(Q4913-X4913)/AD4913+X4913</f>
        <v>7.3772272691650215E-6</v>
      </c>
      <c r="AH4913">
        <f>Q4913/AF4913</f>
        <v>6.7015762336975326</v>
      </c>
      <c r="AK4913" s="2"/>
      <c r="AT4913" s="1"/>
    </row>
    <row r="4914" spans="6:46" x14ac:dyDescent="0.35">
      <c r="F4914" s="4">
        <v>44401.666666666664</v>
      </c>
      <c r="H4914">
        <v>20.3</v>
      </c>
      <c r="I4914">
        <v>19.1041666666667</v>
      </c>
      <c r="K4914" s="2">
        <v>1.31592222022397E-5</v>
      </c>
      <c r="L4914">
        <v>1.4122126296973501E-4</v>
      </c>
      <c r="N4914">
        <f t="shared" si="383"/>
        <v>9.2114555415677893E-6</v>
      </c>
      <c r="O4914" s="2">
        <f t="shared" si="384"/>
        <v>4.2366378890920511E-5</v>
      </c>
      <c r="Q4914">
        <f>N4914+O4914</f>
        <v>5.15778344324883E-5</v>
      </c>
      <c r="S4914">
        <f>IF(H4914&gt;$B$5,$B$5,($B$3 - $B$5)*(($B$5-H4914)/($B$5-$B$6))^(1/$B$2)+$B$5)</f>
        <v>20</v>
      </c>
      <c r="T4914">
        <f>K4914*S4914</f>
        <v>2.6318444404479401E-4</v>
      </c>
      <c r="U4914" s="3">
        <f>S4914*N4914/Q4914+$B$7*O4914/Q4914</f>
        <v>48.749234579112226</v>
      </c>
      <c r="V4914">
        <f>IF(U4914-H4914&lt;=10,10,U4914-H4914)</f>
        <v>28.449234579112225</v>
      </c>
      <c r="X4914">
        <f t="shared" si="385"/>
        <v>0</v>
      </c>
      <c r="Y4914">
        <f t="shared" si="386"/>
        <v>1</v>
      </c>
      <c r="AA4914">
        <f>((Y4914*V4914)+H4914+273)/(Y4914*V4914)</f>
        <v>11.309591957013298</v>
      </c>
      <c r="AB4914">
        <f t="shared" si="387"/>
        <v>4.5605389326627194E-6</v>
      </c>
      <c r="AD4914">
        <f>AA4914*$C$28</f>
        <v>6.3760850883836433</v>
      </c>
      <c r="AF4914">
        <f>(Q4914-X4914)/AD4914+X4914</f>
        <v>8.0892638221619841E-6</v>
      </c>
      <c r="AH4914">
        <f>Q4914/AF4914</f>
        <v>6.3760850883836433</v>
      </c>
      <c r="AK4914" s="2"/>
      <c r="AT4914" s="1"/>
    </row>
    <row r="4915" spans="6:46" x14ac:dyDescent="0.35">
      <c r="F4915" s="4">
        <v>44401.708333333336</v>
      </c>
      <c r="H4915">
        <v>19.899999999999999</v>
      </c>
      <c r="I4915">
        <v>19.1041666666667</v>
      </c>
      <c r="K4915" s="2">
        <v>1.42558240524264E-5</v>
      </c>
      <c r="L4915">
        <v>1.78879457566192E-4</v>
      </c>
      <c r="N4915">
        <f t="shared" si="383"/>
        <v>9.9790768366984796E-6</v>
      </c>
      <c r="O4915" s="2">
        <f t="shared" si="384"/>
        <v>5.366383726985761E-5</v>
      </c>
      <c r="Q4915">
        <f>N4915+O4915</f>
        <v>6.3642914106556086E-5</v>
      </c>
      <c r="S4915">
        <f>IF(H4915&gt;$B$5,$B$5,($B$3 - $B$5)*(($B$5-H4915)/($B$5-$B$6))^(1/$B$2)+$B$5)</f>
        <v>20.133333333333336</v>
      </c>
      <c r="T4915">
        <f>K4915*S4915</f>
        <v>2.8701725758885154E-4</v>
      </c>
      <c r="U4915" s="3">
        <f>S4915*N4915/Q4915+$B$7*O4915/Q4915</f>
        <v>49.532979034811703</v>
      </c>
      <c r="V4915">
        <f>IF(U4915-H4915&lt;=10,10,U4915-H4915)</f>
        <v>29.632979034811704</v>
      </c>
      <c r="X4915">
        <f t="shared" si="385"/>
        <v>0</v>
      </c>
      <c r="Y4915">
        <f t="shared" si="386"/>
        <v>1</v>
      </c>
      <c r="AA4915">
        <f>((Y4915*V4915)+H4915+273)/(Y4915*V4915)</f>
        <v>10.884257659545877</v>
      </c>
      <c r="AB4915">
        <f t="shared" si="387"/>
        <v>5.8472443502602134E-6</v>
      </c>
      <c r="AD4915">
        <f>AA4915*$C$28</f>
        <v>6.1362914970703502</v>
      </c>
      <c r="AF4915">
        <f>(Q4915-X4915)/AD4915+X4915</f>
        <v>1.0371559782800593E-5</v>
      </c>
      <c r="AH4915">
        <f>Q4915/AF4915</f>
        <v>6.1362914970703502</v>
      </c>
      <c r="AK4915" s="2"/>
      <c r="AT4915" s="1"/>
    </row>
    <row r="4916" spans="6:46" x14ac:dyDescent="0.35">
      <c r="F4916" s="4">
        <v>44401.75</v>
      </c>
      <c r="H4916">
        <v>19.899999999999999</v>
      </c>
      <c r="I4916">
        <v>19.1041666666667</v>
      </c>
      <c r="K4916" s="2">
        <v>1.46213580024886E-5</v>
      </c>
      <c r="L4916">
        <v>2.1967765498549899E-4</v>
      </c>
      <c r="N4916">
        <f t="shared" si="383"/>
        <v>1.0234950601742019E-5</v>
      </c>
      <c r="O4916" s="2">
        <f t="shared" si="384"/>
        <v>6.590329649564971E-5</v>
      </c>
      <c r="Q4916">
        <f>N4916+O4916</f>
        <v>7.6138247097391724E-5</v>
      </c>
      <c r="S4916">
        <f>IF(H4916&gt;$B$5,$B$5,($B$3 - $B$5)*(($B$5-H4916)/($B$5-$B$6))^(1/$B$2)+$B$5)</f>
        <v>20.133333333333336</v>
      </c>
      <c r="T4916">
        <f>K4916*S4916</f>
        <v>2.9437667445010384E-4</v>
      </c>
      <c r="U4916" s="3">
        <f>S4916*N4916/Q4916+$B$7*O4916/Q4916</f>
        <v>50.313017772470324</v>
      </c>
      <c r="V4916">
        <f>IF(U4916-H4916&lt;=10,10,U4916-H4916)</f>
        <v>30.413017772470326</v>
      </c>
      <c r="X4916">
        <f t="shared" si="385"/>
        <v>0</v>
      </c>
      <c r="Y4916">
        <f t="shared" si="386"/>
        <v>1</v>
      </c>
      <c r="AA4916">
        <f>((Y4916*V4916)+H4916+273)/(Y4916*V4916)</f>
        <v>10.630744380293995</v>
      </c>
      <c r="AB4916">
        <f t="shared" si="387"/>
        <v>7.1620805066602594E-6</v>
      </c>
      <c r="AD4916">
        <f>AA4916*$C$28</f>
        <v>5.9933666023713164</v>
      </c>
      <c r="AF4916">
        <f>(Q4916-X4916)/AD4916+X4916</f>
        <v>1.2703752690060226E-5</v>
      </c>
      <c r="AH4916">
        <f>Q4916/AF4916</f>
        <v>5.9933666023713164</v>
      </c>
      <c r="AK4916" s="2"/>
      <c r="AT4916" s="1"/>
    </row>
    <row r="4917" spans="6:46" x14ac:dyDescent="0.35">
      <c r="F4917" s="4">
        <v>44401.791666666664</v>
      </c>
      <c r="H4917">
        <v>19.8</v>
      </c>
      <c r="I4917">
        <v>19.1041666666667</v>
      </c>
      <c r="K4917" s="2">
        <v>1.6083493802737498E-5</v>
      </c>
      <c r="L4917">
        <v>2.1967765498549899E-4</v>
      </c>
      <c r="N4917">
        <f t="shared" si="383"/>
        <v>1.1258445661916248E-5</v>
      </c>
      <c r="O4917" s="2">
        <f t="shared" si="384"/>
        <v>6.590329649564971E-5</v>
      </c>
      <c r="Q4917">
        <f>N4917+O4917</f>
        <v>7.7161742157565955E-5</v>
      </c>
      <c r="S4917">
        <f>IF(H4917&gt;$B$5,$B$5,($B$3 - $B$5)*(($B$5-H4917)/($B$5-$B$6))^(1/$B$2)+$B$5)</f>
        <v>20.266666666666666</v>
      </c>
      <c r="T4917">
        <f>K4917*S4917</f>
        <v>3.2595880773547995E-4</v>
      </c>
      <c r="U4917" s="3">
        <f>S4917*N4917/Q4917+$B$7*O4917/Q4917</f>
        <v>49.932160225309083</v>
      </c>
      <c r="V4917">
        <f>IF(U4917-H4917&lt;=10,10,U4917-H4917)</f>
        <v>30.132160225309082</v>
      </c>
      <c r="X4917">
        <f t="shared" si="385"/>
        <v>0</v>
      </c>
      <c r="Y4917">
        <f t="shared" si="386"/>
        <v>1</v>
      </c>
      <c r="AA4917">
        <f>((Y4917*V4917)+H4917+273)/(Y4917*V4917)</f>
        <v>10.717192455191672</v>
      </c>
      <c r="AB4917">
        <f t="shared" si="387"/>
        <v>7.1998093232138336E-6</v>
      </c>
      <c r="AD4917">
        <f>AA4917*$C$28</f>
        <v>6.042104017776718</v>
      </c>
      <c r="AF4917">
        <f>(Q4917-X4917)/AD4917+X4917</f>
        <v>1.2770674243698103E-5</v>
      </c>
      <c r="AH4917">
        <f>Q4917/AF4917</f>
        <v>6.042104017776718</v>
      </c>
      <c r="AK4917" s="2"/>
      <c r="AT4917" s="1"/>
    </row>
    <row r="4918" spans="6:46" x14ac:dyDescent="0.35">
      <c r="F4918" s="4">
        <v>44401.833333333336</v>
      </c>
      <c r="H4918">
        <v>19.7</v>
      </c>
      <c r="I4918">
        <v>19.1041666666667</v>
      </c>
      <c r="K4918" s="2">
        <v>1.6083493802737498E-5</v>
      </c>
      <c r="L4918">
        <v>1.8515703662547601E-4</v>
      </c>
      <c r="N4918">
        <f t="shared" si="383"/>
        <v>1.1258445661916248E-5</v>
      </c>
      <c r="O4918" s="2">
        <f t="shared" si="384"/>
        <v>5.5547110987642811E-5</v>
      </c>
      <c r="Q4918">
        <f>N4918+O4918</f>
        <v>6.6805556649559056E-5</v>
      </c>
      <c r="S4918">
        <f>IF(H4918&gt;$B$5,$B$5,($B$3 - $B$5)*(($B$5-H4918)/($B$5-$B$6))^(1/$B$2)+$B$5)</f>
        <v>20.400000000000002</v>
      </c>
      <c r="T4918">
        <f>K4918*S4918</f>
        <v>3.2810327357584503E-4</v>
      </c>
      <c r="U4918" s="3">
        <f>S4918*N4918/Q4918+$B$7*O4918/Q4918</f>
        <v>49.169014683228852</v>
      </c>
      <c r="V4918">
        <f>IF(U4918-H4918&lt;=10,10,U4918-H4918)</f>
        <v>29.469014683228853</v>
      </c>
      <c r="X4918">
        <f t="shared" si="385"/>
        <v>0</v>
      </c>
      <c r="Y4918">
        <f t="shared" si="386"/>
        <v>1</v>
      </c>
      <c r="AA4918">
        <f>((Y4918*V4918)+H4918+273)/(Y4918*V4918)</f>
        <v>10.932466461682509</v>
      </c>
      <c r="AB4918">
        <f t="shared" si="387"/>
        <v>6.1107488308980981E-6</v>
      </c>
      <c r="AD4918">
        <f>AA4918*$C$28</f>
        <v>6.1634704992483726</v>
      </c>
      <c r="AF4918">
        <f>(Q4918-X4918)/AD4918+X4918</f>
        <v>1.0838951311230566E-5</v>
      </c>
      <c r="AH4918">
        <f>Q4918/AF4918</f>
        <v>6.1634704992483726</v>
      </c>
      <c r="AK4918" s="2"/>
      <c r="AT4918" s="1"/>
    </row>
    <row r="4919" spans="6:46" x14ac:dyDescent="0.35">
      <c r="F4919" s="4">
        <v>44401.875</v>
      </c>
      <c r="H4919">
        <v>19.3</v>
      </c>
      <c r="I4919">
        <v>19.1041666666667</v>
      </c>
      <c r="K4919" s="2">
        <v>1.6083493802737498E-5</v>
      </c>
      <c r="L4919">
        <v>1.3808247344009199E-4</v>
      </c>
      <c r="N4919">
        <f t="shared" si="383"/>
        <v>1.1258445661916248E-5</v>
      </c>
      <c r="O4919" s="2">
        <f t="shared" si="384"/>
        <v>4.1424742032027601E-5</v>
      </c>
      <c r="Q4919">
        <f>N4919+O4919</f>
        <v>5.2683187693943853E-5</v>
      </c>
      <c r="S4919">
        <f>IF(H4919&gt;$B$5,$B$5,($B$3 - $B$5)*(($B$5-H4919)/($B$5-$B$6))^(1/$B$2)+$B$5)</f>
        <v>20.933333333333334</v>
      </c>
      <c r="T4919">
        <f>K4919*S4919</f>
        <v>3.36681136937305E-4</v>
      </c>
      <c r="U4919" s="3">
        <f>S4919*N4919/Q4919+$B$7*O4919/Q4919</f>
        <v>47.719922002871336</v>
      </c>
      <c r="V4919">
        <f>IF(U4919-H4919&lt;=10,10,U4919-H4919)</f>
        <v>28.419922002871335</v>
      </c>
      <c r="X4919">
        <f t="shared" si="385"/>
        <v>0</v>
      </c>
      <c r="Y4919">
        <f t="shared" si="386"/>
        <v>1</v>
      </c>
      <c r="AA4919">
        <f>((Y4919*V4919)+H4919+273)/(Y4919*V4919)</f>
        <v>11.285038782670417</v>
      </c>
      <c r="AB4919">
        <f t="shared" si="387"/>
        <v>4.6684099814389161E-6</v>
      </c>
      <c r="AD4919">
        <f>AA4919*$C$28</f>
        <v>6.3622425793527988</v>
      </c>
      <c r="AF4919">
        <f>(Q4919-X4919)/AD4919+X4919</f>
        <v>8.2806002815603212E-6</v>
      </c>
      <c r="AH4919">
        <f>Q4919/AF4919</f>
        <v>6.3622425793527988</v>
      </c>
      <c r="AK4919" s="2"/>
      <c r="AT4919" s="1"/>
    </row>
    <row r="4920" spans="6:46" x14ac:dyDescent="0.35">
      <c r="F4920" s="4">
        <v>44401.916666666664</v>
      </c>
      <c r="H4920">
        <v>18.100000000000001</v>
      </c>
      <c r="I4920">
        <v>19.1041666666667</v>
      </c>
      <c r="K4920" s="2">
        <v>1.6083493802737498E-5</v>
      </c>
      <c r="L4920" s="2">
        <v>9.4147306430955106E-5</v>
      </c>
      <c r="N4920">
        <f t="shared" si="383"/>
        <v>1.1258445661916248E-5</v>
      </c>
      <c r="O4920" s="2">
        <f t="shared" si="384"/>
        <v>2.8244191929286536E-5</v>
      </c>
      <c r="Q4920">
        <f>N4920+O4920</f>
        <v>3.9502637591202785E-5</v>
      </c>
      <c r="S4920">
        <f>IF(H4920&gt;$B$5,$B$5,($B$3 - $B$5)*(($B$5-H4920)/($B$5-$B$6))^(1/$B$2)+$B$5)</f>
        <v>22.533333333333331</v>
      </c>
      <c r="T4920">
        <f>K4920*S4920</f>
        <v>3.6241472702168491E-4</v>
      </c>
      <c r="U4920" s="3">
        <f>S4920*N4920/Q4920+$B$7*O4920/Q4920</f>
        <v>45.746840596496874</v>
      </c>
      <c r="V4920">
        <f>IF(U4920-H4920&lt;=10,10,U4920-H4920)</f>
        <v>27.646840596496872</v>
      </c>
      <c r="X4920">
        <f t="shared" si="385"/>
        <v>0</v>
      </c>
      <c r="Y4920">
        <f t="shared" si="386"/>
        <v>1</v>
      </c>
      <c r="AA4920">
        <f>((Y4920*V4920)+H4920+273)/(Y4920*V4920)</f>
        <v>11.529232046749142</v>
      </c>
      <c r="AB4920">
        <f t="shared" si="387"/>
        <v>3.42630258728648E-6</v>
      </c>
      <c r="AD4920">
        <f>AA4920*$C$28</f>
        <v>6.4999130661125406</v>
      </c>
      <c r="AF4920">
        <f>(Q4920-X4920)/AD4920+X4920</f>
        <v>6.0774101421680193E-6</v>
      </c>
      <c r="AH4920">
        <f>Q4920/AF4920</f>
        <v>6.4999130661125415</v>
      </c>
      <c r="AK4920" s="2"/>
      <c r="AL4920" s="2"/>
      <c r="AT4920" s="1"/>
    </row>
    <row r="4921" spans="6:46" x14ac:dyDescent="0.35">
      <c r="F4921" s="4">
        <v>44401.958333333336</v>
      </c>
      <c r="H4921">
        <v>18</v>
      </c>
      <c r="I4921">
        <v>19.1041666666667</v>
      </c>
      <c r="K4921" s="2">
        <v>1.6083493802737498E-5</v>
      </c>
      <c r="L4921" s="2">
        <v>6.9041358049367002E-5</v>
      </c>
      <c r="N4921">
        <f t="shared" si="383"/>
        <v>1.1258445661916248E-5</v>
      </c>
      <c r="O4921" s="2">
        <f t="shared" si="384"/>
        <v>2.0712407414810104E-5</v>
      </c>
      <c r="Q4921">
        <f>N4921+O4921</f>
        <v>3.1970853076726352E-5</v>
      </c>
      <c r="S4921">
        <f>IF(H4921&gt;$B$5,$B$5,($B$3 - $B$5)*(($B$5-H4921)/($B$5-$B$6))^(1/$B$2)+$B$5)</f>
        <v>22.666666666666668</v>
      </c>
      <c r="T4921">
        <f>K4921*S4921</f>
        <v>3.6455919286204998E-4</v>
      </c>
      <c r="U4921" s="3">
        <f>S4921*N4921/Q4921+$B$7*O4921/Q4921</f>
        <v>43.613907938948472</v>
      </c>
      <c r="V4921">
        <f>IF(U4921-H4921&lt;=10,10,U4921-H4921)</f>
        <v>25.613907938948472</v>
      </c>
      <c r="X4921">
        <f t="shared" si="385"/>
        <v>0</v>
      </c>
      <c r="Y4921">
        <f t="shared" si="386"/>
        <v>1</v>
      </c>
      <c r="AA4921">
        <f>((Y4921*V4921)+H4921+273)/(Y4921*V4921)</f>
        <v>12.361015300500313</v>
      </c>
      <c r="AB4921">
        <f t="shared" si="387"/>
        <v>2.5864261389137127E-6</v>
      </c>
      <c r="AD4921">
        <f>AA4921*$C$28</f>
        <v>6.9688531323119447</v>
      </c>
      <c r="AF4921">
        <f>(Q4921-X4921)/AD4921+X4921</f>
        <v>4.5876778387665483E-6</v>
      </c>
      <c r="AH4921">
        <f>Q4921/AF4921</f>
        <v>6.9688531323119447</v>
      </c>
      <c r="AK4921" s="2"/>
      <c r="AL4921" s="2"/>
      <c r="AT4921" s="1"/>
    </row>
    <row r="4922" spans="6:46" x14ac:dyDescent="0.35">
      <c r="F4922" s="4">
        <v>44402</v>
      </c>
      <c r="H4922">
        <v>18.7</v>
      </c>
      <c r="I4922">
        <v>20.625</v>
      </c>
      <c r="K4922" s="2">
        <v>1.6083493802737498E-5</v>
      </c>
      <c r="L4922" s="2">
        <v>4.0797226784740898E-5</v>
      </c>
      <c r="N4922">
        <f t="shared" si="383"/>
        <v>1.1258445661916248E-5</v>
      </c>
      <c r="O4922" s="2">
        <f t="shared" si="384"/>
        <v>1.2239168035422271E-5</v>
      </c>
      <c r="Q4922">
        <f>N4922+O4922</f>
        <v>2.3497613697338521E-5</v>
      </c>
      <c r="S4922">
        <f>IF(H4922&gt;$B$5,$B$5,($B$3 - $B$5)*(($B$5-H4922)/($B$5-$B$6))^(1/$B$2)+$B$5)</f>
        <v>21.733333333333334</v>
      </c>
      <c r="T4922">
        <f>K4922*S4922</f>
        <v>3.4954793197949501E-4</v>
      </c>
      <c r="U4922" s="3">
        <f>S4922*N4922/Q4922+$B$7*O4922/Q4922</f>
        <v>39.060893848886074</v>
      </c>
      <c r="V4922">
        <f>IF(U4922-H4922&lt;=10,10,U4922-H4922)</f>
        <v>20.360893848886075</v>
      </c>
      <c r="X4922">
        <f t="shared" si="385"/>
        <v>0</v>
      </c>
      <c r="Y4922">
        <f t="shared" si="386"/>
        <v>1</v>
      </c>
      <c r="AA4922">
        <f>((Y4922*V4922)+H4922+273)/(Y4922*V4922)</f>
        <v>15.326483020093866</v>
      </c>
      <c r="AB4922">
        <f t="shared" si="387"/>
        <v>1.5331380112796819E-6</v>
      </c>
      <c r="AD4922">
        <f>AA4922*$C$28</f>
        <v>8.6407149093637887</v>
      </c>
      <c r="AF4922">
        <f>(Q4922-X4922)/AD4922+X4922</f>
        <v>2.7194062000442319E-6</v>
      </c>
      <c r="AH4922">
        <f>Q4922/AF4922</f>
        <v>8.6407149093637887</v>
      </c>
      <c r="AK4922" s="2"/>
      <c r="AL4922" s="2"/>
      <c r="AT4922" s="1"/>
    </row>
    <row r="4923" spans="6:46" x14ac:dyDescent="0.35">
      <c r="F4923" s="4">
        <v>44402.041666666664</v>
      </c>
      <c r="H4923">
        <v>17.600000000000001</v>
      </c>
      <c r="I4923">
        <v>20.625</v>
      </c>
      <c r="K4923" s="2">
        <v>1.6083493802737498E-5</v>
      </c>
      <c r="L4923" s="2">
        <v>2.1967765498549899E-5</v>
      </c>
      <c r="N4923">
        <f t="shared" si="383"/>
        <v>1.1258445661916248E-5</v>
      </c>
      <c r="O4923" s="2">
        <f t="shared" si="384"/>
        <v>6.5903296495649707E-6</v>
      </c>
      <c r="Q4923">
        <f>N4923+O4923</f>
        <v>1.7848775311481217E-5</v>
      </c>
      <c r="S4923">
        <f>IF(H4923&gt;$B$5,$B$5,($B$3 - $B$5)*(($B$5-H4923)/($B$5-$B$6))^(1/$B$2)+$B$5)</f>
        <v>23.2</v>
      </c>
      <c r="T4923">
        <f>K4923*S4923</f>
        <v>3.7313705622350995E-4</v>
      </c>
      <c r="U4923" s="3">
        <f>S4923*N4923/Q4923+$B$7*O4923/Q4923</f>
        <v>34.941560930589937</v>
      </c>
      <c r="V4923">
        <f>IF(U4923-H4923&lt;=10,10,U4923-H4923)</f>
        <v>17.341560930589935</v>
      </c>
      <c r="X4923">
        <f t="shared" si="385"/>
        <v>0</v>
      </c>
      <c r="Y4923">
        <f t="shared" si="386"/>
        <v>1</v>
      </c>
      <c r="AA4923">
        <f>((Y4923*V4923)+H4923+273)/(Y4923*V4923)</f>
        <v>17.757430381448035</v>
      </c>
      <c r="AB4923">
        <f t="shared" si="387"/>
        <v>1.0051440398791377E-6</v>
      </c>
      <c r="AD4923">
        <f>AA4923*$C$28</f>
        <v>10.011226531736167</v>
      </c>
      <c r="AF4923">
        <f>(Q4923-X4923)/AD4923+X4923</f>
        <v>1.7828759797712666E-6</v>
      </c>
      <c r="AH4923">
        <f>Q4923/AF4923</f>
        <v>10.011226531736167</v>
      </c>
      <c r="AK4923" s="2"/>
      <c r="AL4923" s="2"/>
      <c r="AT4923" s="1"/>
    </row>
    <row r="4924" spans="6:46" x14ac:dyDescent="0.35">
      <c r="F4924" s="4">
        <v>44402.083333333336</v>
      </c>
      <c r="H4924">
        <v>16.8</v>
      </c>
      <c r="I4924">
        <v>20.625</v>
      </c>
      <c r="K4924" s="2">
        <v>1.6083493802737498E-5</v>
      </c>
      <c r="L4924" s="2">
        <v>9.4147549089596692E-6</v>
      </c>
      <c r="N4924">
        <f t="shared" si="383"/>
        <v>1.1258445661916248E-5</v>
      </c>
      <c r="O4924" s="2">
        <f t="shared" si="384"/>
        <v>2.8244264726879012E-6</v>
      </c>
      <c r="Q4924">
        <f>N4924+O4924</f>
        <v>1.4082872134604149E-5</v>
      </c>
      <c r="S4924">
        <f>IF(H4924&gt;$B$5,$B$5,($B$3 - $B$5)*(($B$5-H4924)/($B$5-$B$6))^(1/$B$2)+$B$5)</f>
        <v>24.266666666666666</v>
      </c>
      <c r="T4924">
        <f>K4924*S4924</f>
        <v>3.9029278294642995E-4</v>
      </c>
      <c r="U4924" s="3">
        <f>S4924*N4924/Q4924+$B$7*O4924/Q4924</f>
        <v>30.430469009749441</v>
      </c>
      <c r="V4924">
        <f>IF(U4924-H4924&lt;=10,10,U4924-H4924)</f>
        <v>13.63046900974944</v>
      </c>
      <c r="X4924">
        <f t="shared" si="385"/>
        <v>0</v>
      </c>
      <c r="Y4924">
        <f t="shared" si="386"/>
        <v>1</v>
      </c>
      <c r="AA4924">
        <f>((Y4924*V4924)+H4924+273)/(Y4924*V4924)</f>
        <v>22.261190630543624</v>
      </c>
      <c r="AB4924">
        <f t="shared" si="387"/>
        <v>6.3261989748570072E-7</v>
      </c>
      <c r="AD4924">
        <f>AA4924*$C$28</f>
        <v>12.550341884001888</v>
      </c>
      <c r="AF4924">
        <f>(Q4924-X4924)/AD4924+X4924</f>
        <v>1.1221106376835678E-6</v>
      </c>
      <c r="AH4924">
        <f>Q4924/AF4924</f>
        <v>12.550341884001888</v>
      </c>
      <c r="AK4924" s="2"/>
      <c r="AL4924" s="2"/>
      <c r="AT4924" s="1"/>
    </row>
    <row r="4925" spans="6:46" x14ac:dyDescent="0.35">
      <c r="F4925" s="4">
        <v>44402.125</v>
      </c>
      <c r="H4925">
        <v>17.2</v>
      </c>
      <c r="I4925">
        <v>20.625</v>
      </c>
      <c r="K4925" s="2">
        <v>1.6814561702861898E-5</v>
      </c>
      <c r="L4925">
        <v>0</v>
      </c>
      <c r="N4925">
        <f t="shared" si="383"/>
        <v>1.1770193192003328E-5</v>
      </c>
      <c r="O4925" s="2">
        <f t="shared" si="384"/>
        <v>0</v>
      </c>
      <c r="Q4925">
        <f>N4925+O4925</f>
        <v>1.1770193192003328E-5</v>
      </c>
      <c r="S4925">
        <f>IF(H4925&gt;$B$5,$B$5,($B$3 - $B$5)*(($B$5-H4925)/($B$5-$B$6))^(1/$B$2)+$B$5)</f>
        <v>23.733333333333334</v>
      </c>
      <c r="T4925">
        <f>K4925*S4925</f>
        <v>3.9906559774792238E-4</v>
      </c>
      <c r="U4925" s="3">
        <f>S4925*N4925/Q4925+$B$7*O4925/Q4925</f>
        <v>23.733333333333334</v>
      </c>
      <c r="V4925">
        <f>IF(U4925-H4925&lt;=10,10,U4925-H4925)</f>
        <v>10</v>
      </c>
      <c r="X4925">
        <f t="shared" si="385"/>
        <v>0</v>
      </c>
      <c r="Y4925">
        <f t="shared" si="386"/>
        <v>1</v>
      </c>
      <c r="AA4925">
        <f>((Y4925*V4925)+H4925+273)/(Y4925*V4925)</f>
        <v>30.02</v>
      </c>
      <c r="AB4925">
        <f t="shared" si="387"/>
        <v>3.9207838747512754E-7</v>
      </c>
      <c r="AD4925">
        <f>AA4925*$C$28</f>
        <v>16.924578276635334</v>
      </c>
      <c r="AF4925">
        <f>(Q4925-X4925)/AD4925+X4925</f>
        <v>6.9544971813284577E-7</v>
      </c>
      <c r="AH4925">
        <f>Q4925/AF4925</f>
        <v>16.924578276635334</v>
      </c>
      <c r="AK4925" s="2"/>
      <c r="AT4925" s="1"/>
    </row>
    <row r="4926" spans="6:46" x14ac:dyDescent="0.35">
      <c r="F4926" s="4">
        <v>44402.166666666664</v>
      </c>
      <c r="H4926">
        <v>17.2</v>
      </c>
      <c r="I4926">
        <v>20.625</v>
      </c>
      <c r="K4926" s="2">
        <v>1.7545629602986299E-5</v>
      </c>
      <c r="L4926" s="2">
        <v>1.5691278403152899E-6</v>
      </c>
      <c r="N4926">
        <f t="shared" si="383"/>
        <v>1.2281940722090408E-5</v>
      </c>
      <c r="O4926" s="2">
        <f t="shared" si="384"/>
        <v>4.7073835209458705E-7</v>
      </c>
      <c r="Q4926">
        <f>N4926+O4926</f>
        <v>1.2752679074184995E-5</v>
      </c>
      <c r="S4926">
        <f>IF(H4926&gt;$B$5,$B$5,($B$3 - $B$5)*(($B$5-H4926)/($B$5-$B$6))^(1/$B$2)+$B$5)</f>
        <v>23.733333333333334</v>
      </c>
      <c r="T4926">
        <f>K4926*S4926</f>
        <v>4.1641627591087484E-4</v>
      </c>
      <c r="U4926" s="3">
        <f>S4926*N4926/Q4926+$B$7*O4926/Q4926</f>
        <v>24.887476635814117</v>
      </c>
      <c r="V4926">
        <f>IF(U4926-H4926&lt;=10,10,U4926-H4926)</f>
        <v>10</v>
      </c>
      <c r="X4926">
        <f t="shared" si="385"/>
        <v>0</v>
      </c>
      <c r="Y4926">
        <f t="shared" si="386"/>
        <v>1</v>
      </c>
      <c r="AA4926">
        <f>((Y4926*V4926)+H4926+273)/(Y4926*V4926)</f>
        <v>30.02</v>
      </c>
      <c r="AB4926">
        <f t="shared" si="387"/>
        <v>4.2480609840722838E-7</v>
      </c>
      <c r="AD4926">
        <f>AA4926*$C$28</f>
        <v>16.924578276635334</v>
      </c>
      <c r="AF4926">
        <f>(Q4926-X4926)/AD4926+X4926</f>
        <v>7.5350055202204261E-7</v>
      </c>
      <c r="AH4926">
        <f>Q4926/AF4926</f>
        <v>16.924578276635334</v>
      </c>
      <c r="AK4926" s="2"/>
      <c r="AL4926" s="2"/>
      <c r="AT4926" s="1"/>
    </row>
    <row r="4927" spans="6:46" x14ac:dyDescent="0.35">
      <c r="F4927" s="4">
        <v>44402.208333333336</v>
      </c>
      <c r="H4927">
        <v>16.600000000000001</v>
      </c>
      <c r="I4927">
        <v>20.625</v>
      </c>
      <c r="K4927" s="2">
        <v>1.7545629602986299E-5</v>
      </c>
      <c r="L4927" s="2">
        <v>4.7073713880137897E-6</v>
      </c>
      <c r="N4927">
        <f t="shared" si="383"/>
        <v>1.2281940722090408E-5</v>
      </c>
      <c r="O4927" s="2">
        <f t="shared" si="384"/>
        <v>1.4122114164041371E-6</v>
      </c>
      <c r="Q4927">
        <f>N4927+O4927</f>
        <v>1.3694152138494546E-5</v>
      </c>
      <c r="S4927">
        <f>IF(H4927&gt;$B$5,$B$5,($B$3 - $B$5)*(($B$5-H4927)/($B$5-$B$6))^(1/$B$2)+$B$5)</f>
        <v>24.533333333333331</v>
      </c>
      <c r="T4927">
        <f>K4927*S4927</f>
        <v>4.3045277959326381E-4</v>
      </c>
      <c r="U4927" s="3">
        <f>S4927*N4927/Q4927+$B$7*O4927/Q4927</f>
        <v>27.675212732022118</v>
      </c>
      <c r="V4927">
        <f>IF(U4927-H4927&lt;=10,10,U4927-H4927)</f>
        <v>11.075212732022116</v>
      </c>
      <c r="X4927">
        <f t="shared" si="385"/>
        <v>0</v>
      </c>
      <c r="Y4927">
        <f t="shared" si="386"/>
        <v>1</v>
      </c>
      <c r="AA4927">
        <f>((Y4927*V4927)+H4927+273)/(Y4927*V4927)</f>
        <v>27.148481930524937</v>
      </c>
      <c r="AB4927">
        <f t="shared" si="387"/>
        <v>5.0441686476389134E-7</v>
      </c>
      <c r="AD4927">
        <f>AA4927*$C$28</f>
        <v>15.305683128747145</v>
      </c>
      <c r="AF4927">
        <f>(Q4927-X4927)/AD4927+X4927</f>
        <v>8.9471028658460724E-7</v>
      </c>
      <c r="AH4927">
        <f>Q4927/AF4927</f>
        <v>15.305683128747145</v>
      </c>
      <c r="AK4927" s="2"/>
      <c r="AL4927" s="2"/>
      <c r="AT4927" s="1"/>
    </row>
    <row r="4928" spans="6:46" x14ac:dyDescent="0.35">
      <c r="F4928" s="4">
        <v>44402.25</v>
      </c>
      <c r="H4928">
        <v>17.5</v>
      </c>
      <c r="I4928">
        <v>20.625</v>
      </c>
      <c r="K4928" s="2">
        <v>1.7545629602986299E-5</v>
      </c>
      <c r="L4928" s="2">
        <v>2.9813283370805601E-5</v>
      </c>
      <c r="N4928">
        <f t="shared" si="383"/>
        <v>1.2281940722090408E-5</v>
      </c>
      <c r="O4928" s="2">
        <f t="shared" si="384"/>
        <v>8.9439850112416824E-6</v>
      </c>
      <c r="Q4928">
        <f>N4928+O4928</f>
        <v>2.1225925733332091E-5</v>
      </c>
      <c r="S4928">
        <f>IF(H4928&gt;$B$5,$B$5,($B$3 - $B$5)*(($B$5-H4928)/($B$5-$B$6))^(1/$B$2)+$B$5)</f>
        <v>23.333333333333332</v>
      </c>
      <c r="T4928">
        <f>K4928*S4928</f>
        <v>4.0939802406968028E-4</v>
      </c>
      <c r="U4928" s="3">
        <f>S4928*N4928/Q4928+$B$7*O4928/Q4928</f>
        <v>36.67674155877009</v>
      </c>
      <c r="V4928">
        <f>IF(U4928-H4928&lt;=10,10,U4928-H4928)</f>
        <v>19.17674155877009</v>
      </c>
      <c r="X4928">
        <f t="shared" si="385"/>
        <v>0</v>
      </c>
      <c r="Y4928">
        <f t="shared" si="386"/>
        <v>1</v>
      </c>
      <c r="AA4928">
        <f>((Y4928*V4928)+H4928+273)/(Y4928*V4928)</f>
        <v>16.148558951463045</v>
      </c>
      <c r="AB4928">
        <f t="shared" si="387"/>
        <v>1.3144160910660725E-6</v>
      </c>
      <c r="AD4928">
        <f>AA4928*$C$28</f>
        <v>9.1041822128213372</v>
      </c>
      <c r="AF4928">
        <f>(Q4928-X4928)/AD4928+X4928</f>
        <v>2.3314478156467268E-6</v>
      </c>
      <c r="AH4928">
        <f>Q4928/AF4928</f>
        <v>9.1041822128213372</v>
      </c>
      <c r="AK4928" s="2"/>
      <c r="AL4928" s="2"/>
      <c r="AT4928" s="1"/>
    </row>
    <row r="4929" spans="6:46" x14ac:dyDescent="0.35">
      <c r="F4929" s="4">
        <v>44402.291666666664</v>
      </c>
      <c r="H4929">
        <v>18.7</v>
      </c>
      <c r="I4929">
        <v>20.625</v>
      </c>
      <c r="K4929" s="2">
        <v>1.7545629602986299E-5</v>
      </c>
      <c r="L4929" s="2">
        <v>7.2179540932405098E-5</v>
      </c>
      <c r="N4929">
        <f t="shared" si="383"/>
        <v>1.2281940722090408E-5</v>
      </c>
      <c r="O4929" s="2">
        <f t="shared" si="384"/>
        <v>2.1653862279721534E-5</v>
      </c>
      <c r="Q4929">
        <f>N4929+O4929</f>
        <v>3.3935803001811942E-5</v>
      </c>
      <c r="S4929">
        <f>IF(H4929&gt;$B$5,$B$5,($B$3 - $B$5)*(($B$5-H4929)/($B$5-$B$6))^(1/$B$2)+$B$5)</f>
        <v>21.733333333333334</v>
      </c>
      <c r="T4929">
        <f>K4929*S4929</f>
        <v>3.8132501670490223E-4</v>
      </c>
      <c r="U4929" s="3">
        <f>S4929*N4929/Q4929+$B$7*O4929/Q4929</f>
        <v>42.960231027987597</v>
      </c>
      <c r="V4929">
        <f>IF(U4929-H4929&lt;=10,10,U4929-H4929)</f>
        <v>24.260231027987597</v>
      </c>
      <c r="X4929">
        <f t="shared" si="385"/>
        <v>0</v>
      </c>
      <c r="Y4929">
        <f t="shared" si="386"/>
        <v>1</v>
      </c>
      <c r="AA4929">
        <f>((Y4929*V4929)+H4929+273)/(Y4929*V4929)</f>
        <v>13.023793164355398</v>
      </c>
      <c r="AB4929">
        <f t="shared" si="387"/>
        <v>2.6056773609312436E-6</v>
      </c>
      <c r="AD4929">
        <f>AA4929*$C$28</f>
        <v>7.3425118877029023</v>
      </c>
      <c r="AF4929">
        <f>(Q4929-X4929)/AD4929+X4929</f>
        <v>4.6218247271273709E-6</v>
      </c>
      <c r="AH4929">
        <f>Q4929/AF4929</f>
        <v>7.3425118877029023</v>
      </c>
      <c r="AK4929" s="2"/>
      <c r="AL4929" s="2"/>
      <c r="AT4929" s="1"/>
    </row>
    <row r="4930" spans="6:46" x14ac:dyDescent="0.35">
      <c r="F4930" s="4">
        <v>44402.333333333336</v>
      </c>
      <c r="H4930">
        <v>19.8</v>
      </c>
      <c r="I4930">
        <v>20.625</v>
      </c>
      <c r="K4930" s="2">
        <v>1.64490277527997E-5</v>
      </c>
      <c r="L4930">
        <v>1.4749762873581099E-4</v>
      </c>
      <c r="N4930">
        <f t="shared" ref="N4930:N4993" si="388">$C$13*K4930</f>
        <v>1.1514319426959789E-5</v>
      </c>
      <c r="O4930" s="2">
        <f t="shared" ref="O4930:O4993" si="389">$C$14*L4930</f>
        <v>4.4249288620743302E-5</v>
      </c>
      <c r="Q4930">
        <f>N4930+O4930</f>
        <v>5.5763608047703091E-5</v>
      </c>
      <c r="S4930">
        <f>IF(H4930&gt;$B$5,$B$5,($B$3 - $B$5)*(($B$5-H4930)/($B$5-$B$6))^(1/$B$2)+$B$5)</f>
        <v>20.266666666666666</v>
      </c>
      <c r="T4930">
        <f>K4930*S4930</f>
        <v>3.3336696245674059E-4</v>
      </c>
      <c r="U4930" s="3">
        <f>S4930*N4930/Q4930+$B$7*O4930/Q4930</f>
        <v>47.828105842417003</v>
      </c>
      <c r="V4930">
        <f>IF(U4930-H4930&lt;=10,10,U4930-H4930)</f>
        <v>28.028105842417002</v>
      </c>
      <c r="X4930">
        <f t="shared" ref="X4930:X4993" si="390">IF(Q4930-$C$20&lt;=0,0,Q4930-$C$20)</f>
        <v>0</v>
      </c>
      <c r="Y4930">
        <f t="shared" ref="Y4930:Y4993" si="391">1-(X4930/Q4930)</f>
        <v>1</v>
      </c>
      <c r="AA4930">
        <f>((Y4930*V4930)+H4930+273)/(Y4930*V4930)</f>
        <v>11.446656711167551</v>
      </c>
      <c r="AB4930">
        <f t="shared" ref="AB4930:AB4993" si="392">(Q4930-X4930)/AA4930</f>
        <v>4.8716065707901572E-6</v>
      </c>
      <c r="AD4930">
        <f>AA4930*$C$28</f>
        <v>6.4533590111235304</v>
      </c>
      <c r="AF4930">
        <f>(Q4930-X4930)/AD4930+X4930</f>
        <v>8.6410205834797711E-6</v>
      </c>
      <c r="AH4930">
        <f>Q4930/AF4930</f>
        <v>6.4533590111235313</v>
      </c>
      <c r="AK4930" s="2"/>
      <c r="AT4930" s="1"/>
    </row>
    <row r="4931" spans="6:46" x14ac:dyDescent="0.35">
      <c r="F4931" s="4">
        <v>44402.375</v>
      </c>
      <c r="H4931">
        <v>21.3</v>
      </c>
      <c r="I4931">
        <v>20.625</v>
      </c>
      <c r="K4931" s="2">
        <v>1.49868919525508E-5</v>
      </c>
      <c r="L4931">
        <v>2.1340007592621501E-4</v>
      </c>
      <c r="N4931">
        <f t="shared" si="388"/>
        <v>1.049082436678556E-5</v>
      </c>
      <c r="O4931" s="2">
        <f t="shared" si="389"/>
        <v>6.4020022777864515E-5</v>
      </c>
      <c r="Q4931">
        <f>N4931+O4931</f>
        <v>7.4510847144650073E-5</v>
      </c>
      <c r="S4931">
        <f>IF(H4931&gt;$B$5,$B$5,($B$3 - $B$5)*(($B$5-H4931)/($B$5-$B$6))^(1/$B$2)+$B$5)</f>
        <v>20</v>
      </c>
      <c r="T4931">
        <f>K4931*S4931</f>
        <v>2.9973783905101601E-4</v>
      </c>
      <c r="U4931" s="3">
        <f>S4931*N4931/Q4931+$B$7*O4931/Q4931</f>
        <v>50.072142286549507</v>
      </c>
      <c r="V4931">
        <f>IF(U4931-H4931&lt;=10,10,U4931-H4931)</f>
        <v>28.772142286549506</v>
      </c>
      <c r="X4931">
        <f t="shared" si="390"/>
        <v>0</v>
      </c>
      <c r="Y4931">
        <f t="shared" si="391"/>
        <v>1</v>
      </c>
      <c r="AA4931">
        <f>((Y4931*V4931)+H4931+273)/(Y4931*V4931)</f>
        <v>11.228643980312174</v>
      </c>
      <c r="AB4931">
        <f t="shared" si="392"/>
        <v>6.6357832054604471E-6</v>
      </c>
      <c r="AD4931">
        <f>AA4931*$C$28</f>
        <v>6.3304485005084459</v>
      </c>
      <c r="AF4931">
        <f>(Q4931-X4931)/AD4931+X4931</f>
        <v>1.1770231941491278E-5</v>
      </c>
      <c r="AH4931">
        <f>Q4931/AF4931</f>
        <v>6.3304485005084459</v>
      </c>
      <c r="AK4931" s="2"/>
      <c r="AT4931" s="1"/>
    </row>
    <row r="4932" spans="6:46" x14ac:dyDescent="0.35">
      <c r="F4932" s="4">
        <v>44402.416666666664</v>
      </c>
      <c r="H4932">
        <v>22.7</v>
      </c>
      <c r="I4932">
        <v>20.625</v>
      </c>
      <c r="K4932" s="2">
        <v>1.3524756152302E-5</v>
      </c>
      <c r="L4932">
        <v>2.60474639111599E-4</v>
      </c>
      <c r="N4932">
        <f t="shared" si="388"/>
        <v>9.4673293066113996E-6</v>
      </c>
      <c r="O4932" s="2">
        <f t="shared" si="389"/>
        <v>7.8142391733479705E-5</v>
      </c>
      <c r="Q4932">
        <f>N4932+O4932</f>
        <v>8.7609721040091099E-5</v>
      </c>
      <c r="S4932">
        <f>IF(H4932&gt;$B$5,$B$5,($B$3 - $B$5)*(($B$5-H4932)/($B$5-$B$6))^(1/$B$2)+$B$5)</f>
        <v>20</v>
      </c>
      <c r="T4932">
        <f>K4932*S4932</f>
        <v>2.7049512304603998E-4</v>
      </c>
      <c r="U4932" s="3">
        <f>S4932*N4932/Q4932+$B$7*O4932/Q4932</f>
        <v>51.217810971230385</v>
      </c>
      <c r="V4932">
        <f>IF(U4932-H4932&lt;=10,10,U4932-H4932)</f>
        <v>28.517810971230386</v>
      </c>
      <c r="X4932">
        <f t="shared" si="390"/>
        <v>0</v>
      </c>
      <c r="Y4932">
        <f t="shared" si="391"/>
        <v>1</v>
      </c>
      <c r="AA4932">
        <f>((Y4932*V4932)+H4932+273)/(Y4932*V4932)</f>
        <v>11.368958553596942</v>
      </c>
      <c r="AB4932">
        <f t="shared" si="392"/>
        <v>7.7060463038079156E-6</v>
      </c>
      <c r="AD4932">
        <f>AA4932*$C$28</f>
        <v>6.4095545957419811</v>
      </c>
      <c r="AF4932">
        <f>(Q4932-X4932)/AD4932+X4932</f>
        <v>1.3668612963885558E-5</v>
      </c>
      <c r="AH4932">
        <f>Q4932/AF4932</f>
        <v>6.4095545957419811</v>
      </c>
      <c r="AK4932" s="2"/>
      <c r="AT4932" s="1"/>
    </row>
    <row r="4933" spans="6:46" x14ac:dyDescent="0.35">
      <c r="F4933" s="4">
        <v>44402.458333333336</v>
      </c>
      <c r="H4933">
        <v>23.6</v>
      </c>
      <c r="I4933">
        <v>20.625</v>
      </c>
      <c r="K4933" s="2">
        <v>1.31592222022397E-5</v>
      </c>
      <c r="L4933">
        <v>2.60474639111599E-4</v>
      </c>
      <c r="N4933">
        <f t="shared" si="388"/>
        <v>9.2114555415677893E-6</v>
      </c>
      <c r="O4933" s="2">
        <f t="shared" si="389"/>
        <v>7.8142391733479705E-5</v>
      </c>
      <c r="Q4933">
        <f>N4933+O4933</f>
        <v>8.7353847275047487E-5</v>
      </c>
      <c r="S4933">
        <f>IF(H4933&gt;$B$5,$B$5,($B$3 - $B$5)*(($B$5-H4933)/($B$5-$B$6))^(1/$B$2)+$B$5)</f>
        <v>20</v>
      </c>
      <c r="T4933">
        <f>K4933*S4933</f>
        <v>2.6318444404479401E-4</v>
      </c>
      <c r="U4933" s="3">
        <f>S4933*N4933/Q4933+$B$7*O4933/Q4933</f>
        <v>51.309253066556508</v>
      </c>
      <c r="V4933">
        <f>IF(U4933-H4933&lt;=10,10,U4933-H4933)</f>
        <v>27.709253066556506</v>
      </c>
      <c r="X4933">
        <f t="shared" si="390"/>
        <v>0</v>
      </c>
      <c r="Y4933">
        <f t="shared" si="391"/>
        <v>1</v>
      </c>
      <c r="AA4933">
        <f>((Y4933*V4933)+H4933+273)/(Y4933*V4933)</f>
        <v>11.704005600135766</v>
      </c>
      <c r="AB4933">
        <f t="shared" si="392"/>
        <v>7.4635855671526843E-6</v>
      </c>
      <c r="AD4933">
        <f>AA4933*$C$28</f>
        <v>6.5984463334335803</v>
      </c>
      <c r="AF4933">
        <f>(Q4933-X4933)/AD4933+X4933</f>
        <v>1.323854781275335E-5</v>
      </c>
      <c r="AH4933">
        <f>Q4933/AF4933</f>
        <v>6.5984463334335803</v>
      </c>
      <c r="AK4933" s="2"/>
      <c r="AT4933" s="1"/>
    </row>
    <row r="4934" spans="6:46" x14ac:dyDescent="0.35">
      <c r="F4934" s="4">
        <v>44402.5</v>
      </c>
      <c r="H4934">
        <v>24</v>
      </c>
      <c r="I4934">
        <v>20.625</v>
      </c>
      <c r="K4934" s="2">
        <v>1.31592222022397E-5</v>
      </c>
      <c r="L4934">
        <v>2.3536796275408601E-4</v>
      </c>
      <c r="N4934">
        <f t="shared" si="388"/>
        <v>9.2114555415677893E-6</v>
      </c>
      <c r="O4934" s="2">
        <f t="shared" si="389"/>
        <v>7.0610388826225818E-5</v>
      </c>
      <c r="Q4934">
        <f>N4934+O4934</f>
        <v>7.9821844367793614E-5</v>
      </c>
      <c r="S4934">
        <f>IF(H4934&gt;$B$5,$B$5,($B$3 - $B$5)*(($B$5-H4934)/($B$5-$B$6))^(1/$B$2)+$B$5)</f>
        <v>20</v>
      </c>
      <c r="T4934">
        <f>K4934*S4934</f>
        <v>2.6318444404479401E-4</v>
      </c>
      <c r="U4934" s="3">
        <f>S4934*N4934/Q4934+$B$7*O4934/Q4934</f>
        <v>50.960993553727569</v>
      </c>
      <c r="V4934">
        <f>IF(U4934-H4934&lt;=10,10,U4934-H4934)</f>
        <v>26.960993553727569</v>
      </c>
      <c r="X4934">
        <f t="shared" si="390"/>
        <v>0</v>
      </c>
      <c r="Y4934">
        <f t="shared" si="391"/>
        <v>1</v>
      </c>
      <c r="AA4934">
        <f>((Y4934*V4934)+H4934+273)/(Y4934*V4934)</f>
        <v>12.015914506568228</v>
      </c>
      <c r="AB4934">
        <f t="shared" si="392"/>
        <v>6.6430103446692145E-6</v>
      </c>
      <c r="AD4934">
        <f>AA4934*$C$28</f>
        <v>6.7742933255087276</v>
      </c>
      <c r="AF4934">
        <f>(Q4934-X4934)/AD4934+X4934</f>
        <v>1.1783051092166761E-5</v>
      </c>
      <c r="AH4934">
        <f>Q4934/AF4934</f>
        <v>6.7742933255087276</v>
      </c>
      <c r="AK4934" s="2"/>
      <c r="AT4934" s="1"/>
    </row>
    <row r="4935" spans="6:46" x14ac:dyDescent="0.35">
      <c r="F4935" s="4">
        <v>44402.541666666664</v>
      </c>
      <c r="H4935">
        <v>25</v>
      </c>
      <c r="I4935">
        <v>20.625</v>
      </c>
      <c r="K4935" s="2">
        <v>1.27936882521775E-5</v>
      </c>
      <c r="L4935">
        <v>1.85155823332268E-4</v>
      </c>
      <c r="N4935">
        <f t="shared" si="388"/>
        <v>8.9555817765242501E-6</v>
      </c>
      <c r="O4935" s="2">
        <f t="shared" si="389"/>
        <v>5.5546746999680408E-5</v>
      </c>
      <c r="Q4935">
        <f>N4935+O4935</f>
        <v>6.4502328776204653E-5</v>
      </c>
      <c r="S4935">
        <f>IF(H4935&gt;$B$5,$B$5,($B$3 - $B$5)*(($B$5-H4935)/($B$5-$B$6))^(1/$B$2)+$B$5)</f>
        <v>20</v>
      </c>
      <c r="T4935">
        <f>K4935*S4935</f>
        <v>2.5587376504354999E-4</v>
      </c>
      <c r="U4935" s="3">
        <f>S4935*N4935/Q4935+$B$7*O4935/Q4935</f>
        <v>50.140557432184053</v>
      </c>
      <c r="V4935">
        <f>IF(U4935-H4935&lt;=10,10,U4935-H4935)</f>
        <v>25.140557432184053</v>
      </c>
      <c r="X4935">
        <f t="shared" si="390"/>
        <v>0</v>
      </c>
      <c r="Y4935">
        <f t="shared" si="391"/>
        <v>1</v>
      </c>
      <c r="AA4935">
        <f>((Y4935*V4935)+H4935+273)/(Y4935*V4935)</f>
        <v>12.853356903634559</v>
      </c>
      <c r="AB4935">
        <f t="shared" si="392"/>
        <v>5.0183255051421825E-6</v>
      </c>
      <c r="AD4935">
        <f>AA4935*$C$28</f>
        <v>7.2464238851796887</v>
      </c>
      <c r="AF4935">
        <f>(Q4935-X4935)/AD4935+X4935</f>
        <v>8.9012635471303506E-6</v>
      </c>
      <c r="AH4935">
        <f>Q4935/AF4935</f>
        <v>7.2464238851796887</v>
      </c>
      <c r="AK4935" s="2"/>
      <c r="AT4935" s="1"/>
    </row>
    <row r="4936" spans="6:46" x14ac:dyDescent="0.35">
      <c r="F4936" s="4">
        <v>44402.583333333336</v>
      </c>
      <c r="H4936">
        <v>25.6</v>
      </c>
      <c r="I4936">
        <v>20.625</v>
      </c>
      <c r="K4936" s="2">
        <v>1.16970864019909E-5</v>
      </c>
      <c r="L4936">
        <v>1.4122126296973501E-4</v>
      </c>
      <c r="N4936">
        <f t="shared" si="388"/>
        <v>8.1879604813936292E-6</v>
      </c>
      <c r="O4936" s="2">
        <f t="shared" si="389"/>
        <v>4.2366378890920511E-5</v>
      </c>
      <c r="Q4936">
        <f>N4936+O4936</f>
        <v>5.0554339372314136E-5</v>
      </c>
      <c r="S4936">
        <f>IF(H4936&gt;$B$5,$B$5,($B$3 - $B$5)*(($B$5-H4936)/($B$5-$B$6))^(1/$B$2)+$B$5)</f>
        <v>20</v>
      </c>
      <c r="T4936">
        <f>K4936*S4936</f>
        <v>2.3394172803981801E-4</v>
      </c>
      <c r="U4936" s="3">
        <f>S4936*N4936/Q4936+$B$7*O4936/Q4936</f>
        <v>49.331275605478083</v>
      </c>
      <c r="V4936">
        <f>IF(U4936-H4936&lt;=10,10,U4936-H4936)</f>
        <v>23.731275605478082</v>
      </c>
      <c r="X4936">
        <f t="shared" si="390"/>
        <v>0</v>
      </c>
      <c r="Y4936">
        <f t="shared" si="391"/>
        <v>1</v>
      </c>
      <c r="AA4936">
        <f>((Y4936*V4936)+H4936+273)/(Y4936*V4936)</f>
        <v>13.582551606752725</v>
      </c>
      <c r="AB4936">
        <f t="shared" si="392"/>
        <v>3.7220060586539906E-6</v>
      </c>
      <c r="AD4936">
        <f>AA4936*$C$28</f>
        <v>7.6575269108902573</v>
      </c>
      <c r="AF4936">
        <f>(Q4936-X4936)/AD4936+X4936</f>
        <v>6.6019146861132919E-6</v>
      </c>
      <c r="AH4936">
        <f>Q4936/AF4936</f>
        <v>7.6575269108902573</v>
      </c>
      <c r="AK4936" s="2"/>
      <c r="AT4936" s="1"/>
    </row>
    <row r="4937" spans="6:46" x14ac:dyDescent="0.35">
      <c r="F4937" s="4">
        <v>44402.625</v>
      </c>
      <c r="H4937">
        <v>25.1</v>
      </c>
      <c r="I4937">
        <v>20.625</v>
      </c>
      <c r="K4937" s="2">
        <v>1.27936882521775E-5</v>
      </c>
      <c r="L4937" s="2">
        <v>9.7285367984672303E-5</v>
      </c>
      <c r="N4937">
        <f t="shared" si="388"/>
        <v>8.9555817765242501E-6</v>
      </c>
      <c r="O4937" s="2">
        <f t="shared" si="389"/>
        <v>2.9185610395401696E-5</v>
      </c>
      <c r="Q4937">
        <f>N4937+O4937</f>
        <v>3.8141192171925948E-5</v>
      </c>
      <c r="S4937">
        <f>IF(H4937&gt;$B$5,$B$5,($B$3 - $B$5)*(($B$5-H4937)/($B$5-$B$6))^(1/$B$2)+$B$5)</f>
        <v>20</v>
      </c>
      <c r="T4937">
        <f>K4937*S4937</f>
        <v>2.5587376504354999E-4</v>
      </c>
      <c r="U4937" s="3">
        <f>S4937*N4937/Q4937+$B$7*O4937/Q4937</f>
        <v>46.781972604174079</v>
      </c>
      <c r="V4937">
        <f>IF(U4937-H4937&lt;=10,10,U4937-H4937)</f>
        <v>21.681972604174078</v>
      </c>
      <c r="X4937">
        <f t="shared" si="390"/>
        <v>0</v>
      </c>
      <c r="Y4937">
        <f t="shared" si="391"/>
        <v>1</v>
      </c>
      <c r="AA4937">
        <f>((Y4937*V4937)+H4937+273)/(Y4937*V4937)</f>
        <v>14.748749038757278</v>
      </c>
      <c r="AB4937">
        <f t="shared" si="392"/>
        <v>2.5860628634806376E-6</v>
      </c>
      <c r="AD4937">
        <f>AA4937*$C$28</f>
        <v>8.3150019183510224</v>
      </c>
      <c r="AF4937">
        <f>(Q4937-X4937)/AD4937+X4937</f>
        <v>4.587033478338615E-6</v>
      </c>
      <c r="AH4937">
        <f>Q4937/AF4937</f>
        <v>8.3150019183510224</v>
      </c>
      <c r="AK4937" s="2"/>
      <c r="AL4937" s="2"/>
      <c r="AT4937" s="1"/>
    </row>
    <row r="4938" spans="6:46" x14ac:dyDescent="0.35">
      <c r="F4938" s="4">
        <v>44402.666666666664</v>
      </c>
      <c r="H4938">
        <v>20.399999999999999</v>
      </c>
      <c r="I4938">
        <v>20.625</v>
      </c>
      <c r="K4938" s="2">
        <v>1.31592222022397E-5</v>
      </c>
      <c r="L4938" s="2">
        <v>8.4732636452520001E-5</v>
      </c>
      <c r="N4938">
        <f t="shared" si="388"/>
        <v>9.2114555415677893E-6</v>
      </c>
      <c r="O4938" s="2">
        <f t="shared" si="389"/>
        <v>2.5419790935756006E-5</v>
      </c>
      <c r="Q4938">
        <f>N4938+O4938</f>
        <v>3.4631246477323795E-5</v>
      </c>
      <c r="S4938">
        <f>IF(H4938&gt;$B$5,$B$5,($B$3 - $B$5)*(($B$5-H4938)/($B$5-$B$6))^(1/$B$2)+$B$5)</f>
        <v>20</v>
      </c>
      <c r="T4938">
        <f>K4938*S4938</f>
        <v>2.6318444404479401E-4</v>
      </c>
      <c r="U4938" s="3">
        <f>S4938*N4938/Q4938+$B$7*O4938/Q4938</f>
        <v>45.690460877116344</v>
      </c>
      <c r="V4938">
        <f>IF(U4938-H4938&lt;=10,10,U4938-H4938)</f>
        <v>25.290460877116345</v>
      </c>
      <c r="X4938">
        <f t="shared" si="390"/>
        <v>0</v>
      </c>
      <c r="Y4938">
        <f t="shared" si="391"/>
        <v>1</v>
      </c>
      <c r="AA4938">
        <f>((Y4938*V4938)+H4938+273)/(Y4938*V4938)</f>
        <v>12.601212070653805</v>
      </c>
      <c r="AB4938">
        <f t="shared" si="392"/>
        <v>2.748247254561678E-6</v>
      </c>
      <c r="AD4938">
        <f>AA4938*$C$28</f>
        <v>7.1042704886829569</v>
      </c>
      <c r="AF4938">
        <f>(Q4938-X4938)/AD4938+X4938</f>
        <v>4.8747083226196245E-6</v>
      </c>
      <c r="AH4938">
        <f>Q4938/AF4938</f>
        <v>7.1042704886829569</v>
      </c>
      <c r="AK4938" s="2"/>
      <c r="AL4938" s="2"/>
      <c r="AT4938" s="1"/>
    </row>
    <row r="4939" spans="6:46" x14ac:dyDescent="0.35">
      <c r="F4939" s="4">
        <v>44402.708333333336</v>
      </c>
      <c r="H4939">
        <v>21</v>
      </c>
      <c r="I4939">
        <v>20.625</v>
      </c>
      <c r="K4939" s="2">
        <v>1.42558240524264E-5</v>
      </c>
      <c r="L4939" s="2">
        <v>8.7870819335558097E-5</v>
      </c>
      <c r="N4939">
        <f t="shared" si="388"/>
        <v>9.9790768366984796E-6</v>
      </c>
      <c r="O4939" s="2">
        <f t="shared" si="389"/>
        <v>2.6361245800667432E-5</v>
      </c>
      <c r="Q4939">
        <f>N4939+O4939</f>
        <v>3.6340322637365915E-5</v>
      </c>
      <c r="S4939">
        <f>IF(H4939&gt;$B$5,$B$5,($B$3 - $B$5)*(($B$5-H4939)/($B$5-$B$6))^(1/$B$2)+$B$5)</f>
        <v>20</v>
      </c>
      <c r="T4939">
        <f>K4939*S4939</f>
        <v>2.8511648104852802E-4</v>
      </c>
      <c r="U4939" s="3">
        <f>S4939*N4939/Q4939+$B$7*O4939/Q4939</f>
        <v>45.388976653572072</v>
      </c>
      <c r="V4939">
        <f>IF(U4939-H4939&lt;=10,10,U4939-H4939)</f>
        <v>24.388976653572072</v>
      </c>
      <c r="X4939">
        <f t="shared" si="390"/>
        <v>0</v>
      </c>
      <c r="Y4939">
        <f t="shared" si="391"/>
        <v>1</v>
      </c>
      <c r="AA4939">
        <f>((Y4939*V4939)+H4939+273)/(Y4939*V4939)</f>
        <v>13.05462632467361</v>
      </c>
      <c r="AB4939">
        <f t="shared" si="392"/>
        <v>2.7837122054333864E-6</v>
      </c>
      <c r="AD4939">
        <f>AA4939*$C$28</f>
        <v>7.3598949068675132</v>
      </c>
      <c r="AF4939">
        <f>(Q4939-X4939)/AD4939+X4939</f>
        <v>4.9376143405874969E-6</v>
      </c>
      <c r="AH4939">
        <f>Q4939/AF4939</f>
        <v>7.3598949068675132</v>
      </c>
      <c r="AK4939" s="2"/>
      <c r="AL4939" s="2"/>
      <c r="AT4939" s="1"/>
    </row>
    <row r="4940" spans="6:46" x14ac:dyDescent="0.35">
      <c r="F4940" s="4">
        <v>44402.75</v>
      </c>
      <c r="H4940">
        <v>23.2</v>
      </c>
      <c r="I4940">
        <v>20.625</v>
      </c>
      <c r="K4940" s="2">
        <v>1.46213580024886E-5</v>
      </c>
      <c r="L4940">
        <v>1.0670015929242799E-4</v>
      </c>
      <c r="N4940">
        <f t="shared" si="388"/>
        <v>1.0234950601742019E-5</v>
      </c>
      <c r="O4940" s="2">
        <f t="shared" si="389"/>
        <v>3.2010047787728405E-5</v>
      </c>
      <c r="Q4940">
        <f>N4940+O4940</f>
        <v>4.2244998389470426E-5</v>
      </c>
      <c r="S4940">
        <f>IF(H4940&gt;$B$5,$B$5,($B$3 - $B$5)*(($B$5-H4940)/($B$5-$B$6))^(1/$B$2)+$B$5)</f>
        <v>20</v>
      </c>
      <c r="T4940">
        <f>K4940*S4940</f>
        <v>2.9242716004977199E-4</v>
      </c>
      <c r="U4940" s="3">
        <f>S4940*N4940/Q4940+$B$7*O4940/Q4940</f>
        <v>46.520338863351498</v>
      </c>
      <c r="V4940">
        <f>IF(U4940-H4940&lt;=10,10,U4940-H4940)</f>
        <v>23.320338863351498</v>
      </c>
      <c r="X4940">
        <f t="shared" si="390"/>
        <v>0</v>
      </c>
      <c r="Y4940">
        <f t="shared" si="391"/>
        <v>1</v>
      </c>
      <c r="AA4940">
        <f>((Y4940*V4940)+H4940+273)/(Y4940*V4940)</f>
        <v>13.701359175594391</v>
      </c>
      <c r="AB4940">
        <f t="shared" si="392"/>
        <v>3.0832706338156236E-6</v>
      </c>
      <c r="AD4940">
        <f>AA4940*$C$28</f>
        <v>7.7245078568835126</v>
      </c>
      <c r="AF4940">
        <f>(Q4940-X4940)/AD4940+X4940</f>
        <v>5.468956621207239E-6</v>
      </c>
      <c r="AH4940">
        <f>Q4940/AF4940</f>
        <v>7.7245078568835126</v>
      </c>
      <c r="AK4940" s="2"/>
      <c r="AT4940" s="1"/>
    </row>
    <row r="4941" spans="6:46" x14ac:dyDescent="0.35">
      <c r="F4941" s="4">
        <v>44402.791666666664</v>
      </c>
      <c r="H4941">
        <v>23.4</v>
      </c>
      <c r="I4941">
        <v>20.625</v>
      </c>
      <c r="K4941" s="2">
        <v>1.6083493802737498E-5</v>
      </c>
      <c r="L4941">
        <v>1.19252890824581E-4</v>
      </c>
      <c r="N4941">
        <f t="shared" si="388"/>
        <v>1.1258445661916248E-5</v>
      </c>
      <c r="O4941" s="2">
        <f t="shared" si="389"/>
        <v>3.5775867247374306E-5</v>
      </c>
      <c r="Q4941">
        <f>N4941+O4941</f>
        <v>4.7034312909290557E-5</v>
      </c>
      <c r="S4941">
        <f>IF(H4941&gt;$B$5,$B$5,($B$3 - $B$5)*(($B$5-H4941)/($B$5-$B$6))^(1/$B$2)+$B$5)</f>
        <v>20</v>
      </c>
      <c r="T4941">
        <f>K4941*S4941</f>
        <v>3.2166987605474997E-4</v>
      </c>
      <c r="U4941" s="3">
        <f>S4941*N4941/Q4941+$B$7*O4941/Q4941</f>
        <v>46.622167439183869</v>
      </c>
      <c r="V4941">
        <f>IF(U4941-H4941&lt;=10,10,U4941-H4941)</f>
        <v>23.22216743918387</v>
      </c>
      <c r="X4941">
        <f t="shared" si="390"/>
        <v>0</v>
      </c>
      <c r="Y4941">
        <f t="shared" si="391"/>
        <v>1</v>
      </c>
      <c r="AA4941">
        <f>((Y4941*V4941)+H4941+273)/(Y4941*V4941)</f>
        <v>13.763666474123777</v>
      </c>
      <c r="AB4941">
        <f t="shared" si="392"/>
        <v>3.4172807803586986E-6</v>
      </c>
      <c r="AD4941">
        <f>AA4941*$C$28</f>
        <v>7.7596352636512105</v>
      </c>
      <c r="AF4941">
        <f>(Q4941-X4941)/AD4941+X4941</f>
        <v>6.061407696520916E-6</v>
      </c>
      <c r="AH4941">
        <f>Q4941/AF4941</f>
        <v>7.7596352636512114</v>
      </c>
      <c r="AK4941" s="2"/>
      <c r="AT4941" s="1"/>
    </row>
    <row r="4942" spans="6:46" x14ac:dyDescent="0.35">
      <c r="F4942" s="4">
        <v>44402.833333333336</v>
      </c>
      <c r="H4942">
        <v>22</v>
      </c>
      <c r="I4942">
        <v>20.625</v>
      </c>
      <c r="K4942" s="2">
        <v>1.6083493802737498E-5</v>
      </c>
      <c r="L4942">
        <v>1.0983822084614601E-4</v>
      </c>
      <c r="N4942">
        <f t="shared" si="388"/>
        <v>1.1258445661916248E-5</v>
      </c>
      <c r="O4942" s="2">
        <f t="shared" si="389"/>
        <v>3.2951466253843806E-5</v>
      </c>
      <c r="Q4942">
        <f>N4942+O4942</f>
        <v>4.420991191576005E-5</v>
      </c>
      <c r="S4942">
        <f>IF(H4942&gt;$B$5,$B$5,($B$3 - $B$5)*(($B$5-H4942)/($B$5-$B$6))^(1/$B$2)+$B$5)</f>
        <v>20</v>
      </c>
      <c r="T4942">
        <f>K4942*S4942</f>
        <v>3.2166987605474997E-4</v>
      </c>
      <c r="U4942" s="3">
        <f>S4942*N4942/Q4942+$B$7*O4942/Q4942</f>
        <v>46.086939984908724</v>
      </c>
      <c r="V4942">
        <f>IF(U4942-H4942&lt;=10,10,U4942-H4942)</f>
        <v>24.086939984908724</v>
      </c>
      <c r="X4942">
        <f t="shared" si="390"/>
        <v>0</v>
      </c>
      <c r="Y4942">
        <f t="shared" si="391"/>
        <v>1</v>
      </c>
      <c r="AA4942">
        <f>((Y4942*V4942)+H4942+273)/(Y4942*V4942)</f>
        <v>13.24730082712156</v>
      </c>
      <c r="AB4942">
        <f t="shared" si="392"/>
        <v>3.3372769662819081E-6</v>
      </c>
      <c r="AD4942">
        <f>AA4942*$C$28</f>
        <v>7.4685203132163513</v>
      </c>
      <c r="AF4942">
        <f>(Q4942-X4942)/AD4942+X4942</f>
        <v>5.9195007928847498E-6</v>
      </c>
      <c r="AH4942">
        <f>Q4942/AF4942</f>
        <v>7.4685203132163513</v>
      </c>
      <c r="AK4942" s="2"/>
      <c r="AT4942" s="1"/>
    </row>
    <row r="4943" spans="6:46" x14ac:dyDescent="0.35">
      <c r="F4943" s="4">
        <v>44402.875</v>
      </c>
      <c r="H4943">
        <v>19.399999999999999</v>
      </c>
      <c r="I4943">
        <v>20.625</v>
      </c>
      <c r="K4943" s="2">
        <v>1.6083493802737498E-5</v>
      </c>
      <c r="L4943">
        <v>1.0670015929242799E-4</v>
      </c>
      <c r="N4943">
        <f t="shared" si="388"/>
        <v>1.1258445661916248E-5</v>
      </c>
      <c r="O4943" s="2">
        <f t="shared" si="389"/>
        <v>3.2010047787728405E-5</v>
      </c>
      <c r="Q4943">
        <f>N4943+O4943</f>
        <v>4.326849344964465E-5</v>
      </c>
      <c r="S4943">
        <f>IF(H4943&gt;$B$5,$B$5,($B$3 - $B$5)*(($B$5-H4943)/($B$5-$B$6))^(1/$B$2)+$B$5)</f>
        <v>20.8</v>
      </c>
      <c r="T4943">
        <f>K4943*S4943</f>
        <v>3.3453667109693998E-4</v>
      </c>
      <c r="U4943" s="3">
        <f>S4943*N4943/Q4943+$B$7*O4943/Q4943</f>
        <v>46.10117291036169</v>
      </c>
      <c r="V4943">
        <f>IF(U4943-H4943&lt;=10,10,U4943-H4943)</f>
        <v>26.701172910361691</v>
      </c>
      <c r="X4943">
        <f t="shared" si="390"/>
        <v>0</v>
      </c>
      <c r="Y4943">
        <f t="shared" si="391"/>
        <v>1</v>
      </c>
      <c r="AA4943">
        <f>((Y4943*V4943)+H4943+273)/(Y4943*V4943)</f>
        <v>11.950829799934777</v>
      </c>
      <c r="AB4943">
        <f t="shared" si="392"/>
        <v>3.6205430228686542E-6</v>
      </c>
      <c r="AD4943">
        <f>AA4943*$C$28</f>
        <v>6.7376000806043415</v>
      </c>
      <c r="AF4943">
        <f>(Q4943-X4943)/AD4943+X4943</f>
        <v>6.4219444508442246E-6</v>
      </c>
      <c r="AH4943">
        <f>Q4943/AF4943</f>
        <v>6.7376000806043415</v>
      </c>
      <c r="AK4943" s="2"/>
      <c r="AT4943" s="1"/>
    </row>
    <row r="4944" spans="6:46" x14ac:dyDescent="0.35">
      <c r="F4944" s="4">
        <v>44402.916666666664</v>
      </c>
      <c r="H4944">
        <v>19.3</v>
      </c>
      <c r="I4944">
        <v>20.625</v>
      </c>
      <c r="K4944" s="2">
        <v>1.6083493802737498E-5</v>
      </c>
      <c r="L4944" s="2">
        <v>8.1594332240161007E-5</v>
      </c>
      <c r="N4944">
        <f t="shared" si="388"/>
        <v>1.1258445661916248E-5</v>
      </c>
      <c r="O4944" s="2">
        <f t="shared" si="389"/>
        <v>2.4478299672048307E-5</v>
      </c>
      <c r="Q4944">
        <f>N4944+O4944</f>
        <v>3.5736745333964555E-5</v>
      </c>
      <c r="S4944">
        <f>IF(H4944&gt;$B$5,$B$5,($B$3 - $B$5)*(($B$5-H4944)/($B$5-$B$6))^(1/$B$2)+$B$5)</f>
        <v>20.933333333333334</v>
      </c>
      <c r="T4944">
        <f>K4944*S4944</f>
        <v>3.36681136937305E-4</v>
      </c>
      <c r="U4944" s="3">
        <f>S4944*N4944/Q4944+$B$7*O4944/Q4944</f>
        <v>44.267693183442695</v>
      </c>
      <c r="V4944">
        <f>IF(U4944-H4944&lt;=10,10,U4944-H4944)</f>
        <v>24.967693183442695</v>
      </c>
      <c r="X4944">
        <f t="shared" si="390"/>
        <v>0</v>
      </c>
      <c r="Y4944">
        <f t="shared" si="391"/>
        <v>1</v>
      </c>
      <c r="AA4944">
        <f>((Y4944*V4944)+H4944+273)/(Y4944*V4944)</f>
        <v>12.707128802505412</v>
      </c>
      <c r="AB4944">
        <f t="shared" si="392"/>
        <v>2.8123383251548128E-6</v>
      </c>
      <c r="AD4944">
        <f>AA4944*$C$28</f>
        <v>7.1639838803894165</v>
      </c>
      <c r="AF4944">
        <f>(Q4944-X4944)/AD4944+X4944</f>
        <v>4.9883899699704506E-6</v>
      </c>
      <c r="AH4944">
        <f>Q4944/AF4944</f>
        <v>7.1639838803894165</v>
      </c>
      <c r="AK4944" s="2"/>
      <c r="AL4944" s="2"/>
      <c r="AT4944" s="1"/>
    </row>
    <row r="4945" spans="6:46" x14ac:dyDescent="0.35">
      <c r="F4945" s="4">
        <v>44402.958333333336</v>
      </c>
      <c r="H4945">
        <v>18.899999999999999</v>
      </c>
      <c r="I4945">
        <v>20.625</v>
      </c>
      <c r="K4945" s="2">
        <v>1.6083493802737498E-5</v>
      </c>
      <c r="L4945" s="2">
        <v>5.9626688070931898E-5</v>
      </c>
      <c r="N4945">
        <f t="shared" si="388"/>
        <v>1.1258445661916248E-5</v>
      </c>
      <c r="O4945" s="2">
        <f t="shared" si="389"/>
        <v>1.7888006421279573E-5</v>
      </c>
      <c r="Q4945">
        <f>N4945+O4945</f>
        <v>2.9146452083195822E-5</v>
      </c>
      <c r="S4945">
        <f>IF(H4945&gt;$B$5,$B$5,($B$3 - $B$5)*(($B$5-H4945)/($B$5-$B$6))^(1/$B$2)+$B$5)</f>
        <v>21.466666666666669</v>
      </c>
      <c r="T4945">
        <f>K4945*S4945</f>
        <v>3.4525900029876502E-4</v>
      </c>
      <c r="U4945" s="3">
        <f>S4945*N4945/Q4945+$B$7*O4945/Q4945</f>
        <v>42.047026851891786</v>
      </c>
      <c r="V4945">
        <f>IF(U4945-H4945&lt;=10,10,U4945-H4945)</f>
        <v>23.147026851891788</v>
      </c>
      <c r="X4945">
        <f t="shared" si="390"/>
        <v>0</v>
      </c>
      <c r="Y4945">
        <f t="shared" si="391"/>
        <v>1</v>
      </c>
      <c r="AA4945">
        <f>((Y4945*V4945)+H4945+273)/(Y4945*V4945)</f>
        <v>13.610690861843592</v>
      </c>
      <c r="AB4945">
        <f t="shared" si="392"/>
        <v>2.1414381076647186E-6</v>
      </c>
      <c r="AD4945">
        <f>AA4945*$C$28</f>
        <v>7.6733911688993048</v>
      </c>
      <c r="AF4945">
        <f>(Q4945-X4945)/AD4945+X4945</f>
        <v>3.7983795484489396E-6</v>
      </c>
      <c r="AH4945">
        <f>Q4945/AF4945</f>
        <v>7.6733911688993048</v>
      </c>
      <c r="AK4945" s="2"/>
      <c r="AL4945" s="2"/>
      <c r="AT4945" s="1"/>
    </row>
    <row r="4946" spans="6:46" x14ac:dyDescent="0.35">
      <c r="F4946" s="4">
        <v>44403</v>
      </c>
      <c r="H4946">
        <v>19.2</v>
      </c>
      <c r="I4946">
        <v>20.425000000000001</v>
      </c>
      <c r="K4946" s="2">
        <v>1.6083493802737498E-5</v>
      </c>
      <c r="L4946" s="2">
        <v>3.4520739689343903E-5</v>
      </c>
      <c r="N4946">
        <f t="shared" si="388"/>
        <v>1.1258445661916248E-5</v>
      </c>
      <c r="O4946" s="2">
        <f t="shared" si="389"/>
        <v>1.0356221906803173E-5</v>
      </c>
      <c r="Q4946">
        <f>N4946+O4946</f>
        <v>2.161466756871942E-5</v>
      </c>
      <c r="S4946">
        <f>IF(H4946&gt;$B$5,$B$5,($B$3 - $B$5)*(($B$5-H4946)/($B$5-$B$6))^(1/$B$2)+$B$5)</f>
        <v>21.066666666666666</v>
      </c>
      <c r="T4946">
        <f>K4946*S4946</f>
        <v>3.3882560277766996E-4</v>
      </c>
      <c r="U4946" s="3">
        <f>S4946*N4946/Q4946+$B$7*O4946/Q4946</f>
        <v>37.325123056072115</v>
      </c>
      <c r="V4946">
        <f>IF(U4946-H4946&lt;=10,10,U4946-H4946)</f>
        <v>18.125123056072116</v>
      </c>
      <c r="X4946">
        <f t="shared" si="390"/>
        <v>0</v>
      </c>
      <c r="Y4946">
        <f t="shared" si="391"/>
        <v>1</v>
      </c>
      <c r="AA4946">
        <f>((Y4946*V4946)+H4946+273)/(Y4946*V4946)</f>
        <v>17.121269858198826</v>
      </c>
      <c r="AB4946">
        <f t="shared" si="392"/>
        <v>1.2624453529285884E-6</v>
      </c>
      <c r="AD4946">
        <f>AA4946*$C$28</f>
        <v>9.6525740143398799</v>
      </c>
      <c r="AF4946">
        <f>(Q4946-X4946)/AD4946+X4946</f>
        <v>2.2392646289589318E-6</v>
      </c>
      <c r="AH4946">
        <f>Q4946/AF4946</f>
        <v>9.6525740143398799</v>
      </c>
      <c r="AK4946" s="2"/>
      <c r="AL4946" s="2"/>
      <c r="AT4946" s="1"/>
    </row>
    <row r="4947" spans="6:46" x14ac:dyDescent="0.35">
      <c r="F4947" s="4">
        <v>44403.041666666664</v>
      </c>
      <c r="H4947">
        <v>18.5</v>
      </c>
      <c r="I4947">
        <v>20.425000000000001</v>
      </c>
      <c r="K4947" s="2">
        <v>1.6083493802737498E-5</v>
      </c>
      <c r="L4947" s="2">
        <v>1.2552974190794001E-5</v>
      </c>
      <c r="N4947">
        <f t="shared" si="388"/>
        <v>1.1258445661916248E-5</v>
      </c>
      <c r="O4947" s="2">
        <f t="shared" si="389"/>
        <v>3.7658922572382009E-6</v>
      </c>
      <c r="Q4947">
        <f>N4947+O4947</f>
        <v>1.5024337919154449E-5</v>
      </c>
      <c r="S4947">
        <f>IF(H4947&gt;$B$5,$B$5,($B$3 - $B$5)*(($B$5-H4947)/($B$5-$B$6))^(1/$B$2)+$B$5)</f>
        <v>22</v>
      </c>
      <c r="T4947">
        <f>K4947*S4947</f>
        <v>3.5383686366022499E-4</v>
      </c>
      <c r="U4947" s="3">
        <f>S4947*N4947/Q4947+$B$7*O4947/Q4947</f>
        <v>30.271542157636361</v>
      </c>
      <c r="V4947">
        <f>IF(U4947-H4947&lt;=10,10,U4947-H4947)</f>
        <v>11.771542157636361</v>
      </c>
      <c r="X4947">
        <f t="shared" si="390"/>
        <v>0</v>
      </c>
      <c r="Y4947">
        <f t="shared" si="391"/>
        <v>1</v>
      </c>
      <c r="AA4947">
        <f>((Y4947*V4947)+H4947+273)/(Y4947*V4947)</f>
        <v>25.763110567539357</v>
      </c>
      <c r="AB4947">
        <f t="shared" si="392"/>
        <v>5.8317251248708313E-7</v>
      </c>
      <c r="AD4947">
        <f>AA4947*$C$28</f>
        <v>14.524642953029009</v>
      </c>
      <c r="AF4947">
        <f>(Q4947-X4947)/AD4947+X4947</f>
        <v>1.034403252991581E-6</v>
      </c>
      <c r="AH4947">
        <f>Q4947/AF4947</f>
        <v>14.524642953029009</v>
      </c>
      <c r="AK4947" s="2"/>
      <c r="AL4947" s="2"/>
      <c r="AT4947" s="1"/>
    </row>
    <row r="4948" spans="6:46" x14ac:dyDescent="0.35">
      <c r="F4948" s="4">
        <v>44403.083333333336</v>
      </c>
      <c r="H4948">
        <v>18.5</v>
      </c>
      <c r="I4948">
        <v>20.425000000000001</v>
      </c>
      <c r="K4948" s="2">
        <v>1.6083493802737498E-5</v>
      </c>
      <c r="L4948" s="2">
        <v>7.8456149357122992E-6</v>
      </c>
      <c r="N4948">
        <f t="shared" si="388"/>
        <v>1.1258445661916248E-5</v>
      </c>
      <c r="O4948" s="2">
        <f t="shared" si="389"/>
        <v>2.3536844807136901E-6</v>
      </c>
      <c r="Q4948">
        <f>N4948+O4948</f>
        <v>1.3612130142629938E-5</v>
      </c>
      <c r="S4948">
        <f>IF(H4948&gt;$B$5,$B$5,($B$3 - $B$5)*(($B$5-H4948)/($B$5-$B$6))^(1/$B$2)+$B$5)</f>
        <v>22</v>
      </c>
      <c r="T4948">
        <f>K4948*S4948</f>
        <v>3.5383686366022499E-4</v>
      </c>
      <c r="U4948" s="3">
        <f>S4948*N4948/Q4948+$B$7*O4948/Q4948</f>
        <v>27.706056807398788</v>
      </c>
      <c r="V4948">
        <f>IF(U4948-H4948&lt;=10,10,U4948-H4948)</f>
        <v>10</v>
      </c>
      <c r="X4948">
        <f t="shared" si="390"/>
        <v>0</v>
      </c>
      <c r="Y4948">
        <f t="shared" si="391"/>
        <v>1</v>
      </c>
      <c r="AA4948">
        <f>((Y4948*V4948)+H4948+273)/(Y4948*V4948)</f>
        <v>30.15</v>
      </c>
      <c r="AB4948">
        <f t="shared" si="392"/>
        <v>4.5148027007064476E-7</v>
      </c>
      <c r="AD4948">
        <f>AA4948*$C$28</f>
        <v>16.997869255181723</v>
      </c>
      <c r="AF4948">
        <f>(Q4948-X4948)/AD4948+X4948</f>
        <v>8.0081391015996564E-7</v>
      </c>
      <c r="AH4948">
        <f>Q4948/AF4948</f>
        <v>16.997869255181723</v>
      </c>
      <c r="AK4948" s="2"/>
      <c r="AL4948" s="2"/>
      <c r="AT4948" s="1"/>
    </row>
    <row r="4949" spans="6:46" x14ac:dyDescent="0.35">
      <c r="F4949" s="4">
        <v>44403.125</v>
      </c>
      <c r="H4949">
        <v>18.100000000000001</v>
      </c>
      <c r="I4949">
        <v>20.425000000000001</v>
      </c>
      <c r="K4949" s="2">
        <v>1.6814561702861898E-5</v>
      </c>
      <c r="L4949" s="2">
        <v>7.8456149357122992E-6</v>
      </c>
      <c r="N4949">
        <f t="shared" si="388"/>
        <v>1.1770193192003328E-5</v>
      </c>
      <c r="O4949" s="2">
        <f t="shared" si="389"/>
        <v>2.3536844807136901E-6</v>
      </c>
      <c r="Q4949">
        <f>N4949+O4949</f>
        <v>1.4123877672717018E-5</v>
      </c>
      <c r="S4949">
        <f>IF(H4949&gt;$B$5,$B$5,($B$3 - $B$5)*(($B$5-H4949)/($B$5-$B$6))^(1/$B$2)+$B$5)</f>
        <v>22.533333333333331</v>
      </c>
      <c r="T4949">
        <f>K4949*S4949</f>
        <v>3.7888812370448808E-4</v>
      </c>
      <c r="U4949" s="3">
        <f>S4949*N4949/Q4949+$B$7*O4949/Q4949</f>
        <v>27.943766023602986</v>
      </c>
      <c r="V4949">
        <f>IF(U4949-H4949&lt;=10,10,U4949-H4949)</f>
        <v>10</v>
      </c>
      <c r="X4949">
        <f t="shared" si="390"/>
        <v>0</v>
      </c>
      <c r="Y4949">
        <f t="shared" si="391"/>
        <v>1</v>
      </c>
      <c r="AA4949">
        <f>((Y4949*V4949)+H4949+273)/(Y4949*V4949)</f>
        <v>30.110000000000003</v>
      </c>
      <c r="AB4949">
        <f t="shared" si="392"/>
        <v>4.690759771742616E-7</v>
      </c>
      <c r="AD4949">
        <f>AA4949*$C$28</f>
        <v>16.975318184859759</v>
      </c>
      <c r="AF4949">
        <f>(Q4949-X4949)/AD4949+X4949</f>
        <v>8.3202432607796809E-7</v>
      </c>
      <c r="AH4949">
        <f>Q4949/AF4949</f>
        <v>16.975318184859759</v>
      </c>
      <c r="AK4949" s="2"/>
      <c r="AL4949" s="2"/>
      <c r="AT4949" s="1"/>
    </row>
    <row r="4950" spans="6:46" x14ac:dyDescent="0.35">
      <c r="F4950" s="4">
        <v>44403.166666666664</v>
      </c>
      <c r="H4950">
        <v>17.899999999999999</v>
      </c>
      <c r="I4950">
        <v>20.425000000000001</v>
      </c>
      <c r="K4950" s="2">
        <v>1.7545629602986299E-5</v>
      </c>
      <c r="L4950" s="2">
        <v>2.03986133923705E-5</v>
      </c>
      <c r="N4950">
        <f t="shared" si="388"/>
        <v>1.2281940722090408E-5</v>
      </c>
      <c r="O4950" s="2">
        <f t="shared" si="389"/>
        <v>6.1195840177111508E-6</v>
      </c>
      <c r="Q4950">
        <f>N4950+O4950</f>
        <v>1.840152473980156E-5</v>
      </c>
      <c r="S4950">
        <f>IF(H4950&gt;$B$5,$B$5,($B$3 - $B$5)*(($B$5-H4950)/($B$5-$B$6))^(1/$B$2)+$B$5)</f>
        <v>22.8</v>
      </c>
      <c r="T4950">
        <f>K4950*S4950</f>
        <v>4.0004035494808763E-4</v>
      </c>
      <c r="U4950" s="3">
        <f>S4950*N4950/Q4950+$B$7*O4950/Q4950</f>
        <v>33.508384666847121</v>
      </c>
      <c r="V4950">
        <f>IF(U4950-H4950&lt;=10,10,U4950-H4950)</f>
        <v>15.608384666847122</v>
      </c>
      <c r="X4950">
        <f t="shared" si="390"/>
        <v>0</v>
      </c>
      <c r="Y4950">
        <f t="shared" si="391"/>
        <v>1</v>
      </c>
      <c r="AA4950">
        <f>((Y4950*V4950)+H4950+273)/(Y4950*V4950)</f>
        <v>19.637418682913683</v>
      </c>
      <c r="AB4950">
        <f t="shared" si="392"/>
        <v>9.3706433808495096E-7</v>
      </c>
      <c r="AD4950">
        <f>AA4950*$C$28</f>
        <v>11.071120241506788</v>
      </c>
      <c r="AF4950">
        <f>(Q4950-X4950)/AD4950+X4950</f>
        <v>1.6621194909267012E-6</v>
      </c>
      <c r="AH4950">
        <f>Q4950/AF4950</f>
        <v>11.071120241506788</v>
      </c>
      <c r="AK4950" s="2"/>
      <c r="AL4950" s="2"/>
      <c r="AT4950" s="1"/>
    </row>
    <row r="4951" spans="6:46" x14ac:dyDescent="0.35">
      <c r="F4951" s="4">
        <v>44403.208333333336</v>
      </c>
      <c r="H4951">
        <v>17.7</v>
      </c>
      <c r="I4951">
        <v>20.425000000000001</v>
      </c>
      <c r="K4951" s="2">
        <v>1.7545629602986299E-5</v>
      </c>
      <c r="L4951" s="2">
        <v>5.9626445412290297E-5</v>
      </c>
      <c r="N4951">
        <f t="shared" si="388"/>
        <v>1.2281940722090408E-5</v>
      </c>
      <c r="O4951" s="2">
        <f t="shared" si="389"/>
        <v>1.7887933623687092E-5</v>
      </c>
      <c r="Q4951">
        <f>N4951+O4951</f>
        <v>3.01698743457775E-5</v>
      </c>
      <c r="S4951">
        <f>IF(H4951&gt;$B$5,$B$5,($B$3 - $B$5)*(($B$5-H4951)/($B$5-$B$6))^(1/$B$2)+$B$5)</f>
        <v>23.066666666666666</v>
      </c>
      <c r="T4951">
        <f>K4951*S4951</f>
        <v>4.0471918950888395E-4</v>
      </c>
      <c r="U4951" s="3">
        <f>S4951*N4951/Q4951+$B$7*O4951/Q4951</f>
        <v>42.000167698290547</v>
      </c>
      <c r="V4951">
        <f>IF(U4951-H4951&lt;=10,10,U4951-H4951)</f>
        <v>24.300167698290547</v>
      </c>
      <c r="X4951">
        <f t="shared" si="390"/>
        <v>0</v>
      </c>
      <c r="Y4951">
        <f t="shared" si="391"/>
        <v>1</v>
      </c>
      <c r="AA4951">
        <f>((Y4951*V4951)+H4951+273)/(Y4951*V4951)</f>
        <v>12.962880405160742</v>
      </c>
      <c r="AB4951">
        <f t="shared" si="392"/>
        <v>2.3274051293234457E-6</v>
      </c>
      <c r="AD4951">
        <f>AA4951*$C$28</f>
        <v>7.3081706898003116</v>
      </c>
      <c r="AF4951">
        <f>(Q4951-X4951)/AD4951+X4951</f>
        <v>4.1282388748643013E-6</v>
      </c>
      <c r="AH4951">
        <f>Q4951/AF4951</f>
        <v>7.3081706898003107</v>
      </c>
      <c r="AK4951" s="2"/>
      <c r="AL4951" s="2"/>
      <c r="AT4951" s="1"/>
    </row>
    <row r="4952" spans="6:46" x14ac:dyDescent="0.35">
      <c r="F4952" s="4">
        <v>44403.25</v>
      </c>
      <c r="H4952">
        <v>18.399999999999999</v>
      </c>
      <c r="I4952">
        <v>20.425000000000001</v>
      </c>
      <c r="K4952" s="2">
        <v>1.7545629602986299E-5</v>
      </c>
      <c r="L4952">
        <v>1.19253133483222E-4</v>
      </c>
      <c r="N4952">
        <f t="shared" si="388"/>
        <v>1.2281940722090408E-5</v>
      </c>
      <c r="O4952" s="2">
        <f t="shared" si="389"/>
        <v>3.5775940044966608E-5</v>
      </c>
      <c r="Q4952">
        <f>N4952+O4952</f>
        <v>4.8057880767057016E-5</v>
      </c>
      <c r="S4952">
        <f>IF(H4952&gt;$B$5,$B$5,($B$3 - $B$5)*(($B$5-H4952)/($B$5-$B$6))^(1/$B$2)+$B$5)</f>
        <v>22.133333333333336</v>
      </c>
      <c r="T4952">
        <f>K4952*S4952</f>
        <v>3.883432685460968E-4</v>
      </c>
      <c r="U4952" s="3">
        <f>S4952*N4952/Q4952+$B$7*O4952/Q4952</f>
        <v>46.600410894326991</v>
      </c>
      <c r="V4952">
        <f>IF(U4952-H4952&lt;=10,10,U4952-H4952)</f>
        <v>28.200410894326993</v>
      </c>
      <c r="X4952">
        <f t="shared" si="390"/>
        <v>0</v>
      </c>
      <c r="Y4952">
        <f t="shared" si="391"/>
        <v>1</v>
      </c>
      <c r="AA4952">
        <f>((Y4952*V4952)+H4952+273)/(Y4952*V4952)</f>
        <v>11.333182771412037</v>
      </c>
      <c r="AB4952">
        <f t="shared" si="392"/>
        <v>4.2404575781026896E-6</v>
      </c>
      <c r="AD4952">
        <f>AA4952*$C$28</f>
        <v>6.3893850412451032</v>
      </c>
      <c r="AF4952">
        <f>(Q4952-X4952)/AD4952+X4952</f>
        <v>7.5215189657269347E-6</v>
      </c>
      <c r="AH4952">
        <f>Q4952/AF4952</f>
        <v>6.3893850412451032</v>
      </c>
      <c r="AK4952" s="2"/>
      <c r="AT4952" s="1"/>
    </row>
    <row r="4953" spans="6:46" x14ac:dyDescent="0.35">
      <c r="F4953" s="4">
        <v>44403.291666666664</v>
      </c>
      <c r="H4953">
        <v>19.600000000000001</v>
      </c>
      <c r="I4953">
        <v>20.425000000000001</v>
      </c>
      <c r="K4953" s="2">
        <v>1.7545629602986299E-5</v>
      </c>
      <c r="L4953">
        <v>1.56911570738321E-4</v>
      </c>
      <c r="N4953">
        <f t="shared" si="388"/>
        <v>1.2281940722090408E-5</v>
      </c>
      <c r="O4953" s="2">
        <f t="shared" si="389"/>
        <v>4.7073471221496307E-5</v>
      </c>
      <c r="Q4953">
        <f>N4953+O4953</f>
        <v>5.9355411943586715E-5</v>
      </c>
      <c r="S4953">
        <f>IF(H4953&gt;$B$5,$B$5,($B$3 - $B$5)*(($B$5-H4953)/($B$5-$B$6))^(1/$B$2)+$B$5)</f>
        <v>20.533333333333331</v>
      </c>
      <c r="T4953">
        <f>K4953*S4953</f>
        <v>3.6027026118131864E-4</v>
      </c>
      <c r="U4953" s="3">
        <f>S4953*N4953/Q4953+$B$7*O4953/Q4953</f>
        <v>47.868088300180887</v>
      </c>
      <c r="V4953">
        <f>IF(U4953-H4953&lt;=10,10,U4953-H4953)</f>
        <v>28.268088300180885</v>
      </c>
      <c r="X4953">
        <f t="shared" si="390"/>
        <v>0</v>
      </c>
      <c r="Y4953">
        <f t="shared" si="391"/>
        <v>1</v>
      </c>
      <c r="AA4953">
        <f>((Y4953*V4953)+H4953+273)/(Y4953*V4953)</f>
        <v>11.350894510193237</v>
      </c>
      <c r="AB4953">
        <f t="shared" si="392"/>
        <v>5.2291395969088474E-6</v>
      </c>
      <c r="AD4953">
        <f>AA4953*$C$28</f>
        <v>6.3993705079145817</v>
      </c>
      <c r="AF4953">
        <f>(Q4953-X4953)/AD4953+X4953</f>
        <v>9.2751954071384718E-6</v>
      </c>
      <c r="AH4953">
        <f>Q4953/AF4953</f>
        <v>6.3993705079145817</v>
      </c>
      <c r="AK4953" s="2"/>
      <c r="AT4953" s="1"/>
    </row>
    <row r="4954" spans="6:46" x14ac:dyDescent="0.35">
      <c r="F4954" s="4">
        <v>44403.333333333336</v>
      </c>
      <c r="H4954">
        <v>20.399999999999999</v>
      </c>
      <c r="I4954">
        <v>20.425000000000001</v>
      </c>
      <c r="K4954" s="2">
        <v>1.64490277527997E-5</v>
      </c>
      <c r="L4954">
        <v>1.6318914979760501E-4</v>
      </c>
      <c r="N4954">
        <f t="shared" si="388"/>
        <v>1.1514319426959789E-5</v>
      </c>
      <c r="O4954" s="2">
        <f t="shared" si="389"/>
        <v>4.8956744939281509E-5</v>
      </c>
      <c r="Q4954">
        <f>N4954+O4954</f>
        <v>6.0471064366241298E-5</v>
      </c>
      <c r="S4954">
        <f>IF(H4954&gt;$B$5,$B$5,($B$3 - $B$5)*(($B$5-H4954)/($B$5-$B$6))^(1/$B$2)+$B$5)</f>
        <v>20</v>
      </c>
      <c r="T4954">
        <f>K4954*S4954</f>
        <v>3.2898055505599399E-4</v>
      </c>
      <c r="U4954" s="3">
        <f>S4954*N4954/Q4954+$B$7*O4954/Q4954</f>
        <v>48.335636073762032</v>
      </c>
      <c r="V4954">
        <f>IF(U4954-H4954&lt;=10,10,U4954-H4954)</f>
        <v>27.935636073762034</v>
      </c>
      <c r="X4954">
        <f t="shared" si="390"/>
        <v>0</v>
      </c>
      <c r="Y4954">
        <f t="shared" si="391"/>
        <v>1</v>
      </c>
      <c r="AA4954">
        <f>((Y4954*V4954)+H4954+273)/(Y4954*V4954)</f>
        <v>11.50271413993576</v>
      </c>
      <c r="AB4954">
        <f t="shared" si="392"/>
        <v>5.2571126805885323E-6</v>
      </c>
      <c r="AD4954">
        <f>AA4954*$C$28</f>
        <v>6.4849628865790425</v>
      </c>
      <c r="AF4954">
        <f>(Q4954-X4954)/AD4954+X4954</f>
        <v>9.3248127127125449E-6</v>
      </c>
      <c r="AH4954">
        <f>Q4954/AF4954</f>
        <v>6.4849628865790425</v>
      </c>
      <c r="AK4954" s="2"/>
      <c r="AT4954" s="1"/>
    </row>
    <row r="4955" spans="6:46" x14ac:dyDescent="0.35">
      <c r="F4955" s="4">
        <v>44403.375</v>
      </c>
      <c r="H4955">
        <v>19.8</v>
      </c>
      <c r="I4955">
        <v>20.425000000000001</v>
      </c>
      <c r="K4955" s="2">
        <v>1.49868919525508E-5</v>
      </c>
      <c r="L4955">
        <v>1.2866853143758201E-4</v>
      </c>
      <c r="N4955">
        <f t="shared" si="388"/>
        <v>1.049082436678556E-5</v>
      </c>
      <c r="O4955" s="2">
        <f t="shared" si="389"/>
        <v>3.860055943127461E-5</v>
      </c>
      <c r="Q4955">
        <f>N4955+O4955</f>
        <v>4.9091383798060168E-5</v>
      </c>
      <c r="S4955">
        <f>IF(H4955&gt;$B$5,$B$5,($B$3 - $B$5)*(($B$5-H4955)/($B$5-$B$6))^(1/$B$2)+$B$5)</f>
        <v>20.266666666666666</v>
      </c>
      <c r="T4955">
        <f>K4955*S4955</f>
        <v>3.0373434357169622E-4</v>
      </c>
      <c r="U4955" s="3">
        <f>S4955*N4955/Q4955+$B$7*O4955/Q4955</f>
        <v>47.577489745004556</v>
      </c>
      <c r="V4955">
        <f>IF(U4955-H4955&lt;=10,10,U4955-H4955)</f>
        <v>27.777489745004555</v>
      </c>
      <c r="X4955">
        <f t="shared" si="390"/>
        <v>0</v>
      </c>
      <c r="Y4955">
        <f t="shared" si="391"/>
        <v>1</v>
      </c>
      <c r="AA4955">
        <f>((Y4955*V4955)+H4955+273)/(Y4955*V4955)</f>
        <v>11.540909300584172</v>
      </c>
      <c r="AB4955">
        <f t="shared" si="392"/>
        <v>4.2536842218814842E-6</v>
      </c>
      <c r="AD4955">
        <f>AA4955*$C$28</f>
        <v>6.5064964304225708</v>
      </c>
      <c r="AF4955">
        <f>(Q4955-X4955)/AD4955+X4955</f>
        <v>7.5449797480134606E-6</v>
      </c>
      <c r="AH4955">
        <f>Q4955/AF4955</f>
        <v>6.5064964304225708</v>
      </c>
      <c r="AK4955" s="2"/>
      <c r="AT4955" s="1"/>
    </row>
    <row r="4956" spans="6:46" x14ac:dyDescent="0.35">
      <c r="F4956" s="4">
        <v>44403.416666666664</v>
      </c>
      <c r="H4956">
        <v>21.9</v>
      </c>
      <c r="I4956">
        <v>20.425000000000001</v>
      </c>
      <c r="K4956" s="2">
        <v>1.3524756152302E-5</v>
      </c>
      <c r="L4956">
        <v>1.0670040195106999E-4</v>
      </c>
      <c r="N4956">
        <f t="shared" si="388"/>
        <v>9.4673293066113996E-6</v>
      </c>
      <c r="O4956" s="2">
        <f t="shared" si="389"/>
        <v>3.2010120585321005E-5</v>
      </c>
      <c r="Q4956">
        <f>N4956+O4956</f>
        <v>4.1477449891932406E-5</v>
      </c>
      <c r="S4956">
        <f>IF(H4956&gt;$B$5,$B$5,($B$3 - $B$5)*(($B$5-H4956)/($B$5-$B$6))^(1/$B$2)+$B$5)</f>
        <v>20</v>
      </c>
      <c r="T4956">
        <f>K4956*S4956</f>
        <v>2.7049512304603998E-4</v>
      </c>
      <c r="U4956" s="3">
        <f>S4956*N4956/Q4956+$B$7*O4956/Q4956</f>
        <v>47.01116446178024</v>
      </c>
      <c r="V4956">
        <f>IF(U4956-H4956&lt;=10,10,U4956-H4956)</f>
        <v>25.111164461780241</v>
      </c>
      <c r="X4956">
        <f t="shared" si="390"/>
        <v>0</v>
      </c>
      <c r="Y4956">
        <f t="shared" si="391"/>
        <v>1</v>
      </c>
      <c r="AA4956">
        <f>((Y4956*V4956)+H4956+273)/(Y4956*V4956)</f>
        <v>12.743780359084679</v>
      </c>
      <c r="AB4956">
        <f t="shared" si="392"/>
        <v>3.2547210265095562E-6</v>
      </c>
      <c r="AD4956">
        <f>AA4956*$C$28</f>
        <v>7.1846471761351305</v>
      </c>
      <c r="AF4956">
        <f>(Q4956-X4956)/AD4956+X4956</f>
        <v>5.7730670518805567E-6</v>
      </c>
      <c r="AH4956">
        <f>Q4956/AF4956</f>
        <v>7.1846471761351305</v>
      </c>
      <c r="AK4956" s="2"/>
      <c r="AT4956" s="1"/>
    </row>
    <row r="4957" spans="6:46" x14ac:dyDescent="0.35">
      <c r="F4957" s="4">
        <v>44403.458333333336</v>
      </c>
      <c r="H4957">
        <v>21.5</v>
      </c>
      <c r="I4957">
        <v>20.425000000000001</v>
      </c>
      <c r="K4957" s="2">
        <v>1.31592222022397E-5</v>
      </c>
      <c r="L4957" s="2">
        <v>9.1009123547916996E-5</v>
      </c>
      <c r="N4957">
        <f t="shared" si="388"/>
        <v>9.2114555415677893E-6</v>
      </c>
      <c r="O4957" s="2">
        <f t="shared" si="389"/>
        <v>2.7302737064375104E-5</v>
      </c>
      <c r="Q4957">
        <f>N4957+O4957</f>
        <v>3.6514192605942896E-5</v>
      </c>
      <c r="S4957">
        <f>IF(H4957&gt;$B$5,$B$5,($B$3 - $B$5)*(($B$5-H4957)/($B$5-$B$6))^(1/$B$2)+$B$5)</f>
        <v>20</v>
      </c>
      <c r="T4957">
        <f>K4957*S4957</f>
        <v>2.6318444404479401E-4</v>
      </c>
      <c r="U4957" s="3">
        <f>S4957*N4957/Q4957+$B$7*O4957/Q4957</f>
        <v>46.170530663674043</v>
      </c>
      <c r="V4957">
        <f>IF(U4957-H4957&lt;=10,10,U4957-H4957)</f>
        <v>24.670530663674043</v>
      </c>
      <c r="X4957">
        <f t="shared" si="390"/>
        <v>0</v>
      </c>
      <c r="Y4957">
        <f t="shared" si="391"/>
        <v>1</v>
      </c>
      <c r="AA4957">
        <f>((Y4957*V4957)+H4957+273)/(Y4957*V4957)</f>
        <v>12.937319225712262</v>
      </c>
      <c r="AB4957">
        <f t="shared" si="392"/>
        <v>2.8223924886519614E-6</v>
      </c>
      <c r="AD4957">
        <f>AA4957*$C$28</f>
        <v>7.2937598909189347</v>
      </c>
      <c r="AF4957">
        <f>(Q4957-X4957)/AD4957+X4957</f>
        <v>5.0062235598685857E-6</v>
      </c>
      <c r="AH4957">
        <f>Q4957/AF4957</f>
        <v>7.2937598909189347</v>
      </c>
      <c r="AK4957" s="2"/>
      <c r="AL4957" s="2"/>
      <c r="AT4957" s="1"/>
    </row>
    <row r="4958" spans="6:46" x14ac:dyDescent="0.35">
      <c r="F4958" s="4">
        <v>44403.5</v>
      </c>
      <c r="H4958">
        <v>22.7</v>
      </c>
      <c r="I4958">
        <v>20.425000000000001</v>
      </c>
      <c r="K4958" s="2">
        <v>1.31592222022397E-5</v>
      </c>
      <c r="L4958" s="2">
        <v>9.7285610643314005E-5</v>
      </c>
      <c r="N4958">
        <f t="shared" si="388"/>
        <v>9.2114555415677893E-6</v>
      </c>
      <c r="O4958" s="2">
        <f t="shared" si="389"/>
        <v>2.9185683192994205E-5</v>
      </c>
      <c r="Q4958">
        <f>N4958+O4958</f>
        <v>3.8397138734561998E-5</v>
      </c>
      <c r="S4958">
        <f>IF(H4958&gt;$B$5,$B$5,($B$3 - $B$5)*(($B$5-H4958)/($B$5-$B$6))^(1/$B$2)+$B$5)</f>
        <v>20</v>
      </c>
      <c r="T4958">
        <f>K4958*S4958</f>
        <v>2.6318444404479401E-4</v>
      </c>
      <c r="U4958" s="3">
        <f>S4958*N4958/Q4958+$B$7*O4958/Q4958</f>
        <v>46.603516444711715</v>
      </c>
      <c r="V4958">
        <f>IF(U4958-H4958&lt;=10,10,U4958-H4958)</f>
        <v>23.903516444711716</v>
      </c>
      <c r="X4958">
        <f t="shared" si="390"/>
        <v>0</v>
      </c>
      <c r="Y4958">
        <f t="shared" si="391"/>
        <v>1</v>
      </c>
      <c r="AA4958">
        <f>((Y4958*V4958)+H4958+273)/(Y4958*V4958)</f>
        <v>13.370564836514632</v>
      </c>
      <c r="AB4958">
        <f t="shared" si="392"/>
        <v>2.8717663916262165E-6</v>
      </c>
      <c r="AD4958">
        <f>AA4958*$C$28</f>
        <v>7.5380136968161162</v>
      </c>
      <c r="AF4958">
        <f>(Q4958-X4958)/AD4958+X4958</f>
        <v>5.0938006056927262E-6</v>
      </c>
      <c r="AH4958">
        <f>Q4958/AF4958</f>
        <v>7.5380136968161162</v>
      </c>
      <c r="AK4958" s="2"/>
      <c r="AL4958" s="2"/>
      <c r="AT4958" s="1"/>
    </row>
    <row r="4959" spans="6:46" x14ac:dyDescent="0.35">
      <c r="F4959" s="4">
        <v>44403.541666666664</v>
      </c>
      <c r="H4959">
        <v>23.9</v>
      </c>
      <c r="I4959">
        <v>20.425000000000001</v>
      </c>
      <c r="K4959" s="2">
        <v>1.27936882521775E-5</v>
      </c>
      <c r="L4959">
        <v>1.0042379352635201E-4</v>
      </c>
      <c r="N4959">
        <f t="shared" si="388"/>
        <v>8.9555817765242501E-6</v>
      </c>
      <c r="O4959" s="2">
        <f t="shared" si="389"/>
        <v>3.0127138057905607E-5</v>
      </c>
      <c r="Q4959">
        <f>N4959+O4959</f>
        <v>3.9082719834429859E-5</v>
      </c>
      <c r="S4959">
        <f>IF(H4959&gt;$B$5,$B$5,($B$3 - $B$5)*(($B$5-H4959)/($B$5-$B$6))^(1/$B$2)+$B$5)</f>
        <v>20</v>
      </c>
      <c r="T4959">
        <f>K4959*S4959</f>
        <v>2.5587376504354999E-4</v>
      </c>
      <c r="U4959" s="3">
        <f>S4959*N4959/Q4959+$B$7*O4959/Q4959</f>
        <v>46.979950128695506</v>
      </c>
      <c r="V4959">
        <f>IF(U4959-H4959&lt;=10,10,U4959-H4959)</f>
        <v>23.079950128695508</v>
      </c>
      <c r="X4959">
        <f t="shared" si="390"/>
        <v>0</v>
      </c>
      <c r="Y4959">
        <f t="shared" si="391"/>
        <v>1</v>
      </c>
      <c r="AA4959">
        <f>((Y4959*V4959)+H4959+273)/(Y4959*V4959)</f>
        <v>13.86397926964589</v>
      </c>
      <c r="AB4959">
        <f t="shared" si="392"/>
        <v>2.8190117046697012E-6</v>
      </c>
      <c r="AD4959">
        <f>AA4959*$C$28</f>
        <v>7.8161892863015137</v>
      </c>
      <c r="AF4959">
        <f>(Q4959-X4959)/AD4959+X4959</f>
        <v>5.0002268884308367E-6</v>
      </c>
      <c r="AH4959">
        <f>Q4959/AF4959</f>
        <v>7.8161892863015137</v>
      </c>
      <c r="AK4959" s="2"/>
      <c r="AT4959" s="1"/>
    </row>
    <row r="4960" spans="6:46" x14ac:dyDescent="0.35">
      <c r="F4960" s="4">
        <v>44403.583333333336</v>
      </c>
      <c r="H4960">
        <v>23.7</v>
      </c>
      <c r="I4960">
        <v>20.425000000000001</v>
      </c>
      <c r="K4960" s="2">
        <v>1.16970864019909E-5</v>
      </c>
      <c r="L4960" s="2">
        <v>9.4147306430955106E-5</v>
      </c>
      <c r="N4960">
        <f t="shared" si="388"/>
        <v>8.1879604813936292E-6</v>
      </c>
      <c r="O4960" s="2">
        <f t="shared" si="389"/>
        <v>2.8244191929286536E-5</v>
      </c>
      <c r="Q4960">
        <f>N4960+O4960</f>
        <v>3.6432152410680166E-5</v>
      </c>
      <c r="S4960">
        <f>IF(H4960&gt;$B$5,$B$5,($B$3 - $B$5)*(($B$5-H4960)/($B$5-$B$6))^(1/$B$2)+$B$5)</f>
        <v>20</v>
      </c>
      <c r="T4960">
        <f>K4960*S4960</f>
        <v>2.3394172803981801E-4</v>
      </c>
      <c r="U4960" s="3">
        <f>S4960*N4960/Q4960+$B$7*O4960/Q4960</f>
        <v>47.133909256353299</v>
      </c>
      <c r="V4960">
        <f>IF(U4960-H4960&lt;=10,10,U4960-H4960)</f>
        <v>23.433909256353299</v>
      </c>
      <c r="X4960">
        <f t="shared" si="390"/>
        <v>0</v>
      </c>
      <c r="Y4960">
        <f t="shared" si="391"/>
        <v>1</v>
      </c>
      <c r="AA4960">
        <f>((Y4960*V4960)+H4960+273)/(Y4960*V4960)</f>
        <v>13.66113975070378</v>
      </c>
      <c r="AB4960">
        <f t="shared" si="392"/>
        <v>2.6668457446095075E-6</v>
      </c>
      <c r="AD4960">
        <f>AA4960*$C$28</f>
        <v>7.7018330799080834</v>
      </c>
      <c r="AF4960">
        <f>(Q4960-X4960)/AD4960+X4960</f>
        <v>4.7303222535062991E-6</v>
      </c>
      <c r="AH4960">
        <f>Q4960/AF4960</f>
        <v>7.7018330799080834</v>
      </c>
      <c r="AK4960" s="2"/>
      <c r="AL4960" s="2"/>
      <c r="AT4960" s="1"/>
    </row>
    <row r="4961" spans="6:46" x14ac:dyDescent="0.35">
      <c r="F4961" s="4">
        <v>44403.625</v>
      </c>
      <c r="H4961">
        <v>21</v>
      </c>
      <c r="I4961">
        <v>20.425000000000001</v>
      </c>
      <c r="K4961" s="2">
        <v>1.27936882521775E-5</v>
      </c>
      <c r="L4961" s="2">
        <v>8.1594332240161007E-5</v>
      </c>
      <c r="N4961">
        <f t="shared" si="388"/>
        <v>8.9555817765242501E-6</v>
      </c>
      <c r="O4961" s="2">
        <f t="shared" si="389"/>
        <v>2.4478299672048307E-5</v>
      </c>
      <c r="Q4961">
        <f>N4961+O4961</f>
        <v>3.3433881448572555E-5</v>
      </c>
      <c r="S4961">
        <f>IF(H4961&gt;$B$5,$B$5,($B$3 - $B$5)*(($B$5-H4961)/($B$5-$B$6))^(1/$B$2)+$B$5)</f>
        <v>20</v>
      </c>
      <c r="T4961">
        <f>K4961*S4961</f>
        <v>2.5587376504354999E-4</v>
      </c>
      <c r="U4961" s="3">
        <f>S4961*N4961/Q4961+$B$7*O4961/Q4961</f>
        <v>45.624918537786733</v>
      </c>
      <c r="V4961">
        <f>IF(U4961-H4961&lt;=10,10,U4961-H4961)</f>
        <v>24.624918537786733</v>
      </c>
      <c r="X4961">
        <f t="shared" si="390"/>
        <v>0</v>
      </c>
      <c r="Y4961">
        <f t="shared" si="391"/>
        <v>1</v>
      </c>
      <c r="AA4961">
        <f>((Y4961*V4961)+H4961+273)/(Y4961*V4961)</f>
        <v>12.939125790359853</v>
      </c>
      <c r="AB4961">
        <f t="shared" si="392"/>
        <v>2.5839366577208859E-6</v>
      </c>
      <c r="AD4961">
        <f>AA4961*$C$28</f>
        <v>7.2947783900791601</v>
      </c>
      <c r="AF4961">
        <f>(Q4961-X4961)/AD4961+X4961</f>
        <v>4.5832621171936304E-6</v>
      </c>
      <c r="AH4961">
        <f>Q4961/AF4961</f>
        <v>7.2947783900791601</v>
      </c>
      <c r="AK4961" s="2"/>
      <c r="AL4961" s="2"/>
      <c r="AT4961" s="1"/>
    </row>
    <row r="4962" spans="6:46" x14ac:dyDescent="0.35">
      <c r="F4962" s="4">
        <v>44403.666666666664</v>
      </c>
      <c r="H4962">
        <v>23.7</v>
      </c>
      <c r="I4962">
        <v>20.425000000000001</v>
      </c>
      <c r="K4962" s="2">
        <v>1.31592222022397E-5</v>
      </c>
      <c r="L4962" s="2">
        <v>7.8456149357123006E-5</v>
      </c>
      <c r="N4962">
        <f t="shared" si="388"/>
        <v>9.2114555415677893E-6</v>
      </c>
      <c r="O4962" s="2">
        <f t="shared" si="389"/>
        <v>2.3536844807136904E-5</v>
      </c>
      <c r="Q4962">
        <f>N4962+O4962</f>
        <v>3.2748300348704694E-5</v>
      </c>
      <c r="S4962">
        <f>IF(H4962&gt;$B$5,$B$5,($B$3 - $B$5)*(($B$5-H4962)/($B$5-$B$6))^(1/$B$2)+$B$5)</f>
        <v>20</v>
      </c>
      <c r="T4962">
        <f>K4962*S4962</f>
        <v>2.6318444404479401E-4</v>
      </c>
      <c r="U4962" s="3">
        <f>S4962*N4962/Q4962+$B$7*O4962/Q4962</f>
        <v>45.155185444070696</v>
      </c>
      <c r="V4962">
        <f>IF(U4962-H4962&lt;=10,10,U4962-H4962)</f>
        <v>21.455185444070697</v>
      </c>
      <c r="X4962">
        <f t="shared" si="390"/>
        <v>0</v>
      </c>
      <c r="Y4962">
        <f t="shared" si="391"/>
        <v>1</v>
      </c>
      <c r="AA4962">
        <f>((Y4962*V4962)+H4962+273)/(Y4962*V4962)</f>
        <v>14.828824774012629</v>
      </c>
      <c r="AB4962">
        <f t="shared" si="392"/>
        <v>2.2084218303055122E-6</v>
      </c>
      <c r="AD4962">
        <f>AA4962*$C$28</f>
        <v>8.3601467567716856</v>
      </c>
      <c r="AF4962">
        <f>(Q4962-X4962)/AD4962+X4962</f>
        <v>3.9171920423739812E-6</v>
      </c>
      <c r="AH4962">
        <f>Q4962/AF4962</f>
        <v>8.3601467567716856</v>
      </c>
      <c r="AK4962" s="2"/>
      <c r="AL4962" s="2"/>
      <c r="AT4962" s="1"/>
    </row>
    <row r="4963" spans="6:46" x14ac:dyDescent="0.35">
      <c r="F4963" s="4">
        <v>44403.708333333336</v>
      </c>
      <c r="H4963">
        <v>23.1</v>
      </c>
      <c r="I4963">
        <v>20.425000000000001</v>
      </c>
      <c r="K4963" s="2">
        <v>1.42558240524264E-5</v>
      </c>
      <c r="L4963" s="2">
        <v>8.4732636452520001E-5</v>
      </c>
      <c r="N4963">
        <f t="shared" si="388"/>
        <v>9.9790768366984796E-6</v>
      </c>
      <c r="O4963" s="2">
        <f t="shared" si="389"/>
        <v>2.5419790935756006E-5</v>
      </c>
      <c r="Q4963">
        <f>N4963+O4963</f>
        <v>3.5398867772454482E-5</v>
      </c>
      <c r="S4963">
        <f>IF(H4963&gt;$B$5,$B$5,($B$3 - $B$5)*(($B$5-H4963)/($B$5-$B$6))^(1/$B$2)+$B$5)</f>
        <v>20</v>
      </c>
      <c r="T4963">
        <f>K4963*S4963</f>
        <v>2.8511648104852802E-4</v>
      </c>
      <c r="U4963" s="3">
        <f>S4963*N4963/Q4963+$B$7*O4963/Q4963</f>
        <v>45.133365520910019</v>
      </c>
      <c r="V4963">
        <f>IF(U4963-H4963&lt;=10,10,U4963-H4963)</f>
        <v>22.033365520910017</v>
      </c>
      <c r="X4963">
        <f t="shared" si="390"/>
        <v>0</v>
      </c>
      <c r="Y4963">
        <f t="shared" si="391"/>
        <v>1</v>
      </c>
      <c r="AA4963">
        <f>((Y4963*V4963)+H4963+273)/(Y4963*V4963)</f>
        <v>14.438709566134886</v>
      </c>
      <c r="AB4963">
        <f t="shared" si="392"/>
        <v>2.4516642301248563E-6</v>
      </c>
      <c r="AD4963">
        <f>AA4963*$C$28</f>
        <v>8.1402088696087045</v>
      </c>
      <c r="AF4963">
        <f>(Q4963-X4963)/AD4963+X4963</f>
        <v>4.3486436698959161E-6</v>
      </c>
      <c r="AH4963">
        <f>Q4963/AF4963</f>
        <v>8.1402088696087045</v>
      </c>
      <c r="AK4963" s="2"/>
      <c r="AL4963" s="2"/>
      <c r="AT4963" s="1"/>
    </row>
    <row r="4964" spans="6:46" x14ac:dyDescent="0.35">
      <c r="F4964" s="4">
        <v>44403.75</v>
      </c>
      <c r="H4964">
        <v>23</v>
      </c>
      <c r="I4964">
        <v>20.425000000000001</v>
      </c>
      <c r="K4964" s="2">
        <v>1.46213580024886E-5</v>
      </c>
      <c r="L4964">
        <v>1.16114950600184E-4</v>
      </c>
      <c r="N4964">
        <f t="shared" si="388"/>
        <v>1.0234950601742019E-5</v>
      </c>
      <c r="O4964" s="2">
        <f t="shared" si="389"/>
        <v>3.4834485180055202E-5</v>
      </c>
      <c r="Q4964">
        <f>N4964+O4964</f>
        <v>4.5069435781797222E-5</v>
      </c>
      <c r="S4964">
        <f>IF(H4964&gt;$B$5,$B$5,($B$3 - $B$5)*(($B$5-H4964)/($B$5-$B$6))^(1/$B$2)+$B$5)</f>
        <v>20</v>
      </c>
      <c r="T4964">
        <f>K4964*S4964</f>
        <v>2.9242716004977199E-4</v>
      </c>
      <c r="U4964" s="3">
        <f>S4964*N4964/Q4964+$B$7*O4964/Q4964</f>
        <v>47.051747157534834</v>
      </c>
      <c r="V4964">
        <f>IF(U4964-H4964&lt;=10,10,U4964-H4964)</f>
        <v>24.051747157534834</v>
      </c>
      <c r="X4964">
        <f t="shared" si="390"/>
        <v>0</v>
      </c>
      <c r="Y4964">
        <f t="shared" si="391"/>
        <v>1</v>
      </c>
      <c r="AA4964">
        <f>((Y4964*V4964)+H4964+273)/(Y4964*V4964)</f>
        <v>13.306798257159887</v>
      </c>
      <c r="AB4964">
        <f t="shared" si="392"/>
        <v>3.3869481531777984E-6</v>
      </c>
      <c r="AD4964">
        <f>AA4964*$C$28</f>
        <v>7.5020635814356149</v>
      </c>
      <c r="AF4964">
        <f>(Q4964-X4964)/AD4964+X4964</f>
        <v>6.0076051465792313E-6</v>
      </c>
      <c r="AH4964">
        <f>Q4964/AF4964</f>
        <v>7.5020635814356149</v>
      </c>
      <c r="AK4964" s="2"/>
      <c r="AT4964" s="1"/>
    </row>
    <row r="4965" spans="6:46" x14ac:dyDescent="0.35">
      <c r="F4965" s="4">
        <v>44403.791666666664</v>
      </c>
      <c r="H4965">
        <v>22.2</v>
      </c>
      <c r="I4965">
        <v>20.425000000000001</v>
      </c>
      <c r="K4965" s="2">
        <v>1.6083493802737498E-5</v>
      </c>
      <c r="L4965">
        <v>1.28667318144374E-4</v>
      </c>
      <c r="N4965">
        <f t="shared" si="388"/>
        <v>1.1258445661916248E-5</v>
      </c>
      <c r="O4965" s="2">
        <f t="shared" si="389"/>
        <v>3.8600195443312206E-5</v>
      </c>
      <c r="Q4965">
        <f>N4965+O4965</f>
        <v>4.9858641105228458E-5</v>
      </c>
      <c r="S4965">
        <f>IF(H4965&gt;$B$5,$B$5,($B$3 - $B$5)*(($B$5-H4965)/($B$5-$B$6))^(1/$B$2)+$B$5)</f>
        <v>20</v>
      </c>
      <c r="T4965">
        <f>K4965*S4965</f>
        <v>3.2166987605474997E-4</v>
      </c>
      <c r="U4965" s="3">
        <f>S4965*N4965/Q4965+$B$7*O4965/Q4965</f>
        <v>47.0967441263507</v>
      </c>
      <c r="V4965">
        <f>IF(U4965-H4965&lt;=10,10,U4965-H4965)</f>
        <v>24.896744126350701</v>
      </c>
      <c r="X4965">
        <f t="shared" si="390"/>
        <v>0</v>
      </c>
      <c r="Y4965">
        <f t="shared" si="391"/>
        <v>1</v>
      </c>
      <c r="AA4965">
        <f>((Y4965*V4965)+H4965+273)/(Y4965*V4965)</f>
        <v>12.856972080440048</v>
      </c>
      <c r="AB4965">
        <f t="shared" si="392"/>
        <v>3.8779458175133547E-6</v>
      </c>
      <c r="AD4965">
        <f>AA4965*$C$28</f>
        <v>7.2484620378388627</v>
      </c>
      <c r="AF4965">
        <f>(Q4965-X4965)/AD4965+X4965</f>
        <v>6.878513103187041E-6</v>
      </c>
      <c r="AH4965">
        <f>Q4965/AF4965</f>
        <v>7.2484620378388627</v>
      </c>
      <c r="AK4965" s="2"/>
      <c r="AT4965" s="1"/>
    </row>
    <row r="4966" spans="6:46" x14ac:dyDescent="0.35">
      <c r="F4966" s="4">
        <v>44403.833333333336</v>
      </c>
      <c r="H4966">
        <v>20.3</v>
      </c>
      <c r="I4966">
        <v>20.425000000000001</v>
      </c>
      <c r="K4966" s="2">
        <v>1.6083493802737498E-5</v>
      </c>
      <c r="L4966">
        <v>1.3494489720365801E-4</v>
      </c>
      <c r="N4966">
        <f t="shared" si="388"/>
        <v>1.1258445661916248E-5</v>
      </c>
      <c r="O4966" s="2">
        <f t="shared" si="389"/>
        <v>4.0483469161097408E-5</v>
      </c>
      <c r="Q4966">
        <f>N4966+O4966</f>
        <v>5.1741914823013653E-5</v>
      </c>
      <c r="S4966">
        <f>IF(H4966&gt;$B$5,$B$5,($B$3 - $B$5)*(($B$5-H4966)/($B$5-$B$6))^(1/$B$2)+$B$5)</f>
        <v>20</v>
      </c>
      <c r="T4966">
        <f>K4966*S4966</f>
        <v>3.2166987605474997E-4</v>
      </c>
      <c r="U4966" s="3">
        <f>S4966*N4966/Q4966+$B$7*O4966/Q4966</f>
        <v>47.384402480756158</v>
      </c>
      <c r="V4966">
        <f>IF(U4966-H4966&lt;=10,10,U4966-H4966)</f>
        <v>27.084402480756157</v>
      </c>
      <c r="X4966">
        <f t="shared" si="390"/>
        <v>0</v>
      </c>
      <c r="Y4966">
        <f t="shared" si="391"/>
        <v>1</v>
      </c>
      <c r="AA4966">
        <f>((Y4966*V4966)+H4966+273)/(Y4966*V4966)</f>
        <v>11.829110969252273</v>
      </c>
      <c r="AB4966">
        <f t="shared" si="392"/>
        <v>4.3741169524495804E-6</v>
      </c>
      <c r="AD4966">
        <f>AA4966*$C$28</f>
        <v>6.6689778328486264</v>
      </c>
      <c r="AF4966">
        <f>(Q4966-X4966)/AD4966+X4966</f>
        <v>7.7585975122235938E-6</v>
      </c>
      <c r="AH4966">
        <f>Q4966/AF4966</f>
        <v>6.6689778328486273</v>
      </c>
      <c r="AK4966" s="2"/>
      <c r="AT4966" s="1"/>
    </row>
    <row r="4967" spans="6:46" x14ac:dyDescent="0.35">
      <c r="F4967" s="4">
        <v>44403.875</v>
      </c>
      <c r="H4967">
        <v>19.2</v>
      </c>
      <c r="I4967">
        <v>20.425000000000001</v>
      </c>
      <c r="K4967" s="2">
        <v>1.6083493802737498E-5</v>
      </c>
      <c r="L4967">
        <v>1.22390952378298E-4</v>
      </c>
      <c r="N4967">
        <f t="shared" si="388"/>
        <v>1.1258445661916248E-5</v>
      </c>
      <c r="O4967" s="2">
        <f t="shared" si="389"/>
        <v>3.6717285713489401E-5</v>
      </c>
      <c r="Q4967">
        <f>N4967+O4967</f>
        <v>4.7975731375405646E-5</v>
      </c>
      <c r="S4967">
        <f>IF(H4967&gt;$B$5,$B$5,($B$3 - $B$5)*(($B$5-H4967)/($B$5-$B$6))^(1/$B$2)+$B$5)</f>
        <v>21.066666666666666</v>
      </c>
      <c r="T4967">
        <f>K4967*S4967</f>
        <v>3.3882560277766996E-4</v>
      </c>
      <c r="U4967" s="3">
        <f>S4967*N4967/Q4967+$B$7*O4967/Q4967</f>
        <v>47.03687826097692</v>
      </c>
      <c r="V4967">
        <f>IF(U4967-H4967&lt;=10,10,U4967-H4967)</f>
        <v>27.836878260976921</v>
      </c>
      <c r="X4967">
        <f t="shared" si="390"/>
        <v>0</v>
      </c>
      <c r="Y4967">
        <f t="shared" si="391"/>
        <v>1</v>
      </c>
      <c r="AA4967">
        <f>((Y4967*V4967)+H4967+273)/(Y4967*V4967)</f>
        <v>11.496866683848671</v>
      </c>
      <c r="AB4967">
        <f t="shared" si="392"/>
        <v>4.1729396969353542E-6</v>
      </c>
      <c r="AD4967">
        <f>AA4967*$C$28</f>
        <v>6.4816662267434291</v>
      </c>
      <c r="AF4967">
        <f>(Q4967-X4967)/AD4967+X4967</f>
        <v>7.4017590071912728E-6</v>
      </c>
      <c r="AH4967">
        <f>Q4967/AF4967</f>
        <v>6.4816662267434291</v>
      </c>
      <c r="AK4967" s="2"/>
      <c r="AT4967" s="1"/>
    </row>
    <row r="4968" spans="6:46" x14ac:dyDescent="0.35">
      <c r="F4968" s="4">
        <v>44403.916666666664</v>
      </c>
      <c r="H4968">
        <v>17.899999999999999</v>
      </c>
      <c r="I4968">
        <v>20.425000000000001</v>
      </c>
      <c r="K4968" s="2">
        <v>1.6083493802737498E-5</v>
      </c>
      <c r="L4968">
        <v>1.03561855080069E-4</v>
      </c>
      <c r="N4968">
        <f t="shared" si="388"/>
        <v>1.1258445661916248E-5</v>
      </c>
      <c r="O4968" s="2">
        <f t="shared" si="389"/>
        <v>3.1068556524020703E-5</v>
      </c>
      <c r="Q4968">
        <f>N4968+O4968</f>
        <v>4.2327002185936954E-5</v>
      </c>
      <c r="S4968">
        <f>IF(H4968&gt;$B$5,$B$5,($B$3 - $B$5)*(($B$5-H4968)/($B$5-$B$6))^(1/$B$2)+$B$5)</f>
        <v>22.8</v>
      </c>
      <c r="T4968">
        <f>K4968*S4968</f>
        <v>3.66703658702415E-4</v>
      </c>
      <c r="U4968" s="3">
        <f>S4968*N4968/Q4968+$B$7*O4968/Q4968</f>
        <v>46.435208458156509</v>
      </c>
      <c r="V4968">
        <f>IF(U4968-H4968&lt;=10,10,U4968-H4968)</f>
        <v>28.535208458156511</v>
      </c>
      <c r="X4968">
        <f t="shared" si="390"/>
        <v>0</v>
      </c>
      <c r="Y4968">
        <f t="shared" si="391"/>
        <v>1</v>
      </c>
      <c r="AA4968">
        <f>((Y4968*V4968)+H4968+273)/(Y4968*V4968)</f>
        <v>11.194423511101041</v>
      </c>
      <c r="AB4968">
        <f t="shared" si="392"/>
        <v>3.7810792260953E-6</v>
      </c>
      <c r="AD4968">
        <f>AA4968*$C$28</f>
        <v>6.3111557953176725</v>
      </c>
      <c r="AF4968">
        <f>(Q4968-X4968)/AD4968+X4968</f>
        <v>6.7066958190669138E-6</v>
      </c>
      <c r="AH4968">
        <f>Q4968/AF4968</f>
        <v>6.3111557953176725</v>
      </c>
      <c r="AK4968" s="2"/>
      <c r="AT4968" s="1"/>
    </row>
    <row r="4969" spans="6:46" x14ac:dyDescent="0.35">
      <c r="F4969" s="4">
        <v>44403.958333333336</v>
      </c>
      <c r="H4969">
        <v>18</v>
      </c>
      <c r="I4969">
        <v>20.425000000000001</v>
      </c>
      <c r="K4969" s="2">
        <v>1.6083493802737498E-5</v>
      </c>
      <c r="L4969" s="2">
        <v>7.2179419603084295E-5</v>
      </c>
      <c r="N4969">
        <f t="shared" si="388"/>
        <v>1.1258445661916248E-5</v>
      </c>
      <c r="O4969" s="2">
        <f t="shared" si="389"/>
        <v>2.1653825880925291E-5</v>
      </c>
      <c r="Q4969">
        <f>N4969+O4969</f>
        <v>3.2912271542841543E-5</v>
      </c>
      <c r="S4969">
        <f>IF(H4969&gt;$B$5,$B$5,($B$3 - $B$5)*(($B$5-H4969)/($B$5-$B$6))^(1/$B$2)+$B$5)</f>
        <v>22.666666666666668</v>
      </c>
      <c r="T4969">
        <f>K4969*S4969</f>
        <v>3.6455919286204998E-4</v>
      </c>
      <c r="U4969" s="3">
        <f>S4969*N4969/Q4969+$B$7*O4969/Q4969</f>
        <v>43.939594280871368</v>
      </c>
      <c r="V4969">
        <f>IF(U4969-H4969&lt;=10,10,U4969-H4969)</f>
        <v>25.939594280871368</v>
      </c>
      <c r="X4969">
        <f t="shared" si="390"/>
        <v>0</v>
      </c>
      <c r="Y4969">
        <f t="shared" si="391"/>
        <v>1</v>
      </c>
      <c r="AA4969">
        <f>((Y4969*V4969)+H4969+273)/(Y4969*V4969)</f>
        <v>12.218371299453672</v>
      </c>
      <c r="AB4969">
        <f t="shared" si="392"/>
        <v>2.6936709268536609E-6</v>
      </c>
      <c r="AD4969">
        <f>AA4969*$C$28</f>
        <v>6.8884337598467109</v>
      </c>
      <c r="AF4969">
        <f>(Q4969-X4969)/AD4969+X4969</f>
        <v>4.7779034669230737E-6</v>
      </c>
      <c r="AH4969">
        <f>Q4969/AF4969</f>
        <v>6.8884337598467109</v>
      </c>
      <c r="AK4969" s="2"/>
      <c r="AL4969" s="2"/>
      <c r="AT4969" s="1"/>
    </row>
    <row r="4970" spans="6:46" x14ac:dyDescent="0.35">
      <c r="F4970" s="4">
        <v>44404</v>
      </c>
      <c r="H4970">
        <v>18.2</v>
      </c>
      <c r="I4970">
        <v>19.258333333333301</v>
      </c>
      <c r="K4970" s="2">
        <v>1.6083493802737498E-5</v>
      </c>
      <c r="L4970" s="2">
        <v>3.4520739689343903E-5</v>
      </c>
      <c r="N4970">
        <f t="shared" si="388"/>
        <v>1.1258445661916248E-5</v>
      </c>
      <c r="O4970" s="2">
        <f t="shared" si="389"/>
        <v>1.0356221906803173E-5</v>
      </c>
      <c r="Q4970">
        <f>N4970+O4970</f>
        <v>2.161466756871942E-5</v>
      </c>
      <c r="S4970">
        <f>IF(H4970&gt;$B$5,$B$5,($B$3 - $B$5)*(($B$5-H4970)/($B$5-$B$6))^(1/$B$2)+$B$5)</f>
        <v>22.400000000000002</v>
      </c>
      <c r="T4970">
        <f>K4970*S4970</f>
        <v>3.6027026118132E-4</v>
      </c>
      <c r="U4970" s="3">
        <f>S4970*N4970/Q4970+$B$7*O4970/Q4970</f>
        <v>38.019617238544733</v>
      </c>
      <c r="V4970">
        <f>IF(U4970-H4970&lt;=10,10,U4970-H4970)</f>
        <v>19.819617238544733</v>
      </c>
      <c r="X4970">
        <f t="shared" si="390"/>
        <v>0</v>
      </c>
      <c r="Y4970">
        <f t="shared" si="391"/>
        <v>1</v>
      </c>
      <c r="AA4970">
        <f>((Y4970*V4970)+H4970+273)/(Y4970*V4970)</f>
        <v>15.692513810694638</v>
      </c>
      <c r="AB4970">
        <f t="shared" si="392"/>
        <v>1.3773871942676743E-6</v>
      </c>
      <c r="AD4970">
        <f>AA4970*$C$28</f>
        <v>8.8470745618348587</v>
      </c>
      <c r="AF4970">
        <f>(Q4970-X4970)/AD4970+X4970</f>
        <v>2.4431429188991255E-6</v>
      </c>
      <c r="AH4970">
        <f>Q4970/AF4970</f>
        <v>8.8470745618348587</v>
      </c>
      <c r="AK4970" s="2"/>
      <c r="AL4970" s="2"/>
      <c r="AT4970" s="1"/>
    </row>
    <row r="4971" spans="6:46" x14ac:dyDescent="0.35">
      <c r="F4971" s="4">
        <v>44404.041666666664</v>
      </c>
      <c r="H4971">
        <v>17.8</v>
      </c>
      <c r="I4971">
        <v>19.258333333333301</v>
      </c>
      <c r="K4971" s="2">
        <v>1.6083493802737498E-5</v>
      </c>
      <c r="L4971" s="2">
        <v>1.2552974190794001E-5</v>
      </c>
      <c r="N4971">
        <f t="shared" si="388"/>
        <v>1.1258445661916248E-5</v>
      </c>
      <c r="O4971" s="2">
        <f t="shared" si="389"/>
        <v>3.7658922572382009E-6</v>
      </c>
      <c r="Q4971">
        <f>N4971+O4971</f>
        <v>1.5024337919154449E-5</v>
      </c>
      <c r="S4971">
        <f>IF(H4971&gt;$B$5,$B$5,($B$3 - $B$5)*(($B$5-H4971)/($B$5-$B$6))^(1/$B$2)+$B$5)</f>
        <v>22.933333333333334</v>
      </c>
      <c r="T4971">
        <f>K4971*S4971</f>
        <v>3.6884812454277997E-4</v>
      </c>
      <c r="U4971" s="3">
        <f>S4971*N4971/Q4971+$B$7*O4971/Q4971</f>
        <v>30.970932884491091</v>
      </c>
      <c r="V4971">
        <f>IF(U4971-H4971&lt;=10,10,U4971-H4971)</f>
        <v>13.170932884491091</v>
      </c>
      <c r="X4971">
        <f t="shared" si="390"/>
        <v>0</v>
      </c>
      <c r="Y4971">
        <f t="shared" si="391"/>
        <v>1</v>
      </c>
      <c r="AA4971">
        <f>((Y4971*V4971)+H4971+273)/(Y4971*V4971)</f>
        <v>23.078922013369304</v>
      </c>
      <c r="AB4971">
        <f t="shared" si="392"/>
        <v>6.5099825331750999E-7</v>
      </c>
      <c r="AD4971">
        <f>AA4971*$C$28</f>
        <v>13.011359831966395</v>
      </c>
      <c r="AF4971">
        <f>(Q4971-X4971)/AD4971+X4971</f>
        <v>1.1547092781372902E-6</v>
      </c>
      <c r="AH4971">
        <f>Q4971/AF4971</f>
        <v>13.011359831966395</v>
      </c>
      <c r="AK4971" s="2"/>
      <c r="AL4971" s="2"/>
      <c r="AT4971" s="1"/>
    </row>
    <row r="4972" spans="6:46" x14ac:dyDescent="0.35">
      <c r="F4972" s="4">
        <v>44404.083333333336</v>
      </c>
      <c r="H4972">
        <v>17.2</v>
      </c>
      <c r="I4972">
        <v>19.258333333333301</v>
      </c>
      <c r="K4972" s="2">
        <v>1.6083493802737498E-5</v>
      </c>
      <c r="L4972" s="2">
        <v>7.8456149357122992E-6</v>
      </c>
      <c r="N4972">
        <f t="shared" si="388"/>
        <v>1.1258445661916248E-5</v>
      </c>
      <c r="O4972" s="2">
        <f t="shared" si="389"/>
        <v>2.3536844807136901E-6</v>
      </c>
      <c r="Q4972">
        <f>N4972+O4972</f>
        <v>1.3612130142629938E-5</v>
      </c>
      <c r="S4972">
        <f>IF(H4972&gt;$B$5,$B$5,($B$3 - $B$5)*(($B$5-H4972)/($B$5-$B$6))^(1/$B$2)+$B$5)</f>
        <v>23.733333333333334</v>
      </c>
      <c r="T4972">
        <f>K4972*S4972</f>
        <v>3.8171491958496998E-4</v>
      </c>
      <c r="U4972" s="3">
        <f>S4972*N4972/Q4972+$B$7*O4972/Q4972</f>
        <v>29.139678066000066</v>
      </c>
      <c r="V4972">
        <f>IF(U4972-H4972&lt;=10,10,U4972-H4972)</f>
        <v>11.939678066000067</v>
      </c>
      <c r="X4972">
        <f t="shared" si="390"/>
        <v>0</v>
      </c>
      <c r="Y4972">
        <f t="shared" si="391"/>
        <v>1</v>
      </c>
      <c r="AA4972">
        <f>((Y4972*V4972)+H4972+273)/(Y4972*V4972)</f>
        <v>25.305512962396012</v>
      </c>
      <c r="AB4972">
        <f t="shared" si="392"/>
        <v>5.3791164648025759E-7</v>
      </c>
      <c r="AD4972">
        <f>AA4972*$C$28</f>
        <v>14.26666005871024</v>
      </c>
      <c r="AF4972">
        <f>(Q4972-X4972)/AD4972+X4972</f>
        <v>9.5412171360453143E-7</v>
      </c>
      <c r="AH4972">
        <f>Q4972/AF4972</f>
        <v>14.266660058710238</v>
      </c>
      <c r="AK4972" s="2"/>
      <c r="AL4972" s="2"/>
      <c r="AT4972" s="1"/>
    </row>
    <row r="4973" spans="6:46" x14ac:dyDescent="0.35">
      <c r="F4973" s="4">
        <v>44404.125</v>
      </c>
      <c r="H4973">
        <v>16.3</v>
      </c>
      <c r="I4973">
        <v>19.258333333333301</v>
      </c>
      <c r="K4973" s="2">
        <v>1.6814561702861898E-5</v>
      </c>
      <c r="L4973" s="2">
        <v>7.8456149357122992E-6</v>
      </c>
      <c r="N4973">
        <f t="shared" si="388"/>
        <v>1.1770193192003328E-5</v>
      </c>
      <c r="O4973" s="2">
        <f t="shared" si="389"/>
        <v>2.3536844807136901E-6</v>
      </c>
      <c r="Q4973">
        <f>N4973+O4973</f>
        <v>1.4123877672717018E-5</v>
      </c>
      <c r="S4973">
        <f>IF(H4973&gt;$B$5,$B$5,($B$3 - $B$5)*(($B$5-H4973)/($B$5-$B$6))^(1/$B$2)+$B$5)</f>
        <v>24.933333333333334</v>
      </c>
      <c r="T4973">
        <f>K4973*S4973</f>
        <v>4.1924307179135668E-4</v>
      </c>
      <c r="U4973" s="3">
        <f>S4973*N4973/Q4973+$B$7*O4973/Q4973</f>
        <v>29.943816173808923</v>
      </c>
      <c r="V4973">
        <f>IF(U4973-H4973&lt;=10,10,U4973-H4973)</f>
        <v>13.643816173808922</v>
      </c>
      <c r="X4973">
        <f t="shared" si="390"/>
        <v>0</v>
      </c>
      <c r="Y4973">
        <f t="shared" si="391"/>
        <v>1</v>
      </c>
      <c r="AA4973">
        <f>((Y4973*V4973)+H4973+273)/(Y4973*V4973)</f>
        <v>22.203745075028856</v>
      </c>
      <c r="AB4973">
        <f t="shared" si="392"/>
        <v>6.3610339719677504E-7</v>
      </c>
      <c r="AD4973">
        <f>AA4973*$C$28</f>
        <v>12.517955414949439</v>
      </c>
      <c r="AF4973">
        <f>(Q4973-X4973)/AD4973+X4973</f>
        <v>1.1282895013230135E-6</v>
      </c>
      <c r="AH4973">
        <f>Q4973/AF4973</f>
        <v>12.517955414949439</v>
      </c>
      <c r="AK4973" s="2"/>
      <c r="AL4973" s="2"/>
      <c r="AT4973" s="1"/>
    </row>
    <row r="4974" spans="6:46" x14ac:dyDescent="0.35">
      <c r="F4974" s="4">
        <v>44404.166666666664</v>
      </c>
      <c r="H4974">
        <v>17.2</v>
      </c>
      <c r="I4974">
        <v>19.258333333333301</v>
      </c>
      <c r="K4974" s="2">
        <v>1.7545629602986299E-5</v>
      </c>
      <c r="L4974" s="2">
        <v>2.03986133923705E-5</v>
      </c>
      <c r="N4974">
        <f t="shared" si="388"/>
        <v>1.2281940722090408E-5</v>
      </c>
      <c r="O4974" s="2">
        <f t="shared" si="389"/>
        <v>6.1195840177111508E-6</v>
      </c>
      <c r="Q4974">
        <f>N4974+O4974</f>
        <v>1.840152473980156E-5</v>
      </c>
      <c r="S4974">
        <f>IF(H4974&gt;$B$5,$B$5,($B$3 - $B$5)*(($B$5-H4974)/($B$5-$B$6))^(1/$B$2)+$B$5)</f>
        <v>23.733333333333334</v>
      </c>
      <c r="T4974">
        <f>K4974*S4974</f>
        <v>4.1641627591087484E-4</v>
      </c>
      <c r="U4974" s="3">
        <f>S4974*N4974/Q4974+$B$7*O4974/Q4974</f>
        <v>34.131330038822568</v>
      </c>
      <c r="V4974">
        <f>IF(U4974-H4974&lt;=10,10,U4974-H4974)</f>
        <v>16.931330038822569</v>
      </c>
      <c r="X4974">
        <f t="shared" si="390"/>
        <v>0</v>
      </c>
      <c r="Y4974">
        <f t="shared" si="391"/>
        <v>1</v>
      </c>
      <c r="AA4974">
        <f>((Y4974*V4974)+H4974+273)/(Y4974*V4974)</f>
        <v>18.139822998818641</v>
      </c>
      <c r="AB4974">
        <f t="shared" si="392"/>
        <v>1.0144269181127049E-6</v>
      </c>
      <c r="AD4974">
        <f>AA4974*$C$28</f>
        <v>10.226810601859293</v>
      </c>
      <c r="AF4974">
        <f>(Q4974-X4974)/AD4974+X4974</f>
        <v>1.799341501098696E-6</v>
      </c>
      <c r="AH4974">
        <f>Q4974/AF4974</f>
        <v>10.226810601859293</v>
      </c>
      <c r="AK4974" s="2"/>
      <c r="AL4974" s="2"/>
      <c r="AT4974" s="1"/>
    </row>
    <row r="4975" spans="6:46" x14ac:dyDescent="0.35">
      <c r="F4975" s="4">
        <v>44404.208333333336</v>
      </c>
      <c r="H4975">
        <v>17.399999999999999</v>
      </c>
      <c r="I4975">
        <v>19.258333333333301</v>
      </c>
      <c r="K4975" s="2">
        <v>1.7545629602986299E-5</v>
      </c>
      <c r="L4975" s="2">
        <v>5.9626445412290297E-5</v>
      </c>
      <c r="N4975">
        <f t="shared" si="388"/>
        <v>1.2281940722090408E-5</v>
      </c>
      <c r="O4975" s="2">
        <f t="shared" si="389"/>
        <v>1.7887933623687092E-5</v>
      </c>
      <c r="Q4975">
        <f>N4975+O4975</f>
        <v>3.01698743457775E-5</v>
      </c>
      <c r="S4975">
        <f>IF(H4975&gt;$B$5,$B$5,($B$3 - $B$5)*(($B$5-H4975)/($B$5-$B$6))^(1/$B$2)+$B$5)</f>
        <v>23.466666666666669</v>
      </c>
      <c r="T4975">
        <f>K4975*S4975</f>
        <v>4.1173744135007852E-4</v>
      </c>
      <c r="U4975" s="3">
        <f>S4975*N4975/Q4975+$B$7*O4975/Q4975</f>
        <v>42.16300484611989</v>
      </c>
      <c r="V4975">
        <f>IF(U4975-H4975&lt;=10,10,U4975-H4975)</f>
        <v>24.763004846119891</v>
      </c>
      <c r="X4975">
        <f t="shared" si="390"/>
        <v>0</v>
      </c>
      <c r="Y4975">
        <f t="shared" si="391"/>
        <v>1</v>
      </c>
      <c r="AA4975">
        <f>((Y4975*V4975)+H4975+273)/(Y4975*V4975)</f>
        <v>12.72717131077502</v>
      </c>
      <c r="AB4975">
        <f t="shared" si="392"/>
        <v>2.3705090164249786E-6</v>
      </c>
      <c r="AD4975">
        <f>AA4975*$C$28</f>
        <v>7.1752833807248289</v>
      </c>
      <c r="AF4975">
        <f>(Q4975-X4975)/AD4975+X4975</f>
        <v>4.2046944691862218E-6</v>
      </c>
      <c r="AH4975">
        <f>Q4975/AF4975</f>
        <v>7.175283380724828</v>
      </c>
      <c r="AK4975" s="2"/>
      <c r="AL4975" s="2"/>
      <c r="AT4975" s="1"/>
    </row>
    <row r="4976" spans="6:46" x14ac:dyDescent="0.35">
      <c r="F4976" s="4">
        <v>44404.25</v>
      </c>
      <c r="H4976">
        <v>17.8</v>
      </c>
      <c r="I4976">
        <v>19.258333333333301</v>
      </c>
      <c r="K4976" s="2">
        <v>1.7545629602986299E-5</v>
      </c>
      <c r="L4976">
        <v>1.19253133483222E-4</v>
      </c>
      <c r="N4976">
        <f t="shared" si="388"/>
        <v>1.2281940722090408E-5</v>
      </c>
      <c r="O4976" s="2">
        <f t="shared" si="389"/>
        <v>3.5775940044966608E-5</v>
      </c>
      <c r="Q4976">
        <f>N4976+O4976</f>
        <v>4.8057880767057016E-5</v>
      </c>
      <c r="S4976">
        <f>IF(H4976&gt;$B$5,$B$5,($B$3 - $B$5)*(($B$5-H4976)/($B$5-$B$6))^(1/$B$2)+$B$5)</f>
        <v>22.933333333333334</v>
      </c>
      <c r="T4976">
        <f>K4976*S4976</f>
        <v>4.0237977222848576E-4</v>
      </c>
      <c r="U4976" s="3">
        <f>S4976*N4976/Q4976+$B$7*O4976/Q4976</f>
        <v>46.804863367487386</v>
      </c>
      <c r="V4976">
        <f>IF(U4976-H4976&lt;=10,10,U4976-H4976)</f>
        <v>29.004863367487385</v>
      </c>
      <c r="X4976">
        <f t="shared" si="390"/>
        <v>0</v>
      </c>
      <c r="Y4976">
        <f t="shared" si="391"/>
        <v>1</v>
      </c>
      <c r="AA4976">
        <f>((Y4976*V4976)+H4976+273)/(Y4976*V4976)</f>
        <v>11.0259048393232</v>
      </c>
      <c r="AB4976">
        <f t="shared" si="392"/>
        <v>4.3586337327764328E-6</v>
      </c>
      <c r="AD4976">
        <f>AA4976*$C$28</f>
        <v>6.2161488848720134</v>
      </c>
      <c r="AF4976">
        <f>(Q4976-X4976)/AD4976+X4976</f>
        <v>7.7311341245402767E-6</v>
      </c>
      <c r="AH4976">
        <f>Q4976/AF4976</f>
        <v>6.2161488848720143</v>
      </c>
      <c r="AK4976" s="2"/>
      <c r="AT4976" s="1"/>
    </row>
    <row r="4977" spans="6:46" x14ac:dyDescent="0.35">
      <c r="F4977" s="4">
        <v>44404.291666666664</v>
      </c>
      <c r="H4977">
        <v>18.399999999999999</v>
      </c>
      <c r="I4977">
        <v>19.258333333333301</v>
      </c>
      <c r="K4977" s="2">
        <v>1.7545629602986299E-5</v>
      </c>
      <c r="L4977">
        <v>1.56911570738321E-4</v>
      </c>
      <c r="N4977">
        <f t="shared" si="388"/>
        <v>1.2281940722090408E-5</v>
      </c>
      <c r="O4977" s="2">
        <f t="shared" si="389"/>
        <v>4.7073471221496307E-5</v>
      </c>
      <c r="Q4977">
        <f>N4977+O4977</f>
        <v>5.9355411943586715E-5</v>
      </c>
      <c r="S4977">
        <f>IF(H4977&gt;$B$5,$B$5,($B$3 - $B$5)*(($B$5-H4977)/($B$5-$B$6))^(1/$B$2)+$B$5)</f>
        <v>22.133333333333336</v>
      </c>
      <c r="T4977">
        <f>K4977*S4977</f>
        <v>3.883432685460968E-4</v>
      </c>
      <c r="U4977" s="3">
        <f>S4977*N4977/Q4977+$B$7*O4977/Q4977</f>
        <v>48.199163504814656</v>
      </c>
      <c r="V4977">
        <f>IF(U4977-H4977&lt;=10,10,U4977-H4977)</f>
        <v>29.799163504814658</v>
      </c>
      <c r="X4977">
        <f t="shared" si="390"/>
        <v>0</v>
      </c>
      <c r="Y4977">
        <f t="shared" si="391"/>
        <v>1</v>
      </c>
      <c r="AA4977">
        <f>((Y4977*V4977)+H4977+273)/(Y4977*V4977)</f>
        <v>10.778797983806438</v>
      </c>
      <c r="AB4977">
        <f t="shared" si="392"/>
        <v>5.5066819169224165E-6</v>
      </c>
      <c r="AD4977">
        <f>AA4977*$C$28</f>
        <v>6.0768357829770547</v>
      </c>
      <c r="AF4977">
        <f>(Q4977-X4977)/AD4977+X4977</f>
        <v>9.7674865774484328E-6</v>
      </c>
      <c r="AH4977">
        <f>Q4977/AF4977</f>
        <v>6.0768357829770538</v>
      </c>
      <c r="AK4977" s="2"/>
      <c r="AT4977" s="1"/>
    </row>
    <row r="4978" spans="6:46" x14ac:dyDescent="0.35">
      <c r="F4978" s="4">
        <v>44404.333333333336</v>
      </c>
      <c r="H4978">
        <v>19.3</v>
      </c>
      <c r="I4978">
        <v>19.258333333333301</v>
      </c>
      <c r="K4978" s="2">
        <v>1.64490277527997E-5</v>
      </c>
      <c r="L4978">
        <v>1.6318914979760501E-4</v>
      </c>
      <c r="N4978">
        <f t="shared" si="388"/>
        <v>1.1514319426959789E-5</v>
      </c>
      <c r="O4978" s="2">
        <f t="shared" si="389"/>
        <v>4.8956744939281509E-5</v>
      </c>
      <c r="Q4978">
        <f>N4978+O4978</f>
        <v>6.0471064366241298E-5</v>
      </c>
      <c r="S4978">
        <f>IF(H4978&gt;$B$5,$B$5,($B$3 - $B$5)*(($B$5-H4978)/($B$5-$B$6))^(1/$B$2)+$B$5)</f>
        <v>20.933333333333334</v>
      </c>
      <c r="T4978">
        <f>K4978*S4978</f>
        <v>3.4433298095860708E-4</v>
      </c>
      <c r="U4978" s="3">
        <f>S4978*N4978/Q4978+$B$7*O4978/Q4978</f>
        <v>48.513352445128376</v>
      </c>
      <c r="V4978">
        <f>IF(U4978-H4978&lt;=10,10,U4978-H4978)</f>
        <v>29.213352445128375</v>
      </c>
      <c r="X4978">
        <f t="shared" si="390"/>
        <v>0</v>
      </c>
      <c r="Y4978">
        <f t="shared" si="391"/>
        <v>1</v>
      </c>
      <c r="AA4978">
        <f>((Y4978*V4978)+H4978+273)/(Y4978*V4978)</f>
        <v>11.005698611586224</v>
      </c>
      <c r="AB4978">
        <f t="shared" si="392"/>
        <v>5.4945230194274554E-6</v>
      </c>
      <c r="AD4978">
        <f>AA4978*$C$28</f>
        <v>6.2047570833060588</v>
      </c>
      <c r="AF4978">
        <f>(Q4978-X4978)/AD4978+X4978</f>
        <v>9.7459197119802011E-6</v>
      </c>
      <c r="AH4978">
        <f>Q4978/AF4978</f>
        <v>6.2047570833060588</v>
      </c>
      <c r="AK4978" s="2"/>
      <c r="AT4978" s="1"/>
    </row>
    <row r="4979" spans="6:46" x14ac:dyDescent="0.35">
      <c r="F4979" s="4">
        <v>44404.375</v>
      </c>
      <c r="H4979">
        <v>20.100000000000001</v>
      </c>
      <c r="I4979">
        <v>19.258333333333301</v>
      </c>
      <c r="K4979" s="2">
        <v>1.49868919525508E-5</v>
      </c>
      <c r="L4979">
        <v>1.2866853143758201E-4</v>
      </c>
      <c r="N4979">
        <f t="shared" si="388"/>
        <v>1.049082436678556E-5</v>
      </c>
      <c r="O4979" s="2">
        <f t="shared" si="389"/>
        <v>3.860055943127461E-5</v>
      </c>
      <c r="Q4979">
        <f>N4979+O4979</f>
        <v>4.9091383798060168E-5</v>
      </c>
      <c r="S4979">
        <f>IF(H4979&gt;$B$5,$B$5,($B$3 - $B$5)*(($B$5-H4979)/($B$5-$B$6))^(1/$B$2)+$B$5)</f>
        <v>20</v>
      </c>
      <c r="T4979">
        <f>K4979*S4979</f>
        <v>2.9973783905101601E-4</v>
      </c>
      <c r="U4979" s="3">
        <f>S4979*N4979/Q4979+$B$7*O4979/Q4979</f>
        <v>47.520503101971961</v>
      </c>
      <c r="V4979">
        <f>IF(U4979-H4979&lt;=10,10,U4979-H4979)</f>
        <v>27.42050310197196</v>
      </c>
      <c r="X4979">
        <f t="shared" si="390"/>
        <v>0</v>
      </c>
      <c r="Y4979">
        <f t="shared" si="391"/>
        <v>1</v>
      </c>
      <c r="AA4979">
        <f>((Y4979*V4979)+H4979+273)/(Y4979*V4979)</f>
        <v>11.689081776144418</v>
      </c>
      <c r="AB4979">
        <f t="shared" si="392"/>
        <v>4.1997639111609245E-6</v>
      </c>
      <c r="AD4979">
        <f>AA4979*$C$28</f>
        <v>6.5900326283260426</v>
      </c>
      <c r="AF4979">
        <f>(Q4979-X4979)/AD4979+X4979</f>
        <v>7.4493385035834096E-6</v>
      </c>
      <c r="AH4979">
        <f>Q4979/AF4979</f>
        <v>6.5900326283260426</v>
      </c>
      <c r="AK4979" s="2"/>
      <c r="AT4979" s="1"/>
    </row>
    <row r="4980" spans="6:46" x14ac:dyDescent="0.35">
      <c r="F4980" s="4">
        <v>44404.416666666664</v>
      </c>
      <c r="H4980">
        <v>20.9</v>
      </c>
      <c r="I4980">
        <v>19.258333333333301</v>
      </c>
      <c r="K4980" s="2">
        <v>1.3524756152302E-5</v>
      </c>
      <c r="L4980">
        <v>1.0670040195106999E-4</v>
      </c>
      <c r="N4980">
        <f t="shared" si="388"/>
        <v>9.4673293066113996E-6</v>
      </c>
      <c r="O4980" s="2">
        <f t="shared" si="389"/>
        <v>3.2010120585321005E-5</v>
      </c>
      <c r="Q4980">
        <f>N4980+O4980</f>
        <v>4.1477449891932406E-5</v>
      </c>
      <c r="S4980">
        <f>IF(H4980&gt;$B$5,$B$5,($B$3 - $B$5)*(($B$5-H4980)/($B$5-$B$6))^(1/$B$2)+$B$5)</f>
        <v>20</v>
      </c>
      <c r="T4980">
        <f>K4980*S4980</f>
        <v>2.7049512304603998E-4</v>
      </c>
      <c r="U4980" s="3">
        <f>S4980*N4980/Q4980+$B$7*O4980/Q4980</f>
        <v>47.01116446178024</v>
      </c>
      <c r="V4980">
        <f>IF(U4980-H4980&lt;=10,10,U4980-H4980)</f>
        <v>26.111164461780241</v>
      </c>
      <c r="X4980">
        <f t="shared" si="390"/>
        <v>0</v>
      </c>
      <c r="Y4980">
        <f t="shared" si="391"/>
        <v>1</v>
      </c>
      <c r="AA4980">
        <f>((Y4980*V4980)+H4980+273)/(Y4980*V4980)</f>
        <v>12.255721682967874</v>
      </c>
      <c r="AB4980">
        <f t="shared" si="392"/>
        <v>3.3843335353784024E-6</v>
      </c>
      <c r="AD4980">
        <f>AA4980*$C$28</f>
        <v>6.90949103797624</v>
      </c>
      <c r="AF4980">
        <f>(Q4980-X4980)/AD4980+X4980</f>
        <v>6.0029674637339093E-6</v>
      </c>
      <c r="AH4980">
        <f>Q4980/AF4980</f>
        <v>6.90949103797624</v>
      </c>
      <c r="AK4980" s="2"/>
      <c r="AT4980" s="1"/>
    </row>
    <row r="4981" spans="6:46" x14ac:dyDescent="0.35">
      <c r="F4981" s="4">
        <v>44404.458333333336</v>
      </c>
      <c r="H4981">
        <v>23.2</v>
      </c>
      <c r="I4981">
        <v>19.258333333333301</v>
      </c>
      <c r="K4981" s="2">
        <v>1.31592222022397E-5</v>
      </c>
      <c r="L4981" s="2">
        <v>9.1009123547916996E-5</v>
      </c>
      <c r="N4981">
        <f t="shared" si="388"/>
        <v>9.2114555415677893E-6</v>
      </c>
      <c r="O4981" s="2">
        <f t="shared" si="389"/>
        <v>2.7302737064375104E-5</v>
      </c>
      <c r="Q4981">
        <f>N4981+O4981</f>
        <v>3.6514192605942896E-5</v>
      </c>
      <c r="S4981">
        <f>IF(H4981&gt;$B$5,$B$5,($B$3 - $B$5)*(($B$5-H4981)/($B$5-$B$6))^(1/$B$2)+$B$5)</f>
        <v>20</v>
      </c>
      <c r="T4981">
        <f>K4981*S4981</f>
        <v>2.6318444404479401E-4</v>
      </c>
      <c r="U4981" s="3">
        <f>S4981*N4981/Q4981+$B$7*O4981/Q4981</f>
        <v>46.170530663674043</v>
      </c>
      <c r="V4981">
        <f>IF(U4981-H4981&lt;=10,10,U4981-H4981)</f>
        <v>22.970530663674044</v>
      </c>
      <c r="X4981">
        <f t="shared" si="390"/>
        <v>0</v>
      </c>
      <c r="Y4981">
        <f t="shared" si="391"/>
        <v>1</v>
      </c>
      <c r="AA4981">
        <f>((Y4981*V4981)+H4981+273)/(Y4981*V4981)</f>
        <v>13.89478263854023</v>
      </c>
      <c r="AB4981">
        <f t="shared" si="392"/>
        <v>2.6279067154791447E-6</v>
      </c>
      <c r="AD4981">
        <f>AA4981*$C$28</f>
        <v>7.833555509753757</v>
      </c>
      <c r="AF4981">
        <f>(Q4981-X4981)/AD4981+X4981</f>
        <v>4.6612540832165111E-6</v>
      </c>
      <c r="AH4981">
        <f>Q4981/AF4981</f>
        <v>7.833555509753757</v>
      </c>
      <c r="AK4981" s="2"/>
      <c r="AL4981" s="2"/>
      <c r="AT4981" s="1"/>
    </row>
    <row r="4982" spans="6:46" x14ac:dyDescent="0.35">
      <c r="F4982" s="4">
        <v>44404.5</v>
      </c>
      <c r="H4982">
        <v>23.1</v>
      </c>
      <c r="I4982">
        <v>19.258333333333301</v>
      </c>
      <c r="K4982" s="2">
        <v>1.31592222022397E-5</v>
      </c>
      <c r="L4982" s="2">
        <v>9.7285610643314005E-5</v>
      </c>
      <c r="N4982">
        <f t="shared" si="388"/>
        <v>9.2114555415677893E-6</v>
      </c>
      <c r="O4982" s="2">
        <f t="shared" si="389"/>
        <v>2.9185683192994205E-5</v>
      </c>
      <c r="Q4982">
        <f>N4982+O4982</f>
        <v>3.8397138734561998E-5</v>
      </c>
      <c r="S4982">
        <f>IF(H4982&gt;$B$5,$B$5,($B$3 - $B$5)*(($B$5-H4982)/($B$5-$B$6))^(1/$B$2)+$B$5)</f>
        <v>20</v>
      </c>
      <c r="T4982">
        <f>K4982*S4982</f>
        <v>2.6318444404479401E-4</v>
      </c>
      <c r="U4982" s="3">
        <f>S4982*N4982/Q4982+$B$7*O4982/Q4982</f>
        <v>46.603516444711715</v>
      </c>
      <c r="V4982">
        <f>IF(U4982-H4982&lt;=10,10,U4982-H4982)</f>
        <v>23.503516444711714</v>
      </c>
      <c r="X4982">
        <f t="shared" si="390"/>
        <v>0</v>
      </c>
      <c r="Y4982">
        <f t="shared" si="391"/>
        <v>1</v>
      </c>
      <c r="AA4982">
        <f>((Y4982*V4982)+H4982+273)/(Y4982*V4982)</f>
        <v>13.598114869174074</v>
      </c>
      <c r="AB4982">
        <f t="shared" si="392"/>
        <v>2.8237104263331005E-6</v>
      </c>
      <c r="AD4982">
        <f>AA4982*$C$28</f>
        <v>7.6663011165228339</v>
      </c>
      <c r="AF4982">
        <f>(Q4982-X4982)/AD4982+X4982</f>
        <v>5.0085612541107174E-6</v>
      </c>
      <c r="AH4982">
        <f>Q4982/AF4982</f>
        <v>7.6663011165228339</v>
      </c>
      <c r="AK4982" s="2"/>
      <c r="AL4982" s="2"/>
      <c r="AT4982" s="1"/>
    </row>
    <row r="4983" spans="6:46" x14ac:dyDescent="0.35">
      <c r="F4983" s="4">
        <v>44404.541666666664</v>
      </c>
      <c r="H4983">
        <v>23.4</v>
      </c>
      <c r="I4983">
        <v>19.258333333333301</v>
      </c>
      <c r="K4983" s="2">
        <v>1.27936882521775E-5</v>
      </c>
      <c r="L4983">
        <v>1.0042379352635201E-4</v>
      </c>
      <c r="N4983">
        <f t="shared" si="388"/>
        <v>8.9555817765242501E-6</v>
      </c>
      <c r="O4983" s="2">
        <f t="shared" si="389"/>
        <v>3.0127138057905607E-5</v>
      </c>
      <c r="Q4983">
        <f>N4983+O4983</f>
        <v>3.9082719834429859E-5</v>
      </c>
      <c r="S4983">
        <f>IF(H4983&gt;$B$5,$B$5,($B$3 - $B$5)*(($B$5-H4983)/($B$5-$B$6))^(1/$B$2)+$B$5)</f>
        <v>20</v>
      </c>
      <c r="T4983">
        <f>K4983*S4983</f>
        <v>2.5587376504354999E-4</v>
      </c>
      <c r="U4983" s="3">
        <f>S4983*N4983/Q4983+$B$7*O4983/Q4983</f>
        <v>46.979950128695506</v>
      </c>
      <c r="V4983">
        <f>IF(U4983-H4983&lt;=10,10,U4983-H4983)</f>
        <v>23.579950128695508</v>
      </c>
      <c r="X4983">
        <f t="shared" si="390"/>
        <v>0</v>
      </c>
      <c r="Y4983">
        <f t="shared" si="391"/>
        <v>1</v>
      </c>
      <c r="AA4983">
        <f>((Y4983*V4983)+H4983+273)/(Y4983*V4983)</f>
        <v>13.570001140048953</v>
      </c>
      <c r="AB4983">
        <f t="shared" si="392"/>
        <v>2.880082280839725E-6</v>
      </c>
      <c r="AD4983">
        <f>AA4983*$C$28</f>
        <v>7.6504512494600014</v>
      </c>
      <c r="AF4983">
        <f>(Q4983-X4983)/AD4983+X4983</f>
        <v>5.1085509285728039E-6</v>
      </c>
      <c r="AH4983">
        <f>Q4983/AF4983</f>
        <v>7.6504512494600014</v>
      </c>
      <c r="AK4983" s="2"/>
      <c r="AT4983" s="1"/>
    </row>
    <row r="4984" spans="6:46" x14ac:dyDescent="0.35">
      <c r="F4984" s="4">
        <v>44404.583333333336</v>
      </c>
      <c r="H4984">
        <v>24.1</v>
      </c>
      <c r="I4984">
        <v>19.258333333333301</v>
      </c>
      <c r="K4984" s="2">
        <v>1.16970864019909E-5</v>
      </c>
      <c r="L4984" s="2">
        <v>9.4147306430955106E-5</v>
      </c>
      <c r="N4984">
        <f t="shared" si="388"/>
        <v>8.1879604813936292E-6</v>
      </c>
      <c r="O4984" s="2">
        <f t="shared" si="389"/>
        <v>2.8244191929286536E-5</v>
      </c>
      <c r="Q4984">
        <f>N4984+O4984</f>
        <v>3.6432152410680166E-5</v>
      </c>
      <c r="S4984">
        <f>IF(H4984&gt;$B$5,$B$5,($B$3 - $B$5)*(($B$5-H4984)/($B$5-$B$6))^(1/$B$2)+$B$5)</f>
        <v>20</v>
      </c>
      <c r="T4984">
        <f>K4984*S4984</f>
        <v>2.3394172803981801E-4</v>
      </c>
      <c r="U4984" s="3">
        <f>S4984*N4984/Q4984+$B$7*O4984/Q4984</f>
        <v>47.133909256353299</v>
      </c>
      <c r="V4984">
        <f>IF(U4984-H4984&lt;=10,10,U4984-H4984)</f>
        <v>23.033909256353297</v>
      </c>
      <c r="X4984">
        <f t="shared" si="390"/>
        <v>0</v>
      </c>
      <c r="Y4984">
        <f t="shared" si="391"/>
        <v>1</v>
      </c>
      <c r="AA4984">
        <f>((Y4984*V4984)+H4984+273)/(Y4984*V4984)</f>
        <v>13.898375030198263</v>
      </c>
      <c r="AB4984">
        <f t="shared" si="392"/>
        <v>2.6213246031655295E-6</v>
      </c>
      <c r="AD4984">
        <f>AA4984*$C$28</f>
        <v>7.8355808166763659</v>
      </c>
      <c r="AF4984">
        <f>(Q4984-X4984)/AD4984+X4984</f>
        <v>4.6495790501122881E-6</v>
      </c>
      <c r="AH4984">
        <f>Q4984/AF4984</f>
        <v>7.8355808166763659</v>
      </c>
      <c r="AK4984" s="2"/>
      <c r="AL4984" s="2"/>
      <c r="AT4984" s="1"/>
    </row>
    <row r="4985" spans="6:46" x14ac:dyDescent="0.35">
      <c r="F4985" s="4">
        <v>44404.625</v>
      </c>
      <c r="H4985">
        <v>24</v>
      </c>
      <c r="I4985">
        <v>19.258333333333301</v>
      </c>
      <c r="K4985" s="2">
        <v>1.27936882521775E-5</v>
      </c>
      <c r="L4985" s="2">
        <v>8.1594332240161007E-5</v>
      </c>
      <c r="N4985">
        <f t="shared" si="388"/>
        <v>8.9555817765242501E-6</v>
      </c>
      <c r="O4985" s="2">
        <f t="shared" si="389"/>
        <v>2.4478299672048307E-5</v>
      </c>
      <c r="Q4985">
        <f>N4985+O4985</f>
        <v>3.3433881448572555E-5</v>
      </c>
      <c r="S4985">
        <f>IF(H4985&gt;$B$5,$B$5,($B$3 - $B$5)*(($B$5-H4985)/($B$5-$B$6))^(1/$B$2)+$B$5)</f>
        <v>20</v>
      </c>
      <c r="T4985">
        <f>K4985*S4985</f>
        <v>2.5587376504354999E-4</v>
      </c>
      <c r="U4985" s="3">
        <f>S4985*N4985/Q4985+$B$7*O4985/Q4985</f>
        <v>45.624918537786733</v>
      </c>
      <c r="V4985">
        <f>IF(U4985-H4985&lt;=10,10,U4985-H4985)</f>
        <v>21.624918537786733</v>
      </c>
      <c r="X4985">
        <f t="shared" si="390"/>
        <v>0</v>
      </c>
      <c r="Y4985">
        <f t="shared" si="391"/>
        <v>1</v>
      </c>
      <c r="AA4985">
        <f>((Y4985*V4985)+H4985+273)/(Y4985*V4985)</f>
        <v>14.734155783339999</v>
      </c>
      <c r="AB4985">
        <f t="shared" si="392"/>
        <v>2.2691413027121956E-6</v>
      </c>
      <c r="AD4985">
        <f>AA4985*$C$28</f>
        <v>8.3067745801224859</v>
      </c>
      <c r="AF4985">
        <f>(Q4985-X4985)/AD4985+X4985</f>
        <v>4.0248933116082656E-6</v>
      </c>
      <c r="AH4985">
        <f>Q4985/AF4985</f>
        <v>8.3067745801224859</v>
      </c>
      <c r="AK4985" s="2"/>
      <c r="AL4985" s="2"/>
      <c r="AT4985" s="1"/>
    </row>
    <row r="4986" spans="6:46" x14ac:dyDescent="0.35">
      <c r="F4986" s="4">
        <v>44404.666666666664</v>
      </c>
      <c r="H4986">
        <v>23</v>
      </c>
      <c r="I4986">
        <v>19.258333333333301</v>
      </c>
      <c r="K4986" s="2">
        <v>1.31592222022397E-5</v>
      </c>
      <c r="L4986" s="2">
        <v>7.8456149357123006E-5</v>
      </c>
      <c r="N4986">
        <f t="shared" si="388"/>
        <v>9.2114555415677893E-6</v>
      </c>
      <c r="O4986" s="2">
        <f t="shared" si="389"/>
        <v>2.3536844807136904E-5</v>
      </c>
      <c r="Q4986">
        <f>N4986+O4986</f>
        <v>3.2748300348704694E-5</v>
      </c>
      <c r="S4986">
        <f>IF(H4986&gt;$B$5,$B$5,($B$3 - $B$5)*(($B$5-H4986)/($B$5-$B$6))^(1/$B$2)+$B$5)</f>
        <v>20</v>
      </c>
      <c r="T4986">
        <f>K4986*S4986</f>
        <v>2.6318444404479401E-4</v>
      </c>
      <c r="U4986" s="3">
        <f>S4986*N4986/Q4986+$B$7*O4986/Q4986</f>
        <v>45.155185444070696</v>
      </c>
      <c r="V4986">
        <f>IF(U4986-H4986&lt;=10,10,U4986-H4986)</f>
        <v>22.155185444070696</v>
      </c>
      <c r="X4986">
        <f t="shared" si="390"/>
        <v>0</v>
      </c>
      <c r="Y4986">
        <f t="shared" si="391"/>
        <v>1</v>
      </c>
      <c r="AA4986">
        <f>((Y4986*V4986)+H4986+273)/(Y4986*V4986)</f>
        <v>14.360303426357341</v>
      </c>
      <c r="AB4986">
        <f t="shared" si="392"/>
        <v>2.2804741220577181E-6</v>
      </c>
      <c r="AD4986">
        <f>AA4986*$C$28</f>
        <v>8.096005310313771</v>
      </c>
      <c r="AF4986">
        <f>(Q4986-X4986)/AD4986+X4986</f>
        <v>4.0449949195297023E-6</v>
      </c>
      <c r="AH4986">
        <f>Q4986/AF4986</f>
        <v>8.096005310313771</v>
      </c>
      <c r="AK4986" s="2"/>
      <c r="AL4986" s="2"/>
      <c r="AT4986" s="1"/>
    </row>
    <row r="4987" spans="6:46" x14ac:dyDescent="0.35">
      <c r="F4987" s="4">
        <v>44404.708333333336</v>
      </c>
      <c r="H4987">
        <v>16.399999999999999</v>
      </c>
      <c r="I4987">
        <v>19.258333333333301</v>
      </c>
      <c r="K4987" s="2">
        <v>1.42558240524264E-5</v>
      </c>
      <c r="L4987" s="2">
        <v>8.4732636452520001E-5</v>
      </c>
      <c r="N4987">
        <f t="shared" si="388"/>
        <v>9.9790768366984796E-6</v>
      </c>
      <c r="O4987" s="2">
        <f t="shared" si="389"/>
        <v>2.5419790935756006E-5</v>
      </c>
      <c r="Q4987">
        <f>N4987+O4987</f>
        <v>3.5398867772454482E-5</v>
      </c>
      <c r="S4987">
        <f>IF(H4987&gt;$B$5,$B$5,($B$3 - $B$5)*(($B$5-H4987)/($B$5-$B$6))^(1/$B$2)+$B$5)</f>
        <v>24.800000000000004</v>
      </c>
      <c r="T4987">
        <f>K4987*S4987</f>
        <v>3.5354443650017478E-4</v>
      </c>
      <c r="U4987" s="3">
        <f>S4987*N4987/Q4987+$B$7*O4987/Q4987</f>
        <v>46.486503963756647</v>
      </c>
      <c r="V4987">
        <f>IF(U4987-H4987&lt;=10,10,U4987-H4987)</f>
        <v>30.086503963756648</v>
      </c>
      <c r="X4987">
        <f t="shared" si="390"/>
        <v>0</v>
      </c>
      <c r="Y4987">
        <f t="shared" si="391"/>
        <v>1</v>
      </c>
      <c r="AA4987">
        <f>((Y4987*V4987)+H4987+273)/(Y4987*V4987)</f>
        <v>10.61893081192226</v>
      </c>
      <c r="AB4987">
        <f t="shared" si="392"/>
        <v>3.333562333103337E-6</v>
      </c>
      <c r="AD4987">
        <f>AA4987*$C$28</f>
        <v>5.9867063870937072</v>
      </c>
      <c r="AF4987">
        <f>(Q4987-X4987)/AD4987+X4987</f>
        <v>5.9129119558574405E-6</v>
      </c>
      <c r="AH4987">
        <f>Q4987/AF4987</f>
        <v>5.9867063870937072</v>
      </c>
      <c r="AK4987" s="2"/>
      <c r="AL4987" s="2"/>
      <c r="AT4987" s="1"/>
    </row>
    <row r="4988" spans="6:46" x14ac:dyDescent="0.35">
      <c r="F4988" s="4">
        <v>44404.75</v>
      </c>
      <c r="H4988">
        <v>17.5</v>
      </c>
      <c r="I4988">
        <v>19.258333333333301</v>
      </c>
      <c r="K4988" s="2">
        <v>1.46213580024886E-5</v>
      </c>
      <c r="L4988">
        <v>1.16114950600184E-4</v>
      </c>
      <c r="N4988">
        <f t="shared" si="388"/>
        <v>1.0234950601742019E-5</v>
      </c>
      <c r="O4988" s="2">
        <f t="shared" si="389"/>
        <v>3.4834485180055202E-5</v>
      </c>
      <c r="Q4988">
        <f>N4988+O4988</f>
        <v>4.5069435781797222E-5</v>
      </c>
      <c r="S4988">
        <f>IF(H4988&gt;$B$5,$B$5,($B$3 - $B$5)*(($B$5-H4988)/($B$5-$B$6))^(1/$B$2)+$B$5)</f>
        <v>23.333333333333332</v>
      </c>
      <c r="T4988">
        <f>K4988*S4988</f>
        <v>3.4116502005806734E-4</v>
      </c>
      <c r="U4988" s="3">
        <f>S4988*N4988/Q4988+$B$7*O4988/Q4988</f>
        <v>47.808723618721991</v>
      </c>
      <c r="V4988">
        <f>IF(U4988-H4988&lt;=10,10,U4988-H4988)</f>
        <v>30.308723618721991</v>
      </c>
      <c r="X4988">
        <f t="shared" si="390"/>
        <v>0</v>
      </c>
      <c r="Y4988">
        <f t="shared" si="391"/>
        <v>1</v>
      </c>
      <c r="AA4988">
        <f>((Y4988*V4988)+H4988+273)/(Y4988*V4988)</f>
        <v>10.584699232288203</v>
      </c>
      <c r="AB4988">
        <f t="shared" si="392"/>
        <v>4.257979824718562E-6</v>
      </c>
      <c r="AD4988">
        <f>AA4988*$C$28</f>
        <v>5.9674074181047176</v>
      </c>
      <c r="AF4988">
        <f>(Q4988-X4988)/AD4988+X4988</f>
        <v>7.5525990809777034E-6</v>
      </c>
      <c r="AH4988">
        <f>Q4988/AF4988</f>
        <v>5.9674074181047176</v>
      </c>
      <c r="AK4988" s="2"/>
      <c r="AT4988" s="1"/>
    </row>
    <row r="4989" spans="6:46" x14ac:dyDescent="0.35">
      <c r="F4989" s="4">
        <v>44404.791666666664</v>
      </c>
      <c r="H4989">
        <v>17.5</v>
      </c>
      <c r="I4989">
        <v>19.258333333333301</v>
      </c>
      <c r="K4989" s="2">
        <v>1.6083493802737498E-5</v>
      </c>
      <c r="L4989">
        <v>1.28667318144374E-4</v>
      </c>
      <c r="N4989">
        <f t="shared" si="388"/>
        <v>1.1258445661916248E-5</v>
      </c>
      <c r="O4989" s="2">
        <f t="shared" si="389"/>
        <v>3.8600195443312206E-5</v>
      </c>
      <c r="Q4989">
        <f>N4989+O4989</f>
        <v>4.9858641105228458E-5</v>
      </c>
      <c r="S4989">
        <f>IF(H4989&gt;$B$5,$B$5,($B$3 - $B$5)*(($B$5-H4989)/($B$5-$B$6))^(1/$B$2)+$B$5)</f>
        <v>23.333333333333332</v>
      </c>
      <c r="T4989">
        <f>K4989*S4989</f>
        <v>3.7528152206387492E-4</v>
      </c>
      <c r="U4989" s="3">
        <f>S4989*N4989/Q4989+$B$7*O4989/Q4989</f>
        <v>47.849435161936348</v>
      </c>
      <c r="V4989">
        <f>IF(U4989-H4989&lt;=10,10,U4989-H4989)</f>
        <v>30.349435161936348</v>
      </c>
      <c r="X4989">
        <f t="shared" si="390"/>
        <v>0</v>
      </c>
      <c r="Y4989">
        <f t="shared" si="391"/>
        <v>1</v>
      </c>
      <c r="AA4989">
        <f>((Y4989*V4989)+H4989+273)/(Y4989*V4989)</f>
        <v>10.571842060650251</v>
      </c>
      <c r="AB4989">
        <f t="shared" si="392"/>
        <v>4.7161734747068066E-6</v>
      </c>
      <c r="AD4989">
        <f>AA4989*$C$28</f>
        <v>5.9601588435609916</v>
      </c>
      <c r="AF4989">
        <f>(Q4989-X4989)/AD4989+X4989</f>
        <v>8.3653208603815706E-6</v>
      </c>
      <c r="AH4989">
        <f>Q4989/AF4989</f>
        <v>5.9601588435609916</v>
      </c>
      <c r="AK4989" s="2"/>
      <c r="AT4989" s="1"/>
    </row>
    <row r="4990" spans="6:46" x14ac:dyDescent="0.35">
      <c r="F4990" s="4">
        <v>44404.833333333336</v>
      </c>
      <c r="H4990">
        <v>17.5</v>
      </c>
      <c r="I4990">
        <v>19.258333333333301</v>
      </c>
      <c r="K4990" s="2">
        <v>1.6083493802737498E-5</v>
      </c>
      <c r="L4990">
        <v>1.3494489720365801E-4</v>
      </c>
      <c r="N4990">
        <f t="shared" si="388"/>
        <v>1.1258445661916248E-5</v>
      </c>
      <c r="O4990" s="2">
        <f t="shared" si="389"/>
        <v>4.0483469161097408E-5</v>
      </c>
      <c r="Q4990">
        <f>N4990+O4990</f>
        <v>5.1741914823013653E-5</v>
      </c>
      <c r="S4990">
        <f>IF(H4990&gt;$B$5,$B$5,($B$3 - $B$5)*(($B$5-H4990)/($B$5-$B$6))^(1/$B$2)+$B$5)</f>
        <v>23.333333333333332</v>
      </c>
      <c r="T4990">
        <f>K4990*S4990</f>
        <v>3.7528152206387492E-4</v>
      </c>
      <c r="U4990" s="3">
        <f>S4990*N4990/Q4990+$B$7*O4990/Q4990</f>
        <v>48.109697482588906</v>
      </c>
      <c r="V4990">
        <f>IF(U4990-H4990&lt;=10,10,U4990-H4990)</f>
        <v>30.609697482588906</v>
      </c>
      <c r="X4990">
        <f t="shared" si="390"/>
        <v>0</v>
      </c>
      <c r="Y4990">
        <f t="shared" si="391"/>
        <v>1</v>
      </c>
      <c r="AA4990">
        <f>((Y4990*V4990)+H4990+273)/(Y4990*V4990)</f>
        <v>10.490456420395505</v>
      </c>
      <c r="AB4990">
        <f t="shared" si="392"/>
        <v>4.9322844259108898E-6</v>
      </c>
      <c r="AD4990">
        <f>AA4990*$C$28</f>
        <v>5.9142755111464167</v>
      </c>
      <c r="AF4990">
        <f>(Q4990-X4990)/AD4990+X4990</f>
        <v>8.7486480339810976E-6</v>
      </c>
      <c r="AH4990">
        <f>Q4990/AF4990</f>
        <v>5.9142755111464167</v>
      </c>
      <c r="AK4990" s="2"/>
      <c r="AT4990" s="1"/>
    </row>
    <row r="4991" spans="6:46" x14ac:dyDescent="0.35">
      <c r="F4991" s="4">
        <v>44404.875</v>
      </c>
      <c r="H4991">
        <v>17.2</v>
      </c>
      <c r="I4991">
        <v>19.258333333333301</v>
      </c>
      <c r="K4991" s="2">
        <v>1.6083493802737498E-5</v>
      </c>
      <c r="L4991">
        <v>1.22390952378298E-4</v>
      </c>
      <c r="N4991">
        <f t="shared" si="388"/>
        <v>1.1258445661916248E-5</v>
      </c>
      <c r="O4991" s="2">
        <f t="shared" si="389"/>
        <v>3.6717285713489401E-5</v>
      </c>
      <c r="Q4991">
        <f>N4991+O4991</f>
        <v>4.7975731375405646E-5</v>
      </c>
      <c r="S4991">
        <f>IF(H4991&gt;$B$5,$B$5,($B$3 - $B$5)*(($B$5-H4991)/($B$5-$B$6))^(1/$B$2)+$B$5)</f>
        <v>23.733333333333334</v>
      </c>
      <c r="T4991">
        <f>K4991*S4991</f>
        <v>3.8171491958496998E-4</v>
      </c>
      <c r="U4991" s="3">
        <f>S4991*N4991/Q4991+$B$7*O4991/Q4991</f>
        <v>47.66266385932844</v>
      </c>
      <c r="V4991">
        <f>IF(U4991-H4991&lt;=10,10,U4991-H4991)</f>
        <v>30.46266385932844</v>
      </c>
      <c r="X4991">
        <f t="shared" si="390"/>
        <v>0</v>
      </c>
      <c r="Y4991">
        <f t="shared" si="391"/>
        <v>1</v>
      </c>
      <c r="AA4991">
        <f>((Y4991*V4991)+H4991+273)/(Y4991*V4991)</f>
        <v>10.52641572451102</v>
      </c>
      <c r="AB4991">
        <f t="shared" si="392"/>
        <v>4.5576512111043618E-6</v>
      </c>
      <c r="AD4991">
        <f>AA4991*$C$28</f>
        <v>5.9345485310423651</v>
      </c>
      <c r="AF4991">
        <f>(Q4991-X4991)/AD4991+X4991</f>
        <v>8.0841417210516972E-6</v>
      </c>
      <c r="AH4991">
        <f>Q4991/AF4991</f>
        <v>5.9345485310423651</v>
      </c>
      <c r="AK4991" s="2"/>
      <c r="AT4991" s="1"/>
    </row>
    <row r="4992" spans="6:46" x14ac:dyDescent="0.35">
      <c r="F4992" s="4">
        <v>44404.916666666664</v>
      </c>
      <c r="H4992">
        <v>17.3</v>
      </c>
      <c r="I4992">
        <v>19.258333333333301</v>
      </c>
      <c r="K4992" s="2">
        <v>1.6083493802737498E-5</v>
      </c>
      <c r="L4992">
        <v>1.03561855080069E-4</v>
      </c>
      <c r="N4992">
        <f t="shared" si="388"/>
        <v>1.1258445661916248E-5</v>
      </c>
      <c r="O4992" s="2">
        <f t="shared" si="389"/>
        <v>3.1068556524020703E-5</v>
      </c>
      <c r="Q4992">
        <f>N4992+O4992</f>
        <v>4.2327002185936954E-5</v>
      </c>
      <c r="S4992">
        <f>IF(H4992&gt;$B$5,$B$5,($B$3 - $B$5)*(($B$5-H4992)/($B$5-$B$6))^(1/$B$2)+$B$5)</f>
        <v>23.599999999999998</v>
      </c>
      <c r="T4992">
        <f>K4992*S4992</f>
        <v>3.795704537446049E-4</v>
      </c>
      <c r="U4992" s="3">
        <f>S4992*N4992/Q4992+$B$7*O4992/Q4992</f>
        <v>46.647998310127775</v>
      </c>
      <c r="V4992">
        <f>IF(U4992-H4992&lt;=10,10,U4992-H4992)</f>
        <v>29.347998310127775</v>
      </c>
      <c r="X4992">
        <f t="shared" si="390"/>
        <v>0</v>
      </c>
      <c r="Y4992">
        <f t="shared" si="391"/>
        <v>1</v>
      </c>
      <c r="AA4992">
        <f>((Y4992*V4992)+H4992+273)/(Y4992*V4992)</f>
        <v>10.891645656113441</v>
      </c>
      <c r="AB4992">
        <f t="shared" si="392"/>
        <v>3.8861897937506769E-6</v>
      </c>
      <c r="AD4992">
        <f>AA4992*$C$28</f>
        <v>6.1404566778236891</v>
      </c>
      <c r="AF4992">
        <f>(Q4992-X4992)/AD4992+X4992</f>
        <v>6.8931358703011905E-6</v>
      </c>
      <c r="AH4992">
        <f>Q4992/AF4992</f>
        <v>6.1404566778236891</v>
      </c>
      <c r="AK4992" s="2"/>
      <c r="AT4992" s="1"/>
    </row>
    <row r="4993" spans="6:46" x14ac:dyDescent="0.35">
      <c r="F4993" s="4">
        <v>44404.958333333336</v>
      </c>
      <c r="H4993">
        <v>17.399999999999999</v>
      </c>
      <c r="I4993">
        <v>19.258333333333301</v>
      </c>
      <c r="K4993" s="2">
        <v>1.6083493802737498E-5</v>
      </c>
      <c r="L4993" s="2">
        <v>7.2179419603084295E-5</v>
      </c>
      <c r="N4993">
        <f t="shared" si="388"/>
        <v>1.1258445661916248E-5</v>
      </c>
      <c r="O4993" s="2">
        <f t="shared" si="389"/>
        <v>2.1653825880925291E-5</v>
      </c>
      <c r="Q4993">
        <f>N4993+O4993</f>
        <v>3.2912271542841543E-5</v>
      </c>
      <c r="S4993">
        <f>IF(H4993&gt;$B$5,$B$5,($B$3 - $B$5)*(($B$5-H4993)/($B$5-$B$6))^(1/$B$2)+$B$5)</f>
        <v>23.466666666666669</v>
      </c>
      <c r="T4993">
        <f>K4993*S4993</f>
        <v>3.7742598790423999E-4</v>
      </c>
      <c r="U4993" s="3">
        <f>S4993*N4993/Q4993+$B$7*O4993/Q4993</f>
        <v>44.213253803818887</v>
      </c>
      <c r="V4993">
        <f>IF(U4993-H4993&lt;=10,10,U4993-H4993)</f>
        <v>26.813253803818888</v>
      </c>
      <c r="X4993">
        <f t="shared" si="390"/>
        <v>0</v>
      </c>
      <c r="Y4993">
        <f t="shared" si="391"/>
        <v>1</v>
      </c>
      <c r="AA4993">
        <f>((Y4993*V4993)+H4993+273)/(Y4993*V4993)</f>
        <v>11.830464744216894</v>
      </c>
      <c r="AB4993">
        <f t="shared" si="392"/>
        <v>2.7819931215238273E-6</v>
      </c>
      <c r="AD4993">
        <f>AA4993*$C$28</f>
        <v>6.6697410597093088</v>
      </c>
      <c r="AF4993">
        <f>(Q4993-X4993)/AD4993+X4993</f>
        <v>4.9345651125286678E-6</v>
      </c>
      <c r="AH4993">
        <f>Q4993/AF4993</f>
        <v>6.6697410597093088</v>
      </c>
      <c r="AK4993" s="2"/>
      <c r="AL4993" s="2"/>
      <c r="AT4993" s="1"/>
    </row>
    <row r="4994" spans="6:46" x14ac:dyDescent="0.35">
      <c r="F4994" s="4">
        <v>44405</v>
      </c>
      <c r="H4994">
        <v>16.899999999999999</v>
      </c>
      <c r="I4994">
        <v>19.254166666666698</v>
      </c>
      <c r="K4994" s="2">
        <v>1.6083493802737498E-5</v>
      </c>
      <c r="L4994" s="2">
        <v>3.4520739689343903E-5</v>
      </c>
      <c r="N4994">
        <f t="shared" ref="N4994:N5057" si="393">$C$13*K4994</f>
        <v>1.1258445661916248E-5</v>
      </c>
      <c r="O4994" s="2">
        <f t="shared" ref="O4994:O5057" si="394">$C$14*L4994</f>
        <v>1.0356221906803173E-5</v>
      </c>
      <c r="Q4994">
        <f>N4994+O4994</f>
        <v>2.161466756871942E-5</v>
      </c>
      <c r="S4994">
        <f>IF(H4994&gt;$B$5,$B$5,($B$3 - $B$5)*(($B$5-H4994)/($B$5-$B$6))^(1/$B$2)+$B$5)</f>
        <v>24.133333333333333</v>
      </c>
      <c r="T4994">
        <f>K4994*S4994</f>
        <v>3.8814831710606493E-4</v>
      </c>
      <c r="U4994" s="3">
        <f>S4994*N4994/Q4994+$B$7*O4994/Q4994</f>
        <v>38.922459675759114</v>
      </c>
      <c r="V4994">
        <f>IF(U4994-H4994&lt;=10,10,U4994-H4994)</f>
        <v>22.022459675759116</v>
      </c>
      <c r="X4994">
        <f t="shared" ref="X4994:X5057" si="395">IF(Q4994-$C$20&lt;=0,0,Q4994-$C$20)</f>
        <v>0</v>
      </c>
      <c r="Y4994">
        <f t="shared" ref="Y4994:Y5057" si="396">1-(X4994/Q4994)</f>
        <v>1</v>
      </c>
      <c r="AA4994">
        <f>((Y4994*V4994)+H4994+273)/(Y4994*V4994)</f>
        <v>14.163833843642042</v>
      </c>
      <c r="AB4994">
        <f t="shared" ref="AB4994:AB5057" si="397">(Q4994-X4994)/AA4994</f>
        <v>1.5260463944528662E-6</v>
      </c>
      <c r="AD4994">
        <f>AA4994*$C$28</f>
        <v>7.9852403259152718</v>
      </c>
      <c r="AF4994">
        <f>(Q4994-X4994)/AD4994+X4994</f>
        <v>2.7068274324282078E-6</v>
      </c>
      <c r="AH4994">
        <f>Q4994/AF4994</f>
        <v>7.9852403259152718</v>
      </c>
      <c r="AK4994" s="2"/>
      <c r="AL4994" s="2"/>
      <c r="AT4994" s="1"/>
    </row>
    <row r="4995" spans="6:46" x14ac:dyDescent="0.35">
      <c r="F4995" s="4">
        <v>44405.041666666664</v>
      </c>
      <c r="H4995">
        <v>17</v>
      </c>
      <c r="I4995">
        <v>19.254166666666698</v>
      </c>
      <c r="K4995" s="2">
        <v>1.6083493802737498E-5</v>
      </c>
      <c r="L4995" s="2">
        <v>1.2552974190794001E-5</v>
      </c>
      <c r="N4995">
        <f t="shared" si="393"/>
        <v>1.1258445661916248E-5</v>
      </c>
      <c r="O4995" s="2">
        <f t="shared" si="394"/>
        <v>3.7658922572382009E-6</v>
      </c>
      <c r="Q4995">
        <f>N4995+O4995</f>
        <v>1.5024337919154449E-5</v>
      </c>
      <c r="S4995">
        <f>IF(H4995&gt;$B$5,$B$5,($B$3 - $B$5)*(($B$5-H4995)/($B$5-$B$6))^(1/$B$2)+$B$5)</f>
        <v>24</v>
      </c>
      <c r="T4995">
        <f>K4995*S4995</f>
        <v>3.8600385126569996E-4</v>
      </c>
      <c r="U4995" s="3">
        <f>S4995*N4995/Q4995+$B$7*O4995/Q4995</f>
        <v>31.770236572325071</v>
      </c>
      <c r="V4995">
        <f>IF(U4995-H4995&lt;=10,10,U4995-H4995)</f>
        <v>14.770236572325071</v>
      </c>
      <c r="X4995">
        <f t="shared" si="395"/>
        <v>0</v>
      </c>
      <c r="Y4995">
        <f t="shared" si="396"/>
        <v>1</v>
      </c>
      <c r="AA4995">
        <f>((Y4995*V4995)+H4995+273)/(Y4995*V4995)</f>
        <v>20.634079561282839</v>
      </c>
      <c r="AB4995">
        <f t="shared" si="397"/>
        <v>7.2813220839497296E-7</v>
      </c>
      <c r="AD4995">
        <f>AA4995*$C$28</f>
        <v>11.633014480388164</v>
      </c>
      <c r="AF4995">
        <f>(Q4995-X4995)/AD4995+X4995</f>
        <v>1.2915257644081542E-6</v>
      </c>
      <c r="AH4995">
        <f>Q4995/AF4995</f>
        <v>11.633014480388164</v>
      </c>
      <c r="AK4995" s="2"/>
      <c r="AL4995" s="2"/>
      <c r="AT4995" s="1"/>
    </row>
    <row r="4996" spans="6:46" x14ac:dyDescent="0.35">
      <c r="F4996" s="4">
        <v>44405.083333333336</v>
      </c>
      <c r="H4996">
        <v>17.2</v>
      </c>
      <c r="I4996">
        <v>19.254166666666698</v>
      </c>
      <c r="K4996" s="2">
        <v>1.6083493802737498E-5</v>
      </c>
      <c r="L4996" s="2">
        <v>7.8456149357122992E-6</v>
      </c>
      <c r="N4996">
        <f t="shared" si="393"/>
        <v>1.1258445661916248E-5</v>
      </c>
      <c r="O4996" s="2">
        <f t="shared" si="394"/>
        <v>2.3536844807136901E-6</v>
      </c>
      <c r="Q4996">
        <f>N4996+O4996</f>
        <v>1.3612130142629938E-5</v>
      </c>
      <c r="S4996">
        <f>IF(H4996&gt;$B$5,$B$5,($B$3 - $B$5)*(($B$5-H4996)/($B$5-$B$6))^(1/$B$2)+$B$5)</f>
        <v>23.733333333333334</v>
      </c>
      <c r="T4996">
        <f>K4996*S4996</f>
        <v>3.8171491958496998E-4</v>
      </c>
      <c r="U4996" s="3">
        <f>S4996*N4996/Q4996+$B$7*O4996/Q4996</f>
        <v>29.139678066000066</v>
      </c>
      <c r="V4996">
        <f>IF(U4996-H4996&lt;=10,10,U4996-H4996)</f>
        <v>11.939678066000067</v>
      </c>
      <c r="X4996">
        <f t="shared" si="395"/>
        <v>0</v>
      </c>
      <c r="Y4996">
        <f t="shared" si="396"/>
        <v>1</v>
      </c>
      <c r="AA4996">
        <f>((Y4996*V4996)+H4996+273)/(Y4996*V4996)</f>
        <v>25.305512962396012</v>
      </c>
      <c r="AB4996">
        <f t="shared" si="397"/>
        <v>5.3791164648025759E-7</v>
      </c>
      <c r="AD4996">
        <f>AA4996*$C$28</f>
        <v>14.26666005871024</v>
      </c>
      <c r="AF4996">
        <f>(Q4996-X4996)/AD4996+X4996</f>
        <v>9.5412171360453143E-7</v>
      </c>
      <c r="AH4996">
        <f>Q4996/AF4996</f>
        <v>14.266660058710238</v>
      </c>
      <c r="AK4996" s="2"/>
      <c r="AL4996" s="2"/>
      <c r="AT4996" s="1"/>
    </row>
    <row r="4997" spans="6:46" x14ac:dyDescent="0.35">
      <c r="F4997" s="4">
        <v>44405.125</v>
      </c>
      <c r="H4997">
        <v>17</v>
      </c>
      <c r="I4997">
        <v>19.254166666666698</v>
      </c>
      <c r="K4997" s="2">
        <v>1.6814561702861898E-5</v>
      </c>
      <c r="L4997" s="2">
        <v>7.8456149357122992E-6</v>
      </c>
      <c r="N4997">
        <f t="shared" si="393"/>
        <v>1.1770193192003328E-5</v>
      </c>
      <c r="O4997" s="2">
        <f t="shared" si="394"/>
        <v>2.3536844807136901E-6</v>
      </c>
      <c r="Q4997">
        <f>N4997+O4997</f>
        <v>1.4123877672717018E-5</v>
      </c>
      <c r="S4997">
        <f>IF(H4997&gt;$B$5,$B$5,($B$3 - $B$5)*(($B$5-H4997)/($B$5-$B$6))^(1/$B$2)+$B$5)</f>
        <v>24</v>
      </c>
      <c r="T4997">
        <f>K4997*S4997</f>
        <v>4.0354948086868559E-4</v>
      </c>
      <c r="U4997" s="3">
        <f>S4997*N4997/Q4997+$B$7*O4997/Q4997</f>
        <v>29.166018893173284</v>
      </c>
      <c r="V4997">
        <f>IF(U4997-H4997&lt;=10,10,U4997-H4997)</f>
        <v>12.166018893173284</v>
      </c>
      <c r="X4997">
        <f t="shared" si="395"/>
        <v>0</v>
      </c>
      <c r="Y4997">
        <f t="shared" si="396"/>
        <v>1</v>
      </c>
      <c r="AA4997">
        <f>((Y4997*V4997)+H4997+273)/(Y4997*V4997)</f>
        <v>24.836885553640528</v>
      </c>
      <c r="AB4997">
        <f t="shared" si="397"/>
        <v>5.6866540864044748E-7</v>
      </c>
      <c r="AD4997">
        <f>AA4997*$C$28</f>
        <v>14.002458817469103</v>
      </c>
      <c r="AF4997">
        <f>(Q4997-X4997)/AD4997+X4997</f>
        <v>1.0086712524443519E-6</v>
      </c>
      <c r="AH4997">
        <f>Q4997/AF4997</f>
        <v>14.002458817469103</v>
      </c>
      <c r="AK4997" s="2"/>
      <c r="AL4997" s="2"/>
      <c r="AT4997" s="1"/>
    </row>
    <row r="4998" spans="6:46" x14ac:dyDescent="0.35">
      <c r="F4998" s="4">
        <v>44405.166666666664</v>
      </c>
      <c r="H4998">
        <v>16.8</v>
      </c>
      <c r="I4998">
        <v>19.254166666666698</v>
      </c>
      <c r="K4998" s="2">
        <v>1.7545629602986299E-5</v>
      </c>
      <c r="L4998" s="2">
        <v>2.03986133923705E-5</v>
      </c>
      <c r="N4998">
        <f t="shared" si="393"/>
        <v>1.2281940722090408E-5</v>
      </c>
      <c r="O4998" s="2">
        <f t="shared" si="394"/>
        <v>6.1195840177111508E-6</v>
      </c>
      <c r="Q4998">
        <f>N4998+O4998</f>
        <v>1.840152473980156E-5</v>
      </c>
      <c r="S4998">
        <f>IF(H4998&gt;$B$5,$B$5,($B$3 - $B$5)*(($B$5-H4998)/($B$5-$B$6))^(1/$B$2)+$B$5)</f>
        <v>24.266666666666666</v>
      </c>
      <c r="T4998">
        <f>K4998*S4998</f>
        <v>4.2577394503246749E-4</v>
      </c>
      <c r="U4998" s="3">
        <f>S4998*N4998/Q4998+$B$7*O4998/Q4998</f>
        <v>34.48729882280854</v>
      </c>
      <c r="V4998">
        <f>IF(U4998-H4998&lt;=10,10,U4998-H4998)</f>
        <v>17.68729882280854</v>
      </c>
      <c r="X4998">
        <f t="shared" si="395"/>
        <v>0</v>
      </c>
      <c r="Y4998">
        <f t="shared" si="396"/>
        <v>1</v>
      </c>
      <c r="AA4998">
        <f>((Y4998*V4998)+H4998+273)/(Y4998*V4998)</f>
        <v>17.38463865529825</v>
      </c>
      <c r="AB4998">
        <f t="shared" si="397"/>
        <v>1.0584933690406846E-6</v>
      </c>
      <c r="AD4998">
        <f>AA4998*$C$28</f>
        <v>9.8010552209398956</v>
      </c>
      <c r="AF4998">
        <f>(Q4998-X4998)/AD4998+X4998</f>
        <v>1.8775044446731422E-6</v>
      </c>
      <c r="AH4998">
        <f>Q4998/AF4998</f>
        <v>9.8010552209398956</v>
      </c>
      <c r="AK4998" s="2"/>
      <c r="AL4998" s="2"/>
      <c r="AT4998" s="1"/>
    </row>
    <row r="4999" spans="6:46" x14ac:dyDescent="0.35">
      <c r="F4999" s="4">
        <v>44405.208333333336</v>
      </c>
      <c r="H4999">
        <v>17.100000000000001</v>
      </c>
      <c r="I4999">
        <v>19.254166666666698</v>
      </c>
      <c r="K4999" s="2">
        <v>1.7545629602986299E-5</v>
      </c>
      <c r="L4999" s="2">
        <v>5.9626445412290297E-5</v>
      </c>
      <c r="N4999">
        <f t="shared" si="393"/>
        <v>1.2281940722090408E-5</v>
      </c>
      <c r="O4999" s="2">
        <f t="shared" si="394"/>
        <v>1.7887933623687092E-5</v>
      </c>
      <c r="Q4999">
        <f>N4999+O4999</f>
        <v>3.01698743457775E-5</v>
      </c>
      <c r="S4999">
        <f>IF(H4999&gt;$B$5,$B$5,($B$3 - $B$5)*(($B$5-H4999)/($B$5-$B$6))^(1/$B$2)+$B$5)</f>
        <v>23.866666666666664</v>
      </c>
      <c r="T4999">
        <f>K4999*S4999</f>
        <v>4.1875569319127292E-4</v>
      </c>
      <c r="U4999" s="3">
        <f>S4999*N4999/Q4999+$B$7*O4999/Q4999</f>
        <v>42.32584199394924</v>
      </c>
      <c r="V4999">
        <f>IF(U4999-H4999&lt;=10,10,U4999-H4999)</f>
        <v>25.225841993949238</v>
      </c>
      <c r="X4999">
        <f t="shared" si="395"/>
        <v>0</v>
      </c>
      <c r="Y4999">
        <f t="shared" si="396"/>
        <v>1</v>
      </c>
      <c r="AA4999">
        <f>((Y4999*V4999)+H4999+273)/(Y4999*V4999)</f>
        <v>12.500111673956589</v>
      </c>
      <c r="AB4999">
        <f t="shared" si="397"/>
        <v>2.4135683850437154E-6</v>
      </c>
      <c r="AD4999">
        <f>AA4999*$C$28</f>
        <v>7.0472724347955173</v>
      </c>
      <c r="AF4999">
        <f>(Q4999-X4999)/AD4999+X4999</f>
        <v>4.2810710987722589E-6</v>
      </c>
      <c r="AH4999">
        <f>Q4999/AF4999</f>
        <v>7.0472724347955182</v>
      </c>
      <c r="AK4999" s="2"/>
      <c r="AL4999" s="2"/>
      <c r="AT4999" s="1"/>
    </row>
    <row r="5000" spans="6:46" x14ac:dyDescent="0.35">
      <c r="F5000" s="4">
        <v>44405.25</v>
      </c>
      <c r="H5000">
        <v>17.3</v>
      </c>
      <c r="I5000">
        <v>19.254166666666698</v>
      </c>
      <c r="K5000" s="2">
        <v>1.7545629602986299E-5</v>
      </c>
      <c r="L5000">
        <v>1.19253133483222E-4</v>
      </c>
      <c r="N5000">
        <f t="shared" si="393"/>
        <v>1.2281940722090408E-5</v>
      </c>
      <c r="O5000" s="2">
        <f t="shared" si="394"/>
        <v>3.5775940044966608E-5</v>
      </c>
      <c r="Q5000">
        <f>N5000+O5000</f>
        <v>4.8057880767057016E-5</v>
      </c>
      <c r="S5000">
        <f>IF(H5000&gt;$B$5,$B$5,($B$3 - $B$5)*(($B$5-H5000)/($B$5-$B$6))^(1/$B$2)+$B$5)</f>
        <v>23.599999999999998</v>
      </c>
      <c r="T5000">
        <f>K5000*S5000</f>
        <v>4.140768586304766E-4</v>
      </c>
      <c r="U5000" s="3">
        <f>S5000*N5000/Q5000+$B$7*O5000/Q5000</f>
        <v>46.975240428454384</v>
      </c>
      <c r="V5000">
        <f>IF(U5000-H5000&lt;=10,10,U5000-H5000)</f>
        <v>29.675240428454384</v>
      </c>
      <c r="X5000">
        <f t="shared" si="395"/>
        <v>0</v>
      </c>
      <c r="Y5000">
        <f t="shared" si="396"/>
        <v>1</v>
      </c>
      <c r="AA5000">
        <f>((Y5000*V5000)+H5000+273)/(Y5000*V5000)</f>
        <v>10.782566065467936</v>
      </c>
      <c r="AB5000">
        <f t="shared" si="397"/>
        <v>4.4569984988050643E-6</v>
      </c>
      <c r="AD5000">
        <f>AA5000*$C$28</f>
        <v>6.0789601398402384</v>
      </c>
      <c r="AF5000">
        <f>(Q5000-X5000)/AD5000+X5000</f>
        <v>7.9056087984679604E-6</v>
      </c>
      <c r="AH5000">
        <f>Q5000/AF5000</f>
        <v>6.0789601398402393</v>
      </c>
      <c r="AK5000" s="2"/>
      <c r="AT5000" s="1"/>
    </row>
    <row r="5001" spans="6:46" x14ac:dyDescent="0.35">
      <c r="F5001" s="4">
        <v>44405.291666666664</v>
      </c>
      <c r="H5001">
        <v>17.600000000000001</v>
      </c>
      <c r="I5001">
        <v>19.254166666666698</v>
      </c>
      <c r="K5001" s="2">
        <v>1.7545629602986299E-5</v>
      </c>
      <c r="L5001">
        <v>1.56911570738321E-4</v>
      </c>
      <c r="N5001">
        <f t="shared" si="393"/>
        <v>1.2281940722090408E-5</v>
      </c>
      <c r="O5001" s="2">
        <f t="shared" si="394"/>
        <v>4.7073471221496307E-5</v>
      </c>
      <c r="Q5001">
        <f>N5001+O5001</f>
        <v>5.9355411943586715E-5</v>
      </c>
      <c r="S5001">
        <f>IF(H5001&gt;$B$5,$B$5,($B$3 - $B$5)*(($B$5-H5001)/($B$5-$B$6))^(1/$B$2)+$B$5)</f>
        <v>23.2</v>
      </c>
      <c r="T5001">
        <f>K5001*S5001</f>
        <v>4.0705860678928209E-4</v>
      </c>
      <c r="U5001" s="3">
        <f>S5001*N5001/Q5001+$B$7*O5001/Q5001</f>
        <v>48.419880307903838</v>
      </c>
      <c r="V5001">
        <f>IF(U5001-H5001&lt;=10,10,U5001-H5001)</f>
        <v>30.819880307903837</v>
      </c>
      <c r="X5001">
        <f t="shared" si="395"/>
        <v>0</v>
      </c>
      <c r="Y5001">
        <f t="shared" si="396"/>
        <v>1</v>
      </c>
      <c r="AA5001">
        <f>((Y5001*V5001)+H5001+273)/(Y5001*V5001)</f>
        <v>10.42897886353812</v>
      </c>
      <c r="AB5001">
        <f t="shared" si="397"/>
        <v>5.6913924862869929E-6</v>
      </c>
      <c r="AD5001">
        <f>AA5001*$C$28</f>
        <v>5.8796158934485785</v>
      </c>
      <c r="AF5001">
        <f>(Q5001-X5001)/AD5001+X5001</f>
        <v>1.0095117269433209E-5</v>
      </c>
      <c r="AH5001">
        <f>Q5001/AF5001</f>
        <v>5.8796158934485785</v>
      </c>
      <c r="AK5001" s="2"/>
      <c r="AT5001" s="1"/>
    </row>
    <row r="5002" spans="6:46" x14ac:dyDescent="0.35">
      <c r="F5002" s="4">
        <v>44405.333333333336</v>
      </c>
      <c r="H5002">
        <v>17.399999999999999</v>
      </c>
      <c r="I5002">
        <v>19.254166666666698</v>
      </c>
      <c r="K5002" s="2">
        <v>1.64490277527997E-5</v>
      </c>
      <c r="L5002">
        <v>1.6318914979760501E-4</v>
      </c>
      <c r="N5002">
        <f t="shared" si="393"/>
        <v>1.1514319426959789E-5</v>
      </c>
      <c r="O5002" s="2">
        <f t="shared" si="394"/>
        <v>4.8956744939281509E-5</v>
      </c>
      <c r="Q5002">
        <f>N5002+O5002</f>
        <v>6.0471064366241298E-5</v>
      </c>
      <c r="S5002">
        <f>IF(H5002&gt;$B$5,$B$5,($B$3 - $B$5)*(($B$5-H5002)/($B$5-$B$6))^(1/$B$2)+$B$5)</f>
        <v>23.466666666666669</v>
      </c>
      <c r="T5002">
        <f>K5002*S5002</f>
        <v>3.8600385126569964E-4</v>
      </c>
      <c r="U5002" s="3">
        <f>S5002*N5002/Q5002+$B$7*O5002/Q5002</f>
        <v>48.995725453122745</v>
      </c>
      <c r="V5002">
        <f>IF(U5002-H5002&lt;=10,10,U5002-H5002)</f>
        <v>31.595725453122746</v>
      </c>
      <c r="X5002">
        <f t="shared" si="395"/>
        <v>0</v>
      </c>
      <c r="Y5002">
        <f t="shared" si="396"/>
        <v>1</v>
      </c>
      <c r="AA5002">
        <f>((Y5002*V5002)+H5002+273)/(Y5002*V5002)</f>
        <v>10.191116704405294</v>
      </c>
      <c r="AB5002">
        <f t="shared" si="397"/>
        <v>5.9337034517622182E-6</v>
      </c>
      <c r="AD5002">
        <f>AA5002*$C$28</f>
        <v>5.7455147365101045</v>
      </c>
      <c r="AF5002">
        <f>(Q5002-X5002)/AD5002+X5002</f>
        <v>1.0524916763675758E-5</v>
      </c>
      <c r="AH5002">
        <f>Q5002/AF5002</f>
        <v>5.7455147365101045</v>
      </c>
      <c r="AK5002" s="2"/>
      <c r="AT5002" s="1"/>
    </row>
    <row r="5003" spans="6:46" x14ac:dyDescent="0.35">
      <c r="F5003" s="4">
        <v>44405.375</v>
      </c>
      <c r="H5003">
        <v>16.899999999999999</v>
      </c>
      <c r="I5003">
        <v>19.254166666666698</v>
      </c>
      <c r="K5003" s="2">
        <v>1.49868919525508E-5</v>
      </c>
      <c r="L5003">
        <v>1.2866853143758201E-4</v>
      </c>
      <c r="N5003">
        <f t="shared" si="393"/>
        <v>1.049082436678556E-5</v>
      </c>
      <c r="O5003" s="2">
        <f t="shared" si="394"/>
        <v>3.860055943127461E-5</v>
      </c>
      <c r="Q5003">
        <f>N5003+O5003</f>
        <v>4.9091383798060168E-5</v>
      </c>
      <c r="S5003">
        <f>IF(H5003&gt;$B$5,$B$5,($B$3 - $B$5)*(($B$5-H5003)/($B$5-$B$6))^(1/$B$2)+$B$5)</f>
        <v>24.133333333333333</v>
      </c>
      <c r="T5003">
        <f>K5003*S5003</f>
        <v>3.6168365912155932E-4</v>
      </c>
      <c r="U5003" s="3">
        <f>S5003*N5003/Q5003+$B$7*O5003/Q5003</f>
        <v>48.403796068977179</v>
      </c>
      <c r="V5003">
        <f>IF(U5003-H5003&lt;=10,10,U5003-H5003)</f>
        <v>31.503796068977181</v>
      </c>
      <c r="X5003">
        <f t="shared" si="395"/>
        <v>0</v>
      </c>
      <c r="Y5003">
        <f t="shared" si="396"/>
        <v>1</v>
      </c>
      <c r="AA5003">
        <f>((Y5003*V5003)+H5003+273)/(Y5003*V5003)</f>
        <v>10.202065661079935</v>
      </c>
      <c r="AB5003">
        <f t="shared" si="397"/>
        <v>4.8119062775041602E-6</v>
      </c>
      <c r="AD5003">
        <f>AA5003*$C$28</f>
        <v>5.7516875038081539</v>
      </c>
      <c r="AF5003">
        <f>(Q5003-X5003)/AD5003+X5003</f>
        <v>8.5351270849741212E-6</v>
      </c>
      <c r="AH5003">
        <f>Q5003/AF5003</f>
        <v>5.7516875038081539</v>
      </c>
      <c r="AK5003" s="2"/>
      <c r="AT5003" s="1"/>
    </row>
    <row r="5004" spans="6:46" x14ac:dyDescent="0.35">
      <c r="F5004" s="4">
        <v>44405.416666666664</v>
      </c>
      <c r="H5004">
        <v>18.3</v>
      </c>
      <c r="I5004">
        <v>19.254166666666698</v>
      </c>
      <c r="K5004" s="2">
        <v>1.3524756152302E-5</v>
      </c>
      <c r="L5004">
        <v>1.0670040195106999E-4</v>
      </c>
      <c r="N5004">
        <f t="shared" si="393"/>
        <v>9.4673293066113996E-6</v>
      </c>
      <c r="O5004" s="2">
        <f t="shared" si="394"/>
        <v>3.2010120585321005E-5</v>
      </c>
      <c r="Q5004">
        <f>N5004+O5004</f>
        <v>4.1477449891932406E-5</v>
      </c>
      <c r="S5004">
        <f>IF(H5004&gt;$B$5,$B$5,($B$3 - $B$5)*(($B$5-H5004)/($B$5-$B$6))^(1/$B$2)+$B$5)</f>
        <v>22.266666666666666</v>
      </c>
      <c r="T5004">
        <f>K5004*S5004</f>
        <v>3.0115123699125788E-4</v>
      </c>
      <c r="U5004" s="3">
        <f>S5004*N5004/Q5004+$B$7*O5004/Q5004</f>
        <v>47.528536668064945</v>
      </c>
      <c r="V5004">
        <f>IF(U5004-H5004&lt;=10,10,U5004-H5004)</f>
        <v>29.228536668064944</v>
      </c>
      <c r="X5004">
        <f t="shared" si="395"/>
        <v>0</v>
      </c>
      <c r="Y5004">
        <f t="shared" si="396"/>
        <v>1</v>
      </c>
      <c r="AA5004">
        <f>((Y5004*V5004)+H5004+273)/(Y5004*V5004)</f>
        <v>10.966287512377379</v>
      </c>
      <c r="AB5004">
        <f t="shared" si="397"/>
        <v>3.7822690536900321E-6</v>
      </c>
      <c r="AD5004">
        <f>AA5004*$C$28</f>
        <v>6.1825380215629426</v>
      </c>
      <c r="AF5004">
        <f>(Q5004-X5004)/AD5004+X5004</f>
        <v>6.7088062778216328E-6</v>
      </c>
      <c r="AH5004">
        <f>Q5004/AF5004</f>
        <v>6.1825380215629426</v>
      </c>
      <c r="AK5004" s="2"/>
      <c r="AT5004" s="1"/>
    </row>
    <row r="5005" spans="6:46" x14ac:dyDescent="0.35">
      <c r="F5005" s="4">
        <v>44405.458333333336</v>
      </c>
      <c r="H5005">
        <v>20.8</v>
      </c>
      <c r="I5005">
        <v>19.254166666666698</v>
      </c>
      <c r="K5005" s="2">
        <v>1.31592222022397E-5</v>
      </c>
      <c r="L5005" s="2">
        <v>9.1009123547916996E-5</v>
      </c>
      <c r="N5005">
        <f t="shared" si="393"/>
        <v>9.2114555415677893E-6</v>
      </c>
      <c r="O5005" s="2">
        <f t="shared" si="394"/>
        <v>2.7302737064375104E-5</v>
      </c>
      <c r="Q5005">
        <f>N5005+O5005</f>
        <v>3.6514192605942896E-5</v>
      </c>
      <c r="S5005">
        <f>IF(H5005&gt;$B$5,$B$5,($B$3 - $B$5)*(($B$5-H5005)/($B$5-$B$6))^(1/$B$2)+$B$5)</f>
        <v>20</v>
      </c>
      <c r="T5005">
        <f>K5005*S5005</f>
        <v>2.6318444404479401E-4</v>
      </c>
      <c r="U5005" s="3">
        <f>S5005*N5005/Q5005+$B$7*O5005/Q5005</f>
        <v>46.170530663674043</v>
      </c>
      <c r="V5005">
        <f>IF(U5005-H5005&lt;=10,10,U5005-H5005)</f>
        <v>25.370530663674042</v>
      </c>
      <c r="X5005">
        <f t="shared" si="395"/>
        <v>0</v>
      </c>
      <c r="Y5005">
        <f t="shared" si="396"/>
        <v>1</v>
      </c>
      <c r="AA5005">
        <f>((Y5005*V5005)+H5005+273)/(Y5005*V5005)</f>
        <v>12.58036478995167</v>
      </c>
      <c r="AB5005">
        <f t="shared" si="397"/>
        <v>2.9024748658407682E-6</v>
      </c>
      <c r="AD5005">
        <f>AA5005*$C$28</f>
        <v>7.0925172763545659</v>
      </c>
      <c r="AF5005">
        <f>(Q5005-X5005)/AD5005+X5005</f>
        <v>5.1482698149606161E-6</v>
      </c>
      <c r="AH5005">
        <f>Q5005/AF5005</f>
        <v>7.0925172763545667</v>
      </c>
      <c r="AK5005" s="2"/>
      <c r="AL5005" s="2"/>
      <c r="AT5005" s="1"/>
    </row>
    <row r="5006" spans="6:46" x14ac:dyDescent="0.35">
      <c r="F5006" s="4">
        <v>44405.5</v>
      </c>
      <c r="H5006">
        <v>21.2</v>
      </c>
      <c r="I5006">
        <v>19.254166666666698</v>
      </c>
      <c r="K5006" s="2">
        <v>1.31592222022397E-5</v>
      </c>
      <c r="L5006" s="2">
        <v>9.7285610643314005E-5</v>
      </c>
      <c r="N5006">
        <f t="shared" si="393"/>
        <v>9.2114555415677893E-6</v>
      </c>
      <c r="O5006" s="2">
        <f t="shared" si="394"/>
        <v>2.9185683192994205E-5</v>
      </c>
      <c r="Q5006">
        <f>N5006+O5006</f>
        <v>3.8397138734561998E-5</v>
      </c>
      <c r="S5006">
        <f>IF(H5006&gt;$B$5,$B$5,($B$3 - $B$5)*(($B$5-H5006)/($B$5-$B$6))^(1/$B$2)+$B$5)</f>
        <v>20</v>
      </c>
      <c r="T5006">
        <f>K5006*S5006</f>
        <v>2.6318444404479401E-4</v>
      </c>
      <c r="U5006" s="3">
        <f>S5006*N5006/Q5006+$B$7*O5006/Q5006</f>
        <v>46.603516444711715</v>
      </c>
      <c r="V5006">
        <f>IF(U5006-H5006&lt;=10,10,U5006-H5006)</f>
        <v>25.403516444711716</v>
      </c>
      <c r="X5006">
        <f t="shared" si="395"/>
        <v>0</v>
      </c>
      <c r="Y5006">
        <f t="shared" si="396"/>
        <v>1</v>
      </c>
      <c r="AA5006">
        <f>((Y5006*V5006)+H5006+273)/(Y5006*V5006)</f>
        <v>12.581073850161559</v>
      </c>
      <c r="AB5006">
        <f t="shared" si="397"/>
        <v>3.0519762614754006E-6</v>
      </c>
      <c r="AD5006">
        <f>AA5006*$C$28</f>
        <v>7.0929170280209588</v>
      </c>
      <c r="AF5006">
        <f>(Q5006-X5006)/AD5006+X5006</f>
        <v>5.413448174125256E-6</v>
      </c>
      <c r="AH5006">
        <f>Q5006/AF5006</f>
        <v>7.0929170280209588</v>
      </c>
      <c r="AK5006" s="2"/>
      <c r="AL5006" s="2"/>
      <c r="AT5006" s="1"/>
    </row>
    <row r="5007" spans="6:46" x14ac:dyDescent="0.35">
      <c r="F5007" s="4">
        <v>44405.541666666664</v>
      </c>
      <c r="H5007">
        <v>22.6</v>
      </c>
      <c r="I5007">
        <v>19.254166666666698</v>
      </c>
      <c r="K5007" s="2">
        <v>1.27936882521775E-5</v>
      </c>
      <c r="L5007">
        <v>1.0042379352635201E-4</v>
      </c>
      <c r="N5007">
        <f t="shared" si="393"/>
        <v>8.9555817765242501E-6</v>
      </c>
      <c r="O5007" s="2">
        <f t="shared" si="394"/>
        <v>3.0127138057905607E-5</v>
      </c>
      <c r="Q5007">
        <f>N5007+O5007</f>
        <v>3.9082719834429859E-5</v>
      </c>
      <c r="S5007">
        <f>IF(H5007&gt;$B$5,$B$5,($B$3 - $B$5)*(($B$5-H5007)/($B$5-$B$6))^(1/$B$2)+$B$5)</f>
        <v>20</v>
      </c>
      <c r="T5007">
        <f>K5007*S5007</f>
        <v>2.5587376504354999E-4</v>
      </c>
      <c r="U5007" s="3">
        <f>S5007*N5007/Q5007+$B$7*O5007/Q5007</f>
        <v>46.979950128695506</v>
      </c>
      <c r="V5007">
        <f>IF(U5007-H5007&lt;=10,10,U5007-H5007)</f>
        <v>24.379950128695505</v>
      </c>
      <c r="X5007">
        <f t="shared" si="395"/>
        <v>0</v>
      </c>
      <c r="Y5007">
        <f t="shared" si="396"/>
        <v>1</v>
      </c>
      <c r="AA5007">
        <f>((Y5007*V5007)+H5007+273)/(Y5007*V5007)</f>
        <v>13.124717172906566</v>
      </c>
      <c r="AB5007">
        <f t="shared" si="397"/>
        <v>2.9777952027117625E-6</v>
      </c>
      <c r="AD5007">
        <f>AA5007*$C$28</f>
        <v>7.3994104980532045</v>
      </c>
      <c r="AF5007">
        <f>(Q5007-X5007)/AD5007+X5007</f>
        <v>5.2818693927999508E-6</v>
      </c>
      <c r="AH5007">
        <f>Q5007/AF5007</f>
        <v>7.3994104980532045</v>
      </c>
      <c r="AK5007" s="2"/>
      <c r="AT5007" s="1"/>
    </row>
    <row r="5008" spans="6:46" x14ac:dyDescent="0.35">
      <c r="F5008" s="4">
        <v>44405.583333333336</v>
      </c>
      <c r="H5008">
        <v>23.1</v>
      </c>
      <c r="I5008">
        <v>19.254166666666698</v>
      </c>
      <c r="K5008" s="2">
        <v>1.16970864019909E-5</v>
      </c>
      <c r="L5008" s="2">
        <v>9.4147306430955106E-5</v>
      </c>
      <c r="N5008">
        <f t="shared" si="393"/>
        <v>8.1879604813936292E-6</v>
      </c>
      <c r="O5008" s="2">
        <f t="shared" si="394"/>
        <v>2.8244191929286536E-5</v>
      </c>
      <c r="Q5008">
        <f>N5008+O5008</f>
        <v>3.6432152410680166E-5</v>
      </c>
      <c r="S5008">
        <f>IF(H5008&gt;$B$5,$B$5,($B$3 - $B$5)*(($B$5-H5008)/($B$5-$B$6))^(1/$B$2)+$B$5)</f>
        <v>20</v>
      </c>
      <c r="T5008">
        <f>K5008*S5008</f>
        <v>2.3394172803981801E-4</v>
      </c>
      <c r="U5008" s="3">
        <f>S5008*N5008/Q5008+$B$7*O5008/Q5008</f>
        <v>47.133909256353299</v>
      </c>
      <c r="V5008">
        <f>IF(U5008-H5008&lt;=10,10,U5008-H5008)</f>
        <v>24.033909256353297</v>
      </c>
      <c r="X5008">
        <f t="shared" si="395"/>
        <v>0</v>
      </c>
      <c r="Y5008">
        <f t="shared" si="396"/>
        <v>1</v>
      </c>
      <c r="AA5008">
        <f>((Y5008*V5008)+H5008+273)/(Y5008*V5008)</f>
        <v>13.320093116841855</v>
      </c>
      <c r="AB5008">
        <f t="shared" si="397"/>
        <v>2.7351274567754743E-6</v>
      </c>
      <c r="AD5008">
        <f>AA5008*$C$28</f>
        <v>7.509558914325833</v>
      </c>
      <c r="AF5008">
        <f>(Q5008-X5008)/AD5008+X5008</f>
        <v>4.8514370585973151E-6</v>
      </c>
      <c r="AH5008">
        <f>Q5008/AF5008</f>
        <v>7.509558914325833</v>
      </c>
      <c r="AK5008" s="2"/>
      <c r="AL5008" s="2"/>
      <c r="AT5008" s="1"/>
    </row>
    <row r="5009" spans="6:46" x14ac:dyDescent="0.35">
      <c r="F5009" s="4">
        <v>44405.625</v>
      </c>
      <c r="H5009">
        <v>22.1</v>
      </c>
      <c r="I5009">
        <v>19.254166666666698</v>
      </c>
      <c r="K5009" s="2">
        <v>1.27936882521775E-5</v>
      </c>
      <c r="L5009" s="2">
        <v>8.1594332240161007E-5</v>
      </c>
      <c r="N5009">
        <f t="shared" si="393"/>
        <v>8.9555817765242501E-6</v>
      </c>
      <c r="O5009" s="2">
        <f t="shared" si="394"/>
        <v>2.4478299672048307E-5</v>
      </c>
      <c r="Q5009">
        <f>N5009+O5009</f>
        <v>3.3433881448572555E-5</v>
      </c>
      <c r="S5009">
        <f>IF(H5009&gt;$B$5,$B$5,($B$3 - $B$5)*(($B$5-H5009)/($B$5-$B$6))^(1/$B$2)+$B$5)</f>
        <v>20</v>
      </c>
      <c r="T5009">
        <f>K5009*S5009</f>
        <v>2.5587376504354999E-4</v>
      </c>
      <c r="U5009" s="3">
        <f>S5009*N5009/Q5009+$B$7*O5009/Q5009</f>
        <v>45.624918537786733</v>
      </c>
      <c r="V5009">
        <f>IF(U5009-H5009&lt;=10,10,U5009-H5009)</f>
        <v>23.524918537786732</v>
      </c>
      <c r="X5009">
        <f t="shared" si="395"/>
        <v>0</v>
      </c>
      <c r="Y5009">
        <f t="shared" si="396"/>
        <v>1</v>
      </c>
      <c r="AA5009">
        <f>((Y5009*V5009)+H5009+273)/(Y5009*V5009)</f>
        <v>13.544145456911902</v>
      </c>
      <c r="AB5009">
        <f t="shared" si="397"/>
        <v>2.4685116942176993E-6</v>
      </c>
      <c r="AD5009">
        <f>AA5009*$C$28</f>
        <v>7.6358744162438486</v>
      </c>
      <c r="AF5009">
        <f>(Q5009-X5009)/AD5009+X5009</f>
        <v>4.3785268884789969E-6</v>
      </c>
      <c r="AH5009">
        <f>Q5009/AF5009</f>
        <v>7.6358744162438486</v>
      </c>
      <c r="AK5009" s="2"/>
      <c r="AL5009" s="2"/>
      <c r="AT5009" s="1"/>
    </row>
    <row r="5010" spans="6:46" x14ac:dyDescent="0.35">
      <c r="F5010" s="4">
        <v>44405.666666666664</v>
      </c>
      <c r="H5010">
        <v>22</v>
      </c>
      <c r="I5010">
        <v>19.254166666666698</v>
      </c>
      <c r="K5010" s="2">
        <v>1.31592222022397E-5</v>
      </c>
      <c r="L5010" s="2">
        <v>7.8456149357123006E-5</v>
      </c>
      <c r="N5010">
        <f t="shared" si="393"/>
        <v>9.2114555415677893E-6</v>
      </c>
      <c r="O5010" s="2">
        <f t="shared" si="394"/>
        <v>2.3536844807136904E-5</v>
      </c>
      <c r="Q5010">
        <f>N5010+O5010</f>
        <v>3.2748300348704694E-5</v>
      </c>
      <c r="S5010">
        <f>IF(H5010&gt;$B$5,$B$5,($B$3 - $B$5)*(($B$5-H5010)/($B$5-$B$6))^(1/$B$2)+$B$5)</f>
        <v>20</v>
      </c>
      <c r="T5010">
        <f>K5010*S5010</f>
        <v>2.6318444404479401E-4</v>
      </c>
      <c r="U5010" s="3">
        <f>S5010*N5010/Q5010+$B$7*O5010/Q5010</f>
        <v>45.155185444070696</v>
      </c>
      <c r="V5010">
        <f>IF(U5010-H5010&lt;=10,10,U5010-H5010)</f>
        <v>23.155185444070696</v>
      </c>
      <c r="X5010">
        <f t="shared" si="395"/>
        <v>0</v>
      </c>
      <c r="Y5010">
        <f t="shared" si="396"/>
        <v>1</v>
      </c>
      <c r="AA5010">
        <f>((Y5010*V5010)+H5010+273)/(Y5010*V5010)</f>
        <v>13.740126858951159</v>
      </c>
      <c r="AB5010">
        <f t="shared" si="397"/>
        <v>2.3834059674180117E-6</v>
      </c>
      <c r="AD5010">
        <f>AA5010*$C$28</f>
        <v>7.7463641757234676</v>
      </c>
      <c r="AF5010">
        <f>(Q5010-X5010)/AD5010+X5010</f>
        <v>4.2275704583235896E-6</v>
      </c>
      <c r="AH5010">
        <f>Q5010/AF5010</f>
        <v>7.7463641757234676</v>
      </c>
      <c r="AK5010" s="2"/>
      <c r="AL5010" s="2"/>
      <c r="AT5010" s="1"/>
    </row>
    <row r="5011" spans="6:46" x14ac:dyDescent="0.35">
      <c r="F5011" s="4">
        <v>44405.708333333336</v>
      </c>
      <c r="H5011">
        <v>22</v>
      </c>
      <c r="I5011">
        <v>19.254166666666698</v>
      </c>
      <c r="K5011" s="2">
        <v>1.42558240524264E-5</v>
      </c>
      <c r="L5011" s="2">
        <v>8.4732636452520001E-5</v>
      </c>
      <c r="N5011">
        <f t="shared" si="393"/>
        <v>9.9790768366984796E-6</v>
      </c>
      <c r="O5011" s="2">
        <f t="shared" si="394"/>
        <v>2.5419790935756006E-5</v>
      </c>
      <c r="Q5011">
        <f>N5011+O5011</f>
        <v>3.5398867772454482E-5</v>
      </c>
      <c r="S5011">
        <f>IF(H5011&gt;$B$5,$B$5,($B$3 - $B$5)*(($B$5-H5011)/($B$5-$B$6))^(1/$B$2)+$B$5)</f>
        <v>20</v>
      </c>
      <c r="T5011">
        <f>K5011*S5011</f>
        <v>2.8511648104852802E-4</v>
      </c>
      <c r="U5011" s="3">
        <f>S5011*N5011/Q5011+$B$7*O5011/Q5011</f>
        <v>45.133365520910019</v>
      </c>
      <c r="V5011">
        <f>IF(U5011-H5011&lt;=10,10,U5011-H5011)</f>
        <v>23.133365520910019</v>
      </c>
      <c r="X5011">
        <f t="shared" si="395"/>
        <v>0</v>
      </c>
      <c r="Y5011">
        <f t="shared" si="396"/>
        <v>1</v>
      </c>
      <c r="AA5011">
        <f>((Y5011*V5011)+H5011+273)/(Y5011*V5011)</f>
        <v>13.752143640031644</v>
      </c>
      <c r="AB5011">
        <f t="shared" si="397"/>
        <v>2.5740618116735311E-6</v>
      </c>
      <c r="AD5011">
        <f>AA5011*$C$28</f>
        <v>7.753138957603209</v>
      </c>
      <c r="AF5011">
        <f>(Q5011-X5011)/AD5011+X5011</f>
        <v>4.5657465919323108E-6</v>
      </c>
      <c r="AH5011">
        <f>Q5011/AF5011</f>
        <v>7.753138957603209</v>
      </c>
      <c r="AK5011" s="2"/>
      <c r="AL5011" s="2"/>
      <c r="AT5011" s="1"/>
    </row>
    <row r="5012" spans="6:46" x14ac:dyDescent="0.35">
      <c r="F5012" s="4">
        <v>44405.75</v>
      </c>
      <c r="H5012">
        <v>21.5</v>
      </c>
      <c r="I5012">
        <v>19.254166666666698</v>
      </c>
      <c r="K5012" s="2">
        <v>1.46213580024886E-5</v>
      </c>
      <c r="L5012">
        <v>1.16114950600184E-4</v>
      </c>
      <c r="N5012">
        <f t="shared" si="393"/>
        <v>1.0234950601742019E-5</v>
      </c>
      <c r="O5012" s="2">
        <f t="shared" si="394"/>
        <v>3.4834485180055202E-5</v>
      </c>
      <c r="Q5012">
        <f>N5012+O5012</f>
        <v>4.5069435781797222E-5</v>
      </c>
      <c r="S5012">
        <f>IF(H5012&gt;$B$5,$B$5,($B$3 - $B$5)*(($B$5-H5012)/($B$5-$B$6))^(1/$B$2)+$B$5)</f>
        <v>20</v>
      </c>
      <c r="T5012">
        <f>K5012*S5012</f>
        <v>2.9242716004977199E-4</v>
      </c>
      <c r="U5012" s="3">
        <f>S5012*N5012/Q5012+$B$7*O5012/Q5012</f>
        <v>47.051747157534834</v>
      </c>
      <c r="V5012">
        <f>IF(U5012-H5012&lt;=10,10,U5012-H5012)</f>
        <v>25.551747157534834</v>
      </c>
      <c r="X5012">
        <f t="shared" si="395"/>
        <v>0</v>
      </c>
      <c r="Y5012">
        <f t="shared" si="396"/>
        <v>1</v>
      </c>
      <c r="AA5012">
        <f>((Y5012*V5012)+H5012+273)/(Y5012*V5012)</f>
        <v>12.525630642175335</v>
      </c>
      <c r="AB5012">
        <f t="shared" si="397"/>
        <v>3.5981769756201261E-6</v>
      </c>
      <c r="AD5012">
        <f>AA5012*$C$28</f>
        <v>7.0616594359666411</v>
      </c>
      <c r="AF5012">
        <f>(Q5012-X5012)/AD5012+X5012</f>
        <v>6.3822726358408494E-6</v>
      </c>
      <c r="AH5012">
        <f>Q5012/AF5012</f>
        <v>7.0616594359666411</v>
      </c>
      <c r="AK5012" s="2"/>
      <c r="AT5012" s="1"/>
    </row>
    <row r="5013" spans="6:46" x14ac:dyDescent="0.35">
      <c r="F5013" s="4">
        <v>44405.791666666664</v>
      </c>
      <c r="H5013">
        <v>20.9</v>
      </c>
      <c r="I5013">
        <v>19.254166666666698</v>
      </c>
      <c r="K5013" s="2">
        <v>1.6083493802737498E-5</v>
      </c>
      <c r="L5013">
        <v>1.28667318144374E-4</v>
      </c>
      <c r="N5013">
        <f t="shared" si="393"/>
        <v>1.1258445661916248E-5</v>
      </c>
      <c r="O5013" s="2">
        <f t="shared" si="394"/>
        <v>3.8600195443312206E-5</v>
      </c>
      <c r="Q5013">
        <f>N5013+O5013</f>
        <v>4.9858641105228458E-5</v>
      </c>
      <c r="S5013">
        <f>IF(H5013&gt;$B$5,$B$5,($B$3 - $B$5)*(($B$5-H5013)/($B$5-$B$6))^(1/$B$2)+$B$5)</f>
        <v>20</v>
      </c>
      <c r="T5013">
        <f>K5013*S5013</f>
        <v>3.2166987605474997E-4</v>
      </c>
      <c r="U5013" s="3">
        <f>S5013*N5013/Q5013+$B$7*O5013/Q5013</f>
        <v>47.0967441263507</v>
      </c>
      <c r="V5013">
        <f>IF(U5013-H5013&lt;=10,10,U5013-H5013)</f>
        <v>26.196744126350701</v>
      </c>
      <c r="X5013">
        <f t="shared" si="395"/>
        <v>0</v>
      </c>
      <c r="Y5013">
        <f t="shared" si="396"/>
        <v>1</v>
      </c>
      <c r="AA5013">
        <f>((Y5013*V5013)+H5013+273)/(Y5013*V5013)</f>
        <v>12.218951430852536</v>
      </c>
      <c r="AB5013">
        <f t="shared" si="397"/>
        <v>4.0804353292817482E-6</v>
      </c>
      <c r="AD5013">
        <f>AA5013*$C$28</f>
        <v>6.8887608244460052</v>
      </c>
      <c r="AF5013">
        <f>(Q5013-X5013)/AD5013+X5013</f>
        <v>7.2376792250205749E-6</v>
      </c>
      <c r="AH5013">
        <f>Q5013/AF5013</f>
        <v>6.8887608244460052</v>
      </c>
      <c r="AK5013" s="2"/>
      <c r="AT5013" s="1"/>
    </row>
    <row r="5014" spans="6:46" x14ac:dyDescent="0.35">
      <c r="F5014" s="4">
        <v>44405.833333333336</v>
      </c>
      <c r="H5014">
        <v>20.100000000000001</v>
      </c>
      <c r="I5014">
        <v>19.254166666666698</v>
      </c>
      <c r="K5014" s="2">
        <v>1.6083493802737498E-5</v>
      </c>
      <c r="L5014">
        <v>1.3494489720365801E-4</v>
      </c>
      <c r="N5014">
        <f t="shared" si="393"/>
        <v>1.1258445661916248E-5</v>
      </c>
      <c r="O5014" s="2">
        <f t="shared" si="394"/>
        <v>4.0483469161097408E-5</v>
      </c>
      <c r="Q5014">
        <f>N5014+O5014</f>
        <v>5.1741914823013653E-5</v>
      </c>
      <c r="S5014">
        <f>IF(H5014&gt;$B$5,$B$5,($B$3 - $B$5)*(($B$5-H5014)/($B$5-$B$6))^(1/$B$2)+$B$5)</f>
        <v>20</v>
      </c>
      <c r="T5014">
        <f>K5014*S5014</f>
        <v>3.2166987605474997E-4</v>
      </c>
      <c r="U5014" s="3">
        <f>S5014*N5014/Q5014+$B$7*O5014/Q5014</f>
        <v>47.384402480756158</v>
      </c>
      <c r="V5014">
        <f>IF(U5014-H5014&lt;=10,10,U5014-H5014)</f>
        <v>27.284402480756157</v>
      </c>
      <c r="X5014">
        <f t="shared" si="395"/>
        <v>0</v>
      </c>
      <c r="Y5014">
        <f t="shared" si="396"/>
        <v>1</v>
      </c>
      <c r="AA5014">
        <f>((Y5014*V5014)+H5014+273)/(Y5014*V5014)</f>
        <v>11.742401275114053</v>
      </c>
      <c r="AB5014">
        <f t="shared" si="397"/>
        <v>4.4064168487131763E-6</v>
      </c>
      <c r="AD5014">
        <f>AA5014*$C$28</f>
        <v>6.6200929225959486</v>
      </c>
      <c r="AF5014">
        <f>(Q5014-X5014)/AD5014+X5014</f>
        <v>7.8158895091043527E-6</v>
      </c>
      <c r="AH5014">
        <f>Q5014/AF5014</f>
        <v>6.6200929225959495</v>
      </c>
      <c r="AK5014" s="2"/>
      <c r="AT5014" s="1"/>
    </row>
    <row r="5015" spans="6:46" x14ac:dyDescent="0.35">
      <c r="F5015" s="4">
        <v>44405.875</v>
      </c>
      <c r="H5015">
        <v>19.100000000000001</v>
      </c>
      <c r="I5015">
        <v>19.254166666666698</v>
      </c>
      <c r="K5015" s="2">
        <v>1.6083493802737498E-5</v>
      </c>
      <c r="L5015">
        <v>1.22390952378298E-4</v>
      </c>
      <c r="N5015">
        <f t="shared" si="393"/>
        <v>1.1258445661916248E-5</v>
      </c>
      <c r="O5015" s="2">
        <f t="shared" si="394"/>
        <v>3.6717285713489401E-5</v>
      </c>
      <c r="Q5015">
        <f>N5015+O5015</f>
        <v>4.7975731375405646E-5</v>
      </c>
      <c r="S5015">
        <f>IF(H5015&gt;$B$5,$B$5,($B$3 - $B$5)*(($B$5-H5015)/($B$5-$B$6))^(1/$B$2)+$B$5)</f>
        <v>21.2</v>
      </c>
      <c r="T5015">
        <f>K5015*S5015</f>
        <v>3.4097006861803493E-4</v>
      </c>
      <c r="U5015" s="3">
        <f>S5015*N5015/Q5015+$B$7*O5015/Q5015</f>
        <v>47.068167540894493</v>
      </c>
      <c r="V5015">
        <f>IF(U5015-H5015&lt;=10,10,U5015-H5015)</f>
        <v>27.968167540894491</v>
      </c>
      <c r="X5015">
        <f t="shared" si="395"/>
        <v>0</v>
      </c>
      <c r="Y5015">
        <f t="shared" si="396"/>
        <v>1</v>
      </c>
      <c r="AA5015">
        <f>((Y5015*V5015)+H5015+273)/(Y5015*V5015)</f>
        <v>11.444016383014628</v>
      </c>
      <c r="AB5015">
        <f t="shared" si="397"/>
        <v>4.192211000904535E-6</v>
      </c>
      <c r="AD5015">
        <f>AA5015*$C$28</f>
        <v>6.4518704554772901</v>
      </c>
      <c r="AF5015">
        <f>(Q5015-X5015)/AD5015+X5015</f>
        <v>7.4359415159485788E-6</v>
      </c>
      <c r="AH5015">
        <f>Q5015/AF5015</f>
        <v>6.4518704554772901</v>
      </c>
      <c r="AK5015" s="2"/>
      <c r="AT5015" s="1"/>
    </row>
    <row r="5016" spans="6:46" x14ac:dyDescent="0.35">
      <c r="F5016" s="4">
        <v>44405.916666666664</v>
      </c>
      <c r="H5016">
        <v>18.399999999999999</v>
      </c>
      <c r="I5016">
        <v>19.254166666666698</v>
      </c>
      <c r="K5016" s="2">
        <v>1.6083493802737498E-5</v>
      </c>
      <c r="L5016">
        <v>1.03561855080069E-4</v>
      </c>
      <c r="N5016">
        <f t="shared" si="393"/>
        <v>1.1258445661916248E-5</v>
      </c>
      <c r="O5016" s="2">
        <f t="shared" si="394"/>
        <v>3.1068556524020703E-5</v>
      </c>
      <c r="Q5016">
        <f>N5016+O5016</f>
        <v>4.2327002185936954E-5</v>
      </c>
      <c r="S5016">
        <f>IF(H5016&gt;$B$5,$B$5,($B$3 - $B$5)*(($B$5-H5016)/($B$5-$B$6))^(1/$B$2)+$B$5)</f>
        <v>22.133333333333336</v>
      </c>
      <c r="T5016">
        <f>K5016*S5016</f>
        <v>3.5598132950059001E-4</v>
      </c>
      <c r="U5016" s="3">
        <f>S5016*N5016/Q5016+$B$7*O5016/Q5016</f>
        <v>46.257883581513795</v>
      </c>
      <c r="V5016">
        <f>IF(U5016-H5016&lt;=10,10,U5016-H5016)</f>
        <v>27.857883581513796</v>
      </c>
      <c r="X5016">
        <f t="shared" si="395"/>
        <v>0</v>
      </c>
      <c r="Y5016">
        <f t="shared" si="396"/>
        <v>1</v>
      </c>
      <c r="AA5016">
        <f>((Y5016*V5016)+H5016+273)/(Y5016*V5016)</f>
        <v>11.460234681767787</v>
      </c>
      <c r="AB5016">
        <f t="shared" si="397"/>
        <v>3.6933800538374179E-6</v>
      </c>
      <c r="AD5016">
        <f>AA5016*$C$28</f>
        <v>6.4610139553694186</v>
      </c>
      <c r="AF5016">
        <f>(Q5016-X5016)/AD5016+X5016</f>
        <v>6.5511392605430213E-6</v>
      </c>
      <c r="AH5016">
        <f>Q5016/AF5016</f>
        <v>6.4610139553694186</v>
      </c>
      <c r="AK5016" s="2"/>
      <c r="AT5016" s="1"/>
    </row>
    <row r="5017" spans="6:46" x14ac:dyDescent="0.35">
      <c r="F5017" s="4">
        <v>44405.958333333336</v>
      </c>
      <c r="H5017">
        <v>18.8</v>
      </c>
      <c r="I5017">
        <v>19.254166666666698</v>
      </c>
      <c r="K5017" s="2">
        <v>1.6083493802737498E-5</v>
      </c>
      <c r="L5017" s="2">
        <v>7.2179419603084295E-5</v>
      </c>
      <c r="N5017">
        <f t="shared" si="393"/>
        <v>1.1258445661916248E-5</v>
      </c>
      <c r="O5017" s="2">
        <f t="shared" si="394"/>
        <v>2.1653825880925291E-5</v>
      </c>
      <c r="Q5017">
        <f>N5017+O5017</f>
        <v>3.2912271542841543E-5</v>
      </c>
      <c r="S5017">
        <f>IF(H5017&gt;$B$5,$B$5,($B$3 - $B$5)*(($B$5-H5017)/($B$5-$B$6))^(1/$B$2)+$B$5)</f>
        <v>21.599999999999998</v>
      </c>
      <c r="T5017">
        <f>K5017*S5017</f>
        <v>3.4740346613912993E-4</v>
      </c>
      <c r="U5017" s="3">
        <f>S5017*N5017/Q5017+$B$7*O5017/Q5017</f>
        <v>43.574714916941353</v>
      </c>
      <c r="V5017">
        <f>IF(U5017-H5017&lt;=10,10,U5017-H5017)</f>
        <v>24.774714916941353</v>
      </c>
      <c r="X5017">
        <f t="shared" si="395"/>
        <v>0</v>
      </c>
      <c r="Y5017">
        <f t="shared" si="396"/>
        <v>1</v>
      </c>
      <c r="AA5017">
        <f>((Y5017*V5017)+H5017+273)/(Y5017*V5017)</f>
        <v>12.778137547829557</v>
      </c>
      <c r="AB5017">
        <f t="shared" si="397"/>
        <v>2.5756704699451203E-6</v>
      </c>
      <c r="AD5017">
        <f>AA5017*$C$28</f>
        <v>7.2040169606213995</v>
      </c>
      <c r="AF5017">
        <f>(Q5017-X5017)/AD5017+X5017</f>
        <v>4.5685999523247402E-6</v>
      </c>
      <c r="AH5017">
        <f>Q5017/AF5017</f>
        <v>7.2040169606213986</v>
      </c>
      <c r="AK5017" s="2"/>
      <c r="AL5017" s="2"/>
      <c r="AT5017" s="1"/>
    </row>
    <row r="5018" spans="6:46" x14ac:dyDescent="0.35">
      <c r="F5018" s="4">
        <v>44406</v>
      </c>
      <c r="H5018">
        <v>16.3</v>
      </c>
      <c r="I5018">
        <v>17.783333333333299</v>
      </c>
      <c r="K5018" s="2">
        <v>1.6083493802737498E-5</v>
      </c>
      <c r="L5018" s="2">
        <v>3.4520739689343903E-5</v>
      </c>
      <c r="N5018">
        <f t="shared" si="393"/>
        <v>1.1258445661916248E-5</v>
      </c>
      <c r="O5018" s="2">
        <f t="shared" si="394"/>
        <v>1.0356221906803173E-5</v>
      </c>
      <c r="Q5018">
        <f>N5018+O5018</f>
        <v>2.161466756871942E-5</v>
      </c>
      <c r="S5018">
        <f>IF(H5018&gt;$B$5,$B$5,($B$3 - $B$5)*(($B$5-H5018)/($B$5-$B$6))^(1/$B$2)+$B$5)</f>
        <v>24.933333333333334</v>
      </c>
      <c r="T5018">
        <f>K5018*S5018</f>
        <v>4.0101511214825499E-4</v>
      </c>
      <c r="U5018" s="3">
        <f>S5018*N5018/Q5018+$B$7*O5018/Q5018</f>
        <v>39.339156185242686</v>
      </c>
      <c r="V5018">
        <f>IF(U5018-H5018&lt;=10,10,U5018-H5018)</f>
        <v>23.039156185242685</v>
      </c>
      <c r="X5018">
        <f t="shared" si="395"/>
        <v>0</v>
      </c>
      <c r="Y5018">
        <f t="shared" si="396"/>
        <v>1</v>
      </c>
      <c r="AA5018">
        <f>((Y5018*V5018)+H5018+273)/(Y5018*V5018)</f>
        <v>13.556883493211696</v>
      </c>
      <c r="AB5018">
        <f t="shared" si="397"/>
        <v>1.5943684682060208E-6</v>
      </c>
      <c r="AD5018">
        <f>AA5018*$C$28</f>
        <v>7.6430558250528593</v>
      </c>
      <c r="AF5018">
        <f>(Q5018-X5018)/AD5018+X5018</f>
        <v>2.8280138289543284E-6</v>
      </c>
      <c r="AH5018">
        <f>Q5018/AF5018</f>
        <v>7.6430558250528593</v>
      </c>
      <c r="AK5018" s="2"/>
      <c r="AL5018" s="2"/>
      <c r="AT5018" s="1"/>
    </row>
    <row r="5019" spans="6:46" x14ac:dyDescent="0.35">
      <c r="F5019" s="4">
        <v>44406.041666666664</v>
      </c>
      <c r="H5019">
        <v>15.5</v>
      </c>
      <c r="I5019">
        <v>17.783333333333299</v>
      </c>
      <c r="K5019" s="2">
        <v>1.6083493802737498E-5</v>
      </c>
      <c r="L5019" s="2">
        <v>1.2552974190794001E-5</v>
      </c>
      <c r="N5019">
        <f t="shared" si="393"/>
        <v>1.1258445661916248E-5</v>
      </c>
      <c r="O5019" s="2">
        <f t="shared" si="394"/>
        <v>3.7658922572382009E-6</v>
      </c>
      <c r="Q5019">
        <f>N5019+O5019</f>
        <v>1.5024337919154449E-5</v>
      </c>
      <c r="S5019">
        <f>IF(H5019&gt;$B$5,$B$5,($B$3 - $B$5)*(($B$5-H5019)/($B$5-$B$6))^(1/$B$2)+$B$5)</f>
        <v>26</v>
      </c>
      <c r="T5019">
        <f>K5019*S5019</f>
        <v>4.1817083887117493E-4</v>
      </c>
      <c r="U5019" s="3">
        <f>S5019*N5019/Q5019+$B$7*O5019/Q5019</f>
        <v>33.268930987013775</v>
      </c>
      <c r="V5019">
        <f>IF(U5019-H5019&lt;=10,10,U5019-H5019)</f>
        <v>17.768930987013775</v>
      </c>
      <c r="X5019">
        <f t="shared" si="395"/>
        <v>0</v>
      </c>
      <c r="Y5019">
        <f t="shared" si="396"/>
        <v>1</v>
      </c>
      <c r="AA5019">
        <f>((Y5019*V5019)+H5019+273)/(Y5019*V5019)</f>
        <v>17.236204654677707</v>
      </c>
      <c r="AB5019">
        <f t="shared" si="397"/>
        <v>8.7167321461787229E-7</v>
      </c>
      <c r="AD5019">
        <f>AA5019*$C$28</f>
        <v>9.7173715812857822</v>
      </c>
      <c r="AF5019">
        <f>(Q5019-X5019)/AD5019+X5019</f>
        <v>1.5461318725414492E-6</v>
      </c>
      <c r="AH5019">
        <f>Q5019/AF5019</f>
        <v>9.7173715812857822</v>
      </c>
      <c r="AK5019" s="2"/>
      <c r="AL5019" s="2"/>
      <c r="AT5019" s="1"/>
    </row>
    <row r="5020" spans="6:46" x14ac:dyDescent="0.35">
      <c r="F5020" s="4">
        <v>44406.083333333336</v>
      </c>
      <c r="H5020">
        <v>15.6</v>
      </c>
      <c r="I5020">
        <v>17.783333333333299</v>
      </c>
      <c r="K5020" s="2">
        <v>1.6083493802737498E-5</v>
      </c>
      <c r="L5020" s="2">
        <v>7.8456149357122992E-6</v>
      </c>
      <c r="N5020">
        <f t="shared" si="393"/>
        <v>1.1258445661916248E-5</v>
      </c>
      <c r="O5020" s="2">
        <f t="shared" si="394"/>
        <v>2.3536844807136901E-6</v>
      </c>
      <c r="Q5020">
        <f>N5020+O5020</f>
        <v>1.3612130142629938E-5</v>
      </c>
      <c r="S5020">
        <f>IF(H5020&gt;$B$5,$B$5,($B$3 - $B$5)*(($B$5-H5020)/($B$5-$B$6))^(1/$B$2)+$B$5)</f>
        <v>25.866666666666667</v>
      </c>
      <c r="T5020">
        <f>K5020*S5020</f>
        <v>4.1602637303080997E-4</v>
      </c>
      <c r="U5020" s="3">
        <f>S5020*N5020/Q5020+$B$7*O5020/Q5020</f>
        <v>30.904134999663171</v>
      </c>
      <c r="V5020">
        <f>IF(U5020-H5020&lt;=10,10,U5020-H5020)</f>
        <v>15.304134999663171</v>
      </c>
      <c r="X5020">
        <f t="shared" si="395"/>
        <v>0</v>
      </c>
      <c r="Y5020">
        <f t="shared" si="396"/>
        <v>1</v>
      </c>
      <c r="AA5020">
        <f>((Y5020*V5020)+H5020+273)/(Y5020*V5020)</f>
        <v>19.857648603227283</v>
      </c>
      <c r="AB5020">
        <f t="shared" si="397"/>
        <v>6.8548549803714838E-7</v>
      </c>
      <c r="AD5020">
        <f>AA5020*$C$28</f>
        <v>11.195280752006612</v>
      </c>
      <c r="AF5020">
        <f>(Q5020-X5020)/AD5020+X5020</f>
        <v>1.2158810881263641E-6</v>
      </c>
      <c r="AH5020">
        <f>Q5020/AF5020</f>
        <v>11.195280752006612</v>
      </c>
      <c r="AK5020" s="2"/>
      <c r="AL5020" s="2"/>
      <c r="AT5020" s="1"/>
    </row>
    <row r="5021" spans="6:46" x14ac:dyDescent="0.35">
      <c r="F5021" s="4">
        <v>44406.125</v>
      </c>
      <c r="H5021">
        <v>15.4</v>
      </c>
      <c r="I5021">
        <v>17.783333333333299</v>
      </c>
      <c r="K5021" s="2">
        <v>1.6814561702861898E-5</v>
      </c>
      <c r="L5021" s="2">
        <v>7.8456149357122992E-6</v>
      </c>
      <c r="N5021">
        <f t="shared" si="393"/>
        <v>1.1770193192003328E-5</v>
      </c>
      <c r="O5021" s="2">
        <f t="shared" si="394"/>
        <v>2.3536844807136901E-6</v>
      </c>
      <c r="Q5021">
        <f>N5021+O5021</f>
        <v>1.4123877672717018E-5</v>
      </c>
      <c r="S5021">
        <f>IF(H5021&gt;$B$5,$B$5,($B$3 - $B$5)*(($B$5-H5021)/($B$5-$B$6))^(1/$B$2)+$B$5)</f>
        <v>26.133333333333333</v>
      </c>
      <c r="T5021">
        <f>K5021*S5021</f>
        <v>4.3942054583479093E-4</v>
      </c>
      <c r="U5021" s="3">
        <f>S5021*N5021/Q5021+$B$7*O5021/Q5021</f>
        <v>30.943841248911895</v>
      </c>
      <c r="V5021">
        <f>IF(U5021-H5021&lt;=10,10,U5021-H5021)</f>
        <v>15.543841248911894</v>
      </c>
      <c r="X5021">
        <f t="shared" si="395"/>
        <v>0</v>
      </c>
      <c r="Y5021">
        <f t="shared" si="396"/>
        <v>1</v>
      </c>
      <c r="AA5021">
        <f>((Y5021*V5021)+H5021+273)/(Y5021*V5021)</f>
        <v>19.553972302064569</v>
      </c>
      <c r="AB5021">
        <f t="shared" si="397"/>
        <v>7.2230222353469206E-7</v>
      </c>
      <c r="AD5021">
        <f>AA5021*$C$28</f>
        <v>11.024075111440741</v>
      </c>
      <c r="AF5021">
        <f>(Q5021-X5021)/AD5021+X5021</f>
        <v>1.2811848186755654E-6</v>
      </c>
      <c r="AH5021">
        <f>Q5021/AF5021</f>
        <v>11.024075111440741</v>
      </c>
      <c r="AK5021" s="2"/>
      <c r="AL5021" s="2"/>
      <c r="AT5021" s="1"/>
    </row>
    <row r="5022" spans="6:46" x14ac:dyDescent="0.35">
      <c r="F5022" s="4">
        <v>44406.166666666664</v>
      </c>
      <c r="H5022">
        <v>15.1</v>
      </c>
      <c r="I5022">
        <v>17.783333333333299</v>
      </c>
      <c r="K5022" s="2">
        <v>1.7545629602986299E-5</v>
      </c>
      <c r="L5022" s="2">
        <v>2.03986133923705E-5</v>
      </c>
      <c r="N5022">
        <f t="shared" si="393"/>
        <v>1.2281940722090408E-5</v>
      </c>
      <c r="O5022" s="2">
        <f t="shared" si="394"/>
        <v>6.1195840177111508E-6</v>
      </c>
      <c r="Q5022">
        <f>N5022+O5022</f>
        <v>1.840152473980156E-5</v>
      </c>
      <c r="S5022">
        <f>IF(H5022&gt;$B$5,$B$5,($B$3 - $B$5)*(($B$5-H5022)/($B$5-$B$6))^(1/$B$2)+$B$5)</f>
        <v>26.533333333333335</v>
      </c>
      <c r="T5022">
        <f>K5022*S5022</f>
        <v>4.6554403879923647E-4</v>
      </c>
      <c r="U5022" s="3">
        <f>S5022*N5022/Q5022+$B$7*O5022/Q5022</f>
        <v>36.000166154748904</v>
      </c>
      <c r="V5022">
        <f>IF(U5022-H5022&lt;=10,10,U5022-H5022)</f>
        <v>20.900166154748902</v>
      </c>
      <c r="X5022">
        <f t="shared" si="395"/>
        <v>0</v>
      </c>
      <c r="Y5022">
        <f t="shared" si="396"/>
        <v>1</v>
      </c>
      <c r="AA5022">
        <f>((Y5022*V5022)+H5022+273)/(Y5022*V5022)</f>
        <v>14.784579407974629</v>
      </c>
      <c r="AB5022">
        <f t="shared" si="397"/>
        <v>1.2446430995443801E-6</v>
      </c>
      <c r="AD5022">
        <f>AA5022*$C$28</f>
        <v>8.335202247748084</v>
      </c>
      <c r="AF5022">
        <f>(Q5022-X5022)/AD5022+X5022</f>
        <v>2.2076878512183779E-6</v>
      </c>
      <c r="AH5022">
        <f>Q5022/AF5022</f>
        <v>8.335202247748084</v>
      </c>
      <c r="AK5022" s="2"/>
      <c r="AL5022" s="2"/>
      <c r="AT5022" s="1"/>
    </row>
    <row r="5023" spans="6:46" x14ac:dyDescent="0.35">
      <c r="F5023" s="4">
        <v>44406.208333333336</v>
      </c>
      <c r="H5023">
        <v>15.3</v>
      </c>
      <c r="I5023">
        <v>17.783333333333299</v>
      </c>
      <c r="K5023" s="2">
        <v>1.7545629602986299E-5</v>
      </c>
      <c r="L5023" s="2">
        <v>5.9626445412290297E-5</v>
      </c>
      <c r="N5023">
        <f t="shared" si="393"/>
        <v>1.2281940722090408E-5</v>
      </c>
      <c r="O5023" s="2">
        <f t="shared" si="394"/>
        <v>1.7887933623687092E-5</v>
      </c>
      <c r="Q5023">
        <f>N5023+O5023</f>
        <v>3.01698743457775E-5</v>
      </c>
      <c r="S5023">
        <f>IF(H5023&gt;$B$5,$B$5,($B$3 - $B$5)*(($B$5-H5023)/($B$5-$B$6))^(1/$B$2)+$B$5)</f>
        <v>26.266666666666666</v>
      </c>
      <c r="T5023">
        <f>K5023*S5023</f>
        <v>4.608652042384401E-4</v>
      </c>
      <c r="U5023" s="3">
        <f>S5023*N5023/Q5023+$B$7*O5023/Q5023</f>
        <v>43.302864880925313</v>
      </c>
      <c r="V5023">
        <f>IF(U5023-H5023&lt;=10,10,U5023-H5023)</f>
        <v>28.002864880925312</v>
      </c>
      <c r="X5023">
        <f t="shared" si="395"/>
        <v>0</v>
      </c>
      <c r="Y5023">
        <f t="shared" si="396"/>
        <v>1</v>
      </c>
      <c r="AA5023">
        <f>((Y5023*V5023)+H5023+273)/(Y5023*V5023)</f>
        <v>11.295375177715515</v>
      </c>
      <c r="AB5023">
        <f t="shared" si="397"/>
        <v>2.6709935589655503E-6</v>
      </c>
      <c r="AD5023">
        <f>AA5023*$C$28</f>
        <v>6.3680699986412392</v>
      </c>
      <c r="AF5023">
        <f>(Q5023-X5023)/AD5023+X5023</f>
        <v>4.7376794463966119E-6</v>
      </c>
      <c r="AH5023">
        <f>Q5023/AF5023</f>
        <v>6.3680699986412392</v>
      </c>
      <c r="AK5023" s="2"/>
      <c r="AL5023" s="2"/>
      <c r="AT5023" s="1"/>
    </row>
    <row r="5024" spans="6:46" x14ac:dyDescent="0.35">
      <c r="F5024" s="4">
        <v>44406.25</v>
      </c>
      <c r="H5024">
        <v>15.8</v>
      </c>
      <c r="I5024">
        <v>17.783333333333299</v>
      </c>
      <c r="K5024" s="2">
        <v>1.7545629602986299E-5</v>
      </c>
      <c r="L5024">
        <v>1.19253133483222E-4</v>
      </c>
      <c r="N5024">
        <f t="shared" si="393"/>
        <v>1.2281940722090408E-5</v>
      </c>
      <c r="O5024" s="2">
        <f t="shared" si="394"/>
        <v>3.5775940044966608E-5</v>
      </c>
      <c r="Q5024">
        <f>N5024+O5024</f>
        <v>4.8057880767057016E-5</v>
      </c>
      <c r="S5024">
        <f>IF(H5024&gt;$B$5,$B$5,($B$3 - $B$5)*(($B$5-H5024)/($B$5-$B$6))^(1/$B$2)+$B$5)</f>
        <v>25.6</v>
      </c>
      <c r="T5024">
        <f>K5024*S5024</f>
        <v>4.4916811783644926E-4</v>
      </c>
      <c r="U5024" s="3">
        <f>S5024*N5024/Q5024+$B$7*O5024/Q5024</f>
        <v>47.486371611355381</v>
      </c>
      <c r="V5024">
        <f>IF(U5024-H5024&lt;=10,10,U5024-H5024)</f>
        <v>31.68637161135538</v>
      </c>
      <c r="X5024">
        <f t="shared" si="395"/>
        <v>0</v>
      </c>
      <c r="Y5024">
        <f t="shared" si="396"/>
        <v>1</v>
      </c>
      <c r="AA5024">
        <f>((Y5024*V5024)+H5024+273)/(Y5024*V5024)</f>
        <v>10.114328505082081</v>
      </c>
      <c r="AB5024">
        <f t="shared" si="397"/>
        <v>4.7514652844140551E-6</v>
      </c>
      <c r="AD5024">
        <f>AA5024*$C$28</f>
        <v>5.7022233344392319</v>
      </c>
      <c r="AF5024">
        <f>(Q5024-X5024)/AD5024+X5024</f>
        <v>8.4279197689094245E-6</v>
      </c>
      <c r="AH5024">
        <f>Q5024/AF5024</f>
        <v>5.7022233344392319</v>
      </c>
      <c r="AK5024" s="2"/>
      <c r="AT5024" s="1"/>
    </row>
    <row r="5025" spans="6:46" x14ac:dyDescent="0.35">
      <c r="F5025" s="4">
        <v>44406.291666666664</v>
      </c>
      <c r="H5025">
        <v>16.2</v>
      </c>
      <c r="I5025">
        <v>17.783333333333299</v>
      </c>
      <c r="K5025" s="2">
        <v>1.7545629602986299E-5</v>
      </c>
      <c r="L5025">
        <v>1.56911570738321E-4</v>
      </c>
      <c r="N5025">
        <f t="shared" si="393"/>
        <v>1.2281940722090408E-5</v>
      </c>
      <c r="O5025" s="2">
        <f t="shared" si="394"/>
        <v>4.7073471221496307E-5</v>
      </c>
      <c r="Q5025">
        <f>N5025+O5025</f>
        <v>5.9355411943586715E-5</v>
      </c>
      <c r="S5025">
        <f>IF(H5025&gt;$B$5,$B$5,($B$3 - $B$5)*(($B$5-H5025)/($B$5-$B$6))^(1/$B$2)+$B$5)</f>
        <v>25.066666666666666</v>
      </c>
      <c r="T5025">
        <f>K5025*S5025</f>
        <v>4.3981044871485656E-4</v>
      </c>
      <c r="U5025" s="3">
        <f>S5025*N5025/Q5025+$B$7*O5025/Q5025</f>
        <v>48.806134713309902</v>
      </c>
      <c r="V5025">
        <f>IF(U5025-H5025&lt;=10,10,U5025-H5025)</f>
        <v>32.606134713309899</v>
      </c>
      <c r="X5025">
        <f t="shared" si="395"/>
        <v>0</v>
      </c>
      <c r="Y5025">
        <f t="shared" si="396"/>
        <v>1</v>
      </c>
      <c r="AA5025">
        <f>((Y5025*V5025)+H5025+273)/(Y5025*V5025)</f>
        <v>9.8694965699797557</v>
      </c>
      <c r="AB5025">
        <f t="shared" si="397"/>
        <v>6.014026300402115E-6</v>
      </c>
      <c r="AD5025">
        <f>AA5025*$C$28</f>
        <v>5.5641927798003437</v>
      </c>
      <c r="AF5025">
        <f>(Q5025-X5025)/AD5025+X5025</f>
        <v>1.0667389555420207E-5</v>
      </c>
      <c r="AH5025">
        <f>Q5025/AF5025</f>
        <v>5.5641927798003437</v>
      </c>
      <c r="AK5025" s="2"/>
      <c r="AT5025" s="1"/>
    </row>
    <row r="5026" spans="6:46" x14ac:dyDescent="0.35">
      <c r="F5026" s="4">
        <v>44406.333333333336</v>
      </c>
      <c r="H5026">
        <v>16.7</v>
      </c>
      <c r="I5026">
        <v>17.783333333333299</v>
      </c>
      <c r="K5026" s="2">
        <v>1.64490277527997E-5</v>
      </c>
      <c r="L5026">
        <v>1.6318914979760501E-4</v>
      </c>
      <c r="N5026">
        <f t="shared" si="393"/>
        <v>1.1514319426959789E-5</v>
      </c>
      <c r="O5026" s="2">
        <f t="shared" si="394"/>
        <v>4.8956744939281509E-5</v>
      </c>
      <c r="Q5026">
        <f>N5026+O5026</f>
        <v>6.0471064366241298E-5</v>
      </c>
      <c r="S5026">
        <f>IF(H5026&gt;$B$5,$B$5,($B$3 - $B$5)*(($B$5-H5026)/($B$5-$B$6))^(1/$B$2)+$B$5)</f>
        <v>24.400000000000002</v>
      </c>
      <c r="T5026">
        <f>K5026*S5026</f>
        <v>4.0135627716831273E-4</v>
      </c>
      <c r="U5026" s="3">
        <f>S5026*N5026/Q5026+$B$7*O5026/Q5026</f>
        <v>49.173441824489089</v>
      </c>
      <c r="V5026">
        <f>IF(U5026-H5026&lt;=10,10,U5026-H5026)</f>
        <v>32.473441824489086</v>
      </c>
      <c r="X5026">
        <f t="shared" si="395"/>
        <v>0</v>
      </c>
      <c r="Y5026">
        <f t="shared" si="396"/>
        <v>1</v>
      </c>
      <c r="AA5026">
        <f>((Y5026*V5026)+H5026+273)/(Y5026*V5026)</f>
        <v>9.9211362800948777</v>
      </c>
      <c r="AB5026">
        <f t="shared" si="397"/>
        <v>6.0951752560406319E-6</v>
      </c>
      <c r="AD5026">
        <f>AA5026*$C$28</f>
        <v>5.5933060481556449</v>
      </c>
      <c r="AF5026">
        <f>(Q5026-X5026)/AD5026+X5026</f>
        <v>1.0811327655882736E-5</v>
      </c>
      <c r="AH5026">
        <f>Q5026/AF5026</f>
        <v>5.5933060481556449</v>
      </c>
      <c r="AK5026" s="2"/>
      <c r="AT5026" s="1"/>
    </row>
    <row r="5027" spans="6:46" x14ac:dyDescent="0.35">
      <c r="F5027" s="4">
        <v>44406.375</v>
      </c>
      <c r="H5027">
        <v>16.8</v>
      </c>
      <c r="I5027">
        <v>17.783333333333299</v>
      </c>
      <c r="K5027" s="2">
        <v>1.49868919525508E-5</v>
      </c>
      <c r="L5027">
        <v>1.2866853143758201E-4</v>
      </c>
      <c r="N5027">
        <f t="shared" si="393"/>
        <v>1.049082436678556E-5</v>
      </c>
      <c r="O5027" s="2">
        <f t="shared" si="394"/>
        <v>3.860055943127461E-5</v>
      </c>
      <c r="Q5027">
        <f>N5027+O5027</f>
        <v>4.9091383798060168E-5</v>
      </c>
      <c r="S5027">
        <f>IF(H5027&gt;$B$5,$B$5,($B$3 - $B$5)*(($B$5-H5027)/($B$5-$B$6))^(1/$B$2)+$B$5)</f>
        <v>24.266666666666666</v>
      </c>
      <c r="T5027">
        <f>K5027*S5027</f>
        <v>3.636819113818994E-4</v>
      </c>
      <c r="U5027" s="3">
        <f>S5027*N5027/Q5027+$B$7*O5027/Q5027</f>
        <v>48.432289390493473</v>
      </c>
      <c r="V5027">
        <f>IF(U5027-H5027&lt;=10,10,U5027-H5027)</f>
        <v>31.632289390493472</v>
      </c>
      <c r="X5027">
        <f t="shared" si="395"/>
        <v>0</v>
      </c>
      <c r="Y5027">
        <f t="shared" si="396"/>
        <v>1</v>
      </c>
      <c r="AA5027">
        <f>((Y5027*V5027)+H5027+273)/(Y5027*V5027)</f>
        <v>10.161524682026153</v>
      </c>
      <c r="AB5027">
        <f t="shared" si="397"/>
        <v>4.8311041240586362E-6</v>
      </c>
      <c r="AD5027">
        <f>AA5027*$C$28</f>
        <v>5.7288314420690742</v>
      </c>
      <c r="AF5027">
        <f>(Q5027-X5027)/AD5027+X5027</f>
        <v>8.5691792985150038E-6</v>
      </c>
      <c r="AH5027">
        <f>Q5027/AF5027</f>
        <v>5.7288314420690742</v>
      </c>
      <c r="AK5027" s="2"/>
      <c r="AT5027" s="1"/>
    </row>
    <row r="5028" spans="6:46" x14ac:dyDescent="0.35">
      <c r="F5028" s="4">
        <v>44406.416666666664</v>
      </c>
      <c r="H5028">
        <v>19</v>
      </c>
      <c r="I5028">
        <v>17.783333333333299</v>
      </c>
      <c r="K5028" s="2">
        <v>1.3524756152302E-5</v>
      </c>
      <c r="L5028">
        <v>1.0670040195106999E-4</v>
      </c>
      <c r="N5028">
        <f t="shared" si="393"/>
        <v>9.4673293066113996E-6</v>
      </c>
      <c r="O5028" s="2">
        <f t="shared" si="394"/>
        <v>3.2010120585321005E-5</v>
      </c>
      <c r="Q5028">
        <f>N5028+O5028</f>
        <v>4.1477449891932406E-5</v>
      </c>
      <c r="S5028">
        <f>IF(H5028&gt;$B$5,$B$5,($B$3 - $B$5)*(($B$5-H5028)/($B$5-$B$6))^(1/$B$2)+$B$5)</f>
        <v>21.333333333333332</v>
      </c>
      <c r="T5028">
        <f>K5028*S5028</f>
        <v>2.8852813124910932E-4</v>
      </c>
      <c r="U5028" s="3">
        <f>S5028*N5028/Q5028+$B$7*O5028/Q5028</f>
        <v>47.315501053712417</v>
      </c>
      <c r="V5028">
        <f>IF(U5028-H5028&lt;=10,10,U5028-H5028)</f>
        <v>28.315501053712417</v>
      </c>
      <c r="X5028">
        <f t="shared" si="395"/>
        <v>0</v>
      </c>
      <c r="Y5028">
        <f t="shared" si="396"/>
        <v>1</v>
      </c>
      <c r="AA5028">
        <f>((Y5028*V5028)+H5028+273)/(Y5028*V5028)</f>
        <v>11.312372698123813</v>
      </c>
      <c r="AB5028">
        <f t="shared" si="397"/>
        <v>3.6665561680805965E-6</v>
      </c>
      <c r="AD5028">
        <f>AA5028*$C$28</f>
        <v>6.3776528055919028</v>
      </c>
      <c r="AF5028">
        <f>(Q5028-X5028)/AD5028+X5028</f>
        <v>6.5035603467728954E-6</v>
      </c>
      <c r="AH5028">
        <f>Q5028/AF5028</f>
        <v>6.3776528055919028</v>
      </c>
      <c r="AK5028" s="2"/>
      <c r="AT5028" s="1"/>
    </row>
    <row r="5029" spans="6:46" x14ac:dyDescent="0.35">
      <c r="F5029" s="4">
        <v>44406.458333333336</v>
      </c>
      <c r="H5029">
        <v>18.399999999999999</v>
      </c>
      <c r="I5029">
        <v>17.783333333333299</v>
      </c>
      <c r="K5029" s="2">
        <v>1.31592222022397E-5</v>
      </c>
      <c r="L5029" s="2">
        <v>9.1009123547916996E-5</v>
      </c>
      <c r="N5029">
        <f t="shared" si="393"/>
        <v>9.2114555415677893E-6</v>
      </c>
      <c r="O5029" s="2">
        <f t="shared" si="394"/>
        <v>2.7302737064375104E-5</v>
      </c>
      <c r="Q5029">
        <f>N5029+O5029</f>
        <v>3.6514192605942896E-5</v>
      </c>
      <c r="S5029">
        <f>IF(H5029&gt;$B$5,$B$5,($B$3 - $B$5)*(($B$5-H5029)/($B$5-$B$6))^(1/$B$2)+$B$5)</f>
        <v>22.133333333333336</v>
      </c>
      <c r="T5029">
        <f>K5029*S5029</f>
        <v>2.9125745140957206E-4</v>
      </c>
      <c r="U5029" s="3">
        <f>S5029*N5029/Q5029+$B$7*O5029/Q5029</f>
        <v>46.708707842269149</v>
      </c>
      <c r="V5029">
        <f>IF(U5029-H5029&lt;=10,10,U5029-H5029)</f>
        <v>28.30870784226915</v>
      </c>
      <c r="X5029">
        <f t="shared" si="395"/>
        <v>0</v>
      </c>
      <c r="Y5029">
        <f t="shared" si="396"/>
        <v>1</v>
      </c>
      <c r="AA5029">
        <f>((Y5029*V5029)+H5029+273)/(Y5029*V5029)</f>
        <v>11.293652455761194</v>
      </c>
      <c r="AB5029">
        <f t="shared" si="397"/>
        <v>3.2331606403662644E-6</v>
      </c>
      <c r="AD5029">
        <f>AA5029*$C$28</f>
        <v>6.3670987680428119</v>
      </c>
      <c r="AF5029">
        <f>(Q5029-X5029)/AD5029+X5029</f>
        <v>5.7348242796564982E-6</v>
      </c>
      <c r="AH5029">
        <f>Q5029/AF5029</f>
        <v>6.3670987680428119</v>
      </c>
      <c r="AK5029" s="2"/>
      <c r="AL5029" s="2"/>
      <c r="AT5029" s="1"/>
    </row>
    <row r="5030" spans="6:46" x14ac:dyDescent="0.35">
      <c r="F5030" s="4">
        <v>44406.5</v>
      </c>
      <c r="H5030">
        <v>20.2</v>
      </c>
      <c r="I5030">
        <v>17.783333333333299</v>
      </c>
      <c r="K5030" s="2">
        <v>1.31592222022397E-5</v>
      </c>
      <c r="L5030" s="2">
        <v>9.7285610643314005E-5</v>
      </c>
      <c r="N5030">
        <f t="shared" si="393"/>
        <v>9.2114555415677893E-6</v>
      </c>
      <c r="O5030" s="2">
        <f t="shared" si="394"/>
        <v>2.9185683192994205E-5</v>
      </c>
      <c r="Q5030">
        <f>N5030+O5030</f>
        <v>3.8397138734561998E-5</v>
      </c>
      <c r="S5030">
        <f>IF(H5030&gt;$B$5,$B$5,($B$3 - $B$5)*(($B$5-H5030)/($B$5-$B$6))^(1/$B$2)+$B$5)</f>
        <v>20</v>
      </c>
      <c r="T5030">
        <f>K5030*S5030</f>
        <v>2.6318444404479401E-4</v>
      </c>
      <c r="U5030" s="3">
        <f>S5030*N5030/Q5030+$B$7*O5030/Q5030</f>
        <v>46.603516444711715</v>
      </c>
      <c r="V5030">
        <f>IF(U5030-H5030&lt;=10,10,U5030-H5030)</f>
        <v>26.403516444711716</v>
      </c>
      <c r="X5030">
        <f t="shared" si="395"/>
        <v>0</v>
      </c>
      <c r="Y5030">
        <f t="shared" si="396"/>
        <v>1</v>
      </c>
      <c r="AA5030">
        <f>((Y5030*V5030)+H5030+273)/(Y5030*V5030)</f>
        <v>12.104581490649295</v>
      </c>
      <c r="AB5030">
        <f t="shared" si="397"/>
        <v>3.1721161747081895E-6</v>
      </c>
      <c r="AD5030">
        <f>AA5030*$C$28</f>
        <v>6.8242817103399469</v>
      </c>
      <c r="AF5030">
        <f>(Q5030-X5030)/AD5030+X5030</f>
        <v>5.6265465530802759E-6</v>
      </c>
      <c r="AH5030">
        <f>Q5030/AF5030</f>
        <v>6.8242817103399469</v>
      </c>
      <c r="AK5030" s="2"/>
      <c r="AL5030" s="2"/>
      <c r="AT5030" s="1"/>
    </row>
    <row r="5031" spans="6:46" x14ac:dyDescent="0.35">
      <c r="F5031" s="4">
        <v>44406.541666666664</v>
      </c>
      <c r="H5031">
        <v>20.9</v>
      </c>
      <c r="I5031">
        <v>17.783333333333299</v>
      </c>
      <c r="K5031" s="2">
        <v>1.27936882521775E-5</v>
      </c>
      <c r="L5031">
        <v>1.0042379352635201E-4</v>
      </c>
      <c r="N5031">
        <f t="shared" si="393"/>
        <v>8.9555817765242501E-6</v>
      </c>
      <c r="O5031" s="2">
        <f t="shared" si="394"/>
        <v>3.0127138057905607E-5</v>
      </c>
      <c r="Q5031">
        <f>N5031+O5031</f>
        <v>3.9082719834429859E-5</v>
      </c>
      <c r="S5031">
        <f>IF(H5031&gt;$B$5,$B$5,($B$3 - $B$5)*(($B$5-H5031)/($B$5-$B$6))^(1/$B$2)+$B$5)</f>
        <v>20</v>
      </c>
      <c r="T5031">
        <f>K5031*S5031</f>
        <v>2.5587376504354999E-4</v>
      </c>
      <c r="U5031" s="3">
        <f>S5031*N5031/Q5031+$B$7*O5031/Q5031</f>
        <v>46.979950128695506</v>
      </c>
      <c r="V5031">
        <f>IF(U5031-H5031&lt;=10,10,U5031-H5031)</f>
        <v>26.079950128695508</v>
      </c>
      <c r="X5031">
        <f t="shared" si="395"/>
        <v>0</v>
      </c>
      <c r="Y5031">
        <f t="shared" si="396"/>
        <v>1</v>
      </c>
      <c r="AA5031">
        <f>((Y5031*V5031)+H5031+273)/(Y5031*V5031)</f>
        <v>12.26919332858021</v>
      </c>
      <c r="AB5031">
        <f t="shared" si="397"/>
        <v>3.1854351616898444E-6</v>
      </c>
      <c r="AD5031">
        <f>AA5031*$C$28</f>
        <v>6.9170860386651496</v>
      </c>
      <c r="AF5031">
        <f>(Q5031-X5031)/AD5031+X5031</f>
        <v>5.6501711292826408E-6</v>
      </c>
      <c r="AH5031">
        <f>Q5031/AF5031</f>
        <v>6.9170860386651496</v>
      </c>
      <c r="AK5031" s="2"/>
      <c r="AT5031" s="1"/>
    </row>
    <row r="5032" spans="6:46" x14ac:dyDescent="0.35">
      <c r="F5032" s="4">
        <v>44406.583333333336</v>
      </c>
      <c r="H5032">
        <v>20.5</v>
      </c>
      <c r="I5032">
        <v>17.783333333333299</v>
      </c>
      <c r="K5032" s="2">
        <v>1.16970864019909E-5</v>
      </c>
      <c r="L5032" s="2">
        <v>9.4147306430955106E-5</v>
      </c>
      <c r="N5032">
        <f t="shared" si="393"/>
        <v>8.1879604813936292E-6</v>
      </c>
      <c r="O5032" s="2">
        <f t="shared" si="394"/>
        <v>2.8244191929286536E-5</v>
      </c>
      <c r="Q5032">
        <f>N5032+O5032</f>
        <v>3.6432152410680166E-5</v>
      </c>
      <c r="S5032">
        <f>IF(H5032&gt;$B$5,$B$5,($B$3 - $B$5)*(($B$5-H5032)/($B$5-$B$6))^(1/$B$2)+$B$5)</f>
        <v>20</v>
      </c>
      <c r="T5032">
        <f>K5032*S5032</f>
        <v>2.3394172803981801E-4</v>
      </c>
      <c r="U5032" s="3">
        <f>S5032*N5032/Q5032+$B$7*O5032/Q5032</f>
        <v>47.133909256353299</v>
      </c>
      <c r="V5032">
        <f>IF(U5032-H5032&lt;=10,10,U5032-H5032)</f>
        <v>26.633909256353299</v>
      </c>
      <c r="X5032">
        <f t="shared" si="395"/>
        <v>0</v>
      </c>
      <c r="Y5032">
        <f t="shared" si="396"/>
        <v>1</v>
      </c>
      <c r="AA5032">
        <f>((Y5032*V5032)+H5032+273)/(Y5032*V5032)</f>
        <v>12.019786737840148</v>
      </c>
      <c r="AB5032">
        <f t="shared" si="397"/>
        <v>3.031014876161331E-6</v>
      </c>
      <c r="AD5032">
        <f>AA5032*$C$28</f>
        <v>6.7764763995016279</v>
      </c>
      <c r="AF5032">
        <f>(Q5032-X5032)/AD5032+X5032</f>
        <v>5.3762678806583827E-6</v>
      </c>
      <c r="AH5032">
        <f>Q5032/AF5032</f>
        <v>6.7764763995016279</v>
      </c>
      <c r="AK5032" s="2"/>
      <c r="AL5032" s="2"/>
      <c r="AT5032" s="1"/>
    </row>
    <row r="5033" spans="6:46" x14ac:dyDescent="0.35">
      <c r="F5033" s="4">
        <v>44406.625</v>
      </c>
      <c r="H5033">
        <v>20.399999999999999</v>
      </c>
      <c r="I5033">
        <v>17.783333333333299</v>
      </c>
      <c r="K5033" s="2">
        <v>1.27936882521775E-5</v>
      </c>
      <c r="L5033" s="2">
        <v>8.1594332240161007E-5</v>
      </c>
      <c r="N5033">
        <f t="shared" si="393"/>
        <v>8.9555817765242501E-6</v>
      </c>
      <c r="O5033" s="2">
        <f t="shared" si="394"/>
        <v>2.4478299672048307E-5</v>
      </c>
      <c r="Q5033">
        <f>N5033+O5033</f>
        <v>3.3433881448572555E-5</v>
      </c>
      <c r="S5033">
        <f>IF(H5033&gt;$B$5,$B$5,($B$3 - $B$5)*(($B$5-H5033)/($B$5-$B$6))^(1/$B$2)+$B$5)</f>
        <v>20</v>
      </c>
      <c r="T5033">
        <f>K5033*S5033</f>
        <v>2.5587376504354999E-4</v>
      </c>
      <c r="U5033" s="3">
        <f>S5033*N5033/Q5033+$B$7*O5033/Q5033</f>
        <v>45.624918537786733</v>
      </c>
      <c r="V5033">
        <f>IF(U5033-H5033&lt;=10,10,U5033-H5033)</f>
        <v>25.224918537786735</v>
      </c>
      <c r="X5033">
        <f t="shared" si="395"/>
        <v>0</v>
      </c>
      <c r="Y5033">
        <f t="shared" si="396"/>
        <v>1</v>
      </c>
      <c r="AA5033">
        <f>((Y5033*V5033)+H5033+273)/(Y5033*V5033)</f>
        <v>12.631355699345038</v>
      </c>
      <c r="AB5033">
        <f t="shared" si="397"/>
        <v>2.6468957287226239E-6</v>
      </c>
      <c r="AD5033">
        <f>AA5033*$C$28</f>
        <v>7.1212647659423371</v>
      </c>
      <c r="AF5033">
        <f>(Q5033-X5033)/AD5033+X5033</f>
        <v>4.694935878310704E-6</v>
      </c>
      <c r="AH5033">
        <f>Q5033/AF5033</f>
        <v>7.1212647659423371</v>
      </c>
      <c r="AK5033" s="2"/>
      <c r="AL5033" s="2"/>
      <c r="AT5033" s="1"/>
    </row>
    <row r="5034" spans="6:46" x14ac:dyDescent="0.35">
      <c r="F5034" s="4">
        <v>44406.666666666664</v>
      </c>
      <c r="H5034">
        <v>20.6</v>
      </c>
      <c r="I5034">
        <v>17.783333333333299</v>
      </c>
      <c r="K5034" s="2">
        <v>1.31592222022397E-5</v>
      </c>
      <c r="L5034" s="2">
        <v>7.8456149357123006E-5</v>
      </c>
      <c r="N5034">
        <f t="shared" si="393"/>
        <v>9.2114555415677893E-6</v>
      </c>
      <c r="O5034" s="2">
        <f t="shared" si="394"/>
        <v>2.3536844807136904E-5</v>
      </c>
      <c r="Q5034">
        <f>N5034+O5034</f>
        <v>3.2748300348704694E-5</v>
      </c>
      <c r="S5034">
        <f>IF(H5034&gt;$B$5,$B$5,($B$3 - $B$5)*(($B$5-H5034)/($B$5-$B$6))^(1/$B$2)+$B$5)</f>
        <v>20</v>
      </c>
      <c r="T5034">
        <f>K5034*S5034</f>
        <v>2.6318444404479401E-4</v>
      </c>
      <c r="U5034" s="3">
        <f>S5034*N5034/Q5034+$B$7*O5034/Q5034</f>
        <v>45.155185444070696</v>
      </c>
      <c r="V5034">
        <f>IF(U5034-H5034&lt;=10,10,U5034-H5034)</f>
        <v>24.555185444070695</v>
      </c>
      <c r="X5034">
        <f t="shared" si="395"/>
        <v>0</v>
      </c>
      <c r="Y5034">
        <f t="shared" si="396"/>
        <v>1</v>
      </c>
      <c r="AA5034">
        <f>((Y5034*V5034)+H5034+273)/(Y5034*V5034)</f>
        <v>12.956741302920813</v>
      </c>
      <c r="AB5034">
        <f t="shared" si="397"/>
        <v>2.5275105509224226E-6</v>
      </c>
      <c r="AD5034">
        <f>AA5034*$C$28</f>
        <v>7.3047096066421515</v>
      </c>
      <c r="AF5034">
        <f>(Q5034-X5034)/AD5034+X5034</f>
        <v>4.4831762126350318E-6</v>
      </c>
      <c r="AH5034">
        <f>Q5034/AF5034</f>
        <v>7.3047096066421515</v>
      </c>
      <c r="AK5034" s="2"/>
      <c r="AL5034" s="2"/>
      <c r="AT5034" s="1"/>
    </row>
    <row r="5035" spans="6:46" x14ac:dyDescent="0.35">
      <c r="F5035" s="4">
        <v>44406.708333333336</v>
      </c>
      <c r="H5035">
        <v>21.2</v>
      </c>
      <c r="I5035">
        <v>17.783333333333299</v>
      </c>
      <c r="K5035" s="2">
        <v>1.42558240524264E-5</v>
      </c>
      <c r="L5035" s="2">
        <v>8.4732636452520001E-5</v>
      </c>
      <c r="N5035">
        <f t="shared" si="393"/>
        <v>9.9790768366984796E-6</v>
      </c>
      <c r="O5035" s="2">
        <f t="shared" si="394"/>
        <v>2.5419790935756006E-5</v>
      </c>
      <c r="Q5035">
        <f>N5035+O5035</f>
        <v>3.5398867772454482E-5</v>
      </c>
      <c r="S5035">
        <f>IF(H5035&gt;$B$5,$B$5,($B$3 - $B$5)*(($B$5-H5035)/($B$5-$B$6))^(1/$B$2)+$B$5)</f>
        <v>20</v>
      </c>
      <c r="T5035">
        <f>K5035*S5035</f>
        <v>2.8511648104852802E-4</v>
      </c>
      <c r="U5035" s="3">
        <f>S5035*N5035/Q5035+$B$7*O5035/Q5035</f>
        <v>45.133365520910019</v>
      </c>
      <c r="V5035">
        <f>IF(U5035-H5035&lt;=10,10,U5035-H5035)</f>
        <v>23.933365520910019</v>
      </c>
      <c r="X5035">
        <f t="shared" si="395"/>
        <v>0</v>
      </c>
      <c r="Y5035">
        <f t="shared" si="396"/>
        <v>1</v>
      </c>
      <c r="AA5035">
        <f>((Y5035*V5035)+H5035+273)/(Y5035*V5035)</f>
        <v>13.292462576688783</v>
      </c>
      <c r="AB5035">
        <f t="shared" si="397"/>
        <v>2.6630782346180215E-6</v>
      </c>
      <c r="AD5035">
        <f>AA5035*$C$28</f>
        <v>7.4939814579751873</v>
      </c>
      <c r="AF5035">
        <f>(Q5035-X5035)/AD5035+X5035</f>
        <v>4.7236396261405977E-6</v>
      </c>
      <c r="AH5035">
        <f>Q5035/AF5035</f>
        <v>7.4939814579751864</v>
      </c>
      <c r="AK5035" s="2"/>
      <c r="AL5035" s="2"/>
      <c r="AT5035" s="1"/>
    </row>
    <row r="5036" spans="6:46" x14ac:dyDescent="0.35">
      <c r="F5036" s="4">
        <v>44406.75</v>
      </c>
      <c r="H5036">
        <v>20.3</v>
      </c>
      <c r="I5036">
        <v>17.783333333333299</v>
      </c>
      <c r="K5036" s="2">
        <v>1.46213580024886E-5</v>
      </c>
      <c r="L5036">
        <v>1.16114950600184E-4</v>
      </c>
      <c r="N5036">
        <f t="shared" si="393"/>
        <v>1.0234950601742019E-5</v>
      </c>
      <c r="O5036" s="2">
        <f t="shared" si="394"/>
        <v>3.4834485180055202E-5</v>
      </c>
      <c r="Q5036">
        <f>N5036+O5036</f>
        <v>4.5069435781797222E-5</v>
      </c>
      <c r="S5036">
        <f>IF(H5036&gt;$B$5,$B$5,($B$3 - $B$5)*(($B$5-H5036)/($B$5-$B$6))^(1/$B$2)+$B$5)</f>
        <v>20</v>
      </c>
      <c r="T5036">
        <f>K5036*S5036</f>
        <v>2.9242716004977199E-4</v>
      </c>
      <c r="U5036" s="3">
        <f>S5036*N5036/Q5036+$B$7*O5036/Q5036</f>
        <v>47.051747157534834</v>
      </c>
      <c r="V5036">
        <f>IF(U5036-H5036&lt;=10,10,U5036-H5036)</f>
        <v>26.751747157534833</v>
      </c>
      <c r="X5036">
        <f t="shared" si="395"/>
        <v>0</v>
      </c>
      <c r="Y5036">
        <f t="shared" si="396"/>
        <v>1</v>
      </c>
      <c r="AA5036">
        <f>((Y5036*V5036)+H5036+273)/(Y5036*V5036)</f>
        <v>11.963769890348631</v>
      </c>
      <c r="AB5036">
        <f t="shared" si="397"/>
        <v>3.7671600335739884E-6</v>
      </c>
      <c r="AD5036">
        <f>AA5036*$C$28</f>
        <v>6.7448954028267272</v>
      </c>
      <c r="AF5036">
        <f>(Q5036-X5036)/AD5036+X5036</f>
        <v>6.6820066272501442E-6</v>
      </c>
      <c r="AH5036">
        <f>Q5036/AF5036</f>
        <v>6.7448954028267272</v>
      </c>
      <c r="AK5036" s="2"/>
      <c r="AT5036" s="1"/>
    </row>
    <row r="5037" spans="6:46" x14ac:dyDescent="0.35">
      <c r="F5037" s="4">
        <v>44406.791666666664</v>
      </c>
      <c r="H5037">
        <v>20.2</v>
      </c>
      <c r="I5037">
        <v>17.783333333333299</v>
      </c>
      <c r="K5037" s="2">
        <v>1.6083493802737498E-5</v>
      </c>
      <c r="L5037">
        <v>1.28667318144374E-4</v>
      </c>
      <c r="N5037">
        <f t="shared" si="393"/>
        <v>1.1258445661916248E-5</v>
      </c>
      <c r="O5037" s="2">
        <f t="shared" si="394"/>
        <v>3.8600195443312206E-5</v>
      </c>
      <c r="Q5037">
        <f>N5037+O5037</f>
        <v>4.9858641105228458E-5</v>
      </c>
      <c r="S5037">
        <f>IF(H5037&gt;$B$5,$B$5,($B$3 - $B$5)*(($B$5-H5037)/($B$5-$B$6))^(1/$B$2)+$B$5)</f>
        <v>20</v>
      </c>
      <c r="T5037">
        <f>K5037*S5037</f>
        <v>3.2166987605474997E-4</v>
      </c>
      <c r="U5037" s="3">
        <f>S5037*N5037/Q5037+$B$7*O5037/Q5037</f>
        <v>47.0967441263507</v>
      </c>
      <c r="V5037">
        <f>IF(U5037-H5037&lt;=10,10,U5037-H5037)</f>
        <v>26.896744126350701</v>
      </c>
      <c r="X5037">
        <f t="shared" si="395"/>
        <v>0</v>
      </c>
      <c r="Y5037">
        <f t="shared" si="396"/>
        <v>1</v>
      </c>
      <c r="AA5037">
        <f>((Y5037*V5037)+H5037+273)/(Y5037*V5037)</f>
        <v>11.900947662016549</v>
      </c>
      <c r="AB5037">
        <f t="shared" si="397"/>
        <v>4.1894681433108827E-6</v>
      </c>
      <c r="AD5037">
        <f>AA5037*$C$28</f>
        <v>6.7094776906042428</v>
      </c>
      <c r="AF5037">
        <f>(Q5037-X5037)/AD5037+X5037</f>
        <v>7.4310763675463212E-6</v>
      </c>
      <c r="AH5037">
        <f>Q5037/AF5037</f>
        <v>6.7094776906042428</v>
      </c>
      <c r="AK5037" s="2"/>
      <c r="AT5037" s="1"/>
    </row>
    <row r="5038" spans="6:46" x14ac:dyDescent="0.35">
      <c r="F5038" s="4">
        <v>44406.833333333336</v>
      </c>
      <c r="H5038">
        <v>18.2</v>
      </c>
      <c r="I5038">
        <v>17.783333333333299</v>
      </c>
      <c r="K5038" s="2">
        <v>1.6083493802737498E-5</v>
      </c>
      <c r="L5038">
        <v>1.3494489720365801E-4</v>
      </c>
      <c r="N5038">
        <f t="shared" si="393"/>
        <v>1.1258445661916248E-5</v>
      </c>
      <c r="O5038" s="2">
        <f t="shared" si="394"/>
        <v>4.0483469161097408E-5</v>
      </c>
      <c r="Q5038">
        <f>N5038+O5038</f>
        <v>5.1741914823013653E-5</v>
      </c>
      <c r="S5038">
        <f>IF(H5038&gt;$B$5,$B$5,($B$3 - $B$5)*(($B$5-H5038)/($B$5-$B$6))^(1/$B$2)+$B$5)</f>
        <v>22.400000000000002</v>
      </c>
      <c r="T5038">
        <f>K5038*S5038</f>
        <v>3.6027026118132E-4</v>
      </c>
      <c r="U5038" s="3">
        <f>S5038*N5038/Q5038+$B$7*O5038/Q5038</f>
        <v>47.906614882075743</v>
      </c>
      <c r="V5038">
        <f>IF(U5038-H5038&lt;=10,10,U5038-H5038)</f>
        <v>29.706614882075744</v>
      </c>
      <c r="X5038">
        <f t="shared" si="395"/>
        <v>0</v>
      </c>
      <c r="Y5038">
        <f t="shared" si="396"/>
        <v>1</v>
      </c>
      <c r="AA5038">
        <f>((Y5038*V5038)+H5038+273)/(Y5038*V5038)</f>
        <v>10.80253055273905</v>
      </c>
      <c r="AB5038">
        <f t="shared" si="397"/>
        <v>4.7897957400263187E-6</v>
      </c>
      <c r="AD5038">
        <f>AA5038*$C$28</f>
        <v>6.0902156537500609</v>
      </c>
      <c r="AF5038">
        <f>(Q5038-X5038)/AD5038+X5038</f>
        <v>8.4959084808685676E-6</v>
      </c>
      <c r="AH5038">
        <f>Q5038/AF5038</f>
        <v>6.0902156537500609</v>
      </c>
      <c r="AK5038" s="2"/>
      <c r="AT5038" s="1"/>
    </row>
    <row r="5039" spans="6:46" x14ac:dyDescent="0.35">
      <c r="F5039" s="4">
        <v>44406.875</v>
      </c>
      <c r="H5039">
        <v>16.600000000000001</v>
      </c>
      <c r="I5039">
        <v>17.783333333333299</v>
      </c>
      <c r="K5039" s="2">
        <v>1.6083493802737498E-5</v>
      </c>
      <c r="L5039">
        <v>1.22390952378298E-4</v>
      </c>
      <c r="N5039">
        <f t="shared" si="393"/>
        <v>1.1258445661916248E-5</v>
      </c>
      <c r="O5039" s="2">
        <f t="shared" si="394"/>
        <v>3.6717285713489401E-5</v>
      </c>
      <c r="Q5039">
        <f>N5039+O5039</f>
        <v>4.7975731375405646E-5</v>
      </c>
      <c r="S5039">
        <f>IF(H5039&gt;$B$5,$B$5,($B$3 - $B$5)*(($B$5-H5039)/($B$5-$B$6))^(1/$B$2)+$B$5)</f>
        <v>24.533333333333331</v>
      </c>
      <c r="T5039">
        <f>K5039*S5039</f>
        <v>3.9458171462715993E-4</v>
      </c>
      <c r="U5039" s="3">
        <f>S5039*N5039/Q5039+$B$7*O5039/Q5039</f>
        <v>47.850399538833891</v>
      </c>
      <c r="V5039">
        <f>IF(U5039-H5039&lt;=10,10,U5039-H5039)</f>
        <v>31.250399538833889</v>
      </c>
      <c r="X5039">
        <f t="shared" si="395"/>
        <v>0</v>
      </c>
      <c r="Y5039">
        <f t="shared" si="396"/>
        <v>1</v>
      </c>
      <c r="AA5039">
        <f>((Y5039*V5039)+H5039+273)/(Y5039*V5039)</f>
        <v>10.267081518113814</v>
      </c>
      <c r="AB5039">
        <f t="shared" si="397"/>
        <v>4.6727720327109433E-6</v>
      </c>
      <c r="AD5039">
        <f>AA5039*$C$28</f>
        <v>5.7883419329085006</v>
      </c>
      <c r="AF5039">
        <f>(Q5039-X5039)/AD5039+X5039</f>
        <v>8.2883374775510223E-6</v>
      </c>
      <c r="AH5039">
        <f>Q5039/AF5039</f>
        <v>5.7883419329084997</v>
      </c>
      <c r="AK5039" s="2"/>
      <c r="AT5039" s="1"/>
    </row>
    <row r="5040" spans="6:46" x14ac:dyDescent="0.35">
      <c r="F5040" s="4">
        <v>44406.916666666664</v>
      </c>
      <c r="H5040">
        <v>16</v>
      </c>
      <c r="I5040">
        <v>17.783333333333299</v>
      </c>
      <c r="K5040" s="2">
        <v>1.6083493802737498E-5</v>
      </c>
      <c r="L5040">
        <v>1.03561855080069E-4</v>
      </c>
      <c r="N5040">
        <f t="shared" si="393"/>
        <v>1.1258445661916248E-5</v>
      </c>
      <c r="O5040" s="2">
        <f t="shared" si="394"/>
        <v>3.1068556524020703E-5</v>
      </c>
      <c r="Q5040">
        <f>N5040+O5040</f>
        <v>4.2327002185936954E-5</v>
      </c>
      <c r="S5040">
        <f>IF(H5040&gt;$B$5,$B$5,($B$3 - $B$5)*(($B$5-H5040)/($B$5-$B$6))^(1/$B$2)+$B$5)</f>
        <v>25.333333333333332</v>
      </c>
      <c r="T5040">
        <f>K5040*S5040</f>
        <v>4.0744850966934994E-4</v>
      </c>
      <c r="U5040" s="3">
        <f>S5040*N5040/Q5040+$B$7*O5040/Q5040</f>
        <v>47.109042989398858</v>
      </c>
      <c r="V5040">
        <f>IF(U5040-H5040&lt;=10,10,U5040-H5040)</f>
        <v>31.109042989398858</v>
      </c>
      <c r="X5040">
        <f t="shared" si="395"/>
        <v>0</v>
      </c>
      <c r="Y5040">
        <f t="shared" si="396"/>
        <v>1</v>
      </c>
      <c r="AA5040">
        <f>((Y5040*V5040)+H5040+273)/(Y5040*V5040)</f>
        <v>10.289903263770716</v>
      </c>
      <c r="AB5040">
        <f t="shared" si="397"/>
        <v>4.1134499616691541E-6</v>
      </c>
      <c r="AD5040">
        <f>AA5040*$C$28</f>
        <v>5.8012083026879715</v>
      </c>
      <c r="AF5040">
        <f>(Q5040-X5040)/AD5040+X5040</f>
        <v>7.2962389863375311E-6</v>
      </c>
      <c r="AH5040">
        <f>Q5040/AF5040</f>
        <v>5.8012083026879715</v>
      </c>
      <c r="AK5040" s="2"/>
      <c r="AT5040" s="1"/>
    </row>
    <row r="5041" spans="6:46" x14ac:dyDescent="0.35">
      <c r="F5041" s="4">
        <v>44406.958333333336</v>
      </c>
      <c r="H5041">
        <v>15.6</v>
      </c>
      <c r="I5041">
        <v>17.783333333333299</v>
      </c>
      <c r="K5041" s="2">
        <v>1.6083493802737498E-5</v>
      </c>
      <c r="L5041" s="2">
        <v>7.2179419603084295E-5</v>
      </c>
      <c r="N5041">
        <f t="shared" si="393"/>
        <v>1.1258445661916248E-5</v>
      </c>
      <c r="O5041" s="2">
        <f t="shared" si="394"/>
        <v>2.1653825880925291E-5</v>
      </c>
      <c r="Q5041">
        <f>N5041+O5041</f>
        <v>3.2912271542841543E-5</v>
      </c>
      <c r="S5041">
        <f>IF(H5041&gt;$B$5,$B$5,($B$3 - $B$5)*(($B$5-H5041)/($B$5-$B$6))^(1/$B$2)+$B$5)</f>
        <v>25.866666666666667</v>
      </c>
      <c r="T5041">
        <f>K5041*S5041</f>
        <v>4.1602637303080997E-4</v>
      </c>
      <c r="U5041" s="3">
        <f>S5041*N5041/Q5041+$B$7*O5041/Q5041</f>
        <v>45.034232372661421</v>
      </c>
      <c r="V5041">
        <f>IF(U5041-H5041&lt;=10,10,U5041-H5041)</f>
        <v>29.43423237266142</v>
      </c>
      <c r="X5041">
        <f t="shared" si="395"/>
        <v>0</v>
      </c>
      <c r="Y5041">
        <f t="shared" si="396"/>
        <v>1</v>
      </c>
      <c r="AA5041">
        <f>((Y5041*V5041)+H5041+273)/(Y5041*V5041)</f>
        <v>10.804910022659614</v>
      </c>
      <c r="AB5041">
        <f t="shared" si="397"/>
        <v>3.0460477203252298E-6</v>
      </c>
      <c r="AD5041">
        <f>AA5041*$C$28</f>
        <v>6.0915571435877522</v>
      </c>
      <c r="AF5041">
        <f>(Q5041-X5041)/AD5041+X5041</f>
        <v>5.4029324140029591E-6</v>
      </c>
      <c r="AH5041">
        <f>Q5041/AF5041</f>
        <v>6.0915571435877522</v>
      </c>
      <c r="AK5041" s="2"/>
      <c r="AL5041" s="2"/>
      <c r="AT5041" s="1"/>
    </row>
    <row r="5042" spans="6:46" x14ac:dyDescent="0.35">
      <c r="F5042" s="4">
        <v>44407</v>
      </c>
      <c r="H5042">
        <v>15.5</v>
      </c>
      <c r="I5042">
        <v>19.429166666666699</v>
      </c>
      <c r="K5042" s="2">
        <v>1.6083493802737498E-5</v>
      </c>
      <c r="L5042" s="2">
        <v>3.4520739689343903E-5</v>
      </c>
      <c r="N5042">
        <f t="shared" si="393"/>
        <v>1.1258445661916248E-5</v>
      </c>
      <c r="O5042" s="2">
        <f t="shared" si="394"/>
        <v>1.0356221906803173E-5</v>
      </c>
      <c r="Q5042">
        <f>N5042+O5042</f>
        <v>2.161466756871942E-5</v>
      </c>
      <c r="S5042">
        <f>IF(H5042&gt;$B$5,$B$5,($B$3 - $B$5)*(($B$5-H5042)/($B$5-$B$6))^(1/$B$2)+$B$5)</f>
        <v>26</v>
      </c>
      <c r="T5042">
        <f>K5042*S5042</f>
        <v>4.1817083887117493E-4</v>
      </c>
      <c r="U5042" s="3">
        <f>S5042*N5042/Q5042+$B$7*O5042/Q5042</f>
        <v>39.89475153122077</v>
      </c>
      <c r="V5042">
        <f>IF(U5042-H5042&lt;=10,10,U5042-H5042)</f>
        <v>24.39475153122077</v>
      </c>
      <c r="X5042">
        <f t="shared" si="395"/>
        <v>0</v>
      </c>
      <c r="Y5042">
        <f t="shared" si="396"/>
        <v>1</v>
      </c>
      <c r="AA5042">
        <f>((Y5042*V5042)+H5042+273)/(Y5042*V5042)</f>
        <v>12.826314345967958</v>
      </c>
      <c r="AB5042">
        <f t="shared" si="397"/>
        <v>1.6851814937401828E-6</v>
      </c>
      <c r="AD5042">
        <f>AA5042*$C$28</f>
        <v>7.2311779196890562</v>
      </c>
      <c r="AF5042">
        <f>(Q5042-X5042)/AD5042+X5042</f>
        <v>2.989093590114411E-6</v>
      </c>
      <c r="AH5042">
        <f>Q5042/AF5042</f>
        <v>7.2311779196890562</v>
      </c>
      <c r="AK5042" s="2"/>
      <c r="AL5042" s="2"/>
      <c r="AT5042" s="1"/>
    </row>
    <row r="5043" spans="6:46" x14ac:dyDescent="0.35">
      <c r="F5043" s="4">
        <v>44407.041666666664</v>
      </c>
      <c r="H5043">
        <v>15.1</v>
      </c>
      <c r="I5043">
        <v>19.429166666666699</v>
      </c>
      <c r="K5043" s="2">
        <v>1.6083493802737498E-5</v>
      </c>
      <c r="L5043" s="2">
        <v>1.2552974190794001E-5</v>
      </c>
      <c r="N5043">
        <f t="shared" si="393"/>
        <v>1.1258445661916248E-5</v>
      </c>
      <c r="O5043" s="2">
        <f t="shared" si="394"/>
        <v>3.7658922572382009E-6</v>
      </c>
      <c r="Q5043">
        <f>N5043+O5043</f>
        <v>1.5024337919154449E-5</v>
      </c>
      <c r="S5043">
        <f>IF(H5043&gt;$B$5,$B$5,($B$3 - $B$5)*(($B$5-H5043)/($B$5-$B$6))^(1/$B$2)+$B$5)</f>
        <v>26.533333333333335</v>
      </c>
      <c r="T5043">
        <f>K5043*S5043</f>
        <v>4.2674870223263501E-4</v>
      </c>
      <c r="U5043" s="3">
        <f>S5043*N5043/Q5043+$B$7*O5043/Q5043</f>
        <v>33.66858283093076</v>
      </c>
      <c r="V5043">
        <f>IF(U5043-H5043&lt;=10,10,U5043-H5043)</f>
        <v>18.568582830930758</v>
      </c>
      <c r="X5043">
        <f t="shared" si="395"/>
        <v>0</v>
      </c>
      <c r="Y5043">
        <f t="shared" si="396"/>
        <v>1</v>
      </c>
      <c r="AA5043">
        <f>((Y5043*V5043)+H5043+273)/(Y5043*V5043)</f>
        <v>16.5154543899869</v>
      </c>
      <c r="AB5043">
        <f t="shared" si="397"/>
        <v>9.0971386946904139E-7</v>
      </c>
      <c r="AD5043">
        <f>AA5043*$C$28</f>
        <v>9.3110293336953358</v>
      </c>
      <c r="AF5043">
        <f>(Q5043-X5043)/AD5043+X5043</f>
        <v>1.6136065498992077E-6</v>
      </c>
      <c r="AH5043">
        <f>Q5043/AF5043</f>
        <v>9.3110293336953358</v>
      </c>
      <c r="AK5043" s="2"/>
      <c r="AL5043" s="2"/>
      <c r="AT5043" s="1"/>
    </row>
    <row r="5044" spans="6:46" x14ac:dyDescent="0.35">
      <c r="F5044" s="4">
        <v>44407.083333333336</v>
      </c>
      <c r="H5044">
        <v>16.100000000000001</v>
      </c>
      <c r="I5044">
        <v>19.429166666666699</v>
      </c>
      <c r="K5044" s="2">
        <v>1.6083493802737498E-5</v>
      </c>
      <c r="L5044" s="2">
        <v>7.8456149357122992E-6</v>
      </c>
      <c r="N5044">
        <f t="shared" si="393"/>
        <v>1.1258445661916248E-5</v>
      </c>
      <c r="O5044" s="2">
        <f t="shared" si="394"/>
        <v>2.3536844807136901E-6</v>
      </c>
      <c r="Q5044">
        <f>N5044+O5044</f>
        <v>1.3612130142629938E-5</v>
      </c>
      <c r="S5044">
        <f>IF(H5044&gt;$B$5,$B$5,($B$3 - $B$5)*(($B$5-H5044)/($B$5-$B$6))^(1/$B$2)+$B$5)</f>
        <v>25.199999999999996</v>
      </c>
      <c r="T5044">
        <f>K5044*S5044</f>
        <v>4.0530404382898487E-4</v>
      </c>
      <c r="U5044" s="3">
        <f>S5044*N5044/Q5044+$B$7*O5044/Q5044</f>
        <v>30.352742207893449</v>
      </c>
      <c r="V5044">
        <f>IF(U5044-H5044&lt;=10,10,U5044-H5044)</f>
        <v>14.252742207893448</v>
      </c>
      <c r="X5044">
        <f t="shared" si="395"/>
        <v>0</v>
      </c>
      <c r="Y5044">
        <f t="shared" si="396"/>
        <v>1</v>
      </c>
      <c r="AA5044">
        <f>((Y5044*V5044)+H5044+273)/(Y5044*V5044)</f>
        <v>21.283815969104584</v>
      </c>
      <c r="AB5044">
        <f t="shared" si="397"/>
        <v>6.3955308401412591E-7</v>
      </c>
      <c r="AD5044">
        <f>AA5044*$C$28</f>
        <v>11.999320765976405</v>
      </c>
      <c r="AF5044">
        <f>(Q5044-X5044)/AD5044+X5044</f>
        <v>1.1344083892837159E-6</v>
      </c>
      <c r="AH5044">
        <f>Q5044/AF5044</f>
        <v>11.999320765976405</v>
      </c>
      <c r="AK5044" s="2"/>
      <c r="AL5044" s="2"/>
      <c r="AT5044" s="1"/>
    </row>
    <row r="5045" spans="6:46" x14ac:dyDescent="0.35">
      <c r="F5045" s="4">
        <v>44407.125</v>
      </c>
      <c r="H5045">
        <v>15.6</v>
      </c>
      <c r="I5045">
        <v>19.429166666666699</v>
      </c>
      <c r="K5045" s="2">
        <v>1.6814561702861898E-5</v>
      </c>
      <c r="L5045" s="2">
        <v>7.8456149357122992E-6</v>
      </c>
      <c r="N5045">
        <f t="shared" si="393"/>
        <v>1.1770193192003328E-5</v>
      </c>
      <c r="O5045" s="2">
        <f t="shared" si="394"/>
        <v>2.3536844807136901E-6</v>
      </c>
      <c r="Q5045">
        <f>N5045+O5045</f>
        <v>1.4123877672717018E-5</v>
      </c>
      <c r="S5045">
        <f>IF(H5045&gt;$B$5,$B$5,($B$3 - $B$5)*(($B$5-H5045)/($B$5-$B$6))^(1/$B$2)+$B$5)</f>
        <v>25.866666666666667</v>
      </c>
      <c r="T5045">
        <f>K5045*S5045</f>
        <v>4.3493666271402778E-4</v>
      </c>
      <c r="U5045" s="3">
        <f>S5045*N5045/Q5045+$B$7*O5045/Q5045</f>
        <v>30.721613454444569</v>
      </c>
      <c r="V5045">
        <f>IF(U5045-H5045&lt;=10,10,U5045-H5045)</f>
        <v>15.121613454444569</v>
      </c>
      <c r="X5045">
        <f t="shared" si="395"/>
        <v>0</v>
      </c>
      <c r="Y5045">
        <f t="shared" si="396"/>
        <v>1</v>
      </c>
      <c r="AA5045">
        <f>((Y5045*V5045)+H5045+273)/(Y5045*V5045)</f>
        <v>20.085264999627025</v>
      </c>
      <c r="AB5045">
        <f t="shared" si="397"/>
        <v>7.0319598337285028E-7</v>
      </c>
      <c r="AD5045">
        <f>AA5045*$C$28</f>
        <v>11.323605586047687</v>
      </c>
      <c r="AF5045">
        <f>(Q5045-X5045)/AD5045+X5045</f>
        <v>1.2472950921321093E-6</v>
      </c>
      <c r="AH5045">
        <f>Q5045/AF5045</f>
        <v>11.323605586047687</v>
      </c>
      <c r="AK5045" s="2"/>
      <c r="AL5045" s="2"/>
      <c r="AT5045" s="1"/>
    </row>
    <row r="5046" spans="6:46" x14ac:dyDescent="0.35">
      <c r="F5046" s="4">
        <v>44407.166666666664</v>
      </c>
      <c r="H5046">
        <v>14.9</v>
      </c>
      <c r="I5046">
        <v>19.429166666666699</v>
      </c>
      <c r="K5046" s="2">
        <v>1.7545629602986299E-5</v>
      </c>
      <c r="L5046" s="2">
        <v>2.03986133923705E-5</v>
      </c>
      <c r="N5046">
        <f t="shared" si="393"/>
        <v>1.2281940722090408E-5</v>
      </c>
      <c r="O5046" s="2">
        <f t="shared" si="394"/>
        <v>6.1195840177111508E-6</v>
      </c>
      <c r="Q5046">
        <f>N5046+O5046</f>
        <v>1.840152473980156E-5</v>
      </c>
      <c r="S5046">
        <f>IF(H5046&gt;$B$5,$B$5,($B$3 - $B$5)*(($B$5-H5046)/($B$5-$B$6))^(1/$B$2)+$B$5)</f>
        <v>26.799999999999997</v>
      </c>
      <c r="T5046">
        <f>K5046*S5046</f>
        <v>4.7022287336003274E-4</v>
      </c>
      <c r="U5046" s="3">
        <f>S5046*N5046/Q5046+$B$7*O5046/Q5046</f>
        <v>36.17815054674189</v>
      </c>
      <c r="V5046">
        <f>IF(U5046-H5046&lt;=10,10,U5046-H5046)</f>
        <v>21.278150546741891</v>
      </c>
      <c r="X5046">
        <f t="shared" si="395"/>
        <v>0</v>
      </c>
      <c r="Y5046">
        <f t="shared" si="396"/>
        <v>1</v>
      </c>
      <c r="AA5046">
        <f>((Y5046*V5046)+H5046+273)/(Y5046*V5046)</f>
        <v>14.530311263075598</v>
      </c>
      <c r="AB5046">
        <f t="shared" si="397"/>
        <v>1.266423299999325E-6</v>
      </c>
      <c r="AD5046">
        <f>AA5046*$C$28</f>
        <v>8.1918517773417392</v>
      </c>
      <c r="AF5046">
        <f>(Q5046-X5046)/AD5046+X5046</f>
        <v>2.2463205194580394E-6</v>
      </c>
      <c r="AH5046">
        <f>Q5046/AF5046</f>
        <v>8.1918517773417392</v>
      </c>
      <c r="AK5046" s="2"/>
      <c r="AL5046" s="2"/>
      <c r="AT5046" s="1"/>
    </row>
    <row r="5047" spans="6:46" x14ac:dyDescent="0.35">
      <c r="F5047" s="4">
        <v>44407.208333333336</v>
      </c>
      <c r="H5047">
        <v>14.6</v>
      </c>
      <c r="I5047">
        <v>19.429166666666699</v>
      </c>
      <c r="K5047" s="2">
        <v>1.7545629602986299E-5</v>
      </c>
      <c r="L5047" s="2">
        <v>5.9626445412290297E-5</v>
      </c>
      <c r="N5047">
        <f t="shared" si="393"/>
        <v>1.2281940722090408E-5</v>
      </c>
      <c r="O5047" s="2">
        <f t="shared" si="394"/>
        <v>1.7887933623687092E-5</v>
      </c>
      <c r="Q5047">
        <f>N5047+O5047</f>
        <v>3.01698743457775E-5</v>
      </c>
      <c r="S5047">
        <f>IF(H5047&gt;$B$5,$B$5,($B$3 - $B$5)*(($B$5-H5047)/($B$5-$B$6))^(1/$B$2)+$B$5)</f>
        <v>27.200000000000003</v>
      </c>
      <c r="T5047">
        <f>K5047*S5047</f>
        <v>4.7724112520122736E-4</v>
      </c>
      <c r="U5047" s="3">
        <f>S5047*N5047/Q5047+$B$7*O5047/Q5047</f>
        <v>43.682818225860458</v>
      </c>
      <c r="V5047">
        <f>IF(U5047-H5047&lt;=10,10,U5047-H5047)</f>
        <v>29.082818225860457</v>
      </c>
      <c r="X5047">
        <f t="shared" si="395"/>
        <v>0</v>
      </c>
      <c r="Y5047">
        <f t="shared" si="396"/>
        <v>1</v>
      </c>
      <c r="AA5047">
        <f>((Y5047*V5047)+H5047+273)/(Y5047*V5047)</f>
        <v>10.889000363254546</v>
      </c>
      <c r="AB5047">
        <f t="shared" si="397"/>
        <v>2.7706743814232193E-6</v>
      </c>
      <c r="AD5047">
        <f>AA5047*$C$28</f>
        <v>6.138965323191611</v>
      </c>
      <c r="AF5047">
        <f>(Q5047-X5047)/AD5047+X5047</f>
        <v>4.9144884776922577E-6</v>
      </c>
      <c r="AH5047">
        <f>Q5047/AF5047</f>
        <v>6.138965323191611</v>
      </c>
      <c r="AK5047" s="2"/>
      <c r="AL5047" s="2"/>
      <c r="AT5047" s="1"/>
    </row>
    <row r="5048" spans="6:46" x14ac:dyDescent="0.35">
      <c r="F5048" s="4">
        <v>44407.25</v>
      </c>
      <c r="H5048">
        <v>14.7</v>
      </c>
      <c r="I5048">
        <v>19.429166666666699</v>
      </c>
      <c r="K5048" s="2">
        <v>1.7545629602986299E-5</v>
      </c>
      <c r="L5048">
        <v>1.19253133483222E-4</v>
      </c>
      <c r="N5048">
        <f t="shared" si="393"/>
        <v>1.2281940722090408E-5</v>
      </c>
      <c r="O5048" s="2">
        <f t="shared" si="394"/>
        <v>3.5775940044966608E-5</v>
      </c>
      <c r="Q5048">
        <f>N5048+O5048</f>
        <v>4.8057880767057016E-5</v>
      </c>
      <c r="S5048">
        <f>IF(H5048&gt;$B$5,$B$5,($B$3 - $B$5)*(($B$5-H5048)/($B$5-$B$6))^(1/$B$2)+$B$5)</f>
        <v>27.06666666666667</v>
      </c>
      <c r="T5048">
        <f>K5048*S5048</f>
        <v>4.7490170792082923E-4</v>
      </c>
      <c r="U5048" s="3">
        <f>S5048*N5048/Q5048+$B$7*O5048/Q5048</f>
        <v>47.861201145482781</v>
      </c>
      <c r="V5048">
        <f>IF(U5048-H5048&lt;=10,10,U5048-H5048)</f>
        <v>33.161201145482778</v>
      </c>
      <c r="X5048">
        <f t="shared" si="395"/>
        <v>0</v>
      </c>
      <c r="Y5048">
        <f t="shared" si="396"/>
        <v>1</v>
      </c>
      <c r="AA5048">
        <f>((Y5048*V5048)+H5048+273)/(Y5048*V5048)</f>
        <v>9.6758015410183802</v>
      </c>
      <c r="AB5048">
        <f t="shared" si="397"/>
        <v>4.9668113347846645E-6</v>
      </c>
      <c r="AD5048">
        <f>AA5048*$C$28</f>
        <v>5.454992024322264</v>
      </c>
      <c r="AF5048">
        <f>(Q5048-X5048)/AD5048+X5048</f>
        <v>8.8098901983321948E-6</v>
      </c>
      <c r="AH5048">
        <f>Q5048/AF5048</f>
        <v>5.4549920243222649</v>
      </c>
      <c r="AK5048" s="2"/>
      <c r="AT5048" s="1"/>
    </row>
    <row r="5049" spans="6:46" x14ac:dyDescent="0.35">
      <c r="F5049" s="4">
        <v>44407.291666666664</v>
      </c>
      <c r="H5049">
        <v>15.7</v>
      </c>
      <c r="I5049">
        <v>19.429166666666699</v>
      </c>
      <c r="K5049" s="2">
        <v>1.7545629602986299E-5</v>
      </c>
      <c r="L5049">
        <v>1.56911570738321E-4</v>
      </c>
      <c r="N5049">
        <f t="shared" si="393"/>
        <v>1.2281940722090408E-5</v>
      </c>
      <c r="O5049" s="2">
        <f t="shared" si="394"/>
        <v>4.7073471221496307E-5</v>
      </c>
      <c r="Q5049">
        <f>N5049+O5049</f>
        <v>5.9355411943586715E-5</v>
      </c>
      <c r="S5049">
        <f>IF(H5049&gt;$B$5,$B$5,($B$3 - $B$5)*(($B$5-H5049)/($B$5-$B$6))^(1/$B$2)+$B$5)</f>
        <v>25.733333333333334</v>
      </c>
      <c r="T5049">
        <f>K5049*S5049</f>
        <v>4.5150753511684745E-4</v>
      </c>
      <c r="U5049" s="3">
        <f>S5049*N5049/Q5049+$B$7*O5049/Q5049</f>
        <v>48.94408271524064</v>
      </c>
      <c r="V5049">
        <f>IF(U5049-H5049&lt;=10,10,U5049-H5049)</f>
        <v>33.244082715240637</v>
      </c>
      <c r="X5049">
        <f t="shared" si="395"/>
        <v>0</v>
      </c>
      <c r="Y5049">
        <f t="shared" si="396"/>
        <v>1</v>
      </c>
      <c r="AA5049">
        <f>((Y5049*V5049)+H5049+273)/(Y5049*V5049)</f>
        <v>9.6842522464199767</v>
      </c>
      <c r="AB5049">
        <f t="shared" si="397"/>
        <v>6.1290650463518142E-6</v>
      </c>
      <c r="AD5049">
        <f>AA5049*$C$28</f>
        <v>5.4597563356168051</v>
      </c>
      <c r="AF5049">
        <f>(Q5049-X5049)/AD5049+X5049</f>
        <v>1.0871439730081134E-5</v>
      </c>
      <c r="AH5049">
        <f>Q5049/AF5049</f>
        <v>5.4597563356168051</v>
      </c>
      <c r="AK5049" s="2"/>
      <c r="AT5049" s="1"/>
    </row>
    <row r="5050" spans="6:46" x14ac:dyDescent="0.35">
      <c r="F5050" s="4">
        <v>44407.333333333336</v>
      </c>
      <c r="H5050">
        <v>17.5</v>
      </c>
      <c r="I5050">
        <v>19.429166666666699</v>
      </c>
      <c r="K5050" s="2">
        <v>1.64490277527997E-5</v>
      </c>
      <c r="L5050">
        <v>1.6318914979760501E-4</v>
      </c>
      <c r="N5050">
        <f t="shared" si="393"/>
        <v>1.1514319426959789E-5</v>
      </c>
      <c r="O5050" s="2">
        <f t="shared" si="394"/>
        <v>4.8956744939281509E-5</v>
      </c>
      <c r="Q5050">
        <f>N5050+O5050</f>
        <v>6.0471064366241298E-5</v>
      </c>
      <c r="S5050">
        <f>IF(H5050&gt;$B$5,$B$5,($B$3 - $B$5)*(($B$5-H5050)/($B$5-$B$6))^(1/$B$2)+$B$5)</f>
        <v>23.333333333333332</v>
      </c>
      <c r="T5050">
        <f>K5050*S5050</f>
        <v>3.8381064756532634E-4</v>
      </c>
      <c r="U5050" s="3">
        <f>S5050*N5050/Q5050+$B$7*O5050/Q5050</f>
        <v>48.970337400070413</v>
      </c>
      <c r="V5050">
        <f>IF(U5050-H5050&lt;=10,10,U5050-H5050)</f>
        <v>31.470337400070413</v>
      </c>
      <c r="X5050">
        <f t="shared" si="395"/>
        <v>0</v>
      </c>
      <c r="Y5050">
        <f t="shared" si="396"/>
        <v>1</v>
      </c>
      <c r="AA5050">
        <f>((Y5050*V5050)+H5050+273)/(Y5050*V5050)</f>
        <v>10.230914696178315</v>
      </c>
      <c r="AB5050">
        <f t="shared" si="397"/>
        <v>5.9106214998381162E-6</v>
      </c>
      <c r="AD5050">
        <f>AA5050*$C$28</f>
        <v>5.7679519192887643</v>
      </c>
      <c r="AF5050">
        <f>(Q5050-X5050)/AD5050+X5050</f>
        <v>1.048397511151547E-5</v>
      </c>
      <c r="AH5050">
        <f>Q5050/AF5050</f>
        <v>5.7679519192887643</v>
      </c>
      <c r="AK5050" s="2"/>
      <c r="AT5050" s="1"/>
    </row>
    <row r="5051" spans="6:46" x14ac:dyDescent="0.35">
      <c r="F5051" s="4">
        <v>44407.375</v>
      </c>
      <c r="H5051">
        <v>19.7</v>
      </c>
      <c r="I5051">
        <v>19.429166666666699</v>
      </c>
      <c r="K5051" s="2">
        <v>1.49868919525508E-5</v>
      </c>
      <c r="L5051">
        <v>1.2866853143758201E-4</v>
      </c>
      <c r="N5051">
        <f t="shared" si="393"/>
        <v>1.049082436678556E-5</v>
      </c>
      <c r="O5051" s="2">
        <f t="shared" si="394"/>
        <v>3.860055943127461E-5</v>
      </c>
      <c r="Q5051">
        <f>N5051+O5051</f>
        <v>4.9091383798060168E-5</v>
      </c>
      <c r="S5051">
        <f>IF(H5051&gt;$B$5,$B$5,($B$3 - $B$5)*(($B$5-H5051)/($B$5-$B$6))^(1/$B$2)+$B$5)</f>
        <v>20.400000000000002</v>
      </c>
      <c r="T5051">
        <f>K5051*S5051</f>
        <v>3.0573259583203634E-4</v>
      </c>
      <c r="U5051" s="3">
        <f>S5051*N5051/Q5051+$B$7*O5051/Q5051</f>
        <v>47.605983066520857</v>
      </c>
      <c r="V5051">
        <f>IF(U5051-H5051&lt;=10,10,U5051-H5051)</f>
        <v>27.905983066520857</v>
      </c>
      <c r="X5051">
        <f t="shared" si="395"/>
        <v>0</v>
      </c>
      <c r="Y5051">
        <f t="shared" si="396"/>
        <v>1</v>
      </c>
      <c r="AA5051">
        <f>((Y5051*V5051)+H5051+273)/(Y5051*V5051)</f>
        <v>11.488790138741097</v>
      </c>
      <c r="AB5051">
        <f t="shared" si="397"/>
        <v>4.2729811586095732E-6</v>
      </c>
      <c r="AD5051">
        <f>AA5051*$C$28</f>
        <v>6.4771128583264428</v>
      </c>
      <c r="AF5051">
        <f>(Q5051-X5051)/AD5051+X5051</f>
        <v>7.5792077229212289E-6</v>
      </c>
      <c r="AH5051">
        <f>Q5051/AF5051</f>
        <v>6.4771128583264428</v>
      </c>
      <c r="AK5051" s="2"/>
      <c r="AT5051" s="1"/>
    </row>
    <row r="5052" spans="6:46" x14ac:dyDescent="0.35">
      <c r="F5052" s="4">
        <v>44407.416666666664</v>
      </c>
      <c r="H5052">
        <v>21.3</v>
      </c>
      <c r="I5052">
        <v>19.429166666666699</v>
      </c>
      <c r="K5052" s="2">
        <v>1.3524756152302E-5</v>
      </c>
      <c r="L5052">
        <v>1.0670040195106999E-4</v>
      </c>
      <c r="N5052">
        <f t="shared" si="393"/>
        <v>9.4673293066113996E-6</v>
      </c>
      <c r="O5052" s="2">
        <f t="shared" si="394"/>
        <v>3.2010120585321005E-5</v>
      </c>
      <c r="Q5052">
        <f>N5052+O5052</f>
        <v>4.1477449891932406E-5</v>
      </c>
      <c r="S5052">
        <f>IF(H5052&gt;$B$5,$B$5,($B$3 - $B$5)*(($B$5-H5052)/($B$5-$B$6))^(1/$B$2)+$B$5)</f>
        <v>20</v>
      </c>
      <c r="T5052">
        <f>K5052*S5052</f>
        <v>2.7049512304603998E-4</v>
      </c>
      <c r="U5052" s="3">
        <f>S5052*N5052/Q5052+$B$7*O5052/Q5052</f>
        <v>47.01116446178024</v>
      </c>
      <c r="V5052">
        <f>IF(U5052-H5052&lt;=10,10,U5052-H5052)</f>
        <v>25.711164461780239</v>
      </c>
      <c r="X5052">
        <f t="shared" si="395"/>
        <v>0</v>
      </c>
      <c r="Y5052">
        <f t="shared" si="396"/>
        <v>1</v>
      </c>
      <c r="AA5052">
        <f>((Y5052*V5052)+H5052+273)/(Y5052*V5052)</f>
        <v>12.446389386115836</v>
      </c>
      <c r="AB5052">
        <f t="shared" si="397"/>
        <v>3.3324885318308638E-6</v>
      </c>
      <c r="AD5052">
        <f>AA5052*$C$28</f>
        <v>7.0169850575216746</v>
      </c>
      <c r="AF5052">
        <f>(Q5052-X5052)/AD5052+X5052</f>
        <v>5.9110072989925683E-6</v>
      </c>
      <c r="AH5052">
        <f>Q5052/AF5052</f>
        <v>7.0169850575216746</v>
      </c>
      <c r="AK5052" s="2"/>
      <c r="AT5052" s="1"/>
    </row>
    <row r="5053" spans="6:46" x14ac:dyDescent="0.35">
      <c r="F5053" s="4">
        <v>44407.458333333336</v>
      </c>
      <c r="H5053">
        <v>22.7</v>
      </c>
      <c r="I5053">
        <v>19.429166666666699</v>
      </c>
      <c r="K5053" s="2">
        <v>1.31592222022397E-5</v>
      </c>
      <c r="L5053" s="2">
        <v>9.1009123547916996E-5</v>
      </c>
      <c r="N5053">
        <f t="shared" si="393"/>
        <v>9.2114555415677893E-6</v>
      </c>
      <c r="O5053" s="2">
        <f t="shared" si="394"/>
        <v>2.7302737064375104E-5</v>
      </c>
      <c r="Q5053">
        <f>N5053+O5053</f>
        <v>3.6514192605942896E-5</v>
      </c>
      <c r="S5053">
        <f>IF(H5053&gt;$B$5,$B$5,($B$3 - $B$5)*(($B$5-H5053)/($B$5-$B$6))^(1/$B$2)+$B$5)</f>
        <v>20</v>
      </c>
      <c r="T5053">
        <f>K5053*S5053</f>
        <v>2.6318444404479401E-4</v>
      </c>
      <c r="U5053" s="3">
        <f>S5053*N5053/Q5053+$B$7*O5053/Q5053</f>
        <v>46.170530663674043</v>
      </c>
      <c r="V5053">
        <f>IF(U5053-H5053&lt;=10,10,U5053-H5053)</f>
        <v>23.470530663674044</v>
      </c>
      <c r="X5053">
        <f t="shared" si="395"/>
        <v>0</v>
      </c>
      <c r="Y5053">
        <f t="shared" si="396"/>
        <v>1</v>
      </c>
      <c r="AA5053">
        <f>((Y5053*V5053)+H5053+273)/(Y5053*V5053)</f>
        <v>13.598777771039607</v>
      </c>
      <c r="AB5053">
        <f t="shared" si="397"/>
        <v>2.6851084134711496E-6</v>
      </c>
      <c r="AD5053">
        <f>AA5053*$C$28</f>
        <v>7.6666748451874893</v>
      </c>
      <c r="AF5053">
        <f>(Q5053-X5053)/AD5053+X5053</f>
        <v>4.7627156939965328E-6</v>
      </c>
      <c r="AH5053">
        <f>Q5053/AF5053</f>
        <v>7.6666748451874902</v>
      </c>
      <c r="AK5053" s="2"/>
      <c r="AL5053" s="2"/>
      <c r="AT5053" s="1"/>
    </row>
    <row r="5054" spans="6:46" x14ac:dyDescent="0.35">
      <c r="F5054" s="4">
        <v>44407.5</v>
      </c>
      <c r="H5054">
        <v>23.6</v>
      </c>
      <c r="I5054">
        <v>19.429166666666699</v>
      </c>
      <c r="K5054" s="2">
        <v>1.31592222022397E-5</v>
      </c>
      <c r="L5054" s="2">
        <v>9.7285610643314005E-5</v>
      </c>
      <c r="N5054">
        <f t="shared" si="393"/>
        <v>9.2114555415677893E-6</v>
      </c>
      <c r="O5054" s="2">
        <f t="shared" si="394"/>
        <v>2.9185683192994205E-5</v>
      </c>
      <c r="Q5054">
        <f>N5054+O5054</f>
        <v>3.8397138734561998E-5</v>
      </c>
      <c r="S5054">
        <f>IF(H5054&gt;$B$5,$B$5,($B$3 - $B$5)*(($B$5-H5054)/($B$5-$B$6))^(1/$B$2)+$B$5)</f>
        <v>20</v>
      </c>
      <c r="T5054">
        <f>K5054*S5054</f>
        <v>2.6318444404479401E-4</v>
      </c>
      <c r="U5054" s="3">
        <f>S5054*N5054/Q5054+$B$7*O5054/Q5054</f>
        <v>46.603516444711715</v>
      </c>
      <c r="V5054">
        <f>IF(U5054-H5054&lt;=10,10,U5054-H5054)</f>
        <v>23.003516444711714</v>
      </c>
      <c r="X5054">
        <f t="shared" si="395"/>
        <v>0</v>
      </c>
      <c r="Y5054">
        <f t="shared" si="396"/>
        <v>1</v>
      </c>
      <c r="AA5054">
        <f>((Y5054*V5054)+H5054+273)/(Y5054*V5054)</f>
        <v>13.893680873220818</v>
      </c>
      <c r="AB5054">
        <f t="shared" si="397"/>
        <v>2.7636404697167062E-6</v>
      </c>
      <c r="AD5054">
        <f>AA5054*$C$28</f>
        <v>7.8329343600738479</v>
      </c>
      <c r="AF5054">
        <f>(Q5054-X5054)/AD5054+X5054</f>
        <v>4.9020120646332075E-6</v>
      </c>
      <c r="AH5054">
        <f>Q5054/AF5054</f>
        <v>7.8329343600738488</v>
      </c>
      <c r="AK5054" s="2"/>
      <c r="AL5054" s="2"/>
      <c r="AT5054" s="1"/>
    </row>
    <row r="5055" spans="6:46" x14ac:dyDescent="0.35">
      <c r="F5055" s="4">
        <v>44407.541666666664</v>
      </c>
      <c r="H5055">
        <v>24.5</v>
      </c>
      <c r="I5055">
        <v>19.429166666666699</v>
      </c>
      <c r="K5055" s="2">
        <v>1.27936882521775E-5</v>
      </c>
      <c r="L5055">
        <v>1.0042379352635201E-4</v>
      </c>
      <c r="N5055">
        <f t="shared" si="393"/>
        <v>8.9555817765242501E-6</v>
      </c>
      <c r="O5055" s="2">
        <f t="shared" si="394"/>
        <v>3.0127138057905607E-5</v>
      </c>
      <c r="Q5055">
        <f>N5055+O5055</f>
        <v>3.9082719834429859E-5</v>
      </c>
      <c r="S5055">
        <f>IF(H5055&gt;$B$5,$B$5,($B$3 - $B$5)*(($B$5-H5055)/($B$5-$B$6))^(1/$B$2)+$B$5)</f>
        <v>20</v>
      </c>
      <c r="T5055">
        <f>K5055*S5055</f>
        <v>2.5587376504354999E-4</v>
      </c>
      <c r="U5055" s="3">
        <f>S5055*N5055/Q5055+$B$7*O5055/Q5055</f>
        <v>46.979950128695506</v>
      </c>
      <c r="V5055">
        <f>IF(U5055-H5055&lt;=10,10,U5055-H5055)</f>
        <v>22.479950128695506</v>
      </c>
      <c r="X5055">
        <f t="shared" si="395"/>
        <v>0</v>
      </c>
      <c r="Y5055">
        <f t="shared" si="396"/>
        <v>1</v>
      </c>
      <c r="AA5055">
        <f>((Y5055*V5055)+H5055+273)/(Y5055*V5055)</f>
        <v>14.234015124448307</v>
      </c>
      <c r="AB5055">
        <f t="shared" si="397"/>
        <v>2.7457270132656726E-6</v>
      </c>
      <c r="AD5055">
        <f>AA5055*$C$28</f>
        <v>8.0248069008839646</v>
      </c>
      <c r="AF5055">
        <f>(Q5055-X5055)/AD5055+X5055</f>
        <v>4.8702380402604757E-6</v>
      </c>
      <c r="AH5055">
        <f>Q5055/AF5055</f>
        <v>8.0248069008839646</v>
      </c>
      <c r="AK5055" s="2"/>
      <c r="AT5055" s="1"/>
    </row>
    <row r="5056" spans="6:46" x14ac:dyDescent="0.35">
      <c r="F5056" s="4">
        <v>44407.583333333336</v>
      </c>
      <c r="H5056">
        <v>25.6</v>
      </c>
      <c r="I5056">
        <v>19.429166666666699</v>
      </c>
      <c r="K5056" s="2">
        <v>1.16970864019909E-5</v>
      </c>
      <c r="L5056" s="2">
        <v>9.4147306430955106E-5</v>
      </c>
      <c r="N5056">
        <f t="shared" si="393"/>
        <v>8.1879604813936292E-6</v>
      </c>
      <c r="O5056" s="2">
        <f t="shared" si="394"/>
        <v>2.8244191929286536E-5</v>
      </c>
      <c r="Q5056">
        <f>N5056+O5056</f>
        <v>3.6432152410680166E-5</v>
      </c>
      <c r="S5056">
        <f>IF(H5056&gt;$B$5,$B$5,($B$3 - $B$5)*(($B$5-H5056)/($B$5-$B$6))^(1/$B$2)+$B$5)</f>
        <v>20</v>
      </c>
      <c r="T5056">
        <f>K5056*S5056</f>
        <v>2.3394172803981801E-4</v>
      </c>
      <c r="U5056" s="3">
        <f>S5056*N5056/Q5056+$B$7*O5056/Q5056</f>
        <v>47.133909256353299</v>
      </c>
      <c r="V5056">
        <f>IF(U5056-H5056&lt;=10,10,U5056-H5056)</f>
        <v>21.533909256353297</v>
      </c>
      <c r="X5056">
        <f t="shared" si="395"/>
        <v>0</v>
      </c>
      <c r="Y5056">
        <f t="shared" si="396"/>
        <v>1</v>
      </c>
      <c r="AA5056">
        <f>((Y5056*V5056)+H5056+273)/(Y5056*V5056)</f>
        <v>14.86650219638601</v>
      </c>
      <c r="AB5056">
        <f t="shared" si="397"/>
        <v>2.4506203227506119E-6</v>
      </c>
      <c r="AD5056">
        <f>AA5056*$C$28</f>
        <v>8.3813884118089987</v>
      </c>
      <c r="AF5056">
        <f>(Q5056-X5056)/AD5056+X5056</f>
        <v>4.3467920373847489E-6</v>
      </c>
      <c r="AH5056">
        <f>Q5056/AF5056</f>
        <v>8.3813884118089987</v>
      </c>
      <c r="AK5056" s="2"/>
      <c r="AL5056" s="2"/>
      <c r="AT5056" s="1"/>
    </row>
    <row r="5057" spans="6:46" x14ac:dyDescent="0.35">
      <c r="F5057" s="4">
        <v>44407.625</v>
      </c>
      <c r="H5057">
        <v>24.2</v>
      </c>
      <c r="I5057">
        <v>19.429166666666699</v>
      </c>
      <c r="K5057" s="2">
        <v>1.27936882521775E-5</v>
      </c>
      <c r="L5057" s="2">
        <v>8.1594332240161007E-5</v>
      </c>
      <c r="N5057">
        <f t="shared" si="393"/>
        <v>8.9555817765242501E-6</v>
      </c>
      <c r="O5057" s="2">
        <f t="shared" si="394"/>
        <v>2.4478299672048307E-5</v>
      </c>
      <c r="Q5057">
        <f>N5057+O5057</f>
        <v>3.3433881448572555E-5</v>
      </c>
      <c r="S5057">
        <f>IF(H5057&gt;$B$5,$B$5,($B$3 - $B$5)*(($B$5-H5057)/($B$5-$B$6))^(1/$B$2)+$B$5)</f>
        <v>20</v>
      </c>
      <c r="T5057">
        <f>K5057*S5057</f>
        <v>2.5587376504354999E-4</v>
      </c>
      <c r="U5057" s="3">
        <f>S5057*N5057/Q5057+$B$7*O5057/Q5057</f>
        <v>45.624918537786733</v>
      </c>
      <c r="V5057">
        <f>IF(U5057-H5057&lt;=10,10,U5057-H5057)</f>
        <v>21.424918537786734</v>
      </c>
      <c r="X5057">
        <f t="shared" si="395"/>
        <v>0</v>
      </c>
      <c r="Y5057">
        <f t="shared" si="396"/>
        <v>1</v>
      </c>
      <c r="AA5057">
        <f>((Y5057*V5057)+H5057+273)/(Y5057*V5057)</f>
        <v>14.871698017233244</v>
      </c>
      <c r="AB5057">
        <f t="shared" si="397"/>
        <v>2.2481549457116164E-6</v>
      </c>
      <c r="AD5057">
        <f>AA5057*$C$28</f>
        <v>8.3843176948416573</v>
      </c>
      <c r="AF5057">
        <f>(Q5057-X5057)/AD5057+X5057</f>
        <v>3.9876687245692413E-6</v>
      </c>
      <c r="AH5057">
        <f>Q5057/AF5057</f>
        <v>8.3843176948416573</v>
      </c>
      <c r="AK5057" s="2"/>
      <c r="AL5057" s="2"/>
      <c r="AT5057" s="1"/>
    </row>
    <row r="5058" spans="6:46" x14ac:dyDescent="0.35">
      <c r="F5058" s="4">
        <v>44407.666666666664</v>
      </c>
      <c r="H5058">
        <v>23.7</v>
      </c>
      <c r="I5058">
        <v>19.429166666666699</v>
      </c>
      <c r="K5058" s="2">
        <v>1.31592222022397E-5</v>
      </c>
      <c r="L5058" s="2">
        <v>7.8456149357123006E-5</v>
      </c>
      <c r="N5058">
        <f t="shared" ref="N5058:N5121" si="398">$C$13*K5058</f>
        <v>9.2114555415677893E-6</v>
      </c>
      <c r="O5058" s="2">
        <f t="shared" ref="O5058:O5121" si="399">$C$14*L5058</f>
        <v>2.3536844807136904E-5</v>
      </c>
      <c r="Q5058">
        <f>N5058+O5058</f>
        <v>3.2748300348704694E-5</v>
      </c>
      <c r="S5058">
        <f>IF(H5058&gt;$B$5,$B$5,($B$3 - $B$5)*(($B$5-H5058)/($B$5-$B$6))^(1/$B$2)+$B$5)</f>
        <v>20</v>
      </c>
      <c r="T5058">
        <f>K5058*S5058</f>
        <v>2.6318444404479401E-4</v>
      </c>
      <c r="U5058" s="3">
        <f>S5058*N5058/Q5058+$B$7*O5058/Q5058</f>
        <v>45.155185444070696</v>
      </c>
      <c r="V5058">
        <f>IF(U5058-H5058&lt;=10,10,U5058-H5058)</f>
        <v>21.455185444070697</v>
      </c>
      <c r="X5058">
        <f t="shared" ref="X5058:X5121" si="400">IF(Q5058-$C$20&lt;=0,0,Q5058-$C$20)</f>
        <v>0</v>
      </c>
      <c r="Y5058">
        <f t="shared" ref="Y5058:Y5121" si="401">1-(X5058/Q5058)</f>
        <v>1</v>
      </c>
      <c r="AA5058">
        <f>((Y5058*V5058)+H5058+273)/(Y5058*V5058)</f>
        <v>14.828824774012629</v>
      </c>
      <c r="AB5058">
        <f t="shared" ref="AB5058:AB5121" si="402">(Q5058-X5058)/AA5058</f>
        <v>2.2084218303055122E-6</v>
      </c>
      <c r="AD5058">
        <f>AA5058*$C$28</f>
        <v>8.3601467567716856</v>
      </c>
      <c r="AF5058">
        <f>(Q5058-X5058)/AD5058+X5058</f>
        <v>3.9171920423739812E-6</v>
      </c>
      <c r="AH5058">
        <f>Q5058/AF5058</f>
        <v>8.3601467567716856</v>
      </c>
      <c r="AK5058" s="2"/>
      <c r="AL5058" s="2"/>
      <c r="AT5058" s="1"/>
    </row>
    <row r="5059" spans="6:46" x14ac:dyDescent="0.35">
      <c r="F5059" s="4">
        <v>44407.708333333336</v>
      </c>
      <c r="H5059">
        <v>24.2</v>
      </c>
      <c r="I5059">
        <v>19.429166666666699</v>
      </c>
      <c r="K5059" s="2">
        <v>1.42558240524264E-5</v>
      </c>
      <c r="L5059" s="2">
        <v>8.4732636452520001E-5</v>
      </c>
      <c r="N5059">
        <f t="shared" si="398"/>
        <v>9.9790768366984796E-6</v>
      </c>
      <c r="O5059" s="2">
        <f t="shared" si="399"/>
        <v>2.5419790935756006E-5</v>
      </c>
      <c r="Q5059">
        <f>N5059+O5059</f>
        <v>3.5398867772454482E-5</v>
      </c>
      <c r="S5059">
        <f>IF(H5059&gt;$B$5,$B$5,($B$3 - $B$5)*(($B$5-H5059)/($B$5-$B$6))^(1/$B$2)+$B$5)</f>
        <v>20</v>
      </c>
      <c r="T5059">
        <f>K5059*S5059</f>
        <v>2.8511648104852802E-4</v>
      </c>
      <c r="U5059" s="3">
        <f>S5059*N5059/Q5059+$B$7*O5059/Q5059</f>
        <v>45.133365520910019</v>
      </c>
      <c r="V5059">
        <f>IF(U5059-H5059&lt;=10,10,U5059-H5059)</f>
        <v>20.933365520910019</v>
      </c>
      <c r="X5059">
        <f t="shared" si="400"/>
        <v>0</v>
      </c>
      <c r="Y5059">
        <f t="shared" si="401"/>
        <v>1</v>
      </c>
      <c r="AA5059">
        <f>((Y5059*V5059)+H5059+273)/(Y5059*V5059)</f>
        <v>15.197430399002563</v>
      </c>
      <c r="AB5059">
        <f t="shared" si="402"/>
        <v>2.3292666485761815E-6</v>
      </c>
      <c r="AD5059">
        <f>AA5059*$C$28</f>
        <v>8.5679580410271896</v>
      </c>
      <c r="AF5059">
        <f>(Q5059-X5059)/AD5059+X5059</f>
        <v>4.1315407478595223E-6</v>
      </c>
      <c r="AH5059">
        <f>Q5059/AF5059</f>
        <v>8.5679580410271896</v>
      </c>
      <c r="AK5059" s="2"/>
      <c r="AL5059" s="2"/>
      <c r="AT5059" s="1"/>
    </row>
    <row r="5060" spans="6:46" x14ac:dyDescent="0.35">
      <c r="F5060" s="4">
        <v>44407.75</v>
      </c>
      <c r="H5060">
        <v>23.3</v>
      </c>
      <c r="I5060">
        <v>19.429166666666699</v>
      </c>
      <c r="K5060" s="2">
        <v>1.46213580024886E-5</v>
      </c>
      <c r="L5060">
        <v>1.16114950600184E-4</v>
      </c>
      <c r="N5060">
        <f t="shared" si="398"/>
        <v>1.0234950601742019E-5</v>
      </c>
      <c r="O5060" s="2">
        <f t="shared" si="399"/>
        <v>3.4834485180055202E-5</v>
      </c>
      <c r="Q5060">
        <f>N5060+O5060</f>
        <v>4.5069435781797222E-5</v>
      </c>
      <c r="S5060">
        <f>IF(H5060&gt;$B$5,$B$5,($B$3 - $B$5)*(($B$5-H5060)/($B$5-$B$6))^(1/$B$2)+$B$5)</f>
        <v>20</v>
      </c>
      <c r="T5060">
        <f>K5060*S5060</f>
        <v>2.9242716004977199E-4</v>
      </c>
      <c r="U5060" s="3">
        <f>S5060*N5060/Q5060+$B$7*O5060/Q5060</f>
        <v>47.051747157534834</v>
      </c>
      <c r="V5060">
        <f>IF(U5060-H5060&lt;=10,10,U5060-H5060)</f>
        <v>23.751747157534833</v>
      </c>
      <c r="X5060">
        <f t="shared" si="400"/>
        <v>0</v>
      </c>
      <c r="Y5060">
        <f t="shared" si="401"/>
        <v>1</v>
      </c>
      <c r="AA5060">
        <f>((Y5060*V5060)+H5060+273)/(Y5060*V5060)</f>
        <v>13.474871765633624</v>
      </c>
      <c r="AB5060">
        <f t="shared" si="402"/>
        <v>3.344702388689332E-6</v>
      </c>
      <c r="AD5060">
        <f>AA5060*$C$28</f>
        <v>7.5968195191568837</v>
      </c>
      <c r="AF5060">
        <f>(Q5060-X5060)/AD5060+X5060</f>
        <v>5.9326716487269072E-6</v>
      </c>
      <c r="AH5060">
        <f>Q5060/AF5060</f>
        <v>7.5968195191568846</v>
      </c>
      <c r="AK5060" s="2"/>
      <c r="AT5060" s="1"/>
    </row>
    <row r="5061" spans="6:46" x14ac:dyDescent="0.35">
      <c r="F5061" s="4">
        <v>44407.791666666664</v>
      </c>
      <c r="H5061">
        <v>22.7</v>
      </c>
      <c r="I5061">
        <v>19.429166666666699</v>
      </c>
      <c r="K5061" s="2">
        <v>1.6083493802737498E-5</v>
      </c>
      <c r="L5061">
        <v>1.28667318144374E-4</v>
      </c>
      <c r="N5061">
        <f t="shared" si="398"/>
        <v>1.1258445661916248E-5</v>
      </c>
      <c r="O5061" s="2">
        <f t="shared" si="399"/>
        <v>3.8600195443312206E-5</v>
      </c>
      <c r="Q5061">
        <f>N5061+O5061</f>
        <v>4.9858641105228458E-5</v>
      </c>
      <c r="S5061">
        <f>IF(H5061&gt;$B$5,$B$5,($B$3 - $B$5)*(($B$5-H5061)/($B$5-$B$6))^(1/$B$2)+$B$5)</f>
        <v>20</v>
      </c>
      <c r="T5061">
        <f>K5061*S5061</f>
        <v>3.2166987605474997E-4</v>
      </c>
      <c r="U5061" s="3">
        <f>S5061*N5061/Q5061+$B$7*O5061/Q5061</f>
        <v>47.0967441263507</v>
      </c>
      <c r="V5061">
        <f>IF(U5061-H5061&lt;=10,10,U5061-H5061)</f>
        <v>24.396744126350701</v>
      </c>
      <c r="X5061">
        <f t="shared" si="400"/>
        <v>0</v>
      </c>
      <c r="Y5061">
        <f t="shared" si="401"/>
        <v>1</v>
      </c>
      <c r="AA5061">
        <f>((Y5061*V5061)+H5061+273)/(Y5061*V5061)</f>
        <v>13.120469783532185</v>
      </c>
      <c r="AB5061">
        <f t="shared" si="402"/>
        <v>3.8000652360639729E-6</v>
      </c>
      <c r="AD5061">
        <f>AA5061*$C$28</f>
        <v>7.397015918641543</v>
      </c>
      <c r="AF5061">
        <f>(Q5061-X5061)/AD5061+X5061</f>
        <v>6.7403722870972223E-6</v>
      </c>
      <c r="AH5061">
        <f>Q5061/AF5061</f>
        <v>7.397015918641543</v>
      </c>
      <c r="AK5061" s="2"/>
      <c r="AT5061" s="1"/>
    </row>
    <row r="5062" spans="6:46" x14ac:dyDescent="0.35">
      <c r="F5062" s="4">
        <v>44407.833333333336</v>
      </c>
      <c r="H5062">
        <v>18</v>
      </c>
      <c r="I5062">
        <v>19.429166666666699</v>
      </c>
      <c r="K5062" s="2">
        <v>1.6083493802737498E-5</v>
      </c>
      <c r="L5062">
        <v>1.3494489720365801E-4</v>
      </c>
      <c r="N5062">
        <f t="shared" si="398"/>
        <v>1.1258445661916248E-5</v>
      </c>
      <c r="O5062" s="2">
        <f t="shared" si="399"/>
        <v>4.0483469161097408E-5</v>
      </c>
      <c r="Q5062">
        <f>N5062+O5062</f>
        <v>5.1741914823013653E-5</v>
      </c>
      <c r="S5062">
        <f>IF(H5062&gt;$B$5,$B$5,($B$3 - $B$5)*(($B$5-H5062)/($B$5-$B$6))^(1/$B$2)+$B$5)</f>
        <v>22.666666666666668</v>
      </c>
      <c r="T5062">
        <f>K5062*S5062</f>
        <v>3.6455919286204998E-4</v>
      </c>
      <c r="U5062" s="3">
        <f>S5062*N5062/Q5062+$B$7*O5062/Q5062</f>
        <v>47.964638482222355</v>
      </c>
      <c r="V5062">
        <f>IF(U5062-H5062&lt;=10,10,U5062-H5062)</f>
        <v>29.964638482222355</v>
      </c>
      <c r="X5062">
        <f t="shared" si="400"/>
        <v>0</v>
      </c>
      <c r="Y5062">
        <f t="shared" si="401"/>
        <v>1</v>
      </c>
      <c r="AA5062">
        <f>((Y5062*V5062)+H5062+273)/(Y5062*V5062)</f>
        <v>10.71144705025047</v>
      </c>
      <c r="AB5062">
        <f t="shared" si="402"/>
        <v>4.8305251923738681E-6</v>
      </c>
      <c r="AD5062">
        <f>AA5062*$C$28</f>
        <v>6.0388648920052876</v>
      </c>
      <c r="AF5062">
        <f>(Q5062-X5062)/AD5062+X5062</f>
        <v>8.5681524174375171E-6</v>
      </c>
      <c r="AH5062">
        <f>Q5062/AF5062</f>
        <v>6.0388648920052876</v>
      </c>
      <c r="AK5062" s="2"/>
      <c r="AT5062" s="1"/>
    </row>
    <row r="5063" spans="6:46" x14ac:dyDescent="0.35">
      <c r="F5063" s="4">
        <v>44407.875</v>
      </c>
      <c r="H5063">
        <v>17.899999999999999</v>
      </c>
      <c r="I5063">
        <v>19.429166666666699</v>
      </c>
      <c r="K5063" s="2">
        <v>1.6083493802737498E-5</v>
      </c>
      <c r="L5063">
        <v>1.22390952378298E-4</v>
      </c>
      <c r="N5063">
        <f t="shared" si="398"/>
        <v>1.1258445661916248E-5</v>
      </c>
      <c r="O5063" s="2">
        <f t="shared" si="399"/>
        <v>3.6717285713489401E-5</v>
      </c>
      <c r="Q5063">
        <f>N5063+O5063</f>
        <v>4.7975731375405646E-5</v>
      </c>
      <c r="S5063">
        <f>IF(H5063&gt;$B$5,$B$5,($B$3 - $B$5)*(($B$5-H5063)/($B$5-$B$6))^(1/$B$2)+$B$5)</f>
        <v>22.8</v>
      </c>
      <c r="T5063">
        <f>K5063*S5063</f>
        <v>3.66703658702415E-4</v>
      </c>
      <c r="U5063" s="3">
        <f>S5063*N5063/Q5063+$B$7*O5063/Q5063</f>
        <v>47.443638899905409</v>
      </c>
      <c r="V5063">
        <f>IF(U5063-H5063&lt;=10,10,U5063-H5063)</f>
        <v>29.54363889990541</v>
      </c>
      <c r="X5063">
        <f t="shared" si="400"/>
        <v>0</v>
      </c>
      <c r="Y5063">
        <f t="shared" si="401"/>
        <v>1</v>
      </c>
      <c r="AA5063">
        <f>((Y5063*V5063)+H5063+273)/(Y5063*V5063)</f>
        <v>10.846451244058882</v>
      </c>
      <c r="AB5063">
        <f t="shared" si="402"/>
        <v>4.4231731002049393E-6</v>
      </c>
      <c r="AD5063">
        <f>AA5063*$C$28</f>
        <v>6.1149771187136324</v>
      </c>
      <c r="AF5063">
        <f>(Q5063-X5063)/AD5063+X5063</f>
        <v>7.8456109391784587E-6</v>
      </c>
      <c r="AH5063">
        <f>Q5063/AF5063</f>
        <v>6.1149771187136324</v>
      </c>
      <c r="AK5063" s="2"/>
      <c r="AT5063" s="1"/>
    </row>
    <row r="5064" spans="6:46" x14ac:dyDescent="0.35">
      <c r="F5064" s="4">
        <v>44407.916666666664</v>
      </c>
      <c r="H5064">
        <v>17.7</v>
      </c>
      <c r="I5064">
        <v>19.429166666666699</v>
      </c>
      <c r="K5064" s="2">
        <v>1.6083493802737498E-5</v>
      </c>
      <c r="L5064">
        <v>1.03561855080069E-4</v>
      </c>
      <c r="N5064">
        <f t="shared" si="398"/>
        <v>1.1258445661916248E-5</v>
      </c>
      <c r="O5064" s="2">
        <f t="shared" si="399"/>
        <v>3.1068556524020703E-5</v>
      </c>
      <c r="Q5064">
        <f>N5064+O5064</f>
        <v>4.2327002185936954E-5</v>
      </c>
      <c r="S5064">
        <f>IF(H5064&gt;$B$5,$B$5,($B$3 - $B$5)*(($B$5-H5064)/($B$5-$B$6))^(1/$B$2)+$B$5)</f>
        <v>23.066666666666666</v>
      </c>
      <c r="T5064">
        <f>K5064*S5064</f>
        <v>3.7099259038314493E-4</v>
      </c>
      <c r="U5064" s="3">
        <f>S5064*N5064/Q5064+$B$7*O5064/Q5064</f>
        <v>46.506138408813605</v>
      </c>
      <c r="V5064">
        <f>IF(U5064-H5064&lt;=10,10,U5064-H5064)</f>
        <v>28.806138408813606</v>
      </c>
      <c r="X5064">
        <f t="shared" si="400"/>
        <v>0</v>
      </c>
      <c r="Y5064">
        <f t="shared" si="401"/>
        <v>1</v>
      </c>
      <c r="AA5064">
        <f>((Y5064*V5064)+H5064+273)/(Y5064*V5064)</f>
        <v>11.091599084695664</v>
      </c>
      <c r="AB5064">
        <f t="shared" si="402"/>
        <v>3.8161316382540654E-6</v>
      </c>
      <c r="AD5064">
        <f>AA5064*$C$28</f>
        <v>6.2531857735505865</v>
      </c>
      <c r="AF5064">
        <f>(Q5064-X5064)/AD5064+X5064</f>
        <v>6.7688700957789545E-6</v>
      </c>
      <c r="AH5064">
        <f>Q5064/AF5064</f>
        <v>6.2531857735505865</v>
      </c>
      <c r="AK5064" s="2"/>
      <c r="AT5064" s="1"/>
    </row>
    <row r="5065" spans="6:46" x14ac:dyDescent="0.35">
      <c r="F5065" s="4">
        <v>44407.958333333336</v>
      </c>
      <c r="H5065">
        <v>17.5</v>
      </c>
      <c r="I5065">
        <v>19.429166666666699</v>
      </c>
      <c r="K5065" s="2">
        <v>1.6083493802737498E-5</v>
      </c>
      <c r="L5065" s="2">
        <v>7.2179419603084295E-5</v>
      </c>
      <c r="N5065">
        <f t="shared" si="398"/>
        <v>1.1258445661916248E-5</v>
      </c>
      <c r="O5065" s="2">
        <f t="shared" si="399"/>
        <v>2.1653825880925291E-5</v>
      </c>
      <c r="Q5065">
        <f>N5065+O5065</f>
        <v>3.2912271542841543E-5</v>
      </c>
      <c r="S5065">
        <f>IF(H5065&gt;$B$5,$B$5,($B$3 - $B$5)*(($B$5-H5065)/($B$5-$B$6))^(1/$B$2)+$B$5)</f>
        <v>23.333333333333332</v>
      </c>
      <c r="T5065">
        <f>K5065*S5065</f>
        <v>3.7528152206387492E-4</v>
      </c>
      <c r="U5065" s="3">
        <f>S5065*N5065/Q5065+$B$7*O5065/Q5065</f>
        <v>44.167643883327628</v>
      </c>
      <c r="V5065">
        <f>IF(U5065-H5065&lt;=10,10,U5065-H5065)</f>
        <v>26.667643883327628</v>
      </c>
      <c r="X5065">
        <f t="shared" si="400"/>
        <v>0</v>
      </c>
      <c r="Y5065">
        <f t="shared" si="401"/>
        <v>1</v>
      </c>
      <c r="AA5065">
        <f>((Y5065*V5065)+H5065+273)/(Y5065*V5065)</f>
        <v>11.893350806353688</v>
      </c>
      <c r="AB5065">
        <f t="shared" si="402"/>
        <v>2.7672833399700183E-6</v>
      </c>
      <c r="AD5065">
        <f>AA5065*$C$28</f>
        <v>6.7051947599472674</v>
      </c>
      <c r="AF5065">
        <f>(Q5065-X5065)/AD5065+X5065</f>
        <v>4.9084736120476804E-6</v>
      </c>
      <c r="AH5065">
        <f>Q5065/AF5065</f>
        <v>6.7051947599472674</v>
      </c>
      <c r="AK5065" s="2"/>
      <c r="AL5065" s="2"/>
      <c r="AT5065" s="1"/>
    </row>
    <row r="5066" spans="6:46" x14ac:dyDescent="0.35">
      <c r="F5066" s="4">
        <v>44408</v>
      </c>
      <c r="H5066">
        <v>16.8</v>
      </c>
      <c r="I5066">
        <v>18.158333333333299</v>
      </c>
      <c r="K5066" s="2">
        <v>1.6083493802737498E-5</v>
      </c>
      <c r="L5066" s="2">
        <v>4.47199250562083E-5</v>
      </c>
      <c r="N5066">
        <f t="shared" si="398"/>
        <v>1.1258445661916248E-5</v>
      </c>
      <c r="O5066" s="2">
        <f t="shared" si="399"/>
        <v>1.3415977516862491E-5</v>
      </c>
      <c r="Q5066">
        <f>N5066+O5066</f>
        <v>2.467442317877874E-5</v>
      </c>
      <c r="S5066">
        <f>IF(H5066&gt;$B$5,$B$5,($B$3 - $B$5)*(($B$5-H5066)/($B$5-$B$6))^(1/$B$2)+$B$5)</f>
        <v>24.266666666666666</v>
      </c>
      <c r="T5066">
        <f>K5066*S5066</f>
        <v>3.9029278294642995E-4</v>
      </c>
      <c r="U5066" s="3">
        <f>S5066*N5066/Q5066+$B$7*O5066/Q5066</f>
        <v>40.976994848638306</v>
      </c>
      <c r="V5066">
        <f>IF(U5066-H5066&lt;=10,10,U5066-H5066)</f>
        <v>24.176994848638305</v>
      </c>
      <c r="X5066">
        <f t="shared" si="400"/>
        <v>0</v>
      </c>
      <c r="Y5066">
        <f t="shared" si="401"/>
        <v>1</v>
      </c>
      <c r="AA5066">
        <f>((Y5066*V5066)+H5066+273)/(Y5066*V5066)</f>
        <v>12.986601387571627</v>
      </c>
      <c r="AB5066">
        <f t="shared" si="402"/>
        <v>1.8999908014727037E-6</v>
      </c>
      <c r="AD5066">
        <f>AA5066*$C$28</f>
        <v>7.3215440283616608</v>
      </c>
      <c r="AF5066">
        <f>(Q5066-X5066)/AD5066+X5066</f>
        <v>3.3701119713542343E-6</v>
      </c>
      <c r="AH5066">
        <f>Q5066/AF5066</f>
        <v>7.3215440283616608</v>
      </c>
      <c r="AK5066" s="2"/>
      <c r="AL5066" s="2"/>
      <c r="AT5066" s="1"/>
    </row>
    <row r="5067" spans="6:46" x14ac:dyDescent="0.35">
      <c r="F5067" s="4">
        <v>44408.041666666664</v>
      </c>
      <c r="H5067">
        <v>16.7</v>
      </c>
      <c r="I5067">
        <v>18.158333333333299</v>
      </c>
      <c r="K5067" s="2">
        <v>1.6083493802737498E-5</v>
      </c>
      <c r="L5067" s="2">
        <v>1.7260309180011601E-5</v>
      </c>
      <c r="N5067">
        <f t="shared" si="398"/>
        <v>1.1258445661916248E-5</v>
      </c>
      <c r="O5067" s="2">
        <f t="shared" si="399"/>
        <v>5.1780927540034807E-6</v>
      </c>
      <c r="Q5067">
        <f>N5067+O5067</f>
        <v>1.6436538415919728E-5</v>
      </c>
      <c r="S5067">
        <f>IF(H5067&gt;$B$5,$B$5,($B$3 - $B$5)*(($B$5-H5067)/($B$5-$B$6))^(1/$B$2)+$B$5)</f>
        <v>24.400000000000002</v>
      </c>
      <c r="T5067">
        <f>K5067*S5067</f>
        <v>3.9243724878679502E-4</v>
      </c>
      <c r="U5067" s="3">
        <f>S5067*N5067/Q5067+$B$7*O5067/Q5067</f>
        <v>34.040085659340477</v>
      </c>
      <c r="V5067">
        <f>IF(U5067-H5067&lt;=10,10,U5067-H5067)</f>
        <v>17.340085659340478</v>
      </c>
      <c r="X5067">
        <f t="shared" si="400"/>
        <v>0</v>
      </c>
      <c r="Y5067">
        <f t="shared" si="401"/>
        <v>1</v>
      </c>
      <c r="AA5067">
        <f>((Y5067*V5067)+H5067+273)/(Y5067*V5067)</f>
        <v>17.706953223379788</v>
      </c>
      <c r="AB5067">
        <f t="shared" si="402"/>
        <v>9.2825333689916581E-7</v>
      </c>
      <c r="AD5067">
        <f>AA5067*$C$28</f>
        <v>9.9827686832049167</v>
      </c>
      <c r="AF5067">
        <f>(Q5067-X5067)/AD5067+X5067</f>
        <v>1.6464909623291863E-6</v>
      </c>
      <c r="AH5067">
        <f>Q5067/AF5067</f>
        <v>9.9827686832049167</v>
      </c>
      <c r="AK5067" s="2"/>
      <c r="AL5067" s="2"/>
      <c r="AT5067" s="1"/>
    </row>
    <row r="5068" spans="6:46" x14ac:dyDescent="0.35">
      <c r="F5068" s="4">
        <v>44408.083333333336</v>
      </c>
      <c r="H5068">
        <v>16.7</v>
      </c>
      <c r="I5068">
        <v>18.158333333333299</v>
      </c>
      <c r="K5068" s="2">
        <v>1.6083493802737498E-5</v>
      </c>
      <c r="L5068" s="2">
        <v>1.09838706163429E-5</v>
      </c>
      <c r="N5068">
        <f t="shared" si="398"/>
        <v>1.1258445661916248E-5</v>
      </c>
      <c r="O5068" s="2">
        <f t="shared" si="399"/>
        <v>3.2951611849028707E-6</v>
      </c>
      <c r="Q5068">
        <f>N5068+O5068</f>
        <v>1.4553606846819119E-5</v>
      </c>
      <c r="S5068">
        <f>IF(H5068&gt;$B$5,$B$5,($B$3 - $B$5)*(($B$5-H5068)/($B$5-$B$6))^(1/$B$2)+$B$5)</f>
        <v>24.400000000000002</v>
      </c>
      <c r="T5068">
        <f>K5068*S5068</f>
        <v>3.9243724878679502E-4</v>
      </c>
      <c r="U5068" s="3">
        <f>S5068*N5068/Q5068+$B$7*O5068/Q5068</f>
        <v>31.328312226605597</v>
      </c>
      <c r="V5068">
        <f>IF(U5068-H5068&lt;=10,10,U5068-H5068)</f>
        <v>14.628312226605598</v>
      </c>
      <c r="X5068">
        <f t="shared" si="400"/>
        <v>0</v>
      </c>
      <c r="Y5068">
        <f t="shared" si="401"/>
        <v>1</v>
      </c>
      <c r="AA5068">
        <f>((Y5068*V5068)+H5068+273)/(Y5068*V5068)</f>
        <v>20.804061843382115</v>
      </c>
      <c r="AB5068">
        <f t="shared" si="402"/>
        <v>6.9955602691349918E-7</v>
      </c>
      <c r="AD5068">
        <f>AA5068*$C$28</f>
        <v>11.728846540315889</v>
      </c>
      <c r="AF5068">
        <f>(Q5068-X5068)/AD5068+X5068</f>
        <v>1.2408387130647165E-6</v>
      </c>
      <c r="AH5068">
        <f>Q5068/AF5068</f>
        <v>11.728846540315889</v>
      </c>
      <c r="AK5068" s="2"/>
      <c r="AL5068" s="2"/>
      <c r="AT5068" s="1"/>
    </row>
    <row r="5069" spans="6:46" x14ac:dyDescent="0.35">
      <c r="F5069" s="4">
        <v>44408.125</v>
      </c>
      <c r="H5069">
        <v>16.7</v>
      </c>
      <c r="I5069">
        <v>18.158333333333299</v>
      </c>
      <c r="K5069" s="2">
        <v>1.6814561702861898E-5</v>
      </c>
      <c r="L5069" s="2">
        <v>1.5691278403152899E-6</v>
      </c>
      <c r="N5069">
        <f t="shared" si="398"/>
        <v>1.1770193192003328E-5</v>
      </c>
      <c r="O5069" s="2">
        <f t="shared" si="399"/>
        <v>4.7073835209458705E-7</v>
      </c>
      <c r="Q5069">
        <f>N5069+O5069</f>
        <v>1.2240931544097915E-5</v>
      </c>
      <c r="S5069">
        <f>IF(H5069&gt;$B$5,$B$5,($B$3 - $B$5)*(($B$5-H5069)/($B$5-$B$6))^(1/$B$2)+$B$5)</f>
        <v>24.400000000000002</v>
      </c>
      <c r="T5069">
        <f>K5069*S5069</f>
        <v>4.1027530554983038E-4</v>
      </c>
      <c r="U5069" s="3">
        <f>S5069*N5069/Q5069+$B$7*O5069/Q5069</f>
        <v>25.576756321379783</v>
      </c>
      <c r="V5069">
        <f>IF(U5069-H5069&lt;=10,10,U5069-H5069)</f>
        <v>10</v>
      </c>
      <c r="X5069">
        <f t="shared" si="400"/>
        <v>0</v>
      </c>
      <c r="Y5069">
        <f t="shared" si="401"/>
        <v>1</v>
      </c>
      <c r="AA5069">
        <f>((Y5069*V5069)+H5069+273)/(Y5069*V5069)</f>
        <v>29.97</v>
      </c>
      <c r="AB5069">
        <f t="shared" si="402"/>
        <v>4.0843949096089141E-7</v>
      </c>
      <c r="AD5069">
        <f>AA5069*$C$28</f>
        <v>16.896389438732879</v>
      </c>
      <c r="AF5069">
        <f>(Q5069-X5069)/AD5069+X5069</f>
        <v>7.2447025374764961E-7</v>
      </c>
      <c r="AH5069">
        <f>Q5069/AF5069</f>
        <v>16.896389438732879</v>
      </c>
      <c r="AK5069" s="2"/>
      <c r="AL5069" s="2"/>
      <c r="AT5069" s="1"/>
    </row>
    <row r="5070" spans="6:46" x14ac:dyDescent="0.35">
      <c r="F5070" s="4">
        <v>44408.166666666664</v>
      </c>
      <c r="H5070">
        <v>16.8</v>
      </c>
      <c r="I5070">
        <v>18.158333333333299</v>
      </c>
      <c r="K5070" s="2">
        <v>1.7545629602986299E-5</v>
      </c>
      <c r="L5070" s="2">
        <v>4.7073713880137897E-6</v>
      </c>
      <c r="N5070">
        <f t="shared" si="398"/>
        <v>1.2281940722090408E-5</v>
      </c>
      <c r="O5070" s="2">
        <f t="shared" si="399"/>
        <v>1.4122114164041371E-6</v>
      </c>
      <c r="Q5070">
        <f>N5070+O5070</f>
        <v>1.3694152138494546E-5</v>
      </c>
      <c r="S5070">
        <f>IF(H5070&gt;$B$5,$B$5,($B$3 - $B$5)*(($B$5-H5070)/($B$5-$B$6))^(1/$B$2)+$B$5)</f>
        <v>24.266666666666666</v>
      </c>
      <c r="T5070">
        <f>K5070*S5070</f>
        <v>4.2577394503246749E-4</v>
      </c>
      <c r="U5070" s="3">
        <f>S5070*N5070/Q5070+$B$7*O5070/Q5070</f>
        <v>27.436046103856011</v>
      </c>
      <c r="V5070">
        <f>IF(U5070-H5070&lt;=10,10,U5070-H5070)</f>
        <v>10.63604610385601</v>
      </c>
      <c r="X5070">
        <f t="shared" si="400"/>
        <v>0</v>
      </c>
      <c r="Y5070">
        <f t="shared" si="401"/>
        <v>1</v>
      </c>
      <c r="AA5070">
        <f>((Y5070*V5070)+H5070+273)/(Y5070*V5070)</f>
        <v>28.246967263044809</v>
      </c>
      <c r="AB5070">
        <f t="shared" si="402"/>
        <v>4.8480079333721792E-7</v>
      </c>
      <c r="AD5070">
        <f>AA5070*$C$28</f>
        <v>15.924983628279735</v>
      </c>
      <c r="AF5070">
        <f>(Q5070-X5070)/AD5070+X5070</f>
        <v>8.5991624595307858E-7</v>
      </c>
      <c r="AH5070">
        <f>Q5070/AF5070</f>
        <v>15.924983628279735</v>
      </c>
      <c r="AK5070" s="2"/>
      <c r="AL5070" s="2"/>
      <c r="AT5070" s="1"/>
    </row>
    <row r="5071" spans="6:46" x14ac:dyDescent="0.35">
      <c r="F5071" s="4">
        <v>44408.208333333336</v>
      </c>
      <c r="H5071">
        <v>16.2</v>
      </c>
      <c r="I5071">
        <v>18.158333333333299</v>
      </c>
      <c r="K5071" s="2">
        <v>1.7545629602986299E-5</v>
      </c>
      <c r="L5071" s="2">
        <v>2.03986133923705E-5</v>
      </c>
      <c r="N5071">
        <f t="shared" si="398"/>
        <v>1.2281940722090408E-5</v>
      </c>
      <c r="O5071" s="2">
        <f t="shared" si="399"/>
        <v>6.1195840177111508E-6</v>
      </c>
      <c r="Q5071">
        <f>N5071+O5071</f>
        <v>1.840152473980156E-5</v>
      </c>
      <c r="S5071">
        <f>IF(H5071&gt;$B$5,$B$5,($B$3 - $B$5)*(($B$5-H5071)/($B$5-$B$6))^(1/$B$2)+$B$5)</f>
        <v>25.066666666666666</v>
      </c>
      <c r="T5071">
        <f>K5071*S5071</f>
        <v>4.3981044871485656E-4</v>
      </c>
      <c r="U5071" s="3">
        <f>S5071*N5071/Q5071+$B$7*O5071/Q5071</f>
        <v>35.021251998787491</v>
      </c>
      <c r="V5071">
        <f>IF(U5071-H5071&lt;=10,10,U5071-H5071)</f>
        <v>18.821251998787492</v>
      </c>
      <c r="X5071">
        <f t="shared" si="400"/>
        <v>0</v>
      </c>
      <c r="Y5071">
        <f t="shared" si="401"/>
        <v>1</v>
      </c>
      <c r="AA5071">
        <f>((Y5071*V5071)+H5071+273)/(Y5071*V5071)</f>
        <v>16.365609047614416</v>
      </c>
      <c r="AB5071">
        <f t="shared" si="402"/>
        <v>1.124402073046216E-6</v>
      </c>
      <c r="AD5071">
        <f>AA5071*$C$28</f>
        <v>9.2265500123638127</v>
      </c>
      <c r="AF5071">
        <f>(Q5071-X5071)/AD5071+X5071</f>
        <v>1.9944101224339591E-6</v>
      </c>
      <c r="AH5071">
        <f>Q5071/AF5071</f>
        <v>9.2265500123638127</v>
      </c>
      <c r="AK5071" s="2"/>
      <c r="AL5071" s="2"/>
      <c r="AT5071" s="1"/>
    </row>
    <row r="5072" spans="6:46" x14ac:dyDescent="0.35">
      <c r="F5072" s="4">
        <v>44408.25</v>
      </c>
      <c r="H5072">
        <v>16</v>
      </c>
      <c r="I5072">
        <v>18.158333333333299</v>
      </c>
      <c r="K5072" s="2">
        <v>1.7545629602986299E-5</v>
      </c>
      <c r="L5072" s="2">
        <v>5.49193530817144E-5</v>
      </c>
      <c r="N5072">
        <f t="shared" si="398"/>
        <v>1.2281940722090408E-5</v>
      </c>
      <c r="O5072" s="2">
        <f t="shared" si="399"/>
        <v>1.6475805924514323E-5</v>
      </c>
      <c r="Q5072">
        <f>N5072+O5072</f>
        <v>2.8757746646604732E-5</v>
      </c>
      <c r="S5072">
        <f>IF(H5072&gt;$B$5,$B$5,($B$3 - $B$5)*(($B$5-H5072)/($B$5-$B$6))^(1/$B$2)+$B$5)</f>
        <v>25.333333333333332</v>
      </c>
      <c r="T5072">
        <f>K5072*S5072</f>
        <v>4.4448928327565289E-4</v>
      </c>
      <c r="U5072" s="3">
        <f>S5072*N5072/Q5072+$B$7*O5072/Q5072</f>
        <v>42.329875115057604</v>
      </c>
      <c r="V5072">
        <f>IF(U5072-H5072&lt;=10,10,U5072-H5072)</f>
        <v>26.329875115057604</v>
      </c>
      <c r="X5072">
        <f t="shared" si="400"/>
        <v>0</v>
      </c>
      <c r="Y5072">
        <f t="shared" si="401"/>
        <v>1</v>
      </c>
      <c r="AA5072">
        <f>((Y5072*V5072)+H5072+273)/(Y5072*V5072)</f>
        <v>11.976124981114165</v>
      </c>
      <c r="AB5072">
        <f t="shared" si="402"/>
        <v>2.4012563906901825E-6</v>
      </c>
      <c r="AD5072">
        <f>AA5072*$C$28</f>
        <v>6.7518609158439222</v>
      </c>
      <c r="AF5072">
        <f>(Q5072-X5072)/AD5072+X5072</f>
        <v>4.2592326774862584E-6</v>
      </c>
      <c r="AH5072">
        <f>Q5072/AF5072</f>
        <v>6.7518609158439222</v>
      </c>
      <c r="AK5072" s="2"/>
      <c r="AL5072" s="2"/>
      <c r="AT5072" s="1"/>
    </row>
    <row r="5073" spans="6:46" x14ac:dyDescent="0.35">
      <c r="F5073" s="4">
        <v>44408.291666666664</v>
      </c>
      <c r="H5073">
        <v>16.3</v>
      </c>
      <c r="I5073">
        <v>18.158333333333299</v>
      </c>
      <c r="K5073" s="2">
        <v>1.7545629602986299E-5</v>
      </c>
      <c r="L5073">
        <v>1.0670040195106999E-4</v>
      </c>
      <c r="N5073">
        <f t="shared" si="398"/>
        <v>1.2281940722090408E-5</v>
      </c>
      <c r="O5073" s="2">
        <f t="shared" si="399"/>
        <v>3.2010120585321005E-5</v>
      </c>
      <c r="Q5073">
        <f>N5073+O5073</f>
        <v>4.4292061307411413E-5</v>
      </c>
      <c r="S5073">
        <f>IF(H5073&gt;$B$5,$B$5,($B$3 - $B$5)*(($B$5-H5073)/($B$5-$B$6))^(1/$B$2)+$B$5)</f>
        <v>24.933333333333334</v>
      </c>
      <c r="T5073">
        <f>K5073*S5073</f>
        <v>4.3747103143445838E-4</v>
      </c>
      <c r="U5073" s="3">
        <f>S5073*N5073/Q5073+$B$7*O5073/Q5073</f>
        <v>46.662681600030659</v>
      </c>
      <c r="V5073">
        <f>IF(U5073-H5073&lt;=10,10,U5073-H5073)</f>
        <v>30.362681600030658</v>
      </c>
      <c r="X5073">
        <f t="shared" si="400"/>
        <v>0</v>
      </c>
      <c r="Y5073">
        <f t="shared" si="401"/>
        <v>1</v>
      </c>
      <c r="AA5073">
        <f>((Y5073*V5073)+H5073+273)/(Y5073*V5073)</f>
        <v>10.528143917291809</v>
      </c>
      <c r="AB5073">
        <f t="shared" si="402"/>
        <v>4.2070151828628131E-6</v>
      </c>
      <c r="AD5073">
        <f>AA5073*$C$28</f>
        <v>5.9355228459656022</v>
      </c>
      <c r="AF5073">
        <f>(Q5073-X5073)/AD5073+X5073</f>
        <v>7.4622004593103202E-6</v>
      </c>
      <c r="AH5073">
        <f>Q5073/AF5073</f>
        <v>5.9355228459656022</v>
      </c>
      <c r="AK5073" s="2"/>
      <c r="AT5073" s="1"/>
    </row>
    <row r="5074" spans="6:46" x14ac:dyDescent="0.35">
      <c r="F5074" s="4">
        <v>44408.333333333336</v>
      </c>
      <c r="H5074">
        <v>16.7</v>
      </c>
      <c r="I5074">
        <v>18.158333333333299</v>
      </c>
      <c r="K5074" s="2">
        <v>1.64490277527997E-5</v>
      </c>
      <c r="L5074">
        <v>1.6318914979760501E-4</v>
      </c>
      <c r="N5074">
        <f t="shared" si="398"/>
        <v>1.1514319426959789E-5</v>
      </c>
      <c r="O5074" s="2">
        <f t="shared" si="399"/>
        <v>4.8956744939281509E-5</v>
      </c>
      <c r="Q5074">
        <f>N5074+O5074</f>
        <v>6.0471064366241298E-5</v>
      </c>
      <c r="S5074">
        <f>IF(H5074&gt;$B$5,$B$5,($B$3 - $B$5)*(($B$5-H5074)/($B$5-$B$6))^(1/$B$2)+$B$5)</f>
        <v>24.400000000000002</v>
      </c>
      <c r="T5074">
        <f>K5074*S5074</f>
        <v>4.0135627716831273E-4</v>
      </c>
      <c r="U5074" s="3">
        <f>S5074*N5074/Q5074+$B$7*O5074/Q5074</f>
        <v>49.173441824489089</v>
      </c>
      <c r="V5074">
        <f>IF(U5074-H5074&lt;=10,10,U5074-H5074)</f>
        <v>32.473441824489086</v>
      </c>
      <c r="X5074">
        <f t="shared" si="400"/>
        <v>0</v>
      </c>
      <c r="Y5074">
        <f t="shared" si="401"/>
        <v>1</v>
      </c>
      <c r="AA5074">
        <f>((Y5074*V5074)+H5074+273)/(Y5074*V5074)</f>
        <v>9.9211362800948777</v>
      </c>
      <c r="AB5074">
        <f t="shared" si="402"/>
        <v>6.0951752560406319E-6</v>
      </c>
      <c r="AD5074">
        <f>AA5074*$C$28</f>
        <v>5.5933060481556449</v>
      </c>
      <c r="AF5074">
        <f>(Q5074-X5074)/AD5074+X5074</f>
        <v>1.0811327655882736E-5</v>
      </c>
      <c r="AH5074">
        <f>Q5074/AF5074</f>
        <v>5.5933060481556449</v>
      </c>
      <c r="AK5074" s="2"/>
      <c r="AT5074" s="1"/>
    </row>
    <row r="5075" spans="6:46" x14ac:dyDescent="0.35">
      <c r="F5075" s="4">
        <v>44408.375</v>
      </c>
      <c r="H5075">
        <v>17.5</v>
      </c>
      <c r="I5075">
        <v>18.158333333333299</v>
      </c>
      <c r="K5075" s="2">
        <v>1.49868919525508E-5</v>
      </c>
      <c r="L5075">
        <v>1.9143340239155201E-4</v>
      </c>
      <c r="N5075">
        <f t="shared" si="398"/>
        <v>1.049082436678556E-5</v>
      </c>
      <c r="O5075" s="2">
        <f t="shared" si="399"/>
        <v>5.7430020717465609E-5</v>
      </c>
      <c r="Q5075">
        <f>N5075+O5075</f>
        <v>6.7920845084251167E-5</v>
      </c>
      <c r="S5075">
        <f>IF(H5075&gt;$B$5,$B$5,($B$3 - $B$5)*(($B$5-H5075)/($B$5-$B$6))^(1/$B$2)+$B$5)</f>
        <v>23.333333333333332</v>
      </c>
      <c r="T5075">
        <f>K5075*S5075</f>
        <v>3.4969414555951865E-4</v>
      </c>
      <c r="U5075" s="3">
        <f>S5075*N5075/Q5075+$B$7*O5075/Q5075</f>
        <v>50.108873603244199</v>
      </c>
      <c r="V5075">
        <f>IF(U5075-H5075&lt;=10,10,U5075-H5075)</f>
        <v>32.608873603244199</v>
      </c>
      <c r="X5075">
        <f t="shared" si="400"/>
        <v>0</v>
      </c>
      <c r="Y5075">
        <f t="shared" si="401"/>
        <v>1</v>
      </c>
      <c r="AA5075">
        <f>((Y5075*V5075)+H5075+273)/(Y5075*V5075)</f>
        <v>9.9086180508577488</v>
      </c>
      <c r="AB5075">
        <f t="shared" si="402"/>
        <v>6.8547243153016217E-6</v>
      </c>
      <c r="AD5075">
        <f>AA5075*$C$28</f>
        <v>5.5862485614598203</v>
      </c>
      <c r="AF5075">
        <f>(Q5075-X5075)/AD5075+X5075</f>
        <v>1.2158579113869904E-5</v>
      </c>
      <c r="AH5075">
        <f>Q5075/AF5075</f>
        <v>5.5862485614598203</v>
      </c>
      <c r="AK5075" s="2"/>
      <c r="AT5075" s="1"/>
    </row>
    <row r="5076" spans="6:46" x14ac:dyDescent="0.35">
      <c r="F5076" s="4">
        <v>44408.416666666664</v>
      </c>
      <c r="H5076">
        <v>18.8</v>
      </c>
      <c r="I5076">
        <v>18.158333333333299</v>
      </c>
      <c r="K5076" s="2">
        <v>1.3524756152302E-5</v>
      </c>
      <c r="L5076">
        <v>1.78879457566192E-4</v>
      </c>
      <c r="N5076">
        <f t="shared" si="398"/>
        <v>9.4673293066113996E-6</v>
      </c>
      <c r="O5076" s="2">
        <f t="shared" si="399"/>
        <v>5.366383726985761E-5</v>
      </c>
      <c r="Q5076">
        <f>N5076+O5076</f>
        <v>6.3131166576469011E-5</v>
      </c>
      <c r="S5076">
        <f>IF(H5076&gt;$B$5,$B$5,($B$3 - $B$5)*(($B$5-H5076)/($B$5-$B$6))^(1/$B$2)+$B$5)</f>
        <v>21.599999999999998</v>
      </c>
      <c r="T5076">
        <f>K5076*S5076</f>
        <v>2.9213473288972319E-4</v>
      </c>
      <c r="U5076" s="3">
        <f>S5076*N5076/Q5076+$B$7*O5076/Q5076</f>
        <v>49.991240998884344</v>
      </c>
      <c r="V5076">
        <f>IF(U5076-H5076&lt;=10,10,U5076-H5076)</f>
        <v>31.191240998884343</v>
      </c>
      <c r="X5076">
        <f t="shared" si="400"/>
        <v>0</v>
      </c>
      <c r="Y5076">
        <f t="shared" si="401"/>
        <v>1</v>
      </c>
      <c r="AA5076">
        <f>((Y5076*V5076)+H5076+273)/(Y5076*V5076)</f>
        <v>10.355190452679878</v>
      </c>
      <c r="AB5076">
        <f t="shared" si="402"/>
        <v>6.0965722325397636E-6</v>
      </c>
      <c r="AD5076">
        <f>AA5076*$C$28</f>
        <v>5.8380157023933208</v>
      </c>
      <c r="AF5076">
        <f>(Q5076-X5076)/AD5076+X5076</f>
        <v>1.0813805545365029E-5</v>
      </c>
      <c r="AH5076">
        <f>Q5076/AF5076</f>
        <v>5.8380157023933208</v>
      </c>
      <c r="AK5076" s="2"/>
      <c r="AT5076" s="1"/>
    </row>
    <row r="5077" spans="6:46" x14ac:dyDescent="0.35">
      <c r="F5077" s="4">
        <v>44408.458333333336</v>
      </c>
      <c r="H5077">
        <v>19.399999999999999</v>
      </c>
      <c r="I5077">
        <v>18.158333333333299</v>
      </c>
      <c r="K5077" s="2">
        <v>1.31592222022397E-5</v>
      </c>
      <c r="L5077">
        <v>1.56911570738321E-4</v>
      </c>
      <c r="N5077">
        <f t="shared" si="398"/>
        <v>9.2114555415677893E-6</v>
      </c>
      <c r="O5077" s="2">
        <f t="shared" si="399"/>
        <v>4.7073471221496307E-5</v>
      </c>
      <c r="Q5077">
        <f>N5077+O5077</f>
        <v>5.6284926763064096E-5</v>
      </c>
      <c r="S5077">
        <f>IF(H5077&gt;$B$5,$B$5,($B$3 - $B$5)*(($B$5-H5077)/($B$5-$B$6))^(1/$B$2)+$B$5)</f>
        <v>20.8</v>
      </c>
      <c r="T5077">
        <f>K5077*S5077</f>
        <v>2.7371182180658578E-4</v>
      </c>
      <c r="U5077" s="3">
        <f>S5077*N5077/Q5077+$B$7*O5077/Q5077</f>
        <v>49.402910376915479</v>
      </c>
      <c r="V5077">
        <f>IF(U5077-H5077&lt;=10,10,U5077-H5077)</f>
        <v>30.00291037691548</v>
      </c>
      <c r="X5077">
        <f t="shared" si="400"/>
        <v>0</v>
      </c>
      <c r="Y5077">
        <f t="shared" si="401"/>
        <v>1</v>
      </c>
      <c r="AA5077">
        <f>((Y5077*V5077)+H5077+273)/(Y5077*V5077)</f>
        <v>10.745721209265595</v>
      </c>
      <c r="AB5077">
        <f t="shared" si="402"/>
        <v>5.2378919634106933E-6</v>
      </c>
      <c r="AD5077">
        <f>AA5077*$C$28</f>
        <v>6.0581878662596953</v>
      </c>
      <c r="AF5077">
        <f>(Q5077-X5077)/AD5077+X5077</f>
        <v>9.2907199323639029E-6</v>
      </c>
      <c r="AH5077">
        <f>Q5077/AF5077</f>
        <v>6.0581878662596953</v>
      </c>
      <c r="AK5077" s="2"/>
      <c r="AT5077" s="1"/>
    </row>
    <row r="5078" spans="6:46" x14ac:dyDescent="0.35">
      <c r="F5078" s="4">
        <v>44408.5</v>
      </c>
      <c r="H5078">
        <v>19.7</v>
      </c>
      <c r="I5078">
        <v>18.158333333333299</v>
      </c>
      <c r="K5078" s="2">
        <v>1.31592222022397E-5</v>
      </c>
      <c r="L5078">
        <v>1.44358839206169E-4</v>
      </c>
      <c r="N5078">
        <f t="shared" si="398"/>
        <v>9.2114555415677893E-6</v>
      </c>
      <c r="O5078" s="2">
        <f t="shared" si="399"/>
        <v>4.3307651761850704E-5</v>
      </c>
      <c r="Q5078">
        <f>N5078+O5078</f>
        <v>5.2519107303418493E-5</v>
      </c>
      <c r="S5078">
        <f>IF(H5078&gt;$B$5,$B$5,($B$3 - $B$5)*(($B$5-H5078)/($B$5-$B$6))^(1/$B$2)+$B$5)</f>
        <v>20.400000000000002</v>
      </c>
      <c r="T5078">
        <f>K5078*S5078</f>
        <v>2.6844813292568989E-4</v>
      </c>
      <c r="U5078" s="3">
        <f>S5078*N5078/Q5078+$B$7*O5078/Q5078</f>
        <v>48.93142080848925</v>
      </c>
      <c r="V5078">
        <f>IF(U5078-H5078&lt;=10,10,U5078-H5078)</f>
        <v>29.231420808489251</v>
      </c>
      <c r="X5078">
        <f t="shared" si="400"/>
        <v>0</v>
      </c>
      <c r="Y5078">
        <f t="shared" si="401"/>
        <v>1</v>
      </c>
      <c r="AA5078">
        <f>((Y5078*V5078)+H5078+273)/(Y5078*V5078)</f>
        <v>11.013197850273341</v>
      </c>
      <c r="AB5078">
        <f t="shared" si="402"/>
        <v>4.7687427409755467E-6</v>
      </c>
      <c r="AD5078">
        <f>AA5078*$C$28</f>
        <v>6.2089849797809178</v>
      </c>
      <c r="AF5078">
        <f>(Q5078-X5078)/AD5078+X5078</f>
        <v>8.4585656873777161E-6</v>
      </c>
      <c r="AH5078">
        <f>Q5078/AF5078</f>
        <v>6.2089849797809178</v>
      </c>
      <c r="AK5078" s="2"/>
      <c r="AT5078" s="1"/>
    </row>
    <row r="5079" spans="6:46" x14ac:dyDescent="0.35">
      <c r="F5079" s="4">
        <v>44408.541666666664</v>
      </c>
      <c r="H5079">
        <v>20.5</v>
      </c>
      <c r="I5079">
        <v>18.158333333333299</v>
      </c>
      <c r="K5079" s="2">
        <v>1.27936882521775E-5</v>
      </c>
      <c r="L5079">
        <v>1.56911570738321E-4</v>
      </c>
      <c r="N5079">
        <f t="shared" si="398"/>
        <v>8.9555817765242501E-6</v>
      </c>
      <c r="O5079" s="2">
        <f t="shared" si="399"/>
        <v>4.7073471221496307E-5</v>
      </c>
      <c r="Q5079">
        <f>N5079+O5079</f>
        <v>5.6029052998020559E-5</v>
      </c>
      <c r="S5079">
        <f>IF(H5079&gt;$B$5,$B$5,($B$3 - $B$5)*(($B$5-H5079)/($B$5-$B$6))^(1/$B$2)+$B$5)</f>
        <v>20</v>
      </c>
      <c r="T5079">
        <f>K5079*S5079</f>
        <v>2.5587376504354999E-4</v>
      </c>
      <c r="U5079" s="3">
        <f>S5079*N5079/Q5079+$B$7*O5079/Q5079</f>
        <v>49.405663751100306</v>
      </c>
      <c r="V5079">
        <f>IF(U5079-H5079&lt;=10,10,U5079-H5079)</f>
        <v>28.905663751100306</v>
      </c>
      <c r="X5079">
        <f t="shared" si="400"/>
        <v>0</v>
      </c>
      <c r="Y5079">
        <f t="shared" si="401"/>
        <v>1</v>
      </c>
      <c r="AA5079">
        <f>((Y5079*V5079)+H5079+273)/(Y5079*V5079)</f>
        <v>11.153719441534284</v>
      </c>
      <c r="AB5079">
        <f t="shared" si="402"/>
        <v>5.02335147407234E-6</v>
      </c>
      <c r="AD5079">
        <f>AA5079*$C$28</f>
        <v>6.2882077869379192</v>
      </c>
      <c r="AF5079">
        <f>(Q5079-X5079)/AD5079+X5079</f>
        <v>8.9101783682158267E-6</v>
      </c>
      <c r="AH5079">
        <f>Q5079/AF5079</f>
        <v>6.2882077869379183</v>
      </c>
      <c r="AK5079" s="2"/>
      <c r="AT5079" s="1"/>
    </row>
    <row r="5080" spans="6:46" x14ac:dyDescent="0.35">
      <c r="F5080" s="4">
        <v>44408.583333333336</v>
      </c>
      <c r="H5080">
        <v>20</v>
      </c>
      <c r="I5080">
        <v>18.158333333333299</v>
      </c>
      <c r="K5080" s="2">
        <v>1.16970864019909E-5</v>
      </c>
      <c r="L5080">
        <v>1.4122126296973501E-4</v>
      </c>
      <c r="N5080">
        <f t="shared" si="398"/>
        <v>8.1879604813936292E-6</v>
      </c>
      <c r="O5080" s="2">
        <f t="shared" si="399"/>
        <v>4.2366378890920511E-5</v>
      </c>
      <c r="Q5080">
        <f>N5080+O5080</f>
        <v>5.0554339372314136E-5</v>
      </c>
      <c r="S5080">
        <f>IF(H5080&gt;$B$5,$B$5,($B$3 - $B$5)*(($B$5-H5080)/($B$5-$B$6))^(1/$B$2)+$B$5)</f>
        <v>20</v>
      </c>
      <c r="T5080">
        <f>K5080*S5080</f>
        <v>2.3394172803981801E-4</v>
      </c>
      <c r="U5080" s="3">
        <f>S5080*N5080/Q5080+$B$7*O5080/Q5080</f>
        <v>49.331275605478083</v>
      </c>
      <c r="V5080">
        <f>IF(U5080-H5080&lt;=10,10,U5080-H5080)</f>
        <v>29.331275605478083</v>
      </c>
      <c r="X5080">
        <f t="shared" si="400"/>
        <v>0</v>
      </c>
      <c r="Y5080">
        <f t="shared" si="401"/>
        <v>1</v>
      </c>
      <c r="AA5080">
        <f>((Y5080*V5080)+H5080+273)/(Y5080*V5080)</f>
        <v>10.989337113769357</v>
      </c>
      <c r="AB5080">
        <f t="shared" si="402"/>
        <v>4.6003083579054871E-6</v>
      </c>
      <c r="AD5080">
        <f>AA5080*$C$28</f>
        <v>6.1955328511100376</v>
      </c>
      <c r="AF5080">
        <f>(Q5080-X5080)/AD5080+X5080</f>
        <v>8.1598049089928469E-6</v>
      </c>
      <c r="AH5080">
        <f>Q5080/AF5080</f>
        <v>6.1955328511100376</v>
      </c>
      <c r="AK5080" s="2"/>
      <c r="AT5080" s="1"/>
    </row>
    <row r="5081" spans="6:46" x14ac:dyDescent="0.35">
      <c r="F5081" s="4">
        <v>44408.625</v>
      </c>
      <c r="H5081">
        <v>19.899999999999999</v>
      </c>
      <c r="I5081">
        <v>18.158333333333299</v>
      </c>
      <c r="K5081" s="2">
        <v>1.27936882521775E-5</v>
      </c>
      <c r="L5081">
        <v>1.3494489720365801E-4</v>
      </c>
      <c r="N5081">
        <f t="shared" si="398"/>
        <v>8.9555817765242501E-6</v>
      </c>
      <c r="O5081" s="2">
        <f t="shared" si="399"/>
        <v>4.0483469161097408E-5</v>
      </c>
      <c r="Q5081">
        <f>N5081+O5081</f>
        <v>4.943905093762166E-5</v>
      </c>
      <c r="S5081">
        <f>IF(H5081&gt;$B$5,$B$5,($B$3 - $B$5)*(($B$5-H5081)/($B$5-$B$6))^(1/$B$2)+$B$5)</f>
        <v>20.133333333333336</v>
      </c>
      <c r="T5081">
        <f>K5081*S5081</f>
        <v>2.5757959014384039E-4</v>
      </c>
      <c r="U5081" s="3">
        <f>S5081*N5081/Q5081+$B$7*O5081/Q5081</f>
        <v>48.684116529621086</v>
      </c>
      <c r="V5081">
        <f>IF(U5081-H5081&lt;=10,10,U5081-H5081)</f>
        <v>28.784116529621087</v>
      </c>
      <c r="X5081">
        <f t="shared" si="400"/>
        <v>0</v>
      </c>
      <c r="Y5081">
        <f t="shared" si="401"/>
        <v>1</v>
      </c>
      <c r="AA5081">
        <f>((Y5081*V5081)+H5081+273)/(Y5081*V5081)</f>
        <v>11.175750911047874</v>
      </c>
      <c r="AB5081">
        <f t="shared" si="402"/>
        <v>4.4237788879804314E-6</v>
      </c>
      <c r="AD5081">
        <f>AA5081*$C$28</f>
        <v>6.3006286173953496</v>
      </c>
      <c r="AF5081">
        <f>(Q5081-X5081)/AD5081+X5081</f>
        <v>7.846685456293333E-6</v>
      </c>
      <c r="AH5081">
        <f>Q5081/AF5081</f>
        <v>6.3006286173953496</v>
      </c>
      <c r="AK5081" s="2"/>
      <c r="AT5081" s="1"/>
    </row>
    <row r="5082" spans="6:46" x14ac:dyDescent="0.35">
      <c r="F5082" s="4">
        <v>44408.666666666664</v>
      </c>
      <c r="H5082">
        <v>20.6</v>
      </c>
      <c r="I5082">
        <v>18.158333333333299</v>
      </c>
      <c r="K5082" s="2">
        <v>1.31592222022397E-5</v>
      </c>
      <c r="L5082">
        <v>1.4122126296973501E-4</v>
      </c>
      <c r="N5082">
        <f t="shared" si="398"/>
        <v>9.2114555415677893E-6</v>
      </c>
      <c r="O5082" s="2">
        <f t="shared" si="399"/>
        <v>4.2366378890920511E-5</v>
      </c>
      <c r="Q5082">
        <f>N5082+O5082</f>
        <v>5.15778344324883E-5</v>
      </c>
      <c r="S5082">
        <f>IF(H5082&gt;$B$5,$B$5,($B$3 - $B$5)*(($B$5-H5082)/($B$5-$B$6))^(1/$B$2)+$B$5)</f>
        <v>20</v>
      </c>
      <c r="T5082">
        <f>K5082*S5082</f>
        <v>2.6318444404479401E-4</v>
      </c>
      <c r="U5082" s="3">
        <f>S5082*N5082/Q5082+$B$7*O5082/Q5082</f>
        <v>48.749234579112226</v>
      </c>
      <c r="V5082">
        <f>IF(U5082-H5082&lt;=10,10,U5082-H5082)</f>
        <v>28.149234579112225</v>
      </c>
      <c r="X5082">
        <f t="shared" si="400"/>
        <v>0</v>
      </c>
      <c r="Y5082">
        <f t="shared" si="401"/>
        <v>1</v>
      </c>
      <c r="AA5082">
        <f>((Y5082*V5082)+H5082+273)/(Y5082*V5082)</f>
        <v>11.430123745455662</v>
      </c>
      <c r="AB5082">
        <f t="shared" si="402"/>
        <v>4.5124475973407012E-6</v>
      </c>
      <c r="AD5082">
        <f>AA5082*$C$28</f>
        <v>6.4440381093135439</v>
      </c>
      <c r="AF5082">
        <f>(Q5082-X5082)/AD5082+X5082</f>
        <v>8.0039617329300164E-6</v>
      </c>
      <c r="AH5082">
        <f>Q5082/AF5082</f>
        <v>6.4440381093135439</v>
      </c>
      <c r="AK5082" s="2"/>
      <c r="AT5082" s="1"/>
    </row>
    <row r="5083" spans="6:46" x14ac:dyDescent="0.35">
      <c r="F5083" s="4">
        <v>44408.708333333336</v>
      </c>
      <c r="H5083">
        <v>20.6</v>
      </c>
      <c r="I5083">
        <v>18.158333333333299</v>
      </c>
      <c r="K5083" s="2">
        <v>1.42558240524264E-5</v>
      </c>
      <c r="L5083">
        <v>1.78879457566192E-4</v>
      </c>
      <c r="N5083">
        <f t="shared" si="398"/>
        <v>9.9790768366984796E-6</v>
      </c>
      <c r="O5083" s="2">
        <f t="shared" si="399"/>
        <v>5.366383726985761E-5</v>
      </c>
      <c r="Q5083">
        <f>N5083+O5083</f>
        <v>6.3642914106556086E-5</v>
      </c>
      <c r="S5083">
        <f>IF(H5083&gt;$B$5,$B$5,($B$3 - $B$5)*(($B$5-H5083)/($B$5-$B$6))^(1/$B$2)+$B$5)</f>
        <v>20</v>
      </c>
      <c r="T5083">
        <f>K5083*S5083</f>
        <v>2.8511648104852802E-4</v>
      </c>
      <c r="U5083" s="3">
        <f>S5083*N5083/Q5083+$B$7*O5083/Q5083</f>
        <v>49.512072644887468</v>
      </c>
      <c r="V5083">
        <f>IF(U5083-H5083&lt;=10,10,U5083-H5083)</f>
        <v>28.912072644887466</v>
      </c>
      <c r="X5083">
        <f t="shared" si="400"/>
        <v>0</v>
      </c>
      <c r="Y5083">
        <f t="shared" si="401"/>
        <v>1</v>
      </c>
      <c r="AA5083">
        <f>((Y5083*V5083)+H5083+273)/(Y5083*V5083)</f>
        <v>11.154927445228227</v>
      </c>
      <c r="AB5083">
        <f t="shared" si="402"/>
        <v>5.7053633400171321E-6</v>
      </c>
      <c r="AD5083">
        <f>AA5083*$C$28</f>
        <v>6.2888888313442015</v>
      </c>
      <c r="AF5083">
        <f>(Q5083-X5083)/AD5083+X5083</f>
        <v>1.0119898095408518E-5</v>
      </c>
      <c r="AH5083">
        <f>Q5083/AF5083</f>
        <v>6.2888888313442015</v>
      </c>
      <c r="AK5083" s="2"/>
      <c r="AT5083" s="1"/>
    </row>
    <row r="5084" spans="6:46" x14ac:dyDescent="0.35">
      <c r="F5084" s="4">
        <v>44408.75</v>
      </c>
      <c r="H5084">
        <v>21.3</v>
      </c>
      <c r="I5084">
        <v>18.158333333333299</v>
      </c>
      <c r="K5084" s="2">
        <v>1.46213580024886E-5</v>
      </c>
      <c r="L5084">
        <v>2.1967765498549899E-4</v>
      </c>
      <c r="N5084">
        <f t="shared" si="398"/>
        <v>1.0234950601742019E-5</v>
      </c>
      <c r="O5084" s="2">
        <f t="shared" si="399"/>
        <v>6.590329649564971E-5</v>
      </c>
      <c r="Q5084">
        <f>N5084+O5084</f>
        <v>7.6138247097391724E-5</v>
      </c>
      <c r="S5084">
        <f>IF(H5084&gt;$B$5,$B$5,($B$3 - $B$5)*(($B$5-H5084)/($B$5-$B$6))^(1/$B$2)+$B$5)</f>
        <v>20</v>
      </c>
      <c r="T5084">
        <f>K5084*S5084</f>
        <v>2.9242716004977199E-4</v>
      </c>
      <c r="U5084" s="3">
        <f>S5084*N5084/Q5084+$B$7*O5084/Q5084</f>
        <v>50.295094322269442</v>
      </c>
      <c r="V5084">
        <f>IF(U5084-H5084&lt;=10,10,U5084-H5084)</f>
        <v>28.995094322269441</v>
      </c>
      <c r="X5084">
        <f t="shared" si="400"/>
        <v>0</v>
      </c>
      <c r="Y5084">
        <f t="shared" si="401"/>
        <v>1</v>
      </c>
      <c r="AA5084">
        <f>((Y5084*V5084)+H5084+273)/(Y5084*V5084)</f>
        <v>11.14999284806483</v>
      </c>
      <c r="AB5084">
        <f t="shared" si="402"/>
        <v>6.8285467206022582E-6</v>
      </c>
      <c r="AD5084">
        <f>AA5084*$C$28</f>
        <v>6.2861068201531438</v>
      </c>
      <c r="AF5084">
        <f>(Q5084-X5084)/AD5084+X5084</f>
        <v>1.2112146559981115E-5</v>
      </c>
      <c r="AH5084">
        <f>Q5084/AF5084</f>
        <v>6.2861068201531438</v>
      </c>
      <c r="AK5084" s="2"/>
      <c r="AT5084" s="1"/>
    </row>
    <row r="5085" spans="6:46" x14ac:dyDescent="0.35">
      <c r="F5085" s="4">
        <v>44408.791666666664</v>
      </c>
      <c r="H5085">
        <v>20.7</v>
      </c>
      <c r="I5085">
        <v>18.158333333333299</v>
      </c>
      <c r="K5085" s="2">
        <v>1.6083493802737498E-5</v>
      </c>
      <c r="L5085">
        <v>2.1967765498549899E-4</v>
      </c>
      <c r="N5085">
        <f t="shared" si="398"/>
        <v>1.1258445661916248E-5</v>
      </c>
      <c r="O5085" s="2">
        <f t="shared" si="399"/>
        <v>6.590329649564971E-5</v>
      </c>
      <c r="Q5085">
        <f>N5085+O5085</f>
        <v>7.7161742157565955E-5</v>
      </c>
      <c r="S5085">
        <f>IF(H5085&gt;$B$5,$B$5,($B$3 - $B$5)*(($B$5-H5085)/($B$5-$B$6))^(1/$B$2)+$B$5)</f>
        <v>20</v>
      </c>
      <c r="T5085">
        <f>K5085*S5085</f>
        <v>3.2166987605474997E-4</v>
      </c>
      <c r="U5085" s="3">
        <f>S5085*N5085/Q5085+$B$7*O5085/Q5085</f>
        <v>49.893251666578252</v>
      </c>
      <c r="V5085">
        <f>IF(U5085-H5085&lt;=10,10,U5085-H5085)</f>
        <v>29.193251666578252</v>
      </c>
      <c r="X5085">
        <f t="shared" si="400"/>
        <v>0</v>
      </c>
      <c r="Y5085">
        <f t="shared" si="401"/>
        <v>1</v>
      </c>
      <c r="AA5085">
        <f>((Y5085*V5085)+H5085+273)/(Y5085*V5085)</f>
        <v>11.060544243388994</v>
      </c>
      <c r="AB5085">
        <f t="shared" si="402"/>
        <v>6.976306089430125E-6</v>
      </c>
      <c r="AD5085">
        <f>AA5085*$C$28</f>
        <v>6.2356777757969812</v>
      </c>
      <c r="AF5085">
        <f>(Q5085-X5085)/AD5085+X5085</f>
        <v>1.2374234996083313E-5</v>
      </c>
      <c r="AH5085">
        <f>Q5085/AF5085</f>
        <v>6.2356777757969812</v>
      </c>
      <c r="AK5085" s="2"/>
      <c r="AT5085" s="1"/>
    </row>
    <row r="5086" spans="6:46" x14ac:dyDescent="0.35">
      <c r="F5086" s="4">
        <v>44408.833333333336</v>
      </c>
      <c r="H5086">
        <v>19.8</v>
      </c>
      <c r="I5086">
        <v>18.158333333333299</v>
      </c>
      <c r="K5086" s="2">
        <v>1.6083493802737498E-5</v>
      </c>
      <c r="L5086">
        <v>1.8515703662547601E-4</v>
      </c>
      <c r="N5086">
        <f t="shared" si="398"/>
        <v>1.1258445661916248E-5</v>
      </c>
      <c r="O5086" s="2">
        <f t="shared" si="399"/>
        <v>5.5547110987642811E-5</v>
      </c>
      <c r="Q5086">
        <f>N5086+O5086</f>
        <v>6.6805556649559056E-5</v>
      </c>
      <c r="S5086">
        <f>IF(H5086&gt;$B$5,$B$5,($B$3 - $B$5)*(($B$5-H5086)/($B$5-$B$6))^(1/$B$2)+$B$5)</f>
        <v>20.266666666666666</v>
      </c>
      <c r="T5086">
        <f>K5086*S5086</f>
        <v>3.2595880773547995E-4</v>
      </c>
      <c r="U5086" s="3">
        <f>S5086*N5086/Q5086+$B$7*O5086/Q5086</f>
        <v>49.146544604936864</v>
      </c>
      <c r="V5086">
        <f>IF(U5086-H5086&lt;=10,10,U5086-H5086)</f>
        <v>29.346544604936863</v>
      </c>
      <c r="X5086">
        <f t="shared" si="400"/>
        <v>0</v>
      </c>
      <c r="Y5086">
        <f t="shared" si="401"/>
        <v>1</v>
      </c>
      <c r="AA5086">
        <f>((Y5086*V5086)+H5086+273)/(Y5086*V5086)</f>
        <v>10.97732455189097</v>
      </c>
      <c r="AB5086">
        <f t="shared" si="402"/>
        <v>6.0857776713954435E-6</v>
      </c>
      <c r="AD5086">
        <f>AA5086*$C$28</f>
        <v>6.1887604479183747</v>
      </c>
      <c r="AF5086">
        <f>(Q5086-X5086)/AD5086+X5086</f>
        <v>1.0794658673859237E-5</v>
      </c>
      <c r="AH5086">
        <f>Q5086/AF5086</f>
        <v>6.1887604479183747</v>
      </c>
      <c r="AK5086" s="2"/>
      <c r="AT5086" s="1"/>
    </row>
    <row r="5087" spans="6:46" x14ac:dyDescent="0.35">
      <c r="F5087" s="4">
        <v>44408.875</v>
      </c>
      <c r="H5087">
        <v>15.9</v>
      </c>
      <c r="I5087">
        <v>18.158333333333299</v>
      </c>
      <c r="K5087" s="2">
        <v>1.6083493802737498E-5</v>
      </c>
      <c r="L5087">
        <v>1.3808247344009199E-4</v>
      </c>
      <c r="N5087">
        <f t="shared" si="398"/>
        <v>1.1258445661916248E-5</v>
      </c>
      <c r="O5087" s="2">
        <f t="shared" si="399"/>
        <v>4.1424742032027601E-5</v>
      </c>
      <c r="Q5087">
        <f>N5087+O5087</f>
        <v>5.2683187693943853E-5</v>
      </c>
      <c r="S5087">
        <f>IF(H5087&gt;$B$5,$B$5,($B$3 - $B$5)*(($B$5-H5087)/($B$5-$B$6))^(1/$B$2)+$B$5)</f>
        <v>25.466666666666669</v>
      </c>
      <c r="T5087">
        <f>K5087*S5087</f>
        <v>4.0959297550971502E-4</v>
      </c>
      <c r="U5087" s="3">
        <f>S5087*N5087/Q5087+$B$7*O5087/Q5087</f>
        <v>48.688699505424658</v>
      </c>
      <c r="V5087">
        <f>IF(U5087-H5087&lt;=10,10,U5087-H5087)</f>
        <v>32.78869950542466</v>
      </c>
      <c r="X5087">
        <f t="shared" si="400"/>
        <v>0</v>
      </c>
      <c r="Y5087">
        <f t="shared" si="401"/>
        <v>1</v>
      </c>
      <c r="AA5087">
        <f>((Y5087*V5087)+H5087+273)/(Y5087*V5087)</f>
        <v>9.8109624461379905</v>
      </c>
      <c r="AB5087">
        <f t="shared" si="402"/>
        <v>5.3698286975588394E-6</v>
      </c>
      <c r="AD5087">
        <f>AA5087*$C$28</f>
        <v>5.5311926012255865</v>
      </c>
      <c r="AF5087">
        <f>(Q5087-X5087)/AD5087+X5087</f>
        <v>9.524742942827639E-6</v>
      </c>
      <c r="AH5087">
        <f>Q5087/AF5087</f>
        <v>5.5311926012255865</v>
      </c>
      <c r="AK5087" s="2"/>
      <c r="AT5087" s="1"/>
    </row>
    <row r="5088" spans="6:46" x14ac:dyDescent="0.35">
      <c r="F5088" s="4">
        <v>44408.916666666664</v>
      </c>
      <c r="H5088">
        <v>15.9</v>
      </c>
      <c r="I5088">
        <v>18.158333333333299</v>
      </c>
      <c r="K5088" s="2">
        <v>1.6083493802737498E-5</v>
      </c>
      <c r="L5088" s="2">
        <v>9.4147306430955106E-5</v>
      </c>
      <c r="N5088">
        <f t="shared" si="398"/>
        <v>1.1258445661916248E-5</v>
      </c>
      <c r="O5088" s="2">
        <f t="shared" si="399"/>
        <v>2.8244191929286536E-5</v>
      </c>
      <c r="Q5088">
        <f>N5088+O5088</f>
        <v>3.9502637591202785E-5</v>
      </c>
      <c r="S5088">
        <f>IF(H5088&gt;$B$5,$B$5,($B$3 - $B$5)*(($B$5-H5088)/($B$5-$B$6))^(1/$B$2)+$B$5)</f>
        <v>25.466666666666669</v>
      </c>
      <c r="T5088">
        <f>K5088*S5088</f>
        <v>4.0959297550971502E-4</v>
      </c>
      <c r="U5088" s="3">
        <f>S5088*N5088/Q5088+$B$7*O5088/Q5088</f>
        <v>46.582854998456085</v>
      </c>
      <c r="V5088">
        <f>IF(U5088-H5088&lt;=10,10,U5088-H5088)</f>
        <v>30.682854998456087</v>
      </c>
      <c r="X5088">
        <f t="shared" si="400"/>
        <v>0</v>
      </c>
      <c r="Y5088">
        <f t="shared" si="401"/>
        <v>1</v>
      </c>
      <c r="AA5088">
        <f>((Y5088*V5088)+H5088+273)/(Y5088*V5088)</f>
        <v>10.415681820174067</v>
      </c>
      <c r="AB5088">
        <f t="shared" si="402"/>
        <v>3.7926117822349738E-6</v>
      </c>
      <c r="AD5088">
        <f>AA5088*$C$28</f>
        <v>5.8721193294491538</v>
      </c>
      <c r="AF5088">
        <f>(Q5088-X5088)/AD5088+X5088</f>
        <v>6.7271517104725479E-6</v>
      </c>
      <c r="AH5088">
        <f>Q5088/AF5088</f>
        <v>5.8721193294491538</v>
      </c>
      <c r="AK5088" s="2"/>
      <c r="AL5088" s="2"/>
      <c r="AT5088" s="1"/>
    </row>
    <row r="5089" spans="6:46" x14ac:dyDescent="0.35">
      <c r="F5089" s="4">
        <v>44408.958333333336</v>
      </c>
      <c r="H5089">
        <v>16.3</v>
      </c>
      <c r="I5089">
        <v>18.158333333333299</v>
      </c>
      <c r="K5089" s="2">
        <v>1.6083493802737498E-5</v>
      </c>
      <c r="L5089" s="2">
        <v>6.9041358049367002E-5</v>
      </c>
      <c r="N5089">
        <f t="shared" si="398"/>
        <v>1.1258445661916248E-5</v>
      </c>
      <c r="O5089" s="2">
        <f t="shared" si="399"/>
        <v>2.0712407414810104E-5</v>
      </c>
      <c r="Q5089">
        <f>N5089+O5089</f>
        <v>3.1970853076726352E-5</v>
      </c>
      <c r="S5089">
        <f>IF(H5089&gt;$B$5,$B$5,($B$3 - $B$5)*(($B$5-H5089)/($B$5-$B$6))^(1/$B$2)+$B$5)</f>
        <v>24.933333333333334</v>
      </c>
      <c r="T5089">
        <f>K5089*S5089</f>
        <v>4.0101511214825499E-4</v>
      </c>
      <c r="U5089" s="3">
        <f>S5089*N5089/Q5089+$B$7*O5089/Q5089</f>
        <v>44.412108207145899</v>
      </c>
      <c r="V5089">
        <f>IF(U5089-H5089&lt;=10,10,U5089-H5089)</f>
        <v>28.112108207145898</v>
      </c>
      <c r="X5089">
        <f t="shared" si="400"/>
        <v>0</v>
      </c>
      <c r="Y5089">
        <f t="shared" si="401"/>
        <v>1</v>
      </c>
      <c r="AA5089">
        <f>((Y5089*V5089)+H5089+273)/(Y5089*V5089)</f>
        <v>11.290939330066394</v>
      </c>
      <c r="AB5089">
        <f t="shared" si="402"/>
        <v>2.831549452364151E-6</v>
      </c>
      <c r="AD5089">
        <f>AA5089*$C$28</f>
        <v>6.3655691708344175</v>
      </c>
      <c r="AF5089">
        <f>(Q5089-X5089)/AD5089+X5089</f>
        <v>5.0224657400958727E-6</v>
      </c>
      <c r="AH5089">
        <f>Q5089/AF5089</f>
        <v>6.3655691708344175</v>
      </c>
      <c r="AK5089" s="2"/>
      <c r="AL5089" s="2"/>
      <c r="AT5089" s="1"/>
    </row>
    <row r="5090" spans="6:46" x14ac:dyDescent="0.35">
      <c r="F5090" s="4">
        <v>44409</v>
      </c>
      <c r="H5090">
        <v>15.3</v>
      </c>
      <c r="I5090">
        <v>16.8958333333333</v>
      </c>
      <c r="K5090" s="2">
        <v>1.6083493802737498E-5</v>
      </c>
      <c r="L5090" s="2">
        <v>4.0797226784740898E-5</v>
      </c>
      <c r="N5090">
        <f t="shared" si="398"/>
        <v>1.1258445661916248E-5</v>
      </c>
      <c r="O5090" s="2">
        <f t="shared" si="399"/>
        <v>1.2239168035422271E-5</v>
      </c>
      <c r="Q5090">
        <f>N5090+O5090</f>
        <v>2.3497613697338521E-5</v>
      </c>
      <c r="S5090">
        <f>IF(H5090&gt;$B$5,$B$5,($B$3 - $B$5)*(($B$5-H5090)/($B$5-$B$6))^(1/$B$2)+$B$5)</f>
        <v>26.266666666666666</v>
      </c>
      <c r="T5090">
        <f>K5090*S5090</f>
        <v>4.2245977055190492E-4</v>
      </c>
      <c r="U5090" s="3">
        <f>S5090*N5090/Q5090+$B$7*O5090/Q5090</f>
        <v>41.232956410560917</v>
      </c>
      <c r="V5090">
        <f>IF(U5090-H5090&lt;=10,10,U5090-H5090)</f>
        <v>25.932956410560916</v>
      </c>
      <c r="X5090">
        <f t="shared" si="400"/>
        <v>0</v>
      </c>
      <c r="Y5090">
        <f t="shared" si="401"/>
        <v>1</v>
      </c>
      <c r="AA5090">
        <f>((Y5090*V5090)+H5090+273)/(Y5090*V5090)</f>
        <v>12.11712816062086</v>
      </c>
      <c r="AB5090">
        <f t="shared" si="402"/>
        <v>1.9392065005718767E-6</v>
      </c>
      <c r="AD5090">
        <f>AA5090*$C$28</f>
        <v>6.8313552312608286</v>
      </c>
      <c r="AF5090">
        <f>(Q5090-X5090)/AD5090+X5090</f>
        <v>3.4396708854798764E-6</v>
      </c>
      <c r="AH5090">
        <f>Q5090/AF5090</f>
        <v>6.8313552312608286</v>
      </c>
      <c r="AK5090" s="2"/>
      <c r="AL5090" s="2"/>
      <c r="AT5090" s="1"/>
    </row>
    <row r="5091" spans="6:46" x14ac:dyDescent="0.35">
      <c r="F5091" s="4">
        <v>44409.041666666664</v>
      </c>
      <c r="H5091">
        <v>15.4</v>
      </c>
      <c r="I5091">
        <v>16.8958333333333</v>
      </c>
      <c r="K5091" s="2">
        <v>1.6083493802737498E-5</v>
      </c>
      <c r="L5091" s="2">
        <v>2.1967765498549899E-5</v>
      </c>
      <c r="N5091">
        <f t="shared" si="398"/>
        <v>1.1258445661916248E-5</v>
      </c>
      <c r="O5091" s="2">
        <f t="shared" si="399"/>
        <v>6.5903296495649707E-6</v>
      </c>
      <c r="Q5091">
        <f>N5091+O5091</f>
        <v>1.7848775311481217E-5</v>
      </c>
      <c r="S5091">
        <f>IF(H5091&gt;$B$5,$B$5,($B$3 - $B$5)*(($B$5-H5091)/($B$5-$B$6))^(1/$B$2)+$B$5)</f>
        <v>26.133333333333333</v>
      </c>
      <c r="T5091">
        <f>K5091*S5091</f>
        <v>4.2031530471153995E-4</v>
      </c>
      <c r="U5091" s="3">
        <f>S5091*N5091/Q5091+$B$7*O5091/Q5091</f>
        <v>36.791815268229435</v>
      </c>
      <c r="V5091">
        <f>IF(U5091-H5091&lt;=10,10,U5091-H5091)</f>
        <v>21.391815268229436</v>
      </c>
      <c r="X5091">
        <f t="shared" si="400"/>
        <v>0</v>
      </c>
      <c r="Y5091">
        <f t="shared" si="401"/>
        <v>1</v>
      </c>
      <c r="AA5091">
        <f>((Y5091*V5091)+H5091+273)/(Y5091*V5091)</f>
        <v>14.481791815411015</v>
      </c>
      <c r="AB5091">
        <f t="shared" si="402"/>
        <v>1.2324977143012909E-6</v>
      </c>
      <c r="AD5091">
        <f>AA5091*$C$28</f>
        <v>8.164497640435064</v>
      </c>
      <c r="AF5091">
        <f>(Q5091-X5091)/AD5091+X5091</f>
        <v>2.1861449531302826E-6</v>
      </c>
      <c r="AH5091">
        <f>Q5091/AF5091</f>
        <v>8.164497640435064</v>
      </c>
      <c r="AK5091" s="2"/>
      <c r="AL5091" s="2"/>
      <c r="AT5091" s="1"/>
    </row>
    <row r="5092" spans="6:46" x14ac:dyDescent="0.35">
      <c r="F5092" s="4">
        <v>44409.083333333336</v>
      </c>
      <c r="H5092">
        <v>15.7</v>
      </c>
      <c r="I5092">
        <v>16.8958333333333</v>
      </c>
      <c r="K5092" s="2">
        <v>1.6083493802737498E-5</v>
      </c>
      <c r="L5092" s="2">
        <v>9.4147549089596692E-6</v>
      </c>
      <c r="N5092">
        <f t="shared" si="398"/>
        <v>1.1258445661916248E-5</v>
      </c>
      <c r="O5092" s="2">
        <f t="shared" si="399"/>
        <v>2.8244264726879012E-6</v>
      </c>
      <c r="Q5092">
        <f>N5092+O5092</f>
        <v>1.4082872134604149E-5</v>
      </c>
      <c r="S5092">
        <f>IF(H5092&gt;$B$5,$B$5,($B$3 - $B$5)*(($B$5-H5092)/($B$5-$B$6))^(1/$B$2)+$B$5)</f>
        <v>25.733333333333334</v>
      </c>
      <c r="T5092">
        <f>K5092*S5092</f>
        <v>4.13881907190445E-4</v>
      </c>
      <c r="U5092" s="3">
        <f>S5092*N5092/Q5092+$B$7*O5092/Q5092</f>
        <v>31.602984588459883</v>
      </c>
      <c r="V5092">
        <f>IF(U5092-H5092&lt;=10,10,U5092-H5092)</f>
        <v>15.902984588459883</v>
      </c>
      <c r="X5092">
        <f t="shared" si="400"/>
        <v>0</v>
      </c>
      <c r="Y5092">
        <f t="shared" si="401"/>
        <v>1</v>
      </c>
      <c r="AA5092">
        <f>((Y5092*V5092)+H5092+273)/(Y5092*V5092)</f>
        <v>19.153825050518961</v>
      </c>
      <c r="AB5092">
        <f t="shared" si="402"/>
        <v>7.3525116249417676E-7</v>
      </c>
      <c r="AD5092">
        <f>AA5092*$C$28</f>
        <v>10.798481391222081</v>
      </c>
      <c r="AF5092">
        <f>(Q5092-X5092)/AD5092+X5092</f>
        <v>1.3041530215583737E-6</v>
      </c>
      <c r="AH5092">
        <f>Q5092/AF5092</f>
        <v>10.798481391222081</v>
      </c>
      <c r="AK5092" s="2"/>
      <c r="AL5092" s="2"/>
      <c r="AT5092" s="1"/>
    </row>
    <row r="5093" spans="6:46" x14ac:dyDescent="0.35">
      <c r="F5093" s="4">
        <v>44409.125</v>
      </c>
      <c r="H5093">
        <v>15.8</v>
      </c>
      <c r="I5093">
        <v>16.8958333333333</v>
      </c>
      <c r="K5093" s="2">
        <v>1.6814561702861898E-5</v>
      </c>
      <c r="L5093">
        <v>0</v>
      </c>
      <c r="N5093">
        <f t="shared" si="398"/>
        <v>1.1770193192003328E-5</v>
      </c>
      <c r="O5093" s="2">
        <f t="shared" si="399"/>
        <v>0</v>
      </c>
      <c r="Q5093">
        <f>N5093+O5093</f>
        <v>1.1770193192003328E-5</v>
      </c>
      <c r="S5093">
        <f>IF(H5093&gt;$B$5,$B$5,($B$3 - $B$5)*(($B$5-H5093)/($B$5-$B$6))^(1/$B$2)+$B$5)</f>
        <v>25.6</v>
      </c>
      <c r="T5093">
        <f>K5093*S5093</f>
        <v>4.3045277959326462E-4</v>
      </c>
      <c r="U5093" s="3">
        <f>S5093*N5093/Q5093+$B$7*O5093/Q5093</f>
        <v>25.6</v>
      </c>
      <c r="V5093">
        <f>IF(U5093-H5093&lt;=10,10,U5093-H5093)</f>
        <v>10</v>
      </c>
      <c r="X5093">
        <f t="shared" si="400"/>
        <v>0</v>
      </c>
      <c r="Y5093">
        <f t="shared" si="401"/>
        <v>1</v>
      </c>
      <c r="AA5093">
        <f>((Y5093*V5093)+H5093+273)/(Y5093*V5093)</f>
        <v>29.880000000000003</v>
      </c>
      <c r="AB5093">
        <f t="shared" si="402"/>
        <v>3.9391543480600159E-7</v>
      </c>
      <c r="AD5093">
        <f>AA5093*$C$28</f>
        <v>16.845649530508457</v>
      </c>
      <c r="AF5093">
        <f>(Q5093-X5093)/AD5093+X5093</f>
        <v>6.9870818401432493E-7</v>
      </c>
      <c r="AH5093">
        <f>Q5093/AF5093</f>
        <v>16.845649530508457</v>
      </c>
      <c r="AK5093" s="2"/>
      <c r="AT5093" s="1"/>
    </row>
    <row r="5094" spans="6:46" x14ac:dyDescent="0.35">
      <c r="F5094" s="4">
        <v>44409.166666666664</v>
      </c>
      <c r="H5094">
        <v>15.5</v>
      </c>
      <c r="I5094">
        <v>16.8958333333333</v>
      </c>
      <c r="K5094" s="2">
        <v>1.7545629602986299E-5</v>
      </c>
      <c r="L5094" s="2">
        <v>1.5691278403152899E-6</v>
      </c>
      <c r="N5094">
        <f t="shared" si="398"/>
        <v>1.2281940722090408E-5</v>
      </c>
      <c r="O5094" s="2">
        <f t="shared" si="399"/>
        <v>4.7073835209458705E-7</v>
      </c>
      <c r="Q5094">
        <f>N5094+O5094</f>
        <v>1.2752679074184995E-5</v>
      </c>
      <c r="S5094">
        <f>IF(H5094&gt;$B$5,$B$5,($B$3 - $B$5)*(($B$5-H5094)/($B$5-$B$6))^(1/$B$2)+$B$5)</f>
        <v>26</v>
      </c>
      <c r="T5094">
        <f>K5094*S5094</f>
        <v>4.5618636967764377E-4</v>
      </c>
      <c r="U5094" s="3">
        <f>S5094*N5094/Q5094+$B$7*O5094/Q5094</f>
        <v>27.070474065200724</v>
      </c>
      <c r="V5094">
        <f>IF(U5094-H5094&lt;=10,10,U5094-H5094)</f>
        <v>11.570474065200724</v>
      </c>
      <c r="X5094">
        <f t="shared" si="400"/>
        <v>0</v>
      </c>
      <c r="Y5094">
        <f t="shared" si="401"/>
        <v>1</v>
      </c>
      <c r="AA5094">
        <f>((Y5094*V5094)+H5094+273)/(Y5094*V5094)</f>
        <v>25.93415553885476</v>
      </c>
      <c r="AB5094">
        <f t="shared" si="402"/>
        <v>4.9173296022994966E-7</v>
      </c>
      <c r="AD5094">
        <f>AA5094*$C$28</f>
        <v>14.621074132437816</v>
      </c>
      <c r="AF5094">
        <f>(Q5094-X5094)/AD5094+X5094</f>
        <v>8.7221218897265126E-7</v>
      </c>
      <c r="AH5094">
        <f>Q5094/AF5094</f>
        <v>14.621074132437816</v>
      </c>
      <c r="AK5094" s="2"/>
      <c r="AL5094" s="2"/>
      <c r="AT5094" s="1"/>
    </row>
    <row r="5095" spans="6:46" x14ac:dyDescent="0.35">
      <c r="F5095" s="4">
        <v>44409.208333333336</v>
      </c>
      <c r="H5095">
        <v>14.7</v>
      </c>
      <c r="I5095">
        <v>16.8958333333333</v>
      </c>
      <c r="K5095" s="2">
        <v>1.7545629602986299E-5</v>
      </c>
      <c r="L5095" s="2">
        <v>4.7073713880137897E-6</v>
      </c>
      <c r="N5095">
        <f t="shared" si="398"/>
        <v>1.2281940722090408E-5</v>
      </c>
      <c r="O5095" s="2">
        <f t="shared" si="399"/>
        <v>1.4122114164041371E-6</v>
      </c>
      <c r="Q5095">
        <f>N5095+O5095</f>
        <v>1.3694152138494546E-5</v>
      </c>
      <c r="S5095">
        <f>IF(H5095&gt;$B$5,$B$5,($B$3 - $B$5)*(($B$5-H5095)/($B$5-$B$6))^(1/$B$2)+$B$5)</f>
        <v>27.06666666666667</v>
      </c>
      <c r="T5095">
        <f>K5095*S5095</f>
        <v>4.7490170792082923E-4</v>
      </c>
      <c r="U5095" s="3">
        <f>S5095*N5095/Q5095+$B$7*O5095/Q5095</f>
        <v>29.947295699600151</v>
      </c>
      <c r="V5095">
        <f>IF(U5095-H5095&lt;=10,10,U5095-H5095)</f>
        <v>15.247295699600151</v>
      </c>
      <c r="X5095">
        <f t="shared" si="400"/>
        <v>0</v>
      </c>
      <c r="Y5095">
        <f t="shared" si="401"/>
        <v>1</v>
      </c>
      <c r="AA5095">
        <f>((Y5095*V5095)+H5095+273)/(Y5095*V5095)</f>
        <v>19.868919818190758</v>
      </c>
      <c r="AB5095">
        <f t="shared" si="402"/>
        <v>6.8922479248001319E-7</v>
      </c>
      <c r="AD5095">
        <f>AA5095*$C$28</f>
        <v>11.201635201037995</v>
      </c>
      <c r="AF5095">
        <f>(Q5095-X5095)/AD5095+X5095</f>
        <v>1.2225136681138825E-6</v>
      </c>
      <c r="AH5095">
        <f>Q5095/AF5095</f>
        <v>11.201635201037995</v>
      </c>
      <c r="AK5095" s="2"/>
      <c r="AL5095" s="2"/>
      <c r="AT5095" s="1"/>
    </row>
    <row r="5096" spans="6:46" x14ac:dyDescent="0.35">
      <c r="F5096" s="4">
        <v>44409.25</v>
      </c>
      <c r="H5096">
        <v>14.5</v>
      </c>
      <c r="I5096">
        <v>16.8958333333333</v>
      </c>
      <c r="K5096" s="2">
        <v>1.7545629602986299E-5</v>
      </c>
      <c r="L5096" s="2">
        <v>2.9813283370805601E-5</v>
      </c>
      <c r="N5096">
        <f t="shared" si="398"/>
        <v>1.2281940722090408E-5</v>
      </c>
      <c r="O5096" s="2">
        <f t="shared" si="399"/>
        <v>8.9439850112416824E-6</v>
      </c>
      <c r="Q5096">
        <f>N5096+O5096</f>
        <v>2.1225925733332091E-5</v>
      </c>
      <c r="S5096">
        <f>IF(H5096&gt;$B$5,$B$5,($B$3 - $B$5)*(($B$5-H5096)/($B$5-$B$6))^(1/$B$2)+$B$5)</f>
        <v>27.333333333333332</v>
      </c>
      <c r="T5096">
        <f>K5096*S5096</f>
        <v>4.795805424816255E-4</v>
      </c>
      <c r="U5096" s="3">
        <f>S5096*N5096/Q5096+$B$7*O5096/Q5096</f>
        <v>38.991258414504401</v>
      </c>
      <c r="V5096">
        <f>IF(U5096-H5096&lt;=10,10,U5096-H5096)</f>
        <v>24.491258414504401</v>
      </c>
      <c r="X5096">
        <f t="shared" si="400"/>
        <v>0</v>
      </c>
      <c r="Y5096">
        <f t="shared" si="401"/>
        <v>1</v>
      </c>
      <c r="AA5096">
        <f>((Y5096*V5096)+H5096+273)/(Y5096*V5096)</f>
        <v>12.738882303807408</v>
      </c>
      <c r="AB5096">
        <f t="shared" si="402"/>
        <v>1.6662314029691654E-6</v>
      </c>
      <c r="AD5096">
        <f>AA5096*$C$28</f>
        <v>7.181885766410165</v>
      </c>
      <c r="AF5096">
        <f>(Q5096-X5096)/AD5096+X5096</f>
        <v>2.9554808338230892E-6</v>
      </c>
      <c r="AH5096">
        <f>Q5096/AF5096</f>
        <v>7.181885766410165</v>
      </c>
      <c r="AK5096" s="2"/>
      <c r="AL5096" s="2"/>
      <c r="AT5096" s="1"/>
    </row>
    <row r="5097" spans="6:46" x14ac:dyDescent="0.35">
      <c r="F5097" s="4">
        <v>44409.291666666664</v>
      </c>
      <c r="H5097">
        <v>14.9</v>
      </c>
      <c r="I5097">
        <v>16.8958333333333</v>
      </c>
      <c r="K5097" s="2">
        <v>1.7545629602986299E-5</v>
      </c>
      <c r="L5097" s="2">
        <v>7.2179540932405098E-5</v>
      </c>
      <c r="N5097">
        <f t="shared" si="398"/>
        <v>1.2281940722090408E-5</v>
      </c>
      <c r="O5097" s="2">
        <f t="shared" si="399"/>
        <v>2.1653862279721534E-5</v>
      </c>
      <c r="Q5097">
        <f>N5097+O5097</f>
        <v>3.3935803001811942E-5</v>
      </c>
      <c r="S5097">
        <f>IF(H5097&gt;$B$5,$B$5,($B$3 - $B$5)*(($B$5-H5097)/($B$5-$B$6))^(1/$B$2)+$B$5)</f>
        <v>26.799999999999997</v>
      </c>
      <c r="T5097">
        <f>K5097*S5097</f>
        <v>4.7022287336003274E-4</v>
      </c>
      <c r="U5097" s="3">
        <f>S5097*N5097/Q5097+$B$7*O5097/Q5097</f>
        <v>44.793943336350203</v>
      </c>
      <c r="V5097">
        <f>IF(U5097-H5097&lt;=10,10,U5097-H5097)</f>
        <v>29.893943336350205</v>
      </c>
      <c r="X5097">
        <f t="shared" si="400"/>
        <v>0</v>
      </c>
      <c r="Y5097">
        <f t="shared" si="401"/>
        <v>1</v>
      </c>
      <c r="AA5097">
        <f>((Y5097*V5097)+H5097+273)/(Y5097*V5097)</f>
        <v>10.630713377646689</v>
      </c>
      <c r="AB5097">
        <f t="shared" si="402"/>
        <v>3.1922413667147781E-6</v>
      </c>
      <c r="AD5097">
        <f>AA5097*$C$28</f>
        <v>5.9933491237993275</v>
      </c>
      <c r="AF5097">
        <f>(Q5097-X5097)/AD5097+X5097</f>
        <v>5.6622436472212757E-6</v>
      </c>
      <c r="AH5097">
        <f>Q5097/AF5097</f>
        <v>5.9933491237993275</v>
      </c>
      <c r="AK5097" s="2"/>
      <c r="AL5097" s="2"/>
      <c r="AT5097" s="1"/>
    </row>
    <row r="5098" spans="6:46" x14ac:dyDescent="0.35">
      <c r="F5098" s="4">
        <v>44409.333333333336</v>
      </c>
      <c r="H5098">
        <v>15.9</v>
      </c>
      <c r="I5098">
        <v>16.8958333333333</v>
      </c>
      <c r="K5098" s="2">
        <v>1.64490277527997E-5</v>
      </c>
      <c r="L5098">
        <v>1.4749762873581099E-4</v>
      </c>
      <c r="N5098">
        <f t="shared" si="398"/>
        <v>1.1514319426959789E-5</v>
      </c>
      <c r="O5098" s="2">
        <f t="shared" si="399"/>
        <v>4.4249288620743302E-5</v>
      </c>
      <c r="Q5098">
        <f>N5098+O5098</f>
        <v>5.5763608047703091E-5</v>
      </c>
      <c r="S5098">
        <f>IF(H5098&gt;$B$5,$B$5,($B$3 - $B$5)*(($B$5-H5098)/($B$5-$B$6))^(1/$B$2)+$B$5)</f>
        <v>25.466666666666669</v>
      </c>
      <c r="T5098">
        <f>K5098*S5098</f>
        <v>4.1890190677129906E-4</v>
      </c>
      <c r="U5098" s="3">
        <f>S5098*N5098/Q5098+$B$7*O5098/Q5098</f>
        <v>48.901825121287395</v>
      </c>
      <c r="V5098">
        <f>IF(U5098-H5098&lt;=10,10,U5098-H5098)</f>
        <v>33.001825121287396</v>
      </c>
      <c r="X5098">
        <f t="shared" si="400"/>
        <v>0</v>
      </c>
      <c r="Y5098">
        <f t="shared" si="401"/>
        <v>1</v>
      </c>
      <c r="AA5098">
        <f>((Y5098*V5098)+H5098+273)/(Y5098*V5098)</f>
        <v>9.75406129625385</v>
      </c>
      <c r="AB5098">
        <f t="shared" si="402"/>
        <v>5.7169630530330675E-6</v>
      </c>
      <c r="AD5098">
        <f>AA5098*$C$28</f>
        <v>5.4991130554146368</v>
      </c>
      <c r="AF5098">
        <f>(Q5098-X5098)/AD5098+X5098</f>
        <v>1.0140473106439612E-5</v>
      </c>
      <c r="AH5098">
        <f>Q5098/AF5098</f>
        <v>5.4991130554146368</v>
      </c>
      <c r="AK5098" s="2"/>
      <c r="AT5098" s="1"/>
    </row>
    <row r="5099" spans="6:46" x14ac:dyDescent="0.35">
      <c r="F5099" s="4">
        <v>44409.375</v>
      </c>
      <c r="H5099">
        <v>16.899999999999999</v>
      </c>
      <c r="I5099">
        <v>16.8958333333333</v>
      </c>
      <c r="K5099" s="2">
        <v>1.49868919525508E-5</v>
      </c>
      <c r="L5099">
        <v>2.1340007592621501E-4</v>
      </c>
      <c r="N5099">
        <f t="shared" si="398"/>
        <v>1.049082436678556E-5</v>
      </c>
      <c r="O5099" s="2">
        <f t="shared" si="399"/>
        <v>6.4020022777864515E-5</v>
      </c>
      <c r="Q5099">
        <f>N5099+O5099</f>
        <v>7.4510847144650073E-5</v>
      </c>
      <c r="S5099">
        <f>IF(H5099&gt;$B$5,$B$5,($B$3 - $B$5)*(($B$5-H5099)/($B$5-$B$6))^(1/$B$2)+$B$5)</f>
        <v>24.133333333333333</v>
      </c>
      <c r="T5099">
        <f>K5099*S5099</f>
        <v>3.6168365912155932E-4</v>
      </c>
      <c r="U5099" s="3">
        <f>S5099*N5099/Q5099+$B$7*O5099/Q5099</f>
        <v>50.654098816518896</v>
      </c>
      <c r="V5099">
        <f>IF(U5099-H5099&lt;=10,10,U5099-H5099)</f>
        <v>33.754098816518898</v>
      </c>
      <c r="X5099">
        <f t="shared" si="400"/>
        <v>0</v>
      </c>
      <c r="Y5099">
        <f t="shared" si="401"/>
        <v>1</v>
      </c>
      <c r="AA5099">
        <f>((Y5099*V5099)+H5099+273)/(Y5099*V5099)</f>
        <v>9.5885865765767697</v>
      </c>
      <c r="AB5099">
        <f t="shared" si="402"/>
        <v>7.7707852507341352E-6</v>
      </c>
      <c r="AD5099">
        <f>AA5099*$C$28</f>
        <v>5.4058222544160017</v>
      </c>
      <c r="AF5099">
        <f>(Q5099-X5099)/AD5099+X5099</f>
        <v>1.3783443783003106E-5</v>
      </c>
      <c r="AH5099">
        <f>Q5099/AF5099</f>
        <v>5.4058222544160017</v>
      </c>
      <c r="AK5099" s="2"/>
      <c r="AT5099" s="1"/>
    </row>
    <row r="5100" spans="6:46" x14ac:dyDescent="0.35">
      <c r="F5100" s="4">
        <v>44409.416666666664</v>
      </c>
      <c r="H5100">
        <v>16.3</v>
      </c>
      <c r="I5100">
        <v>16.8958333333333</v>
      </c>
      <c r="K5100" s="2">
        <v>1.3524756152302E-5</v>
      </c>
      <c r="L5100">
        <v>2.60474639111599E-4</v>
      </c>
      <c r="N5100">
        <f t="shared" si="398"/>
        <v>9.4673293066113996E-6</v>
      </c>
      <c r="O5100" s="2">
        <f t="shared" si="399"/>
        <v>7.8142391733479705E-5</v>
      </c>
      <c r="Q5100">
        <f>N5100+O5100</f>
        <v>8.7609721040091099E-5</v>
      </c>
      <c r="S5100">
        <f>IF(H5100&gt;$B$5,$B$5,($B$3 - $B$5)*(($B$5-H5100)/($B$5-$B$6))^(1/$B$2)+$B$5)</f>
        <v>24.933333333333334</v>
      </c>
      <c r="T5100">
        <f>K5100*S5100</f>
        <v>3.3721725339739655E-4</v>
      </c>
      <c r="U5100" s="3">
        <f>S5100*N5100/Q5100+$B$7*O5100/Q5100</f>
        <v>51.750919520047432</v>
      </c>
      <c r="V5100">
        <f>IF(U5100-H5100&lt;=10,10,U5100-H5100)</f>
        <v>35.450919520047435</v>
      </c>
      <c r="X5100">
        <f t="shared" si="400"/>
        <v>0</v>
      </c>
      <c r="Y5100">
        <f t="shared" si="401"/>
        <v>1</v>
      </c>
      <c r="AA5100">
        <f>((Y5100*V5100)+H5100+273)/(Y5100*V5100)</f>
        <v>9.1605781716437935</v>
      </c>
      <c r="AB5100">
        <f t="shared" si="402"/>
        <v>9.5637763685357234E-6</v>
      </c>
      <c r="AD5100">
        <f>AA5100*$C$28</f>
        <v>5.1645210634651031</v>
      </c>
      <c r="AF5100">
        <f>(Q5100-X5100)/AD5100+X5100</f>
        <v>1.6963764880321722E-5</v>
      </c>
      <c r="AH5100">
        <f>Q5100/AF5100</f>
        <v>5.1645210634651031</v>
      </c>
      <c r="AK5100" s="2"/>
      <c r="AT5100" s="1"/>
    </row>
    <row r="5101" spans="6:46" x14ac:dyDescent="0.35">
      <c r="F5101" s="4">
        <v>44409.458333333336</v>
      </c>
      <c r="H5101">
        <v>17.100000000000001</v>
      </c>
      <c r="I5101">
        <v>16.8958333333333</v>
      </c>
      <c r="K5101" s="2">
        <v>1.31592222022397E-5</v>
      </c>
      <c r="L5101">
        <v>2.60474639111599E-4</v>
      </c>
      <c r="N5101">
        <f t="shared" si="398"/>
        <v>9.2114555415677893E-6</v>
      </c>
      <c r="O5101" s="2">
        <f t="shared" si="399"/>
        <v>7.8142391733479705E-5</v>
      </c>
      <c r="Q5101">
        <f>N5101+O5101</f>
        <v>8.7353847275047487E-5</v>
      </c>
      <c r="S5101">
        <f>IF(H5101&gt;$B$5,$B$5,($B$3 - $B$5)*(($B$5-H5101)/($B$5-$B$6))^(1/$B$2)+$B$5)</f>
        <v>23.866666666666664</v>
      </c>
      <c r="T5101">
        <f>K5101*S5101</f>
        <v>3.1406676989345416E-4</v>
      </c>
      <c r="U5101" s="3">
        <f>S5101*N5101/Q5101+$B$7*O5101/Q5101</f>
        <v>51.716992727775029</v>
      </c>
      <c r="V5101">
        <f>IF(U5101-H5101&lt;=10,10,U5101-H5101)</f>
        <v>34.616992727775028</v>
      </c>
      <c r="X5101">
        <f t="shared" si="400"/>
        <v>0</v>
      </c>
      <c r="Y5101">
        <f t="shared" si="401"/>
        <v>1</v>
      </c>
      <c r="AA5101">
        <f>((Y5101*V5101)+H5101+273)/(Y5101*V5101)</f>
        <v>9.3802773476402415</v>
      </c>
      <c r="AB5101">
        <f t="shared" si="402"/>
        <v>9.3125015431470944E-6</v>
      </c>
      <c r="AD5101">
        <f>AA5101*$C$28</f>
        <v>5.2883823526544482</v>
      </c>
      <c r="AF5101">
        <f>(Q5101-X5101)/AD5101+X5101</f>
        <v>1.6518065724049084E-5</v>
      </c>
      <c r="AH5101">
        <f>Q5101/AF5101</f>
        <v>5.2883823526544473</v>
      </c>
      <c r="AK5101" s="2"/>
      <c r="AT5101" s="1"/>
    </row>
    <row r="5102" spans="6:46" x14ac:dyDescent="0.35">
      <c r="F5102" s="4">
        <v>44409.5</v>
      </c>
      <c r="H5102">
        <v>18.3</v>
      </c>
      <c r="I5102">
        <v>16.8958333333333</v>
      </c>
      <c r="K5102" s="2">
        <v>1.31592222022397E-5</v>
      </c>
      <c r="L5102">
        <v>2.3536796275408601E-4</v>
      </c>
      <c r="N5102">
        <f t="shared" si="398"/>
        <v>9.2114555415677893E-6</v>
      </c>
      <c r="O5102" s="2">
        <f t="shared" si="399"/>
        <v>7.0610388826225818E-5</v>
      </c>
      <c r="Q5102">
        <f>N5102+O5102</f>
        <v>7.9821844367793614E-5</v>
      </c>
      <c r="S5102">
        <f>IF(H5102&gt;$B$5,$B$5,($B$3 - $B$5)*(($B$5-H5102)/($B$5-$B$6))^(1/$B$2)+$B$5)</f>
        <v>22.266666666666666</v>
      </c>
      <c r="T5102">
        <f>K5102*S5102</f>
        <v>2.9301201436987063E-4</v>
      </c>
      <c r="U5102" s="3">
        <f>S5102*N5102/Q5102+$B$7*O5102/Q5102</f>
        <v>51.222567304533783</v>
      </c>
      <c r="V5102">
        <f>IF(U5102-H5102&lt;=10,10,U5102-H5102)</f>
        <v>32.922567304533786</v>
      </c>
      <c r="X5102">
        <f t="shared" si="400"/>
        <v>0</v>
      </c>
      <c r="Y5102">
        <f t="shared" si="401"/>
        <v>1</v>
      </c>
      <c r="AA5102">
        <f>((Y5102*V5102)+H5102+273)/(Y5102*V5102)</f>
        <v>9.8480341555831483</v>
      </c>
      <c r="AB5102">
        <f t="shared" si="402"/>
        <v>8.1053581970509518E-6</v>
      </c>
      <c r="AD5102">
        <f>AA5102*$C$28</f>
        <v>5.5520927693919173</v>
      </c>
      <c r="AF5102">
        <f>(Q5102-X5102)/AD5102+X5102</f>
        <v>1.4376893125389178E-5</v>
      </c>
      <c r="AH5102">
        <f>Q5102/AF5102</f>
        <v>5.5520927693919173</v>
      </c>
      <c r="AK5102" s="2"/>
      <c r="AT5102" s="1"/>
    </row>
    <row r="5103" spans="6:46" x14ac:dyDescent="0.35">
      <c r="F5103" s="4">
        <v>44409.541666666664</v>
      </c>
      <c r="H5103">
        <v>18.7</v>
      </c>
      <c r="I5103">
        <v>16.8958333333333</v>
      </c>
      <c r="K5103" s="2">
        <v>1.27936882521775E-5</v>
      </c>
      <c r="L5103">
        <v>1.85155823332268E-4</v>
      </c>
      <c r="N5103">
        <f t="shared" si="398"/>
        <v>8.9555817765242501E-6</v>
      </c>
      <c r="O5103" s="2">
        <f t="shared" si="399"/>
        <v>5.5546746999680408E-5</v>
      </c>
      <c r="Q5103">
        <f>N5103+O5103</f>
        <v>6.4502328776204653E-5</v>
      </c>
      <c r="S5103">
        <f>IF(H5103&gt;$B$5,$B$5,($B$3 - $B$5)*(($B$5-H5103)/($B$5-$B$6))^(1/$B$2)+$B$5)</f>
        <v>21.733333333333334</v>
      </c>
      <c r="T5103">
        <f>K5103*S5103</f>
        <v>2.7804949134732437E-4</v>
      </c>
      <c r="U5103" s="3">
        <f>S5103*N5103/Q5103+$B$7*O5103/Q5103</f>
        <v>50.38121554030446</v>
      </c>
      <c r="V5103">
        <f>IF(U5103-H5103&lt;=10,10,U5103-H5103)</f>
        <v>31.681215540304461</v>
      </c>
      <c r="X5103">
        <f t="shared" si="400"/>
        <v>0</v>
      </c>
      <c r="Y5103">
        <f t="shared" si="401"/>
        <v>1</v>
      </c>
      <c r="AA5103">
        <f>((Y5103*V5103)+H5103+273)/(Y5103*V5103)</f>
        <v>10.207348740420102</v>
      </c>
      <c r="AB5103">
        <f t="shared" si="402"/>
        <v>6.3192049587550333E-6</v>
      </c>
      <c r="AD5103">
        <f>AA5103*$C$28</f>
        <v>5.754665981151069</v>
      </c>
      <c r="AF5103">
        <f>(Q5103-X5103)/AD5103+X5103</f>
        <v>1.1208700728674206E-5</v>
      </c>
      <c r="AH5103">
        <f>Q5103/AF5103</f>
        <v>5.754665981151069</v>
      </c>
      <c r="AK5103" s="2"/>
      <c r="AT5103" s="1"/>
    </row>
    <row r="5104" spans="6:46" x14ac:dyDescent="0.35">
      <c r="F5104" s="4">
        <v>44409.583333333336</v>
      </c>
      <c r="H5104">
        <v>19.5</v>
      </c>
      <c r="I5104">
        <v>16.8958333333333</v>
      </c>
      <c r="K5104" s="2">
        <v>1.16970864019909E-5</v>
      </c>
      <c r="L5104">
        <v>1.4122126296973501E-4</v>
      </c>
      <c r="N5104">
        <f t="shared" si="398"/>
        <v>8.1879604813936292E-6</v>
      </c>
      <c r="O5104" s="2">
        <f t="shared" si="399"/>
        <v>4.2366378890920511E-5</v>
      </c>
      <c r="Q5104">
        <f>N5104+O5104</f>
        <v>5.0554339372314136E-5</v>
      </c>
      <c r="S5104">
        <f>IF(H5104&gt;$B$5,$B$5,($B$3 - $B$5)*(($B$5-H5104)/($B$5-$B$6))^(1/$B$2)+$B$5)</f>
        <v>20.666666666666668</v>
      </c>
      <c r="T5104">
        <f>K5104*S5104</f>
        <v>2.4173978564114528E-4</v>
      </c>
      <c r="U5104" s="3">
        <f>S5104*N5104/Q5104+$B$7*O5104/Q5104</f>
        <v>49.43925130823088</v>
      </c>
      <c r="V5104">
        <f>IF(U5104-H5104&lt;=10,10,U5104-H5104)</f>
        <v>29.93925130823088</v>
      </c>
      <c r="X5104">
        <f t="shared" si="400"/>
        <v>0</v>
      </c>
      <c r="Y5104">
        <f t="shared" si="401"/>
        <v>1</v>
      </c>
      <c r="AA5104">
        <f>((Y5104*V5104)+H5104+273)/(Y5104*V5104)</f>
        <v>10.769783385317524</v>
      </c>
      <c r="AB5104">
        <f t="shared" si="402"/>
        <v>4.6940906389291924E-6</v>
      </c>
      <c r="AD5104">
        <f>AA5104*$C$28</f>
        <v>6.0717535618658598</v>
      </c>
      <c r="AF5104">
        <f>(Q5104-X5104)/AD5104+X5104</f>
        <v>8.3261513922147244E-6</v>
      </c>
      <c r="AH5104">
        <f>Q5104/AF5104</f>
        <v>6.0717535618658589</v>
      </c>
      <c r="AK5104" s="2"/>
      <c r="AT5104" s="1"/>
    </row>
    <row r="5105" spans="6:46" x14ac:dyDescent="0.35">
      <c r="F5105" s="4">
        <v>44409.625</v>
      </c>
      <c r="H5105">
        <v>19.8</v>
      </c>
      <c r="I5105">
        <v>16.8958333333333</v>
      </c>
      <c r="K5105" s="2">
        <v>1.27936882521775E-5</v>
      </c>
      <c r="L5105" s="2">
        <v>9.7285367984672303E-5</v>
      </c>
      <c r="N5105">
        <f t="shared" si="398"/>
        <v>8.9555817765242501E-6</v>
      </c>
      <c r="O5105" s="2">
        <f t="shared" si="399"/>
        <v>2.9185610395401696E-5</v>
      </c>
      <c r="Q5105">
        <f>N5105+O5105</f>
        <v>3.8141192171925948E-5</v>
      </c>
      <c r="S5105">
        <f>IF(H5105&gt;$B$5,$B$5,($B$3 - $B$5)*(($B$5-H5105)/($B$5-$B$6))^(1/$B$2)+$B$5)</f>
        <v>20.266666666666666</v>
      </c>
      <c r="T5105">
        <f>K5105*S5105</f>
        <v>2.5928541524413063E-4</v>
      </c>
      <c r="U5105" s="3">
        <f>S5105*N5105/Q5105+$B$7*O5105/Q5105</f>
        <v>46.844586146237511</v>
      </c>
      <c r="V5105">
        <f>IF(U5105-H5105&lt;=10,10,U5105-H5105)</f>
        <v>27.04458614623751</v>
      </c>
      <c r="X5105">
        <f t="shared" si="400"/>
        <v>0</v>
      </c>
      <c r="Y5105">
        <f t="shared" si="401"/>
        <v>1</v>
      </c>
      <c r="AA5105">
        <f>((Y5105*V5105)+H5105+273)/(Y5105*V5105)</f>
        <v>11.826566116292183</v>
      </c>
      <c r="AB5105">
        <f t="shared" si="402"/>
        <v>3.2250436683715782E-6</v>
      </c>
      <c r="AD5105">
        <f>AA5105*$C$28</f>
        <v>6.6675431038970752</v>
      </c>
      <c r="AF5105">
        <f>(Q5105-X5105)/AD5105+X5105</f>
        <v>5.7204267865374601E-6</v>
      </c>
      <c r="AH5105">
        <f>Q5105/AF5105</f>
        <v>6.6675431038970752</v>
      </c>
      <c r="AK5105" s="2"/>
      <c r="AL5105" s="2"/>
      <c r="AT5105" s="1"/>
    </row>
    <row r="5106" spans="6:46" x14ac:dyDescent="0.35">
      <c r="F5106" s="4">
        <v>44409.666666666664</v>
      </c>
      <c r="H5106">
        <v>19.100000000000001</v>
      </c>
      <c r="I5106">
        <v>16.8958333333333</v>
      </c>
      <c r="K5106" s="2">
        <v>1.31592222022397E-5</v>
      </c>
      <c r="L5106" s="2">
        <v>8.4732636452520001E-5</v>
      </c>
      <c r="N5106">
        <f t="shared" si="398"/>
        <v>9.2114555415677893E-6</v>
      </c>
      <c r="O5106" s="2">
        <f t="shared" si="399"/>
        <v>2.5419790935756006E-5</v>
      </c>
      <c r="Q5106">
        <f>N5106+O5106</f>
        <v>3.4631246477323795E-5</v>
      </c>
      <c r="S5106">
        <f>IF(H5106&gt;$B$5,$B$5,($B$3 - $B$5)*(($B$5-H5106)/($B$5-$B$6))^(1/$B$2)+$B$5)</f>
        <v>21.2</v>
      </c>
      <c r="T5106">
        <f>K5106*S5106</f>
        <v>2.7897551068748166E-4</v>
      </c>
      <c r="U5106" s="3">
        <f>S5106*N5106/Q5106+$B$7*O5106/Q5106</f>
        <v>46.009645075615211</v>
      </c>
      <c r="V5106">
        <f>IF(U5106-H5106&lt;=10,10,U5106-H5106)</f>
        <v>26.909645075615209</v>
      </c>
      <c r="X5106">
        <f t="shared" si="400"/>
        <v>0</v>
      </c>
      <c r="Y5106">
        <f t="shared" si="401"/>
        <v>1</v>
      </c>
      <c r="AA5106">
        <f>((Y5106*V5106)+H5106+273)/(Y5106*V5106)</f>
        <v>11.854844022624924</v>
      </c>
      <c r="AB5106">
        <f t="shared" si="402"/>
        <v>2.9212739038346008E-6</v>
      </c>
      <c r="AD5106">
        <f>AA5106*$C$28</f>
        <v>6.6834855302537655</v>
      </c>
      <c r="AF5106">
        <f>(Q5106-X5106)/AD5106+X5106</f>
        <v>5.1816146411270648E-6</v>
      </c>
      <c r="AH5106">
        <f>Q5106/AF5106</f>
        <v>6.6834855302537655</v>
      </c>
      <c r="AK5106" s="2"/>
      <c r="AL5106" s="2"/>
      <c r="AT5106" s="1"/>
    </row>
    <row r="5107" spans="6:46" x14ac:dyDescent="0.35">
      <c r="F5107" s="4">
        <v>44409.708333333336</v>
      </c>
      <c r="H5107">
        <v>19.5</v>
      </c>
      <c r="I5107">
        <v>16.8958333333333</v>
      </c>
      <c r="K5107" s="2">
        <v>1.42558240524264E-5</v>
      </c>
      <c r="L5107" s="2">
        <v>8.7870819335558097E-5</v>
      </c>
      <c r="N5107">
        <f t="shared" si="398"/>
        <v>9.9790768366984796E-6</v>
      </c>
      <c r="O5107" s="2">
        <f t="shared" si="399"/>
        <v>2.6361245800667432E-5</v>
      </c>
      <c r="Q5107">
        <f>N5107+O5107</f>
        <v>3.6340322637365915E-5</v>
      </c>
      <c r="S5107">
        <f>IF(H5107&gt;$B$5,$B$5,($B$3 - $B$5)*(($B$5-H5107)/($B$5-$B$6))^(1/$B$2)+$B$5)</f>
        <v>20.666666666666668</v>
      </c>
      <c r="T5107">
        <f>K5107*S5107</f>
        <v>2.9462036375014561E-4</v>
      </c>
      <c r="U5107" s="3">
        <f>S5107*N5107/Q5107+$B$7*O5107/Q5107</f>
        <v>45.572043764932609</v>
      </c>
      <c r="V5107">
        <f>IF(U5107-H5107&lt;=10,10,U5107-H5107)</f>
        <v>26.072043764932609</v>
      </c>
      <c r="X5107">
        <f t="shared" si="400"/>
        <v>0</v>
      </c>
      <c r="Y5107">
        <f t="shared" si="401"/>
        <v>1</v>
      </c>
      <c r="AA5107">
        <f>((Y5107*V5107)+H5107+273)/(Y5107*V5107)</f>
        <v>12.218913355515998</v>
      </c>
      <c r="AB5107">
        <f t="shared" si="402"/>
        <v>2.974104290620963E-6</v>
      </c>
      <c r="AD5107">
        <f>AA5107*$C$28</f>
        <v>6.8887393584562098</v>
      </c>
      <c r="AF5107">
        <f>(Q5107-X5107)/AD5107+X5107</f>
        <v>5.2753226310931158E-6</v>
      </c>
      <c r="AH5107">
        <f>Q5107/AF5107</f>
        <v>6.8887393584562098</v>
      </c>
      <c r="AK5107" s="2"/>
      <c r="AL5107" s="2"/>
      <c r="AT5107" s="1"/>
    </row>
    <row r="5108" spans="6:46" x14ac:dyDescent="0.35">
      <c r="F5108" s="4">
        <v>44409.75</v>
      </c>
      <c r="H5108">
        <v>18.7</v>
      </c>
      <c r="I5108">
        <v>16.8958333333333</v>
      </c>
      <c r="K5108" s="2">
        <v>1.46213580024886E-5</v>
      </c>
      <c r="L5108">
        <v>1.0670015929242799E-4</v>
      </c>
      <c r="N5108">
        <f t="shared" si="398"/>
        <v>1.0234950601742019E-5</v>
      </c>
      <c r="O5108" s="2">
        <f t="shared" si="399"/>
        <v>3.2010047787728405E-5</v>
      </c>
      <c r="Q5108">
        <f>N5108+O5108</f>
        <v>4.2244998389470426E-5</v>
      </c>
      <c r="S5108">
        <f>IF(H5108&gt;$B$5,$B$5,($B$3 - $B$5)*(($B$5-H5108)/($B$5-$B$6))^(1/$B$2)+$B$5)</f>
        <v>21.733333333333334</v>
      </c>
      <c r="T5108">
        <f>K5108*S5108</f>
        <v>3.1777084725408562E-4</v>
      </c>
      <c r="U5108" s="3">
        <f>S5108*N5108/Q5108+$B$7*O5108/Q5108</f>
        <v>46.940283986309332</v>
      </c>
      <c r="V5108">
        <f>IF(U5108-H5108&lt;=10,10,U5108-H5108)</f>
        <v>28.240283986309333</v>
      </c>
      <c r="X5108">
        <f t="shared" si="400"/>
        <v>0</v>
      </c>
      <c r="Y5108">
        <f t="shared" si="401"/>
        <v>1</v>
      </c>
      <c r="AA5108">
        <f>((Y5108*V5108)+H5108+273)/(Y5108*V5108)</f>
        <v>11.329216240934896</v>
      </c>
      <c r="AB5108">
        <f t="shared" si="402"/>
        <v>3.7288544495099454E-6</v>
      </c>
      <c r="AD5108">
        <f>AA5108*$C$28</f>
        <v>6.3871488035519972</v>
      </c>
      <c r="AF5108">
        <f>(Q5108-X5108)/AD5108+X5108</f>
        <v>6.6140620312426876E-6</v>
      </c>
      <c r="AH5108">
        <f>Q5108/AF5108</f>
        <v>6.3871488035519972</v>
      </c>
      <c r="AK5108" s="2"/>
      <c r="AT5108" s="1"/>
    </row>
    <row r="5109" spans="6:46" x14ac:dyDescent="0.35">
      <c r="F5109" s="4">
        <v>44409.791666666664</v>
      </c>
      <c r="H5109">
        <v>18</v>
      </c>
      <c r="I5109">
        <v>16.8958333333333</v>
      </c>
      <c r="K5109" s="2">
        <v>1.6083493802737498E-5</v>
      </c>
      <c r="L5109">
        <v>1.19252890824581E-4</v>
      </c>
      <c r="N5109">
        <f t="shared" si="398"/>
        <v>1.1258445661916248E-5</v>
      </c>
      <c r="O5109" s="2">
        <f t="shared" si="399"/>
        <v>3.5775867247374306E-5</v>
      </c>
      <c r="Q5109">
        <f>N5109+O5109</f>
        <v>4.7034312909290557E-5</v>
      </c>
      <c r="S5109">
        <f>IF(H5109&gt;$B$5,$B$5,($B$3 - $B$5)*(($B$5-H5109)/($B$5-$B$6))^(1/$B$2)+$B$5)</f>
        <v>22.666666666666668</v>
      </c>
      <c r="T5109">
        <f>K5109*S5109</f>
        <v>3.6455919286204998E-4</v>
      </c>
      <c r="U5109" s="3">
        <f>S5109*N5109/Q5109+$B$7*O5109/Q5109</f>
        <v>47.26047849143653</v>
      </c>
      <c r="V5109">
        <f>IF(U5109-H5109&lt;=10,10,U5109-H5109)</f>
        <v>29.26047849143653</v>
      </c>
      <c r="X5109">
        <f t="shared" si="400"/>
        <v>0</v>
      </c>
      <c r="Y5109">
        <f t="shared" si="401"/>
        <v>1</v>
      </c>
      <c r="AA5109">
        <f>((Y5109*V5109)+H5109+273)/(Y5109*V5109)</f>
        <v>10.945155206028671</v>
      </c>
      <c r="AB5109">
        <f t="shared" si="402"/>
        <v>4.2972723569405136E-6</v>
      </c>
      <c r="AD5109">
        <f>AA5109*$C$28</f>
        <v>6.1706241183995667</v>
      </c>
      <c r="AF5109">
        <f>(Q5109-X5109)/AD5109+X5109</f>
        <v>7.6222942779878041E-6</v>
      </c>
      <c r="AH5109">
        <f>Q5109/AF5109</f>
        <v>6.1706241183995667</v>
      </c>
      <c r="AK5109" s="2"/>
      <c r="AT5109" s="1"/>
    </row>
    <row r="5110" spans="6:46" x14ac:dyDescent="0.35">
      <c r="F5110" s="4">
        <v>44409.833333333336</v>
      </c>
      <c r="H5110">
        <v>16.899999999999999</v>
      </c>
      <c r="I5110">
        <v>16.8958333333333</v>
      </c>
      <c r="K5110" s="2">
        <v>1.6083493802737498E-5</v>
      </c>
      <c r="L5110">
        <v>1.0983822084614601E-4</v>
      </c>
      <c r="N5110">
        <f t="shared" si="398"/>
        <v>1.1258445661916248E-5</v>
      </c>
      <c r="O5110" s="2">
        <f t="shared" si="399"/>
        <v>3.2951466253843806E-5</v>
      </c>
      <c r="Q5110">
        <f>N5110+O5110</f>
        <v>4.420991191576005E-5</v>
      </c>
      <c r="S5110">
        <f>IF(H5110&gt;$B$5,$B$5,($B$3 - $B$5)*(($B$5-H5110)/($B$5-$B$6))^(1/$B$2)+$B$5)</f>
        <v>24.133333333333333</v>
      </c>
      <c r="T5110">
        <f>K5110*S5110</f>
        <v>3.8814831710606493E-4</v>
      </c>
      <c r="U5110" s="3">
        <f>S5110*N5110/Q5110+$B$7*O5110/Q5110</f>
        <v>47.139529929548075</v>
      </c>
      <c r="V5110">
        <f>IF(U5110-H5110&lt;=10,10,U5110-H5110)</f>
        <v>30.239529929548077</v>
      </c>
      <c r="X5110">
        <f t="shared" si="400"/>
        <v>0</v>
      </c>
      <c r="Y5110">
        <f t="shared" si="401"/>
        <v>1</v>
      </c>
      <c r="AA5110">
        <f>((Y5110*V5110)+H5110+273)/(Y5110*V5110)</f>
        <v>10.586789234998287</v>
      </c>
      <c r="AB5110">
        <f t="shared" si="402"/>
        <v>4.175950888831235E-6</v>
      </c>
      <c r="AD5110">
        <f>AA5110*$C$28</f>
        <v>5.9685857130569229</v>
      </c>
      <c r="AF5110">
        <f>(Q5110-X5110)/AD5110+X5110</f>
        <v>7.4071001140263622E-6</v>
      </c>
      <c r="AH5110">
        <f>Q5110/AF5110</f>
        <v>5.9685857130569229</v>
      </c>
      <c r="AK5110" s="2"/>
      <c r="AT5110" s="1"/>
    </row>
    <row r="5111" spans="6:46" x14ac:dyDescent="0.35">
      <c r="F5111" s="4">
        <v>44409.875</v>
      </c>
      <c r="H5111">
        <v>16.5</v>
      </c>
      <c r="I5111">
        <v>16.8958333333333</v>
      </c>
      <c r="K5111" s="2">
        <v>1.6083493802737498E-5</v>
      </c>
      <c r="L5111">
        <v>1.0670015929242799E-4</v>
      </c>
      <c r="N5111">
        <f t="shared" si="398"/>
        <v>1.1258445661916248E-5</v>
      </c>
      <c r="O5111" s="2">
        <f t="shared" si="399"/>
        <v>3.2010047787728405E-5</v>
      </c>
      <c r="Q5111">
        <f>N5111+O5111</f>
        <v>4.326849344964465E-5</v>
      </c>
      <c r="S5111">
        <f>IF(H5111&gt;$B$5,$B$5,($B$3 - $B$5)*(($B$5-H5111)/($B$5-$B$6))^(1/$B$2)+$B$5)</f>
        <v>24.666666666666668</v>
      </c>
      <c r="T5111">
        <f>K5111*S5111</f>
        <v>3.9672618046752501E-4</v>
      </c>
      <c r="U5111" s="3">
        <f>S5111*N5111/Q5111+$B$7*O5111/Q5111</f>
        <v>47.107278117377327</v>
      </c>
      <c r="V5111">
        <f>IF(U5111-H5111&lt;=10,10,U5111-H5111)</f>
        <v>30.607278117377327</v>
      </c>
      <c r="X5111">
        <f t="shared" si="400"/>
        <v>0</v>
      </c>
      <c r="Y5111">
        <f t="shared" si="401"/>
        <v>1</v>
      </c>
      <c r="AA5111">
        <f>((Y5111*V5111)+H5111+273)/(Y5111*V5111)</f>
        <v>10.458534629893665</v>
      </c>
      <c r="AB5111">
        <f t="shared" si="402"/>
        <v>4.1371468356542198E-6</v>
      </c>
      <c r="AD5111">
        <f>AA5111*$C$28</f>
        <v>5.8962787475861651</v>
      </c>
      <c r="AF5111">
        <f>(Q5111-X5111)/AD5111+X5111</f>
        <v>7.338271357567351E-6</v>
      </c>
      <c r="AH5111">
        <f>Q5111/AF5111</f>
        <v>5.8962787475861651</v>
      </c>
      <c r="AK5111" s="2"/>
      <c r="AT5111" s="1"/>
    </row>
    <row r="5112" spans="6:46" x14ac:dyDescent="0.35">
      <c r="F5112" s="4">
        <v>44409.916666666664</v>
      </c>
      <c r="H5112">
        <v>16.399999999999999</v>
      </c>
      <c r="I5112">
        <v>16.8958333333333</v>
      </c>
      <c r="K5112" s="2">
        <v>1.6083493802737498E-5</v>
      </c>
      <c r="L5112" s="2">
        <v>8.1594332240161007E-5</v>
      </c>
      <c r="N5112">
        <f t="shared" si="398"/>
        <v>1.1258445661916248E-5</v>
      </c>
      <c r="O5112" s="2">
        <f t="shared" si="399"/>
        <v>2.4478299672048307E-5</v>
      </c>
      <c r="Q5112">
        <f>N5112+O5112</f>
        <v>3.5736745333964555E-5</v>
      </c>
      <c r="S5112">
        <f>IF(H5112&gt;$B$5,$B$5,($B$3 - $B$5)*(($B$5-H5112)/($B$5-$B$6))^(1/$B$2)+$B$5)</f>
        <v>24.800000000000004</v>
      </c>
      <c r="T5112">
        <f>K5112*S5112</f>
        <v>3.9887064630789003E-4</v>
      </c>
      <c r="U5112" s="3">
        <f>S5112*N5112/Q5112+$B$7*O5112/Q5112</f>
        <v>45.485841510958011</v>
      </c>
      <c r="V5112">
        <f>IF(U5112-H5112&lt;=10,10,U5112-H5112)</f>
        <v>29.085841510958012</v>
      </c>
      <c r="X5112">
        <f t="shared" si="400"/>
        <v>0</v>
      </c>
      <c r="Y5112">
        <f t="shared" si="401"/>
        <v>1</v>
      </c>
      <c r="AA5112">
        <f>((Y5112*V5112)+H5112+273)/(Y5112*V5112)</f>
        <v>10.949858246011873</v>
      </c>
      <c r="AB5112">
        <f t="shared" si="402"/>
        <v>3.2636719609571651E-6</v>
      </c>
      <c r="AD5112">
        <f>AA5112*$C$28</f>
        <v>6.1732755830342718</v>
      </c>
      <c r="AF5112">
        <f>(Q5112-X5112)/AD5112+X5112</f>
        <v>5.7889437873433358E-6</v>
      </c>
      <c r="AH5112">
        <f>Q5112/AF5112</f>
        <v>6.1732755830342718</v>
      </c>
      <c r="AK5112" s="2"/>
      <c r="AL5112" s="2"/>
      <c r="AT5112" s="1"/>
    </row>
    <row r="5113" spans="6:46" x14ac:dyDescent="0.35">
      <c r="F5113" s="4">
        <v>44409.958333333336</v>
      </c>
      <c r="H5113">
        <v>16.100000000000001</v>
      </c>
      <c r="I5113">
        <v>16.8958333333333</v>
      </c>
      <c r="K5113" s="2">
        <v>1.6083493802737498E-5</v>
      </c>
      <c r="L5113" s="2">
        <v>5.9626688070931898E-5</v>
      </c>
      <c r="N5113">
        <f t="shared" si="398"/>
        <v>1.1258445661916248E-5</v>
      </c>
      <c r="O5113" s="2">
        <f t="shared" si="399"/>
        <v>1.7888006421279573E-5</v>
      </c>
      <c r="Q5113">
        <f>N5113+O5113</f>
        <v>2.9146452083195822E-5</v>
      </c>
      <c r="S5113">
        <f>IF(H5113&gt;$B$5,$B$5,($B$3 - $B$5)*(($B$5-H5113)/($B$5-$B$6))^(1/$B$2)+$B$5)</f>
        <v>25.199999999999996</v>
      </c>
      <c r="T5113">
        <f>K5113*S5113</f>
        <v>4.0530404382898487E-4</v>
      </c>
      <c r="U5113" s="3">
        <f>S5113*N5113/Q5113+$B$7*O5113/Q5113</f>
        <v>43.489107361422718</v>
      </c>
      <c r="V5113">
        <f>IF(U5113-H5113&lt;=10,10,U5113-H5113)</f>
        <v>27.389107361422717</v>
      </c>
      <c r="X5113">
        <f t="shared" si="400"/>
        <v>0</v>
      </c>
      <c r="Y5113">
        <f t="shared" si="401"/>
        <v>1</v>
      </c>
      <c r="AA5113">
        <f>((Y5113*V5113)+H5113+273)/(Y5113*V5113)</f>
        <v>11.555291057319906</v>
      </c>
      <c r="AB5113">
        <f t="shared" si="402"/>
        <v>2.5223468572634942E-6</v>
      </c>
      <c r="AD5113">
        <f>AA5113*$C$28</f>
        <v>6.5146045306100939</v>
      </c>
      <c r="AF5113">
        <f>(Q5113-X5113)/AD5113+X5113</f>
        <v>4.4740171020736159E-6</v>
      </c>
      <c r="AH5113">
        <f>Q5113/AF5113</f>
        <v>6.5146045306100939</v>
      </c>
      <c r="AK5113" s="2"/>
      <c r="AL5113" s="2"/>
      <c r="AT5113" s="1"/>
    </row>
    <row r="5114" spans="6:46" x14ac:dyDescent="0.35">
      <c r="F5114" s="4">
        <v>44410</v>
      </c>
      <c r="H5114">
        <v>15.4</v>
      </c>
      <c r="I5114">
        <v>15.5208333333333</v>
      </c>
      <c r="K5114" s="2">
        <v>1.6083493802737498E-5</v>
      </c>
      <c r="L5114" s="2">
        <v>3.4520739689343903E-5</v>
      </c>
      <c r="N5114">
        <f t="shared" si="398"/>
        <v>1.1258445661916248E-5</v>
      </c>
      <c r="O5114" s="2">
        <f t="shared" si="399"/>
        <v>1.0356221906803173E-5</v>
      </c>
      <c r="Q5114">
        <f>N5114+O5114</f>
        <v>2.161466756871942E-5</v>
      </c>
      <c r="S5114">
        <f>IF(H5114&gt;$B$5,$B$5,($B$3 - $B$5)*(($B$5-H5114)/($B$5-$B$6))^(1/$B$2)+$B$5)</f>
        <v>26.133333333333333</v>
      </c>
      <c r="T5114">
        <f>K5114*S5114</f>
        <v>4.2031530471153995E-4</v>
      </c>
      <c r="U5114" s="3">
        <f>S5114*N5114/Q5114+$B$7*O5114/Q5114</f>
        <v>39.964200949468029</v>
      </c>
      <c r="V5114">
        <f>IF(U5114-H5114&lt;=10,10,U5114-H5114)</f>
        <v>24.564200949468031</v>
      </c>
      <c r="X5114">
        <f t="shared" si="400"/>
        <v>0</v>
      </c>
      <c r="Y5114">
        <f t="shared" si="401"/>
        <v>1</v>
      </c>
      <c r="AA5114">
        <f>((Y5114*V5114)+H5114+273)/(Y5114*V5114)</f>
        <v>12.740662787821952</v>
      </c>
      <c r="AB5114">
        <f t="shared" si="402"/>
        <v>1.6965104507262844E-6</v>
      </c>
      <c r="AD5114">
        <f>AA5114*$C$28</f>
        <v>7.1828895619156423</v>
      </c>
      <c r="AF5114">
        <f>(Q5114-X5114)/AD5114+X5114</f>
        <v>3.0091883471691428E-6</v>
      </c>
      <c r="AH5114">
        <f>Q5114/AF5114</f>
        <v>7.1828895619156423</v>
      </c>
      <c r="AK5114" s="2"/>
      <c r="AL5114" s="2"/>
      <c r="AT5114" s="1"/>
    </row>
    <row r="5115" spans="6:46" x14ac:dyDescent="0.35">
      <c r="F5115" s="4">
        <v>44410.041666666664</v>
      </c>
      <c r="H5115">
        <v>15.5</v>
      </c>
      <c r="I5115">
        <v>15.5208333333333</v>
      </c>
      <c r="K5115" s="2">
        <v>1.6083493802737498E-5</v>
      </c>
      <c r="L5115" s="2">
        <v>1.2552974190794001E-5</v>
      </c>
      <c r="N5115">
        <f t="shared" si="398"/>
        <v>1.1258445661916248E-5</v>
      </c>
      <c r="O5115" s="2">
        <f t="shared" si="399"/>
        <v>3.7658922572382009E-6</v>
      </c>
      <c r="Q5115">
        <f>N5115+O5115</f>
        <v>1.5024337919154449E-5</v>
      </c>
      <c r="S5115">
        <f>IF(H5115&gt;$B$5,$B$5,($B$3 - $B$5)*(($B$5-H5115)/($B$5-$B$6))^(1/$B$2)+$B$5)</f>
        <v>26</v>
      </c>
      <c r="T5115">
        <f>K5115*S5115</f>
        <v>4.1817083887117493E-4</v>
      </c>
      <c r="U5115" s="3">
        <f>S5115*N5115/Q5115+$B$7*O5115/Q5115</f>
        <v>33.268930987013775</v>
      </c>
      <c r="V5115">
        <f>IF(U5115-H5115&lt;=10,10,U5115-H5115)</f>
        <v>17.768930987013775</v>
      </c>
      <c r="X5115">
        <f t="shared" si="400"/>
        <v>0</v>
      </c>
      <c r="Y5115">
        <f t="shared" si="401"/>
        <v>1</v>
      </c>
      <c r="AA5115">
        <f>((Y5115*V5115)+H5115+273)/(Y5115*V5115)</f>
        <v>17.236204654677707</v>
      </c>
      <c r="AB5115">
        <f t="shared" si="402"/>
        <v>8.7167321461787229E-7</v>
      </c>
      <c r="AD5115">
        <f>AA5115*$C$28</f>
        <v>9.7173715812857822</v>
      </c>
      <c r="AF5115">
        <f>(Q5115-X5115)/AD5115+X5115</f>
        <v>1.5461318725414492E-6</v>
      </c>
      <c r="AH5115">
        <f>Q5115/AF5115</f>
        <v>9.7173715812857822</v>
      </c>
      <c r="AK5115" s="2"/>
      <c r="AL5115" s="2"/>
      <c r="AT5115" s="1"/>
    </row>
    <row r="5116" spans="6:46" x14ac:dyDescent="0.35">
      <c r="F5116" s="4">
        <v>44410.083333333336</v>
      </c>
      <c r="H5116">
        <v>15.4</v>
      </c>
      <c r="I5116">
        <v>15.5208333333333</v>
      </c>
      <c r="K5116" s="2">
        <v>1.6083493802737498E-5</v>
      </c>
      <c r="L5116" s="2">
        <v>7.8456149357122992E-6</v>
      </c>
      <c r="N5116">
        <f t="shared" si="398"/>
        <v>1.1258445661916248E-5</v>
      </c>
      <c r="O5116" s="2">
        <f t="shared" si="399"/>
        <v>2.3536844807136901E-6</v>
      </c>
      <c r="Q5116">
        <f>N5116+O5116</f>
        <v>1.3612130142629938E-5</v>
      </c>
      <c r="S5116">
        <f>IF(H5116&gt;$B$5,$B$5,($B$3 - $B$5)*(($B$5-H5116)/($B$5-$B$6))^(1/$B$2)+$B$5)</f>
        <v>26.133333333333333</v>
      </c>
      <c r="T5116">
        <f>K5116*S5116</f>
        <v>4.2031530471153995E-4</v>
      </c>
      <c r="U5116" s="3">
        <f>S5116*N5116/Q5116+$B$7*O5116/Q5116</f>
        <v>31.124692116371058</v>
      </c>
      <c r="V5116">
        <f>IF(U5116-H5116&lt;=10,10,U5116-H5116)</f>
        <v>15.724692116371058</v>
      </c>
      <c r="X5116">
        <f t="shared" si="400"/>
        <v>0</v>
      </c>
      <c r="Y5116">
        <f t="shared" si="401"/>
        <v>1</v>
      </c>
      <c r="AA5116">
        <f>((Y5116*V5116)+H5116+273)/(Y5116*V5116)</f>
        <v>19.340581670260196</v>
      </c>
      <c r="AB5116">
        <f t="shared" si="402"/>
        <v>7.038118281396451E-7</v>
      </c>
      <c r="AD5116">
        <f>AA5116*$C$28</f>
        <v>10.903770432844013</v>
      </c>
      <c r="AF5116">
        <f>(Q5116-X5116)/AD5116+X5116</f>
        <v>1.2483874478527065E-6</v>
      </c>
      <c r="AH5116">
        <f>Q5116/AF5116</f>
        <v>10.903770432844013</v>
      </c>
      <c r="AK5116" s="2"/>
      <c r="AL5116" s="2"/>
      <c r="AT5116" s="1"/>
    </row>
    <row r="5117" spans="6:46" x14ac:dyDescent="0.35">
      <c r="F5117" s="4">
        <v>44410.125</v>
      </c>
      <c r="H5117">
        <v>14.5</v>
      </c>
      <c r="I5117">
        <v>15.5208333333333</v>
      </c>
      <c r="K5117" s="2">
        <v>1.6814561702861898E-5</v>
      </c>
      <c r="L5117" s="2">
        <v>7.8456149357122992E-6</v>
      </c>
      <c r="N5117">
        <f t="shared" si="398"/>
        <v>1.1770193192003328E-5</v>
      </c>
      <c r="O5117" s="2">
        <f t="shared" si="399"/>
        <v>2.3536844807136901E-6</v>
      </c>
      <c r="Q5117">
        <f>N5117+O5117</f>
        <v>1.4123877672717018E-5</v>
      </c>
      <c r="S5117">
        <f>IF(H5117&gt;$B$5,$B$5,($B$3 - $B$5)*(($B$5-H5117)/($B$5-$B$6))^(1/$B$2)+$B$5)</f>
        <v>27.333333333333332</v>
      </c>
      <c r="T5117">
        <f>K5117*S5117</f>
        <v>4.5959801987822523E-4</v>
      </c>
      <c r="U5117" s="3">
        <f>S5117*N5117/Q5117+$B$7*O5117/Q5117</f>
        <v>31.943866324014866</v>
      </c>
      <c r="V5117">
        <f>IF(U5117-H5117&lt;=10,10,U5117-H5117)</f>
        <v>17.443866324014866</v>
      </c>
      <c r="X5117">
        <f t="shared" si="400"/>
        <v>0</v>
      </c>
      <c r="Y5117">
        <f t="shared" si="401"/>
        <v>1</v>
      </c>
      <c r="AA5117">
        <f>((Y5117*V5117)+H5117+273)/(Y5117*V5117)</f>
        <v>17.48143792550167</v>
      </c>
      <c r="AB5117">
        <f t="shared" si="402"/>
        <v>8.0793569344277505E-7</v>
      </c>
      <c r="AD5117">
        <f>AA5117*$C$28</f>
        <v>9.8556283996767036</v>
      </c>
      <c r="AF5117">
        <f>(Q5117-X5117)/AD5117+X5117</f>
        <v>1.4330773340825561E-6</v>
      </c>
      <c r="AH5117">
        <f>Q5117/AF5117</f>
        <v>9.8556283996767036</v>
      </c>
      <c r="AK5117" s="2"/>
      <c r="AL5117" s="2"/>
      <c r="AT5117" s="1"/>
    </row>
    <row r="5118" spans="6:46" x14ac:dyDescent="0.35">
      <c r="F5118" s="4">
        <v>44410.166666666664</v>
      </c>
      <c r="H5118">
        <v>14.3</v>
      </c>
      <c r="I5118">
        <v>15.5208333333333</v>
      </c>
      <c r="K5118" s="2">
        <v>1.7545629602986299E-5</v>
      </c>
      <c r="L5118" s="2">
        <v>2.03986133923705E-5</v>
      </c>
      <c r="N5118">
        <f t="shared" si="398"/>
        <v>1.2281940722090408E-5</v>
      </c>
      <c r="O5118" s="2">
        <f t="shared" si="399"/>
        <v>6.1195840177111508E-6</v>
      </c>
      <c r="Q5118">
        <f>N5118+O5118</f>
        <v>1.840152473980156E-5</v>
      </c>
      <c r="S5118">
        <f>IF(H5118&gt;$B$5,$B$5,($B$3 - $B$5)*(($B$5-H5118)/($B$5-$B$6))^(1/$B$2)+$B$5)</f>
        <v>27.599999999999998</v>
      </c>
      <c r="T5118">
        <f>K5118*S5118</f>
        <v>4.8425937704242182E-4</v>
      </c>
      <c r="U5118" s="3">
        <f>S5118*N5118/Q5118+$B$7*O5118/Q5118</f>
        <v>36.71210372272084</v>
      </c>
      <c r="V5118">
        <f>IF(U5118-H5118&lt;=10,10,U5118-H5118)</f>
        <v>22.41210372272084</v>
      </c>
      <c r="X5118">
        <f t="shared" si="400"/>
        <v>0</v>
      </c>
      <c r="Y5118">
        <f t="shared" si="401"/>
        <v>1</v>
      </c>
      <c r="AA5118">
        <f>((Y5118*V5118)+H5118+273)/(Y5118*V5118)</f>
        <v>13.818966195874879</v>
      </c>
      <c r="AB5118">
        <f t="shared" si="402"/>
        <v>1.3316137024269317E-6</v>
      </c>
      <c r="AD5118">
        <f>AA5118*$C$28</f>
        <v>7.790811961501066</v>
      </c>
      <c r="AF5118">
        <f>(Q5118-X5118)/AD5118+X5118</f>
        <v>2.3619521085522535E-6</v>
      </c>
      <c r="AH5118">
        <f>Q5118/AF5118</f>
        <v>7.7908119615010651</v>
      </c>
      <c r="AK5118" s="2"/>
      <c r="AL5118" s="2"/>
      <c r="AT5118" s="1"/>
    </row>
    <row r="5119" spans="6:46" x14ac:dyDescent="0.35">
      <c r="F5119" s="4">
        <v>44410.208333333336</v>
      </c>
      <c r="H5119">
        <v>14.2</v>
      </c>
      <c r="I5119">
        <v>15.5208333333333</v>
      </c>
      <c r="K5119" s="2">
        <v>1.7545629602986299E-5</v>
      </c>
      <c r="L5119" s="2">
        <v>5.9626445412290297E-5</v>
      </c>
      <c r="N5119">
        <f t="shared" si="398"/>
        <v>1.2281940722090408E-5</v>
      </c>
      <c r="O5119" s="2">
        <f t="shared" si="399"/>
        <v>1.7887933623687092E-5</v>
      </c>
      <c r="Q5119">
        <f>N5119+O5119</f>
        <v>3.01698743457775E-5</v>
      </c>
      <c r="S5119">
        <f>IF(H5119&gt;$B$5,$B$5,($B$3 - $B$5)*(($B$5-H5119)/($B$5-$B$6))^(1/$B$2)+$B$5)</f>
        <v>27.733333333333334</v>
      </c>
      <c r="T5119">
        <f>K5119*S5119</f>
        <v>4.8659879432282001E-4</v>
      </c>
      <c r="U5119" s="3">
        <f>S5119*N5119/Q5119+$B$7*O5119/Q5119</f>
        <v>43.899934422966247</v>
      </c>
      <c r="V5119">
        <f>IF(U5119-H5119&lt;=10,10,U5119-H5119)</f>
        <v>29.699934422966248</v>
      </c>
      <c r="X5119">
        <f t="shared" si="400"/>
        <v>0</v>
      </c>
      <c r="Y5119">
        <f t="shared" si="401"/>
        <v>1</v>
      </c>
      <c r="AA5119">
        <f>((Y5119*V5119)+H5119+273)/(Y5119*V5119)</f>
        <v>10.670055021330791</v>
      </c>
      <c r="AB5119">
        <f t="shared" si="402"/>
        <v>2.8275275324695234E-6</v>
      </c>
      <c r="AD5119">
        <f>AA5119*$C$28</f>
        <v>6.0155290281318745</v>
      </c>
      <c r="AF5119">
        <f>(Q5119-X5119)/AD5119+X5119</f>
        <v>5.0153318527243097E-6</v>
      </c>
      <c r="AH5119">
        <f>Q5119/AF5119</f>
        <v>6.0155290281318745</v>
      </c>
      <c r="AK5119" s="2"/>
      <c r="AL5119" s="2"/>
      <c r="AT5119" s="1"/>
    </row>
    <row r="5120" spans="6:46" x14ac:dyDescent="0.35">
      <c r="F5120" s="4">
        <v>44410.25</v>
      </c>
      <c r="H5120">
        <v>14.4</v>
      </c>
      <c r="I5120">
        <v>15.5208333333333</v>
      </c>
      <c r="K5120" s="2">
        <v>1.7545629602986299E-5</v>
      </c>
      <c r="L5120">
        <v>1.19253133483222E-4</v>
      </c>
      <c r="N5120">
        <f t="shared" si="398"/>
        <v>1.2281940722090408E-5</v>
      </c>
      <c r="O5120" s="2">
        <f t="shared" si="399"/>
        <v>3.5775940044966608E-5</v>
      </c>
      <c r="Q5120">
        <f>N5120+O5120</f>
        <v>4.8057880767057016E-5</v>
      </c>
      <c r="S5120">
        <f>IF(H5120&gt;$B$5,$B$5,($B$3 - $B$5)*(($B$5-H5120)/($B$5-$B$6))^(1/$B$2)+$B$5)</f>
        <v>27.466666666666665</v>
      </c>
      <c r="T5120">
        <f>K5120*S5120</f>
        <v>4.8191995976202363E-4</v>
      </c>
      <c r="U5120" s="3">
        <f>S5120*N5120/Q5120+$B$7*O5120/Q5120</f>
        <v>47.963427382062974</v>
      </c>
      <c r="V5120">
        <f>IF(U5120-H5120&lt;=10,10,U5120-H5120)</f>
        <v>33.563427382062976</v>
      </c>
      <c r="X5120">
        <f t="shared" si="400"/>
        <v>0</v>
      </c>
      <c r="Y5120">
        <f t="shared" si="401"/>
        <v>1</v>
      </c>
      <c r="AA5120">
        <f>((Y5120*V5120)+H5120+273)/(Y5120*V5120)</f>
        <v>9.5628918861127037</v>
      </c>
      <c r="AB5120">
        <f t="shared" si="402"/>
        <v>5.0254547828619705E-6</v>
      </c>
      <c r="AD5120">
        <f>AA5120*$C$28</f>
        <v>5.391336185127094</v>
      </c>
      <c r="AF5120">
        <f>(Q5120-X5120)/AD5120+X5120</f>
        <v>8.9139091158204433E-6</v>
      </c>
      <c r="AH5120">
        <f>Q5120/AF5120</f>
        <v>5.391336185127094</v>
      </c>
      <c r="AK5120" s="2"/>
      <c r="AT5120" s="1"/>
    </row>
    <row r="5121" spans="6:46" x14ac:dyDescent="0.35">
      <c r="F5121" s="4">
        <v>44410.291666666664</v>
      </c>
      <c r="H5121">
        <v>14.9</v>
      </c>
      <c r="I5121">
        <v>15.5208333333333</v>
      </c>
      <c r="K5121" s="2">
        <v>1.7545629602986299E-5</v>
      </c>
      <c r="L5121">
        <v>1.56911570738321E-4</v>
      </c>
      <c r="N5121">
        <f t="shared" si="398"/>
        <v>1.2281940722090408E-5</v>
      </c>
      <c r="O5121" s="2">
        <f t="shared" si="399"/>
        <v>4.7073471221496307E-5</v>
      </c>
      <c r="Q5121">
        <f>N5121+O5121</f>
        <v>5.9355411943586715E-5</v>
      </c>
      <c r="S5121">
        <f>IF(H5121&gt;$B$5,$B$5,($B$3 - $B$5)*(($B$5-H5121)/($B$5-$B$6))^(1/$B$2)+$B$5)</f>
        <v>26.799999999999997</v>
      </c>
      <c r="T5121">
        <f>K5121*S5121</f>
        <v>4.7022287336003274E-4</v>
      </c>
      <c r="U5121" s="3">
        <f>S5121*N5121/Q5121+$B$7*O5121/Q5121</f>
        <v>49.164799518329815</v>
      </c>
      <c r="V5121">
        <f>IF(U5121-H5121&lt;=10,10,U5121-H5121)</f>
        <v>34.264799518329816</v>
      </c>
      <c r="X5121">
        <f t="shared" si="400"/>
        <v>0</v>
      </c>
      <c r="Y5121">
        <f t="shared" si="401"/>
        <v>1</v>
      </c>
      <c r="AA5121">
        <f>((Y5121*V5121)+H5121+273)/(Y5121*V5121)</f>
        <v>9.4022087987407907</v>
      </c>
      <c r="AB5121">
        <f t="shared" si="402"/>
        <v>6.3129221243774128E-6</v>
      </c>
      <c r="AD5121">
        <f>AA5121*$C$28</f>
        <v>5.3007467950552298</v>
      </c>
      <c r="AF5121">
        <f>(Q5121-X5121)/AD5121+X5121</f>
        <v>1.1197556540326744E-5</v>
      </c>
      <c r="AH5121">
        <f>Q5121/AF5121</f>
        <v>5.3007467950552298</v>
      </c>
      <c r="AK5121" s="2"/>
      <c r="AT5121" s="1"/>
    </row>
    <row r="5122" spans="6:46" x14ac:dyDescent="0.35">
      <c r="F5122" s="4">
        <v>44410.333333333336</v>
      </c>
      <c r="H5122">
        <v>15.1</v>
      </c>
      <c r="I5122">
        <v>15.5208333333333</v>
      </c>
      <c r="K5122" s="2">
        <v>1.64490277527997E-5</v>
      </c>
      <c r="L5122">
        <v>1.6318914979760501E-4</v>
      </c>
      <c r="N5122">
        <f t="shared" ref="N5122:N5185" si="403">$C$13*K5122</f>
        <v>1.1514319426959789E-5</v>
      </c>
      <c r="O5122" s="2">
        <f t="shared" ref="O5122:O5185" si="404">$C$14*L5122</f>
        <v>4.8956744939281509E-5</v>
      </c>
      <c r="Q5122">
        <f>N5122+O5122</f>
        <v>6.0471064366241298E-5</v>
      </c>
      <c r="S5122">
        <f>IF(H5122&gt;$B$5,$B$5,($B$3 - $B$5)*(($B$5-H5122)/($B$5-$B$6))^(1/$B$2)+$B$5)</f>
        <v>26.533333333333335</v>
      </c>
      <c r="T5122">
        <f>K5122*S5122</f>
        <v>4.3644753637428539E-4</v>
      </c>
      <c r="U5122" s="3">
        <f>S5122*N5122/Q5122+$B$7*O5122/Q5122</f>
        <v>49.579650673326455</v>
      </c>
      <c r="V5122">
        <f>IF(U5122-H5122&lt;=10,10,U5122-H5122)</f>
        <v>34.479650673326454</v>
      </c>
      <c r="X5122">
        <f t="shared" ref="X5122:X5185" si="405">IF(Q5122-$C$20&lt;=0,0,Q5122-$C$20)</f>
        <v>0</v>
      </c>
      <c r="Y5122">
        <f t="shared" ref="Y5122:Y5185" si="406">1-(X5122/Q5122)</f>
        <v>1</v>
      </c>
      <c r="AA5122">
        <f>((Y5122*V5122)+H5122+273)/(Y5122*V5122)</f>
        <v>9.3556530989704871</v>
      </c>
      <c r="AB5122">
        <f t="shared" ref="AB5122:AB5185" si="407">(Q5122-X5122)/AA5122</f>
        <v>6.4635855697659032E-6</v>
      </c>
      <c r="AD5122">
        <f>AA5122*$C$28</f>
        <v>5.2744997735700183</v>
      </c>
      <c r="AF5122">
        <f>(Q5122-X5122)/AD5122+X5122</f>
        <v>1.1464796087252794E-5</v>
      </c>
      <c r="AH5122">
        <f>Q5122/AF5122</f>
        <v>5.2744997735700183</v>
      </c>
      <c r="AK5122" s="2"/>
      <c r="AT5122" s="1"/>
    </row>
    <row r="5123" spans="6:46" x14ac:dyDescent="0.35">
      <c r="F5123" s="4">
        <v>44410.375</v>
      </c>
      <c r="H5123">
        <v>15.6</v>
      </c>
      <c r="I5123">
        <v>15.5208333333333</v>
      </c>
      <c r="K5123" s="2">
        <v>1.49868919525508E-5</v>
      </c>
      <c r="L5123">
        <v>1.2866853143758201E-4</v>
      </c>
      <c r="N5123">
        <f t="shared" si="403"/>
        <v>1.049082436678556E-5</v>
      </c>
      <c r="O5123" s="2">
        <f t="shared" si="404"/>
        <v>3.860055943127461E-5</v>
      </c>
      <c r="Q5123">
        <f>N5123+O5123</f>
        <v>4.9091383798060168E-5</v>
      </c>
      <c r="S5123">
        <f>IF(H5123&gt;$B$5,$B$5,($B$3 - $B$5)*(($B$5-H5123)/($B$5-$B$6))^(1/$B$2)+$B$5)</f>
        <v>25.866666666666667</v>
      </c>
      <c r="T5123">
        <f>K5123*S5123</f>
        <v>3.8766093850598068E-4</v>
      </c>
      <c r="U5123" s="3">
        <f>S5123*N5123/Q5123+$B$7*O5123/Q5123</f>
        <v>48.774209248689047</v>
      </c>
      <c r="V5123">
        <f>IF(U5123-H5123&lt;=10,10,U5123-H5123)</f>
        <v>33.174209248689046</v>
      </c>
      <c r="X5123">
        <f t="shared" si="405"/>
        <v>0</v>
      </c>
      <c r="Y5123">
        <f t="shared" si="406"/>
        <v>1</v>
      </c>
      <c r="AA5123">
        <f>((Y5123*V5123)+H5123+273)/(Y5123*V5123)</f>
        <v>9.6995291383291882</v>
      </c>
      <c r="AB5123">
        <f t="shared" si="407"/>
        <v>5.0612130854958699E-6</v>
      </c>
      <c r="AD5123">
        <f>AA5123*$C$28</f>
        <v>5.4683690922104473</v>
      </c>
      <c r="AF5123">
        <f>(Q5123-X5123)/AD5123+X5123</f>
        <v>8.9773354669840398E-6</v>
      </c>
      <c r="AH5123">
        <f>Q5123/AF5123</f>
        <v>5.4683690922104473</v>
      </c>
      <c r="AK5123" s="2"/>
      <c r="AT5123" s="1"/>
    </row>
    <row r="5124" spans="6:46" x14ac:dyDescent="0.35">
      <c r="F5124" s="4">
        <v>44410.416666666664</v>
      </c>
      <c r="H5124">
        <v>15.4</v>
      </c>
      <c r="I5124">
        <v>15.5208333333333</v>
      </c>
      <c r="K5124" s="2">
        <v>1.3524756152302E-5</v>
      </c>
      <c r="L5124">
        <v>1.0670040195106999E-4</v>
      </c>
      <c r="N5124">
        <f t="shared" si="403"/>
        <v>9.4673293066113996E-6</v>
      </c>
      <c r="O5124" s="2">
        <f t="shared" si="404"/>
        <v>3.2010120585321005E-5</v>
      </c>
      <c r="Q5124">
        <f>N5124+O5124</f>
        <v>4.1477449891932406E-5</v>
      </c>
      <c r="S5124">
        <f>IF(H5124&gt;$B$5,$B$5,($B$3 - $B$5)*(($B$5-H5124)/($B$5-$B$6))^(1/$B$2)+$B$5)</f>
        <v>26.133333333333333</v>
      </c>
      <c r="T5124">
        <f>K5124*S5124</f>
        <v>3.5344696078015893E-4</v>
      </c>
      <c r="U5124" s="3">
        <f>S5124*N5124/Q5124+$B$7*O5124/Q5124</f>
        <v>48.411112784668269</v>
      </c>
      <c r="V5124">
        <f>IF(U5124-H5124&lt;=10,10,U5124-H5124)</f>
        <v>33.011112784668271</v>
      </c>
      <c r="X5124">
        <f t="shared" si="405"/>
        <v>0</v>
      </c>
      <c r="Y5124">
        <f t="shared" si="406"/>
        <v>1</v>
      </c>
      <c r="AA5124">
        <f>((Y5124*V5124)+H5124+273)/(Y5124*V5124)</f>
        <v>9.7364519300283909</v>
      </c>
      <c r="AB5124">
        <f t="shared" si="407"/>
        <v>4.260016912732959E-6</v>
      </c>
      <c r="AD5124">
        <f>AA5124*$C$28</f>
        <v>5.4891853040127474</v>
      </c>
      <c r="AF5124">
        <f>(Q5124-X5124)/AD5124+X5124</f>
        <v>7.5562123693676793E-6</v>
      </c>
      <c r="AH5124">
        <f>Q5124/AF5124</f>
        <v>5.4891853040127474</v>
      </c>
      <c r="AK5124" s="2"/>
      <c r="AT5124" s="1"/>
    </row>
    <row r="5125" spans="6:46" x14ac:dyDescent="0.35">
      <c r="F5125" s="4">
        <v>44410.458333333336</v>
      </c>
      <c r="H5125">
        <v>16.3</v>
      </c>
      <c r="I5125">
        <v>15.5208333333333</v>
      </c>
      <c r="K5125" s="2">
        <v>1.31592222022397E-5</v>
      </c>
      <c r="L5125" s="2">
        <v>9.1009123547916996E-5</v>
      </c>
      <c r="N5125">
        <f t="shared" si="403"/>
        <v>9.2114555415677893E-6</v>
      </c>
      <c r="O5125" s="2">
        <f t="shared" si="404"/>
        <v>2.7302737064375104E-5</v>
      </c>
      <c r="Q5125">
        <f>N5125+O5125</f>
        <v>3.6514192605942896E-5</v>
      </c>
      <c r="S5125">
        <f>IF(H5125&gt;$B$5,$B$5,($B$3 - $B$5)*(($B$5-H5125)/($B$5-$B$6))^(1/$B$2)+$B$5)</f>
        <v>24.933333333333334</v>
      </c>
      <c r="T5125">
        <f>K5125*S5125</f>
        <v>3.2810327357584319E-4</v>
      </c>
      <c r="U5125" s="3">
        <f>S5125*N5125/Q5125+$B$7*O5125/Q5125</f>
        <v>47.415065389175226</v>
      </c>
      <c r="V5125">
        <f>IF(U5125-H5125&lt;=10,10,U5125-H5125)</f>
        <v>31.115065389175225</v>
      </c>
      <c r="X5125">
        <f t="shared" si="405"/>
        <v>0</v>
      </c>
      <c r="Y5125">
        <f t="shared" si="406"/>
        <v>1</v>
      </c>
      <c r="AA5125">
        <f>((Y5125*V5125)+H5125+273)/(Y5125*V5125)</f>
        <v>10.297746811120184</v>
      </c>
      <c r="AB5125">
        <f t="shared" si="407"/>
        <v>3.5458429184248798E-6</v>
      </c>
      <c r="AD5125">
        <f>AA5125*$C$28</f>
        <v>5.8056303123842596</v>
      </c>
      <c r="AF5125">
        <f>(Q5125-X5125)/AD5125+X5125</f>
        <v>6.2894450113457582E-6</v>
      </c>
      <c r="AH5125">
        <f>Q5125/AF5125</f>
        <v>5.8056303123842596</v>
      </c>
      <c r="AK5125" s="2"/>
      <c r="AL5125" s="2"/>
      <c r="AT5125" s="1"/>
    </row>
    <row r="5126" spans="6:46" x14ac:dyDescent="0.35">
      <c r="F5126" s="4">
        <v>44410.5</v>
      </c>
      <c r="H5126">
        <v>16.899999999999999</v>
      </c>
      <c r="I5126">
        <v>15.5208333333333</v>
      </c>
      <c r="K5126" s="2">
        <v>1.31592222022397E-5</v>
      </c>
      <c r="L5126" s="2">
        <v>9.7285610643314005E-5</v>
      </c>
      <c r="N5126">
        <f t="shared" si="403"/>
        <v>9.2114555415677893E-6</v>
      </c>
      <c r="O5126" s="2">
        <f t="shared" si="404"/>
        <v>2.9185683192994205E-5</v>
      </c>
      <c r="Q5126">
        <f>N5126+O5126</f>
        <v>3.8397138734561998E-5</v>
      </c>
      <c r="S5126">
        <f>IF(H5126&gt;$B$5,$B$5,($B$3 - $B$5)*(($B$5-H5126)/($B$5-$B$6))^(1/$B$2)+$B$5)</f>
        <v>24.133333333333333</v>
      </c>
      <c r="T5126">
        <f>K5126*S5126</f>
        <v>3.1757589581405142E-4</v>
      </c>
      <c r="U5126" s="3">
        <f>S5126*N5126/Q5126+$B$7*O5126/Q5126</f>
        <v>47.595101169336232</v>
      </c>
      <c r="V5126">
        <f>IF(U5126-H5126&lt;=10,10,U5126-H5126)</f>
        <v>30.695101169336233</v>
      </c>
      <c r="X5126">
        <f t="shared" si="405"/>
        <v>0</v>
      </c>
      <c r="Y5126">
        <f t="shared" si="406"/>
        <v>1</v>
      </c>
      <c r="AA5126">
        <f>((Y5126*V5126)+H5126+273)/(Y5126*V5126)</f>
        <v>10.444503811885268</v>
      </c>
      <c r="AB5126">
        <f t="shared" si="407"/>
        <v>3.6763008972114288E-6</v>
      </c>
      <c r="AD5126">
        <f>AA5126*$C$28</f>
        <v>5.8883684984966136</v>
      </c>
      <c r="AF5126">
        <f>(Q5126-X5126)/AD5126+X5126</f>
        <v>6.5208450769284133E-6</v>
      </c>
      <c r="AH5126">
        <f>Q5126/AF5126</f>
        <v>5.8883684984966136</v>
      </c>
      <c r="AK5126" s="2"/>
      <c r="AL5126" s="2"/>
      <c r="AT5126" s="1"/>
    </row>
    <row r="5127" spans="6:46" x14ac:dyDescent="0.35">
      <c r="F5127" s="4">
        <v>44410.541666666664</v>
      </c>
      <c r="H5127">
        <v>17.3</v>
      </c>
      <c r="I5127">
        <v>15.5208333333333</v>
      </c>
      <c r="K5127" s="2">
        <v>1.27936882521775E-5</v>
      </c>
      <c r="L5127">
        <v>1.0042379352635201E-4</v>
      </c>
      <c r="N5127">
        <f t="shared" si="403"/>
        <v>8.9555817765242501E-6</v>
      </c>
      <c r="O5127" s="2">
        <f t="shared" si="404"/>
        <v>3.0127138057905607E-5</v>
      </c>
      <c r="Q5127">
        <f>N5127+O5127</f>
        <v>3.9082719834429859E-5</v>
      </c>
      <c r="S5127">
        <f>IF(H5127&gt;$B$5,$B$5,($B$3 - $B$5)*(($B$5-H5127)/($B$5-$B$6))^(1/$B$2)+$B$5)</f>
        <v>23.599999999999998</v>
      </c>
      <c r="T5127">
        <f>K5127*S5127</f>
        <v>3.0193104275138898E-4</v>
      </c>
      <c r="U5127" s="3">
        <f>S5127*N5127/Q5127+$B$7*O5127/Q5127</f>
        <v>47.804869544029685</v>
      </c>
      <c r="V5127">
        <f>IF(U5127-H5127&lt;=10,10,U5127-H5127)</f>
        <v>30.504869544029685</v>
      </c>
      <c r="X5127">
        <f t="shared" si="405"/>
        <v>0</v>
      </c>
      <c r="Y5127">
        <f t="shared" si="406"/>
        <v>1</v>
      </c>
      <c r="AA5127">
        <f>((Y5127*V5127)+H5127+273)/(Y5127*V5127)</f>
        <v>10.51651340717884</v>
      </c>
      <c r="AB5127">
        <f t="shared" si="407"/>
        <v>3.7163191184400527E-6</v>
      </c>
      <c r="AD5127">
        <f>AA5127*$C$28</f>
        <v>5.928965834679655</v>
      </c>
      <c r="AF5127">
        <f>(Q5127-X5127)/AD5127+X5127</f>
        <v>6.5918274660696401E-6</v>
      </c>
      <c r="AH5127">
        <f>Q5127/AF5127</f>
        <v>5.928965834679655</v>
      </c>
      <c r="AK5127" s="2"/>
      <c r="AT5127" s="1"/>
    </row>
    <row r="5128" spans="6:46" x14ac:dyDescent="0.35">
      <c r="F5128" s="4">
        <v>44410.583333333336</v>
      </c>
      <c r="H5128">
        <v>18.2</v>
      </c>
      <c r="I5128">
        <v>15.5208333333333</v>
      </c>
      <c r="K5128" s="2">
        <v>1.16970864019909E-5</v>
      </c>
      <c r="L5128" s="2">
        <v>9.4147306430955106E-5</v>
      </c>
      <c r="N5128">
        <f t="shared" si="403"/>
        <v>8.1879604813936292E-6</v>
      </c>
      <c r="O5128" s="2">
        <f t="shared" si="404"/>
        <v>2.8244191929286536E-5</v>
      </c>
      <c r="Q5128">
        <f>N5128+O5128</f>
        <v>3.6432152410680166E-5</v>
      </c>
      <c r="S5128">
        <f>IF(H5128&gt;$B$5,$B$5,($B$3 - $B$5)*(($B$5-H5128)/($B$5-$B$6))^(1/$B$2)+$B$5)</f>
        <v>22.400000000000002</v>
      </c>
      <c r="T5128">
        <f>K5128*S5128</f>
        <v>2.6201473540459619E-4</v>
      </c>
      <c r="U5128" s="3">
        <f>S5128*N5128/Q5128+$B$7*O5128/Q5128</f>
        <v>47.673298335917643</v>
      </c>
      <c r="V5128">
        <f>IF(U5128-H5128&lt;=10,10,U5128-H5128)</f>
        <v>29.473298335917644</v>
      </c>
      <c r="X5128">
        <f t="shared" si="405"/>
        <v>0</v>
      </c>
      <c r="Y5128">
        <f t="shared" si="406"/>
        <v>1</v>
      </c>
      <c r="AA5128">
        <f>((Y5128*V5128)+H5128+273)/(Y5128*V5128)</f>
        <v>10.880129352374825</v>
      </c>
      <c r="AB5128">
        <f t="shared" si="407"/>
        <v>3.3485036097229905E-6</v>
      </c>
      <c r="AD5128">
        <f>AA5128*$C$28</f>
        <v>6.1339640534372233</v>
      </c>
      <c r="AF5128">
        <f>(Q5128-X5128)/AD5128+X5128</f>
        <v>5.9394140711119872E-6</v>
      </c>
      <c r="AH5128">
        <f>Q5128/AF5128</f>
        <v>6.1339640534372233</v>
      </c>
      <c r="AK5128" s="2"/>
      <c r="AL5128" s="2"/>
      <c r="AT5128" s="1"/>
    </row>
    <row r="5129" spans="6:46" x14ac:dyDescent="0.35">
      <c r="F5129" s="4">
        <v>44410.625</v>
      </c>
      <c r="H5129">
        <v>18.5</v>
      </c>
      <c r="I5129">
        <v>15.5208333333333</v>
      </c>
      <c r="K5129" s="2">
        <v>1.27936882521775E-5</v>
      </c>
      <c r="L5129" s="2">
        <v>8.1594332240161007E-5</v>
      </c>
      <c r="N5129">
        <f t="shared" si="403"/>
        <v>8.9555817765242501E-6</v>
      </c>
      <c r="O5129" s="2">
        <f t="shared" si="404"/>
        <v>2.4478299672048307E-5</v>
      </c>
      <c r="Q5129">
        <f>N5129+O5129</f>
        <v>3.3433881448572555E-5</v>
      </c>
      <c r="S5129">
        <f>IF(H5129&gt;$B$5,$B$5,($B$3 - $B$5)*(($B$5-H5129)/($B$5-$B$6))^(1/$B$2)+$B$5)</f>
        <v>22</v>
      </c>
      <c r="T5129">
        <f>K5129*S5129</f>
        <v>2.8146114154790501E-4</v>
      </c>
      <c r="U5129" s="3">
        <f>S5129*N5129/Q5129+$B$7*O5129/Q5129</f>
        <v>46.160637478484638</v>
      </c>
      <c r="V5129">
        <f>IF(U5129-H5129&lt;=10,10,U5129-H5129)</f>
        <v>27.660637478484638</v>
      </c>
      <c r="X5129">
        <f t="shared" si="405"/>
        <v>0</v>
      </c>
      <c r="Y5129">
        <f t="shared" si="406"/>
        <v>1</v>
      </c>
      <c r="AA5129">
        <f>((Y5129*V5129)+H5129+273)/(Y5129*V5129)</f>
        <v>11.538441141377829</v>
      </c>
      <c r="AB5129">
        <f t="shared" si="407"/>
        <v>2.897608181115196E-6</v>
      </c>
      <c r="AD5129">
        <f>AA5129*$C$28</f>
        <v>6.5051049396268699</v>
      </c>
      <c r="AF5129">
        <f>(Q5129-X5129)/AD5129+X5129</f>
        <v>5.1396375245086069E-6</v>
      </c>
      <c r="AH5129">
        <f>Q5129/AF5129</f>
        <v>6.5051049396268699</v>
      </c>
      <c r="AK5129" s="2"/>
      <c r="AL5129" s="2"/>
      <c r="AT5129" s="1"/>
    </row>
    <row r="5130" spans="6:46" x14ac:dyDescent="0.35">
      <c r="F5130" s="4">
        <v>44410.666666666664</v>
      </c>
      <c r="H5130">
        <v>18.899999999999999</v>
      </c>
      <c r="I5130">
        <v>15.5208333333333</v>
      </c>
      <c r="K5130" s="2">
        <v>1.31592222022397E-5</v>
      </c>
      <c r="L5130" s="2">
        <v>7.8456149357123006E-5</v>
      </c>
      <c r="N5130">
        <f t="shared" si="403"/>
        <v>9.2114555415677893E-6</v>
      </c>
      <c r="O5130" s="2">
        <f t="shared" si="404"/>
        <v>2.3536844807136904E-5</v>
      </c>
      <c r="Q5130">
        <f>N5130+O5130</f>
        <v>3.2748300348704694E-5</v>
      </c>
      <c r="S5130">
        <f>IF(H5130&gt;$B$5,$B$5,($B$3 - $B$5)*(($B$5-H5130)/($B$5-$B$6))^(1/$B$2)+$B$5)</f>
        <v>21.466666666666669</v>
      </c>
      <c r="T5130">
        <f>K5130*S5130</f>
        <v>2.8248463660807892E-4</v>
      </c>
      <c r="U5130" s="3">
        <f>S5130*N5130/Q5130+$B$7*O5130/Q5130</f>
        <v>45.567730054033447</v>
      </c>
      <c r="V5130">
        <f>IF(U5130-H5130&lt;=10,10,U5130-H5130)</f>
        <v>26.667730054033449</v>
      </c>
      <c r="X5130">
        <f t="shared" si="405"/>
        <v>0</v>
      </c>
      <c r="Y5130">
        <f t="shared" si="406"/>
        <v>1</v>
      </c>
      <c r="AA5130">
        <f>((Y5130*V5130)+H5130+273)/(Y5130*V5130)</f>
        <v>11.945813513507147</v>
      </c>
      <c r="AB5130">
        <f t="shared" si="407"/>
        <v>2.7414039497331972E-6</v>
      </c>
      <c r="AD5130">
        <f>AA5130*$C$28</f>
        <v>6.7347720149047268</v>
      </c>
      <c r="AF5130">
        <f>(Q5130-X5130)/AD5130+X5130</f>
        <v>4.8625699988402605E-6</v>
      </c>
      <c r="AH5130">
        <f>Q5130/AF5130</f>
        <v>6.7347720149047259</v>
      </c>
      <c r="AK5130" s="2"/>
      <c r="AL5130" s="2"/>
      <c r="AT5130" s="1"/>
    </row>
    <row r="5131" spans="6:46" x14ac:dyDescent="0.35">
      <c r="F5131" s="4">
        <v>44410.708333333336</v>
      </c>
      <c r="H5131">
        <v>14.6</v>
      </c>
      <c r="I5131">
        <v>15.5208333333333</v>
      </c>
      <c r="K5131" s="2">
        <v>1.42558240524264E-5</v>
      </c>
      <c r="L5131" s="2">
        <v>8.4732636452520001E-5</v>
      </c>
      <c r="N5131">
        <f t="shared" si="403"/>
        <v>9.9790768366984796E-6</v>
      </c>
      <c r="O5131" s="2">
        <f t="shared" si="404"/>
        <v>2.5419790935756006E-5</v>
      </c>
      <c r="Q5131">
        <f>N5131+O5131</f>
        <v>3.5398867772454482E-5</v>
      </c>
      <c r="S5131">
        <f>IF(H5131&gt;$B$5,$B$5,($B$3 - $B$5)*(($B$5-H5131)/($B$5-$B$6))^(1/$B$2)+$B$5)</f>
        <v>27.200000000000003</v>
      </c>
      <c r="T5131">
        <f>K5131*S5131</f>
        <v>3.877584142259981E-4</v>
      </c>
      <c r="U5131" s="3">
        <f>S5131*N5131/Q5131+$B$7*O5131/Q5131</f>
        <v>47.163073185179961</v>
      </c>
      <c r="V5131">
        <f>IF(U5131-H5131&lt;=10,10,U5131-H5131)</f>
        <v>32.56307318517996</v>
      </c>
      <c r="X5131">
        <f t="shared" si="405"/>
        <v>0</v>
      </c>
      <c r="Y5131">
        <f t="shared" si="406"/>
        <v>1</v>
      </c>
      <c r="AA5131">
        <f>((Y5131*V5131)+H5131+273)/(Y5131*V5131)</f>
        <v>9.832090213490412</v>
      </c>
      <c r="AB5131">
        <f t="shared" si="407"/>
        <v>3.6003400094808338E-6</v>
      </c>
      <c r="AD5131">
        <f>AA5131*$C$28</f>
        <v>5.5431039454083511</v>
      </c>
      <c r="AF5131">
        <f>(Q5131-X5131)/AD5131+X5131</f>
        <v>6.386109320893622E-6</v>
      </c>
      <c r="AH5131">
        <f>Q5131/AF5131</f>
        <v>5.5431039454083511</v>
      </c>
      <c r="AK5131" s="2"/>
      <c r="AL5131" s="2"/>
      <c r="AT5131" s="1"/>
    </row>
    <row r="5132" spans="6:46" x14ac:dyDescent="0.35">
      <c r="F5132" s="4">
        <v>44410.75</v>
      </c>
      <c r="H5132">
        <v>15</v>
      </c>
      <c r="I5132">
        <v>15.5208333333333</v>
      </c>
      <c r="K5132" s="2">
        <v>1.46213580024886E-5</v>
      </c>
      <c r="L5132">
        <v>1.16114950600184E-4</v>
      </c>
      <c r="N5132">
        <f t="shared" si="403"/>
        <v>1.0234950601742019E-5</v>
      </c>
      <c r="O5132" s="2">
        <f t="shared" si="404"/>
        <v>3.4834485180055202E-5</v>
      </c>
      <c r="Q5132">
        <f>N5132+O5132</f>
        <v>4.5069435781797222E-5</v>
      </c>
      <c r="S5132">
        <f>IF(H5132&gt;$B$5,$B$5,($B$3 - $B$5)*(($B$5-H5132)/($B$5-$B$6))^(1/$B$2)+$B$5)</f>
        <v>26.666666666666664</v>
      </c>
      <c r="T5132">
        <f>K5132*S5132</f>
        <v>3.8990288006636263E-4</v>
      </c>
      <c r="U5132" s="3">
        <f>S5132*N5132/Q5132+$B$7*O5132/Q5132</f>
        <v>48.565700079909149</v>
      </c>
      <c r="V5132">
        <f>IF(U5132-H5132&lt;=10,10,U5132-H5132)</f>
        <v>33.565700079909149</v>
      </c>
      <c r="X5132">
        <f t="shared" si="405"/>
        <v>0</v>
      </c>
      <c r="Y5132">
        <f t="shared" si="406"/>
        <v>1</v>
      </c>
      <c r="AA5132">
        <f>((Y5132*V5132)+H5132+273)/(Y5132*V5132)</f>
        <v>9.5801874924212669</v>
      </c>
      <c r="AB5132">
        <f t="shared" si="407"/>
        <v>4.7044419347169279E-6</v>
      </c>
      <c r="AD5132">
        <f>AA5132*$C$28</f>
        <v>5.4010870459802307</v>
      </c>
      <c r="AF5132">
        <f>(Q5132-X5132)/AD5132+X5132</f>
        <v>8.3445120210273666E-6</v>
      </c>
      <c r="AH5132">
        <f>Q5132/AF5132</f>
        <v>5.4010870459802307</v>
      </c>
      <c r="AK5132" s="2"/>
      <c r="AT5132" s="1"/>
    </row>
    <row r="5133" spans="6:46" x14ac:dyDescent="0.35">
      <c r="F5133" s="4">
        <v>44410.791666666664</v>
      </c>
      <c r="H5133">
        <v>15.8</v>
      </c>
      <c r="I5133">
        <v>15.5208333333333</v>
      </c>
      <c r="K5133" s="2">
        <v>1.6083493802737498E-5</v>
      </c>
      <c r="L5133">
        <v>1.28667318144374E-4</v>
      </c>
      <c r="N5133">
        <f t="shared" si="403"/>
        <v>1.1258445661916248E-5</v>
      </c>
      <c r="O5133" s="2">
        <f t="shared" si="404"/>
        <v>3.8600195443312206E-5</v>
      </c>
      <c r="Q5133">
        <f>N5133+O5133</f>
        <v>4.9858641105228458E-5</v>
      </c>
      <c r="S5133">
        <f>IF(H5133&gt;$B$5,$B$5,($B$3 - $B$5)*(($B$5-H5133)/($B$5-$B$6))^(1/$B$2)+$B$5)</f>
        <v>25.6</v>
      </c>
      <c r="T5133">
        <f>K5133*S5133</f>
        <v>4.1173744135007998E-4</v>
      </c>
      <c r="U5133" s="3">
        <f>S5133*N5133/Q5133+$B$7*O5133/Q5133</f>
        <v>48.361265066134585</v>
      </c>
      <c r="V5133">
        <f>IF(U5133-H5133&lt;=10,10,U5133-H5133)</f>
        <v>32.561265066134581</v>
      </c>
      <c r="X5133">
        <f t="shared" si="405"/>
        <v>0</v>
      </c>
      <c r="Y5133">
        <f t="shared" si="406"/>
        <v>1</v>
      </c>
      <c r="AA5133">
        <f>((Y5133*V5133)+H5133+273)/(Y5133*V5133)</f>
        <v>9.8694342622568154</v>
      </c>
      <c r="AB5133">
        <f t="shared" si="407"/>
        <v>5.0518236182898923E-6</v>
      </c>
      <c r="AD5133">
        <f>AA5133*$C$28</f>
        <v>5.5641576521543028</v>
      </c>
      <c r="AF5133">
        <f>(Q5133-X5133)/AD5133+X5133</f>
        <v>8.9606808832823854E-6</v>
      </c>
      <c r="AH5133">
        <f>Q5133/AF5133</f>
        <v>5.5641576521543028</v>
      </c>
      <c r="AK5133" s="2"/>
      <c r="AT5133" s="1"/>
    </row>
    <row r="5134" spans="6:46" x14ac:dyDescent="0.35">
      <c r="F5134" s="4">
        <v>44410.833333333336</v>
      </c>
      <c r="H5134">
        <v>15.5</v>
      </c>
      <c r="I5134">
        <v>15.5208333333333</v>
      </c>
      <c r="K5134" s="2">
        <v>1.6083493802737498E-5</v>
      </c>
      <c r="L5134">
        <v>1.3494489720365801E-4</v>
      </c>
      <c r="N5134">
        <f t="shared" si="403"/>
        <v>1.1258445661916248E-5</v>
      </c>
      <c r="O5134" s="2">
        <f t="shared" si="404"/>
        <v>4.0483469161097408E-5</v>
      </c>
      <c r="Q5134">
        <f>N5134+O5134</f>
        <v>5.1741914823013653E-5</v>
      </c>
      <c r="S5134">
        <f>IF(H5134&gt;$B$5,$B$5,($B$3 - $B$5)*(($B$5-H5134)/($B$5-$B$6))^(1/$B$2)+$B$5)</f>
        <v>26</v>
      </c>
      <c r="T5134">
        <f>K5134*S5134</f>
        <v>4.1817083887117493E-4</v>
      </c>
      <c r="U5134" s="3">
        <f>S5134*N5134/Q5134+$B$7*O5134/Q5134</f>
        <v>48.689933484055103</v>
      </c>
      <c r="V5134">
        <f>IF(U5134-H5134&lt;=10,10,U5134-H5134)</f>
        <v>33.189933484055103</v>
      </c>
      <c r="X5134">
        <f t="shared" si="405"/>
        <v>0</v>
      </c>
      <c r="Y5134">
        <f t="shared" si="406"/>
        <v>1</v>
      </c>
      <c r="AA5134">
        <f>((Y5134*V5134)+H5134+273)/(Y5134*V5134)</f>
        <v>9.6923946424478178</v>
      </c>
      <c r="AB5134">
        <f t="shared" si="407"/>
        <v>5.3384036382928602E-6</v>
      </c>
      <c r="AD5134">
        <f>AA5134*$C$28</f>
        <v>5.4643468292521336</v>
      </c>
      <c r="AF5134">
        <f>(Q5134-X5134)/AD5134+X5134</f>
        <v>9.4690026895849883E-6</v>
      </c>
      <c r="AH5134">
        <f>Q5134/AF5134</f>
        <v>5.4643468292521336</v>
      </c>
      <c r="AK5134" s="2"/>
      <c r="AT5134" s="1"/>
    </row>
    <row r="5135" spans="6:46" x14ac:dyDescent="0.35">
      <c r="F5135" s="4">
        <v>44410.875</v>
      </c>
      <c r="H5135">
        <v>15.1</v>
      </c>
      <c r="I5135">
        <v>15.5208333333333</v>
      </c>
      <c r="K5135" s="2">
        <v>1.6083493802737498E-5</v>
      </c>
      <c r="L5135">
        <v>1.22390952378298E-4</v>
      </c>
      <c r="N5135">
        <f t="shared" si="403"/>
        <v>1.1258445661916248E-5</v>
      </c>
      <c r="O5135" s="2">
        <f t="shared" si="404"/>
        <v>3.6717285713489401E-5</v>
      </c>
      <c r="Q5135">
        <f>N5135+O5135</f>
        <v>4.7975731375405646E-5</v>
      </c>
      <c r="S5135">
        <f>IF(H5135&gt;$B$5,$B$5,($B$3 - $B$5)*(($B$5-H5135)/($B$5-$B$6))^(1/$B$2)+$B$5)</f>
        <v>26.533333333333335</v>
      </c>
      <c r="T5135">
        <f>K5135*S5135</f>
        <v>4.2674870223263501E-4</v>
      </c>
      <c r="U5135" s="3">
        <f>S5135*N5135/Q5135+$B$7*O5135/Q5135</f>
        <v>48.319738737597532</v>
      </c>
      <c r="V5135">
        <f>IF(U5135-H5135&lt;=10,10,U5135-H5135)</f>
        <v>33.219738737597531</v>
      </c>
      <c r="X5135">
        <f t="shared" si="405"/>
        <v>0</v>
      </c>
      <c r="Y5135">
        <f t="shared" si="406"/>
        <v>1</v>
      </c>
      <c r="AA5135">
        <f>((Y5135*V5135)+H5135+273)/(Y5135*V5135)</f>
        <v>9.6725546602187258</v>
      </c>
      <c r="AB5135">
        <f t="shared" si="407"/>
        <v>4.9599855530121934E-6</v>
      </c>
      <c r="AD5135">
        <f>AA5135*$C$28</f>
        <v>5.453161508391263</v>
      </c>
      <c r="AF5135">
        <f>(Q5135-X5135)/AD5135+X5135</f>
        <v>8.7977829561037449E-6</v>
      </c>
      <c r="AH5135">
        <f>Q5135/AF5135</f>
        <v>5.453161508391263</v>
      </c>
      <c r="AK5135" s="2"/>
      <c r="AT5135" s="1"/>
    </row>
    <row r="5136" spans="6:46" x14ac:dyDescent="0.35">
      <c r="F5136" s="4">
        <v>44410.916666666664</v>
      </c>
      <c r="H5136">
        <v>13.3</v>
      </c>
      <c r="I5136">
        <v>15.5208333333333</v>
      </c>
      <c r="K5136" s="2">
        <v>1.6083493802737498E-5</v>
      </c>
      <c r="L5136">
        <v>1.03561855080069E-4</v>
      </c>
      <c r="N5136">
        <f t="shared" si="403"/>
        <v>1.1258445661916248E-5</v>
      </c>
      <c r="O5136" s="2">
        <f t="shared" si="404"/>
        <v>3.1068556524020703E-5</v>
      </c>
      <c r="Q5136">
        <f>N5136+O5136</f>
        <v>4.2327002185936954E-5</v>
      </c>
      <c r="S5136">
        <f>IF(H5136&gt;$B$5,$B$5,($B$3 - $B$5)*(($B$5-H5136)/($B$5-$B$6))^(1/$B$2)+$B$5)</f>
        <v>28.93333333333333</v>
      </c>
      <c r="T5136">
        <f>K5136*S5136</f>
        <v>4.6534908735920488E-4</v>
      </c>
      <c r="U5136" s="3">
        <f>S5136*N5136/Q5136+$B$7*O5136/Q5136</f>
        <v>48.066597323269555</v>
      </c>
      <c r="V5136">
        <f>IF(U5136-H5136&lt;=10,10,U5136-H5136)</f>
        <v>34.766597323269551</v>
      </c>
      <c r="X5136">
        <f t="shared" si="405"/>
        <v>0</v>
      </c>
      <c r="Y5136">
        <f t="shared" si="406"/>
        <v>1</v>
      </c>
      <c r="AA5136">
        <f>((Y5136*V5136)+H5136+273)/(Y5136*V5136)</f>
        <v>9.2349157537018218</v>
      </c>
      <c r="AB5136">
        <f t="shared" si="407"/>
        <v>4.5833663581576423E-6</v>
      </c>
      <c r="AD5136">
        <f>AA5136*$C$28</f>
        <v>5.2064308644789898</v>
      </c>
      <c r="AF5136">
        <f>(Q5136-X5136)/AD5136+X5136</f>
        <v>8.1297540076281488E-6</v>
      </c>
      <c r="AH5136">
        <f>Q5136/AF5136</f>
        <v>5.2064308644789898</v>
      </c>
      <c r="AK5136" s="2"/>
      <c r="AT5136" s="1"/>
    </row>
    <row r="5137" spans="6:46" x14ac:dyDescent="0.35">
      <c r="F5137" s="4">
        <v>44410.958333333336</v>
      </c>
      <c r="H5137">
        <v>12.4</v>
      </c>
      <c r="I5137">
        <v>15.5208333333333</v>
      </c>
      <c r="K5137" s="2">
        <v>1.6083493802737498E-5</v>
      </c>
      <c r="L5137" s="2">
        <v>7.2179419603084295E-5</v>
      </c>
      <c r="N5137">
        <f t="shared" si="403"/>
        <v>1.1258445661916248E-5</v>
      </c>
      <c r="O5137" s="2">
        <f t="shared" si="404"/>
        <v>2.1653825880925291E-5</v>
      </c>
      <c r="Q5137">
        <f>N5137+O5137</f>
        <v>3.2912271542841543E-5</v>
      </c>
      <c r="S5137">
        <f>IF(H5137&gt;$B$5,$B$5,($B$3 - $B$5)*(($B$5-H5137)/($B$5-$B$6))^(1/$B$2)+$B$5)</f>
        <v>30.133333333333333</v>
      </c>
      <c r="T5137">
        <f>K5137*S5137</f>
        <v>4.8464927992248995E-4</v>
      </c>
      <c r="U5137" s="3">
        <f>S5137*N5137/Q5137+$B$7*O5137/Q5137</f>
        <v>46.493749828381482</v>
      </c>
      <c r="V5137">
        <f>IF(U5137-H5137&lt;=10,10,U5137-H5137)</f>
        <v>34.093749828381483</v>
      </c>
      <c r="X5137">
        <f t="shared" si="405"/>
        <v>0</v>
      </c>
      <c r="Y5137">
        <f t="shared" si="406"/>
        <v>1</v>
      </c>
      <c r="AA5137">
        <f>((Y5137*V5137)+H5137+273)/(Y5137*V5137)</f>
        <v>9.3710357891585634</v>
      </c>
      <c r="AB5137">
        <f t="shared" si="407"/>
        <v>3.5121273980105861E-6</v>
      </c>
      <c r="AD5137">
        <f>AA5137*$C$28</f>
        <v>5.2831721767743263</v>
      </c>
      <c r="AF5137">
        <f>(Q5137-X5137)/AD5137+X5137</f>
        <v>6.2296420486784773E-6</v>
      </c>
      <c r="AH5137">
        <f>Q5137/AF5137</f>
        <v>5.2831721767743263</v>
      </c>
      <c r="AK5137" s="2"/>
      <c r="AL5137" s="2"/>
      <c r="AT5137" s="1"/>
    </row>
    <row r="5138" spans="6:46" x14ac:dyDescent="0.35">
      <c r="F5138" s="4">
        <v>44411</v>
      </c>
      <c r="H5138">
        <v>11.2</v>
      </c>
      <c r="I5138">
        <v>15.554166666666699</v>
      </c>
      <c r="K5138" s="2">
        <v>1.6083493802737498E-5</v>
      </c>
      <c r="L5138" s="2">
        <v>3.4520739689343903E-5</v>
      </c>
      <c r="N5138">
        <f t="shared" si="403"/>
        <v>1.1258445661916248E-5</v>
      </c>
      <c r="O5138" s="2">
        <f t="shared" si="404"/>
        <v>1.0356221906803173E-5</v>
      </c>
      <c r="Q5138">
        <f>N5138+O5138</f>
        <v>2.161466756871942E-5</v>
      </c>
      <c r="S5138">
        <f>IF(H5138&gt;$B$5,$B$5,($B$3 - $B$5)*(($B$5-H5138)/($B$5-$B$6))^(1/$B$2)+$B$5)</f>
        <v>31.733333333333334</v>
      </c>
      <c r="T5138">
        <f>K5138*S5138</f>
        <v>5.1038287000687002E-4</v>
      </c>
      <c r="U5138" s="3">
        <f>S5138*N5138/Q5138+$B$7*O5138/Q5138</f>
        <v>42.881076515852982</v>
      </c>
      <c r="V5138">
        <f>IF(U5138-H5138&lt;=10,10,U5138-H5138)</f>
        <v>31.681076515852983</v>
      </c>
      <c r="X5138">
        <f t="shared" si="405"/>
        <v>0</v>
      </c>
      <c r="Y5138">
        <f t="shared" si="406"/>
        <v>1</v>
      </c>
      <c r="AA5138">
        <f>((Y5138*V5138)+H5138+273)/(Y5138*V5138)</f>
        <v>9.9706547647706483</v>
      </c>
      <c r="AB5138">
        <f t="shared" si="407"/>
        <v>2.1678283000120118E-6</v>
      </c>
      <c r="AD5138">
        <f>AA5138*$C$28</f>
        <v>5.6212234189096568</v>
      </c>
      <c r="AF5138">
        <f>(Q5138-X5138)/AD5138+X5138</f>
        <v>3.8451891977835662E-6</v>
      </c>
      <c r="AH5138">
        <f>Q5138/AF5138</f>
        <v>5.6212234189096568</v>
      </c>
      <c r="AK5138" s="2"/>
      <c r="AL5138" s="2"/>
      <c r="AT5138" s="1"/>
    </row>
    <row r="5139" spans="6:46" x14ac:dyDescent="0.35">
      <c r="F5139" s="4">
        <v>44411.041666666664</v>
      </c>
      <c r="H5139">
        <v>10.7</v>
      </c>
      <c r="I5139">
        <v>15.554166666666699</v>
      </c>
      <c r="K5139" s="2">
        <v>1.6083493802737498E-5</v>
      </c>
      <c r="L5139" s="2">
        <v>1.2552974190794001E-5</v>
      </c>
      <c r="N5139">
        <f t="shared" si="403"/>
        <v>1.1258445661916248E-5</v>
      </c>
      <c r="O5139" s="2">
        <f t="shared" si="404"/>
        <v>3.7658922572382009E-6</v>
      </c>
      <c r="Q5139">
        <f>N5139+O5139</f>
        <v>1.5024337919154449E-5</v>
      </c>
      <c r="S5139">
        <f>IF(H5139&gt;$B$5,$B$5,($B$3 - $B$5)*(($B$5-H5139)/($B$5-$B$6))^(1/$B$2)+$B$5)</f>
        <v>32.4</v>
      </c>
      <c r="T5139">
        <f>K5139*S5139</f>
        <v>5.211051992086949E-4</v>
      </c>
      <c r="U5139" s="3">
        <f>S5139*N5139/Q5139+$B$7*O5139/Q5139</f>
        <v>38.064753114017634</v>
      </c>
      <c r="V5139">
        <f>IF(U5139-H5139&lt;=10,10,U5139-H5139)</f>
        <v>27.364753114017635</v>
      </c>
      <c r="X5139">
        <f t="shared" si="405"/>
        <v>0</v>
      </c>
      <c r="Y5139">
        <f t="shared" si="406"/>
        <v>1</v>
      </c>
      <c r="AA5139">
        <f>((Y5139*V5139)+H5139+273)/(Y5139*V5139)</f>
        <v>11.367350979485881</v>
      </c>
      <c r="AB5139">
        <f t="shared" si="407"/>
        <v>1.3217096882350302E-6</v>
      </c>
      <c r="AD5139">
        <f>AA5139*$C$28</f>
        <v>6.408648282821324</v>
      </c>
      <c r="AF5139">
        <f>(Q5139-X5139)/AD5139+X5139</f>
        <v>2.3443848462440787E-6</v>
      </c>
      <c r="AH5139">
        <f>Q5139/AF5139</f>
        <v>6.408648282821324</v>
      </c>
      <c r="AK5139" s="2"/>
      <c r="AL5139" s="2"/>
      <c r="AT5139" s="1"/>
    </row>
    <row r="5140" spans="6:46" x14ac:dyDescent="0.35">
      <c r="F5140" s="4">
        <v>44411.083333333336</v>
      </c>
      <c r="H5140">
        <v>10.5</v>
      </c>
      <c r="I5140">
        <v>15.554166666666699</v>
      </c>
      <c r="K5140" s="2">
        <v>1.6083493802737498E-5</v>
      </c>
      <c r="L5140" s="2">
        <v>7.8456149357122992E-6</v>
      </c>
      <c r="N5140">
        <f t="shared" si="403"/>
        <v>1.1258445661916248E-5</v>
      </c>
      <c r="O5140" s="2">
        <f t="shared" si="404"/>
        <v>2.3536844807136901E-6</v>
      </c>
      <c r="Q5140">
        <f>N5140+O5140</f>
        <v>1.3612130142629938E-5</v>
      </c>
      <c r="S5140">
        <f>IF(H5140&gt;$B$5,$B$5,($B$3 - $B$5)*(($B$5-H5140)/($B$5-$B$6))^(1/$B$2)+$B$5)</f>
        <v>32.666666666666664</v>
      </c>
      <c r="T5140">
        <f>K5140*S5140</f>
        <v>5.2539413088942494E-4</v>
      </c>
      <c r="U5140" s="3">
        <f>S5140*N5140/Q5140+$B$7*O5140/Q5140</f>
        <v>36.528341475714328</v>
      </c>
      <c r="V5140">
        <f>IF(U5140-H5140&lt;=10,10,U5140-H5140)</f>
        <v>26.028341475714328</v>
      </c>
      <c r="X5140">
        <f t="shared" si="405"/>
        <v>0</v>
      </c>
      <c r="Y5140">
        <f t="shared" si="406"/>
        <v>1</v>
      </c>
      <c r="AA5140">
        <f>((Y5140*V5140)+H5140+273)/(Y5140*V5140)</f>
        <v>11.891973284756499</v>
      </c>
      <c r="AB5140">
        <f t="shared" si="407"/>
        <v>1.1446485639249114E-6</v>
      </c>
      <c r="AD5140">
        <f>AA5140*$C$28</f>
        <v>6.7044181452870619</v>
      </c>
      <c r="AF5140">
        <f>(Q5140-X5140)/AD5140+X5140</f>
        <v>2.0303223706592228E-6</v>
      </c>
      <c r="AH5140">
        <f>Q5140/AF5140</f>
        <v>6.7044181452870628</v>
      </c>
      <c r="AK5140" s="2"/>
      <c r="AL5140" s="2"/>
      <c r="AT5140" s="1"/>
    </row>
    <row r="5141" spans="6:46" x14ac:dyDescent="0.35">
      <c r="F5141" s="4">
        <v>44411.125</v>
      </c>
      <c r="H5141">
        <v>10.7</v>
      </c>
      <c r="I5141">
        <v>15.554166666666699</v>
      </c>
      <c r="K5141" s="2">
        <v>1.6814561702861898E-5</v>
      </c>
      <c r="L5141" s="2">
        <v>7.8456149357122992E-6</v>
      </c>
      <c r="N5141">
        <f t="shared" si="403"/>
        <v>1.1770193192003328E-5</v>
      </c>
      <c r="O5141" s="2">
        <f t="shared" si="404"/>
        <v>2.3536844807136901E-6</v>
      </c>
      <c r="Q5141">
        <f>N5141+O5141</f>
        <v>1.4123877672717018E-5</v>
      </c>
      <c r="S5141">
        <f>IF(H5141&gt;$B$5,$B$5,($B$3 - $B$5)*(($B$5-H5141)/($B$5-$B$6))^(1/$B$2)+$B$5)</f>
        <v>32.4</v>
      </c>
      <c r="T5141">
        <f>K5141*S5141</f>
        <v>5.4479179917272548E-4</v>
      </c>
      <c r="U5141" s="3">
        <f>S5141*N5141/Q5141+$B$7*O5141/Q5141</f>
        <v>36.166194418894065</v>
      </c>
      <c r="V5141">
        <f>IF(U5141-H5141&lt;=10,10,U5141-H5141)</f>
        <v>25.466194418894066</v>
      </c>
      <c r="X5141">
        <f t="shared" si="405"/>
        <v>0</v>
      </c>
      <c r="Y5141">
        <f t="shared" si="406"/>
        <v>1</v>
      </c>
      <c r="AA5141">
        <f>((Y5141*V5141)+H5141+273)/(Y5141*V5141)</f>
        <v>12.140258938316878</v>
      </c>
      <c r="AB5141">
        <f t="shared" si="407"/>
        <v>1.1633917978585676E-6</v>
      </c>
      <c r="AD5141">
        <f>AA5141*$C$28</f>
        <v>6.8443958261214455</v>
      </c>
      <c r="AF5141">
        <f>(Q5141-X5141)/AD5141+X5141</f>
        <v>2.0635682142773848E-6</v>
      </c>
      <c r="AH5141">
        <f>Q5141/AF5141</f>
        <v>6.8443958261214464</v>
      </c>
      <c r="AK5141" s="2"/>
      <c r="AL5141" s="2"/>
      <c r="AT5141" s="1"/>
    </row>
    <row r="5142" spans="6:46" x14ac:dyDescent="0.35">
      <c r="F5142" s="4">
        <v>44411.166666666664</v>
      </c>
      <c r="H5142">
        <v>11.7</v>
      </c>
      <c r="I5142">
        <v>15.554166666666699</v>
      </c>
      <c r="K5142" s="2">
        <v>1.7545629602986299E-5</v>
      </c>
      <c r="L5142" s="2">
        <v>2.03986133923705E-5</v>
      </c>
      <c r="N5142">
        <f t="shared" si="403"/>
        <v>1.2281940722090408E-5</v>
      </c>
      <c r="O5142" s="2">
        <f t="shared" si="404"/>
        <v>6.1195840177111508E-6</v>
      </c>
      <c r="Q5142">
        <f>N5142+O5142</f>
        <v>1.840152473980156E-5</v>
      </c>
      <c r="S5142">
        <f>IF(H5142&gt;$B$5,$B$5,($B$3 - $B$5)*(($B$5-H5142)/($B$5-$B$6))^(1/$B$2)+$B$5)</f>
        <v>31.066666666666666</v>
      </c>
      <c r="T5142">
        <f>K5142*S5142</f>
        <v>5.4508422633277429E-4</v>
      </c>
      <c r="U5142" s="3">
        <f>S5142*N5142/Q5142+$B$7*O5142/Q5142</f>
        <v>39.025900818629637</v>
      </c>
      <c r="V5142">
        <f>IF(U5142-H5142&lt;=10,10,U5142-H5142)</f>
        <v>27.325900818629638</v>
      </c>
      <c r="X5142">
        <f t="shared" si="405"/>
        <v>0</v>
      </c>
      <c r="Y5142">
        <f t="shared" si="406"/>
        <v>1</v>
      </c>
      <c r="AA5142">
        <f>((Y5142*V5142)+H5142+273)/(Y5142*V5142)</f>
        <v>11.418686721057833</v>
      </c>
      <c r="AB5142">
        <f t="shared" si="407"/>
        <v>1.6115272438349928E-6</v>
      </c>
      <c r="AD5142">
        <f>AA5142*$C$28</f>
        <v>6.4375901807768079</v>
      </c>
      <c r="AF5142">
        <f>(Q5142-X5142)/AD5142+X5142</f>
        <v>2.8584492369132285E-6</v>
      </c>
      <c r="AH5142">
        <f>Q5142/AF5142</f>
        <v>6.4375901807768079</v>
      </c>
      <c r="AK5142" s="2"/>
      <c r="AL5142" s="2"/>
      <c r="AT5142" s="1"/>
    </row>
    <row r="5143" spans="6:46" x14ac:dyDescent="0.35">
      <c r="F5143" s="4">
        <v>44411.208333333336</v>
      </c>
      <c r="H5143">
        <v>12.4</v>
      </c>
      <c r="I5143">
        <v>15.554166666666699</v>
      </c>
      <c r="K5143" s="2">
        <v>1.7545629602986299E-5</v>
      </c>
      <c r="L5143" s="2">
        <v>5.9626445412290297E-5</v>
      </c>
      <c r="N5143">
        <f t="shared" si="403"/>
        <v>1.2281940722090408E-5</v>
      </c>
      <c r="O5143" s="2">
        <f t="shared" si="404"/>
        <v>1.7887933623687092E-5</v>
      </c>
      <c r="Q5143">
        <f>N5143+O5143</f>
        <v>3.01698743457775E-5</v>
      </c>
      <c r="S5143">
        <f>IF(H5143&gt;$B$5,$B$5,($B$3 - $B$5)*(($B$5-H5143)/($B$5-$B$6))^(1/$B$2)+$B$5)</f>
        <v>30.133333333333333</v>
      </c>
      <c r="T5143">
        <f>K5143*S5143</f>
        <v>5.2870830536998713E-4</v>
      </c>
      <c r="U5143" s="3">
        <f>S5143*N5143/Q5143+$B$7*O5143/Q5143</f>
        <v>44.876957309942327</v>
      </c>
      <c r="V5143">
        <f>IF(U5143-H5143&lt;=10,10,U5143-H5143)</f>
        <v>32.476957309942328</v>
      </c>
      <c r="X5143">
        <f t="shared" si="405"/>
        <v>0</v>
      </c>
      <c r="Y5143">
        <f t="shared" si="406"/>
        <v>1</v>
      </c>
      <c r="AA5143">
        <f>((Y5143*V5143)+H5143+273)/(Y5143*V5143)</f>
        <v>9.7877690411789011</v>
      </c>
      <c r="AB5143">
        <f t="shared" si="407"/>
        <v>3.0824056246982762E-6</v>
      </c>
      <c r="AD5143">
        <f>AA5143*$C$28</f>
        <v>5.5181166985696297</v>
      </c>
      <c r="AF5143">
        <f>(Q5143-X5143)/AD5143+X5143</f>
        <v>5.4674223097887612E-6</v>
      </c>
      <c r="AH5143">
        <f>Q5143/AF5143</f>
        <v>5.5181166985696297</v>
      </c>
      <c r="AK5143" s="2"/>
      <c r="AL5143" s="2"/>
      <c r="AT5143" s="1"/>
    </row>
    <row r="5144" spans="6:46" x14ac:dyDescent="0.35">
      <c r="F5144" s="4">
        <v>44411.25</v>
      </c>
      <c r="H5144">
        <v>12.7</v>
      </c>
      <c r="I5144">
        <v>15.554166666666699</v>
      </c>
      <c r="K5144" s="2">
        <v>1.7545629602986299E-5</v>
      </c>
      <c r="L5144">
        <v>1.19253133483222E-4</v>
      </c>
      <c r="N5144">
        <f t="shared" si="403"/>
        <v>1.2281940722090408E-5</v>
      </c>
      <c r="O5144" s="2">
        <f t="shared" si="404"/>
        <v>3.5775940044966608E-5</v>
      </c>
      <c r="Q5144">
        <f>N5144+O5144</f>
        <v>4.8057880767057016E-5</v>
      </c>
      <c r="S5144">
        <f>IF(H5144&gt;$B$5,$B$5,($B$3 - $B$5)*(($B$5-H5144)/($B$5-$B$6))^(1/$B$2)+$B$5)</f>
        <v>29.733333333333334</v>
      </c>
      <c r="T5144">
        <f>K5144*S5144</f>
        <v>5.2169005352879262E-4</v>
      </c>
      <c r="U5144" s="3">
        <f>S5144*N5144/Q5144+$B$7*O5144/Q5144</f>
        <v>48.542709389350776</v>
      </c>
      <c r="V5144">
        <f>IF(U5144-H5144&lt;=10,10,U5144-H5144)</f>
        <v>35.842709389350773</v>
      </c>
      <c r="X5144">
        <f t="shared" si="405"/>
        <v>0</v>
      </c>
      <c r="Y5144">
        <f t="shared" si="406"/>
        <v>1</v>
      </c>
      <c r="AA5144">
        <f>((Y5144*V5144)+H5144+273)/(Y5144*V5144)</f>
        <v>8.9709376011871562</v>
      </c>
      <c r="AB5144">
        <f t="shared" si="407"/>
        <v>5.3570633197467946E-6</v>
      </c>
      <c r="AD5144">
        <f>AA5144*$C$28</f>
        <v>5.0576061174584694</v>
      </c>
      <c r="AF5144">
        <f>(Q5144-X5144)/AD5144+X5144</f>
        <v>9.5021003318476865E-6</v>
      </c>
      <c r="AH5144">
        <f>Q5144/AF5144</f>
        <v>5.0576061174584694</v>
      </c>
      <c r="AK5144" s="2"/>
      <c r="AT5144" s="1"/>
    </row>
    <row r="5145" spans="6:46" x14ac:dyDescent="0.35">
      <c r="F5145" s="4">
        <v>44411.291666666664</v>
      </c>
      <c r="H5145">
        <v>13.8</v>
      </c>
      <c r="I5145">
        <v>15.554166666666699</v>
      </c>
      <c r="K5145" s="2">
        <v>1.7545629602986299E-5</v>
      </c>
      <c r="L5145">
        <v>1.56911570738321E-4</v>
      </c>
      <c r="N5145">
        <f t="shared" si="403"/>
        <v>1.2281940722090408E-5</v>
      </c>
      <c r="O5145" s="2">
        <f t="shared" si="404"/>
        <v>4.7073471221496307E-5</v>
      </c>
      <c r="Q5145">
        <f>N5145+O5145</f>
        <v>5.9355411943586715E-5</v>
      </c>
      <c r="S5145">
        <f>IF(H5145&gt;$B$5,$B$5,($B$3 - $B$5)*(($B$5-H5145)/($B$5-$B$6))^(1/$B$2)+$B$5)</f>
        <v>28.266666666666666</v>
      </c>
      <c r="T5145">
        <f>K5145*S5145</f>
        <v>4.9595646344441271E-4</v>
      </c>
      <c r="U5145" s="3">
        <f>S5145*N5145/Q5145+$B$7*O5145/Q5145</f>
        <v>49.468285122577441</v>
      </c>
      <c r="V5145">
        <f>IF(U5145-H5145&lt;=10,10,U5145-H5145)</f>
        <v>35.668285122577444</v>
      </c>
      <c r="X5145">
        <f t="shared" si="405"/>
        <v>0</v>
      </c>
      <c r="Y5145">
        <f t="shared" si="406"/>
        <v>1</v>
      </c>
      <c r="AA5145">
        <f>((Y5145*V5145)+H5145+273)/(Y5145*V5145)</f>
        <v>9.0407566277544475</v>
      </c>
      <c r="AB5145">
        <f t="shared" si="407"/>
        <v>6.5653146509187115E-6</v>
      </c>
      <c r="AD5145">
        <f>AA5145*$C$28</f>
        <v>5.0969684619067239</v>
      </c>
      <c r="AF5145">
        <f>(Q5145-X5145)/AD5145+X5145</f>
        <v>1.1645238220952707E-5</v>
      </c>
      <c r="AH5145">
        <f>Q5145/AF5145</f>
        <v>5.0969684619067239</v>
      </c>
      <c r="AK5145" s="2"/>
      <c r="AT5145" s="1"/>
    </row>
    <row r="5146" spans="6:46" x14ac:dyDescent="0.35">
      <c r="F5146" s="4">
        <v>44411.333333333336</v>
      </c>
      <c r="H5146">
        <v>14.3</v>
      </c>
      <c r="I5146">
        <v>15.554166666666699</v>
      </c>
      <c r="K5146" s="2">
        <v>1.64490277527997E-5</v>
      </c>
      <c r="L5146">
        <v>1.6318914979760501E-4</v>
      </c>
      <c r="N5146">
        <f t="shared" si="403"/>
        <v>1.1514319426959789E-5</v>
      </c>
      <c r="O5146" s="2">
        <f t="shared" si="404"/>
        <v>4.8956744939281509E-5</v>
      </c>
      <c r="Q5146">
        <f>N5146+O5146</f>
        <v>6.0471064366241298E-5</v>
      </c>
      <c r="S5146">
        <f>IF(H5146&gt;$B$5,$B$5,($B$3 - $B$5)*(($B$5-H5146)/($B$5-$B$6))^(1/$B$2)+$B$5)</f>
        <v>27.599999999999998</v>
      </c>
      <c r="T5146">
        <f>K5146*S5146</f>
        <v>4.5399316597727167E-4</v>
      </c>
      <c r="U5146" s="3">
        <f>S5146*N5146/Q5146+$B$7*O5146/Q5146</f>
        <v>49.782755097745138</v>
      </c>
      <c r="V5146">
        <f>IF(U5146-H5146&lt;=10,10,U5146-H5146)</f>
        <v>35.482755097745141</v>
      </c>
      <c r="X5146">
        <f t="shared" si="405"/>
        <v>0</v>
      </c>
      <c r="Y5146">
        <f t="shared" si="406"/>
        <v>1</v>
      </c>
      <c r="AA5146">
        <f>((Y5146*V5146)+H5146+273)/(Y5146*V5146)</f>
        <v>9.0968909885539695</v>
      </c>
      <c r="AB5146">
        <f t="shared" si="407"/>
        <v>6.647443004684582E-6</v>
      </c>
      <c r="AD5146">
        <f>AA5146*$C$28</f>
        <v>5.1286157098534391</v>
      </c>
      <c r="AF5146">
        <f>(Q5146-X5146)/AD5146+X5146</f>
        <v>1.1790913530538124E-5</v>
      </c>
      <c r="AH5146">
        <f>Q5146/AF5146</f>
        <v>5.1286157098534391</v>
      </c>
      <c r="AK5146" s="2"/>
      <c r="AT5146" s="1"/>
    </row>
    <row r="5147" spans="6:46" x14ac:dyDescent="0.35">
      <c r="F5147" s="4">
        <v>44411.375</v>
      </c>
      <c r="H5147">
        <v>15.3</v>
      </c>
      <c r="I5147">
        <v>15.554166666666699</v>
      </c>
      <c r="K5147" s="2">
        <v>1.49868919525508E-5</v>
      </c>
      <c r="L5147">
        <v>1.2866853143758201E-4</v>
      </c>
      <c r="N5147">
        <f t="shared" si="403"/>
        <v>1.049082436678556E-5</v>
      </c>
      <c r="O5147" s="2">
        <f t="shared" si="404"/>
        <v>3.860055943127461E-5</v>
      </c>
      <c r="Q5147">
        <f>N5147+O5147</f>
        <v>4.9091383798060168E-5</v>
      </c>
      <c r="S5147">
        <f>IF(H5147&gt;$B$5,$B$5,($B$3 - $B$5)*(($B$5-H5147)/($B$5-$B$6))^(1/$B$2)+$B$5)</f>
        <v>26.266666666666666</v>
      </c>
      <c r="T5147">
        <f>K5147*S5147</f>
        <v>3.9365569528700101E-4</v>
      </c>
      <c r="U5147" s="3">
        <f>S5147*N5147/Q5147+$B$7*O5147/Q5147</f>
        <v>48.859689213237935</v>
      </c>
      <c r="V5147">
        <f>IF(U5147-H5147&lt;=10,10,U5147-H5147)</f>
        <v>33.559689213237931</v>
      </c>
      <c r="X5147">
        <f t="shared" si="405"/>
        <v>0</v>
      </c>
      <c r="Y5147">
        <f t="shared" si="406"/>
        <v>1</v>
      </c>
      <c r="AA5147">
        <f>((Y5147*V5147)+H5147+273)/(Y5147*V5147)</f>
        <v>9.5906635835673164</v>
      </c>
      <c r="AB5147">
        <f t="shared" si="407"/>
        <v>5.1186639350142106E-6</v>
      </c>
      <c r="AD5147">
        <f>AA5147*$C$28</f>
        <v>5.4069932226835773</v>
      </c>
      <c r="AF5147">
        <f>(Q5147-X5147)/AD5147+X5147</f>
        <v>9.0792390107149662E-6</v>
      </c>
      <c r="AH5147">
        <f>Q5147/AF5147</f>
        <v>5.4069932226835773</v>
      </c>
      <c r="AK5147" s="2"/>
      <c r="AT5147" s="1"/>
    </row>
    <row r="5148" spans="6:46" x14ac:dyDescent="0.35">
      <c r="F5148" s="4">
        <v>44411.416666666664</v>
      </c>
      <c r="H5148">
        <v>17</v>
      </c>
      <c r="I5148">
        <v>15.554166666666699</v>
      </c>
      <c r="K5148" s="2">
        <v>1.3524756152302E-5</v>
      </c>
      <c r="L5148">
        <v>1.0670040195106999E-4</v>
      </c>
      <c r="N5148">
        <f t="shared" si="403"/>
        <v>9.4673293066113996E-6</v>
      </c>
      <c r="O5148" s="2">
        <f t="shared" si="404"/>
        <v>3.2010120585321005E-5</v>
      </c>
      <c r="Q5148">
        <f>N5148+O5148</f>
        <v>4.1477449891932406E-5</v>
      </c>
      <c r="S5148">
        <f>IF(H5148&gt;$B$5,$B$5,($B$3 - $B$5)*(($B$5-H5148)/($B$5-$B$6))^(1/$B$2)+$B$5)</f>
        <v>24</v>
      </c>
      <c r="T5148">
        <f>K5148*S5148</f>
        <v>3.2459414765524799E-4</v>
      </c>
      <c r="U5148" s="3">
        <f>S5148*N5148/Q5148+$B$7*O5148/Q5148</f>
        <v>47.924174237576779</v>
      </c>
      <c r="V5148">
        <f>IF(U5148-H5148&lt;=10,10,U5148-H5148)</f>
        <v>30.924174237576779</v>
      </c>
      <c r="X5148">
        <f t="shared" si="405"/>
        <v>0</v>
      </c>
      <c r="Y5148">
        <f t="shared" si="406"/>
        <v>1</v>
      </c>
      <c r="AA5148">
        <f>((Y5148*V5148)+H5148+273)/(Y5148*V5148)</f>
        <v>10.377776679566542</v>
      </c>
      <c r="AB5148">
        <f t="shared" si="407"/>
        <v>3.9967568365197107E-6</v>
      </c>
      <c r="AD5148">
        <f>AA5148*$C$28</f>
        <v>5.8507492921640463</v>
      </c>
      <c r="AF5148">
        <f>(Q5148-X5148)/AD5148+X5148</f>
        <v>7.089254353708759E-6</v>
      </c>
      <c r="AH5148">
        <f>Q5148/AF5148</f>
        <v>5.8507492921640463</v>
      </c>
      <c r="AK5148" s="2"/>
      <c r="AT5148" s="1"/>
    </row>
    <row r="5149" spans="6:46" x14ac:dyDescent="0.35">
      <c r="F5149" s="4">
        <v>44411.458333333336</v>
      </c>
      <c r="H5149">
        <v>18.2</v>
      </c>
      <c r="I5149">
        <v>15.554166666666699</v>
      </c>
      <c r="K5149" s="2">
        <v>1.31592222022397E-5</v>
      </c>
      <c r="L5149" s="2">
        <v>9.1009123547916996E-5</v>
      </c>
      <c r="N5149">
        <f t="shared" si="403"/>
        <v>9.2114555415677893E-6</v>
      </c>
      <c r="O5149" s="2">
        <f t="shared" si="404"/>
        <v>2.7302737064375104E-5</v>
      </c>
      <c r="Q5149">
        <f>N5149+O5149</f>
        <v>3.6514192605942896E-5</v>
      </c>
      <c r="S5149">
        <f>IF(H5149&gt;$B$5,$B$5,($B$3 - $B$5)*(($B$5-H5149)/($B$5-$B$6))^(1/$B$2)+$B$5)</f>
        <v>22.400000000000002</v>
      </c>
      <c r="T5149">
        <f>K5149*S5149</f>
        <v>2.9476657733016931E-4</v>
      </c>
      <c r="U5149" s="3">
        <f>S5149*N5149/Q5149+$B$7*O5149/Q5149</f>
        <v>46.775979989593537</v>
      </c>
      <c r="V5149">
        <f>IF(U5149-H5149&lt;=10,10,U5149-H5149)</f>
        <v>28.575979989593538</v>
      </c>
      <c r="X5149">
        <f t="shared" si="405"/>
        <v>0</v>
      </c>
      <c r="Y5149">
        <f t="shared" si="406"/>
        <v>1</v>
      </c>
      <c r="AA5149">
        <f>((Y5149*V5149)+H5149+273)/(Y5149*V5149)</f>
        <v>11.190376676707004</v>
      </c>
      <c r="AB5149">
        <f t="shared" si="407"/>
        <v>3.2629994200238075E-6</v>
      </c>
      <c r="AD5149">
        <f>AA5149*$C$28</f>
        <v>6.3088742841426404</v>
      </c>
      <c r="AF5149">
        <f>(Q5149-X5149)/AD5149+X5149</f>
        <v>5.7877508666992055E-6</v>
      </c>
      <c r="AH5149">
        <f>Q5149/AF5149</f>
        <v>6.3088742841426404</v>
      </c>
      <c r="AK5149" s="2"/>
      <c r="AL5149" s="2"/>
      <c r="AT5149" s="1"/>
    </row>
    <row r="5150" spans="6:46" x14ac:dyDescent="0.35">
      <c r="F5150" s="4">
        <v>44411.5</v>
      </c>
      <c r="H5150">
        <v>19.100000000000001</v>
      </c>
      <c r="I5150">
        <v>15.554166666666699</v>
      </c>
      <c r="K5150" s="2">
        <v>1.31592222022397E-5</v>
      </c>
      <c r="L5150" s="2">
        <v>9.7285610643314005E-5</v>
      </c>
      <c r="N5150">
        <f t="shared" si="403"/>
        <v>9.2114555415677893E-6</v>
      </c>
      <c r="O5150" s="2">
        <f t="shared" si="404"/>
        <v>2.9185683192994205E-5</v>
      </c>
      <c r="Q5150">
        <f>N5150+O5150</f>
        <v>3.8397138734561998E-5</v>
      </c>
      <c r="S5150">
        <f>IF(H5150&gt;$B$5,$B$5,($B$3 - $B$5)*(($B$5-H5150)/($B$5-$B$6))^(1/$B$2)+$B$5)</f>
        <v>21.2</v>
      </c>
      <c r="T5150">
        <f>K5150*S5150</f>
        <v>2.7897551068748166E-4</v>
      </c>
      <c r="U5150" s="3">
        <f>S5150*N5150/Q5150+$B$7*O5150/Q5150</f>
        <v>46.891395880893022</v>
      </c>
      <c r="V5150">
        <f>IF(U5150-H5150&lt;=10,10,U5150-H5150)</f>
        <v>27.79139588089302</v>
      </c>
      <c r="X5150">
        <f t="shared" si="405"/>
        <v>0</v>
      </c>
      <c r="Y5150">
        <f t="shared" si="406"/>
        <v>1</v>
      </c>
      <c r="AA5150">
        <f>((Y5150*V5150)+H5150+273)/(Y5150*V5150)</f>
        <v>11.51044723524747</v>
      </c>
      <c r="AB5150">
        <f t="shared" si="407"/>
        <v>3.3358511576319711E-6</v>
      </c>
      <c r="AD5150">
        <f>AA5150*$C$28</f>
        <v>6.4893226259835641</v>
      </c>
      <c r="AF5150">
        <f>(Q5150-X5150)/AD5150+X5150</f>
        <v>5.916971762325082E-6</v>
      </c>
      <c r="AH5150">
        <f>Q5150/AF5150</f>
        <v>6.4893226259835641</v>
      </c>
      <c r="AK5150" s="2"/>
      <c r="AL5150" s="2"/>
      <c r="AT5150" s="1"/>
    </row>
    <row r="5151" spans="6:46" x14ac:dyDescent="0.35">
      <c r="F5151" s="4">
        <v>44411.541666666664</v>
      </c>
      <c r="H5151">
        <v>18</v>
      </c>
      <c r="I5151">
        <v>15.554166666666699</v>
      </c>
      <c r="K5151" s="2">
        <v>1.27936882521775E-5</v>
      </c>
      <c r="L5151">
        <v>1.0042379352635201E-4</v>
      </c>
      <c r="N5151">
        <f t="shared" si="403"/>
        <v>8.9555817765242501E-6</v>
      </c>
      <c r="O5151" s="2">
        <f t="shared" si="404"/>
        <v>3.0127138057905607E-5</v>
      </c>
      <c r="Q5151">
        <f>N5151+O5151</f>
        <v>3.9082719834429859E-5</v>
      </c>
      <c r="S5151">
        <f>IF(H5151&gt;$B$5,$B$5,($B$3 - $B$5)*(($B$5-H5151)/($B$5-$B$6))^(1/$B$2)+$B$5)</f>
        <v>22.666666666666668</v>
      </c>
      <c r="T5151">
        <f>K5151*S5151</f>
        <v>2.899902670493567E-4</v>
      </c>
      <c r="U5151" s="3">
        <f>S5151*N5151/Q5151+$B$7*O5151/Q5151</f>
        <v>47.591001547461566</v>
      </c>
      <c r="V5151">
        <f>IF(U5151-H5151&lt;=10,10,U5151-H5151)</f>
        <v>29.591001547461566</v>
      </c>
      <c r="X5151">
        <f t="shared" si="405"/>
        <v>0</v>
      </c>
      <c r="Y5151">
        <f t="shared" si="406"/>
        <v>1</v>
      </c>
      <c r="AA5151">
        <f>((Y5151*V5151)+H5151+273)/(Y5151*V5151)</f>
        <v>10.834070656015465</v>
      </c>
      <c r="AB5151">
        <f t="shared" si="407"/>
        <v>3.6073901560471855E-6</v>
      </c>
      <c r="AD5151">
        <f>AA5151*$C$28</f>
        <v>6.1079972309237727</v>
      </c>
      <c r="AF5151">
        <f>(Q5151-X5151)/AD5151+X5151</f>
        <v>6.3986145305633997E-6</v>
      </c>
      <c r="AH5151">
        <f>Q5151/AF5151</f>
        <v>6.1079972309237727</v>
      </c>
      <c r="AK5151" s="2"/>
      <c r="AT5151" s="1"/>
    </row>
    <row r="5152" spans="6:46" x14ac:dyDescent="0.35">
      <c r="F5152" s="4">
        <v>44411.583333333336</v>
      </c>
      <c r="H5152">
        <v>18.8</v>
      </c>
      <c r="I5152">
        <v>15.554166666666699</v>
      </c>
      <c r="K5152" s="2">
        <v>1.16970864019909E-5</v>
      </c>
      <c r="L5152" s="2">
        <v>9.4147306430955106E-5</v>
      </c>
      <c r="N5152">
        <f t="shared" si="403"/>
        <v>8.1879604813936292E-6</v>
      </c>
      <c r="O5152" s="2">
        <f t="shared" si="404"/>
        <v>2.8244191929286536E-5</v>
      </c>
      <c r="Q5152">
        <f>N5152+O5152</f>
        <v>3.6432152410680166E-5</v>
      </c>
      <c r="S5152">
        <f>IF(H5152&gt;$B$5,$B$5,($B$3 - $B$5)*(($B$5-H5152)/($B$5-$B$6))^(1/$B$2)+$B$5)</f>
        <v>21.599999999999998</v>
      </c>
      <c r="T5152">
        <f>K5152*S5152</f>
        <v>2.5265706628300344E-4</v>
      </c>
      <c r="U5152" s="3">
        <f>S5152*N5152/Q5152+$B$7*O5152/Q5152</f>
        <v>47.493501976062859</v>
      </c>
      <c r="V5152">
        <f>IF(U5152-H5152&lt;=10,10,U5152-H5152)</f>
        <v>28.693501976062858</v>
      </c>
      <c r="X5152">
        <f t="shared" si="405"/>
        <v>0</v>
      </c>
      <c r="Y5152">
        <f t="shared" si="406"/>
        <v>1</v>
      </c>
      <c r="AA5152">
        <f>((Y5152*V5152)+H5152+273)/(Y5152*V5152)</f>
        <v>11.169549894726337</v>
      </c>
      <c r="AB5152">
        <f t="shared" si="407"/>
        <v>3.2617386335219717E-6</v>
      </c>
      <c r="AD5152">
        <f>AA5152*$C$28</f>
        <v>6.2971326285169837</v>
      </c>
      <c r="AF5152">
        <f>(Q5152-X5152)/AD5152+X5152</f>
        <v>5.7855145444602423E-6</v>
      </c>
      <c r="AH5152">
        <f>Q5152/AF5152</f>
        <v>6.2971326285169837</v>
      </c>
      <c r="AK5152" s="2"/>
      <c r="AL5152" s="2"/>
      <c r="AT5152" s="1"/>
    </row>
    <row r="5153" spans="6:46" x14ac:dyDescent="0.35">
      <c r="F5153" s="4">
        <v>44411.625</v>
      </c>
      <c r="H5153">
        <v>18.600000000000001</v>
      </c>
      <c r="I5153">
        <v>15.554166666666699</v>
      </c>
      <c r="K5153" s="2">
        <v>1.27936882521775E-5</v>
      </c>
      <c r="L5153" s="2">
        <v>8.1594332240161007E-5</v>
      </c>
      <c r="N5153">
        <f t="shared" si="403"/>
        <v>8.9555817765242501E-6</v>
      </c>
      <c r="O5153" s="2">
        <f t="shared" si="404"/>
        <v>2.4478299672048307E-5</v>
      </c>
      <c r="Q5153">
        <f>N5153+O5153</f>
        <v>3.3433881448572555E-5</v>
      </c>
      <c r="S5153">
        <f>IF(H5153&gt;$B$5,$B$5,($B$3 - $B$5)*(($B$5-H5153)/($B$5-$B$6))^(1/$B$2)+$B$5)</f>
        <v>21.866666666666664</v>
      </c>
      <c r="T5153">
        <f>K5153*S5153</f>
        <v>2.7975531644761461E-4</v>
      </c>
      <c r="U5153" s="3">
        <f>S5153*N5153/Q5153+$B$7*O5153/Q5153</f>
        <v>46.124922882438106</v>
      </c>
      <c r="V5153">
        <f>IF(U5153-H5153&lt;=10,10,U5153-H5153)</f>
        <v>27.524922882438105</v>
      </c>
      <c r="X5153">
        <f t="shared" si="405"/>
        <v>0</v>
      </c>
      <c r="Y5153">
        <f t="shared" si="406"/>
        <v>1</v>
      </c>
      <c r="AA5153">
        <f>((Y5153*V5153)+H5153+273)/(Y5153*V5153)</f>
        <v>11.594035131195639</v>
      </c>
      <c r="AB5153">
        <f t="shared" si="407"/>
        <v>2.8837140020917525E-6</v>
      </c>
      <c r="AD5153">
        <f>AA5153*$C$28</f>
        <v>6.5364475389733716</v>
      </c>
      <c r="AF5153">
        <f>(Q5153-X5153)/AD5153+X5153</f>
        <v>5.1149927004269592E-6</v>
      </c>
      <c r="AH5153">
        <f>Q5153/AF5153</f>
        <v>6.5364475389733707</v>
      </c>
      <c r="AK5153" s="2"/>
      <c r="AL5153" s="2"/>
      <c r="AT5153" s="1"/>
    </row>
    <row r="5154" spans="6:46" x14ac:dyDescent="0.35">
      <c r="F5154" s="4">
        <v>44411.666666666664</v>
      </c>
      <c r="H5154">
        <v>18.8</v>
      </c>
      <c r="I5154">
        <v>15.554166666666699</v>
      </c>
      <c r="K5154" s="2">
        <v>1.31592222022397E-5</v>
      </c>
      <c r="L5154" s="2">
        <v>7.8456149357123006E-5</v>
      </c>
      <c r="N5154">
        <f t="shared" si="403"/>
        <v>9.2114555415677893E-6</v>
      </c>
      <c r="O5154" s="2">
        <f t="shared" si="404"/>
        <v>2.3536844807136904E-5</v>
      </c>
      <c r="Q5154">
        <f>N5154+O5154</f>
        <v>3.2748300348704694E-5</v>
      </c>
      <c r="S5154">
        <f>IF(H5154&gt;$B$5,$B$5,($B$3 - $B$5)*(($B$5-H5154)/($B$5-$B$6))^(1/$B$2)+$B$5)</f>
        <v>21.599999999999998</v>
      </c>
      <c r="T5154">
        <f>K5154*S5154</f>
        <v>2.8423919956837749E-4</v>
      </c>
      <c r="U5154" s="3">
        <f>S5154*N5154/Q5154+$B$7*O5154/Q5154</f>
        <v>45.605234109484606</v>
      </c>
      <c r="V5154">
        <f>IF(U5154-H5154&lt;=10,10,U5154-H5154)</f>
        <v>26.805234109484605</v>
      </c>
      <c r="X5154">
        <f t="shared" si="405"/>
        <v>0</v>
      </c>
      <c r="Y5154">
        <f t="shared" si="406"/>
        <v>1</v>
      </c>
      <c r="AA5154">
        <f>((Y5154*V5154)+H5154+273)/(Y5154*V5154)</f>
        <v>11.88593365042655</v>
      </c>
      <c r="AB5154">
        <f t="shared" si="407"/>
        <v>2.7552148036371932E-6</v>
      </c>
      <c r="AD5154">
        <f>AA5154*$C$28</f>
        <v>6.7010131398247204</v>
      </c>
      <c r="AF5154">
        <f>(Q5154-X5154)/AD5154+X5154</f>
        <v>4.8870670248471261E-6</v>
      </c>
      <c r="AH5154">
        <f>Q5154/AF5154</f>
        <v>6.7010131398247204</v>
      </c>
      <c r="AK5154" s="2"/>
      <c r="AL5154" s="2"/>
      <c r="AT5154" s="1"/>
    </row>
    <row r="5155" spans="6:46" x14ac:dyDescent="0.35">
      <c r="F5155" s="4">
        <v>44411.708333333336</v>
      </c>
      <c r="H5155">
        <v>18.7</v>
      </c>
      <c r="I5155">
        <v>15.554166666666699</v>
      </c>
      <c r="K5155" s="2">
        <v>1.42558240524264E-5</v>
      </c>
      <c r="L5155" s="2">
        <v>8.4732636452520001E-5</v>
      </c>
      <c r="N5155">
        <f t="shared" si="403"/>
        <v>9.9790768366984796E-6</v>
      </c>
      <c r="O5155" s="2">
        <f t="shared" si="404"/>
        <v>2.5419790935756006E-5</v>
      </c>
      <c r="Q5155">
        <f>N5155+O5155</f>
        <v>3.5398867772454482E-5</v>
      </c>
      <c r="S5155">
        <f>IF(H5155&gt;$B$5,$B$5,($B$3 - $B$5)*(($B$5-H5155)/($B$5-$B$6))^(1/$B$2)+$B$5)</f>
        <v>21.733333333333334</v>
      </c>
      <c r="T5155">
        <f>K5155*S5155</f>
        <v>3.0982657607273376E-4</v>
      </c>
      <c r="U5155" s="3">
        <f>S5155*N5155/Q5155+$B$7*O5155/Q5155</f>
        <v>45.621998847493522</v>
      </c>
      <c r="V5155">
        <f>IF(U5155-H5155&lt;=10,10,U5155-H5155)</f>
        <v>26.921998847493523</v>
      </c>
      <c r="X5155">
        <f t="shared" si="405"/>
        <v>0</v>
      </c>
      <c r="Y5155">
        <f t="shared" si="406"/>
        <v>1</v>
      </c>
      <c r="AA5155">
        <f>((Y5155*V5155)+H5155+273)/(Y5155*V5155)</f>
        <v>11.835005292601357</v>
      </c>
      <c r="AB5155">
        <f t="shared" si="407"/>
        <v>2.9910310048263396E-6</v>
      </c>
      <c r="AD5155">
        <f>AA5155*$C$28</f>
        <v>6.6723009153572663</v>
      </c>
      <c r="AF5155">
        <f>(Q5155-X5155)/AD5155+X5155</f>
        <v>5.3053464197004164E-6</v>
      </c>
      <c r="AH5155">
        <f>Q5155/AF5155</f>
        <v>6.6723009153572663</v>
      </c>
      <c r="AK5155" s="2"/>
      <c r="AL5155" s="2"/>
      <c r="AT5155" s="1"/>
    </row>
    <row r="5156" spans="6:46" x14ac:dyDescent="0.35">
      <c r="F5156" s="4">
        <v>44411.75</v>
      </c>
      <c r="H5156">
        <v>19.2</v>
      </c>
      <c r="I5156">
        <v>15.554166666666699</v>
      </c>
      <c r="K5156" s="2">
        <v>1.46213580024886E-5</v>
      </c>
      <c r="L5156">
        <v>1.16114950600184E-4</v>
      </c>
      <c r="N5156">
        <f t="shared" si="403"/>
        <v>1.0234950601742019E-5</v>
      </c>
      <c r="O5156" s="2">
        <f t="shared" si="404"/>
        <v>3.4834485180055202E-5</v>
      </c>
      <c r="Q5156">
        <f>N5156+O5156</f>
        <v>4.5069435781797222E-5</v>
      </c>
      <c r="S5156">
        <f>IF(H5156&gt;$B$5,$B$5,($B$3 - $B$5)*(($B$5-H5156)/($B$5-$B$6))^(1/$B$2)+$B$5)</f>
        <v>21.066666666666666</v>
      </c>
      <c r="T5156">
        <f>K5156*S5156</f>
        <v>3.0802327525242653E-4</v>
      </c>
      <c r="U5156" s="3">
        <f>S5156*N5156/Q5156+$B$7*O5156/Q5156</f>
        <v>47.293979625114723</v>
      </c>
      <c r="V5156">
        <f>IF(U5156-H5156&lt;=10,10,U5156-H5156)</f>
        <v>28.093979625114724</v>
      </c>
      <c r="X5156">
        <f t="shared" si="405"/>
        <v>0</v>
      </c>
      <c r="Y5156">
        <f t="shared" si="406"/>
        <v>1</v>
      </c>
      <c r="AA5156">
        <f>((Y5156*V5156)+H5156+273)/(Y5156*V5156)</f>
        <v>11.400804866348897</v>
      </c>
      <c r="AB5156">
        <f t="shared" si="407"/>
        <v>3.9531801754476208E-6</v>
      </c>
      <c r="AD5156">
        <f>AA5156*$C$28</f>
        <v>6.4275088067010984</v>
      </c>
      <c r="AF5156">
        <f>(Q5156-X5156)/AD5156+X5156</f>
        <v>7.0119601757385983E-6</v>
      </c>
      <c r="AH5156">
        <f>Q5156/AF5156</f>
        <v>6.4275088067010984</v>
      </c>
      <c r="AK5156" s="2"/>
      <c r="AT5156" s="1"/>
    </row>
    <row r="5157" spans="6:46" x14ac:dyDescent="0.35">
      <c r="F5157" s="4">
        <v>44411.791666666664</v>
      </c>
      <c r="H5157">
        <v>18.5</v>
      </c>
      <c r="I5157">
        <v>15.554166666666699</v>
      </c>
      <c r="K5157" s="2">
        <v>1.6083493802737498E-5</v>
      </c>
      <c r="L5157">
        <v>1.28667318144374E-4</v>
      </c>
      <c r="N5157">
        <f t="shared" si="403"/>
        <v>1.1258445661916248E-5</v>
      </c>
      <c r="O5157" s="2">
        <f t="shared" si="404"/>
        <v>3.8600195443312206E-5</v>
      </c>
      <c r="Q5157">
        <f>N5157+O5157</f>
        <v>4.9858641105228458E-5</v>
      </c>
      <c r="S5157">
        <f>IF(H5157&gt;$B$5,$B$5,($B$3 - $B$5)*(($B$5-H5157)/($B$5-$B$6))^(1/$B$2)+$B$5)</f>
        <v>22</v>
      </c>
      <c r="T5157">
        <f>K5157*S5157</f>
        <v>3.5383686366022499E-4</v>
      </c>
      <c r="U5157" s="3">
        <f>S5157*N5157/Q5157+$B$7*O5157/Q5157</f>
        <v>47.548358747702089</v>
      </c>
      <c r="V5157">
        <f>IF(U5157-H5157&lt;=10,10,U5157-H5157)</f>
        <v>29.048358747702089</v>
      </c>
      <c r="X5157">
        <f t="shared" si="405"/>
        <v>0</v>
      </c>
      <c r="Y5157">
        <f t="shared" si="406"/>
        <v>1</v>
      </c>
      <c r="AA5157">
        <f>((Y5157*V5157)+H5157+273)/(Y5157*V5157)</f>
        <v>11.034990359758604</v>
      </c>
      <c r="AB5157">
        <f t="shared" si="407"/>
        <v>4.5182315053983558E-6</v>
      </c>
      <c r="AD5157">
        <f>AA5157*$C$28</f>
        <v>6.2212710901282744</v>
      </c>
      <c r="AF5157">
        <f>(Q5157-X5157)/AD5157+X5157</f>
        <v>8.0142209498542259E-6</v>
      </c>
      <c r="AH5157">
        <f>Q5157/AF5157</f>
        <v>6.2212710901282744</v>
      </c>
      <c r="AK5157" s="2"/>
      <c r="AT5157" s="1"/>
    </row>
    <row r="5158" spans="6:46" x14ac:dyDescent="0.35">
      <c r="F5158" s="4">
        <v>44411.833333333336</v>
      </c>
      <c r="H5158">
        <v>17.600000000000001</v>
      </c>
      <c r="I5158">
        <v>15.554166666666699</v>
      </c>
      <c r="K5158" s="2">
        <v>1.6083493802737498E-5</v>
      </c>
      <c r="L5158">
        <v>1.3494489720365801E-4</v>
      </c>
      <c r="N5158">
        <f t="shared" si="403"/>
        <v>1.1258445661916248E-5</v>
      </c>
      <c r="O5158" s="2">
        <f t="shared" si="404"/>
        <v>4.0483469161097408E-5</v>
      </c>
      <c r="Q5158">
        <f>N5158+O5158</f>
        <v>5.1741914823013653E-5</v>
      </c>
      <c r="S5158">
        <f>IF(H5158&gt;$B$5,$B$5,($B$3 - $B$5)*(($B$5-H5158)/($B$5-$B$6))^(1/$B$2)+$B$5)</f>
        <v>23.2</v>
      </c>
      <c r="T5158">
        <f>K5158*S5158</f>
        <v>3.7313705622350995E-4</v>
      </c>
      <c r="U5158" s="3">
        <f>S5158*N5158/Q5158+$B$7*O5158/Q5158</f>
        <v>48.0806856825156</v>
      </c>
      <c r="V5158">
        <f>IF(U5158-H5158&lt;=10,10,U5158-H5158)</f>
        <v>30.480685682515599</v>
      </c>
      <c r="X5158">
        <f t="shared" si="405"/>
        <v>0</v>
      </c>
      <c r="Y5158">
        <f t="shared" si="406"/>
        <v>1</v>
      </c>
      <c r="AA5158">
        <f>((Y5158*V5158)+H5158+273)/(Y5158*V5158)</f>
        <v>10.533906258765519</v>
      </c>
      <c r="AB5158">
        <f t="shared" si="407"/>
        <v>4.9119399349085671E-6</v>
      </c>
      <c r="AD5158">
        <f>AA5158*$C$28</f>
        <v>5.9387715201604232</v>
      </c>
      <c r="AF5158">
        <f>(Q5158-X5158)/AD5158+X5158</f>
        <v>8.7125619578669952E-6</v>
      </c>
      <c r="AH5158">
        <f>Q5158/AF5158</f>
        <v>5.9387715201604241</v>
      </c>
      <c r="AK5158" s="2"/>
      <c r="AT5158" s="1"/>
    </row>
    <row r="5159" spans="6:46" x14ac:dyDescent="0.35">
      <c r="F5159" s="4">
        <v>44411.875</v>
      </c>
      <c r="H5159">
        <v>16.899999999999999</v>
      </c>
      <c r="I5159">
        <v>15.554166666666699</v>
      </c>
      <c r="K5159" s="2">
        <v>1.6083493802737498E-5</v>
      </c>
      <c r="L5159">
        <v>1.22390952378298E-4</v>
      </c>
      <c r="N5159">
        <f t="shared" si="403"/>
        <v>1.1258445661916248E-5</v>
      </c>
      <c r="O5159" s="2">
        <f t="shared" si="404"/>
        <v>3.6717285713489401E-5</v>
      </c>
      <c r="Q5159">
        <f>N5159+O5159</f>
        <v>4.7975731375405646E-5</v>
      </c>
      <c r="S5159">
        <f>IF(H5159&gt;$B$5,$B$5,($B$3 - $B$5)*(($B$5-H5159)/($B$5-$B$6))^(1/$B$2)+$B$5)</f>
        <v>24.133333333333333</v>
      </c>
      <c r="T5159">
        <f>K5159*S5159</f>
        <v>3.8814831710606493E-4</v>
      </c>
      <c r="U5159" s="3">
        <f>S5159*N5159/Q5159+$B$7*O5159/Q5159</f>
        <v>47.756531699081165</v>
      </c>
      <c r="V5159">
        <f>IF(U5159-H5159&lt;=10,10,U5159-H5159)</f>
        <v>30.856531699081167</v>
      </c>
      <c r="X5159">
        <f t="shared" si="405"/>
        <v>0</v>
      </c>
      <c r="Y5159">
        <f t="shared" si="406"/>
        <v>1</v>
      </c>
      <c r="AA5159">
        <f>((Y5159*V5159)+H5159+273)/(Y5159*V5159)</f>
        <v>10.395093487082754</v>
      </c>
      <c r="AB5159">
        <f t="shared" si="407"/>
        <v>4.615228466682064E-6</v>
      </c>
      <c r="AD5159">
        <f>AA5159*$C$28</f>
        <v>5.8605121057652978</v>
      </c>
      <c r="AF5159">
        <f>(Q5159-X5159)/AD5159+X5159</f>
        <v>8.1862694777491151E-6</v>
      </c>
      <c r="AH5159">
        <f>Q5159/AF5159</f>
        <v>5.8605121057652969</v>
      </c>
      <c r="AK5159" s="2"/>
      <c r="AT5159" s="1"/>
    </row>
    <row r="5160" spans="6:46" x14ac:dyDescent="0.35">
      <c r="F5160" s="4">
        <v>44411.916666666664</v>
      </c>
      <c r="H5160">
        <v>16</v>
      </c>
      <c r="I5160">
        <v>15.554166666666699</v>
      </c>
      <c r="K5160" s="2">
        <v>1.6083493802737498E-5</v>
      </c>
      <c r="L5160">
        <v>1.03561855080069E-4</v>
      </c>
      <c r="N5160">
        <f t="shared" si="403"/>
        <v>1.1258445661916248E-5</v>
      </c>
      <c r="O5160" s="2">
        <f t="shared" si="404"/>
        <v>3.1068556524020703E-5</v>
      </c>
      <c r="Q5160">
        <f>N5160+O5160</f>
        <v>4.2327002185936954E-5</v>
      </c>
      <c r="S5160">
        <f>IF(H5160&gt;$B$5,$B$5,($B$3 - $B$5)*(($B$5-H5160)/($B$5-$B$6))^(1/$B$2)+$B$5)</f>
        <v>25.333333333333332</v>
      </c>
      <c r="T5160">
        <f>K5160*S5160</f>
        <v>4.0744850966934994E-4</v>
      </c>
      <c r="U5160" s="3">
        <f>S5160*N5160/Q5160+$B$7*O5160/Q5160</f>
        <v>47.109042989398858</v>
      </c>
      <c r="V5160">
        <f>IF(U5160-H5160&lt;=10,10,U5160-H5160)</f>
        <v>31.109042989398858</v>
      </c>
      <c r="X5160">
        <f t="shared" si="405"/>
        <v>0</v>
      </c>
      <c r="Y5160">
        <f t="shared" si="406"/>
        <v>1</v>
      </c>
      <c r="AA5160">
        <f>((Y5160*V5160)+H5160+273)/(Y5160*V5160)</f>
        <v>10.289903263770716</v>
      </c>
      <c r="AB5160">
        <f t="shared" si="407"/>
        <v>4.1134499616691541E-6</v>
      </c>
      <c r="AD5160">
        <f>AA5160*$C$28</f>
        <v>5.8012083026879715</v>
      </c>
      <c r="AF5160">
        <f>(Q5160-X5160)/AD5160+X5160</f>
        <v>7.2962389863375311E-6</v>
      </c>
      <c r="AH5160">
        <f>Q5160/AF5160</f>
        <v>5.8012083026879715</v>
      </c>
      <c r="AK5160" s="2"/>
      <c r="AT5160" s="1"/>
    </row>
    <row r="5161" spans="6:46" x14ac:dyDescent="0.35">
      <c r="F5161" s="4">
        <v>44411.958333333336</v>
      </c>
      <c r="H5161">
        <v>14.6</v>
      </c>
      <c r="I5161">
        <v>15.554166666666699</v>
      </c>
      <c r="K5161" s="2">
        <v>1.6083493802737498E-5</v>
      </c>
      <c r="L5161" s="2">
        <v>7.2179419603084295E-5</v>
      </c>
      <c r="N5161">
        <f t="shared" si="403"/>
        <v>1.1258445661916248E-5</v>
      </c>
      <c r="O5161" s="2">
        <f t="shared" si="404"/>
        <v>2.1653825880925291E-5</v>
      </c>
      <c r="Q5161">
        <f>N5161+O5161</f>
        <v>3.2912271542841543E-5</v>
      </c>
      <c r="S5161">
        <f>IF(H5161&gt;$B$5,$B$5,($B$3 - $B$5)*(($B$5-H5161)/($B$5-$B$6))^(1/$B$2)+$B$5)</f>
        <v>27.200000000000003</v>
      </c>
      <c r="T5161">
        <f>K5161*S5161</f>
        <v>4.3747103143446E-4</v>
      </c>
      <c r="U5161" s="3">
        <f>S5161*N5161/Q5161+$B$7*O5161/Q5161</f>
        <v>45.49033157757394</v>
      </c>
      <c r="V5161">
        <f>IF(U5161-H5161&lt;=10,10,U5161-H5161)</f>
        <v>30.890331577573939</v>
      </c>
      <c r="X5161">
        <f t="shared" si="405"/>
        <v>0</v>
      </c>
      <c r="Y5161">
        <f t="shared" si="406"/>
        <v>1</v>
      </c>
      <c r="AA5161">
        <f>((Y5161*V5161)+H5161+273)/(Y5161*V5161)</f>
        <v>10.310356519733658</v>
      </c>
      <c r="AB5161">
        <f t="shared" si="407"/>
        <v>3.1921564962228627E-6</v>
      </c>
      <c r="AD5161">
        <f>AA5161*$C$28</f>
        <v>5.8127393730263073</v>
      </c>
      <c r="AF5161">
        <f>(Q5161-X5161)/AD5161+X5161</f>
        <v>5.6620931080394043E-6</v>
      </c>
      <c r="AH5161">
        <f>Q5161/AF5161</f>
        <v>5.8127393730263073</v>
      </c>
      <c r="AK5161" s="2"/>
      <c r="AL5161" s="2"/>
      <c r="AT5161" s="1"/>
    </row>
    <row r="5162" spans="6:46" x14ac:dyDescent="0.35">
      <c r="F5162" s="4">
        <v>44412</v>
      </c>
      <c r="H5162">
        <v>14</v>
      </c>
      <c r="I5162">
        <v>17.316666666666698</v>
      </c>
      <c r="K5162" s="2">
        <v>1.6083493802737498E-5</v>
      </c>
      <c r="L5162" s="2">
        <v>3.4520739689343903E-5</v>
      </c>
      <c r="N5162">
        <f t="shared" si="403"/>
        <v>1.1258445661916248E-5</v>
      </c>
      <c r="O5162" s="2">
        <f t="shared" si="404"/>
        <v>1.0356221906803173E-5</v>
      </c>
      <c r="Q5162">
        <f>N5162+O5162</f>
        <v>2.161466756871942E-5</v>
      </c>
      <c r="S5162">
        <f>IF(H5162&gt;$B$5,$B$5,($B$3 - $B$5)*(($B$5-H5162)/($B$5-$B$6))^(1/$B$2)+$B$5)</f>
        <v>28</v>
      </c>
      <c r="T5162">
        <f>K5162*S5162</f>
        <v>4.5033782647664996E-4</v>
      </c>
      <c r="U5162" s="3">
        <f>S5162*N5162/Q5162+$B$7*O5162/Q5162</f>
        <v>40.936492804929685</v>
      </c>
      <c r="V5162">
        <f>IF(U5162-H5162&lt;=10,10,U5162-H5162)</f>
        <v>26.936492804929685</v>
      </c>
      <c r="X5162">
        <f t="shared" si="405"/>
        <v>0</v>
      </c>
      <c r="Y5162">
        <f t="shared" si="406"/>
        <v>1</v>
      </c>
      <c r="AA5162">
        <f>((Y5162*V5162)+H5162+273)/(Y5162*V5162)</f>
        <v>11.654690723043043</v>
      </c>
      <c r="AB5162">
        <f t="shared" si="407"/>
        <v>1.8545895453050533E-6</v>
      </c>
      <c r="AD5162">
        <f>AA5162*$C$28</f>
        <v>6.5706437519026535</v>
      </c>
      <c r="AF5162">
        <f>(Q5162-X5162)/AD5162+X5162</f>
        <v>3.2895814146765277E-6</v>
      </c>
      <c r="AH5162">
        <f>Q5162/AF5162</f>
        <v>6.5706437519026535</v>
      </c>
      <c r="AK5162" s="2"/>
      <c r="AL5162" s="2"/>
      <c r="AT5162" s="1"/>
    </row>
    <row r="5163" spans="6:46" x14ac:dyDescent="0.35">
      <c r="F5163" s="4">
        <v>44412.041666666664</v>
      </c>
      <c r="H5163">
        <v>14.2</v>
      </c>
      <c r="I5163">
        <v>17.316666666666698</v>
      </c>
      <c r="K5163" s="2">
        <v>1.6083493802737498E-5</v>
      </c>
      <c r="L5163" s="2">
        <v>1.2552974190794001E-5</v>
      </c>
      <c r="N5163">
        <f t="shared" si="403"/>
        <v>1.1258445661916248E-5</v>
      </c>
      <c r="O5163" s="2">
        <f t="shared" si="404"/>
        <v>3.7658922572382009E-6</v>
      </c>
      <c r="Q5163">
        <f>N5163+O5163</f>
        <v>1.5024337919154449E-5</v>
      </c>
      <c r="S5163">
        <f>IF(H5163&gt;$B$5,$B$5,($B$3 - $B$5)*(($B$5-H5163)/($B$5-$B$6))^(1/$B$2)+$B$5)</f>
        <v>27.733333333333334</v>
      </c>
      <c r="T5163">
        <f>K5163*S5163</f>
        <v>4.4604889479591997E-4</v>
      </c>
      <c r="U5163" s="3">
        <f>S5163*N5163/Q5163+$B$7*O5163/Q5163</f>
        <v>34.567799479743982</v>
      </c>
      <c r="V5163">
        <f>IF(U5163-H5163&lt;=10,10,U5163-H5163)</f>
        <v>20.367799479743983</v>
      </c>
      <c r="X5163">
        <f t="shared" si="405"/>
        <v>0</v>
      </c>
      <c r="Y5163">
        <f t="shared" si="406"/>
        <v>1</v>
      </c>
      <c r="AA5163">
        <f>((Y5163*V5163)+H5163+273)/(Y5163*V5163)</f>
        <v>15.100688701576418</v>
      </c>
      <c r="AB5163">
        <f t="shared" si="407"/>
        <v>9.9494388739938732E-7</v>
      </c>
      <c r="AD5163">
        <f>AA5163*$C$28</f>
        <v>8.5134173204841073</v>
      </c>
      <c r="AF5163">
        <f>(Q5163-X5163)/AD5163+X5163</f>
        <v>1.7647834416626605E-6</v>
      </c>
      <c r="AH5163">
        <f>Q5163/AF5163</f>
        <v>8.5134173204841073</v>
      </c>
      <c r="AK5163" s="2"/>
      <c r="AL5163" s="2"/>
      <c r="AT5163" s="1"/>
    </row>
    <row r="5164" spans="6:46" x14ac:dyDescent="0.35">
      <c r="F5164" s="4">
        <v>44412.083333333336</v>
      </c>
      <c r="H5164">
        <v>13.8</v>
      </c>
      <c r="I5164">
        <v>17.316666666666698</v>
      </c>
      <c r="K5164" s="2">
        <v>1.6083493802737498E-5</v>
      </c>
      <c r="L5164" s="2">
        <v>7.8456149357122992E-6</v>
      </c>
      <c r="N5164">
        <f t="shared" si="403"/>
        <v>1.1258445661916248E-5</v>
      </c>
      <c r="O5164" s="2">
        <f t="shared" si="404"/>
        <v>2.3536844807136901E-6</v>
      </c>
      <c r="Q5164">
        <f>N5164+O5164</f>
        <v>1.3612130142629938E-5</v>
      </c>
      <c r="S5164">
        <f>IF(H5164&gt;$B$5,$B$5,($B$3 - $B$5)*(($B$5-H5164)/($B$5-$B$6))^(1/$B$2)+$B$5)</f>
        <v>28.266666666666666</v>
      </c>
      <c r="T5164">
        <f>K5164*S5164</f>
        <v>4.5462675815737994E-4</v>
      </c>
      <c r="U5164" s="3">
        <f>S5164*N5164/Q5164+$B$7*O5164/Q5164</f>
        <v>32.88914905003417</v>
      </c>
      <c r="V5164">
        <f>IF(U5164-H5164&lt;=10,10,U5164-H5164)</f>
        <v>19.08914905003417</v>
      </c>
      <c r="X5164">
        <f t="shared" si="405"/>
        <v>0</v>
      </c>
      <c r="Y5164">
        <f t="shared" si="406"/>
        <v>1</v>
      </c>
      <c r="AA5164">
        <f>((Y5164*V5164)+H5164+273)/(Y5164*V5164)</f>
        <v>16.024242267074058</v>
      </c>
      <c r="AB5164">
        <f t="shared" si="407"/>
        <v>8.4947106488770285E-7</v>
      </c>
      <c r="AD5164">
        <f>AA5164*$C$28</f>
        <v>9.0340953555250945</v>
      </c>
      <c r="AF5164">
        <f>(Q5164-X5164)/AD5164+X5164</f>
        <v>1.5067507710448283E-6</v>
      </c>
      <c r="AH5164">
        <f>Q5164/AF5164</f>
        <v>9.0340953555250945</v>
      </c>
      <c r="AK5164" s="2"/>
      <c r="AL5164" s="2"/>
      <c r="AT5164" s="1"/>
    </row>
    <row r="5165" spans="6:46" x14ac:dyDescent="0.35">
      <c r="F5165" s="4">
        <v>44412.125</v>
      </c>
      <c r="H5165">
        <v>13.2</v>
      </c>
      <c r="I5165">
        <v>17.316666666666698</v>
      </c>
      <c r="K5165" s="2">
        <v>1.6814561702861898E-5</v>
      </c>
      <c r="L5165" s="2">
        <v>7.8456149357122992E-6</v>
      </c>
      <c r="N5165">
        <f t="shared" si="403"/>
        <v>1.1770193192003328E-5</v>
      </c>
      <c r="O5165" s="2">
        <f t="shared" si="404"/>
        <v>2.3536844807136901E-6</v>
      </c>
      <c r="Q5165">
        <f>N5165+O5165</f>
        <v>1.4123877672717018E-5</v>
      </c>
      <c r="S5165">
        <f>IF(H5165&gt;$B$5,$B$5,($B$3 - $B$5)*(($B$5-H5165)/($B$5-$B$6))^(1/$B$2)+$B$5)</f>
        <v>29.066666666666666</v>
      </c>
      <c r="T5165">
        <f>K5165*S5165</f>
        <v>4.8874326016318584E-4</v>
      </c>
      <c r="U5165" s="3">
        <f>S5165*N5165/Q5165+$B$7*O5165/Q5165</f>
        <v>33.38834698805249</v>
      </c>
      <c r="V5165">
        <f>IF(U5165-H5165&lt;=10,10,U5165-H5165)</f>
        <v>20.188346988052491</v>
      </c>
      <c r="X5165">
        <f t="shared" si="405"/>
        <v>0</v>
      </c>
      <c r="Y5165">
        <f t="shared" si="406"/>
        <v>1</v>
      </c>
      <c r="AA5165">
        <f>((Y5165*V5165)+H5165+273)/(Y5165*V5165)</f>
        <v>15.17649499334313</v>
      </c>
      <c r="AB5165">
        <f t="shared" si="407"/>
        <v>9.306416059117852E-7</v>
      </c>
      <c r="AD5165">
        <f>AA5165*$C$28</f>
        <v>8.5561551458960707</v>
      </c>
      <c r="AF5165">
        <f>(Q5165-X5165)/AD5165+X5165</f>
        <v>1.6507271586223498E-6</v>
      </c>
      <c r="AH5165">
        <f>Q5165/AF5165</f>
        <v>8.5561551458960707</v>
      </c>
      <c r="AK5165" s="2"/>
      <c r="AL5165" s="2"/>
      <c r="AT5165" s="1"/>
    </row>
    <row r="5166" spans="6:46" x14ac:dyDescent="0.35">
      <c r="F5166" s="4">
        <v>44412.166666666664</v>
      </c>
      <c r="H5166">
        <v>12.2</v>
      </c>
      <c r="I5166">
        <v>17.316666666666698</v>
      </c>
      <c r="K5166" s="2">
        <v>1.7545629602986299E-5</v>
      </c>
      <c r="L5166" s="2">
        <v>2.03986133923705E-5</v>
      </c>
      <c r="N5166">
        <f t="shared" si="403"/>
        <v>1.2281940722090408E-5</v>
      </c>
      <c r="O5166" s="2">
        <f t="shared" si="404"/>
        <v>6.1195840177111508E-6</v>
      </c>
      <c r="Q5166">
        <f>N5166+O5166</f>
        <v>1.840152473980156E-5</v>
      </c>
      <c r="S5166">
        <f>IF(H5166&gt;$B$5,$B$5,($B$3 - $B$5)*(($B$5-H5166)/($B$5-$B$6))^(1/$B$2)+$B$5)</f>
        <v>30.4</v>
      </c>
      <c r="T5166">
        <f>K5166*S5166</f>
        <v>5.333871399307834E-4</v>
      </c>
      <c r="U5166" s="3">
        <f>S5166*N5166/Q5166+$B$7*O5166/Q5166</f>
        <v>38.580939838647176</v>
      </c>
      <c r="V5166">
        <f>IF(U5166-H5166&lt;=10,10,U5166-H5166)</f>
        <v>26.380939838647176</v>
      </c>
      <c r="X5166">
        <f t="shared" si="405"/>
        <v>0</v>
      </c>
      <c r="Y5166">
        <f t="shared" si="406"/>
        <v>1</v>
      </c>
      <c r="AA5166">
        <f>((Y5166*V5166)+H5166+273)/(Y5166*V5166)</f>
        <v>11.810835464708946</v>
      </c>
      <c r="AB5166">
        <f t="shared" si="407"/>
        <v>1.55802058159101E-6</v>
      </c>
      <c r="AD5166">
        <f>AA5166*$C$28</f>
        <v>6.6586745281454771</v>
      </c>
      <c r="AF5166">
        <f>(Q5166-X5166)/AD5166+X5166</f>
        <v>2.7635417021841748E-6</v>
      </c>
      <c r="AH5166">
        <f>Q5166/AF5166</f>
        <v>6.658674528145478</v>
      </c>
      <c r="AK5166" s="2"/>
      <c r="AL5166" s="2"/>
      <c r="AT5166" s="1"/>
    </row>
    <row r="5167" spans="6:46" x14ac:dyDescent="0.35">
      <c r="F5167" s="4">
        <v>44412.208333333336</v>
      </c>
      <c r="H5167">
        <v>11.5</v>
      </c>
      <c r="I5167">
        <v>17.316666666666698</v>
      </c>
      <c r="K5167" s="2">
        <v>1.7545629602986299E-5</v>
      </c>
      <c r="L5167" s="2">
        <v>5.9626445412290297E-5</v>
      </c>
      <c r="N5167">
        <f t="shared" si="403"/>
        <v>1.2281940722090408E-5</v>
      </c>
      <c r="O5167" s="2">
        <f t="shared" si="404"/>
        <v>1.7887933623687092E-5</v>
      </c>
      <c r="Q5167">
        <f>N5167+O5167</f>
        <v>3.01698743457775E-5</v>
      </c>
      <c r="S5167">
        <f>IF(H5167&gt;$B$5,$B$5,($B$3 - $B$5)*(($B$5-H5167)/($B$5-$B$6))^(1/$B$2)+$B$5)</f>
        <v>31.333333333333332</v>
      </c>
      <c r="T5167">
        <f>K5167*S5167</f>
        <v>5.4976306089357066E-4</v>
      </c>
      <c r="U5167" s="3">
        <f>S5167*N5167/Q5167+$B$7*O5167/Q5167</f>
        <v>45.365468753430363</v>
      </c>
      <c r="V5167">
        <f>IF(U5167-H5167&lt;=10,10,U5167-H5167)</f>
        <v>33.865468753430363</v>
      </c>
      <c r="X5167">
        <f t="shared" si="405"/>
        <v>0</v>
      </c>
      <c r="Y5167">
        <f t="shared" si="406"/>
        <v>1</v>
      </c>
      <c r="AA5167">
        <f>((Y5167*V5167)+H5167+273)/(Y5167*V5167)</f>
        <v>9.4008877027925948</v>
      </c>
      <c r="AB5167">
        <f t="shared" si="407"/>
        <v>3.2092580296236645E-6</v>
      </c>
      <c r="AD5167">
        <f>AA5167*$C$28</f>
        <v>5.3000019918644838</v>
      </c>
      <c r="AF5167">
        <f>(Q5167-X5167)/AD5167+X5167</f>
        <v>5.6924269824970505E-6</v>
      </c>
      <c r="AH5167">
        <f>Q5167/AF5167</f>
        <v>5.3000019918644838</v>
      </c>
      <c r="AK5167" s="2"/>
      <c r="AL5167" s="2"/>
      <c r="AT5167" s="1"/>
    </row>
    <row r="5168" spans="6:46" x14ac:dyDescent="0.35">
      <c r="F5168" s="4">
        <v>44412.25</v>
      </c>
      <c r="H5168">
        <v>12.2</v>
      </c>
      <c r="I5168">
        <v>17.316666666666698</v>
      </c>
      <c r="K5168" s="2">
        <v>1.7545629602986299E-5</v>
      </c>
      <c r="L5168">
        <v>1.19253133483222E-4</v>
      </c>
      <c r="N5168">
        <f t="shared" si="403"/>
        <v>1.2281940722090408E-5</v>
      </c>
      <c r="O5168" s="2">
        <f t="shared" si="404"/>
        <v>3.5775940044966608E-5</v>
      </c>
      <c r="Q5168">
        <f>N5168+O5168</f>
        <v>4.8057880767057016E-5</v>
      </c>
      <c r="S5168">
        <f>IF(H5168&gt;$B$5,$B$5,($B$3 - $B$5)*(($B$5-H5168)/($B$5-$B$6))^(1/$B$2)+$B$5)</f>
        <v>30.4</v>
      </c>
      <c r="T5168">
        <f>K5168*S5168</f>
        <v>5.333871399307834E-4</v>
      </c>
      <c r="U5168" s="3">
        <f>S5168*N5168/Q5168+$B$7*O5168/Q5168</f>
        <v>48.713086450317768</v>
      </c>
      <c r="V5168">
        <f>IF(U5168-H5168&lt;=10,10,U5168-H5168)</f>
        <v>36.513086450317772</v>
      </c>
      <c r="X5168">
        <f t="shared" si="405"/>
        <v>0</v>
      </c>
      <c r="Y5168">
        <f t="shared" si="406"/>
        <v>1</v>
      </c>
      <c r="AA5168">
        <f>((Y5168*V5168)+H5168+273)/(Y5168*V5168)</f>
        <v>8.8108981662797206</v>
      </c>
      <c r="AB5168">
        <f t="shared" si="407"/>
        <v>5.4543679724934095E-6</v>
      </c>
      <c r="AD5168">
        <f>AA5168*$C$28</f>
        <v>4.9673796036863376</v>
      </c>
      <c r="AF5168">
        <f>(Q5168-X5168)/AD5168+X5168</f>
        <v>9.6746946280072551E-6</v>
      </c>
      <c r="AH5168">
        <f>Q5168/AF5168</f>
        <v>4.9673796036863376</v>
      </c>
      <c r="AK5168" s="2"/>
      <c r="AT5168" s="1"/>
    </row>
    <row r="5169" spans="6:46" x14ac:dyDescent="0.35">
      <c r="F5169" s="4">
        <v>44412.291666666664</v>
      </c>
      <c r="H5169">
        <v>14</v>
      </c>
      <c r="I5169">
        <v>17.316666666666698</v>
      </c>
      <c r="K5169" s="2">
        <v>1.7545629602986299E-5</v>
      </c>
      <c r="L5169">
        <v>1.56911570738321E-4</v>
      </c>
      <c r="N5169">
        <f t="shared" si="403"/>
        <v>1.2281940722090408E-5</v>
      </c>
      <c r="O5169" s="2">
        <f t="shared" si="404"/>
        <v>4.7073471221496307E-5</v>
      </c>
      <c r="Q5169">
        <f>N5169+O5169</f>
        <v>5.9355411943586715E-5</v>
      </c>
      <c r="S5169">
        <f>IF(H5169&gt;$B$5,$B$5,($B$3 - $B$5)*(($B$5-H5169)/($B$5-$B$6))^(1/$B$2)+$B$5)</f>
        <v>28</v>
      </c>
      <c r="T5169">
        <f>K5169*S5169</f>
        <v>4.9127762888361633E-4</v>
      </c>
      <c r="U5169" s="3">
        <f>S5169*N5169/Q5169+$B$7*O5169/Q5169</f>
        <v>49.413105921805148</v>
      </c>
      <c r="V5169">
        <f>IF(U5169-H5169&lt;=10,10,U5169-H5169)</f>
        <v>35.413105921805148</v>
      </c>
      <c r="X5169">
        <f t="shared" si="405"/>
        <v>0</v>
      </c>
      <c r="Y5169">
        <f t="shared" si="406"/>
        <v>1</v>
      </c>
      <c r="AA5169">
        <f>((Y5169*V5169)+H5169+273)/(Y5169*V5169)</f>
        <v>9.1043442118214077</v>
      </c>
      <c r="AB5169">
        <f t="shared" si="407"/>
        <v>6.5194604424684993E-6</v>
      </c>
      <c r="AD5169">
        <f>AA5169*$C$28</f>
        <v>5.1328176639041718</v>
      </c>
      <c r="AF5169">
        <f>(Q5169-X5169)/AD5169+X5169</f>
        <v>1.1563904239380139E-5</v>
      </c>
      <c r="AH5169">
        <f>Q5169/AF5169</f>
        <v>5.1328176639041718</v>
      </c>
      <c r="AK5169" s="2"/>
      <c r="AT5169" s="1"/>
    </row>
    <row r="5170" spans="6:46" x14ac:dyDescent="0.35">
      <c r="F5170" s="4">
        <v>44412.333333333336</v>
      </c>
      <c r="H5170">
        <v>15.1</v>
      </c>
      <c r="I5170">
        <v>17.316666666666698</v>
      </c>
      <c r="K5170" s="2">
        <v>1.64490277527997E-5</v>
      </c>
      <c r="L5170">
        <v>1.6318914979760501E-4</v>
      </c>
      <c r="N5170">
        <f t="shared" si="403"/>
        <v>1.1514319426959789E-5</v>
      </c>
      <c r="O5170" s="2">
        <f t="shared" si="404"/>
        <v>4.8956744939281509E-5</v>
      </c>
      <c r="Q5170">
        <f>N5170+O5170</f>
        <v>6.0471064366241298E-5</v>
      </c>
      <c r="S5170">
        <f>IF(H5170&gt;$B$5,$B$5,($B$3 - $B$5)*(($B$5-H5170)/($B$5-$B$6))^(1/$B$2)+$B$5)</f>
        <v>26.533333333333335</v>
      </c>
      <c r="T5170">
        <f>K5170*S5170</f>
        <v>4.3644753637428539E-4</v>
      </c>
      <c r="U5170" s="3">
        <f>S5170*N5170/Q5170+$B$7*O5170/Q5170</f>
        <v>49.579650673326455</v>
      </c>
      <c r="V5170">
        <f>IF(U5170-H5170&lt;=10,10,U5170-H5170)</f>
        <v>34.479650673326454</v>
      </c>
      <c r="X5170">
        <f t="shared" si="405"/>
        <v>0</v>
      </c>
      <c r="Y5170">
        <f t="shared" si="406"/>
        <v>1</v>
      </c>
      <c r="AA5170">
        <f>((Y5170*V5170)+H5170+273)/(Y5170*V5170)</f>
        <v>9.3556530989704871</v>
      </c>
      <c r="AB5170">
        <f t="shared" si="407"/>
        <v>6.4635855697659032E-6</v>
      </c>
      <c r="AD5170">
        <f>AA5170*$C$28</f>
        <v>5.2744997735700183</v>
      </c>
      <c r="AF5170">
        <f>(Q5170-X5170)/AD5170+X5170</f>
        <v>1.1464796087252794E-5</v>
      </c>
      <c r="AH5170">
        <f>Q5170/AF5170</f>
        <v>5.2744997735700183</v>
      </c>
      <c r="AK5170" s="2"/>
      <c r="AT5170" s="1"/>
    </row>
    <row r="5171" spans="6:46" x14ac:dyDescent="0.35">
      <c r="F5171" s="4">
        <v>44412.375</v>
      </c>
      <c r="H5171">
        <v>17.8</v>
      </c>
      <c r="I5171">
        <v>17.316666666666698</v>
      </c>
      <c r="K5171" s="2">
        <v>1.49868919525508E-5</v>
      </c>
      <c r="L5171">
        <v>1.2866853143758201E-4</v>
      </c>
      <c r="N5171">
        <f t="shared" si="403"/>
        <v>1.049082436678556E-5</v>
      </c>
      <c r="O5171" s="2">
        <f t="shared" si="404"/>
        <v>3.860055943127461E-5</v>
      </c>
      <c r="Q5171">
        <f>N5171+O5171</f>
        <v>4.9091383798060168E-5</v>
      </c>
      <c r="S5171">
        <f>IF(H5171&gt;$B$5,$B$5,($B$3 - $B$5)*(($B$5-H5171)/($B$5-$B$6))^(1/$B$2)+$B$5)</f>
        <v>22.933333333333334</v>
      </c>
      <c r="T5171">
        <f>K5171*S5171</f>
        <v>3.4369938877849837E-4</v>
      </c>
      <c r="U5171" s="3">
        <f>S5171*N5171/Q5171+$B$7*O5171/Q5171</f>
        <v>48.147356175330501</v>
      </c>
      <c r="V5171">
        <f>IF(U5171-H5171&lt;=10,10,U5171-H5171)</f>
        <v>30.3473561753305</v>
      </c>
      <c r="X5171">
        <f t="shared" si="405"/>
        <v>0</v>
      </c>
      <c r="Y5171">
        <f t="shared" si="406"/>
        <v>1</v>
      </c>
      <c r="AA5171">
        <f>((Y5171*V5171)+H5171+273)/(Y5171*V5171)</f>
        <v>10.582383332502376</v>
      </c>
      <c r="AB5171">
        <f t="shared" si="407"/>
        <v>4.6389723614795299E-6</v>
      </c>
      <c r="AD5171">
        <f>AA5171*$C$28</f>
        <v>5.9661017676314971</v>
      </c>
      <c r="AF5171">
        <f>(Q5171-X5171)/AD5171+X5171</f>
        <v>8.2283852522262825E-6</v>
      </c>
      <c r="AH5171">
        <f>Q5171/AF5171</f>
        <v>5.9661017676314971</v>
      </c>
      <c r="AK5171" s="2"/>
      <c r="AT5171" s="1"/>
    </row>
    <row r="5172" spans="6:46" x14ac:dyDescent="0.35">
      <c r="F5172" s="4">
        <v>44412.416666666664</v>
      </c>
      <c r="H5172">
        <v>19.3</v>
      </c>
      <c r="I5172">
        <v>17.316666666666698</v>
      </c>
      <c r="K5172" s="2">
        <v>1.3524756152302E-5</v>
      </c>
      <c r="L5172">
        <v>1.0670040195106999E-4</v>
      </c>
      <c r="N5172">
        <f t="shared" si="403"/>
        <v>9.4673293066113996E-6</v>
      </c>
      <c r="O5172" s="2">
        <f t="shared" si="404"/>
        <v>3.2010120585321005E-5</v>
      </c>
      <c r="Q5172">
        <f>N5172+O5172</f>
        <v>4.1477449891932406E-5</v>
      </c>
      <c r="S5172">
        <f>IF(H5172&gt;$B$5,$B$5,($B$3 - $B$5)*(($B$5-H5172)/($B$5-$B$6))^(1/$B$2)+$B$5)</f>
        <v>20.933333333333334</v>
      </c>
      <c r="T5172">
        <f>K5172*S5172</f>
        <v>2.8311822878818854E-4</v>
      </c>
      <c r="U5172" s="3">
        <f>S5172*N5172/Q5172+$B$7*O5172/Q5172</f>
        <v>47.224200076132767</v>
      </c>
      <c r="V5172">
        <f>IF(U5172-H5172&lt;=10,10,U5172-H5172)</f>
        <v>27.924200076132767</v>
      </c>
      <c r="X5172">
        <f t="shared" si="405"/>
        <v>0</v>
      </c>
      <c r="Y5172">
        <f t="shared" si="406"/>
        <v>1</v>
      </c>
      <c r="AA5172">
        <f>((Y5172*V5172)+H5172+273)/(Y5172*V5172)</f>
        <v>11.467623036759187</v>
      </c>
      <c r="AB5172">
        <f t="shared" si="407"/>
        <v>3.616917800574491E-6</v>
      </c>
      <c r="AD5172">
        <f>AA5172*$C$28</f>
        <v>6.4651793381937868</v>
      </c>
      <c r="AF5172">
        <f>(Q5172-X5172)/AD5172+X5172</f>
        <v>6.4155142065278259E-6</v>
      </c>
      <c r="AH5172">
        <f>Q5172/AF5172</f>
        <v>6.4651793381937868</v>
      </c>
      <c r="AK5172" s="2"/>
      <c r="AT5172" s="1"/>
    </row>
    <row r="5173" spans="6:46" x14ac:dyDescent="0.35">
      <c r="F5173" s="4">
        <v>44412.458333333336</v>
      </c>
      <c r="H5173">
        <v>20</v>
      </c>
      <c r="I5173">
        <v>17.316666666666698</v>
      </c>
      <c r="K5173" s="2">
        <v>1.31592222022397E-5</v>
      </c>
      <c r="L5173" s="2">
        <v>9.1009123547916996E-5</v>
      </c>
      <c r="N5173">
        <f t="shared" si="403"/>
        <v>9.2114555415677893E-6</v>
      </c>
      <c r="O5173" s="2">
        <f t="shared" si="404"/>
        <v>2.7302737064375104E-5</v>
      </c>
      <c r="Q5173">
        <f>N5173+O5173</f>
        <v>3.6514192605942896E-5</v>
      </c>
      <c r="S5173">
        <f>IF(H5173&gt;$B$5,$B$5,($B$3 - $B$5)*(($B$5-H5173)/($B$5-$B$6))^(1/$B$2)+$B$5)</f>
        <v>20</v>
      </c>
      <c r="T5173">
        <f>K5173*S5173</f>
        <v>2.6318444404479401E-4</v>
      </c>
      <c r="U5173" s="3">
        <f>S5173*N5173/Q5173+$B$7*O5173/Q5173</f>
        <v>46.170530663674043</v>
      </c>
      <c r="V5173">
        <f>IF(U5173-H5173&lt;=10,10,U5173-H5173)</f>
        <v>26.170530663674043</v>
      </c>
      <c r="X5173">
        <f t="shared" si="405"/>
        <v>0</v>
      </c>
      <c r="Y5173">
        <f t="shared" si="406"/>
        <v>1</v>
      </c>
      <c r="AA5173">
        <f>((Y5173*V5173)+H5173+273)/(Y5173*V5173)</f>
        <v>12.195798960496363</v>
      </c>
      <c r="AB5173">
        <f t="shared" si="407"/>
        <v>2.9939975826279762E-6</v>
      </c>
      <c r="AD5173">
        <f>AA5173*$C$28</f>
        <v>6.8757079997677728</v>
      </c>
      <c r="AF5173">
        <f>(Q5173-X5173)/AD5173+X5173</f>
        <v>5.3106083922086517E-6</v>
      </c>
      <c r="AH5173">
        <f>Q5173/AF5173</f>
        <v>6.8757079997677728</v>
      </c>
      <c r="AK5173" s="2"/>
      <c r="AL5173" s="2"/>
      <c r="AT5173" s="1"/>
    </row>
    <row r="5174" spans="6:46" x14ac:dyDescent="0.35">
      <c r="F5174" s="4">
        <v>44412.5</v>
      </c>
      <c r="H5174">
        <v>21.3</v>
      </c>
      <c r="I5174">
        <v>17.316666666666698</v>
      </c>
      <c r="K5174" s="2">
        <v>1.31592222022397E-5</v>
      </c>
      <c r="L5174" s="2">
        <v>9.7285610643314005E-5</v>
      </c>
      <c r="N5174">
        <f t="shared" si="403"/>
        <v>9.2114555415677893E-6</v>
      </c>
      <c r="O5174" s="2">
        <f t="shared" si="404"/>
        <v>2.9185683192994205E-5</v>
      </c>
      <c r="Q5174">
        <f>N5174+O5174</f>
        <v>3.8397138734561998E-5</v>
      </c>
      <c r="S5174">
        <f>IF(H5174&gt;$B$5,$B$5,($B$3 - $B$5)*(($B$5-H5174)/($B$5-$B$6))^(1/$B$2)+$B$5)</f>
        <v>20</v>
      </c>
      <c r="T5174">
        <f>K5174*S5174</f>
        <v>2.6318444404479401E-4</v>
      </c>
      <c r="U5174" s="3">
        <f>S5174*N5174/Q5174+$B$7*O5174/Q5174</f>
        <v>46.603516444711715</v>
      </c>
      <c r="V5174">
        <f>IF(U5174-H5174&lt;=10,10,U5174-H5174)</f>
        <v>25.303516444711715</v>
      </c>
      <c r="X5174">
        <f t="shared" si="405"/>
        <v>0</v>
      </c>
      <c r="Y5174">
        <f t="shared" si="406"/>
        <v>1</v>
      </c>
      <c r="AA5174">
        <f>((Y5174*V5174)+H5174+273)/(Y5174*V5174)</f>
        <v>12.630794504117508</v>
      </c>
      <c r="AB5174">
        <f t="shared" si="407"/>
        <v>3.0399622701521214E-6</v>
      </c>
      <c r="AD5174">
        <f>AA5174*$C$28</f>
        <v>7.1209483771163278</v>
      </c>
      <c r="AF5174">
        <f>(Q5174-X5174)/AD5174+X5174</f>
        <v>5.3921383362297532E-6</v>
      </c>
      <c r="AH5174">
        <f>Q5174/AF5174</f>
        <v>7.1209483771163278</v>
      </c>
      <c r="AK5174" s="2"/>
      <c r="AL5174" s="2"/>
      <c r="AT5174" s="1"/>
    </row>
    <row r="5175" spans="6:46" x14ac:dyDescent="0.35">
      <c r="F5175" s="4">
        <v>44412.541666666664</v>
      </c>
      <c r="H5175">
        <v>21.8</v>
      </c>
      <c r="I5175">
        <v>17.316666666666698</v>
      </c>
      <c r="K5175" s="2">
        <v>1.27936882521775E-5</v>
      </c>
      <c r="L5175">
        <v>1.0042379352635201E-4</v>
      </c>
      <c r="N5175">
        <f t="shared" si="403"/>
        <v>8.9555817765242501E-6</v>
      </c>
      <c r="O5175" s="2">
        <f t="shared" si="404"/>
        <v>3.0127138057905607E-5</v>
      </c>
      <c r="Q5175">
        <f>N5175+O5175</f>
        <v>3.9082719834429859E-5</v>
      </c>
      <c r="S5175">
        <f>IF(H5175&gt;$B$5,$B$5,($B$3 - $B$5)*(($B$5-H5175)/($B$5-$B$6))^(1/$B$2)+$B$5)</f>
        <v>20</v>
      </c>
      <c r="T5175">
        <f>K5175*S5175</f>
        <v>2.5587376504354999E-4</v>
      </c>
      <c r="U5175" s="3">
        <f>S5175*N5175/Q5175+$B$7*O5175/Q5175</f>
        <v>46.979950128695506</v>
      </c>
      <c r="V5175">
        <f>IF(U5175-H5175&lt;=10,10,U5175-H5175)</f>
        <v>25.179950128695506</v>
      </c>
      <c r="X5175">
        <f t="shared" si="405"/>
        <v>0</v>
      </c>
      <c r="Y5175">
        <f t="shared" si="406"/>
        <v>1</v>
      </c>
      <c r="AA5175">
        <f>((Y5175*V5175)+H5175+273)/(Y5175*V5175)</f>
        <v>12.707727715633592</v>
      </c>
      <c r="AB5175">
        <f t="shared" si="407"/>
        <v>3.0755081245838012E-6</v>
      </c>
      <c r="AD5175">
        <f>AA5175*$C$28</f>
        <v>7.1643215336911741</v>
      </c>
      <c r="AF5175">
        <f>(Q5175-X5175)/AD5175+X5175</f>
        <v>5.4551878570270993E-6</v>
      </c>
      <c r="AH5175">
        <f>Q5175/AF5175</f>
        <v>7.1643215336911741</v>
      </c>
      <c r="AK5175" s="2"/>
      <c r="AT5175" s="1"/>
    </row>
    <row r="5176" spans="6:46" x14ac:dyDescent="0.35">
      <c r="F5176" s="4">
        <v>44412.583333333336</v>
      </c>
      <c r="H5176">
        <v>20.9</v>
      </c>
      <c r="I5176">
        <v>17.316666666666698</v>
      </c>
      <c r="K5176" s="2">
        <v>1.16970864019909E-5</v>
      </c>
      <c r="L5176" s="2">
        <v>9.4147306430955106E-5</v>
      </c>
      <c r="N5176">
        <f t="shared" si="403"/>
        <v>8.1879604813936292E-6</v>
      </c>
      <c r="O5176" s="2">
        <f t="shared" si="404"/>
        <v>2.8244191929286536E-5</v>
      </c>
      <c r="Q5176">
        <f>N5176+O5176</f>
        <v>3.6432152410680166E-5</v>
      </c>
      <c r="S5176">
        <f>IF(H5176&gt;$B$5,$B$5,($B$3 - $B$5)*(($B$5-H5176)/($B$5-$B$6))^(1/$B$2)+$B$5)</f>
        <v>20</v>
      </c>
      <c r="T5176">
        <f>K5176*S5176</f>
        <v>2.3394172803981801E-4</v>
      </c>
      <c r="U5176" s="3">
        <f>S5176*N5176/Q5176+$B$7*O5176/Q5176</f>
        <v>47.133909256353299</v>
      </c>
      <c r="V5176">
        <f>IF(U5176-H5176&lt;=10,10,U5176-H5176)</f>
        <v>26.2339092563533</v>
      </c>
      <c r="X5176">
        <f t="shared" si="405"/>
        <v>0</v>
      </c>
      <c r="Y5176">
        <f t="shared" si="406"/>
        <v>1</v>
      </c>
      <c r="AA5176">
        <f>((Y5176*V5176)+H5176+273)/(Y5176*V5176)</f>
        <v>12.203057734478655</v>
      </c>
      <c r="AB5176">
        <f t="shared" si="407"/>
        <v>2.9854937347173534E-6</v>
      </c>
      <c r="AD5176">
        <f>AA5176*$C$28</f>
        <v>6.879800327830921</v>
      </c>
      <c r="AF5176">
        <f>(Q5176-X5176)/AD5176+X5176</f>
        <v>5.2955246772643734E-6</v>
      </c>
      <c r="AH5176">
        <f>Q5176/AF5176</f>
        <v>6.8798003278309201</v>
      </c>
      <c r="AK5176" s="2"/>
      <c r="AL5176" s="2"/>
      <c r="AT5176" s="1"/>
    </row>
    <row r="5177" spans="6:46" x14ac:dyDescent="0.35">
      <c r="F5177" s="4">
        <v>44412.625</v>
      </c>
      <c r="H5177">
        <v>18.399999999999999</v>
      </c>
      <c r="I5177">
        <v>17.316666666666698</v>
      </c>
      <c r="K5177" s="2">
        <v>1.27936882521775E-5</v>
      </c>
      <c r="L5177" s="2">
        <v>8.1594332240161007E-5</v>
      </c>
      <c r="N5177">
        <f t="shared" si="403"/>
        <v>8.9555817765242501E-6</v>
      </c>
      <c r="O5177" s="2">
        <f t="shared" si="404"/>
        <v>2.4478299672048307E-5</v>
      </c>
      <c r="Q5177">
        <f>N5177+O5177</f>
        <v>3.3433881448572555E-5</v>
      </c>
      <c r="S5177">
        <f>IF(H5177&gt;$B$5,$B$5,($B$3 - $B$5)*(($B$5-H5177)/($B$5-$B$6))^(1/$B$2)+$B$5)</f>
        <v>22.133333333333336</v>
      </c>
      <c r="T5177">
        <f>K5177*S5177</f>
        <v>2.8316696664819536E-4</v>
      </c>
      <c r="U5177" s="3">
        <f>S5177*N5177/Q5177+$B$7*O5177/Q5177</f>
        <v>46.196352074531163</v>
      </c>
      <c r="V5177">
        <f>IF(U5177-H5177&lt;=10,10,U5177-H5177)</f>
        <v>27.796352074531164</v>
      </c>
      <c r="X5177">
        <f t="shared" si="405"/>
        <v>0</v>
      </c>
      <c r="Y5177">
        <f t="shared" si="406"/>
        <v>1</v>
      </c>
      <c r="AA5177">
        <f>((Y5177*V5177)+H5177+273)/(Y5177*V5177)</f>
        <v>11.483390022498662</v>
      </c>
      <c r="AB5177">
        <f t="shared" si="407"/>
        <v>2.9114992509239622E-6</v>
      </c>
      <c r="AD5177">
        <f>AA5177*$C$28</f>
        <v>6.4740683982981952</v>
      </c>
      <c r="AF5177">
        <f>(Q5177-X5177)/AD5177+X5177</f>
        <v>5.1642768336153423E-6</v>
      </c>
      <c r="AH5177">
        <f>Q5177/AF5177</f>
        <v>6.4740683982981952</v>
      </c>
      <c r="AK5177" s="2"/>
      <c r="AL5177" s="2"/>
      <c r="AT5177" s="1"/>
    </row>
    <row r="5178" spans="6:46" x14ac:dyDescent="0.35">
      <c r="F5178" s="4">
        <v>44412.666666666664</v>
      </c>
      <c r="H5178">
        <v>20.9</v>
      </c>
      <c r="I5178">
        <v>17.316666666666698</v>
      </c>
      <c r="K5178" s="2">
        <v>1.31592222022397E-5</v>
      </c>
      <c r="L5178" s="2">
        <v>7.8456149357123006E-5</v>
      </c>
      <c r="N5178">
        <f t="shared" si="403"/>
        <v>9.2114555415677893E-6</v>
      </c>
      <c r="O5178" s="2">
        <f t="shared" si="404"/>
        <v>2.3536844807136904E-5</v>
      </c>
      <c r="Q5178">
        <f>N5178+O5178</f>
        <v>3.2748300348704694E-5</v>
      </c>
      <c r="S5178">
        <f>IF(H5178&gt;$B$5,$B$5,($B$3 - $B$5)*(($B$5-H5178)/($B$5-$B$6))^(1/$B$2)+$B$5)</f>
        <v>20</v>
      </c>
      <c r="T5178">
        <f>K5178*S5178</f>
        <v>2.6318444404479401E-4</v>
      </c>
      <c r="U5178" s="3">
        <f>S5178*N5178/Q5178+$B$7*O5178/Q5178</f>
        <v>45.155185444070696</v>
      </c>
      <c r="V5178">
        <f>IF(U5178-H5178&lt;=10,10,U5178-H5178)</f>
        <v>24.255185444070698</v>
      </c>
      <c r="X5178">
        <f t="shared" si="405"/>
        <v>0</v>
      </c>
      <c r="Y5178">
        <f t="shared" si="406"/>
        <v>1</v>
      </c>
      <c r="AA5178">
        <f>((Y5178*V5178)+H5178+273)/(Y5178*V5178)</f>
        <v>13.116996618215728</v>
      </c>
      <c r="AB5178">
        <f t="shared" si="407"/>
        <v>2.4966309973143353E-6</v>
      </c>
      <c r="AD5178">
        <f>AA5178*$C$28</f>
        <v>7.3950578287592625</v>
      </c>
      <c r="AF5178">
        <f>(Q5178-X5178)/AD5178+X5178</f>
        <v>4.4284035509968665E-6</v>
      </c>
      <c r="AH5178">
        <f>Q5178/AF5178</f>
        <v>7.3950578287592617</v>
      </c>
      <c r="AK5178" s="2"/>
      <c r="AL5178" s="2"/>
      <c r="AT5178" s="1"/>
    </row>
    <row r="5179" spans="6:46" x14ac:dyDescent="0.35">
      <c r="F5179" s="4">
        <v>44412.708333333336</v>
      </c>
      <c r="H5179">
        <v>21.5</v>
      </c>
      <c r="I5179">
        <v>17.316666666666698</v>
      </c>
      <c r="K5179" s="2">
        <v>1.42558240524264E-5</v>
      </c>
      <c r="L5179" s="2">
        <v>8.4732636452520001E-5</v>
      </c>
      <c r="N5179">
        <f t="shared" si="403"/>
        <v>9.9790768366984796E-6</v>
      </c>
      <c r="O5179" s="2">
        <f t="shared" si="404"/>
        <v>2.5419790935756006E-5</v>
      </c>
      <c r="Q5179">
        <f>N5179+O5179</f>
        <v>3.5398867772454482E-5</v>
      </c>
      <c r="S5179">
        <f>IF(H5179&gt;$B$5,$B$5,($B$3 - $B$5)*(($B$5-H5179)/($B$5-$B$6))^(1/$B$2)+$B$5)</f>
        <v>20</v>
      </c>
      <c r="T5179">
        <f>K5179*S5179</f>
        <v>2.8511648104852802E-4</v>
      </c>
      <c r="U5179" s="3">
        <f>S5179*N5179/Q5179+$B$7*O5179/Q5179</f>
        <v>45.133365520910019</v>
      </c>
      <c r="V5179">
        <f>IF(U5179-H5179&lt;=10,10,U5179-H5179)</f>
        <v>23.633365520910019</v>
      </c>
      <c r="X5179">
        <f t="shared" si="405"/>
        <v>0</v>
      </c>
      <c r="Y5179">
        <f t="shared" si="406"/>
        <v>1</v>
      </c>
      <c r="AA5179">
        <f>((Y5179*V5179)+H5179+273)/(Y5179*V5179)</f>
        <v>13.461196004413175</v>
      </c>
      <c r="AB5179">
        <f t="shared" si="407"/>
        <v>2.629697076013838E-6</v>
      </c>
      <c r="AD5179">
        <f>AA5179*$C$28</f>
        <v>7.5891094428321644</v>
      </c>
      <c r="AF5179">
        <f>(Q5179-X5179)/AD5179+X5179</f>
        <v>4.6644297383124906E-6</v>
      </c>
      <c r="AH5179">
        <f>Q5179/AF5179</f>
        <v>7.5891094428321635</v>
      </c>
      <c r="AK5179" s="2"/>
      <c r="AL5179" s="2"/>
      <c r="AT5179" s="1"/>
    </row>
    <row r="5180" spans="6:46" x14ac:dyDescent="0.35">
      <c r="F5180" s="4">
        <v>44412.75</v>
      </c>
      <c r="H5180">
        <v>21.5</v>
      </c>
      <c r="I5180">
        <v>17.316666666666698</v>
      </c>
      <c r="K5180" s="2">
        <v>1.46213580024886E-5</v>
      </c>
      <c r="L5180">
        <v>1.16114950600184E-4</v>
      </c>
      <c r="N5180">
        <f t="shared" si="403"/>
        <v>1.0234950601742019E-5</v>
      </c>
      <c r="O5180" s="2">
        <f t="shared" si="404"/>
        <v>3.4834485180055202E-5</v>
      </c>
      <c r="Q5180">
        <f>N5180+O5180</f>
        <v>4.5069435781797222E-5</v>
      </c>
      <c r="S5180">
        <f>IF(H5180&gt;$B$5,$B$5,($B$3 - $B$5)*(($B$5-H5180)/($B$5-$B$6))^(1/$B$2)+$B$5)</f>
        <v>20</v>
      </c>
      <c r="T5180">
        <f>K5180*S5180</f>
        <v>2.9242716004977199E-4</v>
      </c>
      <c r="U5180" s="3">
        <f>S5180*N5180/Q5180+$B$7*O5180/Q5180</f>
        <v>47.051747157534834</v>
      </c>
      <c r="V5180">
        <f>IF(U5180-H5180&lt;=10,10,U5180-H5180)</f>
        <v>25.551747157534834</v>
      </c>
      <c r="X5180">
        <f t="shared" si="405"/>
        <v>0</v>
      </c>
      <c r="Y5180">
        <f t="shared" si="406"/>
        <v>1</v>
      </c>
      <c r="AA5180">
        <f>((Y5180*V5180)+H5180+273)/(Y5180*V5180)</f>
        <v>12.525630642175335</v>
      </c>
      <c r="AB5180">
        <f t="shared" si="407"/>
        <v>3.5981769756201261E-6</v>
      </c>
      <c r="AD5180">
        <f>AA5180*$C$28</f>
        <v>7.0616594359666411</v>
      </c>
      <c r="AF5180">
        <f>(Q5180-X5180)/AD5180+X5180</f>
        <v>6.3822726358408494E-6</v>
      </c>
      <c r="AH5180">
        <f>Q5180/AF5180</f>
        <v>7.0616594359666411</v>
      </c>
      <c r="AK5180" s="2"/>
      <c r="AT5180" s="1"/>
    </row>
    <row r="5181" spans="6:46" x14ac:dyDescent="0.35">
      <c r="F5181" s="4">
        <v>44412.791666666664</v>
      </c>
      <c r="H5181">
        <v>20.3</v>
      </c>
      <c r="I5181">
        <v>17.316666666666698</v>
      </c>
      <c r="K5181" s="2">
        <v>1.6083493802737498E-5</v>
      </c>
      <c r="L5181">
        <v>1.28667318144374E-4</v>
      </c>
      <c r="N5181">
        <f t="shared" si="403"/>
        <v>1.1258445661916248E-5</v>
      </c>
      <c r="O5181" s="2">
        <f t="shared" si="404"/>
        <v>3.8600195443312206E-5</v>
      </c>
      <c r="Q5181">
        <f>N5181+O5181</f>
        <v>4.9858641105228458E-5</v>
      </c>
      <c r="S5181">
        <f>IF(H5181&gt;$B$5,$B$5,($B$3 - $B$5)*(($B$5-H5181)/($B$5-$B$6))^(1/$B$2)+$B$5)</f>
        <v>20</v>
      </c>
      <c r="T5181">
        <f>K5181*S5181</f>
        <v>3.2166987605474997E-4</v>
      </c>
      <c r="U5181" s="3">
        <f>S5181*N5181/Q5181+$B$7*O5181/Q5181</f>
        <v>47.0967441263507</v>
      </c>
      <c r="V5181">
        <f>IF(U5181-H5181&lt;=10,10,U5181-H5181)</f>
        <v>26.796744126350699</v>
      </c>
      <c r="X5181">
        <f t="shared" si="405"/>
        <v>0</v>
      </c>
      <c r="Y5181">
        <f t="shared" si="406"/>
        <v>1</v>
      </c>
      <c r="AA5181">
        <f>((Y5181*V5181)+H5181+273)/(Y5181*V5181)</f>
        <v>11.945359578650532</v>
      </c>
      <c r="AB5181">
        <f t="shared" si="407"/>
        <v>4.1738920270210064E-6</v>
      </c>
      <c r="AD5181">
        <f>AA5181*$C$28</f>
        <v>6.7345160969828983</v>
      </c>
      <c r="AF5181">
        <f>(Q5181-X5181)/AD5181+X5181</f>
        <v>7.4034482043283575E-6</v>
      </c>
      <c r="AH5181">
        <f>Q5181/AF5181</f>
        <v>6.7345160969828983</v>
      </c>
      <c r="AK5181" s="2"/>
      <c r="AT5181" s="1"/>
    </row>
    <row r="5182" spans="6:46" x14ac:dyDescent="0.35">
      <c r="F5182" s="4">
        <v>44412.833333333336</v>
      </c>
      <c r="H5182">
        <v>18.7</v>
      </c>
      <c r="I5182">
        <v>17.316666666666698</v>
      </c>
      <c r="K5182" s="2">
        <v>1.6083493802737498E-5</v>
      </c>
      <c r="L5182">
        <v>1.3494489720365801E-4</v>
      </c>
      <c r="N5182">
        <f t="shared" si="403"/>
        <v>1.1258445661916248E-5</v>
      </c>
      <c r="O5182" s="2">
        <f t="shared" si="404"/>
        <v>4.0483469161097408E-5</v>
      </c>
      <c r="Q5182">
        <f>N5182+O5182</f>
        <v>5.1741914823013653E-5</v>
      </c>
      <c r="S5182">
        <f>IF(H5182&gt;$B$5,$B$5,($B$3 - $B$5)*(($B$5-H5182)/($B$5-$B$6))^(1/$B$2)+$B$5)</f>
        <v>21.733333333333334</v>
      </c>
      <c r="T5182">
        <f>K5182*S5182</f>
        <v>3.4954793197949501E-4</v>
      </c>
      <c r="U5182" s="3">
        <f>S5182*N5182/Q5182+$B$7*O5182/Q5182</f>
        <v>47.761555881709192</v>
      </c>
      <c r="V5182">
        <f>IF(U5182-H5182&lt;=10,10,U5182-H5182)</f>
        <v>29.061555881709193</v>
      </c>
      <c r="X5182">
        <f t="shared" si="405"/>
        <v>0</v>
      </c>
      <c r="Y5182">
        <f t="shared" si="406"/>
        <v>1</v>
      </c>
      <c r="AA5182">
        <f>((Y5182*V5182)+H5182+273)/(Y5182*V5182)</f>
        <v>11.037315317435931</v>
      </c>
      <c r="AB5182">
        <f t="shared" si="407"/>
        <v>4.6879076419313328E-6</v>
      </c>
      <c r="AD5182">
        <f>AA5182*$C$28</f>
        <v>6.2225818472301997</v>
      </c>
      <c r="AF5182">
        <f>(Q5182-X5182)/AD5182+X5182</f>
        <v>8.3151842905923445E-6</v>
      </c>
      <c r="AH5182">
        <f>Q5182/AF5182</f>
        <v>6.2225818472302006</v>
      </c>
      <c r="AK5182" s="2"/>
      <c r="AT5182" s="1"/>
    </row>
    <row r="5183" spans="6:46" x14ac:dyDescent="0.35">
      <c r="F5183" s="4">
        <v>44412.875</v>
      </c>
      <c r="H5183">
        <v>18.2</v>
      </c>
      <c r="I5183">
        <v>17.316666666666698</v>
      </c>
      <c r="K5183" s="2">
        <v>1.6083493802737498E-5</v>
      </c>
      <c r="L5183">
        <v>1.22390952378298E-4</v>
      </c>
      <c r="N5183">
        <f t="shared" si="403"/>
        <v>1.1258445661916248E-5</v>
      </c>
      <c r="O5183" s="2">
        <f t="shared" si="404"/>
        <v>3.6717285713489401E-5</v>
      </c>
      <c r="Q5183">
        <f>N5183+O5183</f>
        <v>4.7975731375405646E-5</v>
      </c>
      <c r="S5183">
        <f>IF(H5183&gt;$B$5,$B$5,($B$3 - $B$5)*(($B$5-H5183)/($B$5-$B$6))^(1/$B$2)+$B$5)</f>
        <v>22.400000000000002</v>
      </c>
      <c r="T5183">
        <f>K5183*S5183</f>
        <v>3.6027026118132E-4</v>
      </c>
      <c r="U5183" s="3">
        <f>S5183*N5183/Q5183+$B$7*O5183/Q5183</f>
        <v>47.349771060152676</v>
      </c>
      <c r="V5183">
        <f>IF(U5183-H5183&lt;=10,10,U5183-H5183)</f>
        <v>29.149771060152677</v>
      </c>
      <c r="X5183">
        <f t="shared" si="405"/>
        <v>0</v>
      </c>
      <c r="Y5183">
        <f t="shared" si="406"/>
        <v>1</v>
      </c>
      <c r="AA5183">
        <f>((Y5183*V5183)+H5183+273)/(Y5183*V5183)</f>
        <v>10.989786863131362</v>
      </c>
      <c r="AB5183">
        <f t="shared" si="407"/>
        <v>4.3654833321977399E-6</v>
      </c>
      <c r="AD5183">
        <f>AA5183*$C$28</f>
        <v>6.1957864093472832</v>
      </c>
      <c r="AF5183">
        <f>(Q5183-X5183)/AD5183+X5183</f>
        <v>7.7432836133645577E-6</v>
      </c>
      <c r="AH5183">
        <f>Q5183/AF5183</f>
        <v>6.1957864093472832</v>
      </c>
      <c r="AK5183" s="2"/>
      <c r="AT5183" s="1"/>
    </row>
    <row r="5184" spans="6:46" x14ac:dyDescent="0.35">
      <c r="F5184" s="4">
        <v>44412.916666666664</v>
      </c>
      <c r="H5184">
        <v>17.8</v>
      </c>
      <c r="I5184">
        <v>17.316666666666698</v>
      </c>
      <c r="K5184" s="2">
        <v>1.6083493802737498E-5</v>
      </c>
      <c r="L5184">
        <v>1.03561855080069E-4</v>
      </c>
      <c r="N5184">
        <f t="shared" si="403"/>
        <v>1.1258445661916248E-5</v>
      </c>
      <c r="O5184" s="2">
        <f t="shared" si="404"/>
        <v>3.1068556524020703E-5</v>
      </c>
      <c r="Q5184">
        <f>N5184+O5184</f>
        <v>4.2327002185936954E-5</v>
      </c>
      <c r="S5184">
        <f>IF(H5184&gt;$B$5,$B$5,($B$3 - $B$5)*(($B$5-H5184)/($B$5-$B$6))^(1/$B$2)+$B$5)</f>
        <v>22.933333333333334</v>
      </c>
      <c r="T5184">
        <f>K5184*S5184</f>
        <v>3.6884812454277997E-4</v>
      </c>
      <c r="U5184" s="3">
        <f>S5184*N5184/Q5184+$B$7*O5184/Q5184</f>
        <v>46.470673433485061</v>
      </c>
      <c r="V5184">
        <f>IF(U5184-H5184&lt;=10,10,U5184-H5184)</f>
        <v>28.67067343348506</v>
      </c>
      <c r="X5184">
        <f t="shared" si="405"/>
        <v>0</v>
      </c>
      <c r="Y5184">
        <f t="shared" si="406"/>
        <v>1</v>
      </c>
      <c r="AA5184">
        <f>((Y5184*V5184)+H5184+273)/(Y5184*V5184)</f>
        <v>11.142768382286018</v>
      </c>
      <c r="AB5184">
        <f t="shared" si="407"/>
        <v>3.7986073777882179E-6</v>
      </c>
      <c r="AD5184">
        <f>AA5184*$C$28</f>
        <v>6.282033834257728</v>
      </c>
      <c r="AF5184">
        <f>(Q5184-X5184)/AD5184+X5184</f>
        <v>6.7377864084583083E-6</v>
      </c>
      <c r="AH5184">
        <f>Q5184/AF5184</f>
        <v>6.282033834257728</v>
      </c>
      <c r="AK5184" s="2"/>
      <c r="AT5184" s="1"/>
    </row>
    <row r="5185" spans="6:46" x14ac:dyDescent="0.35">
      <c r="F5185" s="4">
        <v>44412.958333333336</v>
      </c>
      <c r="H5185">
        <v>17</v>
      </c>
      <c r="I5185">
        <v>17.316666666666698</v>
      </c>
      <c r="K5185" s="2">
        <v>1.6083493802737498E-5</v>
      </c>
      <c r="L5185" s="2">
        <v>7.2179419603084295E-5</v>
      </c>
      <c r="N5185">
        <f t="shared" si="403"/>
        <v>1.1258445661916248E-5</v>
      </c>
      <c r="O5185" s="2">
        <f t="shared" si="404"/>
        <v>2.1653825880925291E-5</v>
      </c>
      <c r="Q5185">
        <f>N5185+O5185</f>
        <v>3.2912271542841543E-5</v>
      </c>
      <c r="S5185">
        <f>IF(H5185&gt;$B$5,$B$5,($B$3 - $B$5)*(($B$5-H5185)/($B$5-$B$6))^(1/$B$2)+$B$5)</f>
        <v>24</v>
      </c>
      <c r="T5185">
        <f>K5185*S5185</f>
        <v>3.8600385126569996E-4</v>
      </c>
      <c r="U5185" s="3">
        <f>S5185*N5185/Q5185+$B$7*O5185/Q5185</f>
        <v>44.395693485783895</v>
      </c>
      <c r="V5185">
        <f>IF(U5185-H5185&lt;=10,10,U5185-H5185)</f>
        <v>27.395693485783895</v>
      </c>
      <c r="X5185">
        <f t="shared" si="405"/>
        <v>0</v>
      </c>
      <c r="Y5185">
        <f t="shared" si="406"/>
        <v>1</v>
      </c>
      <c r="AA5185">
        <f>((Y5185*V5185)+H5185+273)/(Y5185*V5185)</f>
        <v>11.585605367153276</v>
      </c>
      <c r="AB5185">
        <f t="shared" si="407"/>
        <v>2.8407899716791829E-6</v>
      </c>
      <c r="AD5185">
        <f>AA5185*$C$28</f>
        <v>6.5316950339304487</v>
      </c>
      <c r="AF5185">
        <f>(Q5185-X5185)/AD5185+X5185</f>
        <v>5.0388561272182634E-6</v>
      </c>
      <c r="AH5185">
        <f>Q5185/AF5185</f>
        <v>6.5316950339304487</v>
      </c>
      <c r="AK5185" s="2"/>
      <c r="AL5185" s="2"/>
      <c r="AT5185" s="1"/>
    </row>
    <row r="5186" spans="6:46" x14ac:dyDescent="0.35">
      <c r="F5186" s="4">
        <v>44413</v>
      </c>
      <c r="H5186">
        <v>16.600000000000001</v>
      </c>
      <c r="I5186">
        <v>19.125</v>
      </c>
      <c r="K5186" s="2">
        <v>1.6083493802737498E-5</v>
      </c>
      <c r="L5186" s="2">
        <v>3.4520739689343903E-5</v>
      </c>
      <c r="N5186">
        <f t="shared" ref="N5186:N5249" si="408">$C$13*K5186</f>
        <v>1.1258445661916248E-5</v>
      </c>
      <c r="O5186" s="2">
        <f t="shared" ref="O5186:O5249" si="409">$C$14*L5186</f>
        <v>1.0356221906803173E-5</v>
      </c>
      <c r="Q5186">
        <f>N5186+O5186</f>
        <v>2.161466756871942E-5</v>
      </c>
      <c r="S5186">
        <f>IF(H5186&gt;$B$5,$B$5,($B$3 - $B$5)*(($B$5-H5186)/($B$5-$B$6))^(1/$B$2)+$B$5)</f>
        <v>24.533333333333331</v>
      </c>
      <c r="T5186">
        <f>K5186*S5186</f>
        <v>3.9458171462715993E-4</v>
      </c>
      <c r="U5186" s="3">
        <f>S5186*N5186/Q5186+$B$7*O5186/Q5186</f>
        <v>39.1308079305009</v>
      </c>
      <c r="V5186">
        <f>IF(U5186-H5186&lt;=10,10,U5186-H5186)</f>
        <v>22.530807930500899</v>
      </c>
      <c r="X5186">
        <f t="shared" ref="X5186:X5249" si="410">IF(Q5186-$C$20&lt;=0,0,Q5186-$C$20)</f>
        <v>0</v>
      </c>
      <c r="Y5186">
        <f t="shared" ref="Y5186:Y5249" si="411">1-(X5186/Q5186)</f>
        <v>1</v>
      </c>
      <c r="AA5186">
        <f>((Y5186*V5186)+H5186+273)/(Y5186*V5186)</f>
        <v>13.853511551530133</v>
      </c>
      <c r="AB5186">
        <f t="shared" ref="AB5186:AB5249" si="412">(Q5186-X5186)/AA5186</f>
        <v>1.5602302339244854E-6</v>
      </c>
      <c r="AD5186">
        <f>AA5186*$C$28</f>
        <v>7.8102878301180398</v>
      </c>
      <c r="AF5186">
        <f>(Q5186-X5186)/AD5186+X5186</f>
        <v>2.7674610768336753E-6</v>
      </c>
      <c r="AH5186">
        <f>Q5186/AF5186</f>
        <v>7.8102878301180398</v>
      </c>
      <c r="AK5186" s="2"/>
      <c r="AL5186" s="2"/>
      <c r="AT5186" s="1"/>
    </row>
    <row r="5187" spans="6:46" x14ac:dyDescent="0.35">
      <c r="F5187" s="4">
        <v>44413.041666666664</v>
      </c>
      <c r="H5187">
        <v>15.7</v>
      </c>
      <c r="I5187">
        <v>19.125</v>
      </c>
      <c r="K5187" s="2">
        <v>1.6083493802737498E-5</v>
      </c>
      <c r="L5187" s="2">
        <v>1.2552974190794001E-5</v>
      </c>
      <c r="N5187">
        <f t="shared" si="408"/>
        <v>1.1258445661916248E-5</v>
      </c>
      <c r="O5187" s="2">
        <f t="shared" si="409"/>
        <v>3.7658922572382009E-6</v>
      </c>
      <c r="Q5187">
        <f>N5187+O5187</f>
        <v>1.5024337919154449E-5</v>
      </c>
      <c r="S5187">
        <f>IF(H5187&gt;$B$5,$B$5,($B$3 - $B$5)*(($B$5-H5187)/($B$5-$B$6))^(1/$B$2)+$B$5)</f>
        <v>25.733333333333334</v>
      </c>
      <c r="T5187">
        <f>K5187*S5187</f>
        <v>4.13881907190445E-4</v>
      </c>
      <c r="U5187" s="3">
        <f>S5187*N5187/Q5187+$B$7*O5187/Q5187</f>
        <v>33.069105065055282</v>
      </c>
      <c r="V5187">
        <f>IF(U5187-H5187&lt;=10,10,U5187-H5187)</f>
        <v>17.369105065055283</v>
      </c>
      <c r="X5187">
        <f t="shared" si="410"/>
        <v>0</v>
      </c>
      <c r="Y5187">
        <f t="shared" si="411"/>
        <v>1</v>
      </c>
      <c r="AA5187">
        <f>((Y5187*V5187)+H5187+273)/(Y5187*V5187)</f>
        <v>17.621466616655596</v>
      </c>
      <c r="AB5187">
        <f t="shared" si="412"/>
        <v>8.5261563330680027E-7</v>
      </c>
      <c r="AD5187">
        <f>AA5187*$C$28</f>
        <v>9.9345733212093279</v>
      </c>
      <c r="AF5187">
        <f>(Q5187-X5187)/AD5187+X5187</f>
        <v>1.5123284547187324E-6</v>
      </c>
      <c r="AH5187">
        <f>Q5187/AF5187</f>
        <v>9.9345733212093279</v>
      </c>
      <c r="AK5187" s="2"/>
      <c r="AL5187" s="2"/>
      <c r="AT5187" s="1"/>
    </row>
    <row r="5188" spans="6:46" x14ac:dyDescent="0.35">
      <c r="F5188" s="4">
        <v>44413.083333333336</v>
      </c>
      <c r="H5188">
        <v>15.1</v>
      </c>
      <c r="I5188">
        <v>19.125</v>
      </c>
      <c r="K5188" s="2">
        <v>1.6083493802737498E-5</v>
      </c>
      <c r="L5188" s="2">
        <v>7.8456149357122992E-6</v>
      </c>
      <c r="N5188">
        <f t="shared" si="408"/>
        <v>1.1258445661916248E-5</v>
      </c>
      <c r="O5188" s="2">
        <f t="shared" si="409"/>
        <v>2.3536844807136901E-6</v>
      </c>
      <c r="Q5188">
        <f>N5188+O5188</f>
        <v>1.3612130142629938E-5</v>
      </c>
      <c r="S5188">
        <f>IF(H5188&gt;$B$5,$B$5,($B$3 - $B$5)*(($B$5-H5188)/($B$5-$B$6))^(1/$B$2)+$B$5)</f>
        <v>26.533333333333335</v>
      </c>
      <c r="T5188">
        <f>K5188*S5188</f>
        <v>4.2674870223263501E-4</v>
      </c>
      <c r="U5188" s="3">
        <f>S5188*N5188/Q5188+$B$7*O5188/Q5188</f>
        <v>31.455527791432893</v>
      </c>
      <c r="V5188">
        <f>IF(U5188-H5188&lt;=10,10,U5188-H5188)</f>
        <v>16.355527791432891</v>
      </c>
      <c r="X5188">
        <f t="shared" si="410"/>
        <v>0</v>
      </c>
      <c r="Y5188">
        <f t="shared" si="411"/>
        <v>1</v>
      </c>
      <c r="AA5188">
        <f>((Y5188*V5188)+H5188+273)/(Y5188*V5188)</f>
        <v>18.61483968440983</v>
      </c>
      <c r="AB5188">
        <f t="shared" si="412"/>
        <v>7.3125153766595546E-7</v>
      </c>
      <c r="AD5188">
        <f>AA5188*$C$28</f>
        <v>10.494613968881145</v>
      </c>
      <c r="AF5188">
        <f>(Q5188-X5188)/AD5188+X5188</f>
        <v>1.2970586800994223E-6</v>
      </c>
      <c r="AH5188">
        <f>Q5188/AF5188</f>
        <v>10.494613968881145</v>
      </c>
      <c r="AK5188" s="2"/>
      <c r="AL5188" s="2"/>
      <c r="AT5188" s="1"/>
    </row>
    <row r="5189" spans="6:46" x14ac:dyDescent="0.35">
      <c r="F5189" s="4">
        <v>44413.125</v>
      </c>
      <c r="H5189">
        <v>15.4</v>
      </c>
      <c r="I5189">
        <v>19.125</v>
      </c>
      <c r="K5189" s="2">
        <v>1.6814561702861898E-5</v>
      </c>
      <c r="L5189" s="2">
        <v>7.8456149357122992E-6</v>
      </c>
      <c r="N5189">
        <f t="shared" si="408"/>
        <v>1.1770193192003328E-5</v>
      </c>
      <c r="O5189" s="2">
        <f t="shared" si="409"/>
        <v>2.3536844807136901E-6</v>
      </c>
      <c r="Q5189">
        <f>N5189+O5189</f>
        <v>1.4123877672717018E-5</v>
      </c>
      <c r="S5189">
        <f>IF(H5189&gt;$B$5,$B$5,($B$3 - $B$5)*(($B$5-H5189)/($B$5-$B$6))^(1/$B$2)+$B$5)</f>
        <v>26.133333333333333</v>
      </c>
      <c r="T5189">
        <f>K5189*S5189</f>
        <v>4.3942054583479093E-4</v>
      </c>
      <c r="U5189" s="3">
        <f>S5189*N5189/Q5189+$B$7*O5189/Q5189</f>
        <v>30.943841248911895</v>
      </c>
      <c r="V5189">
        <f>IF(U5189-H5189&lt;=10,10,U5189-H5189)</f>
        <v>15.543841248911894</v>
      </c>
      <c r="X5189">
        <f t="shared" si="410"/>
        <v>0</v>
      </c>
      <c r="Y5189">
        <f t="shared" si="411"/>
        <v>1</v>
      </c>
      <c r="AA5189">
        <f>((Y5189*V5189)+H5189+273)/(Y5189*V5189)</f>
        <v>19.553972302064569</v>
      </c>
      <c r="AB5189">
        <f t="shared" si="412"/>
        <v>7.2230222353469206E-7</v>
      </c>
      <c r="AD5189">
        <f>AA5189*$C$28</f>
        <v>11.024075111440741</v>
      </c>
      <c r="AF5189">
        <f>(Q5189-X5189)/AD5189+X5189</f>
        <v>1.2811848186755654E-6</v>
      </c>
      <c r="AH5189">
        <f>Q5189/AF5189</f>
        <v>11.024075111440741</v>
      </c>
      <c r="AK5189" s="2"/>
      <c r="AL5189" s="2"/>
      <c r="AT5189" s="1"/>
    </row>
    <row r="5190" spans="6:46" x14ac:dyDescent="0.35">
      <c r="F5190" s="4">
        <v>44413.166666666664</v>
      </c>
      <c r="H5190">
        <v>15.9</v>
      </c>
      <c r="I5190">
        <v>19.125</v>
      </c>
      <c r="K5190" s="2">
        <v>1.7545629602986299E-5</v>
      </c>
      <c r="L5190" s="2">
        <v>2.03986133923705E-5</v>
      </c>
      <c r="N5190">
        <f t="shared" si="408"/>
        <v>1.2281940722090408E-5</v>
      </c>
      <c r="O5190" s="2">
        <f t="shared" si="409"/>
        <v>6.1195840177111508E-6</v>
      </c>
      <c r="Q5190">
        <f>N5190+O5190</f>
        <v>1.840152473980156E-5</v>
      </c>
      <c r="S5190">
        <f>IF(H5190&gt;$B$5,$B$5,($B$3 - $B$5)*(($B$5-H5190)/($B$5-$B$6))^(1/$B$2)+$B$5)</f>
        <v>25.466666666666669</v>
      </c>
      <c r="T5190">
        <f>K5190*S5190</f>
        <v>4.4682870055605108E-4</v>
      </c>
      <c r="U5190" s="3">
        <f>S5190*N5190/Q5190+$B$7*O5190/Q5190</f>
        <v>35.288228586776967</v>
      </c>
      <c r="V5190">
        <f>IF(U5190-H5190&lt;=10,10,U5190-H5190)</f>
        <v>19.388228586776968</v>
      </c>
      <c r="X5190">
        <f t="shared" si="410"/>
        <v>0</v>
      </c>
      <c r="Y5190">
        <f t="shared" si="411"/>
        <v>1</v>
      </c>
      <c r="AA5190">
        <f>((Y5190*V5190)+H5190+273)/(Y5190*V5190)</f>
        <v>15.900793989866289</v>
      </c>
      <c r="AB5190">
        <f t="shared" si="412"/>
        <v>1.1572708099689242E-6</v>
      </c>
      <c r="AD5190">
        <f>AA5190*$C$28</f>
        <v>8.9644980860141459</v>
      </c>
      <c r="AF5190">
        <f>(Q5190-X5190)/AD5190+X5190</f>
        <v>2.0527111014179898E-6</v>
      </c>
      <c r="AH5190">
        <f>Q5190/AF5190</f>
        <v>8.9644980860141459</v>
      </c>
      <c r="AK5190" s="2"/>
      <c r="AL5190" s="2"/>
      <c r="AT5190" s="1"/>
    </row>
    <row r="5191" spans="6:46" x14ac:dyDescent="0.35">
      <c r="F5191" s="4">
        <v>44413.208333333336</v>
      </c>
      <c r="H5191">
        <v>15.9</v>
      </c>
      <c r="I5191">
        <v>19.125</v>
      </c>
      <c r="K5191" s="2">
        <v>1.7545629602986299E-5</v>
      </c>
      <c r="L5191" s="2">
        <v>5.9626445412290297E-5</v>
      </c>
      <c r="N5191">
        <f t="shared" si="408"/>
        <v>1.2281940722090408E-5</v>
      </c>
      <c r="O5191" s="2">
        <f t="shared" si="409"/>
        <v>1.7887933623687092E-5</v>
      </c>
      <c r="Q5191">
        <f>N5191+O5191</f>
        <v>3.01698743457775E-5</v>
      </c>
      <c r="S5191">
        <f>IF(H5191&gt;$B$5,$B$5,($B$3 - $B$5)*(($B$5-H5191)/($B$5-$B$6))^(1/$B$2)+$B$5)</f>
        <v>25.466666666666669</v>
      </c>
      <c r="T5191">
        <f>K5191*S5191</f>
        <v>4.4682870055605108E-4</v>
      </c>
      <c r="U5191" s="3">
        <f>S5191*N5191/Q5191+$B$7*O5191/Q5191</f>
        <v>42.977190585266626</v>
      </c>
      <c r="V5191">
        <f>IF(U5191-H5191&lt;=10,10,U5191-H5191)</f>
        <v>27.077190585266628</v>
      </c>
      <c r="X5191">
        <f t="shared" si="410"/>
        <v>0</v>
      </c>
      <c r="Y5191">
        <f t="shared" si="411"/>
        <v>1</v>
      </c>
      <c r="AA5191">
        <f>((Y5191*V5191)+H5191+273)/(Y5191*V5191)</f>
        <v>11.669496862691421</v>
      </c>
      <c r="AB5191">
        <f t="shared" si="412"/>
        <v>2.5853620512323614E-6</v>
      </c>
      <c r="AD5191">
        <f>AA5191*$C$28</f>
        <v>6.578991109312839</v>
      </c>
      <c r="AF5191">
        <f>(Q5191-X5191)/AD5191+X5191</f>
        <v>4.5857904114007349E-6</v>
      </c>
      <c r="AH5191">
        <f>Q5191/AF5191</f>
        <v>6.578991109312839</v>
      </c>
      <c r="AK5191" s="2"/>
      <c r="AL5191" s="2"/>
      <c r="AT5191" s="1"/>
    </row>
    <row r="5192" spans="6:46" x14ac:dyDescent="0.35">
      <c r="F5192" s="4">
        <v>44413.25</v>
      </c>
      <c r="H5192">
        <v>15.8</v>
      </c>
      <c r="I5192">
        <v>19.125</v>
      </c>
      <c r="K5192" s="2">
        <v>1.7545629602986299E-5</v>
      </c>
      <c r="L5192">
        <v>1.19253133483222E-4</v>
      </c>
      <c r="N5192">
        <f t="shared" si="408"/>
        <v>1.2281940722090408E-5</v>
      </c>
      <c r="O5192" s="2">
        <f t="shared" si="409"/>
        <v>3.5775940044966608E-5</v>
      </c>
      <c r="Q5192">
        <f>N5192+O5192</f>
        <v>4.8057880767057016E-5</v>
      </c>
      <c r="S5192">
        <f>IF(H5192&gt;$B$5,$B$5,($B$3 - $B$5)*(($B$5-H5192)/($B$5-$B$6))^(1/$B$2)+$B$5)</f>
        <v>25.6</v>
      </c>
      <c r="T5192">
        <f>K5192*S5192</f>
        <v>4.4916811783644926E-4</v>
      </c>
      <c r="U5192" s="3">
        <f>S5192*N5192/Q5192+$B$7*O5192/Q5192</f>
        <v>47.486371611355381</v>
      </c>
      <c r="V5192">
        <f>IF(U5192-H5192&lt;=10,10,U5192-H5192)</f>
        <v>31.68637161135538</v>
      </c>
      <c r="X5192">
        <f t="shared" si="410"/>
        <v>0</v>
      </c>
      <c r="Y5192">
        <f t="shared" si="411"/>
        <v>1</v>
      </c>
      <c r="AA5192">
        <f>((Y5192*V5192)+H5192+273)/(Y5192*V5192)</f>
        <v>10.114328505082081</v>
      </c>
      <c r="AB5192">
        <f t="shared" si="412"/>
        <v>4.7514652844140551E-6</v>
      </c>
      <c r="AD5192">
        <f>AA5192*$C$28</f>
        <v>5.7022233344392319</v>
      </c>
      <c r="AF5192">
        <f>(Q5192-X5192)/AD5192+X5192</f>
        <v>8.4279197689094245E-6</v>
      </c>
      <c r="AH5192">
        <f>Q5192/AF5192</f>
        <v>5.7022233344392319</v>
      </c>
      <c r="AK5192" s="2"/>
      <c r="AT5192" s="1"/>
    </row>
    <row r="5193" spans="6:46" x14ac:dyDescent="0.35">
      <c r="F5193" s="4">
        <v>44413.291666666664</v>
      </c>
      <c r="H5193">
        <v>16.399999999999999</v>
      </c>
      <c r="I5193">
        <v>19.125</v>
      </c>
      <c r="K5193" s="2">
        <v>1.7545629602986299E-5</v>
      </c>
      <c r="L5193">
        <v>1.56911570738321E-4</v>
      </c>
      <c r="N5193">
        <f t="shared" si="408"/>
        <v>1.2281940722090408E-5</v>
      </c>
      <c r="O5193" s="2">
        <f t="shared" si="409"/>
        <v>4.7073471221496307E-5</v>
      </c>
      <c r="Q5193">
        <f>N5193+O5193</f>
        <v>5.9355411943586715E-5</v>
      </c>
      <c r="S5193">
        <f>IF(H5193&gt;$B$5,$B$5,($B$3 - $B$5)*(($B$5-H5193)/($B$5-$B$6))^(1/$B$2)+$B$5)</f>
        <v>24.800000000000004</v>
      </c>
      <c r="T5193">
        <f>K5193*S5193</f>
        <v>4.351316141540603E-4</v>
      </c>
      <c r="U5193" s="3">
        <f>S5193*N5193/Q5193+$B$7*O5193/Q5193</f>
        <v>48.750955512537608</v>
      </c>
      <c r="V5193">
        <f>IF(U5193-H5193&lt;=10,10,U5193-H5193)</f>
        <v>32.35095551253761</v>
      </c>
      <c r="X5193">
        <f t="shared" si="410"/>
        <v>0</v>
      </c>
      <c r="Y5193">
        <f t="shared" si="411"/>
        <v>1</v>
      </c>
      <c r="AA5193">
        <f>((Y5193*V5193)+H5193+273)/(Y5193*V5193)</f>
        <v>9.9456399483422686</v>
      </c>
      <c r="AB5193">
        <f t="shared" si="412"/>
        <v>5.9679831817639875E-6</v>
      </c>
      <c r="AD5193">
        <f>AA5193*$C$28</f>
        <v>5.6071206468004711</v>
      </c>
      <c r="AF5193">
        <f>(Q5193-X5193)/AD5193+X5193</f>
        <v>1.0585720494074981E-5</v>
      </c>
      <c r="AH5193">
        <f>Q5193/AF5193</f>
        <v>5.6071206468004711</v>
      </c>
      <c r="AK5193" s="2"/>
      <c r="AT5193" s="1"/>
    </row>
    <row r="5194" spans="6:46" x14ac:dyDescent="0.35">
      <c r="F5194" s="4">
        <v>44413.333333333336</v>
      </c>
      <c r="H5194">
        <v>17.600000000000001</v>
      </c>
      <c r="I5194">
        <v>19.125</v>
      </c>
      <c r="K5194" s="2">
        <v>1.64490277527997E-5</v>
      </c>
      <c r="L5194">
        <v>1.6318914979760501E-4</v>
      </c>
      <c r="N5194">
        <f t="shared" si="408"/>
        <v>1.1514319426959789E-5</v>
      </c>
      <c r="O5194" s="2">
        <f t="shared" si="409"/>
        <v>4.8956744939281509E-5</v>
      </c>
      <c r="Q5194">
        <f>N5194+O5194</f>
        <v>6.0471064366241298E-5</v>
      </c>
      <c r="S5194">
        <f>IF(H5194&gt;$B$5,$B$5,($B$3 - $B$5)*(($B$5-H5194)/($B$5-$B$6))^(1/$B$2)+$B$5)</f>
        <v>23.2</v>
      </c>
      <c r="T5194">
        <f>K5194*S5194</f>
        <v>3.8161744386495304E-4</v>
      </c>
      <c r="U5194" s="3">
        <f>S5194*N5194/Q5194+$B$7*O5194/Q5194</f>
        <v>48.944949347018074</v>
      </c>
      <c r="V5194">
        <f>IF(U5194-H5194&lt;=10,10,U5194-H5194)</f>
        <v>31.344949347018073</v>
      </c>
      <c r="X5194">
        <f t="shared" si="410"/>
        <v>0</v>
      </c>
      <c r="Y5194">
        <f t="shared" si="411"/>
        <v>1</v>
      </c>
      <c r="AA5194">
        <f>((Y5194*V5194)+H5194+273)/(Y5194*V5194)</f>
        <v>10.27103109284959</v>
      </c>
      <c r="AB5194">
        <f t="shared" si="412"/>
        <v>5.8875359075039303E-6</v>
      </c>
      <c r="AD5194">
        <f>AA5194*$C$28</f>
        <v>5.7905686113487089</v>
      </c>
      <c r="AF5194">
        <f>(Q5194-X5194)/AD5194+X5194</f>
        <v>1.0443027002171501E-5</v>
      </c>
      <c r="AH5194">
        <f>Q5194/AF5194</f>
        <v>5.7905686113487089</v>
      </c>
      <c r="AK5194" s="2"/>
      <c r="AT5194" s="1"/>
    </row>
    <row r="5195" spans="6:46" x14ac:dyDescent="0.35">
      <c r="F5195" s="4">
        <v>44413.375</v>
      </c>
      <c r="H5195">
        <v>18.600000000000001</v>
      </c>
      <c r="I5195">
        <v>19.125</v>
      </c>
      <c r="K5195" s="2">
        <v>1.49868919525508E-5</v>
      </c>
      <c r="L5195">
        <v>1.2866853143758201E-4</v>
      </c>
      <c r="N5195">
        <f t="shared" si="408"/>
        <v>1.049082436678556E-5</v>
      </c>
      <c r="O5195" s="2">
        <f t="shared" si="409"/>
        <v>3.860055943127461E-5</v>
      </c>
      <c r="Q5195">
        <f>N5195+O5195</f>
        <v>4.9091383798060168E-5</v>
      </c>
      <c r="S5195">
        <f>IF(H5195&gt;$B$5,$B$5,($B$3 - $B$5)*(($B$5-H5195)/($B$5-$B$6))^(1/$B$2)+$B$5)</f>
        <v>21.866666666666664</v>
      </c>
      <c r="T5195">
        <f>K5195*S5195</f>
        <v>3.2771337069577744E-4</v>
      </c>
      <c r="U5195" s="3">
        <f>S5195*N5195/Q5195+$B$7*O5195/Q5195</f>
        <v>47.919409603200123</v>
      </c>
      <c r="V5195">
        <f>IF(U5195-H5195&lt;=10,10,U5195-H5195)</f>
        <v>29.319409603200121</v>
      </c>
      <c r="X5195">
        <f t="shared" si="410"/>
        <v>0</v>
      </c>
      <c r="Y5195">
        <f t="shared" si="411"/>
        <v>1</v>
      </c>
      <c r="AA5195">
        <f>((Y5195*V5195)+H5195+273)/(Y5195*V5195)</f>
        <v>10.945630009144958</v>
      </c>
      <c r="AB5195">
        <f t="shared" si="412"/>
        <v>4.4850213059499398E-6</v>
      </c>
      <c r="AD5195">
        <f>AA5195*$C$28</f>
        <v>6.1708918013611784</v>
      </c>
      <c r="AF5195">
        <f>(Q5195-X5195)/AD5195+X5195</f>
        <v>7.9553143011244444E-6</v>
      </c>
      <c r="AH5195">
        <f>Q5195/AF5195</f>
        <v>6.1708918013611784</v>
      </c>
      <c r="AK5195" s="2"/>
      <c r="AT5195" s="1"/>
    </row>
    <row r="5196" spans="6:46" x14ac:dyDescent="0.35">
      <c r="F5196" s="4">
        <v>44413.416666666664</v>
      </c>
      <c r="H5196">
        <v>19.100000000000001</v>
      </c>
      <c r="I5196">
        <v>19.125</v>
      </c>
      <c r="K5196" s="2">
        <v>1.3524756152302E-5</v>
      </c>
      <c r="L5196">
        <v>1.0670040195106999E-4</v>
      </c>
      <c r="N5196">
        <f t="shared" si="408"/>
        <v>9.4673293066113996E-6</v>
      </c>
      <c r="O5196" s="2">
        <f t="shared" si="409"/>
        <v>3.2010120585321005E-5</v>
      </c>
      <c r="Q5196">
        <f>N5196+O5196</f>
        <v>4.1477449891932406E-5</v>
      </c>
      <c r="S5196">
        <f>IF(H5196&gt;$B$5,$B$5,($B$3 - $B$5)*(($B$5-H5196)/($B$5-$B$6))^(1/$B$2)+$B$5)</f>
        <v>21.2</v>
      </c>
      <c r="T5196">
        <f>K5196*S5196</f>
        <v>2.8672483042880241E-4</v>
      </c>
      <c r="U5196" s="3">
        <f>S5196*N5196/Q5196+$B$7*O5196/Q5196</f>
        <v>47.285067394519203</v>
      </c>
      <c r="V5196">
        <f>IF(U5196-H5196&lt;=10,10,U5196-H5196)</f>
        <v>28.185067394519201</v>
      </c>
      <c r="X5196">
        <f t="shared" si="410"/>
        <v>0</v>
      </c>
      <c r="Y5196">
        <f t="shared" si="411"/>
        <v>1</v>
      </c>
      <c r="AA5196">
        <f>((Y5196*V5196)+H5196+273)/(Y5196*V5196)</f>
        <v>11.363643837048304</v>
      </c>
      <c r="AB5196">
        <f t="shared" si="412"/>
        <v>3.6500131900214621E-6</v>
      </c>
      <c r="AD5196">
        <f>AA5196*$C$28</f>
        <v>6.4065582820762401</v>
      </c>
      <c r="AF5196">
        <f>(Q5196-X5196)/AD5196+X5196</f>
        <v>6.4742172108189074E-6</v>
      </c>
      <c r="AH5196">
        <f>Q5196/AF5196</f>
        <v>6.4065582820762401</v>
      </c>
      <c r="AK5196" s="2"/>
      <c r="AT5196" s="1"/>
    </row>
    <row r="5197" spans="6:46" x14ac:dyDescent="0.35">
      <c r="F5197" s="4">
        <v>44413.458333333336</v>
      </c>
      <c r="H5197">
        <v>19.899999999999999</v>
      </c>
      <c r="I5197">
        <v>19.125</v>
      </c>
      <c r="K5197" s="2">
        <v>1.31592222022397E-5</v>
      </c>
      <c r="L5197" s="2">
        <v>9.1009123547916996E-5</v>
      </c>
      <c r="N5197">
        <f t="shared" si="408"/>
        <v>9.2114555415677893E-6</v>
      </c>
      <c r="O5197" s="2">
        <f t="shared" si="409"/>
        <v>2.7302737064375104E-5</v>
      </c>
      <c r="Q5197">
        <f>N5197+O5197</f>
        <v>3.6514192605942896E-5</v>
      </c>
      <c r="S5197">
        <f>IF(H5197&gt;$B$5,$B$5,($B$3 - $B$5)*(($B$5-H5197)/($B$5-$B$6))^(1/$B$2)+$B$5)</f>
        <v>20.133333333333336</v>
      </c>
      <c r="T5197">
        <f>K5197*S5197</f>
        <v>2.6493900700509269E-4</v>
      </c>
      <c r="U5197" s="3">
        <f>S5197*N5197/Q5197+$B$7*O5197/Q5197</f>
        <v>46.204166737336237</v>
      </c>
      <c r="V5197">
        <f>IF(U5197-H5197&lt;=10,10,U5197-H5197)</f>
        <v>26.304166737336239</v>
      </c>
      <c r="X5197">
        <f t="shared" si="410"/>
        <v>0</v>
      </c>
      <c r="Y5197">
        <f t="shared" si="411"/>
        <v>1</v>
      </c>
      <c r="AA5197">
        <f>((Y5197*V5197)+H5197+273)/(Y5197*V5197)</f>
        <v>12.13511798053867</v>
      </c>
      <c r="AB5197">
        <f t="shared" si="412"/>
        <v>3.0089689003849351E-6</v>
      </c>
      <c r="AD5197">
        <f>AA5197*$C$28</f>
        <v>6.8414974736119794</v>
      </c>
      <c r="AF5197">
        <f>(Q5197-X5197)/AD5197+X5197</f>
        <v>5.3371637929824696E-6</v>
      </c>
      <c r="AH5197">
        <f>Q5197/AF5197</f>
        <v>6.8414974736119794</v>
      </c>
      <c r="AK5197" s="2"/>
      <c r="AL5197" s="2"/>
      <c r="AT5197" s="1"/>
    </row>
    <row r="5198" spans="6:46" x14ac:dyDescent="0.35">
      <c r="F5198" s="4">
        <v>44413.5</v>
      </c>
      <c r="H5198">
        <v>21.3</v>
      </c>
      <c r="I5198">
        <v>19.125</v>
      </c>
      <c r="K5198" s="2">
        <v>1.31592222022397E-5</v>
      </c>
      <c r="L5198" s="2">
        <v>9.7285610643314005E-5</v>
      </c>
      <c r="N5198">
        <f t="shared" si="408"/>
        <v>9.2114555415677893E-6</v>
      </c>
      <c r="O5198" s="2">
        <f t="shared" si="409"/>
        <v>2.9185683192994205E-5</v>
      </c>
      <c r="Q5198">
        <f>N5198+O5198</f>
        <v>3.8397138734561998E-5</v>
      </c>
      <c r="S5198">
        <f>IF(H5198&gt;$B$5,$B$5,($B$3 - $B$5)*(($B$5-H5198)/($B$5-$B$6))^(1/$B$2)+$B$5)</f>
        <v>20</v>
      </c>
      <c r="T5198">
        <f>K5198*S5198</f>
        <v>2.6318444404479401E-4</v>
      </c>
      <c r="U5198" s="3">
        <f>S5198*N5198/Q5198+$B$7*O5198/Q5198</f>
        <v>46.603516444711715</v>
      </c>
      <c r="V5198">
        <f>IF(U5198-H5198&lt;=10,10,U5198-H5198)</f>
        <v>25.303516444711715</v>
      </c>
      <c r="X5198">
        <f t="shared" si="410"/>
        <v>0</v>
      </c>
      <c r="Y5198">
        <f t="shared" si="411"/>
        <v>1</v>
      </c>
      <c r="AA5198">
        <f>((Y5198*V5198)+H5198+273)/(Y5198*V5198)</f>
        <v>12.630794504117508</v>
      </c>
      <c r="AB5198">
        <f t="shared" si="412"/>
        <v>3.0399622701521214E-6</v>
      </c>
      <c r="AD5198">
        <f>AA5198*$C$28</f>
        <v>7.1209483771163278</v>
      </c>
      <c r="AF5198">
        <f>(Q5198-X5198)/AD5198+X5198</f>
        <v>5.3921383362297532E-6</v>
      </c>
      <c r="AH5198">
        <f>Q5198/AF5198</f>
        <v>7.1209483771163278</v>
      </c>
      <c r="AK5198" s="2"/>
      <c r="AL5198" s="2"/>
      <c r="AT5198" s="1"/>
    </row>
    <row r="5199" spans="6:46" x14ac:dyDescent="0.35">
      <c r="F5199" s="4">
        <v>44413.541666666664</v>
      </c>
      <c r="H5199">
        <v>22.1</v>
      </c>
      <c r="I5199">
        <v>19.125</v>
      </c>
      <c r="K5199" s="2">
        <v>1.27936882521775E-5</v>
      </c>
      <c r="L5199">
        <v>1.0042379352635201E-4</v>
      </c>
      <c r="N5199">
        <f t="shared" si="408"/>
        <v>8.9555817765242501E-6</v>
      </c>
      <c r="O5199" s="2">
        <f t="shared" si="409"/>
        <v>3.0127138057905607E-5</v>
      </c>
      <c r="Q5199">
        <f>N5199+O5199</f>
        <v>3.9082719834429859E-5</v>
      </c>
      <c r="S5199">
        <f>IF(H5199&gt;$B$5,$B$5,($B$3 - $B$5)*(($B$5-H5199)/($B$5-$B$6))^(1/$B$2)+$B$5)</f>
        <v>20</v>
      </c>
      <c r="T5199">
        <f>K5199*S5199</f>
        <v>2.5587376504354999E-4</v>
      </c>
      <c r="U5199" s="3">
        <f>S5199*N5199/Q5199+$B$7*O5199/Q5199</f>
        <v>46.979950128695506</v>
      </c>
      <c r="V5199">
        <f>IF(U5199-H5199&lt;=10,10,U5199-H5199)</f>
        <v>24.879950128695505</v>
      </c>
      <c r="X5199">
        <f t="shared" si="410"/>
        <v>0</v>
      </c>
      <c r="Y5199">
        <f t="shared" si="411"/>
        <v>1</v>
      </c>
      <c r="AA5199">
        <f>((Y5199*V5199)+H5199+273)/(Y5199*V5199)</f>
        <v>12.860956250858553</v>
      </c>
      <c r="AB5199">
        <f t="shared" si="412"/>
        <v>3.0388657788817867E-6</v>
      </c>
      <c r="AD5199">
        <f>AA5199*$C$28</f>
        <v>7.2507082205209228</v>
      </c>
      <c r="AF5199">
        <f>(Q5199-X5199)/AD5199+X5199</f>
        <v>5.390193432941918E-6</v>
      </c>
      <c r="AH5199">
        <f>Q5199/AF5199</f>
        <v>7.2507082205209228</v>
      </c>
      <c r="AK5199" s="2"/>
      <c r="AT5199" s="1"/>
    </row>
    <row r="5200" spans="6:46" x14ac:dyDescent="0.35">
      <c r="F5200" s="4">
        <v>44413.583333333336</v>
      </c>
      <c r="H5200">
        <v>23.2</v>
      </c>
      <c r="I5200">
        <v>19.125</v>
      </c>
      <c r="K5200" s="2">
        <v>1.16970864019909E-5</v>
      </c>
      <c r="L5200" s="2">
        <v>9.4147306430955106E-5</v>
      </c>
      <c r="N5200">
        <f t="shared" si="408"/>
        <v>8.1879604813936292E-6</v>
      </c>
      <c r="O5200" s="2">
        <f t="shared" si="409"/>
        <v>2.8244191929286536E-5</v>
      </c>
      <c r="Q5200">
        <f>N5200+O5200</f>
        <v>3.6432152410680166E-5</v>
      </c>
      <c r="S5200">
        <f>IF(H5200&gt;$B$5,$B$5,($B$3 - $B$5)*(($B$5-H5200)/($B$5-$B$6))^(1/$B$2)+$B$5)</f>
        <v>20</v>
      </c>
      <c r="T5200">
        <f>K5200*S5200</f>
        <v>2.3394172803981801E-4</v>
      </c>
      <c r="U5200" s="3">
        <f>S5200*N5200/Q5200+$B$7*O5200/Q5200</f>
        <v>47.133909256353299</v>
      </c>
      <c r="V5200">
        <f>IF(U5200-H5200&lt;=10,10,U5200-H5200)</f>
        <v>23.933909256353299</v>
      </c>
      <c r="X5200">
        <f t="shared" si="410"/>
        <v>0</v>
      </c>
      <c r="Y5200">
        <f t="shared" si="411"/>
        <v>1</v>
      </c>
      <c r="AA5200">
        <f>((Y5200*V5200)+H5200+273)/(Y5200*V5200)</f>
        <v>13.375746762780643</v>
      </c>
      <c r="AB5200">
        <f t="shared" si="412"/>
        <v>2.7237471714144799E-6</v>
      </c>
      <c r="AD5200">
        <f>AA5200*$C$28</f>
        <v>7.5409351464068184</v>
      </c>
      <c r="AF5200">
        <f>(Q5200-X5200)/AD5200+X5200</f>
        <v>4.8312512577488122E-6</v>
      </c>
      <c r="AH5200">
        <f>Q5200/AF5200</f>
        <v>7.5409351464068184</v>
      </c>
      <c r="AK5200" s="2"/>
      <c r="AL5200" s="2"/>
      <c r="AT5200" s="1"/>
    </row>
    <row r="5201" spans="6:46" x14ac:dyDescent="0.35">
      <c r="F5201" s="4">
        <v>44413.625</v>
      </c>
      <c r="H5201">
        <v>22.6</v>
      </c>
      <c r="I5201">
        <v>19.125</v>
      </c>
      <c r="K5201" s="2">
        <v>1.27936882521775E-5</v>
      </c>
      <c r="L5201" s="2">
        <v>8.1594332240161007E-5</v>
      </c>
      <c r="N5201">
        <f t="shared" si="408"/>
        <v>8.9555817765242501E-6</v>
      </c>
      <c r="O5201" s="2">
        <f t="shared" si="409"/>
        <v>2.4478299672048307E-5</v>
      </c>
      <c r="Q5201">
        <f>N5201+O5201</f>
        <v>3.3433881448572555E-5</v>
      </c>
      <c r="S5201">
        <f>IF(H5201&gt;$B$5,$B$5,($B$3 - $B$5)*(($B$5-H5201)/($B$5-$B$6))^(1/$B$2)+$B$5)</f>
        <v>20</v>
      </c>
      <c r="T5201">
        <f>K5201*S5201</f>
        <v>2.5587376504354999E-4</v>
      </c>
      <c r="U5201" s="3">
        <f>S5201*N5201/Q5201+$B$7*O5201/Q5201</f>
        <v>45.624918537786733</v>
      </c>
      <c r="V5201">
        <f>IF(U5201-H5201&lt;=10,10,U5201-H5201)</f>
        <v>23.024918537786732</v>
      </c>
      <c r="X5201">
        <f t="shared" si="410"/>
        <v>0</v>
      </c>
      <c r="Y5201">
        <f t="shared" si="411"/>
        <v>1</v>
      </c>
      <c r="AA5201">
        <f>((Y5201*V5201)+H5201+273)/(Y5201*V5201)</f>
        <v>13.83826474846736</v>
      </c>
      <c r="AB5201">
        <f t="shared" si="412"/>
        <v>2.4160458017162509E-6</v>
      </c>
      <c r="AD5201">
        <f>AA5201*$C$28</f>
        <v>7.8016920369166955</v>
      </c>
      <c r="AF5201">
        <f>(Q5201-X5201)/AD5201+X5201</f>
        <v>4.2854654208814363E-6</v>
      </c>
      <c r="AH5201">
        <f>Q5201/AF5201</f>
        <v>7.8016920369166955</v>
      </c>
      <c r="AK5201" s="2"/>
      <c r="AL5201" s="2"/>
      <c r="AT5201" s="1"/>
    </row>
    <row r="5202" spans="6:46" x14ac:dyDescent="0.35">
      <c r="F5202" s="4">
        <v>44413.666666666664</v>
      </c>
      <c r="H5202">
        <v>22.8</v>
      </c>
      <c r="I5202">
        <v>19.125</v>
      </c>
      <c r="K5202" s="2">
        <v>1.31592222022397E-5</v>
      </c>
      <c r="L5202" s="2">
        <v>7.8456149357123006E-5</v>
      </c>
      <c r="N5202">
        <f t="shared" si="408"/>
        <v>9.2114555415677893E-6</v>
      </c>
      <c r="O5202" s="2">
        <f t="shared" si="409"/>
        <v>2.3536844807136904E-5</v>
      </c>
      <c r="Q5202">
        <f>N5202+O5202</f>
        <v>3.2748300348704694E-5</v>
      </c>
      <c r="S5202">
        <f>IF(H5202&gt;$B$5,$B$5,($B$3 - $B$5)*(($B$5-H5202)/($B$5-$B$6))^(1/$B$2)+$B$5)</f>
        <v>20</v>
      </c>
      <c r="T5202">
        <f>K5202*S5202</f>
        <v>2.6318444404479401E-4</v>
      </c>
      <c r="U5202" s="3">
        <f>S5202*N5202/Q5202+$B$7*O5202/Q5202</f>
        <v>45.155185444070696</v>
      </c>
      <c r="V5202">
        <f>IF(U5202-H5202&lt;=10,10,U5202-H5202)</f>
        <v>22.355185444070695</v>
      </c>
      <c r="X5202">
        <f t="shared" si="410"/>
        <v>0</v>
      </c>
      <c r="Y5202">
        <f t="shared" si="411"/>
        <v>1</v>
      </c>
      <c r="AA5202">
        <f>((Y5202*V5202)+H5202+273)/(Y5202*V5202)</f>
        <v>14.231829399941549</v>
      </c>
      <c r="AB5202">
        <f t="shared" si="412"/>
        <v>2.3010604911297763E-6</v>
      </c>
      <c r="AD5202">
        <f>AA5202*$C$28</f>
        <v>8.0235746402075563</v>
      </c>
      <c r="AF5202">
        <f>(Q5202-X5202)/AD5202+X5202</f>
        <v>4.081510027288479E-6</v>
      </c>
      <c r="AH5202">
        <f>Q5202/AF5202</f>
        <v>8.0235746402075563</v>
      </c>
      <c r="AK5202" s="2"/>
      <c r="AL5202" s="2"/>
      <c r="AT5202" s="1"/>
    </row>
    <row r="5203" spans="6:46" x14ac:dyDescent="0.35">
      <c r="F5203" s="4">
        <v>44413.708333333336</v>
      </c>
      <c r="H5203">
        <v>22.8</v>
      </c>
      <c r="I5203">
        <v>19.125</v>
      </c>
      <c r="K5203" s="2">
        <v>1.42558240524264E-5</v>
      </c>
      <c r="L5203" s="2">
        <v>8.4732636452520001E-5</v>
      </c>
      <c r="N5203">
        <f t="shared" si="408"/>
        <v>9.9790768366984796E-6</v>
      </c>
      <c r="O5203" s="2">
        <f t="shared" si="409"/>
        <v>2.5419790935756006E-5</v>
      </c>
      <c r="Q5203">
        <f>N5203+O5203</f>
        <v>3.5398867772454482E-5</v>
      </c>
      <c r="S5203">
        <f>IF(H5203&gt;$B$5,$B$5,($B$3 - $B$5)*(($B$5-H5203)/($B$5-$B$6))^(1/$B$2)+$B$5)</f>
        <v>20</v>
      </c>
      <c r="T5203">
        <f>K5203*S5203</f>
        <v>2.8511648104852802E-4</v>
      </c>
      <c r="U5203" s="3">
        <f>S5203*N5203/Q5203+$B$7*O5203/Q5203</f>
        <v>45.133365520910019</v>
      </c>
      <c r="V5203">
        <f>IF(U5203-H5203&lt;=10,10,U5203-H5203)</f>
        <v>22.333365520910018</v>
      </c>
      <c r="X5203">
        <f t="shared" si="410"/>
        <v>0</v>
      </c>
      <c r="Y5203">
        <f t="shared" si="411"/>
        <v>1</v>
      </c>
      <c r="AA5203">
        <f>((Y5203*V5203)+H5203+273)/(Y5203*V5203)</f>
        <v>14.244757030598542</v>
      </c>
      <c r="AB5203">
        <f t="shared" si="412"/>
        <v>2.4850453887290402E-6</v>
      </c>
      <c r="AD5203">
        <f>AA5203*$C$28</f>
        <v>8.0308629379086121</v>
      </c>
      <c r="AF5203">
        <f>(Q5203-X5203)/AD5203+X5203</f>
        <v>4.407853557724024E-6</v>
      </c>
      <c r="AH5203">
        <f>Q5203/AF5203</f>
        <v>8.0308629379086121</v>
      </c>
      <c r="AK5203" s="2"/>
      <c r="AL5203" s="2"/>
      <c r="AT5203" s="1"/>
    </row>
    <row r="5204" spans="6:46" x14ac:dyDescent="0.35">
      <c r="F5204" s="4">
        <v>44413.75</v>
      </c>
      <c r="H5204">
        <v>22.6</v>
      </c>
      <c r="I5204">
        <v>19.125</v>
      </c>
      <c r="K5204" s="2">
        <v>1.46213580024886E-5</v>
      </c>
      <c r="L5204">
        <v>1.16114950600184E-4</v>
      </c>
      <c r="N5204">
        <f t="shared" si="408"/>
        <v>1.0234950601742019E-5</v>
      </c>
      <c r="O5204" s="2">
        <f t="shared" si="409"/>
        <v>3.4834485180055202E-5</v>
      </c>
      <c r="Q5204">
        <f>N5204+O5204</f>
        <v>4.5069435781797222E-5</v>
      </c>
      <c r="S5204">
        <f>IF(H5204&gt;$B$5,$B$5,($B$3 - $B$5)*(($B$5-H5204)/($B$5-$B$6))^(1/$B$2)+$B$5)</f>
        <v>20</v>
      </c>
      <c r="T5204">
        <f>K5204*S5204</f>
        <v>2.9242716004977199E-4</v>
      </c>
      <c r="U5204" s="3">
        <f>S5204*N5204/Q5204+$B$7*O5204/Q5204</f>
        <v>47.051747157534834</v>
      </c>
      <c r="V5204">
        <f>IF(U5204-H5204&lt;=10,10,U5204-H5204)</f>
        <v>24.451747157534832</v>
      </c>
      <c r="X5204">
        <f t="shared" si="410"/>
        <v>0</v>
      </c>
      <c r="Y5204">
        <f t="shared" si="411"/>
        <v>1</v>
      </c>
      <c r="AA5204">
        <f>((Y5204*V5204)+H5204+273)/(Y5204*V5204)</f>
        <v>13.089115681408906</v>
      </c>
      <c r="AB5204">
        <f t="shared" si="412"/>
        <v>3.4432758391624184E-6</v>
      </c>
      <c r="AD5204">
        <f>AA5204*$C$28</f>
        <v>7.3793392045949391</v>
      </c>
      <c r="AF5204">
        <f>(Q5204-X5204)/AD5204+X5204</f>
        <v>6.1075164770489957E-6</v>
      </c>
      <c r="AH5204">
        <f>Q5204/AF5204</f>
        <v>7.3793392045949391</v>
      </c>
      <c r="AK5204" s="2"/>
      <c r="AT5204" s="1"/>
    </row>
    <row r="5205" spans="6:46" x14ac:dyDescent="0.35">
      <c r="F5205" s="4">
        <v>44413.791666666664</v>
      </c>
      <c r="H5205">
        <v>21.6</v>
      </c>
      <c r="I5205">
        <v>19.125</v>
      </c>
      <c r="K5205" s="2">
        <v>1.6083493802737498E-5</v>
      </c>
      <c r="L5205">
        <v>1.28667318144374E-4</v>
      </c>
      <c r="N5205">
        <f t="shared" si="408"/>
        <v>1.1258445661916248E-5</v>
      </c>
      <c r="O5205" s="2">
        <f t="shared" si="409"/>
        <v>3.8600195443312206E-5</v>
      </c>
      <c r="Q5205">
        <f>N5205+O5205</f>
        <v>4.9858641105228458E-5</v>
      </c>
      <c r="S5205">
        <f>IF(H5205&gt;$B$5,$B$5,($B$3 - $B$5)*(($B$5-H5205)/($B$5-$B$6))^(1/$B$2)+$B$5)</f>
        <v>20</v>
      </c>
      <c r="T5205">
        <f>K5205*S5205</f>
        <v>3.2166987605474997E-4</v>
      </c>
      <c r="U5205" s="3">
        <f>S5205*N5205/Q5205+$B$7*O5205/Q5205</f>
        <v>47.0967441263507</v>
      </c>
      <c r="V5205">
        <f>IF(U5205-H5205&lt;=10,10,U5205-H5205)</f>
        <v>25.496744126350698</v>
      </c>
      <c r="X5205">
        <f t="shared" si="410"/>
        <v>0</v>
      </c>
      <c r="Y5205">
        <f t="shared" si="411"/>
        <v>1</v>
      </c>
      <c r="AA5205">
        <f>((Y5205*V5205)+H5205+273)/(Y5205*V5205)</f>
        <v>12.554416459611133</v>
      </c>
      <c r="AB5205">
        <f t="shared" si="412"/>
        <v>3.9714025152526129E-6</v>
      </c>
      <c r="AD5205">
        <f>AA5205*$C$28</f>
        <v>7.07788821079839</v>
      </c>
      <c r="AF5205">
        <f>(Q5205-X5205)/AD5205+X5205</f>
        <v>7.0442820824948253E-6</v>
      </c>
      <c r="AH5205">
        <f>Q5205/AF5205</f>
        <v>7.07788821079839</v>
      </c>
      <c r="AK5205" s="2"/>
      <c r="AT5205" s="1"/>
    </row>
    <row r="5206" spans="6:46" x14ac:dyDescent="0.35">
      <c r="F5206" s="4">
        <v>44413.833333333336</v>
      </c>
      <c r="H5206">
        <v>20.5</v>
      </c>
      <c r="I5206">
        <v>19.125</v>
      </c>
      <c r="K5206" s="2">
        <v>1.6083493802737498E-5</v>
      </c>
      <c r="L5206">
        <v>1.3494489720365801E-4</v>
      </c>
      <c r="N5206">
        <f t="shared" si="408"/>
        <v>1.1258445661916248E-5</v>
      </c>
      <c r="O5206" s="2">
        <f t="shared" si="409"/>
        <v>4.0483469161097408E-5</v>
      </c>
      <c r="Q5206">
        <f>N5206+O5206</f>
        <v>5.1741914823013653E-5</v>
      </c>
      <c r="S5206">
        <f>IF(H5206&gt;$B$5,$B$5,($B$3 - $B$5)*(($B$5-H5206)/($B$5-$B$6))^(1/$B$2)+$B$5)</f>
        <v>20</v>
      </c>
      <c r="T5206">
        <f>K5206*S5206</f>
        <v>3.2166987605474997E-4</v>
      </c>
      <c r="U5206" s="3">
        <f>S5206*N5206/Q5206+$B$7*O5206/Q5206</f>
        <v>47.384402480756158</v>
      </c>
      <c r="V5206">
        <f>IF(U5206-H5206&lt;=10,10,U5206-H5206)</f>
        <v>26.884402480756158</v>
      </c>
      <c r="X5206">
        <f t="shared" si="410"/>
        <v>0</v>
      </c>
      <c r="Y5206">
        <f t="shared" si="411"/>
        <v>1</v>
      </c>
      <c r="AA5206">
        <f>((Y5206*V5206)+H5206+273)/(Y5206*V5206)</f>
        <v>11.917110774921895</v>
      </c>
      <c r="AB5206">
        <f t="shared" si="412"/>
        <v>4.3418170561859844E-6</v>
      </c>
      <c r="AD5206">
        <f>AA5206*$C$28</f>
        <v>6.7185900779980008</v>
      </c>
      <c r="AF5206">
        <f>(Q5206-X5206)/AD5206+X5206</f>
        <v>7.701305515342835E-6</v>
      </c>
      <c r="AH5206">
        <f>Q5206/AF5206</f>
        <v>6.7185900779980008</v>
      </c>
      <c r="AK5206" s="2"/>
      <c r="AT5206" s="1"/>
    </row>
    <row r="5207" spans="6:46" x14ac:dyDescent="0.35">
      <c r="F5207" s="4">
        <v>44413.875</v>
      </c>
      <c r="H5207">
        <v>19</v>
      </c>
      <c r="I5207">
        <v>19.125</v>
      </c>
      <c r="K5207" s="2">
        <v>1.6083493802737498E-5</v>
      </c>
      <c r="L5207">
        <v>1.22390952378298E-4</v>
      </c>
      <c r="N5207">
        <f t="shared" si="408"/>
        <v>1.1258445661916248E-5</v>
      </c>
      <c r="O5207" s="2">
        <f t="shared" si="409"/>
        <v>3.6717285713489401E-5</v>
      </c>
      <c r="Q5207">
        <f>N5207+O5207</f>
        <v>4.7975731375405646E-5</v>
      </c>
      <c r="S5207">
        <f>IF(H5207&gt;$B$5,$B$5,($B$3 - $B$5)*(($B$5-H5207)/($B$5-$B$6))^(1/$B$2)+$B$5)</f>
        <v>21.333333333333332</v>
      </c>
      <c r="T5207">
        <f>K5207*S5207</f>
        <v>3.4311453445839995E-4</v>
      </c>
      <c r="U5207" s="3">
        <f>S5207*N5207/Q5207+$B$7*O5207/Q5207</f>
        <v>47.099456820812073</v>
      </c>
      <c r="V5207">
        <f>IF(U5207-H5207&lt;=10,10,U5207-H5207)</f>
        <v>28.099456820812073</v>
      </c>
      <c r="X5207">
        <f t="shared" si="410"/>
        <v>0</v>
      </c>
      <c r="Y5207">
        <f t="shared" si="411"/>
        <v>1</v>
      </c>
      <c r="AA5207">
        <f>((Y5207*V5207)+H5207+273)/(Y5207*V5207)</f>
        <v>11.391659947808245</v>
      </c>
      <c r="AB5207">
        <f t="shared" si="412"/>
        <v>4.21147853738701E-6</v>
      </c>
      <c r="AD5207">
        <f>AA5207*$C$28</f>
        <v>6.4223531141736254</v>
      </c>
      <c r="AF5207">
        <f>(Q5207-X5207)/AD5207+X5207</f>
        <v>7.4701173421198224E-6</v>
      </c>
      <c r="AH5207">
        <f>Q5207/AF5207</f>
        <v>6.4223531141736254</v>
      </c>
      <c r="AK5207" s="2"/>
      <c r="AT5207" s="1"/>
    </row>
    <row r="5208" spans="6:46" x14ac:dyDescent="0.35">
      <c r="F5208" s="4">
        <v>44413.916666666664</v>
      </c>
      <c r="H5208">
        <v>19.600000000000001</v>
      </c>
      <c r="I5208">
        <v>19.125</v>
      </c>
      <c r="K5208" s="2">
        <v>1.6083493802737498E-5</v>
      </c>
      <c r="L5208">
        <v>1.03561855080069E-4</v>
      </c>
      <c r="N5208">
        <f t="shared" si="408"/>
        <v>1.1258445661916248E-5</v>
      </c>
      <c r="O5208" s="2">
        <f t="shared" si="409"/>
        <v>3.1068556524020703E-5</v>
      </c>
      <c r="Q5208">
        <f>N5208+O5208</f>
        <v>4.2327002185936954E-5</v>
      </c>
      <c r="S5208">
        <f>IF(H5208&gt;$B$5,$B$5,($B$3 - $B$5)*(($B$5-H5208)/($B$5-$B$6))^(1/$B$2)+$B$5)</f>
        <v>20.533333333333331</v>
      </c>
      <c r="T5208">
        <f>K5208*S5208</f>
        <v>3.3024773941620994E-4</v>
      </c>
      <c r="U5208" s="3">
        <f>S5208*N5208/Q5208+$B$7*O5208/Q5208</f>
        <v>45.832303877571256</v>
      </c>
      <c r="V5208">
        <f>IF(U5208-H5208&lt;=10,10,U5208-H5208)</f>
        <v>26.232303877571255</v>
      </c>
      <c r="X5208">
        <f t="shared" si="410"/>
        <v>0</v>
      </c>
      <c r="Y5208">
        <f t="shared" si="411"/>
        <v>1</v>
      </c>
      <c r="AA5208">
        <f>((Y5208*V5208)+H5208+273)/(Y5208*V5208)</f>
        <v>12.154186127363918</v>
      </c>
      <c r="AB5208">
        <f t="shared" si="412"/>
        <v>3.4825040313182303E-6</v>
      </c>
      <c r="AD5208">
        <f>AA5208*$C$28</f>
        <v>6.8522476516111226</v>
      </c>
      <c r="AF5208">
        <f>(Q5208-X5208)/AD5208+X5208</f>
        <v>6.1770975507554656E-6</v>
      </c>
      <c r="AH5208">
        <f>Q5208/AF5208</f>
        <v>6.8522476516111226</v>
      </c>
      <c r="AK5208" s="2"/>
      <c r="AT5208" s="1"/>
    </row>
    <row r="5209" spans="6:46" x14ac:dyDescent="0.35">
      <c r="F5209" s="4">
        <v>44413.958333333336</v>
      </c>
      <c r="H5209">
        <v>18.899999999999999</v>
      </c>
      <c r="I5209">
        <v>19.125</v>
      </c>
      <c r="K5209" s="2">
        <v>1.6083493802737498E-5</v>
      </c>
      <c r="L5209" s="2">
        <v>7.2179419603084295E-5</v>
      </c>
      <c r="N5209">
        <f t="shared" si="408"/>
        <v>1.1258445661916248E-5</v>
      </c>
      <c r="O5209" s="2">
        <f t="shared" si="409"/>
        <v>2.1653825880925291E-5</v>
      </c>
      <c r="Q5209">
        <f>N5209+O5209</f>
        <v>3.2912271542841543E-5</v>
      </c>
      <c r="S5209">
        <f>IF(H5209&gt;$B$5,$B$5,($B$3 - $B$5)*(($B$5-H5209)/($B$5-$B$6))^(1/$B$2)+$B$5)</f>
        <v>21.466666666666669</v>
      </c>
      <c r="T5209">
        <f>K5209*S5209</f>
        <v>3.4525900029876502E-4</v>
      </c>
      <c r="U5209" s="3">
        <f>S5209*N5209/Q5209+$B$7*O5209/Q5209</f>
        <v>43.529104996450101</v>
      </c>
      <c r="V5209">
        <f>IF(U5209-H5209&lt;=10,10,U5209-H5209)</f>
        <v>24.629104996450103</v>
      </c>
      <c r="X5209">
        <f t="shared" si="410"/>
        <v>0</v>
      </c>
      <c r="Y5209">
        <f t="shared" si="411"/>
        <v>1</v>
      </c>
      <c r="AA5209">
        <f>((Y5209*V5209)+H5209+273)/(Y5209*V5209)</f>
        <v>12.851831401996654</v>
      </c>
      <c r="AB5209">
        <f t="shared" si="412"/>
        <v>2.5609012842892032E-6</v>
      </c>
      <c r="AD5209">
        <f>AA5209*$C$28</f>
        <v>7.2455638428118725</v>
      </c>
      <c r="AF5209">
        <f>(Q5209-X5209)/AD5209+X5209</f>
        <v>4.5424030837148604E-6</v>
      </c>
      <c r="AH5209">
        <f>Q5209/AF5209</f>
        <v>7.2455638428118725</v>
      </c>
      <c r="AK5209" s="2"/>
      <c r="AL5209" s="2"/>
      <c r="AT5209" s="1"/>
    </row>
    <row r="5210" spans="6:46" x14ac:dyDescent="0.35">
      <c r="F5210" s="4">
        <v>44414</v>
      </c>
      <c r="H5210">
        <v>18.3</v>
      </c>
      <c r="I5210">
        <v>18.637499999999999</v>
      </c>
      <c r="K5210" s="2">
        <v>1.6083493802737498E-5</v>
      </c>
      <c r="L5210" s="2">
        <v>3.4520739689343903E-5</v>
      </c>
      <c r="N5210">
        <f t="shared" si="408"/>
        <v>1.1258445661916248E-5</v>
      </c>
      <c r="O5210" s="2">
        <f t="shared" si="409"/>
        <v>1.0356221906803173E-5</v>
      </c>
      <c r="Q5210">
        <f>N5210+O5210</f>
        <v>2.161466756871942E-5</v>
      </c>
      <c r="S5210">
        <f>IF(H5210&gt;$B$5,$B$5,($B$3 - $B$5)*(($B$5-H5210)/($B$5-$B$6))^(1/$B$2)+$B$5)</f>
        <v>22.266666666666666</v>
      </c>
      <c r="T5210">
        <f>K5210*S5210</f>
        <v>3.5812579534095492E-4</v>
      </c>
      <c r="U5210" s="3">
        <f>S5210*N5210/Q5210+$B$7*O5210/Q5210</f>
        <v>37.950167820297466</v>
      </c>
      <c r="V5210">
        <f>IF(U5210-H5210&lt;=10,10,U5210-H5210)</f>
        <v>19.650167820297465</v>
      </c>
      <c r="X5210">
        <f t="shared" si="410"/>
        <v>0</v>
      </c>
      <c r="Y5210">
        <f t="shared" si="411"/>
        <v>1</v>
      </c>
      <c r="AA5210">
        <f>((Y5210*V5210)+H5210+273)/(Y5210*V5210)</f>
        <v>15.824300874372394</v>
      </c>
      <c r="AB5210">
        <f t="shared" si="412"/>
        <v>1.3659161147349378E-6</v>
      </c>
      <c r="AD5210">
        <f>AA5210*$C$28</f>
        <v>8.9213730453479201</v>
      </c>
      <c r="AF5210">
        <f>(Q5210-X5210)/AD5210+X5210</f>
        <v>2.4227960717314093E-6</v>
      </c>
      <c r="AH5210">
        <f>Q5210/AF5210</f>
        <v>8.9213730453479201</v>
      </c>
      <c r="AK5210" s="2"/>
      <c r="AL5210" s="2"/>
      <c r="AT5210" s="1"/>
    </row>
    <row r="5211" spans="6:46" x14ac:dyDescent="0.35">
      <c r="F5211" s="4">
        <v>44414.041666666664</v>
      </c>
      <c r="H5211">
        <v>17.600000000000001</v>
      </c>
      <c r="I5211">
        <v>18.637499999999999</v>
      </c>
      <c r="K5211" s="2">
        <v>1.6083493802737498E-5</v>
      </c>
      <c r="L5211" s="2">
        <v>1.2552974190794001E-5</v>
      </c>
      <c r="N5211">
        <f t="shared" si="408"/>
        <v>1.1258445661916248E-5</v>
      </c>
      <c r="O5211" s="2">
        <f t="shared" si="409"/>
        <v>3.7658922572382009E-6</v>
      </c>
      <c r="Q5211">
        <f>N5211+O5211</f>
        <v>1.5024337919154449E-5</v>
      </c>
      <c r="S5211">
        <f>IF(H5211&gt;$B$5,$B$5,($B$3 - $B$5)*(($B$5-H5211)/($B$5-$B$6))^(1/$B$2)+$B$5)</f>
        <v>23.2</v>
      </c>
      <c r="T5211">
        <f>K5211*S5211</f>
        <v>3.7313705622350995E-4</v>
      </c>
      <c r="U5211" s="3">
        <f>S5211*N5211/Q5211+$B$7*O5211/Q5211</f>
        <v>31.170758806449587</v>
      </c>
      <c r="V5211">
        <f>IF(U5211-H5211&lt;=10,10,U5211-H5211)</f>
        <v>13.570758806449586</v>
      </c>
      <c r="X5211">
        <f t="shared" si="410"/>
        <v>0</v>
      </c>
      <c r="Y5211">
        <f t="shared" si="411"/>
        <v>1</v>
      </c>
      <c r="AA5211">
        <f>((Y5211*V5211)+H5211+273)/(Y5211*V5211)</f>
        <v>22.413688368102939</v>
      </c>
      <c r="AB5211">
        <f t="shared" si="412"/>
        <v>6.7031974712986902E-7</v>
      </c>
      <c r="AD5211">
        <f>AA5211*$C$28</f>
        <v>12.636316564092908</v>
      </c>
      <c r="AF5211">
        <f>(Q5211-X5211)/AD5211+X5211</f>
        <v>1.1889808112157693E-6</v>
      </c>
      <c r="AH5211">
        <f>Q5211/AF5211</f>
        <v>12.636316564092908</v>
      </c>
      <c r="AK5211" s="2"/>
      <c r="AL5211" s="2"/>
      <c r="AT5211" s="1"/>
    </row>
    <row r="5212" spans="6:46" x14ac:dyDescent="0.35">
      <c r="F5212" s="4">
        <v>44414.083333333336</v>
      </c>
      <c r="H5212">
        <v>17.7</v>
      </c>
      <c r="I5212">
        <v>18.637499999999999</v>
      </c>
      <c r="K5212" s="2">
        <v>1.6083493802737498E-5</v>
      </c>
      <c r="L5212" s="2">
        <v>7.8456149357122992E-6</v>
      </c>
      <c r="N5212">
        <f t="shared" si="408"/>
        <v>1.1258445661916248E-5</v>
      </c>
      <c r="O5212" s="2">
        <f t="shared" si="409"/>
        <v>2.3536844807136901E-6</v>
      </c>
      <c r="Q5212">
        <f>N5212+O5212</f>
        <v>1.3612130142629938E-5</v>
      </c>
      <c r="S5212">
        <f>IF(H5212&gt;$B$5,$B$5,($B$3 - $B$5)*(($B$5-H5212)/($B$5-$B$6))^(1/$B$2)+$B$5)</f>
        <v>23.066666666666666</v>
      </c>
      <c r="T5212">
        <f>K5212*S5212</f>
        <v>3.7099259038314493E-4</v>
      </c>
      <c r="U5212" s="3">
        <f>S5212*N5212/Q5212+$B$7*O5212/Q5212</f>
        <v>28.588285274230344</v>
      </c>
      <c r="V5212">
        <f>IF(U5212-H5212&lt;=10,10,U5212-H5212)</f>
        <v>10.888285274230345</v>
      </c>
      <c r="X5212">
        <f t="shared" si="410"/>
        <v>0</v>
      </c>
      <c r="Y5212">
        <f t="shared" si="411"/>
        <v>1</v>
      </c>
      <c r="AA5212">
        <f>((Y5212*V5212)+H5212+273)/(Y5212*V5212)</f>
        <v>27.698418775636693</v>
      </c>
      <c r="AB5212">
        <f t="shared" si="412"/>
        <v>4.9144069388549564E-7</v>
      </c>
      <c r="AD5212">
        <f>AA5212*$C$28</f>
        <v>15.615724740416026</v>
      </c>
      <c r="AF5212">
        <f>(Q5212-X5212)/AD5212+X5212</f>
        <v>8.7169378103851559E-7</v>
      </c>
      <c r="AH5212">
        <f>Q5212/AF5212</f>
        <v>15.615724740416026</v>
      </c>
      <c r="AK5212" s="2"/>
      <c r="AL5212" s="2"/>
      <c r="AT5212" s="1"/>
    </row>
    <row r="5213" spans="6:46" x14ac:dyDescent="0.35">
      <c r="F5213" s="4">
        <v>44414.125</v>
      </c>
      <c r="H5213">
        <v>17.399999999999999</v>
      </c>
      <c r="I5213">
        <v>18.637499999999999</v>
      </c>
      <c r="K5213" s="2">
        <v>1.6814561702861898E-5</v>
      </c>
      <c r="L5213" s="2">
        <v>7.8456149357122992E-6</v>
      </c>
      <c r="N5213">
        <f t="shared" si="408"/>
        <v>1.1770193192003328E-5</v>
      </c>
      <c r="O5213" s="2">
        <f t="shared" si="409"/>
        <v>2.3536844807136901E-6</v>
      </c>
      <c r="Q5213">
        <f>N5213+O5213</f>
        <v>1.4123877672717018E-5</v>
      </c>
      <c r="S5213">
        <f>IF(H5213&gt;$B$5,$B$5,($B$3 - $B$5)*(($B$5-H5213)/($B$5-$B$6))^(1/$B$2)+$B$5)</f>
        <v>23.466666666666669</v>
      </c>
      <c r="T5213">
        <f>K5213*S5213</f>
        <v>3.9458171462715923E-4</v>
      </c>
      <c r="U5213" s="3">
        <f>S5213*N5213/Q5213+$B$7*O5213/Q5213</f>
        <v>28.721563304238632</v>
      </c>
      <c r="V5213">
        <f>IF(U5213-H5213&lt;=10,10,U5213-H5213)</f>
        <v>11.321563304238634</v>
      </c>
      <c r="X5213">
        <f t="shared" si="410"/>
        <v>0</v>
      </c>
      <c r="Y5213">
        <f t="shared" si="411"/>
        <v>1</v>
      </c>
      <c r="AA5213">
        <f>((Y5213*V5213)+H5213+273)/(Y5213*V5213)</f>
        <v>26.650167931426783</v>
      </c>
      <c r="AB5213">
        <f t="shared" si="412"/>
        <v>5.2997330857572804E-7</v>
      </c>
      <c r="AD5213">
        <f>AA5213*$C$28</f>
        <v>15.024745277845081</v>
      </c>
      <c r="AF5213">
        <f>(Q5213-X5213)/AD5213+X5213</f>
        <v>9.4004107301196987E-7</v>
      </c>
      <c r="AH5213">
        <f>Q5213/AF5213</f>
        <v>15.024745277845081</v>
      </c>
      <c r="AK5213" s="2"/>
      <c r="AL5213" s="2"/>
      <c r="AT5213" s="1"/>
    </row>
    <row r="5214" spans="6:46" x14ac:dyDescent="0.35">
      <c r="F5214" s="4">
        <v>44414.166666666664</v>
      </c>
      <c r="H5214">
        <v>17.600000000000001</v>
      </c>
      <c r="I5214">
        <v>18.637499999999999</v>
      </c>
      <c r="K5214" s="2">
        <v>1.7545629602986299E-5</v>
      </c>
      <c r="L5214" s="2">
        <v>2.03986133923705E-5</v>
      </c>
      <c r="N5214">
        <f t="shared" si="408"/>
        <v>1.2281940722090408E-5</v>
      </c>
      <c r="O5214" s="2">
        <f t="shared" si="409"/>
        <v>6.1195840177111508E-6</v>
      </c>
      <c r="Q5214">
        <f>N5214+O5214</f>
        <v>1.840152473980156E-5</v>
      </c>
      <c r="S5214">
        <f>IF(H5214&gt;$B$5,$B$5,($B$3 - $B$5)*(($B$5-H5214)/($B$5-$B$6))^(1/$B$2)+$B$5)</f>
        <v>23.2</v>
      </c>
      <c r="T5214">
        <f>K5214*S5214</f>
        <v>4.0705860678928209E-4</v>
      </c>
      <c r="U5214" s="3">
        <f>S5214*N5214/Q5214+$B$7*O5214/Q5214</f>
        <v>33.775361254836596</v>
      </c>
      <c r="V5214">
        <f>IF(U5214-H5214&lt;=10,10,U5214-H5214)</f>
        <v>16.175361254836595</v>
      </c>
      <c r="X5214">
        <f t="shared" si="410"/>
        <v>0</v>
      </c>
      <c r="Y5214">
        <f t="shared" si="411"/>
        <v>1</v>
      </c>
      <c r="AA5214">
        <f>((Y5214*V5214)+H5214+273)/(Y5214*V5214)</f>
        <v>18.965595662545571</v>
      </c>
      <c r="AB5214">
        <f t="shared" si="412"/>
        <v>9.7025820159933208E-7</v>
      </c>
      <c r="AD5214">
        <f>AA5214*$C$28</f>
        <v>10.692362037100869</v>
      </c>
      <c r="AF5214">
        <f>(Q5214-X5214)/AD5214+X5214</f>
        <v>1.7209971637652251E-6</v>
      </c>
      <c r="AH5214">
        <f>Q5214/AF5214</f>
        <v>10.692362037100869</v>
      </c>
      <c r="AK5214" s="2"/>
      <c r="AL5214" s="2"/>
      <c r="AT5214" s="1"/>
    </row>
    <row r="5215" spans="6:46" x14ac:dyDescent="0.35">
      <c r="F5215" s="4">
        <v>44414.208333333336</v>
      </c>
      <c r="H5215">
        <v>16.899999999999999</v>
      </c>
      <c r="I5215">
        <v>18.637499999999999</v>
      </c>
      <c r="K5215" s="2">
        <v>1.7545629602986299E-5</v>
      </c>
      <c r="L5215" s="2">
        <v>5.9626445412290297E-5</v>
      </c>
      <c r="N5215">
        <f t="shared" si="408"/>
        <v>1.2281940722090408E-5</v>
      </c>
      <c r="O5215" s="2">
        <f t="shared" si="409"/>
        <v>1.7887933623687092E-5</v>
      </c>
      <c r="Q5215">
        <f>N5215+O5215</f>
        <v>3.01698743457775E-5</v>
      </c>
      <c r="S5215">
        <f>IF(H5215&gt;$B$5,$B$5,($B$3 - $B$5)*(($B$5-H5215)/($B$5-$B$6))^(1/$B$2)+$B$5)</f>
        <v>24.133333333333333</v>
      </c>
      <c r="T5215">
        <f>K5215*S5215</f>
        <v>4.2343452775206935E-4</v>
      </c>
      <c r="U5215" s="3">
        <f>S5215*N5215/Q5215+$B$7*O5215/Q5215</f>
        <v>42.434400092502131</v>
      </c>
      <c r="V5215">
        <f>IF(U5215-H5215&lt;=10,10,U5215-H5215)</f>
        <v>25.534400092502132</v>
      </c>
      <c r="X5215">
        <f t="shared" si="410"/>
        <v>0</v>
      </c>
      <c r="Y5215">
        <f t="shared" si="411"/>
        <v>1</v>
      </c>
      <c r="AA5215">
        <f>((Y5215*V5215)+H5215+273)/(Y5215*V5215)</f>
        <v>12.353311569874149</v>
      </c>
      <c r="AB5215">
        <f t="shared" si="412"/>
        <v>2.442249932346267E-6</v>
      </c>
      <c r="AD5215">
        <f>AA5215*$C$28</f>
        <v>6.9645099480346424</v>
      </c>
      <c r="AF5215">
        <f>(Q5215-X5215)/AD5215+X5215</f>
        <v>4.3319450429231309E-6</v>
      </c>
      <c r="AH5215">
        <f>Q5215/AF5215</f>
        <v>6.9645099480346424</v>
      </c>
      <c r="AK5215" s="2"/>
      <c r="AL5215" s="2"/>
      <c r="AT5215" s="1"/>
    </row>
    <row r="5216" spans="6:46" x14ac:dyDescent="0.35">
      <c r="F5216" s="4">
        <v>44414.25</v>
      </c>
      <c r="H5216">
        <v>16.7</v>
      </c>
      <c r="I5216">
        <v>18.637499999999999</v>
      </c>
      <c r="K5216" s="2">
        <v>1.7545629602986299E-5</v>
      </c>
      <c r="L5216">
        <v>1.19253133483222E-4</v>
      </c>
      <c r="N5216">
        <f t="shared" si="408"/>
        <v>1.2281940722090408E-5</v>
      </c>
      <c r="O5216" s="2">
        <f t="shared" si="409"/>
        <v>3.5775940044966608E-5</v>
      </c>
      <c r="Q5216">
        <f>N5216+O5216</f>
        <v>4.8057880767057016E-5</v>
      </c>
      <c r="S5216">
        <f>IF(H5216&gt;$B$5,$B$5,($B$3 - $B$5)*(($B$5-H5216)/($B$5-$B$6))^(1/$B$2)+$B$5)</f>
        <v>24.400000000000002</v>
      </c>
      <c r="T5216">
        <f>K5216*S5216</f>
        <v>4.2811336231286573E-4</v>
      </c>
      <c r="U5216" s="3">
        <f>S5216*N5216/Q5216+$B$7*O5216/Q5216</f>
        <v>47.179692901614786</v>
      </c>
      <c r="V5216">
        <f>IF(U5216-H5216&lt;=10,10,U5216-H5216)</f>
        <v>30.479692901614786</v>
      </c>
      <c r="X5216">
        <f t="shared" si="410"/>
        <v>0</v>
      </c>
      <c r="Y5216">
        <f t="shared" si="411"/>
        <v>1</v>
      </c>
      <c r="AA5216">
        <f>((Y5216*V5216)+H5216+273)/(Y5216*V5216)</f>
        <v>10.504688939456209</v>
      </c>
      <c r="AB5216">
        <f t="shared" si="412"/>
        <v>4.574898033063015E-6</v>
      </c>
      <c r="AD5216">
        <f>AA5216*$C$28</f>
        <v>5.9222994746013331</v>
      </c>
      <c r="AF5216">
        <f>(Q5216-X5216)/AD5216+X5216</f>
        <v>8.1147333013402015E-6</v>
      </c>
      <c r="AH5216">
        <f>Q5216/AF5216</f>
        <v>5.9222994746013331</v>
      </c>
      <c r="AK5216" s="2"/>
      <c r="AT5216" s="1"/>
    </row>
    <row r="5217" spans="6:46" x14ac:dyDescent="0.35">
      <c r="F5217" s="4">
        <v>44414.291666666664</v>
      </c>
      <c r="H5217">
        <v>17.100000000000001</v>
      </c>
      <c r="I5217">
        <v>18.637499999999999</v>
      </c>
      <c r="K5217" s="2">
        <v>1.7545629602986299E-5</v>
      </c>
      <c r="L5217">
        <v>1.56911570738321E-4</v>
      </c>
      <c r="N5217">
        <f t="shared" si="408"/>
        <v>1.2281940722090408E-5</v>
      </c>
      <c r="O5217" s="2">
        <f t="shared" si="409"/>
        <v>4.7073471221496307E-5</v>
      </c>
      <c r="Q5217">
        <f>N5217+O5217</f>
        <v>5.9355411943586715E-5</v>
      </c>
      <c r="S5217">
        <f>IF(H5217&gt;$B$5,$B$5,($B$3 - $B$5)*(($B$5-H5217)/($B$5-$B$6))^(1/$B$2)+$B$5)</f>
        <v>23.866666666666664</v>
      </c>
      <c r="T5217">
        <f>K5217*S5217</f>
        <v>4.1875569319127292E-4</v>
      </c>
      <c r="U5217" s="3">
        <f>S5217*N5217/Q5217+$B$7*O5217/Q5217</f>
        <v>48.557828309834576</v>
      </c>
      <c r="V5217">
        <f>IF(U5217-H5217&lt;=10,10,U5217-H5217)</f>
        <v>31.457828309834575</v>
      </c>
      <c r="X5217">
        <f t="shared" si="410"/>
        <v>0</v>
      </c>
      <c r="Y5217">
        <f t="shared" si="411"/>
        <v>1</v>
      </c>
      <c r="AA5217">
        <f>((Y5217*V5217)+H5217+273)/(Y5217*V5217)</f>
        <v>10.221869899687476</v>
      </c>
      <c r="AB5217">
        <f t="shared" si="412"/>
        <v>5.8067078260702038E-6</v>
      </c>
      <c r="AD5217">
        <f>AA5217*$C$28</f>
        <v>5.7628526732459449</v>
      </c>
      <c r="AF5217">
        <f>(Q5217-X5217)/AD5217+X5217</f>
        <v>1.0299658052884874E-5</v>
      </c>
      <c r="AH5217">
        <f>Q5217/AF5217</f>
        <v>5.7628526732459449</v>
      </c>
      <c r="AK5217" s="2"/>
      <c r="AT5217" s="1"/>
    </row>
    <row r="5218" spans="6:46" x14ac:dyDescent="0.35">
      <c r="F5218" s="4">
        <v>44414.333333333336</v>
      </c>
      <c r="H5218">
        <v>17.3</v>
      </c>
      <c r="I5218">
        <v>18.637499999999999</v>
      </c>
      <c r="K5218" s="2">
        <v>1.64490277527997E-5</v>
      </c>
      <c r="L5218">
        <v>1.6318914979760501E-4</v>
      </c>
      <c r="N5218">
        <f t="shared" si="408"/>
        <v>1.1514319426959789E-5</v>
      </c>
      <c r="O5218" s="2">
        <f t="shared" si="409"/>
        <v>4.8956744939281509E-5</v>
      </c>
      <c r="Q5218">
        <f>N5218+O5218</f>
        <v>6.0471064366241298E-5</v>
      </c>
      <c r="S5218">
        <f>IF(H5218&gt;$B$5,$B$5,($B$3 - $B$5)*(($B$5-H5218)/($B$5-$B$6))^(1/$B$2)+$B$5)</f>
        <v>23.599999999999998</v>
      </c>
      <c r="T5218">
        <f>K5218*S5218</f>
        <v>3.8819705496607288E-4</v>
      </c>
      <c r="U5218" s="3">
        <f>S5218*N5218/Q5218+$B$7*O5218/Q5218</f>
        <v>49.021113506175084</v>
      </c>
      <c r="V5218">
        <f>IF(U5218-H5218&lt;=10,10,U5218-H5218)</f>
        <v>31.721113506175083</v>
      </c>
      <c r="X5218">
        <f t="shared" si="410"/>
        <v>0</v>
      </c>
      <c r="Y5218">
        <f t="shared" si="411"/>
        <v>1</v>
      </c>
      <c r="AA5218">
        <f>((Y5218*V5218)+H5218+273)/(Y5218*V5218)</f>
        <v>10.151633341732721</v>
      </c>
      <c r="AB5218">
        <f t="shared" si="412"/>
        <v>5.9567817641372632E-6</v>
      </c>
      <c r="AD5218">
        <f>AA5218*$C$28</f>
        <v>5.7232549343056824</v>
      </c>
      <c r="AF5218">
        <f>(Q5218-X5218)/AD5218+X5218</f>
        <v>1.0565851960179606E-5</v>
      </c>
      <c r="AH5218">
        <f>Q5218/AF5218</f>
        <v>5.7232549343056824</v>
      </c>
      <c r="AK5218" s="2"/>
      <c r="AT5218" s="1"/>
    </row>
    <row r="5219" spans="6:46" x14ac:dyDescent="0.35">
      <c r="F5219" s="4">
        <v>44414.375</v>
      </c>
      <c r="H5219">
        <v>19.2</v>
      </c>
      <c r="I5219">
        <v>18.637499999999999</v>
      </c>
      <c r="K5219" s="2">
        <v>1.49868919525508E-5</v>
      </c>
      <c r="L5219">
        <v>1.2866853143758201E-4</v>
      </c>
      <c r="N5219">
        <f t="shared" si="408"/>
        <v>1.049082436678556E-5</v>
      </c>
      <c r="O5219" s="2">
        <f t="shared" si="409"/>
        <v>3.860055943127461E-5</v>
      </c>
      <c r="Q5219">
        <f>N5219+O5219</f>
        <v>4.9091383798060168E-5</v>
      </c>
      <c r="S5219">
        <f>IF(H5219&gt;$B$5,$B$5,($B$3 - $B$5)*(($B$5-H5219)/($B$5-$B$6))^(1/$B$2)+$B$5)</f>
        <v>21.066666666666666</v>
      </c>
      <c r="T5219">
        <f>K5219*S5219</f>
        <v>3.1572385713373683E-4</v>
      </c>
      <c r="U5219" s="3">
        <f>S5219*N5219/Q5219+$B$7*O5219/Q5219</f>
        <v>47.748449674102346</v>
      </c>
      <c r="V5219">
        <f>IF(U5219-H5219&lt;=10,10,U5219-H5219)</f>
        <v>28.548449674102347</v>
      </c>
      <c r="X5219">
        <f t="shared" si="410"/>
        <v>0</v>
      </c>
      <c r="Y5219">
        <f t="shared" si="411"/>
        <v>1</v>
      </c>
      <c r="AA5219">
        <f>((Y5219*V5219)+H5219+273)/(Y5219*V5219)</f>
        <v>11.235231801924028</v>
      </c>
      <c r="AB5219">
        <f t="shared" si="412"/>
        <v>4.3694144156111931E-6</v>
      </c>
      <c r="AD5219">
        <f>AA5219*$C$28</f>
        <v>6.334162561219383</v>
      </c>
      <c r="AF5219">
        <f>(Q5219-X5219)/AD5219+X5219</f>
        <v>7.7502563793704774E-6</v>
      </c>
      <c r="AH5219">
        <f>Q5219/AF5219</f>
        <v>6.334162561219383</v>
      </c>
      <c r="AK5219" s="2"/>
      <c r="AT5219" s="1"/>
    </row>
    <row r="5220" spans="6:46" x14ac:dyDescent="0.35">
      <c r="F5220" s="4">
        <v>44414.416666666664</v>
      </c>
      <c r="H5220">
        <v>17.8</v>
      </c>
      <c r="I5220">
        <v>18.637499999999999</v>
      </c>
      <c r="K5220" s="2">
        <v>1.3524756152302E-5</v>
      </c>
      <c r="L5220">
        <v>1.0670040195106999E-4</v>
      </c>
      <c r="N5220">
        <f t="shared" si="408"/>
        <v>9.4673293066113996E-6</v>
      </c>
      <c r="O5220" s="2">
        <f t="shared" si="409"/>
        <v>3.2010120585321005E-5</v>
      </c>
      <c r="Q5220">
        <f>N5220+O5220</f>
        <v>4.1477449891932406E-5</v>
      </c>
      <c r="S5220">
        <f>IF(H5220&gt;$B$5,$B$5,($B$3 - $B$5)*(($B$5-H5220)/($B$5-$B$6))^(1/$B$2)+$B$5)</f>
        <v>22.933333333333334</v>
      </c>
      <c r="T5220">
        <f>K5220*S5220</f>
        <v>3.1016774109279252E-4</v>
      </c>
      <c r="U5220" s="3">
        <f>S5220*N5220/Q5220+$B$7*O5220/Q5220</f>
        <v>47.680704964031037</v>
      </c>
      <c r="V5220">
        <f>IF(U5220-H5220&lt;=10,10,U5220-H5220)</f>
        <v>29.880704964031036</v>
      </c>
      <c r="X5220">
        <f t="shared" si="410"/>
        <v>0</v>
      </c>
      <c r="Y5220">
        <f t="shared" si="411"/>
        <v>1</v>
      </c>
      <c r="AA5220">
        <f>((Y5220*V5220)+H5220+273)/(Y5220*V5220)</f>
        <v>10.732032773324832</v>
      </c>
      <c r="AB5220">
        <f t="shared" si="412"/>
        <v>3.8648269873930423E-6</v>
      </c>
      <c r="AD5220">
        <f>AA5220*$C$28</f>
        <v>6.0504706442222487</v>
      </c>
      <c r="AF5220">
        <f>(Q5220-X5220)/AD5220+X5220</f>
        <v>6.8552435555637806E-6</v>
      </c>
      <c r="AH5220">
        <f>Q5220/AF5220</f>
        <v>6.0504706442222487</v>
      </c>
      <c r="AK5220" s="2"/>
      <c r="AT5220" s="1"/>
    </row>
    <row r="5221" spans="6:46" x14ac:dyDescent="0.35">
      <c r="F5221" s="4">
        <v>44414.458333333336</v>
      </c>
      <c r="H5221">
        <v>18.7</v>
      </c>
      <c r="I5221">
        <v>18.637499999999999</v>
      </c>
      <c r="K5221" s="2">
        <v>1.31592222022397E-5</v>
      </c>
      <c r="L5221" s="2">
        <v>9.1009123547916996E-5</v>
      </c>
      <c r="N5221">
        <f t="shared" si="408"/>
        <v>9.2114555415677893E-6</v>
      </c>
      <c r="O5221" s="2">
        <f t="shared" si="409"/>
        <v>2.7302737064375104E-5</v>
      </c>
      <c r="Q5221">
        <f>N5221+O5221</f>
        <v>3.6514192605942896E-5</v>
      </c>
      <c r="S5221">
        <f>IF(H5221&gt;$B$5,$B$5,($B$3 - $B$5)*(($B$5-H5221)/($B$5-$B$6))^(1/$B$2)+$B$5)</f>
        <v>21.733333333333334</v>
      </c>
      <c r="T5221">
        <f>K5221*S5221</f>
        <v>2.8599376252867617E-4</v>
      </c>
      <c r="U5221" s="3">
        <f>S5221*N5221/Q5221+$B$7*O5221/Q5221</f>
        <v>46.607799621282567</v>
      </c>
      <c r="V5221">
        <f>IF(U5221-H5221&lt;=10,10,U5221-H5221)</f>
        <v>27.907799621282567</v>
      </c>
      <c r="X5221">
        <f t="shared" si="410"/>
        <v>0</v>
      </c>
      <c r="Y5221">
        <f t="shared" si="411"/>
        <v>1</v>
      </c>
      <c r="AA5221">
        <f>((Y5221*V5221)+H5221+273)/(Y5221*V5221)</f>
        <v>11.452275133061681</v>
      </c>
      <c r="AB5221">
        <f t="shared" si="412"/>
        <v>3.1883789187468724E-6</v>
      </c>
      <c r="AD5221">
        <f>AA5221*$C$28</f>
        <v>6.4565265468043558</v>
      </c>
      <c r="AF5221">
        <f>(Q5221-X5221)/AD5221+X5221</f>
        <v>5.6553926234556437E-6</v>
      </c>
      <c r="AH5221">
        <f>Q5221/AF5221</f>
        <v>6.4565265468043567</v>
      </c>
      <c r="AK5221" s="2"/>
      <c r="AL5221" s="2"/>
      <c r="AT5221" s="1"/>
    </row>
    <row r="5222" spans="6:46" x14ac:dyDescent="0.35">
      <c r="F5222" s="4">
        <v>44414.5</v>
      </c>
      <c r="H5222">
        <v>19.399999999999999</v>
      </c>
      <c r="I5222">
        <v>18.637499999999999</v>
      </c>
      <c r="K5222" s="2">
        <v>1.31592222022397E-5</v>
      </c>
      <c r="L5222" s="2">
        <v>9.7285610643314005E-5</v>
      </c>
      <c r="N5222">
        <f t="shared" si="408"/>
        <v>9.2114555415677893E-6</v>
      </c>
      <c r="O5222" s="2">
        <f t="shared" si="409"/>
        <v>2.9185683192994205E-5</v>
      </c>
      <c r="Q5222">
        <f>N5222+O5222</f>
        <v>3.8397138734561998E-5</v>
      </c>
      <c r="S5222">
        <f>IF(H5222&gt;$B$5,$B$5,($B$3 - $B$5)*(($B$5-H5222)/($B$5-$B$6))^(1/$B$2)+$B$5)</f>
        <v>20.8</v>
      </c>
      <c r="T5222">
        <f>K5222*S5222</f>
        <v>2.7371182180658578E-4</v>
      </c>
      <c r="U5222" s="3">
        <f>S5222*N5222/Q5222+$B$7*O5222/Q5222</f>
        <v>46.795436068832586</v>
      </c>
      <c r="V5222">
        <f>IF(U5222-H5222&lt;=10,10,U5222-H5222)</f>
        <v>27.395436068832588</v>
      </c>
      <c r="X5222">
        <f t="shared" si="410"/>
        <v>0</v>
      </c>
      <c r="Y5222">
        <f t="shared" si="411"/>
        <v>1</v>
      </c>
      <c r="AA5222">
        <f>((Y5222*V5222)+H5222+273)/(Y5222*V5222)</f>
        <v>11.67331066624851</v>
      </c>
      <c r="AB5222">
        <f t="shared" si="412"/>
        <v>3.2893101051084949E-6</v>
      </c>
      <c r="AD5222">
        <f>AA5222*$C$28</f>
        <v>6.5811412431180907</v>
      </c>
      <c r="AF5222">
        <f>(Q5222-X5222)/AD5222+X5222</f>
        <v>5.8344194898892256E-6</v>
      </c>
      <c r="AH5222">
        <f>Q5222/AF5222</f>
        <v>6.5811412431180916</v>
      </c>
      <c r="AK5222" s="2"/>
      <c r="AL5222" s="2"/>
      <c r="AT5222" s="1"/>
    </row>
    <row r="5223" spans="6:46" x14ac:dyDescent="0.35">
      <c r="F5223" s="4">
        <v>44414.541666666664</v>
      </c>
      <c r="H5223">
        <v>20.5</v>
      </c>
      <c r="I5223">
        <v>18.637499999999999</v>
      </c>
      <c r="K5223" s="2">
        <v>1.27936882521775E-5</v>
      </c>
      <c r="L5223">
        <v>1.0042379352635201E-4</v>
      </c>
      <c r="N5223">
        <f t="shared" si="408"/>
        <v>8.9555817765242501E-6</v>
      </c>
      <c r="O5223" s="2">
        <f t="shared" si="409"/>
        <v>3.0127138057905607E-5</v>
      </c>
      <c r="Q5223">
        <f>N5223+O5223</f>
        <v>3.9082719834429859E-5</v>
      </c>
      <c r="S5223">
        <f>IF(H5223&gt;$B$5,$B$5,($B$3 - $B$5)*(($B$5-H5223)/($B$5-$B$6))^(1/$B$2)+$B$5)</f>
        <v>20</v>
      </c>
      <c r="T5223">
        <f>K5223*S5223</f>
        <v>2.5587376504354999E-4</v>
      </c>
      <c r="U5223" s="3">
        <f>S5223*N5223/Q5223+$B$7*O5223/Q5223</f>
        <v>46.979950128695506</v>
      </c>
      <c r="V5223">
        <f>IF(U5223-H5223&lt;=10,10,U5223-H5223)</f>
        <v>26.479950128695506</v>
      </c>
      <c r="X5223">
        <f t="shared" si="410"/>
        <v>0</v>
      </c>
      <c r="Y5223">
        <f t="shared" si="411"/>
        <v>1</v>
      </c>
      <c r="AA5223">
        <f>((Y5223*V5223)+H5223+273)/(Y5223*V5223)</f>
        <v>12.083857732871751</v>
      </c>
      <c r="AB5223">
        <f t="shared" si="412"/>
        <v>3.2342916226258633E-6</v>
      </c>
      <c r="AD5223">
        <f>AA5223*$C$28</f>
        <v>6.8125981373655273</v>
      </c>
      <c r="AF5223">
        <f>(Q5223-X5223)/AD5223+X5223</f>
        <v>5.7368303613962151E-6</v>
      </c>
      <c r="AH5223">
        <f>Q5223/AF5223</f>
        <v>6.8125981373655273</v>
      </c>
      <c r="AK5223" s="2"/>
      <c r="AT5223" s="1"/>
    </row>
    <row r="5224" spans="6:46" x14ac:dyDescent="0.35">
      <c r="F5224" s="4">
        <v>44414.583333333336</v>
      </c>
      <c r="H5224">
        <v>21.4</v>
      </c>
      <c r="I5224">
        <v>18.637499999999999</v>
      </c>
      <c r="K5224" s="2">
        <v>1.16970864019909E-5</v>
      </c>
      <c r="L5224" s="2">
        <v>9.4147306430955106E-5</v>
      </c>
      <c r="N5224">
        <f t="shared" si="408"/>
        <v>8.1879604813936292E-6</v>
      </c>
      <c r="O5224" s="2">
        <f t="shared" si="409"/>
        <v>2.8244191929286536E-5</v>
      </c>
      <c r="Q5224">
        <f>N5224+O5224</f>
        <v>3.6432152410680166E-5</v>
      </c>
      <c r="S5224">
        <f>IF(H5224&gt;$B$5,$B$5,($B$3 - $B$5)*(($B$5-H5224)/($B$5-$B$6))^(1/$B$2)+$B$5)</f>
        <v>20</v>
      </c>
      <c r="T5224">
        <f>K5224*S5224</f>
        <v>2.3394172803981801E-4</v>
      </c>
      <c r="U5224" s="3">
        <f>S5224*N5224/Q5224+$B$7*O5224/Q5224</f>
        <v>47.133909256353299</v>
      </c>
      <c r="V5224">
        <f>IF(U5224-H5224&lt;=10,10,U5224-H5224)</f>
        <v>25.7339092563533</v>
      </c>
      <c r="X5224">
        <f t="shared" si="410"/>
        <v>0</v>
      </c>
      <c r="Y5224">
        <f t="shared" si="411"/>
        <v>1</v>
      </c>
      <c r="AA5224">
        <f>((Y5224*V5224)+H5224+273)/(Y5224*V5224)</f>
        <v>12.440158472126315</v>
      </c>
      <c r="AB5224">
        <f t="shared" si="412"/>
        <v>2.9285923079123811E-6</v>
      </c>
      <c r="AD5224">
        <f>AA5224*$C$28</f>
        <v>7.0134722130329799</v>
      </c>
      <c r="AF5224">
        <f>(Q5224-X5224)/AD5224+X5224</f>
        <v>5.1945956730218603E-6</v>
      </c>
      <c r="AH5224">
        <f>Q5224/AF5224</f>
        <v>7.013472213032979</v>
      </c>
      <c r="AK5224" s="2"/>
      <c r="AL5224" s="2"/>
      <c r="AT5224" s="1"/>
    </row>
    <row r="5225" spans="6:46" x14ac:dyDescent="0.35">
      <c r="F5225" s="4">
        <v>44414.625</v>
      </c>
      <c r="H5225">
        <v>21.6</v>
      </c>
      <c r="I5225">
        <v>18.637499999999999</v>
      </c>
      <c r="K5225" s="2">
        <v>1.27936882521775E-5</v>
      </c>
      <c r="L5225" s="2">
        <v>8.1594332240161007E-5</v>
      </c>
      <c r="N5225">
        <f t="shared" si="408"/>
        <v>8.9555817765242501E-6</v>
      </c>
      <c r="O5225" s="2">
        <f t="shared" si="409"/>
        <v>2.4478299672048307E-5</v>
      </c>
      <c r="Q5225">
        <f>N5225+O5225</f>
        <v>3.3433881448572555E-5</v>
      </c>
      <c r="S5225">
        <f>IF(H5225&gt;$B$5,$B$5,($B$3 - $B$5)*(($B$5-H5225)/($B$5-$B$6))^(1/$B$2)+$B$5)</f>
        <v>20</v>
      </c>
      <c r="T5225">
        <f>K5225*S5225</f>
        <v>2.5587376504354999E-4</v>
      </c>
      <c r="U5225" s="3">
        <f>S5225*N5225/Q5225+$B$7*O5225/Q5225</f>
        <v>45.624918537786733</v>
      </c>
      <c r="V5225">
        <f>IF(U5225-H5225&lt;=10,10,U5225-H5225)</f>
        <v>24.024918537786732</v>
      </c>
      <c r="X5225">
        <f t="shared" si="410"/>
        <v>0</v>
      </c>
      <c r="Y5225">
        <f t="shared" si="411"/>
        <v>1</v>
      </c>
      <c r="AA5225">
        <f>((Y5225*V5225)+H5225+273)/(Y5225*V5225)</f>
        <v>13.262268425037487</v>
      </c>
      <c r="AB5225">
        <f t="shared" si="412"/>
        <v>2.5209775867191478E-6</v>
      </c>
      <c r="AD5225">
        <f>AA5225*$C$28</f>
        <v>7.4769586970451751</v>
      </c>
      <c r="AF5225">
        <f>(Q5225-X5225)/AD5225+X5225</f>
        <v>4.4715883560765576E-6</v>
      </c>
      <c r="AH5225">
        <f>Q5225/AF5225</f>
        <v>7.4769586970451751</v>
      </c>
      <c r="AK5225" s="2"/>
      <c r="AL5225" s="2"/>
      <c r="AT5225" s="1"/>
    </row>
    <row r="5226" spans="6:46" x14ac:dyDescent="0.35">
      <c r="F5226" s="4">
        <v>44414.666666666664</v>
      </c>
      <c r="H5226">
        <v>21.4</v>
      </c>
      <c r="I5226">
        <v>18.637499999999999</v>
      </c>
      <c r="K5226" s="2">
        <v>1.31592222022397E-5</v>
      </c>
      <c r="L5226" s="2">
        <v>7.8456149357123006E-5</v>
      </c>
      <c r="N5226">
        <f t="shared" si="408"/>
        <v>9.2114555415677893E-6</v>
      </c>
      <c r="O5226" s="2">
        <f t="shared" si="409"/>
        <v>2.3536844807136904E-5</v>
      </c>
      <c r="Q5226">
        <f>N5226+O5226</f>
        <v>3.2748300348704694E-5</v>
      </c>
      <c r="S5226">
        <f>IF(H5226&gt;$B$5,$B$5,($B$3 - $B$5)*(($B$5-H5226)/($B$5-$B$6))^(1/$B$2)+$B$5)</f>
        <v>20</v>
      </c>
      <c r="T5226">
        <f>K5226*S5226</f>
        <v>2.6318444404479401E-4</v>
      </c>
      <c r="U5226" s="3">
        <f>S5226*N5226/Q5226+$B$7*O5226/Q5226</f>
        <v>45.155185444070696</v>
      </c>
      <c r="V5226">
        <f>IF(U5226-H5226&lt;=10,10,U5226-H5226)</f>
        <v>23.755185444070698</v>
      </c>
      <c r="X5226">
        <f t="shared" si="410"/>
        <v>0</v>
      </c>
      <c r="Y5226">
        <f t="shared" si="411"/>
        <v>1</v>
      </c>
      <c r="AA5226">
        <f>((Y5226*V5226)+H5226+273)/(Y5226*V5226)</f>
        <v>13.393083636123848</v>
      </c>
      <c r="AB5226">
        <f t="shared" si="412"/>
        <v>2.4451650746341884E-6</v>
      </c>
      <c r="AD5226">
        <f>AA5226*$C$28</f>
        <v>7.5507092726549585</v>
      </c>
      <c r="AF5226">
        <f>(Q5226-X5226)/AD5226+X5226</f>
        <v>4.3371157815999229E-6</v>
      </c>
      <c r="AH5226">
        <f>Q5226/AF5226</f>
        <v>7.5507092726549585</v>
      </c>
      <c r="AK5226" s="2"/>
      <c r="AL5226" s="2"/>
      <c r="AT5226" s="1"/>
    </row>
    <row r="5227" spans="6:46" x14ac:dyDescent="0.35">
      <c r="F5227" s="4">
        <v>44414.708333333336</v>
      </c>
      <c r="H5227">
        <v>21</v>
      </c>
      <c r="I5227">
        <v>18.637499999999999</v>
      </c>
      <c r="K5227" s="2">
        <v>1.42558240524264E-5</v>
      </c>
      <c r="L5227" s="2">
        <v>8.4732636452520001E-5</v>
      </c>
      <c r="N5227">
        <f t="shared" si="408"/>
        <v>9.9790768366984796E-6</v>
      </c>
      <c r="O5227" s="2">
        <f t="shared" si="409"/>
        <v>2.5419790935756006E-5</v>
      </c>
      <c r="Q5227">
        <f>N5227+O5227</f>
        <v>3.5398867772454482E-5</v>
      </c>
      <c r="S5227">
        <f>IF(H5227&gt;$B$5,$B$5,($B$3 - $B$5)*(($B$5-H5227)/($B$5-$B$6))^(1/$B$2)+$B$5)</f>
        <v>20</v>
      </c>
      <c r="T5227">
        <f>K5227*S5227</f>
        <v>2.8511648104852802E-4</v>
      </c>
      <c r="U5227" s="3">
        <f>S5227*N5227/Q5227+$B$7*O5227/Q5227</f>
        <v>45.133365520910019</v>
      </c>
      <c r="V5227">
        <f>IF(U5227-H5227&lt;=10,10,U5227-H5227)</f>
        <v>24.133365520910019</v>
      </c>
      <c r="X5227">
        <f t="shared" si="410"/>
        <v>0</v>
      </c>
      <c r="Y5227">
        <f t="shared" si="411"/>
        <v>1</v>
      </c>
      <c r="AA5227">
        <f>((Y5227*V5227)+H5227+273)/(Y5227*V5227)</f>
        <v>13.182304193970287</v>
      </c>
      <c r="AB5227">
        <f t="shared" si="412"/>
        <v>2.6853323403541444E-6</v>
      </c>
      <c r="AD5227">
        <f>AA5227*$C$28</f>
        <v>7.4318767220942172</v>
      </c>
      <c r="AF5227">
        <f>(Q5227-X5227)/AD5227+X5227</f>
        <v>4.7631128846926687E-6</v>
      </c>
      <c r="AH5227">
        <f>Q5227/AF5227</f>
        <v>7.4318767220942172</v>
      </c>
      <c r="AK5227" s="2"/>
      <c r="AL5227" s="2"/>
      <c r="AT5227" s="1"/>
    </row>
    <row r="5228" spans="6:46" x14ac:dyDescent="0.35">
      <c r="F5228" s="4">
        <v>44414.75</v>
      </c>
      <c r="H5228">
        <v>21.5</v>
      </c>
      <c r="I5228">
        <v>18.637499999999999</v>
      </c>
      <c r="K5228" s="2">
        <v>1.46213580024886E-5</v>
      </c>
      <c r="L5228">
        <v>1.16114950600184E-4</v>
      </c>
      <c r="N5228">
        <f t="shared" si="408"/>
        <v>1.0234950601742019E-5</v>
      </c>
      <c r="O5228" s="2">
        <f t="shared" si="409"/>
        <v>3.4834485180055202E-5</v>
      </c>
      <c r="Q5228">
        <f>N5228+O5228</f>
        <v>4.5069435781797222E-5</v>
      </c>
      <c r="S5228">
        <f>IF(H5228&gt;$B$5,$B$5,($B$3 - $B$5)*(($B$5-H5228)/($B$5-$B$6))^(1/$B$2)+$B$5)</f>
        <v>20</v>
      </c>
      <c r="T5228">
        <f>K5228*S5228</f>
        <v>2.9242716004977199E-4</v>
      </c>
      <c r="U5228" s="3">
        <f>S5228*N5228/Q5228+$B$7*O5228/Q5228</f>
        <v>47.051747157534834</v>
      </c>
      <c r="V5228">
        <f>IF(U5228-H5228&lt;=10,10,U5228-H5228)</f>
        <v>25.551747157534834</v>
      </c>
      <c r="X5228">
        <f t="shared" si="410"/>
        <v>0</v>
      </c>
      <c r="Y5228">
        <f t="shared" si="411"/>
        <v>1</v>
      </c>
      <c r="AA5228">
        <f>((Y5228*V5228)+H5228+273)/(Y5228*V5228)</f>
        <v>12.525630642175335</v>
      </c>
      <c r="AB5228">
        <f t="shared" si="412"/>
        <v>3.5981769756201261E-6</v>
      </c>
      <c r="AD5228">
        <f>AA5228*$C$28</f>
        <v>7.0616594359666411</v>
      </c>
      <c r="AF5228">
        <f>(Q5228-X5228)/AD5228+X5228</f>
        <v>6.3822726358408494E-6</v>
      </c>
      <c r="AH5228">
        <f>Q5228/AF5228</f>
        <v>7.0616594359666411</v>
      </c>
      <c r="AK5228" s="2"/>
      <c r="AT5228" s="1"/>
    </row>
    <row r="5229" spans="6:46" x14ac:dyDescent="0.35">
      <c r="F5229" s="4">
        <v>44414.791666666664</v>
      </c>
      <c r="H5229">
        <v>19.3</v>
      </c>
      <c r="I5229">
        <v>18.637499999999999</v>
      </c>
      <c r="K5229" s="2">
        <v>1.6083493802737498E-5</v>
      </c>
      <c r="L5229">
        <v>1.28667318144374E-4</v>
      </c>
      <c r="N5229">
        <f t="shared" si="408"/>
        <v>1.1258445661916248E-5</v>
      </c>
      <c r="O5229" s="2">
        <f t="shared" si="409"/>
        <v>3.8600195443312206E-5</v>
      </c>
      <c r="Q5229">
        <f>N5229+O5229</f>
        <v>4.9858641105228458E-5</v>
      </c>
      <c r="S5229">
        <f>IF(H5229&gt;$B$5,$B$5,($B$3 - $B$5)*(($B$5-H5229)/($B$5-$B$6))^(1/$B$2)+$B$5)</f>
        <v>20.933333333333334</v>
      </c>
      <c r="T5229">
        <f>K5229*S5229</f>
        <v>3.36681136937305E-4</v>
      </c>
      <c r="U5229" s="3">
        <f>S5229*N5229/Q5229+$B$7*O5229/Q5229</f>
        <v>47.307497616314684</v>
      </c>
      <c r="V5229">
        <f>IF(U5229-H5229&lt;=10,10,U5229-H5229)</f>
        <v>28.007497616314684</v>
      </c>
      <c r="X5229">
        <f t="shared" si="410"/>
        <v>0</v>
      </c>
      <c r="Y5229">
        <f t="shared" si="411"/>
        <v>1</v>
      </c>
      <c r="AA5229">
        <f>((Y5229*V5229)+H5229+273)/(Y5229*V5229)</f>
        <v>11.436491114069824</v>
      </c>
      <c r="AB5229">
        <f t="shared" si="412"/>
        <v>4.3596100069443077E-6</v>
      </c>
      <c r="AD5229">
        <f>AA5229*$C$28</f>
        <v>6.4476278837481411</v>
      </c>
      <c r="AF5229">
        <f>(Q5229-X5229)/AD5229+X5229</f>
        <v>7.7328657925346316E-6</v>
      </c>
      <c r="AH5229">
        <f>Q5229/AF5229</f>
        <v>6.4476278837481411</v>
      </c>
      <c r="AK5229" s="2"/>
      <c r="AT5229" s="1"/>
    </row>
    <row r="5230" spans="6:46" x14ac:dyDescent="0.35">
      <c r="F5230" s="4">
        <v>44414.833333333336</v>
      </c>
      <c r="H5230">
        <v>17.7</v>
      </c>
      <c r="I5230">
        <v>18.637499999999999</v>
      </c>
      <c r="K5230" s="2">
        <v>1.6083493802737498E-5</v>
      </c>
      <c r="L5230">
        <v>1.3494489720365801E-4</v>
      </c>
      <c r="N5230">
        <f t="shared" si="408"/>
        <v>1.1258445661916248E-5</v>
      </c>
      <c r="O5230" s="2">
        <f t="shared" si="409"/>
        <v>4.0483469161097408E-5</v>
      </c>
      <c r="Q5230">
        <f>N5230+O5230</f>
        <v>5.1741914823013653E-5</v>
      </c>
      <c r="S5230">
        <f>IF(H5230&gt;$B$5,$B$5,($B$3 - $B$5)*(($B$5-H5230)/($B$5-$B$6))^(1/$B$2)+$B$5)</f>
        <v>23.066666666666666</v>
      </c>
      <c r="T5230">
        <f>K5230*S5230</f>
        <v>3.7099259038314493E-4</v>
      </c>
      <c r="U5230" s="3">
        <f>S5230*N5230/Q5230+$B$7*O5230/Q5230</f>
        <v>48.051673882442287</v>
      </c>
      <c r="V5230">
        <f>IF(U5230-H5230&lt;=10,10,U5230-H5230)</f>
        <v>30.351673882442288</v>
      </c>
      <c r="X5230">
        <f t="shared" si="410"/>
        <v>0</v>
      </c>
      <c r="Y5230">
        <f t="shared" si="411"/>
        <v>1</v>
      </c>
      <c r="AA5230">
        <f>((Y5230*V5230)+H5230+273)/(Y5230*V5230)</f>
        <v>10.57772546996701</v>
      </c>
      <c r="AB5230">
        <f t="shared" si="412"/>
        <v>4.8915917670507502E-6</v>
      </c>
      <c r="AD5230">
        <f>AA5230*$C$28</f>
        <v>5.9634757729918704</v>
      </c>
      <c r="AF5230">
        <f>(Q5230-X5230)/AD5230+X5230</f>
        <v>8.6764693599241004E-6</v>
      </c>
      <c r="AH5230">
        <f>Q5230/AF5230</f>
        <v>5.9634757729918704</v>
      </c>
      <c r="AK5230" s="2"/>
      <c r="AT5230" s="1"/>
    </row>
    <row r="5231" spans="6:46" x14ac:dyDescent="0.35">
      <c r="F5231" s="4">
        <v>44414.875</v>
      </c>
      <c r="H5231">
        <v>17.3</v>
      </c>
      <c r="I5231">
        <v>18.637499999999999</v>
      </c>
      <c r="K5231" s="2">
        <v>1.6083493802737498E-5</v>
      </c>
      <c r="L5231">
        <v>1.22390952378298E-4</v>
      </c>
      <c r="N5231">
        <f t="shared" si="408"/>
        <v>1.1258445661916248E-5</v>
      </c>
      <c r="O5231" s="2">
        <f t="shared" si="409"/>
        <v>3.6717285713489401E-5</v>
      </c>
      <c r="Q5231">
        <f>N5231+O5231</f>
        <v>4.7975731375405646E-5</v>
      </c>
      <c r="S5231">
        <f>IF(H5231&gt;$B$5,$B$5,($B$3 - $B$5)*(($B$5-H5231)/($B$5-$B$6))^(1/$B$2)+$B$5)</f>
        <v>23.599999999999998</v>
      </c>
      <c r="T5231">
        <f>K5231*S5231</f>
        <v>3.795704537446049E-4</v>
      </c>
      <c r="U5231" s="3">
        <f>S5231*N5231/Q5231+$B$7*O5231/Q5231</f>
        <v>47.63137457941086</v>
      </c>
      <c r="V5231">
        <f>IF(U5231-H5231&lt;=10,10,U5231-H5231)</f>
        <v>30.331374579410859</v>
      </c>
      <c r="X5231">
        <f t="shared" si="410"/>
        <v>0</v>
      </c>
      <c r="Y5231">
        <f t="shared" si="411"/>
        <v>1</v>
      </c>
      <c r="AA5231">
        <f>((Y5231*V5231)+H5231+273)/(Y5231*V5231)</f>
        <v>10.570947707627388</v>
      </c>
      <c r="AB5231">
        <f t="shared" si="412"/>
        <v>4.5384513008979428E-6</v>
      </c>
      <c r="AD5231">
        <f>AA5231*$C$28</f>
        <v>5.9596546281132108</v>
      </c>
      <c r="AF5231">
        <f>(Q5231-X5231)/AD5231+X5231</f>
        <v>8.0500858471046097E-6</v>
      </c>
      <c r="AH5231">
        <f>Q5231/AF5231</f>
        <v>5.9596546281132108</v>
      </c>
      <c r="AK5231" s="2"/>
      <c r="AT5231" s="1"/>
    </row>
    <row r="5232" spans="6:46" x14ac:dyDescent="0.35">
      <c r="F5232" s="4">
        <v>44414.916666666664</v>
      </c>
      <c r="H5232">
        <v>17.2</v>
      </c>
      <c r="I5232">
        <v>18.637499999999999</v>
      </c>
      <c r="K5232" s="2">
        <v>1.6083493802737498E-5</v>
      </c>
      <c r="L5232">
        <v>1.03561855080069E-4</v>
      </c>
      <c r="N5232">
        <f t="shared" si="408"/>
        <v>1.1258445661916248E-5</v>
      </c>
      <c r="O5232" s="2">
        <f t="shared" si="409"/>
        <v>3.1068556524020703E-5</v>
      </c>
      <c r="Q5232">
        <f>N5232+O5232</f>
        <v>4.2327002185936954E-5</v>
      </c>
      <c r="S5232">
        <f>IF(H5232&gt;$B$5,$B$5,($B$3 - $B$5)*(($B$5-H5232)/($B$5-$B$6))^(1/$B$2)+$B$5)</f>
        <v>23.733333333333334</v>
      </c>
      <c r="T5232">
        <f>K5232*S5232</f>
        <v>3.8171491958496998E-4</v>
      </c>
      <c r="U5232" s="3">
        <f>S5232*N5232/Q5232+$B$7*O5232/Q5232</f>
        <v>46.683463285456327</v>
      </c>
      <c r="V5232">
        <f>IF(U5232-H5232&lt;=10,10,U5232-H5232)</f>
        <v>29.483463285456327</v>
      </c>
      <c r="X5232">
        <f t="shared" si="410"/>
        <v>0</v>
      </c>
      <c r="Y5232">
        <f t="shared" si="411"/>
        <v>1</v>
      </c>
      <c r="AA5232">
        <f>((Y5232*V5232)+H5232+273)/(Y5232*V5232)</f>
        <v>10.842805683657611</v>
      </c>
      <c r="AB5232">
        <f t="shared" si="412"/>
        <v>3.9036946175040886E-6</v>
      </c>
      <c r="AD5232">
        <f>AA5232*$C$28</f>
        <v>6.1129218364893321</v>
      </c>
      <c r="AF5232">
        <f>(Q5232-X5232)/AD5232+X5232</f>
        <v>6.924185081719525E-6</v>
      </c>
      <c r="AH5232">
        <f>Q5232/AF5232</f>
        <v>6.1129218364893321</v>
      </c>
      <c r="AK5232" s="2"/>
      <c r="AT5232" s="1"/>
    </row>
    <row r="5233" spans="6:46" x14ac:dyDescent="0.35">
      <c r="F5233" s="4">
        <v>44414.958333333336</v>
      </c>
      <c r="H5233">
        <v>16.7</v>
      </c>
      <c r="I5233">
        <v>18.637499999999999</v>
      </c>
      <c r="K5233" s="2">
        <v>1.6083493802737498E-5</v>
      </c>
      <c r="L5233" s="2">
        <v>7.2179419603084295E-5</v>
      </c>
      <c r="N5233">
        <f t="shared" si="408"/>
        <v>1.1258445661916248E-5</v>
      </c>
      <c r="O5233" s="2">
        <f t="shared" si="409"/>
        <v>2.1653825880925291E-5</v>
      </c>
      <c r="Q5233">
        <f>N5233+O5233</f>
        <v>3.2912271542841543E-5</v>
      </c>
      <c r="S5233">
        <f>IF(H5233&gt;$B$5,$B$5,($B$3 - $B$5)*(($B$5-H5233)/($B$5-$B$6))^(1/$B$2)+$B$5)</f>
        <v>24.400000000000002</v>
      </c>
      <c r="T5233">
        <f>K5233*S5233</f>
        <v>3.9243724878679502E-4</v>
      </c>
      <c r="U5233" s="3">
        <f>S5233*N5233/Q5233+$B$7*O5233/Q5233</f>
        <v>44.53252324725765</v>
      </c>
      <c r="V5233">
        <f>IF(U5233-H5233&lt;=10,10,U5233-H5233)</f>
        <v>27.832523247257651</v>
      </c>
      <c r="X5233">
        <f t="shared" si="410"/>
        <v>0</v>
      </c>
      <c r="Y5233">
        <f t="shared" si="411"/>
        <v>1</v>
      </c>
      <c r="AA5233">
        <f>((Y5233*V5233)+H5233+273)/(Y5233*V5233)</f>
        <v>11.408686177188201</v>
      </c>
      <c r="AB5233">
        <f t="shared" si="412"/>
        <v>2.8848432704416048E-6</v>
      </c>
      <c r="AD5233">
        <f>AA5233*$C$28</f>
        <v>6.4319521065752587</v>
      </c>
      <c r="AF5233">
        <f>(Q5233-X5233)/AD5233+X5233</f>
        <v>5.1169957421162962E-6</v>
      </c>
      <c r="AH5233">
        <f>Q5233/AF5233</f>
        <v>6.4319521065752587</v>
      </c>
      <c r="AK5233" s="2"/>
      <c r="AL5233" s="2"/>
      <c r="AT5233" s="1"/>
    </row>
    <row r="5234" spans="6:46" x14ac:dyDescent="0.35">
      <c r="F5234" s="4">
        <v>44415</v>
      </c>
      <c r="H5234">
        <v>16.899999999999999</v>
      </c>
      <c r="I5234">
        <v>18.7</v>
      </c>
      <c r="K5234" s="2">
        <v>1.6083493802737498E-5</v>
      </c>
      <c r="L5234" s="2">
        <v>4.47199250562083E-5</v>
      </c>
      <c r="N5234">
        <f t="shared" si="408"/>
        <v>1.1258445661916248E-5</v>
      </c>
      <c r="O5234" s="2">
        <f t="shared" si="409"/>
        <v>1.3415977516862491E-5</v>
      </c>
      <c r="Q5234">
        <f>N5234+O5234</f>
        <v>2.467442317877874E-5</v>
      </c>
      <c r="S5234">
        <f>IF(H5234&gt;$B$5,$B$5,($B$3 - $B$5)*(($B$5-H5234)/($B$5-$B$6))^(1/$B$2)+$B$5)</f>
        <v>24.133333333333333</v>
      </c>
      <c r="T5234">
        <f>K5234*S5234</f>
        <v>3.8814831710606493E-4</v>
      </c>
      <c r="U5234" s="3">
        <f>S5234*N5234/Q5234+$B$7*O5234/Q5234</f>
        <v>40.916157516094437</v>
      </c>
      <c r="V5234">
        <f>IF(U5234-H5234&lt;=10,10,U5234-H5234)</f>
        <v>24.016157516094438</v>
      </c>
      <c r="X5234">
        <f t="shared" si="410"/>
        <v>0</v>
      </c>
      <c r="Y5234">
        <f t="shared" si="411"/>
        <v>1</v>
      </c>
      <c r="AA5234">
        <f>((Y5234*V5234)+H5234+273)/(Y5234*V5234)</f>
        <v>13.07104008231639</v>
      </c>
      <c r="AB5234">
        <f t="shared" si="412"/>
        <v>1.887716893482745E-6</v>
      </c>
      <c r="AD5234">
        <f>AA5234*$C$28</f>
        <v>7.3691486019387646</v>
      </c>
      <c r="AF5234">
        <f>(Q5234-X5234)/AD5234+X5234</f>
        <v>3.3483411058215183E-6</v>
      </c>
      <c r="AH5234">
        <f>Q5234/AF5234</f>
        <v>7.3691486019387646</v>
      </c>
      <c r="AK5234" s="2"/>
      <c r="AL5234" s="2"/>
      <c r="AT5234" s="1"/>
    </row>
    <row r="5235" spans="6:46" x14ac:dyDescent="0.35">
      <c r="F5235" s="4">
        <v>44415.041666666664</v>
      </c>
      <c r="H5235">
        <v>17.100000000000001</v>
      </c>
      <c r="I5235">
        <v>18.7</v>
      </c>
      <c r="K5235" s="2">
        <v>1.6083493802737498E-5</v>
      </c>
      <c r="L5235" s="2">
        <v>1.7260309180011601E-5</v>
      </c>
      <c r="N5235">
        <f t="shared" si="408"/>
        <v>1.1258445661916248E-5</v>
      </c>
      <c r="O5235" s="2">
        <f t="shared" si="409"/>
        <v>5.1780927540034807E-6</v>
      </c>
      <c r="Q5235">
        <f>N5235+O5235</f>
        <v>1.6436538415919728E-5</v>
      </c>
      <c r="S5235">
        <f>IF(H5235&gt;$B$5,$B$5,($B$3 - $B$5)*(($B$5-H5235)/($B$5-$B$6))^(1/$B$2)+$B$5)</f>
        <v>23.866666666666664</v>
      </c>
      <c r="T5235">
        <f>K5235*S5235</f>
        <v>3.8385938542533489E-4</v>
      </c>
      <c r="U5235" s="3">
        <f>S5235*N5235/Q5235+$B$7*O5235/Q5235</f>
        <v>33.674771248174295</v>
      </c>
      <c r="V5235">
        <f>IF(U5235-H5235&lt;=10,10,U5235-H5235)</f>
        <v>16.574771248174294</v>
      </c>
      <c r="X5235">
        <f t="shared" si="410"/>
        <v>0</v>
      </c>
      <c r="Y5235">
        <f t="shared" si="411"/>
        <v>1</v>
      </c>
      <c r="AA5235">
        <f>((Y5235*V5235)+H5235+273)/(Y5235*V5235)</f>
        <v>18.502503995761295</v>
      </c>
      <c r="AB5235">
        <f t="shared" si="412"/>
        <v>8.8834129800405096E-7</v>
      </c>
      <c r="AD5235">
        <f>AA5235*$C$28</f>
        <v>10.431281718521655</v>
      </c>
      <c r="AF5235">
        <f>(Q5235-X5235)/AD5235+X5235</f>
        <v>1.5756969142857309E-6</v>
      </c>
      <c r="AH5235">
        <f>Q5235/AF5235</f>
        <v>10.431281718521655</v>
      </c>
      <c r="AK5235" s="2"/>
      <c r="AL5235" s="2"/>
      <c r="AT5235" s="1"/>
    </row>
    <row r="5236" spans="6:46" x14ac:dyDescent="0.35">
      <c r="F5236" s="4">
        <v>44415.083333333336</v>
      </c>
      <c r="H5236">
        <v>16.399999999999999</v>
      </c>
      <c r="I5236">
        <v>18.7</v>
      </c>
      <c r="K5236" s="2">
        <v>1.6083493802737498E-5</v>
      </c>
      <c r="L5236" s="2">
        <v>1.09838706163429E-5</v>
      </c>
      <c r="N5236">
        <f t="shared" si="408"/>
        <v>1.1258445661916248E-5</v>
      </c>
      <c r="O5236" s="2">
        <f t="shared" si="409"/>
        <v>3.2951611849028707E-6</v>
      </c>
      <c r="Q5236">
        <f>N5236+O5236</f>
        <v>1.4553606846819119E-5</v>
      </c>
      <c r="S5236">
        <f>IF(H5236&gt;$B$5,$B$5,($B$3 - $B$5)*(($B$5-H5236)/($B$5-$B$6))^(1/$B$2)+$B$5)</f>
        <v>24.800000000000004</v>
      </c>
      <c r="T5236">
        <f>K5236*S5236</f>
        <v>3.9887064630789003E-4</v>
      </c>
      <c r="U5236" s="3">
        <f>S5236*N5236/Q5236+$B$7*O5236/Q5236</f>
        <v>31.637746053708796</v>
      </c>
      <c r="V5236">
        <f>IF(U5236-H5236&lt;=10,10,U5236-H5236)</f>
        <v>15.237746053708797</v>
      </c>
      <c r="X5236">
        <f t="shared" si="410"/>
        <v>0</v>
      </c>
      <c r="Y5236">
        <f t="shared" si="411"/>
        <v>1</v>
      </c>
      <c r="AA5236">
        <f>((Y5236*V5236)+H5236+273)/(Y5236*V5236)</f>
        <v>19.992310213068642</v>
      </c>
      <c r="AB5236">
        <f t="shared" si="412"/>
        <v>7.2796023529615238E-7</v>
      </c>
      <c r="AD5236">
        <f>AA5236*$C$28</f>
        <v>11.271199837836651</v>
      </c>
      <c r="AF5236">
        <f>(Q5236-X5236)/AD5236+X5236</f>
        <v>1.2912207268265843E-6</v>
      </c>
      <c r="AH5236">
        <f>Q5236/AF5236</f>
        <v>11.271199837836651</v>
      </c>
      <c r="AK5236" s="2"/>
      <c r="AL5236" s="2"/>
      <c r="AT5236" s="1"/>
    </row>
    <row r="5237" spans="6:46" x14ac:dyDescent="0.35">
      <c r="F5237" s="4">
        <v>44415.125</v>
      </c>
      <c r="H5237">
        <v>15.8</v>
      </c>
      <c r="I5237">
        <v>18.7</v>
      </c>
      <c r="K5237" s="2">
        <v>1.6814561702861898E-5</v>
      </c>
      <c r="L5237" s="2">
        <v>1.5691278403152899E-6</v>
      </c>
      <c r="N5237">
        <f t="shared" si="408"/>
        <v>1.1770193192003328E-5</v>
      </c>
      <c r="O5237" s="2">
        <f t="shared" si="409"/>
        <v>4.7073835209458705E-7</v>
      </c>
      <c r="Q5237">
        <f>N5237+O5237</f>
        <v>1.2240931544097915E-5</v>
      </c>
      <c r="S5237">
        <f>IF(H5237&gt;$B$5,$B$5,($B$3 - $B$5)*(($B$5-H5237)/($B$5-$B$6))^(1/$B$2)+$B$5)</f>
        <v>25.6</v>
      </c>
      <c r="T5237">
        <f>K5237*S5237</f>
        <v>4.3045277959326462E-4</v>
      </c>
      <c r="U5237" s="3">
        <f>S5237*N5237/Q5237+$B$7*O5237/Q5237</f>
        <v>26.730609014659002</v>
      </c>
      <c r="V5237">
        <f>IF(U5237-H5237&lt;=10,10,U5237-H5237)</f>
        <v>10.930609014659002</v>
      </c>
      <c r="X5237">
        <f t="shared" si="410"/>
        <v>0</v>
      </c>
      <c r="Y5237">
        <f t="shared" si="411"/>
        <v>1</v>
      </c>
      <c r="AA5237">
        <f>((Y5237*V5237)+H5237+273)/(Y5237*V5237)</f>
        <v>27.421217666160352</v>
      </c>
      <c r="AB5237">
        <f t="shared" si="412"/>
        <v>4.4640364600599256E-7</v>
      </c>
      <c r="AD5237">
        <f>AA5237*$C$28</f>
        <v>15.459445197587828</v>
      </c>
      <c r="AF5237">
        <f>(Q5237-X5237)/AD5237+X5237</f>
        <v>7.9180923944203996E-7</v>
      </c>
      <c r="AH5237">
        <f>Q5237/AF5237</f>
        <v>15.459445197587828</v>
      </c>
      <c r="AK5237" s="2"/>
      <c r="AL5237" s="2"/>
      <c r="AT5237" s="1"/>
    </row>
    <row r="5238" spans="6:46" x14ac:dyDescent="0.35">
      <c r="F5238" s="4">
        <v>44415.166666666664</v>
      </c>
      <c r="H5238">
        <v>15.3</v>
      </c>
      <c r="I5238">
        <v>18.7</v>
      </c>
      <c r="K5238" s="2">
        <v>1.7545629602986299E-5</v>
      </c>
      <c r="L5238" s="2">
        <v>4.7073713880137897E-6</v>
      </c>
      <c r="N5238">
        <f t="shared" si="408"/>
        <v>1.2281940722090408E-5</v>
      </c>
      <c r="O5238" s="2">
        <f t="shared" si="409"/>
        <v>1.4122114164041371E-6</v>
      </c>
      <c r="Q5238">
        <f>N5238+O5238</f>
        <v>1.3694152138494546E-5</v>
      </c>
      <c r="S5238">
        <f>IF(H5238&gt;$B$5,$B$5,($B$3 - $B$5)*(($B$5-H5238)/($B$5-$B$6))^(1/$B$2)+$B$5)</f>
        <v>26.266666666666666</v>
      </c>
      <c r="T5238">
        <f>K5238*S5238</f>
        <v>4.608652042384401E-4</v>
      </c>
      <c r="U5238" s="3">
        <f>S5238*N5238/Q5238+$B$7*O5238/Q5238</f>
        <v>29.22979581510182</v>
      </c>
      <c r="V5238">
        <f>IF(U5238-H5238&lt;=10,10,U5238-H5238)</f>
        <v>13.929795815101819</v>
      </c>
      <c r="X5238">
        <f t="shared" si="410"/>
        <v>0</v>
      </c>
      <c r="Y5238">
        <f t="shared" si="411"/>
        <v>1</v>
      </c>
      <c r="AA5238">
        <f>((Y5238*V5238)+H5238+273)/(Y5238*V5238)</f>
        <v>21.696642206875929</v>
      </c>
      <c r="AB5238">
        <f t="shared" si="412"/>
        <v>6.3116458334528393E-7</v>
      </c>
      <c r="AD5238">
        <f>AA5238*$C$28</f>
        <v>12.23206260394476</v>
      </c>
      <c r="AF5238">
        <f>(Q5238-X5238)/AD5238+X5238</f>
        <v>1.1195292717091123E-6</v>
      </c>
      <c r="AH5238">
        <f>Q5238/AF5238</f>
        <v>12.232062603944762</v>
      </c>
      <c r="AK5238" s="2"/>
      <c r="AL5238" s="2"/>
      <c r="AT5238" s="1"/>
    </row>
    <row r="5239" spans="6:46" x14ac:dyDescent="0.35">
      <c r="F5239" s="4">
        <v>44415.208333333336</v>
      </c>
      <c r="H5239">
        <v>15.7</v>
      </c>
      <c r="I5239">
        <v>18.7</v>
      </c>
      <c r="K5239" s="2">
        <v>1.7545629602986299E-5</v>
      </c>
      <c r="L5239" s="2">
        <v>2.03986133923705E-5</v>
      </c>
      <c r="N5239">
        <f t="shared" si="408"/>
        <v>1.2281940722090408E-5</v>
      </c>
      <c r="O5239" s="2">
        <f t="shared" si="409"/>
        <v>6.1195840177111508E-6</v>
      </c>
      <c r="Q5239">
        <f>N5239+O5239</f>
        <v>1.840152473980156E-5</v>
      </c>
      <c r="S5239">
        <f>IF(H5239&gt;$B$5,$B$5,($B$3 - $B$5)*(($B$5-H5239)/($B$5-$B$6))^(1/$B$2)+$B$5)</f>
        <v>25.733333333333334</v>
      </c>
      <c r="T5239">
        <f>K5239*S5239</f>
        <v>4.5150753511684745E-4</v>
      </c>
      <c r="U5239" s="3">
        <f>S5239*N5239/Q5239+$B$7*O5239/Q5239</f>
        <v>35.466212978769953</v>
      </c>
      <c r="V5239">
        <f>IF(U5239-H5239&lt;=10,10,U5239-H5239)</f>
        <v>19.766212978769953</v>
      </c>
      <c r="X5239">
        <f t="shared" si="410"/>
        <v>0</v>
      </c>
      <c r="Y5239">
        <f t="shared" si="411"/>
        <v>1</v>
      </c>
      <c r="AA5239">
        <f>((Y5239*V5239)+H5239+273)/(Y5239*V5239)</f>
        <v>15.605731523285737</v>
      </c>
      <c r="AB5239">
        <f t="shared" si="412"/>
        <v>1.1791516925909012E-6</v>
      </c>
      <c r="AD5239">
        <f>AA5239*$C$28</f>
        <v>8.7981487251833794</v>
      </c>
      <c r="AF5239">
        <f>(Q5239-X5239)/AD5239+X5239</f>
        <v>2.0915223548256189E-6</v>
      </c>
      <c r="AH5239">
        <f>Q5239/AF5239</f>
        <v>8.7981487251833794</v>
      </c>
      <c r="AK5239" s="2"/>
      <c r="AL5239" s="2"/>
      <c r="AT5239" s="1"/>
    </row>
    <row r="5240" spans="6:46" x14ac:dyDescent="0.35">
      <c r="F5240" s="4">
        <v>44415.25</v>
      </c>
      <c r="H5240">
        <v>15.7</v>
      </c>
      <c r="I5240">
        <v>18.7</v>
      </c>
      <c r="K5240" s="2">
        <v>1.7545629602986299E-5</v>
      </c>
      <c r="L5240" s="2">
        <v>5.49193530817144E-5</v>
      </c>
      <c r="N5240">
        <f t="shared" si="408"/>
        <v>1.2281940722090408E-5</v>
      </c>
      <c r="O5240" s="2">
        <f t="shared" si="409"/>
        <v>1.6475805924514323E-5</v>
      </c>
      <c r="Q5240">
        <f>N5240+O5240</f>
        <v>2.8757746646604732E-5</v>
      </c>
      <c r="S5240">
        <f>IF(H5240&gt;$B$5,$B$5,($B$3 - $B$5)*(($B$5-H5240)/($B$5-$B$6))^(1/$B$2)+$B$5)</f>
        <v>25.733333333333334</v>
      </c>
      <c r="T5240">
        <f>K5240*S5240</f>
        <v>4.5150753511684745E-4</v>
      </c>
      <c r="U5240" s="3">
        <f>S5240*N5240/Q5240+$B$7*O5240/Q5240</f>
        <v>42.500708259573678</v>
      </c>
      <c r="V5240">
        <f>IF(U5240-H5240&lt;=10,10,U5240-H5240)</f>
        <v>26.800708259573678</v>
      </c>
      <c r="X5240">
        <f t="shared" si="410"/>
        <v>0</v>
      </c>
      <c r="Y5240">
        <f t="shared" si="411"/>
        <v>1</v>
      </c>
      <c r="AA5240">
        <f>((Y5240*V5240)+H5240+273)/(Y5240*V5240)</f>
        <v>11.772103378904971</v>
      </c>
      <c r="AB5240">
        <f t="shared" si="412"/>
        <v>2.4428724180367969E-6</v>
      </c>
      <c r="AD5240">
        <f>AA5240*$C$28</f>
        <v>6.6368382783784305</v>
      </c>
      <c r="AF5240">
        <f>(Q5240-X5240)/AD5240+X5240</f>
        <v>4.3330491779936923E-6</v>
      </c>
      <c r="AH5240">
        <f>Q5240/AF5240</f>
        <v>6.6368382783784305</v>
      </c>
      <c r="AK5240" s="2"/>
      <c r="AL5240" s="2"/>
      <c r="AT5240" s="1"/>
    </row>
    <row r="5241" spans="6:46" x14ac:dyDescent="0.35">
      <c r="F5241" s="4">
        <v>44415.291666666664</v>
      </c>
      <c r="H5241">
        <v>16.2</v>
      </c>
      <c r="I5241">
        <v>18.7</v>
      </c>
      <c r="K5241" s="2">
        <v>1.7545629602986299E-5</v>
      </c>
      <c r="L5241">
        <v>1.0670040195106999E-4</v>
      </c>
      <c r="N5241">
        <f t="shared" si="408"/>
        <v>1.2281940722090408E-5</v>
      </c>
      <c r="O5241" s="2">
        <f t="shared" si="409"/>
        <v>3.2010120585321005E-5</v>
      </c>
      <c r="Q5241">
        <f>N5241+O5241</f>
        <v>4.4292061307411413E-5</v>
      </c>
      <c r="S5241">
        <f>IF(H5241&gt;$B$5,$B$5,($B$3 - $B$5)*(($B$5-H5241)/($B$5-$B$6))^(1/$B$2)+$B$5)</f>
        <v>25.066666666666666</v>
      </c>
      <c r="T5241">
        <f>K5241*S5241</f>
        <v>4.3981044871485656E-4</v>
      </c>
      <c r="U5241" s="3">
        <f>S5241*N5241/Q5241+$B$7*O5241/Q5241</f>
        <v>46.699654187170211</v>
      </c>
      <c r="V5241">
        <f>IF(U5241-H5241&lt;=10,10,U5241-H5241)</f>
        <v>30.499654187170211</v>
      </c>
      <c r="X5241">
        <f t="shared" si="410"/>
        <v>0</v>
      </c>
      <c r="Y5241">
        <f t="shared" si="411"/>
        <v>1</v>
      </c>
      <c r="AA5241">
        <f>((Y5241*V5241)+H5241+273)/(Y5241*V5241)</f>
        <v>10.482074722068587</v>
      </c>
      <c r="AB5241">
        <f t="shared" si="412"/>
        <v>4.2255052059646627E-6</v>
      </c>
      <c r="AD5241">
        <f>AA5241*$C$28</f>
        <v>5.9095501044367209</v>
      </c>
      <c r="AF5241">
        <f>(Q5241-X5241)/AD5241+X5241</f>
        <v>7.4949971697774767E-6</v>
      </c>
      <c r="AH5241">
        <f>Q5241/AF5241</f>
        <v>5.9095501044367209</v>
      </c>
      <c r="AK5241" s="2"/>
      <c r="AT5241" s="1"/>
    </row>
    <row r="5242" spans="6:46" x14ac:dyDescent="0.35">
      <c r="F5242" s="4">
        <v>44415.333333333336</v>
      </c>
      <c r="H5242">
        <v>17.2</v>
      </c>
      <c r="I5242">
        <v>18.7</v>
      </c>
      <c r="K5242" s="2">
        <v>1.64490277527997E-5</v>
      </c>
      <c r="L5242">
        <v>1.6318914979760501E-4</v>
      </c>
      <c r="N5242">
        <f t="shared" si="408"/>
        <v>1.1514319426959789E-5</v>
      </c>
      <c r="O5242" s="2">
        <f t="shared" si="409"/>
        <v>4.8956744939281509E-5</v>
      </c>
      <c r="Q5242">
        <f>N5242+O5242</f>
        <v>6.0471064366241298E-5</v>
      </c>
      <c r="S5242">
        <f>IF(H5242&gt;$B$5,$B$5,($B$3 - $B$5)*(($B$5-H5242)/($B$5-$B$6))^(1/$B$2)+$B$5)</f>
        <v>23.733333333333334</v>
      </c>
      <c r="T5242">
        <f>K5242*S5242</f>
        <v>3.9039025866644623E-4</v>
      </c>
      <c r="U5242" s="3">
        <f>S5242*N5242/Q5242+$B$7*O5242/Q5242</f>
        <v>49.046501559227416</v>
      </c>
      <c r="V5242">
        <f>IF(U5242-H5242&lt;=10,10,U5242-H5242)</f>
        <v>31.846501559227416</v>
      </c>
      <c r="X5242">
        <f t="shared" si="410"/>
        <v>0</v>
      </c>
      <c r="Y5242">
        <f t="shared" si="411"/>
        <v>1</v>
      </c>
      <c r="AA5242">
        <f>((Y5242*V5242)+H5242+273)/(Y5242*V5242)</f>
        <v>10.112460891828023</v>
      </c>
      <c r="AB5242">
        <f t="shared" si="412"/>
        <v>5.9798564378240059E-6</v>
      </c>
      <c r="AD5242">
        <f>AA5242*$C$28</f>
        <v>5.7011704174935689</v>
      </c>
      <c r="AF5242">
        <f>(Q5242-X5242)/AD5242+X5242</f>
        <v>1.0606780702553785E-5</v>
      </c>
      <c r="AH5242">
        <f>Q5242/AF5242</f>
        <v>5.7011704174935689</v>
      </c>
      <c r="AK5242" s="2"/>
      <c r="AT5242" s="1"/>
    </row>
    <row r="5243" spans="6:46" x14ac:dyDescent="0.35">
      <c r="F5243" s="4">
        <v>44415.375</v>
      </c>
      <c r="H5243">
        <v>18.3</v>
      </c>
      <c r="I5243">
        <v>18.7</v>
      </c>
      <c r="K5243" s="2">
        <v>1.49868919525508E-5</v>
      </c>
      <c r="L5243">
        <v>1.9143340239155201E-4</v>
      </c>
      <c r="N5243">
        <f t="shared" si="408"/>
        <v>1.049082436678556E-5</v>
      </c>
      <c r="O5243" s="2">
        <f t="shared" si="409"/>
        <v>5.7430020717465609E-5</v>
      </c>
      <c r="Q5243">
        <f>N5243+O5243</f>
        <v>6.7920845084251167E-5</v>
      </c>
      <c r="S5243">
        <f>IF(H5243&gt;$B$5,$B$5,($B$3 - $B$5)*(($B$5-H5243)/($B$5-$B$6))^(1/$B$2)+$B$5)</f>
        <v>22.266666666666666</v>
      </c>
      <c r="T5243">
        <f>K5243*S5243</f>
        <v>3.3370812747679778E-4</v>
      </c>
      <c r="U5243" s="3">
        <f>S5243*N5243/Q5243+$B$7*O5243/Q5243</f>
        <v>49.944119871985052</v>
      </c>
      <c r="V5243">
        <f>IF(U5243-H5243&lt;=10,10,U5243-H5243)</f>
        <v>31.644119871985051</v>
      </c>
      <c r="X5243">
        <f t="shared" si="410"/>
        <v>0</v>
      </c>
      <c r="Y5243">
        <f t="shared" si="411"/>
        <v>1</v>
      </c>
      <c r="AA5243">
        <f>((Y5243*V5243)+H5243+273)/(Y5243*V5243)</f>
        <v>10.205501722861682</v>
      </c>
      <c r="AB5243">
        <f t="shared" si="412"/>
        <v>6.6553166055618256E-6</v>
      </c>
      <c r="AD5243">
        <f>AA5243*$C$28</f>
        <v>5.753624675579923</v>
      </c>
      <c r="AF5243">
        <f>(Q5243-X5243)/AD5243+X5243</f>
        <v>1.1804879343716533E-5</v>
      </c>
      <c r="AH5243">
        <f>Q5243/AF5243</f>
        <v>5.753624675579923</v>
      </c>
      <c r="AK5243" s="2"/>
      <c r="AT5243" s="1"/>
    </row>
    <row r="5244" spans="6:46" x14ac:dyDescent="0.35">
      <c r="F5244" s="4">
        <v>44415.416666666664</v>
      </c>
      <c r="H5244">
        <v>19.100000000000001</v>
      </c>
      <c r="I5244">
        <v>18.7</v>
      </c>
      <c r="K5244" s="2">
        <v>1.3524756152302E-5</v>
      </c>
      <c r="L5244">
        <v>1.78879457566192E-4</v>
      </c>
      <c r="N5244">
        <f t="shared" si="408"/>
        <v>9.4673293066113996E-6</v>
      </c>
      <c r="O5244" s="2">
        <f t="shared" si="409"/>
        <v>5.366383726985761E-5</v>
      </c>
      <c r="Q5244">
        <f>N5244+O5244</f>
        <v>6.3131166576469011E-5</v>
      </c>
      <c r="S5244">
        <f>IF(H5244&gt;$B$5,$B$5,($B$3 - $B$5)*(($B$5-H5244)/($B$5-$B$6))^(1/$B$2)+$B$5)</f>
        <v>21.2</v>
      </c>
      <c r="T5244">
        <f>K5244*S5244</f>
        <v>2.8672483042880241E-4</v>
      </c>
      <c r="U5244" s="3">
        <f>S5244*N5244/Q5244+$B$7*O5244/Q5244</f>
        <v>49.931255861146433</v>
      </c>
      <c r="V5244">
        <f>IF(U5244-H5244&lt;=10,10,U5244-H5244)</f>
        <v>30.831255861146431</v>
      </c>
      <c r="X5244">
        <f t="shared" si="410"/>
        <v>0</v>
      </c>
      <c r="Y5244">
        <f t="shared" si="411"/>
        <v>1</v>
      </c>
      <c r="AA5244">
        <f>((Y5244*V5244)+H5244+273)/(Y5244*V5244)</f>
        <v>10.474151857956089</v>
      </c>
      <c r="AB5244">
        <f t="shared" si="412"/>
        <v>6.0273297000668398E-6</v>
      </c>
      <c r="AD5244">
        <f>AA5244*$C$28</f>
        <v>5.9050833777929137</v>
      </c>
      <c r="AF5244">
        <f>(Q5244-X5244)/AD5244+X5244</f>
        <v>1.0690986483592199E-5</v>
      </c>
      <c r="AH5244">
        <f>Q5244/AF5244</f>
        <v>5.9050833777929137</v>
      </c>
      <c r="AK5244" s="2"/>
      <c r="AT5244" s="1"/>
    </row>
    <row r="5245" spans="6:46" x14ac:dyDescent="0.35">
      <c r="F5245" s="4">
        <v>44415.458333333336</v>
      </c>
      <c r="H5245">
        <v>20.100000000000001</v>
      </c>
      <c r="I5245">
        <v>18.7</v>
      </c>
      <c r="K5245" s="2">
        <v>1.31592222022397E-5</v>
      </c>
      <c r="L5245">
        <v>1.56911570738321E-4</v>
      </c>
      <c r="N5245">
        <f t="shared" si="408"/>
        <v>9.2114555415677893E-6</v>
      </c>
      <c r="O5245" s="2">
        <f t="shared" si="409"/>
        <v>4.7073471221496307E-5</v>
      </c>
      <c r="Q5245">
        <f>N5245+O5245</f>
        <v>5.6284926763064096E-5</v>
      </c>
      <c r="S5245">
        <f>IF(H5245&gt;$B$5,$B$5,($B$3 - $B$5)*(($B$5-H5245)/($B$5-$B$6))^(1/$B$2)+$B$5)</f>
        <v>20</v>
      </c>
      <c r="T5245">
        <f>K5245*S5245</f>
        <v>2.6318444404479401E-4</v>
      </c>
      <c r="U5245" s="3">
        <f>S5245*N5245/Q5245+$B$7*O5245/Q5245</f>
        <v>49.271984303860869</v>
      </c>
      <c r="V5245">
        <f>IF(U5245-H5245&lt;=10,10,U5245-H5245)</f>
        <v>29.171984303860867</v>
      </c>
      <c r="X5245">
        <f t="shared" si="410"/>
        <v>0</v>
      </c>
      <c r="Y5245">
        <f t="shared" si="411"/>
        <v>1</v>
      </c>
      <c r="AA5245">
        <f>((Y5245*V5245)+H5245+273)/(Y5245*V5245)</f>
        <v>11.047311041546415</v>
      </c>
      <c r="AB5245">
        <f t="shared" si="412"/>
        <v>5.0948983468818187E-6</v>
      </c>
      <c r="AD5245">
        <f>AA5245*$C$28</f>
        <v>6.2282172041635615</v>
      </c>
      <c r="AF5245">
        <f>(Q5245-X5245)/AD5245+X5245</f>
        <v>9.037084757647444E-6</v>
      </c>
      <c r="AH5245">
        <f>Q5245/AF5245</f>
        <v>6.2282172041635606</v>
      </c>
      <c r="AK5245" s="2"/>
      <c r="AT5245" s="1"/>
    </row>
    <row r="5246" spans="6:46" x14ac:dyDescent="0.35">
      <c r="F5246" s="4">
        <v>44415.5</v>
      </c>
      <c r="H5246">
        <v>20.8</v>
      </c>
      <c r="I5246">
        <v>18.7</v>
      </c>
      <c r="K5246" s="2">
        <v>1.31592222022397E-5</v>
      </c>
      <c r="L5246">
        <v>1.44358839206169E-4</v>
      </c>
      <c r="N5246">
        <f t="shared" si="408"/>
        <v>9.2114555415677893E-6</v>
      </c>
      <c r="O5246" s="2">
        <f t="shared" si="409"/>
        <v>4.3307651761850704E-5</v>
      </c>
      <c r="Q5246">
        <f>N5246+O5246</f>
        <v>5.2519107303418493E-5</v>
      </c>
      <c r="S5246">
        <f>IF(H5246&gt;$B$5,$B$5,($B$3 - $B$5)*(($B$5-H5246)/($B$5-$B$6))^(1/$B$2)+$B$5)</f>
        <v>20</v>
      </c>
      <c r="T5246">
        <f>K5246*S5246</f>
        <v>2.6318444404479401E-4</v>
      </c>
      <c r="U5246" s="3">
        <f>S5246*N5246/Q5246+$B$7*O5246/Q5246</f>
        <v>48.861263823616298</v>
      </c>
      <c r="V5246">
        <f>IF(U5246-H5246&lt;=10,10,U5246-H5246)</f>
        <v>28.061263823616297</v>
      </c>
      <c r="X5246">
        <f t="shared" si="410"/>
        <v>0</v>
      </c>
      <c r="Y5246">
        <f t="shared" si="411"/>
        <v>1</v>
      </c>
      <c r="AA5246">
        <f>((Y5246*V5246)+H5246+273)/(Y5246*V5246)</f>
        <v>11.469948960486184</v>
      </c>
      <c r="AB5246">
        <f t="shared" si="412"/>
        <v>4.5788440283689228E-6</v>
      </c>
      <c r="AD5246">
        <f>AA5246*$C$28</f>
        <v>6.4664906399320623</v>
      </c>
      <c r="AF5246">
        <f>(Q5246-X5246)/AD5246+X5246</f>
        <v>8.1217325173411626E-6</v>
      </c>
      <c r="AH5246">
        <f>Q5246/AF5246</f>
        <v>6.4664906399320623</v>
      </c>
      <c r="AK5246" s="2"/>
      <c r="AT5246" s="1"/>
    </row>
    <row r="5247" spans="6:46" x14ac:dyDescent="0.35">
      <c r="F5247" s="4">
        <v>44415.541666666664</v>
      </c>
      <c r="H5247">
        <v>20.7</v>
      </c>
      <c r="I5247">
        <v>18.7</v>
      </c>
      <c r="K5247" s="2">
        <v>1.27936882521775E-5</v>
      </c>
      <c r="L5247">
        <v>1.56911570738321E-4</v>
      </c>
      <c r="N5247">
        <f t="shared" si="408"/>
        <v>8.9555817765242501E-6</v>
      </c>
      <c r="O5247" s="2">
        <f t="shared" si="409"/>
        <v>4.7073471221496307E-5</v>
      </c>
      <c r="Q5247">
        <f>N5247+O5247</f>
        <v>5.6029052998020559E-5</v>
      </c>
      <c r="S5247">
        <f>IF(H5247&gt;$B$5,$B$5,($B$3 - $B$5)*(($B$5-H5247)/($B$5-$B$6))^(1/$B$2)+$B$5)</f>
        <v>20</v>
      </c>
      <c r="T5247">
        <f>K5247*S5247</f>
        <v>2.5587376504354999E-4</v>
      </c>
      <c r="U5247" s="3">
        <f>S5247*N5247/Q5247+$B$7*O5247/Q5247</f>
        <v>49.405663751100306</v>
      </c>
      <c r="V5247">
        <f>IF(U5247-H5247&lt;=10,10,U5247-H5247)</f>
        <v>28.705663751100307</v>
      </c>
      <c r="X5247">
        <f t="shared" si="410"/>
        <v>0</v>
      </c>
      <c r="Y5247">
        <f t="shared" si="411"/>
        <v>1</v>
      </c>
      <c r="AA5247">
        <f>((Y5247*V5247)+H5247+273)/(Y5247*V5247)</f>
        <v>11.231430373692101</v>
      </c>
      <c r="AB5247">
        <f t="shared" si="412"/>
        <v>4.9885946076164973E-6</v>
      </c>
      <c r="AD5247">
        <f>AA5247*$C$28</f>
        <v>6.3320194043348303</v>
      </c>
      <c r="AF5247">
        <f>(Q5247-X5247)/AD5247+X5247</f>
        <v>8.8485283162056781E-6</v>
      </c>
      <c r="AH5247">
        <f>Q5247/AF5247</f>
        <v>6.3320194043348303</v>
      </c>
      <c r="AK5247" s="2"/>
      <c r="AT5247" s="1"/>
    </row>
    <row r="5248" spans="6:46" x14ac:dyDescent="0.35">
      <c r="F5248" s="4">
        <v>44415.583333333336</v>
      </c>
      <c r="H5248">
        <v>20.9</v>
      </c>
      <c r="I5248">
        <v>18.7</v>
      </c>
      <c r="K5248" s="2">
        <v>1.16970864019909E-5</v>
      </c>
      <c r="L5248">
        <v>1.4122126296973501E-4</v>
      </c>
      <c r="N5248">
        <f t="shared" si="408"/>
        <v>8.1879604813936292E-6</v>
      </c>
      <c r="O5248" s="2">
        <f t="shared" si="409"/>
        <v>4.2366378890920511E-5</v>
      </c>
      <c r="Q5248">
        <f>N5248+O5248</f>
        <v>5.0554339372314136E-5</v>
      </c>
      <c r="S5248">
        <f>IF(H5248&gt;$B$5,$B$5,($B$3 - $B$5)*(($B$5-H5248)/($B$5-$B$6))^(1/$B$2)+$B$5)</f>
        <v>20</v>
      </c>
      <c r="T5248">
        <f>K5248*S5248</f>
        <v>2.3394172803981801E-4</v>
      </c>
      <c r="U5248" s="3">
        <f>S5248*N5248/Q5248+$B$7*O5248/Q5248</f>
        <v>49.331275605478083</v>
      </c>
      <c r="V5248">
        <f>IF(U5248-H5248&lt;=10,10,U5248-H5248)</f>
        <v>28.431275605478085</v>
      </c>
      <c r="X5248">
        <f t="shared" si="410"/>
        <v>0</v>
      </c>
      <c r="Y5248">
        <f t="shared" si="411"/>
        <v>1</v>
      </c>
      <c r="AA5248">
        <f>((Y5248*V5248)+H5248+273)/(Y5248*V5248)</f>
        <v>11.33720766096657</v>
      </c>
      <c r="AB5248">
        <f t="shared" si="412"/>
        <v>4.459152631240068E-6</v>
      </c>
      <c r="AD5248">
        <f>AA5248*$C$28</f>
        <v>6.391654180429664</v>
      </c>
      <c r="AF5248">
        <f>(Q5248-X5248)/AD5248+X5248</f>
        <v>7.9094296946014895E-6</v>
      </c>
      <c r="AH5248">
        <f>Q5248/AF5248</f>
        <v>6.3916541804296649</v>
      </c>
      <c r="AK5248" s="2"/>
      <c r="AT5248" s="1"/>
    </row>
    <row r="5249" spans="6:46" x14ac:dyDescent="0.35">
      <c r="F5249" s="4">
        <v>44415.625</v>
      </c>
      <c r="H5249">
        <v>21.9</v>
      </c>
      <c r="I5249">
        <v>18.7</v>
      </c>
      <c r="K5249" s="2">
        <v>1.27936882521775E-5</v>
      </c>
      <c r="L5249">
        <v>1.3494489720365801E-4</v>
      </c>
      <c r="N5249">
        <f t="shared" si="408"/>
        <v>8.9555817765242501E-6</v>
      </c>
      <c r="O5249" s="2">
        <f t="shared" si="409"/>
        <v>4.0483469161097408E-5</v>
      </c>
      <c r="Q5249">
        <f>N5249+O5249</f>
        <v>4.943905093762166E-5</v>
      </c>
      <c r="S5249">
        <f>IF(H5249&gt;$B$5,$B$5,($B$3 - $B$5)*(($B$5-H5249)/($B$5-$B$6))^(1/$B$2)+$B$5)</f>
        <v>20</v>
      </c>
      <c r="T5249">
        <f>K5249*S5249</f>
        <v>2.5587376504354999E-4</v>
      </c>
      <c r="U5249" s="3">
        <f>S5249*N5249/Q5249+$B$7*O5249/Q5249</f>
        <v>48.659964011569926</v>
      </c>
      <c r="V5249">
        <f>IF(U5249-H5249&lt;=10,10,U5249-H5249)</f>
        <v>26.759964011569927</v>
      </c>
      <c r="X5249">
        <f t="shared" si="410"/>
        <v>0</v>
      </c>
      <c r="Y5249">
        <f t="shared" si="411"/>
        <v>1</v>
      </c>
      <c r="AA5249">
        <f>((Y5249*V5249)+H5249+273)/(Y5249*V5249)</f>
        <v>12.020194192805983</v>
      </c>
      <c r="AB5249">
        <f t="shared" si="412"/>
        <v>4.1129993529730702E-6</v>
      </c>
      <c r="AD5249">
        <f>AA5249*$C$28</f>
        <v>6.7767061131413175</v>
      </c>
      <c r="AF5249">
        <f>(Q5249-X5249)/AD5249+X5249</f>
        <v>7.2954397183832375E-6</v>
      </c>
      <c r="AH5249">
        <f>Q5249/AF5249</f>
        <v>6.7767061131413175</v>
      </c>
      <c r="AK5249" s="2"/>
      <c r="AT5249" s="1"/>
    </row>
    <row r="5250" spans="6:46" x14ac:dyDescent="0.35">
      <c r="F5250" s="4">
        <v>44415.666666666664</v>
      </c>
      <c r="H5250">
        <v>21.8</v>
      </c>
      <c r="I5250">
        <v>18.7</v>
      </c>
      <c r="K5250" s="2">
        <v>1.31592222022397E-5</v>
      </c>
      <c r="L5250">
        <v>1.4122126296973501E-4</v>
      </c>
      <c r="N5250">
        <f t="shared" ref="N5250:N5313" si="413">$C$13*K5250</f>
        <v>9.2114555415677893E-6</v>
      </c>
      <c r="O5250" s="2">
        <f t="shared" ref="O5250:O5313" si="414">$C$14*L5250</f>
        <v>4.2366378890920511E-5</v>
      </c>
      <c r="Q5250">
        <f>N5250+O5250</f>
        <v>5.15778344324883E-5</v>
      </c>
      <c r="S5250">
        <f>IF(H5250&gt;$B$5,$B$5,($B$3 - $B$5)*(($B$5-H5250)/($B$5-$B$6))^(1/$B$2)+$B$5)</f>
        <v>20</v>
      </c>
      <c r="T5250">
        <f>K5250*S5250</f>
        <v>2.6318444404479401E-4</v>
      </c>
      <c r="U5250" s="3">
        <f>S5250*N5250/Q5250+$B$7*O5250/Q5250</f>
        <v>48.749234579112226</v>
      </c>
      <c r="V5250">
        <f>IF(U5250-H5250&lt;=10,10,U5250-H5250)</f>
        <v>26.949234579112225</v>
      </c>
      <c r="X5250">
        <f t="shared" ref="X5250:X5313" si="415">IF(Q5250-$C$20&lt;=0,0,Q5250-$C$20)</f>
        <v>0</v>
      </c>
      <c r="Y5250">
        <f t="shared" ref="Y5250:Y5313" si="416">1-(X5250/Q5250)</f>
        <v>1</v>
      </c>
      <c r="AA5250">
        <f>((Y5250*V5250)+H5250+273)/(Y5250*V5250)</f>
        <v>11.939086196848542</v>
      </c>
      <c r="AB5250">
        <f t="shared" ref="AB5250:AB5313" si="417">(Q5250-X5250)/AA5250</f>
        <v>4.3200822560526333E-6</v>
      </c>
      <c r="AD5250">
        <f>AA5250*$C$28</f>
        <v>6.7309793101285686</v>
      </c>
      <c r="AF5250">
        <f>(Q5250-X5250)/AD5250+X5250</f>
        <v>7.6627533760021489E-6</v>
      </c>
      <c r="AH5250">
        <f>Q5250/AF5250</f>
        <v>6.7309793101285678</v>
      </c>
      <c r="AK5250" s="2"/>
      <c r="AT5250" s="1"/>
    </row>
    <row r="5251" spans="6:46" x14ac:dyDescent="0.35">
      <c r="F5251" s="4">
        <v>44415.708333333336</v>
      </c>
      <c r="H5251">
        <v>21.9</v>
      </c>
      <c r="I5251">
        <v>18.7</v>
      </c>
      <c r="K5251" s="2">
        <v>1.42558240524264E-5</v>
      </c>
      <c r="L5251">
        <v>1.78879457566192E-4</v>
      </c>
      <c r="N5251">
        <f t="shared" si="413"/>
        <v>9.9790768366984796E-6</v>
      </c>
      <c r="O5251" s="2">
        <f t="shared" si="414"/>
        <v>5.366383726985761E-5</v>
      </c>
      <c r="Q5251">
        <f>N5251+O5251</f>
        <v>6.3642914106556086E-5</v>
      </c>
      <c r="S5251">
        <f>IF(H5251&gt;$B$5,$B$5,($B$3 - $B$5)*(($B$5-H5251)/($B$5-$B$6))^(1/$B$2)+$B$5)</f>
        <v>20</v>
      </c>
      <c r="T5251">
        <f>K5251*S5251</f>
        <v>2.8511648104852802E-4</v>
      </c>
      <c r="U5251" s="3">
        <f>S5251*N5251/Q5251+$B$7*O5251/Q5251</f>
        <v>49.512072644887468</v>
      </c>
      <c r="V5251">
        <f>IF(U5251-H5251&lt;=10,10,U5251-H5251)</f>
        <v>27.612072644887469</v>
      </c>
      <c r="X5251">
        <f t="shared" si="415"/>
        <v>0</v>
      </c>
      <c r="Y5251">
        <f t="shared" si="416"/>
        <v>1</v>
      </c>
      <c r="AA5251">
        <f>((Y5251*V5251)+H5251+273)/(Y5251*V5251)</f>
        <v>11.68011097148125</v>
      </c>
      <c r="AB5251">
        <f t="shared" si="417"/>
        <v>5.4488278631898144E-6</v>
      </c>
      <c r="AD5251">
        <f>AA5251*$C$28</f>
        <v>6.5849750971559491</v>
      </c>
      <c r="AF5251">
        <f>(Q5251-X5251)/AD5251+X5251</f>
        <v>9.6648678495448617E-6</v>
      </c>
      <c r="AH5251">
        <f>Q5251/AF5251</f>
        <v>6.5849750971559491</v>
      </c>
      <c r="AK5251" s="2"/>
      <c r="AT5251" s="1"/>
    </row>
    <row r="5252" spans="6:46" x14ac:dyDescent="0.35">
      <c r="F5252" s="4">
        <v>44415.75</v>
      </c>
      <c r="H5252">
        <v>21.7</v>
      </c>
      <c r="I5252">
        <v>18.7</v>
      </c>
      <c r="K5252" s="2">
        <v>1.46213580024886E-5</v>
      </c>
      <c r="L5252">
        <v>2.1967765498549899E-4</v>
      </c>
      <c r="N5252">
        <f t="shared" si="413"/>
        <v>1.0234950601742019E-5</v>
      </c>
      <c r="O5252" s="2">
        <f t="shared" si="414"/>
        <v>6.590329649564971E-5</v>
      </c>
      <c r="Q5252">
        <f>N5252+O5252</f>
        <v>7.6138247097391724E-5</v>
      </c>
      <c r="S5252">
        <f>IF(H5252&gt;$B$5,$B$5,($B$3 - $B$5)*(($B$5-H5252)/($B$5-$B$6))^(1/$B$2)+$B$5)</f>
        <v>20</v>
      </c>
      <c r="T5252">
        <f>K5252*S5252</f>
        <v>2.9242716004977199E-4</v>
      </c>
      <c r="U5252" s="3">
        <f>S5252*N5252/Q5252+$B$7*O5252/Q5252</f>
        <v>50.295094322269442</v>
      </c>
      <c r="V5252">
        <f>IF(U5252-H5252&lt;=10,10,U5252-H5252)</f>
        <v>28.595094322269443</v>
      </c>
      <c r="X5252">
        <f t="shared" si="415"/>
        <v>0</v>
      </c>
      <c r="Y5252">
        <f t="shared" si="416"/>
        <v>1</v>
      </c>
      <c r="AA5252">
        <f>((Y5252*V5252)+H5252+273)/(Y5252*V5252)</f>
        <v>11.305963557199808</v>
      </c>
      <c r="AB5252">
        <f t="shared" si="417"/>
        <v>6.73434393381763E-6</v>
      </c>
      <c r="AD5252">
        <f>AA5252*$C$28</f>
        <v>6.3740394808998877</v>
      </c>
      <c r="AF5252">
        <f>(Q5252-X5252)/AD5252+X5252</f>
        <v>1.1945054203938272E-5</v>
      </c>
      <c r="AH5252">
        <f>Q5252/AF5252</f>
        <v>6.3740394808998877</v>
      </c>
      <c r="AK5252" s="2"/>
      <c r="AT5252" s="1"/>
    </row>
    <row r="5253" spans="6:46" x14ac:dyDescent="0.35">
      <c r="F5253" s="4">
        <v>44415.791666666664</v>
      </c>
      <c r="H5253">
        <v>21</v>
      </c>
      <c r="I5253">
        <v>18.7</v>
      </c>
      <c r="K5253" s="2">
        <v>1.6083493802737498E-5</v>
      </c>
      <c r="L5253">
        <v>2.1967765498549899E-4</v>
      </c>
      <c r="N5253">
        <f t="shared" si="413"/>
        <v>1.1258445661916248E-5</v>
      </c>
      <c r="O5253" s="2">
        <f t="shared" si="414"/>
        <v>6.590329649564971E-5</v>
      </c>
      <c r="Q5253">
        <f>N5253+O5253</f>
        <v>7.7161742157565955E-5</v>
      </c>
      <c r="S5253">
        <f>IF(H5253&gt;$B$5,$B$5,($B$3 - $B$5)*(($B$5-H5253)/($B$5-$B$6))^(1/$B$2)+$B$5)</f>
        <v>20</v>
      </c>
      <c r="T5253">
        <f>K5253*S5253</f>
        <v>3.2166987605474997E-4</v>
      </c>
      <c r="U5253" s="3">
        <f>S5253*N5253/Q5253+$B$7*O5253/Q5253</f>
        <v>49.893251666578252</v>
      </c>
      <c r="V5253">
        <f>IF(U5253-H5253&lt;=10,10,U5253-H5253)</f>
        <v>28.893251666578252</v>
      </c>
      <c r="X5253">
        <f t="shared" si="415"/>
        <v>0</v>
      </c>
      <c r="Y5253">
        <f t="shared" si="416"/>
        <v>1</v>
      </c>
      <c r="AA5253">
        <f>((Y5253*V5253)+H5253+273)/(Y5253*V5253)</f>
        <v>11.175386397927623</v>
      </c>
      <c r="AB5253">
        <f t="shared" si="417"/>
        <v>6.9046151434974026E-6</v>
      </c>
      <c r="AD5253">
        <f>AA5253*$C$28</f>
        <v>6.3004231133701483</v>
      </c>
      <c r="AF5253">
        <f>(Q5253-X5253)/AD5253+X5253</f>
        <v>1.2247073056700077E-5</v>
      </c>
      <c r="AH5253">
        <f>Q5253/AF5253</f>
        <v>6.3004231133701483</v>
      </c>
      <c r="AK5253" s="2"/>
      <c r="AT5253" s="1"/>
    </row>
    <row r="5254" spans="6:46" x14ac:dyDescent="0.35">
      <c r="F5254" s="4">
        <v>44415.833333333336</v>
      </c>
      <c r="H5254">
        <v>20</v>
      </c>
      <c r="I5254">
        <v>18.7</v>
      </c>
      <c r="K5254" s="2">
        <v>1.6083493802737498E-5</v>
      </c>
      <c r="L5254">
        <v>1.8515703662547601E-4</v>
      </c>
      <c r="N5254">
        <f t="shared" si="413"/>
        <v>1.1258445661916248E-5</v>
      </c>
      <c r="O5254" s="2">
        <f t="shared" si="414"/>
        <v>5.5547110987642811E-5</v>
      </c>
      <c r="Q5254">
        <f>N5254+O5254</f>
        <v>6.6805556649559056E-5</v>
      </c>
      <c r="S5254">
        <f>IF(H5254&gt;$B$5,$B$5,($B$3 - $B$5)*(($B$5-H5254)/($B$5-$B$6))^(1/$B$2)+$B$5)</f>
        <v>20</v>
      </c>
      <c r="T5254">
        <f>K5254*S5254</f>
        <v>3.2166987605474997E-4</v>
      </c>
      <c r="U5254" s="3">
        <f>S5254*N5254/Q5254+$B$7*O5254/Q5254</f>
        <v>49.101604448352887</v>
      </c>
      <c r="V5254">
        <f>IF(U5254-H5254&lt;=10,10,U5254-H5254)</f>
        <v>29.101604448352887</v>
      </c>
      <c r="X5254">
        <f t="shared" si="415"/>
        <v>0</v>
      </c>
      <c r="Y5254">
        <f t="shared" si="416"/>
        <v>1</v>
      </c>
      <c r="AA5254">
        <f>((Y5254*V5254)+H5254+273)/(Y5254*V5254)</f>
        <v>11.068173406727182</v>
      </c>
      <c r="AB5254">
        <f t="shared" si="417"/>
        <v>6.0358249003358553E-6</v>
      </c>
      <c r="AD5254">
        <f>AA5254*$C$28</f>
        <v>6.2399789207704117</v>
      </c>
      <c r="AF5254">
        <f>(Q5254-X5254)/AD5254+X5254</f>
        <v>1.0706054859767217E-5</v>
      </c>
      <c r="AH5254">
        <f>Q5254/AF5254</f>
        <v>6.2399789207704117</v>
      </c>
      <c r="AK5254" s="2"/>
      <c r="AT5254" s="1"/>
    </row>
    <row r="5255" spans="6:46" x14ac:dyDescent="0.35">
      <c r="F5255" s="4">
        <v>44415.875</v>
      </c>
      <c r="H5255">
        <v>18.3</v>
      </c>
      <c r="I5255">
        <v>18.7</v>
      </c>
      <c r="K5255" s="2">
        <v>1.6083493802737498E-5</v>
      </c>
      <c r="L5255">
        <v>1.3808247344009199E-4</v>
      </c>
      <c r="N5255">
        <f t="shared" si="413"/>
        <v>1.1258445661916248E-5</v>
      </c>
      <c r="O5255" s="2">
        <f t="shared" si="414"/>
        <v>4.1424742032027601E-5</v>
      </c>
      <c r="Q5255">
        <f>N5255+O5255</f>
        <v>5.2683187693943853E-5</v>
      </c>
      <c r="S5255">
        <f>IF(H5255&gt;$B$5,$B$5,($B$3 - $B$5)*(($B$5-H5255)/($B$5-$B$6))^(1/$B$2)+$B$5)</f>
        <v>22.266666666666666</v>
      </c>
      <c r="T5255">
        <f>K5255*S5255</f>
        <v>3.5812579534095492E-4</v>
      </c>
      <c r="U5255" s="3">
        <f>S5255*N5255/Q5255+$B$7*O5255/Q5255</f>
        <v>48.004856562445838</v>
      </c>
      <c r="V5255">
        <f>IF(U5255-H5255&lt;=10,10,U5255-H5255)</f>
        <v>29.704856562445837</v>
      </c>
      <c r="X5255">
        <f t="shared" si="415"/>
        <v>0</v>
      </c>
      <c r="Y5255">
        <f t="shared" si="416"/>
        <v>1</v>
      </c>
      <c r="AA5255">
        <f>((Y5255*V5255)+H5255+273)/(Y5255*V5255)</f>
        <v>10.806477246830879</v>
      </c>
      <c r="AB5255">
        <f t="shared" si="417"/>
        <v>4.8751490879596121E-6</v>
      </c>
      <c r="AD5255">
        <f>AA5255*$C$28</f>
        <v>6.0924407081501633</v>
      </c>
      <c r="AF5255">
        <f>(Q5255-X5255)/AD5255+X5255</f>
        <v>8.6473041294381272E-6</v>
      </c>
      <c r="AH5255">
        <f>Q5255/AF5255</f>
        <v>6.0924407081501633</v>
      </c>
      <c r="AK5255" s="2"/>
      <c r="AT5255" s="1"/>
    </row>
    <row r="5256" spans="6:46" x14ac:dyDescent="0.35">
      <c r="F5256" s="4">
        <v>44415.916666666664</v>
      </c>
      <c r="H5256">
        <v>18.600000000000001</v>
      </c>
      <c r="I5256">
        <v>18.7</v>
      </c>
      <c r="K5256" s="2">
        <v>1.6083493802737498E-5</v>
      </c>
      <c r="L5256" s="2">
        <v>9.4147306430955106E-5</v>
      </c>
      <c r="N5256">
        <f t="shared" si="413"/>
        <v>1.1258445661916248E-5</v>
      </c>
      <c r="O5256" s="2">
        <f t="shared" si="414"/>
        <v>2.8244191929286536E-5</v>
      </c>
      <c r="Q5256">
        <f>N5256+O5256</f>
        <v>3.9502637591202785E-5</v>
      </c>
      <c r="S5256">
        <f>IF(H5256&gt;$B$5,$B$5,($B$3 - $B$5)*(($B$5-H5256)/($B$5-$B$6))^(1/$B$2)+$B$5)</f>
        <v>21.866666666666664</v>
      </c>
      <c r="T5256">
        <f>K5256*S5256</f>
        <v>3.5169239781985992E-4</v>
      </c>
      <c r="U5256" s="3">
        <f>S5256*N5256/Q5256+$B$7*O5256/Q5256</f>
        <v>45.556837323324324</v>
      </c>
      <c r="V5256">
        <f>IF(U5256-H5256&lt;=10,10,U5256-H5256)</f>
        <v>26.956837323324322</v>
      </c>
      <c r="X5256">
        <f t="shared" si="415"/>
        <v>0</v>
      </c>
      <c r="Y5256">
        <f t="shared" si="416"/>
        <v>1</v>
      </c>
      <c r="AA5256">
        <f>((Y5256*V5256)+H5256+273)/(Y5256*V5256)</f>
        <v>11.817292715109943</v>
      </c>
      <c r="AB5256">
        <f t="shared" si="417"/>
        <v>3.3427823566300878E-6</v>
      </c>
      <c r="AD5256">
        <f>AA5256*$C$28</f>
        <v>6.6623149758424631</v>
      </c>
      <c r="AF5256">
        <f>(Q5256-X5256)/AD5256+X5256</f>
        <v>5.9292659885399064E-6</v>
      </c>
      <c r="AH5256">
        <f>Q5256/AF5256</f>
        <v>6.6623149758424631</v>
      </c>
      <c r="AK5256" s="2"/>
      <c r="AL5256" s="2"/>
      <c r="AT5256" s="1"/>
    </row>
    <row r="5257" spans="6:46" x14ac:dyDescent="0.35">
      <c r="F5257" s="4">
        <v>44415.958333333336</v>
      </c>
      <c r="H5257">
        <v>17.399999999999999</v>
      </c>
      <c r="I5257">
        <v>18.7</v>
      </c>
      <c r="K5257" s="2">
        <v>1.6083493802737498E-5</v>
      </c>
      <c r="L5257" s="2">
        <v>6.9041358049367002E-5</v>
      </c>
      <c r="N5257">
        <f t="shared" si="413"/>
        <v>1.1258445661916248E-5</v>
      </c>
      <c r="O5257" s="2">
        <f t="shared" si="414"/>
        <v>2.0712407414810104E-5</v>
      </c>
      <c r="Q5257">
        <f>N5257+O5257</f>
        <v>3.1970853076726352E-5</v>
      </c>
      <c r="S5257">
        <f>IF(H5257&gt;$B$5,$B$5,($B$3 - $B$5)*(($B$5-H5257)/($B$5-$B$6))^(1/$B$2)+$B$5)</f>
        <v>23.466666666666669</v>
      </c>
      <c r="T5257">
        <f>K5257*S5257</f>
        <v>3.7742598790423999E-4</v>
      </c>
      <c r="U5257" s="3">
        <f>S5257*N5257/Q5257+$B$7*O5257/Q5257</f>
        <v>43.895625680665212</v>
      </c>
      <c r="V5257">
        <f>IF(U5257-H5257&lt;=10,10,U5257-H5257)</f>
        <v>26.495625680665214</v>
      </c>
      <c r="X5257">
        <f t="shared" si="415"/>
        <v>0</v>
      </c>
      <c r="Y5257">
        <f t="shared" si="416"/>
        <v>1</v>
      </c>
      <c r="AA5257">
        <f>((Y5257*V5257)+H5257+273)/(Y5257*V5257)</f>
        <v>11.960299767969437</v>
      </c>
      <c r="AB5257">
        <f t="shared" si="417"/>
        <v>2.6730812518885733E-6</v>
      </c>
      <c r="AD5257">
        <f>AA5257*$C$28</f>
        <v>6.742939028481751</v>
      </c>
      <c r="AF5257">
        <f>(Q5257-X5257)/AD5257+X5257</f>
        <v>4.7413824953308161E-6</v>
      </c>
      <c r="AH5257">
        <f>Q5257/AF5257</f>
        <v>6.742939028481751</v>
      </c>
      <c r="AK5257" s="2"/>
      <c r="AL5257" s="2"/>
      <c r="AT5257" s="1"/>
    </row>
    <row r="5258" spans="6:46" x14ac:dyDescent="0.35">
      <c r="F5258" s="4">
        <v>44416</v>
      </c>
      <c r="H5258">
        <v>17</v>
      </c>
      <c r="I5258">
        <v>17.070833333333301</v>
      </c>
      <c r="K5258" s="2">
        <v>1.6083493802737498E-5</v>
      </c>
      <c r="L5258" s="2">
        <v>4.0797226784740898E-5</v>
      </c>
      <c r="N5258">
        <f t="shared" si="413"/>
        <v>1.1258445661916248E-5</v>
      </c>
      <c r="O5258" s="2">
        <f t="shared" si="414"/>
        <v>1.2239168035422271E-5</v>
      </c>
      <c r="Q5258">
        <f>N5258+O5258</f>
        <v>2.3497613697338521E-5</v>
      </c>
      <c r="S5258">
        <f>IF(H5258&gt;$B$5,$B$5,($B$3 - $B$5)*(($B$5-H5258)/($B$5-$B$6))^(1/$B$2)+$B$5)</f>
        <v>24</v>
      </c>
      <c r="T5258">
        <f>K5258*S5258</f>
        <v>3.8600385126569996E-4</v>
      </c>
      <c r="U5258" s="3">
        <f>S5258*N5258/Q5258+$B$7*O5258/Q5258</f>
        <v>40.146925129723499</v>
      </c>
      <c r="V5258">
        <f>IF(U5258-H5258&lt;=10,10,U5258-H5258)</f>
        <v>23.146925129723499</v>
      </c>
      <c r="X5258">
        <f t="shared" si="415"/>
        <v>0</v>
      </c>
      <c r="Y5258">
        <f t="shared" si="416"/>
        <v>1</v>
      </c>
      <c r="AA5258">
        <f>((Y5258*V5258)+H5258+273)/(Y5258*V5258)</f>
        <v>13.528661944285824</v>
      </c>
      <c r="AB5258">
        <f t="shared" si="417"/>
        <v>1.7368764031585058E-6</v>
      </c>
      <c r="AD5258">
        <f>AA5258*$C$28</f>
        <v>7.6271451716923053</v>
      </c>
      <c r="AF5258">
        <f>(Q5258-X5258)/AD5258+X5258</f>
        <v>3.0807875251343731E-6</v>
      </c>
      <c r="AH5258">
        <f>Q5258/AF5258</f>
        <v>7.6271451716923053</v>
      </c>
      <c r="AK5258" s="2"/>
      <c r="AL5258" s="2"/>
      <c r="AT5258" s="1"/>
    </row>
    <row r="5259" spans="6:46" x14ac:dyDescent="0.35">
      <c r="F5259" s="4">
        <v>44416.041666666664</v>
      </c>
      <c r="H5259">
        <v>16.899999999999999</v>
      </c>
      <c r="I5259">
        <v>17.070833333333301</v>
      </c>
      <c r="K5259" s="2">
        <v>1.6083493802737498E-5</v>
      </c>
      <c r="L5259" s="2">
        <v>2.1967765498549899E-5</v>
      </c>
      <c r="N5259">
        <f t="shared" si="413"/>
        <v>1.1258445661916248E-5</v>
      </c>
      <c r="O5259" s="2">
        <f t="shared" si="414"/>
        <v>6.5903296495649707E-6</v>
      </c>
      <c r="Q5259">
        <f>N5259+O5259</f>
        <v>1.7848775311481217E-5</v>
      </c>
      <c r="S5259">
        <f>IF(H5259&gt;$B$5,$B$5,($B$3 - $B$5)*(($B$5-H5259)/($B$5-$B$6))^(1/$B$2)+$B$5)</f>
        <v>24.133333333333333</v>
      </c>
      <c r="T5259">
        <f>K5259*S5259</f>
        <v>3.8814831710606493E-4</v>
      </c>
      <c r="U5259" s="3">
        <f>S5259*N5259/Q5259+$B$7*O5259/Q5259</f>
        <v>35.530278219838863</v>
      </c>
      <c r="V5259">
        <f>IF(U5259-H5259&lt;=10,10,U5259-H5259)</f>
        <v>18.630278219838864</v>
      </c>
      <c r="X5259">
        <f t="shared" si="415"/>
        <v>0</v>
      </c>
      <c r="Y5259">
        <f t="shared" si="416"/>
        <v>1</v>
      </c>
      <c r="AA5259">
        <f>((Y5259*V5259)+H5259+273)/(Y5259*V5259)</f>
        <v>16.560690859210766</v>
      </c>
      <c r="AB5259">
        <f t="shared" si="417"/>
        <v>1.0777796326989609E-6</v>
      </c>
      <c r="AD5259">
        <f>AA5259*$C$28</f>
        <v>9.3365326036599559</v>
      </c>
      <c r="AF5259">
        <f>(Q5259-X5259)/AD5259+X5259</f>
        <v>1.9117134882048643E-6</v>
      </c>
      <c r="AH5259">
        <f>Q5259/AF5259</f>
        <v>9.3365326036599559</v>
      </c>
      <c r="AK5259" s="2"/>
      <c r="AL5259" s="2"/>
      <c r="AT5259" s="1"/>
    </row>
    <row r="5260" spans="6:46" x14ac:dyDescent="0.35">
      <c r="F5260" s="4">
        <v>44416.083333333336</v>
      </c>
      <c r="H5260">
        <v>16.600000000000001</v>
      </c>
      <c r="I5260">
        <v>17.070833333333301</v>
      </c>
      <c r="K5260" s="2">
        <v>1.6083493802737498E-5</v>
      </c>
      <c r="L5260" s="2">
        <v>9.4147549089596692E-6</v>
      </c>
      <c r="N5260">
        <f t="shared" si="413"/>
        <v>1.1258445661916248E-5</v>
      </c>
      <c r="O5260" s="2">
        <f t="shared" si="414"/>
        <v>2.8244264726879012E-6</v>
      </c>
      <c r="Q5260">
        <f>N5260+O5260</f>
        <v>1.4082872134604149E-5</v>
      </c>
      <c r="S5260">
        <f>IF(H5260&gt;$B$5,$B$5,($B$3 - $B$5)*(($B$5-H5260)/($B$5-$B$6))^(1/$B$2)+$B$5)</f>
        <v>24.533333333333331</v>
      </c>
      <c r="T5260">
        <f>K5260*S5260</f>
        <v>3.9458171462715993E-4</v>
      </c>
      <c r="U5260" s="3">
        <f>S5260*N5260/Q5260+$B$7*O5260/Q5260</f>
        <v>30.643653660424068</v>
      </c>
      <c r="V5260">
        <f>IF(U5260-H5260&lt;=10,10,U5260-H5260)</f>
        <v>14.043653660424066</v>
      </c>
      <c r="X5260">
        <f t="shared" si="415"/>
        <v>0</v>
      </c>
      <c r="Y5260">
        <f t="shared" si="416"/>
        <v>1</v>
      </c>
      <c r="AA5260">
        <f>((Y5260*V5260)+H5260+273)/(Y5260*V5260)</f>
        <v>21.621414270284358</v>
      </c>
      <c r="AB5260">
        <f t="shared" si="417"/>
        <v>6.5133908256681932E-7</v>
      </c>
      <c r="AD5260">
        <f>AA5260*$C$28</f>
        <v>12.189650841738437</v>
      </c>
      <c r="AF5260">
        <f>(Q5260-X5260)/AD5260+X5260</f>
        <v>1.1553138246079335E-6</v>
      </c>
      <c r="AH5260">
        <f>Q5260/AF5260</f>
        <v>12.189650841738437</v>
      </c>
      <c r="AK5260" s="2"/>
      <c r="AL5260" s="2"/>
      <c r="AT5260" s="1"/>
    </row>
    <row r="5261" spans="6:46" x14ac:dyDescent="0.35">
      <c r="F5261" s="4">
        <v>44416.125</v>
      </c>
      <c r="H5261">
        <v>16.600000000000001</v>
      </c>
      <c r="I5261">
        <v>17.070833333333301</v>
      </c>
      <c r="K5261" s="2">
        <v>1.6814561702861898E-5</v>
      </c>
      <c r="L5261">
        <v>0</v>
      </c>
      <c r="N5261">
        <f t="shared" si="413"/>
        <v>1.1770193192003328E-5</v>
      </c>
      <c r="O5261" s="2">
        <f t="shared" si="414"/>
        <v>0</v>
      </c>
      <c r="Q5261">
        <f>N5261+O5261</f>
        <v>1.1770193192003328E-5</v>
      </c>
      <c r="S5261">
        <f>IF(H5261&gt;$B$5,$B$5,($B$3 - $B$5)*(($B$5-H5261)/($B$5-$B$6))^(1/$B$2)+$B$5)</f>
        <v>24.533333333333331</v>
      </c>
      <c r="T5261">
        <f>K5261*S5261</f>
        <v>4.125172471102119E-4</v>
      </c>
      <c r="U5261" s="3">
        <f>S5261*N5261/Q5261+$B$7*O5261/Q5261</f>
        <v>24.533333333333328</v>
      </c>
      <c r="V5261">
        <f>IF(U5261-H5261&lt;=10,10,U5261-H5261)</f>
        <v>10</v>
      </c>
      <c r="X5261">
        <f t="shared" si="415"/>
        <v>0</v>
      </c>
      <c r="Y5261">
        <f t="shared" si="416"/>
        <v>1</v>
      </c>
      <c r="AA5261">
        <f>((Y5261*V5261)+H5261+273)/(Y5261*V5261)</f>
        <v>29.96</v>
      </c>
      <c r="AB5261">
        <f t="shared" si="417"/>
        <v>3.9286359118836206E-7</v>
      </c>
      <c r="AD5261">
        <f>AA5261*$C$28</f>
        <v>16.890751671152387</v>
      </c>
      <c r="AF5261">
        <f>(Q5261-X5261)/AD5261+X5261</f>
        <v>6.9684247457770459E-7</v>
      </c>
      <c r="AH5261">
        <f>Q5261/AF5261</f>
        <v>16.890751671152387</v>
      </c>
      <c r="AK5261" s="2"/>
      <c r="AT5261" s="1"/>
    </row>
    <row r="5262" spans="6:46" x14ac:dyDescent="0.35">
      <c r="F5262" s="4">
        <v>44416.166666666664</v>
      </c>
      <c r="H5262">
        <v>16.5</v>
      </c>
      <c r="I5262">
        <v>17.070833333333301</v>
      </c>
      <c r="K5262" s="2">
        <v>1.7545629602986299E-5</v>
      </c>
      <c r="L5262" s="2">
        <v>1.5691278403152899E-6</v>
      </c>
      <c r="N5262">
        <f t="shared" si="413"/>
        <v>1.2281940722090408E-5</v>
      </c>
      <c r="O5262" s="2">
        <f t="shared" si="414"/>
        <v>4.7073835209458705E-7</v>
      </c>
      <c r="Q5262">
        <f>N5262+O5262</f>
        <v>1.2752679074184995E-5</v>
      </c>
      <c r="S5262">
        <f>IF(H5262&gt;$B$5,$B$5,($B$3 - $B$5)*(($B$5-H5262)/($B$5-$B$6))^(1/$B$2)+$B$5)</f>
        <v>24.666666666666668</v>
      </c>
      <c r="T5262">
        <f>K5262*S5262</f>
        <v>4.3279219687366205E-4</v>
      </c>
      <c r="U5262" s="3">
        <f>S5262*N5262/Q5262+$B$7*O5262/Q5262</f>
        <v>25.786357930267428</v>
      </c>
      <c r="V5262">
        <f>IF(U5262-H5262&lt;=10,10,U5262-H5262)</f>
        <v>10</v>
      </c>
      <c r="X5262">
        <f t="shared" si="415"/>
        <v>0</v>
      </c>
      <c r="Y5262">
        <f t="shared" si="416"/>
        <v>1</v>
      </c>
      <c r="AA5262">
        <f>((Y5262*V5262)+H5262+273)/(Y5262*V5262)</f>
        <v>29.95</v>
      </c>
      <c r="AB5262">
        <f t="shared" si="417"/>
        <v>4.2579896741853076E-7</v>
      </c>
      <c r="AD5262">
        <f>AA5262*$C$28</f>
        <v>16.885113903571895</v>
      </c>
      <c r="AF5262">
        <f>(Q5262-X5262)/AD5262+X5262</f>
        <v>7.5526165514863832E-7</v>
      </c>
      <c r="AH5262">
        <f>Q5262/AF5262</f>
        <v>16.885113903571895</v>
      </c>
      <c r="AK5262" s="2"/>
      <c r="AL5262" s="2"/>
      <c r="AT5262" s="1"/>
    </row>
    <row r="5263" spans="6:46" x14ac:dyDescent="0.35">
      <c r="F5263" s="4">
        <v>44416.208333333336</v>
      </c>
      <c r="H5263">
        <v>15.1</v>
      </c>
      <c r="I5263">
        <v>17.070833333333301</v>
      </c>
      <c r="K5263" s="2">
        <v>1.7545629602986299E-5</v>
      </c>
      <c r="L5263" s="2">
        <v>4.7073713880137897E-6</v>
      </c>
      <c r="N5263">
        <f t="shared" si="413"/>
        <v>1.2281940722090408E-5</v>
      </c>
      <c r="O5263" s="2">
        <f t="shared" si="414"/>
        <v>1.4122114164041371E-6</v>
      </c>
      <c r="Q5263">
        <f>N5263+O5263</f>
        <v>1.3694152138494546E-5</v>
      </c>
      <c r="S5263">
        <f>IF(H5263&gt;$B$5,$B$5,($B$3 - $B$5)*(($B$5-H5263)/($B$5-$B$6))^(1/$B$2)+$B$5)</f>
        <v>26.533333333333335</v>
      </c>
      <c r="T5263">
        <f>K5263*S5263</f>
        <v>4.6554403879923647E-4</v>
      </c>
      <c r="U5263" s="3">
        <f>S5263*N5263/Q5263+$B$7*O5263/Q5263</f>
        <v>29.468962443267934</v>
      </c>
      <c r="V5263">
        <f>IF(U5263-H5263&lt;=10,10,U5263-H5263)</f>
        <v>14.368962443267934</v>
      </c>
      <c r="X5263">
        <f t="shared" si="415"/>
        <v>0</v>
      </c>
      <c r="Y5263">
        <f t="shared" si="416"/>
        <v>1</v>
      </c>
      <c r="AA5263">
        <f>((Y5263*V5263)+H5263+273)/(Y5263*V5263)</f>
        <v>21.050160276880604</v>
      </c>
      <c r="AB5263">
        <f t="shared" si="417"/>
        <v>6.5054859242733822E-7</v>
      </c>
      <c r="AD5263">
        <f>AA5263*$C$28</f>
        <v>11.867591117314641</v>
      </c>
      <c r="AF5263">
        <f>(Q5263-X5263)/AD5263+X5263</f>
        <v>1.1539116913553738E-6</v>
      </c>
      <c r="AH5263">
        <f>Q5263/AF5263</f>
        <v>11.867591117314641</v>
      </c>
      <c r="AK5263" s="2"/>
      <c r="AL5263" s="2"/>
      <c r="AT5263" s="1"/>
    </row>
    <row r="5264" spans="6:46" x14ac:dyDescent="0.35">
      <c r="F5264" s="4">
        <v>44416.25</v>
      </c>
      <c r="H5264">
        <v>15.2</v>
      </c>
      <c r="I5264">
        <v>17.070833333333301</v>
      </c>
      <c r="K5264" s="2">
        <v>1.7545629602986299E-5</v>
      </c>
      <c r="L5264" s="2">
        <v>2.9813283370805601E-5</v>
      </c>
      <c r="N5264">
        <f t="shared" si="413"/>
        <v>1.2281940722090408E-5</v>
      </c>
      <c r="O5264" s="2">
        <f t="shared" si="414"/>
        <v>8.9439850112416824E-6</v>
      </c>
      <c r="Q5264">
        <f>N5264+O5264</f>
        <v>2.1225925733332091E-5</v>
      </c>
      <c r="S5264">
        <f>IF(H5264&gt;$B$5,$B$5,($B$3 - $B$5)*(($B$5-H5264)/($B$5-$B$6))^(1/$B$2)+$B$5)</f>
        <v>26.400000000000002</v>
      </c>
      <c r="T5264">
        <f>K5264*S5264</f>
        <v>4.6320462151883834E-4</v>
      </c>
      <c r="U5264" s="3">
        <f>S5264*N5264/Q5264+$B$7*O5264/Q5264</f>
        <v>38.45120448149973</v>
      </c>
      <c r="V5264">
        <f>IF(U5264-H5264&lt;=10,10,U5264-H5264)</f>
        <v>23.25120448149973</v>
      </c>
      <c r="X5264">
        <f t="shared" si="415"/>
        <v>0</v>
      </c>
      <c r="Y5264">
        <f t="shared" si="416"/>
        <v>1</v>
      </c>
      <c r="AA5264">
        <f>((Y5264*V5264)+H5264+273)/(Y5264*V5264)</f>
        <v>13.395056790684196</v>
      </c>
      <c r="AB5264">
        <f t="shared" si="417"/>
        <v>1.5846088646741681E-6</v>
      </c>
      <c r="AD5264">
        <f>AA5264*$C$28</f>
        <v>7.5518216913361211</v>
      </c>
      <c r="AF5264">
        <f>(Q5264-X5264)/AD5264+X5264</f>
        <v>2.8107027153042659E-6</v>
      </c>
      <c r="AH5264">
        <f>Q5264/AF5264</f>
        <v>7.5518216913361211</v>
      </c>
      <c r="AK5264" s="2"/>
      <c r="AL5264" s="2"/>
      <c r="AT5264" s="1"/>
    </row>
    <row r="5265" spans="6:46" x14ac:dyDescent="0.35">
      <c r="F5265" s="4">
        <v>44416.291666666664</v>
      </c>
      <c r="H5265">
        <v>15.9</v>
      </c>
      <c r="I5265">
        <v>17.070833333333301</v>
      </c>
      <c r="K5265" s="2">
        <v>1.7545629602986299E-5</v>
      </c>
      <c r="L5265" s="2">
        <v>7.2179540932405098E-5</v>
      </c>
      <c r="N5265">
        <f t="shared" si="413"/>
        <v>1.2281940722090408E-5</v>
      </c>
      <c r="O5265" s="2">
        <f t="shared" si="414"/>
        <v>2.1653862279721534E-5</v>
      </c>
      <c r="Q5265">
        <f>N5265+O5265</f>
        <v>3.3935803001811942E-5</v>
      </c>
      <c r="S5265">
        <f>IF(H5265&gt;$B$5,$B$5,($B$3 - $B$5)*(($B$5-H5265)/($B$5-$B$6))^(1/$B$2)+$B$5)</f>
        <v>25.466666666666669</v>
      </c>
      <c r="T5265">
        <f>K5265*S5265</f>
        <v>4.4682870055605108E-4</v>
      </c>
      <c r="U5265" s="3">
        <f>S5265*N5265/Q5265+$B$7*O5265/Q5265</f>
        <v>44.311387465728473</v>
      </c>
      <c r="V5265">
        <f>IF(U5265-H5265&lt;=10,10,U5265-H5265)</f>
        <v>28.411387465728474</v>
      </c>
      <c r="X5265">
        <f t="shared" si="415"/>
        <v>0</v>
      </c>
      <c r="Y5265">
        <f t="shared" si="416"/>
        <v>1</v>
      </c>
      <c r="AA5265">
        <f>((Y5265*V5265)+H5265+273)/(Y5265*V5265)</f>
        <v>11.168457994122551</v>
      </c>
      <c r="AB5265">
        <f t="shared" si="417"/>
        <v>3.0385396999004518E-6</v>
      </c>
      <c r="AD5265">
        <f>AA5265*$C$28</f>
        <v>6.2965170403344697</v>
      </c>
      <c r="AF5265">
        <f>(Q5265-X5265)/AD5265+X5265</f>
        <v>5.389615049784615E-6</v>
      </c>
      <c r="AH5265">
        <f>Q5265/AF5265</f>
        <v>6.2965170403344706</v>
      </c>
      <c r="AK5265" s="2"/>
      <c r="AL5265" s="2"/>
      <c r="AT5265" s="1"/>
    </row>
    <row r="5266" spans="6:46" x14ac:dyDescent="0.35">
      <c r="F5266" s="4">
        <v>44416.333333333336</v>
      </c>
      <c r="H5266">
        <v>16.2</v>
      </c>
      <c r="I5266">
        <v>17.070833333333301</v>
      </c>
      <c r="K5266" s="2">
        <v>1.64490277527997E-5</v>
      </c>
      <c r="L5266">
        <v>1.4749762873581099E-4</v>
      </c>
      <c r="N5266">
        <f t="shared" si="413"/>
        <v>1.1514319426959789E-5</v>
      </c>
      <c r="O5266" s="2">
        <f t="shared" si="414"/>
        <v>4.4249288620743302E-5</v>
      </c>
      <c r="Q5266">
        <f>N5266+O5266</f>
        <v>5.5763608047703091E-5</v>
      </c>
      <c r="S5266">
        <f>IF(H5266&gt;$B$5,$B$5,($B$3 - $B$5)*(($B$5-H5266)/($B$5-$B$6))^(1/$B$2)+$B$5)</f>
        <v>25.066666666666666</v>
      </c>
      <c r="T5266">
        <f>K5266*S5266</f>
        <v>4.1232229567017916E-4</v>
      </c>
      <c r="U5266" s="3">
        <f>S5266*N5266/Q5266+$B$7*O5266/Q5266</f>
        <v>48.819231330605056</v>
      </c>
      <c r="V5266">
        <f>IF(U5266-H5266&lt;=10,10,U5266-H5266)</f>
        <v>32.619231330605061</v>
      </c>
      <c r="X5266">
        <f t="shared" si="415"/>
        <v>0</v>
      </c>
      <c r="Y5266">
        <f t="shared" si="416"/>
        <v>1</v>
      </c>
      <c r="AA5266">
        <f>((Y5266*V5266)+H5266+273)/(Y5266*V5266)</f>
        <v>9.8659354682174101</v>
      </c>
      <c r="AB5266">
        <f t="shared" si="417"/>
        <v>5.6521359000717783E-6</v>
      </c>
      <c r="AD5266">
        <f>AA5266*$C$28</f>
        <v>5.5621851133936859</v>
      </c>
      <c r="AF5266">
        <f>(Q5266-X5266)/AD5266+X5266</f>
        <v>1.0025485831714749E-5</v>
      </c>
      <c r="AH5266">
        <f>Q5266/AF5266</f>
        <v>5.5621851133936859</v>
      </c>
      <c r="AK5266" s="2"/>
      <c r="AT5266" s="1"/>
    </row>
    <row r="5267" spans="6:46" x14ac:dyDescent="0.35">
      <c r="F5267" s="4">
        <v>44416.375</v>
      </c>
      <c r="H5267">
        <v>17</v>
      </c>
      <c r="I5267">
        <v>17.070833333333301</v>
      </c>
      <c r="K5267" s="2">
        <v>1.49868919525508E-5</v>
      </c>
      <c r="L5267">
        <v>2.1340007592621501E-4</v>
      </c>
      <c r="N5267">
        <f t="shared" si="413"/>
        <v>1.049082436678556E-5</v>
      </c>
      <c r="O5267" s="2">
        <f t="shared" si="414"/>
        <v>6.4020022777864515E-5</v>
      </c>
      <c r="Q5267">
        <f>N5267+O5267</f>
        <v>7.4510847144650073E-5</v>
      </c>
      <c r="S5267">
        <f>IF(H5267&gt;$B$5,$B$5,($B$3 - $B$5)*(($B$5-H5267)/($B$5-$B$6))^(1/$B$2)+$B$5)</f>
        <v>24</v>
      </c>
      <c r="T5267">
        <f>K5267*S5267</f>
        <v>3.5968540686121919E-4</v>
      </c>
      <c r="U5267" s="3">
        <f>S5267*N5267/Q5267+$B$7*O5267/Q5267</f>
        <v>50.63532602522956</v>
      </c>
      <c r="V5267">
        <f>IF(U5267-H5267&lt;=10,10,U5267-H5267)</f>
        <v>33.63532602522956</v>
      </c>
      <c r="X5267">
        <f t="shared" si="415"/>
        <v>0</v>
      </c>
      <c r="Y5267">
        <f t="shared" si="416"/>
        <v>1</v>
      </c>
      <c r="AA5267">
        <f>((Y5267*V5267)+H5267+273)/(Y5267*V5267)</f>
        <v>9.6218875887355324</v>
      </c>
      <c r="AB5267">
        <f t="shared" si="417"/>
        <v>7.7438908382052679E-6</v>
      </c>
      <c r="AD5267">
        <f>AA5267*$C$28</f>
        <v>5.4245965910906238</v>
      </c>
      <c r="AF5267">
        <f>(Q5267-X5267)/AD5267+X5267</f>
        <v>1.3735739772249045E-5</v>
      </c>
      <c r="AH5267">
        <f>Q5267/AF5267</f>
        <v>5.4245965910906238</v>
      </c>
      <c r="AK5267" s="2"/>
      <c r="AT5267" s="1"/>
    </row>
    <row r="5268" spans="6:46" x14ac:dyDescent="0.35">
      <c r="F5268" s="4">
        <v>44416.416666666664</v>
      </c>
      <c r="H5268">
        <v>17.100000000000001</v>
      </c>
      <c r="I5268">
        <v>17.070833333333301</v>
      </c>
      <c r="K5268" s="2">
        <v>1.3524756152302E-5</v>
      </c>
      <c r="L5268">
        <v>2.60474639111599E-4</v>
      </c>
      <c r="N5268">
        <f t="shared" si="413"/>
        <v>9.4673293066113996E-6</v>
      </c>
      <c r="O5268" s="2">
        <f t="shared" si="414"/>
        <v>7.8142391733479705E-5</v>
      </c>
      <c r="Q5268">
        <f>N5268+O5268</f>
        <v>8.7609721040091099E-5</v>
      </c>
      <c r="S5268">
        <f>IF(H5268&gt;$B$5,$B$5,($B$3 - $B$5)*(($B$5-H5268)/($B$5-$B$6))^(1/$B$2)+$B$5)</f>
        <v>23.866666666666664</v>
      </c>
      <c r="T5268">
        <f>K5268*S5268</f>
        <v>3.2279084683494103E-4</v>
      </c>
      <c r="U5268" s="3">
        <f>S5268*N5268/Q5268+$B$7*O5268/Q5268</f>
        <v>51.635652806789693</v>
      </c>
      <c r="V5268">
        <f>IF(U5268-H5268&lt;=10,10,U5268-H5268)</f>
        <v>34.535652806789692</v>
      </c>
      <c r="X5268">
        <f t="shared" si="415"/>
        <v>0</v>
      </c>
      <c r="Y5268">
        <f t="shared" si="416"/>
        <v>1</v>
      </c>
      <c r="AA5268">
        <f>((Y5268*V5268)+H5268+273)/(Y5268*V5268)</f>
        <v>9.4000149533286521</v>
      </c>
      <c r="AB5268">
        <f t="shared" si="417"/>
        <v>9.3201682630374438E-6</v>
      </c>
      <c r="AD5268">
        <f>AA5268*$C$28</f>
        <v>5.2995099560011134</v>
      </c>
      <c r="AF5268">
        <f>(Q5268-X5268)/AD5268+X5268</f>
        <v>1.6531664581719051E-5</v>
      </c>
      <c r="AH5268">
        <f>Q5268/AF5268</f>
        <v>5.2995099560011134</v>
      </c>
      <c r="AK5268" s="2"/>
      <c r="AT5268" s="1"/>
    </row>
    <row r="5269" spans="6:46" x14ac:dyDescent="0.35">
      <c r="F5269" s="4">
        <v>44416.458333333336</v>
      </c>
      <c r="H5269">
        <v>18</v>
      </c>
      <c r="I5269">
        <v>17.070833333333301</v>
      </c>
      <c r="K5269" s="2">
        <v>1.31592222022397E-5</v>
      </c>
      <c r="L5269">
        <v>2.60474639111599E-4</v>
      </c>
      <c r="N5269">
        <f t="shared" si="413"/>
        <v>9.2114555415677893E-6</v>
      </c>
      <c r="O5269" s="2">
        <f t="shared" si="414"/>
        <v>7.8142391733479705E-5</v>
      </c>
      <c r="Q5269">
        <f>N5269+O5269</f>
        <v>8.7353847275047487E-5</v>
      </c>
      <c r="S5269">
        <f>IF(H5269&gt;$B$5,$B$5,($B$3 - $B$5)*(($B$5-H5269)/($B$5-$B$6))^(1/$B$2)+$B$5)</f>
        <v>22.666666666666668</v>
      </c>
      <c r="T5269">
        <f>K5269*S5269</f>
        <v>2.9827570325076657E-4</v>
      </c>
      <c r="U5269" s="3">
        <f>S5269*N5269/Q5269+$B$7*O5269/Q5269</f>
        <v>51.59045283291411</v>
      </c>
      <c r="V5269">
        <f>IF(U5269-H5269&lt;=10,10,U5269-H5269)</f>
        <v>33.59045283291411</v>
      </c>
      <c r="X5269">
        <f t="shared" si="415"/>
        <v>0</v>
      </c>
      <c r="Y5269">
        <f t="shared" si="416"/>
        <v>1</v>
      </c>
      <c r="AA5269">
        <f>((Y5269*V5269)+H5269+273)/(Y5269*V5269)</f>
        <v>9.663175856767829</v>
      </c>
      <c r="AB5269">
        <f t="shared" si="417"/>
        <v>9.0398693524621304E-6</v>
      </c>
      <c r="AD5269">
        <f>AA5269*$C$28</f>
        <v>5.447873956987336</v>
      </c>
      <c r="AF5269">
        <f>(Q5269-X5269)/AD5269+X5269</f>
        <v>1.6034483904130924E-5</v>
      </c>
      <c r="AH5269">
        <f>Q5269/AF5269</f>
        <v>5.447873956987336</v>
      </c>
      <c r="AK5269" s="2"/>
      <c r="AT5269" s="1"/>
    </row>
    <row r="5270" spans="6:46" x14ac:dyDescent="0.35">
      <c r="F5270" s="4">
        <v>44416.5</v>
      </c>
      <c r="H5270">
        <v>18.2</v>
      </c>
      <c r="I5270">
        <v>17.070833333333301</v>
      </c>
      <c r="K5270" s="2">
        <v>1.31592222022397E-5</v>
      </c>
      <c r="L5270">
        <v>2.3536796275408601E-4</v>
      </c>
      <c r="N5270">
        <f t="shared" si="413"/>
        <v>9.2114555415677893E-6</v>
      </c>
      <c r="O5270" s="2">
        <f t="shared" si="414"/>
        <v>7.0610388826225818E-5</v>
      </c>
      <c r="Q5270">
        <f>N5270+O5270</f>
        <v>7.9821844367793614E-5</v>
      </c>
      <c r="S5270">
        <f>IF(H5270&gt;$B$5,$B$5,($B$3 - $B$5)*(($B$5-H5270)/($B$5-$B$6))^(1/$B$2)+$B$5)</f>
        <v>22.400000000000002</v>
      </c>
      <c r="T5270">
        <f>K5270*S5270</f>
        <v>2.9476657733016931E-4</v>
      </c>
      <c r="U5270" s="3">
        <f>S5270*N5270/Q5270+$B$7*O5270/Q5270</f>
        <v>51.237953995757678</v>
      </c>
      <c r="V5270">
        <f>IF(U5270-H5270&lt;=10,10,U5270-H5270)</f>
        <v>33.037953995757675</v>
      </c>
      <c r="X5270">
        <f t="shared" si="415"/>
        <v>0</v>
      </c>
      <c r="Y5270">
        <f t="shared" si="416"/>
        <v>1</v>
      </c>
      <c r="AA5270">
        <f>((Y5270*V5270)+H5270+273)/(Y5270*V5270)</f>
        <v>9.8141051360926372</v>
      </c>
      <c r="AB5270">
        <f t="shared" si="417"/>
        <v>8.1333797896905023E-6</v>
      </c>
      <c r="AD5270">
        <f>AA5270*$C$28</f>
        <v>5.5329643767797707</v>
      </c>
      <c r="AF5270">
        <f>(Q5270-X5270)/AD5270+X5270</f>
        <v>1.4426596473814741E-5</v>
      </c>
      <c r="AH5270">
        <f>Q5270/AF5270</f>
        <v>5.5329643767797707</v>
      </c>
      <c r="AK5270" s="2"/>
      <c r="AT5270" s="1"/>
    </row>
    <row r="5271" spans="6:46" x14ac:dyDescent="0.35">
      <c r="F5271" s="4">
        <v>44416.541666666664</v>
      </c>
      <c r="H5271">
        <v>18.600000000000001</v>
      </c>
      <c r="I5271">
        <v>17.070833333333301</v>
      </c>
      <c r="K5271" s="2">
        <v>1.27936882521775E-5</v>
      </c>
      <c r="L5271">
        <v>1.85155823332268E-4</v>
      </c>
      <c r="N5271">
        <f t="shared" si="413"/>
        <v>8.9555817765242501E-6</v>
      </c>
      <c r="O5271" s="2">
        <f t="shared" si="414"/>
        <v>5.5546746999680408E-5</v>
      </c>
      <c r="Q5271">
        <f>N5271+O5271</f>
        <v>6.4502328776204653E-5</v>
      </c>
      <c r="S5271">
        <f>IF(H5271&gt;$B$5,$B$5,($B$3 - $B$5)*(($B$5-H5271)/($B$5-$B$6))^(1/$B$2)+$B$5)</f>
        <v>21.866666666666664</v>
      </c>
      <c r="T5271">
        <f>K5271*S5271</f>
        <v>2.7975531644761461E-4</v>
      </c>
      <c r="U5271" s="3">
        <f>S5271*N5271/Q5271+$B$7*O5271/Q5271</f>
        <v>50.399727702467565</v>
      </c>
      <c r="V5271">
        <f>IF(U5271-H5271&lt;=10,10,U5271-H5271)</f>
        <v>31.799727702467564</v>
      </c>
      <c r="X5271">
        <f t="shared" si="415"/>
        <v>0</v>
      </c>
      <c r="Y5271">
        <f t="shared" si="416"/>
        <v>1</v>
      </c>
      <c r="AA5271">
        <f>((Y5271*V5271)+H5271+273)/(Y5271*V5271)</f>
        <v>10.169889840829445</v>
      </c>
      <c r="AB5271">
        <f t="shared" si="417"/>
        <v>6.3424805760672736E-6</v>
      </c>
      <c r="AD5271">
        <f>AA5271*$C$28</f>
        <v>5.7335475241797607</v>
      </c>
      <c r="AF5271">
        <f>(Q5271-X5271)/AD5271+X5271</f>
        <v>1.1249985895151769E-5</v>
      </c>
      <c r="AH5271">
        <f>Q5271/AF5271</f>
        <v>5.7335475241797607</v>
      </c>
      <c r="AK5271" s="2"/>
      <c r="AT5271" s="1"/>
    </row>
    <row r="5272" spans="6:46" x14ac:dyDescent="0.35">
      <c r="F5272" s="4">
        <v>44416.583333333336</v>
      </c>
      <c r="H5272">
        <v>20.399999999999999</v>
      </c>
      <c r="I5272">
        <v>17.070833333333301</v>
      </c>
      <c r="K5272" s="2">
        <v>1.16970864019909E-5</v>
      </c>
      <c r="L5272">
        <v>1.4122126296973501E-4</v>
      </c>
      <c r="N5272">
        <f t="shared" si="413"/>
        <v>8.1879604813936292E-6</v>
      </c>
      <c r="O5272" s="2">
        <f t="shared" si="414"/>
        <v>4.2366378890920511E-5</v>
      </c>
      <c r="Q5272">
        <f>N5272+O5272</f>
        <v>5.0554339372314136E-5</v>
      </c>
      <c r="S5272">
        <f>IF(H5272&gt;$B$5,$B$5,($B$3 - $B$5)*(($B$5-H5272)/($B$5-$B$6))^(1/$B$2)+$B$5)</f>
        <v>20</v>
      </c>
      <c r="T5272">
        <f>K5272*S5272</f>
        <v>2.3394172803981801E-4</v>
      </c>
      <c r="U5272" s="3">
        <f>S5272*N5272/Q5272+$B$7*O5272/Q5272</f>
        <v>49.331275605478083</v>
      </c>
      <c r="V5272">
        <f>IF(U5272-H5272&lt;=10,10,U5272-H5272)</f>
        <v>28.931275605478085</v>
      </c>
      <c r="X5272">
        <f t="shared" si="415"/>
        <v>0</v>
      </c>
      <c r="Y5272">
        <f t="shared" si="416"/>
        <v>1</v>
      </c>
      <c r="AA5272">
        <f>((Y5272*V5272)+H5272+273)/(Y5272*V5272)</f>
        <v>11.14127423902613</v>
      </c>
      <c r="AB5272">
        <f t="shared" si="417"/>
        <v>4.5375724793875229E-6</v>
      </c>
      <c r="AD5272">
        <f>AA5272*$C$28</f>
        <v>6.2811914710146075</v>
      </c>
      <c r="AF5272">
        <f>(Q5272-X5272)/AD5272+X5272</f>
        <v>8.0485270359300227E-6</v>
      </c>
      <c r="AH5272">
        <f>Q5272/AF5272</f>
        <v>6.2811914710146075</v>
      </c>
      <c r="AK5272" s="2"/>
      <c r="AT5272" s="1"/>
    </row>
    <row r="5273" spans="6:46" x14ac:dyDescent="0.35">
      <c r="F5273" s="4">
        <v>44416.625</v>
      </c>
      <c r="H5273">
        <v>16.600000000000001</v>
      </c>
      <c r="I5273">
        <v>17.070833333333301</v>
      </c>
      <c r="K5273" s="2">
        <v>1.27936882521775E-5</v>
      </c>
      <c r="L5273" s="2">
        <v>9.7285367984672303E-5</v>
      </c>
      <c r="N5273">
        <f t="shared" si="413"/>
        <v>8.9555817765242501E-6</v>
      </c>
      <c r="O5273" s="2">
        <f t="shared" si="414"/>
        <v>2.9185610395401696E-5</v>
      </c>
      <c r="Q5273">
        <f>N5273+O5273</f>
        <v>3.8141192171925948E-5</v>
      </c>
      <c r="S5273">
        <f>IF(H5273&gt;$B$5,$B$5,($B$3 - $B$5)*(($B$5-H5273)/($B$5-$B$6))^(1/$B$2)+$B$5)</f>
        <v>24.533333333333331</v>
      </c>
      <c r="T5273">
        <f>K5273*S5273</f>
        <v>3.1387181845342132E-4</v>
      </c>
      <c r="U5273" s="3">
        <f>S5273*N5273/Q5273+$B$7*O5273/Q5273</f>
        <v>47.846402819252482</v>
      </c>
      <c r="V5273">
        <f>IF(U5273-H5273&lt;=10,10,U5273-H5273)</f>
        <v>31.246402819252481</v>
      </c>
      <c r="X5273">
        <f t="shared" si="415"/>
        <v>0</v>
      </c>
      <c r="Y5273">
        <f t="shared" si="416"/>
        <v>1</v>
      </c>
      <c r="AA5273">
        <f>((Y5273*V5273)+H5273+273)/(Y5273*V5273)</f>
        <v>10.268266868196516</v>
      </c>
      <c r="AB5273">
        <f t="shared" si="417"/>
        <v>3.714472233874161E-6</v>
      </c>
      <c r="AD5273">
        <f>AA5273*$C$28</f>
        <v>5.7890102057352797</v>
      </c>
      <c r="AF5273">
        <f>(Q5273-X5273)/AD5273+X5273</f>
        <v>6.5885515513755295E-6</v>
      </c>
      <c r="AH5273">
        <f>Q5273/AF5273</f>
        <v>5.7890102057352797</v>
      </c>
      <c r="AK5273" s="2"/>
      <c r="AL5273" s="2"/>
      <c r="AT5273" s="1"/>
    </row>
    <row r="5274" spans="6:46" x14ac:dyDescent="0.35">
      <c r="F5274" s="4">
        <v>44416.666666666664</v>
      </c>
      <c r="H5274">
        <v>19.3</v>
      </c>
      <c r="I5274">
        <v>17.070833333333301</v>
      </c>
      <c r="K5274" s="2">
        <v>1.31592222022397E-5</v>
      </c>
      <c r="L5274" s="2">
        <v>8.4732636452520001E-5</v>
      </c>
      <c r="N5274">
        <f t="shared" si="413"/>
        <v>9.2114555415677893E-6</v>
      </c>
      <c r="O5274" s="2">
        <f t="shared" si="414"/>
        <v>2.5419790935756006E-5</v>
      </c>
      <c r="Q5274">
        <f>N5274+O5274</f>
        <v>3.4631246477323795E-5</v>
      </c>
      <c r="S5274">
        <f>IF(H5274&gt;$B$5,$B$5,($B$3 - $B$5)*(($B$5-H5274)/($B$5-$B$6))^(1/$B$2)+$B$5)</f>
        <v>20.933333333333334</v>
      </c>
      <c r="T5274">
        <f>K5274*S5274</f>
        <v>2.754663847668844E-4</v>
      </c>
      <c r="U5274" s="3">
        <f>S5274*N5274/Q5274+$B$7*O5274/Q5274</f>
        <v>45.938715253726578</v>
      </c>
      <c r="V5274">
        <f>IF(U5274-H5274&lt;=10,10,U5274-H5274)</f>
        <v>26.638715253726577</v>
      </c>
      <c r="X5274">
        <f t="shared" si="415"/>
        <v>0</v>
      </c>
      <c r="Y5274">
        <f t="shared" si="416"/>
        <v>1</v>
      </c>
      <c r="AA5274">
        <f>((Y5274*V5274)+H5274+273)/(Y5274*V5274)</f>
        <v>11.972751396451418</v>
      </c>
      <c r="AB5274">
        <f t="shared" si="417"/>
        <v>2.8925052672176997E-6</v>
      </c>
      <c r="AD5274">
        <f>AA5274*$C$28</f>
        <v>6.7499589672197544</v>
      </c>
      <c r="AF5274">
        <f>(Q5274-X5274)/AD5274+X5274</f>
        <v>5.1305862221541895E-6</v>
      </c>
      <c r="AH5274">
        <f>Q5274/AF5274</f>
        <v>6.7499589672197544</v>
      </c>
      <c r="AK5274" s="2"/>
      <c r="AL5274" s="2"/>
      <c r="AT5274" s="1"/>
    </row>
    <row r="5275" spans="6:46" x14ac:dyDescent="0.35">
      <c r="F5275" s="4">
        <v>44416.708333333336</v>
      </c>
      <c r="H5275">
        <v>19.7</v>
      </c>
      <c r="I5275">
        <v>17.070833333333301</v>
      </c>
      <c r="K5275" s="2">
        <v>1.42558240524264E-5</v>
      </c>
      <c r="L5275" s="2">
        <v>8.7870819335558097E-5</v>
      </c>
      <c r="N5275">
        <f t="shared" si="413"/>
        <v>9.9790768366984796E-6</v>
      </c>
      <c r="O5275" s="2">
        <f t="shared" si="414"/>
        <v>2.6361245800667432E-5</v>
      </c>
      <c r="Q5275">
        <f>N5275+O5275</f>
        <v>3.6340322637365915E-5</v>
      </c>
      <c r="S5275">
        <f>IF(H5275&gt;$B$5,$B$5,($B$3 - $B$5)*(($B$5-H5275)/($B$5-$B$6))^(1/$B$2)+$B$5)</f>
        <v>20.400000000000002</v>
      </c>
      <c r="T5275">
        <f>K5275*S5275</f>
        <v>2.9081881066949858E-4</v>
      </c>
      <c r="U5275" s="3">
        <f>S5275*N5275/Q5275+$B$7*O5275/Q5275</f>
        <v>45.498816920388393</v>
      </c>
      <c r="V5275">
        <f>IF(U5275-H5275&lt;=10,10,U5275-H5275)</f>
        <v>25.798816920388393</v>
      </c>
      <c r="X5275">
        <f t="shared" si="415"/>
        <v>0</v>
      </c>
      <c r="Y5275">
        <f t="shared" si="416"/>
        <v>1</v>
      </c>
      <c r="AA5275">
        <f>((Y5275*V5275)+H5275+273)/(Y5275*V5275)</f>
        <v>12.345481496427995</v>
      </c>
      <c r="AB5275">
        <f t="shared" si="417"/>
        <v>2.9436132278745478E-6</v>
      </c>
      <c r="AD5275">
        <f>AA5275*$C$28</f>
        <v>6.9600955346118836</v>
      </c>
      <c r="AF5275">
        <f>(Q5275-X5275)/AD5275+X5275</f>
        <v>5.2212390557929838E-6</v>
      </c>
      <c r="AH5275">
        <f>Q5275/AF5275</f>
        <v>6.9600955346118836</v>
      </c>
      <c r="AK5275" s="2"/>
      <c r="AL5275" s="2"/>
      <c r="AT5275" s="1"/>
    </row>
    <row r="5276" spans="6:46" x14ac:dyDescent="0.35">
      <c r="F5276" s="4">
        <v>44416.75</v>
      </c>
      <c r="H5276">
        <v>19.100000000000001</v>
      </c>
      <c r="I5276">
        <v>17.070833333333301</v>
      </c>
      <c r="K5276" s="2">
        <v>1.46213580024886E-5</v>
      </c>
      <c r="L5276">
        <v>1.0670015929242799E-4</v>
      </c>
      <c r="N5276">
        <f t="shared" si="413"/>
        <v>1.0234950601742019E-5</v>
      </c>
      <c r="O5276" s="2">
        <f t="shared" si="414"/>
        <v>3.2010047787728405E-5</v>
      </c>
      <c r="Q5276">
        <f>N5276+O5276</f>
        <v>4.2244998389470426E-5</v>
      </c>
      <c r="S5276">
        <f>IF(H5276&gt;$B$5,$B$5,($B$3 - $B$5)*(($B$5-H5276)/($B$5-$B$6))^(1/$B$2)+$B$5)</f>
        <v>21.2</v>
      </c>
      <c r="T5276">
        <f>K5276*S5276</f>
        <v>3.0997278965275832E-4</v>
      </c>
      <c r="U5276" s="3">
        <f>S5276*N5276/Q5276+$B$7*O5276/Q5276</f>
        <v>46.811070102322304</v>
      </c>
      <c r="V5276">
        <f>IF(U5276-H5276&lt;=10,10,U5276-H5276)</f>
        <v>27.711070102322303</v>
      </c>
      <c r="X5276">
        <f t="shared" si="415"/>
        <v>0</v>
      </c>
      <c r="Y5276">
        <f t="shared" si="416"/>
        <v>1</v>
      </c>
      <c r="AA5276">
        <f>((Y5276*V5276)+H5276+273)/(Y5276*V5276)</f>
        <v>11.540913754735183</v>
      </c>
      <c r="AB5276">
        <f t="shared" si="417"/>
        <v>3.6604552539990607E-6</v>
      </c>
      <c r="AD5276">
        <f>AA5276*$C$28</f>
        <v>6.5064989415693875</v>
      </c>
      <c r="AF5276">
        <f>(Q5276-X5276)/AD5276+X5276</f>
        <v>6.4927388398653615E-6</v>
      </c>
      <c r="AH5276">
        <f>Q5276/AF5276</f>
        <v>6.5064989415693875</v>
      </c>
      <c r="AK5276" s="2"/>
      <c r="AT5276" s="1"/>
    </row>
    <row r="5277" spans="6:46" x14ac:dyDescent="0.35">
      <c r="F5277" s="4">
        <v>44416.791666666664</v>
      </c>
      <c r="H5277">
        <v>17.899999999999999</v>
      </c>
      <c r="I5277">
        <v>17.070833333333301</v>
      </c>
      <c r="K5277" s="2">
        <v>1.6083493802737498E-5</v>
      </c>
      <c r="L5277">
        <v>1.19252890824581E-4</v>
      </c>
      <c r="N5277">
        <f t="shared" si="413"/>
        <v>1.1258445661916248E-5</v>
      </c>
      <c r="O5277" s="2">
        <f t="shared" si="414"/>
        <v>3.5775867247374306E-5</v>
      </c>
      <c r="Q5277">
        <f>N5277+O5277</f>
        <v>4.7034312909290557E-5</v>
      </c>
      <c r="S5277">
        <f>IF(H5277&gt;$B$5,$B$5,($B$3 - $B$5)*(($B$5-H5277)/($B$5-$B$6))^(1/$B$2)+$B$5)</f>
        <v>22.8</v>
      </c>
      <c r="T5277">
        <f>K5277*S5277</f>
        <v>3.66703658702415E-4</v>
      </c>
      <c r="U5277" s="3">
        <f>S5277*N5277/Q5277+$B$7*O5277/Q5277</f>
        <v>47.292394044049161</v>
      </c>
      <c r="V5277">
        <f>IF(U5277-H5277&lt;=10,10,U5277-H5277)</f>
        <v>29.392394044049162</v>
      </c>
      <c r="X5277">
        <f t="shared" si="415"/>
        <v>0</v>
      </c>
      <c r="Y5277">
        <f t="shared" si="416"/>
        <v>1</v>
      </c>
      <c r="AA5277">
        <f>((Y5277*V5277)+H5277+273)/(Y5277*V5277)</f>
        <v>10.897118266856392</v>
      </c>
      <c r="AB5277">
        <f t="shared" si="417"/>
        <v>4.3162156964328377E-6</v>
      </c>
      <c r="AD5277">
        <f>AA5277*$C$28</f>
        <v>6.1435420085664152</v>
      </c>
      <c r="AF5277">
        <f>(Q5277-X5277)/AD5277+X5277</f>
        <v>7.6558950591868629E-6</v>
      </c>
      <c r="AH5277">
        <f>Q5277/AF5277</f>
        <v>6.1435420085664161</v>
      </c>
      <c r="AK5277" s="2"/>
      <c r="AT5277" s="1"/>
    </row>
    <row r="5278" spans="6:46" x14ac:dyDescent="0.35">
      <c r="F5278" s="4">
        <v>44416.833333333336</v>
      </c>
      <c r="H5278">
        <v>15.4</v>
      </c>
      <c r="I5278">
        <v>17.070833333333301</v>
      </c>
      <c r="K5278" s="2">
        <v>1.6083493802737498E-5</v>
      </c>
      <c r="L5278">
        <v>1.0983822084614601E-4</v>
      </c>
      <c r="N5278">
        <f t="shared" si="413"/>
        <v>1.1258445661916248E-5</v>
      </c>
      <c r="O5278" s="2">
        <f t="shared" si="414"/>
        <v>3.2951466253843806E-5</v>
      </c>
      <c r="Q5278">
        <f>N5278+O5278</f>
        <v>4.420991191576005E-5</v>
      </c>
      <c r="S5278">
        <f>IF(H5278&gt;$B$5,$B$5,($B$3 - $B$5)*(($B$5-H5278)/($B$5-$B$6))^(1/$B$2)+$B$5)</f>
        <v>26.133333333333333</v>
      </c>
      <c r="T5278">
        <f>K5278*S5278</f>
        <v>4.2031530471153995E-4</v>
      </c>
      <c r="U5278" s="3">
        <f>S5278*N5278/Q5278+$B$7*O5278/Q5278</f>
        <v>47.648847644696147</v>
      </c>
      <c r="V5278">
        <f>IF(U5278-H5278&lt;=10,10,U5278-H5278)</f>
        <v>32.248847644696149</v>
      </c>
      <c r="X5278">
        <f t="shared" si="415"/>
        <v>0</v>
      </c>
      <c r="Y5278">
        <f t="shared" si="416"/>
        <v>1</v>
      </c>
      <c r="AA5278">
        <f>((Y5278*V5278)+H5278+273)/(Y5278*V5278)</f>
        <v>9.9429552081198818</v>
      </c>
      <c r="AB5278">
        <f t="shared" si="417"/>
        <v>4.4463553330358134E-6</v>
      </c>
      <c r="AD5278">
        <f>AA5278*$C$28</f>
        <v>5.6056070526616892</v>
      </c>
      <c r="AF5278">
        <f>(Q5278-X5278)/AD5278+X5278</f>
        <v>7.8867304647706312E-6</v>
      </c>
      <c r="AH5278">
        <f>Q5278/AF5278</f>
        <v>5.6056070526616892</v>
      </c>
      <c r="AK5278" s="2"/>
      <c r="AT5278" s="1"/>
    </row>
    <row r="5279" spans="6:46" x14ac:dyDescent="0.35">
      <c r="F5279" s="4">
        <v>44416.875</v>
      </c>
      <c r="H5279">
        <v>15.1</v>
      </c>
      <c r="I5279">
        <v>17.070833333333301</v>
      </c>
      <c r="K5279" s="2">
        <v>1.6083493802737498E-5</v>
      </c>
      <c r="L5279">
        <v>1.0670015929242799E-4</v>
      </c>
      <c r="N5279">
        <f t="shared" si="413"/>
        <v>1.1258445661916248E-5</v>
      </c>
      <c r="O5279" s="2">
        <f t="shared" si="414"/>
        <v>3.2010047787728405E-5</v>
      </c>
      <c r="Q5279">
        <f>N5279+O5279</f>
        <v>4.326849344964465E-5</v>
      </c>
      <c r="S5279">
        <f>IF(H5279&gt;$B$5,$B$5,($B$3 - $B$5)*(($B$5-H5279)/($B$5-$B$6))^(1/$B$2)+$B$5)</f>
        <v>26.533333333333335</v>
      </c>
      <c r="T5279">
        <f>K5279*S5279</f>
        <v>4.2674870223263501E-4</v>
      </c>
      <c r="U5279" s="3">
        <f>S5279*N5279/Q5279+$B$7*O5279/Q5279</f>
        <v>47.592984079384877</v>
      </c>
      <c r="V5279">
        <f>IF(U5279-H5279&lt;=10,10,U5279-H5279)</f>
        <v>32.492984079384875</v>
      </c>
      <c r="X5279">
        <f t="shared" si="415"/>
        <v>0</v>
      </c>
      <c r="Y5279">
        <f t="shared" si="416"/>
        <v>1</v>
      </c>
      <c r="AA5279">
        <f>((Y5279*V5279)+H5279+273)/(Y5279*V5279)</f>
        <v>9.8665294420522187</v>
      </c>
      <c r="AB5279">
        <f t="shared" si="417"/>
        <v>4.3853812735032889E-6</v>
      </c>
      <c r="AD5279">
        <f>AA5279*$C$28</f>
        <v>5.5625199820366396</v>
      </c>
      <c r="AF5279">
        <f>(Q5279-X5279)/AD5279+X5279</f>
        <v>7.7785776211814145E-6</v>
      </c>
      <c r="AH5279">
        <f>Q5279/AF5279</f>
        <v>5.5625199820366396</v>
      </c>
      <c r="AK5279" s="2"/>
      <c r="AT5279" s="1"/>
    </row>
    <row r="5280" spans="6:46" x14ac:dyDescent="0.35">
      <c r="F5280" s="4">
        <v>44416.916666666664</v>
      </c>
      <c r="H5280">
        <v>15.8</v>
      </c>
      <c r="I5280">
        <v>17.070833333333301</v>
      </c>
      <c r="K5280" s="2">
        <v>1.6083493802737498E-5</v>
      </c>
      <c r="L5280" s="2">
        <v>8.1594332240161007E-5</v>
      </c>
      <c r="N5280">
        <f t="shared" si="413"/>
        <v>1.1258445661916248E-5</v>
      </c>
      <c r="O5280" s="2">
        <f t="shared" si="414"/>
        <v>2.4478299672048307E-5</v>
      </c>
      <c r="Q5280">
        <f>N5280+O5280</f>
        <v>3.5736745333964555E-5</v>
      </c>
      <c r="S5280">
        <f>IF(H5280&gt;$B$5,$B$5,($B$3 - $B$5)*(($B$5-H5280)/($B$5-$B$6))^(1/$B$2)+$B$5)</f>
        <v>25.6</v>
      </c>
      <c r="T5280">
        <f>K5280*S5280</f>
        <v>4.1173744135007998E-4</v>
      </c>
      <c r="U5280" s="3">
        <f>S5280*N5280/Q5280+$B$7*O5280/Q5280</f>
        <v>45.737872199409452</v>
      </c>
      <c r="V5280">
        <f>IF(U5280-H5280&lt;=10,10,U5280-H5280)</f>
        <v>29.937872199409451</v>
      </c>
      <c r="X5280">
        <f t="shared" si="415"/>
        <v>0</v>
      </c>
      <c r="Y5280">
        <f t="shared" si="416"/>
        <v>1</v>
      </c>
      <c r="AA5280">
        <f>((Y5280*V5280)+H5280+273)/(Y5280*V5280)</f>
        <v>10.646644159490295</v>
      </c>
      <c r="AB5280">
        <f t="shared" si="417"/>
        <v>3.3566206213541228E-6</v>
      </c>
      <c r="AD5280">
        <f>AA5280*$C$28</f>
        <v>6.0023305283403037</v>
      </c>
      <c r="AF5280">
        <f>(Q5280-X5280)/AD5280+X5280</f>
        <v>5.9538116345362397E-6</v>
      </c>
      <c r="AH5280">
        <f>Q5280/AF5280</f>
        <v>6.0023305283403037</v>
      </c>
      <c r="AK5280" s="2"/>
      <c r="AL5280" s="2"/>
      <c r="AT5280" s="1"/>
    </row>
    <row r="5281" spans="6:46" x14ac:dyDescent="0.35">
      <c r="F5281" s="4">
        <v>44416.958333333336</v>
      </c>
      <c r="H5281">
        <v>15.5</v>
      </c>
      <c r="I5281">
        <v>17.070833333333301</v>
      </c>
      <c r="K5281" s="2">
        <v>1.6083493802737498E-5</v>
      </c>
      <c r="L5281" s="2">
        <v>5.9626688070931898E-5</v>
      </c>
      <c r="N5281">
        <f t="shared" si="413"/>
        <v>1.1258445661916248E-5</v>
      </c>
      <c r="O5281" s="2">
        <f t="shared" si="414"/>
        <v>1.7888006421279573E-5</v>
      </c>
      <c r="Q5281">
        <f>N5281+O5281</f>
        <v>2.9146452083195822E-5</v>
      </c>
      <c r="S5281">
        <f>IF(H5281&gt;$B$5,$B$5,($B$3 - $B$5)*(($B$5-H5281)/($B$5-$B$6))^(1/$B$2)+$B$5)</f>
        <v>26</v>
      </c>
      <c r="T5281">
        <f>K5281*S5281</f>
        <v>4.1817083887117493E-4</v>
      </c>
      <c r="U5281" s="3">
        <f>S5281*N5281/Q5281+$B$7*O5281/Q5281</f>
        <v>43.798124613465063</v>
      </c>
      <c r="V5281">
        <f>IF(U5281-H5281&lt;=10,10,U5281-H5281)</f>
        <v>28.298124613465063</v>
      </c>
      <c r="X5281">
        <f t="shared" si="415"/>
        <v>0</v>
      </c>
      <c r="Y5281">
        <f t="shared" si="416"/>
        <v>1</v>
      </c>
      <c r="AA5281">
        <f>((Y5281*V5281)+H5281+273)/(Y5281*V5281)</f>
        <v>11.195021894232644</v>
      </c>
      <c r="AB5281">
        <f t="shared" si="417"/>
        <v>2.603518988936613E-6</v>
      </c>
      <c r="AD5281">
        <f>AA5281*$C$28</f>
        <v>6.3114931498196789</v>
      </c>
      <c r="AF5281">
        <f>(Q5281-X5281)/AD5281+X5281</f>
        <v>4.6179963110676182E-6</v>
      </c>
      <c r="AH5281">
        <f>Q5281/AF5281</f>
        <v>6.3114931498196798</v>
      </c>
      <c r="AK5281" s="2"/>
      <c r="AL5281" s="2"/>
      <c r="AT5281" s="1"/>
    </row>
    <row r="5282" spans="6:46" x14ac:dyDescent="0.35">
      <c r="F5282" s="4">
        <v>44417</v>
      </c>
      <c r="H5282">
        <v>14.9</v>
      </c>
      <c r="I5282">
        <v>16.7291666666667</v>
      </c>
      <c r="K5282" s="2">
        <v>1.6083493802737498E-5</v>
      </c>
      <c r="L5282" s="2">
        <v>3.4520739689343903E-5</v>
      </c>
      <c r="N5282">
        <f t="shared" si="413"/>
        <v>1.1258445661916248E-5</v>
      </c>
      <c r="O5282" s="2">
        <f t="shared" si="414"/>
        <v>1.0356221906803173E-5</v>
      </c>
      <c r="Q5282">
        <f>N5282+O5282</f>
        <v>2.161466756871942E-5</v>
      </c>
      <c r="S5282">
        <f>IF(H5282&gt;$B$5,$B$5,($B$3 - $B$5)*(($B$5-H5282)/($B$5-$B$6))^(1/$B$2)+$B$5)</f>
        <v>26.799999999999997</v>
      </c>
      <c r="T5282">
        <f>K5282*S5282</f>
        <v>4.3103763391336489E-4</v>
      </c>
      <c r="U5282" s="3">
        <f>S5282*N5282/Q5282+$B$7*O5282/Q5282</f>
        <v>40.311448040704335</v>
      </c>
      <c r="V5282">
        <f>IF(U5282-H5282&lt;=10,10,U5282-H5282)</f>
        <v>25.411448040704336</v>
      </c>
      <c r="X5282">
        <f t="shared" si="415"/>
        <v>0</v>
      </c>
      <c r="Y5282">
        <f t="shared" si="416"/>
        <v>1</v>
      </c>
      <c r="AA5282">
        <f>((Y5282*V5282)+H5282+273)/(Y5282*V5282)</f>
        <v>12.329539329629648</v>
      </c>
      <c r="AB5282">
        <f t="shared" si="417"/>
        <v>1.7530798994879135E-6</v>
      </c>
      <c r="AD5282">
        <f>AA5282*$C$28</f>
        <v>6.9511077114980324</v>
      </c>
      <c r="AF5282">
        <f>(Q5282-X5282)/AD5282+X5282</f>
        <v>3.1095285047829084E-6</v>
      </c>
      <c r="AH5282">
        <f>Q5282/AF5282</f>
        <v>6.9511077114980324</v>
      </c>
      <c r="AK5282" s="2"/>
      <c r="AL5282" s="2"/>
      <c r="AT5282" s="1"/>
    </row>
    <row r="5283" spans="6:46" x14ac:dyDescent="0.35">
      <c r="F5283" s="4">
        <v>44417.041666666664</v>
      </c>
      <c r="H5283">
        <v>15.3</v>
      </c>
      <c r="I5283">
        <v>16.7291666666667</v>
      </c>
      <c r="K5283" s="2">
        <v>1.6083493802737498E-5</v>
      </c>
      <c r="L5283" s="2">
        <v>1.2552974190794001E-5</v>
      </c>
      <c r="N5283">
        <f t="shared" si="413"/>
        <v>1.1258445661916248E-5</v>
      </c>
      <c r="O5283" s="2">
        <f t="shared" si="414"/>
        <v>3.7658922572382009E-6</v>
      </c>
      <c r="Q5283">
        <f>N5283+O5283</f>
        <v>1.5024337919154449E-5</v>
      </c>
      <c r="S5283">
        <f>IF(H5283&gt;$B$5,$B$5,($B$3 - $B$5)*(($B$5-H5283)/($B$5-$B$6))^(1/$B$2)+$B$5)</f>
        <v>26.266666666666666</v>
      </c>
      <c r="T5283">
        <f>K5283*S5283</f>
        <v>4.2245977055190492E-4</v>
      </c>
      <c r="U5283" s="3">
        <f>S5283*N5283/Q5283+$B$7*O5283/Q5283</f>
        <v>33.468756908972267</v>
      </c>
      <c r="V5283">
        <f>IF(U5283-H5283&lt;=10,10,U5283-H5283)</f>
        <v>18.168756908972266</v>
      </c>
      <c r="X5283">
        <f t="shared" si="415"/>
        <v>0</v>
      </c>
      <c r="Y5283">
        <f t="shared" si="416"/>
        <v>1</v>
      </c>
      <c r="AA5283">
        <f>((Y5283*V5283)+H5283+273)/(Y5283*V5283)</f>
        <v>16.867899022724501</v>
      </c>
      <c r="AB5283">
        <f t="shared" si="417"/>
        <v>8.9070594381159157E-7</v>
      </c>
      <c r="AD5283">
        <f>AA5283*$C$28</f>
        <v>9.5097294261319618</v>
      </c>
      <c r="AF5283">
        <f>(Q5283-X5283)/AD5283+X5283</f>
        <v>1.5798912088780142E-6</v>
      </c>
      <c r="AH5283">
        <f>Q5283/AF5283</f>
        <v>9.5097294261319618</v>
      </c>
      <c r="AK5283" s="2"/>
      <c r="AL5283" s="2"/>
      <c r="AT5283" s="1"/>
    </row>
    <row r="5284" spans="6:46" x14ac:dyDescent="0.35">
      <c r="F5284" s="4">
        <v>44417.083333333336</v>
      </c>
      <c r="H5284">
        <v>14.1</v>
      </c>
      <c r="I5284">
        <v>16.7291666666667</v>
      </c>
      <c r="K5284" s="2">
        <v>1.6083493802737498E-5</v>
      </c>
      <c r="L5284" s="2">
        <v>7.8456149357122992E-6</v>
      </c>
      <c r="N5284">
        <f t="shared" si="413"/>
        <v>1.1258445661916248E-5</v>
      </c>
      <c r="O5284" s="2">
        <f t="shared" si="414"/>
        <v>2.3536844807136901E-6</v>
      </c>
      <c r="Q5284">
        <f>N5284+O5284</f>
        <v>1.3612130142629938E-5</v>
      </c>
      <c r="S5284">
        <f>IF(H5284&gt;$B$5,$B$5,($B$3 - $B$5)*(($B$5-H5284)/($B$5-$B$6))^(1/$B$2)+$B$5)</f>
        <v>27.866666666666667</v>
      </c>
      <c r="T5284">
        <f>K5284*S5284</f>
        <v>4.4819336063628499E-4</v>
      </c>
      <c r="U5284" s="3">
        <f>S5284*N5284/Q5284+$B$7*O5284/Q5284</f>
        <v>32.558313374972336</v>
      </c>
      <c r="V5284">
        <f>IF(U5284-H5284&lt;=10,10,U5284-H5284)</f>
        <v>18.458313374972334</v>
      </c>
      <c r="X5284">
        <f t="shared" si="415"/>
        <v>0</v>
      </c>
      <c r="Y5284">
        <f t="shared" si="416"/>
        <v>1</v>
      </c>
      <c r="AA5284">
        <f>((Y5284*V5284)+H5284+273)/(Y5284*V5284)</f>
        <v>16.553967156570192</v>
      </c>
      <c r="AB5284">
        <f t="shared" si="417"/>
        <v>8.2228809649579058E-7</v>
      </c>
      <c r="AD5284">
        <f>AA5284*$C$28</f>
        <v>9.332741936383167</v>
      </c>
      <c r="AF5284">
        <f>(Q5284-X5284)/AD5284+X5284</f>
        <v>1.4585349338294482E-6</v>
      </c>
      <c r="AH5284">
        <f>Q5284/AF5284</f>
        <v>9.332741936383167</v>
      </c>
      <c r="AK5284" s="2"/>
      <c r="AL5284" s="2"/>
      <c r="AT5284" s="1"/>
    </row>
    <row r="5285" spans="6:46" x14ac:dyDescent="0.35">
      <c r="F5285" s="4">
        <v>44417.125</v>
      </c>
      <c r="H5285">
        <v>14</v>
      </c>
      <c r="I5285">
        <v>16.7291666666667</v>
      </c>
      <c r="K5285" s="2">
        <v>1.6814561702861898E-5</v>
      </c>
      <c r="L5285" s="2">
        <v>7.8456149357122992E-6</v>
      </c>
      <c r="N5285">
        <f t="shared" si="413"/>
        <v>1.1770193192003328E-5</v>
      </c>
      <c r="O5285" s="2">
        <f t="shared" si="414"/>
        <v>2.3536844807136901E-6</v>
      </c>
      <c r="Q5285">
        <f>N5285+O5285</f>
        <v>1.4123877672717018E-5</v>
      </c>
      <c r="S5285">
        <f>IF(H5285&gt;$B$5,$B$5,($B$3 - $B$5)*(($B$5-H5285)/($B$5-$B$6))^(1/$B$2)+$B$5)</f>
        <v>28</v>
      </c>
      <c r="T5285">
        <f>K5285*S5285</f>
        <v>4.7080772768013317E-4</v>
      </c>
      <c r="U5285" s="3">
        <f>S5285*N5285/Q5285+$B$7*O5285/Q5285</f>
        <v>32.499435810183179</v>
      </c>
      <c r="V5285">
        <f>IF(U5285-H5285&lt;=10,10,U5285-H5285)</f>
        <v>18.499435810183179</v>
      </c>
      <c r="X5285">
        <f t="shared" si="415"/>
        <v>0</v>
      </c>
      <c r="Y5285">
        <f t="shared" si="416"/>
        <v>1</v>
      </c>
      <c r="AA5285">
        <f>((Y5285*V5285)+H5285+273)/(Y5285*V5285)</f>
        <v>16.513986639636776</v>
      </c>
      <c r="AB5285">
        <f t="shared" si="417"/>
        <v>8.5526759715409771E-7</v>
      </c>
      <c r="AD5285">
        <f>AA5285*$C$28</f>
        <v>9.3102018501613166</v>
      </c>
      <c r="AF5285">
        <f>(Q5285-X5285)/AD5285+X5285</f>
        <v>1.5170323801811339E-6</v>
      </c>
      <c r="AH5285">
        <f>Q5285/AF5285</f>
        <v>9.3102018501613166</v>
      </c>
      <c r="AK5285" s="2"/>
      <c r="AL5285" s="2"/>
      <c r="AT5285" s="1"/>
    </row>
    <row r="5286" spans="6:46" x14ac:dyDescent="0.35">
      <c r="F5286" s="4">
        <v>44417.166666666664</v>
      </c>
      <c r="H5286">
        <v>14.7</v>
      </c>
      <c r="I5286">
        <v>16.7291666666667</v>
      </c>
      <c r="K5286" s="2">
        <v>1.7545629602986299E-5</v>
      </c>
      <c r="L5286" s="2">
        <v>2.03986133923705E-5</v>
      </c>
      <c r="N5286">
        <f t="shared" si="413"/>
        <v>1.2281940722090408E-5</v>
      </c>
      <c r="O5286" s="2">
        <f t="shared" si="414"/>
        <v>6.1195840177111508E-6</v>
      </c>
      <c r="Q5286">
        <f>N5286+O5286</f>
        <v>1.840152473980156E-5</v>
      </c>
      <c r="S5286">
        <f>IF(H5286&gt;$B$5,$B$5,($B$3 - $B$5)*(($B$5-H5286)/($B$5-$B$6))^(1/$B$2)+$B$5)</f>
        <v>27.06666666666667</v>
      </c>
      <c r="T5286">
        <f>K5286*S5286</f>
        <v>4.7490170792082923E-4</v>
      </c>
      <c r="U5286" s="3">
        <f>S5286*N5286/Q5286+$B$7*O5286/Q5286</f>
        <v>36.356134938734876</v>
      </c>
      <c r="V5286">
        <f>IF(U5286-H5286&lt;=10,10,U5286-H5286)</f>
        <v>21.656134938734876</v>
      </c>
      <c r="X5286">
        <f t="shared" si="415"/>
        <v>0</v>
      </c>
      <c r="Y5286">
        <f t="shared" si="416"/>
        <v>1</v>
      </c>
      <c r="AA5286">
        <f>((Y5286*V5286)+H5286+273)/(Y5286*V5286)</f>
        <v>14.284919068610453</v>
      </c>
      <c r="AB5286">
        <f t="shared" si="417"/>
        <v>1.2881784384930047E-6</v>
      </c>
      <c r="AD5286">
        <f>AA5286*$C$28</f>
        <v>8.0535053614956134</v>
      </c>
      <c r="AF5286">
        <f>(Q5286-X5286)/AD5286+X5286</f>
        <v>2.2849087340005472E-6</v>
      </c>
      <c r="AH5286">
        <f>Q5286/AF5286</f>
        <v>8.0535053614956134</v>
      </c>
      <c r="AK5286" s="2"/>
      <c r="AL5286" s="2"/>
      <c r="AT5286" s="1"/>
    </row>
    <row r="5287" spans="6:46" x14ac:dyDescent="0.35">
      <c r="F5287" s="4">
        <v>44417.208333333336</v>
      </c>
      <c r="H5287">
        <v>14.8</v>
      </c>
      <c r="I5287">
        <v>16.7291666666667</v>
      </c>
      <c r="K5287" s="2">
        <v>1.7545629602986299E-5</v>
      </c>
      <c r="L5287" s="2">
        <v>5.9626445412290297E-5</v>
      </c>
      <c r="N5287">
        <f t="shared" si="413"/>
        <v>1.2281940722090408E-5</v>
      </c>
      <c r="O5287" s="2">
        <f t="shared" si="414"/>
        <v>1.7887933623687092E-5</v>
      </c>
      <c r="Q5287">
        <f>N5287+O5287</f>
        <v>3.01698743457775E-5</v>
      </c>
      <c r="S5287">
        <f>IF(H5287&gt;$B$5,$B$5,($B$3 - $B$5)*(($B$5-H5287)/($B$5-$B$6))^(1/$B$2)+$B$5)</f>
        <v>26.933333333333334</v>
      </c>
      <c r="T5287">
        <f>K5287*S5287</f>
        <v>4.7256229064043099E-4</v>
      </c>
      <c r="U5287" s="3">
        <f>S5287*N5287/Q5287+$B$7*O5287/Q5287</f>
        <v>43.574260127307554</v>
      </c>
      <c r="V5287">
        <f>IF(U5287-H5287&lt;=10,10,U5287-H5287)</f>
        <v>28.774260127307553</v>
      </c>
      <c r="X5287">
        <f t="shared" si="415"/>
        <v>0</v>
      </c>
      <c r="Y5287">
        <f t="shared" si="416"/>
        <v>1</v>
      </c>
      <c r="AA5287">
        <f>((Y5287*V5287)+H5287+273)/(Y5287*V5287)</f>
        <v>11.001994794190033</v>
      </c>
      <c r="AB5287">
        <f t="shared" si="417"/>
        <v>2.7422185621928944E-6</v>
      </c>
      <c r="AD5287">
        <f>AA5287*$C$28</f>
        <v>6.2026689571420279</v>
      </c>
      <c r="AF5287">
        <f>(Q5287-X5287)/AD5287+X5287</f>
        <v>4.8640149191000379E-6</v>
      </c>
      <c r="AH5287">
        <f>Q5287/AF5287</f>
        <v>6.2026689571420288</v>
      </c>
      <c r="AK5287" s="2"/>
      <c r="AL5287" s="2"/>
      <c r="AT5287" s="1"/>
    </row>
    <row r="5288" spans="6:46" x14ac:dyDescent="0.35">
      <c r="F5288" s="4">
        <v>44417.25</v>
      </c>
      <c r="H5288">
        <v>14.6</v>
      </c>
      <c r="I5288">
        <v>16.7291666666667</v>
      </c>
      <c r="K5288" s="2">
        <v>1.7545629602986299E-5</v>
      </c>
      <c r="L5288">
        <v>1.19253133483222E-4</v>
      </c>
      <c r="N5288">
        <f t="shared" si="413"/>
        <v>1.2281940722090408E-5</v>
      </c>
      <c r="O5288" s="2">
        <f t="shared" si="414"/>
        <v>3.5775940044966608E-5</v>
      </c>
      <c r="Q5288">
        <f>N5288+O5288</f>
        <v>4.8057880767057016E-5</v>
      </c>
      <c r="S5288">
        <f>IF(H5288&gt;$B$5,$B$5,($B$3 - $B$5)*(($B$5-H5288)/($B$5-$B$6))^(1/$B$2)+$B$5)</f>
        <v>27.200000000000003</v>
      </c>
      <c r="T5288">
        <f>K5288*S5288</f>
        <v>4.7724112520122736E-4</v>
      </c>
      <c r="U5288" s="3">
        <f>S5288*N5288/Q5288+$B$7*O5288/Q5288</f>
        <v>47.895276557676176</v>
      </c>
      <c r="V5288">
        <f>IF(U5288-H5288&lt;=10,10,U5288-H5288)</f>
        <v>33.295276557676175</v>
      </c>
      <c r="X5288">
        <f t="shared" si="415"/>
        <v>0</v>
      </c>
      <c r="Y5288">
        <f t="shared" si="416"/>
        <v>1</v>
      </c>
      <c r="AA5288">
        <f>((Y5288*V5288)+H5288+273)/(Y5288*V5288)</f>
        <v>9.6378618751462</v>
      </c>
      <c r="AB5288">
        <f t="shared" si="417"/>
        <v>4.9863633023198942E-6</v>
      </c>
      <c r="AD5288">
        <f>AA5288*$C$28</f>
        <v>5.433602522495379</v>
      </c>
      <c r="AF5288">
        <f>(Q5288-X5288)/AD5288+X5288</f>
        <v>8.8445705345753675E-6</v>
      </c>
      <c r="AH5288">
        <f>Q5288/AF5288</f>
        <v>5.433602522495379</v>
      </c>
      <c r="AK5288" s="2"/>
      <c r="AT5288" s="1"/>
    </row>
    <row r="5289" spans="6:46" x14ac:dyDescent="0.35">
      <c r="F5289" s="4">
        <v>44417.291666666664</v>
      </c>
      <c r="H5289">
        <v>14.9</v>
      </c>
      <c r="I5289">
        <v>16.7291666666667</v>
      </c>
      <c r="K5289" s="2">
        <v>1.7545629602986299E-5</v>
      </c>
      <c r="L5289">
        <v>1.56911570738321E-4</v>
      </c>
      <c r="N5289">
        <f t="shared" si="413"/>
        <v>1.2281940722090408E-5</v>
      </c>
      <c r="O5289" s="2">
        <f t="shared" si="414"/>
        <v>4.7073471221496307E-5</v>
      </c>
      <c r="Q5289">
        <f>N5289+O5289</f>
        <v>5.9355411943586715E-5</v>
      </c>
      <c r="S5289">
        <f>IF(H5289&gt;$B$5,$B$5,($B$3 - $B$5)*(($B$5-H5289)/($B$5-$B$6))^(1/$B$2)+$B$5)</f>
        <v>26.799999999999997</v>
      </c>
      <c r="T5289">
        <f>K5289*S5289</f>
        <v>4.7022287336003274E-4</v>
      </c>
      <c r="U5289" s="3">
        <f>S5289*N5289/Q5289+$B$7*O5289/Q5289</f>
        <v>49.164799518329815</v>
      </c>
      <c r="V5289">
        <f>IF(U5289-H5289&lt;=10,10,U5289-H5289)</f>
        <v>34.264799518329816</v>
      </c>
      <c r="X5289">
        <f t="shared" si="415"/>
        <v>0</v>
      </c>
      <c r="Y5289">
        <f t="shared" si="416"/>
        <v>1</v>
      </c>
      <c r="AA5289">
        <f>((Y5289*V5289)+H5289+273)/(Y5289*V5289)</f>
        <v>9.4022087987407907</v>
      </c>
      <c r="AB5289">
        <f t="shared" si="417"/>
        <v>6.3129221243774128E-6</v>
      </c>
      <c r="AD5289">
        <f>AA5289*$C$28</f>
        <v>5.3007467950552298</v>
      </c>
      <c r="AF5289">
        <f>(Q5289-X5289)/AD5289+X5289</f>
        <v>1.1197556540326744E-5</v>
      </c>
      <c r="AH5289">
        <f>Q5289/AF5289</f>
        <v>5.3007467950552298</v>
      </c>
      <c r="AK5289" s="2"/>
      <c r="AT5289" s="1"/>
    </row>
    <row r="5290" spans="6:46" x14ac:dyDescent="0.35">
      <c r="F5290" s="4">
        <v>44417.333333333336</v>
      </c>
      <c r="H5290">
        <v>15.4</v>
      </c>
      <c r="I5290">
        <v>16.7291666666667</v>
      </c>
      <c r="K5290" s="2">
        <v>1.64490277527997E-5</v>
      </c>
      <c r="L5290">
        <v>1.6318914979760501E-4</v>
      </c>
      <c r="N5290">
        <f t="shared" si="413"/>
        <v>1.1514319426959789E-5</v>
      </c>
      <c r="O5290" s="2">
        <f t="shared" si="414"/>
        <v>4.8956744939281509E-5</v>
      </c>
      <c r="Q5290">
        <f>N5290+O5290</f>
        <v>6.0471064366241298E-5</v>
      </c>
      <c r="S5290">
        <f>IF(H5290&gt;$B$5,$B$5,($B$3 - $B$5)*(($B$5-H5290)/($B$5-$B$6))^(1/$B$2)+$B$5)</f>
        <v>26.133333333333333</v>
      </c>
      <c r="T5290">
        <f>K5290*S5290</f>
        <v>4.298679252731655E-4</v>
      </c>
      <c r="U5290" s="3">
        <f>S5290*N5290/Q5290+$B$7*O5290/Q5290</f>
        <v>49.503486514169452</v>
      </c>
      <c r="V5290">
        <f>IF(U5290-H5290&lt;=10,10,U5290-H5290)</f>
        <v>34.103486514169454</v>
      </c>
      <c r="X5290">
        <f t="shared" si="415"/>
        <v>0</v>
      </c>
      <c r="Y5290">
        <f t="shared" si="416"/>
        <v>1</v>
      </c>
      <c r="AA5290">
        <f>((Y5290*V5290)+H5290+273)/(Y5290*V5290)</f>
        <v>9.4566133694329011</v>
      </c>
      <c r="AB5290">
        <f t="shared" si="417"/>
        <v>6.3945793281244886E-6</v>
      </c>
      <c r="AD5290">
        <f>AA5290*$C$28</f>
        <v>5.3314188275430832</v>
      </c>
      <c r="AF5290">
        <f>(Q5290-X5290)/AD5290+X5290</f>
        <v>1.1342396146751168E-5</v>
      </c>
      <c r="AH5290">
        <f>Q5290/AF5290</f>
        <v>5.3314188275430832</v>
      </c>
      <c r="AK5290" s="2"/>
      <c r="AT5290" s="1"/>
    </row>
    <row r="5291" spans="6:46" x14ac:dyDescent="0.35">
      <c r="F5291" s="4">
        <v>44417.375</v>
      </c>
      <c r="H5291">
        <v>17.5</v>
      </c>
      <c r="I5291">
        <v>16.7291666666667</v>
      </c>
      <c r="K5291" s="2">
        <v>1.49868919525508E-5</v>
      </c>
      <c r="L5291">
        <v>1.2866853143758201E-4</v>
      </c>
      <c r="N5291">
        <f t="shared" si="413"/>
        <v>1.049082436678556E-5</v>
      </c>
      <c r="O5291" s="2">
        <f t="shared" si="414"/>
        <v>3.860055943127461E-5</v>
      </c>
      <c r="Q5291">
        <f>N5291+O5291</f>
        <v>4.9091383798060168E-5</v>
      </c>
      <c r="S5291">
        <f>IF(H5291&gt;$B$5,$B$5,($B$3 - $B$5)*(($B$5-H5291)/($B$5-$B$6))^(1/$B$2)+$B$5)</f>
        <v>23.333333333333332</v>
      </c>
      <c r="T5291">
        <f>K5291*S5291</f>
        <v>3.4969414555951865E-4</v>
      </c>
      <c r="U5291" s="3">
        <f>S5291*N5291/Q5291+$B$7*O5291/Q5291</f>
        <v>48.232836139879396</v>
      </c>
      <c r="V5291">
        <f>IF(U5291-H5291&lt;=10,10,U5291-H5291)</f>
        <v>30.732836139879396</v>
      </c>
      <c r="X5291">
        <f t="shared" si="415"/>
        <v>0</v>
      </c>
      <c r="Y5291">
        <f t="shared" si="416"/>
        <v>1</v>
      </c>
      <c r="AA5291">
        <f>((Y5291*V5291)+H5291+273)/(Y5291*V5291)</f>
        <v>10.452430575486094</v>
      </c>
      <c r="AB5291">
        <f t="shared" si="417"/>
        <v>4.6966476785976796E-6</v>
      </c>
      <c r="AD5291">
        <f>AA5291*$C$28</f>
        <v>5.8928374235813097</v>
      </c>
      <c r="AF5291">
        <f>(Q5291-X5291)/AD5291+X5291</f>
        <v>8.3306869457507271E-6</v>
      </c>
      <c r="AH5291">
        <f>Q5291/AF5291</f>
        <v>5.8928374235813097</v>
      </c>
      <c r="AK5291" s="2"/>
      <c r="AT5291" s="1"/>
    </row>
    <row r="5292" spans="6:46" x14ac:dyDescent="0.35">
      <c r="F5292" s="4">
        <v>44417.416666666664</v>
      </c>
      <c r="H5292">
        <v>18.899999999999999</v>
      </c>
      <c r="I5292">
        <v>16.7291666666667</v>
      </c>
      <c r="K5292" s="2">
        <v>1.3524756152302E-5</v>
      </c>
      <c r="L5292">
        <v>1.0670040195106999E-4</v>
      </c>
      <c r="N5292">
        <f t="shared" si="413"/>
        <v>9.4673293066113996E-6</v>
      </c>
      <c r="O5292" s="2">
        <f t="shared" si="414"/>
        <v>3.2010120585321005E-5</v>
      </c>
      <c r="Q5292">
        <f>N5292+O5292</f>
        <v>4.1477449891932406E-5</v>
      </c>
      <c r="S5292">
        <f>IF(H5292&gt;$B$5,$B$5,($B$3 - $B$5)*(($B$5-H5292)/($B$5-$B$6))^(1/$B$2)+$B$5)</f>
        <v>21.466666666666669</v>
      </c>
      <c r="T5292">
        <f>K5292*S5292</f>
        <v>2.9033143206941628E-4</v>
      </c>
      <c r="U5292" s="3">
        <f>S5292*N5292/Q5292+$B$7*O5292/Q5292</f>
        <v>47.345934712905638</v>
      </c>
      <c r="V5292">
        <f>IF(U5292-H5292&lt;=10,10,U5292-H5292)</f>
        <v>28.44593471290564</v>
      </c>
      <c r="X5292">
        <f t="shared" si="415"/>
        <v>0</v>
      </c>
      <c r="Y5292">
        <f t="shared" si="416"/>
        <v>1</v>
      </c>
      <c r="AA5292">
        <f>((Y5292*V5292)+H5292+273)/(Y5292*V5292)</f>
        <v>11.261571748161535</v>
      </c>
      <c r="AB5292">
        <f t="shared" si="417"/>
        <v>3.68309600289175E-6</v>
      </c>
      <c r="AD5292">
        <f>AA5292*$C$28</f>
        <v>6.3490124107163535</v>
      </c>
      <c r="AF5292">
        <f>(Q5292-X5292)/AD5292+X5292</f>
        <v>6.532897907385338E-6</v>
      </c>
      <c r="AH5292">
        <f>Q5292/AF5292</f>
        <v>6.3490124107163535</v>
      </c>
      <c r="AK5292" s="2"/>
      <c r="AT5292" s="1"/>
    </row>
    <row r="5293" spans="6:46" x14ac:dyDescent="0.35">
      <c r="F5293" s="4">
        <v>44417.458333333336</v>
      </c>
      <c r="H5293">
        <v>19.2</v>
      </c>
      <c r="I5293">
        <v>16.7291666666667</v>
      </c>
      <c r="K5293" s="2">
        <v>1.31592222022397E-5</v>
      </c>
      <c r="L5293" s="2">
        <v>9.1009123547916996E-5</v>
      </c>
      <c r="N5293">
        <f t="shared" si="413"/>
        <v>9.2114555415677893E-6</v>
      </c>
      <c r="O5293" s="2">
        <f t="shared" si="414"/>
        <v>2.7302737064375104E-5</v>
      </c>
      <c r="Q5293">
        <f>N5293+O5293</f>
        <v>3.6514192605942896E-5</v>
      </c>
      <c r="S5293">
        <f>IF(H5293&gt;$B$5,$B$5,($B$3 - $B$5)*(($B$5-H5293)/($B$5-$B$6))^(1/$B$2)+$B$5)</f>
        <v>21.066666666666666</v>
      </c>
      <c r="T5293">
        <f>K5293*S5293</f>
        <v>2.7722094772718303E-4</v>
      </c>
      <c r="U5293" s="3">
        <f>S5293*N5293/Q5293+$B$7*O5293/Q5293</f>
        <v>46.439619252971596</v>
      </c>
      <c r="V5293">
        <f>IF(U5293-H5293&lt;=10,10,U5293-H5293)</f>
        <v>27.239619252971597</v>
      </c>
      <c r="X5293">
        <f t="shared" si="415"/>
        <v>0</v>
      </c>
      <c r="Y5293">
        <f t="shared" si="416"/>
        <v>1</v>
      </c>
      <c r="AA5293">
        <f>((Y5293*V5293)+H5293+273)/(Y5293*V5293)</f>
        <v>11.727022183620413</v>
      </c>
      <c r="AB5293">
        <f t="shared" si="417"/>
        <v>3.1136798442270951E-6</v>
      </c>
      <c r="AD5293">
        <f>AA5293*$C$28</f>
        <v>6.6114225482519222</v>
      </c>
      <c r="AF5293">
        <f>(Q5293-X5293)/AD5293+X5293</f>
        <v>5.5228950107866492E-6</v>
      </c>
      <c r="AH5293">
        <f>Q5293/AF5293</f>
        <v>6.6114225482519222</v>
      </c>
      <c r="AK5293" s="2"/>
      <c r="AL5293" s="2"/>
      <c r="AT5293" s="1"/>
    </row>
    <row r="5294" spans="6:46" x14ac:dyDescent="0.35">
      <c r="F5294" s="4">
        <v>44417.5</v>
      </c>
      <c r="H5294">
        <v>20.100000000000001</v>
      </c>
      <c r="I5294">
        <v>16.7291666666667</v>
      </c>
      <c r="K5294" s="2">
        <v>1.31592222022397E-5</v>
      </c>
      <c r="L5294" s="2">
        <v>9.7285610643314005E-5</v>
      </c>
      <c r="N5294">
        <f t="shared" si="413"/>
        <v>9.2114555415677893E-6</v>
      </c>
      <c r="O5294" s="2">
        <f t="shared" si="414"/>
        <v>2.9185683192994205E-5</v>
      </c>
      <c r="Q5294">
        <f>N5294+O5294</f>
        <v>3.8397138734561998E-5</v>
      </c>
      <c r="S5294">
        <f>IF(H5294&gt;$B$5,$B$5,($B$3 - $B$5)*(($B$5-H5294)/($B$5-$B$6))^(1/$B$2)+$B$5)</f>
        <v>20</v>
      </c>
      <c r="T5294">
        <f>K5294*S5294</f>
        <v>2.6318444404479401E-4</v>
      </c>
      <c r="U5294" s="3">
        <f>S5294*N5294/Q5294+$B$7*O5294/Q5294</f>
        <v>46.603516444711715</v>
      </c>
      <c r="V5294">
        <f>IF(U5294-H5294&lt;=10,10,U5294-H5294)</f>
        <v>26.503516444711714</v>
      </c>
      <c r="X5294">
        <f t="shared" si="415"/>
        <v>0</v>
      </c>
      <c r="Y5294">
        <f t="shared" si="416"/>
        <v>1</v>
      </c>
      <c r="AA5294">
        <f>((Y5294*V5294)+H5294+273)/(Y5294*V5294)</f>
        <v>12.058909885087443</v>
      </c>
      <c r="AB5294">
        <f t="shared" si="417"/>
        <v>3.1841301660314686E-6</v>
      </c>
      <c r="AD5294">
        <f>AA5294*$C$28</f>
        <v>6.7985331206213875</v>
      </c>
      <c r="AF5294">
        <f>(Q5294-X5294)/AD5294+X5294</f>
        <v>5.647856390975777E-6</v>
      </c>
      <c r="AH5294">
        <f>Q5294/AF5294</f>
        <v>6.7985331206213875</v>
      </c>
      <c r="AK5294" s="2"/>
      <c r="AL5294" s="2"/>
      <c r="AT5294" s="1"/>
    </row>
    <row r="5295" spans="6:46" x14ac:dyDescent="0.35">
      <c r="F5295" s="4">
        <v>44417.541666666664</v>
      </c>
      <c r="H5295">
        <v>20.9</v>
      </c>
      <c r="I5295">
        <v>16.7291666666667</v>
      </c>
      <c r="K5295" s="2">
        <v>1.27936882521775E-5</v>
      </c>
      <c r="L5295">
        <v>1.0042379352635201E-4</v>
      </c>
      <c r="N5295">
        <f t="shared" si="413"/>
        <v>8.9555817765242501E-6</v>
      </c>
      <c r="O5295" s="2">
        <f t="shared" si="414"/>
        <v>3.0127138057905607E-5</v>
      </c>
      <c r="Q5295">
        <f>N5295+O5295</f>
        <v>3.9082719834429859E-5</v>
      </c>
      <c r="S5295">
        <f>IF(H5295&gt;$B$5,$B$5,($B$3 - $B$5)*(($B$5-H5295)/($B$5-$B$6))^(1/$B$2)+$B$5)</f>
        <v>20</v>
      </c>
      <c r="T5295">
        <f>K5295*S5295</f>
        <v>2.5587376504354999E-4</v>
      </c>
      <c r="U5295" s="3">
        <f>S5295*N5295/Q5295+$B$7*O5295/Q5295</f>
        <v>46.979950128695506</v>
      </c>
      <c r="V5295">
        <f>IF(U5295-H5295&lt;=10,10,U5295-H5295)</f>
        <v>26.079950128695508</v>
      </c>
      <c r="X5295">
        <f t="shared" si="415"/>
        <v>0</v>
      </c>
      <c r="Y5295">
        <f t="shared" si="416"/>
        <v>1</v>
      </c>
      <c r="AA5295">
        <f>((Y5295*V5295)+H5295+273)/(Y5295*V5295)</f>
        <v>12.26919332858021</v>
      </c>
      <c r="AB5295">
        <f t="shared" si="417"/>
        <v>3.1854351616898444E-6</v>
      </c>
      <c r="AD5295">
        <f>AA5295*$C$28</f>
        <v>6.9170860386651496</v>
      </c>
      <c r="AF5295">
        <f>(Q5295-X5295)/AD5295+X5295</f>
        <v>5.6501711292826408E-6</v>
      </c>
      <c r="AH5295">
        <f>Q5295/AF5295</f>
        <v>6.9170860386651496</v>
      </c>
      <c r="AK5295" s="2"/>
      <c r="AT5295" s="1"/>
    </row>
    <row r="5296" spans="6:46" x14ac:dyDescent="0.35">
      <c r="F5296" s="4">
        <v>44417.583333333336</v>
      </c>
      <c r="H5296">
        <v>20.6</v>
      </c>
      <c r="I5296">
        <v>16.7291666666667</v>
      </c>
      <c r="K5296" s="2">
        <v>1.16970864019909E-5</v>
      </c>
      <c r="L5296" s="2">
        <v>9.4147306430955106E-5</v>
      </c>
      <c r="N5296">
        <f t="shared" si="413"/>
        <v>8.1879604813936292E-6</v>
      </c>
      <c r="O5296" s="2">
        <f t="shared" si="414"/>
        <v>2.8244191929286536E-5</v>
      </c>
      <c r="Q5296">
        <f>N5296+O5296</f>
        <v>3.6432152410680166E-5</v>
      </c>
      <c r="S5296">
        <f>IF(H5296&gt;$B$5,$B$5,($B$3 - $B$5)*(($B$5-H5296)/($B$5-$B$6))^(1/$B$2)+$B$5)</f>
        <v>20</v>
      </c>
      <c r="T5296">
        <f>K5296*S5296</f>
        <v>2.3394172803981801E-4</v>
      </c>
      <c r="U5296" s="3">
        <f>S5296*N5296/Q5296+$B$7*O5296/Q5296</f>
        <v>47.133909256353299</v>
      </c>
      <c r="V5296">
        <f>IF(U5296-H5296&lt;=10,10,U5296-H5296)</f>
        <v>26.533909256353297</v>
      </c>
      <c r="X5296">
        <f t="shared" si="415"/>
        <v>0</v>
      </c>
      <c r="Y5296">
        <f t="shared" si="416"/>
        <v>1</v>
      </c>
      <c r="AA5296">
        <f>((Y5296*V5296)+H5296+273)/(Y5296*V5296)</f>
        <v>12.065086458366485</v>
      </c>
      <c r="AB5296">
        <f t="shared" si="417"/>
        <v>3.0196345908003366E-6</v>
      </c>
      <c r="AD5296">
        <f>AA5296*$C$28</f>
        <v>6.8020153290804988</v>
      </c>
      <c r="AF5296">
        <f>(Q5296-X5296)/AD5296+X5296</f>
        <v>5.3560820798098806E-6</v>
      </c>
      <c r="AH5296">
        <f>Q5296/AF5296</f>
        <v>6.8020153290804988</v>
      </c>
      <c r="AK5296" s="2"/>
      <c r="AL5296" s="2"/>
      <c r="AT5296" s="1"/>
    </row>
    <row r="5297" spans="6:46" x14ac:dyDescent="0.35">
      <c r="F5297" s="4">
        <v>44417.625</v>
      </c>
      <c r="H5297">
        <v>20.9</v>
      </c>
      <c r="I5297">
        <v>16.7291666666667</v>
      </c>
      <c r="K5297" s="2">
        <v>1.27936882521775E-5</v>
      </c>
      <c r="L5297" s="2">
        <v>8.1594332240161007E-5</v>
      </c>
      <c r="N5297">
        <f t="shared" si="413"/>
        <v>8.9555817765242501E-6</v>
      </c>
      <c r="O5297" s="2">
        <f t="shared" si="414"/>
        <v>2.4478299672048307E-5</v>
      </c>
      <c r="Q5297">
        <f>N5297+O5297</f>
        <v>3.3433881448572555E-5</v>
      </c>
      <c r="S5297">
        <f>IF(H5297&gt;$B$5,$B$5,($B$3 - $B$5)*(($B$5-H5297)/($B$5-$B$6))^(1/$B$2)+$B$5)</f>
        <v>20</v>
      </c>
      <c r="T5297">
        <f>K5297*S5297</f>
        <v>2.5587376504354999E-4</v>
      </c>
      <c r="U5297" s="3">
        <f>S5297*N5297/Q5297+$B$7*O5297/Q5297</f>
        <v>45.624918537786733</v>
      </c>
      <c r="V5297">
        <f>IF(U5297-H5297&lt;=10,10,U5297-H5297)</f>
        <v>24.724918537786735</v>
      </c>
      <c r="X5297">
        <f t="shared" si="415"/>
        <v>0</v>
      </c>
      <c r="Y5297">
        <f t="shared" si="416"/>
        <v>1</v>
      </c>
      <c r="AA5297">
        <f>((Y5297*V5297)+H5297+273)/(Y5297*V5297)</f>
        <v>12.886793461051729</v>
      </c>
      <c r="AB5297">
        <f t="shared" si="417"/>
        <v>2.5944298362211755E-6</v>
      </c>
      <c r="AD5297">
        <f>AA5297*$C$28</f>
        <v>7.2652746391206655</v>
      </c>
      <c r="AF5297">
        <f>(Q5297-X5297)/AD5297+X5297</f>
        <v>4.6018744107131434E-6</v>
      </c>
      <c r="AH5297">
        <f>Q5297/AF5297</f>
        <v>7.2652746391206646</v>
      </c>
      <c r="AK5297" s="2"/>
      <c r="AL5297" s="2"/>
      <c r="AT5297" s="1"/>
    </row>
    <row r="5298" spans="6:46" x14ac:dyDescent="0.35">
      <c r="F5298" s="4">
        <v>44417.666666666664</v>
      </c>
      <c r="H5298">
        <v>19.7</v>
      </c>
      <c r="I5298">
        <v>16.7291666666667</v>
      </c>
      <c r="K5298" s="2">
        <v>1.31592222022397E-5</v>
      </c>
      <c r="L5298" s="2">
        <v>7.8456149357123006E-5</v>
      </c>
      <c r="N5298">
        <f t="shared" si="413"/>
        <v>9.2114555415677893E-6</v>
      </c>
      <c r="O5298" s="2">
        <f t="shared" si="414"/>
        <v>2.3536844807136904E-5</v>
      </c>
      <c r="Q5298">
        <f>N5298+O5298</f>
        <v>3.2748300348704694E-5</v>
      </c>
      <c r="S5298">
        <f>IF(H5298&gt;$B$5,$B$5,($B$3 - $B$5)*(($B$5-H5298)/($B$5-$B$6))^(1/$B$2)+$B$5)</f>
        <v>20.400000000000002</v>
      </c>
      <c r="T5298">
        <f>K5298*S5298</f>
        <v>2.6844813292568989E-4</v>
      </c>
      <c r="U5298" s="3">
        <f>S5298*N5298/Q5298+$B$7*O5298/Q5298</f>
        <v>45.267697610424172</v>
      </c>
      <c r="V5298">
        <f>IF(U5298-H5298&lt;=10,10,U5298-H5298)</f>
        <v>25.567697610424172</v>
      </c>
      <c r="X5298">
        <f t="shared" si="415"/>
        <v>0</v>
      </c>
      <c r="Y5298">
        <f t="shared" si="416"/>
        <v>1</v>
      </c>
      <c r="AA5298">
        <f>((Y5298*V5298)+H5298+273)/(Y5298*V5298)</f>
        <v>12.448039024079497</v>
      </c>
      <c r="AB5298">
        <f t="shared" si="417"/>
        <v>2.6307999424934605E-6</v>
      </c>
      <c r="AD5298">
        <f>AA5298*$C$28</f>
        <v>7.0179150850647822</v>
      </c>
      <c r="AF5298">
        <f>(Q5298-X5298)/AD5298+X5298</f>
        <v>4.6663859496388302E-6</v>
      </c>
      <c r="AH5298">
        <f>Q5298/AF5298</f>
        <v>7.0179150850647813</v>
      </c>
      <c r="AK5298" s="2"/>
      <c r="AL5298" s="2"/>
      <c r="AT5298" s="1"/>
    </row>
    <row r="5299" spans="6:46" x14ac:dyDescent="0.35">
      <c r="F5299" s="4">
        <v>44417.708333333336</v>
      </c>
      <c r="H5299">
        <v>19.8</v>
      </c>
      <c r="I5299">
        <v>16.7291666666667</v>
      </c>
      <c r="K5299" s="2">
        <v>1.42558240524264E-5</v>
      </c>
      <c r="L5299" s="2">
        <v>8.4732636452520001E-5</v>
      </c>
      <c r="N5299">
        <f t="shared" si="413"/>
        <v>9.9790768366984796E-6</v>
      </c>
      <c r="O5299" s="2">
        <f t="shared" si="414"/>
        <v>2.5419790935756006E-5</v>
      </c>
      <c r="Q5299">
        <f>N5299+O5299</f>
        <v>3.5398867772454482E-5</v>
      </c>
      <c r="S5299">
        <f>IF(H5299&gt;$B$5,$B$5,($B$3 - $B$5)*(($B$5-H5299)/($B$5-$B$6))^(1/$B$2)+$B$5)</f>
        <v>20.266666666666666</v>
      </c>
      <c r="T5299">
        <f>K5299*S5299</f>
        <v>2.8891803412917501E-4</v>
      </c>
      <c r="U5299" s="3">
        <f>S5299*N5299/Q5299+$B$7*O5299/Q5299</f>
        <v>45.20853987884594</v>
      </c>
      <c r="V5299">
        <f>IF(U5299-H5299&lt;=10,10,U5299-H5299)</f>
        <v>25.408539878845939</v>
      </c>
      <c r="X5299">
        <f t="shared" si="415"/>
        <v>0</v>
      </c>
      <c r="Y5299">
        <f t="shared" si="416"/>
        <v>1</v>
      </c>
      <c r="AA5299">
        <f>((Y5299*V5299)+H5299+273)/(Y5299*V5299)</f>
        <v>12.523684611399993</v>
      </c>
      <c r="AB5299">
        <f t="shared" si="417"/>
        <v>2.8265537556121294E-6</v>
      </c>
      <c r="AD5299">
        <f>AA5299*$C$28</f>
        <v>7.0605623090450553</v>
      </c>
      <c r="AF5299">
        <f>(Q5299-X5299)/AD5299+X5299</f>
        <v>5.0136046143387409E-6</v>
      </c>
      <c r="AH5299">
        <f>Q5299/AF5299</f>
        <v>7.0605623090450544</v>
      </c>
      <c r="AK5299" s="2"/>
      <c r="AL5299" s="2"/>
      <c r="AT5299" s="1"/>
    </row>
    <row r="5300" spans="6:46" x14ac:dyDescent="0.35">
      <c r="F5300" s="4">
        <v>44417.75</v>
      </c>
      <c r="H5300">
        <v>15.1</v>
      </c>
      <c r="I5300">
        <v>16.7291666666667</v>
      </c>
      <c r="K5300" s="2">
        <v>1.46213580024886E-5</v>
      </c>
      <c r="L5300">
        <v>1.16114950600184E-4</v>
      </c>
      <c r="N5300">
        <f t="shared" si="413"/>
        <v>1.0234950601742019E-5</v>
      </c>
      <c r="O5300" s="2">
        <f t="shared" si="414"/>
        <v>3.4834485180055202E-5</v>
      </c>
      <c r="Q5300">
        <f>N5300+O5300</f>
        <v>4.5069435781797222E-5</v>
      </c>
      <c r="S5300">
        <f>IF(H5300&gt;$B$5,$B$5,($B$3 - $B$5)*(($B$5-H5300)/($B$5-$B$6))^(1/$B$2)+$B$5)</f>
        <v>26.533333333333335</v>
      </c>
      <c r="T5300">
        <f>K5300*S5300</f>
        <v>3.8795336566603089E-4</v>
      </c>
      <c r="U5300" s="3">
        <f>S5300*N5300/Q5300+$B$7*O5300/Q5300</f>
        <v>48.535421021461666</v>
      </c>
      <c r="V5300">
        <f>IF(U5300-H5300&lt;=10,10,U5300-H5300)</f>
        <v>33.435421021461664</v>
      </c>
      <c r="X5300">
        <f t="shared" si="415"/>
        <v>0</v>
      </c>
      <c r="Y5300">
        <f t="shared" si="416"/>
        <v>1</v>
      </c>
      <c r="AA5300">
        <f>((Y5300*V5300)+H5300+273)/(Y5300*V5300)</f>
        <v>9.6166105046224253</v>
      </c>
      <c r="AB5300">
        <f t="shared" si="417"/>
        <v>4.6866238120108595E-6</v>
      </c>
      <c r="AD5300">
        <f>AA5300*$C$28</f>
        <v>5.4216214937173843</v>
      </c>
      <c r="AF5300">
        <f>(Q5300-X5300)/AD5300+X5300</f>
        <v>8.3129070950497044E-6</v>
      </c>
      <c r="AH5300">
        <f>Q5300/AF5300</f>
        <v>5.4216214937173843</v>
      </c>
      <c r="AK5300" s="2"/>
      <c r="AT5300" s="1"/>
    </row>
    <row r="5301" spans="6:46" x14ac:dyDescent="0.35">
      <c r="F5301" s="4">
        <v>44417.791666666664</v>
      </c>
      <c r="H5301">
        <v>15.3</v>
      </c>
      <c r="I5301">
        <v>16.7291666666667</v>
      </c>
      <c r="K5301" s="2">
        <v>1.6083493802737498E-5</v>
      </c>
      <c r="L5301">
        <v>1.28667318144374E-4</v>
      </c>
      <c r="N5301">
        <f t="shared" si="413"/>
        <v>1.1258445661916248E-5</v>
      </c>
      <c r="O5301" s="2">
        <f t="shared" si="414"/>
        <v>3.8600195443312206E-5</v>
      </c>
      <c r="Q5301">
        <f>N5301+O5301</f>
        <v>4.9858641105228458E-5</v>
      </c>
      <c r="S5301">
        <f>IF(H5301&gt;$B$5,$B$5,($B$3 - $B$5)*(($B$5-H5301)/($B$5-$B$6))^(1/$B$2)+$B$5)</f>
        <v>26.266666666666666</v>
      </c>
      <c r="T5301">
        <f>K5301*S5301</f>
        <v>4.2245977055190492E-4</v>
      </c>
      <c r="U5301" s="3">
        <f>S5301*N5301/Q5301+$B$7*O5301/Q5301</f>
        <v>48.511803273251715</v>
      </c>
      <c r="V5301">
        <f>IF(U5301-H5301&lt;=10,10,U5301-H5301)</f>
        <v>33.211803273251718</v>
      </c>
      <c r="X5301">
        <f t="shared" si="415"/>
        <v>0</v>
      </c>
      <c r="Y5301">
        <f t="shared" si="416"/>
        <v>1</v>
      </c>
      <c r="AA5301">
        <f>((Y5301*V5301)+H5301+273)/(Y5301*V5301)</f>
        <v>9.6806487930811151</v>
      </c>
      <c r="AB5301">
        <f t="shared" si="417"/>
        <v>5.1503408677384388E-6</v>
      </c>
      <c r="AD5301">
        <f>AA5301*$C$28</f>
        <v>5.4577247923756405</v>
      </c>
      <c r="AF5301">
        <f>(Q5301-X5301)/AD5301+X5301</f>
        <v>9.1354260249399586E-6</v>
      </c>
      <c r="AH5301">
        <f>Q5301/AF5301</f>
        <v>5.4577247923756405</v>
      </c>
      <c r="AK5301" s="2"/>
      <c r="AT5301" s="1"/>
    </row>
    <row r="5302" spans="6:46" x14ac:dyDescent="0.35">
      <c r="F5302" s="4">
        <v>44417.833333333336</v>
      </c>
      <c r="H5302">
        <v>15.4</v>
      </c>
      <c r="I5302">
        <v>16.7291666666667</v>
      </c>
      <c r="K5302" s="2">
        <v>1.6083493802737498E-5</v>
      </c>
      <c r="L5302">
        <v>1.3494489720365801E-4</v>
      </c>
      <c r="N5302">
        <f t="shared" si="413"/>
        <v>1.1258445661916248E-5</v>
      </c>
      <c r="O5302" s="2">
        <f t="shared" si="414"/>
        <v>4.0483469161097408E-5</v>
      </c>
      <c r="Q5302">
        <f>N5302+O5302</f>
        <v>5.1741914823013653E-5</v>
      </c>
      <c r="S5302">
        <f>IF(H5302&gt;$B$5,$B$5,($B$3 - $B$5)*(($B$5-H5302)/($B$5-$B$6))^(1/$B$2)+$B$5)</f>
        <v>26.133333333333333</v>
      </c>
      <c r="T5302">
        <f>K5302*S5302</f>
        <v>4.2031530471153995E-4</v>
      </c>
      <c r="U5302" s="3">
        <f>S5302*N5302/Q5302+$B$7*O5302/Q5302</f>
        <v>48.718945284128417</v>
      </c>
      <c r="V5302">
        <f>IF(U5302-H5302&lt;=10,10,U5302-H5302)</f>
        <v>33.318945284128418</v>
      </c>
      <c r="X5302">
        <f t="shared" si="415"/>
        <v>0</v>
      </c>
      <c r="Y5302">
        <f t="shared" si="416"/>
        <v>1</v>
      </c>
      <c r="AA5302">
        <f>((Y5302*V5302)+H5302+273)/(Y5302*V5302)</f>
        <v>9.6557361747396087</v>
      </c>
      <c r="AB5302">
        <f t="shared" si="417"/>
        <v>5.3586711449693271E-6</v>
      </c>
      <c r="AD5302">
        <f>AA5302*$C$28</f>
        <v>5.4436796371725498</v>
      </c>
      <c r="AF5302">
        <f>(Q5302-X5302)/AD5302+X5302</f>
        <v>9.5049522146179115E-6</v>
      </c>
      <c r="AH5302">
        <f>Q5302/AF5302</f>
        <v>5.4436796371725498</v>
      </c>
      <c r="AK5302" s="2"/>
      <c r="AT5302" s="1"/>
    </row>
    <row r="5303" spans="6:46" x14ac:dyDescent="0.35">
      <c r="F5303" s="4">
        <v>44417.875</v>
      </c>
      <c r="H5303">
        <v>15.2</v>
      </c>
      <c r="I5303">
        <v>16.7291666666667</v>
      </c>
      <c r="K5303" s="2">
        <v>1.6083493802737498E-5</v>
      </c>
      <c r="L5303">
        <v>1.22390952378298E-4</v>
      </c>
      <c r="N5303">
        <f t="shared" si="413"/>
        <v>1.1258445661916248E-5</v>
      </c>
      <c r="O5303" s="2">
        <f t="shared" si="414"/>
        <v>3.6717285713489401E-5</v>
      </c>
      <c r="Q5303">
        <f>N5303+O5303</f>
        <v>4.7975731375405646E-5</v>
      </c>
      <c r="S5303">
        <f>IF(H5303&gt;$B$5,$B$5,($B$3 - $B$5)*(($B$5-H5303)/($B$5-$B$6))^(1/$B$2)+$B$5)</f>
        <v>26.400000000000002</v>
      </c>
      <c r="T5303">
        <f>K5303*S5303</f>
        <v>4.2460423639226999E-4</v>
      </c>
      <c r="U5303" s="3">
        <f>S5303*N5303/Q5303+$B$7*O5303/Q5303</f>
        <v>48.28844945767996</v>
      </c>
      <c r="V5303">
        <f>IF(U5303-H5303&lt;=10,10,U5303-H5303)</f>
        <v>33.088449457679957</v>
      </c>
      <c r="X5303">
        <f t="shared" si="415"/>
        <v>0</v>
      </c>
      <c r="Y5303">
        <f t="shared" si="416"/>
        <v>1</v>
      </c>
      <c r="AA5303">
        <f>((Y5303*V5303)+H5303+273)/(Y5303*V5303)</f>
        <v>9.7099880690573634</v>
      </c>
      <c r="AB5303">
        <f t="shared" si="417"/>
        <v>4.9408640910990417E-6</v>
      </c>
      <c r="AD5303">
        <f>AA5303*$C$28</f>
        <v>5.4742655942690384</v>
      </c>
      <c r="AF5303">
        <f>(Q5303-X5303)/AD5303+X5303</f>
        <v>8.7638662299525668E-6</v>
      </c>
      <c r="AH5303">
        <f>Q5303/AF5303</f>
        <v>5.4742655942690384</v>
      </c>
      <c r="AK5303" s="2"/>
      <c r="AT5303" s="1"/>
    </row>
    <row r="5304" spans="6:46" x14ac:dyDescent="0.35">
      <c r="F5304" s="4">
        <v>44417.916666666664</v>
      </c>
      <c r="H5304">
        <v>15.1</v>
      </c>
      <c r="I5304">
        <v>16.7291666666667</v>
      </c>
      <c r="K5304" s="2">
        <v>1.6083493802737498E-5</v>
      </c>
      <c r="L5304">
        <v>1.03561855080069E-4</v>
      </c>
      <c r="N5304">
        <f t="shared" si="413"/>
        <v>1.1258445661916248E-5</v>
      </c>
      <c r="O5304" s="2">
        <f t="shared" si="414"/>
        <v>3.1068556524020703E-5</v>
      </c>
      <c r="Q5304">
        <f>N5304+O5304</f>
        <v>4.2327002185936954E-5</v>
      </c>
      <c r="S5304">
        <f>IF(H5304&gt;$B$5,$B$5,($B$3 - $B$5)*(($B$5-H5304)/($B$5-$B$6))^(1/$B$2)+$B$5)</f>
        <v>26.533333333333335</v>
      </c>
      <c r="T5304">
        <f>K5304*S5304</f>
        <v>4.2674870223263501E-4</v>
      </c>
      <c r="U5304" s="3">
        <f>S5304*N5304/Q5304+$B$7*O5304/Q5304</f>
        <v>47.428227767355757</v>
      </c>
      <c r="V5304">
        <f>IF(U5304-H5304&lt;=10,10,U5304-H5304)</f>
        <v>32.328227767355756</v>
      </c>
      <c r="X5304">
        <f t="shared" si="415"/>
        <v>0</v>
      </c>
      <c r="Y5304">
        <f t="shared" si="416"/>
        <v>1</v>
      </c>
      <c r="AA5304">
        <f>((Y5304*V5304)+H5304+273)/(Y5304*V5304)</f>
        <v>9.9117164749413273</v>
      </c>
      <c r="AB5304">
        <f t="shared" si="417"/>
        <v>4.2704008223951456E-6</v>
      </c>
      <c r="AD5304">
        <f>AA5304*$C$28</f>
        <v>5.5879953809447214</v>
      </c>
      <c r="AF5304">
        <f>(Q5304-X5304)/AD5304+X5304</f>
        <v>7.5746308470965559E-6</v>
      </c>
      <c r="AH5304">
        <f>Q5304/AF5304</f>
        <v>5.5879953809447214</v>
      </c>
      <c r="AK5304" s="2"/>
      <c r="AT5304" s="1"/>
    </row>
    <row r="5305" spans="6:46" x14ac:dyDescent="0.35">
      <c r="F5305" s="4">
        <v>44417.958333333336</v>
      </c>
      <c r="H5305">
        <v>15.1</v>
      </c>
      <c r="I5305">
        <v>16.7291666666667</v>
      </c>
      <c r="K5305" s="2">
        <v>1.6083493802737498E-5</v>
      </c>
      <c r="L5305" s="2">
        <v>7.2179419603084295E-5</v>
      </c>
      <c r="N5305">
        <f t="shared" si="413"/>
        <v>1.1258445661916248E-5</v>
      </c>
      <c r="O5305" s="2">
        <f t="shared" si="414"/>
        <v>2.1653825880925291E-5</v>
      </c>
      <c r="Q5305">
        <f>N5305+O5305</f>
        <v>3.2912271542841543E-5</v>
      </c>
      <c r="S5305">
        <f>IF(H5305&gt;$B$5,$B$5,($B$3 - $B$5)*(($B$5-H5305)/($B$5-$B$6))^(1/$B$2)+$B$5)</f>
        <v>26.533333333333335</v>
      </c>
      <c r="T5305">
        <f>K5305*S5305</f>
        <v>4.2674870223263501E-4</v>
      </c>
      <c r="U5305" s="3">
        <f>S5305*N5305/Q5305+$B$7*O5305/Q5305</f>
        <v>45.262281975117681</v>
      </c>
      <c r="V5305">
        <f>IF(U5305-H5305&lt;=10,10,U5305-H5305)</f>
        <v>30.162281975117679</v>
      </c>
      <c r="X5305">
        <f t="shared" si="415"/>
        <v>0</v>
      </c>
      <c r="Y5305">
        <f t="shared" si="416"/>
        <v>1</v>
      </c>
      <c r="AA5305">
        <f>((Y5305*V5305)+H5305+273)/(Y5305*V5305)</f>
        <v>10.551664566947142</v>
      </c>
      <c r="AB5305">
        <f t="shared" si="417"/>
        <v>3.1191544551120885E-6</v>
      </c>
      <c r="AD5305">
        <f>AA5305*$C$28</f>
        <v>5.9487832415754962</v>
      </c>
      <c r="AF5305">
        <f>(Q5305-X5305)/AD5305+X5305</f>
        <v>5.5326056113157259E-6</v>
      </c>
      <c r="AH5305">
        <f>Q5305/AF5305</f>
        <v>5.9487832415754962</v>
      </c>
      <c r="AK5305" s="2"/>
      <c r="AL5305" s="2"/>
      <c r="AT5305" s="1"/>
    </row>
    <row r="5306" spans="6:46" x14ac:dyDescent="0.35">
      <c r="F5306" s="4">
        <v>44418</v>
      </c>
      <c r="H5306">
        <v>15.3</v>
      </c>
      <c r="I5306">
        <v>17.195833333333301</v>
      </c>
      <c r="K5306" s="2">
        <v>1.6083493802737498E-5</v>
      </c>
      <c r="L5306" s="2">
        <v>3.4520739689343903E-5</v>
      </c>
      <c r="N5306">
        <f t="shared" si="413"/>
        <v>1.1258445661916248E-5</v>
      </c>
      <c r="O5306" s="2">
        <f t="shared" si="414"/>
        <v>1.0356221906803173E-5</v>
      </c>
      <c r="Q5306">
        <f>N5306+O5306</f>
        <v>2.161466756871942E-5</v>
      </c>
      <c r="S5306">
        <f>IF(H5306&gt;$B$5,$B$5,($B$3 - $B$5)*(($B$5-H5306)/($B$5-$B$6))^(1/$B$2)+$B$5)</f>
        <v>26.266666666666666</v>
      </c>
      <c r="T5306">
        <f>K5306*S5306</f>
        <v>4.2245977055190492E-4</v>
      </c>
      <c r="U5306" s="3">
        <f>S5306*N5306/Q5306+$B$7*O5306/Q5306</f>
        <v>40.033650367715289</v>
      </c>
      <c r="V5306">
        <f>IF(U5306-H5306&lt;=10,10,U5306-H5306)</f>
        <v>24.733650367715288</v>
      </c>
      <c r="X5306">
        <f t="shared" si="415"/>
        <v>0</v>
      </c>
      <c r="Y5306">
        <f t="shared" si="416"/>
        <v>1</v>
      </c>
      <c r="AA5306">
        <f>((Y5306*V5306)+H5306+273)/(Y5306*V5306)</f>
        <v>12.656184821643494</v>
      </c>
      <c r="AB5306">
        <f t="shared" si="417"/>
        <v>1.7078343808440531E-6</v>
      </c>
      <c r="AD5306">
        <f>AA5306*$C$28</f>
        <v>7.1352628480169669</v>
      </c>
      <c r="AF5306">
        <f>(Q5306-X5306)/AD5306+X5306</f>
        <v>3.029274187807471E-6</v>
      </c>
      <c r="AH5306">
        <f>Q5306/AF5306</f>
        <v>7.1352628480169669</v>
      </c>
      <c r="AK5306" s="2"/>
      <c r="AL5306" s="2"/>
      <c r="AT5306" s="1"/>
    </row>
    <row r="5307" spans="6:46" x14ac:dyDescent="0.35">
      <c r="F5307" s="4">
        <v>44418.041666666664</v>
      </c>
      <c r="H5307">
        <v>15.3</v>
      </c>
      <c r="I5307">
        <v>17.195833333333301</v>
      </c>
      <c r="K5307" s="2">
        <v>1.6083493802737498E-5</v>
      </c>
      <c r="L5307" s="2">
        <v>1.2552974190794001E-5</v>
      </c>
      <c r="N5307">
        <f t="shared" si="413"/>
        <v>1.1258445661916248E-5</v>
      </c>
      <c r="O5307" s="2">
        <f t="shared" si="414"/>
        <v>3.7658922572382009E-6</v>
      </c>
      <c r="Q5307">
        <f>N5307+O5307</f>
        <v>1.5024337919154449E-5</v>
      </c>
      <c r="S5307">
        <f>IF(H5307&gt;$B$5,$B$5,($B$3 - $B$5)*(($B$5-H5307)/($B$5-$B$6))^(1/$B$2)+$B$5)</f>
        <v>26.266666666666666</v>
      </c>
      <c r="T5307">
        <f>K5307*S5307</f>
        <v>4.2245977055190492E-4</v>
      </c>
      <c r="U5307" s="3">
        <f>S5307*N5307/Q5307+$B$7*O5307/Q5307</f>
        <v>33.468756908972267</v>
      </c>
      <c r="V5307">
        <f>IF(U5307-H5307&lt;=10,10,U5307-H5307)</f>
        <v>18.168756908972266</v>
      </c>
      <c r="X5307">
        <f t="shared" si="415"/>
        <v>0</v>
      </c>
      <c r="Y5307">
        <f t="shared" si="416"/>
        <v>1</v>
      </c>
      <c r="AA5307">
        <f>((Y5307*V5307)+H5307+273)/(Y5307*V5307)</f>
        <v>16.867899022724501</v>
      </c>
      <c r="AB5307">
        <f t="shared" si="417"/>
        <v>8.9070594381159157E-7</v>
      </c>
      <c r="AD5307">
        <f>AA5307*$C$28</f>
        <v>9.5097294261319618</v>
      </c>
      <c r="AF5307">
        <f>(Q5307-X5307)/AD5307+X5307</f>
        <v>1.5798912088780142E-6</v>
      </c>
      <c r="AH5307">
        <f>Q5307/AF5307</f>
        <v>9.5097294261319618</v>
      </c>
      <c r="AK5307" s="2"/>
      <c r="AL5307" s="2"/>
      <c r="AT5307" s="1"/>
    </row>
    <row r="5308" spans="6:46" x14ac:dyDescent="0.35">
      <c r="F5308" s="4">
        <v>44418.083333333336</v>
      </c>
      <c r="H5308">
        <v>13.5</v>
      </c>
      <c r="I5308">
        <v>17.195833333333301</v>
      </c>
      <c r="K5308" s="2">
        <v>1.6083493802737498E-5</v>
      </c>
      <c r="L5308" s="2">
        <v>7.8456149357122992E-6</v>
      </c>
      <c r="N5308">
        <f t="shared" si="413"/>
        <v>1.1258445661916248E-5</v>
      </c>
      <c r="O5308" s="2">
        <f t="shared" si="414"/>
        <v>2.3536844807136901E-6</v>
      </c>
      <c r="Q5308">
        <f>N5308+O5308</f>
        <v>1.3612130142629938E-5</v>
      </c>
      <c r="S5308">
        <f>IF(H5308&gt;$B$5,$B$5,($B$3 - $B$5)*(($B$5-H5308)/($B$5-$B$6))^(1/$B$2)+$B$5)</f>
        <v>28.666666666666668</v>
      </c>
      <c r="T5308">
        <f>K5308*S5308</f>
        <v>4.61060155678475E-4</v>
      </c>
      <c r="U5308" s="3">
        <f>S5308*N5308/Q5308+$B$7*O5308/Q5308</f>
        <v>33.219984725096005</v>
      </c>
      <c r="V5308">
        <f>IF(U5308-H5308&lt;=10,10,U5308-H5308)</f>
        <v>19.719984725096005</v>
      </c>
      <c r="X5308">
        <f t="shared" si="415"/>
        <v>0</v>
      </c>
      <c r="Y5308">
        <f t="shared" si="416"/>
        <v>1</v>
      </c>
      <c r="AA5308">
        <f>((Y5308*V5308)+H5308+273)/(Y5308*V5308)</f>
        <v>15.52840881947515</v>
      </c>
      <c r="AB5308">
        <f t="shared" si="417"/>
        <v>8.7659529710205168E-7</v>
      </c>
      <c r="AD5308">
        <f>AA5308*$C$28</f>
        <v>8.754555981905451</v>
      </c>
      <c r="AF5308">
        <f>(Q5308-X5308)/AD5308+X5308</f>
        <v>1.5548624248636335E-6</v>
      </c>
      <c r="AH5308">
        <f>Q5308/AF5308</f>
        <v>8.754555981905451</v>
      </c>
      <c r="AK5308" s="2"/>
      <c r="AL5308" s="2"/>
      <c r="AT5308" s="1"/>
    </row>
    <row r="5309" spans="6:46" x14ac:dyDescent="0.35">
      <c r="F5309" s="4">
        <v>44418.125</v>
      </c>
      <c r="H5309">
        <v>14.5</v>
      </c>
      <c r="I5309">
        <v>17.195833333333301</v>
      </c>
      <c r="K5309" s="2">
        <v>1.6814561702861898E-5</v>
      </c>
      <c r="L5309" s="2">
        <v>7.8456149357122992E-6</v>
      </c>
      <c r="N5309">
        <f t="shared" si="413"/>
        <v>1.1770193192003328E-5</v>
      </c>
      <c r="O5309" s="2">
        <f t="shared" si="414"/>
        <v>2.3536844807136901E-6</v>
      </c>
      <c r="Q5309">
        <f>N5309+O5309</f>
        <v>1.4123877672717018E-5</v>
      </c>
      <c r="S5309">
        <f>IF(H5309&gt;$B$5,$B$5,($B$3 - $B$5)*(($B$5-H5309)/($B$5-$B$6))^(1/$B$2)+$B$5)</f>
        <v>27.333333333333332</v>
      </c>
      <c r="T5309">
        <f>K5309*S5309</f>
        <v>4.5959801987822523E-4</v>
      </c>
      <c r="U5309" s="3">
        <f>S5309*N5309/Q5309+$B$7*O5309/Q5309</f>
        <v>31.943866324014866</v>
      </c>
      <c r="V5309">
        <f>IF(U5309-H5309&lt;=10,10,U5309-H5309)</f>
        <v>17.443866324014866</v>
      </c>
      <c r="X5309">
        <f t="shared" si="415"/>
        <v>0</v>
      </c>
      <c r="Y5309">
        <f t="shared" si="416"/>
        <v>1</v>
      </c>
      <c r="AA5309">
        <f>((Y5309*V5309)+H5309+273)/(Y5309*V5309)</f>
        <v>17.48143792550167</v>
      </c>
      <c r="AB5309">
        <f t="shared" si="417"/>
        <v>8.0793569344277505E-7</v>
      </c>
      <c r="AD5309">
        <f>AA5309*$C$28</f>
        <v>9.8556283996767036</v>
      </c>
      <c r="AF5309">
        <f>(Q5309-X5309)/AD5309+X5309</f>
        <v>1.4330773340825561E-6</v>
      </c>
      <c r="AH5309">
        <f>Q5309/AF5309</f>
        <v>9.8556283996767036</v>
      </c>
      <c r="AK5309" s="2"/>
      <c r="AL5309" s="2"/>
      <c r="AT5309" s="1"/>
    </row>
    <row r="5310" spans="6:46" x14ac:dyDescent="0.35">
      <c r="F5310" s="4">
        <v>44418.166666666664</v>
      </c>
      <c r="H5310">
        <v>15</v>
      </c>
      <c r="I5310">
        <v>17.195833333333301</v>
      </c>
      <c r="K5310" s="2">
        <v>1.7545629602986299E-5</v>
      </c>
      <c r="L5310" s="2">
        <v>2.03986133923705E-5</v>
      </c>
      <c r="N5310">
        <f t="shared" si="413"/>
        <v>1.2281940722090408E-5</v>
      </c>
      <c r="O5310" s="2">
        <f t="shared" si="414"/>
        <v>6.1195840177111508E-6</v>
      </c>
      <c r="Q5310">
        <f>N5310+O5310</f>
        <v>1.840152473980156E-5</v>
      </c>
      <c r="S5310">
        <f>IF(H5310&gt;$B$5,$B$5,($B$3 - $B$5)*(($B$5-H5310)/($B$5-$B$6))^(1/$B$2)+$B$5)</f>
        <v>26.666666666666664</v>
      </c>
      <c r="T5310">
        <f>K5310*S5310</f>
        <v>4.6788345607963461E-4</v>
      </c>
      <c r="U5310" s="3">
        <f>S5310*N5310/Q5310+$B$7*O5310/Q5310</f>
        <v>36.089158350745393</v>
      </c>
      <c r="V5310">
        <f>IF(U5310-H5310&lt;=10,10,U5310-H5310)</f>
        <v>21.089158350745393</v>
      </c>
      <c r="X5310">
        <f t="shared" si="415"/>
        <v>0</v>
      </c>
      <c r="Y5310">
        <f t="shared" si="416"/>
        <v>1</v>
      </c>
      <c r="AA5310">
        <f>((Y5310*V5310)+H5310+273)/(Y5310*V5310)</f>
        <v>14.656306013265848</v>
      </c>
      <c r="AB5310">
        <f t="shared" si="417"/>
        <v>1.2555363352229277E-6</v>
      </c>
      <c r="AD5310">
        <f>AA5310*$C$28</f>
        <v>8.262884689135209</v>
      </c>
      <c r="AF5310">
        <f>(Q5310-X5310)/AD5310+X5310</f>
        <v>2.2270097468499777E-6</v>
      </c>
      <c r="AH5310">
        <f>Q5310/AF5310</f>
        <v>8.262884689135209</v>
      </c>
      <c r="AK5310" s="2"/>
      <c r="AL5310" s="2"/>
      <c r="AT5310" s="1"/>
    </row>
    <row r="5311" spans="6:46" x14ac:dyDescent="0.35">
      <c r="F5311" s="4">
        <v>44418.208333333336</v>
      </c>
      <c r="H5311">
        <v>14.2</v>
      </c>
      <c r="I5311">
        <v>17.195833333333301</v>
      </c>
      <c r="K5311" s="2">
        <v>1.7545629602986299E-5</v>
      </c>
      <c r="L5311" s="2">
        <v>5.9626445412290297E-5</v>
      </c>
      <c r="N5311">
        <f t="shared" si="413"/>
        <v>1.2281940722090408E-5</v>
      </c>
      <c r="O5311" s="2">
        <f t="shared" si="414"/>
        <v>1.7887933623687092E-5</v>
      </c>
      <c r="Q5311">
        <f>N5311+O5311</f>
        <v>3.01698743457775E-5</v>
      </c>
      <c r="S5311">
        <f>IF(H5311&gt;$B$5,$B$5,($B$3 - $B$5)*(($B$5-H5311)/($B$5-$B$6))^(1/$B$2)+$B$5)</f>
        <v>27.733333333333334</v>
      </c>
      <c r="T5311">
        <f>K5311*S5311</f>
        <v>4.8659879432282001E-4</v>
      </c>
      <c r="U5311" s="3">
        <f>S5311*N5311/Q5311+$B$7*O5311/Q5311</f>
        <v>43.899934422966247</v>
      </c>
      <c r="V5311">
        <f>IF(U5311-H5311&lt;=10,10,U5311-H5311)</f>
        <v>29.699934422966248</v>
      </c>
      <c r="X5311">
        <f t="shared" si="415"/>
        <v>0</v>
      </c>
      <c r="Y5311">
        <f t="shared" si="416"/>
        <v>1</v>
      </c>
      <c r="AA5311">
        <f>((Y5311*V5311)+H5311+273)/(Y5311*V5311)</f>
        <v>10.670055021330791</v>
      </c>
      <c r="AB5311">
        <f t="shared" si="417"/>
        <v>2.8275275324695234E-6</v>
      </c>
      <c r="AD5311">
        <f>AA5311*$C$28</f>
        <v>6.0155290281318745</v>
      </c>
      <c r="AF5311">
        <f>(Q5311-X5311)/AD5311+X5311</f>
        <v>5.0153318527243097E-6</v>
      </c>
      <c r="AH5311">
        <f>Q5311/AF5311</f>
        <v>6.0155290281318745</v>
      </c>
      <c r="AK5311" s="2"/>
      <c r="AL5311" s="2"/>
      <c r="AT5311" s="1"/>
    </row>
    <row r="5312" spans="6:46" x14ac:dyDescent="0.35">
      <c r="F5312" s="4">
        <v>44418.25</v>
      </c>
      <c r="H5312">
        <v>13.9</v>
      </c>
      <c r="I5312">
        <v>17.195833333333301</v>
      </c>
      <c r="K5312" s="2">
        <v>1.7545629602986299E-5</v>
      </c>
      <c r="L5312">
        <v>1.19253133483222E-4</v>
      </c>
      <c r="N5312">
        <f t="shared" si="413"/>
        <v>1.2281940722090408E-5</v>
      </c>
      <c r="O5312" s="2">
        <f t="shared" si="414"/>
        <v>3.5775940044966608E-5</v>
      </c>
      <c r="Q5312">
        <f>N5312+O5312</f>
        <v>4.8057880767057016E-5</v>
      </c>
      <c r="S5312">
        <f>IF(H5312&gt;$B$5,$B$5,($B$3 - $B$5)*(($B$5-H5312)/($B$5-$B$6))^(1/$B$2)+$B$5)</f>
        <v>28.133333333333333</v>
      </c>
      <c r="T5312">
        <f>K5312*S5312</f>
        <v>4.9361704616401457E-4</v>
      </c>
      <c r="U5312" s="3">
        <f>S5312*N5312/Q5312+$B$7*O5312/Q5312</f>
        <v>48.133804443029973</v>
      </c>
      <c r="V5312">
        <f>IF(U5312-H5312&lt;=10,10,U5312-H5312)</f>
        <v>34.233804443029975</v>
      </c>
      <c r="X5312">
        <f t="shared" si="415"/>
        <v>0</v>
      </c>
      <c r="Y5312">
        <f t="shared" si="416"/>
        <v>1</v>
      </c>
      <c r="AA5312">
        <f>((Y5312*V5312)+H5312+273)/(Y5312*V5312)</f>
        <v>9.3806052136987379</v>
      </c>
      <c r="AB5312">
        <f t="shared" si="417"/>
        <v>5.1231108944737236E-6</v>
      </c>
      <c r="AD5312">
        <f>AA5312*$C$28</f>
        <v>5.2885671959179819</v>
      </c>
      <c r="AF5312">
        <f>(Q5312-X5312)/AD5312+X5312</f>
        <v>9.0871268127501214E-6</v>
      </c>
      <c r="AH5312">
        <f>Q5312/AF5312</f>
        <v>5.2885671959179819</v>
      </c>
      <c r="AK5312" s="2"/>
      <c r="AT5312" s="1"/>
    </row>
    <row r="5313" spans="6:46" x14ac:dyDescent="0.35">
      <c r="F5313" s="4">
        <v>44418.291666666664</v>
      </c>
      <c r="H5313">
        <v>14.9</v>
      </c>
      <c r="I5313">
        <v>17.195833333333301</v>
      </c>
      <c r="K5313" s="2">
        <v>1.7545629602986299E-5</v>
      </c>
      <c r="L5313">
        <v>1.56911570738321E-4</v>
      </c>
      <c r="N5313">
        <f t="shared" si="413"/>
        <v>1.2281940722090408E-5</v>
      </c>
      <c r="O5313" s="2">
        <f t="shared" si="414"/>
        <v>4.7073471221496307E-5</v>
      </c>
      <c r="Q5313">
        <f>N5313+O5313</f>
        <v>5.9355411943586715E-5</v>
      </c>
      <c r="S5313">
        <f>IF(H5313&gt;$B$5,$B$5,($B$3 - $B$5)*(($B$5-H5313)/($B$5-$B$6))^(1/$B$2)+$B$5)</f>
        <v>26.799999999999997</v>
      </c>
      <c r="T5313">
        <f>K5313*S5313</f>
        <v>4.7022287336003274E-4</v>
      </c>
      <c r="U5313" s="3">
        <f>S5313*N5313/Q5313+$B$7*O5313/Q5313</f>
        <v>49.164799518329815</v>
      </c>
      <c r="V5313">
        <f>IF(U5313-H5313&lt;=10,10,U5313-H5313)</f>
        <v>34.264799518329816</v>
      </c>
      <c r="X5313">
        <f t="shared" si="415"/>
        <v>0</v>
      </c>
      <c r="Y5313">
        <f t="shared" si="416"/>
        <v>1</v>
      </c>
      <c r="AA5313">
        <f>((Y5313*V5313)+H5313+273)/(Y5313*V5313)</f>
        <v>9.4022087987407907</v>
      </c>
      <c r="AB5313">
        <f t="shared" si="417"/>
        <v>6.3129221243774128E-6</v>
      </c>
      <c r="AD5313">
        <f>AA5313*$C$28</f>
        <v>5.3007467950552298</v>
      </c>
      <c r="AF5313">
        <f>(Q5313-X5313)/AD5313+X5313</f>
        <v>1.1197556540326744E-5</v>
      </c>
      <c r="AH5313">
        <f>Q5313/AF5313</f>
        <v>5.3007467950552298</v>
      </c>
      <c r="AK5313" s="2"/>
      <c r="AT5313" s="1"/>
    </row>
    <row r="5314" spans="6:46" x14ac:dyDescent="0.35">
      <c r="F5314" s="4">
        <v>44418.333333333336</v>
      </c>
      <c r="H5314">
        <v>16</v>
      </c>
      <c r="I5314">
        <v>17.195833333333301</v>
      </c>
      <c r="K5314" s="2">
        <v>1.64490277527997E-5</v>
      </c>
      <c r="L5314">
        <v>1.6318914979760501E-4</v>
      </c>
      <c r="N5314">
        <f t="shared" ref="N5314:N5377" si="418">$C$13*K5314</f>
        <v>1.1514319426959789E-5</v>
      </c>
      <c r="O5314" s="2">
        <f t="shared" ref="O5314:O5377" si="419">$C$14*L5314</f>
        <v>4.8956744939281509E-5</v>
      </c>
      <c r="Q5314">
        <f>N5314+O5314</f>
        <v>6.0471064366241298E-5</v>
      </c>
      <c r="S5314">
        <f>IF(H5314&gt;$B$5,$B$5,($B$3 - $B$5)*(($B$5-H5314)/($B$5-$B$6))^(1/$B$2)+$B$5)</f>
        <v>25.333333333333332</v>
      </c>
      <c r="T5314">
        <f>K5314*S5314</f>
        <v>4.1670870307092571E-4</v>
      </c>
      <c r="U5314" s="3">
        <f>S5314*N5314/Q5314+$B$7*O5314/Q5314</f>
        <v>49.35115819585544</v>
      </c>
      <c r="V5314">
        <f>IF(U5314-H5314&lt;=10,10,U5314-H5314)</f>
        <v>33.35115819585544</v>
      </c>
      <c r="X5314">
        <f t="shared" ref="X5314:X5377" si="420">IF(Q5314-$C$20&lt;=0,0,Q5314-$C$20)</f>
        <v>0</v>
      </c>
      <c r="Y5314">
        <f t="shared" ref="Y5314:Y5377" si="421">1-(X5314/Q5314)</f>
        <v>1</v>
      </c>
      <c r="AA5314">
        <f>((Y5314*V5314)+H5314+273)/(Y5314*V5314)</f>
        <v>9.6653662311467823</v>
      </c>
      <c r="AB5314">
        <f t="shared" ref="AB5314:AB5377" si="422">(Q5314-X5314)/AA5314</f>
        <v>6.2564690173221189E-6</v>
      </c>
      <c r="AD5314">
        <f>AA5314*$C$28</f>
        <v>5.4491088391536167</v>
      </c>
      <c r="AF5314">
        <f>(Q5314-X5314)/AD5314+X5314</f>
        <v>1.1097422744015877E-5</v>
      </c>
      <c r="AH5314">
        <f>Q5314/AF5314</f>
        <v>5.4491088391536167</v>
      </c>
      <c r="AK5314" s="2"/>
      <c r="AT5314" s="1"/>
    </row>
    <row r="5315" spans="6:46" x14ac:dyDescent="0.35">
      <c r="F5315" s="4">
        <v>44418.375</v>
      </c>
      <c r="H5315">
        <v>17.8</v>
      </c>
      <c r="I5315">
        <v>17.195833333333301</v>
      </c>
      <c r="K5315" s="2">
        <v>1.49868919525508E-5</v>
      </c>
      <c r="L5315">
        <v>1.2866853143758201E-4</v>
      </c>
      <c r="N5315">
        <f t="shared" si="418"/>
        <v>1.049082436678556E-5</v>
      </c>
      <c r="O5315" s="2">
        <f t="shared" si="419"/>
        <v>3.860055943127461E-5</v>
      </c>
      <c r="Q5315">
        <f>N5315+O5315</f>
        <v>4.9091383798060168E-5</v>
      </c>
      <c r="S5315">
        <f>IF(H5315&gt;$B$5,$B$5,($B$3 - $B$5)*(($B$5-H5315)/($B$5-$B$6))^(1/$B$2)+$B$5)</f>
        <v>22.933333333333334</v>
      </c>
      <c r="T5315">
        <f>K5315*S5315</f>
        <v>3.4369938877849837E-4</v>
      </c>
      <c r="U5315" s="3">
        <f>S5315*N5315/Q5315+$B$7*O5315/Q5315</f>
        <v>48.147356175330501</v>
      </c>
      <c r="V5315">
        <f>IF(U5315-H5315&lt;=10,10,U5315-H5315)</f>
        <v>30.3473561753305</v>
      </c>
      <c r="X5315">
        <f t="shared" si="420"/>
        <v>0</v>
      </c>
      <c r="Y5315">
        <f t="shared" si="421"/>
        <v>1</v>
      </c>
      <c r="AA5315">
        <f>((Y5315*V5315)+H5315+273)/(Y5315*V5315)</f>
        <v>10.582383332502376</v>
      </c>
      <c r="AB5315">
        <f t="shared" si="422"/>
        <v>4.6389723614795299E-6</v>
      </c>
      <c r="AD5315">
        <f>AA5315*$C$28</f>
        <v>5.9661017676314971</v>
      </c>
      <c r="AF5315">
        <f>(Q5315-X5315)/AD5315+X5315</f>
        <v>8.2283852522262825E-6</v>
      </c>
      <c r="AH5315">
        <f>Q5315/AF5315</f>
        <v>5.9661017676314971</v>
      </c>
      <c r="AK5315" s="2"/>
      <c r="AT5315" s="1"/>
    </row>
    <row r="5316" spans="6:46" x14ac:dyDescent="0.35">
      <c r="F5316" s="4">
        <v>44418.416666666664</v>
      </c>
      <c r="H5316">
        <v>18.3</v>
      </c>
      <c r="I5316">
        <v>17.195833333333301</v>
      </c>
      <c r="K5316" s="2">
        <v>1.3524756152302E-5</v>
      </c>
      <c r="L5316">
        <v>1.0670040195106999E-4</v>
      </c>
      <c r="N5316">
        <f t="shared" si="418"/>
        <v>9.4673293066113996E-6</v>
      </c>
      <c r="O5316" s="2">
        <f t="shared" si="419"/>
        <v>3.2010120585321005E-5</v>
      </c>
      <c r="Q5316">
        <f>N5316+O5316</f>
        <v>4.1477449891932406E-5</v>
      </c>
      <c r="S5316">
        <f>IF(H5316&gt;$B$5,$B$5,($B$3 - $B$5)*(($B$5-H5316)/($B$5-$B$6))^(1/$B$2)+$B$5)</f>
        <v>22.266666666666666</v>
      </c>
      <c r="T5316">
        <f>K5316*S5316</f>
        <v>3.0115123699125788E-4</v>
      </c>
      <c r="U5316" s="3">
        <f>S5316*N5316/Q5316+$B$7*O5316/Q5316</f>
        <v>47.528536668064945</v>
      </c>
      <c r="V5316">
        <f>IF(U5316-H5316&lt;=10,10,U5316-H5316)</f>
        <v>29.228536668064944</v>
      </c>
      <c r="X5316">
        <f t="shared" si="420"/>
        <v>0</v>
      </c>
      <c r="Y5316">
        <f t="shared" si="421"/>
        <v>1</v>
      </c>
      <c r="AA5316">
        <f>((Y5316*V5316)+H5316+273)/(Y5316*V5316)</f>
        <v>10.966287512377379</v>
      </c>
      <c r="AB5316">
        <f t="shared" si="422"/>
        <v>3.7822690536900321E-6</v>
      </c>
      <c r="AD5316">
        <f>AA5316*$C$28</f>
        <v>6.1825380215629426</v>
      </c>
      <c r="AF5316">
        <f>(Q5316-X5316)/AD5316+X5316</f>
        <v>6.7088062778216328E-6</v>
      </c>
      <c r="AH5316">
        <f>Q5316/AF5316</f>
        <v>6.1825380215629426</v>
      </c>
      <c r="AK5316" s="2"/>
      <c r="AT5316" s="1"/>
    </row>
    <row r="5317" spans="6:46" x14ac:dyDescent="0.35">
      <c r="F5317" s="4">
        <v>44418.458333333336</v>
      </c>
      <c r="H5317">
        <v>18.100000000000001</v>
      </c>
      <c r="I5317">
        <v>17.195833333333301</v>
      </c>
      <c r="K5317" s="2">
        <v>1.31592222022397E-5</v>
      </c>
      <c r="L5317" s="2">
        <v>9.1009123547916996E-5</v>
      </c>
      <c r="N5317">
        <f t="shared" si="418"/>
        <v>9.2114555415677893E-6</v>
      </c>
      <c r="O5317" s="2">
        <f t="shared" si="419"/>
        <v>2.7302737064375104E-5</v>
      </c>
      <c r="Q5317">
        <f>N5317+O5317</f>
        <v>3.6514192605942896E-5</v>
      </c>
      <c r="S5317">
        <f>IF(H5317&gt;$B$5,$B$5,($B$3 - $B$5)*(($B$5-H5317)/($B$5-$B$6))^(1/$B$2)+$B$5)</f>
        <v>22.533333333333331</v>
      </c>
      <c r="T5317">
        <f>K5317*S5317</f>
        <v>2.9652114029046788E-4</v>
      </c>
      <c r="U5317" s="3">
        <f>S5317*N5317/Q5317+$B$7*O5317/Q5317</f>
        <v>46.809616063255731</v>
      </c>
      <c r="V5317">
        <f>IF(U5317-H5317&lt;=10,10,U5317-H5317)</f>
        <v>28.70961606325573</v>
      </c>
      <c r="X5317">
        <f t="shared" si="420"/>
        <v>0</v>
      </c>
      <c r="Y5317">
        <f t="shared" si="421"/>
        <v>1</v>
      </c>
      <c r="AA5317">
        <f>((Y5317*V5317)+H5317+273)/(Y5317*V5317)</f>
        <v>11.139459871515559</v>
      </c>
      <c r="AB5317">
        <f t="shared" si="422"/>
        <v>3.2779141023984876E-6</v>
      </c>
      <c r="AD5317">
        <f>AA5317*$C$28</f>
        <v>6.2801685727815881</v>
      </c>
      <c r="AF5317">
        <f>(Q5317-X5317)/AD5317+X5317</f>
        <v>5.814205810365719E-6</v>
      </c>
      <c r="AH5317">
        <f>Q5317/AF5317</f>
        <v>6.2801685727815881</v>
      </c>
      <c r="AK5317" s="2"/>
      <c r="AL5317" s="2"/>
      <c r="AT5317" s="1"/>
    </row>
    <row r="5318" spans="6:46" x14ac:dyDescent="0.35">
      <c r="F5318" s="4">
        <v>44418.5</v>
      </c>
      <c r="H5318">
        <v>18.899999999999999</v>
      </c>
      <c r="I5318">
        <v>17.195833333333301</v>
      </c>
      <c r="K5318" s="2">
        <v>1.31592222022397E-5</v>
      </c>
      <c r="L5318" s="2">
        <v>9.7285610643314005E-5</v>
      </c>
      <c r="N5318">
        <f t="shared" si="418"/>
        <v>9.2114555415677893E-6</v>
      </c>
      <c r="O5318" s="2">
        <f t="shared" si="419"/>
        <v>2.9185683192994205E-5</v>
      </c>
      <c r="Q5318">
        <f>N5318+O5318</f>
        <v>3.8397138734561998E-5</v>
      </c>
      <c r="S5318">
        <f>IF(H5318&gt;$B$5,$B$5,($B$3 - $B$5)*(($B$5-H5318)/($B$5-$B$6))^(1/$B$2)+$B$5)</f>
        <v>21.466666666666669</v>
      </c>
      <c r="T5318">
        <f>K5318*S5318</f>
        <v>2.8248463660807892E-4</v>
      </c>
      <c r="U5318" s="3">
        <f>S5318*N5318/Q5318+$B$7*O5318/Q5318</f>
        <v>46.955369088933317</v>
      </c>
      <c r="V5318">
        <f>IF(U5318-H5318&lt;=10,10,U5318-H5318)</f>
        <v>28.055369088933318</v>
      </c>
      <c r="X5318">
        <f t="shared" si="420"/>
        <v>0</v>
      </c>
      <c r="Y5318">
        <f t="shared" si="421"/>
        <v>1</v>
      </c>
      <c r="AA5318">
        <f>((Y5318*V5318)+H5318+273)/(Y5318*V5318)</f>
        <v>11.404425586942018</v>
      </c>
      <c r="AB5318">
        <f t="shared" si="422"/>
        <v>3.3668630166280741E-6</v>
      </c>
      <c r="AD5318">
        <f>AA5318*$C$28</f>
        <v>6.4295500848188896</v>
      </c>
      <c r="AF5318">
        <f>(Q5318-X5318)/AD5318+X5318</f>
        <v>5.9719791008741454E-6</v>
      </c>
      <c r="AH5318">
        <f>Q5318/AF5318</f>
        <v>6.4295500848188896</v>
      </c>
      <c r="AK5318" s="2"/>
      <c r="AL5318" s="2"/>
      <c r="AT5318" s="1"/>
    </row>
    <row r="5319" spans="6:46" x14ac:dyDescent="0.35">
      <c r="F5319" s="4">
        <v>44418.541666666664</v>
      </c>
      <c r="H5319">
        <v>21</v>
      </c>
      <c r="I5319">
        <v>17.195833333333301</v>
      </c>
      <c r="K5319" s="2">
        <v>1.27936882521775E-5</v>
      </c>
      <c r="L5319">
        <v>1.0042379352635201E-4</v>
      </c>
      <c r="N5319">
        <f t="shared" si="418"/>
        <v>8.9555817765242501E-6</v>
      </c>
      <c r="O5319" s="2">
        <f t="shared" si="419"/>
        <v>3.0127138057905607E-5</v>
      </c>
      <c r="Q5319">
        <f>N5319+O5319</f>
        <v>3.9082719834429859E-5</v>
      </c>
      <c r="S5319">
        <f>IF(H5319&gt;$B$5,$B$5,($B$3 - $B$5)*(($B$5-H5319)/($B$5-$B$6))^(1/$B$2)+$B$5)</f>
        <v>20</v>
      </c>
      <c r="T5319">
        <f>K5319*S5319</f>
        <v>2.5587376504354999E-4</v>
      </c>
      <c r="U5319" s="3">
        <f>S5319*N5319/Q5319+$B$7*O5319/Q5319</f>
        <v>46.979950128695506</v>
      </c>
      <c r="V5319">
        <f>IF(U5319-H5319&lt;=10,10,U5319-H5319)</f>
        <v>25.979950128695506</v>
      </c>
      <c r="X5319">
        <f t="shared" si="420"/>
        <v>0</v>
      </c>
      <c r="Y5319">
        <f t="shared" si="421"/>
        <v>1</v>
      </c>
      <c r="AA5319">
        <f>((Y5319*V5319)+H5319+273)/(Y5319*V5319)</f>
        <v>12.316418951677264</v>
      </c>
      <c r="AB5319">
        <f t="shared" si="422"/>
        <v>3.1732210464558395E-6</v>
      </c>
      <c r="AD5319">
        <f>AA5319*$C$28</f>
        <v>6.9437107473516573</v>
      </c>
      <c r="AF5319">
        <f>(Q5319-X5319)/AD5319+X5319</f>
        <v>5.6285063212542479E-6</v>
      </c>
      <c r="AH5319">
        <f>Q5319/AF5319</f>
        <v>6.9437107473516573</v>
      </c>
      <c r="AK5319" s="2"/>
      <c r="AT5319" s="1"/>
    </row>
    <row r="5320" spans="6:46" x14ac:dyDescent="0.35">
      <c r="F5320" s="4">
        <v>44418.583333333336</v>
      </c>
      <c r="H5320">
        <v>21.6</v>
      </c>
      <c r="I5320">
        <v>17.195833333333301</v>
      </c>
      <c r="K5320" s="2">
        <v>1.16970864019909E-5</v>
      </c>
      <c r="L5320" s="2">
        <v>9.4147306430955106E-5</v>
      </c>
      <c r="N5320">
        <f t="shared" si="418"/>
        <v>8.1879604813936292E-6</v>
      </c>
      <c r="O5320" s="2">
        <f t="shared" si="419"/>
        <v>2.8244191929286536E-5</v>
      </c>
      <c r="Q5320">
        <f>N5320+O5320</f>
        <v>3.6432152410680166E-5</v>
      </c>
      <c r="S5320">
        <f>IF(H5320&gt;$B$5,$B$5,($B$3 - $B$5)*(($B$5-H5320)/($B$5-$B$6))^(1/$B$2)+$B$5)</f>
        <v>20</v>
      </c>
      <c r="T5320">
        <f>K5320*S5320</f>
        <v>2.3394172803981801E-4</v>
      </c>
      <c r="U5320" s="3">
        <f>S5320*N5320/Q5320+$B$7*O5320/Q5320</f>
        <v>47.133909256353299</v>
      </c>
      <c r="V5320">
        <f>IF(U5320-H5320&lt;=10,10,U5320-H5320)</f>
        <v>25.533909256353297</v>
      </c>
      <c r="X5320">
        <f t="shared" si="420"/>
        <v>0</v>
      </c>
      <c r="Y5320">
        <f t="shared" si="421"/>
        <v>1</v>
      </c>
      <c r="AA5320">
        <f>((Y5320*V5320)+H5320+273)/(Y5320*V5320)</f>
        <v>12.537598768848849</v>
      </c>
      <c r="AB5320">
        <f t="shared" si="422"/>
        <v>2.9058317371903919E-6</v>
      </c>
      <c r="AD5320">
        <f>AA5320*$C$28</f>
        <v>7.068406787622556</v>
      </c>
      <c r="AF5320">
        <f>(Q5320-X5320)/AD5320+X5320</f>
        <v>5.1542240713248544E-6</v>
      </c>
      <c r="AH5320">
        <f>Q5320/AF5320</f>
        <v>7.068406787622556</v>
      </c>
      <c r="AK5320" s="2"/>
      <c r="AL5320" s="2"/>
      <c r="AT5320" s="1"/>
    </row>
    <row r="5321" spans="6:46" x14ac:dyDescent="0.35">
      <c r="F5321" s="4">
        <v>44418.625</v>
      </c>
      <c r="H5321">
        <v>19.8</v>
      </c>
      <c r="I5321">
        <v>17.195833333333301</v>
      </c>
      <c r="K5321" s="2">
        <v>1.27936882521775E-5</v>
      </c>
      <c r="L5321" s="2">
        <v>8.1594332240161007E-5</v>
      </c>
      <c r="N5321">
        <f t="shared" si="418"/>
        <v>8.9555817765242501E-6</v>
      </c>
      <c r="O5321" s="2">
        <f t="shared" si="419"/>
        <v>2.4478299672048307E-5</v>
      </c>
      <c r="Q5321">
        <f>N5321+O5321</f>
        <v>3.3433881448572555E-5</v>
      </c>
      <c r="S5321">
        <f>IF(H5321&gt;$B$5,$B$5,($B$3 - $B$5)*(($B$5-H5321)/($B$5-$B$6))^(1/$B$2)+$B$5)</f>
        <v>20.266666666666666</v>
      </c>
      <c r="T5321">
        <f>K5321*S5321</f>
        <v>2.5928541524413063E-4</v>
      </c>
      <c r="U5321" s="3">
        <f>S5321*N5321/Q5321+$B$7*O5321/Q5321</f>
        <v>45.69634772987979</v>
      </c>
      <c r="V5321">
        <f>IF(U5321-H5321&lt;=10,10,U5321-H5321)</f>
        <v>25.896347729879789</v>
      </c>
      <c r="X5321">
        <f t="shared" si="420"/>
        <v>0</v>
      </c>
      <c r="Y5321">
        <f t="shared" si="421"/>
        <v>1</v>
      </c>
      <c r="AA5321">
        <f>((Y5321*V5321)+H5321+273)/(Y5321*V5321)</f>
        <v>12.306613699126412</v>
      </c>
      <c r="AB5321">
        <f t="shared" si="422"/>
        <v>2.7167409545767954E-6</v>
      </c>
      <c r="AD5321">
        <f>AA5321*$C$28</f>
        <v>6.9381827738566857</v>
      </c>
      <c r="AF5321">
        <f>(Q5321-X5321)/AD5321+X5321</f>
        <v>4.8188239685112624E-6</v>
      </c>
      <c r="AH5321">
        <f>Q5321/AF5321</f>
        <v>6.9381827738566866</v>
      </c>
      <c r="AK5321" s="2"/>
      <c r="AL5321" s="2"/>
      <c r="AT5321" s="1"/>
    </row>
    <row r="5322" spans="6:46" x14ac:dyDescent="0.35">
      <c r="F5322" s="4">
        <v>44418.666666666664</v>
      </c>
      <c r="H5322">
        <v>18.8</v>
      </c>
      <c r="I5322">
        <v>17.195833333333301</v>
      </c>
      <c r="K5322" s="2">
        <v>1.31592222022397E-5</v>
      </c>
      <c r="L5322" s="2">
        <v>7.8456149357123006E-5</v>
      </c>
      <c r="N5322">
        <f t="shared" si="418"/>
        <v>9.2114555415677893E-6</v>
      </c>
      <c r="O5322" s="2">
        <f t="shared" si="419"/>
        <v>2.3536844807136904E-5</v>
      </c>
      <c r="Q5322">
        <f>N5322+O5322</f>
        <v>3.2748300348704694E-5</v>
      </c>
      <c r="S5322">
        <f>IF(H5322&gt;$B$5,$B$5,($B$3 - $B$5)*(($B$5-H5322)/($B$5-$B$6))^(1/$B$2)+$B$5)</f>
        <v>21.599999999999998</v>
      </c>
      <c r="T5322">
        <f>K5322*S5322</f>
        <v>2.8423919956837749E-4</v>
      </c>
      <c r="U5322" s="3">
        <f>S5322*N5322/Q5322+$B$7*O5322/Q5322</f>
        <v>45.605234109484606</v>
      </c>
      <c r="V5322">
        <f>IF(U5322-H5322&lt;=10,10,U5322-H5322)</f>
        <v>26.805234109484605</v>
      </c>
      <c r="X5322">
        <f t="shared" si="420"/>
        <v>0</v>
      </c>
      <c r="Y5322">
        <f t="shared" si="421"/>
        <v>1</v>
      </c>
      <c r="AA5322">
        <f>((Y5322*V5322)+H5322+273)/(Y5322*V5322)</f>
        <v>11.88593365042655</v>
      </c>
      <c r="AB5322">
        <f t="shared" si="422"/>
        <v>2.7552148036371932E-6</v>
      </c>
      <c r="AD5322">
        <f>AA5322*$C$28</f>
        <v>6.7010131398247204</v>
      </c>
      <c r="AF5322">
        <f>(Q5322-X5322)/AD5322+X5322</f>
        <v>4.8870670248471261E-6</v>
      </c>
      <c r="AH5322">
        <f>Q5322/AF5322</f>
        <v>6.7010131398247204</v>
      </c>
      <c r="AK5322" s="2"/>
      <c r="AL5322" s="2"/>
      <c r="AT5322" s="1"/>
    </row>
    <row r="5323" spans="6:46" x14ac:dyDescent="0.35">
      <c r="F5323" s="4">
        <v>44418.708333333336</v>
      </c>
      <c r="H5323">
        <v>19.7</v>
      </c>
      <c r="I5323">
        <v>17.195833333333301</v>
      </c>
      <c r="K5323" s="2">
        <v>1.42558240524264E-5</v>
      </c>
      <c r="L5323" s="2">
        <v>8.4732636452520001E-5</v>
      </c>
      <c r="N5323">
        <f t="shared" si="418"/>
        <v>9.9790768366984796E-6</v>
      </c>
      <c r="O5323" s="2">
        <f t="shared" si="419"/>
        <v>2.5419790935756006E-5</v>
      </c>
      <c r="Q5323">
        <f>N5323+O5323</f>
        <v>3.5398867772454482E-5</v>
      </c>
      <c r="S5323">
        <f>IF(H5323&gt;$B$5,$B$5,($B$3 - $B$5)*(($B$5-H5323)/($B$5-$B$6))^(1/$B$2)+$B$5)</f>
        <v>20.400000000000002</v>
      </c>
      <c r="T5323">
        <f>K5323*S5323</f>
        <v>2.9081881066949858E-4</v>
      </c>
      <c r="U5323" s="3">
        <f>S5323*N5323/Q5323+$B$7*O5323/Q5323</f>
        <v>45.246127057813908</v>
      </c>
      <c r="V5323">
        <f>IF(U5323-H5323&lt;=10,10,U5323-H5323)</f>
        <v>25.546127057813909</v>
      </c>
      <c r="X5323">
        <f t="shared" si="420"/>
        <v>0</v>
      </c>
      <c r="Y5323">
        <f t="shared" si="421"/>
        <v>1</v>
      </c>
      <c r="AA5323">
        <f>((Y5323*V5323)+H5323+273)/(Y5323*V5323)</f>
        <v>12.457705480661913</v>
      </c>
      <c r="AB5323">
        <f t="shared" si="422"/>
        <v>2.841523892774967E-6</v>
      </c>
      <c r="AD5323">
        <f>AA5323*$C$28</f>
        <v>7.0233648086186395</v>
      </c>
      <c r="AF5323">
        <f>(Q5323-X5323)/AD5323+X5323</f>
        <v>5.040157921031694E-6</v>
      </c>
      <c r="AH5323">
        <f>Q5323/AF5323</f>
        <v>7.0233648086186395</v>
      </c>
      <c r="AK5323" s="2"/>
      <c r="AL5323" s="2"/>
      <c r="AT5323" s="1"/>
    </row>
    <row r="5324" spans="6:46" x14ac:dyDescent="0.35">
      <c r="F5324" s="4">
        <v>44418.75</v>
      </c>
      <c r="H5324">
        <v>19.100000000000001</v>
      </c>
      <c r="I5324">
        <v>17.195833333333301</v>
      </c>
      <c r="K5324" s="2">
        <v>1.46213580024886E-5</v>
      </c>
      <c r="L5324">
        <v>1.16114950600184E-4</v>
      </c>
      <c r="N5324">
        <f t="shared" si="418"/>
        <v>1.0234950601742019E-5</v>
      </c>
      <c r="O5324" s="2">
        <f t="shared" si="419"/>
        <v>3.4834485180055202E-5</v>
      </c>
      <c r="Q5324">
        <f>N5324+O5324</f>
        <v>4.5069435781797222E-5</v>
      </c>
      <c r="S5324">
        <f>IF(H5324&gt;$B$5,$B$5,($B$3 - $B$5)*(($B$5-H5324)/($B$5-$B$6))^(1/$B$2)+$B$5)</f>
        <v>21.2</v>
      </c>
      <c r="T5324">
        <f>K5324*S5324</f>
        <v>3.0997278965275832E-4</v>
      </c>
      <c r="U5324" s="3">
        <f>S5324*N5324/Q5324+$B$7*O5324/Q5324</f>
        <v>47.324258683562213</v>
      </c>
      <c r="V5324">
        <f>IF(U5324-H5324&lt;=10,10,U5324-H5324)</f>
        <v>28.224258683562212</v>
      </c>
      <c r="X5324">
        <f t="shared" si="420"/>
        <v>0</v>
      </c>
      <c r="Y5324">
        <f t="shared" si="421"/>
        <v>1</v>
      </c>
      <c r="AA5324">
        <f>((Y5324*V5324)+H5324+273)/(Y5324*V5324)</f>
        <v>11.34925321776897</v>
      </c>
      <c r="AB5324">
        <f t="shared" si="422"/>
        <v>3.9711366833576514E-6</v>
      </c>
      <c r="AD5324">
        <f>AA5324*$C$28</f>
        <v>6.3984451853926174</v>
      </c>
      <c r="AF5324">
        <f>(Q5324-X5324)/AD5324+X5324</f>
        <v>7.0438105627112131E-6</v>
      </c>
      <c r="AH5324">
        <f>Q5324/AF5324</f>
        <v>6.3984451853926174</v>
      </c>
      <c r="AK5324" s="2"/>
      <c r="AT5324" s="1"/>
    </row>
    <row r="5325" spans="6:46" x14ac:dyDescent="0.35">
      <c r="F5325" s="4">
        <v>44418.791666666664</v>
      </c>
      <c r="H5325">
        <v>18.7</v>
      </c>
      <c r="I5325">
        <v>17.195833333333301</v>
      </c>
      <c r="K5325" s="2">
        <v>1.6083493802737498E-5</v>
      </c>
      <c r="L5325">
        <v>1.28667318144374E-4</v>
      </c>
      <c r="N5325">
        <f t="shared" si="418"/>
        <v>1.1258445661916248E-5</v>
      </c>
      <c r="O5325" s="2">
        <f t="shared" si="419"/>
        <v>3.8600195443312206E-5</v>
      </c>
      <c r="Q5325">
        <f>N5325+O5325</f>
        <v>4.9858641105228458E-5</v>
      </c>
      <c r="S5325">
        <f>IF(H5325&gt;$B$5,$B$5,($B$3 - $B$5)*(($B$5-H5325)/($B$5-$B$6))^(1/$B$2)+$B$5)</f>
        <v>21.733333333333334</v>
      </c>
      <c r="T5325">
        <f>K5325*S5325</f>
        <v>3.4954793197949501E-4</v>
      </c>
      <c r="U5325" s="3">
        <f>S5325*N5325/Q5325+$B$7*O5325/Q5325</f>
        <v>47.488143464855241</v>
      </c>
      <c r="V5325">
        <f>IF(U5325-H5325&lt;=10,10,U5325-H5325)</f>
        <v>28.788143464855242</v>
      </c>
      <c r="X5325">
        <f t="shared" si="420"/>
        <v>0</v>
      </c>
      <c r="Y5325">
        <f t="shared" si="421"/>
        <v>1</v>
      </c>
      <c r="AA5325">
        <f>((Y5325*V5325)+H5325+273)/(Y5325*V5325)</f>
        <v>11.132643682150233</v>
      </c>
      <c r="AB5325">
        <f t="shared" si="422"/>
        <v>4.4785984828716291E-6</v>
      </c>
      <c r="AD5325">
        <f>AA5325*$C$28</f>
        <v>6.2763257636389556</v>
      </c>
      <c r="AF5325">
        <f>(Q5325-X5325)/AD5325+X5325</f>
        <v>7.9439218075769356E-6</v>
      </c>
      <c r="AH5325">
        <f>Q5325/AF5325</f>
        <v>6.2763257636389547</v>
      </c>
      <c r="AK5325" s="2"/>
      <c r="AT5325" s="1"/>
    </row>
    <row r="5326" spans="6:46" x14ac:dyDescent="0.35">
      <c r="F5326" s="4">
        <v>44418.833333333336</v>
      </c>
      <c r="H5326">
        <v>17.899999999999999</v>
      </c>
      <c r="I5326">
        <v>17.195833333333301</v>
      </c>
      <c r="K5326" s="2">
        <v>1.6083493802737498E-5</v>
      </c>
      <c r="L5326">
        <v>1.3494489720365801E-4</v>
      </c>
      <c r="N5326">
        <f t="shared" si="418"/>
        <v>1.1258445661916248E-5</v>
      </c>
      <c r="O5326" s="2">
        <f t="shared" si="419"/>
        <v>4.0483469161097408E-5</v>
      </c>
      <c r="Q5326">
        <f>N5326+O5326</f>
        <v>5.1741914823013653E-5</v>
      </c>
      <c r="S5326">
        <f>IF(H5326&gt;$B$5,$B$5,($B$3 - $B$5)*(($B$5-H5326)/($B$5-$B$6))^(1/$B$2)+$B$5)</f>
        <v>22.8</v>
      </c>
      <c r="T5326">
        <f>K5326*S5326</f>
        <v>3.66703658702415E-4</v>
      </c>
      <c r="U5326" s="3">
        <f>S5326*N5326/Q5326+$B$7*O5326/Q5326</f>
        <v>47.993650282295668</v>
      </c>
      <c r="V5326">
        <f>IF(U5326-H5326&lt;=10,10,U5326-H5326)</f>
        <v>30.09365028229567</v>
      </c>
      <c r="X5326">
        <f t="shared" si="420"/>
        <v>0</v>
      </c>
      <c r="Y5326">
        <f t="shared" si="421"/>
        <v>1</v>
      </c>
      <c r="AA5326">
        <f>((Y5326*V5326)+H5326+273)/(Y5326*V5326)</f>
        <v>10.666491012927693</v>
      </c>
      <c r="AB5326">
        <f t="shared" si="422"/>
        <v>4.850884396780807E-6</v>
      </c>
      <c r="AD5326">
        <f>AA5326*$C$28</f>
        <v>6.0135197230287165</v>
      </c>
      <c r="AF5326">
        <f>(Q5326-X5326)/AD5326+X5326</f>
        <v>8.6042645914785125E-6</v>
      </c>
      <c r="AH5326">
        <f>Q5326/AF5326</f>
        <v>6.0135197230287156</v>
      </c>
      <c r="AK5326" s="2"/>
      <c r="AT5326" s="1"/>
    </row>
    <row r="5327" spans="6:46" x14ac:dyDescent="0.35">
      <c r="F5327" s="4">
        <v>44418.875</v>
      </c>
      <c r="H5327">
        <v>17.3</v>
      </c>
      <c r="I5327">
        <v>17.195833333333301</v>
      </c>
      <c r="K5327" s="2">
        <v>1.6083493802737498E-5</v>
      </c>
      <c r="L5327">
        <v>1.22390952378298E-4</v>
      </c>
      <c r="N5327">
        <f t="shared" si="418"/>
        <v>1.1258445661916248E-5</v>
      </c>
      <c r="O5327" s="2">
        <f t="shared" si="419"/>
        <v>3.6717285713489401E-5</v>
      </c>
      <c r="Q5327">
        <f>N5327+O5327</f>
        <v>4.7975731375405646E-5</v>
      </c>
      <c r="S5327">
        <f>IF(H5327&gt;$B$5,$B$5,($B$3 - $B$5)*(($B$5-H5327)/($B$5-$B$6))^(1/$B$2)+$B$5)</f>
        <v>23.599999999999998</v>
      </c>
      <c r="T5327">
        <f>K5327*S5327</f>
        <v>3.795704537446049E-4</v>
      </c>
      <c r="U5327" s="3">
        <f>S5327*N5327/Q5327+$B$7*O5327/Q5327</f>
        <v>47.63137457941086</v>
      </c>
      <c r="V5327">
        <f>IF(U5327-H5327&lt;=10,10,U5327-H5327)</f>
        <v>30.331374579410859</v>
      </c>
      <c r="X5327">
        <f t="shared" si="420"/>
        <v>0</v>
      </c>
      <c r="Y5327">
        <f t="shared" si="421"/>
        <v>1</v>
      </c>
      <c r="AA5327">
        <f>((Y5327*V5327)+H5327+273)/(Y5327*V5327)</f>
        <v>10.570947707627388</v>
      </c>
      <c r="AB5327">
        <f t="shared" si="422"/>
        <v>4.5384513008979428E-6</v>
      </c>
      <c r="AD5327">
        <f>AA5327*$C$28</f>
        <v>5.9596546281132108</v>
      </c>
      <c r="AF5327">
        <f>(Q5327-X5327)/AD5327+X5327</f>
        <v>8.0500858471046097E-6</v>
      </c>
      <c r="AH5327">
        <f>Q5327/AF5327</f>
        <v>5.9596546281132108</v>
      </c>
      <c r="AK5327" s="2"/>
      <c r="AT5327" s="1"/>
    </row>
    <row r="5328" spans="6:46" x14ac:dyDescent="0.35">
      <c r="F5328" s="4">
        <v>44418.916666666664</v>
      </c>
      <c r="H5328">
        <v>16.5</v>
      </c>
      <c r="I5328">
        <v>17.195833333333301</v>
      </c>
      <c r="K5328" s="2">
        <v>1.6083493802737498E-5</v>
      </c>
      <c r="L5328">
        <v>1.03561855080069E-4</v>
      </c>
      <c r="N5328">
        <f t="shared" si="418"/>
        <v>1.1258445661916248E-5</v>
      </c>
      <c r="O5328" s="2">
        <f t="shared" si="419"/>
        <v>3.1068556524020703E-5</v>
      </c>
      <c r="Q5328">
        <f>N5328+O5328</f>
        <v>4.2327002185936954E-5</v>
      </c>
      <c r="S5328">
        <f>IF(H5328&gt;$B$5,$B$5,($B$3 - $B$5)*(($B$5-H5328)/($B$5-$B$6))^(1/$B$2)+$B$5)</f>
        <v>24.666666666666668</v>
      </c>
      <c r="T5328">
        <f>K5328*S5328</f>
        <v>3.9672618046752501E-4</v>
      </c>
      <c r="U5328" s="3">
        <f>S5328*N5328/Q5328+$B$7*O5328/Q5328</f>
        <v>46.931718112756137</v>
      </c>
      <c r="V5328">
        <f>IF(U5328-H5328&lt;=10,10,U5328-H5328)</f>
        <v>30.431718112756137</v>
      </c>
      <c r="X5328">
        <f t="shared" si="420"/>
        <v>0</v>
      </c>
      <c r="Y5328">
        <f t="shared" si="421"/>
        <v>1</v>
      </c>
      <c r="AA5328">
        <f>((Y5328*V5328)+H5328+273)/(Y5328*V5328)</f>
        <v>10.513100736781917</v>
      </c>
      <c r="AB5328">
        <f t="shared" si="422"/>
        <v>4.0261197191660646E-6</v>
      </c>
      <c r="AD5328">
        <f>AA5328*$C$28</f>
        <v>5.9270418504269875</v>
      </c>
      <c r="AF5328">
        <f>(Q5328-X5328)/AD5328+X5328</f>
        <v>7.1413368176045009E-6</v>
      </c>
      <c r="AH5328">
        <f>Q5328/AF5328</f>
        <v>5.9270418504269875</v>
      </c>
      <c r="AK5328" s="2"/>
      <c r="AT5328" s="1"/>
    </row>
    <row r="5329" spans="6:46" x14ac:dyDescent="0.35">
      <c r="F5329" s="4">
        <v>44418.958333333336</v>
      </c>
      <c r="H5329">
        <v>16.600000000000001</v>
      </c>
      <c r="I5329">
        <v>17.195833333333301</v>
      </c>
      <c r="K5329" s="2">
        <v>1.6083493802737498E-5</v>
      </c>
      <c r="L5329" s="2">
        <v>7.2179419603084295E-5</v>
      </c>
      <c r="N5329">
        <f t="shared" si="418"/>
        <v>1.1258445661916248E-5</v>
      </c>
      <c r="O5329" s="2">
        <f t="shared" si="419"/>
        <v>2.1653825880925291E-5</v>
      </c>
      <c r="Q5329">
        <f>N5329+O5329</f>
        <v>3.2912271542841543E-5</v>
      </c>
      <c r="S5329">
        <f>IF(H5329&gt;$B$5,$B$5,($B$3 - $B$5)*(($B$5-H5329)/($B$5-$B$6))^(1/$B$2)+$B$5)</f>
        <v>24.533333333333331</v>
      </c>
      <c r="T5329">
        <f>K5329*S5329</f>
        <v>3.9458171462715993E-4</v>
      </c>
      <c r="U5329" s="3">
        <f>S5329*N5329/Q5329+$B$7*O5329/Q5329</f>
        <v>44.578133167748902</v>
      </c>
      <c r="V5329">
        <f>IF(U5329-H5329&lt;=10,10,U5329-H5329)</f>
        <v>27.978133167748901</v>
      </c>
      <c r="X5329">
        <f t="shared" si="420"/>
        <v>0</v>
      </c>
      <c r="Y5329">
        <f t="shared" si="421"/>
        <v>1</v>
      </c>
      <c r="AA5329">
        <f>((Y5329*V5329)+H5329+273)/(Y5329*V5329)</f>
        <v>11.350940795929487</v>
      </c>
      <c r="AB5329">
        <f t="shared" si="422"/>
        <v>2.8995192675697923E-6</v>
      </c>
      <c r="AD5329">
        <f>AA5329*$C$28</f>
        <v>6.3993966027369087</v>
      </c>
      <c r="AF5329">
        <f>(Q5329-X5329)/AD5329+X5329</f>
        <v>5.143027317413887E-6</v>
      </c>
      <c r="AH5329">
        <f>Q5329/AF5329</f>
        <v>6.3993966027369078</v>
      </c>
      <c r="AK5329" s="2"/>
      <c r="AL5329" s="2"/>
      <c r="AT5329" s="1"/>
    </row>
    <row r="5330" spans="6:46" x14ac:dyDescent="0.35">
      <c r="F5330" s="4">
        <v>44419</v>
      </c>
      <c r="H5330">
        <v>16.399999999999999</v>
      </c>
      <c r="I5330">
        <v>18.483333333333299</v>
      </c>
      <c r="K5330" s="2">
        <v>1.6083493802737498E-5</v>
      </c>
      <c r="L5330" s="2">
        <v>3.4520739689343903E-5</v>
      </c>
      <c r="N5330">
        <f t="shared" si="418"/>
        <v>1.1258445661916248E-5</v>
      </c>
      <c r="O5330" s="2">
        <f t="shared" si="419"/>
        <v>1.0356221906803173E-5</v>
      </c>
      <c r="Q5330">
        <f>N5330+O5330</f>
        <v>2.161466756871942E-5</v>
      </c>
      <c r="S5330">
        <f>IF(H5330&gt;$B$5,$B$5,($B$3 - $B$5)*(($B$5-H5330)/($B$5-$B$6))^(1/$B$2)+$B$5)</f>
        <v>24.800000000000004</v>
      </c>
      <c r="T5330">
        <f>K5330*S5330</f>
        <v>3.9887064630789003E-4</v>
      </c>
      <c r="U5330" s="3">
        <f>S5330*N5330/Q5330+$B$7*O5330/Q5330</f>
        <v>39.269706766995427</v>
      </c>
      <c r="V5330">
        <f>IF(U5330-H5330&lt;=10,10,U5330-H5330)</f>
        <v>22.869706766995428</v>
      </c>
      <c r="X5330">
        <f t="shared" si="420"/>
        <v>0</v>
      </c>
      <c r="Y5330">
        <f t="shared" si="421"/>
        <v>1</v>
      </c>
      <c r="AA5330">
        <f>((Y5330*V5330)+H5330+273)/(Y5330*V5330)</f>
        <v>13.654294300688175</v>
      </c>
      <c r="AB5330">
        <f t="shared" si="422"/>
        <v>1.5829941183873591E-6</v>
      </c>
      <c r="AD5330">
        <f>AA5330*$C$28</f>
        <v>7.6979737742908974</v>
      </c>
      <c r="AF5330">
        <f>(Q5330-X5330)/AD5330+X5330</f>
        <v>2.807838556284308E-6</v>
      </c>
      <c r="AH5330">
        <f>Q5330/AF5330</f>
        <v>7.6979737742908974</v>
      </c>
      <c r="AK5330" s="2"/>
      <c r="AL5330" s="2"/>
      <c r="AT5330" s="1"/>
    </row>
    <row r="5331" spans="6:46" x14ac:dyDescent="0.35">
      <c r="F5331" s="4">
        <v>44419.041666666664</v>
      </c>
      <c r="H5331">
        <v>15.1</v>
      </c>
      <c r="I5331">
        <v>18.483333333333299</v>
      </c>
      <c r="K5331" s="2">
        <v>1.6083493802737498E-5</v>
      </c>
      <c r="L5331" s="2">
        <v>1.2552974190794001E-5</v>
      </c>
      <c r="N5331">
        <f t="shared" si="418"/>
        <v>1.1258445661916248E-5</v>
      </c>
      <c r="O5331" s="2">
        <f t="shared" si="419"/>
        <v>3.7658922572382009E-6</v>
      </c>
      <c r="Q5331">
        <f>N5331+O5331</f>
        <v>1.5024337919154449E-5</v>
      </c>
      <c r="S5331">
        <f>IF(H5331&gt;$B$5,$B$5,($B$3 - $B$5)*(($B$5-H5331)/($B$5-$B$6))^(1/$B$2)+$B$5)</f>
        <v>26.533333333333335</v>
      </c>
      <c r="T5331">
        <f>K5331*S5331</f>
        <v>4.2674870223263501E-4</v>
      </c>
      <c r="U5331" s="3">
        <f>S5331*N5331/Q5331+$B$7*O5331/Q5331</f>
        <v>33.66858283093076</v>
      </c>
      <c r="V5331">
        <f>IF(U5331-H5331&lt;=10,10,U5331-H5331)</f>
        <v>18.568582830930758</v>
      </c>
      <c r="X5331">
        <f t="shared" si="420"/>
        <v>0</v>
      </c>
      <c r="Y5331">
        <f t="shared" si="421"/>
        <v>1</v>
      </c>
      <c r="AA5331">
        <f>((Y5331*V5331)+H5331+273)/(Y5331*V5331)</f>
        <v>16.5154543899869</v>
      </c>
      <c r="AB5331">
        <f t="shared" si="422"/>
        <v>9.0971386946904139E-7</v>
      </c>
      <c r="AD5331">
        <f>AA5331*$C$28</f>
        <v>9.3110293336953358</v>
      </c>
      <c r="AF5331">
        <f>(Q5331-X5331)/AD5331+X5331</f>
        <v>1.6136065498992077E-6</v>
      </c>
      <c r="AH5331">
        <f>Q5331/AF5331</f>
        <v>9.3110293336953358</v>
      </c>
      <c r="AK5331" s="2"/>
      <c r="AL5331" s="2"/>
      <c r="AT5331" s="1"/>
    </row>
    <row r="5332" spans="6:46" x14ac:dyDescent="0.35">
      <c r="F5332" s="4">
        <v>44419.083333333336</v>
      </c>
      <c r="H5332">
        <v>14.1</v>
      </c>
      <c r="I5332">
        <v>18.483333333333299</v>
      </c>
      <c r="K5332" s="2">
        <v>1.6083493802737498E-5</v>
      </c>
      <c r="L5332" s="2">
        <v>7.8456149357122992E-6</v>
      </c>
      <c r="N5332">
        <f t="shared" si="418"/>
        <v>1.1258445661916248E-5</v>
      </c>
      <c r="O5332" s="2">
        <f t="shared" si="419"/>
        <v>2.3536844807136901E-6</v>
      </c>
      <c r="Q5332">
        <f>N5332+O5332</f>
        <v>1.3612130142629938E-5</v>
      </c>
      <c r="S5332">
        <f>IF(H5332&gt;$B$5,$B$5,($B$3 - $B$5)*(($B$5-H5332)/($B$5-$B$6))^(1/$B$2)+$B$5)</f>
        <v>27.866666666666667</v>
      </c>
      <c r="T5332">
        <f>K5332*S5332</f>
        <v>4.4819336063628499E-4</v>
      </c>
      <c r="U5332" s="3">
        <f>S5332*N5332/Q5332+$B$7*O5332/Q5332</f>
        <v>32.558313374972336</v>
      </c>
      <c r="V5332">
        <f>IF(U5332-H5332&lt;=10,10,U5332-H5332)</f>
        <v>18.458313374972334</v>
      </c>
      <c r="X5332">
        <f t="shared" si="420"/>
        <v>0</v>
      </c>
      <c r="Y5332">
        <f t="shared" si="421"/>
        <v>1</v>
      </c>
      <c r="AA5332">
        <f>((Y5332*V5332)+H5332+273)/(Y5332*V5332)</f>
        <v>16.553967156570192</v>
      </c>
      <c r="AB5332">
        <f t="shared" si="422"/>
        <v>8.2228809649579058E-7</v>
      </c>
      <c r="AD5332">
        <f>AA5332*$C$28</f>
        <v>9.332741936383167</v>
      </c>
      <c r="AF5332">
        <f>(Q5332-X5332)/AD5332+X5332</f>
        <v>1.4585349338294482E-6</v>
      </c>
      <c r="AH5332">
        <f>Q5332/AF5332</f>
        <v>9.332741936383167</v>
      </c>
      <c r="AK5332" s="2"/>
      <c r="AL5332" s="2"/>
      <c r="AT5332" s="1"/>
    </row>
    <row r="5333" spans="6:46" x14ac:dyDescent="0.35">
      <c r="F5333" s="4">
        <v>44419.125</v>
      </c>
      <c r="H5333">
        <v>13.7</v>
      </c>
      <c r="I5333">
        <v>18.483333333333299</v>
      </c>
      <c r="K5333" s="2">
        <v>1.6814561702861898E-5</v>
      </c>
      <c r="L5333" s="2">
        <v>7.8456149357122992E-6</v>
      </c>
      <c r="N5333">
        <f t="shared" si="418"/>
        <v>1.1770193192003328E-5</v>
      </c>
      <c r="O5333" s="2">
        <f t="shared" si="419"/>
        <v>2.3536844807136901E-6</v>
      </c>
      <c r="Q5333">
        <f>N5333+O5333</f>
        <v>1.4123877672717018E-5</v>
      </c>
      <c r="S5333">
        <f>IF(H5333&gt;$B$5,$B$5,($B$3 - $B$5)*(($B$5-H5333)/($B$5-$B$6))^(1/$B$2)+$B$5)</f>
        <v>28.4</v>
      </c>
      <c r="T5333">
        <f>K5333*S5333</f>
        <v>4.775335523612779E-4</v>
      </c>
      <c r="U5333" s="3">
        <f>S5333*N5333/Q5333+$B$7*O5333/Q5333</f>
        <v>32.832777501884173</v>
      </c>
      <c r="V5333">
        <f>IF(U5333-H5333&lt;=10,10,U5333-H5333)</f>
        <v>19.132777501884174</v>
      </c>
      <c r="X5333">
        <f t="shared" si="420"/>
        <v>0</v>
      </c>
      <c r="Y5333">
        <f t="shared" si="421"/>
        <v>1</v>
      </c>
      <c r="AA5333">
        <f>((Y5333*V5333)+H5333+273)/(Y5333*V5333)</f>
        <v>15.984755871005456</v>
      </c>
      <c r="AB5333">
        <f t="shared" si="422"/>
        <v>8.8358419651163644E-7</v>
      </c>
      <c r="AD5333">
        <f>AA5333*$C$28</f>
        <v>9.0118338431624938</v>
      </c>
      <c r="AF5333">
        <f>(Q5333-X5333)/AD5333+X5333</f>
        <v>1.5672589972831293E-6</v>
      </c>
      <c r="AH5333">
        <f>Q5333/AF5333</f>
        <v>9.0118338431624938</v>
      </c>
      <c r="AK5333" s="2"/>
      <c r="AL5333" s="2"/>
      <c r="AT5333" s="1"/>
    </row>
    <row r="5334" spans="6:46" x14ac:dyDescent="0.35">
      <c r="F5334" s="4">
        <v>44419.166666666664</v>
      </c>
      <c r="H5334">
        <v>12.6</v>
      </c>
      <c r="I5334">
        <v>18.483333333333299</v>
      </c>
      <c r="K5334" s="2">
        <v>1.7545629602986299E-5</v>
      </c>
      <c r="L5334" s="2">
        <v>2.03986133923705E-5</v>
      </c>
      <c r="N5334">
        <f t="shared" si="418"/>
        <v>1.2281940722090408E-5</v>
      </c>
      <c r="O5334" s="2">
        <f t="shared" si="419"/>
        <v>6.1195840177111508E-6</v>
      </c>
      <c r="Q5334">
        <f>N5334+O5334</f>
        <v>1.840152473980156E-5</v>
      </c>
      <c r="S5334">
        <f>IF(H5334&gt;$B$5,$B$5,($B$3 - $B$5)*(($B$5-H5334)/($B$5-$B$6))^(1/$B$2)+$B$5)</f>
        <v>29.866666666666667</v>
      </c>
      <c r="T5334">
        <f>K5334*S5334</f>
        <v>5.2402947080919075E-4</v>
      </c>
      <c r="U5334" s="3">
        <f>S5334*N5334/Q5334+$B$7*O5334/Q5334</f>
        <v>38.224971054661211</v>
      </c>
      <c r="V5334">
        <f>IF(U5334-H5334&lt;=10,10,U5334-H5334)</f>
        <v>25.624971054661209</v>
      </c>
      <c r="X5334">
        <f t="shared" si="420"/>
        <v>0</v>
      </c>
      <c r="Y5334">
        <f t="shared" si="421"/>
        <v>1</v>
      </c>
      <c r="AA5334">
        <f>((Y5334*V5334)+H5334+273)/(Y5334*V5334)</f>
        <v>12.145378443190438</v>
      </c>
      <c r="AB5334">
        <f t="shared" si="422"/>
        <v>1.5151050933385087E-6</v>
      </c>
      <c r="AD5334">
        <f>AA5334*$C$28</f>
        <v>6.8472820839818782</v>
      </c>
      <c r="AF5334">
        <f>(Q5334-X5334)/AD5334+X5334</f>
        <v>2.6874202806466793E-6</v>
      </c>
      <c r="AH5334">
        <f>Q5334/AF5334</f>
        <v>6.8472820839818791</v>
      </c>
      <c r="AK5334" s="2"/>
      <c r="AL5334" s="2"/>
      <c r="AT5334" s="1"/>
    </row>
    <row r="5335" spans="6:46" x14ac:dyDescent="0.35">
      <c r="F5335" s="4">
        <v>44419.208333333336</v>
      </c>
      <c r="H5335">
        <v>13.3</v>
      </c>
      <c r="I5335">
        <v>18.483333333333299</v>
      </c>
      <c r="K5335" s="2">
        <v>1.7545629602986299E-5</v>
      </c>
      <c r="L5335" s="2">
        <v>5.9626445412290297E-5</v>
      </c>
      <c r="N5335">
        <f t="shared" si="418"/>
        <v>1.2281940722090408E-5</v>
      </c>
      <c r="O5335" s="2">
        <f t="shared" si="419"/>
        <v>1.7887933623687092E-5</v>
      </c>
      <c r="Q5335">
        <f>N5335+O5335</f>
        <v>3.01698743457775E-5</v>
      </c>
      <c r="S5335">
        <f>IF(H5335&gt;$B$5,$B$5,($B$3 - $B$5)*(($B$5-H5335)/($B$5-$B$6))^(1/$B$2)+$B$5)</f>
        <v>28.93333333333333</v>
      </c>
      <c r="T5335">
        <f>K5335*S5335</f>
        <v>5.0765354984640349E-4</v>
      </c>
      <c r="U5335" s="3">
        <f>S5335*N5335/Q5335+$B$7*O5335/Q5335</f>
        <v>44.388445866454283</v>
      </c>
      <c r="V5335">
        <f>IF(U5335-H5335&lt;=10,10,U5335-H5335)</f>
        <v>31.088445866454283</v>
      </c>
      <c r="X5335">
        <f t="shared" si="420"/>
        <v>0</v>
      </c>
      <c r="Y5335">
        <f t="shared" si="421"/>
        <v>1</v>
      </c>
      <c r="AA5335">
        <f>((Y5335*V5335)+H5335+273)/(Y5335*V5335)</f>
        <v>10.209209145733769</v>
      </c>
      <c r="AB5335">
        <f t="shared" si="422"/>
        <v>2.9551627276031371E-6</v>
      </c>
      <c r="AD5335">
        <f>AA5335*$C$28</f>
        <v>5.755714834427466</v>
      </c>
      <c r="AF5335">
        <f>(Q5335-X5335)/AD5335+X5335</f>
        <v>5.2417250009187726E-6</v>
      </c>
      <c r="AH5335">
        <f>Q5335/AF5335</f>
        <v>5.755714834427466</v>
      </c>
      <c r="AK5335" s="2"/>
      <c r="AL5335" s="2"/>
      <c r="AT5335" s="1"/>
    </row>
    <row r="5336" spans="6:46" x14ac:dyDescent="0.35">
      <c r="F5336" s="4">
        <v>44419.25</v>
      </c>
      <c r="H5336">
        <v>14.8</v>
      </c>
      <c r="I5336">
        <v>18.483333333333299</v>
      </c>
      <c r="K5336" s="2">
        <v>1.7545629602986299E-5</v>
      </c>
      <c r="L5336">
        <v>1.19253133483222E-4</v>
      </c>
      <c r="N5336">
        <f t="shared" si="418"/>
        <v>1.2281940722090408E-5</v>
      </c>
      <c r="O5336" s="2">
        <f t="shared" si="419"/>
        <v>3.5775940044966608E-5</v>
      </c>
      <c r="Q5336">
        <f>N5336+O5336</f>
        <v>4.8057880767057016E-5</v>
      </c>
      <c r="S5336">
        <f>IF(H5336&gt;$B$5,$B$5,($B$3 - $B$5)*(($B$5-H5336)/($B$5-$B$6))^(1/$B$2)+$B$5)</f>
        <v>26.933333333333334</v>
      </c>
      <c r="T5336">
        <f>K5336*S5336</f>
        <v>4.7256229064043099E-4</v>
      </c>
      <c r="U5336" s="3">
        <f>S5336*N5336/Q5336+$B$7*O5336/Q5336</f>
        <v>47.827125733289378</v>
      </c>
      <c r="V5336">
        <f>IF(U5336-H5336&lt;=10,10,U5336-H5336)</f>
        <v>33.027125733289381</v>
      </c>
      <c r="X5336">
        <f t="shared" si="420"/>
        <v>0</v>
      </c>
      <c r="Y5336">
        <f t="shared" si="421"/>
        <v>1</v>
      </c>
      <c r="AA5336">
        <f>((Y5336*V5336)+H5336+273)/(Y5336*V5336)</f>
        <v>9.7140492431624086</v>
      </c>
      <c r="AB5336">
        <f t="shared" si="422"/>
        <v>4.9472552139762234E-6</v>
      </c>
      <c r="AD5336">
        <f>AA5336*$C$28</f>
        <v>5.4765551898398543</v>
      </c>
      <c r="AF5336">
        <f>(Q5336-X5336)/AD5336+X5336</f>
        <v>8.7752024952134783E-6</v>
      </c>
      <c r="AH5336">
        <f>Q5336/AF5336</f>
        <v>5.4765551898398543</v>
      </c>
      <c r="AK5336" s="2"/>
      <c r="AT5336" s="1"/>
    </row>
    <row r="5337" spans="6:46" x14ac:dyDescent="0.35">
      <c r="F5337" s="4">
        <v>44419.291666666664</v>
      </c>
      <c r="H5337">
        <v>15.6</v>
      </c>
      <c r="I5337">
        <v>18.483333333333299</v>
      </c>
      <c r="K5337" s="2">
        <v>1.7545629602986299E-5</v>
      </c>
      <c r="L5337">
        <v>1.56911570738321E-4</v>
      </c>
      <c r="N5337">
        <f t="shared" si="418"/>
        <v>1.2281940722090408E-5</v>
      </c>
      <c r="O5337" s="2">
        <f t="shared" si="419"/>
        <v>4.7073471221496307E-5</v>
      </c>
      <c r="Q5337">
        <f>N5337+O5337</f>
        <v>5.9355411943586715E-5</v>
      </c>
      <c r="S5337">
        <f>IF(H5337&gt;$B$5,$B$5,($B$3 - $B$5)*(($B$5-H5337)/($B$5-$B$6))^(1/$B$2)+$B$5)</f>
        <v>25.866666666666667</v>
      </c>
      <c r="T5337">
        <f>K5337*S5337</f>
        <v>4.5384695239724559E-4</v>
      </c>
      <c r="U5337" s="3">
        <f>S5337*N5337/Q5337+$B$7*O5337/Q5337</f>
        <v>48.97167231562679</v>
      </c>
      <c r="V5337">
        <f>IF(U5337-H5337&lt;=10,10,U5337-H5337)</f>
        <v>33.371672315626789</v>
      </c>
      <c r="X5337">
        <f t="shared" si="420"/>
        <v>0</v>
      </c>
      <c r="Y5337">
        <f t="shared" si="421"/>
        <v>1</v>
      </c>
      <c r="AA5337">
        <f>((Y5337*V5337)+H5337+273)/(Y5337*V5337)</f>
        <v>9.6480532731606239</v>
      </c>
      <c r="AB5337">
        <f t="shared" si="422"/>
        <v>6.1520609664028489E-6</v>
      </c>
      <c r="AD5337">
        <f>AA5337*$C$28</f>
        <v>5.4393481958279395</v>
      </c>
      <c r="AF5337">
        <f>(Q5337-X5337)/AD5337+X5337</f>
        <v>1.091222878305772E-5</v>
      </c>
      <c r="AH5337">
        <f>Q5337/AF5337</f>
        <v>5.4393481958279395</v>
      </c>
      <c r="AK5337" s="2"/>
      <c r="AT5337" s="1"/>
    </row>
    <row r="5338" spans="6:46" x14ac:dyDescent="0.35">
      <c r="F5338" s="4">
        <v>44419.333333333336</v>
      </c>
      <c r="H5338">
        <v>16.100000000000001</v>
      </c>
      <c r="I5338">
        <v>18.483333333333299</v>
      </c>
      <c r="K5338" s="2">
        <v>1.64490277527997E-5</v>
      </c>
      <c r="L5338">
        <v>1.6318914979760501E-4</v>
      </c>
      <c r="N5338">
        <f t="shared" si="418"/>
        <v>1.1514319426959789E-5</v>
      </c>
      <c r="O5338" s="2">
        <f t="shared" si="419"/>
        <v>4.8956744939281509E-5</v>
      </c>
      <c r="Q5338">
        <f>N5338+O5338</f>
        <v>6.0471064366241298E-5</v>
      </c>
      <c r="S5338">
        <f>IF(H5338&gt;$B$5,$B$5,($B$3 - $B$5)*(($B$5-H5338)/($B$5-$B$6))^(1/$B$2)+$B$5)</f>
        <v>25.199999999999996</v>
      </c>
      <c r="T5338">
        <f>K5338*S5338</f>
        <v>4.1451549937055235E-4</v>
      </c>
      <c r="U5338" s="3">
        <f>S5338*N5338/Q5338+$B$7*O5338/Q5338</f>
        <v>49.325770142803101</v>
      </c>
      <c r="V5338">
        <f>IF(U5338-H5338&lt;=10,10,U5338-H5338)</f>
        <v>33.2257701428031</v>
      </c>
      <c r="X5338">
        <f t="shared" si="420"/>
        <v>0</v>
      </c>
      <c r="Y5338">
        <f t="shared" si="421"/>
        <v>1</v>
      </c>
      <c r="AA5338">
        <f>((Y5338*V5338)+H5338+273)/(Y5338*V5338)</f>
        <v>9.7010774696104605</v>
      </c>
      <c r="AB5338">
        <f t="shared" si="422"/>
        <v>6.2334379408547768E-6</v>
      </c>
      <c r="AD5338">
        <f>AA5338*$C$28</f>
        <v>5.4692420054005888</v>
      </c>
      <c r="AF5338">
        <f>(Q5338-X5338)/AD5338+X5338</f>
        <v>1.1056571332285041E-5</v>
      </c>
      <c r="AH5338">
        <f>Q5338/AF5338</f>
        <v>5.4692420054005888</v>
      </c>
      <c r="AK5338" s="2"/>
      <c r="AT5338" s="1"/>
    </row>
    <row r="5339" spans="6:46" x14ac:dyDescent="0.35">
      <c r="F5339" s="4">
        <v>44419.375</v>
      </c>
      <c r="H5339">
        <v>16.5</v>
      </c>
      <c r="I5339">
        <v>18.483333333333299</v>
      </c>
      <c r="K5339" s="2">
        <v>1.49868919525508E-5</v>
      </c>
      <c r="L5339">
        <v>1.2866853143758201E-4</v>
      </c>
      <c r="N5339">
        <f t="shared" si="418"/>
        <v>1.049082436678556E-5</v>
      </c>
      <c r="O5339" s="2">
        <f t="shared" si="419"/>
        <v>3.860055943127461E-5</v>
      </c>
      <c r="Q5339">
        <f>N5339+O5339</f>
        <v>4.9091383798060168E-5</v>
      </c>
      <c r="S5339">
        <f>IF(H5339&gt;$B$5,$B$5,($B$3 - $B$5)*(($B$5-H5339)/($B$5-$B$6))^(1/$B$2)+$B$5)</f>
        <v>24.666666666666668</v>
      </c>
      <c r="T5339">
        <f>K5339*S5339</f>
        <v>3.6967666816291973E-4</v>
      </c>
      <c r="U5339" s="3">
        <f>S5339*N5339/Q5339+$B$7*O5339/Q5339</f>
        <v>48.517769355042368</v>
      </c>
      <c r="V5339">
        <f>IF(U5339-H5339&lt;=10,10,U5339-H5339)</f>
        <v>32.017769355042368</v>
      </c>
      <c r="X5339">
        <f t="shared" si="420"/>
        <v>0</v>
      </c>
      <c r="Y5339">
        <f t="shared" si="421"/>
        <v>1</v>
      </c>
      <c r="AA5339">
        <f>((Y5339*V5339)+H5339+273)/(Y5339*V5339)</f>
        <v>10.041854127617659</v>
      </c>
      <c r="AB5339">
        <f t="shared" si="422"/>
        <v>4.8886772476654829E-6</v>
      </c>
      <c r="AD5339">
        <f>AA5339*$C$28</f>
        <v>5.6613639648707101</v>
      </c>
      <c r="AF5339">
        <f>(Q5339-X5339)/AD5339+X5339</f>
        <v>8.6712997261219672E-6</v>
      </c>
      <c r="AH5339">
        <f>Q5339/AF5339</f>
        <v>5.661363964870711</v>
      </c>
      <c r="AK5339" s="2"/>
      <c r="AT5339" s="1"/>
    </row>
    <row r="5340" spans="6:46" x14ac:dyDescent="0.35">
      <c r="F5340" s="4">
        <v>44419.416666666664</v>
      </c>
      <c r="H5340">
        <v>18.399999999999999</v>
      </c>
      <c r="I5340">
        <v>18.483333333333299</v>
      </c>
      <c r="K5340" s="2">
        <v>1.3524756152302E-5</v>
      </c>
      <c r="L5340">
        <v>1.0670040195106999E-4</v>
      </c>
      <c r="N5340">
        <f t="shared" si="418"/>
        <v>9.4673293066113996E-6</v>
      </c>
      <c r="O5340" s="2">
        <f t="shared" si="419"/>
        <v>3.2010120585321005E-5</v>
      </c>
      <c r="Q5340">
        <f>N5340+O5340</f>
        <v>4.1477449891932406E-5</v>
      </c>
      <c r="S5340">
        <f>IF(H5340&gt;$B$5,$B$5,($B$3 - $B$5)*(($B$5-H5340)/($B$5-$B$6))^(1/$B$2)+$B$5)</f>
        <v>22.133333333333336</v>
      </c>
      <c r="T5340">
        <f>K5340*S5340</f>
        <v>2.9934793617095097E-4</v>
      </c>
      <c r="U5340" s="3">
        <f>S5340*N5340/Q5340+$B$7*O5340/Q5340</f>
        <v>47.49810300887173</v>
      </c>
      <c r="V5340">
        <f>IF(U5340-H5340&lt;=10,10,U5340-H5340)</f>
        <v>29.098103008871732</v>
      </c>
      <c r="X5340">
        <f t="shared" si="420"/>
        <v>0</v>
      </c>
      <c r="Y5340">
        <f t="shared" si="421"/>
        <v>1</v>
      </c>
      <c r="AA5340">
        <f>((Y5340*V5340)+H5340+273)/(Y5340*V5340)</f>
        <v>11.01439853007445</v>
      </c>
      <c r="AB5340">
        <f t="shared" si="422"/>
        <v>3.7657480595676291E-6</v>
      </c>
      <c r="AD5340">
        <f>AA5340*$C$28</f>
        <v>6.2096618951466427</v>
      </c>
      <c r="AF5340">
        <f>(Q5340-X5340)/AD5340+X5340</f>
        <v>6.6795021359134572E-6</v>
      </c>
      <c r="AH5340">
        <f>Q5340/AF5340</f>
        <v>6.2096618951466427</v>
      </c>
      <c r="AK5340" s="2"/>
      <c r="AT5340" s="1"/>
    </row>
    <row r="5341" spans="6:46" x14ac:dyDescent="0.35">
      <c r="F5341" s="4">
        <v>44419.458333333336</v>
      </c>
      <c r="H5341">
        <v>20</v>
      </c>
      <c r="I5341">
        <v>18.483333333333299</v>
      </c>
      <c r="K5341" s="2">
        <v>1.31592222022397E-5</v>
      </c>
      <c r="L5341" s="2">
        <v>9.1009123547916996E-5</v>
      </c>
      <c r="N5341">
        <f t="shared" si="418"/>
        <v>9.2114555415677893E-6</v>
      </c>
      <c r="O5341" s="2">
        <f t="shared" si="419"/>
        <v>2.7302737064375104E-5</v>
      </c>
      <c r="Q5341">
        <f>N5341+O5341</f>
        <v>3.6514192605942896E-5</v>
      </c>
      <c r="S5341">
        <f>IF(H5341&gt;$B$5,$B$5,($B$3 - $B$5)*(($B$5-H5341)/($B$5-$B$6))^(1/$B$2)+$B$5)</f>
        <v>20</v>
      </c>
      <c r="T5341">
        <f>K5341*S5341</f>
        <v>2.6318444404479401E-4</v>
      </c>
      <c r="U5341" s="3">
        <f>S5341*N5341/Q5341+$B$7*O5341/Q5341</f>
        <v>46.170530663674043</v>
      </c>
      <c r="V5341">
        <f>IF(U5341-H5341&lt;=10,10,U5341-H5341)</f>
        <v>26.170530663674043</v>
      </c>
      <c r="X5341">
        <f t="shared" si="420"/>
        <v>0</v>
      </c>
      <c r="Y5341">
        <f t="shared" si="421"/>
        <v>1</v>
      </c>
      <c r="AA5341">
        <f>((Y5341*V5341)+H5341+273)/(Y5341*V5341)</f>
        <v>12.195798960496363</v>
      </c>
      <c r="AB5341">
        <f t="shared" si="422"/>
        <v>2.9939975826279762E-6</v>
      </c>
      <c r="AD5341">
        <f>AA5341*$C$28</f>
        <v>6.8757079997677728</v>
      </c>
      <c r="AF5341">
        <f>(Q5341-X5341)/AD5341+X5341</f>
        <v>5.3106083922086517E-6</v>
      </c>
      <c r="AH5341">
        <f>Q5341/AF5341</f>
        <v>6.8757079997677728</v>
      </c>
      <c r="AK5341" s="2"/>
      <c r="AL5341" s="2"/>
      <c r="AT5341" s="1"/>
    </row>
    <row r="5342" spans="6:46" x14ac:dyDescent="0.35">
      <c r="F5342" s="4">
        <v>44419.5</v>
      </c>
      <c r="H5342">
        <v>22</v>
      </c>
      <c r="I5342">
        <v>18.483333333333299</v>
      </c>
      <c r="K5342" s="2">
        <v>1.31592222022397E-5</v>
      </c>
      <c r="L5342" s="2">
        <v>9.7285610643314005E-5</v>
      </c>
      <c r="N5342">
        <f t="shared" si="418"/>
        <v>9.2114555415677893E-6</v>
      </c>
      <c r="O5342" s="2">
        <f t="shared" si="419"/>
        <v>2.9185683192994205E-5</v>
      </c>
      <c r="Q5342">
        <f>N5342+O5342</f>
        <v>3.8397138734561998E-5</v>
      </c>
      <c r="S5342">
        <f>IF(H5342&gt;$B$5,$B$5,($B$3 - $B$5)*(($B$5-H5342)/($B$5-$B$6))^(1/$B$2)+$B$5)</f>
        <v>20</v>
      </c>
      <c r="T5342">
        <f>K5342*S5342</f>
        <v>2.6318444404479401E-4</v>
      </c>
      <c r="U5342" s="3">
        <f>S5342*N5342/Q5342+$B$7*O5342/Q5342</f>
        <v>46.603516444711715</v>
      </c>
      <c r="V5342">
        <f>IF(U5342-H5342&lt;=10,10,U5342-H5342)</f>
        <v>24.603516444711715</v>
      </c>
      <c r="X5342">
        <f t="shared" si="420"/>
        <v>0</v>
      </c>
      <c r="Y5342">
        <f t="shared" si="421"/>
        <v>1</v>
      </c>
      <c r="AA5342">
        <f>((Y5342*V5342)+H5342+273)/(Y5342*V5342)</f>
        <v>12.990155986966951</v>
      </c>
      <c r="AB5342">
        <f t="shared" si="422"/>
        <v>2.955864330889169E-6</v>
      </c>
      <c r="AD5342">
        <f>AA5342*$C$28</f>
        <v>7.32354802888492</v>
      </c>
      <c r="AF5342">
        <f>(Q5342-X5342)/AD5342+X5342</f>
        <v>5.2429694709612393E-6</v>
      </c>
      <c r="AH5342">
        <f>Q5342/AF5342</f>
        <v>7.32354802888492</v>
      </c>
      <c r="AK5342" s="2"/>
      <c r="AL5342" s="2"/>
      <c r="AT5342" s="1"/>
    </row>
    <row r="5343" spans="6:46" x14ac:dyDescent="0.35">
      <c r="F5343" s="4">
        <v>44419.541666666664</v>
      </c>
      <c r="H5343">
        <v>22.9</v>
      </c>
      <c r="I5343">
        <v>18.483333333333299</v>
      </c>
      <c r="K5343" s="2">
        <v>1.27936882521775E-5</v>
      </c>
      <c r="L5343">
        <v>1.0042379352635201E-4</v>
      </c>
      <c r="N5343">
        <f t="shared" si="418"/>
        <v>8.9555817765242501E-6</v>
      </c>
      <c r="O5343" s="2">
        <f t="shared" si="419"/>
        <v>3.0127138057905607E-5</v>
      </c>
      <c r="Q5343">
        <f>N5343+O5343</f>
        <v>3.9082719834429859E-5</v>
      </c>
      <c r="S5343">
        <f>IF(H5343&gt;$B$5,$B$5,($B$3 - $B$5)*(($B$5-H5343)/($B$5-$B$6))^(1/$B$2)+$B$5)</f>
        <v>20</v>
      </c>
      <c r="T5343">
        <f>K5343*S5343</f>
        <v>2.5587376504354999E-4</v>
      </c>
      <c r="U5343" s="3">
        <f>S5343*N5343/Q5343+$B$7*O5343/Q5343</f>
        <v>46.979950128695506</v>
      </c>
      <c r="V5343">
        <f>IF(U5343-H5343&lt;=10,10,U5343-H5343)</f>
        <v>24.079950128695508</v>
      </c>
      <c r="X5343">
        <f t="shared" si="420"/>
        <v>0</v>
      </c>
      <c r="Y5343">
        <f t="shared" si="421"/>
        <v>1</v>
      </c>
      <c r="AA5343">
        <f>((Y5343*V5343)+H5343+273)/(Y5343*V5343)</f>
        <v>13.28823142982273</v>
      </c>
      <c r="AB5343">
        <f t="shared" si="422"/>
        <v>2.9411528570097488E-6</v>
      </c>
      <c r="AD5343">
        <f>AA5343*$C$28</f>
        <v>7.491596035712214</v>
      </c>
      <c r="AF5343">
        <f>(Q5343-X5343)/AD5343+X5343</f>
        <v>5.2168749687147711E-6</v>
      </c>
      <c r="AH5343">
        <f>Q5343/AF5343</f>
        <v>7.491596035712214</v>
      </c>
      <c r="AK5343" s="2"/>
      <c r="AT5343" s="1"/>
    </row>
    <row r="5344" spans="6:46" x14ac:dyDescent="0.35">
      <c r="F5344" s="4">
        <v>44419.583333333336</v>
      </c>
      <c r="H5344">
        <v>23</v>
      </c>
      <c r="I5344">
        <v>18.483333333333299</v>
      </c>
      <c r="K5344" s="2">
        <v>1.16970864019909E-5</v>
      </c>
      <c r="L5344" s="2">
        <v>9.4147306430955106E-5</v>
      </c>
      <c r="N5344">
        <f t="shared" si="418"/>
        <v>8.1879604813936292E-6</v>
      </c>
      <c r="O5344" s="2">
        <f t="shared" si="419"/>
        <v>2.8244191929286536E-5</v>
      </c>
      <c r="Q5344">
        <f>N5344+O5344</f>
        <v>3.6432152410680166E-5</v>
      </c>
      <c r="S5344">
        <f>IF(H5344&gt;$B$5,$B$5,($B$3 - $B$5)*(($B$5-H5344)/($B$5-$B$6))^(1/$B$2)+$B$5)</f>
        <v>20</v>
      </c>
      <c r="T5344">
        <f>K5344*S5344</f>
        <v>2.3394172803981801E-4</v>
      </c>
      <c r="U5344" s="3">
        <f>S5344*N5344/Q5344+$B$7*O5344/Q5344</f>
        <v>47.133909256353299</v>
      </c>
      <c r="V5344">
        <f>IF(U5344-H5344&lt;=10,10,U5344-H5344)</f>
        <v>24.133909256353299</v>
      </c>
      <c r="X5344">
        <f t="shared" si="420"/>
        <v>0</v>
      </c>
      <c r="Y5344">
        <f t="shared" si="421"/>
        <v>1</v>
      </c>
      <c r="AA5344">
        <f>((Y5344*V5344)+H5344+273)/(Y5344*V5344)</f>
        <v>13.264900677956989</v>
      </c>
      <c r="AB5344">
        <f t="shared" si="422"/>
        <v>2.7465077421364691E-6</v>
      </c>
      <c r="AD5344">
        <f>AA5344*$C$28</f>
        <v>7.478442700062498</v>
      </c>
      <c r="AF5344">
        <f>(Q5344-X5344)/AD5344+X5344</f>
        <v>4.8716228594458173E-6</v>
      </c>
      <c r="AH5344">
        <f>Q5344/AF5344</f>
        <v>7.478442700062498</v>
      </c>
      <c r="AK5344" s="2"/>
      <c r="AL5344" s="2"/>
      <c r="AT5344" s="1"/>
    </row>
    <row r="5345" spans="6:46" x14ac:dyDescent="0.35">
      <c r="F5345" s="4">
        <v>44419.625</v>
      </c>
      <c r="H5345">
        <v>23.4</v>
      </c>
      <c r="I5345">
        <v>18.483333333333299</v>
      </c>
      <c r="K5345" s="2">
        <v>1.27936882521775E-5</v>
      </c>
      <c r="L5345" s="2">
        <v>8.1594332240161007E-5</v>
      </c>
      <c r="N5345">
        <f t="shared" si="418"/>
        <v>8.9555817765242501E-6</v>
      </c>
      <c r="O5345" s="2">
        <f t="shared" si="419"/>
        <v>2.4478299672048307E-5</v>
      </c>
      <c r="Q5345">
        <f>N5345+O5345</f>
        <v>3.3433881448572555E-5</v>
      </c>
      <c r="S5345">
        <f>IF(H5345&gt;$B$5,$B$5,($B$3 - $B$5)*(($B$5-H5345)/($B$5-$B$6))^(1/$B$2)+$B$5)</f>
        <v>20</v>
      </c>
      <c r="T5345">
        <f>K5345*S5345</f>
        <v>2.5587376504354999E-4</v>
      </c>
      <c r="U5345" s="3">
        <f>S5345*N5345/Q5345+$B$7*O5345/Q5345</f>
        <v>45.624918537786733</v>
      </c>
      <c r="V5345">
        <f>IF(U5345-H5345&lt;=10,10,U5345-H5345)</f>
        <v>22.224918537786735</v>
      </c>
      <c r="X5345">
        <f t="shared" si="420"/>
        <v>0</v>
      </c>
      <c r="Y5345">
        <f t="shared" si="421"/>
        <v>1</v>
      </c>
      <c r="AA5345">
        <f>((Y5345*V5345)+H5345+273)/(Y5345*V5345)</f>
        <v>14.336381840773081</v>
      </c>
      <c r="AB5345">
        <f t="shared" si="422"/>
        <v>2.3321003737139336E-6</v>
      </c>
      <c r="AD5345">
        <f>AA5345*$C$28</f>
        <v>8.0825188763456826</v>
      </c>
      <c r="AF5345">
        <f>(Q5345-X5345)/AD5345+X5345</f>
        <v>4.1365670727253392E-6</v>
      </c>
      <c r="AH5345">
        <f>Q5345/AF5345</f>
        <v>8.0825188763456826</v>
      </c>
      <c r="AK5345" s="2"/>
      <c r="AL5345" s="2"/>
      <c r="AT5345" s="1"/>
    </row>
    <row r="5346" spans="6:46" x14ac:dyDescent="0.35">
      <c r="F5346" s="4">
        <v>44419.666666666664</v>
      </c>
      <c r="H5346">
        <v>24</v>
      </c>
      <c r="I5346">
        <v>18.483333333333299</v>
      </c>
      <c r="K5346" s="2">
        <v>1.31592222022397E-5</v>
      </c>
      <c r="L5346" s="2">
        <v>7.8456149357123006E-5</v>
      </c>
      <c r="N5346">
        <f t="shared" si="418"/>
        <v>9.2114555415677893E-6</v>
      </c>
      <c r="O5346" s="2">
        <f t="shared" si="419"/>
        <v>2.3536844807136904E-5</v>
      </c>
      <c r="Q5346">
        <f>N5346+O5346</f>
        <v>3.2748300348704694E-5</v>
      </c>
      <c r="S5346">
        <f>IF(H5346&gt;$B$5,$B$5,($B$3 - $B$5)*(($B$5-H5346)/($B$5-$B$6))^(1/$B$2)+$B$5)</f>
        <v>20</v>
      </c>
      <c r="T5346">
        <f>K5346*S5346</f>
        <v>2.6318444404479401E-4</v>
      </c>
      <c r="U5346" s="3">
        <f>S5346*N5346/Q5346+$B$7*O5346/Q5346</f>
        <v>45.155185444070696</v>
      </c>
      <c r="V5346">
        <f>IF(U5346-H5346&lt;=10,10,U5346-H5346)</f>
        <v>21.155185444070696</v>
      </c>
      <c r="X5346">
        <f t="shared" si="420"/>
        <v>0</v>
      </c>
      <c r="Y5346">
        <f t="shared" si="421"/>
        <v>1</v>
      </c>
      <c r="AA5346">
        <f>((Y5346*V5346)+H5346+273)/(Y5346*V5346)</f>
        <v>15.039111157176935</v>
      </c>
      <c r="AB5346">
        <f t="shared" si="422"/>
        <v>2.177542276697424E-6</v>
      </c>
      <c r="AD5346">
        <f>AA5346*$C$28</f>
        <v>8.4787013321339391</v>
      </c>
      <c r="AF5346">
        <f>(Q5346-X5346)/AD5346+X5346</f>
        <v>3.8624193807358142E-6</v>
      </c>
      <c r="AH5346">
        <f>Q5346/AF5346</f>
        <v>8.4787013321339391</v>
      </c>
      <c r="AK5346" s="2"/>
      <c r="AL5346" s="2"/>
      <c r="AT5346" s="1"/>
    </row>
    <row r="5347" spans="6:46" x14ac:dyDescent="0.35">
      <c r="F5347" s="4">
        <v>44419.708333333336</v>
      </c>
      <c r="H5347">
        <v>24</v>
      </c>
      <c r="I5347">
        <v>18.483333333333299</v>
      </c>
      <c r="K5347" s="2">
        <v>1.42558240524264E-5</v>
      </c>
      <c r="L5347" s="2">
        <v>8.4732636452520001E-5</v>
      </c>
      <c r="N5347">
        <f t="shared" si="418"/>
        <v>9.9790768366984796E-6</v>
      </c>
      <c r="O5347" s="2">
        <f t="shared" si="419"/>
        <v>2.5419790935756006E-5</v>
      </c>
      <c r="Q5347">
        <f>N5347+O5347</f>
        <v>3.5398867772454482E-5</v>
      </c>
      <c r="S5347">
        <f>IF(H5347&gt;$B$5,$B$5,($B$3 - $B$5)*(($B$5-H5347)/($B$5-$B$6))^(1/$B$2)+$B$5)</f>
        <v>20</v>
      </c>
      <c r="T5347">
        <f>K5347*S5347</f>
        <v>2.8511648104852802E-4</v>
      </c>
      <c r="U5347" s="3">
        <f>S5347*N5347/Q5347+$B$7*O5347/Q5347</f>
        <v>45.133365520910019</v>
      </c>
      <c r="V5347">
        <f>IF(U5347-H5347&lt;=10,10,U5347-H5347)</f>
        <v>21.133365520910019</v>
      </c>
      <c r="X5347">
        <f t="shared" si="420"/>
        <v>0</v>
      </c>
      <c r="Y5347">
        <f t="shared" si="421"/>
        <v>1</v>
      </c>
      <c r="AA5347">
        <f>((Y5347*V5347)+H5347+273)/(Y5347*V5347)</f>
        <v>15.05360635560573</v>
      </c>
      <c r="AB5347">
        <f t="shared" si="422"/>
        <v>2.351520754312304E-6</v>
      </c>
      <c r="AD5347">
        <f>AA5347*$C$28</f>
        <v>8.4868733881114036</v>
      </c>
      <c r="AF5347">
        <f>(Q5347-X5347)/AD5347+X5347</f>
        <v>4.1710140064115934E-6</v>
      </c>
      <c r="AH5347">
        <f>Q5347/AF5347</f>
        <v>8.4868733881114036</v>
      </c>
      <c r="AK5347" s="2"/>
      <c r="AL5347" s="2"/>
      <c r="AT5347" s="1"/>
    </row>
    <row r="5348" spans="6:46" x14ac:dyDescent="0.35">
      <c r="F5348" s="4">
        <v>44419.75</v>
      </c>
      <c r="H5348">
        <v>23.4</v>
      </c>
      <c r="I5348">
        <v>18.483333333333299</v>
      </c>
      <c r="K5348" s="2">
        <v>1.46213580024886E-5</v>
      </c>
      <c r="L5348">
        <v>1.16114950600184E-4</v>
      </c>
      <c r="N5348">
        <f t="shared" si="418"/>
        <v>1.0234950601742019E-5</v>
      </c>
      <c r="O5348" s="2">
        <f t="shared" si="419"/>
        <v>3.4834485180055202E-5</v>
      </c>
      <c r="Q5348">
        <f>N5348+O5348</f>
        <v>4.5069435781797222E-5</v>
      </c>
      <c r="S5348">
        <f>IF(H5348&gt;$B$5,$B$5,($B$3 - $B$5)*(($B$5-H5348)/($B$5-$B$6))^(1/$B$2)+$B$5)</f>
        <v>20</v>
      </c>
      <c r="T5348">
        <f>K5348*S5348</f>
        <v>2.9242716004977199E-4</v>
      </c>
      <c r="U5348" s="3">
        <f>S5348*N5348/Q5348+$B$7*O5348/Q5348</f>
        <v>47.051747157534834</v>
      </c>
      <c r="V5348">
        <f>IF(U5348-H5348&lt;=10,10,U5348-H5348)</f>
        <v>23.651747157534835</v>
      </c>
      <c r="X5348">
        <f t="shared" si="420"/>
        <v>0</v>
      </c>
      <c r="Y5348">
        <f t="shared" si="421"/>
        <v>1</v>
      </c>
      <c r="AA5348">
        <f>((Y5348*V5348)+H5348+273)/(Y5348*V5348)</f>
        <v>13.531843758763276</v>
      </c>
      <c r="AB5348">
        <f t="shared" si="422"/>
        <v>3.330620467193177E-6</v>
      </c>
      <c r="AD5348">
        <f>AA5348*$C$28</f>
        <v>7.6289390047431178</v>
      </c>
      <c r="AF5348">
        <f>(Q5348-X5348)/AD5348+X5348</f>
        <v>5.9076938161094661E-6</v>
      </c>
      <c r="AH5348">
        <f>Q5348/AF5348</f>
        <v>7.6289390047431178</v>
      </c>
      <c r="AK5348" s="2"/>
      <c r="AT5348" s="1"/>
    </row>
    <row r="5349" spans="6:46" x14ac:dyDescent="0.35">
      <c r="F5349" s="4">
        <v>44419.791666666664</v>
      </c>
      <c r="H5349">
        <v>22.8</v>
      </c>
      <c r="I5349">
        <v>18.483333333333299</v>
      </c>
      <c r="K5349" s="2">
        <v>1.6083493802737498E-5</v>
      </c>
      <c r="L5349">
        <v>1.28667318144374E-4</v>
      </c>
      <c r="N5349">
        <f t="shared" si="418"/>
        <v>1.1258445661916248E-5</v>
      </c>
      <c r="O5349" s="2">
        <f t="shared" si="419"/>
        <v>3.8600195443312206E-5</v>
      </c>
      <c r="Q5349">
        <f>N5349+O5349</f>
        <v>4.9858641105228458E-5</v>
      </c>
      <c r="S5349">
        <f>IF(H5349&gt;$B$5,$B$5,($B$3 - $B$5)*(($B$5-H5349)/($B$5-$B$6))^(1/$B$2)+$B$5)</f>
        <v>20</v>
      </c>
      <c r="T5349">
        <f>K5349*S5349</f>
        <v>3.2166987605474997E-4</v>
      </c>
      <c r="U5349" s="3">
        <f>S5349*N5349/Q5349+$B$7*O5349/Q5349</f>
        <v>47.0967441263507</v>
      </c>
      <c r="V5349">
        <f>IF(U5349-H5349&lt;=10,10,U5349-H5349)</f>
        <v>24.296744126350699</v>
      </c>
      <c r="X5349">
        <f t="shared" si="420"/>
        <v>0</v>
      </c>
      <c r="Y5349">
        <f t="shared" si="421"/>
        <v>1</v>
      </c>
      <c r="AA5349">
        <f>((Y5349*V5349)+H5349+273)/(Y5349*V5349)</f>
        <v>13.174470721745561</v>
      </c>
      <c r="AB5349">
        <f t="shared" si="422"/>
        <v>3.7844891197740962E-6</v>
      </c>
      <c r="AD5349">
        <f>AA5349*$C$28</f>
        <v>7.4274603925190927</v>
      </c>
      <c r="AF5349">
        <f>(Q5349-X5349)/AD5349+X5349</f>
        <v>6.7127441238792568E-6</v>
      </c>
      <c r="AH5349">
        <f>Q5349/AF5349</f>
        <v>7.4274603925190927</v>
      </c>
      <c r="AK5349" s="2"/>
      <c r="AT5349" s="1"/>
    </row>
    <row r="5350" spans="6:46" x14ac:dyDescent="0.35">
      <c r="F5350" s="4">
        <v>44419.833333333336</v>
      </c>
      <c r="H5350">
        <v>19.600000000000001</v>
      </c>
      <c r="I5350">
        <v>18.483333333333299</v>
      </c>
      <c r="K5350" s="2">
        <v>1.6083493802737498E-5</v>
      </c>
      <c r="L5350">
        <v>1.3494489720365801E-4</v>
      </c>
      <c r="N5350">
        <f t="shared" si="418"/>
        <v>1.1258445661916248E-5</v>
      </c>
      <c r="O5350" s="2">
        <f t="shared" si="419"/>
        <v>4.0483469161097408E-5</v>
      </c>
      <c r="Q5350">
        <f>N5350+O5350</f>
        <v>5.1741914823013653E-5</v>
      </c>
      <c r="S5350">
        <f>IF(H5350&gt;$B$5,$B$5,($B$3 - $B$5)*(($B$5-H5350)/($B$5-$B$6))^(1/$B$2)+$B$5)</f>
        <v>20.533333333333331</v>
      </c>
      <c r="T5350">
        <f>K5350*S5350</f>
        <v>3.3024773941620994E-4</v>
      </c>
      <c r="U5350" s="3">
        <f>S5350*N5350/Q5350+$B$7*O5350/Q5350</f>
        <v>47.500449681049403</v>
      </c>
      <c r="V5350">
        <f>IF(U5350-H5350&lt;=10,10,U5350-H5350)</f>
        <v>27.900449681049402</v>
      </c>
      <c r="X5350">
        <f t="shared" si="420"/>
        <v>0</v>
      </c>
      <c r="Y5350">
        <f t="shared" si="421"/>
        <v>1</v>
      </c>
      <c r="AA5350">
        <f>((Y5350*V5350)+H5350+273)/(Y5350*V5350)</f>
        <v>11.487286167245554</v>
      </c>
      <c r="AB5350">
        <f t="shared" si="422"/>
        <v>4.5042766472161839E-6</v>
      </c>
      <c r="AD5350">
        <f>AA5350*$C$28</f>
        <v>6.4762649541524873</v>
      </c>
      <c r="AF5350">
        <f>(Q5350-X5350)/AD5350+X5350</f>
        <v>7.9894684960098014E-6</v>
      </c>
      <c r="AH5350">
        <f>Q5350/AF5350</f>
        <v>6.4762649541524864</v>
      </c>
      <c r="AK5350" s="2"/>
      <c r="AT5350" s="1"/>
    </row>
    <row r="5351" spans="6:46" x14ac:dyDescent="0.35">
      <c r="F5351" s="4">
        <v>44419.875</v>
      </c>
      <c r="H5351">
        <v>17.7</v>
      </c>
      <c r="I5351">
        <v>18.483333333333299</v>
      </c>
      <c r="K5351" s="2">
        <v>1.6083493802737498E-5</v>
      </c>
      <c r="L5351">
        <v>1.22390952378298E-4</v>
      </c>
      <c r="N5351">
        <f t="shared" si="418"/>
        <v>1.1258445661916248E-5</v>
      </c>
      <c r="O5351" s="2">
        <f t="shared" si="419"/>
        <v>3.6717285713489401E-5</v>
      </c>
      <c r="Q5351">
        <f>N5351+O5351</f>
        <v>4.7975731375405646E-5</v>
      </c>
      <c r="S5351">
        <f>IF(H5351&gt;$B$5,$B$5,($B$3 - $B$5)*(($B$5-H5351)/($B$5-$B$6))^(1/$B$2)+$B$5)</f>
        <v>23.066666666666666</v>
      </c>
      <c r="T5351">
        <f>K5351*S5351</f>
        <v>3.7099259038314493E-4</v>
      </c>
      <c r="U5351" s="3">
        <f>S5351*N5351/Q5351+$B$7*O5351/Q5351</f>
        <v>47.506217459740554</v>
      </c>
      <c r="V5351">
        <f>IF(U5351-H5351&lt;=10,10,U5351-H5351)</f>
        <v>29.806217459740555</v>
      </c>
      <c r="X5351">
        <f t="shared" si="420"/>
        <v>0</v>
      </c>
      <c r="Y5351">
        <f t="shared" si="421"/>
        <v>1</v>
      </c>
      <c r="AA5351">
        <f>((Y5351*V5351)+H5351+273)/(Y5351*V5351)</f>
        <v>10.752998695411463</v>
      </c>
      <c r="AB5351">
        <f t="shared" si="422"/>
        <v>4.4616141724148004E-6</v>
      </c>
      <c r="AD5351">
        <f>AA5351*$C$28</f>
        <v>6.0622907438057609</v>
      </c>
      <c r="AF5351">
        <f>(Q5351-X5351)/AD5351+X5351</f>
        <v>7.9137958575189729E-6</v>
      </c>
      <c r="AH5351">
        <f>Q5351/AF5351</f>
        <v>6.0622907438057609</v>
      </c>
      <c r="AK5351" s="2"/>
      <c r="AT5351" s="1"/>
    </row>
    <row r="5352" spans="6:46" x14ac:dyDescent="0.35">
      <c r="F5352" s="4">
        <v>44419.916666666664</v>
      </c>
      <c r="H5352">
        <v>17.399999999999999</v>
      </c>
      <c r="I5352">
        <v>18.483333333333299</v>
      </c>
      <c r="K5352" s="2">
        <v>1.6083493802737498E-5</v>
      </c>
      <c r="L5352">
        <v>1.03561855080069E-4</v>
      </c>
      <c r="N5352">
        <f t="shared" si="418"/>
        <v>1.1258445661916248E-5</v>
      </c>
      <c r="O5352" s="2">
        <f t="shared" si="419"/>
        <v>3.1068556524020703E-5</v>
      </c>
      <c r="Q5352">
        <f>N5352+O5352</f>
        <v>4.2327002185936954E-5</v>
      </c>
      <c r="S5352">
        <f>IF(H5352&gt;$B$5,$B$5,($B$3 - $B$5)*(($B$5-H5352)/($B$5-$B$6))^(1/$B$2)+$B$5)</f>
        <v>23.466666666666669</v>
      </c>
      <c r="T5352">
        <f>K5352*S5352</f>
        <v>3.7742598790423999E-4</v>
      </c>
      <c r="U5352" s="3">
        <f>S5352*N5352/Q5352+$B$7*O5352/Q5352</f>
        <v>46.612533334799238</v>
      </c>
      <c r="V5352">
        <f>IF(U5352-H5352&lt;=10,10,U5352-H5352)</f>
        <v>29.21253333479924</v>
      </c>
      <c r="X5352">
        <f t="shared" si="420"/>
        <v>0</v>
      </c>
      <c r="Y5352">
        <f t="shared" si="421"/>
        <v>1</v>
      </c>
      <c r="AA5352">
        <f>((Y5352*V5352)+H5352+273)/(Y5352*V5352)</f>
        <v>10.940938592068731</v>
      </c>
      <c r="AB5352">
        <f t="shared" si="422"/>
        <v>3.8686810852425866E-6</v>
      </c>
      <c r="AD5352">
        <f>AA5352*$C$28</f>
        <v>6.1682468894512867</v>
      </c>
      <c r="AF5352">
        <f>(Q5352-X5352)/AD5352+X5352</f>
        <v>6.8620797682925222E-6</v>
      </c>
      <c r="AH5352">
        <f>Q5352/AF5352</f>
        <v>6.1682468894512867</v>
      </c>
      <c r="AK5352" s="2"/>
      <c r="AT5352" s="1"/>
    </row>
    <row r="5353" spans="6:46" x14ac:dyDescent="0.35">
      <c r="F5353" s="4">
        <v>44419.958333333336</v>
      </c>
      <c r="H5353">
        <v>16.8</v>
      </c>
      <c r="I5353">
        <v>18.483333333333299</v>
      </c>
      <c r="K5353" s="2">
        <v>1.6083493802737498E-5</v>
      </c>
      <c r="L5353" s="2">
        <v>7.2179419603084295E-5</v>
      </c>
      <c r="N5353">
        <f t="shared" si="418"/>
        <v>1.1258445661916248E-5</v>
      </c>
      <c r="O5353" s="2">
        <f t="shared" si="419"/>
        <v>2.1653825880925291E-5</v>
      </c>
      <c r="Q5353">
        <f>N5353+O5353</f>
        <v>3.2912271542841543E-5</v>
      </c>
      <c r="S5353">
        <f>IF(H5353&gt;$B$5,$B$5,($B$3 - $B$5)*(($B$5-H5353)/($B$5-$B$6))^(1/$B$2)+$B$5)</f>
        <v>24.266666666666666</v>
      </c>
      <c r="T5353">
        <f>K5353*S5353</f>
        <v>3.9029278294642995E-4</v>
      </c>
      <c r="U5353" s="3">
        <f>S5353*N5353/Q5353+$B$7*O5353/Q5353</f>
        <v>44.486913326766398</v>
      </c>
      <c r="V5353">
        <f>IF(U5353-H5353&lt;=10,10,U5353-H5353)</f>
        <v>27.686913326766398</v>
      </c>
      <c r="X5353">
        <f t="shared" si="420"/>
        <v>0</v>
      </c>
      <c r="Y5353">
        <f t="shared" si="421"/>
        <v>1</v>
      </c>
      <c r="AA5353">
        <f>((Y5353*V5353)+H5353+273)/(Y5353*V5353)</f>
        <v>11.467038942901413</v>
      </c>
      <c r="AB5353">
        <f t="shared" si="422"/>
        <v>2.8701630566289866E-6</v>
      </c>
      <c r="AD5353">
        <f>AA5353*$C$28</f>
        <v>6.4648500396522541</v>
      </c>
      <c r="AF5353">
        <f>(Q5353-X5353)/AD5353+X5353</f>
        <v>5.0909566874674023E-6</v>
      </c>
      <c r="AH5353">
        <f>Q5353/AF5353</f>
        <v>6.4648500396522541</v>
      </c>
      <c r="AK5353" s="2"/>
      <c r="AL5353" s="2"/>
      <c r="AT5353" s="1"/>
    </row>
    <row r="5354" spans="6:46" x14ac:dyDescent="0.35">
      <c r="F5354" s="4">
        <v>44420</v>
      </c>
      <c r="H5354">
        <v>16.2</v>
      </c>
      <c r="I5354">
        <v>19.925000000000001</v>
      </c>
      <c r="K5354" s="2">
        <v>1.6083493802737498E-5</v>
      </c>
      <c r="L5354" s="2">
        <v>3.4520739689343903E-5</v>
      </c>
      <c r="N5354">
        <f t="shared" si="418"/>
        <v>1.1258445661916248E-5</v>
      </c>
      <c r="O5354" s="2">
        <f t="shared" si="419"/>
        <v>1.0356221906803173E-5</v>
      </c>
      <c r="Q5354">
        <f>N5354+O5354</f>
        <v>2.161466756871942E-5</v>
      </c>
      <c r="S5354">
        <f>IF(H5354&gt;$B$5,$B$5,($B$3 - $B$5)*(($B$5-H5354)/($B$5-$B$6))^(1/$B$2)+$B$5)</f>
        <v>25.066666666666666</v>
      </c>
      <c r="T5354">
        <f>K5354*S5354</f>
        <v>4.0315957798861996E-4</v>
      </c>
      <c r="U5354" s="3">
        <f>S5354*N5354/Q5354+$B$7*O5354/Q5354</f>
        <v>39.408605603489946</v>
      </c>
      <c r="V5354">
        <f>IF(U5354-H5354&lt;=10,10,U5354-H5354)</f>
        <v>23.208605603489946</v>
      </c>
      <c r="X5354">
        <f t="shared" si="420"/>
        <v>0</v>
      </c>
      <c r="Y5354">
        <f t="shared" si="421"/>
        <v>1</v>
      </c>
      <c r="AA5354">
        <f>((Y5354*V5354)+H5354+273)/(Y5354*V5354)</f>
        <v>13.46089510679229</v>
      </c>
      <c r="AB5354">
        <f t="shared" si="422"/>
        <v>1.6057377609170124E-6</v>
      </c>
      <c r="AD5354">
        <f>AA5354*$C$28</f>
        <v>7.5889398037469578</v>
      </c>
      <c r="AF5354">
        <f>(Q5354-X5354)/AD5354+X5354</f>
        <v>2.8481801315708698E-6</v>
      </c>
      <c r="AH5354">
        <f>Q5354/AF5354</f>
        <v>7.5889398037469569</v>
      </c>
      <c r="AK5354" s="2"/>
      <c r="AL5354" s="2"/>
      <c r="AT5354" s="1"/>
    </row>
    <row r="5355" spans="6:46" x14ac:dyDescent="0.35">
      <c r="F5355" s="4">
        <v>44420.041666666664</v>
      </c>
      <c r="H5355">
        <v>15.3</v>
      </c>
      <c r="I5355">
        <v>19.925000000000001</v>
      </c>
      <c r="K5355" s="2">
        <v>1.6083493802737498E-5</v>
      </c>
      <c r="L5355" s="2">
        <v>1.2552974190794001E-5</v>
      </c>
      <c r="N5355">
        <f t="shared" si="418"/>
        <v>1.1258445661916248E-5</v>
      </c>
      <c r="O5355" s="2">
        <f t="shared" si="419"/>
        <v>3.7658922572382009E-6</v>
      </c>
      <c r="Q5355">
        <f>N5355+O5355</f>
        <v>1.5024337919154449E-5</v>
      </c>
      <c r="S5355">
        <f>IF(H5355&gt;$B$5,$B$5,($B$3 - $B$5)*(($B$5-H5355)/($B$5-$B$6))^(1/$B$2)+$B$5)</f>
        <v>26.266666666666666</v>
      </c>
      <c r="T5355">
        <f>K5355*S5355</f>
        <v>4.2245977055190492E-4</v>
      </c>
      <c r="U5355" s="3">
        <f>S5355*N5355/Q5355+$B$7*O5355/Q5355</f>
        <v>33.468756908972267</v>
      </c>
      <c r="V5355">
        <f>IF(U5355-H5355&lt;=10,10,U5355-H5355)</f>
        <v>18.168756908972266</v>
      </c>
      <c r="X5355">
        <f t="shared" si="420"/>
        <v>0</v>
      </c>
      <c r="Y5355">
        <f t="shared" si="421"/>
        <v>1</v>
      </c>
      <c r="AA5355">
        <f>((Y5355*V5355)+H5355+273)/(Y5355*V5355)</f>
        <v>16.867899022724501</v>
      </c>
      <c r="AB5355">
        <f t="shared" si="422"/>
        <v>8.9070594381159157E-7</v>
      </c>
      <c r="AD5355">
        <f>AA5355*$C$28</f>
        <v>9.5097294261319618</v>
      </c>
      <c r="AF5355">
        <f>(Q5355-X5355)/AD5355+X5355</f>
        <v>1.5798912088780142E-6</v>
      </c>
      <c r="AH5355">
        <f>Q5355/AF5355</f>
        <v>9.5097294261319618</v>
      </c>
      <c r="AK5355" s="2"/>
      <c r="AL5355" s="2"/>
      <c r="AT5355" s="1"/>
    </row>
    <row r="5356" spans="6:46" x14ac:dyDescent="0.35">
      <c r="F5356" s="4">
        <v>44420.083333333336</v>
      </c>
      <c r="H5356">
        <v>15.1</v>
      </c>
      <c r="I5356">
        <v>19.925000000000001</v>
      </c>
      <c r="K5356" s="2">
        <v>1.6083493802737498E-5</v>
      </c>
      <c r="L5356" s="2">
        <v>7.8456149357122992E-6</v>
      </c>
      <c r="N5356">
        <f t="shared" si="418"/>
        <v>1.1258445661916248E-5</v>
      </c>
      <c r="O5356" s="2">
        <f t="shared" si="419"/>
        <v>2.3536844807136901E-6</v>
      </c>
      <c r="Q5356">
        <f>N5356+O5356</f>
        <v>1.3612130142629938E-5</v>
      </c>
      <c r="S5356">
        <f>IF(H5356&gt;$B$5,$B$5,($B$3 - $B$5)*(($B$5-H5356)/($B$5-$B$6))^(1/$B$2)+$B$5)</f>
        <v>26.533333333333335</v>
      </c>
      <c r="T5356">
        <f>K5356*S5356</f>
        <v>4.2674870223263501E-4</v>
      </c>
      <c r="U5356" s="3">
        <f>S5356*N5356/Q5356+$B$7*O5356/Q5356</f>
        <v>31.455527791432893</v>
      </c>
      <c r="V5356">
        <f>IF(U5356-H5356&lt;=10,10,U5356-H5356)</f>
        <v>16.355527791432891</v>
      </c>
      <c r="X5356">
        <f t="shared" si="420"/>
        <v>0</v>
      </c>
      <c r="Y5356">
        <f t="shared" si="421"/>
        <v>1</v>
      </c>
      <c r="AA5356">
        <f>((Y5356*V5356)+H5356+273)/(Y5356*V5356)</f>
        <v>18.61483968440983</v>
      </c>
      <c r="AB5356">
        <f t="shared" si="422"/>
        <v>7.3125153766595546E-7</v>
      </c>
      <c r="AD5356">
        <f>AA5356*$C$28</f>
        <v>10.494613968881145</v>
      </c>
      <c r="AF5356">
        <f>(Q5356-X5356)/AD5356+X5356</f>
        <v>1.2970586800994223E-6</v>
      </c>
      <c r="AH5356">
        <f>Q5356/AF5356</f>
        <v>10.494613968881145</v>
      </c>
      <c r="AK5356" s="2"/>
      <c r="AL5356" s="2"/>
      <c r="AT5356" s="1"/>
    </row>
    <row r="5357" spans="6:46" x14ac:dyDescent="0.35">
      <c r="F5357" s="4">
        <v>44420.125</v>
      </c>
      <c r="H5357">
        <v>14.1</v>
      </c>
      <c r="I5357">
        <v>19.925000000000001</v>
      </c>
      <c r="K5357" s="2">
        <v>1.6814561702861898E-5</v>
      </c>
      <c r="L5357" s="2">
        <v>7.8456149357122992E-6</v>
      </c>
      <c r="N5357">
        <f t="shared" si="418"/>
        <v>1.1770193192003328E-5</v>
      </c>
      <c r="O5357" s="2">
        <f t="shared" si="419"/>
        <v>2.3536844807136901E-6</v>
      </c>
      <c r="Q5357">
        <f>N5357+O5357</f>
        <v>1.4123877672717018E-5</v>
      </c>
      <c r="S5357">
        <f>IF(H5357&gt;$B$5,$B$5,($B$3 - $B$5)*(($B$5-H5357)/($B$5-$B$6))^(1/$B$2)+$B$5)</f>
        <v>27.866666666666667</v>
      </c>
      <c r="T5357">
        <f>K5357*S5357</f>
        <v>4.6856578611975159E-4</v>
      </c>
      <c r="U5357" s="3">
        <f>S5357*N5357/Q5357+$B$7*O5357/Q5357</f>
        <v>32.388321912949522</v>
      </c>
      <c r="V5357">
        <f>IF(U5357-H5357&lt;=10,10,U5357-H5357)</f>
        <v>18.28832191294952</v>
      </c>
      <c r="X5357">
        <f t="shared" si="420"/>
        <v>0</v>
      </c>
      <c r="Y5357">
        <f t="shared" si="421"/>
        <v>1</v>
      </c>
      <c r="AA5357">
        <f>((Y5357*V5357)+H5357+273)/(Y5357*V5357)</f>
        <v>16.698542565390401</v>
      </c>
      <c r="AB5357">
        <f t="shared" si="422"/>
        <v>8.458149935785615E-7</v>
      </c>
      <c r="AD5357">
        <f>AA5357*$C$28</f>
        <v>9.4142501916614538</v>
      </c>
      <c r="AF5357">
        <f>(Q5357-X5357)/AD5357+X5357</f>
        <v>1.500265808234739E-6</v>
      </c>
      <c r="AH5357">
        <f>Q5357/AF5357</f>
        <v>9.4142501916614538</v>
      </c>
      <c r="AK5357" s="2"/>
      <c r="AL5357" s="2"/>
      <c r="AT5357" s="1"/>
    </row>
    <row r="5358" spans="6:46" x14ac:dyDescent="0.35">
      <c r="F5358" s="4">
        <v>44420.166666666664</v>
      </c>
      <c r="H5358">
        <v>14.4</v>
      </c>
      <c r="I5358">
        <v>19.925000000000001</v>
      </c>
      <c r="K5358" s="2">
        <v>1.7545629602986299E-5</v>
      </c>
      <c r="L5358" s="2">
        <v>2.03986133923705E-5</v>
      </c>
      <c r="N5358">
        <f t="shared" si="418"/>
        <v>1.2281940722090408E-5</v>
      </c>
      <c r="O5358" s="2">
        <f t="shared" si="419"/>
        <v>6.1195840177111508E-6</v>
      </c>
      <c r="Q5358">
        <f>N5358+O5358</f>
        <v>1.840152473980156E-5</v>
      </c>
      <c r="S5358">
        <f>IF(H5358&gt;$B$5,$B$5,($B$3 - $B$5)*(($B$5-H5358)/($B$5-$B$6))^(1/$B$2)+$B$5)</f>
        <v>27.466666666666665</v>
      </c>
      <c r="T5358">
        <f>K5358*S5358</f>
        <v>4.8191995976202363E-4</v>
      </c>
      <c r="U5358" s="3">
        <f>S5358*N5358/Q5358+$B$7*O5358/Q5358</f>
        <v>36.623111526724344</v>
      </c>
      <c r="V5358">
        <f>IF(U5358-H5358&lt;=10,10,U5358-H5358)</f>
        <v>22.223111526724345</v>
      </c>
      <c r="X5358">
        <f t="shared" si="420"/>
        <v>0</v>
      </c>
      <c r="Y5358">
        <f t="shared" si="421"/>
        <v>1</v>
      </c>
      <c r="AA5358">
        <f>((Y5358*V5358)+H5358+273)/(Y5358*V5358)</f>
        <v>13.932482458830659</v>
      </c>
      <c r="AB5358">
        <f t="shared" si="422"/>
        <v>1.3207642495999227E-6</v>
      </c>
      <c r="AD5358">
        <f>AA5358*$C$28</f>
        <v>7.8548097922161304</v>
      </c>
      <c r="AF5358">
        <f>(Q5358-X5358)/AD5358+X5358</f>
        <v>2.3427078728293196E-6</v>
      </c>
      <c r="AH5358">
        <f>Q5358/AF5358</f>
        <v>7.8548097922161304</v>
      </c>
      <c r="AK5358" s="2"/>
      <c r="AL5358" s="2"/>
      <c r="AT5358" s="1"/>
    </row>
    <row r="5359" spans="6:46" x14ac:dyDescent="0.35">
      <c r="F5359" s="4">
        <v>44420.208333333336</v>
      </c>
      <c r="H5359">
        <v>15.6</v>
      </c>
      <c r="I5359">
        <v>19.925000000000001</v>
      </c>
      <c r="K5359" s="2">
        <v>1.7545629602986299E-5</v>
      </c>
      <c r="L5359" s="2">
        <v>5.9626445412290297E-5</v>
      </c>
      <c r="N5359">
        <f t="shared" si="418"/>
        <v>1.2281940722090408E-5</v>
      </c>
      <c r="O5359" s="2">
        <f t="shared" si="419"/>
        <v>1.7887933623687092E-5</v>
      </c>
      <c r="Q5359">
        <f>N5359+O5359</f>
        <v>3.01698743457775E-5</v>
      </c>
      <c r="S5359">
        <f>IF(H5359&gt;$B$5,$B$5,($B$3 - $B$5)*(($B$5-H5359)/($B$5-$B$6))^(1/$B$2)+$B$5)</f>
        <v>25.866666666666667</v>
      </c>
      <c r="T5359">
        <f>K5359*S5359</f>
        <v>4.5384695239724559E-4</v>
      </c>
      <c r="U5359" s="3">
        <f>S5359*N5359/Q5359+$B$7*O5359/Q5359</f>
        <v>43.14002773309597</v>
      </c>
      <c r="V5359">
        <f>IF(U5359-H5359&lt;=10,10,U5359-H5359)</f>
        <v>27.540027733095968</v>
      </c>
      <c r="X5359">
        <f t="shared" si="420"/>
        <v>0</v>
      </c>
      <c r="Y5359">
        <f t="shared" si="421"/>
        <v>1</v>
      </c>
      <c r="AA5359">
        <f>((Y5359*V5359)+H5359+273)/(Y5359*V5359)</f>
        <v>11.479292279476454</v>
      </c>
      <c r="AB5359">
        <f t="shared" si="422"/>
        <v>2.6281998586025621E-6</v>
      </c>
      <c r="AD5359">
        <f>AA5359*$C$28</f>
        <v>6.4717581860218152</v>
      </c>
      <c r="AF5359">
        <f>(Q5359-X5359)/AD5359+X5359</f>
        <v>4.6617740463388514E-6</v>
      </c>
      <c r="AH5359">
        <f>Q5359/AF5359</f>
        <v>6.4717581860218152</v>
      </c>
      <c r="AK5359" s="2"/>
      <c r="AL5359" s="2"/>
      <c r="AT5359" s="1"/>
    </row>
    <row r="5360" spans="6:46" x14ac:dyDescent="0.35">
      <c r="F5360" s="4">
        <v>44420.25</v>
      </c>
      <c r="H5360">
        <v>15.5</v>
      </c>
      <c r="I5360">
        <v>19.925000000000001</v>
      </c>
      <c r="K5360" s="2">
        <v>1.7545629602986299E-5</v>
      </c>
      <c r="L5360">
        <v>1.19253133483222E-4</v>
      </c>
      <c r="N5360">
        <f t="shared" si="418"/>
        <v>1.2281940722090408E-5</v>
      </c>
      <c r="O5360" s="2">
        <f t="shared" si="419"/>
        <v>3.5775940044966608E-5</v>
      </c>
      <c r="Q5360">
        <f>N5360+O5360</f>
        <v>4.8057880767057016E-5</v>
      </c>
      <c r="S5360">
        <f>IF(H5360&gt;$B$5,$B$5,($B$3 - $B$5)*(($B$5-H5360)/($B$5-$B$6))^(1/$B$2)+$B$5)</f>
        <v>26</v>
      </c>
      <c r="T5360">
        <f>K5360*S5360</f>
        <v>4.5618636967764377E-4</v>
      </c>
      <c r="U5360" s="3">
        <f>S5360*N5360/Q5360+$B$7*O5360/Q5360</f>
        <v>47.588597847935581</v>
      </c>
      <c r="V5360">
        <f>IF(U5360-H5360&lt;=10,10,U5360-H5360)</f>
        <v>32.088597847935581</v>
      </c>
      <c r="X5360">
        <f t="shared" si="420"/>
        <v>0</v>
      </c>
      <c r="Y5360">
        <f t="shared" si="421"/>
        <v>1</v>
      </c>
      <c r="AA5360">
        <f>((Y5360*V5360)+H5360+273)/(Y5360*V5360)</f>
        <v>9.9907325139967327</v>
      </c>
      <c r="AB5360">
        <f t="shared" si="422"/>
        <v>4.8102459654213835E-6</v>
      </c>
      <c r="AD5360">
        <f>AA5360*$C$28</f>
        <v>5.6325427872772629</v>
      </c>
      <c r="AF5360">
        <f>(Q5360-X5360)/AD5360+X5360</f>
        <v>8.5321821035447296E-6</v>
      </c>
      <c r="AH5360">
        <f>Q5360/AF5360</f>
        <v>5.6325427872772638</v>
      </c>
      <c r="AK5360" s="2"/>
      <c r="AT5360" s="1"/>
    </row>
    <row r="5361" spans="6:46" x14ac:dyDescent="0.35">
      <c r="F5361" s="4">
        <v>44420.291666666664</v>
      </c>
      <c r="H5361">
        <v>16.600000000000001</v>
      </c>
      <c r="I5361">
        <v>19.925000000000001</v>
      </c>
      <c r="K5361" s="2">
        <v>1.7545629602986299E-5</v>
      </c>
      <c r="L5361">
        <v>1.56911570738321E-4</v>
      </c>
      <c r="N5361">
        <f t="shared" si="418"/>
        <v>1.2281940722090408E-5</v>
      </c>
      <c r="O5361" s="2">
        <f t="shared" si="419"/>
        <v>4.7073471221496307E-5</v>
      </c>
      <c r="Q5361">
        <f>N5361+O5361</f>
        <v>5.9355411943586715E-5</v>
      </c>
      <c r="S5361">
        <f>IF(H5361&gt;$B$5,$B$5,($B$3 - $B$5)*(($B$5-H5361)/($B$5-$B$6))^(1/$B$2)+$B$5)</f>
        <v>24.533333333333331</v>
      </c>
      <c r="T5361">
        <f>K5361*S5361</f>
        <v>4.3045277959326381E-4</v>
      </c>
      <c r="U5361" s="3">
        <f>S5361*N5361/Q5361+$B$7*O5361/Q5361</f>
        <v>48.695776311765314</v>
      </c>
      <c r="V5361">
        <f>IF(U5361-H5361&lt;=10,10,U5361-H5361)</f>
        <v>32.095776311765313</v>
      </c>
      <c r="X5361">
        <f t="shared" si="420"/>
        <v>0</v>
      </c>
      <c r="Y5361">
        <f t="shared" si="421"/>
        <v>1</v>
      </c>
      <c r="AA5361">
        <f>((Y5361*V5361)+H5361+273)/(Y5361*V5361)</f>
        <v>10.022994090778283</v>
      </c>
      <c r="AB5361">
        <f t="shared" si="422"/>
        <v>5.9219242679387616E-6</v>
      </c>
      <c r="AD5361">
        <f>AA5361*$C$28</f>
        <v>5.650731114444719</v>
      </c>
      <c r="AF5361">
        <f>(Q5361-X5361)/AD5361+X5361</f>
        <v>1.0504023415989313E-5</v>
      </c>
      <c r="AH5361">
        <f>Q5361/AF5361</f>
        <v>5.650731114444719</v>
      </c>
      <c r="AK5361" s="2"/>
      <c r="AT5361" s="1"/>
    </row>
    <row r="5362" spans="6:46" x14ac:dyDescent="0.35">
      <c r="F5362" s="4">
        <v>44420.333333333336</v>
      </c>
      <c r="H5362">
        <v>18.3</v>
      </c>
      <c r="I5362">
        <v>19.925000000000001</v>
      </c>
      <c r="K5362" s="2">
        <v>1.64490277527997E-5</v>
      </c>
      <c r="L5362">
        <v>1.6318914979760501E-4</v>
      </c>
      <c r="N5362">
        <f t="shared" si="418"/>
        <v>1.1514319426959789E-5</v>
      </c>
      <c r="O5362" s="2">
        <f t="shared" si="419"/>
        <v>4.8956744939281509E-5</v>
      </c>
      <c r="Q5362">
        <f>N5362+O5362</f>
        <v>6.0471064366241298E-5</v>
      </c>
      <c r="S5362">
        <f>IF(H5362&gt;$B$5,$B$5,($B$3 - $B$5)*(($B$5-H5362)/($B$5-$B$6))^(1/$B$2)+$B$5)</f>
        <v>22.266666666666666</v>
      </c>
      <c r="T5362">
        <f>K5362*S5362</f>
        <v>3.6626501796233995E-4</v>
      </c>
      <c r="U5362" s="3">
        <f>S5362*N5362/Q5362+$B$7*O5362/Q5362</f>
        <v>48.76723297565173</v>
      </c>
      <c r="V5362">
        <f>IF(U5362-H5362&lt;=10,10,U5362-H5362)</f>
        <v>30.467232975651729</v>
      </c>
      <c r="X5362">
        <f t="shared" si="420"/>
        <v>0</v>
      </c>
      <c r="Y5362">
        <f t="shared" si="421"/>
        <v>1</v>
      </c>
      <c r="AA5362">
        <f>((Y5362*V5362)+H5362+273)/(Y5362*V5362)</f>
        <v>10.561091426740198</v>
      </c>
      <c r="AB5362">
        <f t="shared" si="422"/>
        <v>5.7258347572989798E-6</v>
      </c>
      <c r="AD5362">
        <f>AA5362*$C$28</f>
        <v>5.954097886028209</v>
      </c>
      <c r="AF5362">
        <f>(Q5362-X5362)/AD5362+X5362</f>
        <v>1.0156209307230526E-5</v>
      </c>
      <c r="AH5362">
        <f>Q5362/AF5362</f>
        <v>5.954097886028209</v>
      </c>
      <c r="AK5362" s="2"/>
      <c r="AT5362" s="1"/>
    </row>
    <row r="5363" spans="6:46" x14ac:dyDescent="0.35">
      <c r="F5363" s="4">
        <v>44420.375</v>
      </c>
      <c r="H5363">
        <v>19.8</v>
      </c>
      <c r="I5363">
        <v>19.925000000000001</v>
      </c>
      <c r="K5363" s="2">
        <v>1.49868919525508E-5</v>
      </c>
      <c r="L5363">
        <v>1.2866853143758201E-4</v>
      </c>
      <c r="N5363">
        <f t="shared" si="418"/>
        <v>1.049082436678556E-5</v>
      </c>
      <c r="O5363" s="2">
        <f t="shared" si="419"/>
        <v>3.860055943127461E-5</v>
      </c>
      <c r="Q5363">
        <f>N5363+O5363</f>
        <v>4.9091383798060168E-5</v>
      </c>
      <c r="S5363">
        <f>IF(H5363&gt;$B$5,$B$5,($B$3 - $B$5)*(($B$5-H5363)/($B$5-$B$6))^(1/$B$2)+$B$5)</f>
        <v>20.266666666666666</v>
      </c>
      <c r="T5363">
        <f>K5363*S5363</f>
        <v>3.0373434357169622E-4</v>
      </c>
      <c r="U5363" s="3">
        <f>S5363*N5363/Q5363+$B$7*O5363/Q5363</f>
        <v>47.577489745004556</v>
      </c>
      <c r="V5363">
        <f>IF(U5363-H5363&lt;=10,10,U5363-H5363)</f>
        <v>27.777489745004555</v>
      </c>
      <c r="X5363">
        <f t="shared" si="420"/>
        <v>0</v>
      </c>
      <c r="Y5363">
        <f t="shared" si="421"/>
        <v>1</v>
      </c>
      <c r="AA5363">
        <f>((Y5363*V5363)+H5363+273)/(Y5363*V5363)</f>
        <v>11.540909300584172</v>
      </c>
      <c r="AB5363">
        <f t="shared" si="422"/>
        <v>4.2536842218814842E-6</v>
      </c>
      <c r="AD5363">
        <f>AA5363*$C$28</f>
        <v>6.5064964304225708</v>
      </c>
      <c r="AF5363">
        <f>(Q5363-X5363)/AD5363+X5363</f>
        <v>7.5449797480134606E-6</v>
      </c>
      <c r="AH5363">
        <f>Q5363/AF5363</f>
        <v>6.5064964304225708</v>
      </c>
      <c r="AK5363" s="2"/>
      <c r="AT5363" s="1"/>
    </row>
    <row r="5364" spans="6:46" x14ac:dyDescent="0.35">
      <c r="F5364" s="4">
        <v>44420.416666666664</v>
      </c>
      <c r="H5364">
        <v>21.9</v>
      </c>
      <c r="I5364">
        <v>19.925000000000001</v>
      </c>
      <c r="K5364" s="2">
        <v>1.3524756152302E-5</v>
      </c>
      <c r="L5364">
        <v>1.0670040195106999E-4</v>
      </c>
      <c r="N5364">
        <f t="shared" si="418"/>
        <v>9.4673293066113996E-6</v>
      </c>
      <c r="O5364" s="2">
        <f t="shared" si="419"/>
        <v>3.2010120585321005E-5</v>
      </c>
      <c r="Q5364">
        <f>N5364+O5364</f>
        <v>4.1477449891932406E-5</v>
      </c>
      <c r="S5364">
        <f>IF(H5364&gt;$B$5,$B$5,($B$3 - $B$5)*(($B$5-H5364)/($B$5-$B$6))^(1/$B$2)+$B$5)</f>
        <v>20</v>
      </c>
      <c r="T5364">
        <f>K5364*S5364</f>
        <v>2.7049512304603998E-4</v>
      </c>
      <c r="U5364" s="3">
        <f>S5364*N5364/Q5364+$B$7*O5364/Q5364</f>
        <v>47.01116446178024</v>
      </c>
      <c r="V5364">
        <f>IF(U5364-H5364&lt;=10,10,U5364-H5364)</f>
        <v>25.111164461780241</v>
      </c>
      <c r="X5364">
        <f t="shared" si="420"/>
        <v>0</v>
      </c>
      <c r="Y5364">
        <f t="shared" si="421"/>
        <v>1</v>
      </c>
      <c r="AA5364">
        <f>((Y5364*V5364)+H5364+273)/(Y5364*V5364)</f>
        <v>12.743780359084679</v>
      </c>
      <c r="AB5364">
        <f t="shared" si="422"/>
        <v>3.2547210265095562E-6</v>
      </c>
      <c r="AD5364">
        <f>AA5364*$C$28</f>
        <v>7.1846471761351305</v>
      </c>
      <c r="AF5364">
        <f>(Q5364-X5364)/AD5364+X5364</f>
        <v>5.7730670518805567E-6</v>
      </c>
      <c r="AH5364">
        <f>Q5364/AF5364</f>
        <v>7.1846471761351305</v>
      </c>
      <c r="AK5364" s="2"/>
      <c r="AT5364" s="1"/>
    </row>
    <row r="5365" spans="6:46" x14ac:dyDescent="0.35">
      <c r="F5365" s="4">
        <v>44420.458333333336</v>
      </c>
      <c r="H5365">
        <v>23</v>
      </c>
      <c r="I5365">
        <v>19.925000000000001</v>
      </c>
      <c r="K5365" s="2">
        <v>1.31592222022397E-5</v>
      </c>
      <c r="L5365" s="2">
        <v>9.1009123547916996E-5</v>
      </c>
      <c r="N5365">
        <f t="shared" si="418"/>
        <v>9.2114555415677893E-6</v>
      </c>
      <c r="O5365" s="2">
        <f t="shared" si="419"/>
        <v>2.7302737064375104E-5</v>
      </c>
      <c r="Q5365">
        <f>N5365+O5365</f>
        <v>3.6514192605942896E-5</v>
      </c>
      <c r="S5365">
        <f>IF(H5365&gt;$B$5,$B$5,($B$3 - $B$5)*(($B$5-H5365)/($B$5-$B$6))^(1/$B$2)+$B$5)</f>
        <v>20</v>
      </c>
      <c r="T5365">
        <f>K5365*S5365</f>
        <v>2.6318444404479401E-4</v>
      </c>
      <c r="U5365" s="3">
        <f>S5365*N5365/Q5365+$B$7*O5365/Q5365</f>
        <v>46.170530663674043</v>
      </c>
      <c r="V5365">
        <f>IF(U5365-H5365&lt;=10,10,U5365-H5365)</f>
        <v>23.170530663674043</v>
      </c>
      <c r="X5365">
        <f t="shared" si="420"/>
        <v>0</v>
      </c>
      <c r="Y5365">
        <f t="shared" si="421"/>
        <v>1</v>
      </c>
      <c r="AA5365">
        <f>((Y5365*V5365)+H5365+273)/(Y5365*V5365)</f>
        <v>13.77484768460908</v>
      </c>
      <c r="AB5365">
        <f t="shared" si="422"/>
        <v>2.6507873946759466E-6</v>
      </c>
      <c r="AD5365">
        <f>AA5365*$C$28</f>
        <v>7.7659389702496791</v>
      </c>
      <c r="AF5365">
        <f>(Q5365-X5365)/AD5365+X5365</f>
        <v>4.7018387275285198E-6</v>
      </c>
      <c r="AH5365">
        <f>Q5365/AF5365</f>
        <v>7.7659389702496799</v>
      </c>
      <c r="AK5365" s="2"/>
      <c r="AL5365" s="2"/>
      <c r="AT5365" s="1"/>
    </row>
    <row r="5366" spans="6:46" x14ac:dyDescent="0.35">
      <c r="F5366" s="4">
        <v>44420.5</v>
      </c>
      <c r="H5366">
        <v>23.1</v>
      </c>
      <c r="I5366">
        <v>19.925000000000001</v>
      </c>
      <c r="K5366" s="2">
        <v>1.31592222022397E-5</v>
      </c>
      <c r="L5366" s="2">
        <v>9.7285610643314005E-5</v>
      </c>
      <c r="N5366">
        <f t="shared" si="418"/>
        <v>9.2114555415677893E-6</v>
      </c>
      <c r="O5366" s="2">
        <f t="shared" si="419"/>
        <v>2.9185683192994205E-5</v>
      </c>
      <c r="Q5366">
        <f>N5366+O5366</f>
        <v>3.8397138734561998E-5</v>
      </c>
      <c r="S5366">
        <f>IF(H5366&gt;$B$5,$B$5,($B$3 - $B$5)*(($B$5-H5366)/($B$5-$B$6))^(1/$B$2)+$B$5)</f>
        <v>20</v>
      </c>
      <c r="T5366">
        <f>K5366*S5366</f>
        <v>2.6318444404479401E-4</v>
      </c>
      <c r="U5366" s="3">
        <f>S5366*N5366/Q5366+$B$7*O5366/Q5366</f>
        <v>46.603516444711715</v>
      </c>
      <c r="V5366">
        <f>IF(U5366-H5366&lt;=10,10,U5366-H5366)</f>
        <v>23.503516444711714</v>
      </c>
      <c r="X5366">
        <f t="shared" si="420"/>
        <v>0</v>
      </c>
      <c r="Y5366">
        <f t="shared" si="421"/>
        <v>1</v>
      </c>
      <c r="AA5366">
        <f>((Y5366*V5366)+H5366+273)/(Y5366*V5366)</f>
        <v>13.598114869174074</v>
      </c>
      <c r="AB5366">
        <f t="shared" si="422"/>
        <v>2.8237104263331005E-6</v>
      </c>
      <c r="AD5366">
        <f>AA5366*$C$28</f>
        <v>7.6663011165228339</v>
      </c>
      <c r="AF5366">
        <f>(Q5366-X5366)/AD5366+X5366</f>
        <v>5.0085612541107174E-6</v>
      </c>
      <c r="AH5366">
        <f>Q5366/AF5366</f>
        <v>7.6663011165228339</v>
      </c>
      <c r="AK5366" s="2"/>
      <c r="AL5366" s="2"/>
      <c r="AT5366" s="1"/>
    </row>
    <row r="5367" spans="6:46" x14ac:dyDescent="0.35">
      <c r="F5367" s="4">
        <v>44420.541666666664</v>
      </c>
      <c r="H5367">
        <v>23.4</v>
      </c>
      <c r="I5367">
        <v>19.925000000000001</v>
      </c>
      <c r="K5367" s="2">
        <v>1.27936882521775E-5</v>
      </c>
      <c r="L5367">
        <v>1.0042379352635201E-4</v>
      </c>
      <c r="N5367">
        <f t="shared" si="418"/>
        <v>8.9555817765242501E-6</v>
      </c>
      <c r="O5367" s="2">
        <f t="shared" si="419"/>
        <v>3.0127138057905607E-5</v>
      </c>
      <c r="Q5367">
        <f>N5367+O5367</f>
        <v>3.9082719834429859E-5</v>
      </c>
      <c r="S5367">
        <f>IF(H5367&gt;$B$5,$B$5,($B$3 - $B$5)*(($B$5-H5367)/($B$5-$B$6))^(1/$B$2)+$B$5)</f>
        <v>20</v>
      </c>
      <c r="T5367">
        <f>K5367*S5367</f>
        <v>2.5587376504354999E-4</v>
      </c>
      <c r="U5367" s="3">
        <f>S5367*N5367/Q5367+$B$7*O5367/Q5367</f>
        <v>46.979950128695506</v>
      </c>
      <c r="V5367">
        <f>IF(U5367-H5367&lt;=10,10,U5367-H5367)</f>
        <v>23.579950128695508</v>
      </c>
      <c r="X5367">
        <f t="shared" si="420"/>
        <v>0</v>
      </c>
      <c r="Y5367">
        <f t="shared" si="421"/>
        <v>1</v>
      </c>
      <c r="AA5367">
        <f>((Y5367*V5367)+H5367+273)/(Y5367*V5367)</f>
        <v>13.570001140048953</v>
      </c>
      <c r="AB5367">
        <f t="shared" si="422"/>
        <v>2.880082280839725E-6</v>
      </c>
      <c r="AD5367">
        <f>AA5367*$C$28</f>
        <v>7.6504512494600014</v>
      </c>
      <c r="AF5367">
        <f>(Q5367-X5367)/AD5367+X5367</f>
        <v>5.1085509285728039E-6</v>
      </c>
      <c r="AH5367">
        <f>Q5367/AF5367</f>
        <v>7.6504512494600014</v>
      </c>
      <c r="AK5367" s="2"/>
      <c r="AT5367" s="1"/>
    </row>
    <row r="5368" spans="6:46" x14ac:dyDescent="0.35">
      <c r="F5368" s="4">
        <v>44420.583333333336</v>
      </c>
      <c r="H5368">
        <v>24.2</v>
      </c>
      <c r="I5368">
        <v>19.925000000000001</v>
      </c>
      <c r="K5368" s="2">
        <v>1.16970864019909E-5</v>
      </c>
      <c r="L5368" s="2">
        <v>9.4147306430955106E-5</v>
      </c>
      <c r="N5368">
        <f t="shared" si="418"/>
        <v>8.1879604813936292E-6</v>
      </c>
      <c r="O5368" s="2">
        <f t="shared" si="419"/>
        <v>2.8244191929286536E-5</v>
      </c>
      <c r="Q5368">
        <f>N5368+O5368</f>
        <v>3.6432152410680166E-5</v>
      </c>
      <c r="S5368">
        <f>IF(H5368&gt;$B$5,$B$5,($B$3 - $B$5)*(($B$5-H5368)/($B$5-$B$6))^(1/$B$2)+$B$5)</f>
        <v>20</v>
      </c>
      <c r="T5368">
        <f>K5368*S5368</f>
        <v>2.3394172803981801E-4</v>
      </c>
      <c r="U5368" s="3">
        <f>S5368*N5368/Q5368+$B$7*O5368/Q5368</f>
        <v>47.133909256353299</v>
      </c>
      <c r="V5368">
        <f>IF(U5368-H5368&lt;=10,10,U5368-H5368)</f>
        <v>22.933909256353299</v>
      </c>
      <c r="X5368">
        <f t="shared" si="420"/>
        <v>0</v>
      </c>
      <c r="Y5368">
        <f t="shared" si="421"/>
        <v>1</v>
      </c>
      <c r="AA5368">
        <f>((Y5368*V5368)+H5368+273)/(Y5368*V5368)</f>
        <v>13.958976887800659</v>
      </c>
      <c r="AB5368">
        <f t="shared" si="422"/>
        <v>2.6099443178045351E-6</v>
      </c>
      <c r="AD5368">
        <f>AA5368*$C$28</f>
        <v>7.8697467354872002</v>
      </c>
      <c r="AF5368">
        <f>(Q5368-X5368)/AD5368+X5368</f>
        <v>4.629393249263786E-6</v>
      </c>
      <c r="AH5368">
        <f>Q5368/AF5368</f>
        <v>7.8697467354872011</v>
      </c>
      <c r="AK5368" s="2"/>
      <c r="AL5368" s="2"/>
      <c r="AT5368" s="1"/>
    </row>
    <row r="5369" spans="6:46" x14ac:dyDescent="0.35">
      <c r="F5369" s="4">
        <v>44420.625</v>
      </c>
      <c r="H5369">
        <v>25.3</v>
      </c>
      <c r="I5369">
        <v>19.925000000000001</v>
      </c>
      <c r="K5369" s="2">
        <v>1.27936882521775E-5</v>
      </c>
      <c r="L5369" s="2">
        <v>8.1594332240161007E-5</v>
      </c>
      <c r="N5369">
        <f t="shared" si="418"/>
        <v>8.9555817765242501E-6</v>
      </c>
      <c r="O5369" s="2">
        <f t="shared" si="419"/>
        <v>2.4478299672048307E-5</v>
      </c>
      <c r="Q5369">
        <f>N5369+O5369</f>
        <v>3.3433881448572555E-5</v>
      </c>
      <c r="S5369">
        <f>IF(H5369&gt;$B$5,$B$5,($B$3 - $B$5)*(($B$5-H5369)/($B$5-$B$6))^(1/$B$2)+$B$5)</f>
        <v>20</v>
      </c>
      <c r="T5369">
        <f>K5369*S5369</f>
        <v>2.5587376504354999E-4</v>
      </c>
      <c r="U5369" s="3">
        <f>S5369*N5369/Q5369+$B$7*O5369/Q5369</f>
        <v>45.624918537786733</v>
      </c>
      <c r="V5369">
        <f>IF(U5369-H5369&lt;=10,10,U5369-H5369)</f>
        <v>20.324918537786733</v>
      </c>
      <c r="X5369">
        <f t="shared" si="420"/>
        <v>0</v>
      </c>
      <c r="Y5369">
        <f t="shared" si="421"/>
        <v>1</v>
      </c>
      <c r="AA5369">
        <f>((Y5369*V5369)+H5369+273)/(Y5369*V5369)</f>
        <v>15.676565588463273</v>
      </c>
      <c r="AB5369">
        <f t="shared" si="422"/>
        <v>2.1327299822084295E-6</v>
      </c>
      <c r="AD5369">
        <f>AA5369*$C$28</f>
        <v>8.8380833248086113</v>
      </c>
      <c r="AF5369">
        <f>(Q5369-X5369)/AD5369+X5369</f>
        <v>3.7829334958546078E-6</v>
      </c>
      <c r="AH5369">
        <f>Q5369/AF5369</f>
        <v>8.8380833248086113</v>
      </c>
      <c r="AK5369" s="2"/>
      <c r="AL5369" s="2"/>
      <c r="AT5369" s="1"/>
    </row>
    <row r="5370" spans="6:46" x14ac:dyDescent="0.35">
      <c r="F5370" s="4">
        <v>44420.666666666664</v>
      </c>
      <c r="H5370">
        <v>25.8</v>
      </c>
      <c r="I5370">
        <v>19.925000000000001</v>
      </c>
      <c r="K5370" s="2">
        <v>1.31592222022397E-5</v>
      </c>
      <c r="L5370" s="2">
        <v>7.8456149357123006E-5</v>
      </c>
      <c r="N5370">
        <f t="shared" si="418"/>
        <v>9.2114555415677893E-6</v>
      </c>
      <c r="O5370" s="2">
        <f t="shared" si="419"/>
        <v>2.3536844807136904E-5</v>
      </c>
      <c r="Q5370">
        <f>N5370+O5370</f>
        <v>3.2748300348704694E-5</v>
      </c>
      <c r="S5370">
        <f>IF(H5370&gt;$B$5,$B$5,($B$3 - $B$5)*(($B$5-H5370)/($B$5-$B$6))^(1/$B$2)+$B$5)</f>
        <v>20</v>
      </c>
      <c r="T5370">
        <f>K5370*S5370</f>
        <v>2.6318444404479401E-4</v>
      </c>
      <c r="U5370" s="3">
        <f>S5370*N5370/Q5370+$B$7*O5370/Q5370</f>
        <v>45.155185444070696</v>
      </c>
      <c r="V5370">
        <f>IF(U5370-H5370&lt;=10,10,U5370-H5370)</f>
        <v>19.355185444070695</v>
      </c>
      <c r="X5370">
        <f t="shared" si="420"/>
        <v>0</v>
      </c>
      <c r="Y5370">
        <f t="shared" si="421"/>
        <v>1</v>
      </c>
      <c r="AA5370">
        <f>((Y5370*V5370)+H5370+273)/(Y5370*V5370)</f>
        <v>16.437723439200369</v>
      </c>
      <c r="AB5370">
        <f t="shared" si="422"/>
        <v>1.9922649550488954E-6</v>
      </c>
      <c r="AD5370">
        <f>AA5370*$C$28</f>
        <v>9.2672064302608277</v>
      </c>
      <c r="AF5370">
        <f>(Q5370-X5370)/AD5370+X5370</f>
        <v>3.5337834109068166E-6</v>
      </c>
      <c r="AH5370">
        <f>Q5370/AF5370</f>
        <v>9.2672064302608277</v>
      </c>
      <c r="AK5370" s="2"/>
      <c r="AL5370" s="2"/>
      <c r="AT5370" s="1"/>
    </row>
    <row r="5371" spans="6:46" x14ac:dyDescent="0.35">
      <c r="F5371" s="4">
        <v>44420.708333333336</v>
      </c>
      <c r="H5371">
        <v>24.9</v>
      </c>
      <c r="I5371">
        <v>19.925000000000001</v>
      </c>
      <c r="K5371" s="2">
        <v>1.42558240524264E-5</v>
      </c>
      <c r="L5371" s="2">
        <v>8.4732636452520001E-5</v>
      </c>
      <c r="N5371">
        <f t="shared" si="418"/>
        <v>9.9790768366984796E-6</v>
      </c>
      <c r="O5371" s="2">
        <f t="shared" si="419"/>
        <v>2.5419790935756006E-5</v>
      </c>
      <c r="Q5371">
        <f>N5371+O5371</f>
        <v>3.5398867772454482E-5</v>
      </c>
      <c r="S5371">
        <f>IF(H5371&gt;$B$5,$B$5,($B$3 - $B$5)*(($B$5-H5371)/($B$5-$B$6))^(1/$B$2)+$B$5)</f>
        <v>20</v>
      </c>
      <c r="T5371">
        <f>K5371*S5371</f>
        <v>2.8511648104852802E-4</v>
      </c>
      <c r="U5371" s="3">
        <f>S5371*N5371/Q5371+$B$7*O5371/Q5371</f>
        <v>45.133365520910019</v>
      </c>
      <c r="V5371">
        <f>IF(U5371-H5371&lt;=10,10,U5371-H5371)</f>
        <v>20.23336552091002</v>
      </c>
      <c r="X5371">
        <f t="shared" si="420"/>
        <v>0</v>
      </c>
      <c r="Y5371">
        <f t="shared" si="421"/>
        <v>1</v>
      </c>
      <c r="AA5371">
        <f>((Y5371*V5371)+H5371+273)/(Y5371*V5371)</f>
        <v>15.723205573098429</v>
      </c>
      <c r="AB5371">
        <f t="shared" si="422"/>
        <v>2.2513772784997525E-6</v>
      </c>
      <c r="AD5371">
        <f>AA5371*$C$28</f>
        <v>8.8643778641416819</v>
      </c>
      <c r="AF5371">
        <f>(Q5371-X5371)/AD5371+X5371</f>
        <v>3.9933843429272714E-6</v>
      </c>
      <c r="AH5371">
        <f>Q5371/AF5371</f>
        <v>8.8643778641416819</v>
      </c>
      <c r="AK5371" s="2"/>
      <c r="AL5371" s="2"/>
      <c r="AT5371" s="1"/>
    </row>
    <row r="5372" spans="6:46" x14ac:dyDescent="0.35">
      <c r="F5372" s="4">
        <v>44420.75</v>
      </c>
      <c r="H5372">
        <v>24.6</v>
      </c>
      <c r="I5372">
        <v>19.925000000000001</v>
      </c>
      <c r="K5372" s="2">
        <v>1.46213580024886E-5</v>
      </c>
      <c r="L5372">
        <v>1.16114950600184E-4</v>
      </c>
      <c r="N5372">
        <f t="shared" si="418"/>
        <v>1.0234950601742019E-5</v>
      </c>
      <c r="O5372" s="2">
        <f t="shared" si="419"/>
        <v>3.4834485180055202E-5</v>
      </c>
      <c r="Q5372">
        <f>N5372+O5372</f>
        <v>4.5069435781797222E-5</v>
      </c>
      <c r="S5372">
        <f>IF(H5372&gt;$B$5,$B$5,($B$3 - $B$5)*(($B$5-H5372)/($B$5-$B$6))^(1/$B$2)+$B$5)</f>
        <v>20</v>
      </c>
      <c r="T5372">
        <f>K5372*S5372</f>
        <v>2.9242716004977199E-4</v>
      </c>
      <c r="U5372" s="3">
        <f>S5372*N5372/Q5372+$B$7*O5372/Q5372</f>
        <v>47.051747157534834</v>
      </c>
      <c r="V5372">
        <f>IF(U5372-H5372&lt;=10,10,U5372-H5372)</f>
        <v>22.451747157534832</v>
      </c>
      <c r="X5372">
        <f t="shared" si="420"/>
        <v>0</v>
      </c>
      <c r="Y5372">
        <f t="shared" si="421"/>
        <v>1</v>
      </c>
      <c r="AA5372">
        <f>((Y5372*V5372)+H5372+273)/(Y5372*V5372)</f>
        <v>14.255093152076812</v>
      </c>
      <c r="AB5372">
        <f t="shared" si="422"/>
        <v>3.1616374092393143E-6</v>
      </c>
      <c r="AD5372">
        <f>AA5372*$C$28</f>
        <v>8.0366902029664331</v>
      </c>
      <c r="AF5372">
        <f>(Q5372-X5372)/AD5372+X5372</f>
        <v>5.6079598247001713E-6</v>
      </c>
      <c r="AH5372">
        <f>Q5372/AF5372</f>
        <v>8.0366902029664331</v>
      </c>
      <c r="AK5372" s="2"/>
      <c r="AT5372" s="1"/>
    </row>
    <row r="5373" spans="6:46" x14ac:dyDescent="0.35">
      <c r="F5373" s="4">
        <v>44420.791666666664</v>
      </c>
      <c r="H5373">
        <v>23.9</v>
      </c>
      <c r="I5373">
        <v>19.925000000000001</v>
      </c>
      <c r="K5373" s="2">
        <v>1.6083493802737498E-5</v>
      </c>
      <c r="L5373">
        <v>1.28667318144374E-4</v>
      </c>
      <c r="N5373">
        <f t="shared" si="418"/>
        <v>1.1258445661916248E-5</v>
      </c>
      <c r="O5373" s="2">
        <f t="shared" si="419"/>
        <v>3.8600195443312206E-5</v>
      </c>
      <c r="Q5373">
        <f>N5373+O5373</f>
        <v>4.9858641105228458E-5</v>
      </c>
      <c r="S5373">
        <f>IF(H5373&gt;$B$5,$B$5,($B$3 - $B$5)*(($B$5-H5373)/($B$5-$B$6))^(1/$B$2)+$B$5)</f>
        <v>20</v>
      </c>
      <c r="T5373">
        <f>K5373*S5373</f>
        <v>3.2166987605474997E-4</v>
      </c>
      <c r="U5373" s="3">
        <f>S5373*N5373/Q5373+$B$7*O5373/Q5373</f>
        <v>47.0967441263507</v>
      </c>
      <c r="V5373">
        <f>IF(U5373-H5373&lt;=10,10,U5373-H5373)</f>
        <v>23.196744126350701</v>
      </c>
      <c r="X5373">
        <f t="shared" si="420"/>
        <v>0</v>
      </c>
      <c r="Y5373">
        <f t="shared" si="421"/>
        <v>1</v>
      </c>
      <c r="AA5373">
        <f>((Y5373*V5373)+H5373+273)/(Y5373*V5373)</f>
        <v>13.799210026321402</v>
      </c>
      <c r="AB5373">
        <f t="shared" si="422"/>
        <v>3.6131518405854562E-6</v>
      </c>
      <c r="AD5373">
        <f>AA5373*$C$28</f>
        <v>7.7796738922787378</v>
      </c>
      <c r="AF5373">
        <f>(Q5373-X5373)/AD5373+X5373</f>
        <v>6.4088343284816538E-6</v>
      </c>
      <c r="AH5373">
        <f>Q5373/AF5373</f>
        <v>7.7796738922787378</v>
      </c>
      <c r="AK5373" s="2"/>
      <c r="AT5373" s="1"/>
    </row>
    <row r="5374" spans="6:46" x14ac:dyDescent="0.35">
      <c r="F5374" s="4">
        <v>44420.833333333336</v>
      </c>
      <c r="H5374">
        <v>20.2</v>
      </c>
      <c r="I5374">
        <v>19.925000000000001</v>
      </c>
      <c r="K5374" s="2">
        <v>1.6083493802737498E-5</v>
      </c>
      <c r="L5374">
        <v>1.3494489720365801E-4</v>
      </c>
      <c r="N5374">
        <f t="shared" si="418"/>
        <v>1.1258445661916248E-5</v>
      </c>
      <c r="O5374" s="2">
        <f t="shared" si="419"/>
        <v>4.0483469161097408E-5</v>
      </c>
      <c r="Q5374">
        <f>N5374+O5374</f>
        <v>5.1741914823013653E-5</v>
      </c>
      <c r="S5374">
        <f>IF(H5374&gt;$B$5,$B$5,($B$3 - $B$5)*(($B$5-H5374)/($B$5-$B$6))^(1/$B$2)+$B$5)</f>
        <v>20</v>
      </c>
      <c r="T5374">
        <f>K5374*S5374</f>
        <v>3.2166987605474997E-4</v>
      </c>
      <c r="U5374" s="3">
        <f>S5374*N5374/Q5374+$B$7*O5374/Q5374</f>
        <v>47.384402480756158</v>
      </c>
      <c r="V5374">
        <f>IF(U5374-H5374&lt;=10,10,U5374-H5374)</f>
        <v>27.184402480756159</v>
      </c>
      <c r="X5374">
        <f t="shared" si="420"/>
        <v>0</v>
      </c>
      <c r="Y5374">
        <f t="shared" si="421"/>
        <v>1</v>
      </c>
      <c r="AA5374">
        <f>((Y5374*V5374)+H5374+273)/(Y5374*V5374)</f>
        <v>11.785596637908679</v>
      </c>
      <c r="AB5374">
        <f t="shared" si="422"/>
        <v>4.3902669005813788E-6</v>
      </c>
      <c r="AD5374">
        <f>AA5374*$C$28</f>
        <v>6.6444454641950585</v>
      </c>
      <c r="AF5374">
        <f>(Q5374-X5374)/AD5374+X5374</f>
        <v>7.787243510663975E-6</v>
      </c>
      <c r="AH5374">
        <f>Q5374/AF5374</f>
        <v>6.6444454641950585</v>
      </c>
      <c r="AK5374" s="2"/>
      <c r="AT5374" s="1"/>
    </row>
    <row r="5375" spans="6:46" x14ac:dyDescent="0.35">
      <c r="F5375" s="4">
        <v>44420.875</v>
      </c>
      <c r="H5375">
        <v>21</v>
      </c>
      <c r="I5375">
        <v>19.925000000000001</v>
      </c>
      <c r="K5375" s="2">
        <v>1.6083493802737498E-5</v>
      </c>
      <c r="L5375">
        <v>1.22390952378298E-4</v>
      </c>
      <c r="N5375">
        <f t="shared" si="418"/>
        <v>1.1258445661916248E-5</v>
      </c>
      <c r="O5375" s="2">
        <f t="shared" si="419"/>
        <v>3.6717285713489401E-5</v>
      </c>
      <c r="Q5375">
        <f>N5375+O5375</f>
        <v>4.7975731375405646E-5</v>
      </c>
      <c r="S5375">
        <f>IF(H5375&gt;$B$5,$B$5,($B$3 - $B$5)*(($B$5-H5375)/($B$5-$B$6))^(1/$B$2)+$B$5)</f>
        <v>20</v>
      </c>
      <c r="T5375">
        <f>K5375*S5375</f>
        <v>3.2166987605474997E-4</v>
      </c>
      <c r="U5375" s="3">
        <f>S5375*N5375/Q5375+$B$7*O5375/Q5375</f>
        <v>46.786564021636309</v>
      </c>
      <c r="V5375">
        <f>IF(U5375-H5375&lt;=10,10,U5375-H5375)</f>
        <v>25.786564021636309</v>
      </c>
      <c r="X5375">
        <f t="shared" si="420"/>
        <v>0</v>
      </c>
      <c r="Y5375">
        <f t="shared" si="421"/>
        <v>1</v>
      </c>
      <c r="AA5375">
        <f>((Y5375*V5375)+H5375+273)/(Y5375*V5375)</f>
        <v>12.401286334748525</v>
      </c>
      <c r="AB5375">
        <f t="shared" si="422"/>
        <v>3.8686092781340901E-6</v>
      </c>
      <c r="AD5375">
        <f>AA5375*$C$28</f>
        <v>6.9915570054436884</v>
      </c>
      <c r="AF5375">
        <f>(Q5375-X5375)/AD5375+X5375</f>
        <v>6.8619524003095895E-6</v>
      </c>
      <c r="AH5375">
        <f>Q5375/AF5375</f>
        <v>6.9915570054436884</v>
      </c>
      <c r="AK5375" s="2"/>
      <c r="AT5375" s="1"/>
    </row>
    <row r="5376" spans="6:46" x14ac:dyDescent="0.35">
      <c r="F5376" s="4">
        <v>44420.916666666664</v>
      </c>
      <c r="H5376">
        <v>19.7</v>
      </c>
      <c r="I5376">
        <v>19.925000000000001</v>
      </c>
      <c r="K5376" s="2">
        <v>1.6083493802737498E-5</v>
      </c>
      <c r="L5376">
        <v>1.03561855080069E-4</v>
      </c>
      <c r="N5376">
        <f t="shared" si="418"/>
        <v>1.1258445661916248E-5</v>
      </c>
      <c r="O5376" s="2">
        <f t="shared" si="419"/>
        <v>3.1068556524020703E-5</v>
      </c>
      <c r="Q5376">
        <f>N5376+O5376</f>
        <v>4.2327002185936954E-5</v>
      </c>
      <c r="S5376">
        <f>IF(H5376&gt;$B$5,$B$5,($B$3 - $B$5)*(($B$5-H5376)/($B$5-$B$6))^(1/$B$2)+$B$5)</f>
        <v>20.400000000000002</v>
      </c>
      <c r="T5376">
        <f>K5376*S5376</f>
        <v>3.2810327357584503E-4</v>
      </c>
      <c r="U5376" s="3">
        <f>S5376*N5376/Q5376+$B$7*O5376/Q5376</f>
        <v>45.796838902242712</v>
      </c>
      <c r="V5376">
        <f>IF(U5376-H5376&lt;=10,10,U5376-H5376)</f>
        <v>26.096838902242713</v>
      </c>
      <c r="X5376">
        <f t="shared" si="420"/>
        <v>0</v>
      </c>
      <c r="Y5376">
        <f t="shared" si="421"/>
        <v>1</v>
      </c>
      <c r="AA5376">
        <f>((Y5376*V5376)+H5376+273)/(Y5376*V5376)</f>
        <v>12.215917801249327</v>
      </c>
      <c r="AB5376">
        <f t="shared" si="422"/>
        <v>3.4649056153282361E-6</v>
      </c>
      <c r="AD5376">
        <f>AA5376*$C$28</f>
        <v>6.8870505345831861</v>
      </c>
      <c r="AF5376">
        <f>(Q5376-X5376)/AD5376+X5376</f>
        <v>6.1458823299455637E-6</v>
      </c>
      <c r="AH5376">
        <f>Q5376/AF5376</f>
        <v>6.8870505345831869</v>
      </c>
      <c r="AK5376" s="2"/>
      <c r="AT5376" s="1"/>
    </row>
    <row r="5377" spans="6:46" x14ac:dyDescent="0.35">
      <c r="F5377" s="4">
        <v>44420.958333333336</v>
      </c>
      <c r="H5377">
        <v>16.3</v>
      </c>
      <c r="I5377">
        <v>19.925000000000001</v>
      </c>
      <c r="K5377" s="2">
        <v>1.6083493802737498E-5</v>
      </c>
      <c r="L5377" s="2">
        <v>7.2179419603084295E-5</v>
      </c>
      <c r="N5377">
        <f t="shared" si="418"/>
        <v>1.1258445661916248E-5</v>
      </c>
      <c r="O5377" s="2">
        <f t="shared" si="419"/>
        <v>2.1653825880925291E-5</v>
      </c>
      <c r="Q5377">
        <f>N5377+O5377</f>
        <v>3.2912271542841543E-5</v>
      </c>
      <c r="S5377">
        <f>IF(H5377&gt;$B$5,$B$5,($B$3 - $B$5)*(($B$5-H5377)/($B$5-$B$6))^(1/$B$2)+$B$5)</f>
        <v>24.933333333333334</v>
      </c>
      <c r="T5377">
        <f>K5377*S5377</f>
        <v>4.0101511214825499E-4</v>
      </c>
      <c r="U5377" s="3">
        <f>S5377*N5377/Q5377+$B$7*O5377/Q5377</f>
        <v>44.714962929222651</v>
      </c>
      <c r="V5377">
        <f>IF(U5377-H5377&lt;=10,10,U5377-H5377)</f>
        <v>28.41496292922265</v>
      </c>
      <c r="X5377">
        <f t="shared" si="420"/>
        <v>0</v>
      </c>
      <c r="Y5377">
        <f t="shared" si="421"/>
        <v>1</v>
      </c>
      <c r="AA5377">
        <f>((Y5377*V5377)+H5377+273)/(Y5377*V5377)</f>
        <v>11.181255584270946</v>
      </c>
      <c r="AB5377">
        <f t="shared" si="422"/>
        <v>2.9435219770076947E-6</v>
      </c>
      <c r="AD5377">
        <f>AA5377*$C$28</f>
        <v>6.3037320242191734</v>
      </c>
      <c r="AF5377">
        <f>(Q5377-X5377)/AD5377+X5377</f>
        <v>5.2210771994100273E-6</v>
      </c>
      <c r="AH5377">
        <f>Q5377/AF5377</f>
        <v>6.3037320242191734</v>
      </c>
      <c r="AK5377" s="2"/>
      <c r="AL5377" s="2"/>
      <c r="AT5377" s="1"/>
    </row>
    <row r="5378" spans="6:46" x14ac:dyDescent="0.35">
      <c r="F5378" s="4">
        <v>44421</v>
      </c>
      <c r="H5378">
        <v>16.899999999999999</v>
      </c>
      <c r="I5378">
        <v>19.683333333333302</v>
      </c>
      <c r="K5378" s="2">
        <v>1.6083493802737498E-5</v>
      </c>
      <c r="L5378" s="2">
        <v>3.4520739689343903E-5</v>
      </c>
      <c r="N5378">
        <f t="shared" ref="N5378:N5441" si="423">$C$13*K5378</f>
        <v>1.1258445661916248E-5</v>
      </c>
      <c r="O5378" s="2">
        <f t="shared" ref="O5378:O5441" si="424">$C$14*L5378</f>
        <v>1.0356221906803173E-5</v>
      </c>
      <c r="Q5378">
        <f>N5378+O5378</f>
        <v>2.161466756871942E-5</v>
      </c>
      <c r="S5378">
        <f>IF(H5378&gt;$B$5,$B$5,($B$3 - $B$5)*(($B$5-H5378)/($B$5-$B$6))^(1/$B$2)+$B$5)</f>
        <v>24.133333333333333</v>
      </c>
      <c r="T5378">
        <f>K5378*S5378</f>
        <v>3.8814831710606493E-4</v>
      </c>
      <c r="U5378" s="3">
        <f>S5378*N5378/Q5378+$B$7*O5378/Q5378</f>
        <v>38.922459675759114</v>
      </c>
      <c r="V5378">
        <f>IF(U5378-H5378&lt;=10,10,U5378-H5378)</f>
        <v>22.022459675759116</v>
      </c>
      <c r="X5378">
        <f t="shared" ref="X5378:X5441" si="425">IF(Q5378-$C$20&lt;=0,0,Q5378-$C$20)</f>
        <v>0</v>
      </c>
      <c r="Y5378">
        <f t="shared" ref="Y5378:Y5441" si="426">1-(X5378/Q5378)</f>
        <v>1</v>
      </c>
      <c r="AA5378">
        <f>((Y5378*V5378)+H5378+273)/(Y5378*V5378)</f>
        <v>14.163833843642042</v>
      </c>
      <c r="AB5378">
        <f t="shared" ref="AB5378:AB5441" si="427">(Q5378-X5378)/AA5378</f>
        <v>1.5260463944528662E-6</v>
      </c>
      <c r="AD5378">
        <f>AA5378*$C$28</f>
        <v>7.9852403259152718</v>
      </c>
      <c r="AF5378">
        <f>(Q5378-X5378)/AD5378+X5378</f>
        <v>2.7068274324282078E-6</v>
      </c>
      <c r="AH5378">
        <f>Q5378/AF5378</f>
        <v>7.9852403259152718</v>
      </c>
      <c r="AK5378" s="2"/>
      <c r="AL5378" s="2"/>
      <c r="AT5378" s="1"/>
    </row>
    <row r="5379" spans="6:46" x14ac:dyDescent="0.35">
      <c r="F5379" s="4">
        <v>44421.041666666664</v>
      </c>
      <c r="H5379">
        <v>15.9</v>
      </c>
      <c r="I5379">
        <v>19.683333333333302</v>
      </c>
      <c r="K5379" s="2">
        <v>1.6083493802737498E-5</v>
      </c>
      <c r="L5379" s="2">
        <v>1.2552974190794001E-5</v>
      </c>
      <c r="N5379">
        <f t="shared" si="423"/>
        <v>1.1258445661916248E-5</v>
      </c>
      <c r="O5379" s="2">
        <f t="shared" si="424"/>
        <v>3.7658922572382009E-6</v>
      </c>
      <c r="Q5379">
        <f>N5379+O5379</f>
        <v>1.5024337919154449E-5</v>
      </c>
      <c r="S5379">
        <f>IF(H5379&gt;$B$5,$B$5,($B$3 - $B$5)*(($B$5-H5379)/($B$5-$B$6))^(1/$B$2)+$B$5)</f>
        <v>25.466666666666669</v>
      </c>
      <c r="T5379">
        <f>K5379*S5379</f>
        <v>4.0959297550971502E-4</v>
      </c>
      <c r="U5379" s="3">
        <f>S5379*N5379/Q5379+$B$7*O5379/Q5379</f>
        <v>32.86927914309679</v>
      </c>
      <c r="V5379">
        <f>IF(U5379-H5379&lt;=10,10,U5379-H5379)</f>
        <v>16.969279143096792</v>
      </c>
      <c r="X5379">
        <f t="shared" si="425"/>
        <v>0</v>
      </c>
      <c r="Y5379">
        <f t="shared" si="426"/>
        <v>1</v>
      </c>
      <c r="AA5379">
        <f>((Y5379*V5379)+H5379+273)/(Y5379*V5379)</f>
        <v>18.024883471112343</v>
      </c>
      <c r="AB5379">
        <f t="shared" si="427"/>
        <v>8.3353315117034015E-7</v>
      </c>
      <c r="AD5379">
        <f>AA5379*$C$28</f>
        <v>10.162010367557338</v>
      </c>
      <c r="AF5379">
        <f>(Q5379-X5379)/AD5379+X5379</f>
        <v>1.4784808690139014E-6</v>
      </c>
      <c r="AH5379">
        <f>Q5379/AF5379</f>
        <v>10.162010367557338</v>
      </c>
      <c r="AK5379" s="2"/>
      <c r="AL5379" s="2"/>
      <c r="AT5379" s="1"/>
    </row>
    <row r="5380" spans="6:46" x14ac:dyDescent="0.35">
      <c r="F5380" s="4">
        <v>44421.083333333336</v>
      </c>
      <c r="H5380">
        <v>15.9</v>
      </c>
      <c r="I5380">
        <v>19.683333333333302</v>
      </c>
      <c r="K5380" s="2">
        <v>1.6083493802737498E-5</v>
      </c>
      <c r="L5380" s="2">
        <v>7.8456149357122992E-6</v>
      </c>
      <c r="N5380">
        <f t="shared" si="423"/>
        <v>1.1258445661916248E-5</v>
      </c>
      <c r="O5380" s="2">
        <f t="shared" si="424"/>
        <v>2.3536844807136901E-6</v>
      </c>
      <c r="Q5380">
        <f>N5380+O5380</f>
        <v>1.3612130142629938E-5</v>
      </c>
      <c r="S5380">
        <f>IF(H5380&gt;$B$5,$B$5,($B$3 - $B$5)*(($B$5-H5380)/($B$5-$B$6))^(1/$B$2)+$B$5)</f>
        <v>25.466666666666669</v>
      </c>
      <c r="T5380">
        <f>K5380*S5380</f>
        <v>4.0959297550971502E-4</v>
      </c>
      <c r="U5380" s="3">
        <f>S5380*N5380/Q5380+$B$7*O5380/Q5380</f>
        <v>30.573299324601336</v>
      </c>
      <c r="V5380">
        <f>IF(U5380-H5380&lt;=10,10,U5380-H5380)</f>
        <v>14.673299324601336</v>
      </c>
      <c r="X5380">
        <f t="shared" si="425"/>
        <v>0</v>
      </c>
      <c r="Y5380">
        <f t="shared" si="426"/>
        <v>1</v>
      </c>
      <c r="AA5380">
        <f>((Y5380*V5380)+H5380+273)/(Y5380*V5380)</f>
        <v>20.688823461512072</v>
      </c>
      <c r="AB5380">
        <f t="shared" si="427"/>
        <v>6.579460725716433E-7</v>
      </c>
      <c r="AD5380">
        <f>AA5380*$C$28</f>
        <v>11.663877818982368</v>
      </c>
      <c r="AF5380">
        <f>(Q5380-X5380)/AD5380+X5380</f>
        <v>1.1670329845599796E-6</v>
      </c>
      <c r="AH5380">
        <f>Q5380/AF5380</f>
        <v>11.663877818982368</v>
      </c>
      <c r="AK5380" s="2"/>
      <c r="AL5380" s="2"/>
      <c r="AT5380" s="1"/>
    </row>
    <row r="5381" spans="6:46" x14ac:dyDescent="0.35">
      <c r="F5381" s="4">
        <v>44421.125</v>
      </c>
      <c r="H5381">
        <v>15.5</v>
      </c>
      <c r="I5381">
        <v>19.683333333333302</v>
      </c>
      <c r="K5381" s="2">
        <v>1.6814561702861898E-5</v>
      </c>
      <c r="L5381" s="2">
        <v>7.8456149357122992E-6</v>
      </c>
      <c r="N5381">
        <f t="shared" si="423"/>
        <v>1.1770193192003328E-5</v>
      </c>
      <c r="O5381" s="2">
        <f t="shared" si="424"/>
        <v>2.3536844807136901E-6</v>
      </c>
      <c r="Q5381">
        <f>N5381+O5381</f>
        <v>1.4123877672717018E-5</v>
      </c>
      <c r="S5381">
        <f>IF(H5381&gt;$B$5,$B$5,($B$3 - $B$5)*(($B$5-H5381)/($B$5-$B$6))^(1/$B$2)+$B$5)</f>
        <v>26</v>
      </c>
      <c r="T5381">
        <f>K5381*S5381</f>
        <v>4.3717860427440935E-4</v>
      </c>
      <c r="U5381" s="3">
        <f>S5381*N5381/Q5381+$B$7*O5381/Q5381</f>
        <v>30.832727351678233</v>
      </c>
      <c r="V5381">
        <f>IF(U5381-H5381&lt;=10,10,U5381-H5381)</f>
        <v>15.332727351678233</v>
      </c>
      <c r="X5381">
        <f t="shared" si="425"/>
        <v>0</v>
      </c>
      <c r="Y5381">
        <f t="shared" si="426"/>
        <v>1</v>
      </c>
      <c r="AA5381">
        <f>((Y5381*V5381)+H5381+273)/(Y5381*V5381)</f>
        <v>19.815961008295265</v>
      </c>
      <c r="AB5381">
        <f t="shared" si="427"/>
        <v>7.1275259710112205E-7</v>
      </c>
      <c r="AD5381">
        <f>AA5381*$C$28</f>
        <v>11.171778254884972</v>
      </c>
      <c r="AF5381">
        <f>(Q5381-X5381)/AD5381+X5381</f>
        <v>1.2642461522668705E-6</v>
      </c>
      <c r="AH5381">
        <f>Q5381/AF5381</f>
        <v>11.171778254884972</v>
      </c>
      <c r="AK5381" s="2"/>
      <c r="AL5381" s="2"/>
      <c r="AT5381" s="1"/>
    </row>
    <row r="5382" spans="6:46" x14ac:dyDescent="0.35">
      <c r="F5382" s="4">
        <v>44421.166666666664</v>
      </c>
      <c r="H5382">
        <v>15.6</v>
      </c>
      <c r="I5382">
        <v>19.683333333333302</v>
      </c>
      <c r="K5382" s="2">
        <v>1.7545629602986299E-5</v>
      </c>
      <c r="L5382" s="2">
        <v>2.03986133923705E-5</v>
      </c>
      <c r="N5382">
        <f t="shared" si="423"/>
        <v>1.2281940722090408E-5</v>
      </c>
      <c r="O5382" s="2">
        <f t="shared" si="424"/>
        <v>6.1195840177111508E-6</v>
      </c>
      <c r="Q5382">
        <f>N5382+O5382</f>
        <v>1.840152473980156E-5</v>
      </c>
      <c r="S5382">
        <f>IF(H5382&gt;$B$5,$B$5,($B$3 - $B$5)*(($B$5-H5382)/($B$5-$B$6))^(1/$B$2)+$B$5)</f>
        <v>25.866666666666667</v>
      </c>
      <c r="T5382">
        <f>K5382*S5382</f>
        <v>4.5384695239724559E-4</v>
      </c>
      <c r="U5382" s="3">
        <f>S5382*N5382/Q5382+$B$7*O5382/Q5382</f>
        <v>35.555205174766442</v>
      </c>
      <c r="V5382">
        <f>IF(U5382-H5382&lt;=10,10,U5382-H5382)</f>
        <v>19.955205174766441</v>
      </c>
      <c r="X5382">
        <f t="shared" si="425"/>
        <v>0</v>
      </c>
      <c r="Y5382">
        <f t="shared" si="426"/>
        <v>1</v>
      </c>
      <c r="AA5382">
        <f>((Y5382*V5382)+H5382+273)/(Y5382*V5382)</f>
        <v>15.462392016141115</v>
      </c>
      <c r="AB5382">
        <f t="shared" si="427"/>
        <v>1.1900826677135272E-6</v>
      </c>
      <c r="AD5382">
        <f>AA5382*$C$28</f>
        <v>8.7173372425450211</v>
      </c>
      <c r="AF5382">
        <f>(Q5382-X5382)/AD5382+X5382</f>
        <v>2.1109111908614479E-6</v>
      </c>
      <c r="AH5382">
        <f>Q5382/AF5382</f>
        <v>8.7173372425450211</v>
      </c>
      <c r="AK5382" s="2"/>
      <c r="AL5382" s="2"/>
      <c r="AT5382" s="1"/>
    </row>
    <row r="5383" spans="6:46" x14ac:dyDescent="0.35">
      <c r="F5383" s="4">
        <v>44421.208333333336</v>
      </c>
      <c r="H5383">
        <v>15.9</v>
      </c>
      <c r="I5383">
        <v>19.683333333333302</v>
      </c>
      <c r="K5383" s="2">
        <v>1.7545629602986299E-5</v>
      </c>
      <c r="L5383" s="2">
        <v>5.9626445412290297E-5</v>
      </c>
      <c r="N5383">
        <f t="shared" si="423"/>
        <v>1.2281940722090408E-5</v>
      </c>
      <c r="O5383" s="2">
        <f t="shared" si="424"/>
        <v>1.7887933623687092E-5</v>
      </c>
      <c r="Q5383">
        <f>N5383+O5383</f>
        <v>3.01698743457775E-5</v>
      </c>
      <c r="S5383">
        <f>IF(H5383&gt;$B$5,$B$5,($B$3 - $B$5)*(($B$5-H5383)/($B$5-$B$6))^(1/$B$2)+$B$5)</f>
        <v>25.466666666666669</v>
      </c>
      <c r="T5383">
        <f>K5383*S5383</f>
        <v>4.4682870055605108E-4</v>
      </c>
      <c r="U5383" s="3">
        <f>S5383*N5383/Q5383+$B$7*O5383/Q5383</f>
        <v>42.977190585266626</v>
      </c>
      <c r="V5383">
        <f>IF(U5383-H5383&lt;=10,10,U5383-H5383)</f>
        <v>27.077190585266628</v>
      </c>
      <c r="X5383">
        <f t="shared" si="425"/>
        <v>0</v>
      </c>
      <c r="Y5383">
        <f t="shared" si="426"/>
        <v>1</v>
      </c>
      <c r="AA5383">
        <f>((Y5383*V5383)+H5383+273)/(Y5383*V5383)</f>
        <v>11.669496862691421</v>
      </c>
      <c r="AB5383">
        <f t="shared" si="427"/>
        <v>2.5853620512323614E-6</v>
      </c>
      <c r="AD5383">
        <f>AA5383*$C$28</f>
        <v>6.578991109312839</v>
      </c>
      <c r="AF5383">
        <f>(Q5383-X5383)/AD5383+X5383</f>
        <v>4.5857904114007349E-6</v>
      </c>
      <c r="AH5383">
        <f>Q5383/AF5383</f>
        <v>6.578991109312839</v>
      </c>
      <c r="AK5383" s="2"/>
      <c r="AL5383" s="2"/>
      <c r="AT5383" s="1"/>
    </row>
    <row r="5384" spans="6:46" x14ac:dyDescent="0.35">
      <c r="F5384" s="4">
        <v>44421.25</v>
      </c>
      <c r="H5384">
        <v>16.600000000000001</v>
      </c>
      <c r="I5384">
        <v>19.683333333333302</v>
      </c>
      <c r="K5384" s="2">
        <v>1.7545629602986299E-5</v>
      </c>
      <c r="L5384">
        <v>1.19253133483222E-4</v>
      </c>
      <c r="N5384">
        <f t="shared" si="423"/>
        <v>1.2281940722090408E-5</v>
      </c>
      <c r="O5384" s="2">
        <f t="shared" si="424"/>
        <v>3.5775940044966608E-5</v>
      </c>
      <c r="Q5384">
        <f>N5384+O5384</f>
        <v>4.8057880767057016E-5</v>
      </c>
      <c r="S5384">
        <f>IF(H5384&gt;$B$5,$B$5,($B$3 - $B$5)*(($B$5-H5384)/($B$5-$B$6))^(1/$B$2)+$B$5)</f>
        <v>24.533333333333331</v>
      </c>
      <c r="T5384">
        <f>K5384*S5384</f>
        <v>4.3045277959326381E-4</v>
      </c>
      <c r="U5384" s="3">
        <f>S5384*N5384/Q5384+$B$7*O5384/Q5384</f>
        <v>47.213768313808188</v>
      </c>
      <c r="V5384">
        <f>IF(U5384-H5384&lt;=10,10,U5384-H5384)</f>
        <v>30.613768313808187</v>
      </c>
      <c r="X5384">
        <f t="shared" si="425"/>
        <v>0</v>
      </c>
      <c r="Y5384">
        <f t="shared" si="426"/>
        <v>1</v>
      </c>
      <c r="AA5384">
        <f>((Y5384*V5384)+H5384+273)/(Y5384*V5384)</f>
        <v>10.459795900701888</v>
      </c>
      <c r="AB5384">
        <f t="shared" si="427"/>
        <v>4.5945333181723142E-6</v>
      </c>
      <c r="AD5384">
        <f>AA5384*$C$28</f>
        <v>5.8969898227534481</v>
      </c>
      <c r="AF5384">
        <f>(Q5384-X5384)/AD5384+X5384</f>
        <v>8.1495614222745292E-6</v>
      </c>
      <c r="AH5384">
        <f>Q5384/AF5384</f>
        <v>5.8969898227534481</v>
      </c>
      <c r="AK5384" s="2"/>
      <c r="AT5384" s="1"/>
    </row>
    <row r="5385" spans="6:46" x14ac:dyDescent="0.35">
      <c r="F5385" s="4">
        <v>44421.291666666664</v>
      </c>
      <c r="H5385">
        <v>18.899999999999999</v>
      </c>
      <c r="I5385">
        <v>19.683333333333302</v>
      </c>
      <c r="K5385" s="2">
        <v>1.7545629602986299E-5</v>
      </c>
      <c r="L5385">
        <v>1.56911570738321E-4</v>
      </c>
      <c r="N5385">
        <f t="shared" si="423"/>
        <v>1.2281940722090408E-5</v>
      </c>
      <c r="O5385" s="2">
        <f t="shared" si="424"/>
        <v>4.7073471221496307E-5</v>
      </c>
      <c r="Q5385">
        <f>N5385+O5385</f>
        <v>5.9355411943586715E-5</v>
      </c>
      <c r="S5385">
        <f>IF(H5385&gt;$B$5,$B$5,($B$3 - $B$5)*(($B$5-H5385)/($B$5-$B$6))^(1/$B$2)+$B$5)</f>
        <v>21.466666666666669</v>
      </c>
      <c r="T5385">
        <f>K5385*S5385</f>
        <v>3.7664618214410591E-4</v>
      </c>
      <c r="U5385" s="3">
        <f>S5385*N5385/Q5385+$B$7*O5385/Q5385</f>
        <v>48.061215502883925</v>
      </c>
      <c r="V5385">
        <f>IF(U5385-H5385&lt;=10,10,U5385-H5385)</f>
        <v>29.161215502883927</v>
      </c>
      <c r="X5385">
        <f t="shared" si="425"/>
        <v>0</v>
      </c>
      <c r="Y5385">
        <f t="shared" si="426"/>
        <v>1</v>
      </c>
      <c r="AA5385">
        <f>((Y5385*V5385)+H5385+273)/(Y5385*V5385)</f>
        <v>11.009870815265991</v>
      </c>
      <c r="AB5385">
        <f t="shared" si="427"/>
        <v>5.3911088458264286E-6</v>
      </c>
      <c r="AD5385">
        <f>AA5385*$C$28</f>
        <v>6.2071092747705583</v>
      </c>
      <c r="AF5385">
        <f>(Q5385-X5385)/AD5385+X5385</f>
        <v>9.5624886426348194E-6</v>
      </c>
      <c r="AH5385">
        <f>Q5385/AF5385</f>
        <v>6.2071092747705583</v>
      </c>
      <c r="AK5385" s="2"/>
      <c r="AT5385" s="1"/>
    </row>
    <row r="5386" spans="6:46" x14ac:dyDescent="0.35">
      <c r="F5386" s="4">
        <v>44421.333333333336</v>
      </c>
      <c r="H5386">
        <v>19.600000000000001</v>
      </c>
      <c r="I5386">
        <v>19.683333333333302</v>
      </c>
      <c r="K5386" s="2">
        <v>1.64490277527997E-5</v>
      </c>
      <c r="L5386">
        <v>1.6318914979760501E-4</v>
      </c>
      <c r="N5386">
        <f t="shared" si="423"/>
        <v>1.1514319426959789E-5</v>
      </c>
      <c r="O5386" s="2">
        <f t="shared" si="424"/>
        <v>4.8956744939281509E-5</v>
      </c>
      <c r="Q5386">
        <f>N5386+O5386</f>
        <v>6.0471064366241298E-5</v>
      </c>
      <c r="S5386">
        <f>IF(H5386&gt;$B$5,$B$5,($B$3 - $B$5)*(($B$5-H5386)/($B$5-$B$6))^(1/$B$2)+$B$5)</f>
        <v>20.533333333333331</v>
      </c>
      <c r="T5386">
        <f>K5386*S5386</f>
        <v>3.3775336985748713E-4</v>
      </c>
      <c r="U5386" s="3">
        <f>S5386*N5386/Q5386+$B$7*O5386/Q5386</f>
        <v>48.437188285971374</v>
      </c>
      <c r="V5386">
        <f>IF(U5386-H5386&lt;=10,10,U5386-H5386)</f>
        <v>28.837188285971372</v>
      </c>
      <c r="X5386">
        <f t="shared" si="425"/>
        <v>0</v>
      </c>
      <c r="Y5386">
        <f t="shared" si="426"/>
        <v>1</v>
      </c>
      <c r="AA5386">
        <f>((Y5386*V5386)+H5386+273)/(Y5386*V5386)</f>
        <v>11.146620298010925</v>
      </c>
      <c r="AB5386">
        <f t="shared" si="427"/>
        <v>5.4250582463127545E-6</v>
      </c>
      <c r="AD5386">
        <f>AA5386*$C$28</f>
        <v>6.2842054548173945</v>
      </c>
      <c r="AF5386">
        <f>(Q5386-X5386)/AD5386+X5386</f>
        <v>9.6227064504845118E-6</v>
      </c>
      <c r="AH5386">
        <f>Q5386/AF5386</f>
        <v>6.2842054548173945</v>
      </c>
      <c r="AK5386" s="2"/>
      <c r="AT5386" s="1"/>
    </row>
    <row r="5387" spans="6:46" x14ac:dyDescent="0.35">
      <c r="F5387" s="4">
        <v>44421.375</v>
      </c>
      <c r="H5387">
        <v>20.3</v>
      </c>
      <c r="I5387">
        <v>19.683333333333302</v>
      </c>
      <c r="K5387" s="2">
        <v>1.49868919525508E-5</v>
      </c>
      <c r="L5387">
        <v>1.2866853143758201E-4</v>
      </c>
      <c r="N5387">
        <f t="shared" si="423"/>
        <v>1.049082436678556E-5</v>
      </c>
      <c r="O5387" s="2">
        <f t="shared" si="424"/>
        <v>3.860055943127461E-5</v>
      </c>
      <c r="Q5387">
        <f>N5387+O5387</f>
        <v>4.9091383798060168E-5</v>
      </c>
      <c r="S5387">
        <f>IF(H5387&gt;$B$5,$B$5,($B$3 - $B$5)*(($B$5-H5387)/($B$5-$B$6))^(1/$B$2)+$B$5)</f>
        <v>20</v>
      </c>
      <c r="T5387">
        <f>K5387*S5387</f>
        <v>2.9973783905101601E-4</v>
      </c>
      <c r="U5387" s="3">
        <f>S5387*N5387/Q5387+$B$7*O5387/Q5387</f>
        <v>47.520503101971961</v>
      </c>
      <c r="V5387">
        <f>IF(U5387-H5387&lt;=10,10,U5387-H5387)</f>
        <v>27.220503101971961</v>
      </c>
      <c r="X5387">
        <f t="shared" si="425"/>
        <v>0</v>
      </c>
      <c r="Y5387">
        <f t="shared" si="426"/>
        <v>1</v>
      </c>
      <c r="AA5387">
        <f>((Y5387*V5387)+H5387+273)/(Y5387*V5387)</f>
        <v>11.774966168011501</v>
      </c>
      <c r="AB5387">
        <f t="shared" si="427"/>
        <v>4.1691316219170494E-6</v>
      </c>
      <c r="AD5387">
        <f>AA5387*$C$28</f>
        <v>6.6384522523398886</v>
      </c>
      <c r="AF5387">
        <f>(Q5387-X5387)/AD5387+X5387</f>
        <v>7.3950044275390674E-6</v>
      </c>
      <c r="AH5387">
        <f>Q5387/AF5387</f>
        <v>6.6384522523398886</v>
      </c>
      <c r="AK5387" s="2"/>
      <c r="AT5387" s="1"/>
    </row>
    <row r="5388" spans="6:46" x14ac:dyDescent="0.35">
      <c r="F5388" s="4">
        <v>44421.416666666664</v>
      </c>
      <c r="H5388">
        <v>21.6</v>
      </c>
      <c r="I5388">
        <v>19.683333333333302</v>
      </c>
      <c r="K5388" s="2">
        <v>1.3524756152302E-5</v>
      </c>
      <c r="L5388">
        <v>1.0670040195106999E-4</v>
      </c>
      <c r="N5388">
        <f t="shared" si="423"/>
        <v>9.4673293066113996E-6</v>
      </c>
      <c r="O5388" s="2">
        <f t="shared" si="424"/>
        <v>3.2010120585321005E-5</v>
      </c>
      <c r="Q5388">
        <f>N5388+O5388</f>
        <v>4.1477449891932406E-5</v>
      </c>
      <c r="S5388">
        <f>IF(H5388&gt;$B$5,$B$5,($B$3 - $B$5)*(($B$5-H5388)/($B$5-$B$6))^(1/$B$2)+$B$5)</f>
        <v>20</v>
      </c>
      <c r="T5388">
        <f>K5388*S5388</f>
        <v>2.7049512304603998E-4</v>
      </c>
      <c r="U5388" s="3">
        <f>S5388*N5388/Q5388+$B$7*O5388/Q5388</f>
        <v>47.01116446178024</v>
      </c>
      <c r="V5388">
        <f>IF(U5388-H5388&lt;=10,10,U5388-H5388)</f>
        <v>25.411164461780238</v>
      </c>
      <c r="X5388">
        <f t="shared" si="425"/>
        <v>0</v>
      </c>
      <c r="Y5388">
        <f t="shared" si="426"/>
        <v>1</v>
      </c>
      <c r="AA5388">
        <f>((Y5388*V5388)+H5388+273)/(Y5388*V5388)</f>
        <v>12.593329398308144</v>
      </c>
      <c r="AB5388">
        <f t="shared" si="427"/>
        <v>3.2936047791702098E-6</v>
      </c>
      <c r="AD5388">
        <f>AA5388*$C$28</f>
        <v>7.0998264212231561</v>
      </c>
      <c r="AF5388">
        <f>(Q5388-X5388)/AD5388+X5388</f>
        <v>5.8420371754365625E-6</v>
      </c>
      <c r="AH5388">
        <f>Q5388/AF5388</f>
        <v>7.0998264212231561</v>
      </c>
      <c r="AK5388" s="2"/>
      <c r="AT5388" s="1"/>
    </row>
    <row r="5389" spans="6:46" x14ac:dyDescent="0.35">
      <c r="F5389" s="4">
        <v>44421.458333333336</v>
      </c>
      <c r="H5389">
        <v>22.2</v>
      </c>
      <c r="I5389">
        <v>19.683333333333302</v>
      </c>
      <c r="K5389" s="2">
        <v>1.31592222022397E-5</v>
      </c>
      <c r="L5389" s="2">
        <v>9.1009123547916996E-5</v>
      </c>
      <c r="N5389">
        <f t="shared" si="423"/>
        <v>9.2114555415677893E-6</v>
      </c>
      <c r="O5389" s="2">
        <f t="shared" si="424"/>
        <v>2.7302737064375104E-5</v>
      </c>
      <c r="Q5389">
        <f>N5389+O5389</f>
        <v>3.6514192605942896E-5</v>
      </c>
      <c r="S5389">
        <f>IF(H5389&gt;$B$5,$B$5,($B$3 - $B$5)*(($B$5-H5389)/($B$5-$B$6))^(1/$B$2)+$B$5)</f>
        <v>20</v>
      </c>
      <c r="T5389">
        <f>K5389*S5389</f>
        <v>2.6318444404479401E-4</v>
      </c>
      <c r="U5389" s="3">
        <f>S5389*N5389/Q5389+$B$7*O5389/Q5389</f>
        <v>46.170530663674043</v>
      </c>
      <c r="V5389">
        <f>IF(U5389-H5389&lt;=10,10,U5389-H5389)</f>
        <v>23.970530663674044</v>
      </c>
      <c r="X5389">
        <f t="shared" si="425"/>
        <v>0</v>
      </c>
      <c r="Y5389">
        <f t="shared" si="426"/>
        <v>1</v>
      </c>
      <c r="AA5389">
        <f>((Y5389*V5389)+H5389+273)/(Y5389*V5389)</f>
        <v>13.315121602516651</v>
      </c>
      <c r="AB5389">
        <f t="shared" si="427"/>
        <v>2.7423101114631546E-6</v>
      </c>
      <c r="AD5389">
        <f>AA5389*$C$28</f>
        <v>7.5067560900969745</v>
      </c>
      <c r="AF5389">
        <f>(Q5389-X5389)/AD5389+X5389</f>
        <v>4.8641773047765554E-6</v>
      </c>
      <c r="AH5389">
        <f>Q5389/AF5389</f>
        <v>7.5067560900969745</v>
      </c>
      <c r="AK5389" s="2"/>
      <c r="AL5389" s="2"/>
      <c r="AT5389" s="1"/>
    </row>
    <row r="5390" spans="6:46" x14ac:dyDescent="0.35">
      <c r="F5390" s="4">
        <v>44421.5</v>
      </c>
      <c r="H5390">
        <v>23.7</v>
      </c>
      <c r="I5390">
        <v>19.683333333333302</v>
      </c>
      <c r="K5390" s="2">
        <v>1.31592222022397E-5</v>
      </c>
      <c r="L5390" s="2">
        <v>9.7285610643314005E-5</v>
      </c>
      <c r="N5390">
        <f t="shared" si="423"/>
        <v>9.2114555415677893E-6</v>
      </c>
      <c r="O5390" s="2">
        <f t="shared" si="424"/>
        <v>2.9185683192994205E-5</v>
      </c>
      <c r="Q5390">
        <f>N5390+O5390</f>
        <v>3.8397138734561998E-5</v>
      </c>
      <c r="S5390">
        <f>IF(H5390&gt;$B$5,$B$5,($B$3 - $B$5)*(($B$5-H5390)/($B$5-$B$6))^(1/$B$2)+$B$5)</f>
        <v>20</v>
      </c>
      <c r="T5390">
        <f>K5390*S5390</f>
        <v>2.6318444404479401E-4</v>
      </c>
      <c r="U5390" s="3">
        <f>S5390*N5390/Q5390+$B$7*O5390/Q5390</f>
        <v>46.603516444711715</v>
      </c>
      <c r="V5390">
        <f>IF(U5390-H5390&lt;=10,10,U5390-H5390)</f>
        <v>22.903516444711716</v>
      </c>
      <c r="X5390">
        <f t="shared" si="425"/>
        <v>0</v>
      </c>
      <c r="Y5390">
        <f t="shared" si="426"/>
        <v>1</v>
      </c>
      <c r="AA5390">
        <f>((Y5390*V5390)+H5390+273)/(Y5390*V5390)</f>
        <v>13.954342653724085</v>
      </c>
      <c r="AB5390">
        <f t="shared" si="427"/>
        <v>2.7516264783934275E-6</v>
      </c>
      <c r="AD5390">
        <f>AA5390*$C$28</f>
        <v>7.8671340620234682</v>
      </c>
      <c r="AF5390">
        <f>(Q5390-X5390)/AD5390+X5390</f>
        <v>4.8807022267377063E-6</v>
      </c>
      <c r="AH5390">
        <f>Q5390/AF5390</f>
        <v>7.8671340620234682</v>
      </c>
      <c r="AK5390" s="2"/>
      <c r="AL5390" s="2"/>
      <c r="AT5390" s="1"/>
    </row>
    <row r="5391" spans="6:46" x14ac:dyDescent="0.35">
      <c r="F5391" s="4">
        <v>44421.541666666664</v>
      </c>
      <c r="H5391">
        <v>24.3</v>
      </c>
      <c r="I5391">
        <v>19.683333333333302</v>
      </c>
      <c r="K5391" s="2">
        <v>1.27936882521775E-5</v>
      </c>
      <c r="L5391">
        <v>1.0042379352635201E-4</v>
      </c>
      <c r="N5391">
        <f t="shared" si="423"/>
        <v>8.9555817765242501E-6</v>
      </c>
      <c r="O5391" s="2">
        <f t="shared" si="424"/>
        <v>3.0127138057905607E-5</v>
      </c>
      <c r="Q5391">
        <f>N5391+O5391</f>
        <v>3.9082719834429859E-5</v>
      </c>
      <c r="S5391">
        <f>IF(H5391&gt;$B$5,$B$5,($B$3 - $B$5)*(($B$5-H5391)/($B$5-$B$6))^(1/$B$2)+$B$5)</f>
        <v>20</v>
      </c>
      <c r="T5391">
        <f>K5391*S5391</f>
        <v>2.5587376504354999E-4</v>
      </c>
      <c r="U5391" s="3">
        <f>S5391*N5391/Q5391+$B$7*O5391/Q5391</f>
        <v>46.979950128695506</v>
      </c>
      <c r="V5391">
        <f>IF(U5391-H5391&lt;=10,10,U5391-H5391)</f>
        <v>22.679950128695506</v>
      </c>
      <c r="X5391">
        <f t="shared" si="425"/>
        <v>0</v>
      </c>
      <c r="Y5391">
        <f t="shared" si="426"/>
        <v>1</v>
      </c>
      <c r="AA5391">
        <f>((Y5391*V5391)+H5391+273)/(Y5391*V5391)</f>
        <v>14.108494432879953</v>
      </c>
      <c r="AB5391">
        <f t="shared" si="427"/>
        <v>2.7701552437336819E-6</v>
      </c>
      <c r="AD5391">
        <f>AA5391*$C$28</f>
        <v>7.9540412523234716</v>
      </c>
      <c r="AF5391">
        <f>(Q5391-X5391)/AD5391+X5391</f>
        <v>4.9135676563172615E-6</v>
      </c>
      <c r="AH5391">
        <f>Q5391/AF5391</f>
        <v>7.9540412523234725</v>
      </c>
      <c r="AK5391" s="2"/>
      <c r="AT5391" s="1"/>
    </row>
    <row r="5392" spans="6:46" x14ac:dyDescent="0.35">
      <c r="F5392" s="4">
        <v>44421.583333333336</v>
      </c>
      <c r="H5392">
        <v>24.2</v>
      </c>
      <c r="I5392">
        <v>19.683333333333302</v>
      </c>
      <c r="K5392" s="2">
        <v>1.16970864019909E-5</v>
      </c>
      <c r="L5392" s="2">
        <v>9.4147306430955106E-5</v>
      </c>
      <c r="N5392">
        <f t="shared" si="423"/>
        <v>8.1879604813936292E-6</v>
      </c>
      <c r="O5392" s="2">
        <f t="shared" si="424"/>
        <v>2.8244191929286536E-5</v>
      </c>
      <c r="Q5392">
        <f>N5392+O5392</f>
        <v>3.6432152410680166E-5</v>
      </c>
      <c r="S5392">
        <f>IF(H5392&gt;$B$5,$B$5,($B$3 - $B$5)*(($B$5-H5392)/($B$5-$B$6))^(1/$B$2)+$B$5)</f>
        <v>20</v>
      </c>
      <c r="T5392">
        <f>K5392*S5392</f>
        <v>2.3394172803981801E-4</v>
      </c>
      <c r="U5392" s="3">
        <f>S5392*N5392/Q5392+$B$7*O5392/Q5392</f>
        <v>47.133909256353299</v>
      </c>
      <c r="V5392">
        <f>IF(U5392-H5392&lt;=10,10,U5392-H5392)</f>
        <v>22.933909256353299</v>
      </c>
      <c r="X5392">
        <f t="shared" si="425"/>
        <v>0</v>
      </c>
      <c r="Y5392">
        <f t="shared" si="426"/>
        <v>1</v>
      </c>
      <c r="AA5392">
        <f>((Y5392*V5392)+H5392+273)/(Y5392*V5392)</f>
        <v>13.958976887800659</v>
      </c>
      <c r="AB5392">
        <f t="shared" si="427"/>
        <v>2.6099443178045351E-6</v>
      </c>
      <c r="AD5392">
        <f>AA5392*$C$28</f>
        <v>7.8697467354872002</v>
      </c>
      <c r="AF5392">
        <f>(Q5392-X5392)/AD5392+X5392</f>
        <v>4.629393249263786E-6</v>
      </c>
      <c r="AH5392">
        <f>Q5392/AF5392</f>
        <v>7.8697467354872011</v>
      </c>
      <c r="AK5392" s="2"/>
      <c r="AL5392" s="2"/>
      <c r="AT5392" s="1"/>
    </row>
    <row r="5393" spans="6:46" x14ac:dyDescent="0.35">
      <c r="F5393" s="4">
        <v>44421.625</v>
      </c>
      <c r="H5393">
        <v>24.6</v>
      </c>
      <c r="I5393">
        <v>19.683333333333302</v>
      </c>
      <c r="K5393" s="2">
        <v>1.27936882521775E-5</v>
      </c>
      <c r="L5393" s="2">
        <v>8.1594332240161007E-5</v>
      </c>
      <c r="N5393">
        <f t="shared" si="423"/>
        <v>8.9555817765242501E-6</v>
      </c>
      <c r="O5393" s="2">
        <f t="shared" si="424"/>
        <v>2.4478299672048307E-5</v>
      </c>
      <c r="Q5393">
        <f>N5393+O5393</f>
        <v>3.3433881448572555E-5</v>
      </c>
      <c r="S5393">
        <f>IF(H5393&gt;$B$5,$B$5,($B$3 - $B$5)*(($B$5-H5393)/($B$5-$B$6))^(1/$B$2)+$B$5)</f>
        <v>20</v>
      </c>
      <c r="T5393">
        <f>K5393*S5393</f>
        <v>2.5587376504354999E-4</v>
      </c>
      <c r="U5393" s="3">
        <f>S5393*N5393/Q5393+$B$7*O5393/Q5393</f>
        <v>45.624918537786733</v>
      </c>
      <c r="V5393">
        <f>IF(U5393-H5393&lt;=10,10,U5393-H5393)</f>
        <v>21.024918537786732</v>
      </c>
      <c r="X5393">
        <f t="shared" si="425"/>
        <v>0</v>
      </c>
      <c r="Y5393">
        <f t="shared" si="426"/>
        <v>1</v>
      </c>
      <c r="AA5393">
        <f>((Y5393*V5393)+H5393+273)/(Y5393*V5393)</f>
        <v>15.154632726169318</v>
      </c>
      <c r="AB5393">
        <f t="shared" si="427"/>
        <v>2.2061822317104571E-6</v>
      </c>
      <c r="AD5393">
        <f>AA5393*$C$28</f>
        <v>8.5438297077852159</v>
      </c>
      <c r="AF5393">
        <f>(Q5393-X5393)/AD5393+X5393</f>
        <v>3.9132195504911919E-6</v>
      </c>
      <c r="AH5393">
        <f>Q5393/AF5393</f>
        <v>8.5438297077852159</v>
      </c>
      <c r="AK5393" s="2"/>
      <c r="AL5393" s="2"/>
      <c r="AT5393" s="1"/>
    </row>
    <row r="5394" spans="6:46" x14ac:dyDescent="0.35">
      <c r="F5394" s="4">
        <v>44421.666666666664</v>
      </c>
      <c r="H5394">
        <v>23.3</v>
      </c>
      <c r="I5394">
        <v>19.683333333333302</v>
      </c>
      <c r="K5394" s="2">
        <v>1.31592222022397E-5</v>
      </c>
      <c r="L5394" s="2">
        <v>7.8456149357123006E-5</v>
      </c>
      <c r="N5394">
        <f t="shared" si="423"/>
        <v>9.2114555415677893E-6</v>
      </c>
      <c r="O5394" s="2">
        <f t="shared" si="424"/>
        <v>2.3536844807136904E-5</v>
      </c>
      <c r="Q5394">
        <f>N5394+O5394</f>
        <v>3.2748300348704694E-5</v>
      </c>
      <c r="S5394">
        <f>IF(H5394&gt;$B$5,$B$5,($B$3 - $B$5)*(($B$5-H5394)/($B$5-$B$6))^(1/$B$2)+$B$5)</f>
        <v>20</v>
      </c>
      <c r="T5394">
        <f>K5394*S5394</f>
        <v>2.6318444404479401E-4</v>
      </c>
      <c r="U5394" s="3">
        <f>S5394*N5394/Q5394+$B$7*O5394/Q5394</f>
        <v>45.155185444070696</v>
      </c>
      <c r="V5394">
        <f>IF(U5394-H5394&lt;=10,10,U5394-H5394)</f>
        <v>21.855185444070695</v>
      </c>
      <c r="X5394">
        <f t="shared" si="425"/>
        <v>0</v>
      </c>
      <c r="Y5394">
        <f t="shared" si="426"/>
        <v>1</v>
      </c>
      <c r="AA5394">
        <f>((Y5394*V5394)+H5394+273)/(Y5394*V5394)</f>
        <v>14.557423283287038</v>
      </c>
      <c r="AB5394">
        <f t="shared" si="427"/>
        <v>2.2495945684496295E-6</v>
      </c>
      <c r="AD5394">
        <f>AA5394*$C$28</f>
        <v>8.2071369042007074</v>
      </c>
      <c r="AF5394">
        <f>(Q5394-X5394)/AD5394+X5394</f>
        <v>3.9902222578915353E-6</v>
      </c>
      <c r="AH5394">
        <f>Q5394/AF5394</f>
        <v>8.2071369042007074</v>
      </c>
      <c r="AK5394" s="2"/>
      <c r="AL5394" s="2"/>
      <c r="AT5394" s="1"/>
    </row>
    <row r="5395" spans="6:46" x14ac:dyDescent="0.35">
      <c r="F5395" s="4">
        <v>44421.708333333336</v>
      </c>
      <c r="H5395">
        <v>23.6</v>
      </c>
      <c r="I5395">
        <v>19.683333333333302</v>
      </c>
      <c r="K5395" s="2">
        <v>1.42558240524264E-5</v>
      </c>
      <c r="L5395" s="2">
        <v>8.4732636452520001E-5</v>
      </c>
      <c r="N5395">
        <f t="shared" si="423"/>
        <v>9.9790768366984796E-6</v>
      </c>
      <c r="O5395" s="2">
        <f t="shared" si="424"/>
        <v>2.5419790935756006E-5</v>
      </c>
      <c r="Q5395">
        <f>N5395+O5395</f>
        <v>3.5398867772454482E-5</v>
      </c>
      <c r="S5395">
        <f>IF(H5395&gt;$B$5,$B$5,($B$3 - $B$5)*(($B$5-H5395)/($B$5-$B$6))^(1/$B$2)+$B$5)</f>
        <v>20</v>
      </c>
      <c r="T5395">
        <f>K5395*S5395</f>
        <v>2.8511648104852802E-4</v>
      </c>
      <c r="U5395" s="3">
        <f>S5395*N5395/Q5395+$B$7*O5395/Q5395</f>
        <v>45.133365520910019</v>
      </c>
      <c r="V5395">
        <f>IF(U5395-H5395&lt;=10,10,U5395-H5395)</f>
        <v>21.533365520910017</v>
      </c>
      <c r="X5395">
        <f t="shared" si="425"/>
        <v>0</v>
      </c>
      <c r="Y5395">
        <f t="shared" si="426"/>
        <v>1</v>
      </c>
      <c r="AA5395">
        <f>((Y5395*V5395)+H5395+273)/(Y5395*V5395)</f>
        <v>14.773973219002205</v>
      </c>
      <c r="AB5395">
        <f t="shared" si="427"/>
        <v>2.3960289657845494E-6</v>
      </c>
      <c r="AD5395">
        <f>AA5395*$C$28</f>
        <v>8.3292227249139543</v>
      </c>
      <c r="AF5395">
        <f>(Q5395-X5395)/AD5395+X5395</f>
        <v>4.2499605235157372E-6</v>
      </c>
      <c r="AH5395">
        <f>Q5395/AF5395</f>
        <v>8.3292227249139543</v>
      </c>
      <c r="AK5395" s="2"/>
      <c r="AL5395" s="2"/>
      <c r="AT5395" s="1"/>
    </row>
    <row r="5396" spans="6:46" x14ac:dyDescent="0.35">
      <c r="F5396" s="4">
        <v>44421.75</v>
      </c>
      <c r="H5396">
        <v>23.6</v>
      </c>
      <c r="I5396">
        <v>19.683333333333302</v>
      </c>
      <c r="K5396" s="2">
        <v>1.46213580024886E-5</v>
      </c>
      <c r="L5396">
        <v>1.16114950600184E-4</v>
      </c>
      <c r="N5396">
        <f t="shared" si="423"/>
        <v>1.0234950601742019E-5</v>
      </c>
      <c r="O5396" s="2">
        <f t="shared" si="424"/>
        <v>3.4834485180055202E-5</v>
      </c>
      <c r="Q5396">
        <f>N5396+O5396</f>
        <v>4.5069435781797222E-5</v>
      </c>
      <c r="S5396">
        <f>IF(H5396&gt;$B$5,$B$5,($B$3 - $B$5)*(($B$5-H5396)/($B$5-$B$6))^(1/$B$2)+$B$5)</f>
        <v>20</v>
      </c>
      <c r="T5396">
        <f>K5396*S5396</f>
        <v>2.9242716004977199E-4</v>
      </c>
      <c r="U5396" s="3">
        <f>S5396*N5396/Q5396+$B$7*O5396/Q5396</f>
        <v>47.051747157534834</v>
      </c>
      <c r="V5396">
        <f>IF(U5396-H5396&lt;=10,10,U5396-H5396)</f>
        <v>23.451747157534832</v>
      </c>
      <c r="X5396">
        <f t="shared" si="425"/>
        <v>0</v>
      </c>
      <c r="Y5396">
        <f t="shared" si="426"/>
        <v>1</v>
      </c>
      <c r="AA5396">
        <f>((Y5396*V5396)+H5396+273)/(Y5396*V5396)</f>
        <v>13.647245342004512</v>
      </c>
      <c r="AB5396">
        <f t="shared" si="427"/>
        <v>3.3024566242008666E-6</v>
      </c>
      <c r="AD5396">
        <f>AA5396*$C$28</f>
        <v>7.6939997352165994</v>
      </c>
      <c r="AF5396">
        <f>(Q5396-X5396)/AD5396+X5396</f>
        <v>5.8577381508745839E-6</v>
      </c>
      <c r="AH5396">
        <f>Q5396/AF5396</f>
        <v>7.6939997352165994</v>
      </c>
      <c r="AK5396" s="2"/>
      <c r="AT5396" s="1"/>
    </row>
    <row r="5397" spans="6:46" x14ac:dyDescent="0.35">
      <c r="F5397" s="4">
        <v>44421.791666666664</v>
      </c>
      <c r="H5397">
        <v>21.9</v>
      </c>
      <c r="I5397">
        <v>19.683333333333302</v>
      </c>
      <c r="K5397" s="2">
        <v>1.6083493802737498E-5</v>
      </c>
      <c r="L5397">
        <v>1.28667318144374E-4</v>
      </c>
      <c r="N5397">
        <f t="shared" si="423"/>
        <v>1.1258445661916248E-5</v>
      </c>
      <c r="O5397" s="2">
        <f t="shared" si="424"/>
        <v>3.8600195443312206E-5</v>
      </c>
      <c r="Q5397">
        <f>N5397+O5397</f>
        <v>4.9858641105228458E-5</v>
      </c>
      <c r="S5397">
        <f>IF(H5397&gt;$B$5,$B$5,($B$3 - $B$5)*(($B$5-H5397)/($B$5-$B$6))^(1/$B$2)+$B$5)</f>
        <v>20</v>
      </c>
      <c r="T5397">
        <f>K5397*S5397</f>
        <v>3.2166987605474997E-4</v>
      </c>
      <c r="U5397" s="3">
        <f>S5397*N5397/Q5397+$B$7*O5397/Q5397</f>
        <v>47.0967441263507</v>
      </c>
      <c r="V5397">
        <f>IF(U5397-H5397&lt;=10,10,U5397-H5397)</f>
        <v>25.196744126350701</v>
      </c>
      <c r="X5397">
        <f t="shared" si="425"/>
        <v>0</v>
      </c>
      <c r="Y5397">
        <f t="shared" si="426"/>
        <v>1</v>
      </c>
      <c r="AA5397">
        <f>((Y5397*V5397)+H5397+273)/(Y5397*V5397)</f>
        <v>12.70389311099898</v>
      </c>
      <c r="AB5397">
        <f t="shared" si="427"/>
        <v>3.9246741663829847E-6</v>
      </c>
      <c r="AD5397">
        <f>AA5397*$C$28</f>
        <v>7.1621596727218728</v>
      </c>
      <c r="AF5397">
        <f>(Q5397-X5397)/AD5397+X5397</f>
        <v>6.961397592840934E-6</v>
      </c>
      <c r="AH5397">
        <f>Q5397/AF5397</f>
        <v>7.1621596727218728</v>
      </c>
      <c r="AK5397" s="2"/>
      <c r="AT5397" s="1"/>
    </row>
    <row r="5398" spans="6:46" x14ac:dyDescent="0.35">
      <c r="F5398" s="4">
        <v>44421.833333333336</v>
      </c>
      <c r="H5398">
        <v>20.6</v>
      </c>
      <c r="I5398">
        <v>19.683333333333302</v>
      </c>
      <c r="K5398" s="2">
        <v>1.6083493802737498E-5</v>
      </c>
      <c r="L5398">
        <v>1.3494489720365801E-4</v>
      </c>
      <c r="N5398">
        <f t="shared" si="423"/>
        <v>1.1258445661916248E-5</v>
      </c>
      <c r="O5398" s="2">
        <f t="shared" si="424"/>
        <v>4.0483469161097408E-5</v>
      </c>
      <c r="Q5398">
        <f>N5398+O5398</f>
        <v>5.1741914823013653E-5</v>
      </c>
      <c r="S5398">
        <f>IF(H5398&gt;$B$5,$B$5,($B$3 - $B$5)*(($B$5-H5398)/($B$5-$B$6))^(1/$B$2)+$B$5)</f>
        <v>20</v>
      </c>
      <c r="T5398">
        <f>K5398*S5398</f>
        <v>3.2166987605474997E-4</v>
      </c>
      <c r="U5398" s="3">
        <f>S5398*N5398/Q5398+$B$7*O5398/Q5398</f>
        <v>47.384402480756158</v>
      </c>
      <c r="V5398">
        <f>IF(U5398-H5398&lt;=10,10,U5398-H5398)</f>
        <v>26.784402480756157</v>
      </c>
      <c r="X5398">
        <f t="shared" si="425"/>
        <v>0</v>
      </c>
      <c r="Y5398">
        <f t="shared" si="426"/>
        <v>1</v>
      </c>
      <c r="AA5398">
        <f>((Y5398*V5398)+H5398+273)/(Y5398*V5398)</f>
        <v>11.961603500803998</v>
      </c>
      <c r="AB5398">
        <f t="shared" si="427"/>
        <v>4.325667108054186E-6</v>
      </c>
      <c r="AD5398">
        <f>AA5398*$C$28</f>
        <v>6.7436740427525823</v>
      </c>
      <c r="AF5398">
        <f>(Q5398-X5398)/AD5398+X5398</f>
        <v>7.6726595169024555E-6</v>
      </c>
      <c r="AH5398">
        <f>Q5398/AF5398</f>
        <v>6.7436740427525814</v>
      </c>
      <c r="AK5398" s="2"/>
      <c r="AT5398" s="1"/>
    </row>
    <row r="5399" spans="6:46" x14ac:dyDescent="0.35">
      <c r="F5399" s="4">
        <v>44421.875</v>
      </c>
      <c r="H5399">
        <v>17</v>
      </c>
      <c r="I5399">
        <v>19.683333333333302</v>
      </c>
      <c r="K5399" s="2">
        <v>1.6083493802737498E-5</v>
      </c>
      <c r="L5399">
        <v>1.22390952378298E-4</v>
      </c>
      <c r="N5399">
        <f t="shared" si="423"/>
        <v>1.1258445661916248E-5</v>
      </c>
      <c r="O5399" s="2">
        <f t="shared" si="424"/>
        <v>3.6717285713489401E-5</v>
      </c>
      <c r="Q5399">
        <f>N5399+O5399</f>
        <v>4.7975731375405646E-5</v>
      </c>
      <c r="S5399">
        <f>IF(H5399&gt;$B$5,$B$5,($B$3 - $B$5)*(($B$5-H5399)/($B$5-$B$6))^(1/$B$2)+$B$5)</f>
        <v>24</v>
      </c>
      <c r="T5399">
        <f>K5399*S5399</f>
        <v>3.8600385126569996E-4</v>
      </c>
      <c r="U5399" s="3">
        <f>S5399*N5399/Q5399+$B$7*O5399/Q5399</f>
        <v>47.725242419163592</v>
      </c>
      <c r="V5399">
        <f>IF(U5399-H5399&lt;=10,10,U5399-H5399)</f>
        <v>30.725242419163592</v>
      </c>
      <c r="X5399">
        <f t="shared" si="425"/>
        <v>0</v>
      </c>
      <c r="Y5399">
        <f t="shared" si="426"/>
        <v>1</v>
      </c>
      <c r="AA5399">
        <f>((Y5399*V5399)+H5399+273)/(Y5399*V5399)</f>
        <v>10.438493472036027</v>
      </c>
      <c r="AB5399">
        <f t="shared" si="427"/>
        <v>4.5960397929001132E-6</v>
      </c>
      <c r="AD5399">
        <f>AA5399*$C$28</f>
        <v>5.8849800085816355</v>
      </c>
      <c r="AF5399">
        <f>(Q5399-X5399)/AD5399+X5399</f>
        <v>8.1522335344293698E-6</v>
      </c>
      <c r="AH5399">
        <f>Q5399/AF5399</f>
        <v>5.8849800085816355</v>
      </c>
      <c r="AK5399" s="2"/>
      <c r="AT5399" s="1"/>
    </row>
    <row r="5400" spans="6:46" x14ac:dyDescent="0.35">
      <c r="F5400" s="4">
        <v>44421.916666666664</v>
      </c>
      <c r="H5400">
        <v>16.100000000000001</v>
      </c>
      <c r="I5400">
        <v>19.683333333333302</v>
      </c>
      <c r="K5400" s="2">
        <v>1.6083493802737498E-5</v>
      </c>
      <c r="L5400">
        <v>1.03561855080069E-4</v>
      </c>
      <c r="N5400">
        <f t="shared" si="423"/>
        <v>1.1258445661916248E-5</v>
      </c>
      <c r="O5400" s="2">
        <f t="shared" si="424"/>
        <v>3.1068556524020703E-5</v>
      </c>
      <c r="Q5400">
        <f>N5400+O5400</f>
        <v>4.2327002185936954E-5</v>
      </c>
      <c r="S5400">
        <f>IF(H5400&gt;$B$5,$B$5,($B$3 - $B$5)*(($B$5-H5400)/($B$5-$B$6))^(1/$B$2)+$B$5)</f>
        <v>25.199999999999996</v>
      </c>
      <c r="T5400">
        <f>K5400*S5400</f>
        <v>4.0530404382898487E-4</v>
      </c>
      <c r="U5400" s="3">
        <f>S5400*N5400/Q5400+$B$7*O5400/Q5400</f>
        <v>47.073578014070314</v>
      </c>
      <c r="V5400">
        <f>IF(U5400-H5400&lt;=10,10,U5400-H5400)</f>
        <v>30.973578014070313</v>
      </c>
      <c r="X5400">
        <f t="shared" si="425"/>
        <v>0</v>
      </c>
      <c r="Y5400">
        <f t="shared" si="426"/>
        <v>1</v>
      </c>
      <c r="AA5400">
        <f>((Y5400*V5400)+H5400+273)/(Y5400*V5400)</f>
        <v>10.333761823340884</v>
      </c>
      <c r="AB5400">
        <f t="shared" si="427"/>
        <v>4.0959916543008456E-6</v>
      </c>
      <c r="AD5400">
        <f>AA5400*$C$28</f>
        <v>5.8259347392151462</v>
      </c>
      <c r="AF5400">
        <f>(Q5400-X5400)/AD5400+X5400</f>
        <v>7.2652722834377526E-6</v>
      </c>
      <c r="AH5400">
        <f>Q5400/AF5400</f>
        <v>5.8259347392151462</v>
      </c>
      <c r="AK5400" s="2"/>
      <c r="AT5400" s="1"/>
    </row>
    <row r="5401" spans="6:46" x14ac:dyDescent="0.35">
      <c r="F5401" s="4">
        <v>44421.958333333336</v>
      </c>
      <c r="H5401">
        <v>14.6</v>
      </c>
      <c r="I5401">
        <v>19.683333333333302</v>
      </c>
      <c r="K5401" s="2">
        <v>1.6083493802737498E-5</v>
      </c>
      <c r="L5401" s="2">
        <v>7.2179419603084295E-5</v>
      </c>
      <c r="N5401">
        <f t="shared" si="423"/>
        <v>1.1258445661916248E-5</v>
      </c>
      <c r="O5401" s="2">
        <f t="shared" si="424"/>
        <v>2.1653825880925291E-5</v>
      </c>
      <c r="Q5401">
        <f>N5401+O5401</f>
        <v>3.2912271542841543E-5</v>
      </c>
      <c r="S5401">
        <f>IF(H5401&gt;$B$5,$B$5,($B$3 - $B$5)*(($B$5-H5401)/($B$5-$B$6))^(1/$B$2)+$B$5)</f>
        <v>27.200000000000003</v>
      </c>
      <c r="T5401">
        <f>K5401*S5401</f>
        <v>4.3747103143446E-4</v>
      </c>
      <c r="U5401" s="3">
        <f>S5401*N5401/Q5401+$B$7*O5401/Q5401</f>
        <v>45.49033157757394</v>
      </c>
      <c r="V5401">
        <f>IF(U5401-H5401&lt;=10,10,U5401-H5401)</f>
        <v>30.890331577573939</v>
      </c>
      <c r="X5401">
        <f t="shared" si="425"/>
        <v>0</v>
      </c>
      <c r="Y5401">
        <f t="shared" si="426"/>
        <v>1</v>
      </c>
      <c r="AA5401">
        <f>((Y5401*V5401)+H5401+273)/(Y5401*V5401)</f>
        <v>10.310356519733658</v>
      </c>
      <c r="AB5401">
        <f t="shared" si="427"/>
        <v>3.1921564962228627E-6</v>
      </c>
      <c r="AD5401">
        <f>AA5401*$C$28</f>
        <v>5.8127393730263073</v>
      </c>
      <c r="AF5401">
        <f>(Q5401-X5401)/AD5401+X5401</f>
        <v>5.6620931080394043E-6</v>
      </c>
      <c r="AH5401">
        <f>Q5401/AF5401</f>
        <v>5.8127393730263073</v>
      </c>
      <c r="AK5401" s="2"/>
      <c r="AL5401" s="2"/>
      <c r="AT5401" s="1"/>
    </row>
    <row r="5402" spans="6:46" x14ac:dyDescent="0.35">
      <c r="F5402" s="4">
        <v>44422</v>
      </c>
      <c r="H5402">
        <v>14.3</v>
      </c>
      <c r="I5402">
        <v>18.766666666666701</v>
      </c>
      <c r="K5402" s="2">
        <v>1.6083493802737498E-5</v>
      </c>
      <c r="L5402" s="2">
        <v>4.47199250562083E-5</v>
      </c>
      <c r="N5402">
        <f t="shared" si="423"/>
        <v>1.1258445661916248E-5</v>
      </c>
      <c r="O5402" s="2">
        <f t="shared" si="424"/>
        <v>1.3415977516862491E-5</v>
      </c>
      <c r="Q5402">
        <f>N5402+O5402</f>
        <v>2.467442317877874E-5</v>
      </c>
      <c r="S5402">
        <f>IF(H5402&gt;$B$5,$B$5,($B$3 - $B$5)*(($B$5-H5402)/($B$5-$B$6))^(1/$B$2)+$B$5)</f>
        <v>27.599999999999998</v>
      </c>
      <c r="T5402">
        <f>K5402*S5402</f>
        <v>4.439044289555549E-4</v>
      </c>
      <c r="U5402" s="3">
        <f>S5402*N5402/Q5402+$B$7*O5402/Q5402</f>
        <v>42.497928162235013</v>
      </c>
      <c r="V5402">
        <f>IF(U5402-H5402&lt;=10,10,U5402-H5402)</f>
        <v>28.197928162235012</v>
      </c>
      <c r="X5402">
        <f t="shared" si="425"/>
        <v>0</v>
      </c>
      <c r="Y5402">
        <f t="shared" si="426"/>
        <v>1</v>
      </c>
      <c r="AA5402">
        <f>((Y5402*V5402)+H5402+273)/(Y5402*V5402)</f>
        <v>11.188691819733615</v>
      </c>
      <c r="AB5402">
        <f t="shared" si="427"/>
        <v>2.2053000990929249E-6</v>
      </c>
      <c r="AD5402">
        <f>AA5402*$C$28</f>
        <v>6.307924400940407</v>
      </c>
      <c r="AF5402">
        <f>(Q5402-X5402)/AD5402+X5402</f>
        <v>3.9116548662346355E-6</v>
      </c>
      <c r="AH5402">
        <f>Q5402/AF5402</f>
        <v>6.307924400940407</v>
      </c>
      <c r="AK5402" s="2"/>
      <c r="AL5402" s="2"/>
      <c r="AT5402" s="1"/>
    </row>
    <row r="5403" spans="6:46" x14ac:dyDescent="0.35">
      <c r="F5403" s="4">
        <v>44422.041666666664</v>
      </c>
      <c r="H5403">
        <v>14.4</v>
      </c>
      <c r="I5403">
        <v>18.766666666666701</v>
      </c>
      <c r="K5403" s="2">
        <v>1.6083493802737498E-5</v>
      </c>
      <c r="L5403" s="2">
        <v>1.7260309180011601E-5</v>
      </c>
      <c r="N5403">
        <f t="shared" si="423"/>
        <v>1.1258445661916248E-5</v>
      </c>
      <c r="O5403" s="2">
        <f t="shared" si="424"/>
        <v>5.1780927540034807E-6</v>
      </c>
      <c r="Q5403">
        <f>N5403+O5403</f>
        <v>1.6436538415919728E-5</v>
      </c>
      <c r="S5403">
        <f>IF(H5403&gt;$B$5,$B$5,($B$3 - $B$5)*(($B$5-H5403)/($B$5-$B$6))^(1/$B$2)+$B$5)</f>
        <v>27.466666666666665</v>
      </c>
      <c r="T5403">
        <f>K5403*S5403</f>
        <v>4.4175996311518993E-4</v>
      </c>
      <c r="U5403" s="3">
        <f>S5403*N5403/Q5403+$B$7*O5403/Q5403</f>
        <v>36.140643523546004</v>
      </c>
      <c r="V5403">
        <f>IF(U5403-H5403&lt;=10,10,U5403-H5403)</f>
        <v>21.740643523546005</v>
      </c>
      <c r="X5403">
        <f t="shared" si="425"/>
        <v>0</v>
      </c>
      <c r="Y5403">
        <f t="shared" si="426"/>
        <v>1</v>
      </c>
      <c r="AA5403">
        <f>((Y5403*V5403)+H5403+273)/(Y5403*V5403)</f>
        <v>14.219479896661481</v>
      </c>
      <c r="AB5403">
        <f t="shared" si="427"/>
        <v>1.1559169910130665E-6</v>
      </c>
      <c r="AD5403">
        <f>AA5403*$C$28</f>
        <v>8.0166122772848016</v>
      </c>
      <c r="AF5403">
        <f>(Q5403-X5403)/AD5403+X5403</f>
        <v>2.050309762702747E-6</v>
      </c>
      <c r="AH5403">
        <f>Q5403/AF5403</f>
        <v>8.0166122772848016</v>
      </c>
      <c r="AK5403" s="2"/>
      <c r="AL5403" s="2"/>
      <c r="AT5403" s="1"/>
    </row>
    <row r="5404" spans="6:46" x14ac:dyDescent="0.35">
      <c r="F5404" s="4">
        <v>44422.083333333336</v>
      </c>
      <c r="H5404">
        <v>12.6</v>
      </c>
      <c r="I5404">
        <v>18.766666666666701</v>
      </c>
      <c r="K5404" s="2">
        <v>1.6083493802737498E-5</v>
      </c>
      <c r="L5404" s="2">
        <v>1.09838706163429E-5</v>
      </c>
      <c r="N5404">
        <f t="shared" si="423"/>
        <v>1.1258445661916248E-5</v>
      </c>
      <c r="O5404" s="2">
        <f t="shared" si="424"/>
        <v>3.2951611849028707E-6</v>
      </c>
      <c r="Q5404">
        <f>N5404+O5404</f>
        <v>1.4553606846819119E-5</v>
      </c>
      <c r="S5404">
        <f>IF(H5404&gt;$B$5,$B$5,($B$3 - $B$5)*(($B$5-H5404)/($B$5-$B$6))^(1/$B$2)+$B$5)</f>
        <v>29.866666666666667</v>
      </c>
      <c r="T5404">
        <f>K5404*S5404</f>
        <v>4.8036034824175996E-4</v>
      </c>
      <c r="U5404" s="3">
        <f>S5404*N5404/Q5404+$B$7*O5404/Q5404</f>
        <v>35.557241197015927</v>
      </c>
      <c r="V5404">
        <f>IF(U5404-H5404&lt;=10,10,U5404-H5404)</f>
        <v>22.957241197015925</v>
      </c>
      <c r="X5404">
        <f t="shared" si="425"/>
        <v>0</v>
      </c>
      <c r="Y5404">
        <f t="shared" si="426"/>
        <v>1</v>
      </c>
      <c r="AA5404">
        <f>((Y5404*V5404)+H5404+273)/(Y5404*V5404)</f>
        <v>13.440519204769405</v>
      </c>
      <c r="AB5404">
        <f t="shared" si="427"/>
        <v>1.0828158217023887E-6</v>
      </c>
      <c r="AD5404">
        <f>AA5404*$C$28</f>
        <v>7.5774523437621681</v>
      </c>
      <c r="AF5404">
        <f>(Q5404-X5404)/AD5404+X5404</f>
        <v>1.9206464371629853E-6</v>
      </c>
      <c r="AH5404">
        <f>Q5404/AF5404</f>
        <v>7.5774523437621673</v>
      </c>
      <c r="AK5404" s="2"/>
      <c r="AL5404" s="2"/>
      <c r="AT5404" s="1"/>
    </row>
    <row r="5405" spans="6:46" x14ac:dyDescent="0.35">
      <c r="F5405" s="4">
        <v>44422.125</v>
      </c>
      <c r="H5405">
        <v>13.3</v>
      </c>
      <c r="I5405">
        <v>18.766666666666701</v>
      </c>
      <c r="K5405" s="2">
        <v>1.6814561702861898E-5</v>
      </c>
      <c r="L5405" s="2">
        <v>1.5691278403152899E-6</v>
      </c>
      <c r="N5405">
        <f t="shared" si="423"/>
        <v>1.1770193192003328E-5</v>
      </c>
      <c r="O5405" s="2">
        <f t="shared" si="424"/>
        <v>4.7073835209458705E-7</v>
      </c>
      <c r="Q5405">
        <f>N5405+O5405</f>
        <v>1.2240931544097915E-5</v>
      </c>
      <c r="S5405">
        <f>IF(H5405&gt;$B$5,$B$5,($B$3 - $B$5)*(($B$5-H5405)/($B$5-$B$6))^(1/$B$2)+$B$5)</f>
        <v>28.93333333333333</v>
      </c>
      <c r="T5405">
        <f>K5405*S5405</f>
        <v>4.8650131860280421E-4</v>
      </c>
      <c r="U5405" s="3">
        <f>S5405*N5405/Q5405+$B$7*O5405/Q5405</f>
        <v>29.935755384879066</v>
      </c>
      <c r="V5405">
        <f>IF(U5405-H5405&lt;=10,10,U5405-H5405)</f>
        <v>16.635755384879065</v>
      </c>
      <c r="X5405">
        <f t="shared" si="425"/>
        <v>0</v>
      </c>
      <c r="Y5405">
        <f t="shared" si="426"/>
        <v>1</v>
      </c>
      <c r="AA5405">
        <f>((Y5405*V5405)+H5405+273)/(Y5405*V5405)</f>
        <v>18.209918839046534</v>
      </c>
      <c r="AB5405">
        <f t="shared" si="427"/>
        <v>6.7221230650684478E-7</v>
      </c>
      <c r="AD5405">
        <f>AA5405*$C$28</f>
        <v>10.266329007415706</v>
      </c>
      <c r="AF5405">
        <f>(Q5405-X5405)/AD5405+X5405</f>
        <v>1.1923377416850648E-6</v>
      </c>
      <c r="AH5405">
        <f>Q5405/AF5405</f>
        <v>10.266329007415706</v>
      </c>
      <c r="AK5405" s="2"/>
      <c r="AL5405" s="2"/>
      <c r="AT5405" s="1"/>
    </row>
    <row r="5406" spans="6:46" x14ac:dyDescent="0.35">
      <c r="F5406" s="4">
        <v>44422.166666666664</v>
      </c>
      <c r="H5406">
        <v>13.2</v>
      </c>
      <c r="I5406">
        <v>18.766666666666701</v>
      </c>
      <c r="K5406" s="2">
        <v>1.7545629602986299E-5</v>
      </c>
      <c r="L5406" s="2">
        <v>4.7073713880137897E-6</v>
      </c>
      <c r="N5406">
        <f t="shared" si="423"/>
        <v>1.2281940722090408E-5</v>
      </c>
      <c r="O5406" s="2">
        <f t="shared" si="424"/>
        <v>1.4122114164041371E-6</v>
      </c>
      <c r="Q5406">
        <f>N5406+O5406</f>
        <v>1.3694152138494546E-5</v>
      </c>
      <c r="S5406">
        <f>IF(H5406&gt;$B$5,$B$5,($B$3 - $B$5)*(($B$5-H5406)/($B$5-$B$6))^(1/$B$2)+$B$5)</f>
        <v>29.066666666666666</v>
      </c>
      <c r="T5406">
        <f>K5406*S5406</f>
        <v>5.0999296712680173E-4</v>
      </c>
      <c r="U5406" s="3">
        <f>S5406*N5406/Q5406+$B$7*O5406/Q5406</f>
        <v>31.741045410845963</v>
      </c>
      <c r="V5406">
        <f>IF(U5406-H5406&lt;=10,10,U5406-H5406)</f>
        <v>18.541045410845964</v>
      </c>
      <c r="X5406">
        <f t="shared" si="425"/>
        <v>0</v>
      </c>
      <c r="Y5406">
        <f t="shared" si="426"/>
        <v>1</v>
      </c>
      <c r="AA5406">
        <f>((Y5406*V5406)+H5406+273)/(Y5406*V5406)</f>
        <v>16.436022816306867</v>
      </c>
      <c r="AB5406">
        <f t="shared" si="427"/>
        <v>8.3317918766260191E-7</v>
      </c>
      <c r="AD5406">
        <f>AA5406*$C$28</f>
        <v>9.2662476585992639</v>
      </c>
      <c r="AF5406">
        <f>(Q5406-X5406)/AD5406+X5406</f>
        <v>1.477853025629646E-6</v>
      </c>
      <c r="AH5406">
        <f>Q5406/AF5406</f>
        <v>9.2662476585992639</v>
      </c>
      <c r="AK5406" s="2"/>
      <c r="AL5406" s="2"/>
      <c r="AT5406" s="1"/>
    </row>
    <row r="5407" spans="6:46" x14ac:dyDescent="0.35">
      <c r="F5407" s="4">
        <v>44422.208333333336</v>
      </c>
      <c r="H5407">
        <v>14.1</v>
      </c>
      <c r="I5407">
        <v>18.766666666666701</v>
      </c>
      <c r="K5407" s="2">
        <v>1.7545629602986299E-5</v>
      </c>
      <c r="L5407" s="2">
        <v>2.03986133923705E-5</v>
      </c>
      <c r="N5407">
        <f t="shared" si="423"/>
        <v>1.2281940722090408E-5</v>
      </c>
      <c r="O5407" s="2">
        <f t="shared" si="424"/>
        <v>6.1195840177111508E-6</v>
      </c>
      <c r="Q5407">
        <f>N5407+O5407</f>
        <v>1.840152473980156E-5</v>
      </c>
      <c r="S5407">
        <f>IF(H5407&gt;$B$5,$B$5,($B$3 - $B$5)*(($B$5-H5407)/($B$5-$B$6))^(1/$B$2)+$B$5)</f>
        <v>27.866666666666667</v>
      </c>
      <c r="T5407">
        <f>K5407*S5407</f>
        <v>4.889382116032182E-4</v>
      </c>
      <c r="U5407" s="3">
        <f>S5407*N5407/Q5407+$B$7*O5407/Q5407</f>
        <v>36.890088114713826</v>
      </c>
      <c r="V5407">
        <f>IF(U5407-H5407&lt;=10,10,U5407-H5407)</f>
        <v>22.790088114713825</v>
      </c>
      <c r="X5407">
        <f t="shared" si="425"/>
        <v>0</v>
      </c>
      <c r="Y5407">
        <f t="shared" si="426"/>
        <v>1</v>
      </c>
      <c r="AA5407">
        <f>((Y5407*V5407)+H5407+273)/(Y5407*V5407)</f>
        <v>13.597581832719698</v>
      </c>
      <c r="AB5407">
        <f t="shared" si="427"/>
        <v>1.3532939140341994E-6</v>
      </c>
      <c r="AD5407">
        <f>AA5407*$C$28</f>
        <v>7.6660006029586638</v>
      </c>
      <c r="AF5407">
        <f>(Q5407-X5407)/AD5407+X5407</f>
        <v>2.4004074214003531E-6</v>
      </c>
      <c r="AH5407">
        <f>Q5407/AF5407</f>
        <v>7.6660006029586647</v>
      </c>
      <c r="AK5407" s="2"/>
      <c r="AL5407" s="2"/>
      <c r="AT5407" s="1"/>
    </row>
    <row r="5408" spans="6:46" x14ac:dyDescent="0.35">
      <c r="F5408" s="4">
        <v>44422.25</v>
      </c>
      <c r="H5408">
        <v>14.4</v>
      </c>
      <c r="I5408">
        <v>18.766666666666701</v>
      </c>
      <c r="K5408" s="2">
        <v>1.7545629602986299E-5</v>
      </c>
      <c r="L5408" s="2">
        <v>5.49193530817144E-5</v>
      </c>
      <c r="N5408">
        <f t="shared" si="423"/>
        <v>1.2281940722090408E-5</v>
      </c>
      <c r="O5408" s="2">
        <f t="shared" si="424"/>
        <v>1.6475805924514323E-5</v>
      </c>
      <c r="Q5408">
        <f>N5408+O5408</f>
        <v>2.8757746646604732E-5</v>
      </c>
      <c r="S5408">
        <f>IF(H5408&gt;$B$5,$B$5,($B$3 - $B$5)*(($B$5-H5408)/($B$5-$B$6))^(1/$B$2)+$B$5)</f>
        <v>27.466666666666665</v>
      </c>
      <c r="T5408">
        <f>K5408*S5408</f>
        <v>4.8191995976202363E-4</v>
      </c>
      <c r="U5408" s="3">
        <f>S5408*N5408/Q5408+$B$7*O5408/Q5408</f>
        <v>43.24098521914334</v>
      </c>
      <c r="V5408">
        <f>IF(U5408-H5408&lt;=10,10,U5408-H5408)</f>
        <v>28.840985219143342</v>
      </c>
      <c r="X5408">
        <f t="shared" si="425"/>
        <v>0</v>
      </c>
      <c r="Y5408">
        <f t="shared" si="426"/>
        <v>1</v>
      </c>
      <c r="AA5408">
        <f>((Y5408*V5408)+H5408+273)/(Y5408*V5408)</f>
        <v>10.964985516834455</v>
      </c>
      <c r="AB5408">
        <f t="shared" si="427"/>
        <v>2.6226889768758191E-6</v>
      </c>
      <c r="AD5408">
        <f>AA5408*$C$28</f>
        <v>6.1818039867367585</v>
      </c>
      <c r="AF5408">
        <f>(Q5408-X5408)/AD5408+X5408</f>
        <v>4.651999110341467E-6</v>
      </c>
      <c r="AH5408">
        <f>Q5408/AF5408</f>
        <v>6.1818039867367576</v>
      </c>
      <c r="AK5408" s="2"/>
      <c r="AL5408" s="2"/>
      <c r="AT5408" s="1"/>
    </row>
    <row r="5409" spans="6:46" x14ac:dyDescent="0.35">
      <c r="F5409" s="4">
        <v>44422.291666666664</v>
      </c>
      <c r="H5409">
        <v>16.100000000000001</v>
      </c>
      <c r="I5409">
        <v>18.766666666666701</v>
      </c>
      <c r="K5409" s="2">
        <v>1.7545629602986299E-5</v>
      </c>
      <c r="L5409">
        <v>1.0670040195106999E-4</v>
      </c>
      <c r="N5409">
        <f t="shared" si="423"/>
        <v>1.2281940722090408E-5</v>
      </c>
      <c r="O5409" s="2">
        <f t="shared" si="424"/>
        <v>3.2010120585321005E-5</v>
      </c>
      <c r="Q5409">
        <f>N5409+O5409</f>
        <v>4.4292061307411413E-5</v>
      </c>
      <c r="S5409">
        <f>IF(H5409&gt;$B$5,$B$5,($B$3 - $B$5)*(($B$5-H5409)/($B$5-$B$6))^(1/$B$2)+$B$5)</f>
        <v>25.199999999999996</v>
      </c>
      <c r="T5409">
        <f>K5409*S5409</f>
        <v>4.4214986599525464E-4</v>
      </c>
      <c r="U5409" s="3">
        <f>S5409*N5409/Q5409+$B$7*O5409/Q5409</f>
        <v>46.736626774309762</v>
      </c>
      <c r="V5409">
        <f>IF(U5409-H5409&lt;=10,10,U5409-H5409)</f>
        <v>30.636626774309761</v>
      </c>
      <c r="X5409">
        <f t="shared" si="425"/>
        <v>0</v>
      </c>
      <c r="Y5409">
        <f t="shared" si="426"/>
        <v>1</v>
      </c>
      <c r="AA5409">
        <f>((Y5409*V5409)+H5409+273)/(Y5409*V5409)</f>
        <v>10.43641746624742</v>
      </c>
      <c r="AB5409">
        <f t="shared" si="427"/>
        <v>4.2439909528971084E-6</v>
      </c>
      <c r="AD5409">
        <f>AA5409*$C$28</f>
        <v>5.8838096047684436</v>
      </c>
      <c r="AF5409">
        <f>(Q5409-X5409)/AD5409+X5409</f>
        <v>7.5277862953817519E-6</v>
      </c>
      <c r="AH5409">
        <f>Q5409/AF5409</f>
        <v>5.8838096047684436</v>
      </c>
      <c r="AK5409" s="2"/>
      <c r="AT5409" s="1"/>
    </row>
    <row r="5410" spans="6:46" x14ac:dyDescent="0.35">
      <c r="F5410" s="4">
        <v>44422.333333333336</v>
      </c>
      <c r="H5410">
        <v>17</v>
      </c>
      <c r="I5410">
        <v>18.766666666666701</v>
      </c>
      <c r="K5410" s="2">
        <v>1.64490277527997E-5</v>
      </c>
      <c r="L5410">
        <v>1.6318914979760501E-4</v>
      </c>
      <c r="N5410">
        <f t="shared" si="423"/>
        <v>1.1514319426959789E-5</v>
      </c>
      <c r="O5410" s="2">
        <f t="shared" si="424"/>
        <v>4.8956744939281509E-5</v>
      </c>
      <c r="Q5410">
        <f>N5410+O5410</f>
        <v>6.0471064366241298E-5</v>
      </c>
      <c r="S5410">
        <f>IF(H5410&gt;$B$5,$B$5,($B$3 - $B$5)*(($B$5-H5410)/($B$5-$B$6))^(1/$B$2)+$B$5)</f>
        <v>24</v>
      </c>
      <c r="T5410">
        <f>K5410*S5410</f>
        <v>3.9477666606719283E-4</v>
      </c>
      <c r="U5410" s="3">
        <f>S5410*N5410/Q5410+$B$7*O5410/Q5410</f>
        <v>49.097277665332086</v>
      </c>
      <c r="V5410">
        <f>IF(U5410-H5410&lt;=10,10,U5410-H5410)</f>
        <v>32.097277665332086</v>
      </c>
      <c r="X5410">
        <f t="shared" si="425"/>
        <v>0</v>
      </c>
      <c r="Y5410">
        <f t="shared" si="426"/>
        <v>1</v>
      </c>
      <c r="AA5410">
        <f>((Y5410*V5410)+H5410+273)/(Y5410*V5410)</f>
        <v>10.035034155349123</v>
      </c>
      <c r="AB5410">
        <f t="shared" si="427"/>
        <v>6.0259948725742507E-6</v>
      </c>
      <c r="AD5410">
        <f>AA5410*$C$28</f>
        <v>5.65751902301517</v>
      </c>
      <c r="AF5410">
        <f>(Q5410-X5410)/AD5410+X5410</f>
        <v>1.0688618831017788E-5</v>
      </c>
      <c r="AH5410">
        <f>Q5410/AF5410</f>
        <v>5.65751902301517</v>
      </c>
      <c r="AK5410" s="2"/>
      <c r="AT5410" s="1"/>
    </row>
    <row r="5411" spans="6:46" x14ac:dyDescent="0.35">
      <c r="F5411" s="4">
        <v>44422.375</v>
      </c>
      <c r="H5411">
        <v>19</v>
      </c>
      <c r="I5411">
        <v>18.766666666666701</v>
      </c>
      <c r="K5411" s="2">
        <v>1.49868919525508E-5</v>
      </c>
      <c r="L5411">
        <v>1.9143340239155201E-4</v>
      </c>
      <c r="N5411">
        <f t="shared" si="423"/>
        <v>1.049082436678556E-5</v>
      </c>
      <c r="O5411" s="2">
        <f t="shared" si="424"/>
        <v>5.7430020717465609E-5</v>
      </c>
      <c r="Q5411">
        <f>N5411+O5411</f>
        <v>6.7920845084251167E-5</v>
      </c>
      <c r="S5411">
        <f>IF(H5411&gt;$B$5,$B$5,($B$3 - $B$5)*(($B$5-H5411)/($B$5-$B$6))^(1/$B$2)+$B$5)</f>
        <v>21.333333333333332</v>
      </c>
      <c r="T5411">
        <f>K5411*S5411</f>
        <v>3.1972036165441703E-4</v>
      </c>
      <c r="U5411" s="3">
        <f>S5411*N5411/Q5411+$B$7*O5411/Q5411</f>
        <v>49.799960357133301</v>
      </c>
      <c r="V5411">
        <f>IF(U5411-H5411&lt;=10,10,U5411-H5411)</f>
        <v>30.799960357133301</v>
      </c>
      <c r="X5411">
        <f t="shared" si="425"/>
        <v>0</v>
      </c>
      <c r="Y5411">
        <f t="shared" si="426"/>
        <v>1</v>
      </c>
      <c r="AA5411">
        <f>((Y5411*V5411)+H5411+273)/(Y5411*V5411)</f>
        <v>10.480531682969277</v>
      </c>
      <c r="AB5411">
        <f t="shared" si="427"/>
        <v>6.4806678839224952E-6</v>
      </c>
      <c r="AD5411">
        <f>AA5411*$C$28</f>
        <v>5.9086801748557694</v>
      </c>
      <c r="AF5411">
        <f>(Q5411-X5411)/AD5411+X5411</f>
        <v>1.149509587154277E-5</v>
      </c>
      <c r="AH5411">
        <f>Q5411/AF5411</f>
        <v>5.9086801748557694</v>
      </c>
      <c r="AK5411" s="2"/>
      <c r="AT5411" s="1"/>
    </row>
    <row r="5412" spans="6:46" x14ac:dyDescent="0.35">
      <c r="F5412" s="4">
        <v>44422.416666666664</v>
      </c>
      <c r="H5412">
        <v>20.2</v>
      </c>
      <c r="I5412">
        <v>18.766666666666701</v>
      </c>
      <c r="K5412" s="2">
        <v>1.3524756152302E-5</v>
      </c>
      <c r="L5412">
        <v>1.78879457566192E-4</v>
      </c>
      <c r="N5412">
        <f t="shared" si="423"/>
        <v>9.4673293066113996E-6</v>
      </c>
      <c r="O5412" s="2">
        <f t="shared" si="424"/>
        <v>5.366383726985761E-5</v>
      </c>
      <c r="Q5412">
        <f>N5412+O5412</f>
        <v>6.3131166576469011E-5</v>
      </c>
      <c r="S5412">
        <f>IF(H5412&gt;$B$5,$B$5,($B$3 - $B$5)*(($B$5-H5412)/($B$5-$B$6))^(1/$B$2)+$B$5)</f>
        <v>20</v>
      </c>
      <c r="T5412">
        <f>K5412*S5412</f>
        <v>2.7049512304603998E-4</v>
      </c>
      <c r="U5412" s="3">
        <f>S5412*N5412/Q5412+$B$7*O5412/Q5412</f>
        <v>49.751300447932699</v>
      </c>
      <c r="V5412">
        <f>IF(U5412-H5412&lt;=10,10,U5412-H5412)</f>
        <v>29.5513004479327</v>
      </c>
      <c r="X5412">
        <f t="shared" si="425"/>
        <v>0</v>
      </c>
      <c r="Y5412">
        <f t="shared" si="426"/>
        <v>1</v>
      </c>
      <c r="AA5412">
        <f>((Y5412*V5412)+H5412+273)/(Y5412*V5412)</f>
        <v>10.921729181312939</v>
      </c>
      <c r="AB5412">
        <f t="shared" si="427"/>
        <v>5.7803270460584516E-6</v>
      </c>
      <c r="AD5412">
        <f>AA5412*$C$28</f>
        <v>6.157417070131352</v>
      </c>
      <c r="AF5412">
        <f>(Q5412-X5412)/AD5412+X5412</f>
        <v>1.0252865098696696E-5</v>
      </c>
      <c r="AH5412">
        <f>Q5412/AF5412</f>
        <v>6.157417070131352</v>
      </c>
      <c r="AK5412" s="2"/>
      <c r="AT5412" s="1"/>
    </row>
    <row r="5413" spans="6:46" x14ac:dyDescent="0.35">
      <c r="F5413" s="4">
        <v>44422.458333333336</v>
      </c>
      <c r="H5413">
        <v>21.5</v>
      </c>
      <c r="I5413">
        <v>18.766666666666701</v>
      </c>
      <c r="K5413" s="2">
        <v>1.31592222022397E-5</v>
      </c>
      <c r="L5413">
        <v>1.56911570738321E-4</v>
      </c>
      <c r="N5413">
        <f t="shared" si="423"/>
        <v>9.2114555415677893E-6</v>
      </c>
      <c r="O5413" s="2">
        <f t="shared" si="424"/>
        <v>4.7073471221496307E-5</v>
      </c>
      <c r="Q5413">
        <f>N5413+O5413</f>
        <v>5.6284926763064096E-5</v>
      </c>
      <c r="S5413">
        <f>IF(H5413&gt;$B$5,$B$5,($B$3 - $B$5)*(($B$5-H5413)/($B$5-$B$6))^(1/$B$2)+$B$5)</f>
        <v>20</v>
      </c>
      <c r="T5413">
        <f>K5413*S5413</f>
        <v>2.6318444404479401E-4</v>
      </c>
      <c r="U5413" s="3">
        <f>S5413*N5413/Q5413+$B$7*O5413/Q5413</f>
        <v>49.271984303860869</v>
      </c>
      <c r="V5413">
        <f>IF(U5413-H5413&lt;=10,10,U5413-H5413)</f>
        <v>27.771984303860869</v>
      </c>
      <c r="X5413">
        <f t="shared" si="425"/>
        <v>0</v>
      </c>
      <c r="Y5413">
        <f t="shared" si="426"/>
        <v>1</v>
      </c>
      <c r="AA5413">
        <f>((Y5413*V5413)+H5413+273)/(Y5413*V5413)</f>
        <v>11.604211668053496</v>
      </c>
      <c r="AB5413">
        <f t="shared" si="427"/>
        <v>4.8503878051463875E-6</v>
      </c>
      <c r="AD5413">
        <f>AA5413*$C$28</f>
        <v>6.5421848339312625</v>
      </c>
      <c r="AF5413">
        <f>(Q5413-X5413)/AD5413+X5413</f>
        <v>8.6033837612077877E-6</v>
      </c>
      <c r="AH5413">
        <f>Q5413/AF5413</f>
        <v>6.5421848339312634</v>
      </c>
      <c r="AK5413" s="2"/>
      <c r="AT5413" s="1"/>
    </row>
    <row r="5414" spans="6:46" x14ac:dyDescent="0.35">
      <c r="F5414" s="4">
        <v>44422.5</v>
      </c>
      <c r="H5414">
        <v>22.3</v>
      </c>
      <c r="I5414">
        <v>18.766666666666701</v>
      </c>
      <c r="K5414" s="2">
        <v>1.31592222022397E-5</v>
      </c>
      <c r="L5414">
        <v>1.44358839206169E-4</v>
      </c>
      <c r="N5414">
        <f t="shared" si="423"/>
        <v>9.2114555415677893E-6</v>
      </c>
      <c r="O5414" s="2">
        <f t="shared" si="424"/>
        <v>4.3307651761850704E-5</v>
      </c>
      <c r="Q5414">
        <f>N5414+O5414</f>
        <v>5.2519107303418493E-5</v>
      </c>
      <c r="S5414">
        <f>IF(H5414&gt;$B$5,$B$5,($B$3 - $B$5)*(($B$5-H5414)/($B$5-$B$6))^(1/$B$2)+$B$5)</f>
        <v>20</v>
      </c>
      <c r="T5414">
        <f>K5414*S5414</f>
        <v>2.6318444404479401E-4</v>
      </c>
      <c r="U5414" s="3">
        <f>S5414*N5414/Q5414+$B$7*O5414/Q5414</f>
        <v>48.861263823616298</v>
      </c>
      <c r="V5414">
        <f>IF(U5414-H5414&lt;=10,10,U5414-H5414)</f>
        <v>26.561263823616297</v>
      </c>
      <c r="X5414">
        <f t="shared" si="425"/>
        <v>0</v>
      </c>
      <c r="Y5414">
        <f t="shared" si="426"/>
        <v>1</v>
      </c>
      <c r="AA5414">
        <f>((Y5414*V5414)+H5414+273)/(Y5414*V5414)</f>
        <v>12.117693870328612</v>
      </c>
      <c r="AB5414">
        <f t="shared" si="427"/>
        <v>4.3340843452083566E-6</v>
      </c>
      <c r="AD5414">
        <f>AA5414*$C$28</f>
        <v>6.8316741652458619</v>
      </c>
      <c r="AF5414">
        <f>(Q5414-X5414)/AD5414+X5414</f>
        <v>7.6875896058676279E-6</v>
      </c>
      <c r="AH5414">
        <f>Q5414/AF5414</f>
        <v>6.8316741652458619</v>
      </c>
      <c r="AK5414" s="2"/>
      <c r="AT5414" s="1"/>
    </row>
    <row r="5415" spans="6:46" x14ac:dyDescent="0.35">
      <c r="F5415" s="4">
        <v>44422.541666666664</v>
      </c>
      <c r="H5415">
        <v>23.6</v>
      </c>
      <c r="I5415">
        <v>18.766666666666701</v>
      </c>
      <c r="K5415" s="2">
        <v>1.27936882521775E-5</v>
      </c>
      <c r="L5415">
        <v>1.56911570738321E-4</v>
      </c>
      <c r="N5415">
        <f t="shared" si="423"/>
        <v>8.9555817765242501E-6</v>
      </c>
      <c r="O5415" s="2">
        <f t="shared" si="424"/>
        <v>4.7073471221496307E-5</v>
      </c>
      <c r="Q5415">
        <f>N5415+O5415</f>
        <v>5.6029052998020559E-5</v>
      </c>
      <c r="S5415">
        <f>IF(H5415&gt;$B$5,$B$5,($B$3 - $B$5)*(($B$5-H5415)/($B$5-$B$6))^(1/$B$2)+$B$5)</f>
        <v>20</v>
      </c>
      <c r="T5415">
        <f>K5415*S5415</f>
        <v>2.5587376504354999E-4</v>
      </c>
      <c r="U5415" s="3">
        <f>S5415*N5415/Q5415+$B$7*O5415/Q5415</f>
        <v>49.405663751100306</v>
      </c>
      <c r="V5415">
        <f>IF(U5415-H5415&lt;=10,10,U5415-H5415)</f>
        <v>25.805663751100305</v>
      </c>
      <c r="X5415">
        <f t="shared" si="425"/>
        <v>0</v>
      </c>
      <c r="Y5415">
        <f t="shared" si="426"/>
        <v>1</v>
      </c>
      <c r="AA5415">
        <f>((Y5415*V5415)+H5415+273)/(Y5415*V5415)</f>
        <v>12.49360089555354</v>
      </c>
      <c r="AB5415">
        <f t="shared" si="427"/>
        <v>4.4846200440067878E-6</v>
      </c>
      <c r="AD5415">
        <f>AA5415*$C$28</f>
        <v>7.0436018092550698</v>
      </c>
      <c r="AF5415">
        <f>(Q5415-X5415)/AD5415+X5415</f>
        <v>7.9546025620585416E-6</v>
      </c>
      <c r="AH5415">
        <f>Q5415/AF5415</f>
        <v>7.0436018092550698</v>
      </c>
      <c r="AK5415" s="2"/>
      <c r="AT5415" s="1"/>
    </row>
    <row r="5416" spans="6:46" x14ac:dyDescent="0.35">
      <c r="F5416" s="4">
        <v>44422.583333333336</v>
      </c>
      <c r="H5416">
        <v>23.9</v>
      </c>
      <c r="I5416">
        <v>18.766666666666701</v>
      </c>
      <c r="K5416" s="2">
        <v>1.16970864019909E-5</v>
      </c>
      <c r="L5416">
        <v>1.4122126296973501E-4</v>
      </c>
      <c r="N5416">
        <f t="shared" si="423"/>
        <v>8.1879604813936292E-6</v>
      </c>
      <c r="O5416" s="2">
        <f t="shared" si="424"/>
        <v>4.2366378890920511E-5</v>
      </c>
      <c r="Q5416">
        <f>N5416+O5416</f>
        <v>5.0554339372314136E-5</v>
      </c>
      <c r="S5416">
        <f>IF(H5416&gt;$B$5,$B$5,($B$3 - $B$5)*(($B$5-H5416)/($B$5-$B$6))^(1/$B$2)+$B$5)</f>
        <v>20</v>
      </c>
      <c r="T5416">
        <f>K5416*S5416</f>
        <v>2.3394172803981801E-4</v>
      </c>
      <c r="U5416" s="3">
        <f>S5416*N5416/Q5416+$B$7*O5416/Q5416</f>
        <v>49.331275605478083</v>
      </c>
      <c r="V5416">
        <f>IF(U5416-H5416&lt;=10,10,U5416-H5416)</f>
        <v>25.431275605478085</v>
      </c>
      <c r="X5416">
        <f t="shared" si="425"/>
        <v>0</v>
      </c>
      <c r="Y5416">
        <f t="shared" si="426"/>
        <v>1</v>
      </c>
      <c r="AA5416">
        <f>((Y5416*V5416)+H5416+273)/(Y5416*V5416)</f>
        <v>12.674601172425875</v>
      </c>
      <c r="AB5416">
        <f t="shared" si="427"/>
        <v>3.9886335423553381E-6</v>
      </c>
      <c r="AD5416">
        <f>AA5416*$C$28</f>
        <v>7.1456455585561534</v>
      </c>
      <c r="AF5416">
        <f>(Q5416-X5416)/AD5416+X5416</f>
        <v>7.0748456466302994E-6</v>
      </c>
      <c r="AH5416">
        <f>Q5416/AF5416</f>
        <v>7.1456455585561534</v>
      </c>
      <c r="AK5416" s="2"/>
      <c r="AT5416" s="1"/>
    </row>
    <row r="5417" spans="6:46" x14ac:dyDescent="0.35">
      <c r="F5417" s="4">
        <v>44422.625</v>
      </c>
      <c r="H5417">
        <v>24.5</v>
      </c>
      <c r="I5417">
        <v>18.766666666666701</v>
      </c>
      <c r="K5417" s="2">
        <v>1.27936882521775E-5</v>
      </c>
      <c r="L5417">
        <v>1.3494489720365801E-4</v>
      </c>
      <c r="N5417">
        <f t="shared" si="423"/>
        <v>8.9555817765242501E-6</v>
      </c>
      <c r="O5417" s="2">
        <f t="shared" si="424"/>
        <v>4.0483469161097408E-5</v>
      </c>
      <c r="Q5417">
        <f>N5417+O5417</f>
        <v>4.943905093762166E-5</v>
      </c>
      <c r="S5417">
        <f>IF(H5417&gt;$B$5,$B$5,($B$3 - $B$5)*(($B$5-H5417)/($B$5-$B$6))^(1/$B$2)+$B$5)</f>
        <v>20</v>
      </c>
      <c r="T5417">
        <f>K5417*S5417</f>
        <v>2.5587376504354999E-4</v>
      </c>
      <c r="U5417" s="3">
        <f>S5417*N5417/Q5417+$B$7*O5417/Q5417</f>
        <v>48.659964011569926</v>
      </c>
      <c r="V5417">
        <f>IF(U5417-H5417&lt;=10,10,U5417-H5417)</f>
        <v>24.159964011569926</v>
      </c>
      <c r="X5417">
        <f t="shared" si="425"/>
        <v>0</v>
      </c>
      <c r="Y5417">
        <f t="shared" si="426"/>
        <v>1</v>
      </c>
      <c r="AA5417">
        <f>((Y5417*V5417)+H5417+273)/(Y5417*V5417)</f>
        <v>13.313760064275373</v>
      </c>
      <c r="AB5417">
        <f t="shared" si="427"/>
        <v>3.7133800443257781E-6</v>
      </c>
      <c r="AD5417">
        <f>AA5417*$C$28</f>
        <v>7.5059884864813471</v>
      </c>
      <c r="AF5417">
        <f>(Q5417-X5417)/AD5417+X5417</f>
        <v>6.5866142782744489E-6</v>
      </c>
      <c r="AH5417">
        <f>Q5417/AF5417</f>
        <v>7.5059884864813471</v>
      </c>
      <c r="AK5417" s="2"/>
      <c r="AT5417" s="1"/>
    </row>
    <row r="5418" spans="6:46" x14ac:dyDescent="0.35">
      <c r="F5418" s="4">
        <v>44422.666666666664</v>
      </c>
      <c r="H5418">
        <v>24.4</v>
      </c>
      <c r="I5418">
        <v>18.766666666666701</v>
      </c>
      <c r="K5418" s="2">
        <v>1.31592222022397E-5</v>
      </c>
      <c r="L5418">
        <v>1.4122126296973501E-4</v>
      </c>
      <c r="N5418">
        <f t="shared" si="423"/>
        <v>9.2114555415677893E-6</v>
      </c>
      <c r="O5418" s="2">
        <f t="shared" si="424"/>
        <v>4.2366378890920511E-5</v>
      </c>
      <c r="Q5418">
        <f>N5418+O5418</f>
        <v>5.15778344324883E-5</v>
      </c>
      <c r="S5418">
        <f>IF(H5418&gt;$B$5,$B$5,($B$3 - $B$5)*(($B$5-H5418)/($B$5-$B$6))^(1/$B$2)+$B$5)</f>
        <v>20</v>
      </c>
      <c r="T5418">
        <f>K5418*S5418</f>
        <v>2.6318444404479401E-4</v>
      </c>
      <c r="U5418" s="3">
        <f>S5418*N5418/Q5418+$B$7*O5418/Q5418</f>
        <v>48.749234579112226</v>
      </c>
      <c r="V5418">
        <f>IF(U5418-H5418&lt;=10,10,U5418-H5418)</f>
        <v>24.349234579112228</v>
      </c>
      <c r="X5418">
        <f t="shared" si="425"/>
        <v>0</v>
      </c>
      <c r="Y5418">
        <f t="shared" si="426"/>
        <v>1</v>
      </c>
      <c r="AA5418">
        <f>((Y5418*V5418)+H5418+273)/(Y5418*V5418)</f>
        <v>13.213936295768489</v>
      </c>
      <c r="AB5418">
        <f t="shared" si="427"/>
        <v>3.9032906832618159E-6</v>
      </c>
      <c r="AD5418">
        <f>AA5418*$C$28</f>
        <v>7.4497101658962874</v>
      </c>
      <c r="AF5418">
        <f>(Q5418-X5418)/AD5418+X5418</f>
        <v>6.9234686026584344E-6</v>
      </c>
      <c r="AH5418">
        <f>Q5418/AF5418</f>
        <v>7.4497101658962874</v>
      </c>
      <c r="AK5418" s="2"/>
      <c r="AT5418" s="1"/>
    </row>
    <row r="5419" spans="6:46" x14ac:dyDescent="0.35">
      <c r="F5419" s="4">
        <v>44422.708333333336</v>
      </c>
      <c r="H5419">
        <v>24.3</v>
      </c>
      <c r="I5419">
        <v>18.766666666666701</v>
      </c>
      <c r="K5419" s="2">
        <v>1.42558240524264E-5</v>
      </c>
      <c r="L5419">
        <v>1.78879457566192E-4</v>
      </c>
      <c r="N5419">
        <f t="shared" si="423"/>
        <v>9.9790768366984796E-6</v>
      </c>
      <c r="O5419" s="2">
        <f t="shared" si="424"/>
        <v>5.366383726985761E-5</v>
      </c>
      <c r="Q5419">
        <f>N5419+O5419</f>
        <v>6.3642914106556086E-5</v>
      </c>
      <c r="S5419">
        <f>IF(H5419&gt;$B$5,$B$5,($B$3 - $B$5)*(($B$5-H5419)/($B$5-$B$6))^(1/$B$2)+$B$5)</f>
        <v>20</v>
      </c>
      <c r="T5419">
        <f>K5419*S5419</f>
        <v>2.8511648104852802E-4</v>
      </c>
      <c r="U5419" s="3">
        <f>S5419*N5419/Q5419+$B$7*O5419/Q5419</f>
        <v>49.512072644887468</v>
      </c>
      <c r="V5419">
        <f>IF(U5419-H5419&lt;=10,10,U5419-H5419)</f>
        <v>25.212072644887467</v>
      </c>
      <c r="X5419">
        <f t="shared" si="425"/>
        <v>0</v>
      </c>
      <c r="Y5419">
        <f t="shared" si="426"/>
        <v>1</v>
      </c>
      <c r="AA5419">
        <f>((Y5419*V5419)+H5419+273)/(Y5419*V5419)</f>
        <v>12.791969830782111</v>
      </c>
      <c r="AB5419">
        <f t="shared" si="427"/>
        <v>4.9752239059701492E-6</v>
      </c>
      <c r="AD5419">
        <f>AA5419*$C$28</f>
        <v>7.2118152802608098</v>
      </c>
      <c r="AF5419">
        <f>(Q5419-X5419)/AD5419+X5419</f>
        <v>8.8248120110273391E-6</v>
      </c>
      <c r="AH5419">
        <f>Q5419/AF5419</f>
        <v>7.2118152802608098</v>
      </c>
      <c r="AK5419" s="2"/>
      <c r="AT5419" s="1"/>
    </row>
    <row r="5420" spans="6:46" x14ac:dyDescent="0.35">
      <c r="F5420" s="4">
        <v>44422.75</v>
      </c>
      <c r="H5420">
        <v>24.3</v>
      </c>
      <c r="I5420">
        <v>18.766666666666701</v>
      </c>
      <c r="K5420" s="2">
        <v>1.46213580024886E-5</v>
      </c>
      <c r="L5420">
        <v>2.1967765498549899E-4</v>
      </c>
      <c r="N5420">
        <f t="shared" si="423"/>
        <v>1.0234950601742019E-5</v>
      </c>
      <c r="O5420" s="2">
        <f t="shared" si="424"/>
        <v>6.590329649564971E-5</v>
      </c>
      <c r="Q5420">
        <f>N5420+O5420</f>
        <v>7.6138247097391724E-5</v>
      </c>
      <c r="S5420">
        <f>IF(H5420&gt;$B$5,$B$5,($B$3 - $B$5)*(($B$5-H5420)/($B$5-$B$6))^(1/$B$2)+$B$5)</f>
        <v>20</v>
      </c>
      <c r="T5420">
        <f>K5420*S5420</f>
        <v>2.9242716004977199E-4</v>
      </c>
      <c r="U5420" s="3">
        <f>S5420*N5420/Q5420+$B$7*O5420/Q5420</f>
        <v>50.295094322269442</v>
      </c>
      <c r="V5420">
        <f>IF(U5420-H5420&lt;=10,10,U5420-H5420)</f>
        <v>25.995094322269441</v>
      </c>
      <c r="X5420">
        <f t="shared" si="425"/>
        <v>0</v>
      </c>
      <c r="Y5420">
        <f t="shared" si="426"/>
        <v>1</v>
      </c>
      <c r="AA5420">
        <f>((Y5420*V5420)+H5420+273)/(Y5420*V5420)</f>
        <v>12.436773273998451</v>
      </c>
      <c r="AB5420">
        <f t="shared" si="427"/>
        <v>6.1220258197175527E-6</v>
      </c>
      <c r="AD5420">
        <f>AA5420*$C$28</f>
        <v>7.0115637170070988</v>
      </c>
      <c r="AF5420">
        <f>(Q5420-X5420)/AD5420+X5420</f>
        <v>1.0858953889659794E-5</v>
      </c>
      <c r="AH5420">
        <f>Q5420/AF5420</f>
        <v>7.0115637170070988</v>
      </c>
      <c r="AK5420" s="2"/>
      <c r="AT5420" s="1"/>
    </row>
    <row r="5421" spans="6:46" x14ac:dyDescent="0.35">
      <c r="F5421" s="4">
        <v>44422.791666666664</v>
      </c>
      <c r="H5421">
        <v>22.8</v>
      </c>
      <c r="I5421">
        <v>18.766666666666701</v>
      </c>
      <c r="K5421" s="2">
        <v>1.6083493802737498E-5</v>
      </c>
      <c r="L5421">
        <v>2.1967765498549899E-4</v>
      </c>
      <c r="N5421">
        <f t="shared" si="423"/>
        <v>1.1258445661916248E-5</v>
      </c>
      <c r="O5421" s="2">
        <f t="shared" si="424"/>
        <v>6.590329649564971E-5</v>
      </c>
      <c r="Q5421">
        <f>N5421+O5421</f>
        <v>7.7161742157565955E-5</v>
      </c>
      <c r="S5421">
        <f>IF(H5421&gt;$B$5,$B$5,($B$3 - $B$5)*(($B$5-H5421)/($B$5-$B$6))^(1/$B$2)+$B$5)</f>
        <v>20</v>
      </c>
      <c r="T5421">
        <f>K5421*S5421</f>
        <v>3.2166987605474997E-4</v>
      </c>
      <c r="U5421" s="3">
        <f>S5421*N5421/Q5421+$B$7*O5421/Q5421</f>
        <v>49.893251666578252</v>
      </c>
      <c r="V5421">
        <f>IF(U5421-H5421&lt;=10,10,U5421-H5421)</f>
        <v>27.093251666578251</v>
      </c>
      <c r="X5421">
        <f t="shared" si="425"/>
        <v>0</v>
      </c>
      <c r="Y5421">
        <f t="shared" si="426"/>
        <v>1</v>
      </c>
      <c r="AA5421">
        <f>((Y5421*V5421)+H5421+273)/(Y5421*V5421)</f>
        <v>11.917847870024902</v>
      </c>
      <c r="AB5421">
        <f t="shared" si="427"/>
        <v>6.4744694679010642E-6</v>
      </c>
      <c r="AD5421">
        <f>AA5421*$C$28</f>
        <v>6.7190056350855478</v>
      </c>
      <c r="AF5421">
        <f>(Q5421-X5421)/AD5421+X5421</f>
        <v>1.1484101420400656E-5</v>
      </c>
      <c r="AH5421">
        <f>Q5421/AF5421</f>
        <v>6.7190056350855478</v>
      </c>
      <c r="AK5421" s="2"/>
      <c r="AT5421" s="1"/>
    </row>
    <row r="5422" spans="6:46" x14ac:dyDescent="0.35">
      <c r="F5422" s="4">
        <v>44422.833333333336</v>
      </c>
      <c r="H5422">
        <v>20.9</v>
      </c>
      <c r="I5422">
        <v>18.766666666666701</v>
      </c>
      <c r="K5422" s="2">
        <v>1.6083493802737498E-5</v>
      </c>
      <c r="L5422">
        <v>1.8515703662547601E-4</v>
      </c>
      <c r="N5422">
        <f t="shared" si="423"/>
        <v>1.1258445661916248E-5</v>
      </c>
      <c r="O5422" s="2">
        <f t="shared" si="424"/>
        <v>5.5547110987642811E-5</v>
      </c>
      <c r="Q5422">
        <f>N5422+O5422</f>
        <v>6.6805556649559056E-5</v>
      </c>
      <c r="S5422">
        <f>IF(H5422&gt;$B$5,$B$5,($B$3 - $B$5)*(($B$5-H5422)/($B$5-$B$6))^(1/$B$2)+$B$5)</f>
        <v>20</v>
      </c>
      <c r="T5422">
        <f>K5422*S5422</f>
        <v>3.2166987605474997E-4</v>
      </c>
      <c r="U5422" s="3">
        <f>S5422*N5422/Q5422+$B$7*O5422/Q5422</f>
        <v>49.101604448352887</v>
      </c>
      <c r="V5422">
        <f>IF(U5422-H5422&lt;=10,10,U5422-H5422)</f>
        <v>28.201604448352889</v>
      </c>
      <c r="X5422">
        <f t="shared" si="425"/>
        <v>0</v>
      </c>
      <c r="Y5422">
        <f t="shared" si="426"/>
        <v>1</v>
      </c>
      <c r="AA5422">
        <f>((Y5422*V5422)+H5422+273)/(Y5422*V5422)</f>
        <v>11.421392886998143</v>
      </c>
      <c r="AB5422">
        <f t="shared" si="427"/>
        <v>5.8491601953041123E-6</v>
      </c>
      <c r="AD5422">
        <f>AA5422*$C$28</f>
        <v>6.4391158542373788</v>
      </c>
      <c r="AF5422">
        <f>(Q5422-X5422)/AD5422+X5422</f>
        <v>1.0374958016261881E-5</v>
      </c>
      <c r="AH5422">
        <f>Q5422/AF5422</f>
        <v>6.4391158542373788</v>
      </c>
      <c r="AK5422" s="2"/>
      <c r="AT5422" s="1"/>
    </row>
    <row r="5423" spans="6:46" x14ac:dyDescent="0.35">
      <c r="F5423" s="4">
        <v>44422.875</v>
      </c>
      <c r="H5423">
        <v>17.8</v>
      </c>
      <c r="I5423">
        <v>18.766666666666701</v>
      </c>
      <c r="K5423" s="2">
        <v>1.6083493802737498E-5</v>
      </c>
      <c r="L5423">
        <v>1.3808247344009199E-4</v>
      </c>
      <c r="N5423">
        <f t="shared" si="423"/>
        <v>1.1258445661916248E-5</v>
      </c>
      <c r="O5423" s="2">
        <f t="shared" si="424"/>
        <v>4.1424742032027601E-5</v>
      </c>
      <c r="Q5423">
        <f>N5423+O5423</f>
        <v>5.2683187693943853E-5</v>
      </c>
      <c r="S5423">
        <f>IF(H5423&gt;$B$5,$B$5,($B$3 - $B$5)*(($B$5-H5423)/($B$5-$B$6))^(1/$B$2)+$B$5)</f>
        <v>22.933333333333334</v>
      </c>
      <c r="T5423">
        <f>K5423*S5423</f>
        <v>3.6884812454277997E-4</v>
      </c>
      <c r="U5423" s="3">
        <f>S5423*N5423/Q5423+$B$7*O5423/Q5423</f>
        <v>48.147323842233092</v>
      </c>
      <c r="V5423">
        <f>IF(U5423-H5423&lt;=10,10,U5423-H5423)</f>
        <v>30.347323842233092</v>
      </c>
      <c r="X5423">
        <f t="shared" si="425"/>
        <v>0</v>
      </c>
      <c r="Y5423">
        <f t="shared" si="426"/>
        <v>1</v>
      </c>
      <c r="AA5423">
        <f>((Y5423*V5423)+H5423+273)/(Y5423*V5423)</f>
        <v>10.582393541907834</v>
      </c>
      <c r="AB5423">
        <f t="shared" si="427"/>
        <v>4.9783810709090228E-6</v>
      </c>
      <c r="AD5423">
        <f>AA5423*$C$28</f>
        <v>5.9661075234570085</v>
      </c>
      <c r="AF5423">
        <f>(Q5423-X5423)/AD5423+X5423</f>
        <v>8.8304120377999893E-6</v>
      </c>
      <c r="AH5423">
        <f>Q5423/AF5423</f>
        <v>5.9661075234570085</v>
      </c>
      <c r="AK5423" s="2"/>
      <c r="AT5423" s="1"/>
    </row>
    <row r="5424" spans="6:46" x14ac:dyDescent="0.35">
      <c r="F5424" s="4">
        <v>44422.916666666664</v>
      </c>
      <c r="H5424">
        <v>16.100000000000001</v>
      </c>
      <c r="I5424">
        <v>18.766666666666701</v>
      </c>
      <c r="K5424" s="2">
        <v>1.6083493802737498E-5</v>
      </c>
      <c r="L5424" s="2">
        <v>9.4147306430955106E-5</v>
      </c>
      <c r="N5424">
        <f t="shared" si="423"/>
        <v>1.1258445661916248E-5</v>
      </c>
      <c r="O5424" s="2">
        <f t="shared" si="424"/>
        <v>2.8244191929286536E-5</v>
      </c>
      <c r="Q5424">
        <f>N5424+O5424</f>
        <v>3.9502637591202785E-5</v>
      </c>
      <c r="S5424">
        <f>IF(H5424&gt;$B$5,$B$5,($B$3 - $B$5)*(($B$5-H5424)/($B$5-$B$6))^(1/$B$2)+$B$5)</f>
        <v>25.199999999999996</v>
      </c>
      <c r="T5424">
        <f>K5424*S5424</f>
        <v>4.0530404382898487E-4</v>
      </c>
      <c r="U5424" s="3">
        <f>S5424*N5424/Q5424+$B$7*O5424/Q5424</f>
        <v>46.506853689187068</v>
      </c>
      <c r="V5424">
        <f>IF(U5424-H5424&lt;=10,10,U5424-H5424)</f>
        <v>30.406853689187066</v>
      </c>
      <c r="X5424">
        <f t="shared" si="425"/>
        <v>0</v>
      </c>
      <c r="Y5424">
        <f t="shared" si="426"/>
        <v>1</v>
      </c>
      <c r="AA5424">
        <f>((Y5424*V5424)+H5424+273)/(Y5424*V5424)</f>
        <v>10.507724901600273</v>
      </c>
      <c r="AB5424">
        <f t="shared" si="427"/>
        <v>3.759390159251955E-6</v>
      </c>
      <c r="AD5424">
        <f>AA5424*$C$28</f>
        <v>5.9240110794964735</v>
      </c>
      <c r="AF5424">
        <f>(Q5424-X5424)/AD5424+X5424</f>
        <v>6.6682247992285005E-6</v>
      </c>
      <c r="AH5424">
        <f>Q5424/AF5424</f>
        <v>5.9240110794964735</v>
      </c>
      <c r="AK5424" s="2"/>
      <c r="AL5424" s="2"/>
      <c r="AT5424" s="1"/>
    </row>
    <row r="5425" spans="6:46" x14ac:dyDescent="0.35">
      <c r="F5425" s="4">
        <v>44422.958333333336</v>
      </c>
      <c r="H5425">
        <v>15.4</v>
      </c>
      <c r="I5425">
        <v>18.766666666666701</v>
      </c>
      <c r="K5425" s="2">
        <v>1.6083493802737498E-5</v>
      </c>
      <c r="L5425" s="2">
        <v>6.9041358049367002E-5</v>
      </c>
      <c r="N5425">
        <f t="shared" si="423"/>
        <v>1.1258445661916248E-5</v>
      </c>
      <c r="O5425" s="2">
        <f t="shared" si="424"/>
        <v>2.0712407414810104E-5</v>
      </c>
      <c r="Q5425">
        <f>N5425+O5425</f>
        <v>3.1970853076726352E-5</v>
      </c>
      <c r="S5425">
        <f>IF(H5425&gt;$B$5,$B$5,($B$3 - $B$5)*(($B$5-H5425)/($B$5-$B$6))^(1/$B$2)+$B$5)</f>
        <v>26.133333333333333</v>
      </c>
      <c r="T5425">
        <f>K5425*S5425</f>
        <v>4.2031530471153995E-4</v>
      </c>
      <c r="U5425" s="3">
        <f>S5425*N5425/Q5425+$B$7*O5425/Q5425</f>
        <v>44.834684819721005</v>
      </c>
      <c r="V5425">
        <f>IF(U5425-H5425&lt;=10,10,U5425-H5425)</f>
        <v>29.434684819721006</v>
      </c>
      <c r="X5425">
        <f t="shared" si="425"/>
        <v>0</v>
      </c>
      <c r="Y5425">
        <f t="shared" si="426"/>
        <v>1</v>
      </c>
      <c r="AA5425">
        <f>((Y5425*V5425)+H5425+273)/(Y5425*V5425)</f>
        <v>10.797964604220063</v>
      </c>
      <c r="AB5425">
        <f t="shared" si="427"/>
        <v>2.9608221779344874E-6</v>
      </c>
      <c r="AD5425">
        <f>AA5425*$C$28</f>
        <v>6.0876414780966064</v>
      </c>
      <c r="AF5425">
        <f>(Q5425-X5425)/AD5425+X5425</f>
        <v>5.2517634607356221E-6</v>
      </c>
      <c r="AH5425">
        <f>Q5425/AF5425</f>
        <v>6.0876414780966064</v>
      </c>
      <c r="AK5425" s="2"/>
      <c r="AL5425" s="2"/>
      <c r="AT5425" s="1"/>
    </row>
    <row r="5426" spans="6:46" x14ac:dyDescent="0.35">
      <c r="F5426" s="4">
        <v>44423</v>
      </c>
      <c r="H5426">
        <v>15</v>
      </c>
      <c r="I5426">
        <v>20.85</v>
      </c>
      <c r="K5426" s="2">
        <v>1.6083493802737498E-5</v>
      </c>
      <c r="L5426" s="2">
        <v>4.0797226784740898E-5</v>
      </c>
      <c r="N5426">
        <f t="shared" si="423"/>
        <v>1.1258445661916248E-5</v>
      </c>
      <c r="O5426" s="2">
        <f t="shared" si="424"/>
        <v>1.2239168035422271E-5</v>
      </c>
      <c r="Q5426">
        <f>N5426+O5426</f>
        <v>2.3497613697338521E-5</v>
      </c>
      <c r="S5426">
        <f>IF(H5426&gt;$B$5,$B$5,($B$3 - $B$5)*(($B$5-H5426)/($B$5-$B$6))^(1/$B$2)+$B$5)</f>
        <v>26.666666666666664</v>
      </c>
      <c r="T5426">
        <f>K5426*S5426</f>
        <v>4.2889316807299992E-4</v>
      </c>
      <c r="U5426" s="3">
        <f>S5426*N5426/Q5426+$B$7*O5426/Q5426</f>
        <v>41.424608989532231</v>
      </c>
      <c r="V5426">
        <f>IF(U5426-H5426&lt;=10,10,U5426-H5426)</f>
        <v>26.424608989532231</v>
      </c>
      <c r="X5426">
        <f t="shared" si="425"/>
        <v>0</v>
      </c>
      <c r="Y5426">
        <f t="shared" si="426"/>
        <v>1</v>
      </c>
      <c r="AA5426">
        <f>((Y5426*V5426)+H5426+273)/(Y5426*V5426)</f>
        <v>11.898931375449584</v>
      </c>
      <c r="AB5426">
        <f t="shared" si="427"/>
        <v>1.9747667211376535E-6</v>
      </c>
      <c r="AD5426">
        <f>AA5426*$C$28</f>
        <v>6.7083409551002209</v>
      </c>
      <c r="AF5426">
        <f>(Q5426-X5426)/AD5426+X5426</f>
        <v>3.5027458882324313E-6</v>
      </c>
      <c r="AH5426">
        <f>Q5426/AF5426</f>
        <v>6.7083409551002209</v>
      </c>
      <c r="AK5426" s="2"/>
      <c r="AL5426" s="2"/>
      <c r="AT5426" s="1"/>
    </row>
    <row r="5427" spans="6:46" x14ac:dyDescent="0.35">
      <c r="F5427" s="4">
        <v>44423.041666666664</v>
      </c>
      <c r="H5427">
        <v>14.7</v>
      </c>
      <c r="I5427">
        <v>20.85</v>
      </c>
      <c r="K5427" s="2">
        <v>1.6083493802737498E-5</v>
      </c>
      <c r="L5427" s="2">
        <v>2.1967765498549899E-5</v>
      </c>
      <c r="N5427">
        <f t="shared" si="423"/>
        <v>1.1258445661916248E-5</v>
      </c>
      <c r="O5427" s="2">
        <f t="shared" si="424"/>
        <v>6.5903296495649707E-6</v>
      </c>
      <c r="Q5427">
        <f>N5427+O5427</f>
        <v>1.7848775311481217E-5</v>
      </c>
      <c r="S5427">
        <f>IF(H5427&gt;$B$5,$B$5,($B$3 - $B$5)*(($B$5-H5427)/($B$5-$B$6))^(1/$B$2)+$B$5)</f>
        <v>27.06666666666667</v>
      </c>
      <c r="T5427">
        <f>K5427*S5427</f>
        <v>4.3532656559409504E-4</v>
      </c>
      <c r="U5427" s="3">
        <f>S5427*N5427/Q5427+$B$7*O5427/Q5427</f>
        <v>37.380532557478375</v>
      </c>
      <c r="V5427">
        <f>IF(U5427-H5427&lt;=10,10,U5427-H5427)</f>
        <v>22.680532557478376</v>
      </c>
      <c r="X5427">
        <f t="shared" si="425"/>
        <v>0</v>
      </c>
      <c r="Y5427">
        <f t="shared" si="426"/>
        <v>1</v>
      </c>
      <c r="AA5427">
        <f>((Y5427*V5427)+H5427+273)/(Y5427*V5427)</f>
        <v>13.684887326648671</v>
      </c>
      <c r="AB5427">
        <f t="shared" si="427"/>
        <v>1.3042690732808724E-6</v>
      </c>
      <c r="AD5427">
        <f>AA5427*$C$28</f>
        <v>7.7152214112858193</v>
      </c>
      <c r="AF5427">
        <f>(Q5427-X5427)/AD5427+X5427</f>
        <v>2.3134495252945097E-6</v>
      </c>
      <c r="AH5427">
        <f>Q5427/AF5427</f>
        <v>7.7152214112858202</v>
      </c>
      <c r="AK5427" s="2"/>
      <c r="AL5427" s="2"/>
      <c r="AT5427" s="1"/>
    </row>
    <row r="5428" spans="6:46" x14ac:dyDescent="0.35">
      <c r="F5428" s="4">
        <v>44423.083333333336</v>
      </c>
      <c r="H5428">
        <v>14.2</v>
      </c>
      <c r="I5428">
        <v>20.85</v>
      </c>
      <c r="K5428" s="2">
        <v>1.6083493802737498E-5</v>
      </c>
      <c r="L5428" s="2">
        <v>9.4147549089596692E-6</v>
      </c>
      <c r="N5428">
        <f t="shared" si="423"/>
        <v>1.1258445661916248E-5</v>
      </c>
      <c r="O5428" s="2">
        <f t="shared" si="424"/>
        <v>2.8244264726879012E-6</v>
      </c>
      <c r="Q5428">
        <f>N5428+O5428</f>
        <v>1.4082872134604149E-5</v>
      </c>
      <c r="S5428">
        <f>IF(H5428&gt;$B$5,$B$5,($B$3 - $B$5)*(($B$5-H5428)/($B$5-$B$6))^(1/$B$2)+$B$5)</f>
        <v>27.733333333333334</v>
      </c>
      <c r="T5428">
        <f>K5428*S5428</f>
        <v>4.4604889479591997E-4</v>
      </c>
      <c r="U5428" s="3">
        <f>S5428*N5428/Q5428+$B$7*O5428/Q5428</f>
        <v>33.201869468519575</v>
      </c>
      <c r="V5428">
        <f>IF(U5428-H5428&lt;=10,10,U5428-H5428)</f>
        <v>19.001869468519576</v>
      </c>
      <c r="X5428">
        <f t="shared" si="425"/>
        <v>0</v>
      </c>
      <c r="Y5428">
        <f t="shared" si="426"/>
        <v>1</v>
      </c>
      <c r="AA5428">
        <f>((Y5428*V5428)+H5428+273)/(Y5428*V5428)</f>
        <v>16.114302330926158</v>
      </c>
      <c r="AB5428">
        <f t="shared" si="427"/>
        <v>8.7393619937095631E-7</v>
      </c>
      <c r="AD5428">
        <f>AA5428*$C$28</f>
        <v>9.0848691263533308</v>
      </c>
      <c r="AF5428">
        <f>(Q5428-X5428)/AD5428+X5428</f>
        <v>1.550145845662503E-6</v>
      </c>
      <c r="AH5428">
        <f>Q5428/AF5428</f>
        <v>9.0848691263533308</v>
      </c>
      <c r="AK5428" s="2"/>
      <c r="AL5428" s="2"/>
      <c r="AT5428" s="1"/>
    </row>
    <row r="5429" spans="6:46" x14ac:dyDescent="0.35">
      <c r="F5429" s="4">
        <v>44423.125</v>
      </c>
      <c r="H5429">
        <v>15.2</v>
      </c>
      <c r="I5429">
        <v>20.85</v>
      </c>
      <c r="K5429" s="2">
        <v>1.6814561702861898E-5</v>
      </c>
      <c r="L5429">
        <v>0</v>
      </c>
      <c r="N5429">
        <f t="shared" si="423"/>
        <v>1.1770193192003328E-5</v>
      </c>
      <c r="O5429" s="2">
        <f t="shared" si="424"/>
        <v>0</v>
      </c>
      <c r="Q5429">
        <f>N5429+O5429</f>
        <v>1.1770193192003328E-5</v>
      </c>
      <c r="S5429">
        <f>IF(H5429&gt;$B$5,$B$5,($B$3 - $B$5)*(($B$5-H5429)/($B$5-$B$6))^(1/$B$2)+$B$5)</f>
        <v>26.400000000000002</v>
      </c>
      <c r="T5429">
        <f>K5429*S5429</f>
        <v>4.4390442895555414E-4</v>
      </c>
      <c r="U5429" s="3">
        <f>S5429*N5429/Q5429+$B$7*O5429/Q5429</f>
        <v>26.400000000000006</v>
      </c>
      <c r="V5429">
        <f>IF(U5429-H5429&lt;=10,10,U5429-H5429)</f>
        <v>11.200000000000006</v>
      </c>
      <c r="X5429">
        <f t="shared" si="425"/>
        <v>0</v>
      </c>
      <c r="Y5429">
        <f t="shared" si="426"/>
        <v>1</v>
      </c>
      <c r="AA5429">
        <f>((Y5429*V5429)+H5429+273)/(Y5429*V5429)</f>
        <v>26.73214285714284</v>
      </c>
      <c r="AB5429">
        <f t="shared" si="427"/>
        <v>4.4030114813105334E-7</v>
      </c>
      <c r="AD5429">
        <f>AA5429*$C$28</f>
        <v>15.0709608357066</v>
      </c>
      <c r="AF5429">
        <f>(Q5429-X5429)/AD5429+X5429</f>
        <v>7.8098492327821672E-7</v>
      </c>
      <c r="AH5429">
        <f>Q5429/AF5429</f>
        <v>15.0709608357066</v>
      </c>
      <c r="AK5429" s="2"/>
      <c r="AT5429" s="1"/>
    </row>
    <row r="5430" spans="6:46" x14ac:dyDescent="0.35">
      <c r="F5430" s="4">
        <v>44423.166666666664</v>
      </c>
      <c r="H5430">
        <v>15.4</v>
      </c>
      <c r="I5430">
        <v>20.85</v>
      </c>
      <c r="K5430" s="2">
        <v>1.7545629602986299E-5</v>
      </c>
      <c r="L5430" s="2">
        <v>1.5691278403152899E-6</v>
      </c>
      <c r="N5430">
        <f t="shared" si="423"/>
        <v>1.2281940722090408E-5</v>
      </c>
      <c r="O5430" s="2">
        <f t="shared" si="424"/>
        <v>4.7073835209458705E-7</v>
      </c>
      <c r="Q5430">
        <f>N5430+O5430</f>
        <v>1.2752679074184995E-5</v>
      </c>
      <c r="S5430">
        <f>IF(H5430&gt;$B$5,$B$5,($B$3 - $B$5)*(($B$5-H5430)/($B$5-$B$6))^(1/$B$2)+$B$5)</f>
        <v>26.133333333333333</v>
      </c>
      <c r="T5430">
        <f>K5430*S5430</f>
        <v>4.5852578695804191E-4</v>
      </c>
      <c r="U5430" s="3">
        <f>S5430*N5430/Q5430+$B$7*O5430/Q5430</f>
        <v>27.198885678694051</v>
      </c>
      <c r="V5430">
        <f>IF(U5430-H5430&lt;=10,10,U5430-H5430)</f>
        <v>11.798885678694051</v>
      </c>
      <c r="X5430">
        <f t="shared" si="425"/>
        <v>0</v>
      </c>
      <c r="Y5430">
        <f t="shared" si="426"/>
        <v>1</v>
      </c>
      <c r="AA5430">
        <f>((Y5430*V5430)+H5430+273)/(Y5430*V5430)</f>
        <v>25.442986215281419</v>
      </c>
      <c r="AB5430">
        <f t="shared" si="427"/>
        <v>5.0122571958654584E-7</v>
      </c>
      <c r="AD5430">
        <f>AA5430*$C$28</f>
        <v>14.344164283540445</v>
      </c>
      <c r="AF5430">
        <f>(Q5430-X5430)/AD5430+X5430</f>
        <v>8.8904998730517627E-7</v>
      </c>
      <c r="AH5430">
        <f>Q5430/AF5430</f>
        <v>14.344164283540445</v>
      </c>
      <c r="AK5430" s="2"/>
      <c r="AL5430" s="2"/>
      <c r="AT5430" s="1"/>
    </row>
    <row r="5431" spans="6:46" x14ac:dyDescent="0.35">
      <c r="F5431" s="4">
        <v>44423.208333333336</v>
      </c>
      <c r="H5431">
        <v>15.4</v>
      </c>
      <c r="I5431">
        <v>20.85</v>
      </c>
      <c r="K5431" s="2">
        <v>1.7545629602986299E-5</v>
      </c>
      <c r="L5431" s="2">
        <v>4.7073713880137897E-6</v>
      </c>
      <c r="N5431">
        <f t="shared" si="423"/>
        <v>1.2281940722090408E-5</v>
      </c>
      <c r="O5431" s="2">
        <f t="shared" si="424"/>
        <v>1.4122114164041371E-6</v>
      </c>
      <c r="Q5431">
        <f>N5431+O5431</f>
        <v>1.3694152138494546E-5</v>
      </c>
      <c r="S5431">
        <f>IF(H5431&gt;$B$5,$B$5,($B$3 - $B$5)*(($B$5-H5431)/($B$5-$B$6))^(1/$B$2)+$B$5)</f>
        <v>26.133333333333333</v>
      </c>
      <c r="T5431">
        <f>K5431*S5431</f>
        <v>4.5852578695804191E-4</v>
      </c>
      <c r="U5431" s="3">
        <f>S5431*N5431/Q5431+$B$7*O5431/Q5431</f>
        <v>29.110212501018768</v>
      </c>
      <c r="V5431">
        <f>IF(U5431-H5431&lt;=10,10,U5431-H5431)</f>
        <v>13.710212501018768</v>
      </c>
      <c r="X5431">
        <f t="shared" si="425"/>
        <v>0</v>
      </c>
      <c r="Y5431">
        <f t="shared" si="426"/>
        <v>1</v>
      </c>
      <c r="AA5431">
        <f>((Y5431*V5431)+H5431+273)/(Y5431*V5431)</f>
        <v>22.035414292708435</v>
      </c>
      <c r="AB5431">
        <f t="shared" si="427"/>
        <v>6.2146106973926835E-7</v>
      </c>
      <c r="AD5431">
        <f>AA5431*$C$28</f>
        <v>12.423054432212956</v>
      </c>
      <c r="AF5431">
        <f>(Q5431-X5431)/AD5431+X5431</f>
        <v>1.1023176476620464E-6</v>
      </c>
      <c r="AH5431">
        <f>Q5431/AF5431</f>
        <v>12.423054432212956</v>
      </c>
      <c r="AK5431" s="2"/>
      <c r="AL5431" s="2"/>
      <c r="AT5431" s="1"/>
    </row>
    <row r="5432" spans="6:46" x14ac:dyDescent="0.35">
      <c r="F5432" s="4">
        <v>44423.25</v>
      </c>
      <c r="H5432">
        <v>15.7</v>
      </c>
      <c r="I5432">
        <v>20.85</v>
      </c>
      <c r="K5432" s="2">
        <v>1.7545629602986299E-5</v>
      </c>
      <c r="L5432" s="2">
        <v>2.9813283370805601E-5</v>
      </c>
      <c r="N5432">
        <f t="shared" si="423"/>
        <v>1.2281940722090408E-5</v>
      </c>
      <c r="O5432" s="2">
        <f t="shared" si="424"/>
        <v>8.9439850112416824E-6</v>
      </c>
      <c r="Q5432">
        <f>N5432+O5432</f>
        <v>2.1225925733332091E-5</v>
      </c>
      <c r="S5432">
        <f>IF(H5432&gt;$B$5,$B$5,($B$3 - $B$5)*(($B$5-H5432)/($B$5-$B$6))^(1/$B$2)+$B$5)</f>
        <v>25.733333333333334</v>
      </c>
      <c r="T5432">
        <f>K5432*S5432</f>
        <v>4.5150753511684745E-4</v>
      </c>
      <c r="U5432" s="3">
        <f>S5432*N5432/Q5432+$B$7*O5432/Q5432</f>
        <v>38.065451672210678</v>
      </c>
      <c r="V5432">
        <f>IF(U5432-H5432&lt;=10,10,U5432-H5432)</f>
        <v>22.365451672210678</v>
      </c>
      <c r="X5432">
        <f t="shared" si="425"/>
        <v>0</v>
      </c>
      <c r="Y5432">
        <f t="shared" si="426"/>
        <v>1</v>
      </c>
      <c r="AA5432">
        <f>((Y5432*V5432)+H5432+273)/(Y5432*V5432)</f>
        <v>13.908301796503082</v>
      </c>
      <c r="AB5432">
        <f t="shared" si="427"/>
        <v>1.5261335311740829E-6</v>
      </c>
      <c r="AD5432">
        <f>AA5432*$C$28</f>
        <v>7.8411772968016074</v>
      </c>
      <c r="AF5432">
        <f>(Q5432-X5432)/AD5432+X5432</f>
        <v>2.7069819913382246E-6</v>
      </c>
      <c r="AH5432">
        <f>Q5432/AF5432</f>
        <v>7.8411772968016074</v>
      </c>
      <c r="AK5432" s="2"/>
      <c r="AL5432" s="2"/>
      <c r="AT5432" s="1"/>
    </row>
    <row r="5433" spans="6:46" x14ac:dyDescent="0.35">
      <c r="F5433" s="4">
        <v>44423.291666666664</v>
      </c>
      <c r="H5433">
        <v>16.8</v>
      </c>
      <c r="I5433">
        <v>20.85</v>
      </c>
      <c r="K5433" s="2">
        <v>1.7545629602986299E-5</v>
      </c>
      <c r="L5433" s="2">
        <v>7.2179540932405098E-5</v>
      </c>
      <c r="N5433">
        <f t="shared" si="423"/>
        <v>1.2281940722090408E-5</v>
      </c>
      <c r="O5433" s="2">
        <f t="shared" si="424"/>
        <v>2.1653862279721534E-5</v>
      </c>
      <c r="Q5433">
        <f>N5433+O5433</f>
        <v>3.3935803001811942E-5</v>
      </c>
      <c r="S5433">
        <f>IF(H5433&gt;$B$5,$B$5,($B$3 - $B$5)*(($B$5-H5433)/($B$5-$B$6))^(1/$B$2)+$B$5)</f>
        <v>24.266666666666666</v>
      </c>
      <c r="T5433">
        <f>K5433*S5433</f>
        <v>4.2577394503246749E-4</v>
      </c>
      <c r="U5433" s="3">
        <f>S5433*N5433/Q5433+$B$7*O5433/Q5433</f>
        <v>43.8770871821689</v>
      </c>
      <c r="V5433">
        <f>IF(U5433-H5433&lt;=10,10,U5433-H5433)</f>
        <v>27.077087182168899</v>
      </c>
      <c r="X5433">
        <f t="shared" si="425"/>
        <v>0</v>
      </c>
      <c r="Y5433">
        <f t="shared" si="426"/>
        <v>1</v>
      </c>
      <c r="AA5433">
        <f>((Y5433*V5433)+H5433+273)/(Y5433*V5433)</f>
        <v>11.702776042721549</v>
      </c>
      <c r="AB5433">
        <f t="shared" si="427"/>
        <v>2.8998079496631956E-6</v>
      </c>
      <c r="AD5433">
        <f>AA5433*$C$28</f>
        <v>6.5977531375407583</v>
      </c>
      <c r="AF5433">
        <f>(Q5433-X5433)/AD5433+X5433</f>
        <v>5.1435393677765201E-6</v>
      </c>
      <c r="AH5433">
        <f>Q5433/AF5433</f>
        <v>6.5977531375407574</v>
      </c>
      <c r="AK5433" s="2"/>
      <c r="AL5433" s="2"/>
      <c r="AT5433" s="1"/>
    </row>
    <row r="5434" spans="6:46" x14ac:dyDescent="0.35">
      <c r="F5434" s="4">
        <v>44423.333333333336</v>
      </c>
      <c r="H5434">
        <v>18.3</v>
      </c>
      <c r="I5434">
        <v>20.85</v>
      </c>
      <c r="K5434" s="2">
        <v>1.64490277527997E-5</v>
      </c>
      <c r="L5434">
        <v>1.4749762873581099E-4</v>
      </c>
      <c r="N5434">
        <f t="shared" si="423"/>
        <v>1.1514319426959789E-5</v>
      </c>
      <c r="O5434" s="2">
        <f t="shared" si="424"/>
        <v>4.4249288620743302E-5</v>
      </c>
      <c r="Q5434">
        <f>N5434+O5434</f>
        <v>5.5763608047703091E-5</v>
      </c>
      <c r="S5434">
        <f>IF(H5434&gt;$B$5,$B$5,($B$3 - $B$5)*(($B$5-H5434)/($B$5-$B$6))^(1/$B$2)+$B$5)</f>
        <v>22.266666666666666</v>
      </c>
      <c r="T5434">
        <f>K5434*S5434</f>
        <v>3.6626501796233995E-4</v>
      </c>
      <c r="U5434" s="3">
        <f>S5434*N5434/Q5434+$B$7*O5434/Q5434</f>
        <v>48.241074795828688</v>
      </c>
      <c r="V5434">
        <f>IF(U5434-H5434&lt;=10,10,U5434-H5434)</f>
        <v>29.941074795828687</v>
      </c>
      <c r="X5434">
        <f t="shared" si="425"/>
        <v>0</v>
      </c>
      <c r="Y5434">
        <f t="shared" si="426"/>
        <v>1</v>
      </c>
      <c r="AA5434">
        <f>((Y5434*V5434)+H5434+273)/(Y5434*V5434)</f>
        <v>10.729109659102257</v>
      </c>
      <c r="AB5434">
        <f t="shared" si="427"/>
        <v>5.1974124432957872E-6</v>
      </c>
      <c r="AD5434">
        <f>AA5434*$C$28</f>
        <v>6.048822660362438</v>
      </c>
      <c r="AF5434">
        <f>(Q5434-X5434)/AD5434+X5434</f>
        <v>9.2189193135250232E-6</v>
      </c>
      <c r="AH5434">
        <f>Q5434/AF5434</f>
        <v>6.048822660362438</v>
      </c>
      <c r="AK5434" s="2"/>
      <c r="AT5434" s="1"/>
    </row>
    <row r="5435" spans="6:46" x14ac:dyDescent="0.35">
      <c r="F5435" s="4">
        <v>44423.375</v>
      </c>
      <c r="H5435">
        <v>20.2</v>
      </c>
      <c r="I5435">
        <v>20.85</v>
      </c>
      <c r="K5435" s="2">
        <v>1.49868919525508E-5</v>
      </c>
      <c r="L5435">
        <v>2.1340007592621501E-4</v>
      </c>
      <c r="N5435">
        <f t="shared" si="423"/>
        <v>1.049082436678556E-5</v>
      </c>
      <c r="O5435" s="2">
        <f t="shared" si="424"/>
        <v>6.4020022777864515E-5</v>
      </c>
      <c r="Q5435">
        <f>N5435+O5435</f>
        <v>7.4510847144650073E-5</v>
      </c>
      <c r="S5435">
        <f>IF(H5435&gt;$B$5,$B$5,($B$3 - $B$5)*(($B$5-H5435)/($B$5-$B$6))^(1/$B$2)+$B$5)</f>
        <v>20</v>
      </c>
      <c r="T5435">
        <f>K5435*S5435</f>
        <v>2.9973783905101601E-4</v>
      </c>
      <c r="U5435" s="3">
        <f>S5435*N5435/Q5435+$B$7*O5435/Q5435</f>
        <v>50.072142286549507</v>
      </c>
      <c r="V5435">
        <f>IF(U5435-H5435&lt;=10,10,U5435-H5435)</f>
        <v>29.872142286549508</v>
      </c>
      <c r="X5435">
        <f t="shared" si="425"/>
        <v>0</v>
      </c>
      <c r="Y5435">
        <f t="shared" si="426"/>
        <v>1</v>
      </c>
      <c r="AA5435">
        <f>((Y5435*V5435)+H5435+273)/(Y5435*V5435)</f>
        <v>10.815164817690988</v>
      </c>
      <c r="AB5435">
        <f t="shared" si="427"/>
        <v>6.8894786534152852E-6</v>
      </c>
      <c r="AD5435">
        <f>AA5435*$C$28</f>
        <v>6.0973385586849984</v>
      </c>
      <c r="AF5435">
        <f>(Q5435-X5435)/AD5435+X5435</f>
        <v>1.2220224681228737E-5</v>
      </c>
      <c r="AH5435">
        <f>Q5435/AF5435</f>
        <v>6.0973385586849984</v>
      </c>
      <c r="AK5435" s="2"/>
      <c r="AT5435" s="1"/>
    </row>
    <row r="5436" spans="6:46" x14ac:dyDescent="0.35">
      <c r="F5436" s="4">
        <v>44423.416666666664</v>
      </c>
      <c r="H5436">
        <v>21.3</v>
      </c>
      <c r="I5436">
        <v>20.85</v>
      </c>
      <c r="K5436" s="2">
        <v>1.3524756152302E-5</v>
      </c>
      <c r="L5436">
        <v>2.60474639111599E-4</v>
      </c>
      <c r="N5436">
        <f t="shared" si="423"/>
        <v>9.4673293066113996E-6</v>
      </c>
      <c r="O5436" s="2">
        <f t="shared" si="424"/>
        <v>7.8142391733479705E-5</v>
      </c>
      <c r="Q5436">
        <f>N5436+O5436</f>
        <v>8.7609721040091099E-5</v>
      </c>
      <c r="S5436">
        <f>IF(H5436&gt;$B$5,$B$5,($B$3 - $B$5)*(($B$5-H5436)/($B$5-$B$6))^(1/$B$2)+$B$5)</f>
        <v>20</v>
      </c>
      <c r="T5436">
        <f>K5436*S5436</f>
        <v>2.7049512304603998E-4</v>
      </c>
      <c r="U5436" s="3">
        <f>S5436*N5436/Q5436+$B$7*O5436/Q5436</f>
        <v>51.217810971230385</v>
      </c>
      <c r="V5436">
        <f>IF(U5436-H5436&lt;=10,10,U5436-H5436)</f>
        <v>29.917810971230384</v>
      </c>
      <c r="X5436">
        <f t="shared" si="425"/>
        <v>0</v>
      </c>
      <c r="Y5436">
        <f t="shared" si="426"/>
        <v>1</v>
      </c>
      <c r="AA5436">
        <f>((Y5436*V5436)+H5436+273)/(Y5436*V5436)</f>
        <v>10.836949644578116</v>
      </c>
      <c r="AB5436">
        <f t="shared" si="427"/>
        <v>8.0843525081731396E-6</v>
      </c>
      <c r="AD5436">
        <f>AA5436*$C$28</f>
        <v>6.1096203377620855</v>
      </c>
      <c r="AF5436">
        <f>(Q5436-X5436)/AD5436+X5436</f>
        <v>1.4339634248399463E-5</v>
      </c>
      <c r="AH5436">
        <f>Q5436/AF5436</f>
        <v>6.1096203377620855</v>
      </c>
      <c r="AK5436" s="2"/>
      <c r="AT5436" s="1"/>
    </row>
    <row r="5437" spans="6:46" x14ac:dyDescent="0.35">
      <c r="F5437" s="4">
        <v>44423.458333333336</v>
      </c>
      <c r="H5437">
        <v>23.7</v>
      </c>
      <c r="I5437">
        <v>20.85</v>
      </c>
      <c r="K5437" s="2">
        <v>1.31592222022397E-5</v>
      </c>
      <c r="L5437">
        <v>2.60474639111599E-4</v>
      </c>
      <c r="N5437">
        <f t="shared" si="423"/>
        <v>9.2114555415677893E-6</v>
      </c>
      <c r="O5437" s="2">
        <f t="shared" si="424"/>
        <v>7.8142391733479705E-5</v>
      </c>
      <c r="Q5437">
        <f>N5437+O5437</f>
        <v>8.7353847275047487E-5</v>
      </c>
      <c r="S5437">
        <f>IF(H5437&gt;$B$5,$B$5,($B$3 - $B$5)*(($B$5-H5437)/($B$5-$B$6))^(1/$B$2)+$B$5)</f>
        <v>20</v>
      </c>
      <c r="T5437">
        <f>K5437*S5437</f>
        <v>2.6318444404479401E-4</v>
      </c>
      <c r="U5437" s="3">
        <f>S5437*N5437/Q5437+$B$7*O5437/Q5437</f>
        <v>51.309253066556508</v>
      </c>
      <c r="V5437">
        <f>IF(U5437-H5437&lt;=10,10,U5437-H5437)</f>
        <v>27.609253066556509</v>
      </c>
      <c r="X5437">
        <f t="shared" si="425"/>
        <v>0</v>
      </c>
      <c r="Y5437">
        <f t="shared" si="426"/>
        <v>1</v>
      </c>
      <c r="AA5437">
        <f>((Y5437*V5437)+H5437+273)/(Y5437*V5437)</f>
        <v>11.746397205486049</v>
      </c>
      <c r="AB5437">
        <f t="shared" si="427"/>
        <v>7.4366502125647225E-6</v>
      </c>
      <c r="AD5437">
        <f>AA5437*$C$28</f>
        <v>6.6223457352664621</v>
      </c>
      <c r="AF5437">
        <f>(Q5437-X5437)/AD5437+X5437</f>
        <v>1.3190771180951133E-5</v>
      </c>
      <c r="AH5437">
        <f>Q5437/AF5437</f>
        <v>6.6223457352664621</v>
      </c>
      <c r="AK5437" s="2"/>
      <c r="AT5437" s="1"/>
    </row>
    <row r="5438" spans="6:46" x14ac:dyDescent="0.35">
      <c r="F5438" s="4">
        <v>44423.5</v>
      </c>
      <c r="H5438">
        <v>25.1</v>
      </c>
      <c r="I5438">
        <v>20.85</v>
      </c>
      <c r="K5438" s="2">
        <v>1.31592222022397E-5</v>
      </c>
      <c r="L5438">
        <v>2.3536796275408601E-4</v>
      </c>
      <c r="N5438">
        <f t="shared" si="423"/>
        <v>9.2114555415677893E-6</v>
      </c>
      <c r="O5438" s="2">
        <f t="shared" si="424"/>
        <v>7.0610388826225818E-5</v>
      </c>
      <c r="Q5438">
        <f>N5438+O5438</f>
        <v>7.9821844367793614E-5</v>
      </c>
      <c r="S5438">
        <f>IF(H5438&gt;$B$5,$B$5,($B$3 - $B$5)*(($B$5-H5438)/($B$5-$B$6))^(1/$B$2)+$B$5)</f>
        <v>20</v>
      </c>
      <c r="T5438">
        <f>K5438*S5438</f>
        <v>2.6318444404479401E-4</v>
      </c>
      <c r="U5438" s="3">
        <f>S5438*N5438/Q5438+$B$7*O5438/Q5438</f>
        <v>50.960993553727569</v>
      </c>
      <c r="V5438">
        <f>IF(U5438-H5438&lt;=10,10,U5438-H5438)</f>
        <v>25.860993553727567</v>
      </c>
      <c r="X5438">
        <f t="shared" si="425"/>
        <v>0</v>
      </c>
      <c r="Y5438">
        <f t="shared" si="426"/>
        <v>1</v>
      </c>
      <c r="AA5438">
        <f>((Y5438*V5438)+H5438+273)/(Y5438*V5438)</f>
        <v>12.527012656365335</v>
      </c>
      <c r="AB5438">
        <f t="shared" si="427"/>
        <v>6.3719776260650497E-6</v>
      </c>
      <c r="AD5438">
        <f>AA5438*$C$28</f>
        <v>7.0624385834462569</v>
      </c>
      <c r="AF5438">
        <f>(Q5438-X5438)/AD5438+X5438</f>
        <v>1.1302306338619225E-5</v>
      </c>
      <c r="AH5438">
        <f>Q5438/AF5438</f>
        <v>7.0624385834462569</v>
      </c>
      <c r="AK5438" s="2"/>
      <c r="AT5438" s="1"/>
    </row>
    <row r="5439" spans="6:46" x14ac:dyDescent="0.35">
      <c r="F5439" s="4">
        <v>44423.541666666664</v>
      </c>
      <c r="H5439">
        <v>24.9</v>
      </c>
      <c r="I5439">
        <v>20.85</v>
      </c>
      <c r="K5439" s="2">
        <v>1.27936882521775E-5</v>
      </c>
      <c r="L5439">
        <v>1.85155823332268E-4</v>
      </c>
      <c r="N5439">
        <f t="shared" si="423"/>
        <v>8.9555817765242501E-6</v>
      </c>
      <c r="O5439" s="2">
        <f t="shared" si="424"/>
        <v>5.5546746999680408E-5</v>
      </c>
      <c r="Q5439">
        <f>N5439+O5439</f>
        <v>6.4502328776204653E-5</v>
      </c>
      <c r="S5439">
        <f>IF(H5439&gt;$B$5,$B$5,($B$3 - $B$5)*(($B$5-H5439)/($B$5-$B$6))^(1/$B$2)+$B$5)</f>
        <v>20</v>
      </c>
      <c r="T5439">
        <f>K5439*S5439</f>
        <v>2.5587376504354999E-4</v>
      </c>
      <c r="U5439" s="3">
        <f>S5439*N5439/Q5439+$B$7*O5439/Q5439</f>
        <v>50.140557432184053</v>
      </c>
      <c r="V5439">
        <f>IF(U5439-H5439&lt;=10,10,U5439-H5439)</f>
        <v>25.240557432184055</v>
      </c>
      <c r="X5439">
        <f t="shared" si="425"/>
        <v>0</v>
      </c>
      <c r="Y5439">
        <f t="shared" si="426"/>
        <v>1</v>
      </c>
      <c r="AA5439">
        <f>((Y5439*V5439)+H5439+273)/(Y5439*V5439)</f>
        <v>12.802433476375993</v>
      </c>
      <c r="AB5439">
        <f t="shared" si="427"/>
        <v>5.0382865800653576E-6</v>
      </c>
      <c r="AD5439">
        <f>AA5439*$C$28</f>
        <v>7.217714440451104</v>
      </c>
      <c r="AF5439">
        <f>(Q5439-X5439)/AD5439+X5439</f>
        <v>8.9366695383107024E-6</v>
      </c>
      <c r="AH5439">
        <f>Q5439/AF5439</f>
        <v>7.2177144404511031</v>
      </c>
      <c r="AK5439" s="2"/>
      <c r="AT5439" s="1"/>
    </row>
    <row r="5440" spans="6:46" x14ac:dyDescent="0.35">
      <c r="F5440" s="4">
        <v>44423.583333333336</v>
      </c>
      <c r="H5440">
        <v>26.2</v>
      </c>
      <c r="I5440">
        <v>20.85</v>
      </c>
      <c r="K5440" s="2">
        <v>1.16970864019909E-5</v>
      </c>
      <c r="L5440">
        <v>1.4122126296973501E-4</v>
      </c>
      <c r="N5440">
        <f t="shared" si="423"/>
        <v>8.1879604813936292E-6</v>
      </c>
      <c r="O5440" s="2">
        <f t="shared" si="424"/>
        <v>4.2366378890920511E-5</v>
      </c>
      <c r="Q5440">
        <f>N5440+O5440</f>
        <v>5.0554339372314136E-5</v>
      </c>
      <c r="S5440">
        <f>IF(H5440&gt;$B$5,$B$5,($B$3 - $B$5)*(($B$5-H5440)/($B$5-$B$6))^(1/$B$2)+$B$5)</f>
        <v>20</v>
      </c>
      <c r="T5440">
        <f>K5440*S5440</f>
        <v>2.3394172803981801E-4</v>
      </c>
      <c r="U5440" s="3">
        <f>S5440*N5440/Q5440+$B$7*O5440/Q5440</f>
        <v>49.331275605478083</v>
      </c>
      <c r="V5440">
        <f>IF(U5440-H5440&lt;=10,10,U5440-H5440)</f>
        <v>23.131275605478084</v>
      </c>
      <c r="X5440">
        <f t="shared" si="425"/>
        <v>0</v>
      </c>
      <c r="Y5440">
        <f t="shared" si="426"/>
        <v>1</v>
      </c>
      <c r="AA5440">
        <f>((Y5440*V5440)+H5440+273)/(Y5440*V5440)</f>
        <v>13.934868145755944</v>
      </c>
      <c r="AB5440">
        <f t="shared" si="427"/>
        <v>3.6279022408770447E-6</v>
      </c>
      <c r="AD5440">
        <f>AA5440*$C$28</f>
        <v>7.856154787056588</v>
      </c>
      <c r="AF5440">
        <f>(Q5440-X5440)/AD5440+X5440</f>
        <v>6.434997876519053E-6</v>
      </c>
      <c r="AH5440">
        <f>Q5440/AF5440</f>
        <v>7.856154787056588</v>
      </c>
      <c r="AK5440" s="2"/>
      <c r="AT5440" s="1"/>
    </row>
    <row r="5441" spans="6:46" x14ac:dyDescent="0.35">
      <c r="F5441" s="4">
        <v>44423.625</v>
      </c>
      <c r="H5441">
        <v>26.4</v>
      </c>
      <c r="I5441">
        <v>20.85</v>
      </c>
      <c r="K5441" s="2">
        <v>1.27936882521775E-5</v>
      </c>
      <c r="L5441" s="2">
        <v>9.7285367984672303E-5</v>
      </c>
      <c r="N5441">
        <f t="shared" si="423"/>
        <v>8.9555817765242501E-6</v>
      </c>
      <c r="O5441" s="2">
        <f t="shared" si="424"/>
        <v>2.9185610395401696E-5</v>
      </c>
      <c r="Q5441">
        <f>N5441+O5441</f>
        <v>3.8141192171925948E-5</v>
      </c>
      <c r="S5441">
        <f>IF(H5441&gt;$B$5,$B$5,($B$3 - $B$5)*(($B$5-H5441)/($B$5-$B$6))^(1/$B$2)+$B$5)</f>
        <v>20</v>
      </c>
      <c r="T5441">
        <f>K5441*S5441</f>
        <v>2.5587376504354999E-4</v>
      </c>
      <c r="U5441" s="3">
        <f>S5441*N5441/Q5441+$B$7*O5441/Q5441</f>
        <v>46.781972604174079</v>
      </c>
      <c r="V5441">
        <f>IF(U5441-H5441&lt;=10,10,U5441-H5441)</f>
        <v>20.381972604174081</v>
      </c>
      <c r="X5441">
        <f t="shared" si="425"/>
        <v>0</v>
      </c>
      <c r="Y5441">
        <f t="shared" si="426"/>
        <v>1</v>
      </c>
      <c r="AA5441">
        <f>((Y5441*V5441)+H5441+273)/(Y5441*V5441)</f>
        <v>15.689451595999351</v>
      </c>
      <c r="AB5441">
        <f t="shared" si="427"/>
        <v>2.4310086263086188E-6</v>
      </c>
      <c r="AD5441">
        <f>AA5441*$C$28</f>
        <v>8.8453481563614993</v>
      </c>
      <c r="AF5441">
        <f>(Q5441-X5441)/AD5441+X5441</f>
        <v>4.3120057568898662E-6</v>
      </c>
      <c r="AH5441">
        <f>Q5441/AF5441</f>
        <v>8.8453481563614993</v>
      </c>
      <c r="AK5441" s="2"/>
      <c r="AL5441" s="2"/>
      <c r="AT5441" s="1"/>
    </row>
    <row r="5442" spans="6:46" x14ac:dyDescent="0.35">
      <c r="F5442" s="4">
        <v>44423.666666666664</v>
      </c>
      <c r="H5442">
        <v>26.3</v>
      </c>
      <c r="I5442">
        <v>20.85</v>
      </c>
      <c r="K5442" s="2">
        <v>1.31592222022397E-5</v>
      </c>
      <c r="L5442" s="2">
        <v>8.4732636452520001E-5</v>
      </c>
      <c r="N5442">
        <f t="shared" ref="N5442:N5505" si="428">$C$13*K5442</f>
        <v>9.2114555415677893E-6</v>
      </c>
      <c r="O5442" s="2">
        <f t="shared" ref="O5442:O5505" si="429">$C$14*L5442</f>
        <v>2.5419790935756006E-5</v>
      </c>
      <c r="Q5442">
        <f>N5442+O5442</f>
        <v>3.4631246477323795E-5</v>
      </c>
      <c r="S5442">
        <f>IF(H5442&gt;$B$5,$B$5,($B$3 - $B$5)*(($B$5-H5442)/($B$5-$B$6))^(1/$B$2)+$B$5)</f>
        <v>20</v>
      </c>
      <c r="T5442">
        <f>K5442*S5442</f>
        <v>2.6318444404479401E-4</v>
      </c>
      <c r="U5442" s="3">
        <f>S5442*N5442/Q5442+$B$7*O5442/Q5442</f>
        <v>45.690460877116344</v>
      </c>
      <c r="V5442">
        <f>IF(U5442-H5442&lt;=10,10,U5442-H5442)</f>
        <v>19.390460877116343</v>
      </c>
      <c r="X5442">
        <f t="shared" ref="X5442:X5505" si="430">IF(Q5442-$C$20&lt;=0,0,Q5442-$C$20)</f>
        <v>0</v>
      </c>
      <c r="Y5442">
        <f t="shared" ref="Y5442:Y5505" si="431">1-(X5442/Q5442)</f>
        <v>1</v>
      </c>
      <c r="AA5442">
        <f>((Y5442*V5442)+H5442+273)/(Y5442*V5442)</f>
        <v>16.435424763586663</v>
      </c>
      <c r="AB5442">
        <f t="shared" ref="AB5442:AB5505" si="432">(Q5442-X5442)/AA5442</f>
        <v>2.1071099150446477E-6</v>
      </c>
      <c r="AD5442">
        <f>AA5442*$C$28</f>
        <v>9.2659104903755249</v>
      </c>
      <c r="AF5442">
        <f>(Q5442-X5442)/AD5442+X5442</f>
        <v>3.7374898573966555E-6</v>
      </c>
      <c r="AH5442">
        <f>Q5442/AF5442</f>
        <v>9.2659104903755249</v>
      </c>
      <c r="AK5442" s="2"/>
      <c r="AL5442" s="2"/>
      <c r="AT5442" s="1"/>
    </row>
    <row r="5443" spans="6:46" x14ac:dyDescent="0.35">
      <c r="F5443" s="4">
        <v>44423.708333333336</v>
      </c>
      <c r="H5443">
        <v>26.4</v>
      </c>
      <c r="I5443">
        <v>20.85</v>
      </c>
      <c r="K5443" s="2">
        <v>1.42558240524264E-5</v>
      </c>
      <c r="L5443" s="2">
        <v>8.7870819335558097E-5</v>
      </c>
      <c r="N5443">
        <f t="shared" si="428"/>
        <v>9.9790768366984796E-6</v>
      </c>
      <c r="O5443" s="2">
        <f t="shared" si="429"/>
        <v>2.6361245800667432E-5</v>
      </c>
      <c r="Q5443">
        <f>N5443+O5443</f>
        <v>3.6340322637365915E-5</v>
      </c>
      <c r="S5443">
        <f>IF(H5443&gt;$B$5,$B$5,($B$3 - $B$5)*(($B$5-H5443)/($B$5-$B$6))^(1/$B$2)+$B$5)</f>
        <v>20</v>
      </c>
      <c r="T5443">
        <f>K5443*S5443</f>
        <v>2.8511648104852802E-4</v>
      </c>
      <c r="U5443" s="3">
        <f>S5443*N5443/Q5443+$B$7*O5443/Q5443</f>
        <v>45.388976653572072</v>
      </c>
      <c r="V5443">
        <f>IF(U5443-H5443&lt;=10,10,U5443-H5443)</f>
        <v>18.988976653572074</v>
      </c>
      <c r="X5443">
        <f t="shared" si="430"/>
        <v>0</v>
      </c>
      <c r="Y5443">
        <f t="shared" si="431"/>
        <v>1</v>
      </c>
      <c r="AA5443">
        <f>((Y5443*V5443)+H5443+273)/(Y5443*V5443)</f>
        <v>16.767042398447465</v>
      </c>
      <c r="AB5443">
        <f t="shared" si="432"/>
        <v>2.1673662995407484E-6</v>
      </c>
      <c r="AD5443">
        <f>AA5443*$C$28</f>
        <v>9.452868805469274</v>
      </c>
      <c r="AF5443">
        <f>(Q5443-X5443)/AD5443+X5443</f>
        <v>3.8443697236483389E-6</v>
      </c>
      <c r="AH5443">
        <f>Q5443/AF5443</f>
        <v>9.452868805469274</v>
      </c>
      <c r="AK5443" s="2"/>
      <c r="AL5443" s="2"/>
      <c r="AT5443" s="1"/>
    </row>
    <row r="5444" spans="6:46" x14ac:dyDescent="0.35">
      <c r="F5444" s="4">
        <v>44423.75</v>
      </c>
      <c r="H5444">
        <v>25.9</v>
      </c>
      <c r="I5444">
        <v>20.85</v>
      </c>
      <c r="K5444" s="2">
        <v>1.46213580024886E-5</v>
      </c>
      <c r="L5444">
        <v>1.0670015929242799E-4</v>
      </c>
      <c r="N5444">
        <f t="shared" si="428"/>
        <v>1.0234950601742019E-5</v>
      </c>
      <c r="O5444" s="2">
        <f t="shared" si="429"/>
        <v>3.2010047787728405E-5</v>
      </c>
      <c r="Q5444">
        <f>N5444+O5444</f>
        <v>4.2244998389470426E-5</v>
      </c>
      <c r="S5444">
        <f>IF(H5444&gt;$B$5,$B$5,($B$3 - $B$5)*(($B$5-H5444)/($B$5-$B$6))^(1/$B$2)+$B$5)</f>
        <v>20</v>
      </c>
      <c r="T5444">
        <f>K5444*S5444</f>
        <v>2.9242716004977199E-4</v>
      </c>
      <c r="U5444" s="3">
        <f>S5444*N5444/Q5444+$B$7*O5444/Q5444</f>
        <v>46.520338863351498</v>
      </c>
      <c r="V5444">
        <f>IF(U5444-H5444&lt;=10,10,U5444-H5444)</f>
        <v>20.620338863351499</v>
      </c>
      <c r="X5444">
        <f t="shared" si="430"/>
        <v>0</v>
      </c>
      <c r="Y5444">
        <f t="shared" si="431"/>
        <v>1</v>
      </c>
      <c r="AA5444">
        <f>((Y5444*V5444)+H5444+273)/(Y5444*V5444)</f>
        <v>15.495397092199809</v>
      </c>
      <c r="AB5444">
        <f t="shared" si="432"/>
        <v>2.7262933720321395E-6</v>
      </c>
      <c r="AD5444">
        <f>AA5444*$C$28</f>
        <v>8.7359447373245587</v>
      </c>
      <c r="AF5444">
        <f>(Q5444-X5444)/AD5444+X5444</f>
        <v>4.8357675854996579E-6</v>
      </c>
      <c r="AH5444">
        <f>Q5444/AF5444</f>
        <v>8.7359447373245587</v>
      </c>
      <c r="AK5444" s="2"/>
      <c r="AT5444" s="1"/>
    </row>
    <row r="5445" spans="6:46" x14ac:dyDescent="0.35">
      <c r="F5445" s="4">
        <v>44423.791666666664</v>
      </c>
      <c r="H5445">
        <v>24.7</v>
      </c>
      <c r="I5445">
        <v>20.85</v>
      </c>
      <c r="K5445" s="2">
        <v>1.6083493802737498E-5</v>
      </c>
      <c r="L5445">
        <v>1.19252890824581E-4</v>
      </c>
      <c r="N5445">
        <f t="shared" si="428"/>
        <v>1.1258445661916248E-5</v>
      </c>
      <c r="O5445" s="2">
        <f t="shared" si="429"/>
        <v>3.5775867247374306E-5</v>
      </c>
      <c r="Q5445">
        <f>N5445+O5445</f>
        <v>4.7034312909290557E-5</v>
      </c>
      <c r="S5445">
        <f>IF(H5445&gt;$B$5,$B$5,($B$3 - $B$5)*(($B$5-H5445)/($B$5-$B$6))^(1/$B$2)+$B$5)</f>
        <v>20</v>
      </c>
      <c r="T5445">
        <f>K5445*S5445</f>
        <v>3.2166987605474997E-4</v>
      </c>
      <c r="U5445" s="3">
        <f>S5445*N5445/Q5445+$B$7*O5445/Q5445</f>
        <v>46.622167439183869</v>
      </c>
      <c r="V5445">
        <f>IF(U5445-H5445&lt;=10,10,U5445-H5445)</f>
        <v>21.92216743918387</v>
      </c>
      <c r="X5445">
        <f t="shared" si="430"/>
        <v>0</v>
      </c>
      <c r="Y5445">
        <f t="shared" si="431"/>
        <v>1</v>
      </c>
      <c r="AA5445">
        <f>((Y5445*V5445)+H5445+273)/(Y5445*V5445)</f>
        <v>14.579861609299108</v>
      </c>
      <c r="AB5445">
        <f t="shared" si="432"/>
        <v>3.2259780078633833E-6</v>
      </c>
      <c r="AD5445">
        <f>AA5445*$C$28</f>
        <v>8.219787110895842</v>
      </c>
      <c r="AF5445">
        <f>(Q5445-X5445)/AD5445+X5445</f>
        <v>5.7220840728275839E-6</v>
      </c>
      <c r="AH5445">
        <f>Q5445/AF5445</f>
        <v>8.219787110895842</v>
      </c>
      <c r="AK5445" s="2"/>
      <c r="AT5445" s="1"/>
    </row>
    <row r="5446" spans="6:46" x14ac:dyDescent="0.35">
      <c r="F5446" s="4">
        <v>44423.833333333336</v>
      </c>
      <c r="H5446">
        <v>23.8</v>
      </c>
      <c r="I5446">
        <v>20.85</v>
      </c>
      <c r="K5446" s="2">
        <v>1.6083493802737498E-5</v>
      </c>
      <c r="L5446">
        <v>1.0983822084614601E-4</v>
      </c>
      <c r="N5446">
        <f t="shared" si="428"/>
        <v>1.1258445661916248E-5</v>
      </c>
      <c r="O5446" s="2">
        <f t="shared" si="429"/>
        <v>3.2951466253843806E-5</v>
      </c>
      <c r="Q5446">
        <f>N5446+O5446</f>
        <v>4.420991191576005E-5</v>
      </c>
      <c r="S5446">
        <f>IF(H5446&gt;$B$5,$B$5,($B$3 - $B$5)*(($B$5-H5446)/($B$5-$B$6))^(1/$B$2)+$B$5)</f>
        <v>20</v>
      </c>
      <c r="T5446">
        <f>K5446*S5446</f>
        <v>3.2166987605474997E-4</v>
      </c>
      <c r="U5446" s="3">
        <f>S5446*N5446/Q5446+$B$7*O5446/Q5446</f>
        <v>46.086939984908724</v>
      </c>
      <c r="V5446">
        <f>IF(U5446-H5446&lt;=10,10,U5446-H5446)</f>
        <v>22.286939984908724</v>
      </c>
      <c r="X5446">
        <f t="shared" si="430"/>
        <v>0</v>
      </c>
      <c r="Y5446">
        <f t="shared" si="431"/>
        <v>1</v>
      </c>
      <c r="AA5446">
        <f>((Y5446*V5446)+H5446+273)/(Y5446*V5446)</f>
        <v>14.317216280071369</v>
      </c>
      <c r="AB5446">
        <f t="shared" si="432"/>
        <v>3.0878846174376345E-6</v>
      </c>
      <c r="AD5446">
        <f>AA5446*$C$28</f>
        <v>8.0717137786670765</v>
      </c>
      <c r="AF5446">
        <f>(Q5446-X5446)/AD5446+X5446</f>
        <v>5.4771406826395993E-6</v>
      </c>
      <c r="AH5446">
        <f>Q5446/AF5446</f>
        <v>8.0717137786670765</v>
      </c>
      <c r="AK5446" s="2"/>
      <c r="AT5446" s="1"/>
    </row>
    <row r="5447" spans="6:46" x14ac:dyDescent="0.35">
      <c r="F5447" s="4">
        <v>44423.875</v>
      </c>
      <c r="H5447">
        <v>21.9</v>
      </c>
      <c r="I5447">
        <v>20.85</v>
      </c>
      <c r="K5447" s="2">
        <v>1.6083493802737498E-5</v>
      </c>
      <c r="L5447">
        <v>1.0670015929242799E-4</v>
      </c>
      <c r="N5447">
        <f t="shared" si="428"/>
        <v>1.1258445661916248E-5</v>
      </c>
      <c r="O5447" s="2">
        <f t="shared" si="429"/>
        <v>3.2010047787728405E-5</v>
      </c>
      <c r="Q5447">
        <f>N5447+O5447</f>
        <v>4.326849344964465E-5</v>
      </c>
      <c r="S5447">
        <f>IF(H5447&gt;$B$5,$B$5,($B$3 - $B$5)*(($B$5-H5447)/($B$5-$B$6))^(1/$B$2)+$B$5)</f>
        <v>20</v>
      </c>
      <c r="T5447">
        <f>K5447*S5447</f>
        <v>3.2166987605474997E-4</v>
      </c>
      <c r="U5447" s="3">
        <f>S5447*N5447/Q5447+$B$7*O5447/Q5447</f>
        <v>45.893013212358454</v>
      </c>
      <c r="V5447">
        <f>IF(U5447-H5447&lt;=10,10,U5447-H5447)</f>
        <v>23.993013212358456</v>
      </c>
      <c r="X5447">
        <f t="shared" si="430"/>
        <v>0</v>
      </c>
      <c r="Y5447">
        <f t="shared" si="431"/>
        <v>1</v>
      </c>
      <c r="AA5447">
        <f>((Y5447*V5447)+H5447+273)/(Y5447*V5447)</f>
        <v>13.291078131366231</v>
      </c>
      <c r="AB5447">
        <f t="shared" si="432"/>
        <v>3.2554539986890399E-6</v>
      </c>
      <c r="AD5447">
        <f>AA5447*$C$28</f>
        <v>7.4932009398795421</v>
      </c>
      <c r="AF5447">
        <f>(Q5447-X5447)/AD5447+X5447</f>
        <v>5.7743671625520582E-6</v>
      </c>
      <c r="AH5447">
        <f>Q5447/AF5447</f>
        <v>7.4932009398795429</v>
      </c>
      <c r="AK5447" s="2"/>
      <c r="AT5447" s="1"/>
    </row>
    <row r="5448" spans="6:46" x14ac:dyDescent="0.35">
      <c r="F5448" s="4">
        <v>44423.916666666664</v>
      </c>
      <c r="H5448">
        <v>22.7</v>
      </c>
      <c r="I5448">
        <v>20.85</v>
      </c>
      <c r="K5448" s="2">
        <v>1.6083493802737498E-5</v>
      </c>
      <c r="L5448" s="2">
        <v>8.1594332240161007E-5</v>
      </c>
      <c r="N5448">
        <f t="shared" si="428"/>
        <v>1.1258445661916248E-5</v>
      </c>
      <c r="O5448" s="2">
        <f t="shared" si="429"/>
        <v>2.4478299672048307E-5</v>
      </c>
      <c r="Q5448">
        <f>N5448+O5448</f>
        <v>3.5736745333964555E-5</v>
      </c>
      <c r="S5448">
        <f>IF(H5448&gt;$B$5,$B$5,($B$3 - $B$5)*(($B$5-H5448)/($B$5-$B$6))^(1/$B$2)+$B$5)</f>
        <v>20</v>
      </c>
      <c r="T5448">
        <f>K5448*S5448</f>
        <v>3.2166987605474997E-4</v>
      </c>
      <c r="U5448" s="3">
        <f>S5448*N5448/Q5448+$B$7*O5448/Q5448</f>
        <v>43.973657380249342</v>
      </c>
      <c r="V5448">
        <f>IF(U5448-H5448&lt;=10,10,U5448-H5448)</f>
        <v>21.273657380249343</v>
      </c>
      <c r="X5448">
        <f t="shared" si="430"/>
        <v>0</v>
      </c>
      <c r="Y5448">
        <f t="shared" si="431"/>
        <v>1</v>
      </c>
      <c r="AA5448">
        <f>((Y5448*V5448)+H5448+273)/(Y5448*V5448)</f>
        <v>14.899819608570484</v>
      </c>
      <c r="AB5448">
        <f t="shared" si="432"/>
        <v>2.3984683219526043E-6</v>
      </c>
      <c r="AD5448">
        <f>AA5448*$C$28</f>
        <v>8.4001719944369491</v>
      </c>
      <c r="AF5448">
        <f>(Q5448-X5448)/AD5448+X5448</f>
        <v>4.2542873357392408E-6</v>
      </c>
      <c r="AH5448">
        <f>Q5448/AF5448</f>
        <v>8.4001719944369491</v>
      </c>
      <c r="AK5448" s="2"/>
      <c r="AL5448" s="2"/>
      <c r="AT5448" s="1"/>
    </row>
    <row r="5449" spans="6:46" x14ac:dyDescent="0.35">
      <c r="F5449" s="4">
        <v>44423.958333333336</v>
      </c>
      <c r="H5449">
        <v>20.2</v>
      </c>
      <c r="I5449">
        <v>20.85</v>
      </c>
      <c r="K5449" s="2">
        <v>1.6083493802737498E-5</v>
      </c>
      <c r="L5449" s="2">
        <v>5.9626688070931898E-5</v>
      </c>
      <c r="N5449">
        <f t="shared" si="428"/>
        <v>1.1258445661916248E-5</v>
      </c>
      <c r="O5449" s="2">
        <f t="shared" si="429"/>
        <v>1.7888006421279573E-5</v>
      </c>
      <c r="Q5449">
        <f>N5449+O5449</f>
        <v>2.9146452083195822E-5</v>
      </c>
      <c r="S5449">
        <f>IF(H5449&gt;$B$5,$B$5,($B$3 - $B$5)*(($B$5-H5449)/($B$5-$B$6))^(1/$B$2)+$B$5)</f>
        <v>20</v>
      </c>
      <c r="T5449">
        <f>K5449*S5449</f>
        <v>3.2166987605474997E-4</v>
      </c>
      <c r="U5449" s="3">
        <f>S5449*N5449/Q5449+$B$7*O5449/Q5449</f>
        <v>41.480495223147493</v>
      </c>
      <c r="V5449">
        <f>IF(U5449-H5449&lt;=10,10,U5449-H5449)</f>
        <v>21.280495223147494</v>
      </c>
      <c r="X5449">
        <f t="shared" si="430"/>
        <v>0</v>
      </c>
      <c r="Y5449">
        <f t="shared" si="431"/>
        <v>1</v>
      </c>
      <c r="AA5449">
        <f>((Y5449*V5449)+H5449+273)/(Y5449*V5449)</f>
        <v>14.777874853263599</v>
      </c>
      <c r="AB5449">
        <f t="shared" si="432"/>
        <v>1.9723033502857832E-6</v>
      </c>
      <c r="AD5449">
        <f>AA5449*$C$28</f>
        <v>8.3314223756289376</v>
      </c>
      <c r="AF5449">
        <f>(Q5449-X5449)/AD5449+X5449</f>
        <v>3.4983764799219608E-6</v>
      </c>
      <c r="AH5449">
        <f>Q5449/AF5449</f>
        <v>8.3314223756289376</v>
      </c>
      <c r="AK5449" s="2"/>
      <c r="AL5449" s="2"/>
      <c r="AT5449" s="1"/>
    </row>
    <row r="5450" spans="6:46" x14ac:dyDescent="0.35">
      <c r="F5450" s="4">
        <v>44424</v>
      </c>
      <c r="H5450">
        <v>19.100000000000001</v>
      </c>
      <c r="I5450">
        <v>15.7125</v>
      </c>
      <c r="K5450" s="2">
        <v>1.6083493802737498E-5</v>
      </c>
      <c r="L5450" s="2">
        <v>3.4520739689343903E-5</v>
      </c>
      <c r="N5450">
        <f t="shared" si="428"/>
        <v>1.1258445661916248E-5</v>
      </c>
      <c r="O5450" s="2">
        <f t="shared" si="429"/>
        <v>1.0356221906803173E-5</v>
      </c>
      <c r="Q5450">
        <f>N5450+O5450</f>
        <v>2.161466756871942E-5</v>
      </c>
      <c r="S5450">
        <f>IF(H5450&gt;$B$5,$B$5,($B$3 - $B$5)*(($B$5-H5450)/($B$5-$B$6))^(1/$B$2)+$B$5)</f>
        <v>21.2</v>
      </c>
      <c r="T5450">
        <f>K5450*S5450</f>
        <v>3.4097006861803493E-4</v>
      </c>
      <c r="U5450" s="3">
        <f>S5450*N5450/Q5450+$B$7*O5450/Q5450</f>
        <v>37.394572474319382</v>
      </c>
      <c r="V5450">
        <f>IF(U5450-H5450&lt;=10,10,U5450-H5450)</f>
        <v>18.294572474319381</v>
      </c>
      <c r="X5450">
        <f t="shared" si="430"/>
        <v>0</v>
      </c>
      <c r="Y5450">
        <f t="shared" si="431"/>
        <v>1</v>
      </c>
      <c r="AA5450">
        <f>((Y5450*V5450)+H5450+273)/(Y5450*V5450)</f>
        <v>16.966484071165326</v>
      </c>
      <c r="AB5450">
        <f t="shared" si="432"/>
        <v>1.2739626830200912E-6</v>
      </c>
      <c r="AD5450">
        <f>AA5450*$C$28</f>
        <v>9.5653093851340483</v>
      </c>
      <c r="AF5450">
        <f>(Q5450-X5450)/AD5450+X5450</f>
        <v>2.2596935131352799E-6</v>
      </c>
      <c r="AH5450">
        <f>Q5450/AF5450</f>
        <v>9.5653093851340483</v>
      </c>
      <c r="AK5450" s="2"/>
      <c r="AL5450" s="2"/>
      <c r="AT5450" s="1"/>
    </row>
    <row r="5451" spans="6:46" x14ac:dyDescent="0.35">
      <c r="F5451" s="4">
        <v>44424.041666666664</v>
      </c>
      <c r="H5451">
        <v>18.100000000000001</v>
      </c>
      <c r="I5451">
        <v>15.7125</v>
      </c>
      <c r="K5451" s="2">
        <v>1.6083493802737498E-5</v>
      </c>
      <c r="L5451" s="2">
        <v>1.2552974190794001E-5</v>
      </c>
      <c r="N5451">
        <f t="shared" si="428"/>
        <v>1.1258445661916248E-5</v>
      </c>
      <c r="O5451" s="2">
        <f t="shared" si="429"/>
        <v>3.7658922572382009E-6</v>
      </c>
      <c r="Q5451">
        <f>N5451+O5451</f>
        <v>1.5024337919154449E-5</v>
      </c>
      <c r="S5451">
        <f>IF(H5451&gt;$B$5,$B$5,($B$3 - $B$5)*(($B$5-H5451)/($B$5-$B$6))^(1/$B$2)+$B$5)</f>
        <v>22.533333333333331</v>
      </c>
      <c r="T5451">
        <f>K5451*S5451</f>
        <v>3.6241472702168491E-4</v>
      </c>
      <c r="U5451" s="3">
        <f>S5451*N5451/Q5451+$B$7*O5451/Q5451</f>
        <v>30.671194001553353</v>
      </c>
      <c r="V5451">
        <f>IF(U5451-H5451&lt;=10,10,U5451-H5451)</f>
        <v>12.571194001553351</v>
      </c>
      <c r="X5451">
        <f t="shared" si="430"/>
        <v>0</v>
      </c>
      <c r="Y5451">
        <f t="shared" si="431"/>
        <v>1</v>
      </c>
      <c r="AA5451">
        <f>((Y5451*V5451)+H5451+273)/(Y5451*V5451)</f>
        <v>24.156113887354728</v>
      </c>
      <c r="AB5451">
        <f t="shared" si="432"/>
        <v>6.2196833436107484E-7</v>
      </c>
      <c r="AD5451">
        <f>AA5451*$C$28</f>
        <v>13.61865557447878</v>
      </c>
      <c r="AF5451">
        <f>(Q5451-X5451)/AD5451+X5451</f>
        <v>1.1032174091626126E-6</v>
      </c>
      <c r="AH5451">
        <f>Q5451/AF5451</f>
        <v>13.618655574478778</v>
      </c>
      <c r="AK5451" s="2"/>
      <c r="AL5451" s="2"/>
      <c r="AT5451" s="1"/>
    </row>
    <row r="5452" spans="6:46" x14ac:dyDescent="0.35">
      <c r="F5452" s="4">
        <v>44424.083333333336</v>
      </c>
      <c r="H5452">
        <v>16.7</v>
      </c>
      <c r="I5452">
        <v>15.7125</v>
      </c>
      <c r="K5452" s="2">
        <v>1.6083493802737498E-5</v>
      </c>
      <c r="L5452" s="2">
        <v>7.8456149357122992E-6</v>
      </c>
      <c r="N5452">
        <f t="shared" si="428"/>
        <v>1.1258445661916248E-5</v>
      </c>
      <c r="O5452" s="2">
        <f t="shared" si="429"/>
        <v>2.3536844807136901E-6</v>
      </c>
      <c r="Q5452">
        <f>N5452+O5452</f>
        <v>1.3612130142629938E-5</v>
      </c>
      <c r="S5452">
        <f>IF(H5452&gt;$B$5,$B$5,($B$3 - $B$5)*(($B$5-H5452)/($B$5-$B$6))^(1/$B$2)+$B$5)</f>
        <v>24.400000000000002</v>
      </c>
      <c r="T5452">
        <f>K5452*S5452</f>
        <v>3.9243724878679502E-4</v>
      </c>
      <c r="U5452" s="3">
        <f>S5452*N5452/Q5452+$B$7*O5452/Q5452</f>
        <v>29.691070857769787</v>
      </c>
      <c r="V5452">
        <f>IF(U5452-H5452&lt;=10,10,U5452-H5452)</f>
        <v>12.991070857769788</v>
      </c>
      <c r="X5452">
        <f t="shared" si="430"/>
        <v>0</v>
      </c>
      <c r="Y5452">
        <f t="shared" si="431"/>
        <v>1</v>
      </c>
      <c r="AA5452">
        <f>((Y5452*V5452)+H5452+273)/(Y5452*V5452)</f>
        <v>23.299932251291988</v>
      </c>
      <c r="AB5452">
        <f t="shared" si="432"/>
        <v>5.8421329280367936E-7</v>
      </c>
      <c r="AD5452">
        <f>AA5452*$C$28</f>
        <v>13.135960267398115</v>
      </c>
      <c r="AF5452">
        <f>(Q5452-X5452)/AD5452+X5452</f>
        <v>1.0362493388788348E-6</v>
      </c>
      <c r="AH5452">
        <f>Q5452/AF5452</f>
        <v>13.135960267398115</v>
      </c>
      <c r="AK5452" s="2"/>
      <c r="AL5452" s="2"/>
      <c r="AT5452" s="1"/>
    </row>
    <row r="5453" spans="6:46" x14ac:dyDescent="0.35">
      <c r="F5453" s="4">
        <v>44424.125</v>
      </c>
      <c r="H5453">
        <v>16.399999999999999</v>
      </c>
      <c r="I5453">
        <v>15.7125</v>
      </c>
      <c r="K5453" s="2">
        <v>1.6814561702861898E-5</v>
      </c>
      <c r="L5453" s="2">
        <v>7.8456149357122992E-6</v>
      </c>
      <c r="N5453">
        <f t="shared" si="428"/>
        <v>1.1770193192003328E-5</v>
      </c>
      <c r="O5453" s="2">
        <f t="shared" si="429"/>
        <v>2.3536844807136901E-6</v>
      </c>
      <c r="Q5453">
        <f>N5453+O5453</f>
        <v>1.4123877672717018E-5</v>
      </c>
      <c r="S5453">
        <f>IF(H5453&gt;$B$5,$B$5,($B$3 - $B$5)*(($B$5-H5453)/($B$5-$B$6))^(1/$B$2)+$B$5)</f>
        <v>24.800000000000004</v>
      </c>
      <c r="T5453">
        <f>K5453*S5453</f>
        <v>4.1700113023097516E-4</v>
      </c>
      <c r="U5453" s="3">
        <f>S5453*N5453/Q5453+$B$7*O5453/Q5453</f>
        <v>29.832702276575265</v>
      </c>
      <c r="V5453">
        <f>IF(U5453-H5453&lt;=10,10,U5453-H5453)</f>
        <v>13.432702276575267</v>
      </c>
      <c r="X5453">
        <f t="shared" si="430"/>
        <v>0</v>
      </c>
      <c r="Y5453">
        <f t="shared" si="431"/>
        <v>1</v>
      </c>
      <c r="AA5453">
        <f>((Y5453*V5453)+H5453+273)/(Y5453*V5453)</f>
        <v>22.544436409096381</v>
      </c>
      <c r="AB5453">
        <f t="shared" si="432"/>
        <v>6.2649060798957131E-7</v>
      </c>
      <c r="AD5453">
        <f>AA5453*$C$28</f>
        <v>12.710029270765467</v>
      </c>
      <c r="AF5453">
        <f>(Q5453-X5453)/AD5453+X5453</f>
        <v>1.1112387998353052E-6</v>
      </c>
      <c r="AH5453">
        <f>Q5453/AF5453</f>
        <v>12.710029270765467</v>
      </c>
      <c r="AK5453" s="2"/>
      <c r="AL5453" s="2"/>
      <c r="AT5453" s="1"/>
    </row>
    <row r="5454" spans="6:46" x14ac:dyDescent="0.35">
      <c r="F5454" s="4">
        <v>44424.166666666664</v>
      </c>
      <c r="H5454">
        <v>16</v>
      </c>
      <c r="I5454">
        <v>15.7125</v>
      </c>
      <c r="K5454" s="2">
        <v>1.7545629602986299E-5</v>
      </c>
      <c r="L5454" s="2">
        <v>2.03986133923705E-5</v>
      </c>
      <c r="N5454">
        <f t="shared" si="428"/>
        <v>1.2281940722090408E-5</v>
      </c>
      <c r="O5454" s="2">
        <f t="shared" si="429"/>
        <v>6.1195840177111508E-6</v>
      </c>
      <c r="Q5454">
        <f>N5454+O5454</f>
        <v>1.840152473980156E-5</v>
      </c>
      <c r="S5454">
        <f>IF(H5454&gt;$B$5,$B$5,($B$3 - $B$5)*(($B$5-H5454)/($B$5-$B$6))^(1/$B$2)+$B$5)</f>
        <v>25.333333333333332</v>
      </c>
      <c r="T5454">
        <f>K5454*S5454</f>
        <v>4.4448928327565289E-4</v>
      </c>
      <c r="U5454" s="3">
        <f>S5454*N5454/Q5454+$B$7*O5454/Q5454</f>
        <v>35.19923639078047</v>
      </c>
      <c r="V5454">
        <f>IF(U5454-H5454&lt;=10,10,U5454-H5454)</f>
        <v>19.19923639078047</v>
      </c>
      <c r="X5454">
        <f t="shared" si="430"/>
        <v>0</v>
      </c>
      <c r="Y5454">
        <f t="shared" si="431"/>
        <v>1</v>
      </c>
      <c r="AA5454">
        <f>((Y5454*V5454)+H5454+273)/(Y5454*V5454)</f>
        <v>16.052681998268362</v>
      </c>
      <c r="AB5454">
        <f t="shared" si="432"/>
        <v>1.1463208915361666E-6</v>
      </c>
      <c r="AD5454">
        <f>AA5454*$C$28</f>
        <v>9.0501290149776086</v>
      </c>
      <c r="AF5454">
        <f>(Q5454-X5454)/AD5454+X5454</f>
        <v>2.0332886646530408E-6</v>
      </c>
      <c r="AH5454">
        <f>Q5454/AF5454</f>
        <v>9.0501290149776086</v>
      </c>
      <c r="AK5454" s="2"/>
      <c r="AL5454" s="2"/>
      <c r="AT5454" s="1"/>
    </row>
    <row r="5455" spans="6:46" x14ac:dyDescent="0.35">
      <c r="F5455" s="4">
        <v>44424.208333333336</v>
      </c>
      <c r="H5455">
        <v>15.9</v>
      </c>
      <c r="I5455">
        <v>15.7125</v>
      </c>
      <c r="K5455" s="2">
        <v>1.7545629602986299E-5</v>
      </c>
      <c r="L5455" s="2">
        <v>5.9626445412290297E-5</v>
      </c>
      <c r="N5455">
        <f t="shared" si="428"/>
        <v>1.2281940722090408E-5</v>
      </c>
      <c r="O5455" s="2">
        <f t="shared" si="429"/>
        <v>1.7887933623687092E-5</v>
      </c>
      <c r="Q5455">
        <f>N5455+O5455</f>
        <v>3.01698743457775E-5</v>
      </c>
      <c r="S5455">
        <f>IF(H5455&gt;$B$5,$B$5,($B$3 - $B$5)*(($B$5-H5455)/($B$5-$B$6))^(1/$B$2)+$B$5)</f>
        <v>25.466666666666669</v>
      </c>
      <c r="T5455">
        <f>K5455*S5455</f>
        <v>4.4682870055605108E-4</v>
      </c>
      <c r="U5455" s="3">
        <f>S5455*N5455/Q5455+$B$7*O5455/Q5455</f>
        <v>42.977190585266626</v>
      </c>
      <c r="V5455">
        <f>IF(U5455-H5455&lt;=10,10,U5455-H5455)</f>
        <v>27.077190585266628</v>
      </c>
      <c r="X5455">
        <f t="shared" si="430"/>
        <v>0</v>
      </c>
      <c r="Y5455">
        <f t="shared" si="431"/>
        <v>1</v>
      </c>
      <c r="AA5455">
        <f>((Y5455*V5455)+H5455+273)/(Y5455*V5455)</f>
        <v>11.669496862691421</v>
      </c>
      <c r="AB5455">
        <f t="shared" si="432"/>
        <v>2.5853620512323614E-6</v>
      </c>
      <c r="AD5455">
        <f>AA5455*$C$28</f>
        <v>6.578991109312839</v>
      </c>
      <c r="AF5455">
        <f>(Q5455-X5455)/AD5455+X5455</f>
        <v>4.5857904114007349E-6</v>
      </c>
      <c r="AH5455">
        <f>Q5455/AF5455</f>
        <v>6.578991109312839</v>
      </c>
      <c r="AK5455" s="2"/>
      <c r="AL5455" s="2"/>
      <c r="AT5455" s="1"/>
    </row>
    <row r="5456" spans="6:46" x14ac:dyDescent="0.35">
      <c r="F5456" s="4">
        <v>44424.25</v>
      </c>
      <c r="H5456">
        <v>15.9</v>
      </c>
      <c r="I5456">
        <v>15.7125</v>
      </c>
      <c r="K5456" s="2">
        <v>1.7545629602986299E-5</v>
      </c>
      <c r="L5456">
        <v>1.19253133483222E-4</v>
      </c>
      <c r="N5456">
        <f t="shared" si="428"/>
        <v>1.2281940722090408E-5</v>
      </c>
      <c r="O5456" s="2">
        <f t="shared" si="429"/>
        <v>3.5775940044966608E-5</v>
      </c>
      <c r="Q5456">
        <f>N5456+O5456</f>
        <v>4.8057880767057016E-5</v>
      </c>
      <c r="S5456">
        <f>IF(H5456&gt;$B$5,$B$5,($B$3 - $B$5)*(($B$5-H5456)/($B$5-$B$6))^(1/$B$2)+$B$5)</f>
        <v>25.466666666666669</v>
      </c>
      <c r="T5456">
        <f>K5456*S5456</f>
        <v>4.4682870055605108E-4</v>
      </c>
      <c r="U5456" s="3">
        <f>S5456*N5456/Q5456+$B$7*O5456/Q5456</f>
        <v>47.452296199161985</v>
      </c>
      <c r="V5456">
        <f>IF(U5456-H5456&lt;=10,10,U5456-H5456)</f>
        <v>31.552296199161987</v>
      </c>
      <c r="X5456">
        <f t="shared" si="430"/>
        <v>0</v>
      </c>
      <c r="Y5456">
        <f t="shared" si="431"/>
        <v>1</v>
      </c>
      <c r="AA5456">
        <f>((Y5456*V5456)+H5456+273)/(Y5456*V5456)</f>
        <v>10.156227431957014</v>
      </c>
      <c r="AB5456">
        <f t="shared" si="432"/>
        <v>4.7318633901246434E-6</v>
      </c>
      <c r="AD5456">
        <f>AA5456*$C$28</f>
        <v>5.7258449755985188</v>
      </c>
      <c r="AF5456">
        <f>(Q5456-X5456)/AD5456+X5456</f>
        <v>8.3931508749996436E-6</v>
      </c>
      <c r="AH5456">
        <f>Q5456/AF5456</f>
        <v>5.7258449755985179</v>
      </c>
      <c r="AK5456" s="2"/>
      <c r="AT5456" s="1"/>
    </row>
    <row r="5457" spans="6:46" x14ac:dyDescent="0.35">
      <c r="F5457" s="4">
        <v>44424.291666666664</v>
      </c>
      <c r="H5457">
        <v>16.100000000000001</v>
      </c>
      <c r="I5457">
        <v>15.7125</v>
      </c>
      <c r="K5457" s="2">
        <v>1.7545629602986299E-5</v>
      </c>
      <c r="L5457">
        <v>1.56911570738321E-4</v>
      </c>
      <c r="N5457">
        <f t="shared" si="428"/>
        <v>1.2281940722090408E-5</v>
      </c>
      <c r="O5457" s="2">
        <f t="shared" si="429"/>
        <v>4.7073471221496307E-5</v>
      </c>
      <c r="Q5457">
        <f>N5457+O5457</f>
        <v>5.9355411943586715E-5</v>
      </c>
      <c r="S5457">
        <f>IF(H5457&gt;$B$5,$B$5,($B$3 - $B$5)*(($B$5-H5457)/($B$5-$B$6))^(1/$B$2)+$B$5)</f>
        <v>25.199999999999996</v>
      </c>
      <c r="T5457">
        <f>K5457*S5457</f>
        <v>4.4214986599525464E-4</v>
      </c>
      <c r="U5457" s="3">
        <f>S5457*N5457/Q5457+$B$7*O5457/Q5457</f>
        <v>48.833724313696052</v>
      </c>
      <c r="V5457">
        <f>IF(U5457-H5457&lt;=10,10,U5457-H5457)</f>
        <v>32.733724313696051</v>
      </c>
      <c r="X5457">
        <f t="shared" si="430"/>
        <v>0</v>
      </c>
      <c r="Y5457">
        <f t="shared" si="431"/>
        <v>1</v>
      </c>
      <c r="AA5457">
        <f>((Y5457*V5457)+H5457+273)/(Y5457*V5457)</f>
        <v>9.8318700686019476</v>
      </c>
      <c r="AB5457">
        <f t="shared" si="432"/>
        <v>6.0370419390648859E-6</v>
      </c>
      <c r="AD5457">
        <f>AA5457*$C$28</f>
        <v>5.5429798328368314</v>
      </c>
      <c r="AF5457">
        <f>(Q5457-X5457)/AD5457+X5457</f>
        <v>1.0708213584318476E-5</v>
      </c>
      <c r="AH5457">
        <f>Q5457/AF5457</f>
        <v>5.5429798328368314</v>
      </c>
      <c r="AK5457" s="2"/>
      <c r="AT5457" s="1"/>
    </row>
    <row r="5458" spans="6:46" x14ac:dyDescent="0.35">
      <c r="F5458" s="4">
        <v>44424.333333333336</v>
      </c>
      <c r="H5458">
        <v>16.8</v>
      </c>
      <c r="I5458">
        <v>15.7125</v>
      </c>
      <c r="K5458" s="2">
        <v>1.64490277527997E-5</v>
      </c>
      <c r="L5458">
        <v>1.6318914979760501E-4</v>
      </c>
      <c r="N5458">
        <f t="shared" si="428"/>
        <v>1.1514319426959789E-5</v>
      </c>
      <c r="O5458" s="2">
        <f t="shared" si="429"/>
        <v>4.8956744939281509E-5</v>
      </c>
      <c r="Q5458">
        <f>N5458+O5458</f>
        <v>6.0471064366241298E-5</v>
      </c>
      <c r="S5458">
        <f>IF(H5458&gt;$B$5,$B$5,($B$3 - $B$5)*(($B$5-H5458)/($B$5-$B$6))^(1/$B$2)+$B$5)</f>
        <v>24.266666666666666</v>
      </c>
      <c r="T5458">
        <f>K5458*S5458</f>
        <v>3.9916307346793937E-4</v>
      </c>
      <c r="U5458" s="3">
        <f>S5458*N5458/Q5458+$B$7*O5458/Q5458</f>
        <v>49.148053771436757</v>
      </c>
      <c r="V5458">
        <f>IF(U5458-H5458&lt;=10,10,U5458-H5458)</f>
        <v>32.348053771436753</v>
      </c>
      <c r="X5458">
        <f t="shared" si="430"/>
        <v>0</v>
      </c>
      <c r="Y5458">
        <f t="shared" si="431"/>
        <v>1</v>
      </c>
      <c r="AA5458">
        <f>((Y5458*V5458)+H5458+273)/(Y5458*V5458)</f>
        <v>9.9588079099798161</v>
      </c>
      <c r="AB5458">
        <f t="shared" si="432"/>
        <v>6.0721187628935655E-6</v>
      </c>
      <c r="AD5458">
        <f>AA5458*$C$28</f>
        <v>5.6145444375226026</v>
      </c>
      <c r="AF5458">
        <f>(Q5458-X5458)/AD5458+X5458</f>
        <v>1.0770431161272265E-5</v>
      </c>
      <c r="AH5458">
        <f>Q5458/AF5458</f>
        <v>5.6145444375226026</v>
      </c>
      <c r="AK5458" s="2"/>
      <c r="AT5458" s="1"/>
    </row>
    <row r="5459" spans="6:46" x14ac:dyDescent="0.35">
      <c r="F5459" s="4">
        <v>44424.375</v>
      </c>
      <c r="H5459">
        <v>17.3</v>
      </c>
      <c r="I5459">
        <v>15.7125</v>
      </c>
      <c r="K5459" s="2">
        <v>1.49868919525508E-5</v>
      </c>
      <c r="L5459">
        <v>1.2866853143758201E-4</v>
      </c>
      <c r="N5459">
        <f t="shared" si="428"/>
        <v>1.049082436678556E-5</v>
      </c>
      <c r="O5459" s="2">
        <f t="shared" si="429"/>
        <v>3.860055943127461E-5</v>
      </c>
      <c r="Q5459">
        <f>N5459+O5459</f>
        <v>4.9091383798060168E-5</v>
      </c>
      <c r="S5459">
        <f>IF(H5459&gt;$B$5,$B$5,($B$3 - $B$5)*(($B$5-H5459)/($B$5-$B$6))^(1/$B$2)+$B$5)</f>
        <v>23.599999999999998</v>
      </c>
      <c r="T5459">
        <f>K5459*S5459</f>
        <v>3.5369065008019886E-4</v>
      </c>
      <c r="U5459" s="3">
        <f>S5459*N5459/Q5459+$B$7*O5459/Q5459</f>
        <v>48.28982278291199</v>
      </c>
      <c r="V5459">
        <f>IF(U5459-H5459&lt;=10,10,U5459-H5459)</f>
        <v>30.98982278291199</v>
      </c>
      <c r="X5459">
        <f t="shared" si="430"/>
        <v>0</v>
      </c>
      <c r="Y5459">
        <f t="shared" si="431"/>
        <v>1</v>
      </c>
      <c r="AA5459">
        <f>((Y5459*V5459)+H5459+273)/(Y5459*V5459)</f>
        <v>10.367591484262165</v>
      </c>
      <c r="AB5459">
        <f t="shared" si="432"/>
        <v>4.7350808403841995E-6</v>
      </c>
      <c r="AD5459">
        <f>AA5459*$C$28</f>
        <v>5.8450071157752479</v>
      </c>
      <c r="AF5459">
        <f>(Q5459-X5459)/AD5459+X5459</f>
        <v>8.3988578329641561E-6</v>
      </c>
      <c r="AH5459">
        <f>Q5459/AF5459</f>
        <v>5.8450071157752479</v>
      </c>
      <c r="AK5459" s="2"/>
      <c r="AT5459" s="1"/>
    </row>
    <row r="5460" spans="6:46" x14ac:dyDescent="0.35">
      <c r="F5460" s="4">
        <v>44424.416666666664</v>
      </c>
      <c r="H5460">
        <v>17.899999999999999</v>
      </c>
      <c r="I5460">
        <v>15.7125</v>
      </c>
      <c r="K5460" s="2">
        <v>1.3524756152302E-5</v>
      </c>
      <c r="L5460">
        <v>1.0670040195106999E-4</v>
      </c>
      <c r="N5460">
        <f t="shared" si="428"/>
        <v>9.4673293066113996E-6</v>
      </c>
      <c r="O5460" s="2">
        <f t="shared" si="429"/>
        <v>3.2010120585321005E-5</v>
      </c>
      <c r="Q5460">
        <f>N5460+O5460</f>
        <v>4.1477449891932406E-5</v>
      </c>
      <c r="S5460">
        <f>IF(H5460&gt;$B$5,$B$5,($B$3 - $B$5)*(($B$5-H5460)/($B$5-$B$6))^(1/$B$2)+$B$5)</f>
        <v>22.8</v>
      </c>
      <c r="T5460">
        <f>K5460*S5460</f>
        <v>3.0836444027248561E-4</v>
      </c>
      <c r="U5460" s="3">
        <f>S5460*N5460/Q5460+$B$7*O5460/Q5460</f>
        <v>47.650271304837815</v>
      </c>
      <c r="V5460">
        <f>IF(U5460-H5460&lt;=10,10,U5460-H5460)</f>
        <v>29.750271304837817</v>
      </c>
      <c r="X5460">
        <f t="shared" si="430"/>
        <v>0</v>
      </c>
      <c r="Y5460">
        <f t="shared" si="431"/>
        <v>1</v>
      </c>
      <c r="AA5460">
        <f>((Y5460*V5460)+H5460+273)/(Y5460*V5460)</f>
        <v>10.778062089561365</v>
      </c>
      <c r="AB5460">
        <f t="shared" si="432"/>
        <v>3.8483216692640538E-6</v>
      </c>
      <c r="AD5460">
        <f>AA5460*$C$28</f>
        <v>6.0764209029053005</v>
      </c>
      <c r="AF5460">
        <f>(Q5460-X5460)/AD5460+X5460</f>
        <v>6.8259672189760461E-6</v>
      </c>
      <c r="AH5460">
        <f>Q5460/AF5460</f>
        <v>6.0764209029053005</v>
      </c>
      <c r="AK5460" s="2"/>
      <c r="AT5460" s="1"/>
    </row>
    <row r="5461" spans="6:46" x14ac:dyDescent="0.35">
      <c r="F5461" s="4">
        <v>44424.458333333336</v>
      </c>
      <c r="H5461">
        <v>18.3</v>
      </c>
      <c r="I5461">
        <v>15.7125</v>
      </c>
      <c r="K5461" s="2">
        <v>1.31592222022397E-5</v>
      </c>
      <c r="L5461" s="2">
        <v>9.1009123547916996E-5</v>
      </c>
      <c r="N5461">
        <f t="shared" si="428"/>
        <v>9.2114555415677893E-6</v>
      </c>
      <c r="O5461" s="2">
        <f t="shared" si="429"/>
        <v>2.7302737064375104E-5</v>
      </c>
      <c r="Q5461">
        <f>N5461+O5461</f>
        <v>3.6514192605942896E-5</v>
      </c>
      <c r="S5461">
        <f>IF(H5461&gt;$B$5,$B$5,($B$3 - $B$5)*(($B$5-H5461)/($B$5-$B$6))^(1/$B$2)+$B$5)</f>
        <v>22.266666666666666</v>
      </c>
      <c r="T5461">
        <f>K5461*S5461</f>
        <v>2.9301201436987063E-4</v>
      </c>
      <c r="U5461" s="3">
        <f>S5461*N5461/Q5461+$B$7*O5461/Q5461</f>
        <v>46.742343915931343</v>
      </c>
      <c r="V5461">
        <f>IF(U5461-H5461&lt;=10,10,U5461-H5461)</f>
        <v>28.442343915931342</v>
      </c>
      <c r="X5461">
        <f t="shared" si="430"/>
        <v>0</v>
      </c>
      <c r="Y5461">
        <f t="shared" si="431"/>
        <v>1</v>
      </c>
      <c r="AA5461">
        <f>((Y5461*V5461)+H5461+273)/(Y5461*V5461)</f>
        <v>11.241771946117099</v>
      </c>
      <c r="AB5461">
        <f t="shared" si="432"/>
        <v>3.2480815996765414E-6</v>
      </c>
      <c r="AD5461">
        <f>AA5461*$C$28</f>
        <v>6.3378497425097269</v>
      </c>
      <c r="AF5461">
        <f>(Q5461-X5461)/AD5461+X5461</f>
        <v>5.7612903570483875E-6</v>
      </c>
      <c r="AH5461">
        <f>Q5461/AF5461</f>
        <v>6.3378497425097269</v>
      </c>
      <c r="AK5461" s="2"/>
      <c r="AL5461" s="2"/>
      <c r="AT5461" s="1"/>
    </row>
    <row r="5462" spans="6:46" x14ac:dyDescent="0.35">
      <c r="F5462" s="4">
        <v>44424.5</v>
      </c>
      <c r="H5462">
        <v>15.2</v>
      </c>
      <c r="I5462">
        <v>15.7125</v>
      </c>
      <c r="K5462" s="2">
        <v>1.31592222022397E-5</v>
      </c>
      <c r="L5462" s="2">
        <v>9.7285610643314005E-5</v>
      </c>
      <c r="N5462">
        <f t="shared" si="428"/>
        <v>9.2114555415677893E-6</v>
      </c>
      <c r="O5462" s="2">
        <f t="shared" si="429"/>
        <v>2.9185683192994205E-5</v>
      </c>
      <c r="Q5462">
        <f>N5462+O5462</f>
        <v>3.8397138734561998E-5</v>
      </c>
      <c r="S5462">
        <f>IF(H5462&gt;$B$5,$B$5,($B$3 - $B$5)*(($B$5-H5462)/($B$5-$B$6))^(1/$B$2)+$B$5)</f>
        <v>26.400000000000002</v>
      </c>
      <c r="T5462">
        <f>K5462*S5462</f>
        <v>3.4740346613912809E-4</v>
      </c>
      <c r="U5462" s="3">
        <f>S5462*N5462/Q5462+$B$7*O5462/Q5462</f>
        <v>48.138873437678711</v>
      </c>
      <c r="V5462">
        <f>IF(U5462-H5462&lt;=10,10,U5462-H5462)</f>
        <v>32.938873437678708</v>
      </c>
      <c r="X5462">
        <f t="shared" si="430"/>
        <v>0</v>
      </c>
      <c r="Y5462">
        <f t="shared" si="431"/>
        <v>1</v>
      </c>
      <c r="AA5462">
        <f>((Y5462*V5462)+H5462+273)/(Y5462*V5462)</f>
        <v>9.7495402824047002</v>
      </c>
      <c r="AB5462">
        <f t="shared" si="432"/>
        <v>3.9383537707781481E-6</v>
      </c>
      <c r="AD5462">
        <f>AA5462*$C$28</f>
        <v>5.4965642128836683</v>
      </c>
      <c r="AF5462">
        <f>(Q5462-X5462)/AD5462+X5462</f>
        <v>6.9856618148044277E-6</v>
      </c>
      <c r="AH5462">
        <f>Q5462/AF5462</f>
        <v>5.4965642128836683</v>
      </c>
      <c r="AK5462" s="2"/>
      <c r="AL5462" s="2"/>
      <c r="AT5462" s="1"/>
    </row>
    <row r="5463" spans="6:46" x14ac:dyDescent="0.35">
      <c r="F5463" s="4">
        <v>44424.541666666664</v>
      </c>
      <c r="H5463">
        <v>15.7</v>
      </c>
      <c r="I5463">
        <v>15.7125</v>
      </c>
      <c r="K5463" s="2">
        <v>1.27936882521775E-5</v>
      </c>
      <c r="L5463">
        <v>1.0042379352635201E-4</v>
      </c>
      <c r="N5463">
        <f t="shared" si="428"/>
        <v>8.9555817765242501E-6</v>
      </c>
      <c r="O5463" s="2">
        <f t="shared" si="429"/>
        <v>3.0127138057905607E-5</v>
      </c>
      <c r="Q5463">
        <f>N5463+O5463</f>
        <v>3.9082719834429859E-5</v>
      </c>
      <c r="S5463">
        <f>IF(H5463&gt;$B$5,$B$5,($B$3 - $B$5)*(($B$5-H5463)/($B$5-$B$6))^(1/$B$2)+$B$5)</f>
        <v>25.733333333333334</v>
      </c>
      <c r="T5463">
        <f>K5463*S5463</f>
        <v>3.2922424435603435E-4</v>
      </c>
      <c r="U5463" s="3">
        <f>S5463*N5463/Q5463+$B$7*O5463/Q5463</f>
        <v>48.293710679042533</v>
      </c>
      <c r="V5463">
        <f>IF(U5463-H5463&lt;=10,10,U5463-H5463)</f>
        <v>32.59371067904253</v>
      </c>
      <c r="X5463">
        <f t="shared" si="430"/>
        <v>0</v>
      </c>
      <c r="Y5463">
        <f t="shared" si="431"/>
        <v>1</v>
      </c>
      <c r="AA5463">
        <f>((Y5463*V5463)+H5463+273)/(Y5463*V5463)</f>
        <v>9.8575370519451653</v>
      </c>
      <c r="AB5463">
        <f t="shared" si="432"/>
        <v>3.9647550527560791E-6</v>
      </c>
      <c r="AD5463">
        <f>AA5463*$C$28</f>
        <v>5.5574502814949724</v>
      </c>
      <c r="AF5463">
        <f>(Q5463-X5463)/AD5463+X5463</f>
        <v>7.0324911343905858E-6</v>
      </c>
      <c r="AH5463">
        <f>Q5463/AF5463</f>
        <v>5.5574502814949724</v>
      </c>
      <c r="AK5463" s="2"/>
      <c r="AT5463" s="1"/>
    </row>
    <row r="5464" spans="6:46" x14ac:dyDescent="0.35">
      <c r="F5464" s="4">
        <v>44424.583333333336</v>
      </c>
      <c r="H5464">
        <v>15.4</v>
      </c>
      <c r="I5464">
        <v>15.7125</v>
      </c>
      <c r="K5464" s="2">
        <v>1.16970864019909E-5</v>
      </c>
      <c r="L5464" s="2">
        <v>9.4147306430955106E-5</v>
      </c>
      <c r="N5464">
        <f t="shared" si="428"/>
        <v>8.1879604813936292E-6</v>
      </c>
      <c r="O5464" s="2">
        <f t="shared" si="429"/>
        <v>2.8244191929286536E-5</v>
      </c>
      <c r="Q5464">
        <f>N5464+O5464</f>
        <v>3.6432152410680166E-5</v>
      </c>
      <c r="S5464">
        <f>IF(H5464&gt;$B$5,$B$5,($B$3 - $B$5)*(($B$5-H5464)/($B$5-$B$6))^(1/$B$2)+$B$5)</f>
        <v>26.133333333333333</v>
      </c>
      <c r="T5464">
        <f>K5464*S5464</f>
        <v>3.0568385797202882E-4</v>
      </c>
      <c r="U5464" s="3">
        <f>S5464*N5464/Q5464+$B$7*O5464/Q5464</f>
        <v>48.512348015239958</v>
      </c>
      <c r="V5464">
        <f>IF(U5464-H5464&lt;=10,10,U5464-H5464)</f>
        <v>33.112348015239959</v>
      </c>
      <c r="X5464">
        <f t="shared" si="430"/>
        <v>0</v>
      </c>
      <c r="Y5464">
        <f t="shared" si="431"/>
        <v>1</v>
      </c>
      <c r="AA5464">
        <f>((Y5464*V5464)+H5464+273)/(Y5464*V5464)</f>
        <v>9.7097417515442856</v>
      </c>
      <c r="AB5464">
        <f t="shared" si="432"/>
        <v>3.7521237271718183E-6</v>
      </c>
      <c r="AD5464">
        <f>AA5464*$C$28</f>
        <v>5.4741267261800646</v>
      </c>
      <c r="AF5464">
        <f>(Q5464-X5464)/AD5464+X5464</f>
        <v>6.6553359527544442E-6</v>
      </c>
      <c r="AH5464">
        <f>Q5464/AF5464</f>
        <v>5.4741267261800646</v>
      </c>
      <c r="AK5464" s="2"/>
      <c r="AL5464" s="2"/>
      <c r="AT5464" s="1"/>
    </row>
    <row r="5465" spans="6:46" x14ac:dyDescent="0.35">
      <c r="F5465" s="4">
        <v>44424.625</v>
      </c>
      <c r="H5465">
        <v>16.2</v>
      </c>
      <c r="I5465">
        <v>15.7125</v>
      </c>
      <c r="K5465" s="2">
        <v>1.27936882521775E-5</v>
      </c>
      <c r="L5465" s="2">
        <v>8.1594332240161007E-5</v>
      </c>
      <c r="N5465">
        <f t="shared" si="428"/>
        <v>8.9555817765242501E-6</v>
      </c>
      <c r="O5465" s="2">
        <f t="shared" si="429"/>
        <v>2.4478299672048307E-5</v>
      </c>
      <c r="Q5465">
        <f>N5465+O5465</f>
        <v>3.3433881448572555E-5</v>
      </c>
      <c r="S5465">
        <f>IF(H5465&gt;$B$5,$B$5,($B$3 - $B$5)*(($B$5-H5465)/($B$5-$B$6))^(1/$B$2)+$B$5)</f>
        <v>25.066666666666666</v>
      </c>
      <c r="T5465">
        <f>K5465*S5465</f>
        <v>3.2069511885458266E-4</v>
      </c>
      <c r="U5465" s="3">
        <f>S5465*N5465/Q5465+$B$7*O5465/Q5465</f>
        <v>46.982073187554754</v>
      </c>
      <c r="V5465">
        <f>IF(U5465-H5465&lt;=10,10,U5465-H5465)</f>
        <v>30.782073187554754</v>
      </c>
      <c r="X5465">
        <f t="shared" si="430"/>
        <v>0</v>
      </c>
      <c r="Y5465">
        <f t="shared" si="431"/>
        <v>1</v>
      </c>
      <c r="AA5465">
        <f>((Y5465*V5465)+H5465+273)/(Y5465*V5465)</f>
        <v>10.395078695249287</v>
      </c>
      <c r="AB5465">
        <f t="shared" si="432"/>
        <v>3.2163182625882724E-6</v>
      </c>
      <c r="AD5465">
        <f>AA5465*$C$28</f>
        <v>5.8605037664733803</v>
      </c>
      <c r="AF5465">
        <f>(Q5465-X5465)/AD5465+X5465</f>
        <v>5.7049500829331851E-6</v>
      </c>
      <c r="AH5465">
        <f>Q5465/AF5465</f>
        <v>5.8605037664733803</v>
      </c>
      <c r="AK5465" s="2"/>
      <c r="AL5465" s="2"/>
      <c r="AT5465" s="1"/>
    </row>
    <row r="5466" spans="6:46" x14ac:dyDescent="0.35">
      <c r="F5466" s="4">
        <v>44424.666666666664</v>
      </c>
      <c r="H5466">
        <v>14.7</v>
      </c>
      <c r="I5466">
        <v>15.7125</v>
      </c>
      <c r="K5466" s="2">
        <v>1.31592222022397E-5</v>
      </c>
      <c r="L5466" s="2">
        <v>7.8456149357123006E-5</v>
      </c>
      <c r="N5466">
        <f t="shared" si="428"/>
        <v>9.2114555415677893E-6</v>
      </c>
      <c r="O5466" s="2">
        <f t="shared" si="429"/>
        <v>2.3536844807136904E-5</v>
      </c>
      <c r="Q5466">
        <f>N5466+O5466</f>
        <v>3.2748300348704694E-5</v>
      </c>
      <c r="S5466">
        <f>IF(H5466&gt;$B$5,$B$5,($B$3 - $B$5)*(($B$5-H5466)/($B$5-$B$6))^(1/$B$2)+$B$5)</f>
        <v>27.06666666666667</v>
      </c>
      <c r="T5466">
        <f>K5466*S5466</f>
        <v>3.5617628094062128E-4</v>
      </c>
      <c r="U5466" s="3">
        <f>S5466*N5466/Q5466+$B$7*O5466/Q5466</f>
        <v>47.142900382982134</v>
      </c>
      <c r="V5466">
        <f>IF(U5466-H5466&lt;=10,10,U5466-H5466)</f>
        <v>32.442900382982131</v>
      </c>
      <c r="X5466">
        <f t="shared" si="430"/>
        <v>0</v>
      </c>
      <c r="Y5466">
        <f t="shared" si="431"/>
        <v>1</v>
      </c>
      <c r="AA5466">
        <f>((Y5466*V5466)+H5466+273)/(Y5466*V5466)</f>
        <v>9.8678877845000734</v>
      </c>
      <c r="AB5466">
        <f t="shared" si="432"/>
        <v>3.3186737692886914E-6</v>
      </c>
      <c r="AD5466">
        <f>AA5466*$C$28</f>
        <v>5.5632857839382117</v>
      </c>
      <c r="AF5466">
        <f>(Q5466-X5466)/AD5466+X5466</f>
        <v>5.8865033400319765E-6</v>
      </c>
      <c r="AH5466">
        <f>Q5466/AF5466</f>
        <v>5.5632857839382117</v>
      </c>
      <c r="AK5466" s="2"/>
      <c r="AL5466" s="2"/>
      <c r="AT5466" s="1"/>
    </row>
    <row r="5467" spans="6:46" x14ac:dyDescent="0.35">
      <c r="F5467" s="4">
        <v>44424.708333333336</v>
      </c>
      <c r="H5467">
        <v>13.8</v>
      </c>
      <c r="I5467">
        <v>15.7125</v>
      </c>
      <c r="K5467" s="2">
        <v>1.42558240524264E-5</v>
      </c>
      <c r="L5467" s="2">
        <v>8.4732636452520001E-5</v>
      </c>
      <c r="N5467">
        <f t="shared" si="428"/>
        <v>9.9790768366984796E-6</v>
      </c>
      <c r="O5467" s="2">
        <f t="shared" si="429"/>
        <v>2.5419790935756006E-5</v>
      </c>
      <c r="Q5467">
        <f>N5467+O5467</f>
        <v>3.5398867772454482E-5</v>
      </c>
      <c r="S5467">
        <f>IF(H5467&gt;$B$5,$B$5,($B$3 - $B$5)*(($B$5-H5467)/($B$5-$B$6))^(1/$B$2)+$B$5)</f>
        <v>28.266666666666666</v>
      </c>
      <c r="T5467">
        <f>K5467*S5467</f>
        <v>4.0296462654858625E-4</v>
      </c>
      <c r="U5467" s="3">
        <f>S5467*N5467/Q5467+$B$7*O5467/Q5467</f>
        <v>47.463770616923654</v>
      </c>
      <c r="V5467">
        <f>IF(U5467-H5467&lt;=10,10,U5467-H5467)</f>
        <v>33.663770616923657</v>
      </c>
      <c r="X5467">
        <f t="shared" si="430"/>
        <v>0</v>
      </c>
      <c r="Y5467">
        <f t="shared" si="431"/>
        <v>1</v>
      </c>
      <c r="AA5467">
        <f>((Y5467*V5467)+H5467+273)/(Y5467*V5467)</f>
        <v>9.519544743327657</v>
      </c>
      <c r="AB5467">
        <f t="shared" si="432"/>
        <v>3.7185462883890429E-6</v>
      </c>
      <c r="AD5467">
        <f>AA5467*$C$28</f>
        <v>5.3668980734970475</v>
      </c>
      <c r="AF5467">
        <f>(Q5467-X5467)/AD5467+X5467</f>
        <v>6.5957779126199679E-6</v>
      </c>
      <c r="AH5467">
        <f>Q5467/AF5467</f>
        <v>5.3668980734970475</v>
      </c>
      <c r="AK5467" s="2"/>
      <c r="AL5467" s="2"/>
      <c r="AT5467" s="1"/>
    </row>
    <row r="5468" spans="6:46" x14ac:dyDescent="0.35">
      <c r="F5468" s="4">
        <v>44424.75</v>
      </c>
      <c r="H5468">
        <v>14.1</v>
      </c>
      <c r="I5468">
        <v>15.7125</v>
      </c>
      <c r="K5468" s="2">
        <v>1.46213580024886E-5</v>
      </c>
      <c r="L5468">
        <v>1.16114950600184E-4</v>
      </c>
      <c r="N5468">
        <f t="shared" si="428"/>
        <v>1.0234950601742019E-5</v>
      </c>
      <c r="O5468" s="2">
        <f t="shared" si="429"/>
        <v>3.4834485180055202E-5</v>
      </c>
      <c r="Q5468">
        <f>N5468+O5468</f>
        <v>4.5069435781797222E-5</v>
      </c>
      <c r="S5468">
        <f>IF(H5468&gt;$B$5,$B$5,($B$3 - $B$5)*(($B$5-H5468)/($B$5-$B$6))^(1/$B$2)+$B$5)</f>
        <v>27.866666666666667</v>
      </c>
      <c r="T5468">
        <f>K5468*S5468</f>
        <v>4.0744850966934902E-4</v>
      </c>
      <c r="U5468" s="3">
        <f>S5468*N5468/Q5468+$B$7*O5468/Q5468</f>
        <v>48.838211605936529</v>
      </c>
      <c r="V5468">
        <f>IF(U5468-H5468&lt;=10,10,U5468-H5468)</f>
        <v>34.738211605936527</v>
      </c>
      <c r="X5468">
        <f t="shared" si="430"/>
        <v>0</v>
      </c>
      <c r="Y5468">
        <f t="shared" si="431"/>
        <v>1</v>
      </c>
      <c r="AA5468">
        <f>((Y5468*V5468)+H5468+273)/(Y5468*V5468)</f>
        <v>9.264674165060832</v>
      </c>
      <c r="AB5468">
        <f t="shared" si="432"/>
        <v>4.8646541668744482E-6</v>
      </c>
      <c r="AD5468">
        <f>AA5468*$C$28</f>
        <v>5.2232079651596655</v>
      </c>
      <c r="AF5468">
        <f>(Q5468-X5468)/AD5468+X5468</f>
        <v>8.6286887450056787E-6</v>
      </c>
      <c r="AH5468">
        <f>Q5468/AF5468</f>
        <v>5.2232079651596655</v>
      </c>
      <c r="AK5468" s="2"/>
      <c r="AT5468" s="1"/>
    </row>
    <row r="5469" spans="6:46" x14ac:dyDescent="0.35">
      <c r="F5469" s="4">
        <v>44424.791666666664</v>
      </c>
      <c r="H5469">
        <v>14.4</v>
      </c>
      <c r="I5469">
        <v>15.7125</v>
      </c>
      <c r="K5469" s="2">
        <v>1.6083493802737498E-5</v>
      </c>
      <c r="L5469">
        <v>1.28667318144374E-4</v>
      </c>
      <c r="N5469">
        <f t="shared" si="428"/>
        <v>1.1258445661916248E-5</v>
      </c>
      <c r="O5469" s="2">
        <f t="shared" si="429"/>
        <v>3.8600195443312206E-5</v>
      </c>
      <c r="Q5469">
        <f>N5469+O5469</f>
        <v>4.9858641105228458E-5</v>
      </c>
      <c r="S5469">
        <f>IF(H5469&gt;$B$5,$B$5,($B$3 - $B$5)*(($B$5-H5469)/($B$5-$B$6))^(1/$B$2)+$B$5)</f>
        <v>27.466666666666665</v>
      </c>
      <c r="T5469">
        <f>K5469*S5469</f>
        <v>4.4175996311518993E-4</v>
      </c>
      <c r="U5469" s="3">
        <f>S5469*N5469/Q5469+$B$7*O5469/Q5469</f>
        <v>48.782772046062547</v>
      </c>
      <c r="V5469">
        <f>IF(U5469-H5469&lt;=10,10,U5469-H5469)</f>
        <v>34.382772046062549</v>
      </c>
      <c r="X5469">
        <f t="shared" si="430"/>
        <v>0</v>
      </c>
      <c r="Y5469">
        <f t="shared" si="431"/>
        <v>1</v>
      </c>
      <c r="AA5469">
        <f>((Y5469*V5469)+H5469+273)/(Y5469*V5469)</f>
        <v>9.3588373739898181</v>
      </c>
      <c r="AB5469">
        <f t="shared" si="432"/>
        <v>5.3274396287509102E-6</v>
      </c>
      <c r="AD5469">
        <f>AA5469*$C$28</f>
        <v>5.2762949938171539</v>
      </c>
      <c r="AF5469">
        <f>(Q5469-X5469)/AD5469+X5469</f>
        <v>9.4495552586907302E-6</v>
      </c>
      <c r="AH5469">
        <f>Q5469/AF5469</f>
        <v>5.2762949938171539</v>
      </c>
      <c r="AK5469" s="2"/>
      <c r="AT5469" s="1"/>
    </row>
    <row r="5470" spans="6:46" x14ac:dyDescent="0.35">
      <c r="F5470" s="4">
        <v>44424.833333333336</v>
      </c>
      <c r="H5470">
        <v>14.1</v>
      </c>
      <c r="I5470">
        <v>15.7125</v>
      </c>
      <c r="K5470" s="2">
        <v>1.6083493802737498E-5</v>
      </c>
      <c r="L5470">
        <v>1.3494489720365801E-4</v>
      </c>
      <c r="N5470">
        <f t="shared" si="428"/>
        <v>1.1258445661916248E-5</v>
      </c>
      <c r="O5470" s="2">
        <f t="shared" si="429"/>
        <v>4.0483469161097408E-5</v>
      </c>
      <c r="Q5470">
        <f>N5470+O5470</f>
        <v>5.1741914823013653E-5</v>
      </c>
      <c r="S5470">
        <f>IF(H5470&gt;$B$5,$B$5,($B$3 - $B$5)*(($B$5-H5470)/($B$5-$B$6))^(1/$B$2)+$B$5)</f>
        <v>27.866666666666667</v>
      </c>
      <c r="T5470">
        <f>K5470*S5470</f>
        <v>4.4819336063628499E-4</v>
      </c>
      <c r="U5470" s="3">
        <f>S5470*N5470/Q5470+$B$7*O5470/Q5470</f>
        <v>49.096098685081444</v>
      </c>
      <c r="V5470">
        <f>IF(U5470-H5470&lt;=10,10,U5470-H5470)</f>
        <v>34.996098685081442</v>
      </c>
      <c r="X5470">
        <f t="shared" si="430"/>
        <v>0</v>
      </c>
      <c r="Y5470">
        <f t="shared" si="431"/>
        <v>1</v>
      </c>
      <c r="AA5470">
        <f>((Y5470*V5470)+H5470+273)/(Y5470*V5470)</f>
        <v>9.2037715856135822</v>
      </c>
      <c r="AB5470">
        <f t="shared" si="432"/>
        <v>5.6218164848735986E-6</v>
      </c>
      <c r="AD5470">
        <f>AA5470*$C$28</f>
        <v>5.1888725063620651</v>
      </c>
      <c r="AF5470">
        <f>(Q5470-X5470)/AD5470+X5470</f>
        <v>9.9717067165502724E-6</v>
      </c>
      <c r="AH5470">
        <f>Q5470/AF5470</f>
        <v>5.1888725063620651</v>
      </c>
      <c r="AK5470" s="2"/>
      <c r="AT5470" s="1"/>
    </row>
    <row r="5471" spans="6:46" x14ac:dyDescent="0.35">
      <c r="F5471" s="4">
        <v>44424.875</v>
      </c>
      <c r="H5471">
        <v>13.4</v>
      </c>
      <c r="I5471">
        <v>15.7125</v>
      </c>
      <c r="K5471" s="2">
        <v>1.6083493802737498E-5</v>
      </c>
      <c r="L5471">
        <v>1.22390952378298E-4</v>
      </c>
      <c r="N5471">
        <f t="shared" si="428"/>
        <v>1.1258445661916248E-5</v>
      </c>
      <c r="O5471" s="2">
        <f t="shared" si="429"/>
        <v>3.6717285713489401E-5</v>
      </c>
      <c r="Q5471">
        <f>N5471+O5471</f>
        <v>4.7975731375405646E-5</v>
      </c>
      <c r="S5471">
        <f>IF(H5471&gt;$B$5,$B$5,($B$3 - $B$5)*(($B$5-H5471)/($B$5-$B$6))^(1/$B$2)+$B$5)</f>
        <v>28.8</v>
      </c>
      <c r="T5471">
        <f>K5471*S5471</f>
        <v>4.6320462151883997E-4</v>
      </c>
      <c r="U5471" s="3">
        <f>S5471*N5471/Q5471+$B$7*O5471/Q5471</f>
        <v>48.851656496196327</v>
      </c>
      <c r="V5471">
        <f>IF(U5471-H5471&lt;=10,10,U5471-H5471)</f>
        <v>35.451656496196328</v>
      </c>
      <c r="X5471">
        <f t="shared" si="430"/>
        <v>0</v>
      </c>
      <c r="Y5471">
        <f t="shared" si="431"/>
        <v>1</v>
      </c>
      <c r="AA5471">
        <f>((Y5471*V5471)+H5471+273)/(Y5471*V5471)</f>
        <v>9.0786069906417026</v>
      </c>
      <c r="AB5471">
        <f t="shared" si="432"/>
        <v>5.2844815757372682E-6</v>
      </c>
      <c r="AD5471">
        <f>AA5471*$C$28</f>
        <v>5.118307616786284</v>
      </c>
      <c r="AF5471">
        <f>(Q5471-X5471)/AD5471+X5471</f>
        <v>9.3733583378345196E-6</v>
      </c>
      <c r="AH5471">
        <f>Q5471/AF5471</f>
        <v>5.118307616786284</v>
      </c>
      <c r="AK5471" s="2"/>
      <c r="AT5471" s="1"/>
    </row>
    <row r="5472" spans="6:46" x14ac:dyDescent="0.35">
      <c r="F5472" s="4">
        <v>44424.916666666664</v>
      </c>
      <c r="H5472">
        <v>12.9</v>
      </c>
      <c r="I5472">
        <v>15.7125</v>
      </c>
      <c r="K5472" s="2">
        <v>1.6083493802737498E-5</v>
      </c>
      <c r="L5472">
        <v>1.03561855080069E-4</v>
      </c>
      <c r="N5472">
        <f t="shared" si="428"/>
        <v>1.1258445661916248E-5</v>
      </c>
      <c r="O5472" s="2">
        <f t="shared" si="429"/>
        <v>3.1068556524020703E-5</v>
      </c>
      <c r="Q5472">
        <f>N5472+O5472</f>
        <v>4.2327002185936954E-5</v>
      </c>
      <c r="S5472">
        <f>IF(H5472&gt;$B$5,$B$5,($B$3 - $B$5)*(($B$5-H5472)/($B$5-$B$6))^(1/$B$2)+$B$5)</f>
        <v>29.466666666666669</v>
      </c>
      <c r="T5472">
        <f>K5472*S5472</f>
        <v>4.7392695072066501E-4</v>
      </c>
      <c r="U5472" s="3">
        <f>S5472*N5472/Q5472+$B$7*O5472/Q5472</f>
        <v>48.208457224583739</v>
      </c>
      <c r="V5472">
        <f>IF(U5472-H5472&lt;=10,10,U5472-H5472)</f>
        <v>35.308457224583741</v>
      </c>
      <c r="X5472">
        <f t="shared" si="430"/>
        <v>0</v>
      </c>
      <c r="Y5472">
        <f t="shared" si="431"/>
        <v>1</v>
      </c>
      <c r="AA5472">
        <f>((Y5472*V5472)+H5472+273)/(Y5472*V5472)</f>
        <v>9.0972102004202071</v>
      </c>
      <c r="AB5472">
        <f t="shared" si="432"/>
        <v>4.6527453200962462E-6</v>
      </c>
      <c r="AD5472">
        <f>AA5472*$C$28</f>
        <v>5.1287956740845173</v>
      </c>
      <c r="AF5472">
        <f>(Q5472-X5472)/AD5472+X5472</f>
        <v>8.2528150614017718E-6</v>
      </c>
      <c r="AH5472">
        <f>Q5472/AF5472</f>
        <v>5.1287956740845173</v>
      </c>
      <c r="AK5472" s="2"/>
      <c r="AT5472" s="1"/>
    </row>
    <row r="5473" spans="6:46" x14ac:dyDescent="0.35">
      <c r="F5473" s="4">
        <v>44424.958333333336</v>
      </c>
      <c r="H5473">
        <v>12.7</v>
      </c>
      <c r="I5473">
        <v>15.7125</v>
      </c>
      <c r="K5473" s="2">
        <v>1.6083493802737498E-5</v>
      </c>
      <c r="L5473" s="2">
        <v>7.2179419603084295E-5</v>
      </c>
      <c r="N5473">
        <f t="shared" si="428"/>
        <v>1.1258445661916248E-5</v>
      </c>
      <c r="O5473" s="2">
        <f t="shared" si="429"/>
        <v>2.1653825880925291E-5</v>
      </c>
      <c r="Q5473">
        <f>N5473+O5473</f>
        <v>3.2912271542841543E-5</v>
      </c>
      <c r="S5473">
        <f>IF(H5473&gt;$B$5,$B$5,($B$3 - $B$5)*(($B$5-H5473)/($B$5-$B$6))^(1/$B$2)+$B$5)</f>
        <v>29.733333333333334</v>
      </c>
      <c r="T5473">
        <f>K5473*S5473</f>
        <v>4.78215882401395E-4</v>
      </c>
      <c r="U5473" s="3">
        <f>S5473*N5473/Q5473+$B$7*O5473/Q5473</f>
        <v>46.356920066907726</v>
      </c>
      <c r="V5473">
        <f>IF(U5473-H5473&lt;=10,10,U5473-H5473)</f>
        <v>33.65692006690773</v>
      </c>
      <c r="X5473">
        <f t="shared" si="430"/>
        <v>0</v>
      </c>
      <c r="Y5473">
        <f t="shared" si="431"/>
        <v>1</v>
      </c>
      <c r="AA5473">
        <f>((Y5473*V5473)+H5473+273)/(Y5473*V5473)</f>
        <v>9.4885960875816107</v>
      </c>
      <c r="AB5473">
        <f t="shared" si="432"/>
        <v>3.4686134006606239E-6</v>
      </c>
      <c r="AD5473">
        <f>AA5473*$C$28</f>
        <v>5.3494499406945621</v>
      </c>
      <c r="AF5473">
        <f>(Q5473-X5473)/AD5473+X5473</f>
        <v>6.152459020593859E-6</v>
      </c>
      <c r="AH5473">
        <f>Q5473/AF5473</f>
        <v>5.3494499406945621</v>
      </c>
      <c r="AK5473" s="2"/>
      <c r="AL5473" s="2"/>
      <c r="AT5473" s="1"/>
    </row>
    <row r="5474" spans="6:46" x14ac:dyDescent="0.35">
      <c r="F5474" s="4">
        <v>44425</v>
      </c>
      <c r="H5474">
        <v>13</v>
      </c>
      <c r="I5474">
        <v>13.8541666666667</v>
      </c>
      <c r="K5474" s="2">
        <v>5.3367956709083401E-5</v>
      </c>
      <c r="L5474" s="2">
        <v>3.4520739689343903E-5</v>
      </c>
      <c r="N5474">
        <f t="shared" si="428"/>
        <v>3.7357569696358381E-5</v>
      </c>
      <c r="O5474" s="2">
        <f t="shared" si="429"/>
        <v>1.0356221906803173E-5</v>
      </c>
      <c r="Q5474">
        <f>N5474+O5474</f>
        <v>4.7713791603161556E-5</v>
      </c>
      <c r="S5474">
        <f>IF(H5474&gt;$B$5,$B$5,($B$3 - $B$5)*(($B$5-H5474)/($B$5-$B$6))^(1/$B$2)+$B$5)</f>
        <v>29.333333333333336</v>
      </c>
      <c r="T5474">
        <f>K5474*S5474</f>
        <v>1.5654600634664466E-3</v>
      </c>
      <c r="U5474" s="3">
        <f>S5474*N5474/Q5474+$B$7*O5474/Q5474</f>
        <v>34.90425290767157</v>
      </c>
      <c r="V5474">
        <f>IF(U5474-H5474&lt;=10,10,U5474-H5474)</f>
        <v>21.90425290767157</v>
      </c>
      <c r="X5474">
        <f t="shared" si="430"/>
        <v>0</v>
      </c>
      <c r="Y5474">
        <f t="shared" si="431"/>
        <v>1</v>
      </c>
      <c r="AA5474">
        <f>((Y5474*V5474)+H5474+273)/(Y5474*V5474)</f>
        <v>14.056825138274112</v>
      </c>
      <c r="AB5474">
        <f t="shared" si="432"/>
        <v>3.3943505118553269E-6</v>
      </c>
      <c r="AD5474">
        <f>AA5474*$C$28</f>
        <v>7.9249113049199043</v>
      </c>
      <c r="AF5474">
        <f>(Q5474-X5474)/AD5474+X5474</f>
        <v>6.0207350930905833E-6</v>
      </c>
      <c r="AH5474">
        <f>Q5474/AF5474</f>
        <v>7.9249113049199043</v>
      </c>
      <c r="AK5474" s="2"/>
      <c r="AL5474" s="2"/>
      <c r="AT5474" s="1"/>
    </row>
    <row r="5475" spans="6:46" x14ac:dyDescent="0.35">
      <c r="F5475" s="4">
        <v>44425.041666666664</v>
      </c>
      <c r="H5475">
        <v>11.9</v>
      </c>
      <c r="I5475">
        <v>13.8541666666667</v>
      </c>
      <c r="K5475" s="2">
        <v>5.4464558559270097E-5</v>
      </c>
      <c r="L5475" s="2">
        <v>1.2552974190794001E-5</v>
      </c>
      <c r="N5475">
        <f t="shared" si="428"/>
        <v>3.8125190991489068E-5</v>
      </c>
      <c r="O5475" s="2">
        <f t="shared" si="429"/>
        <v>3.7658922572382009E-6</v>
      </c>
      <c r="Q5475">
        <f>N5475+O5475</f>
        <v>4.1891083248727271E-5</v>
      </c>
      <c r="S5475">
        <f>IF(H5475&gt;$B$5,$B$5,($B$3 - $B$5)*(($B$5-H5475)/($B$5-$B$6))^(1/$B$2)+$B$5)</f>
        <v>30.799999999999997</v>
      </c>
      <c r="T5475">
        <f>K5475*S5475</f>
        <v>1.6775084036255189E-3</v>
      </c>
      <c r="U5475" s="3">
        <f>S5475*N5475/Q5475+$B$7*O5475/Q5475</f>
        <v>32.975512914861973</v>
      </c>
      <c r="V5475">
        <f>IF(U5475-H5475&lt;=10,10,U5475-H5475)</f>
        <v>21.075512914861974</v>
      </c>
      <c r="X5475">
        <f t="shared" si="430"/>
        <v>0</v>
      </c>
      <c r="Y5475">
        <f t="shared" si="431"/>
        <v>1</v>
      </c>
      <c r="AA5475">
        <f>((Y5475*V5475)+H5475+273)/(Y5475*V5475)</f>
        <v>14.518057717071974</v>
      </c>
      <c r="AB5475">
        <f t="shared" si="432"/>
        <v>2.885446804600246E-6</v>
      </c>
      <c r="AD5475">
        <f>AA5475*$C$28</f>
        <v>8.18494351290121</v>
      </c>
      <c r="AF5475">
        <f>(Q5475-X5475)/AD5475+X5475</f>
        <v>5.1180662618743824E-6</v>
      </c>
      <c r="AH5475">
        <f>Q5475/AF5475</f>
        <v>8.18494351290121</v>
      </c>
      <c r="AK5475" s="2"/>
      <c r="AL5475" s="2"/>
      <c r="AT5475" s="1"/>
    </row>
    <row r="5476" spans="6:46" x14ac:dyDescent="0.35">
      <c r="F5476" s="4">
        <v>44425.083333333336</v>
      </c>
      <c r="H5476">
        <v>11.7</v>
      </c>
      <c r="I5476">
        <v>13.8541666666667</v>
      </c>
      <c r="K5476" s="2">
        <v>5.7023296209705601E-5</v>
      </c>
      <c r="L5476" s="2">
        <v>7.8456149357122992E-6</v>
      </c>
      <c r="N5476">
        <f t="shared" si="428"/>
        <v>3.9916307346793918E-5</v>
      </c>
      <c r="O5476" s="2">
        <f t="shared" si="429"/>
        <v>2.3536844807136901E-6</v>
      </c>
      <c r="Q5476">
        <f>N5476+O5476</f>
        <v>4.2269991827507607E-5</v>
      </c>
      <c r="S5476">
        <f>IF(H5476&gt;$B$5,$B$5,($B$3 - $B$5)*(($B$5-H5476)/($B$5-$B$6))^(1/$B$2)+$B$5)</f>
        <v>31.066666666666666</v>
      </c>
      <c r="T5476">
        <f>K5476*S5476</f>
        <v>1.7715237355815207E-3</v>
      </c>
      <c r="U5476" s="3">
        <f>S5476*N5476/Q5476+$B$7*O5476/Q5476</f>
        <v>32.399326381111095</v>
      </c>
      <c r="V5476">
        <f>IF(U5476-H5476&lt;=10,10,U5476-H5476)</f>
        <v>20.699326381111096</v>
      </c>
      <c r="X5476">
        <f t="shared" si="430"/>
        <v>0</v>
      </c>
      <c r="Y5476">
        <f t="shared" si="431"/>
        <v>1</v>
      </c>
      <c r="AA5476">
        <f>((Y5476*V5476)+H5476+273)/(Y5476*V5476)</f>
        <v>14.754070773037297</v>
      </c>
      <c r="AB5476">
        <f t="shared" si="432"/>
        <v>2.8649714697556544E-6</v>
      </c>
      <c r="AD5476">
        <f>AA5476*$C$28</f>
        <v>8.3180021884506115</v>
      </c>
      <c r="AF5476">
        <f>(Q5476-X5476)/AD5476+X5476</f>
        <v>5.0817481012686787E-6</v>
      </c>
      <c r="AH5476">
        <f>Q5476/AF5476</f>
        <v>8.3180021884506115</v>
      </c>
      <c r="AK5476" s="2"/>
      <c r="AL5476" s="2"/>
      <c r="AT5476" s="1"/>
    </row>
    <row r="5477" spans="6:46" x14ac:dyDescent="0.35">
      <c r="F5477" s="4">
        <v>44425.125</v>
      </c>
      <c r="H5477">
        <v>11.7</v>
      </c>
      <c r="I5477">
        <v>13.8541666666667</v>
      </c>
      <c r="K5477" s="2">
        <v>5.9216499910078899E-5</v>
      </c>
      <c r="L5477" s="2">
        <v>7.8456149357122992E-6</v>
      </c>
      <c r="N5477">
        <f t="shared" si="428"/>
        <v>4.1451549937055225E-5</v>
      </c>
      <c r="O5477" s="2">
        <f t="shared" si="429"/>
        <v>2.3536844807136901E-6</v>
      </c>
      <c r="Q5477">
        <f>N5477+O5477</f>
        <v>4.3805234417768913E-5</v>
      </c>
      <c r="S5477">
        <f>IF(H5477&gt;$B$5,$B$5,($B$3 - $B$5)*(($B$5-H5477)/($B$5-$B$6))^(1/$B$2)+$B$5)</f>
        <v>31.066666666666666</v>
      </c>
      <c r="T5477">
        <f>K5477*S5477</f>
        <v>1.8396592638731178E-3</v>
      </c>
      <c r="U5477" s="3">
        <f>S5477*N5477/Q5477+$B$7*O5477/Q5477</f>
        <v>32.352620639682378</v>
      </c>
      <c r="V5477">
        <f>IF(U5477-H5477&lt;=10,10,U5477-H5477)</f>
        <v>20.652620639682379</v>
      </c>
      <c r="X5477">
        <f t="shared" si="430"/>
        <v>0</v>
      </c>
      <c r="Y5477">
        <f t="shared" si="431"/>
        <v>1</v>
      </c>
      <c r="AA5477">
        <f>((Y5477*V5477)+H5477+273)/(Y5477*V5477)</f>
        <v>14.785175497436457</v>
      </c>
      <c r="AB5477">
        <f t="shared" si="432"/>
        <v>2.9627808222745906E-6</v>
      </c>
      <c r="AD5477">
        <f>AA5477*$C$28</f>
        <v>8.3355383091323816</v>
      </c>
      <c r="AF5477">
        <f>(Q5477-X5477)/AD5477+X5477</f>
        <v>5.2552376095226003E-6</v>
      </c>
      <c r="AH5477">
        <f>Q5477/AF5477</f>
        <v>8.3355383091323816</v>
      </c>
      <c r="AK5477" s="2"/>
      <c r="AL5477" s="2"/>
      <c r="AT5477" s="1"/>
    </row>
    <row r="5478" spans="6:46" x14ac:dyDescent="0.35">
      <c r="F5478" s="4">
        <v>44425.166666666664</v>
      </c>
      <c r="H5478">
        <v>11.7</v>
      </c>
      <c r="I5478">
        <v>13.8541666666667</v>
      </c>
      <c r="K5478" s="2">
        <v>5.9947567810203302E-5</v>
      </c>
      <c r="L5478" s="2">
        <v>2.03986133923705E-5</v>
      </c>
      <c r="N5478">
        <f t="shared" si="428"/>
        <v>4.1963297467142306E-5</v>
      </c>
      <c r="O5478" s="2">
        <f t="shared" si="429"/>
        <v>6.1195840177111508E-6</v>
      </c>
      <c r="Q5478">
        <f>N5478+O5478</f>
        <v>4.8082881484853458E-5</v>
      </c>
      <c r="S5478">
        <f>IF(H5478&gt;$B$5,$B$5,($B$3 - $B$5)*(($B$5-H5478)/($B$5-$B$6))^(1/$B$2)+$B$5)</f>
        <v>31.066666666666666</v>
      </c>
      <c r="T5478">
        <f>K5478*S5478</f>
        <v>1.8623711066369825E-3</v>
      </c>
      <c r="U5478" s="3">
        <f>S5478*N5478/Q5478+$B$7*O5478/Q5478</f>
        <v>34.112699675386345</v>
      </c>
      <c r="V5478">
        <f>IF(U5478-H5478&lt;=10,10,U5478-H5478)</f>
        <v>22.412699675386346</v>
      </c>
      <c r="X5478">
        <f t="shared" si="430"/>
        <v>0</v>
      </c>
      <c r="Y5478">
        <f t="shared" si="431"/>
        <v>1</v>
      </c>
      <c r="AA5478">
        <f>((Y5478*V5478)+H5478+273)/(Y5478*V5478)</f>
        <v>13.702619680959625</v>
      </c>
      <c r="AB5478">
        <f t="shared" si="432"/>
        <v>3.5090283905103687E-6</v>
      </c>
      <c r="AD5478">
        <f>AA5478*$C$28</f>
        <v>7.7252185005118275</v>
      </c>
      <c r="AF5478">
        <f>(Q5478-X5478)/AD5478+X5478</f>
        <v>6.2241451787632635E-6</v>
      </c>
      <c r="AH5478">
        <f>Q5478/AF5478</f>
        <v>7.7252185005118275</v>
      </c>
      <c r="AK5478" s="2"/>
      <c r="AL5478" s="2"/>
      <c r="AT5478" s="1"/>
    </row>
    <row r="5479" spans="6:46" x14ac:dyDescent="0.35">
      <c r="F5479" s="4">
        <v>44425.208333333336</v>
      </c>
      <c r="H5479">
        <v>11.2</v>
      </c>
      <c r="I5479">
        <v>13.8541666666667</v>
      </c>
      <c r="K5479" s="2">
        <v>5.9582033860141097E-5</v>
      </c>
      <c r="L5479" s="2">
        <v>5.9626445412290297E-5</v>
      </c>
      <c r="N5479">
        <f t="shared" si="428"/>
        <v>4.1707423702098769E-5</v>
      </c>
      <c r="O5479" s="2">
        <f t="shared" si="429"/>
        <v>1.7887933623687092E-5</v>
      </c>
      <c r="Q5479">
        <f>N5479+O5479</f>
        <v>5.9595357325785864E-5</v>
      </c>
      <c r="S5479">
        <f>IF(H5479&gt;$B$5,$B$5,($B$3 - $B$5)*(($B$5-H5479)/($B$5-$B$6))^(1/$B$2)+$B$5)</f>
        <v>31.733333333333334</v>
      </c>
      <c r="T5479">
        <f>K5479*S5479</f>
        <v>1.890736541161811E-3</v>
      </c>
      <c r="U5479" s="3">
        <f>S5479*N5479/Q5479+$B$7*O5479/Q5479</f>
        <v>38.716974470051667</v>
      </c>
      <c r="V5479">
        <f>IF(U5479-H5479&lt;=10,10,U5479-H5479)</f>
        <v>27.516974470051668</v>
      </c>
      <c r="X5479">
        <f t="shared" si="430"/>
        <v>0</v>
      </c>
      <c r="Y5479">
        <f t="shared" si="431"/>
        <v>1</v>
      </c>
      <c r="AA5479">
        <f>((Y5479*V5479)+H5479+273)/(Y5479*V5479)</f>
        <v>11.328170355694864</v>
      </c>
      <c r="AB5479">
        <f t="shared" si="432"/>
        <v>5.260810479940061E-6</v>
      </c>
      <c r="AD5479">
        <f>AA5479*$C$28</f>
        <v>6.3865591577620808</v>
      </c>
      <c r="AF5479">
        <f>(Q5479-X5479)/AD5479+X5479</f>
        <v>9.3313716907100124E-6</v>
      </c>
      <c r="AH5479">
        <f>Q5479/AF5479</f>
        <v>6.3865591577620808</v>
      </c>
      <c r="AK5479" s="2"/>
      <c r="AL5479" s="2"/>
      <c r="AT5479" s="1"/>
    </row>
    <row r="5480" spans="6:46" x14ac:dyDescent="0.35">
      <c r="F5480" s="4">
        <v>44425.25</v>
      </c>
      <c r="H5480">
        <v>12.4</v>
      </c>
      <c r="I5480">
        <v>13.8541666666667</v>
      </c>
      <c r="K5480" s="2">
        <v>5.7388830159767799E-5</v>
      </c>
      <c r="L5480">
        <v>1.19253133483222E-4</v>
      </c>
      <c r="N5480">
        <f t="shared" si="428"/>
        <v>4.0172181111837456E-5</v>
      </c>
      <c r="O5480" s="2">
        <f t="shared" si="429"/>
        <v>3.5775940044966608E-5</v>
      </c>
      <c r="Q5480">
        <f>N5480+O5480</f>
        <v>7.594812115680407E-5</v>
      </c>
      <c r="S5480">
        <f>IF(H5480&gt;$B$5,$B$5,($B$3 - $B$5)*(($B$5-H5480)/($B$5-$B$6))^(1/$B$2)+$B$5)</f>
        <v>30.133333333333333</v>
      </c>
      <c r="T5480">
        <f>K5480*S5480</f>
        <v>1.7293167488143363E-3</v>
      </c>
      <c r="U5480" s="3">
        <f>S5480*N5480/Q5480+$B$7*O5480/Q5480</f>
        <v>41.846965773931714</v>
      </c>
      <c r="V5480">
        <f>IF(U5480-H5480&lt;=10,10,U5480-H5480)</f>
        <v>29.446965773931716</v>
      </c>
      <c r="X5480">
        <f t="shared" si="430"/>
        <v>0</v>
      </c>
      <c r="Y5480">
        <f t="shared" si="431"/>
        <v>1</v>
      </c>
      <c r="AA5480">
        <f>((Y5480*V5480)+H5480+273)/(Y5480*V5480)</f>
        <v>10.692000262134099</v>
      </c>
      <c r="AB5480">
        <f t="shared" si="432"/>
        <v>7.1032659273097506E-6</v>
      </c>
      <c r="AD5480">
        <f>AA5480*$C$28</f>
        <v>6.0279012448465714</v>
      </c>
      <c r="AF5480">
        <f>(Q5480-X5480)/AD5480+X5480</f>
        <v>1.2599430228180055E-5</v>
      </c>
      <c r="AH5480">
        <f>Q5480/AF5480</f>
        <v>6.0279012448465714</v>
      </c>
      <c r="AK5480" s="2"/>
      <c r="AT5480" s="1"/>
    </row>
    <row r="5481" spans="6:46" x14ac:dyDescent="0.35">
      <c r="F5481" s="4">
        <v>44425.291666666664</v>
      </c>
      <c r="H5481">
        <v>12.8</v>
      </c>
      <c r="I5481">
        <v>13.8541666666667</v>
      </c>
      <c r="K5481" s="2">
        <v>5.2271354858896799E-5</v>
      </c>
      <c r="L5481">
        <v>1.56911570738321E-4</v>
      </c>
      <c r="N5481">
        <f t="shared" si="428"/>
        <v>3.6589948401227755E-5</v>
      </c>
      <c r="O5481" s="2">
        <f t="shared" si="429"/>
        <v>4.7073471221496307E-5</v>
      </c>
      <c r="Q5481">
        <f>N5481+O5481</f>
        <v>8.3663419622724062E-5</v>
      </c>
      <c r="S5481">
        <f>IF(H5481&gt;$B$5,$B$5,($B$3 - $B$5)*(($B$5-H5481)/($B$5-$B$6))^(1/$B$2)+$B$5)</f>
        <v>29.599999999999998</v>
      </c>
      <c r="T5481">
        <f>K5481*S5481</f>
        <v>1.5472321038233451E-3</v>
      </c>
      <c r="U5481" s="3">
        <f>S5481*N5481/Q5481+$B$7*O5481/Q5481</f>
        <v>43.891385344010587</v>
      </c>
      <c r="V5481">
        <f>IF(U5481-H5481&lt;=10,10,U5481-H5481)</f>
        <v>31.091385344010586</v>
      </c>
      <c r="X5481">
        <f t="shared" si="430"/>
        <v>0</v>
      </c>
      <c r="Y5481">
        <f t="shared" si="431"/>
        <v>1</v>
      </c>
      <c r="AA5481">
        <f>((Y5481*V5481)+H5481+273)/(Y5481*V5481)</f>
        <v>10.192256853072525</v>
      </c>
      <c r="AB5481">
        <f t="shared" si="432"/>
        <v>8.2085273976884875E-6</v>
      </c>
      <c r="AD5481">
        <f>AA5481*$C$28</f>
        <v>5.7461575258294095</v>
      </c>
      <c r="AF5481">
        <f>(Q5481-X5481)/AD5481+X5481</f>
        <v>1.4559889673516729E-5</v>
      </c>
      <c r="AH5481">
        <f>Q5481/AF5481</f>
        <v>5.7461575258294095</v>
      </c>
      <c r="AK5481" s="2"/>
      <c r="AT5481" s="1"/>
    </row>
    <row r="5482" spans="6:46" x14ac:dyDescent="0.35">
      <c r="F5482" s="4">
        <v>44425.333333333336</v>
      </c>
      <c r="H5482">
        <v>13.8</v>
      </c>
      <c r="I5482">
        <v>13.8541666666667</v>
      </c>
      <c r="K5482" s="2">
        <v>4.7519413508087997E-5</v>
      </c>
      <c r="L5482">
        <v>1.6318914979760501E-4</v>
      </c>
      <c r="N5482">
        <f t="shared" si="428"/>
        <v>3.3263589455661599E-5</v>
      </c>
      <c r="O5482" s="2">
        <f t="shared" si="429"/>
        <v>4.8956744939281509E-5</v>
      </c>
      <c r="Q5482">
        <f>N5482+O5482</f>
        <v>8.2220334394943114E-5</v>
      </c>
      <c r="S5482">
        <f>IF(H5482&gt;$B$5,$B$5,($B$3 - $B$5)*(($B$5-H5482)/($B$5-$B$6))^(1/$B$2)+$B$5)</f>
        <v>28.266666666666666</v>
      </c>
      <c r="T5482">
        <f>K5482*S5482</f>
        <v>1.3432154218286207E-3</v>
      </c>
      <c r="U5482" s="3">
        <f>S5482*N5482/Q5482+$B$7*O5482/Q5482</f>
        <v>44.184590024775602</v>
      </c>
      <c r="V5482">
        <f>IF(U5482-H5482&lt;=10,10,U5482-H5482)</f>
        <v>30.384590024775601</v>
      </c>
      <c r="X5482">
        <f t="shared" si="430"/>
        <v>0</v>
      </c>
      <c r="Y5482">
        <f t="shared" si="431"/>
        <v>1</v>
      </c>
      <c r="AA5482">
        <f>((Y5482*V5482)+H5482+273)/(Y5482*V5482)</f>
        <v>10.438995219818443</v>
      </c>
      <c r="AB5482">
        <f t="shared" si="432"/>
        <v>7.876268995587595E-6</v>
      </c>
      <c r="AD5482">
        <f>AA5482*$C$28</f>
        <v>5.8852628823197639</v>
      </c>
      <c r="AF5482">
        <f>(Q5482-X5482)/AD5482+X5482</f>
        <v>1.3970545757938132E-5</v>
      </c>
      <c r="AH5482">
        <f>Q5482/AF5482</f>
        <v>5.8852628823197639</v>
      </c>
      <c r="AK5482" s="2"/>
      <c r="AT5482" s="1"/>
    </row>
    <row r="5483" spans="6:46" x14ac:dyDescent="0.35">
      <c r="F5483" s="4">
        <v>44425.375</v>
      </c>
      <c r="H5483">
        <v>15.2</v>
      </c>
      <c r="I5483">
        <v>13.8541666666667</v>
      </c>
      <c r="K5483" s="2">
        <v>4.0939802406968102E-5</v>
      </c>
      <c r="L5483">
        <v>1.2866853143758201E-4</v>
      </c>
      <c r="N5483">
        <f t="shared" si="428"/>
        <v>2.865786168487767E-5</v>
      </c>
      <c r="O5483" s="2">
        <f t="shared" si="429"/>
        <v>3.860055943127461E-5</v>
      </c>
      <c r="Q5483">
        <f>N5483+O5483</f>
        <v>6.7258421116152283E-5</v>
      </c>
      <c r="S5483">
        <f>IF(H5483&gt;$B$5,$B$5,($B$3 - $B$5)*(($B$5-H5483)/($B$5-$B$6))^(1/$B$2)+$B$5)</f>
        <v>26.400000000000002</v>
      </c>
      <c r="T5483">
        <f>K5483*S5483</f>
        <v>1.080810783543958E-3</v>
      </c>
      <c r="U5483" s="3">
        <f>S5483*N5483/Q5483+$B$7*O5483/Q5483</f>
        <v>42.813944624539083</v>
      </c>
      <c r="V5483">
        <f>IF(U5483-H5483&lt;=10,10,U5483-H5483)</f>
        <v>27.613944624539084</v>
      </c>
      <c r="X5483">
        <f t="shared" si="430"/>
        <v>0</v>
      </c>
      <c r="Y5483">
        <f t="shared" si="431"/>
        <v>1</v>
      </c>
      <c r="AA5483">
        <f>((Y5483*V5483)+H5483+273)/(Y5483*V5483)</f>
        <v>11.43675591874301</v>
      </c>
      <c r="AB5483">
        <f t="shared" si="432"/>
        <v>5.8809002827389633E-6</v>
      </c>
      <c r="AD5483">
        <f>AA5483*$C$28</f>
        <v>6.4477771744683059</v>
      </c>
      <c r="AF5483">
        <f>(Q5483-X5483)/AD5483+X5483</f>
        <v>1.0431257051264108E-5</v>
      </c>
      <c r="AH5483">
        <f>Q5483/AF5483</f>
        <v>6.4477771744683059</v>
      </c>
      <c r="AK5483" s="2"/>
      <c r="AT5483" s="1"/>
    </row>
    <row r="5484" spans="6:46" x14ac:dyDescent="0.35">
      <c r="F5484" s="4">
        <v>44425.416666666664</v>
      </c>
      <c r="H5484">
        <v>16</v>
      </c>
      <c r="I5484">
        <v>13.8541666666667</v>
      </c>
      <c r="K5484" s="2">
        <v>3.61878610561593E-5</v>
      </c>
      <c r="L5484">
        <v>1.0670040195106999E-4</v>
      </c>
      <c r="N5484">
        <f t="shared" si="428"/>
        <v>2.533150273931151E-5</v>
      </c>
      <c r="O5484" s="2">
        <f t="shared" si="429"/>
        <v>3.2010120585321005E-5</v>
      </c>
      <c r="Q5484">
        <f>N5484+O5484</f>
        <v>5.7341623324632515E-5</v>
      </c>
      <c r="S5484">
        <f>IF(H5484&gt;$B$5,$B$5,($B$3 - $B$5)*(($B$5-H5484)/($B$5-$B$6))^(1/$B$2)+$B$5)</f>
        <v>25.333333333333332</v>
      </c>
      <c r="T5484">
        <f>K5484*S5484</f>
        <v>9.1675914675603556E-4</v>
      </c>
      <c r="U5484" s="3">
        <f>S5484*N5484/Q5484+$B$7*O5484/Q5484</f>
        <v>41.894315082808575</v>
      </c>
      <c r="V5484">
        <f>IF(U5484-H5484&lt;=10,10,U5484-H5484)</f>
        <v>25.894315082808575</v>
      </c>
      <c r="X5484">
        <f t="shared" si="430"/>
        <v>0</v>
      </c>
      <c r="Y5484">
        <f t="shared" si="431"/>
        <v>1</v>
      </c>
      <c r="AA5484">
        <f>((Y5484*V5484)+H5484+273)/(Y5484*V5484)</f>
        <v>12.160750885891137</v>
      </c>
      <c r="AB5484">
        <f t="shared" si="432"/>
        <v>4.7153028511718035E-6</v>
      </c>
      <c r="AD5484">
        <f>AA5484*$C$28</f>
        <v>6.8559487098909742</v>
      </c>
      <c r="AF5484">
        <f>(Q5484-X5484)/AD5484+X5484</f>
        <v>8.3637765903800623E-6</v>
      </c>
      <c r="AH5484">
        <f>Q5484/AF5484</f>
        <v>6.8559487098909742</v>
      </c>
      <c r="AK5484" s="2"/>
      <c r="AT5484" s="1"/>
    </row>
    <row r="5485" spans="6:46" x14ac:dyDescent="0.35">
      <c r="F5485" s="4">
        <v>44425.458333333336</v>
      </c>
      <c r="H5485">
        <v>16.8</v>
      </c>
      <c r="I5485">
        <v>13.8541666666667</v>
      </c>
      <c r="K5485" s="2">
        <v>3.28980555055994E-5</v>
      </c>
      <c r="L5485" s="2">
        <v>9.1009123547916996E-5</v>
      </c>
      <c r="N5485">
        <f t="shared" si="428"/>
        <v>2.3028638853919578E-5</v>
      </c>
      <c r="O5485" s="2">
        <f t="shared" si="429"/>
        <v>2.7302737064375104E-5</v>
      </c>
      <c r="Q5485">
        <f>N5485+O5485</f>
        <v>5.0331375918294678E-5</v>
      </c>
      <c r="S5485">
        <f>IF(H5485&gt;$B$5,$B$5,($B$3 - $B$5)*(($B$5-H5485)/($B$5-$B$6))^(1/$B$2)+$B$5)</f>
        <v>24.266666666666666</v>
      </c>
      <c r="T5485">
        <f>K5485*S5485</f>
        <v>7.9832614693587875E-4</v>
      </c>
      <c r="U5485" s="3">
        <f>S5485*N5485/Q5485+$B$7*O5485/Q5485</f>
        <v>40.938257772658936</v>
      </c>
      <c r="V5485">
        <f>IF(U5485-H5485&lt;=10,10,U5485-H5485)</f>
        <v>24.138257772658935</v>
      </c>
      <c r="X5485">
        <f t="shared" si="430"/>
        <v>0</v>
      </c>
      <c r="Y5485">
        <f t="shared" si="431"/>
        <v>1</v>
      </c>
      <c r="AA5485">
        <f>((Y5485*V5485)+H5485+273)/(Y5485*V5485)</f>
        <v>13.005837485431627</v>
      </c>
      <c r="AB5485">
        <f t="shared" si="432"/>
        <v>3.8699065688520958E-6</v>
      </c>
      <c r="AD5485">
        <f>AA5485*$C$28</f>
        <v>7.3323888932506875</v>
      </c>
      <c r="AF5485">
        <f>(Q5485-X5485)/AD5485+X5485</f>
        <v>6.8642534719651423E-6</v>
      </c>
      <c r="AH5485">
        <f>Q5485/AF5485</f>
        <v>7.3323888932506875</v>
      </c>
      <c r="AK5485" s="2"/>
      <c r="AL5485" s="2"/>
      <c r="AT5485" s="1"/>
    </row>
    <row r="5486" spans="6:46" x14ac:dyDescent="0.35">
      <c r="F5486" s="4">
        <v>44425.5</v>
      </c>
      <c r="H5486">
        <v>16.5</v>
      </c>
      <c r="I5486">
        <v>13.8541666666667</v>
      </c>
      <c r="K5486" s="2">
        <v>3.03393178551639E-5</v>
      </c>
      <c r="L5486" s="2">
        <v>9.7285610643314005E-5</v>
      </c>
      <c r="N5486">
        <f t="shared" si="428"/>
        <v>2.1237522498614728E-5</v>
      </c>
      <c r="O5486" s="2">
        <f t="shared" si="429"/>
        <v>2.9185683192994205E-5</v>
      </c>
      <c r="Q5486">
        <f>N5486+O5486</f>
        <v>5.0423205691608929E-5</v>
      </c>
      <c r="S5486">
        <f>IF(H5486&gt;$B$5,$B$5,($B$3 - $B$5)*(($B$5-H5486)/($B$5-$B$6))^(1/$B$2)+$B$5)</f>
        <v>24.666666666666668</v>
      </c>
      <c r="T5486">
        <f>K5486*S5486</f>
        <v>7.4836984042737627E-4</v>
      </c>
      <c r="U5486" s="3">
        <f>S5486*N5486/Q5486+$B$7*O5486/Q5486</f>
        <v>42.22404019560679</v>
      </c>
      <c r="V5486">
        <f>IF(U5486-H5486&lt;=10,10,U5486-H5486)</f>
        <v>25.72404019560679</v>
      </c>
      <c r="X5486">
        <f t="shared" si="430"/>
        <v>0</v>
      </c>
      <c r="Y5486">
        <f t="shared" si="431"/>
        <v>1</v>
      </c>
      <c r="AA5486">
        <f>((Y5486*V5486)+H5486+273)/(Y5486*V5486)</f>
        <v>12.254064206035624</v>
      </c>
      <c r="AB5486">
        <f t="shared" si="432"/>
        <v>4.1148148764206291E-6</v>
      </c>
      <c r="AD5486">
        <f>AA5486*$C$28</f>
        <v>6.9085565910048352</v>
      </c>
      <c r="AF5486">
        <f>(Q5486-X5486)/AD5486+X5486</f>
        <v>7.2986600062394478E-6</v>
      </c>
      <c r="AH5486">
        <f>Q5486/AF5486</f>
        <v>6.9085565910048352</v>
      </c>
      <c r="AK5486" s="2"/>
      <c r="AL5486" s="2"/>
      <c r="AT5486" s="1"/>
    </row>
    <row r="5487" spans="6:46" x14ac:dyDescent="0.35">
      <c r="F5487" s="4">
        <v>44425.541666666664</v>
      </c>
      <c r="H5487">
        <v>15.8</v>
      </c>
      <c r="I5487">
        <v>13.8541666666667</v>
      </c>
      <c r="K5487" s="2">
        <v>2.92427160049772E-5</v>
      </c>
      <c r="L5487">
        <v>1.0042379352635201E-4</v>
      </c>
      <c r="N5487">
        <f t="shared" si="428"/>
        <v>2.0469901203484038E-5</v>
      </c>
      <c r="O5487" s="2">
        <f t="shared" si="429"/>
        <v>3.0127138057905607E-5</v>
      </c>
      <c r="Q5487">
        <f>N5487+O5487</f>
        <v>5.0597039261389648E-5</v>
      </c>
      <c r="S5487">
        <f>IF(H5487&gt;$B$5,$B$5,($B$3 - $B$5)*(($B$5-H5487)/($B$5-$B$6))^(1/$B$2)+$B$5)</f>
        <v>25.6</v>
      </c>
      <c r="T5487">
        <f>K5487*S5487</f>
        <v>7.4861352972741642E-4</v>
      </c>
      <c r="U5487" s="3">
        <f>S5487*N5487/Q5487+$B$7*O5487/Q5487</f>
        <v>43.105725074675014</v>
      </c>
      <c r="V5487">
        <f>IF(U5487-H5487&lt;=10,10,U5487-H5487)</f>
        <v>27.305725074675014</v>
      </c>
      <c r="X5487">
        <f t="shared" si="430"/>
        <v>0</v>
      </c>
      <c r="Y5487">
        <f t="shared" si="431"/>
        <v>1</v>
      </c>
      <c r="AA5487">
        <f>((Y5487*V5487)+H5487+273)/(Y5487*V5487)</f>
        <v>11.57653657649438</v>
      </c>
      <c r="AB5487">
        <f t="shared" si="432"/>
        <v>4.3706542908631744E-6</v>
      </c>
      <c r="AD5487">
        <f>AA5487*$C$28</f>
        <v>6.5265822605333499</v>
      </c>
      <c r="AF5487">
        <f>(Q5487-X5487)/AD5487+X5487</f>
        <v>7.7524556102438341E-6</v>
      </c>
      <c r="AH5487">
        <f>Q5487/AF5487</f>
        <v>6.526582260533349</v>
      </c>
      <c r="AK5487" s="2"/>
      <c r="AT5487" s="1"/>
    </row>
    <row r="5488" spans="6:46" x14ac:dyDescent="0.35">
      <c r="F5488" s="4">
        <v>44425.583333333336</v>
      </c>
      <c r="H5488">
        <v>14.8</v>
      </c>
      <c r="I5488">
        <v>13.8541666666667</v>
      </c>
      <c r="K5488" s="2">
        <v>2.92427160049772E-5</v>
      </c>
      <c r="L5488" s="2">
        <v>9.4147306430955106E-5</v>
      </c>
      <c r="N5488">
        <f t="shared" si="428"/>
        <v>2.0469901203484038E-5</v>
      </c>
      <c r="O5488" s="2">
        <f t="shared" si="429"/>
        <v>2.8244191929286536E-5</v>
      </c>
      <c r="Q5488">
        <f>N5488+O5488</f>
        <v>4.8714093132770574E-5</v>
      </c>
      <c r="S5488">
        <f>IF(H5488&gt;$B$5,$B$5,($B$3 - $B$5)*(($B$5-H5488)/($B$5-$B$6))^(1/$B$2)+$B$5)</f>
        <v>26.933333333333334</v>
      </c>
      <c r="T5488">
        <f>K5488*S5488</f>
        <v>7.8760381773405256E-4</v>
      </c>
      <c r="U5488" s="3">
        <f>S5488*N5488/Q5488+$B$7*O5488/Q5488</f>
        <v>43.206248811572408</v>
      </c>
      <c r="V5488">
        <f>IF(U5488-H5488&lt;=10,10,U5488-H5488)</f>
        <v>28.406248811572407</v>
      </c>
      <c r="X5488">
        <f t="shared" si="430"/>
        <v>0</v>
      </c>
      <c r="Y5488">
        <f t="shared" si="431"/>
        <v>1</v>
      </c>
      <c r="AA5488">
        <f>((Y5488*V5488)+H5488+273)/(Y5488*V5488)</f>
        <v>11.131573581188704</v>
      </c>
      <c r="AB5488">
        <f t="shared" si="432"/>
        <v>4.3762090577286159E-6</v>
      </c>
      <c r="AD5488">
        <f>AA5488*$C$28</f>
        <v>6.2757224655880792</v>
      </c>
      <c r="AF5488">
        <f>(Q5488-X5488)/AD5488+X5488</f>
        <v>7.762308387581911E-6</v>
      </c>
      <c r="AH5488">
        <f>Q5488/AF5488</f>
        <v>6.2757224655880783</v>
      </c>
      <c r="AK5488" s="2"/>
      <c r="AL5488" s="2"/>
      <c r="AT5488" s="1"/>
    </row>
    <row r="5489" spans="6:46" x14ac:dyDescent="0.35">
      <c r="F5489" s="4">
        <v>44425.625</v>
      </c>
      <c r="H5489">
        <v>15</v>
      </c>
      <c r="I5489">
        <v>13.8541666666667</v>
      </c>
      <c r="K5489" s="2">
        <v>3.10703857552883E-5</v>
      </c>
      <c r="L5489" s="2">
        <v>8.1594332240161007E-5</v>
      </c>
      <c r="N5489">
        <f t="shared" si="428"/>
        <v>2.174927002870181E-5</v>
      </c>
      <c r="O5489" s="2">
        <f t="shared" si="429"/>
        <v>2.4478299672048307E-5</v>
      </c>
      <c r="Q5489">
        <f>N5489+O5489</f>
        <v>4.622756970075012E-5</v>
      </c>
      <c r="S5489">
        <f>IF(H5489&gt;$B$5,$B$5,($B$3 - $B$5)*(($B$5-H5489)/($B$5-$B$6))^(1/$B$2)+$B$5)</f>
        <v>26.666666666666664</v>
      </c>
      <c r="T5489">
        <f>K5489*S5489</f>
        <v>8.2854362014102127E-4</v>
      </c>
      <c r="U5489" s="3">
        <f>S5489*N5489/Q5489+$B$7*O5489/Q5489</f>
        <v>41.669657923421283</v>
      </c>
      <c r="V5489">
        <f>IF(U5489-H5489&lt;=10,10,U5489-H5489)</f>
        <v>26.669657923421283</v>
      </c>
      <c r="X5489">
        <f t="shared" si="430"/>
        <v>0</v>
      </c>
      <c r="Y5489">
        <f t="shared" si="431"/>
        <v>1</v>
      </c>
      <c r="AA5489">
        <f>((Y5489*V5489)+H5489+273)/(Y5489*V5489)</f>
        <v>11.798788676891069</v>
      </c>
      <c r="AB5489">
        <f t="shared" si="432"/>
        <v>3.9179928522061546E-6</v>
      </c>
      <c r="AD5489">
        <f>AA5489*$C$28</f>
        <v>6.6518828291646086</v>
      </c>
      <c r="AF5489">
        <f>(Q5489-X5489)/AD5489+X5489</f>
        <v>6.9495466002602024E-6</v>
      </c>
      <c r="AH5489">
        <f>Q5489/AF5489</f>
        <v>6.6518828291646086</v>
      </c>
      <c r="AK5489" s="2"/>
      <c r="AL5489" s="2"/>
      <c r="AT5489" s="1"/>
    </row>
    <row r="5490" spans="6:46" x14ac:dyDescent="0.35">
      <c r="F5490" s="4">
        <v>44425.666666666664</v>
      </c>
      <c r="H5490">
        <v>14.1</v>
      </c>
      <c r="I5490">
        <v>13.8541666666667</v>
      </c>
      <c r="K5490" s="2">
        <v>3.43601913058482E-5</v>
      </c>
      <c r="L5490" s="2">
        <v>7.8456149357123006E-5</v>
      </c>
      <c r="N5490">
        <f t="shared" si="428"/>
        <v>2.4052133914093738E-5</v>
      </c>
      <c r="O5490" s="2">
        <f t="shared" si="429"/>
        <v>2.3536844807136904E-5</v>
      </c>
      <c r="Q5490">
        <f>N5490+O5490</f>
        <v>4.7588978721230639E-5</v>
      </c>
      <c r="S5490">
        <f>IF(H5490&gt;$B$5,$B$5,($B$3 - $B$5)*(($B$5-H5490)/($B$5-$B$6))^(1/$B$2)+$B$5)</f>
        <v>27.866666666666667</v>
      </c>
      <c r="T5490">
        <f>K5490*S5490</f>
        <v>9.5750399772296985E-4</v>
      </c>
      <c r="U5490" s="3">
        <f>S5490*N5490/Q5490+$B$7*O5490/Q5490</f>
        <v>41.286434708086546</v>
      </c>
      <c r="V5490">
        <f>IF(U5490-H5490&lt;=10,10,U5490-H5490)</f>
        <v>27.186434708086544</v>
      </c>
      <c r="X5490">
        <f t="shared" si="430"/>
        <v>0</v>
      </c>
      <c r="Y5490">
        <f t="shared" si="431"/>
        <v>1</v>
      </c>
      <c r="AA5490">
        <f>((Y5490*V5490)+H5490+273)/(Y5490*V5490)</f>
        <v>11.560413790286473</v>
      </c>
      <c r="AB5490">
        <f t="shared" si="432"/>
        <v>4.1165463092001798E-6</v>
      </c>
      <c r="AD5490">
        <f>AA5490*$C$28</f>
        <v>6.5174926083943374</v>
      </c>
      <c r="AF5490">
        <f>(Q5490-X5490)/AD5490+X5490</f>
        <v>7.3017311381277893E-6</v>
      </c>
      <c r="AH5490">
        <f>Q5490/AF5490</f>
        <v>6.5174926083943374</v>
      </c>
      <c r="AK5490" s="2"/>
      <c r="AL5490" s="2"/>
      <c r="AT5490" s="1"/>
    </row>
    <row r="5491" spans="6:46" x14ac:dyDescent="0.35">
      <c r="F5491" s="4">
        <v>44425.708333333336</v>
      </c>
      <c r="H5491">
        <v>14</v>
      </c>
      <c r="I5491">
        <v>13.8541666666667</v>
      </c>
      <c r="K5491" s="2">
        <v>3.9112132656657002E-5</v>
      </c>
      <c r="L5491" s="2">
        <v>8.4732636452520001E-5</v>
      </c>
      <c r="N5491">
        <f t="shared" si="428"/>
        <v>2.7378492859659898E-5</v>
      </c>
      <c r="O5491" s="2">
        <f t="shared" si="429"/>
        <v>2.5419790935756006E-5</v>
      </c>
      <c r="Q5491">
        <f>N5491+O5491</f>
        <v>5.2798283795415904E-5</v>
      </c>
      <c r="S5491">
        <f>IF(H5491&gt;$B$5,$B$5,($B$3 - $B$5)*(($B$5-H5491)/($B$5-$B$6))^(1/$B$2)+$B$5)</f>
        <v>28</v>
      </c>
      <c r="T5491">
        <f>K5491*S5491</f>
        <v>1.0951397143863961E-3</v>
      </c>
      <c r="U5491" s="3">
        <f>S5491*N5491/Q5491+$B$7*O5491/Q5491</f>
        <v>40.999179252205195</v>
      </c>
      <c r="V5491">
        <f>IF(U5491-H5491&lt;=10,10,U5491-H5491)</f>
        <v>26.999179252205195</v>
      </c>
      <c r="X5491">
        <f t="shared" si="430"/>
        <v>0</v>
      </c>
      <c r="Y5491">
        <f t="shared" si="431"/>
        <v>1</v>
      </c>
      <c r="AA5491">
        <f>((Y5491*V5491)+H5491+273)/(Y5491*V5491)</f>
        <v>11.629952759640235</v>
      </c>
      <c r="AB5491">
        <f t="shared" si="432"/>
        <v>4.5398536766755694E-6</v>
      </c>
      <c r="AD5491">
        <f>AA5491*$C$28</f>
        <v>6.5566970630946795</v>
      </c>
      <c r="AF5491">
        <f>(Q5491-X5491)/AD5491+X5491</f>
        <v>8.0525733135664752E-6</v>
      </c>
      <c r="AH5491">
        <f>Q5491/AF5491</f>
        <v>6.5566970630946804</v>
      </c>
      <c r="AK5491" s="2"/>
      <c r="AL5491" s="2"/>
      <c r="AT5491" s="1"/>
    </row>
    <row r="5492" spans="6:46" x14ac:dyDescent="0.35">
      <c r="F5492" s="4">
        <v>44425.75</v>
      </c>
      <c r="H5492">
        <v>13.6</v>
      </c>
      <c r="I5492">
        <v>13.8541666666667</v>
      </c>
      <c r="K5492" s="2">
        <v>4.2401938207216997E-5</v>
      </c>
      <c r="L5492">
        <v>1.16114950600184E-4</v>
      </c>
      <c r="N5492">
        <f t="shared" si="428"/>
        <v>2.9681356745051895E-5</v>
      </c>
      <c r="O5492" s="2">
        <f t="shared" si="429"/>
        <v>3.4834485180055202E-5</v>
      </c>
      <c r="Q5492">
        <f>N5492+O5492</f>
        <v>6.4515841925107093E-5</v>
      </c>
      <c r="S5492">
        <f>IF(H5492&gt;$B$5,$B$5,($B$3 - $B$5)*(($B$5-H5492)/($B$5-$B$6))^(1/$B$2)+$B$5)</f>
        <v>28.533333333333331</v>
      </c>
      <c r="T5492">
        <f>K5492*S5492</f>
        <v>1.209868636845925E-3</v>
      </c>
      <c r="U5492" s="3">
        <f>S5492*N5492/Q5492+$B$7*O5492/Q5492</f>
        <v>42.82366389796745</v>
      </c>
      <c r="V5492">
        <f>IF(U5492-H5492&lt;=10,10,U5492-H5492)</f>
        <v>29.223663897967448</v>
      </c>
      <c r="X5492">
        <f t="shared" si="430"/>
        <v>0</v>
      </c>
      <c r="Y5492">
        <f t="shared" si="431"/>
        <v>1</v>
      </c>
      <c r="AA5492">
        <f>((Y5492*V5492)+H5492+273)/(Y5492*V5492)</f>
        <v>10.807120729305044</v>
      </c>
      <c r="AB5492">
        <f t="shared" si="432"/>
        <v>5.9697530490395296E-6</v>
      </c>
      <c r="AD5492">
        <f>AA5492*$C$28</f>
        <v>6.0928034886133098</v>
      </c>
      <c r="AF5492">
        <f>(Q5492-X5492)/AD5492+X5492</f>
        <v>1.0588859799217086E-5</v>
      </c>
      <c r="AH5492">
        <f>Q5492/AF5492</f>
        <v>6.0928034886133098</v>
      </c>
      <c r="AK5492" s="2"/>
      <c r="AT5492" s="1"/>
    </row>
    <row r="5493" spans="6:46" x14ac:dyDescent="0.35">
      <c r="F5493" s="4">
        <v>44425.791666666664</v>
      </c>
      <c r="H5493">
        <v>13.7</v>
      </c>
      <c r="I5493">
        <v>13.8541666666667</v>
      </c>
      <c r="K5493" s="2">
        <v>4.6057277707839102E-5</v>
      </c>
      <c r="L5493">
        <v>1.28667318144374E-4</v>
      </c>
      <c r="N5493">
        <f t="shared" si="428"/>
        <v>3.2240094395487367E-5</v>
      </c>
      <c r="O5493" s="2">
        <f t="shared" si="429"/>
        <v>3.8600195443312206E-5</v>
      </c>
      <c r="Q5493">
        <f>N5493+O5493</f>
        <v>7.0840289838799573E-5</v>
      </c>
      <c r="S5493">
        <f>IF(H5493&gt;$B$5,$B$5,($B$3 - $B$5)*(($B$5-H5493)/($B$5-$B$6))^(1/$B$2)+$B$5)</f>
        <v>28.4</v>
      </c>
      <c r="T5493">
        <f>K5493*S5493</f>
        <v>1.3080266869026304E-3</v>
      </c>
      <c r="U5493" s="3">
        <f>S5493*N5493/Q5493+$B$7*O5493/Q5493</f>
        <v>42.894085232126479</v>
      </c>
      <c r="V5493">
        <f>IF(U5493-H5493&lt;=10,10,U5493-H5493)</f>
        <v>29.194085232126479</v>
      </c>
      <c r="X5493">
        <f t="shared" si="430"/>
        <v>0</v>
      </c>
      <c r="Y5493">
        <f t="shared" si="431"/>
        <v>1</v>
      </c>
      <c r="AA5493">
        <f>((Y5493*V5493)+H5493+273)/(Y5493*V5493)</f>
        <v>10.820482392936993</v>
      </c>
      <c r="AB5493">
        <f t="shared" si="432"/>
        <v>6.5468698405756993E-6</v>
      </c>
      <c r="AD5493">
        <f>AA5493*$C$28</f>
        <v>6.1003364840178733</v>
      </c>
      <c r="AF5493">
        <f>(Q5493-X5493)/AD5493+X5493</f>
        <v>1.1612521706694765E-5</v>
      </c>
      <c r="AH5493">
        <f>Q5493/AF5493</f>
        <v>6.1003364840178733</v>
      </c>
      <c r="AK5493" s="2"/>
      <c r="AT5493" s="1"/>
    </row>
    <row r="5494" spans="6:46" x14ac:dyDescent="0.35">
      <c r="F5494" s="4">
        <v>44425.833333333336</v>
      </c>
      <c r="H5494">
        <v>13.8</v>
      </c>
      <c r="I5494">
        <v>13.8541666666667</v>
      </c>
      <c r="K5494" s="2">
        <v>4.8981549308336797E-5</v>
      </c>
      <c r="L5494">
        <v>1.3494489720365801E-4</v>
      </c>
      <c r="N5494">
        <f t="shared" si="428"/>
        <v>3.4287084515835755E-5</v>
      </c>
      <c r="O5494" s="2">
        <f t="shared" si="429"/>
        <v>4.0483469161097408E-5</v>
      </c>
      <c r="Q5494">
        <f>N5494+O5494</f>
        <v>7.4770553676933163E-5</v>
      </c>
      <c r="S5494">
        <f>IF(H5494&gt;$B$5,$B$5,($B$3 - $B$5)*(($B$5-H5494)/($B$5-$B$6))^(1/$B$2)+$B$5)</f>
        <v>28.266666666666666</v>
      </c>
      <c r="T5494">
        <f>K5494*S5494</f>
        <v>1.3845451271156533E-3</v>
      </c>
      <c r="U5494" s="3">
        <f>S5494*N5494/Q5494+$B$7*O5494/Q5494</f>
        <v>42.741055611939593</v>
      </c>
      <c r="V5494">
        <f>IF(U5494-H5494&lt;=10,10,U5494-H5494)</f>
        <v>28.941055611939593</v>
      </c>
      <c r="X5494">
        <f t="shared" si="430"/>
        <v>0</v>
      </c>
      <c r="Y5494">
        <f t="shared" si="431"/>
        <v>1</v>
      </c>
      <c r="AA5494">
        <f>((Y5494*V5494)+H5494+273)/(Y5494*V5494)</f>
        <v>10.909797480976508</v>
      </c>
      <c r="AB5494">
        <f t="shared" si="432"/>
        <v>6.8535235239069389E-6</v>
      </c>
      <c r="AD5494">
        <f>AA5494*$C$28</f>
        <v>6.1506902547976647</v>
      </c>
      <c r="AF5494">
        <f>(Q5494-X5494)/AD5494+X5494</f>
        <v>1.2156449208056054E-5</v>
      </c>
      <c r="AH5494">
        <f>Q5494/AF5494</f>
        <v>6.1506902547976647</v>
      </c>
      <c r="AK5494" s="2"/>
      <c r="AT5494" s="1"/>
    </row>
    <row r="5495" spans="6:46" x14ac:dyDescent="0.35">
      <c r="F5495" s="4">
        <v>44425.875</v>
      </c>
      <c r="H5495">
        <v>14</v>
      </c>
      <c r="I5495">
        <v>13.8541666666667</v>
      </c>
      <c r="K5495" s="2">
        <v>5.0443685108585699E-5</v>
      </c>
      <c r="L5495">
        <v>1.22390952378298E-4</v>
      </c>
      <c r="N5495">
        <f t="shared" si="428"/>
        <v>3.5310579576009986E-5</v>
      </c>
      <c r="O5495" s="2">
        <f t="shared" si="429"/>
        <v>3.6717285713489401E-5</v>
      </c>
      <c r="Q5495">
        <f>N5495+O5495</f>
        <v>7.2027865289499388E-5</v>
      </c>
      <c r="S5495">
        <f>IF(H5495&gt;$B$5,$B$5,($B$3 - $B$5)*(($B$5-H5495)/($B$5-$B$6))^(1/$B$2)+$B$5)</f>
        <v>28</v>
      </c>
      <c r="T5495">
        <f>K5495*S5495</f>
        <v>1.4124231830403996E-3</v>
      </c>
      <c r="U5495" s="3">
        <f>S5495*N5495/Q5495+$B$7*O5495/Q5495</f>
        <v>41.763655361430523</v>
      </c>
      <c r="V5495">
        <f>IF(U5495-H5495&lt;=10,10,U5495-H5495)</f>
        <v>27.763655361430523</v>
      </c>
      <c r="X5495">
        <f t="shared" si="430"/>
        <v>0</v>
      </c>
      <c r="Y5495">
        <f t="shared" si="431"/>
        <v>1</v>
      </c>
      <c r="AA5495">
        <f>((Y5495*V5495)+H5495+273)/(Y5495*V5495)</f>
        <v>11.337255532954877</v>
      </c>
      <c r="AB5495">
        <f t="shared" si="432"/>
        <v>6.353201185254264E-6</v>
      </c>
      <c r="AD5495">
        <f>AA5495*$C$28</f>
        <v>6.3916811695440332</v>
      </c>
      <c r="AF5495">
        <f>(Q5495-X5495)/AD5495+X5495</f>
        <v>1.1269001594245303E-5</v>
      </c>
      <c r="AH5495">
        <f>Q5495/AF5495</f>
        <v>6.3916811695440332</v>
      </c>
      <c r="AK5495" s="2"/>
      <c r="AT5495" s="1"/>
    </row>
    <row r="5496" spans="6:46" x14ac:dyDescent="0.35">
      <c r="F5496" s="4">
        <v>44425.916666666664</v>
      </c>
      <c r="H5496">
        <v>14.4</v>
      </c>
      <c r="I5496">
        <v>13.8541666666667</v>
      </c>
      <c r="K5496" s="2">
        <v>5.1174753008710102E-5</v>
      </c>
      <c r="L5496">
        <v>1.03561855080069E-4</v>
      </c>
      <c r="N5496">
        <f t="shared" si="428"/>
        <v>3.5822327106097068E-5</v>
      </c>
      <c r="O5496" s="2">
        <f t="shared" si="429"/>
        <v>3.1068556524020703E-5</v>
      </c>
      <c r="Q5496">
        <f>N5496+O5496</f>
        <v>6.6890883630117771E-5</v>
      </c>
      <c r="S5496">
        <f>IF(H5496&gt;$B$5,$B$5,($B$3 - $B$5)*(($B$5-H5496)/($B$5-$B$6))^(1/$B$2)+$B$5)</f>
        <v>27.466666666666665</v>
      </c>
      <c r="T5496">
        <f>K5496*S5496</f>
        <v>1.4055998826392373E-3</v>
      </c>
      <c r="U5496" s="3">
        <f>S5496*N5496/Q5496+$B$7*O5496/Q5496</f>
        <v>40.254970192324002</v>
      </c>
      <c r="V5496">
        <f>IF(U5496-H5496&lt;=10,10,U5496-H5496)</f>
        <v>25.854970192324004</v>
      </c>
      <c r="X5496">
        <f t="shared" si="430"/>
        <v>0</v>
      </c>
      <c r="Y5496">
        <f t="shared" si="431"/>
        <v>1</v>
      </c>
      <c r="AA5496">
        <f>((Y5496*V5496)+H5496+273)/(Y5496*V5496)</f>
        <v>12.115851144370115</v>
      </c>
      <c r="AB5496">
        <f t="shared" si="432"/>
        <v>5.5209397039513828E-6</v>
      </c>
      <c r="AD5496">
        <f>AA5496*$C$28</f>
        <v>6.8306352791790079</v>
      </c>
      <c r="AF5496">
        <f>(Q5496-X5496)/AD5496+X5496</f>
        <v>9.7927763518589684E-6</v>
      </c>
      <c r="AH5496">
        <f>Q5496/AF5496</f>
        <v>6.8306352791790079</v>
      </c>
      <c r="AK5496" s="2"/>
      <c r="AT5496" s="1"/>
    </row>
    <row r="5497" spans="6:46" x14ac:dyDescent="0.35">
      <c r="F5497" s="4">
        <v>44425.958333333336</v>
      </c>
      <c r="H5497">
        <v>14.6</v>
      </c>
      <c r="I5497">
        <v>13.8541666666667</v>
      </c>
      <c r="K5497" s="2">
        <v>5.2636888808958997E-5</v>
      </c>
      <c r="L5497" s="2">
        <v>7.2179419603084295E-5</v>
      </c>
      <c r="N5497">
        <f t="shared" si="428"/>
        <v>3.6845822166271293E-5</v>
      </c>
      <c r="O5497" s="2">
        <f t="shared" si="429"/>
        <v>2.1653825880925291E-5</v>
      </c>
      <c r="Q5497">
        <f>N5497+O5497</f>
        <v>5.8499648047196584E-5</v>
      </c>
      <c r="S5497">
        <f>IF(H5497&gt;$B$5,$B$5,($B$3 - $B$5)*(($B$5-H5497)/($B$5-$B$6))^(1/$B$2)+$B$5)</f>
        <v>27.200000000000003</v>
      </c>
      <c r="T5497">
        <f>K5497*S5497</f>
        <v>1.4317233756036849E-3</v>
      </c>
      <c r="U5497" s="3">
        <f>S5497*N5497/Q5497+$B$7*O5497/Q5497</f>
        <v>37.490256088447886</v>
      </c>
      <c r="V5497">
        <f>IF(U5497-H5497&lt;=10,10,U5497-H5497)</f>
        <v>22.890256088447885</v>
      </c>
      <c r="X5497">
        <f t="shared" si="430"/>
        <v>0</v>
      </c>
      <c r="Y5497">
        <f t="shared" si="431"/>
        <v>1</v>
      </c>
      <c r="AA5497">
        <f>((Y5497*V5497)+H5497+273)/(Y5497*V5497)</f>
        <v>13.564298052792177</v>
      </c>
      <c r="AB5497">
        <f t="shared" si="432"/>
        <v>4.3127663384803449E-6</v>
      </c>
      <c r="AD5497">
        <f>AA5497*$C$28</f>
        <v>7.6472359814155046</v>
      </c>
      <c r="AF5497">
        <f>(Q5497-X5497)/AD5497+X5497</f>
        <v>7.6497767545507715E-6</v>
      </c>
      <c r="AH5497">
        <f>Q5497/AF5497</f>
        <v>7.6472359814155046</v>
      </c>
      <c r="AK5497" s="2"/>
      <c r="AL5497" s="2"/>
      <c r="AT5497" s="1"/>
    </row>
    <row r="5498" spans="6:46" x14ac:dyDescent="0.35">
      <c r="F5498" s="4">
        <v>44426</v>
      </c>
      <c r="H5498">
        <v>14.5</v>
      </c>
      <c r="I5498">
        <v>16.733333333333299</v>
      </c>
      <c r="K5498" s="2">
        <v>1.6083493802737498E-5</v>
      </c>
      <c r="L5498" s="2">
        <v>3.4520739689343903E-5</v>
      </c>
      <c r="N5498">
        <f t="shared" si="428"/>
        <v>1.1258445661916248E-5</v>
      </c>
      <c r="O5498" s="2">
        <f t="shared" si="429"/>
        <v>1.0356221906803173E-5</v>
      </c>
      <c r="Q5498">
        <f>N5498+O5498</f>
        <v>2.161466756871942E-5</v>
      </c>
      <c r="S5498">
        <f>IF(H5498&gt;$B$5,$B$5,($B$3 - $B$5)*(($B$5-H5498)/($B$5-$B$6))^(1/$B$2)+$B$5)</f>
        <v>27.333333333333332</v>
      </c>
      <c r="T5498">
        <f>K5498*S5498</f>
        <v>4.3961549727482491E-4</v>
      </c>
      <c r="U5498" s="3">
        <f>S5498*N5498/Q5498+$B$7*O5498/Q5498</f>
        <v>40.58924571369338</v>
      </c>
      <c r="V5498">
        <f>IF(U5498-H5498&lt;=10,10,U5498-H5498)</f>
        <v>26.08924571369338</v>
      </c>
      <c r="X5498">
        <f t="shared" si="430"/>
        <v>0</v>
      </c>
      <c r="Y5498">
        <f t="shared" si="431"/>
        <v>1</v>
      </c>
      <c r="AA5498">
        <f>((Y5498*V5498)+H5498+273)/(Y5498*V5498)</f>
        <v>12.019866314076715</v>
      </c>
      <c r="AB5498">
        <f t="shared" si="432"/>
        <v>1.7982452553075432E-6</v>
      </c>
      <c r="AD5498">
        <f>AA5498*$C$28</f>
        <v>6.7765212627342972</v>
      </c>
      <c r="AF5498">
        <f>(Q5498-X5498)/AD5498+X5498</f>
        <v>3.1896406328101734E-6</v>
      </c>
      <c r="AH5498">
        <f>Q5498/AF5498</f>
        <v>6.7765212627342972</v>
      </c>
      <c r="AK5498" s="2"/>
      <c r="AL5498" s="2"/>
      <c r="AT5498" s="1"/>
    </row>
    <row r="5499" spans="6:46" x14ac:dyDescent="0.35">
      <c r="F5499" s="4">
        <v>44426.041666666664</v>
      </c>
      <c r="H5499">
        <v>14.5</v>
      </c>
      <c r="I5499">
        <v>16.733333333333299</v>
      </c>
      <c r="K5499" s="2">
        <v>1.6083493802737498E-5</v>
      </c>
      <c r="L5499" s="2">
        <v>1.2552974190794001E-5</v>
      </c>
      <c r="N5499">
        <f t="shared" si="428"/>
        <v>1.1258445661916248E-5</v>
      </c>
      <c r="O5499" s="2">
        <f t="shared" si="429"/>
        <v>3.7658922572382009E-6</v>
      </c>
      <c r="Q5499">
        <f>N5499+O5499</f>
        <v>1.5024337919154449E-5</v>
      </c>
      <c r="S5499">
        <f>IF(H5499&gt;$B$5,$B$5,($B$3 - $B$5)*(($B$5-H5499)/($B$5-$B$6))^(1/$B$2)+$B$5)</f>
        <v>27.333333333333332</v>
      </c>
      <c r="T5499">
        <f>K5499*S5499</f>
        <v>4.3961549727482491E-4</v>
      </c>
      <c r="U5499" s="3">
        <f>S5499*N5499/Q5499+$B$7*O5499/Q5499</f>
        <v>34.268060596806244</v>
      </c>
      <c r="V5499">
        <f>IF(U5499-H5499&lt;=10,10,U5499-H5499)</f>
        <v>19.768060596806244</v>
      </c>
      <c r="X5499">
        <f t="shared" si="430"/>
        <v>0</v>
      </c>
      <c r="Y5499">
        <f t="shared" si="431"/>
        <v>1</v>
      </c>
      <c r="AA5499">
        <f>((Y5499*V5499)+H5499+273)/(Y5499*V5499)</f>
        <v>15.543662419086722</v>
      </c>
      <c r="AB5499">
        <f t="shared" si="432"/>
        <v>9.6658930913897276E-7</v>
      </c>
      <c r="AD5499">
        <f>AA5499*$C$28</f>
        <v>8.7631556068430445</v>
      </c>
      <c r="AF5499">
        <f>(Q5499-X5499)/AD5499+X5499</f>
        <v>1.7144894594159805E-6</v>
      </c>
      <c r="AH5499">
        <f>Q5499/AF5499</f>
        <v>8.7631556068430445</v>
      </c>
      <c r="AK5499" s="2"/>
      <c r="AL5499" s="2"/>
      <c r="AT5499" s="1"/>
    </row>
    <row r="5500" spans="6:46" x14ac:dyDescent="0.35">
      <c r="F5500" s="4">
        <v>44426.083333333336</v>
      </c>
      <c r="H5500">
        <v>14.7</v>
      </c>
      <c r="I5500">
        <v>16.733333333333299</v>
      </c>
      <c r="K5500" s="2">
        <v>1.6083493802737498E-5</v>
      </c>
      <c r="L5500" s="2">
        <v>7.8456149357122992E-6</v>
      </c>
      <c r="N5500">
        <f t="shared" si="428"/>
        <v>1.1258445661916248E-5</v>
      </c>
      <c r="O5500" s="2">
        <f t="shared" si="429"/>
        <v>2.3536844807136901E-6</v>
      </c>
      <c r="Q5500">
        <f>N5500+O5500</f>
        <v>1.3612130142629938E-5</v>
      </c>
      <c r="S5500">
        <f>IF(H5500&gt;$B$5,$B$5,($B$3 - $B$5)*(($B$5-H5500)/($B$5-$B$6))^(1/$B$2)+$B$5)</f>
        <v>27.06666666666667</v>
      </c>
      <c r="T5500">
        <f>K5500*S5500</f>
        <v>4.3532656559409504E-4</v>
      </c>
      <c r="U5500" s="3">
        <f>S5500*N5500/Q5500+$B$7*O5500/Q5500</f>
        <v>31.896642024848674</v>
      </c>
      <c r="V5500">
        <f>IF(U5500-H5500&lt;=10,10,U5500-H5500)</f>
        <v>17.196642024848675</v>
      </c>
      <c r="X5500">
        <f t="shared" si="430"/>
        <v>0</v>
      </c>
      <c r="Y5500">
        <f t="shared" si="431"/>
        <v>1</v>
      </c>
      <c r="AA5500">
        <f>((Y5500*V5500)+H5500+273)/(Y5500*V5500)</f>
        <v>17.730010404605821</v>
      </c>
      <c r="AB5500">
        <f t="shared" si="432"/>
        <v>7.6774518638149483E-7</v>
      </c>
      <c r="AD5500">
        <f>AA5500*$C$28</f>
        <v>9.9957677860862812</v>
      </c>
      <c r="AF5500">
        <f>(Q5500-X5500)/AD5500+X5500</f>
        <v>1.3617893526475768E-6</v>
      </c>
      <c r="AH5500">
        <f>Q5500/AF5500</f>
        <v>9.9957677860862812</v>
      </c>
      <c r="AK5500" s="2"/>
      <c r="AL5500" s="2"/>
      <c r="AT5500" s="1"/>
    </row>
    <row r="5501" spans="6:46" x14ac:dyDescent="0.35">
      <c r="F5501" s="4">
        <v>44426.125</v>
      </c>
      <c r="H5501">
        <v>14.9</v>
      </c>
      <c r="I5501">
        <v>16.733333333333299</v>
      </c>
      <c r="K5501" s="2">
        <v>1.6814561702861898E-5</v>
      </c>
      <c r="L5501" s="2">
        <v>7.8456149357122992E-6</v>
      </c>
      <c r="N5501">
        <f t="shared" si="428"/>
        <v>1.1770193192003328E-5</v>
      </c>
      <c r="O5501" s="2">
        <f t="shared" si="429"/>
        <v>2.3536844807136901E-6</v>
      </c>
      <c r="Q5501">
        <f>N5501+O5501</f>
        <v>1.4123877672717018E-5</v>
      </c>
      <c r="S5501">
        <f>IF(H5501&gt;$B$5,$B$5,($B$3 - $B$5)*(($B$5-H5501)/($B$5-$B$6))^(1/$B$2)+$B$5)</f>
        <v>26.799999999999997</v>
      </c>
      <c r="T5501">
        <f>K5501*S5501</f>
        <v>4.5063025363669882E-4</v>
      </c>
      <c r="U5501" s="3">
        <f>S5501*N5501/Q5501+$B$7*O5501/Q5501</f>
        <v>31.499410735080208</v>
      </c>
      <c r="V5501">
        <f>IF(U5501-H5501&lt;=10,10,U5501-H5501)</f>
        <v>16.599410735080205</v>
      </c>
      <c r="X5501">
        <f t="shared" si="430"/>
        <v>0</v>
      </c>
      <c r="Y5501">
        <f t="shared" si="431"/>
        <v>1</v>
      </c>
      <c r="AA5501">
        <f>((Y5501*V5501)+H5501+273)/(Y5501*V5501)</f>
        <v>18.34398916893895</v>
      </c>
      <c r="AB5501">
        <f t="shared" si="432"/>
        <v>7.6994581400169723E-7</v>
      </c>
      <c r="AD5501">
        <f>AA5501*$C$28</f>
        <v>10.341914743353032</v>
      </c>
      <c r="AF5501">
        <f>(Q5501-X5501)/AD5501+X5501</f>
        <v>1.3656927196962957E-6</v>
      </c>
      <c r="AH5501">
        <f>Q5501/AF5501</f>
        <v>10.341914743353032</v>
      </c>
      <c r="AK5501" s="2"/>
      <c r="AL5501" s="2"/>
      <c r="AT5501" s="1"/>
    </row>
    <row r="5502" spans="6:46" x14ac:dyDescent="0.35">
      <c r="F5502" s="4">
        <v>44426.166666666664</v>
      </c>
      <c r="H5502">
        <v>14.9</v>
      </c>
      <c r="I5502">
        <v>16.733333333333299</v>
      </c>
      <c r="K5502" s="2">
        <v>1.7545629602986299E-5</v>
      </c>
      <c r="L5502" s="2">
        <v>2.03986133923705E-5</v>
      </c>
      <c r="N5502">
        <f t="shared" si="428"/>
        <v>1.2281940722090408E-5</v>
      </c>
      <c r="O5502" s="2">
        <f t="shared" si="429"/>
        <v>6.1195840177111508E-6</v>
      </c>
      <c r="Q5502">
        <f>N5502+O5502</f>
        <v>1.840152473980156E-5</v>
      </c>
      <c r="S5502">
        <f>IF(H5502&gt;$B$5,$B$5,($B$3 - $B$5)*(($B$5-H5502)/($B$5-$B$6))^(1/$B$2)+$B$5)</f>
        <v>26.799999999999997</v>
      </c>
      <c r="T5502">
        <f>K5502*S5502</f>
        <v>4.7022287336003274E-4</v>
      </c>
      <c r="U5502" s="3">
        <f>S5502*N5502/Q5502+$B$7*O5502/Q5502</f>
        <v>36.17815054674189</v>
      </c>
      <c r="V5502">
        <f>IF(U5502-H5502&lt;=10,10,U5502-H5502)</f>
        <v>21.278150546741891</v>
      </c>
      <c r="X5502">
        <f t="shared" si="430"/>
        <v>0</v>
      </c>
      <c r="Y5502">
        <f t="shared" si="431"/>
        <v>1</v>
      </c>
      <c r="AA5502">
        <f>((Y5502*V5502)+H5502+273)/(Y5502*V5502)</f>
        <v>14.530311263075598</v>
      </c>
      <c r="AB5502">
        <f t="shared" si="432"/>
        <v>1.266423299999325E-6</v>
      </c>
      <c r="AD5502">
        <f>AA5502*$C$28</f>
        <v>8.1918517773417392</v>
      </c>
      <c r="AF5502">
        <f>(Q5502-X5502)/AD5502+X5502</f>
        <v>2.2463205194580394E-6</v>
      </c>
      <c r="AH5502">
        <f>Q5502/AF5502</f>
        <v>8.1918517773417392</v>
      </c>
      <c r="AK5502" s="2"/>
      <c r="AL5502" s="2"/>
      <c r="AT5502" s="1"/>
    </row>
    <row r="5503" spans="6:46" x14ac:dyDescent="0.35">
      <c r="F5503" s="4">
        <v>44426.208333333336</v>
      </c>
      <c r="H5503">
        <v>14.9</v>
      </c>
      <c r="I5503">
        <v>16.733333333333299</v>
      </c>
      <c r="K5503" s="2">
        <v>1.7545629602986299E-5</v>
      </c>
      <c r="L5503" s="2">
        <v>5.9626445412290297E-5</v>
      </c>
      <c r="N5503">
        <f t="shared" si="428"/>
        <v>1.2281940722090408E-5</v>
      </c>
      <c r="O5503" s="2">
        <f t="shared" si="429"/>
        <v>1.7887933623687092E-5</v>
      </c>
      <c r="Q5503">
        <f>N5503+O5503</f>
        <v>3.01698743457775E-5</v>
      </c>
      <c r="S5503">
        <f>IF(H5503&gt;$B$5,$B$5,($B$3 - $B$5)*(($B$5-H5503)/($B$5-$B$6))^(1/$B$2)+$B$5)</f>
        <v>26.799999999999997</v>
      </c>
      <c r="T5503">
        <f>K5503*S5503</f>
        <v>4.7022287336003274E-4</v>
      </c>
      <c r="U5503" s="3">
        <f>S5503*N5503/Q5503+$B$7*O5503/Q5503</f>
        <v>43.519981078031108</v>
      </c>
      <c r="V5503">
        <f>IF(U5503-H5503&lt;=10,10,U5503-H5503)</f>
        <v>28.61998107803111</v>
      </c>
      <c r="X5503">
        <f t="shared" si="430"/>
        <v>0</v>
      </c>
      <c r="Y5503">
        <f t="shared" si="431"/>
        <v>1</v>
      </c>
      <c r="AA5503">
        <f>((Y5503*V5503)+H5503+273)/(Y5503*V5503)</f>
        <v>11.05940567238858</v>
      </c>
      <c r="AB5503">
        <f t="shared" si="432"/>
        <v>2.727983332874839E-6</v>
      </c>
      <c r="AD5503">
        <f>AA5503*$C$28</f>
        <v>6.235035875929559</v>
      </c>
      <c r="AF5503">
        <f>(Q5503-X5503)/AD5503+X5503</f>
        <v>4.8387651564682588E-6</v>
      </c>
      <c r="AH5503">
        <f>Q5503/AF5503</f>
        <v>6.235035875929559</v>
      </c>
      <c r="AK5503" s="2"/>
      <c r="AL5503" s="2"/>
      <c r="AT5503" s="1"/>
    </row>
    <row r="5504" spans="6:46" x14ac:dyDescent="0.35">
      <c r="F5504" s="4">
        <v>44426.25</v>
      </c>
      <c r="H5504">
        <v>15.1</v>
      </c>
      <c r="I5504">
        <v>16.733333333333299</v>
      </c>
      <c r="K5504" s="2">
        <v>1.7545629602986299E-5</v>
      </c>
      <c r="L5504">
        <v>1.19253133483222E-4</v>
      </c>
      <c r="N5504">
        <f t="shared" si="428"/>
        <v>1.2281940722090408E-5</v>
      </c>
      <c r="O5504" s="2">
        <f t="shared" si="429"/>
        <v>3.5775940044966608E-5</v>
      </c>
      <c r="Q5504">
        <f>N5504+O5504</f>
        <v>4.8057880767057016E-5</v>
      </c>
      <c r="S5504">
        <f>IF(H5504&gt;$B$5,$B$5,($B$3 - $B$5)*(($B$5-H5504)/($B$5-$B$6))^(1/$B$2)+$B$5)</f>
        <v>26.533333333333335</v>
      </c>
      <c r="T5504">
        <f>K5504*S5504</f>
        <v>4.6554403879923647E-4</v>
      </c>
      <c r="U5504" s="3">
        <f>S5504*N5504/Q5504+$B$7*O5504/Q5504</f>
        <v>47.724899496709178</v>
      </c>
      <c r="V5504">
        <f>IF(U5504-H5504&lt;=10,10,U5504-H5504)</f>
        <v>32.624899496709176</v>
      </c>
      <c r="X5504">
        <f t="shared" si="430"/>
        <v>0</v>
      </c>
      <c r="Y5504">
        <f t="shared" si="431"/>
        <v>1</v>
      </c>
      <c r="AA5504">
        <f>((Y5504*V5504)+H5504+273)/(Y5504*V5504)</f>
        <v>9.8306785444369016</v>
      </c>
      <c r="AB5504">
        <f t="shared" si="432"/>
        <v>4.8885619186737184E-6</v>
      </c>
      <c r="AD5504">
        <f>AA5504*$C$28</f>
        <v>5.5423080792059247</v>
      </c>
      <c r="AF5504">
        <f>(Q5504-X5504)/AD5504+X5504</f>
        <v>8.6710951611232903E-6</v>
      </c>
      <c r="AH5504">
        <f>Q5504/AF5504</f>
        <v>5.5423080792059256</v>
      </c>
      <c r="AK5504" s="2"/>
      <c r="AT5504" s="1"/>
    </row>
    <row r="5505" spans="6:46" x14ac:dyDescent="0.35">
      <c r="F5505" s="4">
        <v>44426.291666666664</v>
      </c>
      <c r="H5505">
        <v>15.5</v>
      </c>
      <c r="I5505">
        <v>16.733333333333299</v>
      </c>
      <c r="K5505" s="2">
        <v>1.7545629602986299E-5</v>
      </c>
      <c r="L5505">
        <v>1.56911570738321E-4</v>
      </c>
      <c r="N5505">
        <f t="shared" si="428"/>
        <v>1.2281940722090408E-5</v>
      </c>
      <c r="O5505" s="2">
        <f t="shared" si="429"/>
        <v>4.7073471221496307E-5</v>
      </c>
      <c r="Q5505">
        <f>N5505+O5505</f>
        <v>5.9355411943586715E-5</v>
      </c>
      <c r="S5505">
        <f>IF(H5505&gt;$B$5,$B$5,($B$3 - $B$5)*(($B$5-H5505)/($B$5-$B$6))^(1/$B$2)+$B$5)</f>
        <v>26</v>
      </c>
      <c r="T5505">
        <f>K5505*S5505</f>
        <v>4.5618636967764377E-4</v>
      </c>
      <c r="U5505" s="3">
        <f>S5505*N5505/Q5505+$B$7*O5505/Q5505</f>
        <v>48.999261916012934</v>
      </c>
      <c r="V5505">
        <f>IF(U5505-H5505&lt;=10,10,U5505-H5505)</f>
        <v>33.499261916012934</v>
      </c>
      <c r="X5505">
        <f t="shared" si="430"/>
        <v>0</v>
      </c>
      <c r="Y5505">
        <f t="shared" si="431"/>
        <v>1</v>
      </c>
      <c r="AA5505">
        <f>((Y5505*V5505)+H5505+273)/(Y5505*V5505)</f>
        <v>9.61213004403821</v>
      </c>
      <c r="AB5505">
        <f t="shared" si="432"/>
        <v>6.1750529457725223E-6</v>
      </c>
      <c r="AD5505">
        <f>AA5505*$C$28</f>
        <v>5.4190955141746482</v>
      </c>
      <c r="AF5505">
        <f>(Q5505-X5505)/AD5505+X5505</f>
        <v>1.0953010846243923E-5</v>
      </c>
      <c r="AH5505">
        <f>Q5505/AF5505</f>
        <v>5.4190955141746482</v>
      </c>
      <c r="AK5505" s="2"/>
      <c r="AT5505" s="1"/>
    </row>
    <row r="5506" spans="6:46" x14ac:dyDescent="0.35">
      <c r="F5506" s="4">
        <v>44426.333333333336</v>
      </c>
      <c r="H5506">
        <v>15.9</v>
      </c>
      <c r="I5506">
        <v>16.733333333333299</v>
      </c>
      <c r="K5506" s="2">
        <v>1.64490277527997E-5</v>
      </c>
      <c r="L5506">
        <v>1.6318914979760501E-4</v>
      </c>
      <c r="N5506">
        <f t="shared" ref="N5506:N5569" si="433">$C$13*K5506</f>
        <v>1.1514319426959789E-5</v>
      </c>
      <c r="O5506" s="2">
        <f t="shared" ref="O5506:O5569" si="434">$C$14*L5506</f>
        <v>4.8956744939281509E-5</v>
      </c>
      <c r="Q5506">
        <f>N5506+O5506</f>
        <v>6.0471064366241298E-5</v>
      </c>
      <c r="S5506">
        <f>IF(H5506&gt;$B$5,$B$5,($B$3 - $B$5)*(($B$5-H5506)/($B$5-$B$6))^(1/$B$2)+$B$5)</f>
        <v>25.466666666666669</v>
      </c>
      <c r="T5506">
        <f>K5506*S5506</f>
        <v>4.1890190677129906E-4</v>
      </c>
      <c r="U5506" s="3">
        <f>S5506*N5506/Q5506+$B$7*O5506/Q5506</f>
        <v>49.376546248907772</v>
      </c>
      <c r="V5506">
        <f>IF(U5506-H5506&lt;=10,10,U5506-H5506)</f>
        <v>33.476546248907773</v>
      </c>
      <c r="X5506">
        <f t="shared" ref="X5506:X5569" si="435">IF(Q5506-$C$20&lt;=0,0,Q5506-$C$20)</f>
        <v>0</v>
      </c>
      <c r="Y5506">
        <f t="shared" ref="Y5506:Y5569" si="436">1-(X5506/Q5506)</f>
        <v>1</v>
      </c>
      <c r="AA5506">
        <f>((Y5506*V5506)+H5506+273)/(Y5506*V5506)</f>
        <v>9.6299225090887557</v>
      </c>
      <c r="AB5506">
        <f t="shared" ref="AB5506:AB5569" si="437">(Q5506-X5506)/AA5506</f>
        <v>6.2794964662663159E-6</v>
      </c>
      <c r="AD5506">
        <f>AA5506*$C$28</f>
        <v>5.4291264924385478</v>
      </c>
      <c r="AF5506">
        <f>(Q5506-X5506)/AD5506+X5506</f>
        <v>1.1138267721421259E-5</v>
      </c>
      <c r="AH5506">
        <f>Q5506/AF5506</f>
        <v>5.4291264924385478</v>
      </c>
      <c r="AK5506" s="2"/>
      <c r="AT5506" s="1"/>
    </row>
    <row r="5507" spans="6:46" x14ac:dyDescent="0.35">
      <c r="F5507" s="4">
        <v>44426.375</v>
      </c>
      <c r="H5507">
        <v>16.7</v>
      </c>
      <c r="I5507">
        <v>16.733333333333299</v>
      </c>
      <c r="K5507" s="2">
        <v>1.49868919525508E-5</v>
      </c>
      <c r="L5507">
        <v>1.2866853143758201E-4</v>
      </c>
      <c r="N5507">
        <f t="shared" si="433"/>
        <v>1.049082436678556E-5</v>
      </c>
      <c r="O5507" s="2">
        <f t="shared" si="434"/>
        <v>3.860055943127461E-5</v>
      </c>
      <c r="Q5507">
        <f>N5507+O5507</f>
        <v>4.9091383798060168E-5</v>
      </c>
      <c r="S5507">
        <f>IF(H5507&gt;$B$5,$B$5,($B$3 - $B$5)*(($B$5-H5507)/($B$5-$B$6))^(1/$B$2)+$B$5)</f>
        <v>24.400000000000002</v>
      </c>
      <c r="T5507">
        <f>K5507*S5507</f>
        <v>3.6568016364223958E-4</v>
      </c>
      <c r="U5507" s="3">
        <f>S5507*N5507/Q5507+$B$7*O5507/Q5507</f>
        <v>48.460782712009774</v>
      </c>
      <c r="V5507">
        <f>IF(U5507-H5507&lt;=10,10,U5507-H5507)</f>
        <v>31.760782712009775</v>
      </c>
      <c r="X5507">
        <f t="shared" si="435"/>
        <v>0</v>
      </c>
      <c r="Y5507">
        <f t="shared" si="436"/>
        <v>1</v>
      </c>
      <c r="AA5507">
        <f>((Y5507*V5507)+H5507+273)/(Y5507*V5507)</f>
        <v>10.121311732989977</v>
      </c>
      <c r="AB5507">
        <f t="shared" si="437"/>
        <v>4.8502985673338101E-6</v>
      </c>
      <c r="AD5507">
        <f>AA5507*$C$28</f>
        <v>5.7061603160298633</v>
      </c>
      <c r="AF5507">
        <f>(Q5507-X5507)/AD5507+X5507</f>
        <v>8.6032254754833367E-6</v>
      </c>
      <c r="AH5507">
        <f>Q5507/AF5507</f>
        <v>5.7061603160298633</v>
      </c>
      <c r="AK5507" s="2"/>
      <c r="AT5507" s="1"/>
    </row>
    <row r="5508" spans="6:46" x14ac:dyDescent="0.35">
      <c r="F5508" s="4">
        <v>44426.416666666664</v>
      </c>
      <c r="H5508">
        <v>17.2</v>
      </c>
      <c r="I5508">
        <v>16.733333333333299</v>
      </c>
      <c r="K5508" s="2">
        <v>1.3524756152302E-5</v>
      </c>
      <c r="L5508">
        <v>1.0670040195106999E-4</v>
      </c>
      <c r="N5508">
        <f t="shared" si="433"/>
        <v>9.4673293066113996E-6</v>
      </c>
      <c r="O5508" s="2">
        <f t="shared" si="434"/>
        <v>3.2010120585321005E-5</v>
      </c>
      <c r="Q5508">
        <f>N5508+O5508</f>
        <v>4.1477449891932406E-5</v>
      </c>
      <c r="S5508">
        <f>IF(H5508&gt;$B$5,$B$5,($B$3 - $B$5)*(($B$5-H5508)/($B$5-$B$6))^(1/$B$2)+$B$5)</f>
        <v>23.733333333333334</v>
      </c>
      <c r="T5508">
        <f>K5508*S5508</f>
        <v>3.2098754601463412E-4</v>
      </c>
      <c r="U5508" s="3">
        <f>S5508*N5508/Q5508+$B$7*O5508/Q5508</f>
        <v>47.86330691919035</v>
      </c>
      <c r="V5508">
        <f>IF(U5508-H5508&lt;=10,10,U5508-H5508)</f>
        <v>30.663306919190351</v>
      </c>
      <c r="X5508">
        <f t="shared" si="435"/>
        <v>0</v>
      </c>
      <c r="Y5508">
        <f t="shared" si="436"/>
        <v>1</v>
      </c>
      <c r="AA5508">
        <f>((Y5508*V5508)+H5508+273)/(Y5508*V5508)</f>
        <v>10.464080334348445</v>
      </c>
      <c r="AB5508">
        <f t="shared" si="437"/>
        <v>3.9637931444182706E-6</v>
      </c>
      <c r="AD5508">
        <f>AA5508*$C$28</f>
        <v>5.8994052868647806</v>
      </c>
      <c r="AF5508">
        <f>(Q5508-X5508)/AD5508+X5508</f>
        <v>7.0307849478121651E-6</v>
      </c>
      <c r="AH5508">
        <f>Q5508/AF5508</f>
        <v>5.8994052868647806</v>
      </c>
      <c r="AK5508" s="2"/>
      <c r="AT5508" s="1"/>
    </row>
    <row r="5509" spans="6:46" x14ac:dyDescent="0.35">
      <c r="F5509" s="4">
        <v>44426.458333333336</v>
      </c>
      <c r="H5509">
        <v>17.3</v>
      </c>
      <c r="I5509">
        <v>16.733333333333299</v>
      </c>
      <c r="K5509" s="2">
        <v>1.31592222022397E-5</v>
      </c>
      <c r="L5509" s="2">
        <v>9.1009123547916996E-5</v>
      </c>
      <c r="N5509">
        <f t="shared" si="433"/>
        <v>9.2114555415677893E-6</v>
      </c>
      <c r="O5509" s="2">
        <f t="shared" si="434"/>
        <v>2.7302737064375104E-5</v>
      </c>
      <c r="Q5509">
        <f>N5509+O5509</f>
        <v>3.6514192605942896E-5</v>
      </c>
      <c r="S5509">
        <f>IF(H5509&gt;$B$5,$B$5,($B$3 - $B$5)*(($B$5-H5509)/($B$5-$B$6))^(1/$B$2)+$B$5)</f>
        <v>23.599999999999998</v>
      </c>
      <c r="T5509">
        <f>K5509*S5509</f>
        <v>3.1055764397285691E-4</v>
      </c>
      <c r="U5509" s="3">
        <f>S5509*N5509/Q5509+$B$7*O5509/Q5509</f>
        <v>47.078704652553284</v>
      </c>
      <c r="V5509">
        <f>IF(U5509-H5509&lt;=10,10,U5509-H5509)</f>
        <v>29.778704652553284</v>
      </c>
      <c r="X5509">
        <f t="shared" si="435"/>
        <v>0</v>
      </c>
      <c r="Y5509">
        <f t="shared" si="436"/>
        <v>1</v>
      </c>
      <c r="AA5509">
        <f>((Y5509*V5509)+H5509+273)/(Y5509*V5509)</f>
        <v>10.748577158983613</v>
      </c>
      <c r="AB5509">
        <f t="shared" si="437"/>
        <v>3.3971187130963187E-6</v>
      </c>
      <c r="AD5509">
        <f>AA5509*$C$28</f>
        <v>6.0597979843328718</v>
      </c>
      <c r="AF5509">
        <f>(Q5509-X5509)/AD5509+X5509</f>
        <v>6.0256451948311568E-6</v>
      </c>
      <c r="AH5509">
        <f>Q5509/AF5509</f>
        <v>6.0597979843328718</v>
      </c>
      <c r="AK5509" s="2"/>
      <c r="AL5509" s="2"/>
      <c r="AT5509" s="1"/>
    </row>
    <row r="5510" spans="6:46" x14ac:dyDescent="0.35">
      <c r="F5510" s="4">
        <v>44426.5</v>
      </c>
      <c r="H5510">
        <v>18</v>
      </c>
      <c r="I5510">
        <v>16.733333333333299</v>
      </c>
      <c r="K5510" s="2">
        <v>1.31592222022397E-5</v>
      </c>
      <c r="L5510" s="2">
        <v>9.7285610643314005E-5</v>
      </c>
      <c r="N5510">
        <f t="shared" si="433"/>
        <v>9.2114555415677893E-6</v>
      </c>
      <c r="O5510" s="2">
        <f t="shared" si="434"/>
        <v>2.9185683192994205E-5</v>
      </c>
      <c r="Q5510">
        <f>N5510+O5510</f>
        <v>3.8397138734561998E-5</v>
      </c>
      <c r="S5510">
        <f>IF(H5510&gt;$B$5,$B$5,($B$3 - $B$5)*(($B$5-H5510)/($B$5-$B$6))^(1/$B$2)+$B$5)</f>
        <v>22.666666666666668</v>
      </c>
      <c r="T5510">
        <f>K5510*S5510</f>
        <v>2.9827570325076657E-4</v>
      </c>
      <c r="U5510" s="3">
        <f>S5510*N5510/Q5510+$B$7*O5510/Q5510</f>
        <v>47.24324852511463</v>
      </c>
      <c r="V5510">
        <f>IF(U5510-H5510&lt;=10,10,U5510-H5510)</f>
        <v>29.24324852511463</v>
      </c>
      <c r="X5510">
        <f t="shared" si="435"/>
        <v>0</v>
      </c>
      <c r="Y5510">
        <f t="shared" si="436"/>
        <v>1</v>
      </c>
      <c r="AA5510">
        <f>((Y5510*V5510)+H5510+273)/(Y5510*V5510)</f>
        <v>10.951014838521921</v>
      </c>
      <c r="AB5510">
        <f t="shared" si="437"/>
        <v>3.5062630542234323E-6</v>
      </c>
      <c r="AD5510">
        <f>AA5510*$C$28</f>
        <v>6.1739276430099705</v>
      </c>
      <c r="AF5510">
        <f>(Q5510-X5510)/AD5510+X5510</f>
        <v>6.2192401587399018E-6</v>
      </c>
      <c r="AH5510">
        <f>Q5510/AF5510</f>
        <v>6.1739276430099705</v>
      </c>
      <c r="AK5510" s="2"/>
      <c r="AL5510" s="2"/>
      <c r="AT5510" s="1"/>
    </row>
    <row r="5511" spans="6:46" x14ac:dyDescent="0.35">
      <c r="F5511" s="4">
        <v>44426.541666666664</v>
      </c>
      <c r="H5511">
        <v>17.8</v>
      </c>
      <c r="I5511">
        <v>16.733333333333299</v>
      </c>
      <c r="K5511" s="2">
        <v>1.27936882521775E-5</v>
      </c>
      <c r="L5511">
        <v>1.0042379352635201E-4</v>
      </c>
      <c r="N5511">
        <f t="shared" si="433"/>
        <v>8.9555817765242501E-6</v>
      </c>
      <c r="O5511" s="2">
        <f t="shared" si="434"/>
        <v>3.0127138057905607E-5</v>
      </c>
      <c r="Q5511">
        <f>N5511+O5511</f>
        <v>3.9082719834429859E-5</v>
      </c>
      <c r="S5511">
        <f>IF(H5511&gt;$B$5,$B$5,($B$3 - $B$5)*(($B$5-H5511)/($B$5-$B$6))^(1/$B$2)+$B$5)</f>
        <v>22.933333333333334</v>
      </c>
      <c r="T5511">
        <f>K5511*S5511</f>
        <v>2.9340191724993735E-4</v>
      </c>
      <c r="U5511" s="3">
        <f>S5511*N5511/Q5511+$B$7*O5511/Q5511</f>
        <v>47.652106689338169</v>
      </c>
      <c r="V5511">
        <f>IF(U5511-H5511&lt;=10,10,U5511-H5511)</f>
        <v>29.852106689338168</v>
      </c>
      <c r="X5511">
        <f t="shared" si="435"/>
        <v>0</v>
      </c>
      <c r="Y5511">
        <f t="shared" si="436"/>
        <v>1</v>
      </c>
      <c r="AA5511">
        <f>((Y5511*V5511)+H5511+273)/(Y5511*V5511)</f>
        <v>10.741356046535259</v>
      </c>
      <c r="AB5511">
        <f t="shared" si="437"/>
        <v>3.6385275439255563E-6</v>
      </c>
      <c r="AD5511">
        <f>AA5511*$C$28</f>
        <v>6.0557268889672304</v>
      </c>
      <c r="AF5511">
        <f>(Q5511-X5511)/AD5511+X5511</f>
        <v>6.4538445261845675E-6</v>
      </c>
      <c r="AH5511">
        <f>Q5511/AF5511</f>
        <v>6.0557268889672304</v>
      </c>
      <c r="AK5511" s="2"/>
      <c r="AT5511" s="1"/>
    </row>
    <row r="5512" spans="6:46" x14ac:dyDescent="0.35">
      <c r="F5512" s="4">
        <v>44426.583333333336</v>
      </c>
      <c r="H5512">
        <v>18.399999999999999</v>
      </c>
      <c r="I5512">
        <v>16.733333333333299</v>
      </c>
      <c r="K5512" s="2">
        <v>1.16970864019909E-5</v>
      </c>
      <c r="L5512" s="2">
        <v>9.4147306430955106E-5</v>
      </c>
      <c r="N5512">
        <f t="shared" si="433"/>
        <v>8.1879604813936292E-6</v>
      </c>
      <c r="O5512" s="2">
        <f t="shared" si="434"/>
        <v>2.8244191929286536E-5</v>
      </c>
      <c r="Q5512">
        <f>N5512+O5512</f>
        <v>3.6432152410680166E-5</v>
      </c>
      <c r="S5512">
        <f>IF(H5512&gt;$B$5,$B$5,($B$3 - $B$5)*(($B$5-H5512)/($B$5-$B$6))^(1/$B$2)+$B$5)</f>
        <v>22.133333333333336</v>
      </c>
      <c r="T5512">
        <f>K5512*S5512</f>
        <v>2.5889551236406527E-4</v>
      </c>
      <c r="U5512" s="3">
        <f>S5512*N5512/Q5512+$B$7*O5512/Q5512</f>
        <v>47.613366215966046</v>
      </c>
      <c r="V5512">
        <f>IF(U5512-H5512&lt;=10,10,U5512-H5512)</f>
        <v>29.213366215966047</v>
      </c>
      <c r="X5512">
        <f t="shared" si="435"/>
        <v>0</v>
      </c>
      <c r="Y5512">
        <f t="shared" si="436"/>
        <v>1</v>
      </c>
      <c r="AA5512">
        <f>((Y5512*V5512)+H5512+273)/(Y5512*V5512)</f>
        <v>10.974886079398152</v>
      </c>
      <c r="AB5512">
        <f t="shared" si="437"/>
        <v>3.3195927636160082E-6</v>
      </c>
      <c r="AD5512">
        <f>AA5512*$C$28</f>
        <v>6.1873856938017822</v>
      </c>
      <c r="AF5512">
        <f>(Q5512-X5512)/AD5512+X5512</f>
        <v>5.8881334078100381E-6</v>
      </c>
      <c r="AH5512">
        <f>Q5512/AF5512</f>
        <v>6.1873856938017822</v>
      </c>
      <c r="AK5512" s="2"/>
      <c r="AL5512" s="2"/>
      <c r="AT5512" s="1"/>
    </row>
    <row r="5513" spans="6:46" x14ac:dyDescent="0.35">
      <c r="F5513" s="4">
        <v>44426.625</v>
      </c>
      <c r="H5513">
        <v>18.8</v>
      </c>
      <c r="I5513">
        <v>16.733333333333299</v>
      </c>
      <c r="K5513" s="2">
        <v>1.27936882521775E-5</v>
      </c>
      <c r="L5513" s="2">
        <v>8.1594332240161007E-5</v>
      </c>
      <c r="N5513">
        <f t="shared" si="433"/>
        <v>8.9555817765242501E-6</v>
      </c>
      <c r="O5513" s="2">
        <f t="shared" si="434"/>
        <v>2.4478299672048307E-5</v>
      </c>
      <c r="Q5513">
        <f>N5513+O5513</f>
        <v>3.3433881448572555E-5</v>
      </c>
      <c r="S5513">
        <f>IF(H5513&gt;$B$5,$B$5,($B$3 - $B$5)*(($B$5-H5513)/($B$5-$B$6))^(1/$B$2)+$B$5)</f>
        <v>21.599999999999998</v>
      </c>
      <c r="T5513">
        <f>K5513*S5513</f>
        <v>2.7634366624703396E-4</v>
      </c>
      <c r="U5513" s="3">
        <f>S5513*N5513/Q5513+$B$7*O5513/Q5513</f>
        <v>46.053493690345057</v>
      </c>
      <c r="V5513">
        <f>IF(U5513-H5513&lt;=10,10,U5513-H5513)</f>
        <v>27.253493690345056</v>
      </c>
      <c r="X5513">
        <f t="shared" si="435"/>
        <v>0</v>
      </c>
      <c r="Y5513">
        <f t="shared" si="436"/>
        <v>1</v>
      </c>
      <c r="AA5513">
        <f>((Y5513*V5513)+H5513+273)/(Y5513*V5513)</f>
        <v>11.706884163749413</v>
      </c>
      <c r="AB5513">
        <f t="shared" si="437"/>
        <v>2.8559163122243235E-6</v>
      </c>
      <c r="AD5513">
        <f>AA5513*$C$28</f>
        <v>6.6000692006955211</v>
      </c>
      <c r="AF5513">
        <f>(Q5513-X5513)/AD5513+X5513</f>
        <v>5.0656864999308281E-6</v>
      </c>
      <c r="AH5513">
        <f>Q5513/AF5513</f>
        <v>6.6000692006955219</v>
      </c>
      <c r="AK5513" s="2"/>
      <c r="AL5513" s="2"/>
      <c r="AT5513" s="1"/>
    </row>
    <row r="5514" spans="6:46" x14ac:dyDescent="0.35">
      <c r="F5514" s="4">
        <v>44426.666666666664</v>
      </c>
      <c r="H5514">
        <v>18.600000000000001</v>
      </c>
      <c r="I5514">
        <v>16.733333333333299</v>
      </c>
      <c r="K5514" s="2">
        <v>1.31592222022397E-5</v>
      </c>
      <c r="L5514" s="2">
        <v>7.8456149357123006E-5</v>
      </c>
      <c r="N5514">
        <f t="shared" si="433"/>
        <v>9.2114555415677893E-6</v>
      </c>
      <c r="O5514" s="2">
        <f t="shared" si="434"/>
        <v>2.3536844807136904E-5</v>
      </c>
      <c r="Q5514">
        <f>N5514+O5514</f>
        <v>3.2748300348704694E-5</v>
      </c>
      <c r="S5514">
        <f>IF(H5514&gt;$B$5,$B$5,($B$3 - $B$5)*(($B$5-H5514)/($B$5-$B$6))^(1/$B$2)+$B$5)</f>
        <v>21.866666666666664</v>
      </c>
      <c r="T5514">
        <f>K5514*S5514</f>
        <v>2.8774832548897475E-4</v>
      </c>
      <c r="U5514" s="3">
        <f>S5514*N5514/Q5514+$B$7*O5514/Q5514</f>
        <v>45.680242220386923</v>
      </c>
      <c r="V5514">
        <f>IF(U5514-H5514&lt;=10,10,U5514-H5514)</f>
        <v>27.080242220386921</v>
      </c>
      <c r="X5514">
        <f t="shared" si="435"/>
        <v>0</v>
      </c>
      <c r="Y5514">
        <f t="shared" si="436"/>
        <v>1</v>
      </c>
      <c r="AA5514">
        <f>((Y5514*V5514)+H5514+273)/(Y5514*V5514)</f>
        <v>11.767998219028987</v>
      </c>
      <c r="AB5514">
        <f t="shared" si="437"/>
        <v>2.7828267594186342E-6</v>
      </c>
      <c r="AD5514">
        <f>AA5514*$C$28</f>
        <v>6.6345238846522756</v>
      </c>
      <c r="AF5514">
        <f>(Q5514-X5514)/AD5514+X5514</f>
        <v>4.936043779186888E-6</v>
      </c>
      <c r="AH5514">
        <f>Q5514/AF5514</f>
        <v>6.6345238846522756</v>
      </c>
      <c r="AK5514" s="2"/>
      <c r="AL5514" s="2"/>
      <c r="AT5514" s="1"/>
    </row>
    <row r="5515" spans="6:46" x14ac:dyDescent="0.35">
      <c r="F5515" s="4">
        <v>44426.708333333336</v>
      </c>
      <c r="H5515">
        <v>18.399999999999999</v>
      </c>
      <c r="I5515">
        <v>16.733333333333299</v>
      </c>
      <c r="K5515" s="2">
        <v>1.42558240524264E-5</v>
      </c>
      <c r="L5515" s="2">
        <v>8.4732636452520001E-5</v>
      </c>
      <c r="N5515">
        <f t="shared" si="433"/>
        <v>9.9790768366984796E-6</v>
      </c>
      <c r="O5515" s="2">
        <f t="shared" si="434"/>
        <v>2.5419790935756006E-5</v>
      </c>
      <c r="Q5515">
        <f>N5515+O5515</f>
        <v>3.5398867772454482E-5</v>
      </c>
      <c r="S5515">
        <f>IF(H5515&gt;$B$5,$B$5,($B$3 - $B$5)*(($B$5-H5515)/($B$5-$B$6))^(1/$B$2)+$B$5)</f>
        <v>22.133333333333336</v>
      </c>
      <c r="T5515">
        <f>K5515*S5515</f>
        <v>3.1552890569370437E-4</v>
      </c>
      <c r="U5515" s="3">
        <f>S5515*N5515/Q5515+$B$7*O5515/Q5515</f>
        <v>45.734760384397411</v>
      </c>
      <c r="V5515">
        <f>IF(U5515-H5515&lt;=10,10,U5515-H5515)</f>
        <v>27.334760384397413</v>
      </c>
      <c r="X5515">
        <f t="shared" si="435"/>
        <v>0</v>
      </c>
      <c r="Y5515">
        <f t="shared" si="436"/>
        <v>1</v>
      </c>
      <c r="AA5515">
        <f>((Y5515*V5515)+H5515+273)/(Y5515*V5515)</f>
        <v>11.660419037963477</v>
      </c>
      <c r="AB5515">
        <f t="shared" si="437"/>
        <v>3.0358143783001636E-6</v>
      </c>
      <c r="AD5515">
        <f>AA5515*$C$28</f>
        <v>6.5738732427175801</v>
      </c>
      <c r="AF5515">
        <f>(Q5515-X5515)/AD5515+X5515</f>
        <v>5.3847810058809271E-6</v>
      </c>
      <c r="AH5515">
        <f>Q5515/AF5515</f>
        <v>6.5738732427175801</v>
      </c>
      <c r="AK5515" s="2"/>
      <c r="AL5515" s="2"/>
      <c r="AT5515" s="1"/>
    </row>
    <row r="5516" spans="6:46" x14ac:dyDescent="0.35">
      <c r="F5516" s="4">
        <v>44426.75</v>
      </c>
      <c r="H5516">
        <v>18.399999999999999</v>
      </c>
      <c r="I5516">
        <v>16.733333333333299</v>
      </c>
      <c r="K5516" s="2">
        <v>1.46213580024886E-5</v>
      </c>
      <c r="L5516">
        <v>1.16114950600184E-4</v>
      </c>
      <c r="N5516">
        <f t="shared" si="433"/>
        <v>1.0234950601742019E-5</v>
      </c>
      <c r="O5516" s="2">
        <f t="shared" si="434"/>
        <v>3.4834485180055202E-5</v>
      </c>
      <c r="Q5516">
        <f>N5516+O5516</f>
        <v>4.5069435781797222E-5</v>
      </c>
      <c r="S5516">
        <f>IF(H5516&gt;$B$5,$B$5,($B$3 - $B$5)*(($B$5-H5516)/($B$5-$B$6))^(1/$B$2)+$B$5)</f>
        <v>22.133333333333336</v>
      </c>
      <c r="T5516">
        <f>K5516*S5516</f>
        <v>3.2361939045508106E-4</v>
      </c>
      <c r="U5516" s="3">
        <f>S5516*N5516/Q5516+$B$7*O5516/Q5516</f>
        <v>47.536212092694619</v>
      </c>
      <c r="V5516">
        <f>IF(U5516-H5516&lt;=10,10,U5516-H5516)</f>
        <v>29.13621209269462</v>
      </c>
      <c r="X5516">
        <f t="shared" si="435"/>
        <v>0</v>
      </c>
      <c r="Y5516">
        <f t="shared" si="436"/>
        <v>1</v>
      </c>
      <c r="AA5516">
        <f>((Y5516*V5516)+H5516+273)/(Y5516*V5516)</f>
        <v>11.001300068551576</v>
      </c>
      <c r="AB5516">
        <f t="shared" si="437"/>
        <v>4.0967372493213923E-6</v>
      </c>
      <c r="AD5516">
        <f>AA5516*$C$28</f>
        <v>6.2022772869738443</v>
      </c>
      <c r="AF5516">
        <f>(Q5516-X5516)/AD5516+X5516</f>
        <v>7.2665947838954276E-6</v>
      </c>
      <c r="AH5516">
        <f>Q5516/AF5516</f>
        <v>6.2022772869738443</v>
      </c>
      <c r="AK5516" s="2"/>
      <c r="AT5516" s="1"/>
    </row>
    <row r="5517" spans="6:46" x14ac:dyDescent="0.35">
      <c r="F5517" s="4">
        <v>44426.791666666664</v>
      </c>
      <c r="H5517">
        <v>18.399999999999999</v>
      </c>
      <c r="I5517">
        <v>16.733333333333299</v>
      </c>
      <c r="K5517" s="2">
        <v>1.6083493802737498E-5</v>
      </c>
      <c r="L5517">
        <v>1.28667318144374E-4</v>
      </c>
      <c r="N5517">
        <f t="shared" si="433"/>
        <v>1.1258445661916248E-5</v>
      </c>
      <c r="O5517" s="2">
        <f t="shared" si="434"/>
        <v>3.8600195443312206E-5</v>
      </c>
      <c r="Q5517">
        <f>N5517+O5517</f>
        <v>4.9858641105228458E-5</v>
      </c>
      <c r="S5517">
        <f>IF(H5517&gt;$B$5,$B$5,($B$3 - $B$5)*(($B$5-H5517)/($B$5-$B$6))^(1/$B$2)+$B$5)</f>
        <v>22.133333333333336</v>
      </c>
      <c r="T5517">
        <f>K5517*S5517</f>
        <v>3.5598132950059001E-4</v>
      </c>
      <c r="U5517" s="3">
        <f>S5517*N5517/Q5517+$B$7*O5517/Q5517</f>
        <v>47.578466389125516</v>
      </c>
      <c r="V5517">
        <f>IF(U5517-H5517&lt;=10,10,U5517-H5517)</f>
        <v>29.178466389125518</v>
      </c>
      <c r="X5517">
        <f t="shared" si="435"/>
        <v>0</v>
      </c>
      <c r="Y5517">
        <f t="shared" si="436"/>
        <v>1</v>
      </c>
      <c r="AA5517">
        <f>((Y5517*V5517)+H5517+273)/(Y5517*V5517)</f>
        <v>10.986816857125893</v>
      </c>
      <c r="AB5517">
        <f t="shared" si="437"/>
        <v>4.5380424333632955E-6</v>
      </c>
      <c r="AD5517">
        <f>AA5517*$C$28</f>
        <v>6.1941119889901328</v>
      </c>
      <c r="AF5517">
        <f>(Q5517-X5517)/AD5517+X5517</f>
        <v>8.0493606176076328E-6</v>
      </c>
      <c r="AH5517">
        <f>Q5517/AF5517</f>
        <v>6.1941119889901328</v>
      </c>
      <c r="AK5517" s="2"/>
      <c r="AT5517" s="1"/>
    </row>
    <row r="5518" spans="6:46" x14ac:dyDescent="0.35">
      <c r="F5518" s="4">
        <v>44426.833333333336</v>
      </c>
      <c r="H5518">
        <v>17.7</v>
      </c>
      <c r="I5518">
        <v>16.733333333333299</v>
      </c>
      <c r="K5518" s="2">
        <v>1.6083493802737498E-5</v>
      </c>
      <c r="L5518">
        <v>1.3494489720365801E-4</v>
      </c>
      <c r="N5518">
        <f t="shared" si="433"/>
        <v>1.1258445661916248E-5</v>
      </c>
      <c r="O5518" s="2">
        <f t="shared" si="434"/>
        <v>4.0483469161097408E-5</v>
      </c>
      <c r="Q5518">
        <f>N5518+O5518</f>
        <v>5.1741914823013653E-5</v>
      </c>
      <c r="S5518">
        <f>IF(H5518&gt;$B$5,$B$5,($B$3 - $B$5)*(($B$5-H5518)/($B$5-$B$6))^(1/$B$2)+$B$5)</f>
        <v>23.066666666666666</v>
      </c>
      <c r="T5518">
        <f>K5518*S5518</f>
        <v>3.7099259038314493E-4</v>
      </c>
      <c r="U5518" s="3">
        <f>S5518*N5518/Q5518+$B$7*O5518/Q5518</f>
        <v>48.051673882442287</v>
      </c>
      <c r="V5518">
        <f>IF(U5518-H5518&lt;=10,10,U5518-H5518)</f>
        <v>30.351673882442288</v>
      </c>
      <c r="X5518">
        <f t="shared" si="435"/>
        <v>0</v>
      </c>
      <c r="Y5518">
        <f t="shared" si="436"/>
        <v>1</v>
      </c>
      <c r="AA5518">
        <f>((Y5518*V5518)+H5518+273)/(Y5518*V5518)</f>
        <v>10.57772546996701</v>
      </c>
      <c r="AB5518">
        <f t="shared" si="437"/>
        <v>4.8915917670507502E-6</v>
      </c>
      <c r="AD5518">
        <f>AA5518*$C$28</f>
        <v>5.9634757729918704</v>
      </c>
      <c r="AF5518">
        <f>(Q5518-X5518)/AD5518+X5518</f>
        <v>8.6764693599241004E-6</v>
      </c>
      <c r="AH5518">
        <f>Q5518/AF5518</f>
        <v>5.9634757729918704</v>
      </c>
      <c r="AK5518" s="2"/>
      <c r="AT5518" s="1"/>
    </row>
    <row r="5519" spans="6:46" x14ac:dyDescent="0.35">
      <c r="F5519" s="4">
        <v>44426.875</v>
      </c>
      <c r="H5519">
        <v>17.399999999999999</v>
      </c>
      <c r="I5519">
        <v>16.733333333333299</v>
      </c>
      <c r="K5519" s="2">
        <v>1.6083493802737498E-5</v>
      </c>
      <c r="L5519">
        <v>1.22390952378298E-4</v>
      </c>
      <c r="N5519">
        <f t="shared" si="433"/>
        <v>1.1258445661916248E-5</v>
      </c>
      <c r="O5519" s="2">
        <f t="shared" si="434"/>
        <v>3.6717285713489401E-5</v>
      </c>
      <c r="Q5519">
        <f>N5519+O5519</f>
        <v>4.7975731375405646E-5</v>
      </c>
      <c r="S5519">
        <f>IF(H5519&gt;$B$5,$B$5,($B$3 - $B$5)*(($B$5-H5519)/($B$5-$B$6))^(1/$B$2)+$B$5)</f>
        <v>23.466666666666669</v>
      </c>
      <c r="T5519">
        <f>K5519*S5519</f>
        <v>3.7742598790423999E-4</v>
      </c>
      <c r="U5519" s="3">
        <f>S5519*N5519/Q5519+$B$7*O5519/Q5519</f>
        <v>47.600085299493287</v>
      </c>
      <c r="V5519">
        <f>IF(U5519-H5519&lt;=10,10,U5519-H5519)</f>
        <v>30.200085299493288</v>
      </c>
      <c r="X5519">
        <f t="shared" si="435"/>
        <v>0</v>
      </c>
      <c r="Y5519">
        <f t="shared" si="436"/>
        <v>1</v>
      </c>
      <c r="AA5519">
        <f>((Y5519*V5519)+H5519+273)/(Y5519*V5519)</f>
        <v>10.615866879848596</v>
      </c>
      <c r="AB5519">
        <f t="shared" si="437"/>
        <v>4.5192476430233722E-6</v>
      </c>
      <c r="AD5519">
        <f>AA5519*$C$28</f>
        <v>5.9849790134023344</v>
      </c>
      <c r="AF5519">
        <f>(Q5519-X5519)/AD5519+X5519</f>
        <v>8.0160233257246551E-6</v>
      </c>
      <c r="AH5519">
        <f>Q5519/AF5519</f>
        <v>5.9849790134023344</v>
      </c>
      <c r="AK5519" s="2"/>
      <c r="AT5519" s="1"/>
    </row>
    <row r="5520" spans="6:46" x14ac:dyDescent="0.35">
      <c r="F5520" s="4">
        <v>44426.916666666664</v>
      </c>
      <c r="H5520">
        <v>16.7</v>
      </c>
      <c r="I5520">
        <v>16.733333333333299</v>
      </c>
      <c r="K5520" s="2">
        <v>1.6083493802737498E-5</v>
      </c>
      <c r="L5520">
        <v>1.03561855080069E-4</v>
      </c>
      <c r="N5520">
        <f t="shared" si="433"/>
        <v>1.1258445661916248E-5</v>
      </c>
      <c r="O5520" s="2">
        <f t="shared" si="434"/>
        <v>3.1068556524020703E-5</v>
      </c>
      <c r="Q5520">
        <f>N5520+O5520</f>
        <v>4.2327002185936954E-5</v>
      </c>
      <c r="S5520">
        <f>IF(H5520&gt;$B$5,$B$5,($B$3 - $B$5)*(($B$5-H5520)/($B$5-$B$6))^(1/$B$2)+$B$5)</f>
        <v>24.400000000000002</v>
      </c>
      <c r="T5520">
        <f>K5520*S5520</f>
        <v>3.9243724878679502E-4</v>
      </c>
      <c r="U5520" s="3">
        <f>S5520*N5520/Q5520+$B$7*O5520/Q5520</f>
        <v>46.860788162099048</v>
      </c>
      <c r="V5520">
        <f>IF(U5520-H5520&lt;=10,10,U5520-H5520)</f>
        <v>30.160788162099049</v>
      </c>
      <c r="X5520">
        <f t="shared" si="435"/>
        <v>0</v>
      </c>
      <c r="Y5520">
        <f t="shared" si="436"/>
        <v>1</v>
      </c>
      <c r="AA5520">
        <f>((Y5520*V5520)+H5520+273)/(Y5520*V5520)</f>
        <v>10.6051866563635</v>
      </c>
      <c r="AB5520">
        <f t="shared" si="437"/>
        <v>3.9911605101772731E-6</v>
      </c>
      <c r="AD5520">
        <f>AA5520*$C$28</f>
        <v>5.9789577516306665</v>
      </c>
      <c r="AF5520">
        <f>(Q5520-X5520)/AD5520+X5520</f>
        <v>7.0793278601764547E-6</v>
      </c>
      <c r="AH5520">
        <f>Q5520/AF5520</f>
        <v>5.9789577516306665</v>
      </c>
      <c r="AK5520" s="2"/>
      <c r="AT5520" s="1"/>
    </row>
    <row r="5521" spans="6:46" x14ac:dyDescent="0.35">
      <c r="F5521" s="4">
        <v>44426.958333333336</v>
      </c>
      <c r="H5521">
        <v>16.899999999999999</v>
      </c>
      <c r="I5521">
        <v>16.733333333333299</v>
      </c>
      <c r="K5521" s="2">
        <v>1.6083493802737498E-5</v>
      </c>
      <c r="L5521" s="2">
        <v>7.2179419603084295E-5</v>
      </c>
      <c r="N5521">
        <f t="shared" si="433"/>
        <v>1.1258445661916248E-5</v>
      </c>
      <c r="O5521" s="2">
        <f t="shared" si="434"/>
        <v>2.1653825880925291E-5</v>
      </c>
      <c r="Q5521">
        <f>N5521+O5521</f>
        <v>3.2912271542841543E-5</v>
      </c>
      <c r="S5521">
        <f>IF(H5521&gt;$B$5,$B$5,($B$3 - $B$5)*(($B$5-H5521)/($B$5-$B$6))^(1/$B$2)+$B$5)</f>
        <v>24.133333333333333</v>
      </c>
      <c r="T5521">
        <f>K5521*S5521</f>
        <v>3.8814831710606493E-4</v>
      </c>
      <c r="U5521" s="3">
        <f>S5521*N5521/Q5521+$B$7*O5521/Q5521</f>
        <v>44.441303406275139</v>
      </c>
      <c r="V5521">
        <f>IF(U5521-H5521&lt;=10,10,U5521-H5521)</f>
        <v>27.541303406275141</v>
      </c>
      <c r="X5521">
        <f t="shared" si="435"/>
        <v>0</v>
      </c>
      <c r="Y5521">
        <f t="shared" si="436"/>
        <v>1</v>
      </c>
      <c r="AA5521">
        <f>((Y5521*V5521)+H5521+273)/(Y5521*V5521)</f>
        <v>11.52600872673106</v>
      </c>
      <c r="AB5521">
        <f t="shared" si="437"/>
        <v>2.8554786243143796E-6</v>
      </c>
      <c r="AD5521">
        <f>AA5521*$C$28</f>
        <v>6.4980958332025915</v>
      </c>
      <c r="AF5521">
        <f>(Q5521-X5521)/AD5521+X5521</f>
        <v>5.064910150243307E-6</v>
      </c>
      <c r="AH5521">
        <f>Q5521/AF5521</f>
        <v>6.4980958332025907</v>
      </c>
      <c r="AK5521" s="2"/>
      <c r="AL5521" s="2"/>
      <c r="AT5521" s="1"/>
    </row>
    <row r="5522" spans="6:46" x14ac:dyDescent="0.35">
      <c r="F5522" s="4">
        <v>44427</v>
      </c>
      <c r="H5522">
        <v>16.8</v>
      </c>
      <c r="I5522">
        <v>17.608333333333299</v>
      </c>
      <c r="K5522" s="2">
        <v>1.6083493802737498E-5</v>
      </c>
      <c r="L5522" s="2">
        <v>3.4520739689343903E-5</v>
      </c>
      <c r="N5522">
        <f t="shared" si="433"/>
        <v>1.1258445661916248E-5</v>
      </c>
      <c r="O5522" s="2">
        <f t="shared" si="434"/>
        <v>1.0356221906803173E-5</v>
      </c>
      <c r="Q5522">
        <f>N5522+O5522</f>
        <v>2.161466756871942E-5</v>
      </c>
      <c r="S5522">
        <f>IF(H5522&gt;$B$5,$B$5,($B$3 - $B$5)*(($B$5-H5522)/($B$5-$B$6))^(1/$B$2)+$B$5)</f>
        <v>24.266666666666666</v>
      </c>
      <c r="T5522">
        <f>K5522*S5522</f>
        <v>3.9029278294642995E-4</v>
      </c>
      <c r="U5522" s="3">
        <f>S5522*N5522/Q5522+$B$7*O5522/Q5522</f>
        <v>38.991909094006381</v>
      </c>
      <c r="V5522">
        <f>IF(U5522-H5522&lt;=10,10,U5522-H5522)</f>
        <v>22.19190909400638</v>
      </c>
      <c r="X5522">
        <f t="shared" si="435"/>
        <v>0</v>
      </c>
      <c r="Y5522">
        <f t="shared" si="436"/>
        <v>1</v>
      </c>
      <c r="AA5522">
        <f>((Y5522*V5522)+H5522+273)/(Y5522*V5522)</f>
        <v>14.058813406831661</v>
      </c>
      <c r="AB5522">
        <f t="shared" si="437"/>
        <v>1.5374460804932592E-6</v>
      </c>
      <c r="AD5522">
        <f>AA5522*$C$28</f>
        <v>7.9260322445214095</v>
      </c>
      <c r="AF5522">
        <f>(Q5522-X5522)/AD5522+X5522</f>
        <v>2.7270476452653592E-6</v>
      </c>
      <c r="AH5522">
        <f>Q5522/AF5522</f>
        <v>7.9260322445214095</v>
      </c>
      <c r="AK5522" s="2"/>
      <c r="AL5522" s="2"/>
      <c r="AT5522" s="1"/>
    </row>
    <row r="5523" spans="6:46" x14ac:dyDescent="0.35">
      <c r="F5523" s="4">
        <v>44427.041666666664</v>
      </c>
      <c r="H5523">
        <v>16.899999999999999</v>
      </c>
      <c r="I5523">
        <v>17.608333333333299</v>
      </c>
      <c r="K5523" s="2">
        <v>1.6083493802737498E-5</v>
      </c>
      <c r="L5523" s="2">
        <v>1.2552974190794001E-5</v>
      </c>
      <c r="N5523">
        <f t="shared" si="433"/>
        <v>1.1258445661916248E-5</v>
      </c>
      <c r="O5523" s="2">
        <f t="shared" si="434"/>
        <v>3.7658922572382009E-6</v>
      </c>
      <c r="Q5523">
        <f>N5523+O5523</f>
        <v>1.5024337919154449E-5</v>
      </c>
      <c r="S5523">
        <f>IF(H5523&gt;$B$5,$B$5,($B$3 - $B$5)*(($B$5-H5523)/($B$5-$B$6))^(1/$B$2)+$B$5)</f>
        <v>24.133333333333333</v>
      </c>
      <c r="T5523">
        <f>K5523*S5523</f>
        <v>3.8814831710606493E-4</v>
      </c>
      <c r="U5523" s="3">
        <f>S5523*N5523/Q5523+$B$7*O5523/Q5523</f>
        <v>31.870149533304314</v>
      </c>
      <c r="V5523">
        <f>IF(U5523-H5523&lt;=10,10,U5523-H5523)</f>
        <v>14.970149533304316</v>
      </c>
      <c r="X5523">
        <f t="shared" si="435"/>
        <v>0</v>
      </c>
      <c r="Y5523">
        <f t="shared" si="436"/>
        <v>1</v>
      </c>
      <c r="AA5523">
        <f>((Y5523*V5523)+H5523+273)/(Y5523*V5523)</f>
        <v>20.365204025187264</v>
      </c>
      <c r="AB5523">
        <f t="shared" si="437"/>
        <v>7.3774551438682658E-7</v>
      </c>
      <c r="AD5523">
        <f>AA5523*$C$28</f>
        <v>11.481428702329476</v>
      </c>
      <c r="AF5523">
        <f>(Q5523-X5523)/AD5523+X5523</f>
        <v>1.3085773825435287E-6</v>
      </c>
      <c r="AH5523">
        <f>Q5523/AF5523</f>
        <v>11.481428702329476</v>
      </c>
      <c r="AK5523" s="2"/>
      <c r="AL5523" s="2"/>
      <c r="AT5523" s="1"/>
    </row>
    <row r="5524" spans="6:46" x14ac:dyDescent="0.35">
      <c r="F5524" s="4">
        <v>44427.083333333336</v>
      </c>
      <c r="H5524">
        <v>17.100000000000001</v>
      </c>
      <c r="I5524">
        <v>17.608333333333299</v>
      </c>
      <c r="K5524" s="2">
        <v>1.6083493802737498E-5</v>
      </c>
      <c r="L5524" s="2">
        <v>7.8456149357122992E-6</v>
      </c>
      <c r="N5524">
        <f t="shared" si="433"/>
        <v>1.1258445661916248E-5</v>
      </c>
      <c r="O5524" s="2">
        <f t="shared" si="434"/>
        <v>2.3536844807136901E-6</v>
      </c>
      <c r="Q5524">
        <f>N5524+O5524</f>
        <v>1.3612130142629938E-5</v>
      </c>
      <c r="S5524">
        <f>IF(H5524&gt;$B$5,$B$5,($B$3 - $B$5)*(($B$5-H5524)/($B$5-$B$6))^(1/$B$2)+$B$5)</f>
        <v>23.866666666666664</v>
      </c>
      <c r="T5524">
        <f>K5524*S5524</f>
        <v>3.8385938542533489E-4</v>
      </c>
      <c r="U5524" s="3">
        <f>S5524*N5524/Q5524+$B$7*O5524/Q5524</f>
        <v>29.249956624354006</v>
      </c>
      <c r="V5524">
        <f>IF(U5524-H5524&lt;=10,10,U5524-H5524)</f>
        <v>12.149956624354004</v>
      </c>
      <c r="X5524">
        <f t="shared" si="435"/>
        <v>0</v>
      </c>
      <c r="Y5524">
        <f t="shared" si="436"/>
        <v>1</v>
      </c>
      <c r="AA5524">
        <f>((Y5524*V5524)+H5524+273)/(Y5524*V5524)</f>
        <v>24.876628449727015</v>
      </c>
      <c r="AB5524">
        <f t="shared" si="437"/>
        <v>5.471854905956644E-7</v>
      </c>
      <c r="AD5524">
        <f>AA5524*$C$28</f>
        <v>14.024864938580226</v>
      </c>
      <c r="AF5524">
        <f>(Q5524-X5524)/AD5524+X5524</f>
        <v>9.7057121064924359E-7</v>
      </c>
      <c r="AH5524">
        <f>Q5524/AF5524</f>
        <v>14.024864938580224</v>
      </c>
      <c r="AK5524" s="2"/>
      <c r="AL5524" s="2"/>
      <c r="AT5524" s="1"/>
    </row>
    <row r="5525" spans="6:46" x14ac:dyDescent="0.35">
      <c r="F5525" s="4">
        <v>44427.125</v>
      </c>
      <c r="H5525">
        <v>17.399999999999999</v>
      </c>
      <c r="I5525">
        <v>17.608333333333299</v>
      </c>
      <c r="K5525" s="2">
        <v>1.6814561702861898E-5</v>
      </c>
      <c r="L5525" s="2">
        <v>7.8456149357122992E-6</v>
      </c>
      <c r="N5525">
        <f t="shared" si="433"/>
        <v>1.1770193192003328E-5</v>
      </c>
      <c r="O5525" s="2">
        <f t="shared" si="434"/>
        <v>2.3536844807136901E-6</v>
      </c>
      <c r="Q5525">
        <f>N5525+O5525</f>
        <v>1.4123877672717018E-5</v>
      </c>
      <c r="S5525">
        <f>IF(H5525&gt;$B$5,$B$5,($B$3 - $B$5)*(($B$5-H5525)/($B$5-$B$6))^(1/$B$2)+$B$5)</f>
        <v>23.466666666666669</v>
      </c>
      <c r="T5525">
        <f>K5525*S5525</f>
        <v>3.9458171462715923E-4</v>
      </c>
      <c r="U5525" s="3">
        <f>S5525*N5525/Q5525+$B$7*O5525/Q5525</f>
        <v>28.721563304238632</v>
      </c>
      <c r="V5525">
        <f>IF(U5525-H5525&lt;=10,10,U5525-H5525)</f>
        <v>11.321563304238634</v>
      </c>
      <c r="X5525">
        <f t="shared" si="435"/>
        <v>0</v>
      </c>
      <c r="Y5525">
        <f t="shared" si="436"/>
        <v>1</v>
      </c>
      <c r="AA5525">
        <f>((Y5525*V5525)+H5525+273)/(Y5525*V5525)</f>
        <v>26.650167931426783</v>
      </c>
      <c r="AB5525">
        <f t="shared" si="437"/>
        <v>5.2997330857572804E-7</v>
      </c>
      <c r="AD5525">
        <f>AA5525*$C$28</f>
        <v>15.024745277845081</v>
      </c>
      <c r="AF5525">
        <f>(Q5525-X5525)/AD5525+X5525</f>
        <v>9.4004107301196987E-7</v>
      </c>
      <c r="AH5525">
        <f>Q5525/AF5525</f>
        <v>15.024745277845081</v>
      </c>
      <c r="AK5525" s="2"/>
      <c r="AL5525" s="2"/>
      <c r="AT5525" s="1"/>
    </row>
    <row r="5526" spans="6:46" x14ac:dyDescent="0.35">
      <c r="F5526" s="4">
        <v>44427.166666666664</v>
      </c>
      <c r="H5526">
        <v>17</v>
      </c>
      <c r="I5526">
        <v>17.608333333333299</v>
      </c>
      <c r="K5526" s="2">
        <v>1.7545629602986299E-5</v>
      </c>
      <c r="L5526" s="2">
        <v>2.03986133923705E-5</v>
      </c>
      <c r="N5526">
        <f t="shared" si="433"/>
        <v>1.2281940722090408E-5</v>
      </c>
      <c r="O5526" s="2">
        <f t="shared" si="434"/>
        <v>6.1195840177111508E-6</v>
      </c>
      <c r="Q5526">
        <f>N5526+O5526</f>
        <v>1.840152473980156E-5</v>
      </c>
      <c r="S5526">
        <f>IF(H5526&gt;$B$5,$B$5,($B$3 - $B$5)*(($B$5-H5526)/($B$5-$B$6))^(1/$B$2)+$B$5)</f>
        <v>24</v>
      </c>
      <c r="T5526">
        <f>K5526*S5526</f>
        <v>4.2109511047167116E-4</v>
      </c>
      <c r="U5526" s="3">
        <f>S5526*N5526/Q5526+$B$7*O5526/Q5526</f>
        <v>34.309314430815547</v>
      </c>
      <c r="V5526">
        <f>IF(U5526-H5526&lt;=10,10,U5526-H5526)</f>
        <v>17.309314430815547</v>
      </c>
      <c r="X5526">
        <f t="shared" si="435"/>
        <v>0</v>
      </c>
      <c r="Y5526">
        <f t="shared" si="436"/>
        <v>1</v>
      </c>
      <c r="AA5526">
        <f>((Y5526*V5526)+H5526+273)/(Y5526*V5526)</f>
        <v>17.75398532732855</v>
      </c>
      <c r="AB5526">
        <f t="shared" si="437"/>
        <v>1.0364729045639267E-6</v>
      </c>
      <c r="AD5526">
        <f>AA5526*$C$28</f>
        <v>10.00928429029338</v>
      </c>
      <c r="AF5526">
        <f>(Q5526-X5526)/AD5526+X5526</f>
        <v>1.8384456077091E-6</v>
      </c>
      <c r="AH5526">
        <f>Q5526/AF5526</f>
        <v>10.00928429029338</v>
      </c>
      <c r="AK5526" s="2"/>
      <c r="AL5526" s="2"/>
      <c r="AT5526" s="1"/>
    </row>
    <row r="5527" spans="6:46" x14ac:dyDescent="0.35">
      <c r="F5527" s="4">
        <v>44427.208333333336</v>
      </c>
      <c r="H5527">
        <v>16.399999999999999</v>
      </c>
      <c r="I5527">
        <v>17.608333333333299</v>
      </c>
      <c r="K5527" s="2">
        <v>1.7545629602986299E-5</v>
      </c>
      <c r="L5527" s="2">
        <v>5.9626445412290297E-5</v>
      </c>
      <c r="N5527">
        <f t="shared" si="433"/>
        <v>1.2281940722090408E-5</v>
      </c>
      <c r="O5527" s="2">
        <f t="shared" si="434"/>
        <v>1.7887933623687092E-5</v>
      </c>
      <c r="Q5527">
        <f>N5527+O5527</f>
        <v>3.01698743457775E-5</v>
      </c>
      <c r="S5527">
        <f>IF(H5527&gt;$B$5,$B$5,($B$3 - $B$5)*(($B$5-H5527)/($B$5-$B$6))^(1/$B$2)+$B$5)</f>
        <v>24.800000000000004</v>
      </c>
      <c r="T5527">
        <f>K5527*S5527</f>
        <v>4.351316141540603E-4</v>
      </c>
      <c r="U5527" s="3">
        <f>S5527*N5527/Q5527+$B$7*O5527/Q5527</f>
        <v>42.705795338884379</v>
      </c>
      <c r="V5527">
        <f>IF(U5527-H5527&lt;=10,10,U5527-H5527)</f>
        <v>26.30579533888438</v>
      </c>
      <c r="X5527">
        <f t="shared" si="435"/>
        <v>0</v>
      </c>
      <c r="Y5527">
        <f t="shared" si="436"/>
        <v>1</v>
      </c>
      <c r="AA5527">
        <f>((Y5527*V5527)+H5527+273)/(Y5527*V5527)</f>
        <v>12.001378071706437</v>
      </c>
      <c r="AB5527">
        <f t="shared" si="437"/>
        <v>2.5138675046746313E-6</v>
      </c>
      <c r="AD5527">
        <f>AA5527*$C$28</f>
        <v>6.7660980213887552</v>
      </c>
      <c r="AF5527">
        <f>(Q5527-X5527)/AD5527+X5527</f>
        <v>4.4589768357486898E-6</v>
      </c>
      <c r="AH5527">
        <f>Q5527/AF5527</f>
        <v>6.7660980213887543</v>
      </c>
      <c r="AK5527" s="2"/>
      <c r="AL5527" s="2"/>
      <c r="AT5527" s="1"/>
    </row>
    <row r="5528" spans="6:46" x14ac:dyDescent="0.35">
      <c r="F5528" s="4">
        <v>44427.25</v>
      </c>
      <c r="H5528">
        <v>16.600000000000001</v>
      </c>
      <c r="I5528">
        <v>17.608333333333299</v>
      </c>
      <c r="K5528" s="2">
        <v>1.7545629602986299E-5</v>
      </c>
      <c r="L5528">
        <v>1.19253133483222E-4</v>
      </c>
      <c r="N5528">
        <f t="shared" si="433"/>
        <v>1.2281940722090408E-5</v>
      </c>
      <c r="O5528" s="2">
        <f t="shared" si="434"/>
        <v>3.5775940044966608E-5</v>
      </c>
      <c r="Q5528">
        <f>N5528+O5528</f>
        <v>4.8057880767057016E-5</v>
      </c>
      <c r="S5528">
        <f>IF(H5528&gt;$B$5,$B$5,($B$3 - $B$5)*(($B$5-H5528)/($B$5-$B$6))^(1/$B$2)+$B$5)</f>
        <v>24.533333333333331</v>
      </c>
      <c r="T5528">
        <f>K5528*S5528</f>
        <v>4.3045277959326381E-4</v>
      </c>
      <c r="U5528" s="3">
        <f>S5528*N5528/Q5528+$B$7*O5528/Q5528</f>
        <v>47.213768313808188</v>
      </c>
      <c r="V5528">
        <f>IF(U5528-H5528&lt;=10,10,U5528-H5528)</f>
        <v>30.613768313808187</v>
      </c>
      <c r="X5528">
        <f t="shared" si="435"/>
        <v>0</v>
      </c>
      <c r="Y5528">
        <f t="shared" si="436"/>
        <v>1</v>
      </c>
      <c r="AA5528">
        <f>((Y5528*V5528)+H5528+273)/(Y5528*V5528)</f>
        <v>10.459795900701888</v>
      </c>
      <c r="AB5528">
        <f t="shared" si="437"/>
        <v>4.5945333181723142E-6</v>
      </c>
      <c r="AD5528">
        <f>AA5528*$C$28</f>
        <v>5.8969898227534481</v>
      </c>
      <c r="AF5528">
        <f>(Q5528-X5528)/AD5528+X5528</f>
        <v>8.1495614222745292E-6</v>
      </c>
      <c r="AH5528">
        <f>Q5528/AF5528</f>
        <v>5.8969898227534481</v>
      </c>
      <c r="AK5528" s="2"/>
      <c r="AT5528" s="1"/>
    </row>
    <row r="5529" spans="6:46" x14ac:dyDescent="0.35">
      <c r="F5529" s="4">
        <v>44427.291666666664</v>
      </c>
      <c r="H5529">
        <v>16.7</v>
      </c>
      <c r="I5529">
        <v>17.608333333333299</v>
      </c>
      <c r="K5529" s="2">
        <v>1.7545629602986299E-5</v>
      </c>
      <c r="L5529">
        <v>1.56911570738321E-4</v>
      </c>
      <c r="N5529">
        <f t="shared" si="433"/>
        <v>1.2281940722090408E-5</v>
      </c>
      <c r="O5529" s="2">
        <f t="shared" si="434"/>
        <v>4.7073471221496307E-5</v>
      </c>
      <c r="Q5529">
        <f>N5529+O5529</f>
        <v>5.9355411943586715E-5</v>
      </c>
      <c r="S5529">
        <f>IF(H5529&gt;$B$5,$B$5,($B$3 - $B$5)*(($B$5-H5529)/($B$5-$B$6))^(1/$B$2)+$B$5)</f>
        <v>24.400000000000002</v>
      </c>
      <c r="T5529">
        <f>K5529*S5529</f>
        <v>4.2811336231286573E-4</v>
      </c>
      <c r="U5529" s="3">
        <f>S5529*N5529/Q5529+$B$7*O5529/Q5529</f>
        <v>48.668186711379164</v>
      </c>
      <c r="V5529">
        <f>IF(U5529-H5529&lt;=10,10,U5529-H5529)</f>
        <v>31.968186711379165</v>
      </c>
      <c r="X5529">
        <f t="shared" si="435"/>
        <v>0</v>
      </c>
      <c r="Y5529">
        <f t="shared" si="436"/>
        <v>1</v>
      </c>
      <c r="AA5529">
        <f>((Y5529*V5529)+H5529+273)/(Y5529*V5529)</f>
        <v>10.062134259147095</v>
      </c>
      <c r="AB5529">
        <f t="shared" si="437"/>
        <v>5.8988888852908133E-6</v>
      </c>
      <c r="AD5529">
        <f>AA5529*$C$28</f>
        <v>5.6727974316771856</v>
      </c>
      <c r="AF5529">
        <f>(Q5529-X5529)/AD5529+X5529</f>
        <v>1.0463164366163176E-5</v>
      </c>
      <c r="AH5529">
        <f>Q5529/AF5529</f>
        <v>5.6727974316771856</v>
      </c>
      <c r="AK5529" s="2"/>
      <c r="AT5529" s="1"/>
    </row>
    <row r="5530" spans="6:46" x14ac:dyDescent="0.35">
      <c r="F5530" s="4">
        <v>44427.333333333336</v>
      </c>
      <c r="H5530">
        <v>17</v>
      </c>
      <c r="I5530">
        <v>17.608333333333299</v>
      </c>
      <c r="K5530" s="2">
        <v>1.64490277527997E-5</v>
      </c>
      <c r="L5530">
        <v>1.6318914979760501E-4</v>
      </c>
      <c r="N5530">
        <f t="shared" si="433"/>
        <v>1.1514319426959789E-5</v>
      </c>
      <c r="O5530" s="2">
        <f t="shared" si="434"/>
        <v>4.8956744939281509E-5</v>
      </c>
      <c r="Q5530">
        <f>N5530+O5530</f>
        <v>6.0471064366241298E-5</v>
      </c>
      <c r="S5530">
        <f>IF(H5530&gt;$B$5,$B$5,($B$3 - $B$5)*(($B$5-H5530)/($B$5-$B$6))^(1/$B$2)+$B$5)</f>
        <v>24</v>
      </c>
      <c r="T5530">
        <f>K5530*S5530</f>
        <v>3.9477666606719283E-4</v>
      </c>
      <c r="U5530" s="3">
        <f>S5530*N5530/Q5530+$B$7*O5530/Q5530</f>
        <v>49.097277665332086</v>
      </c>
      <c r="V5530">
        <f>IF(U5530-H5530&lt;=10,10,U5530-H5530)</f>
        <v>32.097277665332086</v>
      </c>
      <c r="X5530">
        <f t="shared" si="435"/>
        <v>0</v>
      </c>
      <c r="Y5530">
        <f t="shared" si="436"/>
        <v>1</v>
      </c>
      <c r="AA5530">
        <f>((Y5530*V5530)+H5530+273)/(Y5530*V5530)</f>
        <v>10.035034155349123</v>
      </c>
      <c r="AB5530">
        <f t="shared" si="437"/>
        <v>6.0259948725742507E-6</v>
      </c>
      <c r="AD5530">
        <f>AA5530*$C$28</f>
        <v>5.65751902301517</v>
      </c>
      <c r="AF5530">
        <f>(Q5530-X5530)/AD5530+X5530</f>
        <v>1.0688618831017788E-5</v>
      </c>
      <c r="AH5530">
        <f>Q5530/AF5530</f>
        <v>5.65751902301517</v>
      </c>
      <c r="AK5530" s="2"/>
      <c r="AT5530" s="1"/>
    </row>
    <row r="5531" spans="6:46" x14ac:dyDescent="0.35">
      <c r="F5531" s="4">
        <v>44427.375</v>
      </c>
      <c r="H5531">
        <v>17.3</v>
      </c>
      <c r="I5531">
        <v>17.608333333333299</v>
      </c>
      <c r="K5531" s="2">
        <v>1.49868919525508E-5</v>
      </c>
      <c r="L5531">
        <v>1.2866853143758201E-4</v>
      </c>
      <c r="N5531">
        <f t="shared" si="433"/>
        <v>1.049082436678556E-5</v>
      </c>
      <c r="O5531" s="2">
        <f t="shared" si="434"/>
        <v>3.860055943127461E-5</v>
      </c>
      <c r="Q5531">
        <f>N5531+O5531</f>
        <v>4.9091383798060168E-5</v>
      </c>
      <c r="S5531">
        <f>IF(H5531&gt;$B$5,$B$5,($B$3 - $B$5)*(($B$5-H5531)/($B$5-$B$6))^(1/$B$2)+$B$5)</f>
        <v>23.599999999999998</v>
      </c>
      <c r="T5531">
        <f>K5531*S5531</f>
        <v>3.5369065008019886E-4</v>
      </c>
      <c r="U5531" s="3">
        <f>S5531*N5531/Q5531+$B$7*O5531/Q5531</f>
        <v>48.28982278291199</v>
      </c>
      <c r="V5531">
        <f>IF(U5531-H5531&lt;=10,10,U5531-H5531)</f>
        <v>30.98982278291199</v>
      </c>
      <c r="X5531">
        <f t="shared" si="435"/>
        <v>0</v>
      </c>
      <c r="Y5531">
        <f t="shared" si="436"/>
        <v>1</v>
      </c>
      <c r="AA5531">
        <f>((Y5531*V5531)+H5531+273)/(Y5531*V5531)</f>
        <v>10.367591484262165</v>
      </c>
      <c r="AB5531">
        <f t="shared" si="437"/>
        <v>4.7350808403841995E-6</v>
      </c>
      <c r="AD5531">
        <f>AA5531*$C$28</f>
        <v>5.8450071157752479</v>
      </c>
      <c r="AF5531">
        <f>(Q5531-X5531)/AD5531+X5531</f>
        <v>8.3988578329641561E-6</v>
      </c>
      <c r="AH5531">
        <f>Q5531/AF5531</f>
        <v>5.8450071157752479</v>
      </c>
      <c r="AK5531" s="2"/>
      <c r="AT5531" s="1"/>
    </row>
    <row r="5532" spans="6:46" x14ac:dyDescent="0.35">
      <c r="F5532" s="4">
        <v>44427.416666666664</v>
      </c>
      <c r="H5532">
        <v>17.399999999999999</v>
      </c>
      <c r="I5532">
        <v>17.608333333333299</v>
      </c>
      <c r="K5532" s="2">
        <v>1.3524756152302E-5</v>
      </c>
      <c r="L5532">
        <v>1.0670040195106999E-4</v>
      </c>
      <c r="N5532">
        <f t="shared" si="433"/>
        <v>9.4673293066113996E-6</v>
      </c>
      <c r="O5532" s="2">
        <f t="shared" si="434"/>
        <v>3.2010120585321005E-5</v>
      </c>
      <c r="Q5532">
        <f>N5532+O5532</f>
        <v>4.1477449891932406E-5</v>
      </c>
      <c r="S5532">
        <f>IF(H5532&gt;$B$5,$B$5,($B$3 - $B$5)*(($B$5-H5532)/($B$5-$B$6))^(1/$B$2)+$B$5)</f>
        <v>23.466666666666669</v>
      </c>
      <c r="T5532">
        <f>K5532*S5532</f>
        <v>3.1738094437402031E-4</v>
      </c>
      <c r="U5532" s="3">
        <f>S5532*N5532/Q5532+$B$7*O5532/Q5532</f>
        <v>47.802439600803908</v>
      </c>
      <c r="V5532">
        <f>IF(U5532-H5532&lt;=10,10,U5532-H5532)</f>
        <v>30.402439600803909</v>
      </c>
      <c r="X5532">
        <f t="shared" si="435"/>
        <v>0</v>
      </c>
      <c r="Y5532">
        <f t="shared" si="436"/>
        <v>1</v>
      </c>
      <c r="AA5532">
        <f>((Y5532*V5532)+H5532+273)/(Y5532*V5532)</f>
        <v>10.551865041525192</v>
      </c>
      <c r="AB5532">
        <f t="shared" si="437"/>
        <v>3.9308169436118143E-6</v>
      </c>
      <c r="AD5532">
        <f>AA5532*$C$28</f>
        <v>5.9488962644831798</v>
      </c>
      <c r="AF5532">
        <f>(Q5532-X5532)/AD5532+X5532</f>
        <v>6.9722933545784104E-6</v>
      </c>
      <c r="AH5532">
        <f>Q5532/AF5532</f>
        <v>5.9488962644831798</v>
      </c>
      <c r="AK5532" s="2"/>
      <c r="AT5532" s="1"/>
    </row>
    <row r="5533" spans="6:46" x14ac:dyDescent="0.35">
      <c r="F5533" s="4">
        <v>44427.458333333336</v>
      </c>
      <c r="H5533">
        <v>18.2</v>
      </c>
      <c r="I5533">
        <v>17.608333333333299</v>
      </c>
      <c r="K5533" s="2">
        <v>1.31592222022397E-5</v>
      </c>
      <c r="L5533" s="2">
        <v>9.1009123547916996E-5</v>
      </c>
      <c r="N5533">
        <f t="shared" si="433"/>
        <v>9.2114555415677893E-6</v>
      </c>
      <c r="O5533" s="2">
        <f t="shared" si="434"/>
        <v>2.7302737064375104E-5</v>
      </c>
      <c r="Q5533">
        <f>N5533+O5533</f>
        <v>3.6514192605942896E-5</v>
      </c>
      <c r="S5533">
        <f>IF(H5533&gt;$B$5,$B$5,($B$3 - $B$5)*(($B$5-H5533)/($B$5-$B$6))^(1/$B$2)+$B$5)</f>
        <v>22.400000000000002</v>
      </c>
      <c r="T5533">
        <f>K5533*S5533</f>
        <v>2.9476657733016931E-4</v>
      </c>
      <c r="U5533" s="3">
        <f>S5533*N5533/Q5533+$B$7*O5533/Q5533</f>
        <v>46.775979989593537</v>
      </c>
      <c r="V5533">
        <f>IF(U5533-H5533&lt;=10,10,U5533-H5533)</f>
        <v>28.575979989593538</v>
      </c>
      <c r="X5533">
        <f t="shared" si="435"/>
        <v>0</v>
      </c>
      <c r="Y5533">
        <f t="shared" si="436"/>
        <v>1</v>
      </c>
      <c r="AA5533">
        <f>((Y5533*V5533)+H5533+273)/(Y5533*V5533)</f>
        <v>11.190376676707004</v>
      </c>
      <c r="AB5533">
        <f t="shared" si="437"/>
        <v>3.2629994200238075E-6</v>
      </c>
      <c r="AD5533">
        <f>AA5533*$C$28</f>
        <v>6.3088742841426404</v>
      </c>
      <c r="AF5533">
        <f>(Q5533-X5533)/AD5533+X5533</f>
        <v>5.7877508666992055E-6</v>
      </c>
      <c r="AH5533">
        <f>Q5533/AF5533</f>
        <v>6.3088742841426404</v>
      </c>
      <c r="AK5533" s="2"/>
      <c r="AL5533" s="2"/>
      <c r="AT5533" s="1"/>
    </row>
    <row r="5534" spans="6:46" x14ac:dyDescent="0.35">
      <c r="F5534" s="4">
        <v>44427.5</v>
      </c>
      <c r="H5534">
        <v>18.600000000000001</v>
      </c>
      <c r="I5534">
        <v>17.608333333333299</v>
      </c>
      <c r="K5534" s="2">
        <v>1.31592222022397E-5</v>
      </c>
      <c r="L5534" s="2">
        <v>9.7285610643314005E-5</v>
      </c>
      <c r="N5534">
        <f t="shared" si="433"/>
        <v>9.2114555415677893E-6</v>
      </c>
      <c r="O5534" s="2">
        <f t="shared" si="434"/>
        <v>2.9185683192994205E-5</v>
      </c>
      <c r="Q5534">
        <f>N5534+O5534</f>
        <v>3.8397138734561998E-5</v>
      </c>
      <c r="S5534">
        <f>IF(H5534&gt;$B$5,$B$5,($B$3 - $B$5)*(($B$5-H5534)/($B$5-$B$6))^(1/$B$2)+$B$5)</f>
        <v>21.866666666666664</v>
      </c>
      <c r="T5534">
        <f>K5534*S5534</f>
        <v>2.8774832548897475E-4</v>
      </c>
      <c r="U5534" s="3">
        <f>S5534*N5534/Q5534+$B$7*O5534/Q5534</f>
        <v>47.051328900993752</v>
      </c>
      <c r="V5534">
        <f>IF(U5534-H5534&lt;=10,10,U5534-H5534)</f>
        <v>28.451328900993751</v>
      </c>
      <c r="X5534">
        <f t="shared" si="435"/>
        <v>0</v>
      </c>
      <c r="Y5534">
        <f t="shared" si="436"/>
        <v>1</v>
      </c>
      <c r="AA5534">
        <f>((Y5534*V5534)+H5534+273)/(Y5534*V5534)</f>
        <v>11.249081897535373</v>
      </c>
      <c r="AB5534">
        <f t="shared" si="437"/>
        <v>3.4133575596933516E-6</v>
      </c>
      <c r="AD5534">
        <f>AA5534*$C$28</f>
        <v>6.3419709232218171</v>
      </c>
      <c r="AF5534">
        <f>(Q5534-X5534)/AD5534+X5534</f>
        <v>6.0544488770780534E-6</v>
      </c>
      <c r="AH5534">
        <f>Q5534/AF5534</f>
        <v>6.3419709232218171</v>
      </c>
      <c r="AK5534" s="2"/>
      <c r="AL5534" s="2"/>
      <c r="AT5534" s="1"/>
    </row>
    <row r="5535" spans="6:46" x14ac:dyDescent="0.35">
      <c r="F5535" s="4">
        <v>44427.541666666664</v>
      </c>
      <c r="H5535">
        <v>18.100000000000001</v>
      </c>
      <c r="I5535">
        <v>17.608333333333299</v>
      </c>
      <c r="K5535" s="2">
        <v>1.27936882521775E-5</v>
      </c>
      <c r="L5535">
        <v>1.0042379352635201E-4</v>
      </c>
      <c r="N5535">
        <f t="shared" si="433"/>
        <v>8.9555817765242501E-6</v>
      </c>
      <c r="O5535" s="2">
        <f t="shared" si="434"/>
        <v>3.0127138057905607E-5</v>
      </c>
      <c r="Q5535">
        <f>N5535+O5535</f>
        <v>3.9082719834429859E-5</v>
      </c>
      <c r="S5535">
        <f>IF(H5535&gt;$B$5,$B$5,($B$3 - $B$5)*(($B$5-H5535)/($B$5-$B$6))^(1/$B$2)+$B$5)</f>
        <v>22.533333333333331</v>
      </c>
      <c r="T5535">
        <f>K5535*S5535</f>
        <v>2.882844419490663E-4</v>
      </c>
      <c r="U5535" s="3">
        <f>S5535*N5535/Q5535+$B$7*O5535/Q5535</f>
        <v>47.560448976523261</v>
      </c>
      <c r="V5535">
        <f>IF(U5535-H5535&lt;=10,10,U5535-H5535)</f>
        <v>29.46044897652326</v>
      </c>
      <c r="X5535">
        <f t="shared" si="435"/>
        <v>0</v>
      </c>
      <c r="Y5535">
        <f t="shared" si="436"/>
        <v>1</v>
      </c>
      <c r="AA5535">
        <f>((Y5535*V5535)+H5535+273)/(Y5535*V5535)</f>
        <v>10.88104425129348</v>
      </c>
      <c r="AB5535">
        <f t="shared" si="437"/>
        <v>3.5918170105579636E-6</v>
      </c>
      <c r="AD5535">
        <f>AA5535*$C$28</f>
        <v>6.1344798521835244</v>
      </c>
      <c r="AF5535">
        <f>(Q5535-X5535)/AD5535+X5535</f>
        <v>6.3709916368082365E-6</v>
      </c>
      <c r="AH5535">
        <f>Q5535/AF5535</f>
        <v>6.1344798521835244</v>
      </c>
      <c r="AK5535" s="2"/>
      <c r="AT5535" s="1"/>
    </row>
    <row r="5536" spans="6:46" x14ac:dyDescent="0.35">
      <c r="F5536" s="4">
        <v>44427.583333333336</v>
      </c>
      <c r="H5536">
        <v>18.399999999999999</v>
      </c>
      <c r="I5536">
        <v>17.608333333333299</v>
      </c>
      <c r="K5536" s="2">
        <v>1.16970864019909E-5</v>
      </c>
      <c r="L5536" s="2">
        <v>9.4147306430955106E-5</v>
      </c>
      <c r="N5536">
        <f t="shared" si="433"/>
        <v>8.1879604813936292E-6</v>
      </c>
      <c r="O5536" s="2">
        <f t="shared" si="434"/>
        <v>2.8244191929286536E-5</v>
      </c>
      <c r="Q5536">
        <f>N5536+O5536</f>
        <v>3.6432152410680166E-5</v>
      </c>
      <c r="S5536">
        <f>IF(H5536&gt;$B$5,$B$5,($B$3 - $B$5)*(($B$5-H5536)/($B$5-$B$6))^(1/$B$2)+$B$5)</f>
        <v>22.133333333333336</v>
      </c>
      <c r="T5536">
        <f>K5536*S5536</f>
        <v>2.5889551236406527E-4</v>
      </c>
      <c r="U5536" s="3">
        <f>S5536*N5536/Q5536+$B$7*O5536/Q5536</f>
        <v>47.613366215966046</v>
      </c>
      <c r="V5536">
        <f>IF(U5536-H5536&lt;=10,10,U5536-H5536)</f>
        <v>29.213366215966047</v>
      </c>
      <c r="X5536">
        <f t="shared" si="435"/>
        <v>0</v>
      </c>
      <c r="Y5536">
        <f t="shared" si="436"/>
        <v>1</v>
      </c>
      <c r="AA5536">
        <f>((Y5536*V5536)+H5536+273)/(Y5536*V5536)</f>
        <v>10.974886079398152</v>
      </c>
      <c r="AB5536">
        <f t="shared" si="437"/>
        <v>3.3195927636160082E-6</v>
      </c>
      <c r="AD5536">
        <f>AA5536*$C$28</f>
        <v>6.1873856938017822</v>
      </c>
      <c r="AF5536">
        <f>(Q5536-X5536)/AD5536+X5536</f>
        <v>5.8881334078100381E-6</v>
      </c>
      <c r="AH5536">
        <f>Q5536/AF5536</f>
        <v>6.1873856938017822</v>
      </c>
      <c r="AK5536" s="2"/>
      <c r="AL5536" s="2"/>
      <c r="AT5536" s="1"/>
    </row>
    <row r="5537" spans="6:46" x14ac:dyDescent="0.35">
      <c r="F5537" s="4">
        <v>44427.625</v>
      </c>
      <c r="H5537">
        <v>18.8</v>
      </c>
      <c r="I5537">
        <v>17.608333333333299</v>
      </c>
      <c r="K5537" s="2">
        <v>1.27936882521775E-5</v>
      </c>
      <c r="L5537" s="2">
        <v>8.1594332240161007E-5</v>
      </c>
      <c r="N5537">
        <f t="shared" si="433"/>
        <v>8.9555817765242501E-6</v>
      </c>
      <c r="O5537" s="2">
        <f t="shared" si="434"/>
        <v>2.4478299672048307E-5</v>
      </c>
      <c r="Q5537">
        <f>N5537+O5537</f>
        <v>3.3433881448572555E-5</v>
      </c>
      <c r="S5537">
        <f>IF(H5537&gt;$B$5,$B$5,($B$3 - $B$5)*(($B$5-H5537)/($B$5-$B$6))^(1/$B$2)+$B$5)</f>
        <v>21.599999999999998</v>
      </c>
      <c r="T5537">
        <f>K5537*S5537</f>
        <v>2.7634366624703396E-4</v>
      </c>
      <c r="U5537" s="3">
        <f>S5537*N5537/Q5537+$B$7*O5537/Q5537</f>
        <v>46.053493690345057</v>
      </c>
      <c r="V5537">
        <f>IF(U5537-H5537&lt;=10,10,U5537-H5537)</f>
        <v>27.253493690345056</v>
      </c>
      <c r="X5537">
        <f t="shared" si="435"/>
        <v>0</v>
      </c>
      <c r="Y5537">
        <f t="shared" si="436"/>
        <v>1</v>
      </c>
      <c r="AA5537">
        <f>((Y5537*V5537)+H5537+273)/(Y5537*V5537)</f>
        <v>11.706884163749413</v>
      </c>
      <c r="AB5537">
        <f t="shared" si="437"/>
        <v>2.8559163122243235E-6</v>
      </c>
      <c r="AD5537">
        <f>AA5537*$C$28</f>
        <v>6.6000692006955211</v>
      </c>
      <c r="AF5537">
        <f>(Q5537-X5537)/AD5537+X5537</f>
        <v>5.0656864999308281E-6</v>
      </c>
      <c r="AH5537">
        <f>Q5537/AF5537</f>
        <v>6.6000692006955219</v>
      </c>
      <c r="AK5537" s="2"/>
      <c r="AL5537" s="2"/>
      <c r="AT5537" s="1"/>
    </row>
    <row r="5538" spans="6:46" x14ac:dyDescent="0.35">
      <c r="F5538" s="4">
        <v>44427.666666666664</v>
      </c>
      <c r="H5538">
        <v>18.899999999999999</v>
      </c>
      <c r="I5538">
        <v>17.608333333333299</v>
      </c>
      <c r="K5538" s="2">
        <v>1.31592222022397E-5</v>
      </c>
      <c r="L5538" s="2">
        <v>7.8456149357123006E-5</v>
      </c>
      <c r="N5538">
        <f t="shared" si="433"/>
        <v>9.2114555415677893E-6</v>
      </c>
      <c r="O5538" s="2">
        <f t="shared" si="434"/>
        <v>2.3536844807136904E-5</v>
      </c>
      <c r="Q5538">
        <f>N5538+O5538</f>
        <v>3.2748300348704694E-5</v>
      </c>
      <c r="S5538">
        <f>IF(H5538&gt;$B$5,$B$5,($B$3 - $B$5)*(($B$5-H5538)/($B$5-$B$6))^(1/$B$2)+$B$5)</f>
        <v>21.466666666666669</v>
      </c>
      <c r="T5538">
        <f>K5538*S5538</f>
        <v>2.8248463660807892E-4</v>
      </c>
      <c r="U5538" s="3">
        <f>S5538*N5538/Q5538+$B$7*O5538/Q5538</f>
        <v>45.567730054033447</v>
      </c>
      <c r="V5538">
        <f>IF(U5538-H5538&lt;=10,10,U5538-H5538)</f>
        <v>26.667730054033449</v>
      </c>
      <c r="X5538">
        <f t="shared" si="435"/>
        <v>0</v>
      </c>
      <c r="Y5538">
        <f t="shared" si="436"/>
        <v>1</v>
      </c>
      <c r="AA5538">
        <f>((Y5538*V5538)+H5538+273)/(Y5538*V5538)</f>
        <v>11.945813513507147</v>
      </c>
      <c r="AB5538">
        <f t="shared" si="437"/>
        <v>2.7414039497331972E-6</v>
      </c>
      <c r="AD5538">
        <f>AA5538*$C$28</f>
        <v>6.7347720149047268</v>
      </c>
      <c r="AF5538">
        <f>(Q5538-X5538)/AD5538+X5538</f>
        <v>4.8625699988402605E-6</v>
      </c>
      <c r="AH5538">
        <f>Q5538/AF5538</f>
        <v>6.7347720149047259</v>
      </c>
      <c r="AK5538" s="2"/>
      <c r="AL5538" s="2"/>
      <c r="AT5538" s="1"/>
    </row>
    <row r="5539" spans="6:46" x14ac:dyDescent="0.35">
      <c r="F5539" s="4">
        <v>44427.708333333336</v>
      </c>
      <c r="H5539">
        <v>19.399999999999999</v>
      </c>
      <c r="I5539">
        <v>17.608333333333299</v>
      </c>
      <c r="K5539" s="2">
        <v>1.42558240524264E-5</v>
      </c>
      <c r="L5539" s="2">
        <v>8.4732636452520001E-5</v>
      </c>
      <c r="N5539">
        <f t="shared" si="433"/>
        <v>9.9790768366984796E-6</v>
      </c>
      <c r="O5539" s="2">
        <f t="shared" si="434"/>
        <v>2.5419790935756006E-5</v>
      </c>
      <c r="Q5539">
        <f>N5539+O5539</f>
        <v>3.5398867772454482E-5</v>
      </c>
      <c r="S5539">
        <f>IF(H5539&gt;$B$5,$B$5,($B$3 - $B$5)*(($B$5-H5539)/($B$5-$B$6))^(1/$B$2)+$B$5)</f>
        <v>20.8</v>
      </c>
      <c r="T5539">
        <f>K5539*S5539</f>
        <v>2.9652114029046913E-4</v>
      </c>
      <c r="U5539" s="3">
        <f>S5539*N5539/Q5539+$B$7*O5539/Q5539</f>
        <v>45.35888859471779</v>
      </c>
      <c r="V5539">
        <f>IF(U5539-H5539&lt;=10,10,U5539-H5539)</f>
        <v>25.958888594717791</v>
      </c>
      <c r="X5539">
        <f t="shared" si="435"/>
        <v>0</v>
      </c>
      <c r="Y5539">
        <f t="shared" si="436"/>
        <v>1</v>
      </c>
      <c r="AA5539">
        <f>((Y5539*V5539)+H5539+273)/(Y5539*V5539)</f>
        <v>12.263964515780486</v>
      </c>
      <c r="AB5539">
        <f t="shared" si="437"/>
        <v>2.8864130947953642E-6</v>
      </c>
      <c r="AD5539">
        <f>AA5539*$C$28</f>
        <v>6.9141381555364756</v>
      </c>
      <c r="AF5539">
        <f>(Q5539-X5539)/AD5539+X5539</f>
        <v>5.1197802207797865E-6</v>
      </c>
      <c r="AH5539">
        <f>Q5539/AF5539</f>
        <v>6.9141381555364756</v>
      </c>
      <c r="AK5539" s="2"/>
      <c r="AL5539" s="2"/>
      <c r="AT5539" s="1"/>
    </row>
    <row r="5540" spans="6:46" x14ac:dyDescent="0.35">
      <c r="F5540" s="4">
        <v>44427.75</v>
      </c>
      <c r="H5540">
        <v>19.100000000000001</v>
      </c>
      <c r="I5540">
        <v>17.608333333333299</v>
      </c>
      <c r="K5540" s="2">
        <v>1.46213580024886E-5</v>
      </c>
      <c r="L5540">
        <v>1.16114950600184E-4</v>
      </c>
      <c r="N5540">
        <f t="shared" si="433"/>
        <v>1.0234950601742019E-5</v>
      </c>
      <c r="O5540" s="2">
        <f t="shared" si="434"/>
        <v>3.4834485180055202E-5</v>
      </c>
      <c r="Q5540">
        <f>N5540+O5540</f>
        <v>4.5069435781797222E-5</v>
      </c>
      <c r="S5540">
        <f>IF(H5540&gt;$B$5,$B$5,($B$3 - $B$5)*(($B$5-H5540)/($B$5-$B$6))^(1/$B$2)+$B$5)</f>
        <v>21.2</v>
      </c>
      <c r="T5540">
        <f>K5540*S5540</f>
        <v>3.0997278965275832E-4</v>
      </c>
      <c r="U5540" s="3">
        <f>S5540*N5540/Q5540+$B$7*O5540/Q5540</f>
        <v>47.324258683562213</v>
      </c>
      <c r="V5540">
        <f>IF(U5540-H5540&lt;=10,10,U5540-H5540)</f>
        <v>28.224258683562212</v>
      </c>
      <c r="X5540">
        <f t="shared" si="435"/>
        <v>0</v>
      </c>
      <c r="Y5540">
        <f t="shared" si="436"/>
        <v>1</v>
      </c>
      <c r="AA5540">
        <f>((Y5540*V5540)+H5540+273)/(Y5540*V5540)</f>
        <v>11.34925321776897</v>
      </c>
      <c r="AB5540">
        <f t="shared" si="437"/>
        <v>3.9711366833576514E-6</v>
      </c>
      <c r="AD5540">
        <f>AA5540*$C$28</f>
        <v>6.3984451853926174</v>
      </c>
      <c r="AF5540">
        <f>(Q5540-X5540)/AD5540+X5540</f>
        <v>7.0438105627112131E-6</v>
      </c>
      <c r="AH5540">
        <f>Q5540/AF5540</f>
        <v>6.3984451853926174</v>
      </c>
      <c r="AK5540" s="2"/>
      <c r="AT5540" s="1"/>
    </row>
    <row r="5541" spans="6:46" x14ac:dyDescent="0.35">
      <c r="F5541" s="4">
        <v>44427.791666666664</v>
      </c>
      <c r="H5541">
        <v>18.5</v>
      </c>
      <c r="I5541">
        <v>17.608333333333299</v>
      </c>
      <c r="K5541" s="2">
        <v>1.6083493802737498E-5</v>
      </c>
      <c r="L5541">
        <v>1.28667318144374E-4</v>
      </c>
      <c r="N5541">
        <f t="shared" si="433"/>
        <v>1.1258445661916248E-5</v>
      </c>
      <c r="O5541" s="2">
        <f t="shared" si="434"/>
        <v>3.8600195443312206E-5</v>
      </c>
      <c r="Q5541">
        <f>N5541+O5541</f>
        <v>4.9858641105228458E-5</v>
      </c>
      <c r="S5541">
        <f>IF(H5541&gt;$B$5,$B$5,($B$3 - $B$5)*(($B$5-H5541)/($B$5-$B$6))^(1/$B$2)+$B$5)</f>
        <v>22</v>
      </c>
      <c r="T5541">
        <f>K5541*S5541</f>
        <v>3.5383686366022499E-4</v>
      </c>
      <c r="U5541" s="3">
        <f>S5541*N5541/Q5541+$B$7*O5541/Q5541</f>
        <v>47.548358747702089</v>
      </c>
      <c r="V5541">
        <f>IF(U5541-H5541&lt;=10,10,U5541-H5541)</f>
        <v>29.048358747702089</v>
      </c>
      <c r="X5541">
        <f t="shared" si="435"/>
        <v>0</v>
      </c>
      <c r="Y5541">
        <f t="shared" si="436"/>
        <v>1</v>
      </c>
      <c r="AA5541">
        <f>((Y5541*V5541)+H5541+273)/(Y5541*V5541)</f>
        <v>11.034990359758604</v>
      </c>
      <c r="AB5541">
        <f t="shared" si="437"/>
        <v>4.5182315053983558E-6</v>
      </c>
      <c r="AD5541">
        <f>AA5541*$C$28</f>
        <v>6.2212710901282744</v>
      </c>
      <c r="AF5541">
        <f>(Q5541-X5541)/AD5541+X5541</f>
        <v>8.0142209498542259E-6</v>
      </c>
      <c r="AH5541">
        <f>Q5541/AF5541</f>
        <v>6.2212710901282744</v>
      </c>
      <c r="AK5541" s="2"/>
      <c r="AT5541" s="1"/>
    </row>
    <row r="5542" spans="6:46" x14ac:dyDescent="0.35">
      <c r="F5542" s="4">
        <v>44427.833333333336</v>
      </c>
      <c r="H5542">
        <v>17.600000000000001</v>
      </c>
      <c r="I5542">
        <v>17.608333333333299</v>
      </c>
      <c r="K5542" s="2">
        <v>1.6083493802737498E-5</v>
      </c>
      <c r="L5542">
        <v>1.3494489720365801E-4</v>
      </c>
      <c r="N5542">
        <f t="shared" si="433"/>
        <v>1.1258445661916248E-5</v>
      </c>
      <c r="O5542" s="2">
        <f t="shared" si="434"/>
        <v>4.0483469161097408E-5</v>
      </c>
      <c r="Q5542">
        <f>N5542+O5542</f>
        <v>5.1741914823013653E-5</v>
      </c>
      <c r="S5542">
        <f>IF(H5542&gt;$B$5,$B$5,($B$3 - $B$5)*(($B$5-H5542)/($B$5-$B$6))^(1/$B$2)+$B$5)</f>
        <v>23.2</v>
      </c>
      <c r="T5542">
        <f>K5542*S5542</f>
        <v>3.7313705622350995E-4</v>
      </c>
      <c r="U5542" s="3">
        <f>S5542*N5542/Q5542+$B$7*O5542/Q5542</f>
        <v>48.0806856825156</v>
      </c>
      <c r="V5542">
        <f>IF(U5542-H5542&lt;=10,10,U5542-H5542)</f>
        <v>30.480685682515599</v>
      </c>
      <c r="X5542">
        <f t="shared" si="435"/>
        <v>0</v>
      </c>
      <c r="Y5542">
        <f t="shared" si="436"/>
        <v>1</v>
      </c>
      <c r="AA5542">
        <f>((Y5542*V5542)+H5542+273)/(Y5542*V5542)</f>
        <v>10.533906258765519</v>
      </c>
      <c r="AB5542">
        <f t="shared" si="437"/>
        <v>4.9119399349085671E-6</v>
      </c>
      <c r="AD5542">
        <f>AA5542*$C$28</f>
        <v>5.9387715201604232</v>
      </c>
      <c r="AF5542">
        <f>(Q5542-X5542)/AD5542+X5542</f>
        <v>8.7125619578669952E-6</v>
      </c>
      <c r="AH5542">
        <f>Q5542/AF5542</f>
        <v>5.9387715201604241</v>
      </c>
      <c r="AK5542" s="2"/>
      <c r="AT5542" s="1"/>
    </row>
    <row r="5543" spans="6:46" x14ac:dyDescent="0.35">
      <c r="F5543" s="4">
        <v>44427.875</v>
      </c>
      <c r="H5543">
        <v>17</v>
      </c>
      <c r="I5543">
        <v>17.608333333333299</v>
      </c>
      <c r="K5543" s="2">
        <v>1.6083493802737498E-5</v>
      </c>
      <c r="L5543">
        <v>1.22390952378298E-4</v>
      </c>
      <c r="N5543">
        <f t="shared" si="433"/>
        <v>1.1258445661916248E-5</v>
      </c>
      <c r="O5543" s="2">
        <f t="shared" si="434"/>
        <v>3.6717285713489401E-5</v>
      </c>
      <c r="Q5543">
        <f>N5543+O5543</f>
        <v>4.7975731375405646E-5</v>
      </c>
      <c r="S5543">
        <f>IF(H5543&gt;$B$5,$B$5,($B$3 - $B$5)*(($B$5-H5543)/($B$5-$B$6))^(1/$B$2)+$B$5)</f>
        <v>24</v>
      </c>
      <c r="T5543">
        <f>K5543*S5543</f>
        <v>3.8600385126569996E-4</v>
      </c>
      <c r="U5543" s="3">
        <f>S5543*N5543/Q5543+$B$7*O5543/Q5543</f>
        <v>47.725242419163592</v>
      </c>
      <c r="V5543">
        <f>IF(U5543-H5543&lt;=10,10,U5543-H5543)</f>
        <v>30.725242419163592</v>
      </c>
      <c r="X5543">
        <f t="shared" si="435"/>
        <v>0</v>
      </c>
      <c r="Y5543">
        <f t="shared" si="436"/>
        <v>1</v>
      </c>
      <c r="AA5543">
        <f>((Y5543*V5543)+H5543+273)/(Y5543*V5543)</f>
        <v>10.438493472036027</v>
      </c>
      <c r="AB5543">
        <f t="shared" si="437"/>
        <v>4.5960397929001132E-6</v>
      </c>
      <c r="AD5543">
        <f>AA5543*$C$28</f>
        <v>5.8849800085816355</v>
      </c>
      <c r="AF5543">
        <f>(Q5543-X5543)/AD5543+X5543</f>
        <v>8.1522335344293698E-6</v>
      </c>
      <c r="AH5543">
        <f>Q5543/AF5543</f>
        <v>5.8849800085816355</v>
      </c>
      <c r="AK5543" s="2"/>
      <c r="AT5543" s="1"/>
    </row>
    <row r="5544" spans="6:46" x14ac:dyDescent="0.35">
      <c r="F5544" s="4">
        <v>44427.916666666664</v>
      </c>
      <c r="H5544">
        <v>16.899999999999999</v>
      </c>
      <c r="I5544">
        <v>17.608333333333299</v>
      </c>
      <c r="K5544" s="2">
        <v>1.6083493802737498E-5</v>
      </c>
      <c r="L5544">
        <v>1.03561855080069E-4</v>
      </c>
      <c r="N5544">
        <f t="shared" si="433"/>
        <v>1.1258445661916248E-5</v>
      </c>
      <c r="O5544" s="2">
        <f t="shared" si="434"/>
        <v>3.1068556524020703E-5</v>
      </c>
      <c r="Q5544">
        <f>N5544+O5544</f>
        <v>4.2327002185936954E-5</v>
      </c>
      <c r="S5544">
        <f>IF(H5544&gt;$B$5,$B$5,($B$3 - $B$5)*(($B$5-H5544)/($B$5-$B$6))^(1/$B$2)+$B$5)</f>
        <v>24.133333333333333</v>
      </c>
      <c r="T5544">
        <f>K5544*S5544</f>
        <v>3.8814831710606493E-4</v>
      </c>
      <c r="U5544" s="3">
        <f>S5544*N5544/Q5544+$B$7*O5544/Q5544</f>
        <v>46.78985821144196</v>
      </c>
      <c r="V5544">
        <f>IF(U5544-H5544&lt;=10,10,U5544-H5544)</f>
        <v>29.889858211441961</v>
      </c>
      <c r="X5544">
        <f t="shared" si="435"/>
        <v>0</v>
      </c>
      <c r="Y5544">
        <f t="shared" si="436"/>
        <v>1</v>
      </c>
      <c r="AA5544">
        <f>((Y5544*V5544)+H5544+273)/(Y5544*V5544)</f>
        <v>10.698941960488293</v>
      </c>
      <c r="AB5544">
        <f t="shared" si="437"/>
        <v>3.9561857931609133E-6</v>
      </c>
      <c r="AD5544">
        <f>AA5544*$C$28</f>
        <v>6.0318148130400537</v>
      </c>
      <c r="AF5544">
        <f>(Q5544-X5544)/AD5544+X5544</f>
        <v>7.0172913953576791E-6</v>
      </c>
      <c r="AH5544">
        <f>Q5544/AF5544</f>
        <v>6.0318148130400537</v>
      </c>
      <c r="AK5544" s="2"/>
      <c r="AT5544" s="1"/>
    </row>
    <row r="5545" spans="6:46" x14ac:dyDescent="0.35">
      <c r="F5545" s="4">
        <v>44427.958333333336</v>
      </c>
      <c r="H5545">
        <v>16.5</v>
      </c>
      <c r="I5545">
        <v>17.608333333333299</v>
      </c>
      <c r="K5545" s="2">
        <v>1.6083493802737498E-5</v>
      </c>
      <c r="L5545" s="2">
        <v>7.2179419603084295E-5</v>
      </c>
      <c r="N5545">
        <f t="shared" si="433"/>
        <v>1.1258445661916248E-5</v>
      </c>
      <c r="O5545" s="2">
        <f t="shared" si="434"/>
        <v>2.1653825880925291E-5</v>
      </c>
      <c r="Q5545">
        <f>N5545+O5545</f>
        <v>3.2912271542841543E-5</v>
      </c>
      <c r="S5545">
        <f>IF(H5545&gt;$B$5,$B$5,($B$3 - $B$5)*(($B$5-H5545)/($B$5-$B$6))^(1/$B$2)+$B$5)</f>
        <v>24.666666666666668</v>
      </c>
      <c r="T5545">
        <f>K5545*S5545</f>
        <v>3.9672618046752501E-4</v>
      </c>
      <c r="U5545" s="3">
        <f>S5545*N5545/Q5545+$B$7*O5545/Q5545</f>
        <v>44.623743088240147</v>
      </c>
      <c r="V5545">
        <f>IF(U5545-H5545&lt;=10,10,U5545-H5545)</f>
        <v>28.123743088240147</v>
      </c>
      <c r="X5545">
        <f t="shared" si="435"/>
        <v>0</v>
      </c>
      <c r="Y5545">
        <f t="shared" si="436"/>
        <v>1</v>
      </c>
      <c r="AA5545">
        <f>((Y5545*V5545)+H5545+273)/(Y5545*V5545)</f>
        <v>11.293793364975429</v>
      </c>
      <c r="AB5545">
        <f t="shared" si="437"/>
        <v>2.9141910498300631E-6</v>
      </c>
      <c r="AD5545">
        <f>AA5545*$C$28</f>
        <v>6.367178209382792</v>
      </c>
      <c r="AF5545">
        <f>(Q5545-X5545)/AD5545+X5545</f>
        <v>5.1690514165822167E-6</v>
      </c>
      <c r="AH5545">
        <f>Q5545/AF5545</f>
        <v>6.367178209382792</v>
      </c>
      <c r="AK5545" s="2"/>
      <c r="AL5545" s="2"/>
      <c r="AT5545" s="1"/>
    </row>
    <row r="5546" spans="6:46" x14ac:dyDescent="0.35">
      <c r="F5546" s="4">
        <v>44428</v>
      </c>
      <c r="H5546">
        <v>15.9</v>
      </c>
      <c r="I5546">
        <v>17.675000000000001</v>
      </c>
      <c r="K5546" s="2">
        <v>1.6083493802737498E-5</v>
      </c>
      <c r="L5546" s="2">
        <v>3.4520739689343903E-5</v>
      </c>
      <c r="N5546">
        <f t="shared" si="433"/>
        <v>1.1258445661916248E-5</v>
      </c>
      <c r="O5546" s="2">
        <f t="shared" si="434"/>
        <v>1.0356221906803173E-5</v>
      </c>
      <c r="Q5546">
        <f>N5546+O5546</f>
        <v>2.161466756871942E-5</v>
      </c>
      <c r="S5546">
        <f>IF(H5546&gt;$B$5,$B$5,($B$3 - $B$5)*(($B$5-H5546)/($B$5-$B$6))^(1/$B$2)+$B$5)</f>
        <v>25.466666666666669</v>
      </c>
      <c r="T5546">
        <f>K5546*S5546</f>
        <v>4.0959297550971502E-4</v>
      </c>
      <c r="U5546" s="3">
        <f>S5546*N5546/Q5546+$B$7*O5546/Q5546</f>
        <v>39.616953858231724</v>
      </c>
      <c r="V5546">
        <f>IF(U5546-H5546&lt;=10,10,U5546-H5546)</f>
        <v>23.716953858231726</v>
      </c>
      <c r="X5546">
        <f t="shared" si="435"/>
        <v>0</v>
      </c>
      <c r="Y5546">
        <f t="shared" si="436"/>
        <v>1</v>
      </c>
      <c r="AA5546">
        <f>((Y5546*V5546)+H5546+273)/(Y5546*V5546)</f>
        <v>13.181159592707477</v>
      </c>
      <c r="AB5546">
        <f t="shared" si="437"/>
        <v>1.6398153301078162E-6</v>
      </c>
      <c r="AD5546">
        <f>AA5546*$C$28</f>
        <v>7.4312314225050109</v>
      </c>
      <c r="AF5546">
        <f>(Q5546-X5546)/AD5546+X5546</f>
        <v>2.908625278881879E-6</v>
      </c>
      <c r="AH5546">
        <f>Q5546/AF5546</f>
        <v>7.4312314225050109</v>
      </c>
      <c r="AK5546" s="2"/>
      <c r="AL5546" s="2"/>
      <c r="AT5546" s="1"/>
    </row>
    <row r="5547" spans="6:46" x14ac:dyDescent="0.35">
      <c r="F5547" s="4">
        <v>44428.041666666664</v>
      </c>
      <c r="H5547">
        <v>16.100000000000001</v>
      </c>
      <c r="I5547">
        <v>17.675000000000001</v>
      </c>
      <c r="K5547" s="2">
        <v>1.6083493802737498E-5</v>
      </c>
      <c r="L5547" s="2">
        <v>1.2552974190794001E-5</v>
      </c>
      <c r="N5547">
        <f t="shared" si="433"/>
        <v>1.1258445661916248E-5</v>
      </c>
      <c r="O5547" s="2">
        <f t="shared" si="434"/>
        <v>3.7658922572382009E-6</v>
      </c>
      <c r="Q5547">
        <f>N5547+O5547</f>
        <v>1.5024337919154449E-5</v>
      </c>
      <c r="S5547">
        <f>IF(H5547&gt;$B$5,$B$5,($B$3 - $B$5)*(($B$5-H5547)/($B$5-$B$6))^(1/$B$2)+$B$5)</f>
        <v>25.199999999999996</v>
      </c>
      <c r="T5547">
        <f>K5547*S5547</f>
        <v>4.0530404382898487E-4</v>
      </c>
      <c r="U5547" s="3">
        <f>S5547*N5547/Q5547+$B$7*O5547/Q5547</f>
        <v>32.669453221138284</v>
      </c>
      <c r="V5547">
        <f>IF(U5547-H5547&lt;=10,10,U5547-H5547)</f>
        <v>16.569453221138282</v>
      </c>
      <c r="X5547">
        <f t="shared" si="435"/>
        <v>0</v>
      </c>
      <c r="Y5547">
        <f t="shared" si="436"/>
        <v>1</v>
      </c>
      <c r="AA5547">
        <f>((Y5547*V5547)+H5547+273)/(Y5547*V5547)</f>
        <v>18.447769467201496</v>
      </c>
      <c r="AB5547">
        <f t="shared" si="437"/>
        <v>8.1442571937308699E-7</v>
      </c>
      <c r="AD5547">
        <f>AA5547*$C$28</f>
        <v>10.400423663456865</v>
      </c>
      <c r="AF5547">
        <f>(Q5547-X5547)/AD5547+X5547</f>
        <v>1.4445890288050727E-6</v>
      </c>
      <c r="AH5547">
        <f>Q5547/AF5547</f>
        <v>10.400423663456865</v>
      </c>
      <c r="AK5547" s="2"/>
      <c r="AL5547" s="2"/>
      <c r="AT5547" s="1"/>
    </row>
    <row r="5548" spans="6:46" x14ac:dyDescent="0.35">
      <c r="F5548" s="4">
        <v>44428.083333333336</v>
      </c>
      <c r="H5548">
        <v>15</v>
      </c>
      <c r="I5548">
        <v>17.675000000000001</v>
      </c>
      <c r="K5548" s="2">
        <v>1.6083493802737498E-5</v>
      </c>
      <c r="L5548" s="2">
        <v>7.8456149357122992E-6</v>
      </c>
      <c r="N5548">
        <f t="shared" si="433"/>
        <v>1.1258445661916248E-5</v>
      </c>
      <c r="O5548" s="2">
        <f t="shared" si="434"/>
        <v>2.3536844807136901E-6</v>
      </c>
      <c r="Q5548">
        <f>N5548+O5548</f>
        <v>1.3612130142629938E-5</v>
      </c>
      <c r="S5548">
        <f>IF(H5548&gt;$B$5,$B$5,($B$3 - $B$5)*(($B$5-H5548)/($B$5-$B$6))^(1/$B$2)+$B$5)</f>
        <v>26.666666666666664</v>
      </c>
      <c r="T5548">
        <f>K5548*S5548</f>
        <v>4.2889316807299992E-4</v>
      </c>
      <c r="U5548" s="3">
        <f>S5548*N5548/Q5548+$B$7*O5548/Q5548</f>
        <v>31.56580634978684</v>
      </c>
      <c r="V5548">
        <f>IF(U5548-H5548&lt;=10,10,U5548-H5548)</f>
        <v>16.56580634978684</v>
      </c>
      <c r="X5548">
        <f t="shared" si="435"/>
        <v>0</v>
      </c>
      <c r="Y5548">
        <f t="shared" si="436"/>
        <v>1</v>
      </c>
      <c r="AA5548">
        <f>((Y5548*V5548)+H5548+273)/(Y5548*V5548)</f>
        <v>18.385208659263714</v>
      </c>
      <c r="AB5548">
        <f t="shared" si="437"/>
        <v>7.4038486018330965E-7</v>
      </c>
      <c r="AD5548">
        <f>AA5548*$C$28</f>
        <v>10.365153333976766</v>
      </c>
      <c r="AF5548">
        <f>(Q5548-X5548)/AD5548+X5548</f>
        <v>1.3132589267164671E-6</v>
      </c>
      <c r="AH5548">
        <f>Q5548/AF5548</f>
        <v>10.365153333976766</v>
      </c>
      <c r="AK5548" s="2"/>
      <c r="AL5548" s="2"/>
      <c r="AT5548" s="1"/>
    </row>
    <row r="5549" spans="6:46" x14ac:dyDescent="0.35">
      <c r="F5549" s="4">
        <v>44428.125</v>
      </c>
      <c r="H5549">
        <v>15.3</v>
      </c>
      <c r="I5549">
        <v>17.675000000000001</v>
      </c>
      <c r="K5549" s="2">
        <v>1.6814561702861898E-5</v>
      </c>
      <c r="L5549" s="2">
        <v>7.8456149357122992E-6</v>
      </c>
      <c r="N5549">
        <f t="shared" si="433"/>
        <v>1.1770193192003328E-5</v>
      </c>
      <c r="O5549" s="2">
        <f t="shared" si="434"/>
        <v>2.3536844807136901E-6</v>
      </c>
      <c r="Q5549">
        <f>N5549+O5549</f>
        <v>1.4123877672717018E-5</v>
      </c>
      <c r="S5549">
        <f>IF(H5549&gt;$B$5,$B$5,($B$3 - $B$5)*(($B$5-H5549)/($B$5-$B$6))^(1/$B$2)+$B$5)</f>
        <v>26.266666666666666</v>
      </c>
      <c r="T5549">
        <f>K5549*S5549</f>
        <v>4.4166248739517251E-4</v>
      </c>
      <c r="U5549" s="3">
        <f>S5549*N5549/Q5549+$B$7*O5549/Q5549</f>
        <v>31.054955146145556</v>
      </c>
      <c r="V5549">
        <f>IF(U5549-H5549&lt;=10,10,U5549-H5549)</f>
        <v>15.754955146145555</v>
      </c>
      <c r="X5549">
        <f t="shared" si="435"/>
        <v>0</v>
      </c>
      <c r="Y5549">
        <f t="shared" si="436"/>
        <v>1</v>
      </c>
      <c r="AA5549">
        <f>((Y5549*V5549)+H5549+273)/(Y5549*V5549)</f>
        <v>19.299004809958632</v>
      </c>
      <c r="AB5549">
        <f t="shared" si="437"/>
        <v>7.3184487033387567E-7</v>
      </c>
      <c r="AD5549">
        <f>AA5549*$C$28</f>
        <v>10.880330365333334</v>
      </c>
      <c r="AF5549">
        <f>(Q5549-X5549)/AD5549+X5549</f>
        <v>1.2981111049456919E-6</v>
      </c>
      <c r="AH5549">
        <f>Q5549/AF5549</f>
        <v>10.880330365333334</v>
      </c>
      <c r="AK5549" s="2"/>
      <c r="AL5549" s="2"/>
      <c r="AT5549" s="1"/>
    </row>
    <row r="5550" spans="6:46" x14ac:dyDescent="0.35">
      <c r="F5550" s="4">
        <v>44428.166666666664</v>
      </c>
      <c r="H5550">
        <v>14.6</v>
      </c>
      <c r="I5550">
        <v>17.675000000000001</v>
      </c>
      <c r="K5550" s="2">
        <v>1.7545629602986299E-5</v>
      </c>
      <c r="L5550" s="2">
        <v>2.03986133923705E-5</v>
      </c>
      <c r="N5550">
        <f t="shared" si="433"/>
        <v>1.2281940722090408E-5</v>
      </c>
      <c r="O5550" s="2">
        <f t="shared" si="434"/>
        <v>6.1195840177111508E-6</v>
      </c>
      <c r="Q5550">
        <f>N5550+O5550</f>
        <v>1.840152473980156E-5</v>
      </c>
      <c r="S5550">
        <f>IF(H5550&gt;$B$5,$B$5,($B$3 - $B$5)*(($B$5-H5550)/($B$5-$B$6))^(1/$B$2)+$B$5)</f>
        <v>27.200000000000003</v>
      </c>
      <c r="T5550">
        <f>K5550*S5550</f>
        <v>4.7724112520122736E-4</v>
      </c>
      <c r="U5550" s="3">
        <f>S5550*N5550/Q5550+$B$7*O5550/Q5550</f>
        <v>36.445127134731365</v>
      </c>
      <c r="V5550">
        <f>IF(U5550-H5550&lt;=10,10,U5550-H5550)</f>
        <v>21.845127134731364</v>
      </c>
      <c r="X5550">
        <f t="shared" si="435"/>
        <v>0</v>
      </c>
      <c r="Y5550">
        <f t="shared" si="436"/>
        <v>1</v>
      </c>
      <c r="AA5550">
        <f>((Y5550*V5550)+H5550+273)/(Y5550*V5550)</f>
        <v>14.165407471707841</v>
      </c>
      <c r="AB5550">
        <f t="shared" si="437"/>
        <v>1.2990466230183914E-6</v>
      </c>
      <c r="AD5550">
        <f>AA5550*$C$28</f>
        <v>7.9861275008445833</v>
      </c>
      <c r="AF5550">
        <f>(Q5550-X5550)/AD5550+X5550</f>
        <v>2.3041861951058862E-6</v>
      </c>
      <c r="AH5550">
        <f>Q5550/AF5550</f>
        <v>7.9861275008445833</v>
      </c>
      <c r="AK5550" s="2"/>
      <c r="AL5550" s="2"/>
      <c r="AT5550" s="1"/>
    </row>
    <row r="5551" spans="6:46" x14ac:dyDescent="0.35">
      <c r="F5551" s="4">
        <v>44428.208333333336</v>
      </c>
      <c r="H5551">
        <v>13.4</v>
      </c>
      <c r="I5551">
        <v>17.675000000000001</v>
      </c>
      <c r="K5551" s="2">
        <v>1.7545629602986299E-5</v>
      </c>
      <c r="L5551" s="2">
        <v>5.9626445412290297E-5</v>
      </c>
      <c r="N5551">
        <f t="shared" si="433"/>
        <v>1.2281940722090408E-5</v>
      </c>
      <c r="O5551" s="2">
        <f t="shared" si="434"/>
        <v>1.7887933623687092E-5</v>
      </c>
      <c r="Q5551">
        <f>N5551+O5551</f>
        <v>3.01698743457775E-5</v>
      </c>
      <c r="S5551">
        <f>IF(H5551&gt;$B$5,$B$5,($B$3 - $B$5)*(($B$5-H5551)/($B$5-$B$6))^(1/$B$2)+$B$5)</f>
        <v>28.8</v>
      </c>
      <c r="T5551">
        <f>K5551*S5551</f>
        <v>5.0531413256600546E-4</v>
      </c>
      <c r="U5551" s="3">
        <f>S5551*N5551/Q5551+$B$7*O5551/Q5551</f>
        <v>44.334166817177838</v>
      </c>
      <c r="V5551">
        <f>IF(U5551-H5551&lt;=10,10,U5551-H5551)</f>
        <v>30.934166817177839</v>
      </c>
      <c r="X5551">
        <f t="shared" si="435"/>
        <v>0</v>
      </c>
      <c r="Y5551">
        <f t="shared" si="436"/>
        <v>1</v>
      </c>
      <c r="AA5551">
        <f>((Y5551*V5551)+H5551+273)/(Y5551*V5551)</f>
        <v>10.258371227278738</v>
      </c>
      <c r="AB5551">
        <f t="shared" si="437"/>
        <v>2.9410004451340888E-6</v>
      </c>
      <c r="AD5551">
        <f>AA5551*$C$28</f>
        <v>5.7834312733798363</v>
      </c>
      <c r="AF5551">
        <f>(Q5551-X5551)/AD5551+X5551</f>
        <v>5.2166046278866268E-6</v>
      </c>
      <c r="AH5551">
        <f>Q5551/AF5551</f>
        <v>5.7834312733798363</v>
      </c>
      <c r="AK5551" s="2"/>
      <c r="AL5551" s="2"/>
      <c r="AT5551" s="1"/>
    </row>
    <row r="5552" spans="6:46" x14ac:dyDescent="0.35">
      <c r="F5552" s="4">
        <v>44428.25</v>
      </c>
      <c r="H5552">
        <v>14.2</v>
      </c>
      <c r="I5552">
        <v>17.675000000000001</v>
      </c>
      <c r="K5552" s="2">
        <v>1.7545629602986299E-5</v>
      </c>
      <c r="L5552">
        <v>1.19253133483222E-4</v>
      </c>
      <c r="N5552">
        <f t="shared" si="433"/>
        <v>1.2281940722090408E-5</v>
      </c>
      <c r="O5552" s="2">
        <f t="shared" si="434"/>
        <v>3.5775940044966608E-5</v>
      </c>
      <c r="Q5552">
        <f>N5552+O5552</f>
        <v>4.8057880767057016E-5</v>
      </c>
      <c r="S5552">
        <f>IF(H5552&gt;$B$5,$B$5,($B$3 - $B$5)*(($B$5-H5552)/($B$5-$B$6))^(1/$B$2)+$B$5)</f>
        <v>27.733333333333334</v>
      </c>
      <c r="T5552">
        <f>K5552*S5552</f>
        <v>4.8659879432282001E-4</v>
      </c>
      <c r="U5552" s="3">
        <f>S5552*N5552/Q5552+$B$7*O5552/Q5552</f>
        <v>48.03157820644978</v>
      </c>
      <c r="V5552">
        <f>IF(U5552-H5552&lt;=10,10,U5552-H5552)</f>
        <v>33.831578206449777</v>
      </c>
      <c r="X5552">
        <f t="shared" si="435"/>
        <v>0</v>
      </c>
      <c r="Y5552">
        <f t="shared" si="436"/>
        <v>1</v>
      </c>
      <c r="AA5552">
        <f>((Y5552*V5552)+H5552+273)/(Y5552*V5552)</f>
        <v>9.489110329037123</v>
      </c>
      <c r="AB5552">
        <f t="shared" si="437"/>
        <v>5.0645296661793095E-6</v>
      </c>
      <c r="AD5552">
        <f>AA5552*$C$28</f>
        <v>5.3497398580752051</v>
      </c>
      <c r="AF5552">
        <f>(Q5552-X5552)/AD5552+X5552</f>
        <v>8.9832182577094268E-6</v>
      </c>
      <c r="AH5552">
        <f>Q5552/AF5552</f>
        <v>5.3497398580752042</v>
      </c>
      <c r="AK5552" s="2"/>
      <c r="AT5552" s="1"/>
    </row>
    <row r="5553" spans="6:46" x14ac:dyDescent="0.35">
      <c r="F5553" s="4">
        <v>44428.291666666664</v>
      </c>
      <c r="H5553">
        <v>15.6</v>
      </c>
      <c r="I5553">
        <v>17.675000000000001</v>
      </c>
      <c r="K5553" s="2">
        <v>1.7545629602986299E-5</v>
      </c>
      <c r="L5553">
        <v>1.56911570738321E-4</v>
      </c>
      <c r="N5553">
        <f t="shared" si="433"/>
        <v>1.2281940722090408E-5</v>
      </c>
      <c r="O5553" s="2">
        <f t="shared" si="434"/>
        <v>4.7073471221496307E-5</v>
      </c>
      <c r="Q5553">
        <f>N5553+O5553</f>
        <v>5.9355411943586715E-5</v>
      </c>
      <c r="S5553">
        <f>IF(H5553&gt;$B$5,$B$5,($B$3 - $B$5)*(($B$5-H5553)/($B$5-$B$6))^(1/$B$2)+$B$5)</f>
        <v>25.866666666666667</v>
      </c>
      <c r="T5553">
        <f>K5553*S5553</f>
        <v>4.5384695239724559E-4</v>
      </c>
      <c r="U5553" s="3">
        <f>S5553*N5553/Q5553+$B$7*O5553/Q5553</f>
        <v>48.97167231562679</v>
      </c>
      <c r="V5553">
        <f>IF(U5553-H5553&lt;=10,10,U5553-H5553)</f>
        <v>33.371672315626789</v>
      </c>
      <c r="X5553">
        <f t="shared" si="435"/>
        <v>0</v>
      </c>
      <c r="Y5553">
        <f t="shared" si="436"/>
        <v>1</v>
      </c>
      <c r="AA5553">
        <f>((Y5553*V5553)+H5553+273)/(Y5553*V5553)</f>
        <v>9.6480532731606239</v>
      </c>
      <c r="AB5553">
        <f t="shared" si="437"/>
        <v>6.1520609664028489E-6</v>
      </c>
      <c r="AD5553">
        <f>AA5553*$C$28</f>
        <v>5.4393481958279395</v>
      </c>
      <c r="AF5553">
        <f>(Q5553-X5553)/AD5553+X5553</f>
        <v>1.091222878305772E-5</v>
      </c>
      <c r="AH5553">
        <f>Q5553/AF5553</f>
        <v>5.4393481958279395</v>
      </c>
      <c r="AK5553" s="2"/>
      <c r="AT5553" s="1"/>
    </row>
    <row r="5554" spans="6:46" x14ac:dyDescent="0.35">
      <c r="F5554" s="4">
        <v>44428.333333333336</v>
      </c>
      <c r="H5554">
        <v>16.5</v>
      </c>
      <c r="I5554">
        <v>17.675000000000001</v>
      </c>
      <c r="K5554" s="2">
        <v>1.64490277527997E-5</v>
      </c>
      <c r="L5554">
        <v>1.6318914979760501E-4</v>
      </c>
      <c r="N5554">
        <f t="shared" si="433"/>
        <v>1.1514319426959789E-5</v>
      </c>
      <c r="O5554" s="2">
        <f t="shared" si="434"/>
        <v>4.8956744939281509E-5</v>
      </c>
      <c r="Q5554">
        <f>N5554+O5554</f>
        <v>6.0471064366241298E-5</v>
      </c>
      <c r="S5554">
        <f>IF(H5554&gt;$B$5,$B$5,($B$3 - $B$5)*(($B$5-H5554)/($B$5-$B$6))^(1/$B$2)+$B$5)</f>
        <v>24.666666666666668</v>
      </c>
      <c r="T5554">
        <f>K5554*S5554</f>
        <v>4.0574268456905927E-4</v>
      </c>
      <c r="U5554" s="3">
        <f>S5554*N5554/Q5554+$B$7*O5554/Q5554</f>
        <v>49.22421793059376</v>
      </c>
      <c r="V5554">
        <f>IF(U5554-H5554&lt;=10,10,U5554-H5554)</f>
        <v>32.72421793059376</v>
      </c>
      <c r="X5554">
        <f t="shared" si="435"/>
        <v>0</v>
      </c>
      <c r="Y5554">
        <f t="shared" si="436"/>
        <v>1</v>
      </c>
      <c r="AA5554">
        <f>((Y5554*V5554)+H5554+273)/(Y5554*V5554)</f>
        <v>9.8466590894246373</v>
      </c>
      <c r="AB5554">
        <f t="shared" si="437"/>
        <v>6.141277342605223E-6</v>
      </c>
      <c r="AD5554">
        <f>AA5554*$C$28</f>
        <v>5.5513175390509693</v>
      </c>
      <c r="AF5554">
        <f>(Q5554-X5554)/AD5554+X5554</f>
        <v>1.0893101311689546E-5</v>
      </c>
      <c r="AH5554">
        <f>Q5554/AF5554</f>
        <v>5.5513175390509693</v>
      </c>
      <c r="AK5554" s="2"/>
      <c r="AT5554" s="1"/>
    </row>
    <row r="5555" spans="6:46" x14ac:dyDescent="0.35">
      <c r="F5555" s="4">
        <v>44428.375</v>
      </c>
      <c r="H5555">
        <v>17.3</v>
      </c>
      <c r="I5555">
        <v>17.675000000000001</v>
      </c>
      <c r="K5555" s="2">
        <v>1.49868919525508E-5</v>
      </c>
      <c r="L5555">
        <v>1.2866853143758201E-4</v>
      </c>
      <c r="N5555">
        <f t="shared" si="433"/>
        <v>1.049082436678556E-5</v>
      </c>
      <c r="O5555" s="2">
        <f t="shared" si="434"/>
        <v>3.860055943127461E-5</v>
      </c>
      <c r="Q5555">
        <f>N5555+O5555</f>
        <v>4.9091383798060168E-5</v>
      </c>
      <c r="S5555">
        <f>IF(H5555&gt;$B$5,$B$5,($B$3 - $B$5)*(($B$5-H5555)/($B$5-$B$6))^(1/$B$2)+$B$5)</f>
        <v>23.599999999999998</v>
      </c>
      <c r="T5555">
        <f>K5555*S5555</f>
        <v>3.5369065008019886E-4</v>
      </c>
      <c r="U5555" s="3">
        <f>S5555*N5555/Q5555+$B$7*O5555/Q5555</f>
        <v>48.28982278291199</v>
      </c>
      <c r="V5555">
        <f>IF(U5555-H5555&lt;=10,10,U5555-H5555)</f>
        <v>30.98982278291199</v>
      </c>
      <c r="X5555">
        <f t="shared" si="435"/>
        <v>0</v>
      </c>
      <c r="Y5555">
        <f t="shared" si="436"/>
        <v>1</v>
      </c>
      <c r="AA5555">
        <f>((Y5555*V5555)+H5555+273)/(Y5555*V5555)</f>
        <v>10.367591484262165</v>
      </c>
      <c r="AB5555">
        <f t="shared" si="437"/>
        <v>4.7350808403841995E-6</v>
      </c>
      <c r="AD5555">
        <f>AA5555*$C$28</f>
        <v>5.8450071157752479</v>
      </c>
      <c r="AF5555">
        <f>(Q5555-X5555)/AD5555+X5555</f>
        <v>8.3988578329641561E-6</v>
      </c>
      <c r="AH5555">
        <f>Q5555/AF5555</f>
        <v>5.8450071157752479</v>
      </c>
      <c r="AK5555" s="2"/>
      <c r="AT5555" s="1"/>
    </row>
    <row r="5556" spans="6:46" x14ac:dyDescent="0.35">
      <c r="F5556" s="4">
        <v>44428.416666666664</v>
      </c>
      <c r="H5556">
        <v>18.899999999999999</v>
      </c>
      <c r="I5556">
        <v>17.675000000000001</v>
      </c>
      <c r="K5556" s="2">
        <v>1.3524756152302E-5</v>
      </c>
      <c r="L5556">
        <v>1.0670040195106999E-4</v>
      </c>
      <c r="N5556">
        <f t="shared" si="433"/>
        <v>9.4673293066113996E-6</v>
      </c>
      <c r="O5556" s="2">
        <f t="shared" si="434"/>
        <v>3.2010120585321005E-5</v>
      </c>
      <c r="Q5556">
        <f>N5556+O5556</f>
        <v>4.1477449891932406E-5</v>
      </c>
      <c r="S5556">
        <f>IF(H5556&gt;$B$5,$B$5,($B$3 - $B$5)*(($B$5-H5556)/($B$5-$B$6))^(1/$B$2)+$B$5)</f>
        <v>21.466666666666669</v>
      </c>
      <c r="T5556">
        <f>K5556*S5556</f>
        <v>2.9033143206941628E-4</v>
      </c>
      <c r="U5556" s="3">
        <f>S5556*N5556/Q5556+$B$7*O5556/Q5556</f>
        <v>47.345934712905638</v>
      </c>
      <c r="V5556">
        <f>IF(U5556-H5556&lt;=10,10,U5556-H5556)</f>
        <v>28.44593471290564</v>
      </c>
      <c r="X5556">
        <f t="shared" si="435"/>
        <v>0</v>
      </c>
      <c r="Y5556">
        <f t="shared" si="436"/>
        <v>1</v>
      </c>
      <c r="AA5556">
        <f>((Y5556*V5556)+H5556+273)/(Y5556*V5556)</f>
        <v>11.261571748161535</v>
      </c>
      <c r="AB5556">
        <f t="shared" si="437"/>
        <v>3.68309600289175E-6</v>
      </c>
      <c r="AD5556">
        <f>AA5556*$C$28</f>
        <v>6.3490124107163535</v>
      </c>
      <c r="AF5556">
        <f>(Q5556-X5556)/AD5556+X5556</f>
        <v>6.532897907385338E-6</v>
      </c>
      <c r="AH5556">
        <f>Q5556/AF5556</f>
        <v>6.3490124107163535</v>
      </c>
      <c r="AK5556" s="2"/>
      <c r="AT5556" s="1"/>
    </row>
    <row r="5557" spans="6:46" x14ac:dyDescent="0.35">
      <c r="F5557" s="4">
        <v>44428.458333333336</v>
      </c>
      <c r="H5557">
        <v>18.399999999999999</v>
      </c>
      <c r="I5557">
        <v>17.675000000000001</v>
      </c>
      <c r="K5557" s="2">
        <v>1.31592222022397E-5</v>
      </c>
      <c r="L5557" s="2">
        <v>9.1009123547916996E-5</v>
      </c>
      <c r="N5557">
        <f t="shared" si="433"/>
        <v>9.2114555415677893E-6</v>
      </c>
      <c r="O5557" s="2">
        <f t="shared" si="434"/>
        <v>2.7302737064375104E-5</v>
      </c>
      <c r="Q5557">
        <f>N5557+O5557</f>
        <v>3.6514192605942896E-5</v>
      </c>
      <c r="S5557">
        <f>IF(H5557&gt;$B$5,$B$5,($B$3 - $B$5)*(($B$5-H5557)/($B$5-$B$6))^(1/$B$2)+$B$5)</f>
        <v>22.133333333333336</v>
      </c>
      <c r="T5557">
        <f>K5557*S5557</f>
        <v>2.9125745140957206E-4</v>
      </c>
      <c r="U5557" s="3">
        <f>S5557*N5557/Q5557+$B$7*O5557/Q5557</f>
        <v>46.708707842269149</v>
      </c>
      <c r="V5557">
        <f>IF(U5557-H5557&lt;=10,10,U5557-H5557)</f>
        <v>28.30870784226915</v>
      </c>
      <c r="X5557">
        <f t="shared" si="435"/>
        <v>0</v>
      </c>
      <c r="Y5557">
        <f t="shared" si="436"/>
        <v>1</v>
      </c>
      <c r="AA5557">
        <f>((Y5557*V5557)+H5557+273)/(Y5557*V5557)</f>
        <v>11.293652455761194</v>
      </c>
      <c r="AB5557">
        <f t="shared" si="437"/>
        <v>3.2331606403662644E-6</v>
      </c>
      <c r="AD5557">
        <f>AA5557*$C$28</f>
        <v>6.3670987680428119</v>
      </c>
      <c r="AF5557">
        <f>(Q5557-X5557)/AD5557+X5557</f>
        <v>5.7348242796564982E-6</v>
      </c>
      <c r="AH5557">
        <f>Q5557/AF5557</f>
        <v>6.3670987680428119</v>
      </c>
      <c r="AK5557" s="2"/>
      <c r="AL5557" s="2"/>
      <c r="AT5557" s="1"/>
    </row>
    <row r="5558" spans="6:46" x14ac:dyDescent="0.35">
      <c r="F5558" s="4">
        <v>44428.5</v>
      </c>
      <c r="H5558">
        <v>19</v>
      </c>
      <c r="I5558">
        <v>17.675000000000001</v>
      </c>
      <c r="K5558" s="2">
        <v>1.31592222022397E-5</v>
      </c>
      <c r="L5558" s="2">
        <v>9.7285610643314005E-5</v>
      </c>
      <c r="N5558">
        <f t="shared" si="433"/>
        <v>9.2114555415677893E-6</v>
      </c>
      <c r="O5558" s="2">
        <f t="shared" si="434"/>
        <v>2.9185683192994205E-5</v>
      </c>
      <c r="Q5558">
        <f>N5558+O5558</f>
        <v>3.8397138734561998E-5</v>
      </c>
      <c r="S5558">
        <f>IF(H5558&gt;$B$5,$B$5,($B$3 - $B$5)*(($B$5-H5558)/($B$5-$B$6))^(1/$B$2)+$B$5)</f>
        <v>21.333333333333332</v>
      </c>
      <c r="T5558">
        <f>K5558*S5558</f>
        <v>2.8073007364778023E-4</v>
      </c>
      <c r="U5558" s="3">
        <f>S5558*N5558/Q5558+$B$7*O5558/Q5558</f>
        <v>46.923382484913169</v>
      </c>
      <c r="V5558">
        <f>IF(U5558-H5558&lt;=10,10,U5558-H5558)</f>
        <v>27.923382484913169</v>
      </c>
      <c r="X5558">
        <f t="shared" si="435"/>
        <v>0</v>
      </c>
      <c r="Y5558">
        <f t="shared" si="436"/>
        <v>1</v>
      </c>
      <c r="AA5558">
        <f>((Y5558*V5558)+H5558+273)/(Y5558*V5558)</f>
        <v>11.457185842645167</v>
      </c>
      <c r="AB5558">
        <f t="shared" si="437"/>
        <v>3.3513586374450476E-6</v>
      </c>
      <c r="AD5558">
        <f>AA5558*$C$28</f>
        <v>6.4592950907330549</v>
      </c>
      <c r="AF5558">
        <f>(Q5558-X5558)/AD5558+X5558</f>
        <v>5.9444781814735718E-6</v>
      </c>
      <c r="AH5558">
        <f>Q5558/AF5558</f>
        <v>6.4592950907330549</v>
      </c>
      <c r="AK5558" s="2"/>
      <c r="AL5558" s="2"/>
      <c r="AT5558" s="1"/>
    </row>
    <row r="5559" spans="6:46" x14ac:dyDescent="0.35">
      <c r="F5559" s="4">
        <v>44428.541666666664</v>
      </c>
      <c r="H5559">
        <v>20.399999999999999</v>
      </c>
      <c r="I5559">
        <v>17.675000000000001</v>
      </c>
      <c r="K5559" s="2">
        <v>1.27936882521775E-5</v>
      </c>
      <c r="L5559">
        <v>1.0042379352635201E-4</v>
      </c>
      <c r="N5559">
        <f t="shared" si="433"/>
        <v>8.9555817765242501E-6</v>
      </c>
      <c r="O5559" s="2">
        <f t="shared" si="434"/>
        <v>3.0127138057905607E-5</v>
      </c>
      <c r="Q5559">
        <f>N5559+O5559</f>
        <v>3.9082719834429859E-5</v>
      </c>
      <c r="S5559">
        <f>IF(H5559&gt;$B$5,$B$5,($B$3 - $B$5)*(($B$5-H5559)/($B$5-$B$6))^(1/$B$2)+$B$5)</f>
        <v>20</v>
      </c>
      <c r="T5559">
        <f>K5559*S5559</f>
        <v>2.5587376504354999E-4</v>
      </c>
      <c r="U5559" s="3">
        <f>S5559*N5559/Q5559+$B$7*O5559/Q5559</f>
        <v>46.979950128695506</v>
      </c>
      <c r="V5559">
        <f>IF(U5559-H5559&lt;=10,10,U5559-H5559)</f>
        <v>26.579950128695508</v>
      </c>
      <c r="X5559">
        <f t="shared" si="435"/>
        <v>0</v>
      </c>
      <c r="Y5559">
        <f t="shared" si="436"/>
        <v>1</v>
      </c>
      <c r="AA5559">
        <f>((Y5559*V5559)+H5559+273)/(Y5559*V5559)</f>
        <v>12.038395428863039</v>
      </c>
      <c r="AB5559">
        <f t="shared" si="437"/>
        <v>3.2465057378598677E-6</v>
      </c>
      <c r="AD5559">
        <f>AA5559*$C$28</f>
        <v>6.786967546998051</v>
      </c>
      <c r="AF5559">
        <f>(Q5559-X5559)/AD5559+X5559</f>
        <v>5.758495169424608E-6</v>
      </c>
      <c r="AH5559">
        <f>Q5559/AF5559</f>
        <v>6.786967546998051</v>
      </c>
      <c r="AK5559" s="2"/>
      <c r="AT5559" s="1"/>
    </row>
    <row r="5560" spans="6:46" x14ac:dyDescent="0.35">
      <c r="F5560" s="4">
        <v>44428.583333333336</v>
      </c>
      <c r="H5560">
        <v>20.9</v>
      </c>
      <c r="I5560">
        <v>17.675000000000001</v>
      </c>
      <c r="K5560" s="2">
        <v>1.16970864019909E-5</v>
      </c>
      <c r="L5560" s="2">
        <v>9.4147306430955106E-5</v>
      </c>
      <c r="N5560">
        <f t="shared" si="433"/>
        <v>8.1879604813936292E-6</v>
      </c>
      <c r="O5560" s="2">
        <f t="shared" si="434"/>
        <v>2.8244191929286536E-5</v>
      </c>
      <c r="Q5560">
        <f>N5560+O5560</f>
        <v>3.6432152410680166E-5</v>
      </c>
      <c r="S5560">
        <f>IF(H5560&gt;$B$5,$B$5,($B$3 - $B$5)*(($B$5-H5560)/($B$5-$B$6))^(1/$B$2)+$B$5)</f>
        <v>20</v>
      </c>
      <c r="T5560">
        <f>K5560*S5560</f>
        <v>2.3394172803981801E-4</v>
      </c>
      <c r="U5560" s="3">
        <f>S5560*N5560/Q5560+$B$7*O5560/Q5560</f>
        <v>47.133909256353299</v>
      </c>
      <c r="V5560">
        <f>IF(U5560-H5560&lt;=10,10,U5560-H5560)</f>
        <v>26.2339092563533</v>
      </c>
      <c r="X5560">
        <f t="shared" si="435"/>
        <v>0</v>
      </c>
      <c r="Y5560">
        <f t="shared" si="436"/>
        <v>1</v>
      </c>
      <c r="AA5560">
        <f>((Y5560*V5560)+H5560+273)/(Y5560*V5560)</f>
        <v>12.203057734478655</v>
      </c>
      <c r="AB5560">
        <f t="shared" si="437"/>
        <v>2.9854937347173534E-6</v>
      </c>
      <c r="AD5560">
        <f>AA5560*$C$28</f>
        <v>6.879800327830921</v>
      </c>
      <c r="AF5560">
        <f>(Q5560-X5560)/AD5560+X5560</f>
        <v>5.2955246772643734E-6</v>
      </c>
      <c r="AH5560">
        <f>Q5560/AF5560</f>
        <v>6.8798003278309201</v>
      </c>
      <c r="AK5560" s="2"/>
      <c r="AL5560" s="2"/>
      <c r="AT5560" s="1"/>
    </row>
    <row r="5561" spans="6:46" x14ac:dyDescent="0.35">
      <c r="F5561" s="4">
        <v>44428.625</v>
      </c>
      <c r="H5561">
        <v>21.5</v>
      </c>
      <c r="I5561">
        <v>17.675000000000001</v>
      </c>
      <c r="K5561" s="2">
        <v>1.27936882521775E-5</v>
      </c>
      <c r="L5561" s="2">
        <v>8.1594332240161007E-5</v>
      </c>
      <c r="N5561">
        <f t="shared" si="433"/>
        <v>8.9555817765242501E-6</v>
      </c>
      <c r="O5561" s="2">
        <f t="shared" si="434"/>
        <v>2.4478299672048307E-5</v>
      </c>
      <c r="Q5561">
        <f>N5561+O5561</f>
        <v>3.3433881448572555E-5</v>
      </c>
      <c r="S5561">
        <f>IF(H5561&gt;$B$5,$B$5,($B$3 - $B$5)*(($B$5-H5561)/($B$5-$B$6))^(1/$B$2)+$B$5)</f>
        <v>20</v>
      </c>
      <c r="T5561">
        <f>K5561*S5561</f>
        <v>2.5587376504354999E-4</v>
      </c>
      <c r="U5561" s="3">
        <f>S5561*N5561/Q5561+$B$7*O5561/Q5561</f>
        <v>45.624918537786733</v>
      </c>
      <c r="V5561">
        <f>IF(U5561-H5561&lt;=10,10,U5561-H5561)</f>
        <v>24.124918537786733</v>
      </c>
      <c r="X5561">
        <f t="shared" si="435"/>
        <v>0</v>
      </c>
      <c r="Y5561">
        <f t="shared" si="436"/>
        <v>1</v>
      </c>
      <c r="AA5561">
        <f>((Y5561*V5561)+H5561+273)/(Y5561*V5561)</f>
        <v>13.207295106042585</v>
      </c>
      <c r="AB5561">
        <f t="shared" si="437"/>
        <v>2.5314707652194374E-6</v>
      </c>
      <c r="AD5561">
        <f>AA5561*$C$28</f>
        <v>7.4459660174830278</v>
      </c>
      <c r="AF5561">
        <f>(Q5561-X5561)/AD5561+X5561</f>
        <v>4.4902006495960706E-6</v>
      </c>
      <c r="AH5561">
        <f>Q5561/AF5561</f>
        <v>7.4459660174830269</v>
      </c>
      <c r="AK5561" s="2"/>
      <c r="AL5561" s="2"/>
      <c r="AT5561" s="1"/>
    </row>
    <row r="5562" spans="6:46" x14ac:dyDescent="0.35">
      <c r="F5562" s="4">
        <v>44428.666666666664</v>
      </c>
      <c r="H5562">
        <v>22.4</v>
      </c>
      <c r="I5562">
        <v>17.675000000000001</v>
      </c>
      <c r="K5562" s="2">
        <v>1.31592222022397E-5</v>
      </c>
      <c r="L5562" s="2">
        <v>7.8456149357123006E-5</v>
      </c>
      <c r="N5562">
        <f t="shared" si="433"/>
        <v>9.2114555415677893E-6</v>
      </c>
      <c r="O5562" s="2">
        <f t="shared" si="434"/>
        <v>2.3536844807136904E-5</v>
      </c>
      <c r="Q5562">
        <f>N5562+O5562</f>
        <v>3.2748300348704694E-5</v>
      </c>
      <c r="S5562">
        <f>IF(H5562&gt;$B$5,$B$5,($B$3 - $B$5)*(($B$5-H5562)/($B$5-$B$6))^(1/$B$2)+$B$5)</f>
        <v>20</v>
      </c>
      <c r="T5562">
        <f>K5562*S5562</f>
        <v>2.6318444404479401E-4</v>
      </c>
      <c r="U5562" s="3">
        <f>S5562*N5562/Q5562+$B$7*O5562/Q5562</f>
        <v>45.155185444070696</v>
      </c>
      <c r="V5562">
        <f>IF(U5562-H5562&lt;=10,10,U5562-H5562)</f>
        <v>22.755185444070698</v>
      </c>
      <c r="X5562">
        <f t="shared" si="435"/>
        <v>0</v>
      </c>
      <c r="Y5562">
        <f t="shared" si="436"/>
        <v>1</v>
      </c>
      <c r="AA5562">
        <f>((Y5562*V5562)+H5562+273)/(Y5562*V5562)</f>
        <v>13.98165645479159</v>
      </c>
      <c r="AB5562">
        <f t="shared" si="437"/>
        <v>2.3422332292738944E-6</v>
      </c>
      <c r="AD5562">
        <f>AA5562*$C$28</f>
        <v>7.8825329482393061</v>
      </c>
      <c r="AF5562">
        <f>(Q5562-X5562)/AD5562+X5562</f>
        <v>4.1545402428060347E-6</v>
      </c>
      <c r="AH5562">
        <f>Q5562/AF5562</f>
        <v>7.8825329482393061</v>
      </c>
      <c r="AK5562" s="2"/>
      <c r="AL5562" s="2"/>
      <c r="AT5562" s="1"/>
    </row>
    <row r="5563" spans="6:46" x14ac:dyDescent="0.35">
      <c r="F5563" s="4">
        <v>44428.708333333336</v>
      </c>
      <c r="H5563">
        <v>21.8</v>
      </c>
      <c r="I5563">
        <v>17.675000000000001</v>
      </c>
      <c r="K5563" s="2">
        <v>1.42558240524264E-5</v>
      </c>
      <c r="L5563" s="2">
        <v>8.4732636452520001E-5</v>
      </c>
      <c r="N5563">
        <f t="shared" si="433"/>
        <v>9.9790768366984796E-6</v>
      </c>
      <c r="O5563" s="2">
        <f t="shared" si="434"/>
        <v>2.5419790935756006E-5</v>
      </c>
      <c r="Q5563">
        <f>N5563+O5563</f>
        <v>3.5398867772454482E-5</v>
      </c>
      <c r="S5563">
        <f>IF(H5563&gt;$B$5,$B$5,($B$3 - $B$5)*(($B$5-H5563)/($B$5-$B$6))^(1/$B$2)+$B$5)</f>
        <v>20</v>
      </c>
      <c r="T5563">
        <f>K5563*S5563</f>
        <v>2.8511648104852802E-4</v>
      </c>
      <c r="U5563" s="3">
        <f>S5563*N5563/Q5563+$B$7*O5563/Q5563</f>
        <v>45.133365520910019</v>
      </c>
      <c r="V5563">
        <f>IF(U5563-H5563&lt;=10,10,U5563-H5563)</f>
        <v>23.333365520910018</v>
      </c>
      <c r="X5563">
        <f t="shared" si="435"/>
        <v>0</v>
      </c>
      <c r="Y5563">
        <f t="shared" si="436"/>
        <v>1</v>
      </c>
      <c r="AA5563">
        <f>((Y5563*V5563)+H5563+273)/(Y5563*V5563)</f>
        <v>13.634268285722317</v>
      </c>
      <c r="AB5563">
        <f t="shared" si="437"/>
        <v>2.5963159174096536E-6</v>
      </c>
      <c r="AD5563">
        <f>AA5563*$C$28</f>
        <v>7.6866835724968032</v>
      </c>
      <c r="AF5563">
        <f>(Q5563-X5563)/AD5563+X5563</f>
        <v>4.6052198504843819E-6</v>
      </c>
      <c r="AH5563">
        <f>Q5563/AF5563</f>
        <v>7.6866835724968032</v>
      </c>
      <c r="AK5563" s="2"/>
      <c r="AL5563" s="2"/>
      <c r="AT5563" s="1"/>
    </row>
    <row r="5564" spans="6:46" x14ac:dyDescent="0.35">
      <c r="F5564" s="4">
        <v>44428.75</v>
      </c>
      <c r="H5564">
        <v>21.5</v>
      </c>
      <c r="I5564">
        <v>17.675000000000001</v>
      </c>
      <c r="K5564" s="2">
        <v>1.46213580024886E-5</v>
      </c>
      <c r="L5564">
        <v>1.16114950600184E-4</v>
      </c>
      <c r="N5564">
        <f t="shared" si="433"/>
        <v>1.0234950601742019E-5</v>
      </c>
      <c r="O5564" s="2">
        <f t="shared" si="434"/>
        <v>3.4834485180055202E-5</v>
      </c>
      <c r="Q5564">
        <f>N5564+O5564</f>
        <v>4.5069435781797222E-5</v>
      </c>
      <c r="S5564">
        <f>IF(H5564&gt;$B$5,$B$5,($B$3 - $B$5)*(($B$5-H5564)/($B$5-$B$6))^(1/$B$2)+$B$5)</f>
        <v>20</v>
      </c>
      <c r="T5564">
        <f>K5564*S5564</f>
        <v>2.9242716004977199E-4</v>
      </c>
      <c r="U5564" s="3">
        <f>S5564*N5564/Q5564+$B$7*O5564/Q5564</f>
        <v>47.051747157534834</v>
      </c>
      <c r="V5564">
        <f>IF(U5564-H5564&lt;=10,10,U5564-H5564)</f>
        <v>25.551747157534834</v>
      </c>
      <c r="X5564">
        <f t="shared" si="435"/>
        <v>0</v>
      </c>
      <c r="Y5564">
        <f t="shared" si="436"/>
        <v>1</v>
      </c>
      <c r="AA5564">
        <f>((Y5564*V5564)+H5564+273)/(Y5564*V5564)</f>
        <v>12.525630642175335</v>
      </c>
      <c r="AB5564">
        <f t="shared" si="437"/>
        <v>3.5981769756201261E-6</v>
      </c>
      <c r="AD5564">
        <f>AA5564*$C$28</f>
        <v>7.0616594359666411</v>
      </c>
      <c r="AF5564">
        <f>(Q5564-X5564)/AD5564+X5564</f>
        <v>6.3822726358408494E-6</v>
      </c>
      <c r="AH5564">
        <f>Q5564/AF5564</f>
        <v>7.0616594359666411</v>
      </c>
      <c r="AK5564" s="2"/>
      <c r="AT5564" s="1"/>
    </row>
    <row r="5565" spans="6:46" x14ac:dyDescent="0.35">
      <c r="F5565" s="4">
        <v>44428.791666666664</v>
      </c>
      <c r="H5565">
        <v>19.7</v>
      </c>
      <c r="I5565">
        <v>17.675000000000001</v>
      </c>
      <c r="K5565" s="2">
        <v>1.6083493802737498E-5</v>
      </c>
      <c r="L5565">
        <v>1.28667318144374E-4</v>
      </c>
      <c r="N5565">
        <f t="shared" si="433"/>
        <v>1.1258445661916248E-5</v>
      </c>
      <c r="O5565" s="2">
        <f t="shared" si="434"/>
        <v>3.8600195443312206E-5</v>
      </c>
      <c r="Q5565">
        <f>N5565+O5565</f>
        <v>4.9858641105228458E-5</v>
      </c>
      <c r="S5565">
        <f>IF(H5565&gt;$B$5,$B$5,($B$3 - $B$5)*(($B$5-H5565)/($B$5-$B$6))^(1/$B$2)+$B$5)</f>
        <v>20.400000000000002</v>
      </c>
      <c r="T5565">
        <f>K5565*S5565</f>
        <v>3.2810327357584503E-4</v>
      </c>
      <c r="U5565" s="3">
        <f>S5565*N5565/Q5565+$B$7*O5565/Q5565</f>
        <v>47.187067050620982</v>
      </c>
      <c r="V5565">
        <f>IF(U5565-H5565&lt;=10,10,U5565-H5565)</f>
        <v>27.487067050620983</v>
      </c>
      <c r="X5565">
        <f t="shared" si="435"/>
        <v>0</v>
      </c>
      <c r="Y5565">
        <f t="shared" si="436"/>
        <v>1</v>
      </c>
      <c r="AA5565">
        <f>((Y5565*V5565)+H5565+273)/(Y5565*V5565)</f>
        <v>11.64864430464535</v>
      </c>
      <c r="AB5565">
        <f t="shared" si="437"/>
        <v>4.2802097652982147E-6</v>
      </c>
      <c r="AD5565">
        <f>AA5565*$C$28</f>
        <v>6.5672349217405932</v>
      </c>
      <c r="AF5565">
        <f>(Q5565-X5565)/AD5565+X5565</f>
        <v>7.5920294765416768E-6</v>
      </c>
      <c r="AH5565">
        <f>Q5565/AF5565</f>
        <v>6.5672349217405932</v>
      </c>
      <c r="AK5565" s="2"/>
      <c r="AT5565" s="1"/>
    </row>
    <row r="5566" spans="6:46" x14ac:dyDescent="0.35">
      <c r="F5566" s="4">
        <v>44428.833333333336</v>
      </c>
      <c r="H5566">
        <v>19</v>
      </c>
      <c r="I5566">
        <v>17.675000000000001</v>
      </c>
      <c r="K5566" s="2">
        <v>1.6083493802737498E-5</v>
      </c>
      <c r="L5566">
        <v>1.3494489720365801E-4</v>
      </c>
      <c r="N5566">
        <f t="shared" si="433"/>
        <v>1.1258445661916248E-5</v>
      </c>
      <c r="O5566" s="2">
        <f t="shared" si="434"/>
        <v>4.0483469161097408E-5</v>
      </c>
      <c r="Q5566">
        <f>N5566+O5566</f>
        <v>5.1741914823013653E-5</v>
      </c>
      <c r="S5566">
        <f>IF(H5566&gt;$B$5,$B$5,($B$3 - $B$5)*(($B$5-H5566)/($B$5-$B$6))^(1/$B$2)+$B$5)</f>
        <v>21.333333333333332</v>
      </c>
      <c r="T5566">
        <f>K5566*S5566</f>
        <v>3.4311453445839995E-4</v>
      </c>
      <c r="U5566" s="3">
        <f>S5566*N5566/Q5566+$B$7*O5566/Q5566</f>
        <v>47.67452048148926</v>
      </c>
      <c r="V5566">
        <f>IF(U5566-H5566&lt;=10,10,U5566-H5566)</f>
        <v>28.67452048148926</v>
      </c>
      <c r="X5566">
        <f t="shared" si="435"/>
        <v>0</v>
      </c>
      <c r="Y5566">
        <f t="shared" si="436"/>
        <v>1</v>
      </c>
      <c r="AA5566">
        <f>((Y5566*V5566)+H5566+273)/(Y5566*V5566)</f>
        <v>11.183256601919449</v>
      </c>
      <c r="AB5566">
        <f t="shared" si="437"/>
        <v>4.6267305369826598E-6</v>
      </c>
      <c r="AD5566">
        <f>AA5566*$C$28</f>
        <v>6.3048601514618454</v>
      </c>
      <c r="AF5566">
        <f>(Q5566-X5566)/AD5566+X5566</f>
        <v>8.2066712948449416E-6</v>
      </c>
      <c r="AH5566">
        <f>Q5566/AF5566</f>
        <v>6.3048601514618445</v>
      </c>
      <c r="AK5566" s="2"/>
      <c r="AT5566" s="1"/>
    </row>
    <row r="5567" spans="6:46" x14ac:dyDescent="0.35">
      <c r="F5567" s="4">
        <v>44428.875</v>
      </c>
      <c r="H5567">
        <v>16.5</v>
      </c>
      <c r="I5567">
        <v>17.675000000000001</v>
      </c>
      <c r="K5567" s="2">
        <v>1.6083493802737498E-5</v>
      </c>
      <c r="L5567">
        <v>1.22390952378298E-4</v>
      </c>
      <c r="N5567">
        <f t="shared" si="433"/>
        <v>1.1258445661916248E-5</v>
      </c>
      <c r="O5567" s="2">
        <f t="shared" si="434"/>
        <v>3.6717285713489401E-5</v>
      </c>
      <c r="Q5567">
        <f>N5567+O5567</f>
        <v>4.7975731375405646E-5</v>
      </c>
      <c r="S5567">
        <f>IF(H5567&gt;$B$5,$B$5,($B$3 - $B$5)*(($B$5-H5567)/($B$5-$B$6))^(1/$B$2)+$B$5)</f>
        <v>24.666666666666668</v>
      </c>
      <c r="T5567">
        <f>K5567*S5567</f>
        <v>3.9672618046752501E-4</v>
      </c>
      <c r="U5567" s="3">
        <f>S5567*N5567/Q5567+$B$7*O5567/Q5567</f>
        <v>47.881688818751471</v>
      </c>
      <c r="V5567">
        <f>IF(U5567-H5567&lt;=10,10,U5567-H5567)</f>
        <v>31.381688818751471</v>
      </c>
      <c r="X5567">
        <f t="shared" si="435"/>
        <v>0</v>
      </c>
      <c r="Y5567">
        <f t="shared" si="436"/>
        <v>1</v>
      </c>
      <c r="AA5567">
        <f>((Y5567*V5567)+H5567+273)/(Y5567*V5567)</f>
        <v>10.225124934226463</v>
      </c>
      <c r="AB5567">
        <f t="shared" si="437"/>
        <v>4.691945739930956E-6</v>
      </c>
      <c r="AD5567">
        <f>AA5567*$C$28</f>
        <v>5.7646877860656724</v>
      </c>
      <c r="AF5567">
        <f>(Q5567-X5567)/AD5567+X5567</f>
        <v>8.3223468739056358E-6</v>
      </c>
      <c r="AH5567">
        <f>Q5567/AF5567</f>
        <v>5.7646877860656724</v>
      </c>
      <c r="AK5567" s="2"/>
      <c r="AT5567" s="1"/>
    </row>
    <row r="5568" spans="6:46" x14ac:dyDescent="0.35">
      <c r="F5568" s="4">
        <v>44428.916666666664</v>
      </c>
      <c r="H5568">
        <v>15.3</v>
      </c>
      <c r="I5568">
        <v>17.675000000000001</v>
      </c>
      <c r="K5568" s="2">
        <v>1.6083493802737498E-5</v>
      </c>
      <c r="L5568">
        <v>1.03561855080069E-4</v>
      </c>
      <c r="N5568">
        <f t="shared" si="433"/>
        <v>1.1258445661916248E-5</v>
      </c>
      <c r="O5568" s="2">
        <f t="shared" si="434"/>
        <v>3.1068556524020703E-5</v>
      </c>
      <c r="Q5568">
        <f>N5568+O5568</f>
        <v>4.2327002185936954E-5</v>
      </c>
      <c r="S5568">
        <f>IF(H5568&gt;$B$5,$B$5,($B$3 - $B$5)*(($B$5-H5568)/($B$5-$B$6))^(1/$B$2)+$B$5)</f>
        <v>26.266666666666666</v>
      </c>
      <c r="T5568">
        <f>K5568*S5568</f>
        <v>4.2245977055190492E-4</v>
      </c>
      <c r="U5568" s="3">
        <f>S5568*N5568/Q5568+$B$7*O5568/Q5568</f>
        <v>47.357297816698669</v>
      </c>
      <c r="V5568">
        <f>IF(U5568-H5568&lt;=10,10,U5568-H5568)</f>
        <v>32.057297816698664</v>
      </c>
      <c r="X5568">
        <f t="shared" si="435"/>
        <v>0</v>
      </c>
      <c r="Y5568">
        <f t="shared" si="436"/>
        <v>1</v>
      </c>
      <c r="AA5568">
        <f>((Y5568*V5568)+H5568+273)/(Y5568*V5568)</f>
        <v>9.9932720358552594</v>
      </c>
      <c r="AB5568">
        <f t="shared" si="437"/>
        <v>4.2355498813672052E-6</v>
      </c>
      <c r="AD5568">
        <f>AA5568*$C$28</f>
        <v>5.6339745106776578</v>
      </c>
      <c r="AF5568">
        <f>(Q5568-X5568)/AD5568+X5568</f>
        <v>7.5128139301513875E-6</v>
      </c>
      <c r="AH5568">
        <f>Q5568/AF5568</f>
        <v>5.6339745106776578</v>
      </c>
      <c r="AK5568" s="2"/>
      <c r="AT5568" s="1"/>
    </row>
    <row r="5569" spans="6:46" x14ac:dyDescent="0.35">
      <c r="F5569" s="4">
        <v>44428.958333333336</v>
      </c>
      <c r="H5569">
        <v>15</v>
      </c>
      <c r="I5569">
        <v>17.675000000000001</v>
      </c>
      <c r="K5569" s="2">
        <v>1.6083493802737498E-5</v>
      </c>
      <c r="L5569" s="2">
        <v>7.2179419603084295E-5</v>
      </c>
      <c r="N5569">
        <f t="shared" si="433"/>
        <v>1.1258445661916248E-5</v>
      </c>
      <c r="O5569" s="2">
        <f t="shared" si="434"/>
        <v>2.1653825880925291E-5</v>
      </c>
      <c r="Q5569">
        <f>N5569+O5569</f>
        <v>3.2912271542841543E-5</v>
      </c>
      <c r="S5569">
        <f>IF(H5569&gt;$B$5,$B$5,($B$3 - $B$5)*(($B$5-H5569)/($B$5-$B$6))^(1/$B$2)+$B$5)</f>
        <v>26.666666666666664</v>
      </c>
      <c r="T5569">
        <f>K5569*S5569</f>
        <v>4.2889316807299992E-4</v>
      </c>
      <c r="U5569" s="3">
        <f>S5569*N5569/Q5569+$B$7*O5569/Q5569</f>
        <v>45.307891895608932</v>
      </c>
      <c r="V5569">
        <f>IF(U5569-H5569&lt;=10,10,U5569-H5569)</f>
        <v>30.307891895608932</v>
      </c>
      <c r="X5569">
        <f t="shared" si="435"/>
        <v>0</v>
      </c>
      <c r="Y5569">
        <f t="shared" si="436"/>
        <v>1</v>
      </c>
      <c r="AA5569">
        <f>((Y5569*V5569)+H5569+273)/(Y5569*V5569)</f>
        <v>10.50247549357684</v>
      </c>
      <c r="AB5569">
        <f t="shared" si="437"/>
        <v>3.1337632316276485E-6</v>
      </c>
      <c r="AD5569">
        <f>AA5569*$C$28</f>
        <v>5.9210515852593453</v>
      </c>
      <c r="AF5569">
        <f>(Q5569-X5569)/AD5569+X5569</f>
        <v>5.5585179539353679E-6</v>
      </c>
      <c r="AH5569">
        <f>Q5569/AF5569</f>
        <v>5.9210515852593453</v>
      </c>
      <c r="AK5569" s="2"/>
      <c r="AL5569" s="2"/>
      <c r="AT5569" s="1"/>
    </row>
    <row r="5570" spans="6:46" x14ac:dyDescent="0.35">
      <c r="F5570" s="4">
        <v>44429</v>
      </c>
      <c r="H5570">
        <v>14.3</v>
      </c>
      <c r="I5570">
        <v>19.420833333333299</v>
      </c>
      <c r="K5570" s="2">
        <v>1.6083493802737498E-5</v>
      </c>
      <c r="L5570" s="2">
        <v>4.47199250562083E-5</v>
      </c>
      <c r="N5570">
        <f t="shared" ref="N5570:N5633" si="438">$C$13*K5570</f>
        <v>1.1258445661916248E-5</v>
      </c>
      <c r="O5570" s="2">
        <f t="shared" ref="O5570:O5633" si="439">$C$14*L5570</f>
        <v>1.3415977516862491E-5</v>
      </c>
      <c r="Q5570">
        <f>N5570+O5570</f>
        <v>2.467442317877874E-5</v>
      </c>
      <c r="S5570">
        <f>IF(H5570&gt;$B$5,$B$5,($B$3 - $B$5)*(($B$5-H5570)/($B$5-$B$6))^(1/$B$2)+$B$5)</f>
        <v>27.599999999999998</v>
      </c>
      <c r="T5570">
        <f>K5570*S5570</f>
        <v>4.439044289555549E-4</v>
      </c>
      <c r="U5570" s="3">
        <f>S5570*N5570/Q5570+$B$7*O5570/Q5570</f>
        <v>42.497928162235013</v>
      </c>
      <c r="V5570">
        <f>IF(U5570-H5570&lt;=10,10,U5570-H5570)</f>
        <v>28.197928162235012</v>
      </c>
      <c r="X5570">
        <f t="shared" ref="X5570:X5633" si="440">IF(Q5570-$C$20&lt;=0,0,Q5570-$C$20)</f>
        <v>0</v>
      </c>
      <c r="Y5570">
        <f t="shared" ref="Y5570:Y5633" si="441">1-(X5570/Q5570)</f>
        <v>1</v>
      </c>
      <c r="AA5570">
        <f>((Y5570*V5570)+H5570+273)/(Y5570*V5570)</f>
        <v>11.188691819733615</v>
      </c>
      <c r="AB5570">
        <f t="shared" ref="AB5570:AB5633" si="442">(Q5570-X5570)/AA5570</f>
        <v>2.2053000990929249E-6</v>
      </c>
      <c r="AD5570">
        <f>AA5570*$C$28</f>
        <v>6.307924400940407</v>
      </c>
      <c r="AF5570">
        <f>(Q5570-X5570)/AD5570+X5570</f>
        <v>3.9116548662346355E-6</v>
      </c>
      <c r="AH5570">
        <f>Q5570/AF5570</f>
        <v>6.307924400940407</v>
      </c>
      <c r="AK5570" s="2"/>
      <c r="AL5570" s="2"/>
      <c r="AT5570" s="1"/>
    </row>
    <row r="5571" spans="6:46" x14ac:dyDescent="0.35">
      <c r="F5571" s="4">
        <v>44429.041666666664</v>
      </c>
      <c r="H5571">
        <v>13.9</v>
      </c>
      <c r="I5571">
        <v>19.420833333333299</v>
      </c>
      <c r="K5571" s="2">
        <v>1.6083493802737498E-5</v>
      </c>
      <c r="L5571" s="2">
        <v>1.7260309180011601E-5</v>
      </c>
      <c r="N5571">
        <f t="shared" si="438"/>
        <v>1.1258445661916248E-5</v>
      </c>
      <c r="O5571" s="2">
        <f t="shared" si="439"/>
        <v>5.1780927540034807E-6</v>
      </c>
      <c r="Q5571">
        <f>N5571+O5571</f>
        <v>1.6436538415919728E-5</v>
      </c>
      <c r="S5571">
        <f>IF(H5571&gt;$B$5,$B$5,($B$3 - $B$5)*(($B$5-H5571)/($B$5-$B$6))^(1/$B$2)+$B$5)</f>
        <v>28.133333333333333</v>
      </c>
      <c r="T5571">
        <f>K5571*S5571</f>
        <v>4.5248229231701492E-4</v>
      </c>
      <c r="U5571" s="3">
        <f>S5571*N5571/Q5571+$B$7*O5571/Q5571</f>
        <v>36.597286537503727</v>
      </c>
      <c r="V5571">
        <f>IF(U5571-H5571&lt;=10,10,U5571-H5571)</f>
        <v>22.697286537503729</v>
      </c>
      <c r="X5571">
        <f t="shared" si="440"/>
        <v>0</v>
      </c>
      <c r="Y5571">
        <f t="shared" si="441"/>
        <v>1</v>
      </c>
      <c r="AA5571">
        <f>((Y5571*V5571)+H5571+273)/(Y5571*V5571)</f>
        <v>13.64027748541406</v>
      </c>
      <c r="AB5571">
        <f t="shared" si="442"/>
        <v>1.2050002966212228E-6</v>
      </c>
      <c r="AD5571">
        <f>AA5571*$C$28</f>
        <v>7.6900714196174835</v>
      </c>
      <c r="AF5571">
        <f>(Q5571-X5571)/AD5571+X5571</f>
        <v>2.137371360945996E-6</v>
      </c>
      <c r="AH5571">
        <f>Q5571/AF5571</f>
        <v>7.6900714196174835</v>
      </c>
      <c r="AK5571" s="2"/>
      <c r="AL5571" s="2"/>
      <c r="AT5571" s="1"/>
    </row>
    <row r="5572" spans="6:46" x14ac:dyDescent="0.35">
      <c r="F5572" s="4">
        <v>44429.083333333336</v>
      </c>
      <c r="H5572">
        <v>13.8</v>
      </c>
      <c r="I5572">
        <v>19.420833333333299</v>
      </c>
      <c r="K5572" s="2">
        <v>1.6083493802737498E-5</v>
      </c>
      <c r="L5572" s="2">
        <v>1.09838706163429E-5</v>
      </c>
      <c r="N5572">
        <f t="shared" si="438"/>
        <v>1.1258445661916248E-5</v>
      </c>
      <c r="O5572" s="2">
        <f t="shared" si="439"/>
        <v>3.2951611849028707E-6</v>
      </c>
      <c r="Q5572">
        <f>N5572+O5572</f>
        <v>1.4553606846819119E-5</v>
      </c>
      <c r="S5572">
        <f>IF(H5572&gt;$B$5,$B$5,($B$3 - $B$5)*(($B$5-H5572)/($B$5-$B$6))^(1/$B$2)+$B$5)</f>
        <v>28.266666666666666</v>
      </c>
      <c r="T5572">
        <f>K5572*S5572</f>
        <v>4.5462675815737994E-4</v>
      </c>
      <c r="U5572" s="3">
        <f>S5572*N5572/Q5572+$B$7*O5572/Q5572</f>
        <v>34.319505888603146</v>
      </c>
      <c r="V5572">
        <f>IF(U5572-H5572&lt;=10,10,U5572-H5572)</f>
        <v>20.519505888603145</v>
      </c>
      <c r="X5572">
        <f t="shared" si="440"/>
        <v>0</v>
      </c>
      <c r="Y5572">
        <f t="shared" si="441"/>
        <v>1</v>
      </c>
      <c r="AA5572">
        <f>((Y5572*V5572)+H5572+273)/(Y5572*V5572)</f>
        <v>14.976944745014217</v>
      </c>
      <c r="AB5572">
        <f t="shared" si="442"/>
        <v>9.7173402817446966E-7</v>
      </c>
      <c r="AD5572">
        <f>AA5572*$C$28</f>
        <v>8.4436533538252956</v>
      </c>
      <c r="AF5572">
        <f>(Q5572-X5572)/AD5572+X5572</f>
        <v>1.7236149137062553E-6</v>
      </c>
      <c r="AH5572">
        <f>Q5572/AF5572</f>
        <v>8.4436533538252956</v>
      </c>
      <c r="AK5572" s="2"/>
      <c r="AL5572" s="2"/>
      <c r="AT5572" s="1"/>
    </row>
    <row r="5573" spans="6:46" x14ac:dyDescent="0.35">
      <c r="F5573" s="4">
        <v>44429.125</v>
      </c>
      <c r="H5573">
        <v>12.3</v>
      </c>
      <c r="I5573">
        <v>19.420833333333299</v>
      </c>
      <c r="K5573" s="2">
        <v>1.6814561702861898E-5</v>
      </c>
      <c r="L5573" s="2">
        <v>1.5691278403152899E-6</v>
      </c>
      <c r="N5573">
        <f t="shared" si="438"/>
        <v>1.1770193192003328E-5</v>
      </c>
      <c r="O5573" s="2">
        <f t="shared" si="439"/>
        <v>4.7073835209458705E-7</v>
      </c>
      <c r="Q5573">
        <f>N5573+O5573</f>
        <v>1.2240931544097915E-5</v>
      </c>
      <c r="S5573">
        <f>IF(H5573&gt;$B$5,$B$5,($B$3 - $B$5)*(($B$5-H5573)/($B$5-$B$6))^(1/$B$2)+$B$5)</f>
        <v>30.266666666666666</v>
      </c>
      <c r="T5573">
        <f>K5573*S5573</f>
        <v>5.0892073420662014E-4</v>
      </c>
      <c r="U5573" s="3">
        <f>S5573*N5573/Q5573+$B$7*O5573/Q5573</f>
        <v>31.217813932967097</v>
      </c>
      <c r="V5573">
        <f>IF(U5573-H5573&lt;=10,10,U5573-H5573)</f>
        <v>18.917813932967096</v>
      </c>
      <c r="X5573">
        <f t="shared" si="440"/>
        <v>0</v>
      </c>
      <c r="Y5573">
        <f t="shared" si="441"/>
        <v>1</v>
      </c>
      <c r="AA5573">
        <f>((Y5573*V5573)+H5573+273)/(Y5573*V5573)</f>
        <v>16.081023685449324</v>
      </c>
      <c r="AB5573">
        <f t="shared" si="442"/>
        <v>7.612035019371274E-7</v>
      </c>
      <c r="AD5573">
        <f>AA5573*$C$28</f>
        <v>9.0661073994941344</v>
      </c>
      <c r="AF5573">
        <f>(Q5573-X5573)/AD5573+X5573</f>
        <v>1.3501860285463779E-6</v>
      </c>
      <c r="AH5573">
        <f>Q5573/AF5573</f>
        <v>9.0661073994941344</v>
      </c>
      <c r="AK5573" s="2"/>
      <c r="AL5573" s="2"/>
      <c r="AT5573" s="1"/>
    </row>
    <row r="5574" spans="6:46" x14ac:dyDescent="0.35">
      <c r="F5574" s="4">
        <v>44429.166666666664</v>
      </c>
      <c r="H5574">
        <v>13</v>
      </c>
      <c r="I5574">
        <v>19.420833333333299</v>
      </c>
      <c r="K5574" s="2">
        <v>1.7545629602986299E-5</v>
      </c>
      <c r="L5574" s="2">
        <v>4.7073713880137897E-6</v>
      </c>
      <c r="N5574">
        <f t="shared" si="438"/>
        <v>1.2281940722090408E-5</v>
      </c>
      <c r="O5574" s="2">
        <f t="shared" si="439"/>
        <v>1.4122114164041371E-6</v>
      </c>
      <c r="Q5574">
        <f>N5574+O5574</f>
        <v>1.3694152138494546E-5</v>
      </c>
      <c r="S5574">
        <f>IF(H5574&gt;$B$5,$B$5,($B$3 - $B$5)*(($B$5-H5574)/($B$5-$B$6))^(1/$B$2)+$B$5)</f>
        <v>29.333333333333336</v>
      </c>
      <c r="T5574">
        <f>K5574*S5574</f>
        <v>5.1467180168759811E-4</v>
      </c>
      <c r="U5574" s="3">
        <f>S5574*N5574/Q5574+$B$7*O5574/Q5574</f>
        <v>31.980212039012073</v>
      </c>
      <c r="V5574">
        <f>IF(U5574-H5574&lt;=10,10,U5574-H5574)</f>
        <v>18.980212039012073</v>
      </c>
      <c r="X5574">
        <f t="shared" si="440"/>
        <v>0</v>
      </c>
      <c r="Y5574">
        <f t="shared" si="441"/>
        <v>1</v>
      </c>
      <c r="AA5574">
        <f>((Y5574*V5574)+H5574+273)/(Y5574*V5574)</f>
        <v>16.068324811764665</v>
      </c>
      <c r="AB5574">
        <f t="shared" si="442"/>
        <v>8.5224516549903E-7</v>
      </c>
      <c r="AD5574">
        <f>AA5574*$C$28</f>
        <v>9.0589480696573226</v>
      </c>
      <c r="AF5574">
        <f>(Q5574-X5574)/AD5574+X5574</f>
        <v>1.5116713368037401E-6</v>
      </c>
      <c r="AH5574">
        <f>Q5574/AF5574</f>
        <v>9.0589480696573226</v>
      </c>
      <c r="AK5574" s="2"/>
      <c r="AL5574" s="2"/>
      <c r="AT5574" s="1"/>
    </row>
    <row r="5575" spans="6:46" x14ac:dyDescent="0.35">
      <c r="F5575" s="4">
        <v>44429.208333333336</v>
      </c>
      <c r="H5575">
        <v>12.6</v>
      </c>
      <c r="I5575">
        <v>19.420833333333299</v>
      </c>
      <c r="K5575" s="2">
        <v>1.7545629602986299E-5</v>
      </c>
      <c r="L5575" s="2">
        <v>2.03986133923705E-5</v>
      </c>
      <c r="N5575">
        <f t="shared" si="438"/>
        <v>1.2281940722090408E-5</v>
      </c>
      <c r="O5575" s="2">
        <f t="shared" si="439"/>
        <v>6.1195840177111508E-6</v>
      </c>
      <c r="Q5575">
        <f>N5575+O5575</f>
        <v>1.840152473980156E-5</v>
      </c>
      <c r="S5575">
        <f>IF(H5575&gt;$B$5,$B$5,($B$3 - $B$5)*(($B$5-H5575)/($B$5-$B$6))^(1/$B$2)+$B$5)</f>
        <v>29.866666666666667</v>
      </c>
      <c r="T5575">
        <f>K5575*S5575</f>
        <v>5.2402947080919075E-4</v>
      </c>
      <c r="U5575" s="3">
        <f>S5575*N5575/Q5575+$B$7*O5575/Q5575</f>
        <v>38.224971054661211</v>
      </c>
      <c r="V5575">
        <f>IF(U5575-H5575&lt;=10,10,U5575-H5575)</f>
        <v>25.624971054661209</v>
      </c>
      <c r="X5575">
        <f t="shared" si="440"/>
        <v>0</v>
      </c>
      <c r="Y5575">
        <f t="shared" si="441"/>
        <v>1</v>
      </c>
      <c r="AA5575">
        <f>((Y5575*V5575)+H5575+273)/(Y5575*V5575)</f>
        <v>12.145378443190438</v>
      </c>
      <c r="AB5575">
        <f t="shared" si="442"/>
        <v>1.5151050933385087E-6</v>
      </c>
      <c r="AD5575">
        <f>AA5575*$C$28</f>
        <v>6.8472820839818782</v>
      </c>
      <c r="AF5575">
        <f>(Q5575-X5575)/AD5575+X5575</f>
        <v>2.6874202806466793E-6</v>
      </c>
      <c r="AH5575">
        <f>Q5575/AF5575</f>
        <v>6.8472820839818791</v>
      </c>
      <c r="AK5575" s="2"/>
      <c r="AL5575" s="2"/>
      <c r="AT5575" s="1"/>
    </row>
    <row r="5576" spans="6:46" x14ac:dyDescent="0.35">
      <c r="F5576" s="4">
        <v>44429.25</v>
      </c>
      <c r="H5576">
        <v>15.6</v>
      </c>
      <c r="I5576">
        <v>19.420833333333299</v>
      </c>
      <c r="K5576" s="2">
        <v>1.7545629602986299E-5</v>
      </c>
      <c r="L5576" s="2">
        <v>5.49193530817144E-5</v>
      </c>
      <c r="N5576">
        <f t="shared" si="438"/>
        <v>1.2281940722090408E-5</v>
      </c>
      <c r="O5576" s="2">
        <f t="shared" si="439"/>
        <v>1.6475805924514323E-5</v>
      </c>
      <c r="Q5576">
        <f>N5576+O5576</f>
        <v>2.8757746646604732E-5</v>
      </c>
      <c r="S5576">
        <f>IF(H5576&gt;$B$5,$B$5,($B$3 - $B$5)*(($B$5-H5576)/($B$5-$B$6))^(1/$B$2)+$B$5)</f>
        <v>25.866666666666667</v>
      </c>
      <c r="T5576">
        <f>K5576*S5576</f>
        <v>4.5384695239724559E-4</v>
      </c>
      <c r="U5576" s="3">
        <f>S5576*N5576/Q5576+$B$7*O5576/Q5576</f>
        <v>42.557652641079038</v>
      </c>
      <c r="V5576">
        <f>IF(U5576-H5576&lt;=10,10,U5576-H5576)</f>
        <v>26.957652641079036</v>
      </c>
      <c r="X5576">
        <f t="shared" si="440"/>
        <v>0</v>
      </c>
      <c r="Y5576">
        <f t="shared" si="441"/>
        <v>1</v>
      </c>
      <c r="AA5576">
        <f>((Y5576*V5576)+H5576+273)/(Y5576*V5576)</f>
        <v>11.705679898858143</v>
      </c>
      <c r="AB5576">
        <f t="shared" si="442"/>
        <v>2.4567344139839303E-6</v>
      </c>
      <c r="AD5576">
        <f>AA5576*$C$28</f>
        <v>6.5993902641392888</v>
      </c>
      <c r="AF5576">
        <f>(Q5576-X5576)/AD5576+X5576</f>
        <v>4.3576369172880551E-6</v>
      </c>
      <c r="AH5576">
        <f>Q5576/AF5576</f>
        <v>6.5993902641392879</v>
      </c>
      <c r="AK5576" s="2"/>
      <c r="AL5576" s="2"/>
      <c r="AT5576" s="1"/>
    </row>
    <row r="5577" spans="6:46" x14ac:dyDescent="0.35">
      <c r="F5577" s="4">
        <v>44429.291666666664</v>
      </c>
      <c r="H5577">
        <v>16.399999999999999</v>
      </c>
      <c r="I5577">
        <v>19.420833333333299</v>
      </c>
      <c r="K5577" s="2">
        <v>1.7545629602986299E-5</v>
      </c>
      <c r="L5577">
        <v>1.0670040195106999E-4</v>
      </c>
      <c r="N5577">
        <f t="shared" si="438"/>
        <v>1.2281940722090408E-5</v>
      </c>
      <c r="O5577" s="2">
        <f t="shared" si="439"/>
        <v>3.2010120585321005E-5</v>
      </c>
      <c r="Q5577">
        <f>N5577+O5577</f>
        <v>4.4292061307411413E-5</v>
      </c>
      <c r="S5577">
        <f>IF(H5577&gt;$B$5,$B$5,($B$3 - $B$5)*(($B$5-H5577)/($B$5-$B$6))^(1/$B$2)+$B$5)</f>
        <v>24.800000000000004</v>
      </c>
      <c r="T5577">
        <f>K5577*S5577</f>
        <v>4.351316141540603E-4</v>
      </c>
      <c r="U5577" s="3">
        <f>S5577*N5577/Q5577+$B$7*O5577/Q5577</f>
        <v>46.625709012891107</v>
      </c>
      <c r="V5577">
        <f>IF(U5577-H5577&lt;=10,10,U5577-H5577)</f>
        <v>30.225709012891109</v>
      </c>
      <c r="X5577">
        <f t="shared" si="440"/>
        <v>0</v>
      </c>
      <c r="Y5577">
        <f t="shared" si="441"/>
        <v>1</v>
      </c>
      <c r="AA5577">
        <f>((Y5577*V5577)+H5577+273)/(Y5577*V5577)</f>
        <v>10.574630652222993</v>
      </c>
      <c r="AB5577">
        <f t="shared" si="442"/>
        <v>4.1885208821076282E-6</v>
      </c>
      <c r="AD5577">
        <f>AA5577*$C$28</f>
        <v>5.9617309866773951</v>
      </c>
      <c r="AF5577">
        <f>(Q5577-X5577)/AD5577+X5577</f>
        <v>7.4293961613481597E-6</v>
      </c>
      <c r="AH5577">
        <f>Q5577/AF5577</f>
        <v>5.9617309866773951</v>
      </c>
      <c r="AK5577" s="2"/>
      <c r="AT5577" s="1"/>
    </row>
    <row r="5578" spans="6:46" x14ac:dyDescent="0.35">
      <c r="F5578" s="4">
        <v>44429.333333333336</v>
      </c>
      <c r="H5578">
        <v>17.3</v>
      </c>
      <c r="I5578">
        <v>19.420833333333299</v>
      </c>
      <c r="K5578" s="2">
        <v>1.64490277527997E-5</v>
      </c>
      <c r="L5578">
        <v>1.6318914979760501E-4</v>
      </c>
      <c r="N5578">
        <f t="shared" si="438"/>
        <v>1.1514319426959789E-5</v>
      </c>
      <c r="O5578" s="2">
        <f t="shared" si="439"/>
        <v>4.8956744939281509E-5</v>
      </c>
      <c r="Q5578">
        <f>N5578+O5578</f>
        <v>6.0471064366241298E-5</v>
      </c>
      <c r="S5578">
        <f>IF(H5578&gt;$B$5,$B$5,($B$3 - $B$5)*(($B$5-H5578)/($B$5-$B$6))^(1/$B$2)+$B$5)</f>
        <v>23.599999999999998</v>
      </c>
      <c r="T5578">
        <f>K5578*S5578</f>
        <v>3.8819705496607288E-4</v>
      </c>
      <c r="U5578" s="3">
        <f>S5578*N5578/Q5578+$B$7*O5578/Q5578</f>
        <v>49.021113506175084</v>
      </c>
      <c r="V5578">
        <f>IF(U5578-H5578&lt;=10,10,U5578-H5578)</f>
        <v>31.721113506175083</v>
      </c>
      <c r="X5578">
        <f t="shared" si="440"/>
        <v>0</v>
      </c>
      <c r="Y5578">
        <f t="shared" si="441"/>
        <v>1</v>
      </c>
      <c r="AA5578">
        <f>((Y5578*V5578)+H5578+273)/(Y5578*V5578)</f>
        <v>10.151633341732721</v>
      </c>
      <c r="AB5578">
        <f t="shared" si="442"/>
        <v>5.9567817641372632E-6</v>
      </c>
      <c r="AD5578">
        <f>AA5578*$C$28</f>
        <v>5.7232549343056824</v>
      </c>
      <c r="AF5578">
        <f>(Q5578-X5578)/AD5578+X5578</f>
        <v>1.0565851960179606E-5</v>
      </c>
      <c r="AH5578">
        <f>Q5578/AF5578</f>
        <v>5.7232549343056824</v>
      </c>
      <c r="AK5578" s="2"/>
      <c r="AT5578" s="1"/>
    </row>
    <row r="5579" spans="6:46" x14ac:dyDescent="0.35">
      <c r="F5579" s="4">
        <v>44429.375</v>
      </c>
      <c r="H5579">
        <v>19.7</v>
      </c>
      <c r="I5579">
        <v>19.420833333333299</v>
      </c>
      <c r="K5579" s="2">
        <v>1.49868919525508E-5</v>
      </c>
      <c r="L5579">
        <v>1.9143340239155201E-4</v>
      </c>
      <c r="N5579">
        <f t="shared" si="438"/>
        <v>1.049082436678556E-5</v>
      </c>
      <c r="O5579" s="2">
        <f t="shared" si="439"/>
        <v>5.7430020717465609E-5</v>
      </c>
      <c r="Q5579">
        <f>N5579+O5579</f>
        <v>6.7920845084251167E-5</v>
      </c>
      <c r="S5579">
        <f>IF(H5579&gt;$B$5,$B$5,($B$3 - $B$5)*(($B$5-H5579)/($B$5-$B$6))^(1/$B$2)+$B$5)</f>
        <v>20.400000000000002</v>
      </c>
      <c r="T5579">
        <f>K5579*S5579</f>
        <v>3.0573259583203634E-4</v>
      </c>
      <c r="U5579" s="3">
        <f>S5579*N5579/Q5579+$B$7*O5579/Q5579</f>
        <v>49.655800842281558</v>
      </c>
      <c r="V5579">
        <f>IF(U5579-H5579&lt;=10,10,U5579-H5579)</f>
        <v>29.955800842281558</v>
      </c>
      <c r="X5579">
        <f t="shared" si="440"/>
        <v>0</v>
      </c>
      <c r="Y5579">
        <f t="shared" si="441"/>
        <v>1</v>
      </c>
      <c r="AA5579">
        <f>((Y5579*V5579)+H5579+273)/(Y5579*V5579)</f>
        <v>10.771062424305621</v>
      </c>
      <c r="AB5579">
        <f t="shared" si="442"/>
        <v>6.3058630995381896E-6</v>
      </c>
      <c r="AD5579">
        <f>AA5579*$C$28</f>
        <v>6.0724746543199881</v>
      </c>
      <c r="AF5579">
        <f>(Q5579-X5579)/AD5579+X5579</f>
        <v>1.11850355828051E-5</v>
      </c>
      <c r="AH5579">
        <f>Q5579/AF5579</f>
        <v>6.0724746543199881</v>
      </c>
      <c r="AK5579" s="2"/>
      <c r="AT5579" s="1"/>
    </row>
    <row r="5580" spans="6:46" x14ac:dyDescent="0.35">
      <c r="F5580" s="4">
        <v>44429.416666666664</v>
      </c>
      <c r="H5580">
        <v>21.6</v>
      </c>
      <c r="I5580">
        <v>19.420833333333299</v>
      </c>
      <c r="K5580" s="2">
        <v>1.3524756152302E-5</v>
      </c>
      <c r="L5580">
        <v>1.78879457566192E-4</v>
      </c>
      <c r="N5580">
        <f t="shared" si="438"/>
        <v>9.4673293066113996E-6</v>
      </c>
      <c r="O5580" s="2">
        <f t="shared" si="439"/>
        <v>5.366383726985761E-5</v>
      </c>
      <c r="Q5580">
        <f>N5580+O5580</f>
        <v>6.3131166576469011E-5</v>
      </c>
      <c r="S5580">
        <f>IF(H5580&gt;$B$5,$B$5,($B$3 - $B$5)*(($B$5-H5580)/($B$5-$B$6))^(1/$B$2)+$B$5)</f>
        <v>20</v>
      </c>
      <c r="T5580">
        <f>K5580*S5580</f>
        <v>2.7049512304603998E-4</v>
      </c>
      <c r="U5580" s="3">
        <f>S5580*N5580/Q5580+$B$7*O5580/Q5580</f>
        <v>49.751300447932699</v>
      </c>
      <c r="V5580">
        <f>IF(U5580-H5580&lt;=10,10,U5580-H5580)</f>
        <v>28.151300447932698</v>
      </c>
      <c r="X5580">
        <f t="shared" si="440"/>
        <v>0</v>
      </c>
      <c r="Y5580">
        <f t="shared" si="441"/>
        <v>1</v>
      </c>
      <c r="AA5580">
        <f>((Y5580*V5580)+H5580+273)/(Y5580*V5580)</f>
        <v>11.464880673803261</v>
      </c>
      <c r="AB5580">
        <f t="shared" si="442"/>
        <v>5.5064826553948266E-6</v>
      </c>
      <c r="AD5580">
        <f>AA5580*$C$28</f>
        <v>6.4636332576971007</v>
      </c>
      <c r="AF5580">
        <f>(Q5580-X5580)/AD5580+X5580</f>
        <v>9.7671331369691192E-6</v>
      </c>
      <c r="AH5580">
        <f>Q5580/AF5580</f>
        <v>6.4636332576971007</v>
      </c>
      <c r="AK5580" s="2"/>
      <c r="AT5580" s="1"/>
    </row>
    <row r="5581" spans="6:46" x14ac:dyDescent="0.35">
      <c r="F5581" s="4">
        <v>44429.458333333336</v>
      </c>
      <c r="H5581">
        <v>22.5</v>
      </c>
      <c r="I5581">
        <v>19.420833333333299</v>
      </c>
      <c r="K5581" s="2">
        <v>1.31592222022397E-5</v>
      </c>
      <c r="L5581">
        <v>1.56911570738321E-4</v>
      </c>
      <c r="N5581">
        <f t="shared" si="438"/>
        <v>9.2114555415677893E-6</v>
      </c>
      <c r="O5581" s="2">
        <f t="shared" si="439"/>
        <v>4.7073471221496307E-5</v>
      </c>
      <c r="Q5581">
        <f>N5581+O5581</f>
        <v>5.6284926763064096E-5</v>
      </c>
      <c r="S5581">
        <f>IF(H5581&gt;$B$5,$B$5,($B$3 - $B$5)*(($B$5-H5581)/($B$5-$B$6))^(1/$B$2)+$B$5)</f>
        <v>20</v>
      </c>
      <c r="T5581">
        <f>K5581*S5581</f>
        <v>2.6318444404479401E-4</v>
      </c>
      <c r="U5581" s="3">
        <f>S5581*N5581/Q5581+$B$7*O5581/Q5581</f>
        <v>49.271984303860869</v>
      </c>
      <c r="V5581">
        <f>IF(U5581-H5581&lt;=10,10,U5581-H5581)</f>
        <v>26.771984303860869</v>
      </c>
      <c r="X5581">
        <f t="shared" si="440"/>
        <v>0</v>
      </c>
      <c r="Y5581">
        <f t="shared" si="441"/>
        <v>1</v>
      </c>
      <c r="AA5581">
        <f>((Y5581*V5581)+H5581+273)/(Y5581*V5581)</f>
        <v>12.037657748715512</v>
      </c>
      <c r="AB5581">
        <f t="shared" si="442"/>
        <v>4.6757374181925068E-6</v>
      </c>
      <c r="AD5581">
        <f>AA5581*$C$28</f>
        <v>6.7865516600760012</v>
      </c>
      <c r="AF5581">
        <f>(Q5581-X5581)/AD5581+X5581</f>
        <v>8.293597335179465E-6</v>
      </c>
      <c r="AH5581">
        <f>Q5581/AF5581</f>
        <v>6.7865516600760012</v>
      </c>
      <c r="AK5581" s="2"/>
      <c r="AT5581" s="1"/>
    </row>
    <row r="5582" spans="6:46" x14ac:dyDescent="0.35">
      <c r="F5582" s="4">
        <v>44429.5</v>
      </c>
      <c r="H5582">
        <v>23.4</v>
      </c>
      <c r="I5582">
        <v>19.420833333333299</v>
      </c>
      <c r="K5582" s="2">
        <v>1.31592222022397E-5</v>
      </c>
      <c r="L5582">
        <v>1.44358839206169E-4</v>
      </c>
      <c r="N5582">
        <f t="shared" si="438"/>
        <v>9.2114555415677893E-6</v>
      </c>
      <c r="O5582" s="2">
        <f t="shared" si="439"/>
        <v>4.3307651761850704E-5</v>
      </c>
      <c r="Q5582">
        <f>N5582+O5582</f>
        <v>5.2519107303418493E-5</v>
      </c>
      <c r="S5582">
        <f>IF(H5582&gt;$B$5,$B$5,($B$3 - $B$5)*(($B$5-H5582)/($B$5-$B$6))^(1/$B$2)+$B$5)</f>
        <v>20</v>
      </c>
      <c r="T5582">
        <f>K5582*S5582</f>
        <v>2.6318444404479401E-4</v>
      </c>
      <c r="U5582" s="3">
        <f>S5582*N5582/Q5582+$B$7*O5582/Q5582</f>
        <v>48.861263823616298</v>
      </c>
      <c r="V5582">
        <f>IF(U5582-H5582&lt;=10,10,U5582-H5582)</f>
        <v>25.461263823616299</v>
      </c>
      <c r="X5582">
        <f t="shared" si="440"/>
        <v>0</v>
      </c>
      <c r="Y5582">
        <f t="shared" si="441"/>
        <v>1</v>
      </c>
      <c r="AA5582">
        <f>((Y5582*V5582)+H5582+273)/(Y5582*V5582)</f>
        <v>12.641213179884559</v>
      </c>
      <c r="AB5582">
        <f t="shared" si="442"/>
        <v>4.1545939108906079E-6</v>
      </c>
      <c r="AD5582">
        <f>AA5582*$C$28</f>
        <v>7.1268221843634407</v>
      </c>
      <c r="AF5582">
        <f>(Q5582-X5582)/AD5582+X5582</f>
        <v>7.3692181374537044E-6</v>
      </c>
      <c r="AH5582">
        <f>Q5582/AF5582</f>
        <v>7.1268221843634407</v>
      </c>
      <c r="AK5582" s="2"/>
      <c r="AT5582" s="1"/>
    </row>
    <row r="5583" spans="6:46" x14ac:dyDescent="0.35">
      <c r="F5583" s="4">
        <v>44429.541666666664</v>
      </c>
      <c r="H5583">
        <v>23.9</v>
      </c>
      <c r="I5583">
        <v>19.420833333333299</v>
      </c>
      <c r="K5583" s="2">
        <v>1.27936882521775E-5</v>
      </c>
      <c r="L5583">
        <v>1.56911570738321E-4</v>
      </c>
      <c r="N5583">
        <f t="shared" si="438"/>
        <v>8.9555817765242501E-6</v>
      </c>
      <c r="O5583" s="2">
        <f t="shared" si="439"/>
        <v>4.7073471221496307E-5</v>
      </c>
      <c r="Q5583">
        <f>N5583+O5583</f>
        <v>5.6029052998020559E-5</v>
      </c>
      <c r="S5583">
        <f>IF(H5583&gt;$B$5,$B$5,($B$3 - $B$5)*(($B$5-H5583)/($B$5-$B$6))^(1/$B$2)+$B$5)</f>
        <v>20</v>
      </c>
      <c r="T5583">
        <f>K5583*S5583</f>
        <v>2.5587376504354999E-4</v>
      </c>
      <c r="U5583" s="3">
        <f>S5583*N5583/Q5583+$B$7*O5583/Q5583</f>
        <v>49.405663751100306</v>
      </c>
      <c r="V5583">
        <f>IF(U5583-H5583&lt;=10,10,U5583-H5583)</f>
        <v>25.505663751100307</v>
      </c>
      <c r="X5583">
        <f t="shared" si="440"/>
        <v>0</v>
      </c>
      <c r="Y5583">
        <f t="shared" si="441"/>
        <v>1</v>
      </c>
      <c r="AA5583">
        <f>((Y5583*V5583)+H5583+273)/(Y5583*V5583)</f>
        <v>12.64055179654722</v>
      </c>
      <c r="AB5583">
        <f t="shared" si="442"/>
        <v>4.4324847443230254E-6</v>
      </c>
      <c r="AD5583">
        <f>AA5583*$C$28</f>
        <v>7.1264493118096874</v>
      </c>
      <c r="AF5583">
        <f>(Q5583-X5583)/AD5583+X5583</f>
        <v>7.8621274840433213E-6</v>
      </c>
      <c r="AH5583">
        <f>Q5583/AF5583</f>
        <v>7.1264493118096874</v>
      </c>
      <c r="AK5583" s="2"/>
      <c r="AT5583" s="1"/>
    </row>
    <row r="5584" spans="6:46" x14ac:dyDescent="0.35">
      <c r="F5584" s="4">
        <v>44429.583333333336</v>
      </c>
      <c r="H5584">
        <v>24.1</v>
      </c>
      <c r="I5584">
        <v>19.420833333333299</v>
      </c>
      <c r="K5584" s="2">
        <v>1.16970864019909E-5</v>
      </c>
      <c r="L5584">
        <v>1.4122126296973501E-4</v>
      </c>
      <c r="N5584">
        <f t="shared" si="438"/>
        <v>8.1879604813936292E-6</v>
      </c>
      <c r="O5584" s="2">
        <f t="shared" si="439"/>
        <v>4.2366378890920511E-5</v>
      </c>
      <c r="Q5584">
        <f>N5584+O5584</f>
        <v>5.0554339372314136E-5</v>
      </c>
      <c r="S5584">
        <f>IF(H5584&gt;$B$5,$B$5,($B$3 - $B$5)*(($B$5-H5584)/($B$5-$B$6))^(1/$B$2)+$B$5)</f>
        <v>20</v>
      </c>
      <c r="T5584">
        <f>K5584*S5584</f>
        <v>2.3394172803981801E-4</v>
      </c>
      <c r="U5584" s="3">
        <f>S5584*N5584/Q5584+$B$7*O5584/Q5584</f>
        <v>49.331275605478083</v>
      </c>
      <c r="V5584">
        <f>IF(U5584-H5584&lt;=10,10,U5584-H5584)</f>
        <v>25.231275605478082</v>
      </c>
      <c r="X5584">
        <f t="shared" si="440"/>
        <v>0</v>
      </c>
      <c r="Y5584">
        <f t="shared" si="441"/>
        <v>1</v>
      </c>
      <c r="AA5584">
        <f>((Y5584*V5584)+H5584+273)/(Y5584*V5584)</f>
        <v>12.775068555610213</v>
      </c>
      <c r="AB5584">
        <f t="shared" si="442"/>
        <v>3.9572656030963551E-6</v>
      </c>
      <c r="AD5584">
        <f>AA5584*$C$28</f>
        <v>7.2022867341375001</v>
      </c>
      <c r="AF5584">
        <f>(Q5584-X5584)/AD5584+X5584</f>
        <v>7.0192067100988865E-6</v>
      </c>
      <c r="AH5584">
        <f>Q5584/AF5584</f>
        <v>7.2022867341375001</v>
      </c>
      <c r="AK5584" s="2"/>
      <c r="AT5584" s="1"/>
    </row>
    <row r="5585" spans="6:46" x14ac:dyDescent="0.35">
      <c r="F5585" s="4">
        <v>44429.625</v>
      </c>
      <c r="H5585">
        <v>24.6</v>
      </c>
      <c r="I5585">
        <v>19.420833333333299</v>
      </c>
      <c r="K5585" s="2">
        <v>1.27936882521775E-5</v>
      </c>
      <c r="L5585">
        <v>1.3494489720365801E-4</v>
      </c>
      <c r="N5585">
        <f t="shared" si="438"/>
        <v>8.9555817765242501E-6</v>
      </c>
      <c r="O5585" s="2">
        <f t="shared" si="439"/>
        <v>4.0483469161097408E-5</v>
      </c>
      <c r="Q5585">
        <f>N5585+O5585</f>
        <v>4.943905093762166E-5</v>
      </c>
      <c r="S5585">
        <f>IF(H5585&gt;$B$5,$B$5,($B$3 - $B$5)*(($B$5-H5585)/($B$5-$B$6))^(1/$B$2)+$B$5)</f>
        <v>20</v>
      </c>
      <c r="T5585">
        <f>K5585*S5585</f>
        <v>2.5587376504354999E-4</v>
      </c>
      <c r="U5585" s="3">
        <f>S5585*N5585/Q5585+$B$7*O5585/Q5585</f>
        <v>48.659964011569926</v>
      </c>
      <c r="V5585">
        <f>IF(U5585-H5585&lt;=10,10,U5585-H5585)</f>
        <v>24.059964011569924</v>
      </c>
      <c r="X5585">
        <f t="shared" si="440"/>
        <v>0</v>
      </c>
      <c r="Y5585">
        <f t="shared" si="441"/>
        <v>1</v>
      </c>
      <c r="AA5585">
        <f>((Y5585*V5585)+H5585+273)/(Y5585*V5585)</f>
        <v>13.369095808160415</v>
      </c>
      <c r="AB5585">
        <f t="shared" si="442"/>
        <v>3.6980100709162668E-6</v>
      </c>
      <c r="AD5585">
        <f>AA5585*$C$28</f>
        <v>7.5371854927730935</v>
      </c>
      <c r="AF5585">
        <f>(Q5585-X5585)/AD5585+X5585</f>
        <v>6.5593517613471879E-6</v>
      </c>
      <c r="AH5585">
        <f>Q5585/AF5585</f>
        <v>7.5371854927730926</v>
      </c>
      <c r="AK5585" s="2"/>
      <c r="AT5585" s="1"/>
    </row>
    <row r="5586" spans="6:46" x14ac:dyDescent="0.35">
      <c r="F5586" s="4">
        <v>44429.666666666664</v>
      </c>
      <c r="H5586">
        <v>24.8</v>
      </c>
      <c r="I5586">
        <v>19.420833333333299</v>
      </c>
      <c r="K5586" s="2">
        <v>1.31592222022397E-5</v>
      </c>
      <c r="L5586">
        <v>1.4122126296973501E-4</v>
      </c>
      <c r="N5586">
        <f t="shared" si="438"/>
        <v>9.2114555415677893E-6</v>
      </c>
      <c r="O5586" s="2">
        <f t="shared" si="439"/>
        <v>4.2366378890920511E-5</v>
      </c>
      <c r="Q5586">
        <f>N5586+O5586</f>
        <v>5.15778344324883E-5</v>
      </c>
      <c r="S5586">
        <f>IF(H5586&gt;$B$5,$B$5,($B$3 - $B$5)*(($B$5-H5586)/($B$5-$B$6))^(1/$B$2)+$B$5)</f>
        <v>20</v>
      </c>
      <c r="T5586">
        <f>K5586*S5586</f>
        <v>2.6318444404479401E-4</v>
      </c>
      <c r="U5586" s="3">
        <f>S5586*N5586/Q5586+$B$7*O5586/Q5586</f>
        <v>48.749234579112226</v>
      </c>
      <c r="V5586">
        <f>IF(U5586-H5586&lt;=10,10,U5586-H5586)</f>
        <v>23.949234579112225</v>
      </c>
      <c r="X5586">
        <f t="shared" si="440"/>
        <v>0</v>
      </c>
      <c r="Y5586">
        <f t="shared" si="441"/>
        <v>1</v>
      </c>
      <c r="AA5586">
        <f>((Y5586*V5586)+H5586+273)/(Y5586*V5586)</f>
        <v>13.434635395810597</v>
      </c>
      <c r="AB5586">
        <f t="shared" si="442"/>
        <v>3.8391689028324602E-6</v>
      </c>
      <c r="AD5586">
        <f>AA5586*$C$28</f>
        <v>7.5741351890223907</v>
      </c>
      <c r="AF5586">
        <f>(Q5586-X5586)/AD5586+X5586</f>
        <v>6.8097324836824777E-6</v>
      </c>
      <c r="AH5586">
        <f>Q5586/AF5586</f>
        <v>7.5741351890223907</v>
      </c>
      <c r="AK5586" s="2"/>
      <c r="AT5586" s="1"/>
    </row>
    <row r="5587" spans="6:46" x14ac:dyDescent="0.35">
      <c r="F5587" s="4">
        <v>44429.708333333336</v>
      </c>
      <c r="H5587">
        <v>25.6</v>
      </c>
      <c r="I5587">
        <v>19.420833333333299</v>
      </c>
      <c r="K5587" s="2">
        <v>1.42558240524264E-5</v>
      </c>
      <c r="L5587">
        <v>1.78879457566192E-4</v>
      </c>
      <c r="N5587">
        <f t="shared" si="438"/>
        <v>9.9790768366984796E-6</v>
      </c>
      <c r="O5587" s="2">
        <f t="shared" si="439"/>
        <v>5.366383726985761E-5</v>
      </c>
      <c r="Q5587">
        <f>N5587+O5587</f>
        <v>6.3642914106556086E-5</v>
      </c>
      <c r="S5587">
        <f>IF(H5587&gt;$B$5,$B$5,($B$3 - $B$5)*(($B$5-H5587)/($B$5-$B$6))^(1/$B$2)+$B$5)</f>
        <v>20</v>
      </c>
      <c r="T5587">
        <f>K5587*S5587</f>
        <v>2.8511648104852802E-4</v>
      </c>
      <c r="U5587" s="3">
        <f>S5587*N5587/Q5587+$B$7*O5587/Q5587</f>
        <v>49.512072644887468</v>
      </c>
      <c r="V5587">
        <f>IF(U5587-H5587&lt;=10,10,U5587-H5587)</f>
        <v>23.912072644887466</v>
      </c>
      <c r="X5587">
        <f t="shared" si="440"/>
        <v>0</v>
      </c>
      <c r="Y5587">
        <f t="shared" si="441"/>
        <v>1</v>
      </c>
      <c r="AA5587">
        <f>((Y5587*V5587)+H5587+273)/(Y5587*V5587)</f>
        <v>13.487416061101767</v>
      </c>
      <c r="AB5587">
        <f t="shared" si="442"/>
        <v>4.7186884291428314E-6</v>
      </c>
      <c r="AD5587">
        <f>AA5587*$C$28</f>
        <v>7.6038917013879237</v>
      </c>
      <c r="AF5587">
        <f>(Q5587-X5587)/AD5587+X5587</f>
        <v>8.3697817651636812E-6</v>
      </c>
      <c r="AH5587">
        <f>Q5587/AF5587</f>
        <v>7.6038917013879237</v>
      </c>
      <c r="AK5587" s="2"/>
      <c r="AT5587" s="1"/>
    </row>
    <row r="5588" spans="6:46" x14ac:dyDescent="0.35">
      <c r="F5588" s="4">
        <v>44429.75</v>
      </c>
      <c r="H5588">
        <v>24</v>
      </c>
      <c r="I5588">
        <v>19.420833333333299</v>
      </c>
      <c r="K5588" s="2">
        <v>1.46213580024886E-5</v>
      </c>
      <c r="L5588">
        <v>2.1967765498549899E-4</v>
      </c>
      <c r="N5588">
        <f t="shared" si="438"/>
        <v>1.0234950601742019E-5</v>
      </c>
      <c r="O5588" s="2">
        <f t="shared" si="439"/>
        <v>6.590329649564971E-5</v>
      </c>
      <c r="Q5588">
        <f>N5588+O5588</f>
        <v>7.6138247097391724E-5</v>
      </c>
      <c r="S5588">
        <f>IF(H5588&gt;$B$5,$B$5,($B$3 - $B$5)*(($B$5-H5588)/($B$5-$B$6))^(1/$B$2)+$B$5)</f>
        <v>20</v>
      </c>
      <c r="T5588">
        <f>K5588*S5588</f>
        <v>2.9242716004977199E-4</v>
      </c>
      <c r="U5588" s="3">
        <f>S5588*N5588/Q5588+$B$7*O5588/Q5588</f>
        <v>50.295094322269442</v>
      </c>
      <c r="V5588">
        <f>IF(U5588-H5588&lt;=10,10,U5588-H5588)</f>
        <v>26.295094322269442</v>
      </c>
      <c r="X5588">
        <f t="shared" si="440"/>
        <v>0</v>
      </c>
      <c r="Y5588">
        <f t="shared" si="441"/>
        <v>1</v>
      </c>
      <c r="AA5588">
        <f>((Y5588*V5588)+H5588+273)/(Y5588*V5588)</f>
        <v>12.294882473514052</v>
      </c>
      <c r="AB5588">
        <f t="shared" si="442"/>
        <v>6.1926779098060241E-6</v>
      </c>
      <c r="AD5588">
        <f>AA5588*$C$28</f>
        <v>6.9315689815130064</v>
      </c>
      <c r="AF5588">
        <f>(Q5588-X5588)/AD5588+X5588</f>
        <v>1.0984273156691927E-5</v>
      </c>
      <c r="AH5588">
        <f>Q5588/AF5588</f>
        <v>6.9315689815130073</v>
      </c>
      <c r="AK5588" s="2"/>
      <c r="AT5588" s="1"/>
    </row>
    <row r="5589" spans="6:46" x14ac:dyDescent="0.35">
      <c r="F5589" s="4">
        <v>44429.791666666664</v>
      </c>
      <c r="H5589">
        <v>23.1</v>
      </c>
      <c r="I5589">
        <v>19.420833333333299</v>
      </c>
      <c r="K5589" s="2">
        <v>1.6083493802737498E-5</v>
      </c>
      <c r="L5589">
        <v>2.1967765498549899E-4</v>
      </c>
      <c r="N5589">
        <f t="shared" si="438"/>
        <v>1.1258445661916248E-5</v>
      </c>
      <c r="O5589" s="2">
        <f t="shared" si="439"/>
        <v>6.590329649564971E-5</v>
      </c>
      <c r="Q5589">
        <f>N5589+O5589</f>
        <v>7.7161742157565955E-5</v>
      </c>
      <c r="S5589">
        <f>IF(H5589&gt;$B$5,$B$5,($B$3 - $B$5)*(($B$5-H5589)/($B$5-$B$6))^(1/$B$2)+$B$5)</f>
        <v>20</v>
      </c>
      <c r="T5589">
        <f>K5589*S5589</f>
        <v>3.2166987605474997E-4</v>
      </c>
      <c r="U5589" s="3">
        <f>S5589*N5589/Q5589+$B$7*O5589/Q5589</f>
        <v>49.893251666578252</v>
      </c>
      <c r="V5589">
        <f>IF(U5589-H5589&lt;=10,10,U5589-H5589)</f>
        <v>26.79325166657825</v>
      </c>
      <c r="X5589">
        <f t="shared" si="440"/>
        <v>0</v>
      </c>
      <c r="Y5589">
        <f t="shared" si="441"/>
        <v>1</v>
      </c>
      <c r="AA5589">
        <f>((Y5589*V5589)+H5589+273)/(Y5589*V5589)</f>
        <v>12.051290216086517</v>
      </c>
      <c r="AB5589">
        <f t="shared" si="442"/>
        <v>6.4027785219683402E-6</v>
      </c>
      <c r="AD5589">
        <f>AA5589*$C$28</f>
        <v>6.7942373283346376</v>
      </c>
      <c r="AF5589">
        <f>(Q5589-X5589)/AD5589+X5589</f>
        <v>1.1356939481017418E-5</v>
      </c>
      <c r="AH5589">
        <f>Q5589/AF5589</f>
        <v>6.7942373283346376</v>
      </c>
      <c r="AK5589" s="2"/>
      <c r="AT5589" s="1"/>
    </row>
    <row r="5590" spans="6:46" x14ac:dyDescent="0.35">
      <c r="F5590" s="4">
        <v>44429.833333333336</v>
      </c>
      <c r="H5590">
        <v>21.2</v>
      </c>
      <c r="I5590">
        <v>19.420833333333299</v>
      </c>
      <c r="K5590" s="2">
        <v>1.6083493802737498E-5</v>
      </c>
      <c r="L5590">
        <v>1.8515703662547601E-4</v>
      </c>
      <c r="N5590">
        <f t="shared" si="438"/>
        <v>1.1258445661916248E-5</v>
      </c>
      <c r="O5590" s="2">
        <f t="shared" si="439"/>
        <v>5.5547110987642811E-5</v>
      </c>
      <c r="Q5590">
        <f>N5590+O5590</f>
        <v>6.6805556649559056E-5</v>
      </c>
      <c r="S5590">
        <f>IF(H5590&gt;$B$5,$B$5,($B$3 - $B$5)*(($B$5-H5590)/($B$5-$B$6))^(1/$B$2)+$B$5)</f>
        <v>20</v>
      </c>
      <c r="T5590">
        <f>K5590*S5590</f>
        <v>3.2166987605474997E-4</v>
      </c>
      <c r="U5590" s="3">
        <f>S5590*N5590/Q5590+$B$7*O5590/Q5590</f>
        <v>49.101604448352887</v>
      </c>
      <c r="V5590">
        <f>IF(U5590-H5590&lt;=10,10,U5590-H5590)</f>
        <v>27.901604448352888</v>
      </c>
      <c r="X5590">
        <f t="shared" si="440"/>
        <v>0</v>
      </c>
      <c r="Y5590">
        <f t="shared" si="441"/>
        <v>1</v>
      </c>
      <c r="AA5590">
        <f>((Y5590*V5590)+H5590+273)/(Y5590*V5590)</f>
        <v>11.544196501121549</v>
      </c>
      <c r="AB5590">
        <f t="shared" si="442"/>
        <v>5.786938626960198E-6</v>
      </c>
      <c r="AD5590">
        <f>AA5590*$C$28</f>
        <v>6.5083496776845902</v>
      </c>
      <c r="AF5590">
        <f>(Q5590-X5590)/AD5590+X5590</f>
        <v>1.0264592401760102E-5</v>
      </c>
      <c r="AH5590">
        <f>Q5590/AF5590</f>
        <v>6.5083496776845911</v>
      </c>
      <c r="AK5590" s="2"/>
      <c r="AT5590" s="1"/>
    </row>
    <row r="5591" spans="6:46" x14ac:dyDescent="0.35">
      <c r="F5591" s="4">
        <v>44429.875</v>
      </c>
      <c r="H5591">
        <v>19.399999999999999</v>
      </c>
      <c r="I5591">
        <v>19.420833333333299</v>
      </c>
      <c r="K5591" s="2">
        <v>1.6083493802737498E-5</v>
      </c>
      <c r="L5591">
        <v>1.3808247344009199E-4</v>
      </c>
      <c r="N5591">
        <f t="shared" si="438"/>
        <v>1.1258445661916248E-5</v>
      </c>
      <c r="O5591" s="2">
        <f t="shared" si="439"/>
        <v>4.1424742032027601E-5</v>
      </c>
      <c r="Q5591">
        <f>N5591+O5591</f>
        <v>5.2683187693943853E-5</v>
      </c>
      <c r="S5591">
        <f>IF(H5591&gt;$B$5,$B$5,($B$3 - $B$5)*(($B$5-H5591)/($B$5-$B$6))^(1/$B$2)+$B$5)</f>
        <v>20.8</v>
      </c>
      <c r="T5591">
        <f>K5591*S5591</f>
        <v>3.3453667109693998E-4</v>
      </c>
      <c r="U5591" s="3">
        <f>S5591*N5591/Q5591+$B$7*O5591/Q5591</f>
        <v>47.691428546913883</v>
      </c>
      <c r="V5591">
        <f>IF(U5591-H5591&lt;=10,10,U5591-H5591)</f>
        <v>28.291428546913885</v>
      </c>
      <c r="X5591">
        <f t="shared" si="440"/>
        <v>0</v>
      </c>
      <c r="Y5591">
        <f t="shared" si="441"/>
        <v>1</v>
      </c>
      <c r="AA5591">
        <f>((Y5591*V5591)+H5591+273)/(Y5591*V5591)</f>
        <v>11.335285809803898</v>
      </c>
      <c r="AB5591">
        <f t="shared" si="442"/>
        <v>4.6477158651242934E-6</v>
      </c>
      <c r="AD5591">
        <f>AA5591*$C$28</f>
        <v>6.3905706854117197</v>
      </c>
      <c r="AF5591">
        <f>(Q5591-X5591)/AD5591+X5591</f>
        <v>8.243894056943629E-6</v>
      </c>
      <c r="AH5591">
        <f>Q5591/AF5591</f>
        <v>6.3905706854117197</v>
      </c>
      <c r="AK5591" s="2"/>
      <c r="AT5591" s="1"/>
    </row>
    <row r="5592" spans="6:46" x14ac:dyDescent="0.35">
      <c r="F5592" s="4">
        <v>44429.916666666664</v>
      </c>
      <c r="H5592">
        <v>18.8</v>
      </c>
      <c r="I5592">
        <v>19.420833333333299</v>
      </c>
      <c r="K5592" s="2">
        <v>1.6083493802737498E-5</v>
      </c>
      <c r="L5592" s="2">
        <v>9.4147306430955106E-5</v>
      </c>
      <c r="N5592">
        <f t="shared" si="438"/>
        <v>1.1258445661916248E-5</v>
      </c>
      <c r="O5592" s="2">
        <f t="shared" si="439"/>
        <v>2.8244191929286536E-5</v>
      </c>
      <c r="Q5592">
        <f>N5592+O5592</f>
        <v>3.9502637591202785E-5</v>
      </c>
      <c r="S5592">
        <f>IF(H5592&gt;$B$5,$B$5,($B$3 - $B$5)*(($B$5-H5592)/($B$5-$B$6))^(1/$B$2)+$B$5)</f>
        <v>21.599999999999998</v>
      </c>
      <c r="T5592">
        <f>K5592*S5592</f>
        <v>3.4740346613912993E-4</v>
      </c>
      <c r="U5592" s="3">
        <f>S5592*N5592/Q5592+$B$7*O5592/Q5592</f>
        <v>45.480836014055306</v>
      </c>
      <c r="V5592">
        <f>IF(U5592-H5592&lt;=10,10,U5592-H5592)</f>
        <v>26.680836014055306</v>
      </c>
      <c r="X5592">
        <f t="shared" si="440"/>
        <v>0</v>
      </c>
      <c r="Y5592">
        <f t="shared" si="441"/>
        <v>1</v>
      </c>
      <c r="AA5592">
        <f>((Y5592*V5592)+H5592+273)/(Y5592*V5592)</f>
        <v>11.936688784649832</v>
      </c>
      <c r="AB5592">
        <f t="shared" si="442"/>
        <v>3.3093463609440676E-6</v>
      </c>
      <c r="AD5592">
        <f>AA5592*$C$28</f>
        <v>6.7296277048514712</v>
      </c>
      <c r="AF5592">
        <f>(Q5592-X5592)/AD5592+X5592</f>
        <v>5.8699588333430168E-6</v>
      </c>
      <c r="AH5592">
        <f>Q5592/AF5592</f>
        <v>6.7296277048514712</v>
      </c>
      <c r="AK5592" s="2"/>
      <c r="AL5592" s="2"/>
      <c r="AT5592" s="1"/>
    </row>
    <row r="5593" spans="6:46" x14ac:dyDescent="0.35">
      <c r="F5593" s="4">
        <v>44429.958333333336</v>
      </c>
      <c r="H5593">
        <v>20.2</v>
      </c>
      <c r="I5593">
        <v>19.420833333333299</v>
      </c>
      <c r="K5593" s="2">
        <v>1.6083493802737498E-5</v>
      </c>
      <c r="L5593" s="2">
        <v>6.9041358049367002E-5</v>
      </c>
      <c r="N5593">
        <f t="shared" si="438"/>
        <v>1.1258445661916248E-5</v>
      </c>
      <c r="O5593" s="2">
        <f t="shared" si="439"/>
        <v>2.0712407414810104E-5</v>
      </c>
      <c r="Q5593">
        <f>N5593+O5593</f>
        <v>3.1970853076726352E-5</v>
      </c>
      <c r="S5593">
        <f>IF(H5593&gt;$B$5,$B$5,($B$3 - $B$5)*(($B$5-H5593)/($B$5-$B$6))^(1/$B$2)+$B$5)</f>
        <v>20</v>
      </c>
      <c r="T5593">
        <f>K5593*S5593</f>
        <v>3.2166987605474997E-4</v>
      </c>
      <c r="U5593" s="3">
        <f>S5593*N5593/Q5593+$B$7*O5593/Q5593</f>
        <v>42.674848799892679</v>
      </c>
      <c r="V5593">
        <f>IF(U5593-H5593&lt;=10,10,U5593-H5593)</f>
        <v>22.47484879989268</v>
      </c>
      <c r="X5593">
        <f t="shared" si="440"/>
        <v>0</v>
      </c>
      <c r="Y5593">
        <f t="shared" si="441"/>
        <v>1</v>
      </c>
      <c r="AA5593">
        <f>((Y5593*V5593)+H5593+273)/(Y5593*V5593)</f>
        <v>14.045693993785626</v>
      </c>
      <c r="AB5593">
        <f t="shared" si="442"/>
        <v>2.2762031616858183E-6</v>
      </c>
      <c r="AD5593">
        <f>AA5593*$C$28</f>
        <v>7.9186358243668087</v>
      </c>
      <c r="AF5593">
        <f>(Q5593-X5593)/AD5593+X5593</f>
        <v>4.0374192961807045E-6</v>
      </c>
      <c r="AH5593">
        <f>Q5593/AF5593</f>
        <v>7.9186358243668087</v>
      </c>
      <c r="AK5593" s="2"/>
      <c r="AL5593" s="2"/>
      <c r="AT5593" s="1"/>
    </row>
    <row r="5594" spans="6:46" x14ac:dyDescent="0.35">
      <c r="F5594" s="4">
        <v>44430</v>
      </c>
      <c r="H5594">
        <v>19.399999999999999</v>
      </c>
      <c r="I5594">
        <v>18.858333333333299</v>
      </c>
      <c r="K5594" s="2">
        <v>1.6083493802737498E-5</v>
      </c>
      <c r="L5594" s="2">
        <v>4.0797226784740898E-5</v>
      </c>
      <c r="N5594">
        <f t="shared" si="438"/>
        <v>1.1258445661916248E-5</v>
      </c>
      <c r="O5594" s="2">
        <f t="shared" si="439"/>
        <v>1.2239168035422271E-5</v>
      </c>
      <c r="Q5594">
        <f>N5594+O5594</f>
        <v>2.3497613697338521E-5</v>
      </c>
      <c r="S5594">
        <f>IF(H5594&gt;$B$5,$B$5,($B$3 - $B$5)*(($B$5-H5594)/($B$5-$B$6))^(1/$B$2)+$B$5)</f>
        <v>20.8</v>
      </c>
      <c r="T5594">
        <f>K5594*S5594</f>
        <v>3.3453667109693998E-4</v>
      </c>
      <c r="U5594" s="3">
        <f>S5594*N5594/Q5594+$B$7*O5594/Q5594</f>
        <v>38.613704497953023</v>
      </c>
      <c r="V5594">
        <f>IF(U5594-H5594&lt;=10,10,U5594-H5594)</f>
        <v>19.213704497953024</v>
      </c>
      <c r="X5594">
        <f t="shared" si="440"/>
        <v>0</v>
      </c>
      <c r="Y5594">
        <f t="shared" si="441"/>
        <v>1</v>
      </c>
      <c r="AA5594">
        <f>((Y5594*V5594)+H5594+273)/(Y5594*V5594)</f>
        <v>16.218304207351135</v>
      </c>
      <c r="AB5594">
        <f t="shared" si="442"/>
        <v>1.4488329603959429E-6</v>
      </c>
      <c r="AD5594">
        <f>AA5594*$C$28</f>
        <v>9.1435029670752321</v>
      </c>
      <c r="AF5594">
        <f>(Q5594-X5594)/AD5594+X5594</f>
        <v>2.5698699701800168E-6</v>
      </c>
      <c r="AH5594">
        <f>Q5594/AF5594</f>
        <v>9.1435029670752321</v>
      </c>
      <c r="AK5594" s="2"/>
      <c r="AL5594" s="2"/>
      <c r="AT5594" s="1"/>
    </row>
    <row r="5595" spans="6:46" x14ac:dyDescent="0.35">
      <c r="F5595" s="4">
        <v>44430.041666666664</v>
      </c>
      <c r="H5595">
        <v>18</v>
      </c>
      <c r="I5595">
        <v>18.858333333333299</v>
      </c>
      <c r="K5595" s="2">
        <v>1.6083493802737498E-5</v>
      </c>
      <c r="L5595" s="2">
        <v>2.1967765498549899E-5</v>
      </c>
      <c r="N5595">
        <f t="shared" si="438"/>
        <v>1.1258445661916248E-5</v>
      </c>
      <c r="O5595" s="2">
        <f t="shared" si="439"/>
        <v>6.5903296495649707E-6</v>
      </c>
      <c r="Q5595">
        <f>N5595+O5595</f>
        <v>1.7848775311481217E-5</v>
      </c>
      <c r="S5595">
        <f>IF(H5595&gt;$B$5,$B$5,($B$3 - $B$5)*(($B$5-H5595)/($B$5-$B$6))^(1/$B$2)+$B$5)</f>
        <v>22.666666666666668</v>
      </c>
      <c r="T5595">
        <f>K5595*S5595</f>
        <v>3.6455919286204998E-4</v>
      </c>
      <c r="U5595" s="3">
        <f>S5595*N5595/Q5595+$B$7*O5595/Q5595</f>
        <v>34.605151051019114</v>
      </c>
      <c r="V5595">
        <f>IF(U5595-H5595&lt;=10,10,U5595-H5595)</f>
        <v>16.605151051019114</v>
      </c>
      <c r="X5595">
        <f t="shared" si="440"/>
        <v>0</v>
      </c>
      <c r="Y5595">
        <f t="shared" si="441"/>
        <v>1</v>
      </c>
      <c r="AA5595">
        <f>((Y5595*V5595)+H5595+273)/(Y5595*V5595)</f>
        <v>18.524682497973444</v>
      </c>
      <c r="AB5595">
        <f t="shared" si="442"/>
        <v>9.6351315675363554E-7</v>
      </c>
      <c r="AD5595">
        <f>AA5595*$C$28</f>
        <v>10.443785442597207</v>
      </c>
      <c r="AF5595">
        <f>(Q5595-X5595)/AD5595+X5595</f>
        <v>1.7090331288003275E-6</v>
      </c>
      <c r="AH5595">
        <f>Q5595/AF5595</f>
        <v>10.443785442597207</v>
      </c>
      <c r="AK5595" s="2"/>
      <c r="AL5595" s="2"/>
      <c r="AT5595" s="1"/>
    </row>
    <row r="5596" spans="6:46" x14ac:dyDescent="0.35">
      <c r="F5596" s="4">
        <v>44430.083333333336</v>
      </c>
      <c r="H5596">
        <v>16.5</v>
      </c>
      <c r="I5596">
        <v>18.858333333333299</v>
      </c>
      <c r="K5596" s="2">
        <v>1.6083493802737498E-5</v>
      </c>
      <c r="L5596" s="2">
        <v>9.4147549089596692E-6</v>
      </c>
      <c r="N5596">
        <f t="shared" si="438"/>
        <v>1.1258445661916248E-5</v>
      </c>
      <c r="O5596" s="2">
        <f t="shared" si="439"/>
        <v>2.8244264726879012E-6</v>
      </c>
      <c r="Q5596">
        <f>N5596+O5596</f>
        <v>1.4082872134604149E-5</v>
      </c>
      <c r="S5596">
        <f>IF(H5596&gt;$B$5,$B$5,($B$3 - $B$5)*(($B$5-H5596)/($B$5-$B$6))^(1/$B$2)+$B$5)</f>
        <v>24.666666666666668</v>
      </c>
      <c r="T5596">
        <f>K5596*S5596</f>
        <v>3.9672618046752501E-4</v>
      </c>
      <c r="U5596" s="3">
        <f>S5596*N5596/Q5596+$B$7*O5596/Q5596</f>
        <v>30.750245985761378</v>
      </c>
      <c r="V5596">
        <f>IF(U5596-H5596&lt;=10,10,U5596-H5596)</f>
        <v>14.250245985761378</v>
      </c>
      <c r="X5596">
        <f t="shared" si="440"/>
        <v>0</v>
      </c>
      <c r="Y5596">
        <f t="shared" si="441"/>
        <v>1</v>
      </c>
      <c r="AA5596">
        <f>((Y5596*V5596)+H5596+273)/(Y5596*V5596)</f>
        <v>21.315438785355973</v>
      </c>
      <c r="AB5596">
        <f t="shared" si="442"/>
        <v>6.6068882167601888E-7</v>
      </c>
      <c r="AD5596">
        <f>AA5596*$C$28</f>
        <v>12.017148974802996</v>
      </c>
      <c r="AF5596">
        <f>(Q5596-X5596)/AD5596+X5596</f>
        <v>1.1718979405291943E-6</v>
      </c>
      <c r="AH5596">
        <f>Q5596/AF5596</f>
        <v>12.017148974802994</v>
      </c>
      <c r="AK5596" s="2"/>
      <c r="AL5596" s="2"/>
      <c r="AT5596" s="1"/>
    </row>
    <row r="5597" spans="6:46" x14ac:dyDescent="0.35">
      <c r="F5597" s="4">
        <v>44430.125</v>
      </c>
      <c r="H5597">
        <v>16.399999999999999</v>
      </c>
      <c r="I5597">
        <v>18.858333333333299</v>
      </c>
      <c r="K5597" s="2">
        <v>1.6814561702861898E-5</v>
      </c>
      <c r="L5597">
        <v>0</v>
      </c>
      <c r="N5597">
        <f t="shared" si="438"/>
        <v>1.1770193192003328E-5</v>
      </c>
      <c r="O5597" s="2">
        <f t="shared" si="439"/>
        <v>0</v>
      </c>
      <c r="Q5597">
        <f>N5597+O5597</f>
        <v>1.1770193192003328E-5</v>
      </c>
      <c r="S5597">
        <f>IF(H5597&gt;$B$5,$B$5,($B$3 - $B$5)*(($B$5-H5597)/($B$5-$B$6))^(1/$B$2)+$B$5)</f>
        <v>24.800000000000004</v>
      </c>
      <c r="T5597">
        <f>K5597*S5597</f>
        <v>4.1700113023097516E-4</v>
      </c>
      <c r="U5597" s="3">
        <f>S5597*N5597/Q5597+$B$7*O5597/Q5597</f>
        <v>24.800000000000004</v>
      </c>
      <c r="V5597">
        <f>IF(U5597-H5597&lt;=10,10,U5597-H5597)</f>
        <v>10</v>
      </c>
      <c r="X5597">
        <f t="shared" si="440"/>
        <v>0</v>
      </c>
      <c r="Y5597">
        <f t="shared" si="441"/>
        <v>1</v>
      </c>
      <c r="AA5597">
        <f>((Y5597*V5597)+H5597+273)/(Y5597*V5597)</f>
        <v>29.939999999999998</v>
      </c>
      <c r="AB5597">
        <f t="shared" si="442"/>
        <v>3.9312602511701168E-7</v>
      </c>
      <c r="AD5597">
        <f>AA5597*$C$28</f>
        <v>16.879476135991403</v>
      </c>
      <c r="AF5597">
        <f>(Q5597-X5597)/AD5597+X5597</f>
        <v>6.9730796721269302E-7</v>
      </c>
      <c r="AH5597">
        <f>Q5597/AF5597</f>
        <v>16.879476135991403</v>
      </c>
      <c r="AK5597" s="2"/>
      <c r="AT5597" s="1"/>
    </row>
    <row r="5598" spans="6:46" x14ac:dyDescent="0.35">
      <c r="F5598" s="4">
        <v>44430.166666666664</v>
      </c>
      <c r="H5598">
        <v>16.600000000000001</v>
      </c>
      <c r="I5598">
        <v>18.858333333333299</v>
      </c>
      <c r="K5598" s="2">
        <v>1.7545629602986299E-5</v>
      </c>
      <c r="L5598" s="2">
        <v>1.5691278403152899E-6</v>
      </c>
      <c r="N5598">
        <f t="shared" si="438"/>
        <v>1.2281940722090408E-5</v>
      </c>
      <c r="O5598" s="2">
        <f t="shared" si="439"/>
        <v>4.7073835209458705E-7</v>
      </c>
      <c r="Q5598">
        <f>N5598+O5598</f>
        <v>1.2752679074184995E-5</v>
      </c>
      <c r="S5598">
        <f>IF(H5598&gt;$B$5,$B$5,($B$3 - $B$5)*(($B$5-H5598)/($B$5-$B$6))^(1/$B$2)+$B$5)</f>
        <v>24.533333333333331</v>
      </c>
      <c r="T5598">
        <f>K5598*S5598</f>
        <v>4.3045277959326381E-4</v>
      </c>
      <c r="U5598" s="3">
        <f>S5598*N5598/Q5598+$B$7*O5598/Q5598</f>
        <v>25.657946316774094</v>
      </c>
      <c r="V5598">
        <f>IF(U5598-H5598&lt;=10,10,U5598-H5598)</f>
        <v>10</v>
      </c>
      <c r="X5598">
        <f t="shared" si="440"/>
        <v>0</v>
      </c>
      <c r="Y5598">
        <f t="shared" si="441"/>
        <v>1</v>
      </c>
      <c r="AA5598">
        <f>((Y5598*V5598)+H5598+273)/(Y5598*V5598)</f>
        <v>29.96</v>
      </c>
      <c r="AB5598">
        <f t="shared" si="442"/>
        <v>4.2565684493274347E-7</v>
      </c>
      <c r="AD5598">
        <f>AA5598*$C$28</f>
        <v>16.890751671152387</v>
      </c>
      <c r="AF5598">
        <f>(Q5598-X5598)/AD5598+X5598</f>
        <v>7.5500956514358208E-7</v>
      </c>
      <c r="AH5598">
        <f>Q5598/AF5598</f>
        <v>16.890751671152387</v>
      </c>
      <c r="AK5598" s="2"/>
      <c r="AL5598" s="2"/>
      <c r="AT5598" s="1"/>
    </row>
    <row r="5599" spans="6:46" x14ac:dyDescent="0.35">
      <c r="F5599" s="4">
        <v>44430.208333333336</v>
      </c>
      <c r="H5599">
        <v>17.399999999999999</v>
      </c>
      <c r="I5599">
        <v>18.858333333333299</v>
      </c>
      <c r="K5599" s="2">
        <v>1.7545629602986299E-5</v>
      </c>
      <c r="L5599" s="2">
        <v>4.7073713880137897E-6</v>
      </c>
      <c r="N5599">
        <f t="shared" si="438"/>
        <v>1.2281940722090408E-5</v>
      </c>
      <c r="O5599" s="2">
        <f t="shared" si="439"/>
        <v>1.4122114164041371E-6</v>
      </c>
      <c r="Q5599">
        <f>N5599+O5599</f>
        <v>1.3694152138494546E-5</v>
      </c>
      <c r="S5599">
        <f>IF(H5599&gt;$B$5,$B$5,($B$3 - $B$5)*(($B$5-H5599)/($B$5-$B$6))^(1/$B$2)+$B$5)</f>
        <v>23.466666666666669</v>
      </c>
      <c r="T5599">
        <f>K5599*S5599</f>
        <v>4.1173744135007852E-4</v>
      </c>
      <c r="U5599" s="3">
        <f>S5599*N5599/Q5599+$B$7*O5599/Q5599</f>
        <v>26.718546219357687</v>
      </c>
      <c r="V5599">
        <f>IF(U5599-H5599&lt;=10,10,U5599-H5599)</f>
        <v>10</v>
      </c>
      <c r="X5599">
        <f t="shared" si="440"/>
        <v>0</v>
      </c>
      <c r="Y5599">
        <f t="shared" si="441"/>
        <v>1</v>
      </c>
      <c r="AA5599">
        <f>((Y5599*V5599)+H5599+273)/(Y5599*V5599)</f>
        <v>30.04</v>
      </c>
      <c r="AB5599">
        <f t="shared" si="442"/>
        <v>4.5586391939063072E-7</v>
      </c>
      <c r="AD5599">
        <f>AA5599*$C$28</f>
        <v>16.935853811796317</v>
      </c>
      <c r="AF5599">
        <f>(Q5599-X5599)/AD5599+X5599</f>
        <v>8.0858941572559925E-7</v>
      </c>
      <c r="AH5599">
        <f>Q5599/AF5599</f>
        <v>16.935853811796317</v>
      </c>
      <c r="AK5599" s="2"/>
      <c r="AL5599" s="2"/>
      <c r="AT5599" s="1"/>
    </row>
    <row r="5600" spans="6:46" x14ac:dyDescent="0.35">
      <c r="F5600" s="4">
        <v>44430.25</v>
      </c>
      <c r="H5600">
        <v>17.399999999999999</v>
      </c>
      <c r="I5600">
        <v>18.858333333333299</v>
      </c>
      <c r="K5600" s="2">
        <v>1.7545629602986299E-5</v>
      </c>
      <c r="L5600" s="2">
        <v>2.9813283370805601E-5</v>
      </c>
      <c r="N5600">
        <f t="shared" si="438"/>
        <v>1.2281940722090408E-5</v>
      </c>
      <c r="O5600" s="2">
        <f t="shared" si="439"/>
        <v>8.9439850112416824E-6</v>
      </c>
      <c r="Q5600">
        <f>N5600+O5600</f>
        <v>2.1225925733332091E-5</v>
      </c>
      <c r="S5600">
        <f>IF(H5600&gt;$B$5,$B$5,($B$3 - $B$5)*(($B$5-H5600)/($B$5-$B$6))^(1/$B$2)+$B$5)</f>
        <v>23.466666666666669</v>
      </c>
      <c r="T5600">
        <f>K5600*S5600</f>
        <v>4.1173744135007852E-4</v>
      </c>
      <c r="U5600" s="3">
        <f>S5600*N5600/Q5600+$B$7*O5600/Q5600</f>
        <v>36.75389212062791</v>
      </c>
      <c r="V5600">
        <f>IF(U5600-H5600&lt;=10,10,U5600-H5600)</f>
        <v>19.353892120627911</v>
      </c>
      <c r="X5600">
        <f t="shared" si="440"/>
        <v>0</v>
      </c>
      <c r="Y5600">
        <f t="shared" si="441"/>
        <v>1</v>
      </c>
      <c r="AA5600">
        <f>((Y5600*V5600)+H5600+273)/(Y5600*V5600)</f>
        <v>16.004733838031665</v>
      </c>
      <c r="AB5600">
        <f t="shared" si="442"/>
        <v>1.3262279740568651E-6</v>
      </c>
      <c r="AD5600">
        <f>AA5600*$C$28</f>
        <v>9.0230969566449435</v>
      </c>
      <c r="AF5600">
        <f>(Q5600-X5600)/AD5600+X5600</f>
        <v>2.3523991635378064E-6</v>
      </c>
      <c r="AH5600">
        <f>Q5600/AF5600</f>
        <v>9.0230969566449435</v>
      </c>
      <c r="AK5600" s="2"/>
      <c r="AL5600" s="2"/>
      <c r="AT5600" s="1"/>
    </row>
    <row r="5601" spans="6:46" x14ac:dyDescent="0.35">
      <c r="F5601" s="4">
        <v>44430.291666666664</v>
      </c>
      <c r="H5601">
        <v>17.5</v>
      </c>
      <c r="I5601">
        <v>18.858333333333299</v>
      </c>
      <c r="K5601" s="2">
        <v>1.7545629602986299E-5</v>
      </c>
      <c r="L5601" s="2">
        <v>7.2179540932405098E-5</v>
      </c>
      <c r="N5601">
        <f t="shared" si="438"/>
        <v>1.2281940722090408E-5</v>
      </c>
      <c r="O5601" s="2">
        <f t="shared" si="439"/>
        <v>2.1653862279721534E-5</v>
      </c>
      <c r="Q5601">
        <f>N5601+O5601</f>
        <v>3.3935803001811942E-5</v>
      </c>
      <c r="S5601">
        <f>IF(H5601&gt;$B$5,$B$5,($B$3 - $B$5)*(($B$5-H5601)/($B$5-$B$6))^(1/$B$2)+$B$5)</f>
        <v>23.333333333333332</v>
      </c>
      <c r="T5601">
        <f>K5601*S5601</f>
        <v>4.0939802406968028E-4</v>
      </c>
      <c r="U5601" s="3">
        <f>S5601*N5601/Q5601+$B$7*O5601/Q5601</f>
        <v>43.539298072733686</v>
      </c>
      <c r="V5601">
        <f>IF(U5601-H5601&lt;=10,10,U5601-H5601)</f>
        <v>26.039298072733686</v>
      </c>
      <c r="X5601">
        <f t="shared" si="440"/>
        <v>0</v>
      </c>
      <c r="Y5601">
        <f t="shared" si="441"/>
        <v>1</v>
      </c>
      <c r="AA5601">
        <f>((Y5601*V5601)+H5601+273)/(Y5601*V5601)</f>
        <v>12.156214702430434</v>
      </c>
      <c r="AB5601">
        <f t="shared" si="442"/>
        <v>2.7916422860668165E-6</v>
      </c>
      <c r="AD5601">
        <f>AA5601*$C$28</f>
        <v>6.8533913150855827</v>
      </c>
      <c r="AF5601">
        <f>(Q5601-X5601)/AD5601+X5601</f>
        <v>4.95168033483116E-6</v>
      </c>
      <c r="AH5601">
        <f>Q5601/AF5601</f>
        <v>6.8533913150855827</v>
      </c>
      <c r="AK5601" s="2"/>
      <c r="AL5601" s="2"/>
      <c r="AT5601" s="1"/>
    </row>
    <row r="5602" spans="6:46" x14ac:dyDescent="0.35">
      <c r="F5602" s="4">
        <v>44430.333333333336</v>
      </c>
      <c r="H5602">
        <v>17.5</v>
      </c>
      <c r="I5602">
        <v>18.858333333333299</v>
      </c>
      <c r="K5602" s="2">
        <v>1.64490277527997E-5</v>
      </c>
      <c r="L5602">
        <v>1.4749762873581099E-4</v>
      </c>
      <c r="N5602">
        <f t="shared" si="438"/>
        <v>1.1514319426959789E-5</v>
      </c>
      <c r="O5602" s="2">
        <f t="shared" si="439"/>
        <v>4.4249288620743302E-5</v>
      </c>
      <c r="Q5602">
        <f>N5602+O5602</f>
        <v>5.5763608047703091E-5</v>
      </c>
      <c r="S5602">
        <f>IF(H5602&gt;$B$5,$B$5,($B$3 - $B$5)*(($B$5-H5602)/($B$5-$B$6))^(1/$B$2)+$B$5)</f>
        <v>23.333333333333332</v>
      </c>
      <c r="T5602">
        <f>K5602*S5602</f>
        <v>3.8381064756532634E-4</v>
      </c>
      <c r="U5602" s="3">
        <f>S5602*N5602/Q5602+$B$7*O5602/Q5602</f>
        <v>48.461324904314921</v>
      </c>
      <c r="V5602">
        <f>IF(U5602-H5602&lt;=10,10,U5602-H5602)</f>
        <v>30.961324904314921</v>
      </c>
      <c r="X5602">
        <f t="shared" si="440"/>
        <v>0</v>
      </c>
      <c r="Y5602">
        <f t="shared" si="441"/>
        <v>1</v>
      </c>
      <c r="AA5602">
        <f>((Y5602*V5602)+H5602+273)/(Y5602*V5602)</f>
        <v>10.382673412645675</v>
      </c>
      <c r="AB5602">
        <f t="shared" si="442"/>
        <v>5.3708332942250966E-6</v>
      </c>
      <c r="AD5602">
        <f>AA5602*$C$28</f>
        <v>5.853509956464432</v>
      </c>
      <c r="AF5602">
        <f>(Q5602-X5602)/AD5602+X5602</f>
        <v>9.5265248479024994E-6</v>
      </c>
      <c r="AH5602">
        <f>Q5602/AF5602</f>
        <v>5.853509956464432</v>
      </c>
      <c r="AK5602" s="2"/>
      <c r="AT5602" s="1"/>
    </row>
    <row r="5603" spans="6:46" x14ac:dyDescent="0.35">
      <c r="F5603" s="4">
        <v>44430.375</v>
      </c>
      <c r="H5603">
        <v>18.399999999999999</v>
      </c>
      <c r="I5603">
        <v>18.858333333333299</v>
      </c>
      <c r="K5603" s="2">
        <v>1.49868919525508E-5</v>
      </c>
      <c r="L5603">
        <v>2.1340007592621501E-4</v>
      </c>
      <c r="N5603">
        <f t="shared" si="438"/>
        <v>1.049082436678556E-5</v>
      </c>
      <c r="O5603" s="2">
        <f t="shared" si="439"/>
        <v>6.4020022777864515E-5</v>
      </c>
      <c r="Q5603">
        <f>N5603+O5603</f>
        <v>7.4510847144650073E-5</v>
      </c>
      <c r="S5603">
        <f>IF(H5603&gt;$B$5,$B$5,($B$3 - $B$5)*(($B$5-H5603)/($B$5-$B$6))^(1/$B$2)+$B$5)</f>
        <v>22.133333333333336</v>
      </c>
      <c r="T5603">
        <f>K5603*S5603</f>
        <v>3.3170987521645776E-4</v>
      </c>
      <c r="U5603" s="3">
        <f>S5603*N5603/Q5603+$B$7*O5603/Q5603</f>
        <v>50.37250694717887</v>
      </c>
      <c r="V5603">
        <f>IF(U5603-H5603&lt;=10,10,U5603-H5603)</f>
        <v>31.972506947178871</v>
      </c>
      <c r="X5603">
        <f t="shared" si="440"/>
        <v>0</v>
      </c>
      <c r="Y5603">
        <f t="shared" si="441"/>
        <v>1</v>
      </c>
      <c r="AA5603">
        <f>((Y5603*V5603)+H5603+273)/(Y5603*V5603)</f>
        <v>10.114080434212307</v>
      </c>
      <c r="AB5603">
        <f t="shared" si="442"/>
        <v>7.3670411886983421E-6</v>
      </c>
      <c r="AD5603">
        <f>AA5603*$C$28</f>
        <v>5.7020834778485039</v>
      </c>
      <c r="AF5603">
        <f>(Q5603-X5603)/AD5603+X5603</f>
        <v>1.3067302054435079E-5</v>
      </c>
      <c r="AH5603">
        <f>Q5603/AF5603</f>
        <v>5.7020834778485039</v>
      </c>
      <c r="AK5603" s="2"/>
      <c r="AT5603" s="1"/>
    </row>
    <row r="5604" spans="6:46" x14ac:dyDescent="0.35">
      <c r="F5604" s="4">
        <v>44430.416666666664</v>
      </c>
      <c r="H5604">
        <v>18.7</v>
      </c>
      <c r="I5604">
        <v>18.858333333333299</v>
      </c>
      <c r="K5604" s="2">
        <v>1.3524756152302E-5</v>
      </c>
      <c r="L5604">
        <v>2.60474639111599E-4</v>
      </c>
      <c r="N5604">
        <f t="shared" si="438"/>
        <v>9.4673293066113996E-6</v>
      </c>
      <c r="O5604" s="2">
        <f t="shared" si="439"/>
        <v>7.8142391733479705E-5</v>
      </c>
      <c r="Q5604">
        <f>N5604+O5604</f>
        <v>8.7609721040091099E-5</v>
      </c>
      <c r="S5604">
        <f>IF(H5604&gt;$B$5,$B$5,($B$3 - $B$5)*(($B$5-H5604)/($B$5-$B$6))^(1/$B$2)+$B$5)</f>
        <v>21.733333333333334</v>
      </c>
      <c r="T5604">
        <f>K5604*S5604</f>
        <v>2.9393803371003015E-4</v>
      </c>
      <c r="U5604" s="3">
        <f>S5604*N5604/Q5604+$B$7*O5604/Q5604</f>
        <v>51.405119380274215</v>
      </c>
      <c r="V5604">
        <f>IF(U5604-H5604&lt;=10,10,U5604-H5604)</f>
        <v>32.705119380274212</v>
      </c>
      <c r="X5604">
        <f t="shared" si="440"/>
        <v>0</v>
      </c>
      <c r="Y5604">
        <f t="shared" si="441"/>
        <v>1</v>
      </c>
      <c r="AA5604">
        <f>((Y5604*V5604)+H5604+273)/(Y5604*V5604)</f>
        <v>9.9190929593712518</v>
      </c>
      <c r="AB5604">
        <f t="shared" si="442"/>
        <v>8.8324327031656814E-6</v>
      </c>
      <c r="AD5604">
        <f>AA5604*$C$28</f>
        <v>5.5921540714224243</v>
      </c>
      <c r="AF5604">
        <f>(Q5604-X5604)/AD5604+X5604</f>
        <v>1.5666542788547783E-5</v>
      </c>
      <c r="AH5604">
        <f>Q5604/AF5604</f>
        <v>5.5921540714224234</v>
      </c>
      <c r="AK5604" s="2"/>
      <c r="AT5604" s="1"/>
    </row>
    <row r="5605" spans="6:46" x14ac:dyDescent="0.35">
      <c r="F5605" s="4">
        <v>44430.458333333336</v>
      </c>
      <c r="H5605">
        <v>20.100000000000001</v>
      </c>
      <c r="I5605">
        <v>18.858333333333299</v>
      </c>
      <c r="K5605" s="2">
        <v>1.31592222022397E-5</v>
      </c>
      <c r="L5605">
        <v>2.60474639111599E-4</v>
      </c>
      <c r="N5605">
        <f t="shared" si="438"/>
        <v>9.2114555415677893E-6</v>
      </c>
      <c r="O5605" s="2">
        <f t="shared" si="439"/>
        <v>7.8142391733479705E-5</v>
      </c>
      <c r="Q5605">
        <f>N5605+O5605</f>
        <v>8.7353847275047487E-5</v>
      </c>
      <c r="S5605">
        <f>IF(H5605&gt;$B$5,$B$5,($B$3 - $B$5)*(($B$5-H5605)/($B$5-$B$6))^(1/$B$2)+$B$5)</f>
        <v>20</v>
      </c>
      <c r="T5605">
        <f>K5605*S5605</f>
        <v>2.6318444404479401E-4</v>
      </c>
      <c r="U5605" s="3">
        <f>S5605*N5605/Q5605+$B$7*O5605/Q5605</f>
        <v>51.309253066556508</v>
      </c>
      <c r="V5605">
        <f>IF(U5605-H5605&lt;=10,10,U5605-H5605)</f>
        <v>31.209253066556506</v>
      </c>
      <c r="X5605">
        <f t="shared" si="440"/>
        <v>0</v>
      </c>
      <c r="Y5605">
        <f t="shared" si="441"/>
        <v>1</v>
      </c>
      <c r="AA5605">
        <f>((Y5605*V5605)+H5605+273)/(Y5605*V5605)</f>
        <v>10.391445523381741</v>
      </c>
      <c r="AB5605">
        <f t="shared" si="442"/>
        <v>8.4063229777313487E-6</v>
      </c>
      <c r="AD5605">
        <f>AA5605*$C$28</f>
        <v>5.8584554686164596</v>
      </c>
      <c r="AF5605">
        <f>(Q5605-X5605)/AD5605+X5605</f>
        <v>1.4910729925830961E-5</v>
      </c>
      <c r="AH5605">
        <f>Q5605/AF5605</f>
        <v>5.8584554686164596</v>
      </c>
      <c r="AK5605" s="2"/>
      <c r="AT5605" s="1"/>
    </row>
    <row r="5606" spans="6:46" x14ac:dyDescent="0.35">
      <c r="F5606" s="4">
        <v>44430.5</v>
      </c>
      <c r="H5606">
        <v>21.5</v>
      </c>
      <c r="I5606">
        <v>18.858333333333299</v>
      </c>
      <c r="K5606" s="2">
        <v>1.31592222022397E-5</v>
      </c>
      <c r="L5606">
        <v>2.3536796275408601E-4</v>
      </c>
      <c r="N5606">
        <f t="shared" si="438"/>
        <v>9.2114555415677893E-6</v>
      </c>
      <c r="O5606" s="2">
        <f t="shared" si="439"/>
        <v>7.0610388826225818E-5</v>
      </c>
      <c r="Q5606">
        <f>N5606+O5606</f>
        <v>7.9821844367793614E-5</v>
      </c>
      <c r="S5606">
        <f>IF(H5606&gt;$B$5,$B$5,($B$3 - $B$5)*(($B$5-H5606)/($B$5-$B$6))^(1/$B$2)+$B$5)</f>
        <v>20</v>
      </c>
      <c r="T5606">
        <f>K5606*S5606</f>
        <v>2.6318444404479401E-4</v>
      </c>
      <c r="U5606" s="3">
        <f>S5606*N5606/Q5606+$B$7*O5606/Q5606</f>
        <v>50.960993553727569</v>
      </c>
      <c r="V5606">
        <f>IF(U5606-H5606&lt;=10,10,U5606-H5606)</f>
        <v>29.460993553727569</v>
      </c>
      <c r="X5606">
        <f t="shared" si="440"/>
        <v>0</v>
      </c>
      <c r="Y5606">
        <f t="shared" si="441"/>
        <v>1</v>
      </c>
      <c r="AA5606">
        <f>((Y5606*V5606)+H5606+273)/(Y5606*V5606)</f>
        <v>10.996268437550309</v>
      </c>
      <c r="AB5606">
        <f t="shared" si="442"/>
        <v>7.2589937960423146E-6</v>
      </c>
      <c r="AD5606">
        <f>AA5606*$C$28</f>
        <v>6.1994405703602515</v>
      </c>
      <c r="AF5606">
        <f>(Q5606-X5606)/AD5606+X5606</f>
        <v>1.2875652804774793E-5</v>
      </c>
      <c r="AH5606">
        <f>Q5606/AF5606</f>
        <v>6.1994405703602515</v>
      </c>
      <c r="AK5606" s="2"/>
      <c r="AT5606" s="1"/>
    </row>
    <row r="5607" spans="6:46" x14ac:dyDescent="0.35">
      <c r="F5607" s="4">
        <v>44430.541666666664</v>
      </c>
      <c r="H5607">
        <v>21.6</v>
      </c>
      <c r="I5607">
        <v>18.858333333333299</v>
      </c>
      <c r="K5607" s="2">
        <v>1.27936882521775E-5</v>
      </c>
      <c r="L5607">
        <v>1.85155823332268E-4</v>
      </c>
      <c r="N5607">
        <f t="shared" si="438"/>
        <v>8.9555817765242501E-6</v>
      </c>
      <c r="O5607" s="2">
        <f t="shared" si="439"/>
        <v>5.5546746999680408E-5</v>
      </c>
      <c r="Q5607">
        <f>N5607+O5607</f>
        <v>6.4502328776204653E-5</v>
      </c>
      <c r="S5607">
        <f>IF(H5607&gt;$B$5,$B$5,($B$3 - $B$5)*(($B$5-H5607)/($B$5-$B$6))^(1/$B$2)+$B$5)</f>
        <v>20</v>
      </c>
      <c r="T5607">
        <f>K5607*S5607</f>
        <v>2.5587376504354999E-4</v>
      </c>
      <c r="U5607" s="3">
        <f>S5607*N5607/Q5607+$B$7*O5607/Q5607</f>
        <v>50.140557432184053</v>
      </c>
      <c r="V5607">
        <f>IF(U5607-H5607&lt;=10,10,U5607-H5607)</f>
        <v>28.540557432184052</v>
      </c>
      <c r="X5607">
        <f t="shared" si="440"/>
        <v>0</v>
      </c>
      <c r="Y5607">
        <f t="shared" si="441"/>
        <v>1</v>
      </c>
      <c r="AA5607">
        <f>((Y5607*V5607)+H5607+273)/(Y5607*V5607)</f>
        <v>11.32215298177012</v>
      </c>
      <c r="AB5607">
        <f t="shared" si="442"/>
        <v>5.6970020525301428E-6</v>
      </c>
      <c r="AD5607">
        <f>AA5607*$C$28</f>
        <v>6.3831667021988192</v>
      </c>
      <c r="AF5607">
        <f>(Q5607-X5607)/AD5607+X5607</f>
        <v>1.0105067247262309E-5</v>
      </c>
      <c r="AH5607">
        <f>Q5607/AF5607</f>
        <v>6.3831667021988192</v>
      </c>
      <c r="AK5607" s="2"/>
      <c r="AT5607" s="1"/>
    </row>
    <row r="5608" spans="6:46" x14ac:dyDescent="0.35">
      <c r="F5608" s="4">
        <v>44430.583333333336</v>
      </c>
      <c r="H5608">
        <v>21.6</v>
      </c>
      <c r="I5608">
        <v>18.858333333333299</v>
      </c>
      <c r="K5608" s="2">
        <v>1.16970864019909E-5</v>
      </c>
      <c r="L5608">
        <v>1.4122126296973501E-4</v>
      </c>
      <c r="N5608">
        <f t="shared" si="438"/>
        <v>8.1879604813936292E-6</v>
      </c>
      <c r="O5608" s="2">
        <f t="shared" si="439"/>
        <v>4.2366378890920511E-5</v>
      </c>
      <c r="Q5608">
        <f>N5608+O5608</f>
        <v>5.0554339372314136E-5</v>
      </c>
      <c r="S5608">
        <f>IF(H5608&gt;$B$5,$B$5,($B$3 - $B$5)*(($B$5-H5608)/($B$5-$B$6))^(1/$B$2)+$B$5)</f>
        <v>20</v>
      </c>
      <c r="T5608">
        <f>K5608*S5608</f>
        <v>2.3394172803981801E-4</v>
      </c>
      <c r="U5608" s="3">
        <f>S5608*N5608/Q5608+$B$7*O5608/Q5608</f>
        <v>49.331275605478083</v>
      </c>
      <c r="V5608">
        <f>IF(U5608-H5608&lt;=10,10,U5608-H5608)</f>
        <v>27.731275605478082</v>
      </c>
      <c r="X5608">
        <f t="shared" si="440"/>
        <v>0</v>
      </c>
      <c r="Y5608">
        <f t="shared" si="441"/>
        <v>1</v>
      </c>
      <c r="AA5608">
        <f>((Y5608*V5608)+H5608+273)/(Y5608*V5608)</f>
        <v>11.623384376224086</v>
      </c>
      <c r="AB5608">
        <f t="shared" si="442"/>
        <v>4.3493648438336311E-6</v>
      </c>
      <c r="AD5608">
        <f>AA5608*$C$28</f>
        <v>6.5529939611866999</v>
      </c>
      <c r="AF5608">
        <f>(Q5608-X5608)/AD5608+X5608</f>
        <v>7.714693416741545E-6</v>
      </c>
      <c r="AH5608">
        <f>Q5608/AF5608</f>
        <v>6.5529939611867007</v>
      </c>
      <c r="AK5608" s="2"/>
      <c r="AT5608" s="1"/>
    </row>
    <row r="5609" spans="6:46" x14ac:dyDescent="0.35">
      <c r="F5609" s="4">
        <v>44430.625</v>
      </c>
      <c r="H5609">
        <v>20.6</v>
      </c>
      <c r="I5609">
        <v>18.858333333333299</v>
      </c>
      <c r="K5609" s="2">
        <v>1.27936882521775E-5</v>
      </c>
      <c r="L5609" s="2">
        <v>9.7285367984672303E-5</v>
      </c>
      <c r="N5609">
        <f t="shared" si="438"/>
        <v>8.9555817765242501E-6</v>
      </c>
      <c r="O5609" s="2">
        <f t="shared" si="439"/>
        <v>2.9185610395401696E-5</v>
      </c>
      <c r="Q5609">
        <f>N5609+O5609</f>
        <v>3.8141192171925948E-5</v>
      </c>
      <c r="S5609">
        <f>IF(H5609&gt;$B$5,$B$5,($B$3 - $B$5)*(($B$5-H5609)/($B$5-$B$6))^(1/$B$2)+$B$5)</f>
        <v>20</v>
      </c>
      <c r="T5609">
        <f>K5609*S5609</f>
        <v>2.5587376504354999E-4</v>
      </c>
      <c r="U5609" s="3">
        <f>S5609*N5609/Q5609+$B$7*O5609/Q5609</f>
        <v>46.781972604174079</v>
      </c>
      <c r="V5609">
        <f>IF(U5609-H5609&lt;=10,10,U5609-H5609)</f>
        <v>26.181972604174078</v>
      </c>
      <c r="X5609">
        <f t="shared" si="440"/>
        <v>0</v>
      </c>
      <c r="Y5609">
        <f t="shared" si="441"/>
        <v>1</v>
      </c>
      <c r="AA5609">
        <f>((Y5609*V5609)+H5609+273)/(Y5609*V5609)</f>
        <v>12.213822748909021</v>
      </c>
      <c r="AB5609">
        <f t="shared" si="442"/>
        <v>3.1227890690760882E-6</v>
      </c>
      <c r="AD5609">
        <f>AA5609*$C$28</f>
        <v>6.8858693927668249</v>
      </c>
      <c r="AF5609">
        <f>(Q5609-X5609)/AD5609+X5609</f>
        <v>5.5390525141227465E-6</v>
      </c>
      <c r="AH5609">
        <f>Q5609/AF5609</f>
        <v>6.885869392766824</v>
      </c>
      <c r="AK5609" s="2"/>
      <c r="AL5609" s="2"/>
      <c r="AT5609" s="1"/>
    </row>
    <row r="5610" spans="6:46" x14ac:dyDescent="0.35">
      <c r="F5610" s="4">
        <v>44430.666666666664</v>
      </c>
      <c r="H5610">
        <v>21.5</v>
      </c>
      <c r="I5610">
        <v>18.858333333333299</v>
      </c>
      <c r="K5610" s="2">
        <v>1.31592222022397E-5</v>
      </c>
      <c r="L5610" s="2">
        <v>8.4732636452520001E-5</v>
      </c>
      <c r="N5610">
        <f t="shared" si="438"/>
        <v>9.2114555415677893E-6</v>
      </c>
      <c r="O5610" s="2">
        <f t="shared" si="439"/>
        <v>2.5419790935756006E-5</v>
      </c>
      <c r="Q5610">
        <f>N5610+O5610</f>
        <v>3.4631246477323795E-5</v>
      </c>
      <c r="S5610">
        <f>IF(H5610&gt;$B$5,$B$5,($B$3 - $B$5)*(($B$5-H5610)/($B$5-$B$6))^(1/$B$2)+$B$5)</f>
        <v>20</v>
      </c>
      <c r="T5610">
        <f>K5610*S5610</f>
        <v>2.6318444404479401E-4</v>
      </c>
      <c r="U5610" s="3">
        <f>S5610*N5610/Q5610+$B$7*O5610/Q5610</f>
        <v>45.690460877116344</v>
      </c>
      <c r="V5610">
        <f>IF(U5610-H5610&lt;=10,10,U5610-H5610)</f>
        <v>24.190460877116344</v>
      </c>
      <c r="X5610">
        <f t="shared" si="440"/>
        <v>0</v>
      </c>
      <c r="Y5610">
        <f t="shared" si="441"/>
        <v>1</v>
      </c>
      <c r="AA5610">
        <f>((Y5610*V5610)+H5610+273)/(Y5610*V5610)</f>
        <v>13.174220305103432</v>
      </c>
      <c r="AB5610">
        <f t="shared" si="442"/>
        <v>2.6287131743127399E-6</v>
      </c>
      <c r="AD5610">
        <f>AA5610*$C$28</f>
        <v>7.4273192134364319</v>
      </c>
      <c r="AF5610">
        <f>(Q5610-X5610)/AD5610+X5610</f>
        <v>4.6626845409678839E-6</v>
      </c>
      <c r="AH5610">
        <f>Q5610/AF5610</f>
        <v>7.4273192134364319</v>
      </c>
      <c r="AK5610" s="2"/>
      <c r="AL5610" s="2"/>
      <c r="AT5610" s="1"/>
    </row>
    <row r="5611" spans="6:46" x14ac:dyDescent="0.35">
      <c r="F5611" s="4">
        <v>44430.708333333336</v>
      </c>
      <c r="H5611">
        <v>21.2</v>
      </c>
      <c r="I5611">
        <v>18.858333333333299</v>
      </c>
      <c r="K5611" s="2">
        <v>1.42558240524264E-5</v>
      </c>
      <c r="L5611" s="2">
        <v>8.7870819335558097E-5</v>
      </c>
      <c r="N5611">
        <f t="shared" si="438"/>
        <v>9.9790768366984796E-6</v>
      </c>
      <c r="O5611" s="2">
        <f t="shared" si="439"/>
        <v>2.6361245800667432E-5</v>
      </c>
      <c r="Q5611">
        <f>N5611+O5611</f>
        <v>3.6340322637365915E-5</v>
      </c>
      <c r="S5611">
        <f>IF(H5611&gt;$B$5,$B$5,($B$3 - $B$5)*(($B$5-H5611)/($B$5-$B$6))^(1/$B$2)+$B$5)</f>
        <v>20</v>
      </c>
      <c r="T5611">
        <f>K5611*S5611</f>
        <v>2.8511648104852802E-4</v>
      </c>
      <c r="U5611" s="3">
        <f>S5611*N5611/Q5611+$B$7*O5611/Q5611</f>
        <v>45.388976653572072</v>
      </c>
      <c r="V5611">
        <f>IF(U5611-H5611&lt;=10,10,U5611-H5611)</f>
        <v>24.188976653572073</v>
      </c>
      <c r="X5611">
        <f t="shared" si="440"/>
        <v>0</v>
      </c>
      <c r="Y5611">
        <f t="shared" si="441"/>
        <v>1</v>
      </c>
      <c r="AA5611">
        <f>((Y5611*V5611)+H5611+273)/(Y5611*V5611)</f>
        <v>13.162564965581312</v>
      </c>
      <c r="AB5611">
        <f t="shared" si="442"/>
        <v>2.7608845792892145E-6</v>
      </c>
      <c r="AD5611">
        <f>AA5611*$C$28</f>
        <v>7.4207482039066894</v>
      </c>
      <c r="AF5611">
        <f>(Q5611-X5611)/AD5611+X5611</f>
        <v>4.8971237992193795E-6</v>
      </c>
      <c r="AH5611">
        <f>Q5611/AF5611</f>
        <v>7.4207482039066894</v>
      </c>
      <c r="AK5611" s="2"/>
      <c r="AL5611" s="2"/>
      <c r="AT5611" s="1"/>
    </row>
    <row r="5612" spans="6:46" x14ac:dyDescent="0.35">
      <c r="F5612" s="4">
        <v>44430.75</v>
      </c>
      <c r="H5612">
        <v>20.6</v>
      </c>
      <c r="I5612">
        <v>18.858333333333299</v>
      </c>
      <c r="K5612" s="2">
        <v>1.46213580024886E-5</v>
      </c>
      <c r="L5612">
        <v>1.0670015929242799E-4</v>
      </c>
      <c r="N5612">
        <f t="shared" si="438"/>
        <v>1.0234950601742019E-5</v>
      </c>
      <c r="O5612" s="2">
        <f t="shared" si="439"/>
        <v>3.2010047787728405E-5</v>
      </c>
      <c r="Q5612">
        <f>N5612+O5612</f>
        <v>4.2244998389470426E-5</v>
      </c>
      <c r="S5612">
        <f>IF(H5612&gt;$B$5,$B$5,($B$3 - $B$5)*(($B$5-H5612)/($B$5-$B$6))^(1/$B$2)+$B$5)</f>
        <v>20</v>
      </c>
      <c r="T5612">
        <f>K5612*S5612</f>
        <v>2.9242716004977199E-4</v>
      </c>
      <c r="U5612" s="3">
        <f>S5612*N5612/Q5612+$B$7*O5612/Q5612</f>
        <v>46.520338863351498</v>
      </c>
      <c r="V5612">
        <f>IF(U5612-H5612&lt;=10,10,U5612-H5612)</f>
        <v>25.920338863351496</v>
      </c>
      <c r="X5612">
        <f t="shared" si="440"/>
        <v>0</v>
      </c>
      <c r="Y5612">
        <f t="shared" si="441"/>
        <v>1</v>
      </c>
      <c r="AA5612">
        <f>((Y5612*V5612)+H5612+273)/(Y5612*V5612)</f>
        <v>12.327012410903242</v>
      </c>
      <c r="AB5612">
        <f t="shared" si="442"/>
        <v>3.4270265155330519E-6</v>
      </c>
      <c r="AD5612">
        <f>AA5612*$C$28</f>
        <v>6.9496830934506058</v>
      </c>
      <c r="AF5612">
        <f>(Q5612-X5612)/AD5612+X5612</f>
        <v>6.078694211147871E-6</v>
      </c>
      <c r="AH5612">
        <f>Q5612/AF5612</f>
        <v>6.9496830934506058</v>
      </c>
      <c r="AK5612" s="2"/>
      <c r="AT5612" s="1"/>
    </row>
    <row r="5613" spans="6:46" x14ac:dyDescent="0.35">
      <c r="F5613" s="4">
        <v>44430.791666666664</v>
      </c>
      <c r="H5613">
        <v>19.3</v>
      </c>
      <c r="I5613">
        <v>18.858333333333299</v>
      </c>
      <c r="K5613" s="2">
        <v>1.6083493802737498E-5</v>
      </c>
      <c r="L5613">
        <v>1.19252890824581E-4</v>
      </c>
      <c r="N5613">
        <f t="shared" si="438"/>
        <v>1.1258445661916248E-5</v>
      </c>
      <c r="O5613" s="2">
        <f t="shared" si="439"/>
        <v>3.5775867247374306E-5</v>
      </c>
      <c r="Q5613">
        <f>N5613+O5613</f>
        <v>4.7034312909290557E-5</v>
      </c>
      <c r="S5613">
        <f>IF(H5613&gt;$B$5,$B$5,($B$3 - $B$5)*(($B$5-H5613)/($B$5-$B$6))^(1/$B$2)+$B$5)</f>
        <v>20.933333333333334</v>
      </c>
      <c r="T5613">
        <f>K5613*S5613</f>
        <v>3.36681136937305E-4</v>
      </c>
      <c r="U5613" s="3">
        <f>S5613*N5613/Q5613+$B$7*O5613/Q5613</f>
        <v>46.8455763074723</v>
      </c>
      <c r="V5613">
        <f>IF(U5613-H5613&lt;=10,10,U5613-H5613)</f>
        <v>27.545576307472299</v>
      </c>
      <c r="X5613">
        <f t="shared" si="440"/>
        <v>0</v>
      </c>
      <c r="Y5613">
        <f t="shared" si="441"/>
        <v>1</v>
      </c>
      <c r="AA5613">
        <f>((Y5613*V5613)+H5613+273)/(Y5613*V5613)</f>
        <v>11.611504247987277</v>
      </c>
      <c r="AB5613">
        <f t="shared" si="442"/>
        <v>4.0506649185822259E-6</v>
      </c>
      <c r="AD5613">
        <f>AA5613*$C$28</f>
        <v>6.5462962210041429</v>
      </c>
      <c r="AF5613">
        <f>(Q5613-X5613)/AD5613+X5613</f>
        <v>7.1848739075354459E-6</v>
      </c>
      <c r="AH5613">
        <f>Q5613/AF5613</f>
        <v>6.5462962210041429</v>
      </c>
      <c r="AK5613" s="2"/>
      <c r="AT5613" s="1"/>
    </row>
    <row r="5614" spans="6:46" x14ac:dyDescent="0.35">
      <c r="F5614" s="4">
        <v>44430.833333333336</v>
      </c>
      <c r="H5614">
        <v>18.5</v>
      </c>
      <c r="I5614">
        <v>18.858333333333299</v>
      </c>
      <c r="K5614" s="2">
        <v>1.6083493802737498E-5</v>
      </c>
      <c r="L5614">
        <v>1.0983822084614601E-4</v>
      </c>
      <c r="N5614">
        <f t="shared" si="438"/>
        <v>1.1258445661916248E-5</v>
      </c>
      <c r="O5614" s="2">
        <f t="shared" si="439"/>
        <v>3.2951466253843806E-5</v>
      </c>
      <c r="Q5614">
        <f>N5614+O5614</f>
        <v>4.420991191576005E-5</v>
      </c>
      <c r="S5614">
        <f>IF(H5614&gt;$B$5,$B$5,($B$3 - $B$5)*(($B$5-H5614)/($B$5-$B$6))^(1/$B$2)+$B$5)</f>
        <v>22</v>
      </c>
      <c r="T5614">
        <f>K5614*S5614</f>
        <v>3.5383686366022499E-4</v>
      </c>
      <c r="U5614" s="3">
        <f>S5614*N5614/Q5614+$B$7*O5614/Q5614</f>
        <v>46.596257700056796</v>
      </c>
      <c r="V5614">
        <f>IF(U5614-H5614&lt;=10,10,U5614-H5614)</f>
        <v>28.096257700056796</v>
      </c>
      <c r="X5614">
        <f t="shared" si="440"/>
        <v>0</v>
      </c>
      <c r="Y5614">
        <f t="shared" si="441"/>
        <v>1</v>
      </c>
      <c r="AA5614">
        <f>((Y5614*V5614)+H5614+273)/(Y5614*V5614)</f>
        <v>11.37504720777852</v>
      </c>
      <c r="AB5614">
        <f t="shared" si="442"/>
        <v>3.8865695331381389E-6</v>
      </c>
      <c r="AD5614">
        <f>AA5614*$C$28</f>
        <v>6.4129872374573536</v>
      </c>
      <c r="AF5614">
        <f>(Q5614-X5614)/AD5614+X5614</f>
        <v>6.8938094336967013E-6</v>
      </c>
      <c r="AH5614">
        <f>Q5614/AF5614</f>
        <v>6.4129872374573536</v>
      </c>
      <c r="AK5614" s="2"/>
      <c r="AT5614" s="1"/>
    </row>
    <row r="5615" spans="6:46" x14ac:dyDescent="0.35">
      <c r="F5615" s="4">
        <v>44430.875</v>
      </c>
      <c r="H5615">
        <v>18.399999999999999</v>
      </c>
      <c r="I5615">
        <v>18.858333333333299</v>
      </c>
      <c r="K5615" s="2">
        <v>1.6083493802737498E-5</v>
      </c>
      <c r="L5615">
        <v>1.0670015929242799E-4</v>
      </c>
      <c r="N5615">
        <f t="shared" si="438"/>
        <v>1.1258445661916248E-5</v>
      </c>
      <c r="O5615" s="2">
        <f t="shared" si="439"/>
        <v>3.2010047787728405E-5</v>
      </c>
      <c r="Q5615">
        <f>N5615+O5615</f>
        <v>4.326849344964465E-5</v>
      </c>
      <c r="S5615">
        <f>IF(H5615&gt;$B$5,$B$5,($B$3 - $B$5)*(($B$5-H5615)/($B$5-$B$6))^(1/$B$2)+$B$5)</f>
        <v>22.133333333333336</v>
      </c>
      <c r="T5615">
        <f>K5615*S5615</f>
        <v>3.5598132950059001E-4</v>
      </c>
      <c r="U5615" s="3">
        <f>S5615*N5615/Q5615+$B$7*O5615/Q5615</f>
        <v>46.448105740367083</v>
      </c>
      <c r="V5615">
        <f>IF(U5615-H5615&lt;=10,10,U5615-H5615)</f>
        <v>28.048105740367085</v>
      </c>
      <c r="X5615">
        <f t="shared" si="440"/>
        <v>0</v>
      </c>
      <c r="Y5615">
        <f t="shared" si="441"/>
        <v>1</v>
      </c>
      <c r="AA5615">
        <f>((Y5615*V5615)+H5615+273)/(Y5615*V5615)</f>
        <v>11.389293405315943</v>
      </c>
      <c r="AB5615">
        <f t="shared" si="442"/>
        <v>3.7990498540892025E-6</v>
      </c>
      <c r="AD5615">
        <f>AA5615*$C$28</f>
        <v>6.4210189125195303</v>
      </c>
      <c r="AF5615">
        <f>(Q5615-X5615)/AD5615+X5615</f>
        <v>6.738571251562724E-6</v>
      </c>
      <c r="AH5615">
        <f>Q5615/AF5615</f>
        <v>6.4210189125195303</v>
      </c>
      <c r="AK5615" s="2"/>
      <c r="AT5615" s="1"/>
    </row>
    <row r="5616" spans="6:46" x14ac:dyDescent="0.35">
      <c r="F5616" s="4">
        <v>44430.916666666664</v>
      </c>
      <c r="H5616">
        <v>16.8</v>
      </c>
      <c r="I5616">
        <v>18.858333333333299</v>
      </c>
      <c r="K5616" s="2">
        <v>1.6083493802737498E-5</v>
      </c>
      <c r="L5616" s="2">
        <v>8.1594332240161007E-5</v>
      </c>
      <c r="N5616">
        <f t="shared" si="438"/>
        <v>1.1258445661916248E-5</v>
      </c>
      <c r="O5616" s="2">
        <f t="shared" si="439"/>
        <v>2.4478299672048307E-5</v>
      </c>
      <c r="Q5616">
        <f>N5616+O5616</f>
        <v>3.5736745333964555E-5</v>
      </c>
      <c r="S5616">
        <f>IF(H5616&gt;$B$5,$B$5,($B$3 - $B$5)*(($B$5-H5616)/($B$5-$B$6))^(1/$B$2)+$B$5)</f>
        <v>24.266666666666666</v>
      </c>
      <c r="T5616">
        <f>K5616*S5616</f>
        <v>3.9029278294642995E-4</v>
      </c>
      <c r="U5616" s="3">
        <f>S5616*N5616/Q5616+$B$7*O5616/Q5616</f>
        <v>45.317821051990379</v>
      </c>
      <c r="V5616">
        <f>IF(U5616-H5616&lt;=10,10,U5616-H5616)</f>
        <v>28.517821051990378</v>
      </c>
      <c r="X5616">
        <f t="shared" si="440"/>
        <v>0</v>
      </c>
      <c r="Y5616">
        <f t="shared" si="441"/>
        <v>1</v>
      </c>
      <c r="AA5616">
        <f>((Y5616*V5616)+H5616+273)/(Y5616*V5616)</f>
        <v>11.162066711607116</v>
      </c>
      <c r="AB5616">
        <f t="shared" si="442"/>
        <v>3.2016244175286044E-6</v>
      </c>
      <c r="AD5616">
        <f>AA5616*$C$28</f>
        <v>6.2929137837981415</v>
      </c>
      <c r="AF5616">
        <f>(Q5616-X5616)/AD5616+X5616</f>
        <v>5.6788868498362519E-6</v>
      </c>
      <c r="AH5616">
        <f>Q5616/AF5616</f>
        <v>6.2929137837981415</v>
      </c>
      <c r="AK5616" s="2"/>
      <c r="AL5616" s="2"/>
      <c r="AT5616" s="1"/>
    </row>
    <row r="5617" spans="6:46" x14ac:dyDescent="0.35">
      <c r="F5617" s="4">
        <v>44430.958333333336</v>
      </c>
      <c r="H5617">
        <v>17.100000000000001</v>
      </c>
      <c r="I5617">
        <v>18.858333333333299</v>
      </c>
      <c r="K5617" s="2">
        <v>1.6083493802737498E-5</v>
      </c>
      <c r="L5617" s="2">
        <v>5.9626688070931898E-5</v>
      </c>
      <c r="N5617">
        <f t="shared" si="438"/>
        <v>1.1258445661916248E-5</v>
      </c>
      <c r="O5617" s="2">
        <f t="shared" si="439"/>
        <v>1.7888006421279573E-5</v>
      </c>
      <c r="Q5617">
        <f>N5617+O5617</f>
        <v>2.9146452083195822E-5</v>
      </c>
      <c r="S5617">
        <f>IF(H5617&gt;$B$5,$B$5,($B$3 - $B$5)*(($B$5-H5617)/($B$5-$B$6))^(1/$B$2)+$B$5)</f>
        <v>23.866666666666664</v>
      </c>
      <c r="T5617">
        <f>K5617*S5617</f>
        <v>3.8385938542533489E-4</v>
      </c>
      <c r="U5617" s="3">
        <f>S5617*N5617/Q5617+$B$7*O5617/Q5617</f>
        <v>42.974078608018814</v>
      </c>
      <c r="V5617">
        <f>IF(U5617-H5617&lt;=10,10,U5617-H5617)</f>
        <v>25.874078608018813</v>
      </c>
      <c r="X5617">
        <f t="shared" si="440"/>
        <v>0</v>
      </c>
      <c r="Y5617">
        <f t="shared" si="441"/>
        <v>1</v>
      </c>
      <c r="AA5617">
        <f>((Y5617*V5617)+H5617+273)/(Y5617*V5617)</f>
        <v>12.211993454719316</v>
      </c>
      <c r="AB5617">
        <f t="shared" si="442"/>
        <v>2.3867071491044891E-6</v>
      </c>
      <c r="AD5617">
        <f>AA5617*$C$28</f>
        <v>6.8848380792190351</v>
      </c>
      <c r="AF5617">
        <f>(Q5617-X5617)/AD5617+X5617</f>
        <v>4.2334259350514714E-6</v>
      </c>
      <c r="AH5617">
        <f>Q5617/AF5617</f>
        <v>6.8848380792190351</v>
      </c>
      <c r="AK5617" s="2"/>
      <c r="AL5617" s="2"/>
      <c r="AT5617" s="1"/>
    </row>
    <row r="5618" spans="6:46" x14ac:dyDescent="0.35">
      <c r="F5618" s="4">
        <v>44431</v>
      </c>
      <c r="H5618">
        <v>17.2</v>
      </c>
      <c r="I5618">
        <v>17.808333333333302</v>
      </c>
      <c r="K5618" s="2">
        <v>1.6083493802737498E-5</v>
      </c>
      <c r="L5618" s="2">
        <v>3.4520739689343903E-5</v>
      </c>
      <c r="N5618">
        <f t="shared" si="438"/>
        <v>1.1258445661916248E-5</v>
      </c>
      <c r="O5618" s="2">
        <f t="shared" si="439"/>
        <v>1.0356221906803173E-5</v>
      </c>
      <c r="Q5618">
        <f>N5618+O5618</f>
        <v>2.161466756871942E-5</v>
      </c>
      <c r="S5618">
        <f>IF(H5618&gt;$B$5,$B$5,($B$3 - $B$5)*(($B$5-H5618)/($B$5-$B$6))^(1/$B$2)+$B$5)</f>
        <v>23.733333333333334</v>
      </c>
      <c r="T5618">
        <f>K5618*S5618</f>
        <v>3.8171491958496998E-4</v>
      </c>
      <c r="U5618" s="3">
        <f>S5618*N5618/Q5618+$B$7*O5618/Q5618</f>
        <v>38.714111421017336</v>
      </c>
      <c r="V5618">
        <f>IF(U5618-H5618&lt;=10,10,U5618-H5618)</f>
        <v>21.514111421017336</v>
      </c>
      <c r="X5618">
        <f t="shared" si="440"/>
        <v>0</v>
      </c>
      <c r="Y5618">
        <f t="shared" si="441"/>
        <v>1</v>
      </c>
      <c r="AA5618">
        <f>((Y5618*V5618)+H5618+273)/(Y5618*V5618)</f>
        <v>14.48882109611559</v>
      </c>
      <c r="AB5618">
        <f t="shared" si="442"/>
        <v>1.4918168583442755E-6</v>
      </c>
      <c r="AD5618">
        <f>AA5618*$C$28</f>
        <v>8.1684605855221069</v>
      </c>
      <c r="AF5618">
        <f>(Q5618-X5618)/AD5618+X5618</f>
        <v>2.6461127335338504E-6</v>
      </c>
      <c r="AH5618">
        <f>Q5618/AF5618</f>
        <v>8.1684605855221069</v>
      </c>
      <c r="AK5618" s="2"/>
      <c r="AL5618" s="2"/>
      <c r="AT5618" s="1"/>
    </row>
    <row r="5619" spans="6:46" x14ac:dyDescent="0.35">
      <c r="F5619" s="4">
        <v>44431.041666666664</v>
      </c>
      <c r="H5619">
        <v>16.899999999999999</v>
      </c>
      <c r="I5619">
        <v>17.808333333333302</v>
      </c>
      <c r="K5619" s="2">
        <v>1.6083493802737498E-5</v>
      </c>
      <c r="L5619" s="2">
        <v>1.2552974190794001E-5</v>
      </c>
      <c r="N5619">
        <f t="shared" si="438"/>
        <v>1.1258445661916248E-5</v>
      </c>
      <c r="O5619" s="2">
        <f t="shared" si="439"/>
        <v>3.7658922572382009E-6</v>
      </c>
      <c r="Q5619">
        <f>N5619+O5619</f>
        <v>1.5024337919154449E-5</v>
      </c>
      <c r="S5619">
        <f>IF(H5619&gt;$B$5,$B$5,($B$3 - $B$5)*(($B$5-H5619)/($B$5-$B$6))^(1/$B$2)+$B$5)</f>
        <v>24.133333333333333</v>
      </c>
      <c r="T5619">
        <f>K5619*S5619</f>
        <v>3.8814831710606493E-4</v>
      </c>
      <c r="U5619" s="3">
        <f>S5619*N5619/Q5619+$B$7*O5619/Q5619</f>
        <v>31.870149533304314</v>
      </c>
      <c r="V5619">
        <f>IF(U5619-H5619&lt;=10,10,U5619-H5619)</f>
        <v>14.970149533304316</v>
      </c>
      <c r="X5619">
        <f t="shared" si="440"/>
        <v>0</v>
      </c>
      <c r="Y5619">
        <f t="shared" si="441"/>
        <v>1</v>
      </c>
      <c r="AA5619">
        <f>((Y5619*V5619)+H5619+273)/(Y5619*V5619)</f>
        <v>20.365204025187264</v>
      </c>
      <c r="AB5619">
        <f t="shared" si="442"/>
        <v>7.3774551438682658E-7</v>
      </c>
      <c r="AD5619">
        <f>AA5619*$C$28</f>
        <v>11.481428702329476</v>
      </c>
      <c r="AF5619">
        <f>(Q5619-X5619)/AD5619+X5619</f>
        <v>1.3085773825435287E-6</v>
      </c>
      <c r="AH5619">
        <f>Q5619/AF5619</f>
        <v>11.481428702329476</v>
      </c>
      <c r="AK5619" s="2"/>
      <c r="AL5619" s="2"/>
      <c r="AT5619" s="1"/>
    </row>
    <row r="5620" spans="6:46" x14ac:dyDescent="0.35">
      <c r="F5620" s="4">
        <v>44431.083333333336</v>
      </c>
      <c r="H5620">
        <v>16.600000000000001</v>
      </c>
      <c r="I5620">
        <v>17.808333333333302</v>
      </c>
      <c r="K5620" s="2">
        <v>1.6083493802737498E-5</v>
      </c>
      <c r="L5620" s="2">
        <v>7.8456149357122992E-6</v>
      </c>
      <c r="N5620">
        <f t="shared" si="438"/>
        <v>1.1258445661916248E-5</v>
      </c>
      <c r="O5620" s="2">
        <f t="shared" si="439"/>
        <v>2.3536844807136901E-6</v>
      </c>
      <c r="Q5620">
        <f>N5620+O5620</f>
        <v>1.3612130142629938E-5</v>
      </c>
      <c r="S5620">
        <f>IF(H5620&gt;$B$5,$B$5,($B$3 - $B$5)*(($B$5-H5620)/($B$5-$B$6))^(1/$B$2)+$B$5)</f>
        <v>24.533333333333331</v>
      </c>
      <c r="T5620">
        <f>K5620*S5620</f>
        <v>3.9458171462715993E-4</v>
      </c>
      <c r="U5620" s="3">
        <f>S5620*N5620/Q5620+$B$7*O5620/Q5620</f>
        <v>29.801349416123728</v>
      </c>
      <c r="V5620">
        <f>IF(U5620-H5620&lt;=10,10,U5620-H5620)</f>
        <v>13.201349416123726</v>
      </c>
      <c r="X5620">
        <f t="shared" si="440"/>
        <v>0</v>
      </c>
      <c r="Y5620">
        <f t="shared" si="441"/>
        <v>1</v>
      </c>
      <c r="AA5620">
        <f>((Y5620*V5620)+H5620+273)/(Y5620*V5620)</f>
        <v>22.937151337445201</v>
      </c>
      <c r="AB5620">
        <f t="shared" si="442"/>
        <v>5.9345338670752706E-7</v>
      </c>
      <c r="AD5620">
        <f>AA5620*$C$28</f>
        <v>12.931432819907467</v>
      </c>
      <c r="AF5620">
        <f>(Q5620-X5620)/AD5620+X5620</f>
        <v>1.0526389714274015E-6</v>
      </c>
      <c r="AH5620">
        <f>Q5620/AF5620</f>
        <v>12.931432819907467</v>
      </c>
      <c r="AK5620" s="2"/>
      <c r="AL5620" s="2"/>
      <c r="AT5620" s="1"/>
    </row>
    <row r="5621" spans="6:46" x14ac:dyDescent="0.35">
      <c r="F5621" s="4">
        <v>44431.125</v>
      </c>
      <c r="H5621">
        <v>16.3</v>
      </c>
      <c r="I5621">
        <v>17.808333333333302</v>
      </c>
      <c r="K5621" s="2">
        <v>1.6814561702861898E-5</v>
      </c>
      <c r="L5621" s="2">
        <v>7.8456149357122992E-6</v>
      </c>
      <c r="N5621">
        <f t="shared" si="438"/>
        <v>1.1770193192003328E-5</v>
      </c>
      <c r="O5621" s="2">
        <f t="shared" si="439"/>
        <v>2.3536844807136901E-6</v>
      </c>
      <c r="Q5621">
        <f>N5621+O5621</f>
        <v>1.4123877672717018E-5</v>
      </c>
      <c r="S5621">
        <f>IF(H5621&gt;$B$5,$B$5,($B$3 - $B$5)*(($B$5-H5621)/($B$5-$B$6))^(1/$B$2)+$B$5)</f>
        <v>24.933333333333334</v>
      </c>
      <c r="T5621">
        <f>K5621*S5621</f>
        <v>4.1924307179135668E-4</v>
      </c>
      <c r="U5621" s="3">
        <f>S5621*N5621/Q5621+$B$7*O5621/Q5621</f>
        <v>29.943816173808923</v>
      </c>
      <c r="V5621">
        <f>IF(U5621-H5621&lt;=10,10,U5621-H5621)</f>
        <v>13.643816173808922</v>
      </c>
      <c r="X5621">
        <f t="shared" si="440"/>
        <v>0</v>
      </c>
      <c r="Y5621">
        <f t="shared" si="441"/>
        <v>1</v>
      </c>
      <c r="AA5621">
        <f>((Y5621*V5621)+H5621+273)/(Y5621*V5621)</f>
        <v>22.203745075028856</v>
      </c>
      <c r="AB5621">
        <f t="shared" si="442"/>
        <v>6.3610339719677504E-7</v>
      </c>
      <c r="AD5621">
        <f>AA5621*$C$28</f>
        <v>12.517955414949439</v>
      </c>
      <c r="AF5621">
        <f>(Q5621-X5621)/AD5621+X5621</f>
        <v>1.1282895013230135E-6</v>
      </c>
      <c r="AH5621">
        <f>Q5621/AF5621</f>
        <v>12.517955414949439</v>
      </c>
      <c r="AK5621" s="2"/>
      <c r="AL5621" s="2"/>
      <c r="AT5621" s="1"/>
    </row>
    <row r="5622" spans="6:46" x14ac:dyDescent="0.35">
      <c r="F5622" s="4">
        <v>44431.166666666664</v>
      </c>
      <c r="H5622">
        <v>14.9</v>
      </c>
      <c r="I5622">
        <v>17.808333333333302</v>
      </c>
      <c r="K5622" s="2">
        <v>1.7545629602986299E-5</v>
      </c>
      <c r="L5622" s="2">
        <v>2.03986133923705E-5</v>
      </c>
      <c r="N5622">
        <f t="shared" si="438"/>
        <v>1.2281940722090408E-5</v>
      </c>
      <c r="O5622" s="2">
        <f t="shared" si="439"/>
        <v>6.1195840177111508E-6</v>
      </c>
      <c r="Q5622">
        <f>N5622+O5622</f>
        <v>1.840152473980156E-5</v>
      </c>
      <c r="S5622">
        <f>IF(H5622&gt;$B$5,$B$5,($B$3 - $B$5)*(($B$5-H5622)/($B$5-$B$6))^(1/$B$2)+$B$5)</f>
        <v>26.799999999999997</v>
      </c>
      <c r="T5622">
        <f>K5622*S5622</f>
        <v>4.7022287336003274E-4</v>
      </c>
      <c r="U5622" s="3">
        <f>S5622*N5622/Q5622+$B$7*O5622/Q5622</f>
        <v>36.17815054674189</v>
      </c>
      <c r="V5622">
        <f>IF(U5622-H5622&lt;=10,10,U5622-H5622)</f>
        <v>21.278150546741891</v>
      </c>
      <c r="X5622">
        <f t="shared" si="440"/>
        <v>0</v>
      </c>
      <c r="Y5622">
        <f t="shared" si="441"/>
        <v>1</v>
      </c>
      <c r="AA5622">
        <f>((Y5622*V5622)+H5622+273)/(Y5622*V5622)</f>
        <v>14.530311263075598</v>
      </c>
      <c r="AB5622">
        <f t="shared" si="442"/>
        <v>1.266423299999325E-6</v>
      </c>
      <c r="AD5622">
        <f>AA5622*$C$28</f>
        <v>8.1918517773417392</v>
      </c>
      <c r="AF5622">
        <f>(Q5622-X5622)/AD5622+X5622</f>
        <v>2.2463205194580394E-6</v>
      </c>
      <c r="AH5622">
        <f>Q5622/AF5622</f>
        <v>8.1918517773417392</v>
      </c>
      <c r="AK5622" s="2"/>
      <c r="AL5622" s="2"/>
      <c r="AT5622" s="1"/>
    </row>
    <row r="5623" spans="6:46" x14ac:dyDescent="0.35">
      <c r="F5623" s="4">
        <v>44431.208333333336</v>
      </c>
      <c r="H5623">
        <v>15.7</v>
      </c>
      <c r="I5623">
        <v>17.808333333333302</v>
      </c>
      <c r="K5623" s="2">
        <v>1.7545629602986299E-5</v>
      </c>
      <c r="L5623" s="2">
        <v>5.9626445412290297E-5</v>
      </c>
      <c r="N5623">
        <f t="shared" si="438"/>
        <v>1.2281940722090408E-5</v>
      </c>
      <c r="O5623" s="2">
        <f t="shared" si="439"/>
        <v>1.7887933623687092E-5</v>
      </c>
      <c r="Q5623">
        <f>N5623+O5623</f>
        <v>3.01698743457775E-5</v>
      </c>
      <c r="S5623">
        <f>IF(H5623&gt;$B$5,$B$5,($B$3 - $B$5)*(($B$5-H5623)/($B$5-$B$6))^(1/$B$2)+$B$5)</f>
        <v>25.733333333333334</v>
      </c>
      <c r="T5623">
        <f>K5623*S5623</f>
        <v>4.5150753511684745E-4</v>
      </c>
      <c r="U5623" s="3">
        <f>S5623*N5623/Q5623+$B$7*O5623/Q5623</f>
        <v>43.085748683819517</v>
      </c>
      <c r="V5623">
        <f>IF(U5623-H5623&lt;=10,10,U5623-H5623)</f>
        <v>27.385748683819518</v>
      </c>
      <c r="X5623">
        <f t="shared" si="440"/>
        <v>0</v>
      </c>
      <c r="Y5623">
        <f t="shared" si="441"/>
        <v>1</v>
      </c>
      <c r="AA5623">
        <f>((Y5623*V5623)+H5623+273)/(Y5623*V5623)</f>
        <v>11.541979455561655</v>
      </c>
      <c r="AB5623">
        <f t="shared" si="442"/>
        <v>2.6139254936240377E-6</v>
      </c>
      <c r="AD5623">
        <f>AA5623*$C$28</f>
        <v>6.5070997589263868</v>
      </c>
      <c r="AF5623">
        <f>(Q5623-X5623)/AD5623+X5623</f>
        <v>4.6364548667616029E-6</v>
      </c>
      <c r="AH5623">
        <f>Q5623/AF5623</f>
        <v>6.5070997589263868</v>
      </c>
      <c r="AK5623" s="2"/>
      <c r="AL5623" s="2"/>
      <c r="AT5623" s="1"/>
    </row>
    <row r="5624" spans="6:46" x14ac:dyDescent="0.35">
      <c r="F5624" s="4">
        <v>44431.25</v>
      </c>
      <c r="H5624">
        <v>15.9</v>
      </c>
      <c r="I5624">
        <v>17.808333333333302</v>
      </c>
      <c r="K5624" s="2">
        <v>1.7545629602986299E-5</v>
      </c>
      <c r="L5624">
        <v>1.19253133483222E-4</v>
      </c>
      <c r="N5624">
        <f t="shared" si="438"/>
        <v>1.2281940722090408E-5</v>
      </c>
      <c r="O5624" s="2">
        <f t="shared" si="439"/>
        <v>3.5775940044966608E-5</v>
      </c>
      <c r="Q5624">
        <f>N5624+O5624</f>
        <v>4.8057880767057016E-5</v>
      </c>
      <c r="S5624">
        <f>IF(H5624&gt;$B$5,$B$5,($B$3 - $B$5)*(($B$5-H5624)/($B$5-$B$6))^(1/$B$2)+$B$5)</f>
        <v>25.466666666666669</v>
      </c>
      <c r="T5624">
        <f>K5624*S5624</f>
        <v>4.4682870055605108E-4</v>
      </c>
      <c r="U5624" s="3">
        <f>S5624*N5624/Q5624+$B$7*O5624/Q5624</f>
        <v>47.452296199161985</v>
      </c>
      <c r="V5624">
        <f>IF(U5624-H5624&lt;=10,10,U5624-H5624)</f>
        <v>31.552296199161987</v>
      </c>
      <c r="X5624">
        <f t="shared" si="440"/>
        <v>0</v>
      </c>
      <c r="Y5624">
        <f t="shared" si="441"/>
        <v>1</v>
      </c>
      <c r="AA5624">
        <f>((Y5624*V5624)+H5624+273)/(Y5624*V5624)</f>
        <v>10.156227431957014</v>
      </c>
      <c r="AB5624">
        <f t="shared" si="442"/>
        <v>4.7318633901246434E-6</v>
      </c>
      <c r="AD5624">
        <f>AA5624*$C$28</f>
        <v>5.7258449755985188</v>
      </c>
      <c r="AF5624">
        <f>(Q5624-X5624)/AD5624+X5624</f>
        <v>8.3931508749996436E-6</v>
      </c>
      <c r="AH5624">
        <f>Q5624/AF5624</f>
        <v>5.7258449755985179</v>
      </c>
      <c r="AK5624" s="2"/>
      <c r="AT5624" s="1"/>
    </row>
    <row r="5625" spans="6:46" x14ac:dyDescent="0.35">
      <c r="F5625" s="4">
        <v>44431.291666666664</v>
      </c>
      <c r="H5625">
        <v>16.600000000000001</v>
      </c>
      <c r="I5625">
        <v>17.808333333333302</v>
      </c>
      <c r="K5625" s="2">
        <v>1.7545629602986299E-5</v>
      </c>
      <c r="L5625">
        <v>1.56911570738321E-4</v>
      </c>
      <c r="N5625">
        <f t="shared" si="438"/>
        <v>1.2281940722090408E-5</v>
      </c>
      <c r="O5625" s="2">
        <f t="shared" si="439"/>
        <v>4.7073471221496307E-5</v>
      </c>
      <c r="Q5625">
        <f>N5625+O5625</f>
        <v>5.9355411943586715E-5</v>
      </c>
      <c r="S5625">
        <f>IF(H5625&gt;$B$5,$B$5,($B$3 - $B$5)*(($B$5-H5625)/($B$5-$B$6))^(1/$B$2)+$B$5)</f>
        <v>24.533333333333331</v>
      </c>
      <c r="T5625">
        <f>K5625*S5625</f>
        <v>4.3045277959326381E-4</v>
      </c>
      <c r="U5625" s="3">
        <f>S5625*N5625/Q5625+$B$7*O5625/Q5625</f>
        <v>48.695776311765314</v>
      </c>
      <c r="V5625">
        <f>IF(U5625-H5625&lt;=10,10,U5625-H5625)</f>
        <v>32.095776311765313</v>
      </c>
      <c r="X5625">
        <f t="shared" si="440"/>
        <v>0</v>
      </c>
      <c r="Y5625">
        <f t="shared" si="441"/>
        <v>1</v>
      </c>
      <c r="AA5625">
        <f>((Y5625*V5625)+H5625+273)/(Y5625*V5625)</f>
        <v>10.022994090778283</v>
      </c>
      <c r="AB5625">
        <f t="shared" si="442"/>
        <v>5.9219242679387616E-6</v>
      </c>
      <c r="AD5625">
        <f>AA5625*$C$28</f>
        <v>5.650731114444719</v>
      </c>
      <c r="AF5625">
        <f>(Q5625-X5625)/AD5625+X5625</f>
        <v>1.0504023415989313E-5</v>
      </c>
      <c r="AH5625">
        <f>Q5625/AF5625</f>
        <v>5.650731114444719</v>
      </c>
      <c r="AK5625" s="2"/>
      <c r="AT5625" s="1"/>
    </row>
    <row r="5626" spans="6:46" x14ac:dyDescent="0.35">
      <c r="F5626" s="4">
        <v>44431.333333333336</v>
      </c>
      <c r="H5626">
        <v>17.5</v>
      </c>
      <c r="I5626">
        <v>17.808333333333302</v>
      </c>
      <c r="K5626" s="2">
        <v>1.64490277527997E-5</v>
      </c>
      <c r="L5626">
        <v>1.6318914979760501E-4</v>
      </c>
      <c r="N5626">
        <f t="shared" si="438"/>
        <v>1.1514319426959789E-5</v>
      </c>
      <c r="O5626" s="2">
        <f t="shared" si="439"/>
        <v>4.8956744939281509E-5</v>
      </c>
      <c r="Q5626">
        <f>N5626+O5626</f>
        <v>6.0471064366241298E-5</v>
      </c>
      <c r="S5626">
        <f>IF(H5626&gt;$B$5,$B$5,($B$3 - $B$5)*(($B$5-H5626)/($B$5-$B$6))^(1/$B$2)+$B$5)</f>
        <v>23.333333333333332</v>
      </c>
      <c r="T5626">
        <f>K5626*S5626</f>
        <v>3.8381064756532634E-4</v>
      </c>
      <c r="U5626" s="3">
        <f>S5626*N5626/Q5626+$B$7*O5626/Q5626</f>
        <v>48.970337400070413</v>
      </c>
      <c r="V5626">
        <f>IF(U5626-H5626&lt;=10,10,U5626-H5626)</f>
        <v>31.470337400070413</v>
      </c>
      <c r="X5626">
        <f t="shared" si="440"/>
        <v>0</v>
      </c>
      <c r="Y5626">
        <f t="shared" si="441"/>
        <v>1</v>
      </c>
      <c r="AA5626">
        <f>((Y5626*V5626)+H5626+273)/(Y5626*V5626)</f>
        <v>10.230914696178315</v>
      </c>
      <c r="AB5626">
        <f t="shared" si="442"/>
        <v>5.9106214998381162E-6</v>
      </c>
      <c r="AD5626">
        <f>AA5626*$C$28</f>
        <v>5.7679519192887643</v>
      </c>
      <c r="AF5626">
        <f>(Q5626-X5626)/AD5626+X5626</f>
        <v>1.048397511151547E-5</v>
      </c>
      <c r="AH5626">
        <f>Q5626/AF5626</f>
        <v>5.7679519192887643</v>
      </c>
      <c r="AK5626" s="2"/>
      <c r="AT5626" s="1"/>
    </row>
    <row r="5627" spans="6:46" x14ac:dyDescent="0.35">
      <c r="F5627" s="4">
        <v>44431.375</v>
      </c>
      <c r="H5627">
        <v>17.7</v>
      </c>
      <c r="I5627">
        <v>17.808333333333302</v>
      </c>
      <c r="K5627" s="2">
        <v>1.49868919525508E-5</v>
      </c>
      <c r="L5627">
        <v>1.2866853143758201E-4</v>
      </c>
      <c r="N5627">
        <f t="shared" si="438"/>
        <v>1.049082436678556E-5</v>
      </c>
      <c r="O5627" s="2">
        <f t="shared" si="439"/>
        <v>3.860055943127461E-5</v>
      </c>
      <c r="Q5627">
        <f>N5627+O5627</f>
        <v>4.9091383798060168E-5</v>
      </c>
      <c r="S5627">
        <f>IF(H5627&gt;$B$5,$B$5,($B$3 - $B$5)*(($B$5-H5627)/($B$5-$B$6))^(1/$B$2)+$B$5)</f>
        <v>23.066666666666666</v>
      </c>
      <c r="T5627">
        <f>K5627*S5627</f>
        <v>3.4569764103883845E-4</v>
      </c>
      <c r="U5627" s="3">
        <f>S5627*N5627/Q5627+$B$7*O5627/Q5627</f>
        <v>48.175849496846801</v>
      </c>
      <c r="V5627">
        <f>IF(U5627-H5627&lt;=10,10,U5627-H5627)</f>
        <v>30.475849496846802</v>
      </c>
      <c r="X5627">
        <f t="shared" si="440"/>
        <v>0</v>
      </c>
      <c r="Y5627">
        <f t="shared" si="441"/>
        <v>1</v>
      </c>
      <c r="AA5627">
        <f>((Y5627*V5627)+H5627+273)/(Y5627*V5627)</f>
        <v>10.538700472650563</v>
      </c>
      <c r="AB5627">
        <f t="shared" si="442"/>
        <v>4.6582008783207516E-6</v>
      </c>
      <c r="AD5627">
        <f>AA5627*$C$28</f>
        <v>5.9414743865219268</v>
      </c>
      <c r="AF5627">
        <f>(Q5627-X5627)/AD5627+X5627</f>
        <v>8.2624918672413437E-6</v>
      </c>
      <c r="AH5627">
        <f>Q5627/AF5627</f>
        <v>5.9414743865219259</v>
      </c>
      <c r="AK5627" s="2"/>
      <c r="AT5627" s="1"/>
    </row>
    <row r="5628" spans="6:46" x14ac:dyDescent="0.35">
      <c r="F5628" s="4">
        <v>44431.416666666664</v>
      </c>
      <c r="H5628">
        <v>17.899999999999999</v>
      </c>
      <c r="I5628">
        <v>17.808333333333302</v>
      </c>
      <c r="K5628" s="2">
        <v>1.3524756152302E-5</v>
      </c>
      <c r="L5628">
        <v>1.0670040195106999E-4</v>
      </c>
      <c r="N5628">
        <f t="shared" si="438"/>
        <v>9.4673293066113996E-6</v>
      </c>
      <c r="O5628" s="2">
        <f t="shared" si="439"/>
        <v>3.2010120585321005E-5</v>
      </c>
      <c r="Q5628">
        <f>N5628+O5628</f>
        <v>4.1477449891932406E-5</v>
      </c>
      <c r="S5628">
        <f>IF(H5628&gt;$B$5,$B$5,($B$3 - $B$5)*(($B$5-H5628)/($B$5-$B$6))^(1/$B$2)+$B$5)</f>
        <v>22.8</v>
      </c>
      <c r="T5628">
        <f>K5628*S5628</f>
        <v>3.0836444027248561E-4</v>
      </c>
      <c r="U5628" s="3">
        <f>S5628*N5628/Q5628+$B$7*O5628/Q5628</f>
        <v>47.650271304837815</v>
      </c>
      <c r="V5628">
        <f>IF(U5628-H5628&lt;=10,10,U5628-H5628)</f>
        <v>29.750271304837817</v>
      </c>
      <c r="X5628">
        <f t="shared" si="440"/>
        <v>0</v>
      </c>
      <c r="Y5628">
        <f t="shared" si="441"/>
        <v>1</v>
      </c>
      <c r="AA5628">
        <f>((Y5628*V5628)+H5628+273)/(Y5628*V5628)</f>
        <v>10.778062089561365</v>
      </c>
      <c r="AB5628">
        <f t="shared" si="442"/>
        <v>3.8483216692640538E-6</v>
      </c>
      <c r="AD5628">
        <f>AA5628*$C$28</f>
        <v>6.0764209029053005</v>
      </c>
      <c r="AF5628">
        <f>(Q5628-X5628)/AD5628+X5628</f>
        <v>6.8259672189760461E-6</v>
      </c>
      <c r="AH5628">
        <f>Q5628/AF5628</f>
        <v>6.0764209029053005</v>
      </c>
      <c r="AK5628" s="2"/>
      <c r="AT5628" s="1"/>
    </row>
    <row r="5629" spans="6:46" x14ac:dyDescent="0.35">
      <c r="F5629" s="4">
        <v>44431.458333333336</v>
      </c>
      <c r="H5629">
        <v>18.600000000000001</v>
      </c>
      <c r="I5629">
        <v>17.808333333333302</v>
      </c>
      <c r="K5629" s="2">
        <v>1.31592222022397E-5</v>
      </c>
      <c r="L5629" s="2">
        <v>9.1009123547916996E-5</v>
      </c>
      <c r="N5629">
        <f t="shared" si="438"/>
        <v>9.2114555415677893E-6</v>
      </c>
      <c r="O5629" s="2">
        <f t="shared" si="439"/>
        <v>2.7302737064375104E-5</v>
      </c>
      <c r="Q5629">
        <f>N5629+O5629</f>
        <v>3.6514192605942896E-5</v>
      </c>
      <c r="S5629">
        <f>IF(H5629&gt;$B$5,$B$5,($B$3 - $B$5)*(($B$5-H5629)/($B$5-$B$6))^(1/$B$2)+$B$5)</f>
        <v>21.866666666666664</v>
      </c>
      <c r="T5629">
        <f>K5629*S5629</f>
        <v>2.8774832548897475E-4</v>
      </c>
      <c r="U5629" s="3">
        <f>S5629*N5629/Q5629+$B$7*O5629/Q5629</f>
        <v>46.641435694944761</v>
      </c>
      <c r="V5629">
        <f>IF(U5629-H5629&lt;=10,10,U5629-H5629)</f>
        <v>28.041435694944759</v>
      </c>
      <c r="X5629">
        <f t="shared" si="440"/>
        <v>0</v>
      </c>
      <c r="Y5629">
        <f t="shared" si="441"/>
        <v>1</v>
      </c>
      <c r="AA5629">
        <f>((Y5629*V5629)+H5629+273)/(Y5629*V5629)</f>
        <v>11.398896945657064</v>
      </c>
      <c r="AB5629">
        <f t="shared" si="442"/>
        <v>3.2033093008928957E-6</v>
      </c>
      <c r="AD5629">
        <f>AA5629*$C$28</f>
        <v>6.4264331653588416</v>
      </c>
      <c r="AF5629">
        <f>(Q5629-X5629)/AD5629+X5629</f>
        <v>5.6818754146187412E-6</v>
      </c>
      <c r="AH5629">
        <f>Q5629/AF5629</f>
        <v>6.4264331653588416</v>
      </c>
      <c r="AK5629" s="2"/>
      <c r="AL5629" s="2"/>
      <c r="AT5629" s="1"/>
    </row>
    <row r="5630" spans="6:46" x14ac:dyDescent="0.35">
      <c r="F5630" s="4">
        <v>44431.5</v>
      </c>
      <c r="H5630">
        <v>19.2</v>
      </c>
      <c r="I5630">
        <v>17.808333333333302</v>
      </c>
      <c r="K5630" s="2">
        <v>1.31592222022397E-5</v>
      </c>
      <c r="L5630" s="2">
        <v>9.7285610643314005E-5</v>
      </c>
      <c r="N5630">
        <f t="shared" si="438"/>
        <v>9.2114555415677893E-6</v>
      </c>
      <c r="O5630" s="2">
        <f t="shared" si="439"/>
        <v>2.9185683192994205E-5</v>
      </c>
      <c r="Q5630">
        <f>N5630+O5630</f>
        <v>3.8397138734561998E-5</v>
      </c>
      <c r="S5630">
        <f>IF(H5630&gt;$B$5,$B$5,($B$3 - $B$5)*(($B$5-H5630)/($B$5-$B$6))^(1/$B$2)+$B$5)</f>
        <v>21.066666666666666</v>
      </c>
      <c r="T5630">
        <f>K5630*S5630</f>
        <v>2.7722094772718303E-4</v>
      </c>
      <c r="U5630" s="3">
        <f>S5630*N5630/Q5630+$B$7*O5630/Q5630</f>
        <v>46.859409276872881</v>
      </c>
      <c r="V5630">
        <f>IF(U5630-H5630&lt;=10,10,U5630-H5630)</f>
        <v>27.659409276872882</v>
      </c>
      <c r="X5630">
        <f t="shared" si="440"/>
        <v>0</v>
      </c>
      <c r="Y5630">
        <f t="shared" si="441"/>
        <v>1</v>
      </c>
      <c r="AA5630">
        <f>((Y5630*V5630)+H5630+273)/(Y5630*V5630)</f>
        <v>11.564216938802085</v>
      </c>
      <c r="AB5630">
        <f t="shared" si="442"/>
        <v>3.3203405762586364E-6</v>
      </c>
      <c r="AD5630">
        <f>AA5630*$C$28</f>
        <v>6.5196367351348483</v>
      </c>
      <c r="AF5630">
        <f>(Q5630-X5630)/AD5630+X5630</f>
        <v>5.8894598417787176E-6</v>
      </c>
      <c r="AH5630">
        <f>Q5630/AF5630</f>
        <v>6.5196367351348483</v>
      </c>
      <c r="AK5630" s="2"/>
      <c r="AL5630" s="2"/>
      <c r="AT5630" s="1"/>
    </row>
    <row r="5631" spans="6:46" x14ac:dyDescent="0.35">
      <c r="F5631" s="4">
        <v>44431.541666666664</v>
      </c>
      <c r="H5631">
        <v>20.3</v>
      </c>
      <c r="I5631">
        <v>17.808333333333302</v>
      </c>
      <c r="K5631" s="2">
        <v>1.27936882521775E-5</v>
      </c>
      <c r="L5631">
        <v>1.0042379352635201E-4</v>
      </c>
      <c r="N5631">
        <f t="shared" si="438"/>
        <v>8.9555817765242501E-6</v>
      </c>
      <c r="O5631" s="2">
        <f t="shared" si="439"/>
        <v>3.0127138057905607E-5</v>
      </c>
      <c r="Q5631">
        <f>N5631+O5631</f>
        <v>3.9082719834429859E-5</v>
      </c>
      <c r="S5631">
        <f>IF(H5631&gt;$B$5,$B$5,($B$3 - $B$5)*(($B$5-H5631)/($B$5-$B$6))^(1/$B$2)+$B$5)</f>
        <v>20</v>
      </c>
      <c r="T5631">
        <f>K5631*S5631</f>
        <v>2.5587376504354999E-4</v>
      </c>
      <c r="U5631" s="3">
        <f>S5631*N5631/Q5631+$B$7*O5631/Q5631</f>
        <v>46.979950128695506</v>
      </c>
      <c r="V5631">
        <f>IF(U5631-H5631&lt;=10,10,U5631-H5631)</f>
        <v>26.679950128695506</v>
      </c>
      <c r="X5631">
        <f t="shared" si="440"/>
        <v>0</v>
      </c>
      <c r="Y5631">
        <f t="shared" si="441"/>
        <v>1</v>
      </c>
      <c r="AA5631">
        <f>((Y5631*V5631)+H5631+273)/(Y5631*V5631)</f>
        <v>11.993273922372984</v>
      </c>
      <c r="AB5631">
        <f t="shared" si="442"/>
        <v>3.2587198530938722E-6</v>
      </c>
      <c r="AD5631">
        <f>AA5631*$C$28</f>
        <v>6.7615290903507947</v>
      </c>
      <c r="AF5631">
        <f>(Q5631-X5631)/AD5631+X5631</f>
        <v>5.780159977453001E-6</v>
      </c>
      <c r="AH5631">
        <f>Q5631/AF5631</f>
        <v>6.7615290903507947</v>
      </c>
      <c r="AK5631" s="2"/>
      <c r="AT5631" s="1"/>
    </row>
    <row r="5632" spans="6:46" x14ac:dyDescent="0.35">
      <c r="F5632" s="4">
        <v>44431.583333333336</v>
      </c>
      <c r="H5632">
        <v>19.7</v>
      </c>
      <c r="I5632">
        <v>17.808333333333302</v>
      </c>
      <c r="K5632" s="2">
        <v>1.16970864019909E-5</v>
      </c>
      <c r="L5632" s="2">
        <v>9.4147306430955106E-5</v>
      </c>
      <c r="N5632">
        <f t="shared" si="438"/>
        <v>8.1879604813936292E-6</v>
      </c>
      <c r="O5632" s="2">
        <f t="shared" si="439"/>
        <v>2.8244191929286536E-5</v>
      </c>
      <c r="Q5632">
        <f>N5632+O5632</f>
        <v>3.6432152410680166E-5</v>
      </c>
      <c r="S5632">
        <f>IF(H5632&gt;$B$5,$B$5,($B$3 - $B$5)*(($B$5-H5632)/($B$5-$B$6))^(1/$B$2)+$B$5)</f>
        <v>20.400000000000002</v>
      </c>
      <c r="T5632">
        <f>K5632*S5632</f>
        <v>2.3862056260061439E-4</v>
      </c>
      <c r="U5632" s="3">
        <f>S5632*N5632/Q5632+$B$7*O5632/Q5632</f>
        <v>47.223807436280687</v>
      </c>
      <c r="V5632">
        <f>IF(U5632-H5632&lt;=10,10,U5632-H5632)</f>
        <v>27.523807436280688</v>
      </c>
      <c r="X5632">
        <f t="shared" si="440"/>
        <v>0</v>
      </c>
      <c r="Y5632">
        <f t="shared" si="441"/>
        <v>1</v>
      </c>
      <c r="AA5632">
        <f>((Y5632*V5632)+H5632+273)/(Y5632*V5632)</f>
        <v>11.634429872306677</v>
      </c>
      <c r="AB5632">
        <f t="shared" si="442"/>
        <v>3.1314084841749979E-6</v>
      </c>
      <c r="AD5632">
        <f>AA5632*$C$28</f>
        <v>6.5592211551591877</v>
      </c>
      <c r="AF5632">
        <f>(Q5632-X5632)/AD5632+X5632</f>
        <v>5.5543412165671952E-6</v>
      </c>
      <c r="AH5632">
        <f>Q5632/AF5632</f>
        <v>6.5592211551591877</v>
      </c>
      <c r="AK5632" s="2"/>
      <c r="AL5632" s="2"/>
      <c r="AT5632" s="1"/>
    </row>
    <row r="5633" spans="6:46" x14ac:dyDescent="0.35">
      <c r="F5633" s="4">
        <v>44431.625</v>
      </c>
      <c r="H5633">
        <v>20.2</v>
      </c>
      <c r="I5633">
        <v>17.808333333333302</v>
      </c>
      <c r="K5633" s="2">
        <v>1.27936882521775E-5</v>
      </c>
      <c r="L5633" s="2">
        <v>8.1594332240161007E-5</v>
      </c>
      <c r="N5633">
        <f t="shared" si="438"/>
        <v>8.9555817765242501E-6</v>
      </c>
      <c r="O5633" s="2">
        <f t="shared" si="439"/>
        <v>2.4478299672048307E-5</v>
      </c>
      <c r="Q5633">
        <f>N5633+O5633</f>
        <v>3.3433881448572555E-5</v>
      </c>
      <c r="S5633">
        <f>IF(H5633&gt;$B$5,$B$5,($B$3 - $B$5)*(($B$5-H5633)/($B$5-$B$6))^(1/$B$2)+$B$5)</f>
        <v>20</v>
      </c>
      <c r="T5633">
        <f>K5633*S5633</f>
        <v>2.5587376504354999E-4</v>
      </c>
      <c r="U5633" s="3">
        <f>S5633*N5633/Q5633+$B$7*O5633/Q5633</f>
        <v>45.624918537786733</v>
      </c>
      <c r="V5633">
        <f>IF(U5633-H5633&lt;=10,10,U5633-H5633)</f>
        <v>25.424918537786734</v>
      </c>
      <c r="X5633">
        <f t="shared" si="440"/>
        <v>0</v>
      </c>
      <c r="Y5633">
        <f t="shared" si="441"/>
        <v>1</v>
      </c>
      <c r="AA5633">
        <f>((Y5633*V5633)+H5633+273)/(Y5633*V5633)</f>
        <v>12.531993684237126</v>
      </c>
      <c r="AB5633">
        <f t="shared" si="442"/>
        <v>2.6678820857232035E-6</v>
      </c>
      <c r="AD5633">
        <f>AA5633*$C$28</f>
        <v>7.0652467711915676</v>
      </c>
      <c r="AF5633">
        <f>(Q5633-X5633)/AD5633+X5633</f>
        <v>4.7321604653497283E-6</v>
      </c>
      <c r="AH5633">
        <f>Q5633/AF5633</f>
        <v>7.0652467711915676</v>
      </c>
      <c r="AK5633" s="2"/>
      <c r="AL5633" s="2"/>
      <c r="AT5633" s="1"/>
    </row>
    <row r="5634" spans="6:46" x14ac:dyDescent="0.35">
      <c r="F5634" s="4">
        <v>44431.666666666664</v>
      </c>
      <c r="H5634">
        <v>20.9</v>
      </c>
      <c r="I5634">
        <v>17.808333333333302</v>
      </c>
      <c r="K5634" s="2">
        <v>1.31592222022397E-5</v>
      </c>
      <c r="L5634" s="2">
        <v>7.8456149357123006E-5</v>
      </c>
      <c r="N5634">
        <f t="shared" ref="N5634:N5697" si="443">$C$13*K5634</f>
        <v>9.2114555415677893E-6</v>
      </c>
      <c r="O5634" s="2">
        <f t="shared" ref="O5634:O5697" si="444">$C$14*L5634</f>
        <v>2.3536844807136904E-5</v>
      </c>
      <c r="Q5634">
        <f>N5634+O5634</f>
        <v>3.2748300348704694E-5</v>
      </c>
      <c r="S5634">
        <f>IF(H5634&gt;$B$5,$B$5,($B$3 - $B$5)*(($B$5-H5634)/($B$5-$B$6))^(1/$B$2)+$B$5)</f>
        <v>20</v>
      </c>
      <c r="T5634">
        <f>K5634*S5634</f>
        <v>2.6318444404479401E-4</v>
      </c>
      <c r="U5634" s="3">
        <f>S5634*N5634/Q5634+$B$7*O5634/Q5634</f>
        <v>45.155185444070696</v>
      </c>
      <c r="V5634">
        <f>IF(U5634-H5634&lt;=10,10,U5634-H5634)</f>
        <v>24.255185444070698</v>
      </c>
      <c r="X5634">
        <f t="shared" ref="X5634:X5697" si="445">IF(Q5634-$C$20&lt;=0,0,Q5634-$C$20)</f>
        <v>0</v>
      </c>
      <c r="Y5634">
        <f t="shared" ref="Y5634:Y5697" si="446">1-(X5634/Q5634)</f>
        <v>1</v>
      </c>
      <c r="AA5634">
        <f>((Y5634*V5634)+H5634+273)/(Y5634*V5634)</f>
        <v>13.116996618215728</v>
      </c>
      <c r="AB5634">
        <f t="shared" ref="AB5634:AB5697" si="447">(Q5634-X5634)/AA5634</f>
        <v>2.4966309973143353E-6</v>
      </c>
      <c r="AD5634">
        <f>AA5634*$C$28</f>
        <v>7.3950578287592625</v>
      </c>
      <c r="AF5634">
        <f>(Q5634-X5634)/AD5634+X5634</f>
        <v>4.4284035509968665E-6</v>
      </c>
      <c r="AH5634">
        <f>Q5634/AF5634</f>
        <v>7.3950578287592617</v>
      </c>
      <c r="AK5634" s="2"/>
      <c r="AL5634" s="2"/>
      <c r="AT5634" s="1"/>
    </row>
    <row r="5635" spans="6:46" x14ac:dyDescent="0.35">
      <c r="F5635" s="4">
        <v>44431.708333333336</v>
      </c>
      <c r="H5635">
        <v>21.1</v>
      </c>
      <c r="I5635">
        <v>17.808333333333302</v>
      </c>
      <c r="K5635" s="2">
        <v>1.42558240524264E-5</v>
      </c>
      <c r="L5635" s="2">
        <v>8.4732636452520001E-5</v>
      </c>
      <c r="N5635">
        <f t="shared" si="443"/>
        <v>9.9790768366984796E-6</v>
      </c>
      <c r="O5635" s="2">
        <f t="shared" si="444"/>
        <v>2.5419790935756006E-5</v>
      </c>
      <c r="Q5635">
        <f>N5635+O5635</f>
        <v>3.5398867772454482E-5</v>
      </c>
      <c r="S5635">
        <f>IF(H5635&gt;$B$5,$B$5,($B$3 - $B$5)*(($B$5-H5635)/($B$5-$B$6))^(1/$B$2)+$B$5)</f>
        <v>20</v>
      </c>
      <c r="T5635">
        <f>K5635*S5635</f>
        <v>2.8511648104852802E-4</v>
      </c>
      <c r="U5635" s="3">
        <f>S5635*N5635/Q5635+$B$7*O5635/Q5635</f>
        <v>45.133365520910019</v>
      </c>
      <c r="V5635">
        <f>IF(U5635-H5635&lt;=10,10,U5635-H5635)</f>
        <v>24.033365520910017</v>
      </c>
      <c r="X5635">
        <f t="shared" si="445"/>
        <v>0</v>
      </c>
      <c r="Y5635">
        <f t="shared" si="446"/>
        <v>1</v>
      </c>
      <c r="AA5635">
        <f>((Y5635*V5635)+H5635+273)/(Y5635*V5635)</f>
        <v>13.23715420730904</v>
      </c>
      <c r="AB5635">
        <f t="shared" si="447"/>
        <v>2.674205287486083E-6</v>
      </c>
      <c r="AD5635">
        <f>AA5635*$C$28</f>
        <v>7.4627998847932915</v>
      </c>
      <c r="AF5635">
        <f>(Q5635-X5635)/AD5635+X5635</f>
        <v>4.7433762554166328E-6</v>
      </c>
      <c r="AH5635">
        <f>Q5635/AF5635</f>
        <v>7.4627998847932915</v>
      </c>
      <c r="AK5635" s="2"/>
      <c r="AL5635" s="2"/>
      <c r="AT5635" s="1"/>
    </row>
    <row r="5636" spans="6:46" x14ac:dyDescent="0.35">
      <c r="F5636" s="4">
        <v>44431.75</v>
      </c>
      <c r="H5636">
        <v>20.6</v>
      </c>
      <c r="I5636">
        <v>17.808333333333302</v>
      </c>
      <c r="K5636" s="2">
        <v>1.46213580024886E-5</v>
      </c>
      <c r="L5636">
        <v>1.16114950600184E-4</v>
      </c>
      <c r="N5636">
        <f t="shared" si="443"/>
        <v>1.0234950601742019E-5</v>
      </c>
      <c r="O5636" s="2">
        <f t="shared" si="444"/>
        <v>3.4834485180055202E-5</v>
      </c>
      <c r="Q5636">
        <f>N5636+O5636</f>
        <v>4.5069435781797222E-5</v>
      </c>
      <c r="S5636">
        <f>IF(H5636&gt;$B$5,$B$5,($B$3 - $B$5)*(($B$5-H5636)/($B$5-$B$6))^(1/$B$2)+$B$5)</f>
        <v>20</v>
      </c>
      <c r="T5636">
        <f>K5636*S5636</f>
        <v>2.9242716004977199E-4</v>
      </c>
      <c r="U5636" s="3">
        <f>S5636*N5636/Q5636+$B$7*O5636/Q5636</f>
        <v>47.051747157534834</v>
      </c>
      <c r="V5636">
        <f>IF(U5636-H5636&lt;=10,10,U5636-H5636)</f>
        <v>26.451747157534832</v>
      </c>
      <c r="X5636">
        <f t="shared" si="445"/>
        <v>0</v>
      </c>
      <c r="Y5636">
        <f t="shared" si="446"/>
        <v>1</v>
      </c>
      <c r="AA5636">
        <f>((Y5636*V5636)+H5636+273)/(Y5636*V5636)</f>
        <v>12.099455860191354</v>
      </c>
      <c r="AB5636">
        <f t="shared" si="447"/>
        <v>3.7249142690855229E-6</v>
      </c>
      <c r="AD5636">
        <f>AA5636*$C$28</f>
        <v>6.8213919990174112</v>
      </c>
      <c r="AF5636">
        <f>(Q5636-X5636)/AD5636+X5636</f>
        <v>6.6070731293978209E-6</v>
      </c>
      <c r="AH5636">
        <f>Q5636/AF5636</f>
        <v>6.8213919990174112</v>
      </c>
      <c r="AK5636" s="2"/>
      <c r="AT5636" s="1"/>
    </row>
    <row r="5637" spans="6:46" x14ac:dyDescent="0.35">
      <c r="F5637" s="4">
        <v>44431.791666666664</v>
      </c>
      <c r="H5637">
        <v>19.8</v>
      </c>
      <c r="I5637">
        <v>17.808333333333302</v>
      </c>
      <c r="K5637" s="2">
        <v>1.6083493802737498E-5</v>
      </c>
      <c r="L5637">
        <v>1.28667318144374E-4</v>
      </c>
      <c r="N5637">
        <f t="shared" si="443"/>
        <v>1.1258445661916248E-5</v>
      </c>
      <c r="O5637" s="2">
        <f t="shared" si="444"/>
        <v>3.8600195443312206E-5</v>
      </c>
      <c r="Q5637">
        <f>N5637+O5637</f>
        <v>4.9858641105228458E-5</v>
      </c>
      <c r="S5637">
        <f>IF(H5637&gt;$B$5,$B$5,($B$3 - $B$5)*(($B$5-H5637)/($B$5-$B$6))^(1/$B$2)+$B$5)</f>
        <v>20.266666666666666</v>
      </c>
      <c r="T5637">
        <f>K5637*S5637</f>
        <v>3.2595880773547995E-4</v>
      </c>
      <c r="U5637" s="3">
        <f>S5637*N5637/Q5637+$B$7*O5637/Q5637</f>
        <v>47.156959409197555</v>
      </c>
      <c r="V5637">
        <f>IF(U5637-H5637&lt;=10,10,U5637-H5637)</f>
        <v>27.356959409197554</v>
      </c>
      <c r="X5637">
        <f t="shared" si="445"/>
        <v>0</v>
      </c>
      <c r="Y5637">
        <f t="shared" si="446"/>
        <v>1</v>
      </c>
      <c r="AA5637">
        <f>((Y5637*V5637)+H5637+273)/(Y5637*V5637)</f>
        <v>11.702943833062058</v>
      </c>
      <c r="AB5637">
        <f t="shared" si="447"/>
        <v>4.2603503713631869E-6</v>
      </c>
      <c r="AD5637">
        <f>AA5637*$C$28</f>
        <v>6.5978477338349624</v>
      </c>
      <c r="AF5637">
        <f>(Q5637-X5637)/AD5637+X5637</f>
        <v>7.5568038421899738E-6</v>
      </c>
      <c r="AH5637">
        <f>Q5637/AF5637</f>
        <v>6.5978477338349624</v>
      </c>
      <c r="AK5637" s="2"/>
      <c r="AT5637" s="1"/>
    </row>
    <row r="5638" spans="6:46" x14ac:dyDescent="0.35">
      <c r="F5638" s="4">
        <v>44431.833333333336</v>
      </c>
      <c r="H5638">
        <v>18.7</v>
      </c>
      <c r="I5638">
        <v>17.808333333333302</v>
      </c>
      <c r="K5638" s="2">
        <v>1.6083493802737498E-5</v>
      </c>
      <c r="L5638">
        <v>1.3494489720365801E-4</v>
      </c>
      <c r="N5638">
        <f t="shared" si="443"/>
        <v>1.1258445661916248E-5</v>
      </c>
      <c r="O5638" s="2">
        <f t="shared" si="444"/>
        <v>4.0483469161097408E-5</v>
      </c>
      <c r="Q5638">
        <f>N5638+O5638</f>
        <v>5.1741914823013653E-5</v>
      </c>
      <c r="S5638">
        <f>IF(H5638&gt;$B$5,$B$5,($B$3 - $B$5)*(($B$5-H5638)/($B$5-$B$6))^(1/$B$2)+$B$5)</f>
        <v>21.733333333333334</v>
      </c>
      <c r="T5638">
        <f>K5638*S5638</f>
        <v>3.4954793197949501E-4</v>
      </c>
      <c r="U5638" s="3">
        <f>S5638*N5638/Q5638+$B$7*O5638/Q5638</f>
        <v>47.761555881709192</v>
      </c>
      <c r="V5638">
        <f>IF(U5638-H5638&lt;=10,10,U5638-H5638)</f>
        <v>29.061555881709193</v>
      </c>
      <c r="X5638">
        <f t="shared" si="445"/>
        <v>0</v>
      </c>
      <c r="Y5638">
        <f t="shared" si="446"/>
        <v>1</v>
      </c>
      <c r="AA5638">
        <f>((Y5638*V5638)+H5638+273)/(Y5638*V5638)</f>
        <v>11.037315317435931</v>
      </c>
      <c r="AB5638">
        <f t="shared" si="447"/>
        <v>4.6879076419313328E-6</v>
      </c>
      <c r="AD5638">
        <f>AA5638*$C$28</f>
        <v>6.2225818472301997</v>
      </c>
      <c r="AF5638">
        <f>(Q5638-X5638)/AD5638+X5638</f>
        <v>8.3151842905923445E-6</v>
      </c>
      <c r="AH5638">
        <f>Q5638/AF5638</f>
        <v>6.2225818472302006</v>
      </c>
      <c r="AK5638" s="2"/>
      <c r="AT5638" s="1"/>
    </row>
    <row r="5639" spans="6:46" x14ac:dyDescent="0.35">
      <c r="F5639" s="4">
        <v>44431.875</v>
      </c>
      <c r="H5639">
        <v>15.5</v>
      </c>
      <c r="I5639">
        <v>17.808333333333302</v>
      </c>
      <c r="K5639" s="2">
        <v>1.6083493802737498E-5</v>
      </c>
      <c r="L5639">
        <v>1.22390952378298E-4</v>
      </c>
      <c r="N5639">
        <f t="shared" si="443"/>
        <v>1.1258445661916248E-5</v>
      </c>
      <c r="O5639" s="2">
        <f t="shared" si="444"/>
        <v>3.6717285713489401E-5</v>
      </c>
      <c r="Q5639">
        <f>N5639+O5639</f>
        <v>4.7975731375405646E-5</v>
      </c>
      <c r="S5639">
        <f>IF(H5639&gt;$B$5,$B$5,($B$3 - $B$5)*(($B$5-H5639)/($B$5-$B$6))^(1/$B$2)+$B$5)</f>
        <v>26</v>
      </c>
      <c r="T5639">
        <f>K5639*S5639</f>
        <v>4.1817083887117493E-4</v>
      </c>
      <c r="U5639" s="3">
        <f>S5639*N5639/Q5639+$B$7*O5639/Q5639</f>
        <v>48.194581617927227</v>
      </c>
      <c r="V5639">
        <f>IF(U5639-H5639&lt;=10,10,U5639-H5639)</f>
        <v>32.694581617927227</v>
      </c>
      <c r="X5639">
        <f t="shared" si="445"/>
        <v>0</v>
      </c>
      <c r="Y5639">
        <f t="shared" si="446"/>
        <v>1</v>
      </c>
      <c r="AA5639">
        <f>((Y5639*V5639)+H5639+273)/(Y5639*V5639)</f>
        <v>9.8240921193439732</v>
      </c>
      <c r="AB5639">
        <f t="shared" si="447"/>
        <v>4.8834773526746346E-6</v>
      </c>
      <c r="AD5639">
        <f>AA5639*$C$28</f>
        <v>5.5385948058199004</v>
      </c>
      <c r="AF5639">
        <f>(Q5639-X5639)/AD5639+X5639</f>
        <v>8.6620764033854268E-6</v>
      </c>
      <c r="AH5639">
        <f>Q5639/AF5639</f>
        <v>5.5385948058199004</v>
      </c>
      <c r="AK5639" s="2"/>
      <c r="AT5639" s="1"/>
    </row>
    <row r="5640" spans="6:46" x14ac:dyDescent="0.35">
      <c r="F5640" s="4">
        <v>44431.916666666664</v>
      </c>
      <c r="H5640">
        <v>14.6</v>
      </c>
      <c r="I5640">
        <v>17.808333333333302</v>
      </c>
      <c r="K5640" s="2">
        <v>1.6083493802737498E-5</v>
      </c>
      <c r="L5640">
        <v>1.03561855080069E-4</v>
      </c>
      <c r="N5640">
        <f t="shared" si="443"/>
        <v>1.1258445661916248E-5</v>
      </c>
      <c r="O5640" s="2">
        <f t="shared" si="444"/>
        <v>3.1068556524020703E-5</v>
      </c>
      <c r="Q5640">
        <f>N5640+O5640</f>
        <v>4.2327002185936954E-5</v>
      </c>
      <c r="S5640">
        <f>IF(H5640&gt;$B$5,$B$5,($B$3 - $B$5)*(($B$5-H5640)/($B$5-$B$6))^(1/$B$2)+$B$5)</f>
        <v>27.200000000000003</v>
      </c>
      <c r="T5640">
        <f>K5640*S5640</f>
        <v>4.3747103143446E-4</v>
      </c>
      <c r="U5640" s="3">
        <f>S5640*N5640/Q5640+$B$7*O5640/Q5640</f>
        <v>47.605552643998479</v>
      </c>
      <c r="V5640">
        <f>IF(U5640-H5640&lt;=10,10,U5640-H5640)</f>
        <v>33.005552643998477</v>
      </c>
      <c r="X5640">
        <f t="shared" si="445"/>
        <v>0</v>
      </c>
      <c r="Y5640">
        <f t="shared" si="446"/>
        <v>1</v>
      </c>
      <c r="AA5640">
        <f>((Y5640*V5640)+H5640+273)/(Y5640*V5640)</f>
        <v>9.7136853335584235</v>
      </c>
      <c r="AB5640">
        <f t="shared" si="447"/>
        <v>4.3574607095524746E-6</v>
      </c>
      <c r="AD5640">
        <f>AA5640*$C$28</f>
        <v>5.4763500260630966</v>
      </c>
      <c r="AF5640">
        <f>(Q5640-X5640)/AD5640+X5640</f>
        <v>7.729053472567291E-6</v>
      </c>
      <c r="AH5640">
        <f>Q5640/AF5640</f>
        <v>5.4763500260630966</v>
      </c>
      <c r="AK5640" s="2"/>
      <c r="AT5640" s="1"/>
    </row>
    <row r="5641" spans="6:46" x14ac:dyDescent="0.35">
      <c r="F5641" s="4">
        <v>44431.958333333336</v>
      </c>
      <c r="H5641">
        <v>15</v>
      </c>
      <c r="I5641">
        <v>17.808333333333302</v>
      </c>
      <c r="K5641" s="2">
        <v>1.6083493802737498E-5</v>
      </c>
      <c r="L5641" s="2">
        <v>7.2179419603084295E-5</v>
      </c>
      <c r="N5641">
        <f t="shared" si="443"/>
        <v>1.1258445661916248E-5</v>
      </c>
      <c r="O5641" s="2">
        <f t="shared" si="444"/>
        <v>2.1653825880925291E-5</v>
      </c>
      <c r="Q5641">
        <f>N5641+O5641</f>
        <v>3.2912271542841543E-5</v>
      </c>
      <c r="S5641">
        <f>IF(H5641&gt;$B$5,$B$5,($B$3 - $B$5)*(($B$5-H5641)/($B$5-$B$6))^(1/$B$2)+$B$5)</f>
        <v>26.666666666666664</v>
      </c>
      <c r="T5641">
        <f>K5641*S5641</f>
        <v>4.2889316807299992E-4</v>
      </c>
      <c r="U5641" s="3">
        <f>S5641*N5641/Q5641+$B$7*O5641/Q5641</f>
        <v>45.307891895608932</v>
      </c>
      <c r="V5641">
        <f>IF(U5641-H5641&lt;=10,10,U5641-H5641)</f>
        <v>30.307891895608932</v>
      </c>
      <c r="X5641">
        <f t="shared" si="445"/>
        <v>0</v>
      </c>
      <c r="Y5641">
        <f t="shared" si="446"/>
        <v>1</v>
      </c>
      <c r="AA5641">
        <f>((Y5641*V5641)+H5641+273)/(Y5641*V5641)</f>
        <v>10.50247549357684</v>
      </c>
      <c r="AB5641">
        <f t="shared" si="447"/>
        <v>3.1337632316276485E-6</v>
      </c>
      <c r="AD5641">
        <f>AA5641*$C$28</f>
        <v>5.9210515852593453</v>
      </c>
      <c r="AF5641">
        <f>(Q5641-X5641)/AD5641+X5641</f>
        <v>5.5585179539353679E-6</v>
      </c>
      <c r="AH5641">
        <f>Q5641/AF5641</f>
        <v>5.9210515852593453</v>
      </c>
      <c r="AK5641" s="2"/>
      <c r="AL5641" s="2"/>
      <c r="AT5641" s="1"/>
    </row>
    <row r="5642" spans="6:46" x14ac:dyDescent="0.35">
      <c r="F5642" s="4">
        <v>44432</v>
      </c>
      <c r="H5642">
        <v>14</v>
      </c>
      <c r="I5642">
        <v>16.883333333333301</v>
      </c>
      <c r="K5642" s="2">
        <v>1.6083493802737498E-5</v>
      </c>
      <c r="L5642" s="2">
        <v>3.4520739689343903E-5</v>
      </c>
      <c r="N5642">
        <f t="shared" si="443"/>
        <v>1.1258445661916248E-5</v>
      </c>
      <c r="O5642" s="2">
        <f t="shared" si="444"/>
        <v>1.0356221906803173E-5</v>
      </c>
      <c r="Q5642">
        <f>N5642+O5642</f>
        <v>2.161466756871942E-5</v>
      </c>
      <c r="S5642">
        <f>IF(H5642&gt;$B$5,$B$5,($B$3 - $B$5)*(($B$5-H5642)/($B$5-$B$6))^(1/$B$2)+$B$5)</f>
        <v>28</v>
      </c>
      <c r="T5642">
        <f>K5642*S5642</f>
        <v>4.5033782647664996E-4</v>
      </c>
      <c r="U5642" s="3">
        <f>S5642*N5642/Q5642+$B$7*O5642/Q5642</f>
        <v>40.936492804929685</v>
      </c>
      <c r="V5642">
        <f>IF(U5642-H5642&lt;=10,10,U5642-H5642)</f>
        <v>26.936492804929685</v>
      </c>
      <c r="X5642">
        <f t="shared" si="445"/>
        <v>0</v>
      </c>
      <c r="Y5642">
        <f t="shared" si="446"/>
        <v>1</v>
      </c>
      <c r="AA5642">
        <f>((Y5642*V5642)+H5642+273)/(Y5642*V5642)</f>
        <v>11.654690723043043</v>
      </c>
      <c r="AB5642">
        <f t="shared" si="447"/>
        <v>1.8545895453050533E-6</v>
      </c>
      <c r="AD5642">
        <f>AA5642*$C$28</f>
        <v>6.5706437519026535</v>
      </c>
      <c r="AF5642">
        <f>(Q5642-X5642)/AD5642+X5642</f>
        <v>3.2895814146765277E-6</v>
      </c>
      <c r="AH5642">
        <f>Q5642/AF5642</f>
        <v>6.5706437519026535</v>
      </c>
      <c r="AK5642" s="2"/>
      <c r="AL5642" s="2"/>
      <c r="AT5642" s="1"/>
    </row>
    <row r="5643" spans="6:46" x14ac:dyDescent="0.35">
      <c r="F5643" s="4">
        <v>44432.041666666664</v>
      </c>
      <c r="H5643">
        <v>14.3</v>
      </c>
      <c r="I5643">
        <v>16.883333333333301</v>
      </c>
      <c r="K5643" s="2">
        <v>1.6083493802737498E-5</v>
      </c>
      <c r="L5643" s="2">
        <v>1.2552974190794001E-5</v>
      </c>
      <c r="N5643">
        <f t="shared" si="443"/>
        <v>1.1258445661916248E-5</v>
      </c>
      <c r="O5643" s="2">
        <f t="shared" si="444"/>
        <v>3.7658922572382009E-6</v>
      </c>
      <c r="Q5643">
        <f>N5643+O5643</f>
        <v>1.5024337919154449E-5</v>
      </c>
      <c r="S5643">
        <f>IF(H5643&gt;$B$5,$B$5,($B$3 - $B$5)*(($B$5-H5643)/($B$5-$B$6))^(1/$B$2)+$B$5)</f>
        <v>27.599999999999998</v>
      </c>
      <c r="T5643">
        <f>K5643*S5643</f>
        <v>4.439044289555549E-4</v>
      </c>
      <c r="U5643" s="3">
        <f>S5643*N5643/Q5643+$B$7*O5643/Q5643</f>
        <v>34.467886518764736</v>
      </c>
      <c r="V5643">
        <f>IF(U5643-H5643&lt;=10,10,U5643-H5643)</f>
        <v>20.167886518764735</v>
      </c>
      <c r="X5643">
        <f t="shared" si="445"/>
        <v>0</v>
      </c>
      <c r="Y5643">
        <f t="shared" si="446"/>
        <v>1</v>
      </c>
      <c r="AA5643">
        <f>((Y5643*V5643)+H5643+273)/(Y5643*V5643)</f>
        <v>15.24541930720844</v>
      </c>
      <c r="AB5643">
        <f t="shared" si="447"/>
        <v>9.8549850393754297E-7</v>
      </c>
      <c r="AD5643">
        <f>AA5643*$C$28</f>
        <v>8.5950130721178173</v>
      </c>
      <c r="AF5643">
        <f>(Q5643-X5643)/AD5643+X5643</f>
        <v>1.7480296764054185E-6</v>
      </c>
      <c r="AH5643">
        <f>Q5643/AF5643</f>
        <v>8.5950130721178173</v>
      </c>
      <c r="AK5643" s="2"/>
      <c r="AL5643" s="2"/>
      <c r="AT5643" s="1"/>
    </row>
    <row r="5644" spans="6:46" x14ac:dyDescent="0.35">
      <c r="F5644" s="4">
        <v>44432.083333333336</v>
      </c>
      <c r="H5644">
        <v>14.3</v>
      </c>
      <c r="I5644">
        <v>16.883333333333301</v>
      </c>
      <c r="K5644" s="2">
        <v>1.6083493802737498E-5</v>
      </c>
      <c r="L5644" s="2">
        <v>7.8456149357122992E-6</v>
      </c>
      <c r="N5644">
        <f t="shared" si="443"/>
        <v>1.1258445661916248E-5</v>
      </c>
      <c r="O5644" s="2">
        <f t="shared" si="444"/>
        <v>2.3536844807136901E-6</v>
      </c>
      <c r="Q5644">
        <f>N5644+O5644</f>
        <v>1.3612130142629938E-5</v>
      </c>
      <c r="S5644">
        <f>IF(H5644&gt;$B$5,$B$5,($B$3 - $B$5)*(($B$5-H5644)/($B$5-$B$6))^(1/$B$2)+$B$5)</f>
        <v>27.599999999999998</v>
      </c>
      <c r="T5644">
        <f>K5644*S5644</f>
        <v>4.439044289555549E-4</v>
      </c>
      <c r="U5644" s="3">
        <f>S5644*N5644/Q5644+$B$7*O5644/Q5644</f>
        <v>32.337756258264442</v>
      </c>
      <c r="V5644">
        <f>IF(U5644-H5644&lt;=10,10,U5644-H5644)</f>
        <v>18.037756258264441</v>
      </c>
      <c r="X5644">
        <f t="shared" si="445"/>
        <v>0</v>
      </c>
      <c r="Y5644">
        <f t="shared" si="446"/>
        <v>1</v>
      </c>
      <c r="AA5644">
        <f>((Y5644*V5644)+H5644+273)/(Y5644*V5644)</f>
        <v>16.927701643510481</v>
      </c>
      <c r="AB5644">
        <f t="shared" si="447"/>
        <v>8.0413339207501785E-7</v>
      </c>
      <c r="AD5644">
        <f>AA5644*$C$28</f>
        <v>9.5434447538015235</v>
      </c>
      <c r="AF5644">
        <f>(Q5644-X5644)/AD5644+X5644</f>
        <v>1.4263329954529993E-6</v>
      </c>
      <c r="AH5644">
        <f>Q5644/AF5644</f>
        <v>9.5434447538015235</v>
      </c>
      <c r="AK5644" s="2"/>
      <c r="AL5644" s="2"/>
      <c r="AT5644" s="1"/>
    </row>
    <row r="5645" spans="6:46" x14ac:dyDescent="0.35">
      <c r="F5645" s="4">
        <v>44432.125</v>
      </c>
      <c r="H5645">
        <v>14.3</v>
      </c>
      <c r="I5645">
        <v>16.883333333333301</v>
      </c>
      <c r="K5645" s="2">
        <v>1.6814561702861898E-5</v>
      </c>
      <c r="L5645" s="2">
        <v>7.8456149357122992E-6</v>
      </c>
      <c r="N5645">
        <f t="shared" si="443"/>
        <v>1.1770193192003328E-5</v>
      </c>
      <c r="O5645" s="2">
        <f t="shared" si="444"/>
        <v>2.3536844807136901E-6</v>
      </c>
      <c r="Q5645">
        <f>N5645+O5645</f>
        <v>1.4123877672717018E-5</v>
      </c>
      <c r="S5645">
        <f>IF(H5645&gt;$B$5,$B$5,($B$3 - $B$5)*(($B$5-H5645)/($B$5-$B$6))^(1/$B$2)+$B$5)</f>
        <v>27.599999999999998</v>
      </c>
      <c r="T5645">
        <f>K5645*S5645</f>
        <v>4.6408190299898839E-4</v>
      </c>
      <c r="U5645" s="3">
        <f>S5645*N5645/Q5645+$B$7*O5645/Q5645</f>
        <v>32.166094118482192</v>
      </c>
      <c r="V5645">
        <f>IF(U5645-H5645&lt;=10,10,U5645-H5645)</f>
        <v>17.866094118482192</v>
      </c>
      <c r="X5645">
        <f t="shared" si="445"/>
        <v>0</v>
      </c>
      <c r="Y5645">
        <f t="shared" si="446"/>
        <v>1</v>
      </c>
      <c r="AA5645">
        <f>((Y5645*V5645)+H5645+273)/(Y5645*V5645)</f>
        <v>17.080739197651081</v>
      </c>
      <c r="AB5645">
        <f t="shared" si="447"/>
        <v>8.2688913572659159E-7</v>
      </c>
      <c r="AD5645">
        <f>AA5645*$C$28</f>
        <v>9.6297237699346816</v>
      </c>
      <c r="AF5645">
        <f>(Q5645-X5645)/AD5645+X5645</f>
        <v>1.466696035125504E-6</v>
      </c>
      <c r="AH5645">
        <f>Q5645/AF5645</f>
        <v>9.6297237699346816</v>
      </c>
      <c r="AK5645" s="2"/>
      <c r="AL5645" s="2"/>
      <c r="AT5645" s="1"/>
    </row>
    <row r="5646" spans="6:46" x14ac:dyDescent="0.35">
      <c r="F5646" s="4">
        <v>44432.166666666664</v>
      </c>
      <c r="H5646">
        <v>13.7</v>
      </c>
      <c r="I5646">
        <v>16.883333333333301</v>
      </c>
      <c r="K5646" s="2">
        <v>1.7545629602986299E-5</v>
      </c>
      <c r="L5646" s="2">
        <v>2.03986133923705E-5</v>
      </c>
      <c r="N5646">
        <f t="shared" si="443"/>
        <v>1.2281940722090408E-5</v>
      </c>
      <c r="O5646" s="2">
        <f t="shared" si="444"/>
        <v>6.1195840177111508E-6</v>
      </c>
      <c r="Q5646">
        <f>N5646+O5646</f>
        <v>1.840152473980156E-5</v>
      </c>
      <c r="S5646">
        <f>IF(H5646&gt;$B$5,$B$5,($B$3 - $B$5)*(($B$5-H5646)/($B$5-$B$6))^(1/$B$2)+$B$5)</f>
        <v>28.4</v>
      </c>
      <c r="T5646">
        <f>K5646*S5646</f>
        <v>4.9829588072481084E-4</v>
      </c>
      <c r="U5646" s="3">
        <f>S5646*N5646/Q5646+$B$7*O5646/Q5646</f>
        <v>37.246056898699791</v>
      </c>
      <c r="V5646">
        <f>IF(U5646-H5646&lt;=10,10,U5646-H5646)</f>
        <v>23.546056898699792</v>
      </c>
      <c r="X5646">
        <f t="shared" si="445"/>
        <v>0</v>
      </c>
      <c r="Y5646">
        <f t="shared" si="446"/>
        <v>1</v>
      </c>
      <c r="AA5646">
        <f>((Y5646*V5646)+H5646+273)/(Y5646*V5646)</f>
        <v>13.176136379583433</v>
      </c>
      <c r="AB5646">
        <f t="shared" si="447"/>
        <v>1.3965797112053973E-6</v>
      </c>
      <c r="AD5646">
        <f>AA5646*$C$28</f>
        <v>7.428399451694947</v>
      </c>
      <c r="AF5646">
        <f>(Q5646-X5646)/AD5646+X5646</f>
        <v>2.4771856790230715E-6</v>
      </c>
      <c r="AH5646">
        <f>Q5646/AF5646</f>
        <v>7.428399451694947</v>
      </c>
      <c r="AK5646" s="2"/>
      <c r="AL5646" s="2"/>
      <c r="AT5646" s="1"/>
    </row>
    <row r="5647" spans="6:46" x14ac:dyDescent="0.35">
      <c r="F5647" s="4">
        <v>44432.208333333336</v>
      </c>
      <c r="H5647">
        <v>12.9</v>
      </c>
      <c r="I5647">
        <v>16.883333333333301</v>
      </c>
      <c r="K5647" s="2">
        <v>1.7545629602986299E-5</v>
      </c>
      <c r="L5647" s="2">
        <v>5.9626445412290297E-5</v>
      </c>
      <c r="N5647">
        <f t="shared" si="443"/>
        <v>1.2281940722090408E-5</v>
      </c>
      <c r="O5647" s="2">
        <f t="shared" si="444"/>
        <v>1.7887933623687092E-5</v>
      </c>
      <c r="Q5647">
        <f>N5647+O5647</f>
        <v>3.01698743457775E-5</v>
      </c>
      <c r="S5647">
        <f>IF(H5647&gt;$B$5,$B$5,($B$3 - $B$5)*(($B$5-H5647)/($B$5-$B$6))^(1/$B$2)+$B$5)</f>
        <v>29.466666666666669</v>
      </c>
      <c r="T5647">
        <f>K5647*S5647</f>
        <v>5.1701121896799624E-4</v>
      </c>
      <c r="U5647" s="3">
        <f>S5647*N5647/Q5647+$B$7*O5647/Q5647</f>
        <v>44.605562063560086</v>
      </c>
      <c r="V5647">
        <f>IF(U5647-H5647&lt;=10,10,U5647-H5647)</f>
        <v>31.705562063560087</v>
      </c>
      <c r="X5647">
        <f t="shared" si="445"/>
        <v>0</v>
      </c>
      <c r="Y5647">
        <f t="shared" si="446"/>
        <v>1</v>
      </c>
      <c r="AA5647">
        <f>((Y5647*V5647)+H5647+273)/(Y5647*V5647)</f>
        <v>10.017345266639865</v>
      </c>
      <c r="AB5647">
        <f t="shared" si="447"/>
        <v>3.0117634505671215E-6</v>
      </c>
      <c r="AD5647">
        <f>AA5647*$C$28</f>
        <v>5.6475464386851719</v>
      </c>
      <c r="AF5647">
        <f>(Q5647-X5647)/AD5647+X5647</f>
        <v>5.3421206312030737E-6</v>
      </c>
      <c r="AH5647">
        <f>Q5647/AF5647</f>
        <v>5.6475464386851719</v>
      </c>
      <c r="AK5647" s="2"/>
      <c r="AL5647" s="2"/>
      <c r="AT5647" s="1"/>
    </row>
    <row r="5648" spans="6:46" x14ac:dyDescent="0.35">
      <c r="F5648" s="4">
        <v>44432.25</v>
      </c>
      <c r="H5648">
        <v>12.5</v>
      </c>
      <c r="I5648">
        <v>16.883333333333301</v>
      </c>
      <c r="K5648" s="2">
        <v>1.7545629602986299E-5</v>
      </c>
      <c r="L5648">
        <v>1.19253133483222E-4</v>
      </c>
      <c r="N5648">
        <f t="shared" si="443"/>
        <v>1.2281940722090408E-5</v>
      </c>
      <c r="O5648" s="2">
        <f t="shared" si="444"/>
        <v>3.5775940044966608E-5</v>
      </c>
      <c r="Q5648">
        <f>N5648+O5648</f>
        <v>4.8057880767057016E-5</v>
      </c>
      <c r="S5648">
        <f>IF(H5648&gt;$B$5,$B$5,($B$3 - $B$5)*(($B$5-H5648)/($B$5-$B$6))^(1/$B$2)+$B$5)</f>
        <v>30</v>
      </c>
      <c r="T5648">
        <f>K5648*S5648</f>
        <v>5.26368888089589E-4</v>
      </c>
      <c r="U5648" s="3">
        <f>S5648*N5648/Q5648+$B$7*O5648/Q5648</f>
        <v>48.610860213737574</v>
      </c>
      <c r="V5648">
        <f>IF(U5648-H5648&lt;=10,10,U5648-H5648)</f>
        <v>36.110860213737574</v>
      </c>
      <c r="X5648">
        <f t="shared" si="445"/>
        <v>0</v>
      </c>
      <c r="Y5648">
        <f t="shared" si="446"/>
        <v>1</v>
      </c>
      <c r="AA5648">
        <f>((Y5648*V5648)+H5648+273)/(Y5648*V5648)</f>
        <v>8.906208777917394</v>
      </c>
      <c r="AB5648">
        <f t="shared" si="447"/>
        <v>5.3959975524282235E-6</v>
      </c>
      <c r="AD5648">
        <f>AA5648*$C$28</f>
        <v>5.0211135113231062</v>
      </c>
      <c r="AF5648">
        <f>(Q5648-X5648)/AD5648+X5648</f>
        <v>9.5711599944278798E-6</v>
      </c>
      <c r="AH5648">
        <f>Q5648/AF5648</f>
        <v>5.0211135113231062</v>
      </c>
      <c r="AK5648" s="2"/>
      <c r="AT5648" s="1"/>
    </row>
    <row r="5649" spans="6:46" x14ac:dyDescent="0.35">
      <c r="F5649" s="4">
        <v>44432.291666666664</v>
      </c>
      <c r="H5649">
        <v>13.2</v>
      </c>
      <c r="I5649">
        <v>16.883333333333301</v>
      </c>
      <c r="K5649" s="2">
        <v>1.7545629602986299E-5</v>
      </c>
      <c r="L5649">
        <v>1.56911570738321E-4</v>
      </c>
      <c r="N5649">
        <f t="shared" si="443"/>
        <v>1.2281940722090408E-5</v>
      </c>
      <c r="O5649" s="2">
        <f t="shared" si="444"/>
        <v>4.7073471221496307E-5</v>
      </c>
      <c r="Q5649">
        <f>N5649+O5649</f>
        <v>5.9355411943586715E-5</v>
      </c>
      <c r="S5649">
        <f>IF(H5649&gt;$B$5,$B$5,($B$3 - $B$5)*(($B$5-H5649)/($B$5-$B$6))^(1/$B$2)+$B$5)</f>
        <v>29.066666666666666</v>
      </c>
      <c r="T5649">
        <f>K5649*S5649</f>
        <v>5.0999296712680173E-4</v>
      </c>
      <c r="U5649" s="3">
        <f>S5649*N5649/Q5649+$B$7*O5649/Q5649</f>
        <v>49.63382272489433</v>
      </c>
      <c r="V5649">
        <f>IF(U5649-H5649&lt;=10,10,U5649-H5649)</f>
        <v>36.433822724894327</v>
      </c>
      <c r="X5649">
        <f t="shared" si="445"/>
        <v>0</v>
      </c>
      <c r="Y5649">
        <f t="shared" si="446"/>
        <v>1</v>
      </c>
      <c r="AA5649">
        <f>((Y5649*V5649)+H5649+273)/(Y5649*V5649)</f>
        <v>8.8553382158399394</v>
      </c>
      <c r="AB5649">
        <f t="shared" si="447"/>
        <v>6.7027831683961018E-6</v>
      </c>
      <c r="AD5649">
        <f>AA5649*$C$28</f>
        <v>4.9924338707549412</v>
      </c>
      <c r="AF5649">
        <f>(Q5649-X5649)/AD5649+X5649</f>
        <v>1.1889073241667428E-5</v>
      </c>
      <c r="AH5649">
        <f>Q5649/AF5649</f>
        <v>4.9924338707549412</v>
      </c>
      <c r="AK5649" s="2"/>
      <c r="AT5649" s="1"/>
    </row>
    <row r="5650" spans="6:46" x14ac:dyDescent="0.35">
      <c r="F5650" s="4">
        <v>44432.333333333336</v>
      </c>
      <c r="H5650">
        <v>15.1</v>
      </c>
      <c r="I5650">
        <v>16.883333333333301</v>
      </c>
      <c r="K5650" s="2">
        <v>1.64490277527997E-5</v>
      </c>
      <c r="L5650">
        <v>1.6318914979760501E-4</v>
      </c>
      <c r="N5650">
        <f t="shared" si="443"/>
        <v>1.1514319426959789E-5</v>
      </c>
      <c r="O5650" s="2">
        <f t="shared" si="444"/>
        <v>4.8956744939281509E-5</v>
      </c>
      <c r="Q5650">
        <f>N5650+O5650</f>
        <v>6.0471064366241298E-5</v>
      </c>
      <c r="S5650">
        <f>IF(H5650&gt;$B$5,$B$5,($B$3 - $B$5)*(($B$5-H5650)/($B$5-$B$6))^(1/$B$2)+$B$5)</f>
        <v>26.533333333333335</v>
      </c>
      <c r="T5650">
        <f>K5650*S5650</f>
        <v>4.3644753637428539E-4</v>
      </c>
      <c r="U5650" s="3">
        <f>S5650*N5650/Q5650+$B$7*O5650/Q5650</f>
        <v>49.579650673326455</v>
      </c>
      <c r="V5650">
        <f>IF(U5650-H5650&lt;=10,10,U5650-H5650)</f>
        <v>34.479650673326454</v>
      </c>
      <c r="X5650">
        <f t="shared" si="445"/>
        <v>0</v>
      </c>
      <c r="Y5650">
        <f t="shared" si="446"/>
        <v>1</v>
      </c>
      <c r="AA5650">
        <f>((Y5650*V5650)+H5650+273)/(Y5650*V5650)</f>
        <v>9.3556530989704871</v>
      </c>
      <c r="AB5650">
        <f t="shared" si="447"/>
        <v>6.4635855697659032E-6</v>
      </c>
      <c r="AD5650">
        <f>AA5650*$C$28</f>
        <v>5.2744997735700183</v>
      </c>
      <c r="AF5650">
        <f>(Q5650-X5650)/AD5650+X5650</f>
        <v>1.1464796087252794E-5</v>
      </c>
      <c r="AH5650">
        <f>Q5650/AF5650</f>
        <v>5.2744997735700183</v>
      </c>
      <c r="AK5650" s="2"/>
      <c r="AT5650" s="1"/>
    </row>
    <row r="5651" spans="6:46" x14ac:dyDescent="0.35">
      <c r="F5651" s="4">
        <v>44432.375</v>
      </c>
      <c r="H5651">
        <v>16.600000000000001</v>
      </c>
      <c r="I5651">
        <v>16.883333333333301</v>
      </c>
      <c r="K5651" s="2">
        <v>1.49868919525508E-5</v>
      </c>
      <c r="L5651">
        <v>1.2866853143758201E-4</v>
      </c>
      <c r="N5651">
        <f t="shared" si="443"/>
        <v>1.049082436678556E-5</v>
      </c>
      <c r="O5651" s="2">
        <f t="shared" si="444"/>
        <v>3.860055943127461E-5</v>
      </c>
      <c r="Q5651">
        <f>N5651+O5651</f>
        <v>4.9091383798060168E-5</v>
      </c>
      <c r="S5651">
        <f>IF(H5651&gt;$B$5,$B$5,($B$3 - $B$5)*(($B$5-H5651)/($B$5-$B$6))^(1/$B$2)+$B$5)</f>
        <v>24.533333333333331</v>
      </c>
      <c r="T5651">
        <f>K5651*S5651</f>
        <v>3.676784159025796E-4</v>
      </c>
      <c r="U5651" s="3">
        <f>S5651*N5651/Q5651+$B$7*O5651/Q5651</f>
        <v>48.489276033526068</v>
      </c>
      <c r="V5651">
        <f>IF(U5651-H5651&lt;=10,10,U5651-H5651)</f>
        <v>31.889276033526066</v>
      </c>
      <c r="X5651">
        <f t="shared" si="445"/>
        <v>0</v>
      </c>
      <c r="Y5651">
        <f t="shared" si="446"/>
        <v>1</v>
      </c>
      <c r="AA5651">
        <f>((Y5651*V5651)+H5651+273)/(Y5651*V5651)</f>
        <v>10.081422848719914</v>
      </c>
      <c r="AB5651">
        <f t="shared" si="447"/>
        <v>4.869489608234569E-6</v>
      </c>
      <c r="AD5651">
        <f>AA5651*$C$28</f>
        <v>5.6836718901738896</v>
      </c>
      <c r="AF5651">
        <f>(Q5651-X5651)/AD5651+X5651</f>
        <v>8.6372656174841644E-6</v>
      </c>
      <c r="AH5651">
        <f>Q5651/AF5651</f>
        <v>5.6836718901738896</v>
      </c>
      <c r="AK5651" s="2"/>
      <c r="AT5651" s="1"/>
    </row>
    <row r="5652" spans="6:46" x14ac:dyDescent="0.35">
      <c r="F5652" s="4">
        <v>44432.416666666664</v>
      </c>
      <c r="H5652">
        <v>18.600000000000001</v>
      </c>
      <c r="I5652">
        <v>16.883333333333301</v>
      </c>
      <c r="K5652" s="2">
        <v>1.3524756152302E-5</v>
      </c>
      <c r="L5652">
        <v>1.0670040195106999E-4</v>
      </c>
      <c r="N5652">
        <f t="shared" si="443"/>
        <v>9.4673293066113996E-6</v>
      </c>
      <c r="O5652" s="2">
        <f t="shared" si="444"/>
        <v>3.2010120585321005E-5</v>
      </c>
      <c r="Q5652">
        <f>N5652+O5652</f>
        <v>4.1477449891932406E-5</v>
      </c>
      <c r="S5652">
        <f>IF(H5652&gt;$B$5,$B$5,($B$3 - $B$5)*(($B$5-H5652)/($B$5-$B$6))^(1/$B$2)+$B$5)</f>
        <v>21.866666666666664</v>
      </c>
      <c r="T5652">
        <f>K5652*S5652</f>
        <v>2.9574133453033705E-4</v>
      </c>
      <c r="U5652" s="3">
        <f>S5652*N5652/Q5652+$B$7*O5652/Q5652</f>
        <v>47.437235690485295</v>
      </c>
      <c r="V5652">
        <f>IF(U5652-H5652&lt;=10,10,U5652-H5652)</f>
        <v>28.837235690485294</v>
      </c>
      <c r="X5652">
        <f t="shared" si="445"/>
        <v>0</v>
      </c>
      <c r="Y5652">
        <f t="shared" si="446"/>
        <v>1</v>
      </c>
      <c r="AA5652">
        <f>((Y5652*V5652)+H5652+273)/(Y5652*V5652)</f>
        <v>11.111926230717462</v>
      </c>
      <c r="AB5652">
        <f t="shared" si="447"/>
        <v>3.7326966567932608E-6</v>
      </c>
      <c r="AD5652">
        <f>AA5652*$C$28</f>
        <v>6.2646457460351472</v>
      </c>
      <c r="AF5652">
        <f>(Q5652-X5652)/AD5652+X5652</f>
        <v>6.6208771530590069E-6</v>
      </c>
      <c r="AH5652">
        <f>Q5652/AF5652</f>
        <v>6.2646457460351472</v>
      </c>
      <c r="AK5652" s="2"/>
      <c r="AT5652" s="1"/>
    </row>
    <row r="5653" spans="6:46" x14ac:dyDescent="0.35">
      <c r="F5653" s="4">
        <v>44432.458333333336</v>
      </c>
      <c r="H5653">
        <v>19.7</v>
      </c>
      <c r="I5653">
        <v>16.883333333333301</v>
      </c>
      <c r="K5653" s="2">
        <v>1.31592222022397E-5</v>
      </c>
      <c r="L5653" s="2">
        <v>9.1009123547916996E-5</v>
      </c>
      <c r="N5653">
        <f t="shared" si="443"/>
        <v>9.2114555415677893E-6</v>
      </c>
      <c r="O5653" s="2">
        <f t="shared" si="444"/>
        <v>2.7302737064375104E-5</v>
      </c>
      <c r="Q5653">
        <f>N5653+O5653</f>
        <v>3.6514192605942896E-5</v>
      </c>
      <c r="S5653">
        <f>IF(H5653&gt;$B$5,$B$5,($B$3 - $B$5)*(($B$5-H5653)/($B$5-$B$6))^(1/$B$2)+$B$5)</f>
        <v>20.400000000000002</v>
      </c>
      <c r="T5653">
        <f>K5653*S5653</f>
        <v>2.6844813292568989E-4</v>
      </c>
      <c r="U5653" s="3">
        <f>S5653*N5653/Q5653+$B$7*O5653/Q5653</f>
        <v>46.271438884660625</v>
      </c>
      <c r="V5653">
        <f>IF(U5653-H5653&lt;=10,10,U5653-H5653)</f>
        <v>26.571438884660626</v>
      </c>
      <c r="X5653">
        <f t="shared" si="445"/>
        <v>0</v>
      </c>
      <c r="Y5653">
        <f t="shared" si="446"/>
        <v>1</v>
      </c>
      <c r="AA5653">
        <f>((Y5653*V5653)+H5653+273)/(Y5653*V5653)</f>
        <v>12.015587122343314</v>
      </c>
      <c r="AB5653">
        <f t="shared" si="447"/>
        <v>3.0389020722960555E-6</v>
      </c>
      <c r="AD5653">
        <f>AA5653*$C$28</f>
        <v>6.7741087538917695</v>
      </c>
      <c r="AF5653">
        <f>(Q5653-X5653)/AD5653+X5653</f>
        <v>5.3902578084482711E-6</v>
      </c>
      <c r="AH5653">
        <f>Q5653/AF5653</f>
        <v>6.7741087538917695</v>
      </c>
      <c r="AK5653" s="2"/>
      <c r="AL5653" s="2"/>
      <c r="AT5653" s="1"/>
    </row>
    <row r="5654" spans="6:46" x14ac:dyDescent="0.35">
      <c r="F5654" s="4">
        <v>44432.5</v>
      </c>
      <c r="H5654">
        <v>20.2</v>
      </c>
      <c r="I5654">
        <v>16.883333333333301</v>
      </c>
      <c r="K5654" s="2">
        <v>1.31592222022397E-5</v>
      </c>
      <c r="L5654" s="2">
        <v>9.7285610643314005E-5</v>
      </c>
      <c r="N5654">
        <f t="shared" si="443"/>
        <v>9.2114555415677893E-6</v>
      </c>
      <c r="O5654" s="2">
        <f t="shared" si="444"/>
        <v>2.9185683192994205E-5</v>
      </c>
      <c r="Q5654">
        <f>N5654+O5654</f>
        <v>3.8397138734561998E-5</v>
      </c>
      <c r="S5654">
        <f>IF(H5654&gt;$B$5,$B$5,($B$3 - $B$5)*(($B$5-H5654)/($B$5-$B$6))^(1/$B$2)+$B$5)</f>
        <v>20</v>
      </c>
      <c r="T5654">
        <f>K5654*S5654</f>
        <v>2.6318444404479401E-4</v>
      </c>
      <c r="U5654" s="3">
        <f>S5654*N5654/Q5654+$B$7*O5654/Q5654</f>
        <v>46.603516444711715</v>
      </c>
      <c r="V5654">
        <f>IF(U5654-H5654&lt;=10,10,U5654-H5654)</f>
        <v>26.403516444711716</v>
      </c>
      <c r="X5654">
        <f t="shared" si="445"/>
        <v>0</v>
      </c>
      <c r="Y5654">
        <f t="shared" si="446"/>
        <v>1</v>
      </c>
      <c r="AA5654">
        <f>((Y5654*V5654)+H5654+273)/(Y5654*V5654)</f>
        <v>12.104581490649295</v>
      </c>
      <c r="AB5654">
        <f t="shared" si="447"/>
        <v>3.1721161747081895E-6</v>
      </c>
      <c r="AD5654">
        <f>AA5654*$C$28</f>
        <v>6.8242817103399469</v>
      </c>
      <c r="AF5654">
        <f>(Q5654-X5654)/AD5654+X5654</f>
        <v>5.6265465530802759E-6</v>
      </c>
      <c r="AH5654">
        <f>Q5654/AF5654</f>
        <v>6.8242817103399469</v>
      </c>
      <c r="AK5654" s="2"/>
      <c r="AL5654" s="2"/>
      <c r="AT5654" s="1"/>
    </row>
    <row r="5655" spans="6:46" x14ac:dyDescent="0.35">
      <c r="F5655" s="4">
        <v>44432.541666666664</v>
      </c>
      <c r="H5655">
        <v>20.6</v>
      </c>
      <c r="I5655">
        <v>16.883333333333301</v>
      </c>
      <c r="K5655" s="2">
        <v>1.27936882521775E-5</v>
      </c>
      <c r="L5655">
        <v>1.0042379352635201E-4</v>
      </c>
      <c r="N5655">
        <f t="shared" si="443"/>
        <v>8.9555817765242501E-6</v>
      </c>
      <c r="O5655" s="2">
        <f t="shared" si="444"/>
        <v>3.0127138057905607E-5</v>
      </c>
      <c r="Q5655">
        <f>N5655+O5655</f>
        <v>3.9082719834429859E-5</v>
      </c>
      <c r="S5655">
        <f>IF(H5655&gt;$B$5,$B$5,($B$3 - $B$5)*(($B$5-H5655)/($B$5-$B$6))^(1/$B$2)+$B$5)</f>
        <v>20</v>
      </c>
      <c r="T5655">
        <f>K5655*S5655</f>
        <v>2.5587376504354999E-4</v>
      </c>
      <c r="U5655" s="3">
        <f>S5655*N5655/Q5655+$B$7*O5655/Q5655</f>
        <v>46.979950128695506</v>
      </c>
      <c r="V5655">
        <f>IF(U5655-H5655&lt;=10,10,U5655-H5655)</f>
        <v>26.379950128695505</v>
      </c>
      <c r="X5655">
        <f t="shared" si="445"/>
        <v>0</v>
      </c>
      <c r="Y5655">
        <f t="shared" si="446"/>
        <v>1</v>
      </c>
      <c r="AA5655">
        <f>((Y5655*V5655)+H5655+273)/(Y5655*V5655)</f>
        <v>12.129664710041611</v>
      </c>
      <c r="AB5655">
        <f t="shared" si="447"/>
        <v>3.2220775073918581E-6</v>
      </c>
      <c r="AD5655">
        <f>AA5655*$C$28</f>
        <v>6.8384230464503828</v>
      </c>
      <c r="AF5655">
        <f>(Q5655-X5655)/AD5655+X5655</f>
        <v>5.7151655533678205E-6</v>
      </c>
      <c r="AH5655">
        <f>Q5655/AF5655</f>
        <v>6.8384230464503828</v>
      </c>
      <c r="AK5655" s="2"/>
      <c r="AT5655" s="1"/>
    </row>
    <row r="5656" spans="6:46" x14ac:dyDescent="0.35">
      <c r="F5656" s="4">
        <v>44432.583333333336</v>
      </c>
      <c r="H5656">
        <v>20.7</v>
      </c>
      <c r="I5656">
        <v>16.883333333333301</v>
      </c>
      <c r="K5656" s="2">
        <v>1.16970864019909E-5</v>
      </c>
      <c r="L5656" s="2">
        <v>9.4147306430955106E-5</v>
      </c>
      <c r="N5656">
        <f t="shared" si="443"/>
        <v>8.1879604813936292E-6</v>
      </c>
      <c r="O5656" s="2">
        <f t="shared" si="444"/>
        <v>2.8244191929286536E-5</v>
      </c>
      <c r="Q5656">
        <f>N5656+O5656</f>
        <v>3.6432152410680166E-5</v>
      </c>
      <c r="S5656">
        <f>IF(H5656&gt;$B$5,$B$5,($B$3 - $B$5)*(($B$5-H5656)/($B$5-$B$6))^(1/$B$2)+$B$5)</f>
        <v>20</v>
      </c>
      <c r="T5656">
        <f>K5656*S5656</f>
        <v>2.3394172803981801E-4</v>
      </c>
      <c r="U5656" s="3">
        <f>S5656*N5656/Q5656+$B$7*O5656/Q5656</f>
        <v>47.133909256353299</v>
      </c>
      <c r="V5656">
        <f>IF(U5656-H5656&lt;=10,10,U5656-H5656)</f>
        <v>26.433909256353299</v>
      </c>
      <c r="X5656">
        <f t="shared" si="445"/>
        <v>0</v>
      </c>
      <c r="Y5656">
        <f t="shared" si="446"/>
        <v>1</v>
      </c>
      <c r="AA5656">
        <f>((Y5656*V5656)+H5656+273)/(Y5656*V5656)</f>
        <v>12.110728918364968</v>
      </c>
      <c r="AB5656">
        <f t="shared" si="447"/>
        <v>3.0082543054393422E-6</v>
      </c>
      <c r="AD5656">
        <f>AA5656*$C$28</f>
        <v>6.827747487207831</v>
      </c>
      <c r="AF5656">
        <f>(Q5656-X5656)/AD5656+X5656</f>
        <v>5.3358962789613784E-6</v>
      </c>
      <c r="AH5656">
        <f>Q5656/AF5656</f>
        <v>6.827747487207831</v>
      </c>
      <c r="AK5656" s="2"/>
      <c r="AL5656" s="2"/>
      <c r="AT5656" s="1"/>
    </row>
    <row r="5657" spans="6:46" x14ac:dyDescent="0.35">
      <c r="F5657" s="4">
        <v>44432.625</v>
      </c>
      <c r="H5657">
        <v>20.3</v>
      </c>
      <c r="I5657">
        <v>16.883333333333301</v>
      </c>
      <c r="K5657" s="2">
        <v>1.27936882521775E-5</v>
      </c>
      <c r="L5657" s="2">
        <v>8.1594332240161007E-5</v>
      </c>
      <c r="N5657">
        <f t="shared" si="443"/>
        <v>8.9555817765242501E-6</v>
      </c>
      <c r="O5657" s="2">
        <f t="shared" si="444"/>
        <v>2.4478299672048307E-5</v>
      </c>
      <c r="Q5657">
        <f>N5657+O5657</f>
        <v>3.3433881448572555E-5</v>
      </c>
      <c r="S5657">
        <f>IF(H5657&gt;$B$5,$B$5,($B$3 - $B$5)*(($B$5-H5657)/($B$5-$B$6))^(1/$B$2)+$B$5)</f>
        <v>20</v>
      </c>
      <c r="T5657">
        <f>K5657*S5657</f>
        <v>2.5587376504354999E-4</v>
      </c>
      <c r="U5657" s="3">
        <f>S5657*N5657/Q5657+$B$7*O5657/Q5657</f>
        <v>45.624918537786733</v>
      </c>
      <c r="V5657">
        <f>IF(U5657-H5657&lt;=10,10,U5657-H5657)</f>
        <v>25.324918537786733</v>
      </c>
      <c r="X5657">
        <f t="shared" si="445"/>
        <v>0</v>
      </c>
      <c r="Y5657">
        <f t="shared" si="446"/>
        <v>1</v>
      </c>
      <c r="AA5657">
        <f>((Y5657*V5657)+H5657+273)/(Y5657*V5657)</f>
        <v>12.581478517388863</v>
      </c>
      <c r="AB5657">
        <f t="shared" si="447"/>
        <v>2.6573889072229135E-6</v>
      </c>
      <c r="AD5657">
        <f>AA5657*$C$28</f>
        <v>7.0931451699984578</v>
      </c>
      <c r="AF5657">
        <f>(Q5657-X5657)/AD5657+X5657</f>
        <v>4.7135481718302153E-6</v>
      </c>
      <c r="AH5657">
        <f>Q5657/AF5657</f>
        <v>7.0931451699984587</v>
      </c>
      <c r="AK5657" s="2"/>
      <c r="AL5657" s="2"/>
      <c r="AT5657" s="1"/>
    </row>
    <row r="5658" spans="6:46" x14ac:dyDescent="0.35">
      <c r="F5658" s="4">
        <v>44432.666666666664</v>
      </c>
      <c r="H5658">
        <v>20.8</v>
      </c>
      <c r="I5658">
        <v>16.883333333333301</v>
      </c>
      <c r="K5658" s="2">
        <v>1.31592222022397E-5</v>
      </c>
      <c r="L5658" s="2">
        <v>7.8456149357123006E-5</v>
      </c>
      <c r="N5658">
        <f t="shared" si="443"/>
        <v>9.2114555415677893E-6</v>
      </c>
      <c r="O5658" s="2">
        <f t="shared" si="444"/>
        <v>2.3536844807136904E-5</v>
      </c>
      <c r="Q5658">
        <f>N5658+O5658</f>
        <v>3.2748300348704694E-5</v>
      </c>
      <c r="S5658">
        <f>IF(H5658&gt;$B$5,$B$5,($B$3 - $B$5)*(($B$5-H5658)/($B$5-$B$6))^(1/$B$2)+$B$5)</f>
        <v>20</v>
      </c>
      <c r="T5658">
        <f>K5658*S5658</f>
        <v>2.6318444404479401E-4</v>
      </c>
      <c r="U5658" s="3">
        <f>S5658*N5658/Q5658+$B$7*O5658/Q5658</f>
        <v>45.155185444070696</v>
      </c>
      <c r="V5658">
        <f>IF(U5658-H5658&lt;=10,10,U5658-H5658)</f>
        <v>24.355185444070695</v>
      </c>
      <c r="X5658">
        <f t="shared" si="445"/>
        <v>0</v>
      </c>
      <c r="Y5658">
        <f t="shared" si="446"/>
        <v>1</v>
      </c>
      <c r="AA5658">
        <f>((Y5658*V5658)+H5658+273)/(Y5658*V5658)</f>
        <v>13.063139518057993</v>
      </c>
      <c r="AB5658">
        <f t="shared" si="447"/>
        <v>2.5069241818503644E-6</v>
      </c>
      <c r="AD5658">
        <f>AA5658*$C$28</f>
        <v>7.364694447434406</v>
      </c>
      <c r="AF5658">
        <f>(Q5658-X5658)/AD5658+X5658</f>
        <v>4.4466611048762544E-6</v>
      </c>
      <c r="AH5658">
        <f>Q5658/AF5658</f>
        <v>7.364694447434406</v>
      </c>
      <c r="AK5658" s="2"/>
      <c r="AL5658" s="2"/>
      <c r="AT5658" s="1"/>
    </row>
    <row r="5659" spans="6:46" x14ac:dyDescent="0.35">
      <c r="F5659" s="4">
        <v>44432.708333333336</v>
      </c>
      <c r="H5659">
        <v>21</v>
      </c>
      <c r="I5659">
        <v>16.883333333333301</v>
      </c>
      <c r="K5659" s="2">
        <v>1.42558240524264E-5</v>
      </c>
      <c r="L5659" s="2">
        <v>8.4732636452520001E-5</v>
      </c>
      <c r="N5659">
        <f t="shared" si="443"/>
        <v>9.9790768366984796E-6</v>
      </c>
      <c r="O5659" s="2">
        <f t="shared" si="444"/>
        <v>2.5419790935756006E-5</v>
      </c>
      <c r="Q5659">
        <f>N5659+O5659</f>
        <v>3.5398867772454482E-5</v>
      </c>
      <c r="S5659">
        <f>IF(H5659&gt;$B$5,$B$5,($B$3 - $B$5)*(($B$5-H5659)/($B$5-$B$6))^(1/$B$2)+$B$5)</f>
        <v>20</v>
      </c>
      <c r="T5659">
        <f>K5659*S5659</f>
        <v>2.8511648104852802E-4</v>
      </c>
      <c r="U5659" s="3">
        <f>S5659*N5659/Q5659+$B$7*O5659/Q5659</f>
        <v>45.133365520910019</v>
      </c>
      <c r="V5659">
        <f>IF(U5659-H5659&lt;=10,10,U5659-H5659)</f>
        <v>24.133365520910019</v>
      </c>
      <c r="X5659">
        <f t="shared" si="445"/>
        <v>0</v>
      </c>
      <c r="Y5659">
        <f t="shared" si="446"/>
        <v>1</v>
      </c>
      <c r="AA5659">
        <f>((Y5659*V5659)+H5659+273)/(Y5659*V5659)</f>
        <v>13.182304193970287</v>
      </c>
      <c r="AB5659">
        <f t="shared" si="447"/>
        <v>2.6853323403541444E-6</v>
      </c>
      <c r="AD5659">
        <f>AA5659*$C$28</f>
        <v>7.4318767220942172</v>
      </c>
      <c r="AF5659">
        <f>(Q5659-X5659)/AD5659+X5659</f>
        <v>4.7631128846926687E-6</v>
      </c>
      <c r="AH5659">
        <f>Q5659/AF5659</f>
        <v>7.4318767220942172</v>
      </c>
      <c r="AK5659" s="2"/>
      <c r="AL5659" s="2"/>
      <c r="AT5659" s="1"/>
    </row>
    <row r="5660" spans="6:46" x14ac:dyDescent="0.35">
      <c r="F5660" s="4">
        <v>44432.75</v>
      </c>
      <c r="H5660">
        <v>20.100000000000001</v>
      </c>
      <c r="I5660">
        <v>16.883333333333301</v>
      </c>
      <c r="K5660" s="2">
        <v>1.46213580024886E-5</v>
      </c>
      <c r="L5660">
        <v>1.16114950600184E-4</v>
      </c>
      <c r="N5660">
        <f t="shared" si="443"/>
        <v>1.0234950601742019E-5</v>
      </c>
      <c r="O5660" s="2">
        <f t="shared" si="444"/>
        <v>3.4834485180055202E-5</v>
      </c>
      <c r="Q5660">
        <f>N5660+O5660</f>
        <v>4.5069435781797222E-5</v>
      </c>
      <c r="S5660">
        <f>IF(H5660&gt;$B$5,$B$5,($B$3 - $B$5)*(($B$5-H5660)/($B$5-$B$6))^(1/$B$2)+$B$5)</f>
        <v>20</v>
      </c>
      <c r="T5660">
        <f>K5660*S5660</f>
        <v>2.9242716004977199E-4</v>
      </c>
      <c r="U5660" s="3">
        <f>S5660*N5660/Q5660+$B$7*O5660/Q5660</f>
        <v>47.051747157534834</v>
      </c>
      <c r="V5660">
        <f>IF(U5660-H5660&lt;=10,10,U5660-H5660)</f>
        <v>26.951747157534832</v>
      </c>
      <c r="X5660">
        <f t="shared" si="445"/>
        <v>0</v>
      </c>
      <c r="Y5660">
        <f t="shared" si="446"/>
        <v>1</v>
      </c>
      <c r="AA5660">
        <f>((Y5660*V5660)+H5660+273)/(Y5660*V5660)</f>
        <v>11.874990711615471</v>
      </c>
      <c r="AB5660">
        <f t="shared" si="447"/>
        <v>3.7953238765662988E-6</v>
      </c>
      <c r="AD5660">
        <f>AA5660*$C$28</f>
        <v>6.6948437652582804</v>
      </c>
      <c r="AF5660">
        <f>(Q5660-X5660)/AD5660+X5660</f>
        <v>6.7319622924850273E-6</v>
      </c>
      <c r="AH5660">
        <f>Q5660/AF5660</f>
        <v>6.6948437652582804</v>
      </c>
      <c r="AK5660" s="2"/>
      <c r="AT5660" s="1"/>
    </row>
    <row r="5661" spans="6:46" x14ac:dyDescent="0.35">
      <c r="F5661" s="4">
        <v>44432.791666666664</v>
      </c>
      <c r="H5661">
        <v>18.8</v>
      </c>
      <c r="I5661">
        <v>16.883333333333301</v>
      </c>
      <c r="K5661" s="2">
        <v>1.6083493802737498E-5</v>
      </c>
      <c r="L5661">
        <v>1.28667318144374E-4</v>
      </c>
      <c r="N5661">
        <f t="shared" si="443"/>
        <v>1.1258445661916248E-5</v>
      </c>
      <c r="O5661" s="2">
        <f t="shared" si="444"/>
        <v>3.8600195443312206E-5</v>
      </c>
      <c r="Q5661">
        <f>N5661+O5661</f>
        <v>4.9858641105228458E-5</v>
      </c>
      <c r="S5661">
        <f>IF(H5661&gt;$B$5,$B$5,($B$3 - $B$5)*(($B$5-H5661)/($B$5-$B$6))^(1/$B$2)+$B$5)</f>
        <v>21.599999999999998</v>
      </c>
      <c r="T5661">
        <f>K5661*S5661</f>
        <v>3.4740346613912993E-4</v>
      </c>
      <c r="U5661" s="3">
        <f>S5661*N5661/Q5661+$B$7*O5661/Q5661</f>
        <v>47.458035823431814</v>
      </c>
      <c r="V5661">
        <f>IF(U5661-H5661&lt;=10,10,U5661-H5661)</f>
        <v>28.658035823431813</v>
      </c>
      <c r="X5661">
        <f t="shared" si="445"/>
        <v>0</v>
      </c>
      <c r="Y5661">
        <f t="shared" si="446"/>
        <v>1</v>
      </c>
      <c r="AA5661">
        <f>((Y5661*V5661)+H5661+273)/(Y5661*V5661)</f>
        <v>11.182135363283136</v>
      </c>
      <c r="AB5661">
        <f t="shared" si="447"/>
        <v>4.4587763862115948E-6</v>
      </c>
      <c r="AD5661">
        <f>AA5661*$C$28</f>
        <v>6.3042280231784655</v>
      </c>
      <c r="AF5661">
        <f>(Q5661-X5661)/AD5661+X5661</f>
        <v>7.908762329331281E-6</v>
      </c>
      <c r="AH5661">
        <f>Q5661/AF5661</f>
        <v>6.3042280231784655</v>
      </c>
      <c r="AK5661" s="2"/>
      <c r="AT5661" s="1"/>
    </row>
    <row r="5662" spans="6:46" x14ac:dyDescent="0.35">
      <c r="F5662" s="4">
        <v>44432.833333333336</v>
      </c>
      <c r="H5662">
        <v>17.5</v>
      </c>
      <c r="I5662">
        <v>16.883333333333301</v>
      </c>
      <c r="K5662" s="2">
        <v>1.6083493802737498E-5</v>
      </c>
      <c r="L5662">
        <v>1.3494489720365801E-4</v>
      </c>
      <c r="N5662">
        <f t="shared" si="443"/>
        <v>1.1258445661916248E-5</v>
      </c>
      <c r="O5662" s="2">
        <f t="shared" si="444"/>
        <v>4.0483469161097408E-5</v>
      </c>
      <c r="Q5662">
        <f>N5662+O5662</f>
        <v>5.1741914823013653E-5</v>
      </c>
      <c r="S5662">
        <f>IF(H5662&gt;$B$5,$B$5,($B$3 - $B$5)*(($B$5-H5662)/($B$5-$B$6))^(1/$B$2)+$B$5)</f>
        <v>23.333333333333332</v>
      </c>
      <c r="T5662">
        <f>K5662*S5662</f>
        <v>3.7528152206387492E-4</v>
      </c>
      <c r="U5662" s="3">
        <f>S5662*N5662/Q5662+$B$7*O5662/Q5662</f>
        <v>48.109697482588906</v>
      </c>
      <c r="V5662">
        <f>IF(U5662-H5662&lt;=10,10,U5662-H5662)</f>
        <v>30.609697482588906</v>
      </c>
      <c r="X5662">
        <f t="shared" si="445"/>
        <v>0</v>
      </c>
      <c r="Y5662">
        <f t="shared" si="446"/>
        <v>1</v>
      </c>
      <c r="AA5662">
        <f>((Y5662*V5662)+H5662+273)/(Y5662*V5662)</f>
        <v>10.490456420395505</v>
      </c>
      <c r="AB5662">
        <f t="shared" si="447"/>
        <v>4.9322844259108898E-6</v>
      </c>
      <c r="AD5662">
        <f>AA5662*$C$28</f>
        <v>5.9142755111464167</v>
      </c>
      <c r="AF5662">
        <f>(Q5662-X5662)/AD5662+X5662</f>
        <v>8.7486480339810976E-6</v>
      </c>
      <c r="AH5662">
        <f>Q5662/AF5662</f>
        <v>5.9142755111464167</v>
      </c>
      <c r="AK5662" s="2"/>
      <c r="AT5662" s="1"/>
    </row>
    <row r="5663" spans="6:46" x14ac:dyDescent="0.35">
      <c r="F5663" s="4">
        <v>44432.875</v>
      </c>
      <c r="H5663">
        <v>16.399999999999999</v>
      </c>
      <c r="I5663">
        <v>16.883333333333301</v>
      </c>
      <c r="K5663" s="2">
        <v>1.6083493802737498E-5</v>
      </c>
      <c r="L5663">
        <v>1.22390952378298E-4</v>
      </c>
      <c r="N5663">
        <f t="shared" si="443"/>
        <v>1.1258445661916248E-5</v>
      </c>
      <c r="O5663" s="2">
        <f t="shared" si="444"/>
        <v>3.6717285713489401E-5</v>
      </c>
      <c r="Q5663">
        <f>N5663+O5663</f>
        <v>4.7975731375405646E-5</v>
      </c>
      <c r="S5663">
        <f>IF(H5663&gt;$B$5,$B$5,($B$3 - $B$5)*(($B$5-H5663)/($B$5-$B$6))^(1/$B$2)+$B$5)</f>
        <v>24.800000000000004</v>
      </c>
      <c r="T5663">
        <f>K5663*S5663</f>
        <v>3.9887064630789003E-4</v>
      </c>
      <c r="U5663" s="3">
        <f>S5663*N5663/Q5663+$B$7*O5663/Q5663</f>
        <v>47.912978098669043</v>
      </c>
      <c r="V5663">
        <f>IF(U5663-H5663&lt;=10,10,U5663-H5663)</f>
        <v>31.512978098669045</v>
      </c>
      <c r="X5663">
        <f t="shared" si="445"/>
        <v>0</v>
      </c>
      <c r="Y5663">
        <f t="shared" si="446"/>
        <v>1</v>
      </c>
      <c r="AA5663">
        <f>((Y5663*V5663)+H5663+273)/(Y5663*V5663)</f>
        <v>10.183517949140542</v>
      </c>
      <c r="AB5663">
        <f t="shared" si="447"/>
        <v>4.7111157082464463E-6</v>
      </c>
      <c r="AD5663">
        <f>AA5663*$C$28</f>
        <v>5.7412307349017331</v>
      </c>
      <c r="AF5663">
        <f>(Q5663-X5663)/AD5663+X5663</f>
        <v>8.3563496383718854E-6</v>
      </c>
      <c r="AH5663">
        <f>Q5663/AF5663</f>
        <v>5.7412307349017322</v>
      </c>
      <c r="AK5663" s="2"/>
      <c r="AT5663" s="1"/>
    </row>
    <row r="5664" spans="6:46" x14ac:dyDescent="0.35">
      <c r="F5664" s="4">
        <v>44432.916666666664</v>
      </c>
      <c r="H5664">
        <v>15.4</v>
      </c>
      <c r="I5664">
        <v>16.883333333333301</v>
      </c>
      <c r="K5664" s="2">
        <v>1.6083493802737498E-5</v>
      </c>
      <c r="L5664">
        <v>1.03561855080069E-4</v>
      </c>
      <c r="N5664">
        <f t="shared" si="443"/>
        <v>1.1258445661916248E-5</v>
      </c>
      <c r="O5664" s="2">
        <f t="shared" si="444"/>
        <v>3.1068556524020703E-5</v>
      </c>
      <c r="Q5664">
        <f>N5664+O5664</f>
        <v>4.2327002185936954E-5</v>
      </c>
      <c r="S5664">
        <f>IF(H5664&gt;$B$5,$B$5,($B$3 - $B$5)*(($B$5-H5664)/($B$5-$B$6))^(1/$B$2)+$B$5)</f>
        <v>26.133333333333333</v>
      </c>
      <c r="T5664">
        <f>K5664*S5664</f>
        <v>4.2031530471153995E-4</v>
      </c>
      <c r="U5664" s="3">
        <f>S5664*N5664/Q5664+$B$7*O5664/Q5664</f>
        <v>47.321832841370124</v>
      </c>
      <c r="V5664">
        <f>IF(U5664-H5664&lt;=10,10,U5664-H5664)</f>
        <v>31.921832841370126</v>
      </c>
      <c r="X5664">
        <f t="shared" si="445"/>
        <v>0</v>
      </c>
      <c r="Y5664">
        <f t="shared" si="446"/>
        <v>1</v>
      </c>
      <c r="AA5664">
        <f>((Y5664*V5664)+H5664+273)/(Y5664*V5664)</f>
        <v>10.03456895577245</v>
      </c>
      <c r="AB5664">
        <f t="shared" si="447"/>
        <v>4.2181186229816158E-6</v>
      </c>
      <c r="AD5664">
        <f>AA5664*$C$28</f>
        <v>5.6572567543059868</v>
      </c>
      <c r="AF5664">
        <f>(Q5664-X5664)/AD5664+X5664</f>
        <v>7.4818952054315037E-6</v>
      </c>
      <c r="AH5664">
        <f>Q5664/AF5664</f>
        <v>5.6572567543059868</v>
      </c>
      <c r="AK5664" s="2"/>
      <c r="AT5664" s="1"/>
    </row>
    <row r="5665" spans="6:46" x14ac:dyDescent="0.35">
      <c r="F5665" s="4">
        <v>44432.958333333336</v>
      </c>
      <c r="H5665">
        <v>14.2</v>
      </c>
      <c r="I5665">
        <v>16.883333333333301</v>
      </c>
      <c r="K5665" s="2">
        <v>1.6083493802737498E-5</v>
      </c>
      <c r="L5665" s="2">
        <v>7.2179419603084295E-5</v>
      </c>
      <c r="N5665">
        <f t="shared" si="443"/>
        <v>1.1258445661916248E-5</v>
      </c>
      <c r="O5665" s="2">
        <f t="shared" si="444"/>
        <v>2.1653825880925291E-5</v>
      </c>
      <c r="Q5665">
        <f>N5665+O5665</f>
        <v>3.2912271542841543E-5</v>
      </c>
      <c r="S5665">
        <f>IF(H5665&gt;$B$5,$B$5,($B$3 - $B$5)*(($B$5-H5665)/($B$5-$B$6))^(1/$B$2)+$B$5)</f>
        <v>27.733333333333334</v>
      </c>
      <c r="T5665">
        <f>K5665*S5665</f>
        <v>4.4604889479591997E-4</v>
      </c>
      <c r="U5665" s="3">
        <f>S5665*N5665/Q5665+$B$7*O5665/Q5665</f>
        <v>45.672771259538948</v>
      </c>
      <c r="V5665">
        <f>IF(U5665-H5665&lt;=10,10,U5665-H5665)</f>
        <v>31.472771259538948</v>
      </c>
      <c r="X5665">
        <f t="shared" si="445"/>
        <v>0</v>
      </c>
      <c r="Y5665">
        <f t="shared" si="446"/>
        <v>1</v>
      </c>
      <c r="AA5665">
        <f>((Y5665*V5665)+H5665+273)/(Y5665*V5665)</f>
        <v>10.125348309229482</v>
      </c>
      <c r="AB5665">
        <f t="shared" si="447"/>
        <v>3.2504829007058722E-6</v>
      </c>
      <c r="AD5665">
        <f>AA5665*$C$28</f>
        <v>5.70843604389579</v>
      </c>
      <c r="AF5665">
        <f>(Q5665-X5665)/AD5665+X5665</f>
        <v>5.7655496689037395E-6</v>
      </c>
      <c r="AH5665">
        <f>Q5665/AF5665</f>
        <v>5.70843604389579</v>
      </c>
      <c r="AK5665" s="2"/>
      <c r="AL5665" s="2"/>
      <c r="AT5665" s="1"/>
    </row>
    <row r="5666" spans="6:46" x14ac:dyDescent="0.35">
      <c r="F5666" s="4">
        <v>44433</v>
      </c>
      <c r="H5666">
        <v>13.5</v>
      </c>
      <c r="I5666">
        <v>16.758333333333301</v>
      </c>
      <c r="K5666" s="2">
        <v>1.6083493802737498E-5</v>
      </c>
      <c r="L5666" s="2">
        <v>3.4520739689343903E-5</v>
      </c>
      <c r="N5666">
        <f t="shared" si="443"/>
        <v>1.1258445661916248E-5</v>
      </c>
      <c r="O5666" s="2">
        <f t="shared" si="444"/>
        <v>1.0356221906803173E-5</v>
      </c>
      <c r="Q5666">
        <f>N5666+O5666</f>
        <v>2.161466756871942E-5</v>
      </c>
      <c r="S5666">
        <f>IF(H5666&gt;$B$5,$B$5,($B$3 - $B$5)*(($B$5-H5666)/($B$5-$B$6))^(1/$B$2)+$B$5)</f>
        <v>28.666666666666668</v>
      </c>
      <c r="T5666">
        <f>K5666*S5666</f>
        <v>4.61060155678475E-4</v>
      </c>
      <c r="U5666" s="3">
        <f>S5666*N5666/Q5666+$B$7*O5666/Q5666</f>
        <v>41.28373989616599</v>
      </c>
      <c r="V5666">
        <f>IF(U5666-H5666&lt;=10,10,U5666-H5666)</f>
        <v>27.78373989616599</v>
      </c>
      <c r="X5666">
        <f t="shared" si="445"/>
        <v>0</v>
      </c>
      <c r="Y5666">
        <f t="shared" si="446"/>
        <v>1</v>
      </c>
      <c r="AA5666">
        <f>((Y5666*V5666)+H5666+273)/(Y5666*V5666)</f>
        <v>11.311786716644848</v>
      </c>
      <c r="AB5666">
        <f t="shared" si="447"/>
        <v>1.9108093274879634E-6</v>
      </c>
      <c r="AD5666">
        <f>AA5666*$C$28</f>
        <v>6.3773224428534157</v>
      </c>
      <c r="AF5666">
        <f>(Q5666-X5666)/AD5666+X5666</f>
        <v>3.3893013505913204E-6</v>
      </c>
      <c r="AH5666">
        <f>Q5666/AF5666</f>
        <v>6.3773224428534157</v>
      </c>
      <c r="AK5666" s="2"/>
      <c r="AL5666" s="2"/>
      <c r="AT5666" s="1"/>
    </row>
    <row r="5667" spans="6:46" x14ac:dyDescent="0.35">
      <c r="F5667" s="4">
        <v>44433.041666666664</v>
      </c>
      <c r="H5667">
        <v>11.6</v>
      </c>
      <c r="I5667">
        <v>16.758333333333301</v>
      </c>
      <c r="K5667" s="2">
        <v>1.6083493802737498E-5</v>
      </c>
      <c r="L5667" s="2">
        <v>1.2552974190794001E-5</v>
      </c>
      <c r="N5667">
        <f t="shared" si="443"/>
        <v>1.1258445661916248E-5</v>
      </c>
      <c r="O5667" s="2">
        <f t="shared" si="444"/>
        <v>3.7658922572382009E-6</v>
      </c>
      <c r="Q5667">
        <f>N5667+O5667</f>
        <v>1.5024337919154449E-5</v>
      </c>
      <c r="S5667">
        <f>IF(H5667&gt;$B$5,$B$5,($B$3 - $B$5)*(($B$5-H5667)/($B$5-$B$6))^(1/$B$2)+$B$5)</f>
        <v>31.200000000000003</v>
      </c>
      <c r="T5667">
        <f>K5667*S5667</f>
        <v>5.0180500664541005E-4</v>
      </c>
      <c r="U5667" s="3">
        <f>S5667*N5667/Q5667+$B$7*O5667/Q5667</f>
        <v>37.165536465204411</v>
      </c>
      <c r="V5667">
        <f>IF(U5667-H5667&lt;=10,10,U5667-H5667)</f>
        <v>25.56553646520441</v>
      </c>
      <c r="X5667">
        <f t="shared" si="445"/>
        <v>0</v>
      </c>
      <c r="Y5667">
        <f t="shared" si="446"/>
        <v>1</v>
      </c>
      <c r="AA5667">
        <f>((Y5667*V5667)+H5667+273)/(Y5667*V5667)</f>
        <v>12.13217398693552</v>
      </c>
      <c r="AB5667">
        <f t="shared" si="447"/>
        <v>1.2383879373419261E-6</v>
      </c>
      <c r="AD5667">
        <f>AA5667*$C$28</f>
        <v>6.839837718442678</v>
      </c>
      <c r="AF5667">
        <f>(Q5667-X5667)/AD5667+X5667</f>
        <v>2.1965927464394945E-6</v>
      </c>
      <c r="AH5667">
        <f>Q5667/AF5667</f>
        <v>6.8398377184426788</v>
      </c>
      <c r="AK5667" s="2"/>
      <c r="AL5667" s="2"/>
      <c r="AT5667" s="1"/>
    </row>
    <row r="5668" spans="6:46" x14ac:dyDescent="0.35">
      <c r="F5668" s="4">
        <v>44433.083333333336</v>
      </c>
      <c r="H5668">
        <v>11.1</v>
      </c>
      <c r="I5668">
        <v>16.758333333333301</v>
      </c>
      <c r="K5668" s="2">
        <v>1.6083493802737498E-5</v>
      </c>
      <c r="L5668" s="2">
        <v>7.8456149357122992E-6</v>
      </c>
      <c r="N5668">
        <f t="shared" si="443"/>
        <v>1.1258445661916248E-5</v>
      </c>
      <c r="O5668" s="2">
        <f t="shared" si="444"/>
        <v>2.3536844807136901E-6</v>
      </c>
      <c r="Q5668">
        <f>N5668+O5668</f>
        <v>1.3612130142629938E-5</v>
      </c>
      <c r="S5668">
        <f>IF(H5668&gt;$B$5,$B$5,($B$3 - $B$5)*(($B$5-H5668)/($B$5-$B$6))^(1/$B$2)+$B$5)</f>
        <v>31.866666666666667</v>
      </c>
      <c r="T5668">
        <f>K5668*S5668</f>
        <v>5.1252733584723493E-4</v>
      </c>
      <c r="U5668" s="3">
        <f>S5668*N5668/Q5668+$B$7*O5668/Q5668</f>
        <v>35.866670125590666</v>
      </c>
      <c r="V5668">
        <f>IF(U5668-H5668&lt;=10,10,U5668-H5668)</f>
        <v>24.766670125590664</v>
      </c>
      <c r="X5668">
        <f t="shared" si="445"/>
        <v>0</v>
      </c>
      <c r="Y5668">
        <f t="shared" si="446"/>
        <v>1</v>
      </c>
      <c r="AA5668">
        <f>((Y5668*V5668)+H5668+273)/(Y5668*V5668)</f>
        <v>12.47106165501223</v>
      </c>
      <c r="AB5668">
        <f t="shared" si="447"/>
        <v>1.0914973014473955E-6</v>
      </c>
      <c r="AD5668">
        <f>AA5668*$C$28</f>
        <v>7.0308947092938006</v>
      </c>
      <c r="AF5668">
        <f>(Q5668-X5668)/AD5668+X5668</f>
        <v>1.9360452268808293E-6</v>
      </c>
      <c r="AH5668">
        <f>Q5668/AF5668</f>
        <v>7.0308947092938006</v>
      </c>
      <c r="AK5668" s="2"/>
      <c r="AL5668" s="2"/>
      <c r="AT5668" s="1"/>
    </row>
    <row r="5669" spans="6:46" x14ac:dyDescent="0.35">
      <c r="F5669" s="4">
        <v>44433.125</v>
      </c>
      <c r="H5669">
        <v>10.5</v>
      </c>
      <c r="I5669">
        <v>16.758333333333301</v>
      </c>
      <c r="K5669" s="2">
        <v>1.6814561702861898E-5</v>
      </c>
      <c r="L5669" s="2">
        <v>7.8456149357122992E-6</v>
      </c>
      <c r="N5669">
        <f t="shared" si="443"/>
        <v>1.1770193192003328E-5</v>
      </c>
      <c r="O5669" s="2">
        <f t="shared" si="444"/>
        <v>2.3536844807136901E-6</v>
      </c>
      <c r="Q5669">
        <f>N5669+O5669</f>
        <v>1.4123877672717018E-5</v>
      </c>
      <c r="S5669">
        <f>IF(H5669&gt;$B$5,$B$5,($B$3 - $B$5)*(($B$5-H5669)/($B$5-$B$6))^(1/$B$2)+$B$5)</f>
        <v>32.666666666666664</v>
      </c>
      <c r="T5669">
        <f>K5669*S5669</f>
        <v>5.4927568229348864E-4</v>
      </c>
      <c r="U5669" s="3">
        <f>S5669*N5669/Q5669+$B$7*O5669/Q5669</f>
        <v>36.388422213361395</v>
      </c>
      <c r="V5669">
        <f>IF(U5669-H5669&lt;=10,10,U5669-H5669)</f>
        <v>25.888422213361395</v>
      </c>
      <c r="X5669">
        <f t="shared" si="445"/>
        <v>0</v>
      </c>
      <c r="Y5669">
        <f t="shared" si="446"/>
        <v>1</v>
      </c>
      <c r="AA5669">
        <f>((Y5669*V5669)+H5669+273)/(Y5669*V5669)</f>
        <v>11.95084117770922</v>
      </c>
      <c r="AB5669">
        <f t="shared" si="447"/>
        <v>1.1818312587954863E-6</v>
      </c>
      <c r="AD5669">
        <f>AA5669*$C$28</f>
        <v>6.737606495129131</v>
      </c>
      <c r="AF5669">
        <f>(Q5669-X5669)/AD5669+X5669</f>
        <v>2.0962752400170149E-6</v>
      </c>
      <c r="AH5669">
        <f>Q5669/AF5669</f>
        <v>6.737606495129131</v>
      </c>
      <c r="AK5669" s="2"/>
      <c r="AL5669" s="2"/>
      <c r="AT5669" s="1"/>
    </row>
    <row r="5670" spans="6:46" x14ac:dyDescent="0.35">
      <c r="F5670" s="4">
        <v>44433.166666666664</v>
      </c>
      <c r="H5670">
        <v>10.4</v>
      </c>
      <c r="I5670">
        <v>16.758333333333301</v>
      </c>
      <c r="K5670" s="2">
        <v>1.7545629602986299E-5</v>
      </c>
      <c r="L5670" s="2">
        <v>2.03986133923705E-5</v>
      </c>
      <c r="N5670">
        <f t="shared" si="443"/>
        <v>1.2281940722090408E-5</v>
      </c>
      <c r="O5670" s="2">
        <f t="shared" si="444"/>
        <v>6.1195840177111508E-6</v>
      </c>
      <c r="Q5670">
        <f>N5670+O5670</f>
        <v>1.840152473980156E-5</v>
      </c>
      <c r="S5670">
        <f>IF(H5670&gt;$B$5,$B$5,($B$3 - $B$5)*(($B$5-H5670)/($B$5-$B$6))^(1/$B$2)+$B$5)</f>
        <v>32.799999999999997</v>
      </c>
      <c r="T5670">
        <f>K5670*S5670</f>
        <v>5.7549665097795057E-4</v>
      </c>
      <c r="U5670" s="3">
        <f>S5670*N5670/Q5670+$B$7*O5670/Q5670</f>
        <v>40.182799366584035</v>
      </c>
      <c r="V5670">
        <f>IF(U5670-H5670&lt;=10,10,U5670-H5670)</f>
        <v>29.782799366584037</v>
      </c>
      <c r="X5670">
        <f t="shared" si="445"/>
        <v>0</v>
      </c>
      <c r="Y5670">
        <f t="shared" si="446"/>
        <v>1</v>
      </c>
      <c r="AA5670">
        <f>((Y5670*V5670)+H5670+273)/(Y5670*V5670)</f>
        <v>10.515559518490784</v>
      </c>
      <c r="AB5670">
        <f t="shared" si="447"/>
        <v>1.7499330118805305E-6</v>
      </c>
      <c r="AD5670">
        <f>AA5670*$C$28</f>
        <v>5.9284280544075632</v>
      </c>
      <c r="AF5670">
        <f>(Q5670-X5670)/AD5670+X5670</f>
        <v>3.10394670744477E-6</v>
      </c>
      <c r="AH5670">
        <f>Q5670/AF5670</f>
        <v>5.9284280544075632</v>
      </c>
      <c r="AK5670" s="2"/>
      <c r="AL5670" s="2"/>
      <c r="AT5670" s="1"/>
    </row>
    <row r="5671" spans="6:46" x14ac:dyDescent="0.35">
      <c r="F5671" s="4">
        <v>44433.208333333336</v>
      </c>
      <c r="H5671">
        <v>10</v>
      </c>
      <c r="I5671">
        <v>16.758333333333301</v>
      </c>
      <c r="K5671" s="2">
        <v>1.7545629602986299E-5</v>
      </c>
      <c r="L5671" s="2">
        <v>5.9626445412290297E-5</v>
      </c>
      <c r="N5671">
        <f t="shared" si="443"/>
        <v>1.2281940722090408E-5</v>
      </c>
      <c r="O5671" s="2">
        <f t="shared" si="444"/>
        <v>1.7887933623687092E-5</v>
      </c>
      <c r="Q5671">
        <f>N5671+O5671</f>
        <v>3.01698743457775E-5</v>
      </c>
      <c r="S5671">
        <f>IF(H5671&gt;$B$5,$B$5,($B$3 - $B$5)*(($B$5-H5671)/($B$5-$B$6))^(1/$B$2)+$B$5)</f>
        <v>33.333333333333329</v>
      </c>
      <c r="T5671">
        <f>K5671*S5671</f>
        <v>5.8485432009954322E-4</v>
      </c>
      <c r="U5671" s="3">
        <f>S5671*N5671/Q5671+$B$7*O5671/Q5671</f>
        <v>46.179654492577086</v>
      </c>
      <c r="V5671">
        <f>IF(U5671-H5671&lt;=10,10,U5671-H5671)</f>
        <v>36.179654492577086</v>
      </c>
      <c r="X5671">
        <f t="shared" si="445"/>
        <v>0</v>
      </c>
      <c r="Y5671">
        <f t="shared" si="446"/>
        <v>1</v>
      </c>
      <c r="AA5671">
        <f>((Y5671*V5671)+H5671+273)/(Y5671*V5671)</f>
        <v>8.822075803904168</v>
      </c>
      <c r="AB5671">
        <f t="shared" si="447"/>
        <v>3.4198158139183031E-6</v>
      </c>
      <c r="AD5671">
        <f>AA5671*$C$28</f>
        <v>4.9736812959888974</v>
      </c>
      <c r="AF5671">
        <f>(Q5671-X5671)/AD5671+X5671</f>
        <v>6.0659042166832166E-6</v>
      </c>
      <c r="AH5671">
        <f>Q5671/AF5671</f>
        <v>4.9736812959888974</v>
      </c>
      <c r="AK5671" s="2"/>
      <c r="AL5671" s="2"/>
      <c r="AT5671" s="1"/>
    </row>
    <row r="5672" spans="6:46" x14ac:dyDescent="0.35">
      <c r="F5672" s="4">
        <v>44433.25</v>
      </c>
      <c r="H5672">
        <v>9.4</v>
      </c>
      <c r="I5672">
        <v>16.758333333333301</v>
      </c>
      <c r="K5672" s="2">
        <v>1.7545629602986299E-5</v>
      </c>
      <c r="L5672">
        <v>1.19253133483222E-4</v>
      </c>
      <c r="N5672">
        <f t="shared" si="443"/>
        <v>1.2281940722090408E-5</v>
      </c>
      <c r="O5672" s="2">
        <f t="shared" si="444"/>
        <v>3.5775940044966608E-5</v>
      </c>
      <c r="Q5672">
        <f>N5672+O5672</f>
        <v>4.8057880767057016E-5</v>
      </c>
      <c r="S5672">
        <f>IF(H5672&gt;$B$5,$B$5,($B$3 - $B$5)*(($B$5-H5672)/($B$5-$B$6))^(1/$B$2)+$B$5)</f>
        <v>34.133333333333333</v>
      </c>
      <c r="T5672">
        <f>K5672*S5672</f>
        <v>5.9889082378193235E-4</v>
      </c>
      <c r="U5672" s="3">
        <f>S5672*N5672/Q5672+$B$7*O5672/Q5672</f>
        <v>49.667197991732962</v>
      </c>
      <c r="V5672">
        <f>IF(U5672-H5672&lt;=10,10,U5672-H5672)</f>
        <v>40.267197991732964</v>
      </c>
      <c r="X5672">
        <f t="shared" si="445"/>
        <v>0</v>
      </c>
      <c r="Y5672">
        <f t="shared" si="446"/>
        <v>1</v>
      </c>
      <c r="AA5672">
        <f>((Y5672*V5672)+H5672+273)/(Y5672*V5672)</f>
        <v>8.0131524934508231</v>
      </c>
      <c r="AB5672">
        <f t="shared" si="447"/>
        <v>5.9973750413878792E-6</v>
      </c>
      <c r="AD5672">
        <f>AA5672*$C$28</f>
        <v>4.5176291345111279</v>
      </c>
      <c r="AF5672">
        <f>(Q5672-X5672)/AD5672+X5672</f>
        <v>1.0637854355934767E-5</v>
      </c>
      <c r="AH5672">
        <f>Q5672/AF5672</f>
        <v>4.5176291345111279</v>
      </c>
      <c r="AK5672" s="2"/>
      <c r="AT5672" s="1"/>
    </row>
    <row r="5673" spans="6:46" x14ac:dyDescent="0.35">
      <c r="F5673" s="4">
        <v>44433.291666666664</v>
      </c>
      <c r="H5673">
        <v>11.5</v>
      </c>
      <c r="I5673">
        <v>16.758333333333301</v>
      </c>
      <c r="K5673" s="2">
        <v>1.7545629602986299E-5</v>
      </c>
      <c r="L5673">
        <v>1.56911570738321E-4</v>
      </c>
      <c r="N5673">
        <f t="shared" si="443"/>
        <v>1.2281940722090408E-5</v>
      </c>
      <c r="O5673" s="2">
        <f t="shared" si="444"/>
        <v>4.7073471221496307E-5</v>
      </c>
      <c r="Q5673">
        <f>N5673+O5673</f>
        <v>5.9355411943586715E-5</v>
      </c>
      <c r="S5673">
        <f>IF(H5673&gt;$B$5,$B$5,($B$3 - $B$5)*(($B$5-H5673)/($B$5-$B$6))^(1/$B$2)+$B$5)</f>
        <v>31.333333333333332</v>
      </c>
      <c r="T5673">
        <f>K5673*S5673</f>
        <v>5.4976306089357066E-4</v>
      </c>
      <c r="U5673" s="3">
        <f>S5673*N5673/Q5673+$B$7*O5673/Q5673</f>
        <v>50.10284593145883</v>
      </c>
      <c r="V5673">
        <f>IF(U5673-H5673&lt;=10,10,U5673-H5673)</f>
        <v>38.60284593145883</v>
      </c>
      <c r="X5673">
        <f t="shared" si="445"/>
        <v>0</v>
      </c>
      <c r="Y5673">
        <f t="shared" si="446"/>
        <v>1</v>
      </c>
      <c r="AA5673">
        <f>((Y5673*V5673)+H5673+273)/(Y5673*V5673)</f>
        <v>8.3699229457108721</v>
      </c>
      <c r="AB5673">
        <f t="shared" si="447"/>
        <v>7.0915123506606619E-6</v>
      </c>
      <c r="AD5673">
        <f>AA5673*$C$28</f>
        <v>4.7187680234540261</v>
      </c>
      <c r="AF5673">
        <f>(Q5673-X5673)/AD5673+X5673</f>
        <v>1.2578582301263449E-5</v>
      </c>
      <c r="AH5673">
        <f>Q5673/AF5673</f>
        <v>4.7187680234540261</v>
      </c>
      <c r="AK5673" s="2"/>
      <c r="AT5673" s="1"/>
    </row>
    <row r="5674" spans="6:46" x14ac:dyDescent="0.35">
      <c r="F5674" s="4">
        <v>44433.333333333336</v>
      </c>
      <c r="H5674">
        <v>14.2</v>
      </c>
      <c r="I5674">
        <v>16.758333333333301</v>
      </c>
      <c r="K5674" s="2">
        <v>1.64490277527997E-5</v>
      </c>
      <c r="L5674">
        <v>1.6318914979760501E-4</v>
      </c>
      <c r="N5674">
        <f t="shared" si="443"/>
        <v>1.1514319426959789E-5</v>
      </c>
      <c r="O5674" s="2">
        <f t="shared" si="444"/>
        <v>4.8956744939281509E-5</v>
      </c>
      <c r="Q5674">
        <f>N5674+O5674</f>
        <v>6.0471064366241298E-5</v>
      </c>
      <c r="S5674">
        <f>IF(H5674&gt;$B$5,$B$5,($B$3 - $B$5)*(($B$5-H5674)/($B$5-$B$6))^(1/$B$2)+$B$5)</f>
        <v>27.733333333333334</v>
      </c>
      <c r="T5674">
        <f>K5674*S5674</f>
        <v>4.5618636967764502E-4</v>
      </c>
      <c r="U5674" s="3">
        <f>S5674*N5674/Q5674+$B$7*O5674/Q5674</f>
        <v>49.80814315079747</v>
      </c>
      <c r="V5674">
        <f>IF(U5674-H5674&lt;=10,10,U5674-H5674)</f>
        <v>35.608143150797474</v>
      </c>
      <c r="X5674">
        <f t="shared" si="445"/>
        <v>0</v>
      </c>
      <c r="Y5674">
        <f t="shared" si="446"/>
        <v>1</v>
      </c>
      <c r="AA5674">
        <f>((Y5674*V5674)+H5674+273)/(Y5674*V5674)</f>
        <v>9.0655708101299268</v>
      </c>
      <c r="AB5674">
        <f t="shared" si="447"/>
        <v>6.6704089166311008E-6</v>
      </c>
      <c r="AD5674">
        <f>AA5674*$C$28</f>
        <v>5.1109581212000119</v>
      </c>
      <c r="AF5674">
        <f>(Q5674-X5674)/AD5674+X5674</f>
        <v>1.1831649356587406E-5</v>
      </c>
      <c r="AH5674">
        <f>Q5674/AF5674</f>
        <v>5.1109581212000119</v>
      </c>
      <c r="AK5674" s="2"/>
      <c r="AT5674" s="1"/>
    </row>
    <row r="5675" spans="6:46" x14ac:dyDescent="0.35">
      <c r="F5675" s="4">
        <v>44433.375</v>
      </c>
      <c r="H5675">
        <v>16.8</v>
      </c>
      <c r="I5675">
        <v>16.758333333333301</v>
      </c>
      <c r="K5675" s="2">
        <v>1.49868919525508E-5</v>
      </c>
      <c r="L5675">
        <v>1.2866853143758201E-4</v>
      </c>
      <c r="N5675">
        <f t="shared" si="443"/>
        <v>1.049082436678556E-5</v>
      </c>
      <c r="O5675" s="2">
        <f t="shared" si="444"/>
        <v>3.860055943127461E-5</v>
      </c>
      <c r="Q5675">
        <f>N5675+O5675</f>
        <v>4.9091383798060168E-5</v>
      </c>
      <c r="S5675">
        <f>IF(H5675&gt;$B$5,$B$5,($B$3 - $B$5)*(($B$5-H5675)/($B$5-$B$6))^(1/$B$2)+$B$5)</f>
        <v>24.266666666666666</v>
      </c>
      <c r="T5675">
        <f>K5675*S5675</f>
        <v>3.636819113818994E-4</v>
      </c>
      <c r="U5675" s="3">
        <f>S5675*N5675/Q5675+$B$7*O5675/Q5675</f>
        <v>48.432289390493473</v>
      </c>
      <c r="V5675">
        <f>IF(U5675-H5675&lt;=10,10,U5675-H5675)</f>
        <v>31.632289390493472</v>
      </c>
      <c r="X5675">
        <f t="shared" si="445"/>
        <v>0</v>
      </c>
      <c r="Y5675">
        <f t="shared" si="446"/>
        <v>1</v>
      </c>
      <c r="AA5675">
        <f>((Y5675*V5675)+H5675+273)/(Y5675*V5675)</f>
        <v>10.161524682026153</v>
      </c>
      <c r="AB5675">
        <f t="shared" si="447"/>
        <v>4.8311041240586362E-6</v>
      </c>
      <c r="AD5675">
        <f>AA5675*$C$28</f>
        <v>5.7288314420690742</v>
      </c>
      <c r="AF5675">
        <f>(Q5675-X5675)/AD5675+X5675</f>
        <v>8.5691792985150038E-6</v>
      </c>
      <c r="AH5675">
        <f>Q5675/AF5675</f>
        <v>5.7288314420690742</v>
      </c>
      <c r="AK5675" s="2"/>
      <c r="AT5675" s="1"/>
    </row>
    <row r="5676" spans="6:46" x14ac:dyDescent="0.35">
      <c r="F5676" s="4">
        <v>44433.416666666664</v>
      </c>
      <c r="H5676">
        <v>19.600000000000001</v>
      </c>
      <c r="I5676">
        <v>16.758333333333301</v>
      </c>
      <c r="K5676" s="2">
        <v>1.3524756152302E-5</v>
      </c>
      <c r="L5676">
        <v>1.0670040195106999E-4</v>
      </c>
      <c r="N5676">
        <f t="shared" si="443"/>
        <v>9.4673293066113996E-6</v>
      </c>
      <c r="O5676" s="2">
        <f t="shared" si="444"/>
        <v>3.2010120585321005E-5</v>
      </c>
      <c r="Q5676">
        <f>N5676+O5676</f>
        <v>4.1477449891932406E-5</v>
      </c>
      <c r="S5676">
        <f>IF(H5676&gt;$B$5,$B$5,($B$3 - $B$5)*(($B$5-H5676)/($B$5-$B$6))^(1/$B$2)+$B$5)</f>
        <v>20.533333333333331</v>
      </c>
      <c r="T5676">
        <f>K5676*S5676</f>
        <v>2.7770832632726772E-4</v>
      </c>
      <c r="U5676" s="3">
        <f>S5676*N5676/Q5676+$B$7*O5676/Q5676</f>
        <v>47.132899098553111</v>
      </c>
      <c r="V5676">
        <f>IF(U5676-H5676&lt;=10,10,U5676-H5676)</f>
        <v>27.532899098553109</v>
      </c>
      <c r="X5676">
        <f t="shared" si="445"/>
        <v>0</v>
      </c>
      <c r="Y5676">
        <f t="shared" si="446"/>
        <v>1</v>
      </c>
      <c r="AA5676">
        <f>((Y5676*V5676)+H5676+273)/(Y5676*V5676)</f>
        <v>11.627286249539067</v>
      </c>
      <c r="AB5676">
        <f t="shared" si="447"/>
        <v>3.5672511196304877E-6</v>
      </c>
      <c r="AD5676">
        <f>AA5676*$C$28</f>
        <v>6.5551937466745374</v>
      </c>
      <c r="AF5676">
        <f>(Q5676-X5676)/AD5676+X5676</f>
        <v>6.3274178452732994E-6</v>
      </c>
      <c r="AH5676">
        <f>Q5676/AF5676</f>
        <v>6.5551937466745374</v>
      </c>
      <c r="AK5676" s="2"/>
      <c r="AT5676" s="1"/>
    </row>
    <row r="5677" spans="6:46" x14ac:dyDescent="0.35">
      <c r="F5677" s="4">
        <v>44433.458333333336</v>
      </c>
      <c r="H5677">
        <v>20.5</v>
      </c>
      <c r="I5677">
        <v>16.758333333333301</v>
      </c>
      <c r="K5677" s="2">
        <v>1.31592222022397E-5</v>
      </c>
      <c r="L5677" s="2">
        <v>9.1009123547916996E-5</v>
      </c>
      <c r="N5677">
        <f t="shared" si="443"/>
        <v>9.2114555415677893E-6</v>
      </c>
      <c r="O5677" s="2">
        <f t="shared" si="444"/>
        <v>2.7302737064375104E-5</v>
      </c>
      <c r="Q5677">
        <f>N5677+O5677</f>
        <v>3.6514192605942896E-5</v>
      </c>
      <c r="S5677">
        <f>IF(H5677&gt;$B$5,$B$5,($B$3 - $B$5)*(($B$5-H5677)/($B$5-$B$6))^(1/$B$2)+$B$5)</f>
        <v>20</v>
      </c>
      <c r="T5677">
        <f>K5677*S5677</f>
        <v>2.6318444404479401E-4</v>
      </c>
      <c r="U5677" s="3">
        <f>S5677*N5677/Q5677+$B$7*O5677/Q5677</f>
        <v>46.170530663674043</v>
      </c>
      <c r="V5677">
        <f>IF(U5677-H5677&lt;=10,10,U5677-H5677)</f>
        <v>25.670530663674043</v>
      </c>
      <c r="X5677">
        <f t="shared" si="445"/>
        <v>0</v>
      </c>
      <c r="Y5677">
        <f t="shared" si="446"/>
        <v>1</v>
      </c>
      <c r="AA5677">
        <f>((Y5677*V5677)+H5677+273)/(Y5677*V5677)</f>
        <v>12.433343698473953</v>
      </c>
      <c r="AB5677">
        <f t="shared" si="447"/>
        <v>2.9367958846359717E-6</v>
      </c>
      <c r="AD5677">
        <f>AA5677*$C$28</f>
        <v>7.0096302020364121</v>
      </c>
      <c r="AF5677">
        <f>(Q5677-X5677)/AD5677+X5677</f>
        <v>5.20914678142863E-6</v>
      </c>
      <c r="AH5677">
        <f>Q5677/AF5677</f>
        <v>7.009630202036413</v>
      </c>
      <c r="AK5677" s="2"/>
      <c r="AL5677" s="2"/>
      <c r="AT5677" s="1"/>
    </row>
    <row r="5678" spans="6:46" x14ac:dyDescent="0.35">
      <c r="F5678" s="4">
        <v>44433.5</v>
      </c>
      <c r="H5678">
        <v>21.1</v>
      </c>
      <c r="I5678">
        <v>16.758333333333301</v>
      </c>
      <c r="K5678" s="2">
        <v>1.31592222022397E-5</v>
      </c>
      <c r="L5678" s="2">
        <v>9.7285610643314005E-5</v>
      </c>
      <c r="N5678">
        <f t="shared" si="443"/>
        <v>9.2114555415677893E-6</v>
      </c>
      <c r="O5678" s="2">
        <f t="shared" si="444"/>
        <v>2.9185683192994205E-5</v>
      </c>
      <c r="Q5678">
        <f>N5678+O5678</f>
        <v>3.8397138734561998E-5</v>
      </c>
      <c r="S5678">
        <f>IF(H5678&gt;$B$5,$B$5,($B$3 - $B$5)*(($B$5-H5678)/($B$5-$B$6))^(1/$B$2)+$B$5)</f>
        <v>20</v>
      </c>
      <c r="T5678">
        <f>K5678*S5678</f>
        <v>2.6318444404479401E-4</v>
      </c>
      <c r="U5678" s="3">
        <f>S5678*N5678/Q5678+$B$7*O5678/Q5678</f>
        <v>46.603516444711715</v>
      </c>
      <c r="V5678">
        <f>IF(U5678-H5678&lt;=10,10,U5678-H5678)</f>
        <v>25.503516444711714</v>
      </c>
      <c r="X5678">
        <f t="shared" si="445"/>
        <v>0</v>
      </c>
      <c r="Y5678">
        <f t="shared" si="446"/>
        <v>1</v>
      </c>
      <c r="AA5678">
        <f>((Y5678*V5678)+H5678+273)/(Y5678*V5678)</f>
        <v>12.531743108350188</v>
      </c>
      <c r="AB5678">
        <f t="shared" si="447"/>
        <v>3.0639902527986792E-6</v>
      </c>
      <c r="AD5678">
        <f>AA5678*$C$28</f>
        <v>7.0651055023303853</v>
      </c>
      <c r="AF5678">
        <f>(Q5678-X5678)/AD5678+X5678</f>
        <v>5.4347580120207572E-6</v>
      </c>
      <c r="AH5678">
        <f>Q5678/AF5678</f>
        <v>7.0651055023303853</v>
      </c>
      <c r="AK5678" s="2"/>
      <c r="AL5678" s="2"/>
      <c r="AT5678" s="1"/>
    </row>
    <row r="5679" spans="6:46" x14ac:dyDescent="0.35">
      <c r="F5679" s="4">
        <v>44433.541666666664</v>
      </c>
      <c r="H5679">
        <v>21.7</v>
      </c>
      <c r="I5679">
        <v>16.758333333333301</v>
      </c>
      <c r="K5679" s="2">
        <v>1.27936882521775E-5</v>
      </c>
      <c r="L5679">
        <v>1.0042379352635201E-4</v>
      </c>
      <c r="N5679">
        <f t="shared" si="443"/>
        <v>8.9555817765242501E-6</v>
      </c>
      <c r="O5679" s="2">
        <f t="shared" si="444"/>
        <v>3.0127138057905607E-5</v>
      </c>
      <c r="Q5679">
        <f>N5679+O5679</f>
        <v>3.9082719834429859E-5</v>
      </c>
      <c r="S5679">
        <f>IF(H5679&gt;$B$5,$B$5,($B$3 - $B$5)*(($B$5-H5679)/($B$5-$B$6))^(1/$B$2)+$B$5)</f>
        <v>20</v>
      </c>
      <c r="T5679">
        <f>K5679*S5679</f>
        <v>2.5587376504354999E-4</v>
      </c>
      <c r="U5679" s="3">
        <f>S5679*N5679/Q5679+$B$7*O5679/Q5679</f>
        <v>46.979950128695506</v>
      </c>
      <c r="V5679">
        <f>IF(U5679-H5679&lt;=10,10,U5679-H5679)</f>
        <v>25.279950128695507</v>
      </c>
      <c r="X5679">
        <f t="shared" si="445"/>
        <v>0</v>
      </c>
      <c r="Y5679">
        <f t="shared" si="446"/>
        <v>1</v>
      </c>
      <c r="AA5679">
        <f>((Y5679*V5679)+H5679+273)/(Y5679*V5679)</f>
        <v>12.657459706199472</v>
      </c>
      <c r="AB5679">
        <f t="shared" si="447"/>
        <v>3.0877222398178056E-6</v>
      </c>
      <c r="AD5679">
        <f>AA5679*$C$28</f>
        <v>7.1359815982988222</v>
      </c>
      <c r="AF5679">
        <f>(Q5679-X5679)/AD5679+X5679</f>
        <v>5.4768526650554931E-6</v>
      </c>
      <c r="AH5679">
        <f>Q5679/AF5679</f>
        <v>7.1359815982988222</v>
      </c>
      <c r="AK5679" s="2"/>
      <c r="AT5679" s="1"/>
    </row>
    <row r="5680" spans="6:46" x14ac:dyDescent="0.35">
      <c r="F5680" s="4">
        <v>44433.583333333336</v>
      </c>
      <c r="H5680">
        <v>22</v>
      </c>
      <c r="I5680">
        <v>16.758333333333301</v>
      </c>
      <c r="K5680" s="2">
        <v>1.16970864019909E-5</v>
      </c>
      <c r="L5680" s="2">
        <v>9.4147306430955106E-5</v>
      </c>
      <c r="N5680">
        <f t="shared" si="443"/>
        <v>8.1879604813936292E-6</v>
      </c>
      <c r="O5680" s="2">
        <f t="shared" si="444"/>
        <v>2.8244191929286536E-5</v>
      </c>
      <c r="Q5680">
        <f>N5680+O5680</f>
        <v>3.6432152410680166E-5</v>
      </c>
      <c r="S5680">
        <f>IF(H5680&gt;$B$5,$B$5,($B$3 - $B$5)*(($B$5-H5680)/($B$5-$B$6))^(1/$B$2)+$B$5)</f>
        <v>20</v>
      </c>
      <c r="T5680">
        <f>K5680*S5680</f>
        <v>2.3394172803981801E-4</v>
      </c>
      <c r="U5680" s="3">
        <f>S5680*N5680/Q5680+$B$7*O5680/Q5680</f>
        <v>47.133909256353299</v>
      </c>
      <c r="V5680">
        <f>IF(U5680-H5680&lt;=10,10,U5680-H5680)</f>
        <v>25.133909256353299</v>
      </c>
      <c r="X5680">
        <f t="shared" si="445"/>
        <v>0</v>
      </c>
      <c r="Y5680">
        <f t="shared" si="446"/>
        <v>1</v>
      </c>
      <c r="AA5680">
        <f>((Y5680*V5680)+H5680+273)/(Y5680*V5680)</f>
        <v>12.737131577549183</v>
      </c>
      <c r="AB5680">
        <f t="shared" si="447"/>
        <v>2.8603105957464139E-6</v>
      </c>
      <c r="AD5680">
        <f>AA5680*$C$28</f>
        <v>7.1808987476360713</v>
      </c>
      <c r="AF5680">
        <f>(Q5680-X5680)/AD5680+X5680</f>
        <v>5.0734808679308443E-6</v>
      </c>
      <c r="AH5680">
        <f>Q5680/AF5680</f>
        <v>7.1808987476360713</v>
      </c>
      <c r="AK5680" s="2"/>
      <c r="AL5680" s="2"/>
      <c r="AT5680" s="1"/>
    </row>
    <row r="5681" spans="6:46" x14ac:dyDescent="0.35">
      <c r="F5681" s="4">
        <v>44433.625</v>
      </c>
      <c r="H5681">
        <v>22.3</v>
      </c>
      <c r="I5681">
        <v>16.758333333333301</v>
      </c>
      <c r="K5681" s="2">
        <v>1.27936882521775E-5</v>
      </c>
      <c r="L5681" s="2">
        <v>8.1594332240161007E-5</v>
      </c>
      <c r="N5681">
        <f t="shared" si="443"/>
        <v>8.9555817765242501E-6</v>
      </c>
      <c r="O5681" s="2">
        <f t="shared" si="444"/>
        <v>2.4478299672048307E-5</v>
      </c>
      <c r="Q5681">
        <f>N5681+O5681</f>
        <v>3.3433881448572555E-5</v>
      </c>
      <c r="S5681">
        <f>IF(H5681&gt;$B$5,$B$5,($B$3 - $B$5)*(($B$5-H5681)/($B$5-$B$6))^(1/$B$2)+$B$5)</f>
        <v>20</v>
      </c>
      <c r="T5681">
        <f>K5681*S5681</f>
        <v>2.5587376504354999E-4</v>
      </c>
      <c r="U5681" s="3">
        <f>S5681*N5681/Q5681+$B$7*O5681/Q5681</f>
        <v>45.624918537786733</v>
      </c>
      <c r="V5681">
        <f>IF(U5681-H5681&lt;=10,10,U5681-H5681)</f>
        <v>23.324918537786733</v>
      </c>
      <c r="X5681">
        <f t="shared" si="445"/>
        <v>0</v>
      </c>
      <c r="Y5681">
        <f t="shared" si="446"/>
        <v>1</v>
      </c>
      <c r="AA5681">
        <f>((Y5681*V5681)+H5681+273)/(Y5681*V5681)</f>
        <v>13.660280014337859</v>
      </c>
      <c r="AB5681">
        <f t="shared" si="447"/>
        <v>2.4475253372171201E-6</v>
      </c>
      <c r="AD5681">
        <f>AA5681*$C$28</f>
        <v>7.7013483805269267</v>
      </c>
      <c r="AF5681">
        <f>(Q5681-X5681)/AD5681+X5681</f>
        <v>4.3413023014399727E-6</v>
      </c>
      <c r="AH5681">
        <f>Q5681/AF5681</f>
        <v>7.7013483805269267</v>
      </c>
      <c r="AK5681" s="2"/>
      <c r="AL5681" s="2"/>
      <c r="AT5681" s="1"/>
    </row>
    <row r="5682" spans="6:46" x14ac:dyDescent="0.35">
      <c r="F5682" s="4">
        <v>44433.666666666664</v>
      </c>
      <c r="H5682">
        <v>22.7</v>
      </c>
      <c r="I5682">
        <v>16.758333333333301</v>
      </c>
      <c r="K5682" s="2">
        <v>1.31592222022397E-5</v>
      </c>
      <c r="L5682" s="2">
        <v>7.8456149357123006E-5</v>
      </c>
      <c r="N5682">
        <f t="shared" si="443"/>
        <v>9.2114555415677893E-6</v>
      </c>
      <c r="O5682" s="2">
        <f t="shared" si="444"/>
        <v>2.3536844807136904E-5</v>
      </c>
      <c r="Q5682">
        <f>N5682+O5682</f>
        <v>3.2748300348704694E-5</v>
      </c>
      <c r="S5682">
        <f>IF(H5682&gt;$B$5,$B$5,($B$3 - $B$5)*(($B$5-H5682)/($B$5-$B$6))^(1/$B$2)+$B$5)</f>
        <v>20</v>
      </c>
      <c r="T5682">
        <f>K5682*S5682</f>
        <v>2.6318444404479401E-4</v>
      </c>
      <c r="U5682" s="3">
        <f>S5682*N5682/Q5682+$B$7*O5682/Q5682</f>
        <v>45.155185444070696</v>
      </c>
      <c r="V5682">
        <f>IF(U5682-H5682&lt;=10,10,U5682-H5682)</f>
        <v>22.455185444070697</v>
      </c>
      <c r="X5682">
        <f t="shared" si="445"/>
        <v>0</v>
      </c>
      <c r="Y5682">
        <f t="shared" si="446"/>
        <v>1</v>
      </c>
      <c r="AA5682">
        <f>((Y5682*V5682)+H5682+273)/(Y5682*V5682)</f>
        <v>14.168450589575501</v>
      </c>
      <c r="AB5682">
        <f t="shared" si="447"/>
        <v>2.3113536756658062E-6</v>
      </c>
      <c r="AD5682">
        <f>AA5682*$C$28</f>
        <v>7.9878431399703738</v>
      </c>
      <c r="AF5682">
        <f>(Q5682-X5682)/AD5682+X5682</f>
        <v>4.0997675811678685E-6</v>
      </c>
      <c r="AH5682">
        <f>Q5682/AF5682</f>
        <v>7.9878431399703747</v>
      </c>
      <c r="AK5682" s="2"/>
      <c r="AL5682" s="2"/>
      <c r="AT5682" s="1"/>
    </row>
    <row r="5683" spans="6:46" x14ac:dyDescent="0.35">
      <c r="F5683" s="4">
        <v>44433.708333333336</v>
      </c>
      <c r="H5683">
        <v>22.6</v>
      </c>
      <c r="I5683">
        <v>16.758333333333301</v>
      </c>
      <c r="K5683" s="2">
        <v>1.42558240524264E-5</v>
      </c>
      <c r="L5683" s="2">
        <v>8.4732636452520001E-5</v>
      </c>
      <c r="N5683">
        <f t="shared" si="443"/>
        <v>9.9790768366984796E-6</v>
      </c>
      <c r="O5683" s="2">
        <f t="shared" si="444"/>
        <v>2.5419790935756006E-5</v>
      </c>
      <c r="Q5683">
        <f>N5683+O5683</f>
        <v>3.5398867772454482E-5</v>
      </c>
      <c r="S5683">
        <f>IF(H5683&gt;$B$5,$B$5,($B$3 - $B$5)*(($B$5-H5683)/($B$5-$B$6))^(1/$B$2)+$B$5)</f>
        <v>20</v>
      </c>
      <c r="T5683">
        <f>K5683*S5683</f>
        <v>2.8511648104852802E-4</v>
      </c>
      <c r="U5683" s="3">
        <f>S5683*N5683/Q5683+$B$7*O5683/Q5683</f>
        <v>45.133365520910019</v>
      </c>
      <c r="V5683">
        <f>IF(U5683-H5683&lt;=10,10,U5683-H5683)</f>
        <v>22.533365520910017</v>
      </c>
      <c r="X5683">
        <f t="shared" si="445"/>
        <v>0</v>
      </c>
      <c r="Y5683">
        <f t="shared" si="446"/>
        <v>1</v>
      </c>
      <c r="AA5683">
        <f>((Y5683*V5683)+H5683+273)/(Y5683*V5683)</f>
        <v>14.118324456490782</v>
      </c>
      <c r="AB5683">
        <f t="shared" si="447"/>
        <v>2.5072994944651627E-6</v>
      </c>
      <c r="AD5683">
        <f>AA5683*$C$28</f>
        <v>7.9595831911663311</v>
      </c>
      <c r="AF5683">
        <f>(Q5683-X5683)/AD5683+X5683</f>
        <v>4.4473268162760951E-6</v>
      </c>
      <c r="AH5683">
        <f>Q5683/AF5683</f>
        <v>7.9595831911663311</v>
      </c>
      <c r="AK5683" s="2"/>
      <c r="AL5683" s="2"/>
      <c r="AT5683" s="1"/>
    </row>
    <row r="5684" spans="6:46" x14ac:dyDescent="0.35">
      <c r="F5684" s="4">
        <v>44433.75</v>
      </c>
      <c r="H5684">
        <v>21.2</v>
      </c>
      <c r="I5684">
        <v>16.758333333333301</v>
      </c>
      <c r="K5684" s="2">
        <v>1.46213580024886E-5</v>
      </c>
      <c r="L5684">
        <v>1.16114950600184E-4</v>
      </c>
      <c r="N5684">
        <f t="shared" si="443"/>
        <v>1.0234950601742019E-5</v>
      </c>
      <c r="O5684" s="2">
        <f t="shared" si="444"/>
        <v>3.4834485180055202E-5</v>
      </c>
      <c r="Q5684">
        <f>N5684+O5684</f>
        <v>4.5069435781797222E-5</v>
      </c>
      <c r="S5684">
        <f>IF(H5684&gt;$B$5,$B$5,($B$3 - $B$5)*(($B$5-H5684)/($B$5-$B$6))^(1/$B$2)+$B$5)</f>
        <v>20</v>
      </c>
      <c r="T5684">
        <f>K5684*S5684</f>
        <v>2.9242716004977199E-4</v>
      </c>
      <c r="U5684" s="3">
        <f>S5684*N5684/Q5684+$B$7*O5684/Q5684</f>
        <v>47.051747157534834</v>
      </c>
      <c r="V5684">
        <f>IF(U5684-H5684&lt;=10,10,U5684-H5684)</f>
        <v>25.851747157534835</v>
      </c>
      <c r="X5684">
        <f t="shared" si="445"/>
        <v>0</v>
      </c>
      <c r="Y5684">
        <f t="shared" si="446"/>
        <v>1</v>
      </c>
      <c r="AA5684">
        <f>((Y5684*V5684)+H5684+273)/(Y5684*V5684)</f>
        <v>12.380275313974339</v>
      </c>
      <c r="AB5684">
        <f t="shared" si="447"/>
        <v>3.640422740108592E-6</v>
      </c>
      <c r="AD5684">
        <f>AA5684*$C$28</f>
        <v>6.979711480268314</v>
      </c>
      <c r="AF5684">
        <f>(Q5684-X5684)/AD5684+X5684</f>
        <v>6.4572061336931744E-6</v>
      </c>
      <c r="AH5684">
        <f>Q5684/AF5684</f>
        <v>6.979711480268314</v>
      </c>
      <c r="AK5684" s="2"/>
      <c r="AT5684" s="1"/>
    </row>
    <row r="5685" spans="6:46" x14ac:dyDescent="0.35">
      <c r="F5685" s="4">
        <v>44433.791666666664</v>
      </c>
      <c r="H5685">
        <v>20.100000000000001</v>
      </c>
      <c r="I5685">
        <v>16.758333333333301</v>
      </c>
      <c r="K5685" s="2">
        <v>1.6083493802737498E-5</v>
      </c>
      <c r="L5685">
        <v>1.28667318144374E-4</v>
      </c>
      <c r="N5685">
        <f t="shared" si="443"/>
        <v>1.1258445661916248E-5</v>
      </c>
      <c r="O5685" s="2">
        <f t="shared" si="444"/>
        <v>3.8600195443312206E-5</v>
      </c>
      <c r="Q5685">
        <f>N5685+O5685</f>
        <v>4.9858641105228458E-5</v>
      </c>
      <c r="S5685">
        <f>IF(H5685&gt;$B$5,$B$5,($B$3 - $B$5)*(($B$5-H5685)/($B$5-$B$6))^(1/$B$2)+$B$5)</f>
        <v>20</v>
      </c>
      <c r="T5685">
        <f>K5685*S5685</f>
        <v>3.2166987605474997E-4</v>
      </c>
      <c r="U5685" s="3">
        <f>S5685*N5685/Q5685+$B$7*O5685/Q5685</f>
        <v>47.0967441263507</v>
      </c>
      <c r="V5685">
        <f>IF(U5685-H5685&lt;=10,10,U5685-H5685)</f>
        <v>26.996744126350698</v>
      </c>
      <c r="X5685">
        <f t="shared" si="445"/>
        <v>0</v>
      </c>
      <c r="Y5685">
        <f t="shared" si="446"/>
        <v>1</v>
      </c>
      <c r="AA5685">
        <f>((Y5685*V5685)+H5685+273)/(Y5685*V5685)</f>
        <v>11.856864762218272</v>
      </c>
      <c r="AB5685">
        <f t="shared" si="447"/>
        <v>4.2050442596007582E-6</v>
      </c>
      <c r="AD5685">
        <f>AA5685*$C$28</f>
        <v>6.6846247762705646</v>
      </c>
      <c r="AF5685">
        <f>(Q5685-X5685)/AD5685+X5685</f>
        <v>7.458704530764285E-6</v>
      </c>
      <c r="AH5685">
        <f>Q5685/AF5685</f>
        <v>6.6846247762705646</v>
      </c>
      <c r="AK5685" s="2"/>
      <c r="AT5685" s="1"/>
    </row>
    <row r="5686" spans="6:46" x14ac:dyDescent="0.35">
      <c r="F5686" s="4">
        <v>44433.833333333336</v>
      </c>
      <c r="H5686">
        <v>18.7</v>
      </c>
      <c r="I5686">
        <v>16.758333333333301</v>
      </c>
      <c r="K5686" s="2">
        <v>1.6083493802737498E-5</v>
      </c>
      <c r="L5686">
        <v>1.3494489720365801E-4</v>
      </c>
      <c r="N5686">
        <f t="shared" si="443"/>
        <v>1.1258445661916248E-5</v>
      </c>
      <c r="O5686" s="2">
        <f t="shared" si="444"/>
        <v>4.0483469161097408E-5</v>
      </c>
      <c r="Q5686">
        <f>N5686+O5686</f>
        <v>5.1741914823013653E-5</v>
      </c>
      <c r="S5686">
        <f>IF(H5686&gt;$B$5,$B$5,($B$3 - $B$5)*(($B$5-H5686)/($B$5-$B$6))^(1/$B$2)+$B$5)</f>
        <v>21.733333333333334</v>
      </c>
      <c r="T5686">
        <f>K5686*S5686</f>
        <v>3.4954793197949501E-4</v>
      </c>
      <c r="U5686" s="3">
        <f>S5686*N5686/Q5686+$B$7*O5686/Q5686</f>
        <v>47.761555881709192</v>
      </c>
      <c r="V5686">
        <f>IF(U5686-H5686&lt;=10,10,U5686-H5686)</f>
        <v>29.061555881709193</v>
      </c>
      <c r="X5686">
        <f t="shared" si="445"/>
        <v>0</v>
      </c>
      <c r="Y5686">
        <f t="shared" si="446"/>
        <v>1</v>
      </c>
      <c r="AA5686">
        <f>((Y5686*V5686)+H5686+273)/(Y5686*V5686)</f>
        <v>11.037315317435931</v>
      </c>
      <c r="AB5686">
        <f t="shared" si="447"/>
        <v>4.6879076419313328E-6</v>
      </c>
      <c r="AD5686">
        <f>AA5686*$C$28</f>
        <v>6.2225818472301997</v>
      </c>
      <c r="AF5686">
        <f>(Q5686-X5686)/AD5686+X5686</f>
        <v>8.3151842905923445E-6</v>
      </c>
      <c r="AH5686">
        <f>Q5686/AF5686</f>
        <v>6.2225818472302006</v>
      </c>
      <c r="AK5686" s="2"/>
      <c r="AT5686" s="1"/>
    </row>
    <row r="5687" spans="6:46" x14ac:dyDescent="0.35">
      <c r="F5687" s="4">
        <v>44433.875</v>
      </c>
      <c r="H5687">
        <v>17.5</v>
      </c>
      <c r="I5687">
        <v>16.758333333333301</v>
      </c>
      <c r="K5687" s="2">
        <v>1.6083493802737498E-5</v>
      </c>
      <c r="L5687">
        <v>1.22390952378298E-4</v>
      </c>
      <c r="N5687">
        <f t="shared" si="443"/>
        <v>1.1258445661916248E-5</v>
      </c>
      <c r="O5687" s="2">
        <f t="shared" si="444"/>
        <v>3.6717285713489401E-5</v>
      </c>
      <c r="Q5687">
        <f>N5687+O5687</f>
        <v>4.7975731375405646E-5</v>
      </c>
      <c r="S5687">
        <f>IF(H5687&gt;$B$5,$B$5,($B$3 - $B$5)*(($B$5-H5687)/($B$5-$B$6))^(1/$B$2)+$B$5)</f>
        <v>23.333333333333332</v>
      </c>
      <c r="T5687">
        <f>K5687*S5687</f>
        <v>3.7528152206387492E-4</v>
      </c>
      <c r="U5687" s="3">
        <f>S5687*N5687/Q5687+$B$7*O5687/Q5687</f>
        <v>47.568796019575707</v>
      </c>
      <c r="V5687">
        <f>IF(U5687-H5687&lt;=10,10,U5687-H5687)</f>
        <v>30.068796019575707</v>
      </c>
      <c r="X5687">
        <f t="shared" si="445"/>
        <v>0</v>
      </c>
      <c r="Y5687">
        <f t="shared" si="446"/>
        <v>1</v>
      </c>
      <c r="AA5687">
        <f>((Y5687*V5687)+H5687+273)/(Y5687*V5687)</f>
        <v>10.661178312921994</v>
      </c>
      <c r="AB5687">
        <f t="shared" si="447"/>
        <v>4.5000402363832671E-6</v>
      </c>
      <c r="AD5687">
        <f>AA5687*$C$28</f>
        <v>6.0105245462430155</v>
      </c>
      <c r="AF5687">
        <f>(Q5687-X5687)/AD5687+X5687</f>
        <v>7.9819541549653468E-6</v>
      </c>
      <c r="AH5687">
        <f>Q5687/AF5687</f>
        <v>6.0105245462430155</v>
      </c>
      <c r="AK5687" s="2"/>
      <c r="AT5687" s="1"/>
    </row>
    <row r="5688" spans="6:46" x14ac:dyDescent="0.35">
      <c r="F5688" s="4">
        <v>44433.916666666664</v>
      </c>
      <c r="H5688">
        <v>16.899999999999999</v>
      </c>
      <c r="I5688">
        <v>16.758333333333301</v>
      </c>
      <c r="K5688" s="2">
        <v>1.6083493802737498E-5</v>
      </c>
      <c r="L5688">
        <v>1.03561855080069E-4</v>
      </c>
      <c r="N5688">
        <f t="shared" si="443"/>
        <v>1.1258445661916248E-5</v>
      </c>
      <c r="O5688" s="2">
        <f t="shared" si="444"/>
        <v>3.1068556524020703E-5</v>
      </c>
      <c r="Q5688">
        <f>N5688+O5688</f>
        <v>4.2327002185936954E-5</v>
      </c>
      <c r="S5688">
        <f>IF(H5688&gt;$B$5,$B$5,($B$3 - $B$5)*(($B$5-H5688)/($B$5-$B$6))^(1/$B$2)+$B$5)</f>
        <v>24.133333333333333</v>
      </c>
      <c r="T5688">
        <f>K5688*S5688</f>
        <v>3.8814831710606493E-4</v>
      </c>
      <c r="U5688" s="3">
        <f>S5688*N5688/Q5688+$B$7*O5688/Q5688</f>
        <v>46.78985821144196</v>
      </c>
      <c r="V5688">
        <f>IF(U5688-H5688&lt;=10,10,U5688-H5688)</f>
        <v>29.889858211441961</v>
      </c>
      <c r="X5688">
        <f t="shared" si="445"/>
        <v>0</v>
      </c>
      <c r="Y5688">
        <f t="shared" si="446"/>
        <v>1</v>
      </c>
      <c r="AA5688">
        <f>((Y5688*V5688)+H5688+273)/(Y5688*V5688)</f>
        <v>10.698941960488293</v>
      </c>
      <c r="AB5688">
        <f t="shared" si="447"/>
        <v>3.9561857931609133E-6</v>
      </c>
      <c r="AD5688">
        <f>AA5688*$C$28</f>
        <v>6.0318148130400537</v>
      </c>
      <c r="AF5688">
        <f>(Q5688-X5688)/AD5688+X5688</f>
        <v>7.0172913953576791E-6</v>
      </c>
      <c r="AH5688">
        <f>Q5688/AF5688</f>
        <v>6.0318148130400537</v>
      </c>
      <c r="AK5688" s="2"/>
      <c r="AT5688" s="1"/>
    </row>
    <row r="5689" spans="6:46" x14ac:dyDescent="0.35">
      <c r="F5689" s="4">
        <v>44433.958333333336</v>
      </c>
      <c r="H5689">
        <v>16.3</v>
      </c>
      <c r="I5689">
        <v>16.758333333333301</v>
      </c>
      <c r="K5689" s="2">
        <v>1.6083493802737498E-5</v>
      </c>
      <c r="L5689" s="2">
        <v>7.2179419603084295E-5</v>
      </c>
      <c r="N5689">
        <f t="shared" si="443"/>
        <v>1.1258445661916248E-5</v>
      </c>
      <c r="O5689" s="2">
        <f t="shared" si="444"/>
        <v>2.1653825880925291E-5</v>
      </c>
      <c r="Q5689">
        <f>N5689+O5689</f>
        <v>3.2912271542841543E-5</v>
      </c>
      <c r="S5689">
        <f>IF(H5689&gt;$B$5,$B$5,($B$3 - $B$5)*(($B$5-H5689)/($B$5-$B$6))^(1/$B$2)+$B$5)</f>
        <v>24.933333333333334</v>
      </c>
      <c r="T5689">
        <f>K5689*S5689</f>
        <v>4.0101511214825499E-4</v>
      </c>
      <c r="U5689" s="3">
        <f>S5689*N5689/Q5689+$B$7*O5689/Q5689</f>
        <v>44.714962929222651</v>
      </c>
      <c r="V5689">
        <f>IF(U5689-H5689&lt;=10,10,U5689-H5689)</f>
        <v>28.41496292922265</v>
      </c>
      <c r="X5689">
        <f t="shared" si="445"/>
        <v>0</v>
      </c>
      <c r="Y5689">
        <f t="shared" si="446"/>
        <v>1</v>
      </c>
      <c r="AA5689">
        <f>((Y5689*V5689)+H5689+273)/(Y5689*V5689)</f>
        <v>11.181255584270946</v>
      </c>
      <c r="AB5689">
        <f t="shared" si="447"/>
        <v>2.9435219770076947E-6</v>
      </c>
      <c r="AD5689">
        <f>AA5689*$C$28</f>
        <v>6.3037320242191734</v>
      </c>
      <c r="AF5689">
        <f>(Q5689-X5689)/AD5689+X5689</f>
        <v>5.2210771994100273E-6</v>
      </c>
      <c r="AH5689">
        <f>Q5689/AF5689</f>
        <v>6.3037320242191734</v>
      </c>
      <c r="AK5689" s="2"/>
      <c r="AL5689" s="2"/>
      <c r="AT5689" s="1"/>
    </row>
    <row r="5690" spans="6:46" x14ac:dyDescent="0.35">
      <c r="F5690" s="4">
        <v>44434</v>
      </c>
      <c r="H5690">
        <v>16</v>
      </c>
      <c r="I5690">
        <v>15.8</v>
      </c>
      <c r="K5690" s="2">
        <v>1.6083493802737498E-5</v>
      </c>
      <c r="L5690" s="2">
        <v>3.4520739689343903E-5</v>
      </c>
      <c r="N5690">
        <f t="shared" si="443"/>
        <v>1.1258445661916248E-5</v>
      </c>
      <c r="O5690" s="2">
        <f t="shared" si="444"/>
        <v>1.0356221906803173E-5</v>
      </c>
      <c r="Q5690">
        <f>N5690+O5690</f>
        <v>2.161466756871942E-5</v>
      </c>
      <c r="S5690">
        <f>IF(H5690&gt;$B$5,$B$5,($B$3 - $B$5)*(($B$5-H5690)/($B$5-$B$6))^(1/$B$2)+$B$5)</f>
        <v>25.333333333333332</v>
      </c>
      <c r="T5690">
        <f>K5690*S5690</f>
        <v>4.0744850966934994E-4</v>
      </c>
      <c r="U5690" s="3">
        <f>S5690*N5690/Q5690+$B$7*O5690/Q5690</f>
        <v>39.547504439984465</v>
      </c>
      <c r="V5690">
        <f>IF(U5690-H5690&lt;=10,10,U5690-H5690)</f>
        <v>23.547504439984465</v>
      </c>
      <c r="X5690">
        <f t="shared" si="445"/>
        <v>0</v>
      </c>
      <c r="Y5690">
        <f t="shared" si="446"/>
        <v>1</v>
      </c>
      <c r="AA5690">
        <f>((Y5690*V5690)+H5690+273)/(Y5690*V5690)</f>
        <v>13.273062767078965</v>
      </c>
      <c r="AB5690">
        <f t="shared" si="447"/>
        <v>1.6284611885005206E-6</v>
      </c>
      <c r="AD5690">
        <f>AA5690*$C$28</f>
        <v>7.4830442962065939</v>
      </c>
      <c r="AF5690">
        <f>(Q5690-X5690)/AD5690+X5690</f>
        <v>2.888485850561732E-6</v>
      </c>
      <c r="AH5690">
        <f>Q5690/AF5690</f>
        <v>7.4830442962065939</v>
      </c>
      <c r="AK5690" s="2"/>
      <c r="AL5690" s="2"/>
      <c r="AT5690" s="1"/>
    </row>
    <row r="5691" spans="6:46" x14ac:dyDescent="0.35">
      <c r="F5691" s="4">
        <v>44434.041666666664</v>
      </c>
      <c r="H5691">
        <v>15.6</v>
      </c>
      <c r="I5691">
        <v>15.8</v>
      </c>
      <c r="K5691" s="2">
        <v>1.6083493802737498E-5</v>
      </c>
      <c r="L5691" s="2">
        <v>1.2552974190794001E-5</v>
      </c>
      <c r="N5691">
        <f t="shared" si="443"/>
        <v>1.1258445661916248E-5</v>
      </c>
      <c r="O5691" s="2">
        <f t="shared" si="444"/>
        <v>3.7658922572382009E-6</v>
      </c>
      <c r="Q5691">
        <f>N5691+O5691</f>
        <v>1.5024337919154449E-5</v>
      </c>
      <c r="S5691">
        <f>IF(H5691&gt;$B$5,$B$5,($B$3 - $B$5)*(($B$5-H5691)/($B$5-$B$6))^(1/$B$2)+$B$5)</f>
        <v>25.866666666666667</v>
      </c>
      <c r="T5691">
        <f>K5691*S5691</f>
        <v>4.1602637303080997E-4</v>
      </c>
      <c r="U5691" s="3">
        <f>S5691*N5691/Q5691+$B$7*O5691/Q5691</f>
        <v>33.169018026034529</v>
      </c>
      <c r="V5691">
        <f>IF(U5691-H5691&lt;=10,10,U5691-H5691)</f>
        <v>17.569018026034527</v>
      </c>
      <c r="X5691">
        <f t="shared" si="445"/>
        <v>0</v>
      </c>
      <c r="Y5691">
        <f t="shared" si="446"/>
        <v>1</v>
      </c>
      <c r="AA5691">
        <f>((Y5691*V5691)+H5691+273)/(Y5691*V5691)</f>
        <v>17.426643741405471</v>
      </c>
      <c r="AB5691">
        <f t="shared" si="447"/>
        <v>8.6214753351827725E-7</v>
      </c>
      <c r="AD5691">
        <f>AA5691*$C$28</f>
        <v>9.8247367122070006</v>
      </c>
      <c r="AF5691">
        <f>(Q5691-X5691)/AD5691+X5691</f>
        <v>1.5292356792103211E-6</v>
      </c>
      <c r="AH5691">
        <f>Q5691/AF5691</f>
        <v>9.8247367122070006</v>
      </c>
      <c r="AK5691" s="2"/>
      <c r="AL5691" s="2"/>
      <c r="AT5691" s="1"/>
    </row>
    <row r="5692" spans="6:46" x14ac:dyDescent="0.35">
      <c r="F5692" s="4">
        <v>44434.083333333336</v>
      </c>
      <c r="H5692">
        <v>14.9</v>
      </c>
      <c r="I5692">
        <v>15.8</v>
      </c>
      <c r="K5692" s="2">
        <v>1.6083493802737498E-5</v>
      </c>
      <c r="L5692" s="2">
        <v>7.8456149357122992E-6</v>
      </c>
      <c r="N5692">
        <f t="shared" si="443"/>
        <v>1.1258445661916248E-5</v>
      </c>
      <c r="O5692" s="2">
        <f t="shared" si="444"/>
        <v>2.3536844807136901E-6</v>
      </c>
      <c r="Q5692">
        <f>N5692+O5692</f>
        <v>1.3612130142629938E-5</v>
      </c>
      <c r="S5692">
        <f>IF(H5692&gt;$B$5,$B$5,($B$3 - $B$5)*(($B$5-H5692)/($B$5-$B$6))^(1/$B$2)+$B$5)</f>
        <v>26.799999999999997</v>
      </c>
      <c r="T5692">
        <f>K5692*S5692</f>
        <v>4.3103763391336489E-4</v>
      </c>
      <c r="U5692" s="3">
        <f>S5692*N5692/Q5692+$B$7*O5692/Q5692</f>
        <v>31.67608490814078</v>
      </c>
      <c r="V5692">
        <f>IF(U5692-H5692&lt;=10,10,U5692-H5692)</f>
        <v>16.776084908140781</v>
      </c>
      <c r="X5692">
        <f t="shared" si="445"/>
        <v>0</v>
      </c>
      <c r="Y5692">
        <f t="shared" si="446"/>
        <v>1</v>
      </c>
      <c r="AA5692">
        <f>((Y5692*V5692)+H5692+273)/(Y5692*V5692)</f>
        <v>18.161334219302461</v>
      </c>
      <c r="AB5692">
        <f t="shared" si="447"/>
        <v>7.4951157102557587E-7</v>
      </c>
      <c r="AD5692">
        <f>AA5692*$C$28</f>
        <v>10.238938128005342</v>
      </c>
      <c r="AF5692">
        <f>(Q5692-X5692)/AD5692+X5692</f>
        <v>1.3294474458633857E-6</v>
      </c>
      <c r="AH5692">
        <f>Q5692/AF5692</f>
        <v>10.238938128005342</v>
      </c>
      <c r="AK5692" s="2"/>
      <c r="AL5692" s="2"/>
      <c r="AT5692" s="1"/>
    </row>
    <row r="5693" spans="6:46" x14ac:dyDescent="0.35">
      <c r="F5693" s="4">
        <v>44434.125</v>
      </c>
      <c r="H5693">
        <v>14.8</v>
      </c>
      <c r="I5693">
        <v>15.8</v>
      </c>
      <c r="K5693" s="2">
        <v>1.6814561702861898E-5</v>
      </c>
      <c r="L5693" s="2">
        <v>7.8456149357122992E-6</v>
      </c>
      <c r="N5693">
        <f t="shared" si="443"/>
        <v>1.1770193192003328E-5</v>
      </c>
      <c r="O5693" s="2">
        <f t="shared" si="444"/>
        <v>2.3536844807136901E-6</v>
      </c>
      <c r="Q5693">
        <f>N5693+O5693</f>
        <v>1.4123877672717018E-5</v>
      </c>
      <c r="S5693">
        <f>IF(H5693&gt;$B$5,$B$5,($B$3 - $B$5)*(($B$5-H5693)/($B$5-$B$6))^(1/$B$2)+$B$5)</f>
        <v>26.933333333333334</v>
      </c>
      <c r="T5693">
        <f>K5693*S5693</f>
        <v>4.5287219519708045E-4</v>
      </c>
      <c r="U5693" s="3">
        <f>S5693*N5693/Q5693+$B$7*O5693/Q5693</f>
        <v>31.610524632313876</v>
      </c>
      <c r="V5693">
        <f>IF(U5693-H5693&lt;=10,10,U5693-H5693)</f>
        <v>16.810524632313875</v>
      </c>
      <c r="X5693">
        <f t="shared" si="445"/>
        <v>0</v>
      </c>
      <c r="Y5693">
        <f t="shared" si="446"/>
        <v>1</v>
      </c>
      <c r="AA5693">
        <f>((Y5693*V5693)+H5693+273)/(Y5693*V5693)</f>
        <v>18.120227137157819</v>
      </c>
      <c r="AB5693">
        <f t="shared" si="447"/>
        <v>7.7945367714261261E-7</v>
      </c>
      <c r="AD5693">
        <f>AA5693*$C$28</f>
        <v>10.215762910500976</v>
      </c>
      <c r="AF5693">
        <f>(Q5693-X5693)/AD5693+X5693</f>
        <v>1.3825573083923881E-6</v>
      </c>
      <c r="AH5693">
        <f>Q5693/AF5693</f>
        <v>10.215762910500976</v>
      </c>
      <c r="AK5693" s="2"/>
      <c r="AL5693" s="2"/>
      <c r="AT5693" s="1"/>
    </row>
    <row r="5694" spans="6:46" x14ac:dyDescent="0.35">
      <c r="F5694" s="4">
        <v>44434.166666666664</v>
      </c>
      <c r="H5694">
        <v>14.8</v>
      </c>
      <c r="I5694">
        <v>15.8</v>
      </c>
      <c r="K5694" s="2">
        <v>1.7545629602986299E-5</v>
      </c>
      <c r="L5694" s="2">
        <v>2.03986133923705E-5</v>
      </c>
      <c r="N5694">
        <f t="shared" si="443"/>
        <v>1.2281940722090408E-5</v>
      </c>
      <c r="O5694" s="2">
        <f t="shared" si="444"/>
        <v>6.1195840177111508E-6</v>
      </c>
      <c r="Q5694">
        <f>N5694+O5694</f>
        <v>1.840152473980156E-5</v>
      </c>
      <c r="S5694">
        <f>IF(H5694&gt;$B$5,$B$5,($B$3 - $B$5)*(($B$5-H5694)/($B$5-$B$6))^(1/$B$2)+$B$5)</f>
        <v>26.933333333333334</v>
      </c>
      <c r="T5694">
        <f>K5694*S5694</f>
        <v>4.7256229064043099E-4</v>
      </c>
      <c r="U5694" s="3">
        <f>S5694*N5694/Q5694+$B$7*O5694/Q5694</f>
        <v>36.267142742738379</v>
      </c>
      <c r="V5694">
        <f>IF(U5694-H5694&lt;=10,10,U5694-H5694)</f>
        <v>21.467142742738378</v>
      </c>
      <c r="X5694">
        <f t="shared" si="445"/>
        <v>0</v>
      </c>
      <c r="Y5694">
        <f t="shared" si="446"/>
        <v>1</v>
      </c>
      <c r="AA5694">
        <f>((Y5694*V5694)+H5694+273)/(Y5694*V5694)</f>
        <v>14.406534975286974</v>
      </c>
      <c r="AB5694">
        <f t="shared" si="447"/>
        <v>1.2773039992869629E-6</v>
      </c>
      <c r="AD5694">
        <f>AA5694*$C$28</f>
        <v>8.1220695830889102</v>
      </c>
      <c r="AF5694">
        <f>(Q5694-X5694)/AD5694+X5694</f>
        <v>2.2656201786445744E-6</v>
      </c>
      <c r="AH5694">
        <f>Q5694/AF5694</f>
        <v>8.1220695830889102</v>
      </c>
      <c r="AK5694" s="2"/>
      <c r="AL5694" s="2"/>
      <c r="AT5694" s="1"/>
    </row>
    <row r="5695" spans="6:46" x14ac:dyDescent="0.35">
      <c r="F5695" s="4">
        <v>44434.208333333336</v>
      </c>
      <c r="H5695">
        <v>14.9</v>
      </c>
      <c r="I5695">
        <v>15.8</v>
      </c>
      <c r="K5695" s="2">
        <v>1.7545629602986299E-5</v>
      </c>
      <c r="L5695" s="2">
        <v>5.9626445412290297E-5</v>
      </c>
      <c r="N5695">
        <f t="shared" si="443"/>
        <v>1.2281940722090408E-5</v>
      </c>
      <c r="O5695" s="2">
        <f t="shared" si="444"/>
        <v>1.7887933623687092E-5</v>
      </c>
      <c r="Q5695">
        <f>N5695+O5695</f>
        <v>3.01698743457775E-5</v>
      </c>
      <c r="S5695">
        <f>IF(H5695&gt;$B$5,$B$5,($B$3 - $B$5)*(($B$5-H5695)/($B$5-$B$6))^(1/$B$2)+$B$5)</f>
        <v>26.799999999999997</v>
      </c>
      <c r="T5695">
        <f>K5695*S5695</f>
        <v>4.7022287336003274E-4</v>
      </c>
      <c r="U5695" s="3">
        <f>S5695*N5695/Q5695+$B$7*O5695/Q5695</f>
        <v>43.519981078031108</v>
      </c>
      <c r="V5695">
        <f>IF(U5695-H5695&lt;=10,10,U5695-H5695)</f>
        <v>28.61998107803111</v>
      </c>
      <c r="X5695">
        <f t="shared" si="445"/>
        <v>0</v>
      </c>
      <c r="Y5695">
        <f t="shared" si="446"/>
        <v>1</v>
      </c>
      <c r="AA5695">
        <f>((Y5695*V5695)+H5695+273)/(Y5695*V5695)</f>
        <v>11.05940567238858</v>
      </c>
      <c r="AB5695">
        <f t="shared" si="447"/>
        <v>2.727983332874839E-6</v>
      </c>
      <c r="AD5695">
        <f>AA5695*$C$28</f>
        <v>6.235035875929559</v>
      </c>
      <c r="AF5695">
        <f>(Q5695-X5695)/AD5695+X5695</f>
        <v>4.8387651564682588E-6</v>
      </c>
      <c r="AH5695">
        <f>Q5695/AF5695</f>
        <v>6.235035875929559</v>
      </c>
      <c r="AK5695" s="2"/>
      <c r="AL5695" s="2"/>
      <c r="AT5695" s="1"/>
    </row>
    <row r="5696" spans="6:46" x14ac:dyDescent="0.35">
      <c r="F5696" s="4">
        <v>44434.25</v>
      </c>
      <c r="H5696">
        <v>14.6</v>
      </c>
      <c r="I5696">
        <v>15.8</v>
      </c>
      <c r="K5696" s="2">
        <v>1.7545629602986299E-5</v>
      </c>
      <c r="L5696">
        <v>1.19253133483222E-4</v>
      </c>
      <c r="N5696">
        <f t="shared" si="443"/>
        <v>1.2281940722090408E-5</v>
      </c>
      <c r="O5696" s="2">
        <f t="shared" si="444"/>
        <v>3.5775940044966608E-5</v>
      </c>
      <c r="Q5696">
        <f>N5696+O5696</f>
        <v>4.8057880767057016E-5</v>
      </c>
      <c r="S5696">
        <f>IF(H5696&gt;$B$5,$B$5,($B$3 - $B$5)*(($B$5-H5696)/($B$5-$B$6))^(1/$B$2)+$B$5)</f>
        <v>27.200000000000003</v>
      </c>
      <c r="T5696">
        <f>K5696*S5696</f>
        <v>4.7724112520122736E-4</v>
      </c>
      <c r="U5696" s="3">
        <f>S5696*N5696/Q5696+$B$7*O5696/Q5696</f>
        <v>47.895276557676176</v>
      </c>
      <c r="V5696">
        <f>IF(U5696-H5696&lt;=10,10,U5696-H5696)</f>
        <v>33.295276557676175</v>
      </c>
      <c r="X5696">
        <f t="shared" si="445"/>
        <v>0</v>
      </c>
      <c r="Y5696">
        <f t="shared" si="446"/>
        <v>1</v>
      </c>
      <c r="AA5696">
        <f>((Y5696*V5696)+H5696+273)/(Y5696*V5696)</f>
        <v>9.6378618751462</v>
      </c>
      <c r="AB5696">
        <f t="shared" si="447"/>
        <v>4.9863633023198942E-6</v>
      </c>
      <c r="AD5696">
        <f>AA5696*$C$28</f>
        <v>5.433602522495379</v>
      </c>
      <c r="AF5696">
        <f>(Q5696-X5696)/AD5696+X5696</f>
        <v>8.8445705345753675E-6</v>
      </c>
      <c r="AH5696">
        <f>Q5696/AF5696</f>
        <v>5.433602522495379</v>
      </c>
      <c r="AK5696" s="2"/>
      <c r="AT5696" s="1"/>
    </row>
    <row r="5697" spans="6:46" x14ac:dyDescent="0.35">
      <c r="F5697" s="4">
        <v>44434.291666666664</v>
      </c>
      <c r="H5697">
        <v>14.9</v>
      </c>
      <c r="I5697">
        <v>15.8</v>
      </c>
      <c r="K5697" s="2">
        <v>1.7545629602986299E-5</v>
      </c>
      <c r="L5697">
        <v>1.56911570738321E-4</v>
      </c>
      <c r="N5697">
        <f t="shared" si="443"/>
        <v>1.2281940722090408E-5</v>
      </c>
      <c r="O5697" s="2">
        <f t="shared" si="444"/>
        <v>4.7073471221496307E-5</v>
      </c>
      <c r="Q5697">
        <f>N5697+O5697</f>
        <v>5.9355411943586715E-5</v>
      </c>
      <c r="S5697">
        <f>IF(H5697&gt;$B$5,$B$5,($B$3 - $B$5)*(($B$5-H5697)/($B$5-$B$6))^(1/$B$2)+$B$5)</f>
        <v>26.799999999999997</v>
      </c>
      <c r="T5697">
        <f>K5697*S5697</f>
        <v>4.7022287336003274E-4</v>
      </c>
      <c r="U5697" s="3">
        <f>S5697*N5697/Q5697+$B$7*O5697/Q5697</f>
        <v>49.164799518329815</v>
      </c>
      <c r="V5697">
        <f>IF(U5697-H5697&lt;=10,10,U5697-H5697)</f>
        <v>34.264799518329816</v>
      </c>
      <c r="X5697">
        <f t="shared" si="445"/>
        <v>0</v>
      </c>
      <c r="Y5697">
        <f t="shared" si="446"/>
        <v>1</v>
      </c>
      <c r="AA5697">
        <f>((Y5697*V5697)+H5697+273)/(Y5697*V5697)</f>
        <v>9.4022087987407907</v>
      </c>
      <c r="AB5697">
        <f t="shared" si="447"/>
        <v>6.3129221243774128E-6</v>
      </c>
      <c r="AD5697">
        <f>AA5697*$C$28</f>
        <v>5.3007467950552298</v>
      </c>
      <c r="AF5697">
        <f>(Q5697-X5697)/AD5697+X5697</f>
        <v>1.1197556540326744E-5</v>
      </c>
      <c r="AH5697">
        <f>Q5697/AF5697</f>
        <v>5.3007467950552298</v>
      </c>
      <c r="AK5697" s="2"/>
      <c r="AT5697" s="1"/>
    </row>
    <row r="5698" spans="6:46" x14ac:dyDescent="0.35">
      <c r="F5698" s="4">
        <v>44434.333333333336</v>
      </c>
      <c r="H5698">
        <v>14.9</v>
      </c>
      <c r="I5698">
        <v>15.8</v>
      </c>
      <c r="K5698" s="2">
        <v>1.64490277527997E-5</v>
      </c>
      <c r="L5698">
        <v>1.6318914979760501E-4</v>
      </c>
      <c r="N5698">
        <f t="shared" ref="N5698:N5761" si="448">$C$13*K5698</f>
        <v>1.1514319426959789E-5</v>
      </c>
      <c r="O5698" s="2">
        <f t="shared" ref="O5698:O5761" si="449">$C$14*L5698</f>
        <v>4.8956744939281509E-5</v>
      </c>
      <c r="Q5698">
        <f>N5698+O5698</f>
        <v>6.0471064366241298E-5</v>
      </c>
      <c r="S5698">
        <f>IF(H5698&gt;$B$5,$B$5,($B$3 - $B$5)*(($B$5-H5698)/($B$5-$B$6))^(1/$B$2)+$B$5)</f>
        <v>26.799999999999997</v>
      </c>
      <c r="T5698">
        <f>K5698*S5698</f>
        <v>4.4083394377503193E-4</v>
      </c>
      <c r="U5698" s="3">
        <f>S5698*N5698/Q5698+$B$7*O5698/Q5698</f>
        <v>49.630426779431126</v>
      </c>
      <c r="V5698">
        <f>IF(U5698-H5698&lt;=10,10,U5698-H5698)</f>
        <v>34.730426779431127</v>
      </c>
      <c r="X5698">
        <f t="shared" ref="X5698:X5761" si="450">IF(Q5698-$C$20&lt;=0,0,Q5698-$C$20)</f>
        <v>0</v>
      </c>
      <c r="Y5698">
        <f t="shared" ref="Y5698:Y5761" si="451">1-(X5698/Q5698)</f>
        <v>1</v>
      </c>
      <c r="AA5698">
        <f>((Y5698*V5698)+H5698+273)/(Y5698*V5698)</f>
        <v>9.2895612492302249</v>
      </c>
      <c r="AB5698">
        <f t="shared" ref="AB5698:AB5761" si="452">(Q5698-X5698)/AA5698</f>
        <v>6.5095716303342317E-6</v>
      </c>
      <c r="AD5698">
        <f>AA5698*$C$28</f>
        <v>5.2372387247899823</v>
      </c>
      <c r="AF5698">
        <f>(Q5698-X5698)/AD5698+X5698</f>
        <v>1.1546363941747994E-5</v>
      </c>
      <c r="AH5698">
        <f>Q5698/AF5698</f>
        <v>5.2372387247899823</v>
      </c>
      <c r="AK5698" s="2"/>
      <c r="AT5698" s="1"/>
    </row>
    <row r="5699" spans="6:46" x14ac:dyDescent="0.35">
      <c r="F5699" s="4">
        <v>44434.375</v>
      </c>
      <c r="H5699">
        <v>15.5</v>
      </c>
      <c r="I5699">
        <v>15.8</v>
      </c>
      <c r="K5699" s="2">
        <v>1.49868919525508E-5</v>
      </c>
      <c r="L5699">
        <v>1.2866853143758201E-4</v>
      </c>
      <c r="N5699">
        <f t="shared" si="448"/>
        <v>1.049082436678556E-5</v>
      </c>
      <c r="O5699" s="2">
        <f t="shared" si="449"/>
        <v>3.860055943127461E-5</v>
      </c>
      <c r="Q5699">
        <f>N5699+O5699</f>
        <v>4.9091383798060168E-5</v>
      </c>
      <c r="S5699">
        <f>IF(H5699&gt;$B$5,$B$5,($B$3 - $B$5)*(($B$5-H5699)/($B$5-$B$6))^(1/$B$2)+$B$5)</f>
        <v>26</v>
      </c>
      <c r="T5699">
        <f>K5699*S5699</f>
        <v>3.8965919076632081E-4</v>
      </c>
      <c r="U5699" s="3">
        <f>S5699*N5699/Q5699+$B$7*O5699/Q5699</f>
        <v>48.802702570205341</v>
      </c>
      <c r="V5699">
        <f>IF(U5699-H5699&lt;=10,10,U5699-H5699)</f>
        <v>33.302702570205341</v>
      </c>
      <c r="X5699">
        <f t="shared" si="450"/>
        <v>0</v>
      </c>
      <c r="Y5699">
        <f t="shared" si="451"/>
        <v>1</v>
      </c>
      <c r="AA5699">
        <f>((Y5699*V5699)+H5699+273)/(Y5699*V5699)</f>
        <v>9.6629605928171713</v>
      </c>
      <c r="AB5699">
        <f t="shared" si="452"/>
        <v>5.0803667599091288E-6</v>
      </c>
      <c r="AD5699">
        <f>AA5699*$C$28</f>
        <v>5.4477525961751097</v>
      </c>
      <c r="AF5699">
        <f>(Q5699-X5699)/AD5699+X5699</f>
        <v>9.0113093301130147E-6</v>
      </c>
      <c r="AH5699">
        <f>Q5699/AF5699</f>
        <v>5.4477525961751097</v>
      </c>
      <c r="AK5699" s="2"/>
      <c r="AT5699" s="1"/>
    </row>
    <row r="5700" spans="6:46" x14ac:dyDescent="0.35">
      <c r="F5700" s="4">
        <v>44434.416666666664</v>
      </c>
      <c r="H5700">
        <v>15.4</v>
      </c>
      <c r="I5700">
        <v>15.8</v>
      </c>
      <c r="K5700" s="2">
        <v>1.3524756152302E-5</v>
      </c>
      <c r="L5700">
        <v>1.0670040195106999E-4</v>
      </c>
      <c r="N5700">
        <f t="shared" si="448"/>
        <v>9.4673293066113996E-6</v>
      </c>
      <c r="O5700" s="2">
        <f t="shared" si="449"/>
        <v>3.2010120585321005E-5</v>
      </c>
      <c r="Q5700">
        <f>N5700+O5700</f>
        <v>4.1477449891932406E-5</v>
      </c>
      <c r="S5700">
        <f>IF(H5700&gt;$B$5,$B$5,($B$3 - $B$5)*(($B$5-H5700)/($B$5-$B$6))^(1/$B$2)+$B$5)</f>
        <v>26.133333333333333</v>
      </c>
      <c r="T5700">
        <f>K5700*S5700</f>
        <v>3.5344696078015893E-4</v>
      </c>
      <c r="U5700" s="3">
        <f>S5700*N5700/Q5700+$B$7*O5700/Q5700</f>
        <v>48.411112784668269</v>
      </c>
      <c r="V5700">
        <f>IF(U5700-H5700&lt;=10,10,U5700-H5700)</f>
        <v>33.011112784668271</v>
      </c>
      <c r="X5700">
        <f t="shared" si="450"/>
        <v>0</v>
      </c>
      <c r="Y5700">
        <f t="shared" si="451"/>
        <v>1</v>
      </c>
      <c r="AA5700">
        <f>((Y5700*V5700)+H5700+273)/(Y5700*V5700)</f>
        <v>9.7364519300283909</v>
      </c>
      <c r="AB5700">
        <f t="shared" si="452"/>
        <v>4.260016912732959E-6</v>
      </c>
      <c r="AD5700">
        <f>AA5700*$C$28</f>
        <v>5.4891853040127474</v>
      </c>
      <c r="AF5700">
        <f>(Q5700-X5700)/AD5700+X5700</f>
        <v>7.5562123693676793E-6</v>
      </c>
      <c r="AH5700">
        <f>Q5700/AF5700</f>
        <v>5.4891853040127474</v>
      </c>
      <c r="AK5700" s="2"/>
      <c r="AT5700" s="1"/>
    </row>
    <row r="5701" spans="6:46" x14ac:dyDescent="0.35">
      <c r="F5701" s="4">
        <v>44434.458333333336</v>
      </c>
      <c r="H5701">
        <v>15.6</v>
      </c>
      <c r="I5701">
        <v>15.8</v>
      </c>
      <c r="K5701" s="2">
        <v>1.31592222022397E-5</v>
      </c>
      <c r="L5701" s="2">
        <v>9.1009123547916996E-5</v>
      </c>
      <c r="N5701">
        <f t="shared" si="448"/>
        <v>9.2114555415677893E-6</v>
      </c>
      <c r="O5701" s="2">
        <f t="shared" si="449"/>
        <v>2.7302737064375104E-5</v>
      </c>
      <c r="Q5701">
        <f>N5701+O5701</f>
        <v>3.6514192605942896E-5</v>
      </c>
      <c r="S5701">
        <f>IF(H5701&gt;$B$5,$B$5,($B$3 - $B$5)*(($B$5-H5701)/($B$5-$B$6))^(1/$B$2)+$B$5)</f>
        <v>25.866666666666667</v>
      </c>
      <c r="T5701">
        <f>K5701*S5701</f>
        <v>3.4038521429793358E-4</v>
      </c>
      <c r="U5701" s="3">
        <f>S5701*N5701/Q5701+$B$7*O5701/Q5701</f>
        <v>47.650517904810584</v>
      </c>
      <c r="V5701">
        <f>IF(U5701-H5701&lt;=10,10,U5701-H5701)</f>
        <v>32.050517904810583</v>
      </c>
      <c r="X5701">
        <f t="shared" si="450"/>
        <v>0</v>
      </c>
      <c r="Y5701">
        <f t="shared" si="451"/>
        <v>1</v>
      </c>
      <c r="AA5701">
        <f>((Y5701*V5701)+H5701+273)/(Y5701*V5701)</f>
        <v>10.004534680442182</v>
      </c>
      <c r="AB5701">
        <f t="shared" si="452"/>
        <v>3.6497642091565057E-6</v>
      </c>
      <c r="AD5701">
        <f>AA5701*$C$28</f>
        <v>5.640324127929933</v>
      </c>
      <c r="AF5701">
        <f>(Q5701-X5701)/AD5701+X5701</f>
        <v>6.4737755805789204E-6</v>
      </c>
      <c r="AH5701">
        <f>Q5701/AF5701</f>
        <v>5.640324127929933</v>
      </c>
      <c r="AK5701" s="2"/>
      <c r="AL5701" s="2"/>
      <c r="AT5701" s="1"/>
    </row>
    <row r="5702" spans="6:46" x14ac:dyDescent="0.35">
      <c r="F5702" s="4">
        <v>44434.5</v>
      </c>
      <c r="H5702">
        <v>16.899999999999999</v>
      </c>
      <c r="I5702">
        <v>15.8</v>
      </c>
      <c r="K5702" s="2">
        <v>1.31592222022397E-5</v>
      </c>
      <c r="L5702" s="2">
        <v>9.7285610643314005E-5</v>
      </c>
      <c r="N5702">
        <f t="shared" si="448"/>
        <v>9.2114555415677893E-6</v>
      </c>
      <c r="O5702" s="2">
        <f t="shared" si="449"/>
        <v>2.9185683192994205E-5</v>
      </c>
      <c r="Q5702">
        <f>N5702+O5702</f>
        <v>3.8397138734561998E-5</v>
      </c>
      <c r="S5702">
        <f>IF(H5702&gt;$B$5,$B$5,($B$3 - $B$5)*(($B$5-H5702)/($B$5-$B$6))^(1/$B$2)+$B$5)</f>
        <v>24.133333333333333</v>
      </c>
      <c r="T5702">
        <f>K5702*S5702</f>
        <v>3.1757589581405142E-4</v>
      </c>
      <c r="U5702" s="3">
        <f>S5702*N5702/Q5702+$B$7*O5702/Q5702</f>
        <v>47.595101169336232</v>
      </c>
      <c r="V5702">
        <f>IF(U5702-H5702&lt;=10,10,U5702-H5702)</f>
        <v>30.695101169336233</v>
      </c>
      <c r="X5702">
        <f t="shared" si="450"/>
        <v>0</v>
      </c>
      <c r="Y5702">
        <f t="shared" si="451"/>
        <v>1</v>
      </c>
      <c r="AA5702">
        <f>((Y5702*V5702)+H5702+273)/(Y5702*V5702)</f>
        <v>10.444503811885268</v>
      </c>
      <c r="AB5702">
        <f t="shared" si="452"/>
        <v>3.6763008972114288E-6</v>
      </c>
      <c r="AD5702">
        <f>AA5702*$C$28</f>
        <v>5.8883684984966136</v>
      </c>
      <c r="AF5702">
        <f>(Q5702-X5702)/AD5702+X5702</f>
        <v>6.5208450769284133E-6</v>
      </c>
      <c r="AH5702">
        <f>Q5702/AF5702</f>
        <v>5.8883684984966136</v>
      </c>
      <c r="AK5702" s="2"/>
      <c r="AL5702" s="2"/>
      <c r="AT5702" s="1"/>
    </row>
    <row r="5703" spans="6:46" x14ac:dyDescent="0.35">
      <c r="F5703" s="4">
        <v>44434.541666666664</v>
      </c>
      <c r="H5703">
        <v>18.3</v>
      </c>
      <c r="I5703">
        <v>15.8</v>
      </c>
      <c r="K5703" s="2">
        <v>1.27936882521775E-5</v>
      </c>
      <c r="L5703">
        <v>1.0042379352635201E-4</v>
      </c>
      <c r="N5703">
        <f t="shared" si="448"/>
        <v>8.9555817765242501E-6</v>
      </c>
      <c r="O5703" s="2">
        <f t="shared" si="449"/>
        <v>3.0127138057905607E-5</v>
      </c>
      <c r="Q5703">
        <f>N5703+O5703</f>
        <v>3.9082719834429859E-5</v>
      </c>
      <c r="S5703">
        <f>IF(H5703&gt;$B$5,$B$5,($B$3 - $B$5)*(($B$5-H5703)/($B$5-$B$6))^(1/$B$2)+$B$5)</f>
        <v>22.266666666666666</v>
      </c>
      <c r="T5703">
        <f>K5703*S5703</f>
        <v>2.8487279174848565E-4</v>
      </c>
      <c r="U5703" s="3">
        <f>S5703*N5703/Q5703+$B$7*O5703/Q5703</f>
        <v>47.499343834646652</v>
      </c>
      <c r="V5703">
        <f>IF(U5703-H5703&lt;=10,10,U5703-H5703)</f>
        <v>29.199343834646651</v>
      </c>
      <c r="X5703">
        <f t="shared" si="450"/>
        <v>0</v>
      </c>
      <c r="Y5703">
        <f t="shared" si="451"/>
        <v>1</v>
      </c>
      <c r="AA5703">
        <f>((Y5703*V5703)+H5703+273)/(Y5703*V5703)</f>
        <v>10.976251577761699</v>
      </c>
      <c r="AB5703">
        <f t="shared" si="452"/>
        <v>3.5606618122358754E-6</v>
      </c>
      <c r="AD5703">
        <f>AA5703*$C$28</f>
        <v>6.1881555300423043</v>
      </c>
      <c r="AF5703">
        <f>(Q5703-X5703)/AD5703+X5703</f>
        <v>6.3157300498817092E-6</v>
      </c>
      <c r="AH5703">
        <f>Q5703/AF5703</f>
        <v>6.1881555300423043</v>
      </c>
      <c r="AK5703" s="2"/>
      <c r="AT5703" s="1"/>
    </row>
    <row r="5704" spans="6:46" x14ac:dyDescent="0.35">
      <c r="F5704" s="4">
        <v>44434.583333333336</v>
      </c>
      <c r="H5704">
        <v>18.399999999999999</v>
      </c>
      <c r="I5704">
        <v>15.8</v>
      </c>
      <c r="K5704" s="2">
        <v>1.16970864019909E-5</v>
      </c>
      <c r="L5704" s="2">
        <v>9.4147306430955106E-5</v>
      </c>
      <c r="N5704">
        <f t="shared" si="448"/>
        <v>8.1879604813936292E-6</v>
      </c>
      <c r="O5704" s="2">
        <f t="shared" si="449"/>
        <v>2.8244191929286536E-5</v>
      </c>
      <c r="Q5704">
        <f>N5704+O5704</f>
        <v>3.6432152410680166E-5</v>
      </c>
      <c r="S5704">
        <f>IF(H5704&gt;$B$5,$B$5,($B$3 - $B$5)*(($B$5-H5704)/($B$5-$B$6))^(1/$B$2)+$B$5)</f>
        <v>22.133333333333336</v>
      </c>
      <c r="T5704">
        <f>K5704*S5704</f>
        <v>2.5889551236406527E-4</v>
      </c>
      <c r="U5704" s="3">
        <f>S5704*N5704/Q5704+$B$7*O5704/Q5704</f>
        <v>47.613366215966046</v>
      </c>
      <c r="V5704">
        <f>IF(U5704-H5704&lt;=10,10,U5704-H5704)</f>
        <v>29.213366215966047</v>
      </c>
      <c r="X5704">
        <f t="shared" si="450"/>
        <v>0</v>
      </c>
      <c r="Y5704">
        <f t="shared" si="451"/>
        <v>1</v>
      </c>
      <c r="AA5704">
        <f>((Y5704*V5704)+H5704+273)/(Y5704*V5704)</f>
        <v>10.974886079398152</v>
      </c>
      <c r="AB5704">
        <f t="shared" si="452"/>
        <v>3.3195927636160082E-6</v>
      </c>
      <c r="AD5704">
        <f>AA5704*$C$28</f>
        <v>6.1873856938017822</v>
      </c>
      <c r="AF5704">
        <f>(Q5704-X5704)/AD5704+X5704</f>
        <v>5.8881334078100381E-6</v>
      </c>
      <c r="AH5704">
        <f>Q5704/AF5704</f>
        <v>6.1873856938017822</v>
      </c>
      <c r="AK5704" s="2"/>
      <c r="AL5704" s="2"/>
      <c r="AT5704" s="1"/>
    </row>
    <row r="5705" spans="6:46" x14ac:dyDescent="0.35">
      <c r="F5705" s="4">
        <v>44434.625</v>
      </c>
      <c r="H5705">
        <v>19</v>
      </c>
      <c r="I5705">
        <v>15.8</v>
      </c>
      <c r="K5705" s="2">
        <v>1.27936882521775E-5</v>
      </c>
      <c r="L5705" s="2">
        <v>8.1594332240161007E-5</v>
      </c>
      <c r="N5705">
        <f t="shared" si="448"/>
        <v>8.9555817765242501E-6</v>
      </c>
      <c r="O5705" s="2">
        <f t="shared" si="449"/>
        <v>2.4478299672048307E-5</v>
      </c>
      <c r="Q5705">
        <f>N5705+O5705</f>
        <v>3.3433881448572555E-5</v>
      </c>
      <c r="S5705">
        <f>IF(H5705&gt;$B$5,$B$5,($B$3 - $B$5)*(($B$5-H5705)/($B$5-$B$6))^(1/$B$2)+$B$5)</f>
        <v>21.333333333333332</v>
      </c>
      <c r="T5705">
        <f>K5705*S5705</f>
        <v>2.7293201604645332E-4</v>
      </c>
      <c r="U5705" s="3">
        <f>S5705*N5705/Q5705+$B$7*O5705/Q5705</f>
        <v>45.982064498252001</v>
      </c>
      <c r="V5705">
        <f>IF(U5705-H5705&lt;=10,10,U5705-H5705)</f>
        <v>26.982064498252001</v>
      </c>
      <c r="X5705">
        <f t="shared" si="450"/>
        <v>0</v>
      </c>
      <c r="Y5705">
        <f t="shared" si="451"/>
        <v>1</v>
      </c>
      <c r="AA5705">
        <f>((Y5705*V5705)+H5705+273)/(Y5705*V5705)</f>
        <v>11.822003632039232</v>
      </c>
      <c r="AB5705">
        <f t="shared" si="452"/>
        <v>2.8281061729639642E-6</v>
      </c>
      <c r="AD5705">
        <f>AA5705*$C$28</f>
        <v>6.6649708813162967</v>
      </c>
      <c r="AF5705">
        <f>(Q5705-X5705)/AD5705+X5705</f>
        <v>5.0163582173024495E-6</v>
      </c>
      <c r="AH5705">
        <f>Q5705/AF5705</f>
        <v>6.6649708813162967</v>
      </c>
      <c r="AK5705" s="2"/>
      <c r="AL5705" s="2"/>
      <c r="AT5705" s="1"/>
    </row>
    <row r="5706" spans="6:46" x14ac:dyDescent="0.35">
      <c r="F5706" s="4">
        <v>44434.666666666664</v>
      </c>
      <c r="H5706">
        <v>20.100000000000001</v>
      </c>
      <c r="I5706">
        <v>15.8</v>
      </c>
      <c r="K5706" s="2">
        <v>1.31592222022397E-5</v>
      </c>
      <c r="L5706" s="2">
        <v>7.8456149357123006E-5</v>
      </c>
      <c r="N5706">
        <f t="shared" si="448"/>
        <v>9.2114555415677893E-6</v>
      </c>
      <c r="O5706" s="2">
        <f t="shared" si="449"/>
        <v>2.3536844807136904E-5</v>
      </c>
      <c r="Q5706">
        <f>N5706+O5706</f>
        <v>3.2748300348704694E-5</v>
      </c>
      <c r="S5706">
        <f>IF(H5706&gt;$B$5,$B$5,($B$3 - $B$5)*(($B$5-H5706)/($B$5-$B$6))^(1/$B$2)+$B$5)</f>
        <v>20</v>
      </c>
      <c r="T5706">
        <f>K5706*S5706</f>
        <v>2.6318444404479401E-4</v>
      </c>
      <c r="U5706" s="3">
        <f>S5706*N5706/Q5706+$B$7*O5706/Q5706</f>
        <v>45.155185444070696</v>
      </c>
      <c r="V5706">
        <f>IF(U5706-H5706&lt;=10,10,U5706-H5706)</f>
        <v>25.055185444070695</v>
      </c>
      <c r="X5706">
        <f t="shared" si="450"/>
        <v>0</v>
      </c>
      <c r="Y5706">
        <f t="shared" si="451"/>
        <v>1</v>
      </c>
      <c r="AA5706">
        <f>((Y5706*V5706)+H5706+273)/(Y5706*V5706)</f>
        <v>12.698177235777038</v>
      </c>
      <c r="AB5706">
        <f t="shared" si="452"/>
        <v>2.5789764736025698E-6</v>
      </c>
      <c r="AD5706">
        <f>AA5706*$C$28</f>
        <v>7.1589371951198331</v>
      </c>
      <c r="AF5706">
        <f>(Q5706-X5706)/AD5706+X5706</f>
        <v>4.5744639820319755E-6</v>
      </c>
      <c r="AH5706">
        <f>Q5706/AF5706</f>
        <v>7.1589371951198331</v>
      </c>
      <c r="AK5706" s="2"/>
      <c r="AL5706" s="2"/>
      <c r="AT5706" s="1"/>
    </row>
    <row r="5707" spans="6:46" x14ac:dyDescent="0.35">
      <c r="F5707" s="4">
        <v>44434.708333333336</v>
      </c>
      <c r="H5707">
        <v>18.100000000000001</v>
      </c>
      <c r="I5707">
        <v>15.8</v>
      </c>
      <c r="K5707" s="2">
        <v>1.42558240524264E-5</v>
      </c>
      <c r="L5707" s="2">
        <v>8.4732636452520001E-5</v>
      </c>
      <c r="N5707">
        <f t="shared" si="448"/>
        <v>9.9790768366984796E-6</v>
      </c>
      <c r="O5707" s="2">
        <f t="shared" si="449"/>
        <v>2.5419790935756006E-5</v>
      </c>
      <c r="Q5707">
        <f>N5707+O5707</f>
        <v>3.5398867772454482E-5</v>
      </c>
      <c r="S5707">
        <f>IF(H5707&gt;$B$5,$B$5,($B$3 - $B$5)*(($B$5-H5707)/($B$5-$B$6))^(1/$B$2)+$B$5)</f>
        <v>22.533333333333331</v>
      </c>
      <c r="T5707">
        <f>K5707*S5707</f>
        <v>3.2123123531467487E-4</v>
      </c>
      <c r="U5707" s="3">
        <f>S5707*N5707/Q5707+$B$7*O5707/Q5707</f>
        <v>45.847521921301293</v>
      </c>
      <c r="V5707">
        <f>IF(U5707-H5707&lt;=10,10,U5707-H5707)</f>
        <v>27.747521921301292</v>
      </c>
      <c r="X5707">
        <f t="shared" si="450"/>
        <v>0</v>
      </c>
      <c r="Y5707">
        <f t="shared" si="451"/>
        <v>1</v>
      </c>
      <c r="AA5707">
        <f>((Y5707*V5707)+H5707+273)/(Y5707*V5707)</f>
        <v>11.491026940194164</v>
      </c>
      <c r="AB5707">
        <f t="shared" si="452"/>
        <v>3.0805660761819037E-6</v>
      </c>
      <c r="AD5707">
        <f>AA5707*$C$28</f>
        <v>6.4783739149980528</v>
      </c>
      <c r="AF5707">
        <f>(Q5707-X5707)/AD5707+X5707</f>
        <v>5.4641594074251766E-6</v>
      </c>
      <c r="AH5707">
        <f>Q5707/AF5707</f>
        <v>6.4783739149980528</v>
      </c>
      <c r="AK5707" s="2"/>
      <c r="AL5707" s="2"/>
      <c r="AT5707" s="1"/>
    </row>
    <row r="5708" spans="6:46" x14ac:dyDescent="0.35">
      <c r="F5708" s="4">
        <v>44434.75</v>
      </c>
      <c r="H5708">
        <v>15.2</v>
      </c>
      <c r="I5708">
        <v>15.8</v>
      </c>
      <c r="K5708" s="2">
        <v>1.46213580024886E-5</v>
      </c>
      <c r="L5708">
        <v>1.16114950600184E-4</v>
      </c>
      <c r="N5708">
        <f t="shared" si="448"/>
        <v>1.0234950601742019E-5</v>
      </c>
      <c r="O5708" s="2">
        <f t="shared" si="449"/>
        <v>3.4834485180055202E-5</v>
      </c>
      <c r="Q5708">
        <f>N5708+O5708</f>
        <v>4.5069435781797222E-5</v>
      </c>
      <c r="S5708">
        <f>IF(H5708&gt;$B$5,$B$5,($B$3 - $B$5)*(($B$5-H5708)/($B$5-$B$6))^(1/$B$2)+$B$5)</f>
        <v>26.400000000000002</v>
      </c>
      <c r="T5708">
        <f>K5708*S5708</f>
        <v>3.860038512656991E-4</v>
      </c>
      <c r="U5708" s="3">
        <f>S5708*N5708/Q5708+$B$7*O5708/Q5708</f>
        <v>48.505141963014182</v>
      </c>
      <c r="V5708">
        <f>IF(U5708-H5708&lt;=10,10,U5708-H5708)</f>
        <v>33.305141963014179</v>
      </c>
      <c r="X5708">
        <f t="shared" si="450"/>
        <v>0</v>
      </c>
      <c r="Y5708">
        <f t="shared" si="451"/>
        <v>1</v>
      </c>
      <c r="AA5708">
        <f>((Y5708*V5708)+H5708+273)/(Y5708*V5708)</f>
        <v>9.6533184671619203</v>
      </c>
      <c r="AB5708">
        <f t="shared" si="452"/>
        <v>4.6688023331159876E-6</v>
      </c>
      <c r="AD5708">
        <f>AA5708*$C$28</f>
        <v>5.4423165898324894</v>
      </c>
      <c r="AF5708">
        <f>(Q5708-X5708)/AD5708+X5708</f>
        <v>8.28129621602635E-6</v>
      </c>
      <c r="AH5708">
        <f>Q5708/AF5708</f>
        <v>5.4423165898324894</v>
      </c>
      <c r="AK5708" s="2"/>
      <c r="AT5708" s="1"/>
    </row>
    <row r="5709" spans="6:46" x14ac:dyDescent="0.35">
      <c r="F5709" s="4">
        <v>44434.791666666664</v>
      </c>
      <c r="H5709">
        <v>15.5</v>
      </c>
      <c r="I5709">
        <v>15.8</v>
      </c>
      <c r="K5709" s="2">
        <v>1.6083493802737498E-5</v>
      </c>
      <c r="L5709">
        <v>1.28667318144374E-4</v>
      </c>
      <c r="N5709">
        <f t="shared" si="448"/>
        <v>1.1258445661916248E-5</v>
      </c>
      <c r="O5709" s="2">
        <f t="shared" si="449"/>
        <v>3.8600195443312206E-5</v>
      </c>
      <c r="Q5709">
        <f>N5709+O5709</f>
        <v>4.9858641105228458E-5</v>
      </c>
      <c r="S5709">
        <f>IF(H5709&gt;$B$5,$B$5,($B$3 - $B$5)*(($B$5-H5709)/($B$5-$B$6))^(1/$B$2)+$B$5)</f>
        <v>26</v>
      </c>
      <c r="T5709">
        <f>K5709*S5709</f>
        <v>4.1817083887117493E-4</v>
      </c>
      <c r="U5709" s="3">
        <f>S5709*N5709/Q5709+$B$7*O5709/Q5709</f>
        <v>48.451587990404867</v>
      </c>
      <c r="V5709">
        <f>IF(U5709-H5709&lt;=10,10,U5709-H5709)</f>
        <v>32.951587990404867</v>
      </c>
      <c r="X5709">
        <f t="shared" si="450"/>
        <v>0</v>
      </c>
      <c r="Y5709">
        <f t="shared" si="451"/>
        <v>1</v>
      </c>
      <c r="AA5709">
        <f>((Y5709*V5709)+H5709+273)/(Y5709*V5709)</f>
        <v>9.7552684891546946</v>
      </c>
      <c r="AB5709">
        <f t="shared" si="452"/>
        <v>5.1109450406883434E-6</v>
      </c>
      <c r="AD5709">
        <f>AA5709*$C$28</f>
        <v>5.4997936427146152</v>
      </c>
      <c r="AF5709">
        <f>(Q5709-X5709)/AD5709+X5709</f>
        <v>9.065547608549725E-6</v>
      </c>
      <c r="AH5709">
        <f>Q5709/AF5709</f>
        <v>5.4997936427146152</v>
      </c>
      <c r="AK5709" s="2"/>
      <c r="AT5709" s="1"/>
    </row>
    <row r="5710" spans="6:46" x14ac:dyDescent="0.35">
      <c r="F5710" s="4">
        <v>44434.833333333336</v>
      </c>
      <c r="H5710">
        <v>15.4</v>
      </c>
      <c r="I5710">
        <v>15.8</v>
      </c>
      <c r="K5710" s="2">
        <v>1.6083493802737498E-5</v>
      </c>
      <c r="L5710">
        <v>1.3494489720365801E-4</v>
      </c>
      <c r="N5710">
        <f t="shared" si="448"/>
        <v>1.1258445661916248E-5</v>
      </c>
      <c r="O5710" s="2">
        <f t="shared" si="449"/>
        <v>4.0483469161097408E-5</v>
      </c>
      <c r="Q5710">
        <f>N5710+O5710</f>
        <v>5.1741914823013653E-5</v>
      </c>
      <c r="S5710">
        <f>IF(H5710&gt;$B$5,$B$5,($B$3 - $B$5)*(($B$5-H5710)/($B$5-$B$6))^(1/$B$2)+$B$5)</f>
        <v>26.133333333333333</v>
      </c>
      <c r="T5710">
        <f>K5710*S5710</f>
        <v>4.2031530471153995E-4</v>
      </c>
      <c r="U5710" s="3">
        <f>S5710*N5710/Q5710+$B$7*O5710/Q5710</f>
        <v>48.718945284128417</v>
      </c>
      <c r="V5710">
        <f>IF(U5710-H5710&lt;=10,10,U5710-H5710)</f>
        <v>33.318945284128418</v>
      </c>
      <c r="X5710">
        <f t="shared" si="450"/>
        <v>0</v>
      </c>
      <c r="Y5710">
        <f t="shared" si="451"/>
        <v>1</v>
      </c>
      <c r="AA5710">
        <f>((Y5710*V5710)+H5710+273)/(Y5710*V5710)</f>
        <v>9.6557361747396087</v>
      </c>
      <c r="AB5710">
        <f t="shared" si="452"/>
        <v>5.3586711449693271E-6</v>
      </c>
      <c r="AD5710">
        <f>AA5710*$C$28</f>
        <v>5.4436796371725498</v>
      </c>
      <c r="AF5710">
        <f>(Q5710-X5710)/AD5710+X5710</f>
        <v>9.5049522146179115E-6</v>
      </c>
      <c r="AH5710">
        <f>Q5710/AF5710</f>
        <v>5.4436796371725498</v>
      </c>
      <c r="AK5710" s="2"/>
      <c r="AT5710" s="1"/>
    </row>
    <row r="5711" spans="6:46" x14ac:dyDescent="0.35">
      <c r="F5711" s="4">
        <v>44434.875</v>
      </c>
      <c r="H5711">
        <v>14.7</v>
      </c>
      <c r="I5711">
        <v>15.8</v>
      </c>
      <c r="K5711" s="2">
        <v>1.6083493802737498E-5</v>
      </c>
      <c r="L5711">
        <v>1.22390952378298E-4</v>
      </c>
      <c r="N5711">
        <f t="shared" si="448"/>
        <v>1.1258445661916248E-5</v>
      </c>
      <c r="O5711" s="2">
        <f t="shared" si="449"/>
        <v>3.6717285713489401E-5</v>
      </c>
      <c r="Q5711">
        <f>N5711+O5711</f>
        <v>4.7975731375405646E-5</v>
      </c>
      <c r="S5711">
        <f>IF(H5711&gt;$B$5,$B$5,($B$3 - $B$5)*(($B$5-H5711)/($B$5-$B$6))^(1/$B$2)+$B$5)</f>
        <v>27.06666666666667</v>
      </c>
      <c r="T5711">
        <f>K5711*S5711</f>
        <v>4.3532656559409504E-4</v>
      </c>
      <c r="U5711" s="3">
        <f>S5711*N5711/Q5711+$B$7*O5711/Q5711</f>
        <v>48.444895857267838</v>
      </c>
      <c r="V5711">
        <f>IF(U5711-H5711&lt;=10,10,U5711-H5711)</f>
        <v>33.744895857267835</v>
      </c>
      <c r="X5711">
        <f t="shared" si="450"/>
        <v>0</v>
      </c>
      <c r="Y5711">
        <f t="shared" si="451"/>
        <v>1</v>
      </c>
      <c r="AA5711">
        <f>((Y5711*V5711)+H5711+273)/(Y5711*V5711)</f>
        <v>9.5257338240691709</v>
      </c>
      <c r="AB5711">
        <f t="shared" si="452"/>
        <v>5.0364341752005339E-6</v>
      </c>
      <c r="AD5711">
        <f>AA5711*$C$28</f>
        <v>5.3703873333728023</v>
      </c>
      <c r="AF5711">
        <f>(Q5711-X5711)/AD5711+X5711</f>
        <v>8.9333838319768096E-6</v>
      </c>
      <c r="AH5711">
        <f>Q5711/AF5711</f>
        <v>5.3703873333728023</v>
      </c>
      <c r="AK5711" s="2"/>
      <c r="AT5711" s="1"/>
    </row>
    <row r="5712" spans="6:46" x14ac:dyDescent="0.35">
      <c r="F5712" s="4">
        <v>44434.916666666664</v>
      </c>
      <c r="H5712">
        <v>13.4</v>
      </c>
      <c r="I5712">
        <v>15.8</v>
      </c>
      <c r="K5712" s="2">
        <v>1.6083493802737498E-5</v>
      </c>
      <c r="L5712">
        <v>1.03561855080069E-4</v>
      </c>
      <c r="N5712">
        <f t="shared" si="448"/>
        <v>1.1258445661916248E-5</v>
      </c>
      <c r="O5712" s="2">
        <f t="shared" si="449"/>
        <v>3.1068556524020703E-5</v>
      </c>
      <c r="Q5712">
        <f>N5712+O5712</f>
        <v>4.2327002185936954E-5</v>
      </c>
      <c r="S5712">
        <f>IF(H5712&gt;$B$5,$B$5,($B$3 - $B$5)*(($B$5-H5712)/($B$5-$B$6))^(1/$B$2)+$B$5)</f>
        <v>28.8</v>
      </c>
      <c r="T5712">
        <f>K5712*S5712</f>
        <v>4.6320462151883997E-4</v>
      </c>
      <c r="U5712" s="3">
        <f>S5712*N5712/Q5712+$B$7*O5712/Q5712</f>
        <v>48.031132347941011</v>
      </c>
      <c r="V5712">
        <f>IF(U5712-H5712&lt;=10,10,U5712-H5712)</f>
        <v>34.631132347941012</v>
      </c>
      <c r="X5712">
        <f t="shared" si="450"/>
        <v>0</v>
      </c>
      <c r="Y5712">
        <f t="shared" si="451"/>
        <v>1</v>
      </c>
      <c r="AA5712">
        <f>((Y5712*V5712)+H5712+273)/(Y5712*V5712)</f>
        <v>9.270015462460842</v>
      </c>
      <c r="AB5712">
        <f t="shared" si="452"/>
        <v>4.566012037125634E-6</v>
      </c>
      <c r="AD5712">
        <f>AA5712*$C$28</f>
        <v>5.2262192644916201</v>
      </c>
      <c r="AF5712">
        <f>(Q5712-X5712)/AD5712+X5712</f>
        <v>8.0989717506722927E-6</v>
      </c>
      <c r="AH5712">
        <f>Q5712/AF5712</f>
        <v>5.2262192644916192</v>
      </c>
      <c r="AK5712" s="2"/>
      <c r="AT5712" s="1"/>
    </row>
    <row r="5713" spans="6:46" x14ac:dyDescent="0.35">
      <c r="F5713" s="4">
        <v>44434.958333333336</v>
      </c>
      <c r="H5713">
        <v>12.3</v>
      </c>
      <c r="I5713">
        <v>15.8</v>
      </c>
      <c r="K5713" s="2">
        <v>1.6083493802737498E-5</v>
      </c>
      <c r="L5713" s="2">
        <v>7.2179419603084295E-5</v>
      </c>
      <c r="N5713">
        <f t="shared" si="448"/>
        <v>1.1258445661916248E-5</v>
      </c>
      <c r="O5713" s="2">
        <f t="shared" si="449"/>
        <v>2.1653825880925291E-5</v>
      </c>
      <c r="Q5713">
        <f>N5713+O5713</f>
        <v>3.2912271542841543E-5</v>
      </c>
      <c r="S5713">
        <f>IF(H5713&gt;$B$5,$B$5,($B$3 - $B$5)*(($B$5-H5713)/($B$5-$B$6))^(1/$B$2)+$B$5)</f>
        <v>30.266666666666666</v>
      </c>
      <c r="T5713">
        <f>K5713*S5713</f>
        <v>4.8679374576285491E-4</v>
      </c>
      <c r="U5713" s="3">
        <f>S5713*N5713/Q5713+$B$7*O5713/Q5713</f>
        <v>46.539359748872741</v>
      </c>
      <c r="V5713">
        <f>IF(U5713-H5713&lt;=10,10,U5713-H5713)</f>
        <v>34.239359748872744</v>
      </c>
      <c r="X5713">
        <f t="shared" si="450"/>
        <v>0</v>
      </c>
      <c r="Y5713">
        <f t="shared" si="451"/>
        <v>1</v>
      </c>
      <c r="AA5713">
        <f>((Y5713*V5713)+H5713+273)/(Y5713*V5713)</f>
        <v>9.3325156221530374</v>
      </c>
      <c r="AB5713">
        <f t="shared" si="452"/>
        <v>3.5266237824146916E-6</v>
      </c>
      <c r="AD5713">
        <f>AA5713*$C$28</f>
        <v>5.2614554019004398</v>
      </c>
      <c r="AF5713">
        <f>(Q5713-X5713)/AD5713+X5713</f>
        <v>6.2553550355959714E-6</v>
      </c>
      <c r="AH5713">
        <f>Q5713/AF5713</f>
        <v>5.2614554019004398</v>
      </c>
      <c r="AK5713" s="2"/>
      <c r="AL5713" s="2"/>
      <c r="AT5713" s="1"/>
    </row>
    <row r="5714" spans="6:46" x14ac:dyDescent="0.35">
      <c r="F5714" s="4">
        <v>44435</v>
      </c>
      <c r="H5714">
        <v>12.4</v>
      </c>
      <c r="I5714">
        <v>14.591666666666701</v>
      </c>
      <c r="K5714" s="2">
        <v>3.3994657355786002E-5</v>
      </c>
      <c r="L5714" s="2">
        <v>3.4520739689343903E-5</v>
      </c>
      <c r="N5714">
        <f t="shared" si="448"/>
        <v>2.3796260149050201E-5</v>
      </c>
      <c r="O5714" s="2">
        <f t="shared" si="449"/>
        <v>1.0356221906803173E-5</v>
      </c>
      <c r="Q5714">
        <f>N5714+O5714</f>
        <v>3.4152482055853372E-5</v>
      </c>
      <c r="S5714">
        <f>IF(H5714&gt;$B$5,$B$5,($B$3 - $B$5)*(($B$5-H5714)/($B$5-$B$6))^(1/$B$2)+$B$5)</f>
        <v>30.133333333333333</v>
      </c>
      <c r="T5714">
        <f>K5714*S5714</f>
        <v>1.0243723416543515E-3</v>
      </c>
      <c r="U5714" s="3">
        <f>S5714*N5714/Q5714+$B$7*O5714/Q5714</f>
        <v>37.673772639072425</v>
      </c>
      <c r="V5714">
        <f>IF(U5714-H5714&lt;=10,10,U5714-H5714)</f>
        <v>25.273772639072426</v>
      </c>
      <c r="X5714">
        <f t="shared" si="450"/>
        <v>0</v>
      </c>
      <c r="Y5714">
        <f t="shared" si="451"/>
        <v>1</v>
      </c>
      <c r="AA5714">
        <f>((Y5714*V5714)+H5714+273)/(Y5714*V5714)</f>
        <v>12.292338665687801</v>
      </c>
      <c r="AB5714">
        <f t="shared" si="452"/>
        <v>2.7783551189640459E-6</v>
      </c>
      <c r="AD5714">
        <f>AA5714*$C$28</f>
        <v>6.9301348417836222</v>
      </c>
      <c r="AF5714">
        <f>(Q5714-X5714)/AD5714+X5714</f>
        <v>4.9281121991940173E-6</v>
      </c>
      <c r="AH5714">
        <f>Q5714/AF5714</f>
        <v>6.930134841783623</v>
      </c>
      <c r="AK5714" s="2"/>
      <c r="AL5714" s="2"/>
      <c r="AT5714" s="1"/>
    </row>
    <row r="5715" spans="6:46" x14ac:dyDescent="0.35">
      <c r="F5715" s="4">
        <v>44435.041666666664</v>
      </c>
      <c r="H5715">
        <v>12.7</v>
      </c>
      <c r="I5715">
        <v>14.591666666666701</v>
      </c>
      <c r="K5715" s="2">
        <v>3.5091259205972699E-5</v>
      </c>
      <c r="L5715" s="2">
        <v>1.2552974190794001E-5</v>
      </c>
      <c r="N5715">
        <f t="shared" si="448"/>
        <v>2.4563881444180888E-5</v>
      </c>
      <c r="O5715" s="2">
        <f t="shared" si="449"/>
        <v>3.7658922572382009E-6</v>
      </c>
      <c r="Q5715">
        <f>N5715+O5715</f>
        <v>2.8329773701419087E-5</v>
      </c>
      <c r="S5715">
        <f>IF(H5715&gt;$B$5,$B$5,($B$3 - $B$5)*(($B$5-H5715)/($B$5-$B$6))^(1/$B$2)+$B$5)</f>
        <v>29.733333333333334</v>
      </c>
      <c r="T5715">
        <f>K5715*S5715</f>
        <v>1.0433801070575883E-3</v>
      </c>
      <c r="U5715" s="3">
        <f>S5715*N5715/Q5715+$B$7*O5715/Q5715</f>
        <v>33.092045103115396</v>
      </c>
      <c r="V5715">
        <f>IF(U5715-H5715&lt;=10,10,U5715-H5715)</f>
        <v>20.392045103115397</v>
      </c>
      <c r="X5715">
        <f t="shared" si="450"/>
        <v>0</v>
      </c>
      <c r="Y5715">
        <f t="shared" si="451"/>
        <v>1</v>
      </c>
      <c r="AA5715">
        <f>((Y5715*V5715)+H5715+273)/(Y5715*V5715)</f>
        <v>15.010365245629639</v>
      </c>
      <c r="AB5715">
        <f t="shared" si="452"/>
        <v>1.8873473921407393E-6</v>
      </c>
      <c r="AD5715">
        <f>AA5715*$C$28</f>
        <v>8.462495055314637</v>
      </c>
      <c r="AF5715">
        <f>(Q5715-X5715)/AD5715+X5715</f>
        <v>3.3476857021768484E-6</v>
      </c>
      <c r="AH5715">
        <f>Q5715/AF5715</f>
        <v>8.462495055314637</v>
      </c>
      <c r="AK5715" s="2"/>
      <c r="AL5715" s="2"/>
      <c r="AT5715" s="1"/>
    </row>
    <row r="5716" spans="6:46" x14ac:dyDescent="0.35">
      <c r="F5716" s="4">
        <v>44435.083333333336</v>
      </c>
      <c r="H5716">
        <v>12.2</v>
      </c>
      <c r="I5716">
        <v>14.591666666666701</v>
      </c>
      <c r="K5716" s="2">
        <v>3.5822327106097102E-5</v>
      </c>
      <c r="L5716" s="2">
        <v>7.8456149357122992E-6</v>
      </c>
      <c r="N5716">
        <f t="shared" si="448"/>
        <v>2.5075628974267969E-5</v>
      </c>
      <c r="O5716" s="2">
        <f t="shared" si="449"/>
        <v>2.3536844807136901E-6</v>
      </c>
      <c r="Q5716">
        <f>N5716+O5716</f>
        <v>2.7429313454981661E-5</v>
      </c>
      <c r="S5716">
        <f>IF(H5716&gt;$B$5,$B$5,($B$3 - $B$5)*(($B$5-H5716)/($B$5-$B$6))^(1/$B$2)+$B$5)</f>
        <v>30.4</v>
      </c>
      <c r="T5716">
        <f>K5716*S5716</f>
        <v>1.0889987440253518E-3</v>
      </c>
      <c r="U5716" s="3">
        <f>S5716*N5716/Q5716+$B$7*O5716/Q5716</f>
        <v>32.510903662265775</v>
      </c>
      <c r="V5716">
        <f>IF(U5716-H5716&lt;=10,10,U5716-H5716)</f>
        <v>20.310903662265776</v>
      </c>
      <c r="X5716">
        <f t="shared" si="450"/>
        <v>0</v>
      </c>
      <c r="Y5716">
        <f t="shared" si="451"/>
        <v>1</v>
      </c>
      <c r="AA5716">
        <f>((Y5716*V5716)+H5716+273)/(Y5716*V5716)</f>
        <v>15.041718908344455</v>
      </c>
      <c r="AB5716">
        <f t="shared" si="452"/>
        <v>1.8235491317262376E-6</v>
      </c>
      <c r="AD5716">
        <f>AA5716*$C$28</f>
        <v>8.4801715216329629</v>
      </c>
      <c r="AF5716">
        <f>(Q5716-X5716)/AD5716+X5716</f>
        <v>3.2345234273869739E-6</v>
      </c>
      <c r="AH5716">
        <f>Q5716/AF5716</f>
        <v>8.4801715216329629</v>
      </c>
      <c r="AK5716" s="2"/>
      <c r="AL5716" s="2"/>
      <c r="AT5716" s="1"/>
    </row>
    <row r="5717" spans="6:46" x14ac:dyDescent="0.35">
      <c r="F5717" s="4">
        <v>44435.125</v>
      </c>
      <c r="H5717">
        <v>11.7</v>
      </c>
      <c r="I5717">
        <v>14.591666666666701</v>
      </c>
      <c r="K5717" s="2">
        <v>3.7284462906345997E-5</v>
      </c>
      <c r="L5717" s="2">
        <v>7.8456149357122992E-6</v>
      </c>
      <c r="N5717">
        <f t="shared" si="448"/>
        <v>2.6099124034442197E-5</v>
      </c>
      <c r="O5717" s="2">
        <f t="shared" si="449"/>
        <v>2.3536844807136901E-6</v>
      </c>
      <c r="Q5717">
        <f>N5717+O5717</f>
        <v>2.8452808515155886E-5</v>
      </c>
      <c r="S5717">
        <f>IF(H5717&gt;$B$5,$B$5,($B$3 - $B$5)*(($B$5-H5717)/($B$5-$B$6))^(1/$B$2)+$B$5)</f>
        <v>31.066666666666666</v>
      </c>
      <c r="T5717">
        <f>K5717*S5717</f>
        <v>1.1583039809571489E-3</v>
      </c>
      <c r="U5717" s="3">
        <f>S5717*N5717/Q5717+$B$7*O5717/Q5717</f>
        <v>33.046489333677144</v>
      </c>
      <c r="V5717">
        <f>IF(U5717-H5717&lt;=10,10,U5717-H5717)</f>
        <v>21.346489333677145</v>
      </c>
      <c r="X5717">
        <f t="shared" si="450"/>
        <v>0</v>
      </c>
      <c r="Y5717">
        <f t="shared" si="451"/>
        <v>1</v>
      </c>
      <c r="AA5717">
        <f>((Y5717*V5717)+H5717+273)/(Y5717*V5717)</f>
        <v>14.337087684523608</v>
      </c>
      <c r="AB5717">
        <f t="shared" si="452"/>
        <v>1.984559845153888E-6</v>
      </c>
      <c r="AD5717">
        <f>AA5717*$C$28</f>
        <v>8.082916814647044</v>
      </c>
      <c r="AF5717">
        <f>(Q5717-X5717)/AD5717+X5717</f>
        <v>3.5201164588996618E-6</v>
      </c>
      <c r="AH5717">
        <f>Q5717/AF5717</f>
        <v>8.082916814647044</v>
      </c>
      <c r="AK5717" s="2"/>
      <c r="AL5717" s="2"/>
      <c r="AT5717" s="1"/>
    </row>
    <row r="5718" spans="6:46" x14ac:dyDescent="0.35">
      <c r="F5718" s="4">
        <v>44435.166666666664</v>
      </c>
      <c r="H5718">
        <v>12.2</v>
      </c>
      <c r="I5718">
        <v>14.591666666666701</v>
      </c>
      <c r="K5718" s="2">
        <v>3.80155308064704E-5</v>
      </c>
      <c r="L5718" s="2">
        <v>2.03986133923705E-5</v>
      </c>
      <c r="N5718">
        <f t="shared" si="448"/>
        <v>2.6610871564529279E-5</v>
      </c>
      <c r="O5718" s="2">
        <f t="shared" si="449"/>
        <v>6.1195840177111508E-6</v>
      </c>
      <c r="Q5718">
        <f>N5718+O5718</f>
        <v>3.2730455582240431E-5</v>
      </c>
      <c r="S5718">
        <f>IF(H5718&gt;$B$5,$B$5,($B$3 - $B$5)*(($B$5-H5718)/($B$5-$B$6))^(1/$B$2)+$B$5)</f>
        <v>30.4</v>
      </c>
      <c r="T5718">
        <f>K5718*S5718</f>
        <v>1.1556721365167E-3</v>
      </c>
      <c r="U5718" s="3">
        <f>S5718*N5718/Q5718+$B$7*O5718/Q5718</f>
        <v>34.999440006492861</v>
      </c>
      <c r="V5718">
        <f>IF(U5718-H5718&lt;=10,10,U5718-H5718)</f>
        <v>22.799440006492862</v>
      </c>
      <c r="X5718">
        <f t="shared" si="450"/>
        <v>0</v>
      </c>
      <c r="Y5718">
        <f t="shared" si="451"/>
        <v>1</v>
      </c>
      <c r="AA5718">
        <f>((Y5718*V5718)+H5718+273)/(Y5718*V5718)</f>
        <v>13.509079166803232</v>
      </c>
      <c r="AB5718">
        <f t="shared" si="452"/>
        <v>2.4228487506884391E-6</v>
      </c>
      <c r="AD5718">
        <f>AA5718*$C$28</f>
        <v>7.6161048568895717</v>
      </c>
      <c r="AF5718">
        <f>(Q5718-X5718)/AD5718+X5718</f>
        <v>4.2975321633908801E-6</v>
      </c>
      <c r="AH5718">
        <f>Q5718/AF5718</f>
        <v>7.6161048568895717</v>
      </c>
      <c r="AK5718" s="2"/>
      <c r="AL5718" s="2"/>
      <c r="AT5718" s="1"/>
    </row>
    <row r="5719" spans="6:46" x14ac:dyDescent="0.35">
      <c r="F5719" s="4">
        <v>44435.208333333336</v>
      </c>
      <c r="H5719">
        <v>12.4</v>
      </c>
      <c r="I5719">
        <v>14.591666666666701</v>
      </c>
      <c r="K5719" s="2">
        <v>3.80155308064704E-5</v>
      </c>
      <c r="L5719" s="2">
        <v>5.9626445412290297E-5</v>
      </c>
      <c r="N5719">
        <f t="shared" si="448"/>
        <v>2.6610871564529279E-5</v>
      </c>
      <c r="O5719" s="2">
        <f t="shared" si="449"/>
        <v>1.7887933623687092E-5</v>
      </c>
      <c r="Q5719">
        <f>N5719+O5719</f>
        <v>4.4498805188216374E-5</v>
      </c>
      <c r="S5719">
        <f>IF(H5719&gt;$B$5,$B$5,($B$3 - $B$5)*(($B$5-H5719)/($B$5-$B$6))^(1/$B$2)+$B$5)</f>
        <v>30.133333333333333</v>
      </c>
      <c r="T5719">
        <f>K5719*S5719</f>
        <v>1.1455346616349748E-3</v>
      </c>
      <c r="U5719" s="3">
        <f>S5719*N5719/Q5719+$B$7*O5719/Q5719</f>
        <v>40.129405832229907</v>
      </c>
      <c r="V5719">
        <f>IF(U5719-H5719&lt;=10,10,U5719-H5719)</f>
        <v>27.729405832229908</v>
      </c>
      <c r="X5719">
        <f t="shared" si="450"/>
        <v>0</v>
      </c>
      <c r="Y5719">
        <f t="shared" si="451"/>
        <v>1</v>
      </c>
      <c r="AA5719">
        <f>((Y5719*V5719)+H5719+273)/(Y5719*V5719)</f>
        <v>11.292322948668426</v>
      </c>
      <c r="AB5719">
        <f t="shared" si="452"/>
        <v>3.940624563297989E-6</v>
      </c>
      <c r="AD5719">
        <f>AA5719*$C$28</f>
        <v>6.3663492228442475</v>
      </c>
      <c r="AF5719">
        <f>(Q5719-X5719)/AD5719+X5719</f>
        <v>6.9896896369652756E-6</v>
      </c>
      <c r="AH5719">
        <f>Q5719/AF5719</f>
        <v>6.3663492228442475</v>
      </c>
      <c r="AK5719" s="2"/>
      <c r="AL5719" s="2"/>
      <c r="AT5719" s="1"/>
    </row>
    <row r="5720" spans="6:46" x14ac:dyDescent="0.35">
      <c r="F5720" s="4">
        <v>44435.25</v>
      </c>
      <c r="H5720">
        <v>12.8</v>
      </c>
      <c r="I5720">
        <v>14.591666666666701</v>
      </c>
      <c r="K5720" s="2">
        <v>3.7649996856408202E-5</v>
      </c>
      <c r="L5720">
        <v>1.19253133483222E-4</v>
      </c>
      <c r="N5720">
        <f t="shared" si="448"/>
        <v>2.6354997799485741E-5</v>
      </c>
      <c r="O5720" s="2">
        <f t="shared" si="449"/>
        <v>3.5775940044966608E-5</v>
      </c>
      <c r="Q5720">
        <f>N5720+O5720</f>
        <v>6.2130937844452356E-5</v>
      </c>
      <c r="S5720">
        <f>IF(H5720&gt;$B$5,$B$5,($B$3 - $B$5)*(($B$5-H5720)/($B$5-$B$6))^(1/$B$2)+$B$5)</f>
        <v>29.599999999999998</v>
      </c>
      <c r="T5720">
        <f>K5720*S5720</f>
        <v>1.1144399069496827E-3</v>
      </c>
      <c r="U5720" s="3">
        <f>S5720*N5720/Q5720+$B$7*O5720/Q5720</f>
        <v>44.225706752039478</v>
      </c>
      <c r="V5720">
        <f>IF(U5720-H5720&lt;=10,10,U5720-H5720)</f>
        <v>31.425706752039478</v>
      </c>
      <c r="X5720">
        <f t="shared" si="450"/>
        <v>0</v>
      </c>
      <c r="Y5720">
        <f t="shared" si="451"/>
        <v>1</v>
      </c>
      <c r="AA5720">
        <f>((Y5720*V5720)+H5720+273)/(Y5720*V5720)</f>
        <v>10.094465313224882</v>
      </c>
      <c r="AB5720">
        <f t="shared" si="452"/>
        <v>6.1549508484668184E-6</v>
      </c>
      <c r="AD5720">
        <f>AA5720*$C$28</f>
        <v>5.6910249285294716</v>
      </c>
      <c r="AF5720">
        <f>(Q5720-X5720)/AD5720+X5720</f>
        <v>1.0917354716368575E-5</v>
      </c>
      <c r="AH5720">
        <f>Q5720/AF5720</f>
        <v>5.6910249285294716</v>
      </c>
      <c r="AK5720" s="2"/>
      <c r="AT5720" s="1"/>
    </row>
    <row r="5721" spans="6:46" x14ac:dyDescent="0.35">
      <c r="F5721" s="4">
        <v>44435.291666666664</v>
      </c>
      <c r="H5721">
        <v>13.2</v>
      </c>
      <c r="I5721">
        <v>14.591666666666701</v>
      </c>
      <c r="K5721" s="2">
        <v>3.43601913058482E-5</v>
      </c>
      <c r="L5721">
        <v>1.56911570738321E-4</v>
      </c>
      <c r="N5721">
        <f t="shared" si="448"/>
        <v>2.4052133914093738E-5</v>
      </c>
      <c r="O5721" s="2">
        <f t="shared" si="449"/>
        <v>4.7073471221496307E-5</v>
      </c>
      <c r="Q5721">
        <f>N5721+O5721</f>
        <v>7.1125605135590042E-5</v>
      </c>
      <c r="S5721">
        <f>IF(H5721&gt;$B$5,$B$5,($B$3 - $B$5)*(($B$5-H5721)/($B$5-$B$6))^(1/$B$2)+$B$5)</f>
        <v>29.066666666666666</v>
      </c>
      <c r="T5721">
        <f>K5721*S5721</f>
        <v>9.9873622728998768E-4</v>
      </c>
      <c r="U5721" s="3">
        <f>S5721*N5721/Q5721+$B$7*O5721/Q5721</f>
        <v>46.230274878040383</v>
      </c>
      <c r="V5721">
        <f>IF(U5721-H5721&lt;=10,10,U5721-H5721)</f>
        <v>33.030274878040387</v>
      </c>
      <c r="X5721">
        <f t="shared" si="450"/>
        <v>0</v>
      </c>
      <c r="Y5721">
        <f t="shared" si="451"/>
        <v>1</v>
      </c>
      <c r="AA5721">
        <f>((Y5721*V5721)+H5721+273)/(Y5721*V5721)</f>
        <v>9.6647780273325914</v>
      </c>
      <c r="AB5721">
        <f t="shared" si="452"/>
        <v>7.3592590470719988E-6</v>
      </c>
      <c r="AD5721">
        <f>AA5721*$C$28</f>
        <v>5.4487772235141803</v>
      </c>
      <c r="AF5721">
        <f>(Q5721-X5721)/AD5721+X5721</f>
        <v>1.3053498467261191E-5</v>
      </c>
      <c r="AH5721">
        <f>Q5721/AF5721</f>
        <v>5.4487772235141803</v>
      </c>
      <c r="AK5721" s="2"/>
      <c r="AT5721" s="1"/>
    </row>
    <row r="5722" spans="6:46" x14ac:dyDescent="0.35">
      <c r="F5722" s="4">
        <v>44435.333333333336</v>
      </c>
      <c r="H5722">
        <v>13.9</v>
      </c>
      <c r="I5722">
        <v>14.591666666666701</v>
      </c>
      <c r="K5722" s="2">
        <v>3.2166987605474902E-5</v>
      </c>
      <c r="L5722">
        <v>1.6318914979760501E-4</v>
      </c>
      <c r="N5722">
        <f t="shared" si="448"/>
        <v>2.2516891323832429E-5</v>
      </c>
      <c r="O5722" s="2">
        <f t="shared" si="449"/>
        <v>4.8956744939281509E-5</v>
      </c>
      <c r="Q5722">
        <f>N5722+O5722</f>
        <v>7.147363626311393E-5</v>
      </c>
      <c r="S5722">
        <f>IF(H5722&gt;$B$5,$B$5,($B$3 - $B$5)*(($B$5-H5722)/($B$5-$B$6))^(1/$B$2)+$B$5)</f>
        <v>28.133333333333333</v>
      </c>
      <c r="T5722">
        <f>K5722*S5722</f>
        <v>9.0496458463402724E-4</v>
      </c>
      <c r="U5722" s="3">
        <f>S5722*N5722/Q5722+$B$7*O5722/Q5722</f>
        <v>46.535986621137283</v>
      </c>
      <c r="V5722">
        <f>IF(U5722-H5722&lt;=10,10,U5722-H5722)</f>
        <v>32.635986621137285</v>
      </c>
      <c r="X5722">
        <f t="shared" si="450"/>
        <v>0</v>
      </c>
      <c r="Y5722">
        <f t="shared" si="451"/>
        <v>1</v>
      </c>
      <c r="AA5722">
        <f>((Y5722*V5722)+H5722+273)/(Y5722*V5722)</f>
        <v>9.7909093520152393</v>
      </c>
      <c r="AB5722">
        <f t="shared" si="452"/>
        <v>7.2999997950550611E-6</v>
      </c>
      <c r="AD5722">
        <f>AA5722*$C$28</f>
        <v>5.5198871328322072</v>
      </c>
      <c r="AF5722">
        <f>(Q5722-X5722)/AD5722+X5722</f>
        <v>1.2948387266469598E-5</v>
      </c>
      <c r="AH5722">
        <f>Q5722/AF5722</f>
        <v>5.5198871328322072</v>
      </c>
      <c r="AK5722" s="2"/>
      <c r="AT5722" s="1"/>
    </row>
    <row r="5723" spans="6:46" x14ac:dyDescent="0.35">
      <c r="F5723" s="4">
        <v>44435.375</v>
      </c>
      <c r="H5723">
        <v>14.6</v>
      </c>
      <c r="I5723">
        <v>14.591666666666701</v>
      </c>
      <c r="K5723" s="2">
        <v>2.8146114154790599E-5</v>
      </c>
      <c r="L5723">
        <v>1.2866853143758201E-4</v>
      </c>
      <c r="N5723">
        <f t="shared" si="448"/>
        <v>1.9702279908353418E-5</v>
      </c>
      <c r="O5723" s="2">
        <f t="shared" si="449"/>
        <v>3.860055943127461E-5</v>
      </c>
      <c r="Q5723">
        <f>N5723+O5723</f>
        <v>5.8302839339628032E-5</v>
      </c>
      <c r="S5723">
        <f>IF(H5723&gt;$B$5,$B$5,($B$3 - $B$5)*(($B$5-H5723)/($B$5-$B$6))^(1/$B$2)+$B$5)</f>
        <v>27.200000000000003</v>
      </c>
      <c r="T5723">
        <f>K5723*S5723</f>
        <v>7.6557430501030433E-4</v>
      </c>
      <c r="U5723" s="3">
        <f>S5723*N5723/Q5723+$B$7*O5723/Q5723</f>
        <v>45.605545327533619</v>
      </c>
      <c r="V5723">
        <f>IF(U5723-H5723&lt;=10,10,U5723-H5723)</f>
        <v>31.005545327533618</v>
      </c>
      <c r="X5723">
        <f t="shared" si="450"/>
        <v>0</v>
      </c>
      <c r="Y5723">
        <f t="shared" si="451"/>
        <v>1</v>
      </c>
      <c r="AA5723">
        <f>((Y5723*V5723)+H5723+273)/(Y5723*V5723)</f>
        <v>10.275760092650419</v>
      </c>
      <c r="AB5723">
        <f t="shared" si="452"/>
        <v>5.6738225507355173E-6</v>
      </c>
      <c r="AD5723">
        <f>AA5723*$C$28</f>
        <v>5.7932347115252361</v>
      </c>
      <c r="AF5723">
        <f>(Q5723-X5723)/AD5723+X5723</f>
        <v>1.0063952565850405E-5</v>
      </c>
      <c r="AH5723">
        <f>Q5723/AF5723</f>
        <v>5.7932347115252361</v>
      </c>
      <c r="AK5723" s="2"/>
      <c r="AT5723" s="1"/>
    </row>
    <row r="5724" spans="6:46" x14ac:dyDescent="0.35">
      <c r="F5724" s="4">
        <v>44435.416666666664</v>
      </c>
      <c r="H5724">
        <v>15.3</v>
      </c>
      <c r="I5724">
        <v>14.591666666666701</v>
      </c>
      <c r="K5724" s="2">
        <v>2.5587376504355099E-5</v>
      </c>
      <c r="L5724">
        <v>1.0670040195106999E-4</v>
      </c>
      <c r="N5724">
        <f t="shared" si="448"/>
        <v>1.7911163553048568E-5</v>
      </c>
      <c r="O5724" s="2">
        <f t="shared" si="449"/>
        <v>3.2010120585321005E-5</v>
      </c>
      <c r="Q5724">
        <f>N5724+O5724</f>
        <v>4.992128413836957E-5</v>
      </c>
      <c r="S5724">
        <f>IF(H5724&gt;$B$5,$B$5,($B$3 - $B$5)*(($B$5-H5724)/($B$5-$B$6))^(1/$B$2)+$B$5)</f>
        <v>26.266666666666666</v>
      </c>
      <c r="T5724">
        <f>K5724*S5724</f>
        <v>6.7209508951439388E-4</v>
      </c>
      <c r="U5724" s="3">
        <f>S5724*N5724/Q5724+$B$7*O5724/Q5724</f>
        <v>44.690821427367162</v>
      </c>
      <c r="V5724">
        <f>IF(U5724-H5724&lt;=10,10,U5724-H5724)</f>
        <v>29.390821427367161</v>
      </c>
      <c r="X5724">
        <f t="shared" si="450"/>
        <v>0</v>
      </c>
      <c r="Y5724">
        <f t="shared" si="451"/>
        <v>1</v>
      </c>
      <c r="AA5724">
        <f>((Y5724*V5724)+H5724+273)/(Y5724*V5724)</f>
        <v>10.809184840664251</v>
      </c>
      <c r="AB5724">
        <f t="shared" si="452"/>
        <v>4.6184134025135034E-6</v>
      </c>
      <c r="AD5724">
        <f>AA5724*$C$28</f>
        <v>6.0939671866236562</v>
      </c>
      <c r="AF5724">
        <f>(Q5724-X5724)/AD5724+X5724</f>
        <v>8.1919187631905035E-6</v>
      </c>
      <c r="AH5724">
        <f>Q5724/AF5724</f>
        <v>6.0939671866236553</v>
      </c>
      <c r="AK5724" s="2"/>
      <c r="AT5724" s="1"/>
    </row>
    <row r="5725" spans="6:46" x14ac:dyDescent="0.35">
      <c r="F5725" s="4">
        <v>44435.458333333336</v>
      </c>
      <c r="H5725">
        <v>16.3</v>
      </c>
      <c r="I5725">
        <v>14.591666666666701</v>
      </c>
      <c r="K5725" s="2">
        <v>2.33941728039818E-5</v>
      </c>
      <c r="L5725" s="2">
        <v>9.1009123547916996E-5</v>
      </c>
      <c r="N5725">
        <f t="shared" si="448"/>
        <v>1.6375920962787258E-5</v>
      </c>
      <c r="O5725" s="2">
        <f t="shared" si="449"/>
        <v>2.7302737064375104E-5</v>
      </c>
      <c r="Q5725">
        <f>N5725+O5725</f>
        <v>4.3678658027162365E-5</v>
      </c>
      <c r="S5725">
        <f>IF(H5725&gt;$B$5,$B$5,($B$3 - $B$5)*(($B$5-H5725)/($B$5-$B$6))^(1/$B$2)+$B$5)</f>
        <v>24.933333333333334</v>
      </c>
      <c r="T5725">
        <f>K5725*S5725</f>
        <v>5.832947085792796E-4</v>
      </c>
      <c r="U5725" s="3">
        <f>S5725*N5725/Q5725+$B$7*O5725/Q5725</f>
        <v>43.727461437995302</v>
      </c>
      <c r="V5725">
        <f>IF(U5725-H5725&lt;=10,10,U5725-H5725)</f>
        <v>27.427461437995301</v>
      </c>
      <c r="X5725">
        <f t="shared" si="450"/>
        <v>0</v>
      </c>
      <c r="Y5725">
        <f t="shared" si="451"/>
        <v>1</v>
      </c>
      <c r="AA5725">
        <f>((Y5725*V5725)+H5725+273)/(Y5725*V5725)</f>
        <v>11.547822686908688</v>
      </c>
      <c r="AB5725">
        <f t="shared" si="452"/>
        <v>3.7824150241481574E-6</v>
      </c>
      <c r="AD5725">
        <f>AA5725*$C$28</f>
        <v>6.5103940369517481</v>
      </c>
      <c r="AF5725">
        <f>(Q5725-X5725)/AD5725+X5725</f>
        <v>6.7090651931742805E-6</v>
      </c>
      <c r="AH5725">
        <f>Q5725/AF5725</f>
        <v>6.5103940369517481</v>
      </c>
      <c r="AK5725" s="2"/>
      <c r="AL5725" s="2"/>
      <c r="AT5725" s="1"/>
    </row>
    <row r="5726" spans="6:46" x14ac:dyDescent="0.35">
      <c r="F5726" s="4">
        <v>44435.5</v>
      </c>
      <c r="H5726">
        <v>17.2</v>
      </c>
      <c r="I5726">
        <v>14.591666666666701</v>
      </c>
      <c r="K5726" s="2">
        <v>2.22975709537951E-5</v>
      </c>
      <c r="L5726" s="2">
        <v>9.7285610643314005E-5</v>
      </c>
      <c r="N5726">
        <f t="shared" si="448"/>
        <v>1.5608299667656568E-5</v>
      </c>
      <c r="O5726" s="2">
        <f t="shared" si="449"/>
        <v>2.9185683192994205E-5</v>
      </c>
      <c r="Q5726">
        <f>N5726+O5726</f>
        <v>4.4793982860650773E-5</v>
      </c>
      <c r="S5726">
        <f>IF(H5726&gt;$B$5,$B$5,($B$3 - $B$5)*(($B$5-H5726)/($B$5-$B$6))^(1/$B$2)+$B$5)</f>
        <v>23.733333333333334</v>
      </c>
      <c r="T5726">
        <f>K5726*S5726</f>
        <v>5.2919568397007035E-4</v>
      </c>
      <c r="U5726" s="3">
        <f>S5726*N5726/Q5726+$B$7*O5726/Q5726</f>
        <v>44.105244236480644</v>
      </c>
      <c r="V5726">
        <f>IF(U5726-H5726&lt;=10,10,U5726-H5726)</f>
        <v>26.905244236480645</v>
      </c>
      <c r="X5726">
        <f t="shared" si="450"/>
        <v>0</v>
      </c>
      <c r="Y5726">
        <f t="shared" si="451"/>
        <v>1</v>
      </c>
      <c r="AA5726">
        <f>((Y5726*V5726)+H5726+273)/(Y5726*V5726)</f>
        <v>11.78600132558989</v>
      </c>
      <c r="AB5726">
        <f t="shared" si="452"/>
        <v>3.8006090126083397E-6</v>
      </c>
      <c r="AD5726">
        <f>AA5726*$C$28</f>
        <v>6.6446736177039947</v>
      </c>
      <c r="AF5726">
        <f>(Q5726-X5726)/AD5726+X5726</f>
        <v>6.7413368116835987E-6</v>
      </c>
      <c r="AH5726">
        <f>Q5726/AF5726</f>
        <v>6.6446736177039947</v>
      </c>
      <c r="AK5726" s="2"/>
      <c r="AL5726" s="2"/>
      <c r="AT5726" s="1"/>
    </row>
    <row r="5727" spans="6:46" x14ac:dyDescent="0.35">
      <c r="F5727" s="4">
        <v>44435.541666666664</v>
      </c>
      <c r="H5727">
        <v>15.4</v>
      </c>
      <c r="I5727">
        <v>14.591666666666701</v>
      </c>
      <c r="K5727" s="2">
        <v>2.1932037003732899E-5</v>
      </c>
      <c r="L5727">
        <v>1.0042379352635201E-4</v>
      </c>
      <c r="N5727">
        <f t="shared" si="448"/>
        <v>1.5352425902613027E-5</v>
      </c>
      <c r="O5727" s="2">
        <f t="shared" si="449"/>
        <v>3.0127138057905607E-5</v>
      </c>
      <c r="Q5727">
        <f>N5727+O5727</f>
        <v>4.5479563960518634E-5</v>
      </c>
      <c r="S5727">
        <f>IF(H5727&gt;$B$5,$B$5,($B$3 - $B$5)*(($B$5-H5727)/($B$5-$B$6))^(1/$B$2)+$B$5)</f>
        <v>26.133333333333333</v>
      </c>
      <c r="T5727">
        <f>K5727*S5727</f>
        <v>5.7315723369755309E-4</v>
      </c>
      <c r="U5727" s="3">
        <f>S5727*N5727/Q5727+$B$7*O5727/Q5727</f>
        <v>45.255549471842926</v>
      </c>
      <c r="V5727">
        <f>IF(U5727-H5727&lt;=10,10,U5727-H5727)</f>
        <v>29.855549471842927</v>
      </c>
      <c r="X5727">
        <f t="shared" si="450"/>
        <v>0</v>
      </c>
      <c r="Y5727">
        <f t="shared" si="451"/>
        <v>1</v>
      </c>
      <c r="AA5727">
        <f>((Y5727*V5727)+H5727+273)/(Y5727*V5727)</f>
        <v>10.659845660251303</v>
      </c>
      <c r="AB5727">
        <f t="shared" si="452"/>
        <v>4.2664373772412069E-6</v>
      </c>
      <c r="AD5727">
        <f>AA5727*$C$28</f>
        <v>6.0097732276407276</v>
      </c>
      <c r="AF5727">
        <f>(Q5727-X5727)/AD5727+X5727</f>
        <v>7.5676006793974598E-6</v>
      </c>
      <c r="AH5727">
        <f>Q5727/AF5727</f>
        <v>6.0097732276407276</v>
      </c>
      <c r="AK5727" s="2"/>
      <c r="AT5727" s="1"/>
    </row>
    <row r="5728" spans="6:46" x14ac:dyDescent="0.35">
      <c r="F5728" s="4">
        <v>44435.583333333336</v>
      </c>
      <c r="H5728">
        <v>18.399999999999999</v>
      </c>
      <c r="I5728">
        <v>14.591666666666701</v>
      </c>
      <c r="K5728" s="2">
        <v>2.1932037003732899E-5</v>
      </c>
      <c r="L5728" s="2">
        <v>9.4147306430955106E-5</v>
      </c>
      <c r="N5728">
        <f t="shared" si="448"/>
        <v>1.5352425902613027E-5</v>
      </c>
      <c r="O5728" s="2">
        <f t="shared" si="449"/>
        <v>2.8244191929286536E-5</v>
      </c>
      <c r="Q5728">
        <f>N5728+O5728</f>
        <v>4.3596617831899567E-5</v>
      </c>
      <c r="S5728">
        <f>IF(H5728&gt;$B$5,$B$5,($B$3 - $B$5)*(($B$5-H5728)/($B$5-$B$6))^(1/$B$2)+$B$5)</f>
        <v>22.133333333333336</v>
      </c>
      <c r="T5728">
        <f>K5728*S5728</f>
        <v>4.8542908568262154E-4</v>
      </c>
      <c r="U5728" s="3">
        <f>S5728*N5728/Q5728+$B$7*O5728/Q5728</f>
        <v>43.42609611113734</v>
      </c>
      <c r="V5728">
        <f>IF(U5728-H5728&lt;=10,10,U5728-H5728)</f>
        <v>25.026096111137342</v>
      </c>
      <c r="X5728">
        <f t="shared" si="450"/>
        <v>0</v>
      </c>
      <c r="Y5728">
        <f t="shared" si="451"/>
        <v>1</v>
      </c>
      <c r="AA5728">
        <f>((Y5728*V5728)+H5728+273)/(Y5728*V5728)</f>
        <v>12.643845636408249</v>
      </c>
      <c r="AB5728">
        <f t="shared" si="452"/>
        <v>3.4480504654661462E-6</v>
      </c>
      <c r="AD5728">
        <f>AA5728*$C$28</f>
        <v>7.1283063021680722</v>
      </c>
      <c r="AF5728">
        <f>(Q5728-X5728)/AD5728+X5728</f>
        <v>6.1159854787159847E-6</v>
      </c>
      <c r="AH5728">
        <f>Q5728/AF5728</f>
        <v>7.1283063021680722</v>
      </c>
      <c r="AK5728" s="2"/>
      <c r="AL5728" s="2"/>
      <c r="AT5728" s="1"/>
    </row>
    <row r="5729" spans="6:46" x14ac:dyDescent="0.35">
      <c r="F5729" s="4">
        <v>44435.625</v>
      </c>
      <c r="H5729">
        <v>15.1</v>
      </c>
      <c r="I5729">
        <v>14.591666666666701</v>
      </c>
      <c r="K5729" s="2">
        <v>2.22975709537951E-5</v>
      </c>
      <c r="L5729" s="2">
        <v>8.1594332240161007E-5</v>
      </c>
      <c r="N5729">
        <f t="shared" si="448"/>
        <v>1.5608299667656568E-5</v>
      </c>
      <c r="O5729" s="2">
        <f t="shared" si="449"/>
        <v>2.4478299672048307E-5</v>
      </c>
      <c r="Q5729">
        <f>N5729+O5729</f>
        <v>4.0086599339704875E-5</v>
      </c>
      <c r="S5729">
        <f>IF(H5729&gt;$B$5,$B$5,($B$3 - $B$5)*(($B$5-H5729)/($B$5-$B$6))^(1/$B$2)+$B$5)</f>
        <v>26.533333333333335</v>
      </c>
      <c r="T5729">
        <f>K5729*S5729</f>
        <v>5.9162888264069672E-4</v>
      </c>
      <c r="U5729" s="3">
        <f>S5729*N5729/Q5729+$B$7*O5729/Q5729</f>
        <v>43.916089885615762</v>
      </c>
      <c r="V5729">
        <f>IF(U5729-H5729&lt;=10,10,U5729-H5729)</f>
        <v>28.81608988561576</v>
      </c>
      <c r="X5729">
        <f t="shared" si="450"/>
        <v>0</v>
      </c>
      <c r="Y5729">
        <f t="shared" si="451"/>
        <v>1</v>
      </c>
      <c r="AA5729">
        <f>((Y5729*V5729)+H5729+273)/(Y5729*V5729)</f>
        <v>10.997886637069799</v>
      </c>
      <c r="AB5729">
        <f t="shared" si="452"/>
        <v>3.6449365830511297E-6</v>
      </c>
      <c r="AD5729">
        <f>AA5729*$C$28</f>
        <v>6.2003528736392255</v>
      </c>
      <c r="AF5729">
        <f>(Q5729-X5729)/AD5729+X5729</f>
        <v>6.4652125704220621E-6</v>
      </c>
      <c r="AH5729">
        <f>Q5729/AF5729</f>
        <v>6.2003528736392255</v>
      </c>
      <c r="AK5729" s="2"/>
      <c r="AL5729" s="2"/>
      <c r="AT5729" s="1"/>
    </row>
    <row r="5730" spans="6:46" x14ac:dyDescent="0.35">
      <c r="F5730" s="4">
        <v>44435.666666666664</v>
      </c>
      <c r="H5730">
        <v>17.600000000000001</v>
      </c>
      <c r="I5730">
        <v>14.591666666666701</v>
      </c>
      <c r="K5730" s="2">
        <v>2.41252407041062E-5</v>
      </c>
      <c r="L5730" s="2">
        <v>7.8456149357123006E-5</v>
      </c>
      <c r="N5730">
        <f t="shared" si="448"/>
        <v>1.688766849287434E-5</v>
      </c>
      <c r="O5730" s="2">
        <f t="shared" si="449"/>
        <v>2.3536844807136904E-5</v>
      </c>
      <c r="Q5730">
        <f>N5730+O5730</f>
        <v>4.0424513300011245E-5</v>
      </c>
      <c r="S5730">
        <f>IF(H5730&gt;$B$5,$B$5,($B$3 - $B$5)*(($B$5-H5730)/($B$5-$B$6))^(1/$B$2)+$B$5)</f>
        <v>23.2</v>
      </c>
      <c r="T5730">
        <f>K5730*S5730</f>
        <v>5.5970558433526385E-4</v>
      </c>
      <c r="U5730" s="3">
        <f>S5730*N5730/Q5730+$B$7*O5730/Q5730</f>
        <v>41.715291929729808</v>
      </c>
      <c r="V5730">
        <f>IF(U5730-H5730&lt;=10,10,U5730-H5730)</f>
        <v>24.115291929729807</v>
      </c>
      <c r="X5730">
        <f t="shared" si="450"/>
        <v>0</v>
      </c>
      <c r="Y5730">
        <f t="shared" si="451"/>
        <v>1</v>
      </c>
      <c r="AA5730">
        <f>((Y5730*V5730)+H5730+273)/(Y5730*V5730)</f>
        <v>13.05044503905601</v>
      </c>
      <c r="AB5730">
        <f t="shared" si="452"/>
        <v>3.0975582195881428E-6</v>
      </c>
      <c r="AD5730">
        <f>AA5730*$C$28</f>
        <v>7.3575375952175452</v>
      </c>
      <c r="AF5730">
        <f>(Q5730-X5730)/AD5730+X5730</f>
        <v>5.4942992511907086E-6</v>
      </c>
      <c r="AH5730">
        <f>Q5730/AF5730</f>
        <v>7.3575375952175452</v>
      </c>
      <c r="AK5730" s="2"/>
      <c r="AL5730" s="2"/>
      <c r="AT5730" s="1"/>
    </row>
    <row r="5731" spans="6:46" x14ac:dyDescent="0.35">
      <c r="F5731" s="4">
        <v>44435.708333333336</v>
      </c>
      <c r="H5731">
        <v>15.9</v>
      </c>
      <c r="I5731">
        <v>14.591666666666701</v>
      </c>
      <c r="K5731" s="2">
        <v>2.7049512304603899E-5</v>
      </c>
      <c r="L5731" s="2">
        <v>8.4732636452520001E-5</v>
      </c>
      <c r="N5731">
        <f t="shared" si="448"/>
        <v>1.8934658613222728E-5</v>
      </c>
      <c r="O5731" s="2">
        <f t="shared" si="449"/>
        <v>2.5419790935756006E-5</v>
      </c>
      <c r="Q5731">
        <f>N5731+O5731</f>
        <v>4.4354449548978734E-5</v>
      </c>
      <c r="S5731">
        <f>IF(H5731&gt;$B$5,$B$5,($B$3 - $B$5)*(($B$5-H5731)/($B$5-$B$6))^(1/$B$2)+$B$5)</f>
        <v>25.466666666666669</v>
      </c>
      <c r="T5731">
        <f>K5731*S5731</f>
        <v>6.8886091335724597E-4</v>
      </c>
      <c r="U5731" s="3">
        <f>S5731*N5731/Q5731+$B$7*O5731/Q5731</f>
        <v>42.392390390062829</v>
      </c>
      <c r="V5731">
        <f>IF(U5731-H5731&lt;=10,10,U5731-H5731)</f>
        <v>26.49239039006283</v>
      </c>
      <c r="X5731">
        <f t="shared" si="450"/>
        <v>0</v>
      </c>
      <c r="Y5731">
        <f t="shared" si="451"/>
        <v>1</v>
      </c>
      <c r="AA5731">
        <f>((Y5731*V5731)+H5731+273)/(Y5731*V5731)</f>
        <v>11.905018223963852</v>
      </c>
      <c r="AB5731">
        <f t="shared" si="452"/>
        <v>3.7256935449033387E-6</v>
      </c>
      <c r="AD5731">
        <f>AA5731*$C$28</f>
        <v>6.7117725788223312</v>
      </c>
      <c r="AF5731">
        <f>(Q5731-X5731)/AD5731+X5731</f>
        <v>6.6084553712279242E-6</v>
      </c>
      <c r="AH5731">
        <f>Q5731/AF5731</f>
        <v>6.7117725788223312</v>
      </c>
      <c r="AK5731" s="2"/>
      <c r="AL5731" s="2"/>
      <c r="AT5731" s="1"/>
    </row>
    <row r="5732" spans="6:46" x14ac:dyDescent="0.35">
      <c r="F5732" s="4">
        <v>44435.75</v>
      </c>
      <c r="H5732">
        <v>16.5</v>
      </c>
      <c r="I5732">
        <v>14.591666666666701</v>
      </c>
      <c r="K5732" s="2">
        <v>2.8877182054914999E-5</v>
      </c>
      <c r="L5732">
        <v>1.16114950600184E-4</v>
      </c>
      <c r="N5732">
        <f t="shared" si="448"/>
        <v>2.0214027438440497E-5</v>
      </c>
      <c r="O5732" s="2">
        <f t="shared" si="449"/>
        <v>3.4834485180055202E-5</v>
      </c>
      <c r="Q5732">
        <f>N5732+O5732</f>
        <v>5.5048512618495699E-5</v>
      </c>
      <c r="S5732">
        <f>IF(H5732&gt;$B$5,$B$5,($B$3 - $B$5)*(($B$5-H5732)/($B$5-$B$6))^(1/$B$2)+$B$5)</f>
        <v>24.666666666666668</v>
      </c>
      <c r="T5732">
        <f>K5732*S5732</f>
        <v>7.1230382402123662E-4</v>
      </c>
      <c r="U5732" s="3">
        <f>S5732*N5732/Q5732+$B$7*O5732/Q5732</f>
        <v>43.861482297464519</v>
      </c>
      <c r="V5732">
        <f>IF(U5732-H5732&lt;=10,10,U5732-H5732)</f>
        <v>27.361482297464519</v>
      </c>
      <c r="X5732">
        <f t="shared" si="450"/>
        <v>0</v>
      </c>
      <c r="Y5732">
        <f t="shared" si="451"/>
        <v>1</v>
      </c>
      <c r="AA5732">
        <f>((Y5732*V5732)+H5732+273)/(Y5732*V5732)</f>
        <v>11.580567121790285</v>
      </c>
      <c r="AB5732">
        <f t="shared" si="452"/>
        <v>4.7535247660639211E-6</v>
      </c>
      <c r="AD5732">
        <f>AA5732*$C$28</f>
        <v>6.5288545882934459</v>
      </c>
      <c r="AF5732">
        <f>(Q5732-X5732)/AD5732+X5732</f>
        <v>8.4315727780490568E-6</v>
      </c>
      <c r="AH5732">
        <f>Q5732/AF5732</f>
        <v>6.5288545882934459</v>
      </c>
      <c r="AK5732" s="2"/>
      <c r="AT5732" s="1"/>
    </row>
    <row r="5733" spans="6:46" x14ac:dyDescent="0.35">
      <c r="F5733" s="4">
        <v>44435.791666666664</v>
      </c>
      <c r="H5733">
        <v>15.8</v>
      </c>
      <c r="I5733">
        <v>14.591666666666701</v>
      </c>
      <c r="K5733" s="2">
        <v>3.10703857552883E-5</v>
      </c>
      <c r="L5733">
        <v>1.28667318144374E-4</v>
      </c>
      <c r="N5733">
        <f t="shared" si="448"/>
        <v>2.174927002870181E-5</v>
      </c>
      <c r="O5733" s="2">
        <f t="shared" si="449"/>
        <v>3.8600195443312206E-5</v>
      </c>
      <c r="Q5733">
        <f>N5733+O5733</f>
        <v>6.0349465472014016E-5</v>
      </c>
      <c r="S5733">
        <f>IF(H5733&gt;$B$5,$B$5,($B$3 - $B$5)*(($B$5-H5733)/($B$5-$B$6))^(1/$B$2)+$B$5)</f>
        <v>25.6</v>
      </c>
      <c r="T5733">
        <f>K5733*S5733</f>
        <v>7.9540187533538051E-4</v>
      </c>
      <c r="U5733" s="3">
        <f>S5733*N5733/Q5733+$B$7*O5733/Q5733</f>
        <v>44.404569968554952</v>
      </c>
      <c r="V5733">
        <f>IF(U5733-H5733&lt;=10,10,U5733-H5733)</f>
        <v>28.604569968554951</v>
      </c>
      <c r="X5733">
        <f t="shared" si="450"/>
        <v>0</v>
      </c>
      <c r="Y5733">
        <f t="shared" si="451"/>
        <v>1</v>
      </c>
      <c r="AA5733">
        <f>((Y5733*V5733)+H5733+273)/(Y5733*V5733)</f>
        <v>11.096288820893944</v>
      </c>
      <c r="AB5733">
        <f t="shared" si="452"/>
        <v>5.4387071611166044E-6</v>
      </c>
      <c r="AD5733">
        <f>AA5733*$C$28</f>
        <v>6.2558297378205587</v>
      </c>
      <c r="AF5733">
        <f>(Q5733-X5733)/AD5733+X5733</f>
        <v>9.6469162367323167E-6</v>
      </c>
      <c r="AH5733">
        <f>Q5733/AF5733</f>
        <v>6.2558297378205587</v>
      </c>
      <c r="AK5733" s="2"/>
      <c r="AT5733" s="1"/>
    </row>
    <row r="5734" spans="6:46" x14ac:dyDescent="0.35">
      <c r="F5734" s="4">
        <v>44435.833333333336</v>
      </c>
      <c r="H5734">
        <v>14.9</v>
      </c>
      <c r="I5734">
        <v>14.591666666666701</v>
      </c>
      <c r="K5734" s="2">
        <v>3.2166987605474902E-5</v>
      </c>
      <c r="L5734">
        <v>1.3494489720365801E-4</v>
      </c>
      <c r="N5734">
        <f t="shared" si="448"/>
        <v>2.2516891323832429E-5</v>
      </c>
      <c r="O5734" s="2">
        <f t="shared" si="449"/>
        <v>4.0483469161097408E-5</v>
      </c>
      <c r="Q5734">
        <f>N5734+O5734</f>
        <v>6.3000360484929843E-5</v>
      </c>
      <c r="S5734">
        <f>IF(H5734&gt;$B$5,$B$5,($B$3 - $B$5)*(($B$5-H5734)/($B$5-$B$6))^(1/$B$2)+$B$5)</f>
        <v>26.799999999999997</v>
      </c>
      <c r="T5734">
        <f>K5734*S5734</f>
        <v>8.6207526782672728E-4</v>
      </c>
      <c r="U5734" s="3">
        <f>S5734*N5734/Q5734+$B$7*O5734/Q5734</f>
        <v>44.921068221760947</v>
      </c>
      <c r="V5734">
        <f>IF(U5734-H5734&lt;=10,10,U5734-H5734)</f>
        <v>30.021068221760949</v>
      </c>
      <c r="X5734">
        <f t="shared" si="450"/>
        <v>0</v>
      </c>
      <c r="Y5734">
        <f t="shared" si="451"/>
        <v>1</v>
      </c>
      <c r="AA5734">
        <f>((Y5734*V5734)+H5734+273)/(Y5734*V5734)</f>
        <v>10.589931906264214</v>
      </c>
      <c r="AB5734">
        <f t="shared" si="452"/>
        <v>5.9490807913187366E-6</v>
      </c>
      <c r="AD5734">
        <f>AA5734*$C$28</f>
        <v>5.970357478074841</v>
      </c>
      <c r="AF5734">
        <f>(Q5734-X5734)/AD5734+X5734</f>
        <v>1.0552192346319018E-5</v>
      </c>
      <c r="AH5734">
        <f>Q5734/AF5734</f>
        <v>5.9703574780748401</v>
      </c>
      <c r="AK5734" s="2"/>
      <c r="AT5734" s="1"/>
    </row>
    <row r="5735" spans="6:46" x14ac:dyDescent="0.35">
      <c r="F5735" s="4">
        <v>44435.875</v>
      </c>
      <c r="H5735">
        <v>14.7</v>
      </c>
      <c r="I5735">
        <v>14.591666666666701</v>
      </c>
      <c r="K5735" s="2">
        <v>3.28980555055994E-5</v>
      </c>
      <c r="L5735">
        <v>1.22390952378298E-4</v>
      </c>
      <c r="N5735">
        <f t="shared" si="448"/>
        <v>2.3028638853919578E-5</v>
      </c>
      <c r="O5735" s="2">
        <f t="shared" si="449"/>
        <v>3.6717285713489401E-5</v>
      </c>
      <c r="Q5735">
        <f>N5735+O5735</f>
        <v>5.974592456740898E-5</v>
      </c>
      <c r="S5735">
        <f>IF(H5735&gt;$B$5,$B$5,($B$3 - $B$5)*(($B$5-H5735)/($B$5-$B$6))^(1/$B$2)+$B$5)</f>
        <v>27.06666666666667</v>
      </c>
      <c r="T5735">
        <f>K5735*S5735</f>
        <v>8.9044070235155717E-4</v>
      </c>
      <c r="U5735" s="3">
        <f>S5735*N5735/Q5735+$B$7*O5735/Q5735</f>
        <v>44.233296664549663</v>
      </c>
      <c r="V5735">
        <f>IF(U5735-H5735&lt;=10,10,U5735-H5735)</f>
        <v>29.533296664549663</v>
      </c>
      <c r="X5735">
        <f t="shared" si="450"/>
        <v>0</v>
      </c>
      <c r="Y5735">
        <f t="shared" si="451"/>
        <v>1</v>
      </c>
      <c r="AA5735">
        <f>((Y5735*V5735)+H5735+273)/(Y5735*V5735)</f>
        <v>10.741547083883159</v>
      </c>
      <c r="AB5735">
        <f t="shared" si="452"/>
        <v>5.5621340297481928E-6</v>
      </c>
      <c r="AD5735">
        <f>AA5735*$C$28</f>
        <v>6.0558345913838956</v>
      </c>
      <c r="AF5735">
        <f>(Q5735-X5735)/AD5735+X5735</f>
        <v>9.8658448585128339E-6</v>
      </c>
      <c r="AH5735">
        <f>Q5735/AF5735</f>
        <v>6.0558345913838965</v>
      </c>
      <c r="AK5735" s="2"/>
      <c r="AT5735" s="1"/>
    </row>
    <row r="5736" spans="6:46" x14ac:dyDescent="0.35">
      <c r="F5736" s="4">
        <v>44435.916666666664</v>
      </c>
      <c r="H5736">
        <v>14.6</v>
      </c>
      <c r="I5736">
        <v>14.591666666666701</v>
      </c>
      <c r="K5736" s="2">
        <v>3.3629123405723797E-5</v>
      </c>
      <c r="L5736">
        <v>1.03561855080069E-4</v>
      </c>
      <c r="N5736">
        <f t="shared" si="448"/>
        <v>2.3540386384006657E-5</v>
      </c>
      <c r="O5736" s="2">
        <f t="shared" si="449"/>
        <v>3.1068556524020703E-5</v>
      </c>
      <c r="Q5736">
        <f>N5736+O5736</f>
        <v>5.4608942908027363E-5</v>
      </c>
      <c r="S5736">
        <f>IF(H5736&gt;$B$5,$B$5,($B$3 - $B$5)*(($B$5-H5736)/($B$5-$B$6))^(1/$B$2)+$B$5)</f>
        <v>27.200000000000003</v>
      </c>
      <c r="T5736">
        <f>K5736*S5736</f>
        <v>9.1471215663568742E-4</v>
      </c>
      <c r="U5736" s="3">
        <f>S5736*N5736/Q5736+$B$7*O5736/Q5736</f>
        <v>43.016198325289558</v>
      </c>
      <c r="V5736">
        <f>IF(U5736-H5736&lt;=10,10,U5736-H5736)</f>
        <v>28.416198325289557</v>
      </c>
      <c r="X5736">
        <f t="shared" si="450"/>
        <v>0</v>
      </c>
      <c r="Y5736">
        <f t="shared" si="451"/>
        <v>1</v>
      </c>
      <c r="AA5736">
        <f>((Y5736*V5736)+H5736+273)/(Y5736*V5736)</f>
        <v>11.120987920613036</v>
      </c>
      <c r="AB5736">
        <f t="shared" si="452"/>
        <v>4.9104399085631854E-6</v>
      </c>
      <c r="AD5736">
        <f>AA5736*$C$28</f>
        <v>6.2697545161869206</v>
      </c>
      <c r="AF5736">
        <f>(Q5736-X5736)/AD5736+X5736</f>
        <v>8.709901283541625E-6</v>
      </c>
      <c r="AH5736">
        <f>Q5736/AF5736</f>
        <v>6.2697545161869206</v>
      </c>
      <c r="AK5736" s="2"/>
      <c r="AT5736" s="1"/>
    </row>
    <row r="5737" spans="6:46" x14ac:dyDescent="0.35">
      <c r="F5737" s="4">
        <v>44435.958333333336</v>
      </c>
      <c r="H5737">
        <v>14.4</v>
      </c>
      <c r="I5737">
        <v>14.591666666666701</v>
      </c>
      <c r="K5737" s="2">
        <v>3.3629123405723797E-5</v>
      </c>
      <c r="L5737" s="2">
        <v>7.2179419603084295E-5</v>
      </c>
      <c r="N5737">
        <f t="shared" si="448"/>
        <v>2.3540386384006657E-5</v>
      </c>
      <c r="O5737" s="2">
        <f t="shared" si="449"/>
        <v>2.1653825880925291E-5</v>
      </c>
      <c r="Q5737">
        <f>N5737+O5737</f>
        <v>4.5194212264931951E-5</v>
      </c>
      <c r="S5737">
        <f>IF(H5737&gt;$B$5,$B$5,($B$3 - $B$5)*(($B$5-H5737)/($B$5-$B$6))^(1/$B$2)+$B$5)</f>
        <v>27.466666666666665</v>
      </c>
      <c r="T5737">
        <f>K5737*S5737</f>
        <v>9.2367992287721362E-4</v>
      </c>
      <c r="U5737" s="3">
        <f>S5737*N5737/Q5737+$B$7*O5737/Q5737</f>
        <v>40.658665731203826</v>
      </c>
      <c r="V5737">
        <f>IF(U5737-H5737&lt;=10,10,U5737-H5737)</f>
        <v>26.258665731203827</v>
      </c>
      <c r="X5737">
        <f t="shared" si="450"/>
        <v>0</v>
      </c>
      <c r="Y5737">
        <f t="shared" si="451"/>
        <v>1</v>
      </c>
      <c r="AA5737">
        <f>((Y5737*V5737)+H5737+273)/(Y5737*V5737)</f>
        <v>11.944958245097556</v>
      </c>
      <c r="AB5737">
        <f t="shared" si="452"/>
        <v>3.7835387397423959E-6</v>
      </c>
      <c r="AD5737">
        <f>AA5737*$C$28</f>
        <v>6.7342898344535058</v>
      </c>
      <c r="AF5737">
        <f>(Q5737-X5737)/AD5737+X5737</f>
        <v>6.7110583856537419E-6</v>
      </c>
      <c r="AH5737">
        <f>Q5737/AF5737</f>
        <v>6.7342898344535058</v>
      </c>
      <c r="AK5737" s="2"/>
      <c r="AL5737" s="2"/>
      <c r="AT5737" s="1"/>
    </row>
    <row r="5738" spans="6:46" x14ac:dyDescent="0.35">
      <c r="F5738" s="4">
        <v>44436</v>
      </c>
      <c r="H5738">
        <v>14.2</v>
      </c>
      <c r="I5738">
        <v>15.766666666666699</v>
      </c>
      <c r="K5738" s="2">
        <v>1.6083493802737498E-5</v>
      </c>
      <c r="L5738" s="2">
        <v>4.47199250562083E-5</v>
      </c>
      <c r="N5738">
        <f t="shared" si="448"/>
        <v>1.1258445661916248E-5</v>
      </c>
      <c r="O5738" s="2">
        <f t="shared" si="449"/>
        <v>1.3415977516862491E-5</v>
      </c>
      <c r="Q5738">
        <f>N5738+O5738</f>
        <v>2.467442317877874E-5</v>
      </c>
      <c r="S5738">
        <f>IF(H5738&gt;$B$5,$B$5,($B$3 - $B$5)*(($B$5-H5738)/($B$5-$B$6))^(1/$B$2)+$B$5)</f>
        <v>27.733333333333334</v>
      </c>
      <c r="T5738">
        <f>K5738*S5738</f>
        <v>4.4604889479591997E-4</v>
      </c>
      <c r="U5738" s="3">
        <f>S5738*N5738/Q5738+$B$7*O5738/Q5738</f>
        <v>42.558765494778889</v>
      </c>
      <c r="V5738">
        <f>IF(U5738-H5738&lt;=10,10,U5738-H5738)</f>
        <v>28.35876549477889</v>
      </c>
      <c r="X5738">
        <f t="shared" si="450"/>
        <v>0</v>
      </c>
      <c r="Y5738">
        <f t="shared" si="451"/>
        <v>1</v>
      </c>
      <c r="AA5738">
        <f>((Y5738*V5738)+H5738+273)/(Y5738*V5738)</f>
        <v>11.127380194066493</v>
      </c>
      <c r="AB5738">
        <f t="shared" si="452"/>
        <v>2.2174512552322067E-6</v>
      </c>
      <c r="AD5738">
        <f>AA5738*$C$28</f>
        <v>6.2733583313910746</v>
      </c>
      <c r="AF5738">
        <f>(Q5738-X5738)/AD5738+X5738</f>
        <v>3.9332080004598357E-6</v>
      </c>
      <c r="AH5738">
        <f>Q5738/AF5738</f>
        <v>6.2733583313910746</v>
      </c>
      <c r="AK5738" s="2"/>
      <c r="AL5738" s="2"/>
      <c r="AT5738" s="1"/>
    </row>
    <row r="5739" spans="6:46" x14ac:dyDescent="0.35">
      <c r="F5739" s="4">
        <v>44436.041666666664</v>
      </c>
      <c r="H5739">
        <v>14.2</v>
      </c>
      <c r="I5739">
        <v>15.766666666666699</v>
      </c>
      <c r="K5739" s="2">
        <v>1.6083493802737498E-5</v>
      </c>
      <c r="L5739" s="2">
        <v>1.7260309180011601E-5</v>
      </c>
      <c r="N5739">
        <f t="shared" si="448"/>
        <v>1.1258445661916248E-5</v>
      </c>
      <c r="O5739" s="2">
        <f t="shared" si="449"/>
        <v>5.1780927540034807E-6</v>
      </c>
      <c r="Q5739">
        <f>N5739+O5739</f>
        <v>1.6436538415919728E-5</v>
      </c>
      <c r="S5739">
        <f>IF(H5739&gt;$B$5,$B$5,($B$3 - $B$5)*(($B$5-H5739)/($B$5-$B$6))^(1/$B$2)+$B$5)</f>
        <v>27.733333333333334</v>
      </c>
      <c r="T5739">
        <f>K5739*S5739</f>
        <v>4.4604889479591997E-4</v>
      </c>
      <c r="U5739" s="3">
        <f>S5739*N5739/Q5739+$B$7*O5739/Q5739</f>
        <v>36.323300729129095</v>
      </c>
      <c r="V5739">
        <f>IF(U5739-H5739&lt;=10,10,U5739-H5739)</f>
        <v>22.123300729129095</v>
      </c>
      <c r="X5739">
        <f t="shared" si="450"/>
        <v>0</v>
      </c>
      <c r="Y5739">
        <f t="shared" si="451"/>
        <v>1</v>
      </c>
      <c r="AA5739">
        <f>((Y5739*V5739)+H5739+273)/(Y5739*V5739)</f>
        <v>13.981788003353959</v>
      </c>
      <c r="AB5739">
        <f t="shared" si="452"/>
        <v>1.1755677036425472E-6</v>
      </c>
      <c r="AD5739">
        <f>AA5739*$C$28</f>
        <v>7.8826071122613239</v>
      </c>
      <c r="AF5739">
        <f>(Q5739-X5739)/AD5739+X5739</f>
        <v>2.0851652482276889E-6</v>
      </c>
      <c r="AH5739">
        <f>Q5739/AF5739</f>
        <v>7.882607112261323</v>
      </c>
      <c r="AK5739" s="2"/>
      <c r="AL5739" s="2"/>
      <c r="AT5739" s="1"/>
    </row>
    <row r="5740" spans="6:46" x14ac:dyDescent="0.35">
      <c r="F5740" s="4">
        <v>44436.083333333336</v>
      </c>
      <c r="H5740">
        <v>14.5</v>
      </c>
      <c r="I5740">
        <v>15.766666666666699</v>
      </c>
      <c r="K5740" s="2">
        <v>1.6083493802737498E-5</v>
      </c>
      <c r="L5740" s="2">
        <v>1.09838706163429E-5</v>
      </c>
      <c r="N5740">
        <f t="shared" si="448"/>
        <v>1.1258445661916248E-5</v>
      </c>
      <c r="O5740" s="2">
        <f t="shared" si="449"/>
        <v>3.2951611849028707E-6</v>
      </c>
      <c r="Q5740">
        <f>N5740+O5740</f>
        <v>1.4553606846819119E-5</v>
      </c>
      <c r="S5740">
        <f>IF(H5740&gt;$B$5,$B$5,($B$3 - $B$5)*(($B$5-H5740)/($B$5-$B$6))^(1/$B$2)+$B$5)</f>
        <v>27.333333333333332</v>
      </c>
      <c r="T5740">
        <f>K5740*S5740</f>
        <v>4.3961549727482491E-4</v>
      </c>
      <c r="U5740" s="3">
        <f>S5740*N5740/Q5740+$B$7*O5740/Q5740</f>
        <v>33.597493625362361</v>
      </c>
      <c r="V5740">
        <f>IF(U5740-H5740&lt;=10,10,U5740-H5740)</f>
        <v>19.097493625362361</v>
      </c>
      <c r="X5740">
        <f t="shared" si="450"/>
        <v>0</v>
      </c>
      <c r="Y5740">
        <f t="shared" si="451"/>
        <v>1</v>
      </c>
      <c r="AA5740">
        <f>((Y5740*V5740)+H5740+273)/(Y5740*V5740)</f>
        <v>16.054331507574723</v>
      </c>
      <c r="AB5740">
        <f t="shared" si="452"/>
        <v>9.0652213329172043E-7</v>
      </c>
      <c r="AD5740">
        <f>AA5740*$C$28</f>
        <v>9.0510589699867214</v>
      </c>
      <c r="AF5740">
        <f>(Q5740-X5740)/AD5740+X5740</f>
        <v>1.6079452023325476E-6</v>
      </c>
      <c r="AH5740">
        <f>Q5740/AF5740</f>
        <v>9.0510589699867214</v>
      </c>
      <c r="AK5740" s="2"/>
      <c r="AL5740" s="2"/>
      <c r="AT5740" s="1"/>
    </row>
    <row r="5741" spans="6:46" x14ac:dyDescent="0.35">
      <c r="F5741" s="4">
        <v>44436.125</v>
      </c>
      <c r="H5741">
        <v>14.2</v>
      </c>
      <c r="I5741">
        <v>15.766666666666699</v>
      </c>
      <c r="K5741" s="2">
        <v>1.6814561702861898E-5</v>
      </c>
      <c r="L5741" s="2">
        <v>1.5691278403152899E-6</v>
      </c>
      <c r="N5741">
        <f t="shared" si="448"/>
        <v>1.1770193192003328E-5</v>
      </c>
      <c r="O5741" s="2">
        <f t="shared" si="449"/>
        <v>4.7073835209458705E-7</v>
      </c>
      <c r="Q5741">
        <f>N5741+O5741</f>
        <v>1.2240931544097915E-5</v>
      </c>
      <c r="S5741">
        <f>IF(H5741&gt;$B$5,$B$5,($B$3 - $B$5)*(($B$5-H5741)/($B$5-$B$6))^(1/$B$2)+$B$5)</f>
        <v>27.733333333333334</v>
      </c>
      <c r="T5741">
        <f>K5741*S5741</f>
        <v>4.6632384455937002E-4</v>
      </c>
      <c r="U5741" s="3">
        <f>S5741*N5741/Q5741+$B$7*O5741/Q5741</f>
        <v>28.78190269159985</v>
      </c>
      <c r="V5741">
        <f>IF(U5741-H5741&lt;=10,10,U5741-H5741)</f>
        <v>14.581902691599851</v>
      </c>
      <c r="X5741">
        <f t="shared" si="450"/>
        <v>0</v>
      </c>
      <c r="Y5741">
        <f t="shared" si="451"/>
        <v>1</v>
      </c>
      <c r="AA5741">
        <f>((Y5741*V5741)+H5741+273)/(Y5741*V5741)</f>
        <v>20.695646451230701</v>
      </c>
      <c r="AB5741">
        <f t="shared" si="452"/>
        <v>5.9147374656518583E-7</v>
      </c>
      <c r="AD5741">
        <f>AA5741*$C$28</f>
        <v>11.667724462006138</v>
      </c>
      <c r="AF5741">
        <f>(Q5741-X5741)/AD5741+X5741</f>
        <v>1.0491275812998777E-6</v>
      </c>
      <c r="AH5741">
        <f>Q5741/AF5741</f>
        <v>11.667724462006138</v>
      </c>
      <c r="AK5741" s="2"/>
      <c r="AL5741" s="2"/>
      <c r="AT5741" s="1"/>
    </row>
    <row r="5742" spans="6:46" x14ac:dyDescent="0.35">
      <c r="F5742" s="4">
        <v>44436.166666666664</v>
      </c>
      <c r="H5742">
        <v>14.4</v>
      </c>
      <c r="I5742">
        <v>15.766666666666699</v>
      </c>
      <c r="K5742" s="2">
        <v>1.7545629602986299E-5</v>
      </c>
      <c r="L5742" s="2">
        <v>4.7073713880137897E-6</v>
      </c>
      <c r="N5742">
        <f t="shared" si="448"/>
        <v>1.2281940722090408E-5</v>
      </c>
      <c r="O5742" s="2">
        <f t="shared" si="449"/>
        <v>1.4122114164041371E-6</v>
      </c>
      <c r="Q5742">
        <f>N5742+O5742</f>
        <v>1.3694152138494546E-5</v>
      </c>
      <c r="S5742">
        <f>IF(H5742&gt;$B$5,$B$5,($B$3 - $B$5)*(($B$5-H5742)/($B$5-$B$6))^(1/$B$2)+$B$5)</f>
        <v>27.466666666666665</v>
      </c>
      <c r="T5742">
        <f>K5742*S5742</f>
        <v>4.8191995976202363E-4</v>
      </c>
      <c r="U5742" s="3">
        <f>S5742*N5742/Q5742+$B$7*O5742/Q5742</f>
        <v>30.306045641849309</v>
      </c>
      <c r="V5742">
        <f>IF(U5742-H5742&lt;=10,10,U5742-H5742)</f>
        <v>15.906045641849309</v>
      </c>
      <c r="X5742">
        <f t="shared" si="450"/>
        <v>0</v>
      </c>
      <c r="Y5742">
        <f t="shared" si="451"/>
        <v>1</v>
      </c>
      <c r="AA5742">
        <f>((Y5742*V5742)+H5742+273)/(Y5742*V5742)</f>
        <v>19.068601490985387</v>
      </c>
      <c r="AB5742">
        <f t="shared" si="452"/>
        <v>7.1815188675312179E-7</v>
      </c>
      <c r="AD5742">
        <f>AA5742*$C$28</f>
        <v>10.750434329118836</v>
      </c>
      <c r="AF5742">
        <f>(Q5742-X5742)/AD5742+X5742</f>
        <v>1.273823151628609E-6</v>
      </c>
      <c r="AH5742">
        <f>Q5742/AF5742</f>
        <v>10.750434329118836</v>
      </c>
      <c r="AK5742" s="2"/>
      <c r="AL5742" s="2"/>
      <c r="AT5742" s="1"/>
    </row>
    <row r="5743" spans="6:46" x14ac:dyDescent="0.35">
      <c r="F5743" s="4">
        <v>44436.208333333336</v>
      </c>
      <c r="H5743">
        <v>14.4</v>
      </c>
      <c r="I5743">
        <v>15.766666666666699</v>
      </c>
      <c r="K5743" s="2">
        <v>1.7545629602986299E-5</v>
      </c>
      <c r="L5743" s="2">
        <v>2.03986133923705E-5</v>
      </c>
      <c r="N5743">
        <f t="shared" si="448"/>
        <v>1.2281940722090408E-5</v>
      </c>
      <c r="O5743" s="2">
        <f t="shared" si="449"/>
        <v>6.1195840177111508E-6</v>
      </c>
      <c r="Q5743">
        <f>N5743+O5743</f>
        <v>1.840152473980156E-5</v>
      </c>
      <c r="S5743">
        <f>IF(H5743&gt;$B$5,$B$5,($B$3 - $B$5)*(($B$5-H5743)/($B$5-$B$6))^(1/$B$2)+$B$5)</f>
        <v>27.466666666666665</v>
      </c>
      <c r="T5743">
        <f>K5743*S5743</f>
        <v>4.8191995976202363E-4</v>
      </c>
      <c r="U5743" s="3">
        <f>S5743*N5743/Q5743+$B$7*O5743/Q5743</f>
        <v>36.623111526724344</v>
      </c>
      <c r="V5743">
        <f>IF(U5743-H5743&lt;=10,10,U5743-H5743)</f>
        <v>22.223111526724345</v>
      </c>
      <c r="X5743">
        <f t="shared" si="450"/>
        <v>0</v>
      </c>
      <c r="Y5743">
        <f t="shared" si="451"/>
        <v>1</v>
      </c>
      <c r="AA5743">
        <f>((Y5743*V5743)+H5743+273)/(Y5743*V5743)</f>
        <v>13.932482458830659</v>
      </c>
      <c r="AB5743">
        <f t="shared" si="452"/>
        <v>1.3207642495999227E-6</v>
      </c>
      <c r="AD5743">
        <f>AA5743*$C$28</f>
        <v>7.8548097922161304</v>
      </c>
      <c r="AF5743">
        <f>(Q5743-X5743)/AD5743+X5743</f>
        <v>2.3427078728293196E-6</v>
      </c>
      <c r="AH5743">
        <f>Q5743/AF5743</f>
        <v>7.8548097922161304</v>
      </c>
      <c r="AK5743" s="2"/>
      <c r="AL5743" s="2"/>
      <c r="AT5743" s="1"/>
    </row>
    <row r="5744" spans="6:46" x14ac:dyDescent="0.35">
      <c r="F5744" s="4">
        <v>44436.25</v>
      </c>
      <c r="H5744">
        <v>14.5</v>
      </c>
      <c r="I5744">
        <v>15.766666666666699</v>
      </c>
      <c r="K5744" s="2">
        <v>1.7545629602986299E-5</v>
      </c>
      <c r="L5744" s="2">
        <v>5.49193530817144E-5</v>
      </c>
      <c r="N5744">
        <f t="shared" si="448"/>
        <v>1.2281940722090408E-5</v>
      </c>
      <c r="O5744" s="2">
        <f t="shared" si="449"/>
        <v>1.6475805924514323E-5</v>
      </c>
      <c r="Q5744">
        <f>N5744+O5744</f>
        <v>2.8757746646604732E-5</v>
      </c>
      <c r="S5744">
        <f>IF(H5744&gt;$B$5,$B$5,($B$3 - $B$5)*(($B$5-H5744)/($B$5-$B$6))^(1/$B$2)+$B$5)</f>
        <v>27.333333333333332</v>
      </c>
      <c r="T5744">
        <f>K5744*S5744</f>
        <v>4.795805424816255E-4</v>
      </c>
      <c r="U5744" s="3">
        <f>S5744*N5744/Q5744+$B$7*O5744/Q5744</f>
        <v>43.184040837637987</v>
      </c>
      <c r="V5744">
        <f>IF(U5744-H5744&lt;=10,10,U5744-H5744)</f>
        <v>28.684040837637987</v>
      </c>
      <c r="X5744">
        <f t="shared" si="450"/>
        <v>0</v>
      </c>
      <c r="Y5744">
        <f t="shared" si="451"/>
        <v>1</v>
      </c>
      <c r="AA5744">
        <f>((Y5744*V5744)+H5744+273)/(Y5744*V5744)</f>
        <v>11.022995073370369</v>
      </c>
      <c r="AB5744">
        <f t="shared" si="452"/>
        <v>2.60888682750829E-6</v>
      </c>
      <c r="AD5744">
        <f>AA5744*$C$28</f>
        <v>6.2145084264564447</v>
      </c>
      <c r="AF5744">
        <f>(Q5744-X5744)/AD5744+X5744</f>
        <v>4.6275175240212197E-6</v>
      </c>
      <c r="AH5744">
        <f>Q5744/AF5744</f>
        <v>6.2145084264564447</v>
      </c>
      <c r="AK5744" s="2"/>
      <c r="AL5744" s="2"/>
      <c r="AT5744" s="1"/>
    </row>
    <row r="5745" spans="6:46" x14ac:dyDescent="0.35">
      <c r="F5745" s="4">
        <v>44436.291666666664</v>
      </c>
      <c r="H5745">
        <v>14.8</v>
      </c>
      <c r="I5745">
        <v>15.766666666666699</v>
      </c>
      <c r="K5745" s="2">
        <v>1.7545629602986299E-5</v>
      </c>
      <c r="L5745">
        <v>1.0670040195106999E-4</v>
      </c>
      <c r="N5745">
        <f t="shared" si="448"/>
        <v>1.2281940722090408E-5</v>
      </c>
      <c r="O5745" s="2">
        <f t="shared" si="449"/>
        <v>3.2010120585321005E-5</v>
      </c>
      <c r="Q5745">
        <f>N5745+O5745</f>
        <v>4.4292061307411413E-5</v>
      </c>
      <c r="S5745">
        <f>IF(H5745&gt;$B$5,$B$5,($B$3 - $B$5)*(($B$5-H5745)/($B$5-$B$6))^(1/$B$2)+$B$5)</f>
        <v>26.933333333333334</v>
      </c>
      <c r="T5745">
        <f>K5745*S5745</f>
        <v>4.7256229064043099E-4</v>
      </c>
      <c r="U5745" s="3">
        <f>S5745*N5745/Q5745+$B$7*O5745/Q5745</f>
        <v>47.217270407123962</v>
      </c>
      <c r="V5745">
        <f>IF(U5745-H5745&lt;=10,10,U5745-H5745)</f>
        <v>32.417270407123965</v>
      </c>
      <c r="X5745">
        <f t="shared" si="450"/>
        <v>0</v>
      </c>
      <c r="Y5745">
        <f t="shared" si="451"/>
        <v>1</v>
      </c>
      <c r="AA5745">
        <f>((Y5745*V5745)+H5745+273)/(Y5745*V5745)</f>
        <v>9.8779837532759558</v>
      </c>
      <c r="AB5745">
        <f t="shared" si="452"/>
        <v>4.4839172055453418E-6</v>
      </c>
      <c r="AD5745">
        <f>AA5745*$C$28</f>
        <v>5.5689776564840443</v>
      </c>
      <c r="AF5745">
        <f>(Q5745-X5745)/AD5745+X5745</f>
        <v>7.9533559011215466E-6</v>
      </c>
      <c r="AH5745">
        <f>Q5745/AF5745</f>
        <v>5.5689776564840443</v>
      </c>
      <c r="AK5745" s="2"/>
      <c r="AT5745" s="1"/>
    </row>
    <row r="5746" spans="6:46" x14ac:dyDescent="0.35">
      <c r="F5746" s="4">
        <v>44436.333333333336</v>
      </c>
      <c r="H5746">
        <v>15.3</v>
      </c>
      <c r="I5746">
        <v>15.766666666666699</v>
      </c>
      <c r="K5746" s="2">
        <v>1.64490277527997E-5</v>
      </c>
      <c r="L5746">
        <v>1.6318914979760501E-4</v>
      </c>
      <c r="N5746">
        <f t="shared" si="448"/>
        <v>1.1514319426959789E-5</v>
      </c>
      <c r="O5746" s="2">
        <f t="shared" si="449"/>
        <v>4.8956744939281509E-5</v>
      </c>
      <c r="Q5746">
        <f>N5746+O5746</f>
        <v>6.0471064366241298E-5</v>
      </c>
      <c r="S5746">
        <f>IF(H5746&gt;$B$5,$B$5,($B$3 - $B$5)*(($B$5-H5746)/($B$5-$B$6))^(1/$B$2)+$B$5)</f>
        <v>26.266666666666666</v>
      </c>
      <c r="T5746">
        <f>K5746*S5746</f>
        <v>4.3206112897353879E-4</v>
      </c>
      <c r="U5746" s="3">
        <f>S5746*N5746/Q5746+$B$7*O5746/Q5746</f>
        <v>49.528874567221784</v>
      </c>
      <c r="V5746">
        <f>IF(U5746-H5746&lt;=10,10,U5746-H5746)</f>
        <v>34.22887456722178</v>
      </c>
      <c r="X5746">
        <f t="shared" si="450"/>
        <v>0</v>
      </c>
      <c r="Y5746">
        <f t="shared" si="451"/>
        <v>1</v>
      </c>
      <c r="AA5746">
        <f>((Y5746*V5746)+H5746+273)/(Y5746*V5746)</f>
        <v>9.4227133858523526</v>
      </c>
      <c r="AB5746">
        <f t="shared" si="452"/>
        <v>6.4175850299166506E-6</v>
      </c>
      <c r="AD5746">
        <f>AA5746*$C$28</f>
        <v>5.3123068047021222</v>
      </c>
      <c r="AF5746">
        <f>(Q5746-X5746)/AD5746+X5746</f>
        <v>1.1383202550108004E-5</v>
      </c>
      <c r="AH5746">
        <f>Q5746/AF5746</f>
        <v>5.3123068047021222</v>
      </c>
      <c r="AK5746" s="2"/>
      <c r="AT5746" s="1"/>
    </row>
    <row r="5747" spans="6:46" x14ac:dyDescent="0.35">
      <c r="F5747" s="4">
        <v>44436.375</v>
      </c>
      <c r="H5747">
        <v>15.9</v>
      </c>
      <c r="I5747">
        <v>15.766666666666699</v>
      </c>
      <c r="K5747" s="2">
        <v>1.49868919525508E-5</v>
      </c>
      <c r="L5747">
        <v>1.9143340239155201E-4</v>
      </c>
      <c r="N5747">
        <f t="shared" si="448"/>
        <v>1.049082436678556E-5</v>
      </c>
      <c r="O5747" s="2">
        <f t="shared" si="449"/>
        <v>5.7430020717465609E-5</v>
      </c>
      <c r="Q5747">
        <f>N5747+O5747</f>
        <v>6.7920845084251167E-5</v>
      </c>
      <c r="S5747">
        <f>IF(H5747&gt;$B$5,$B$5,($B$3 - $B$5)*(($B$5-H5747)/($B$5-$B$6))^(1/$B$2)+$B$5)</f>
        <v>25.466666666666669</v>
      </c>
      <c r="T5747">
        <f>K5747*S5747</f>
        <v>3.816661817249604E-4</v>
      </c>
      <c r="U5747" s="3">
        <f>S5747*N5747/Q5747+$B$7*O5747/Q5747</f>
        <v>50.438381065762485</v>
      </c>
      <c r="V5747">
        <f>IF(U5747-H5747&lt;=10,10,U5747-H5747)</f>
        <v>34.538381065762486</v>
      </c>
      <c r="X5747">
        <f t="shared" si="450"/>
        <v>0</v>
      </c>
      <c r="Y5747">
        <f t="shared" si="451"/>
        <v>1</v>
      </c>
      <c r="AA5747">
        <f>((Y5747*V5747)+H5747+273)/(Y5747*V5747)</f>
        <v>9.3646074623452265</v>
      </c>
      <c r="AB5747">
        <f t="shared" si="452"/>
        <v>7.2529302864384459E-6</v>
      </c>
      <c r="AD5747">
        <f>AA5747*$C$28</f>
        <v>5.2795480355238231</v>
      </c>
      <c r="AF5747">
        <f>(Q5747-X5747)/AD5747+X5747</f>
        <v>1.2864897644124236E-5</v>
      </c>
      <c r="AH5747">
        <f>Q5747/AF5747</f>
        <v>5.2795480355238231</v>
      </c>
      <c r="AK5747" s="2"/>
      <c r="AT5747" s="1"/>
    </row>
    <row r="5748" spans="6:46" x14ac:dyDescent="0.35">
      <c r="F5748" s="4">
        <v>44436.416666666664</v>
      </c>
      <c r="H5748">
        <v>16.8</v>
      </c>
      <c r="I5748">
        <v>15.766666666666699</v>
      </c>
      <c r="K5748" s="2">
        <v>1.3524756152302E-5</v>
      </c>
      <c r="L5748">
        <v>1.78879457566192E-4</v>
      </c>
      <c r="N5748">
        <f t="shared" si="448"/>
        <v>9.4673293066113996E-6</v>
      </c>
      <c r="O5748" s="2">
        <f t="shared" si="449"/>
        <v>5.366383726985761E-5</v>
      </c>
      <c r="Q5748">
        <f>N5748+O5748</f>
        <v>6.3131166576469011E-5</v>
      </c>
      <c r="S5748">
        <f>IF(H5748&gt;$B$5,$B$5,($B$3 - $B$5)*(($B$5-H5748)/($B$5-$B$6))^(1/$B$2)+$B$5)</f>
        <v>24.266666666666666</v>
      </c>
      <c r="T5748">
        <f>K5748*S5748</f>
        <v>3.2820074929586186E-4</v>
      </c>
      <c r="U5748" s="3">
        <f>S5748*N5748/Q5748+$B$7*O5748/Q5748</f>
        <v>50.391141917137091</v>
      </c>
      <c r="V5748">
        <f>IF(U5748-H5748&lt;=10,10,U5748-H5748)</f>
        <v>33.591141917137094</v>
      </c>
      <c r="X5748">
        <f t="shared" si="450"/>
        <v>0</v>
      </c>
      <c r="Y5748">
        <f t="shared" si="451"/>
        <v>1</v>
      </c>
      <c r="AA5748">
        <f>((Y5748*V5748)+H5748+273)/(Y5748*V5748)</f>
        <v>9.6272744378527229</v>
      </c>
      <c r="AB5748">
        <f t="shared" si="452"/>
        <v>6.5575326624375167E-6</v>
      </c>
      <c r="AD5748">
        <f>AA5748*$C$28</f>
        <v>5.4276335714220139</v>
      </c>
      <c r="AF5748">
        <f>(Q5748-X5748)/AD5748+X5748</f>
        <v>1.1631434905420292E-5</v>
      </c>
      <c r="AH5748">
        <f>Q5748/AF5748</f>
        <v>5.4276335714220139</v>
      </c>
      <c r="AK5748" s="2"/>
      <c r="AT5748" s="1"/>
    </row>
    <row r="5749" spans="6:46" x14ac:dyDescent="0.35">
      <c r="F5749" s="4">
        <v>44436.458333333336</v>
      </c>
      <c r="H5749">
        <v>15.4</v>
      </c>
      <c r="I5749">
        <v>15.766666666666699</v>
      </c>
      <c r="K5749" s="2">
        <v>1.31592222022397E-5</v>
      </c>
      <c r="L5749">
        <v>1.56911570738321E-4</v>
      </c>
      <c r="N5749">
        <f t="shared" si="448"/>
        <v>9.2114555415677893E-6</v>
      </c>
      <c r="O5749" s="2">
        <f t="shared" si="449"/>
        <v>4.7073471221496307E-5</v>
      </c>
      <c r="Q5749">
        <f>N5749+O5749</f>
        <v>5.6284926763064096E-5</v>
      </c>
      <c r="S5749">
        <f>IF(H5749&gt;$B$5,$B$5,($B$3 - $B$5)*(($B$5-H5749)/($B$5-$B$6))^(1/$B$2)+$B$5)</f>
        <v>26.133333333333333</v>
      </c>
      <c r="T5749">
        <f>K5749*S5749</f>
        <v>3.4389434021853084E-4</v>
      </c>
      <c r="U5749" s="3">
        <f>S5749*N5749/Q5749+$B$7*O5749/Q5749</f>
        <v>50.275750863946207</v>
      </c>
      <c r="V5749">
        <f>IF(U5749-H5749&lt;=10,10,U5749-H5749)</f>
        <v>34.875750863946209</v>
      </c>
      <c r="X5749">
        <f t="shared" si="450"/>
        <v>0</v>
      </c>
      <c r="Y5749">
        <f t="shared" si="451"/>
        <v>1</v>
      </c>
      <c r="AA5749">
        <f>((Y5749*V5749)+H5749+273)/(Y5749*V5749)</f>
        <v>9.2693560097122276</v>
      </c>
      <c r="AB5749">
        <f t="shared" si="452"/>
        <v>6.0721507194340135E-6</v>
      </c>
      <c r="AD5749">
        <f>AA5749*$C$28</f>
        <v>5.2258474803589197</v>
      </c>
      <c r="AF5749">
        <f>(Q5749-X5749)/AD5749+X5749</f>
        <v>1.0770487844241171E-5</v>
      </c>
      <c r="AH5749">
        <f>Q5749/AF5749</f>
        <v>5.2258474803589197</v>
      </c>
      <c r="AK5749" s="2"/>
      <c r="AT5749" s="1"/>
    </row>
    <row r="5750" spans="6:46" x14ac:dyDescent="0.35">
      <c r="F5750" s="4">
        <v>44436.5</v>
      </c>
      <c r="H5750">
        <v>15.2</v>
      </c>
      <c r="I5750">
        <v>15.766666666666699</v>
      </c>
      <c r="K5750" s="2">
        <v>1.31592222022397E-5</v>
      </c>
      <c r="L5750">
        <v>1.44358839206169E-4</v>
      </c>
      <c r="N5750">
        <f t="shared" si="448"/>
        <v>9.2114555415677893E-6</v>
      </c>
      <c r="O5750" s="2">
        <f t="shared" si="449"/>
        <v>4.3307651761850704E-5</v>
      </c>
      <c r="Q5750">
        <f>N5750+O5750</f>
        <v>5.2519107303418493E-5</v>
      </c>
      <c r="S5750">
        <f>IF(H5750&gt;$B$5,$B$5,($B$3 - $B$5)*(($B$5-H5750)/($B$5-$B$6))^(1/$B$2)+$B$5)</f>
        <v>26.400000000000002</v>
      </c>
      <c r="T5750">
        <f>K5750*S5750</f>
        <v>3.4740346613912809E-4</v>
      </c>
      <c r="U5750" s="3">
        <f>S5750*N5750/Q5750+$B$7*O5750/Q5750</f>
        <v>49.9837755815836</v>
      </c>
      <c r="V5750">
        <f>IF(U5750-H5750&lt;=10,10,U5750-H5750)</f>
        <v>34.783775581583598</v>
      </c>
      <c r="X5750">
        <f t="shared" si="450"/>
        <v>0</v>
      </c>
      <c r="Y5750">
        <f t="shared" si="451"/>
        <v>1</v>
      </c>
      <c r="AA5750">
        <f>((Y5750*V5750)+H5750+273)/(Y5750*V5750)</f>
        <v>9.285472039228214</v>
      </c>
      <c r="AB5750">
        <f t="shared" si="452"/>
        <v>5.6560514189845925E-6</v>
      </c>
      <c r="AD5750">
        <f>AA5750*$C$28</f>
        <v>5.2349333232320667</v>
      </c>
      <c r="AF5750">
        <f>(Q5750-X5750)/AD5750+X5750</f>
        <v>1.0032430990160732E-5</v>
      </c>
      <c r="AH5750">
        <f>Q5750/AF5750</f>
        <v>5.2349333232320667</v>
      </c>
      <c r="AK5750" s="2"/>
      <c r="AT5750" s="1"/>
    </row>
    <row r="5751" spans="6:46" x14ac:dyDescent="0.35">
      <c r="F5751" s="4">
        <v>44436.541666666664</v>
      </c>
      <c r="H5751">
        <v>17.399999999999999</v>
      </c>
      <c r="I5751">
        <v>15.766666666666699</v>
      </c>
      <c r="K5751" s="2">
        <v>1.27936882521775E-5</v>
      </c>
      <c r="L5751">
        <v>1.56911570738321E-4</v>
      </c>
      <c r="N5751">
        <f t="shared" si="448"/>
        <v>8.9555817765242501E-6</v>
      </c>
      <c r="O5751" s="2">
        <f t="shared" si="449"/>
        <v>4.7073471221496307E-5</v>
      </c>
      <c r="Q5751">
        <f>N5751+O5751</f>
        <v>5.6029052998020559E-5</v>
      </c>
      <c r="S5751">
        <f>IF(H5751&gt;$B$5,$B$5,($B$3 - $B$5)*(($B$5-H5751)/($B$5-$B$6))^(1/$B$2)+$B$5)</f>
        <v>23.466666666666669</v>
      </c>
      <c r="T5751">
        <f>K5751*S5751</f>
        <v>3.0022521765109869E-4</v>
      </c>
      <c r="U5751" s="3">
        <f>S5751*N5751/Q5751+$B$7*O5751/Q5751</f>
        <v>49.959769436705606</v>
      </c>
      <c r="V5751">
        <f>IF(U5751-H5751&lt;=10,10,U5751-H5751)</f>
        <v>32.559769436705608</v>
      </c>
      <c r="X5751">
        <f t="shared" si="450"/>
        <v>0</v>
      </c>
      <c r="Y5751">
        <f t="shared" si="451"/>
        <v>1</v>
      </c>
      <c r="AA5751">
        <f>((Y5751*V5751)+H5751+273)/(Y5751*V5751)</f>
        <v>9.9189820758565723</v>
      </c>
      <c r="AB5751">
        <f t="shared" si="452"/>
        <v>5.6486696487131279E-6</v>
      </c>
      <c r="AD5751">
        <f>AA5751*$C$28</f>
        <v>5.5920915578739976</v>
      </c>
      <c r="AF5751">
        <f>(Q5751-X5751)/AD5751+X5751</f>
        <v>1.0019337562370258E-5</v>
      </c>
      <c r="AH5751">
        <f>Q5751/AF5751</f>
        <v>5.5920915578739976</v>
      </c>
      <c r="AK5751" s="2"/>
      <c r="AT5751" s="1"/>
    </row>
    <row r="5752" spans="6:46" x14ac:dyDescent="0.35">
      <c r="F5752" s="4">
        <v>44436.583333333336</v>
      </c>
      <c r="H5752">
        <v>18.100000000000001</v>
      </c>
      <c r="I5752">
        <v>15.766666666666699</v>
      </c>
      <c r="K5752" s="2">
        <v>1.16970864019909E-5</v>
      </c>
      <c r="L5752">
        <v>1.4122126296973501E-4</v>
      </c>
      <c r="N5752">
        <f t="shared" si="448"/>
        <v>8.1879604813936292E-6</v>
      </c>
      <c r="O5752" s="2">
        <f t="shared" si="449"/>
        <v>4.2366378890920511E-5</v>
      </c>
      <c r="Q5752">
        <f>N5752+O5752</f>
        <v>5.0554339372314136E-5</v>
      </c>
      <c r="S5752">
        <f>IF(H5752&gt;$B$5,$B$5,($B$3 - $B$5)*(($B$5-H5752)/($B$5-$B$6))^(1/$B$2)+$B$5)</f>
        <v>22.533333333333331</v>
      </c>
      <c r="T5752">
        <f>K5752*S5752</f>
        <v>2.6357434692486159E-4</v>
      </c>
      <c r="U5752" s="3">
        <f>S5752*N5752/Q5752+$B$7*O5752/Q5752</f>
        <v>49.741583275938716</v>
      </c>
      <c r="V5752">
        <f>IF(U5752-H5752&lt;=10,10,U5752-H5752)</f>
        <v>31.641583275938714</v>
      </c>
      <c r="X5752">
        <f t="shared" si="450"/>
        <v>0</v>
      </c>
      <c r="Y5752">
        <f t="shared" si="451"/>
        <v>1</v>
      </c>
      <c r="AA5752">
        <f>((Y5752*V5752)+H5752+273)/(Y5752*V5752)</f>
        <v>10.199918899803027</v>
      </c>
      <c r="AB5752">
        <f t="shared" si="452"/>
        <v>4.9563471895144584E-6</v>
      </c>
      <c r="AD5752">
        <f>AA5752*$C$28</f>
        <v>5.7504772096951529</v>
      </c>
      <c r="AF5752">
        <f>(Q5752-X5752)/AD5752+X5752</f>
        <v>8.7913294025547741E-6</v>
      </c>
      <c r="AH5752">
        <f>Q5752/AF5752</f>
        <v>5.7504772096951529</v>
      </c>
      <c r="AK5752" s="2"/>
      <c r="AT5752" s="1"/>
    </row>
    <row r="5753" spans="6:46" x14ac:dyDescent="0.35">
      <c r="F5753" s="4">
        <v>44436.625</v>
      </c>
      <c r="H5753">
        <v>18</v>
      </c>
      <c r="I5753">
        <v>15.766666666666699</v>
      </c>
      <c r="K5753" s="2">
        <v>1.27936882521775E-5</v>
      </c>
      <c r="L5753">
        <v>1.3494489720365801E-4</v>
      </c>
      <c r="N5753">
        <f t="shared" si="448"/>
        <v>8.9555817765242501E-6</v>
      </c>
      <c r="O5753" s="2">
        <f t="shared" si="449"/>
        <v>4.0483469161097408E-5</v>
      </c>
      <c r="Q5753">
        <f>N5753+O5753</f>
        <v>4.943905093762166E-5</v>
      </c>
      <c r="S5753">
        <f>IF(H5753&gt;$B$5,$B$5,($B$3 - $B$5)*(($B$5-H5753)/($B$5-$B$6))^(1/$B$2)+$B$5)</f>
        <v>22.666666666666668</v>
      </c>
      <c r="T5753">
        <f>K5753*S5753</f>
        <v>2.899902670493567E-4</v>
      </c>
      <c r="U5753" s="3">
        <f>S5753*N5753/Q5753+$B$7*O5753/Q5753</f>
        <v>49.143014372593171</v>
      </c>
      <c r="V5753">
        <f>IF(U5753-H5753&lt;=10,10,U5753-H5753)</f>
        <v>31.143014372593171</v>
      </c>
      <c r="X5753">
        <f t="shared" si="450"/>
        <v>0</v>
      </c>
      <c r="Y5753">
        <f t="shared" si="451"/>
        <v>1</v>
      </c>
      <c r="AA5753">
        <f>((Y5753*V5753)+H5753+273)/(Y5753*V5753)</f>
        <v>10.343989522609895</v>
      </c>
      <c r="AB5753">
        <f t="shared" si="452"/>
        <v>4.7794954576817553E-6</v>
      </c>
      <c r="AD5753">
        <f>AA5753*$C$28</f>
        <v>5.8317008783513309</v>
      </c>
      <c r="AF5753">
        <f>(Q5753-X5753)/AD5753+X5753</f>
        <v>8.4776383372390111E-6</v>
      </c>
      <c r="AH5753">
        <f>Q5753/AF5753</f>
        <v>5.8317008783513309</v>
      </c>
      <c r="AK5753" s="2"/>
      <c r="AT5753" s="1"/>
    </row>
    <row r="5754" spans="6:46" x14ac:dyDescent="0.35">
      <c r="F5754" s="4">
        <v>44436.666666666664</v>
      </c>
      <c r="H5754">
        <v>17</v>
      </c>
      <c r="I5754">
        <v>15.766666666666699</v>
      </c>
      <c r="K5754" s="2">
        <v>1.31592222022397E-5</v>
      </c>
      <c r="L5754">
        <v>1.4122126296973501E-4</v>
      </c>
      <c r="N5754">
        <f t="shared" si="448"/>
        <v>9.2114555415677893E-6</v>
      </c>
      <c r="O5754" s="2">
        <f t="shared" si="449"/>
        <v>4.2366378890920511E-5</v>
      </c>
      <c r="Q5754">
        <f>N5754+O5754</f>
        <v>5.15778344324883E-5</v>
      </c>
      <c r="S5754">
        <f>IF(H5754&gt;$B$5,$B$5,($B$3 - $B$5)*(($B$5-H5754)/($B$5-$B$6))^(1/$B$2)+$B$5)</f>
        <v>24</v>
      </c>
      <c r="T5754">
        <f>K5754*S5754</f>
        <v>3.1582133285375279E-4</v>
      </c>
      <c r="U5754" s="3">
        <f>S5754*N5754/Q5754+$B$7*O5754/Q5754</f>
        <v>49.46360777007083</v>
      </c>
      <c r="V5754">
        <f>IF(U5754-H5754&lt;=10,10,U5754-H5754)</f>
        <v>32.46360777007083</v>
      </c>
      <c r="X5754">
        <f t="shared" si="450"/>
        <v>0</v>
      </c>
      <c r="Y5754">
        <f t="shared" si="451"/>
        <v>1</v>
      </c>
      <c r="AA5754">
        <f>((Y5754*V5754)+H5754+273)/(Y5754*V5754)</f>
        <v>9.9330798367814097</v>
      </c>
      <c r="AB5754">
        <f t="shared" si="452"/>
        <v>5.192531951822199E-6</v>
      </c>
      <c r="AD5754">
        <f>AA5754*$C$28</f>
        <v>5.600039547823954</v>
      </c>
      <c r="AF5754">
        <f>(Q5754-X5754)/AD5754+X5754</f>
        <v>9.210262533329833E-6</v>
      </c>
      <c r="AH5754">
        <f>Q5754/AF5754</f>
        <v>5.600039547823954</v>
      </c>
      <c r="AK5754" s="2"/>
      <c r="AT5754" s="1"/>
    </row>
    <row r="5755" spans="6:46" x14ac:dyDescent="0.35">
      <c r="F5755" s="4">
        <v>44436.708333333336</v>
      </c>
      <c r="H5755">
        <v>16.3</v>
      </c>
      <c r="I5755">
        <v>15.766666666666699</v>
      </c>
      <c r="K5755" s="2">
        <v>1.42558240524264E-5</v>
      </c>
      <c r="L5755">
        <v>1.78879457566192E-4</v>
      </c>
      <c r="N5755">
        <f t="shared" si="448"/>
        <v>9.9790768366984796E-6</v>
      </c>
      <c r="O5755" s="2">
        <f t="shared" si="449"/>
        <v>5.366383726985761E-5</v>
      </c>
      <c r="Q5755">
        <f>N5755+O5755</f>
        <v>6.3642914106556086E-5</v>
      </c>
      <c r="S5755">
        <f>IF(H5755&gt;$B$5,$B$5,($B$3 - $B$5)*(($B$5-H5755)/($B$5-$B$6))^(1/$B$2)+$B$5)</f>
        <v>24.933333333333334</v>
      </c>
      <c r="T5755">
        <f>K5755*S5755</f>
        <v>3.5544521304049824E-4</v>
      </c>
      <c r="U5755" s="3">
        <f>S5755*N5755/Q5755+$B$7*O5755/Q5755</f>
        <v>50.285609072084284</v>
      </c>
      <c r="V5755">
        <f>IF(U5755-H5755&lt;=10,10,U5755-H5755)</f>
        <v>33.985609072084287</v>
      </c>
      <c r="X5755">
        <f t="shared" si="450"/>
        <v>0</v>
      </c>
      <c r="Y5755">
        <f t="shared" si="451"/>
        <v>1</v>
      </c>
      <c r="AA5755">
        <f>((Y5755*V5755)+H5755+273)/(Y5755*V5755)</f>
        <v>9.5124265210721344</v>
      </c>
      <c r="AB5755">
        <f t="shared" si="452"/>
        <v>6.6905025721431767E-6</v>
      </c>
      <c r="AD5755">
        <f>AA5755*$C$28</f>
        <v>5.3628849852307559</v>
      </c>
      <c r="AF5755">
        <f>(Q5755-X5755)/AD5755+X5755</f>
        <v>1.1867290512816701E-5</v>
      </c>
      <c r="AH5755">
        <f>Q5755/AF5755</f>
        <v>5.3628849852307559</v>
      </c>
      <c r="AK5755" s="2"/>
      <c r="AT5755" s="1"/>
    </row>
    <row r="5756" spans="6:46" x14ac:dyDescent="0.35">
      <c r="F5756" s="4">
        <v>44436.75</v>
      </c>
      <c r="H5756">
        <v>17</v>
      </c>
      <c r="I5756">
        <v>15.766666666666699</v>
      </c>
      <c r="K5756" s="2">
        <v>1.46213580024886E-5</v>
      </c>
      <c r="L5756">
        <v>2.1967765498549899E-4</v>
      </c>
      <c r="N5756">
        <f t="shared" si="448"/>
        <v>1.0234950601742019E-5</v>
      </c>
      <c r="O5756" s="2">
        <f t="shared" si="449"/>
        <v>6.590329649564971E-5</v>
      </c>
      <c r="Q5756">
        <f>N5756+O5756</f>
        <v>7.6138247097391724E-5</v>
      </c>
      <c r="S5756">
        <f>IF(H5756&gt;$B$5,$B$5,($B$3 - $B$5)*(($B$5-H5756)/($B$5-$B$6))^(1/$B$2)+$B$5)</f>
        <v>24</v>
      </c>
      <c r="T5756">
        <f>K5756*S5756</f>
        <v>3.5091259205972643E-4</v>
      </c>
      <c r="U5756" s="3">
        <f>S5756*N5756/Q5756+$B$7*O5756/Q5756</f>
        <v>50.832797828295796</v>
      </c>
      <c r="V5756">
        <f>IF(U5756-H5756&lt;=10,10,U5756-H5756)</f>
        <v>33.832797828295796</v>
      </c>
      <c r="X5756">
        <f t="shared" si="450"/>
        <v>0</v>
      </c>
      <c r="Y5756">
        <f t="shared" si="451"/>
        <v>1</v>
      </c>
      <c r="AA5756">
        <f>((Y5756*V5756)+H5756+273)/(Y5756*V5756)</f>
        <v>9.57156423987675</v>
      </c>
      <c r="AB5756">
        <f t="shared" si="452"/>
        <v>7.9546294826280275E-6</v>
      </c>
      <c r="AD5756">
        <f>AA5756*$C$28</f>
        <v>5.3962254566168433</v>
      </c>
      <c r="AF5756">
        <f>(Q5756-X5756)/AD5756+X5756</f>
        <v>1.410953780740038E-5</v>
      </c>
      <c r="AH5756">
        <f>Q5756/AF5756</f>
        <v>5.3962254566168433</v>
      </c>
      <c r="AK5756" s="2"/>
      <c r="AT5756" s="1"/>
    </row>
    <row r="5757" spans="6:46" x14ac:dyDescent="0.35">
      <c r="F5757" s="4">
        <v>44436.791666666664</v>
      </c>
      <c r="H5757">
        <v>16.899999999999999</v>
      </c>
      <c r="I5757">
        <v>15.766666666666699</v>
      </c>
      <c r="K5757" s="2">
        <v>1.6083493802737498E-5</v>
      </c>
      <c r="L5757">
        <v>2.1967765498549899E-4</v>
      </c>
      <c r="N5757">
        <f t="shared" si="448"/>
        <v>1.1258445661916248E-5</v>
      </c>
      <c r="O5757" s="2">
        <f t="shared" si="449"/>
        <v>6.590329649564971E-5</v>
      </c>
      <c r="Q5757">
        <f>N5757+O5757</f>
        <v>7.7161742157565955E-5</v>
      </c>
      <c r="S5757">
        <f>IF(H5757&gt;$B$5,$B$5,($B$3 - $B$5)*(($B$5-H5757)/($B$5-$B$6))^(1/$B$2)+$B$5)</f>
        <v>24.133333333333333</v>
      </c>
      <c r="T5757">
        <f>K5757*S5757</f>
        <v>3.8814831710606493E-4</v>
      </c>
      <c r="U5757" s="3">
        <f>S5757*N5757/Q5757+$B$7*O5757/Q5757</f>
        <v>50.496334326906151</v>
      </c>
      <c r="V5757">
        <f>IF(U5757-H5757&lt;=10,10,U5757-H5757)</f>
        <v>33.596334326906153</v>
      </c>
      <c r="X5757">
        <f t="shared" si="450"/>
        <v>0</v>
      </c>
      <c r="Y5757">
        <f t="shared" si="451"/>
        <v>1</v>
      </c>
      <c r="AA5757">
        <f>((Y5757*V5757)+H5757+273)/(Y5757*V5757)</f>
        <v>9.6289175830658706</v>
      </c>
      <c r="AB5757">
        <f t="shared" si="452"/>
        <v>8.0135426948994064E-6</v>
      </c>
      <c r="AD5757">
        <f>AA5757*$C$28</f>
        <v>5.4285599385032857</v>
      </c>
      <c r="AF5757">
        <f>(Q5757-X5757)/AD5757+X5757</f>
        <v>1.4214035219594591E-5</v>
      </c>
      <c r="AH5757">
        <f>Q5757/AF5757</f>
        <v>5.4285599385032857</v>
      </c>
      <c r="AK5757" s="2"/>
      <c r="AT5757" s="1"/>
    </row>
    <row r="5758" spans="6:46" x14ac:dyDescent="0.35">
      <c r="F5758" s="4">
        <v>44436.833333333336</v>
      </c>
      <c r="H5758">
        <v>16.5</v>
      </c>
      <c r="I5758">
        <v>15.766666666666699</v>
      </c>
      <c r="K5758" s="2">
        <v>1.6083493802737498E-5</v>
      </c>
      <c r="L5758">
        <v>1.8515703662547601E-4</v>
      </c>
      <c r="N5758">
        <f t="shared" si="448"/>
        <v>1.1258445661916248E-5</v>
      </c>
      <c r="O5758" s="2">
        <f t="shared" si="449"/>
        <v>5.5547110987642811E-5</v>
      </c>
      <c r="Q5758">
        <f>N5758+O5758</f>
        <v>6.6805556649559056E-5</v>
      </c>
      <c r="S5758">
        <f>IF(H5758&gt;$B$5,$B$5,($B$3 - $B$5)*(($B$5-H5758)/($B$5-$B$6))^(1/$B$2)+$B$5)</f>
        <v>24.666666666666668</v>
      </c>
      <c r="T5758">
        <f>K5758*S5758</f>
        <v>3.9672618046752501E-4</v>
      </c>
      <c r="U5758" s="3">
        <f>S5758*N5758/Q5758+$B$7*O5758/Q5758</f>
        <v>49.888057188572503</v>
      </c>
      <c r="V5758">
        <f>IF(U5758-H5758&lt;=10,10,U5758-H5758)</f>
        <v>33.388057188572503</v>
      </c>
      <c r="X5758">
        <f t="shared" si="450"/>
        <v>0</v>
      </c>
      <c r="Y5758">
        <f t="shared" si="451"/>
        <v>1</v>
      </c>
      <c r="AA5758">
        <f>((Y5758*V5758)+H5758+273)/(Y5758*V5758)</f>
        <v>9.6707650692261637</v>
      </c>
      <c r="AB5758">
        <f t="shared" si="452"/>
        <v>6.9079908540167558E-6</v>
      </c>
      <c r="AD5758">
        <f>AA5758*$C$28</f>
        <v>5.4521525785832425</v>
      </c>
      <c r="AF5758">
        <f>(Q5758-X5758)/AD5758+X5758</f>
        <v>1.2253060729074216E-5</v>
      </c>
      <c r="AH5758">
        <f>Q5758/AF5758</f>
        <v>5.4521525785832425</v>
      </c>
      <c r="AK5758" s="2"/>
      <c r="AT5758" s="1"/>
    </row>
    <row r="5759" spans="6:46" x14ac:dyDescent="0.35">
      <c r="F5759" s="4">
        <v>44436.875</v>
      </c>
      <c r="H5759">
        <v>16.100000000000001</v>
      </c>
      <c r="I5759">
        <v>15.766666666666699</v>
      </c>
      <c r="K5759" s="2">
        <v>1.6083493802737498E-5</v>
      </c>
      <c r="L5759">
        <v>1.3808247344009199E-4</v>
      </c>
      <c r="N5759">
        <f t="shared" si="448"/>
        <v>1.1258445661916248E-5</v>
      </c>
      <c r="O5759" s="2">
        <f t="shared" si="449"/>
        <v>4.1424742032027601E-5</v>
      </c>
      <c r="Q5759">
        <f>N5759+O5759</f>
        <v>5.2683187693943853E-5</v>
      </c>
      <c r="S5759">
        <f>IF(H5759&gt;$B$5,$B$5,($B$3 - $B$5)*(($B$5-H5759)/($B$5-$B$6))^(1/$B$2)+$B$5)</f>
        <v>25.199999999999996</v>
      </c>
      <c r="T5759">
        <f>K5759*S5759</f>
        <v>4.0530404382898487E-4</v>
      </c>
      <c r="U5759" s="3">
        <f>S5759*N5759/Q5759+$B$7*O5759/Q5759</f>
        <v>48.631712593509754</v>
      </c>
      <c r="V5759">
        <f>IF(U5759-H5759&lt;=10,10,U5759-H5759)</f>
        <v>32.531712593509752</v>
      </c>
      <c r="X5759">
        <f t="shared" si="450"/>
        <v>0</v>
      </c>
      <c r="Y5759">
        <f t="shared" si="451"/>
        <v>1</v>
      </c>
      <c r="AA5759">
        <f>((Y5759*V5759)+H5759+273)/(Y5759*V5759)</f>
        <v>9.8867132085040303</v>
      </c>
      <c r="AB5759">
        <f t="shared" si="452"/>
        <v>5.3286857404368266E-6</v>
      </c>
      <c r="AD5759">
        <f>AA5759*$C$28</f>
        <v>5.5738991204520634</v>
      </c>
      <c r="AF5759">
        <f>(Q5759-X5759)/AD5759+X5759</f>
        <v>9.4517655514495678E-6</v>
      </c>
      <c r="AH5759">
        <f>Q5759/AF5759</f>
        <v>5.5738991204520625</v>
      </c>
      <c r="AK5759" s="2"/>
      <c r="AT5759" s="1"/>
    </row>
    <row r="5760" spans="6:46" x14ac:dyDescent="0.35">
      <c r="F5760" s="4">
        <v>44436.916666666664</v>
      </c>
      <c r="H5760">
        <v>15.6</v>
      </c>
      <c r="I5760">
        <v>15.766666666666699</v>
      </c>
      <c r="K5760" s="2">
        <v>1.6083493802737498E-5</v>
      </c>
      <c r="L5760" s="2">
        <v>9.4147306430955106E-5</v>
      </c>
      <c r="N5760">
        <f t="shared" si="448"/>
        <v>1.1258445661916248E-5</v>
      </c>
      <c r="O5760" s="2">
        <f t="shared" si="449"/>
        <v>2.8244191929286536E-5</v>
      </c>
      <c r="Q5760">
        <f>N5760+O5760</f>
        <v>3.9502637591202785E-5</v>
      </c>
      <c r="S5760">
        <f>IF(H5760&gt;$B$5,$B$5,($B$3 - $B$5)*(($B$5-H5760)/($B$5-$B$6))^(1/$B$2)+$B$5)</f>
        <v>25.866666666666667</v>
      </c>
      <c r="T5760">
        <f>K5760*S5760</f>
        <v>4.1602637303080997E-4</v>
      </c>
      <c r="U5760" s="3">
        <f>S5760*N5760/Q5760+$B$7*O5760/Q5760</f>
        <v>46.696856962359618</v>
      </c>
      <c r="V5760">
        <f>IF(U5760-H5760&lt;=10,10,U5760-H5760)</f>
        <v>31.096856962359617</v>
      </c>
      <c r="X5760">
        <f t="shared" si="450"/>
        <v>0</v>
      </c>
      <c r="Y5760">
        <f t="shared" si="451"/>
        <v>1</v>
      </c>
      <c r="AA5760">
        <f>((Y5760*V5760)+H5760+273)/(Y5760*V5760)</f>
        <v>10.280680692242575</v>
      </c>
      <c r="AB5760">
        <f t="shared" si="452"/>
        <v>3.8424146001353807E-6</v>
      </c>
      <c r="AD5760">
        <f>AA5760*$C$28</f>
        <v>5.7960088312109592</v>
      </c>
      <c r="AF5760">
        <f>(Q5760-X5760)/AD5760+X5760</f>
        <v>6.8154895448890309E-6</v>
      </c>
      <c r="AH5760">
        <f>Q5760/AF5760</f>
        <v>5.7960088312109592</v>
      </c>
      <c r="AK5760" s="2"/>
      <c r="AL5760" s="2"/>
      <c r="AT5760" s="1"/>
    </row>
    <row r="5761" spans="6:46" x14ac:dyDescent="0.35">
      <c r="F5761" s="4">
        <v>44436.958333333336</v>
      </c>
      <c r="H5761">
        <v>15.7</v>
      </c>
      <c r="I5761">
        <v>15.766666666666699</v>
      </c>
      <c r="K5761" s="2">
        <v>1.6083493802737498E-5</v>
      </c>
      <c r="L5761" s="2">
        <v>6.9041358049367002E-5</v>
      </c>
      <c r="N5761">
        <f t="shared" si="448"/>
        <v>1.1258445661916248E-5</v>
      </c>
      <c r="O5761" s="2">
        <f t="shared" si="449"/>
        <v>2.0712407414810104E-5</v>
      </c>
      <c r="Q5761">
        <f>N5761+O5761</f>
        <v>3.1970853076726352E-5</v>
      </c>
      <c r="S5761">
        <f>IF(H5761&gt;$B$5,$B$5,($B$3 - $B$5)*(($B$5-H5761)/($B$5-$B$6))^(1/$B$2)+$B$5)</f>
        <v>25.733333333333334</v>
      </c>
      <c r="T5761">
        <f>K5761*S5761</f>
        <v>4.13881907190445E-4</v>
      </c>
      <c r="U5761" s="3">
        <f>S5761*N5761/Q5761+$B$7*O5761/Q5761</f>
        <v>44.693825948862639</v>
      </c>
      <c r="V5761">
        <f>IF(U5761-H5761&lt;=10,10,U5761-H5761)</f>
        <v>28.993825948862639</v>
      </c>
      <c r="X5761">
        <f t="shared" si="450"/>
        <v>0</v>
      </c>
      <c r="Y5761">
        <f t="shared" si="451"/>
        <v>1</v>
      </c>
      <c r="AA5761">
        <f>((Y5761*V5761)+H5761+273)/(Y5761*V5761)</f>
        <v>10.957292304547515</v>
      </c>
      <c r="AB5761">
        <f t="shared" si="452"/>
        <v>2.9177694806460308E-6</v>
      </c>
      <c r="AD5761">
        <f>AA5761*$C$28</f>
        <v>6.1774667324546435</v>
      </c>
      <c r="AF5761">
        <f>(Q5761-X5761)/AD5761+X5761</f>
        <v>5.1753986644332106E-6</v>
      </c>
      <c r="AH5761">
        <f>Q5761/AF5761</f>
        <v>6.1774667324546435</v>
      </c>
      <c r="AK5761" s="2"/>
      <c r="AL5761" s="2"/>
      <c r="AT5761" s="1"/>
    </row>
    <row r="5762" spans="6:46" x14ac:dyDescent="0.35">
      <c r="F5762" s="4">
        <v>44437</v>
      </c>
      <c r="H5762">
        <v>15.5</v>
      </c>
      <c r="I5762">
        <v>15.6833333333333</v>
      </c>
      <c r="K5762" s="2">
        <v>1.6083493802737498E-5</v>
      </c>
      <c r="L5762" s="2">
        <v>4.0797226784740898E-5</v>
      </c>
      <c r="N5762">
        <f t="shared" ref="N5762:N5825" si="453">$C$13*K5762</f>
        <v>1.1258445661916248E-5</v>
      </c>
      <c r="O5762" s="2">
        <f t="shared" ref="O5762:O5825" si="454">$C$14*L5762</f>
        <v>1.2239168035422271E-5</v>
      </c>
      <c r="Q5762">
        <f>N5762+O5762</f>
        <v>2.3497613697338521E-5</v>
      </c>
      <c r="S5762">
        <f>IF(H5762&gt;$B$5,$B$5,($B$3 - $B$5)*(($B$5-H5762)/($B$5-$B$6))^(1/$B$2)+$B$5)</f>
        <v>26</v>
      </c>
      <c r="T5762">
        <f>K5762*S5762</f>
        <v>4.1817083887117493E-4</v>
      </c>
      <c r="U5762" s="3">
        <f>S5762*N5762/Q5762+$B$7*O5762/Q5762</f>
        <v>41.105188024580045</v>
      </c>
      <c r="V5762">
        <f>IF(U5762-H5762&lt;=10,10,U5762-H5762)</f>
        <v>25.605188024580045</v>
      </c>
      <c r="X5762">
        <f t="shared" ref="X5762:X5825" si="455">IF(Q5762-$C$20&lt;=0,0,Q5762-$C$20)</f>
        <v>0</v>
      </c>
      <c r="Y5762">
        <f t="shared" ref="Y5762:Y5825" si="456">1-(X5762/Q5762)</f>
        <v>1</v>
      </c>
      <c r="AA5762">
        <f>((Y5762*V5762)+H5762+273)/(Y5762*V5762)</f>
        <v>12.267247860982335</v>
      </c>
      <c r="AB5762">
        <f t="shared" ref="AB5762:AB5825" si="457">(Q5762-X5762)/AA5762</f>
        <v>1.9154755788440457E-6</v>
      </c>
      <c r="AD5762">
        <f>AA5762*$C$28</f>
        <v>6.9159892292499308</v>
      </c>
      <c r="AF5762">
        <f>(Q5762-X5762)/AD5762+X5762</f>
        <v>3.3975781220074195E-6</v>
      </c>
      <c r="AH5762">
        <f>Q5762/AF5762</f>
        <v>6.9159892292499308</v>
      </c>
      <c r="AK5762" s="2"/>
      <c r="AL5762" s="2"/>
      <c r="AT5762" s="1"/>
    </row>
    <row r="5763" spans="6:46" x14ac:dyDescent="0.35">
      <c r="F5763" s="4">
        <v>44437.041666666664</v>
      </c>
      <c r="H5763">
        <v>15.1</v>
      </c>
      <c r="I5763">
        <v>15.6833333333333</v>
      </c>
      <c r="K5763" s="2">
        <v>1.6083493802737498E-5</v>
      </c>
      <c r="L5763" s="2">
        <v>2.1967765498549899E-5</v>
      </c>
      <c r="N5763">
        <f t="shared" si="453"/>
        <v>1.1258445661916248E-5</v>
      </c>
      <c r="O5763" s="2">
        <f t="shared" si="454"/>
        <v>6.5903296495649707E-6</v>
      </c>
      <c r="Q5763">
        <f>N5763+O5763</f>
        <v>1.7848775311481217E-5</v>
      </c>
      <c r="S5763">
        <f>IF(H5763&gt;$B$5,$B$5,($B$3 - $B$5)*(($B$5-H5763)/($B$5-$B$6))^(1/$B$2)+$B$5)</f>
        <v>26.533333333333335</v>
      </c>
      <c r="T5763">
        <f>K5763*S5763</f>
        <v>4.2674870223263501E-4</v>
      </c>
      <c r="U5763" s="3">
        <f>S5763*N5763/Q5763+$B$7*O5763/Q5763</f>
        <v>37.044122677907552</v>
      </c>
      <c r="V5763">
        <f>IF(U5763-H5763&lt;=10,10,U5763-H5763)</f>
        <v>21.944122677907551</v>
      </c>
      <c r="X5763">
        <f t="shared" si="455"/>
        <v>0</v>
      </c>
      <c r="Y5763">
        <f t="shared" si="456"/>
        <v>1</v>
      </c>
      <c r="AA5763">
        <f>((Y5763*V5763)+H5763+273)/(Y5763*V5763)</f>
        <v>14.128800099629746</v>
      </c>
      <c r="AB5763">
        <f t="shared" si="457"/>
        <v>1.2632902430227571E-6</v>
      </c>
      <c r="AD5763">
        <f>AA5763*$C$28</f>
        <v>7.9654891152936962</v>
      </c>
      <c r="AF5763">
        <f>(Q5763-X5763)/AD5763+X5763</f>
        <v>2.2407632542252385E-6</v>
      </c>
      <c r="AH5763">
        <f>Q5763/AF5763</f>
        <v>7.9654891152936953</v>
      </c>
      <c r="AK5763" s="2"/>
      <c r="AL5763" s="2"/>
      <c r="AT5763" s="1"/>
    </row>
    <row r="5764" spans="6:46" x14ac:dyDescent="0.35">
      <c r="F5764" s="4">
        <v>44437.083333333336</v>
      </c>
      <c r="H5764">
        <v>14.6</v>
      </c>
      <c r="I5764">
        <v>15.6833333333333</v>
      </c>
      <c r="K5764" s="2">
        <v>1.6083493802737498E-5</v>
      </c>
      <c r="L5764" s="2">
        <v>9.4147549089596692E-6</v>
      </c>
      <c r="N5764">
        <f t="shared" si="453"/>
        <v>1.1258445661916248E-5</v>
      </c>
      <c r="O5764" s="2">
        <f t="shared" si="454"/>
        <v>2.8244264726879012E-6</v>
      </c>
      <c r="Q5764">
        <f>N5764+O5764</f>
        <v>1.4082872134604149E-5</v>
      </c>
      <c r="S5764">
        <f>IF(H5764&gt;$B$5,$B$5,($B$3 - $B$5)*(($B$5-H5764)/($B$5-$B$6))^(1/$B$2)+$B$5)</f>
        <v>27.200000000000003</v>
      </c>
      <c r="T5764">
        <f>K5764*S5764</f>
        <v>4.3747103143446E-4</v>
      </c>
      <c r="U5764" s="3">
        <f>S5764*N5764/Q5764+$B$7*O5764/Q5764</f>
        <v>32.775500167170321</v>
      </c>
      <c r="V5764">
        <f>IF(U5764-H5764&lt;=10,10,U5764-H5764)</f>
        <v>18.17550016717032</v>
      </c>
      <c r="X5764">
        <f t="shared" si="455"/>
        <v>0</v>
      </c>
      <c r="Y5764">
        <f t="shared" si="456"/>
        <v>1</v>
      </c>
      <c r="AA5764">
        <f>((Y5764*V5764)+H5764+273)/(Y5764*V5764)</f>
        <v>16.823498520248723</v>
      </c>
      <c r="AB5764">
        <f t="shared" si="457"/>
        <v>8.3709533529271798E-7</v>
      </c>
      <c r="AD5764">
        <f>AA5764*$C$28</f>
        <v>9.4846974547904139</v>
      </c>
      <c r="AF5764">
        <f>(Q5764-X5764)/AD5764+X5764</f>
        <v>1.4847992992640315E-6</v>
      </c>
      <c r="AH5764">
        <f>Q5764/AF5764</f>
        <v>9.4846974547904139</v>
      </c>
      <c r="AK5764" s="2"/>
      <c r="AL5764" s="2"/>
      <c r="AT5764" s="1"/>
    </row>
    <row r="5765" spans="6:46" x14ac:dyDescent="0.35">
      <c r="F5765" s="4">
        <v>44437.125</v>
      </c>
      <c r="H5765">
        <v>14.6</v>
      </c>
      <c r="I5765">
        <v>15.6833333333333</v>
      </c>
      <c r="K5765" s="2">
        <v>1.6814561702861898E-5</v>
      </c>
      <c r="L5765">
        <v>0</v>
      </c>
      <c r="N5765">
        <f t="shared" si="453"/>
        <v>1.1770193192003328E-5</v>
      </c>
      <c r="O5765" s="2">
        <f t="shared" si="454"/>
        <v>0</v>
      </c>
      <c r="Q5765">
        <f>N5765+O5765</f>
        <v>1.1770193192003328E-5</v>
      </c>
      <c r="S5765">
        <f>IF(H5765&gt;$B$5,$B$5,($B$3 - $B$5)*(($B$5-H5765)/($B$5-$B$6))^(1/$B$2)+$B$5)</f>
        <v>27.200000000000003</v>
      </c>
      <c r="T5765">
        <f>K5765*S5765</f>
        <v>4.5735607831784371E-4</v>
      </c>
      <c r="U5765" s="3">
        <f>S5765*N5765/Q5765+$B$7*O5765/Q5765</f>
        <v>27.200000000000003</v>
      </c>
      <c r="V5765">
        <f>IF(U5765-H5765&lt;=10,10,U5765-H5765)</f>
        <v>12.600000000000003</v>
      </c>
      <c r="X5765">
        <f t="shared" si="455"/>
        <v>0</v>
      </c>
      <c r="Y5765">
        <f t="shared" si="456"/>
        <v>1</v>
      </c>
      <c r="AA5765">
        <f>((Y5765*V5765)+H5765+273)/(Y5765*V5765)</f>
        <v>23.825396825396819</v>
      </c>
      <c r="AB5765">
        <f t="shared" si="457"/>
        <v>4.9401876821866076E-7</v>
      </c>
      <c r="AD5765">
        <f>AA5765*$C$28</f>
        <v>13.432204981456611</v>
      </c>
      <c r="AF5765">
        <f>(Q5765-X5765)/AD5765+X5765</f>
        <v>8.7626664484738595E-7</v>
      </c>
      <c r="AH5765">
        <f>Q5765/AF5765</f>
        <v>13.432204981456611</v>
      </c>
      <c r="AK5765" s="2"/>
      <c r="AT5765" s="1"/>
    </row>
    <row r="5766" spans="6:46" x14ac:dyDescent="0.35">
      <c r="F5766" s="4">
        <v>44437.166666666664</v>
      </c>
      <c r="H5766">
        <v>14.7</v>
      </c>
      <c r="I5766">
        <v>15.6833333333333</v>
      </c>
      <c r="K5766" s="2">
        <v>1.7545629602986299E-5</v>
      </c>
      <c r="L5766" s="2">
        <v>1.5691278403152899E-6</v>
      </c>
      <c r="N5766">
        <f t="shared" si="453"/>
        <v>1.2281940722090408E-5</v>
      </c>
      <c r="O5766" s="2">
        <f t="shared" si="454"/>
        <v>4.7073835209458705E-7</v>
      </c>
      <c r="Q5766">
        <f>N5766+O5766</f>
        <v>1.2752679074184995E-5</v>
      </c>
      <c r="S5766">
        <f>IF(H5766&gt;$B$5,$B$5,($B$3 - $B$5)*(($B$5-H5766)/($B$5-$B$6))^(1/$B$2)+$B$5)</f>
        <v>27.06666666666667</v>
      </c>
      <c r="T5766">
        <f>K5766*S5766</f>
        <v>4.7490170792082923E-4</v>
      </c>
      <c r="U5766" s="3">
        <f>S5766*N5766/Q5766+$B$7*O5766/Q5766</f>
        <v>28.097766973147369</v>
      </c>
      <c r="V5766">
        <f>IF(U5766-H5766&lt;=10,10,U5766-H5766)</f>
        <v>13.39776697314737</v>
      </c>
      <c r="X5766">
        <f t="shared" si="455"/>
        <v>0</v>
      </c>
      <c r="Y5766">
        <f t="shared" si="456"/>
        <v>1</v>
      </c>
      <c r="AA5766">
        <f>((Y5766*V5766)+H5766+273)/(Y5766*V5766)</f>
        <v>22.473727717210345</v>
      </c>
      <c r="AB5766">
        <f t="shared" si="457"/>
        <v>5.6744832164265365E-7</v>
      </c>
      <c r="AD5766">
        <f>AA5766*$C$28</f>
        <v>12.670165353688061</v>
      </c>
      <c r="AF5766">
        <f>(Q5766-X5766)/AD5766+X5766</f>
        <v>1.0065124422762893E-6</v>
      </c>
      <c r="AH5766">
        <f>Q5766/AF5766</f>
        <v>12.670165353688061</v>
      </c>
      <c r="AK5766" s="2"/>
      <c r="AL5766" s="2"/>
      <c r="AT5766" s="1"/>
    </row>
    <row r="5767" spans="6:46" x14ac:dyDescent="0.35">
      <c r="F5767" s="4">
        <v>44437.208333333336</v>
      </c>
      <c r="H5767">
        <v>14.5</v>
      </c>
      <c r="I5767">
        <v>15.6833333333333</v>
      </c>
      <c r="K5767" s="2">
        <v>1.7545629602986299E-5</v>
      </c>
      <c r="L5767" s="2">
        <v>4.7073713880137897E-6</v>
      </c>
      <c r="N5767">
        <f t="shared" si="453"/>
        <v>1.2281940722090408E-5</v>
      </c>
      <c r="O5767" s="2">
        <f t="shared" si="454"/>
        <v>1.4122114164041371E-6</v>
      </c>
      <c r="Q5767">
        <f>N5767+O5767</f>
        <v>1.3694152138494546E-5</v>
      </c>
      <c r="S5767">
        <f>IF(H5767&gt;$B$5,$B$5,($B$3 - $B$5)*(($B$5-H5767)/($B$5-$B$6))^(1/$B$2)+$B$5)</f>
        <v>27.333333333333332</v>
      </c>
      <c r="T5767">
        <f>K5767*S5767</f>
        <v>4.795805424816255E-4</v>
      </c>
      <c r="U5767" s="3">
        <f>S5767*N5767/Q5767+$B$7*O5767/Q5767</f>
        <v>30.186462327766254</v>
      </c>
      <c r="V5767">
        <f>IF(U5767-H5767&lt;=10,10,U5767-H5767)</f>
        <v>15.686462327766254</v>
      </c>
      <c r="X5767">
        <f t="shared" si="455"/>
        <v>0</v>
      </c>
      <c r="Y5767">
        <f t="shared" si="456"/>
        <v>1</v>
      </c>
      <c r="AA5767">
        <f>((Y5767*V5767)+H5767+273)/(Y5767*V5767)</f>
        <v>19.327905552745488</v>
      </c>
      <c r="AB5767">
        <f t="shared" si="457"/>
        <v>7.0851712831084897E-7</v>
      </c>
      <c r="AD5767">
        <f>AA5767*$C$28</f>
        <v>10.89662393240692</v>
      </c>
      <c r="AF5767">
        <f>(Q5767-X5767)/AD5767+X5767</f>
        <v>1.2567334821721877E-6</v>
      </c>
      <c r="AH5767">
        <f>Q5767/AF5767</f>
        <v>10.89662393240692</v>
      </c>
      <c r="AK5767" s="2"/>
      <c r="AL5767" s="2"/>
      <c r="AT5767" s="1"/>
    </row>
    <row r="5768" spans="6:46" x14ac:dyDescent="0.35">
      <c r="F5768" s="4">
        <v>44437.25</v>
      </c>
      <c r="H5768">
        <v>14.9</v>
      </c>
      <c r="I5768">
        <v>15.6833333333333</v>
      </c>
      <c r="K5768" s="2">
        <v>1.7545629602986299E-5</v>
      </c>
      <c r="L5768" s="2">
        <v>2.9813283370805601E-5</v>
      </c>
      <c r="N5768">
        <f t="shared" si="453"/>
        <v>1.2281940722090408E-5</v>
      </c>
      <c r="O5768" s="2">
        <f t="shared" si="454"/>
        <v>8.9439850112416824E-6</v>
      </c>
      <c r="Q5768">
        <f>N5768+O5768</f>
        <v>2.1225925733332091E-5</v>
      </c>
      <c r="S5768">
        <f>IF(H5768&gt;$B$5,$B$5,($B$3 - $B$5)*(($B$5-H5768)/($B$5-$B$6))^(1/$B$2)+$B$5)</f>
        <v>26.799999999999997</v>
      </c>
      <c r="T5768">
        <f>K5768*S5768</f>
        <v>4.7022287336003274E-4</v>
      </c>
      <c r="U5768" s="3">
        <f>S5768*N5768/Q5768+$B$7*O5768/Q5768</f>
        <v>38.682656167073155</v>
      </c>
      <c r="V5768">
        <f>IF(U5768-H5768&lt;=10,10,U5768-H5768)</f>
        <v>23.782656167073156</v>
      </c>
      <c r="X5768">
        <f t="shared" si="455"/>
        <v>0</v>
      </c>
      <c r="Y5768">
        <f t="shared" si="456"/>
        <v>1</v>
      </c>
      <c r="AA5768">
        <f>((Y5768*V5768)+H5768+273)/(Y5768*V5768)</f>
        <v>13.105460297516919</v>
      </c>
      <c r="AB5768">
        <f t="shared" si="457"/>
        <v>1.6196245878791262E-6</v>
      </c>
      <c r="AD5768">
        <f>AA5768*$C$28</f>
        <v>7.3885539192758722</v>
      </c>
      <c r="AF5768">
        <f>(Q5768-X5768)/AD5768+X5768</f>
        <v>2.8728119149210154E-6</v>
      </c>
      <c r="AH5768">
        <f>Q5768/AF5768</f>
        <v>7.3885539192758714</v>
      </c>
      <c r="AK5768" s="2"/>
      <c r="AL5768" s="2"/>
      <c r="AT5768" s="1"/>
    </row>
    <row r="5769" spans="6:46" x14ac:dyDescent="0.35">
      <c r="F5769" s="4">
        <v>44437.291666666664</v>
      </c>
      <c r="H5769">
        <v>15</v>
      </c>
      <c r="I5769">
        <v>15.6833333333333</v>
      </c>
      <c r="K5769" s="2">
        <v>1.7545629602986299E-5</v>
      </c>
      <c r="L5769" s="2">
        <v>7.2179540932405098E-5</v>
      </c>
      <c r="N5769">
        <f t="shared" si="453"/>
        <v>1.2281940722090408E-5</v>
      </c>
      <c r="O5769" s="2">
        <f t="shared" si="454"/>
        <v>2.1653862279721534E-5</v>
      </c>
      <c r="Q5769">
        <f>N5769+O5769</f>
        <v>3.3935803001811942E-5</v>
      </c>
      <c r="S5769">
        <f>IF(H5769&gt;$B$5,$B$5,($B$3 - $B$5)*(($B$5-H5769)/($B$5-$B$6))^(1/$B$2)+$B$5)</f>
        <v>26.666666666666664</v>
      </c>
      <c r="T5769">
        <f>K5769*S5769</f>
        <v>4.6788345607963461E-4</v>
      </c>
      <c r="U5769" s="3">
        <f>S5769*N5769/Q5769+$B$7*O5769/Q5769</f>
        <v>44.745687749288031</v>
      </c>
      <c r="V5769">
        <f>IF(U5769-H5769&lt;=10,10,U5769-H5769)</f>
        <v>29.745687749288031</v>
      </c>
      <c r="X5769">
        <f t="shared" si="455"/>
        <v>0</v>
      </c>
      <c r="Y5769">
        <f t="shared" si="456"/>
        <v>1</v>
      </c>
      <c r="AA5769">
        <f>((Y5769*V5769)+H5769+273)/(Y5769*V5769)</f>
        <v>10.682075681941271</v>
      </c>
      <c r="AB5769">
        <f t="shared" si="457"/>
        <v>3.1768922082421283E-6</v>
      </c>
      <c r="AD5769">
        <f>AA5769*$C$28</f>
        <v>6.0223059972004602</v>
      </c>
      <c r="AF5769">
        <f>(Q5769-X5769)/AD5769+X5769</f>
        <v>5.6350180508242853E-6</v>
      </c>
      <c r="AH5769">
        <f>Q5769/AF5769</f>
        <v>6.0223059972004602</v>
      </c>
      <c r="AK5769" s="2"/>
      <c r="AL5769" s="2"/>
      <c r="AT5769" s="1"/>
    </row>
    <row r="5770" spans="6:46" x14ac:dyDescent="0.35">
      <c r="F5770" s="4">
        <v>44437.333333333336</v>
      </c>
      <c r="H5770">
        <v>15.4</v>
      </c>
      <c r="I5770">
        <v>15.6833333333333</v>
      </c>
      <c r="K5770" s="2">
        <v>1.64490277527997E-5</v>
      </c>
      <c r="L5770">
        <v>1.4749762873581099E-4</v>
      </c>
      <c r="N5770">
        <f t="shared" si="453"/>
        <v>1.1514319426959789E-5</v>
      </c>
      <c r="O5770" s="2">
        <f t="shared" si="454"/>
        <v>4.4249288620743302E-5</v>
      </c>
      <c r="Q5770">
        <f>N5770+O5770</f>
        <v>5.5763608047703091E-5</v>
      </c>
      <c r="S5770">
        <f>IF(H5770&gt;$B$5,$B$5,($B$3 - $B$5)*(($B$5-H5770)/($B$5-$B$6))^(1/$B$2)+$B$5)</f>
        <v>26.133333333333333</v>
      </c>
      <c r="T5770">
        <f>K5770*S5770</f>
        <v>4.298679252731655E-4</v>
      </c>
      <c r="U5770" s="3">
        <f>S5770*N5770/Q5770+$B$7*O5770/Q5770</f>
        <v>49.03948143909129</v>
      </c>
      <c r="V5770">
        <f>IF(U5770-H5770&lt;=10,10,U5770-H5770)</f>
        <v>33.639481439091291</v>
      </c>
      <c r="X5770">
        <f t="shared" si="455"/>
        <v>0</v>
      </c>
      <c r="Y5770">
        <f t="shared" si="456"/>
        <v>1</v>
      </c>
      <c r="AA5770">
        <f>((Y5770*V5770)+H5770+273)/(Y5770*V5770)</f>
        <v>9.5732593863608191</v>
      </c>
      <c r="AB5770">
        <f t="shared" si="457"/>
        <v>5.8249344133671364E-6</v>
      </c>
      <c r="AD5770">
        <f>AA5770*$C$28</f>
        <v>5.3971811408060502</v>
      </c>
      <c r="AF5770">
        <f>(Q5770-X5770)/AD5770+X5770</f>
        <v>1.0331987493637279E-5</v>
      </c>
      <c r="AH5770">
        <f>Q5770/AF5770</f>
        <v>5.3971811408060502</v>
      </c>
      <c r="AK5770" s="2"/>
      <c r="AT5770" s="1"/>
    </row>
    <row r="5771" spans="6:46" x14ac:dyDescent="0.35">
      <c r="F5771" s="4">
        <v>44437.375</v>
      </c>
      <c r="H5771">
        <v>15.1</v>
      </c>
      <c r="I5771">
        <v>15.6833333333333</v>
      </c>
      <c r="K5771" s="2">
        <v>1.49868919525508E-5</v>
      </c>
      <c r="L5771">
        <v>2.1340007592621501E-4</v>
      </c>
      <c r="N5771">
        <f t="shared" si="453"/>
        <v>1.049082436678556E-5</v>
      </c>
      <c r="O5771" s="2">
        <f t="shared" si="454"/>
        <v>6.4020022777864515E-5</v>
      </c>
      <c r="Q5771">
        <f>N5771+O5771</f>
        <v>7.4510847144650073E-5</v>
      </c>
      <c r="S5771">
        <f>IF(H5771&gt;$B$5,$B$5,($B$3 - $B$5)*(($B$5-H5771)/($B$5-$B$6))^(1/$B$2)+$B$5)</f>
        <v>26.533333333333335</v>
      </c>
      <c r="T5771">
        <f>K5771*S5771</f>
        <v>3.9765219980768127E-4</v>
      </c>
      <c r="U5771" s="3">
        <f>S5771*N5771/Q5771+$B$7*O5771/Q5771</f>
        <v>50.992009059726932</v>
      </c>
      <c r="V5771">
        <f>IF(U5771-H5771&lt;=10,10,U5771-H5771)</f>
        <v>35.892009059726931</v>
      </c>
      <c r="X5771">
        <f t="shared" si="455"/>
        <v>0</v>
      </c>
      <c r="Y5771">
        <f t="shared" si="456"/>
        <v>1</v>
      </c>
      <c r="AA5771">
        <f>((Y5771*V5771)+H5771+273)/(Y5771*V5771)</f>
        <v>9.0268563267266675</v>
      </c>
      <c r="AB5771">
        <f t="shared" si="457"/>
        <v>8.2543517308499486E-6</v>
      </c>
      <c r="AD5771">
        <f>AA5771*$C$28</f>
        <v>5.0891317952573747</v>
      </c>
      <c r="AF5771">
        <f>(Q5771-X5771)/AD5771+X5771</f>
        <v>1.4641170663744188E-5</v>
      </c>
      <c r="AH5771">
        <f>Q5771/AF5771</f>
        <v>5.0891317952573747</v>
      </c>
      <c r="AK5771" s="2"/>
      <c r="AT5771" s="1"/>
    </row>
    <row r="5772" spans="6:46" x14ac:dyDescent="0.35">
      <c r="F5772" s="4">
        <v>44437.416666666664</v>
      </c>
      <c r="H5772">
        <v>14.7</v>
      </c>
      <c r="I5772">
        <v>15.6833333333333</v>
      </c>
      <c r="K5772" s="2">
        <v>1.3524756152302E-5</v>
      </c>
      <c r="L5772">
        <v>2.60474639111599E-4</v>
      </c>
      <c r="N5772">
        <f t="shared" si="453"/>
        <v>9.4673293066113996E-6</v>
      </c>
      <c r="O5772" s="2">
        <f t="shared" si="454"/>
        <v>7.8142391733479705E-5</v>
      </c>
      <c r="Q5772">
        <f>N5772+O5772</f>
        <v>8.7609721040091099E-5</v>
      </c>
      <c r="S5772">
        <f>IF(H5772&gt;$B$5,$B$5,($B$3 - $B$5)*(($B$5-H5772)/($B$5-$B$6))^(1/$B$2)+$B$5)</f>
        <v>27.06666666666667</v>
      </c>
      <c r="T5772">
        <f>K5772*S5772</f>
        <v>3.6607006652230749E-4</v>
      </c>
      <c r="U5772" s="3">
        <f>S5772*N5772/Q5772+$B$7*O5772/Q5772</f>
        <v>51.981452946562918</v>
      </c>
      <c r="V5772">
        <f>IF(U5772-H5772&lt;=10,10,U5772-H5772)</f>
        <v>37.281452946562922</v>
      </c>
      <c r="X5772">
        <f t="shared" si="455"/>
        <v>0</v>
      </c>
      <c r="Y5772">
        <f t="shared" si="456"/>
        <v>1</v>
      </c>
      <c r="AA5772">
        <f>((Y5772*V5772)+H5772+273)/(Y5772*V5772)</f>
        <v>8.7169739176306393</v>
      </c>
      <c r="AB5772">
        <f t="shared" si="457"/>
        <v>1.0050474151688675E-5</v>
      </c>
      <c r="AD5772">
        <f>AA5772*$C$28</f>
        <v>4.9144272952807571</v>
      </c>
      <c r="AF5772">
        <f>(Q5772-X5772)/AD5772+X5772</f>
        <v>1.7827045915242505E-5</v>
      </c>
      <c r="AH5772">
        <f>Q5772/AF5772</f>
        <v>4.9144272952807571</v>
      </c>
      <c r="AK5772" s="2"/>
      <c r="AT5772" s="1"/>
    </row>
    <row r="5773" spans="6:46" x14ac:dyDescent="0.35">
      <c r="F5773" s="4">
        <v>44437.458333333336</v>
      </c>
      <c r="H5773">
        <v>14.7</v>
      </c>
      <c r="I5773">
        <v>15.6833333333333</v>
      </c>
      <c r="K5773" s="2">
        <v>1.31592222022397E-5</v>
      </c>
      <c r="L5773">
        <v>2.60474639111599E-4</v>
      </c>
      <c r="N5773">
        <f t="shared" si="453"/>
        <v>9.2114555415677893E-6</v>
      </c>
      <c r="O5773" s="2">
        <f t="shared" si="454"/>
        <v>7.8142391733479705E-5</v>
      </c>
      <c r="Q5773">
        <f>N5773+O5773</f>
        <v>8.7353847275047487E-5</v>
      </c>
      <c r="S5773">
        <f>IF(H5773&gt;$B$5,$B$5,($B$3 - $B$5)*(($B$5-H5773)/($B$5-$B$6))^(1/$B$2)+$B$5)</f>
        <v>27.06666666666667</v>
      </c>
      <c r="T5773">
        <f>K5773*S5773</f>
        <v>3.5617628094062128E-4</v>
      </c>
      <c r="U5773" s="3">
        <f>S5773*N5773/Q5773+$B$7*O5773/Q5773</f>
        <v>52.054432447404146</v>
      </c>
      <c r="V5773">
        <f>IF(U5773-H5773&lt;=10,10,U5773-H5773)</f>
        <v>37.35443244740415</v>
      </c>
      <c r="X5773">
        <f t="shared" si="455"/>
        <v>0</v>
      </c>
      <c r="Y5773">
        <f t="shared" si="456"/>
        <v>1</v>
      </c>
      <c r="AA5773">
        <f>((Y5773*V5773)+H5773+273)/(Y5773*V5773)</f>
        <v>8.7018972354910726</v>
      </c>
      <c r="AB5773">
        <f t="shared" si="457"/>
        <v>1.0038482978030465E-5</v>
      </c>
      <c r="AD5773">
        <f>AA5773*$C$28</f>
        <v>4.9059274123019749</v>
      </c>
      <c r="AF5773">
        <f>(Q5773-X5773)/AD5773+X5773</f>
        <v>1.7805776550219896E-5</v>
      </c>
      <c r="AH5773">
        <f>Q5773/AF5773</f>
        <v>4.9059274123019749</v>
      </c>
      <c r="AK5773" s="2"/>
      <c r="AT5773" s="1"/>
    </row>
    <row r="5774" spans="6:46" x14ac:dyDescent="0.35">
      <c r="F5774" s="4">
        <v>44437.5</v>
      </c>
      <c r="H5774">
        <v>14.7</v>
      </c>
      <c r="I5774">
        <v>15.6833333333333</v>
      </c>
      <c r="K5774" s="2">
        <v>1.31592222022397E-5</v>
      </c>
      <c r="L5774">
        <v>2.3536796275408601E-4</v>
      </c>
      <c r="N5774">
        <f t="shared" si="453"/>
        <v>9.2114555415677893E-6</v>
      </c>
      <c r="O5774" s="2">
        <f t="shared" si="454"/>
        <v>7.0610388826225818E-5</v>
      </c>
      <c r="Q5774">
        <f>N5774+O5774</f>
        <v>7.9821844367793614E-5</v>
      </c>
      <c r="S5774">
        <f>IF(H5774&gt;$B$5,$B$5,($B$3 - $B$5)*(($B$5-H5774)/($B$5-$B$6))^(1/$B$2)+$B$5)</f>
        <v>27.06666666666667</v>
      </c>
      <c r="T5774">
        <f>K5774*S5774</f>
        <v>3.5617628094062128E-4</v>
      </c>
      <c r="U5774" s="3">
        <f>S5774*N5774/Q5774+$B$7*O5774/Q5774</f>
        <v>51.776488188594001</v>
      </c>
      <c r="V5774">
        <f>IF(U5774-H5774&lt;=10,10,U5774-H5774)</f>
        <v>37.076488188593999</v>
      </c>
      <c r="X5774">
        <f t="shared" si="455"/>
        <v>0</v>
      </c>
      <c r="Y5774">
        <f t="shared" si="456"/>
        <v>1</v>
      </c>
      <c r="AA5774">
        <f>((Y5774*V5774)+H5774+273)/(Y5774*V5774)</f>
        <v>8.7596345839600414</v>
      </c>
      <c r="AB5774">
        <f t="shared" si="457"/>
        <v>9.1124628091173053E-6</v>
      </c>
      <c r="AD5774">
        <f>AA5774*$C$28</f>
        <v>4.9384783874401634</v>
      </c>
      <c r="AF5774">
        <f>(Q5774-X5774)/AD5774+X5774</f>
        <v>1.6163246673469575E-5</v>
      </c>
      <c r="AH5774">
        <f>Q5774/AF5774</f>
        <v>4.9384783874401634</v>
      </c>
      <c r="AK5774" s="2"/>
      <c r="AT5774" s="1"/>
    </row>
    <row r="5775" spans="6:46" x14ac:dyDescent="0.35">
      <c r="F5775" s="4">
        <v>44437.541666666664</v>
      </c>
      <c r="H5775">
        <v>15.2</v>
      </c>
      <c r="I5775">
        <v>15.6833333333333</v>
      </c>
      <c r="K5775" s="2">
        <v>1.27936882521775E-5</v>
      </c>
      <c r="L5775">
        <v>1.85155823332268E-4</v>
      </c>
      <c r="N5775">
        <f t="shared" si="453"/>
        <v>8.9555817765242501E-6</v>
      </c>
      <c r="O5775" s="2">
        <f t="shared" si="454"/>
        <v>5.5546746999680408E-5</v>
      </c>
      <c r="Q5775">
        <f>N5775+O5775</f>
        <v>6.4502328776204653E-5</v>
      </c>
      <c r="S5775">
        <f>IF(H5775&gt;$B$5,$B$5,($B$3 - $B$5)*(($B$5-H5775)/($B$5-$B$6))^(1/$B$2)+$B$5)</f>
        <v>26.400000000000002</v>
      </c>
      <c r="T5775">
        <f>K5775*S5775</f>
        <v>3.3775336985748604E-4</v>
      </c>
      <c r="U5775" s="3">
        <f>S5775*N5775/Q5775+$B$7*O5775/Q5775</f>
        <v>51.029141216013251</v>
      </c>
      <c r="V5775">
        <f>IF(U5775-H5775&lt;=10,10,U5775-H5775)</f>
        <v>35.829141216013255</v>
      </c>
      <c r="X5775">
        <f t="shared" si="455"/>
        <v>0</v>
      </c>
      <c r="Y5775">
        <f t="shared" si="456"/>
        <v>1</v>
      </c>
      <c r="AA5775">
        <f>((Y5775*V5775)+H5775+273)/(Y5775*V5775)</f>
        <v>9.0437317283840919</v>
      </c>
      <c r="AB5775">
        <f t="shared" si="457"/>
        <v>7.1322691465694043E-6</v>
      </c>
      <c r="AD5775">
        <f>AA5775*$C$28</f>
        <v>5.0986457544945747</v>
      </c>
      <c r="AF5775">
        <f>(Q5775-X5775)/AD5775+X5775</f>
        <v>1.2650874738521371E-5</v>
      </c>
      <c r="AH5775">
        <f>Q5775/AF5775</f>
        <v>5.0986457544945747</v>
      </c>
      <c r="AK5775" s="2"/>
      <c r="AT5775" s="1"/>
    </row>
    <row r="5776" spans="6:46" x14ac:dyDescent="0.35">
      <c r="F5776" s="4">
        <v>44437.583333333336</v>
      </c>
      <c r="H5776">
        <v>16</v>
      </c>
      <c r="I5776">
        <v>15.6833333333333</v>
      </c>
      <c r="K5776" s="2">
        <v>1.16970864019909E-5</v>
      </c>
      <c r="L5776">
        <v>1.4122126296973501E-4</v>
      </c>
      <c r="N5776">
        <f t="shared" si="453"/>
        <v>8.1879604813936292E-6</v>
      </c>
      <c r="O5776" s="2">
        <f t="shared" si="454"/>
        <v>4.2366378890920511E-5</v>
      </c>
      <c r="Q5776">
        <f>N5776+O5776</f>
        <v>5.0554339372314136E-5</v>
      </c>
      <c r="S5776">
        <f>IF(H5776&gt;$B$5,$B$5,($B$3 - $B$5)*(($B$5-H5776)/($B$5-$B$6))^(1/$B$2)+$B$5)</f>
        <v>25.333333333333332</v>
      </c>
      <c r="T5776">
        <f>K5776*S5776</f>
        <v>2.9632618885043613E-4</v>
      </c>
      <c r="U5776" s="3">
        <f>S5776*N5776/Q5776+$B$7*O5776/Q5776</f>
        <v>50.195081227500467</v>
      </c>
      <c r="V5776">
        <f>IF(U5776-H5776&lt;=10,10,U5776-H5776)</f>
        <v>34.195081227500467</v>
      </c>
      <c r="X5776">
        <f t="shared" si="455"/>
        <v>0</v>
      </c>
      <c r="Y5776">
        <f t="shared" si="456"/>
        <v>1</v>
      </c>
      <c r="AA5776">
        <f>((Y5776*V5776)+H5776+273)/(Y5776*V5776)</f>
        <v>9.451507925285453</v>
      </c>
      <c r="AB5776">
        <f t="shared" si="457"/>
        <v>5.3488120384544147E-6</v>
      </c>
      <c r="AD5776">
        <f>AA5776*$C$28</f>
        <v>5.3285404967932335</v>
      </c>
      <c r="AF5776">
        <f>(Q5776-X5776)/AD5776+X5776</f>
        <v>9.4874646073794914E-6</v>
      </c>
      <c r="AH5776">
        <f>Q5776/AF5776</f>
        <v>5.3285404967932335</v>
      </c>
      <c r="AK5776" s="2"/>
      <c r="AT5776" s="1"/>
    </row>
    <row r="5777" spans="6:46" x14ac:dyDescent="0.35">
      <c r="F5777" s="4">
        <v>44437.625</v>
      </c>
      <c r="H5777">
        <v>16.8</v>
      </c>
      <c r="I5777">
        <v>15.6833333333333</v>
      </c>
      <c r="K5777" s="2">
        <v>1.27936882521775E-5</v>
      </c>
      <c r="L5777" s="2">
        <v>9.7285367984672303E-5</v>
      </c>
      <c r="N5777">
        <f t="shared" si="453"/>
        <v>8.9555817765242501E-6</v>
      </c>
      <c r="O5777" s="2">
        <f t="shared" si="454"/>
        <v>2.9185610395401696E-5</v>
      </c>
      <c r="Q5777">
        <f>N5777+O5777</f>
        <v>3.8141192171925948E-5</v>
      </c>
      <c r="S5777">
        <f>IF(H5777&gt;$B$5,$B$5,($B$3 - $B$5)*(($B$5-H5777)/($B$5-$B$6))^(1/$B$2)+$B$5)</f>
        <v>24.266666666666666</v>
      </c>
      <c r="T5777">
        <f>K5777*S5777</f>
        <v>3.1046016825284067E-4</v>
      </c>
      <c r="U5777" s="3">
        <f>S5777*N5777/Q5777+$B$7*O5777/Q5777</f>
        <v>47.783789277189044</v>
      </c>
      <c r="V5777">
        <f>IF(U5777-H5777&lt;=10,10,U5777-H5777)</f>
        <v>30.983789277189043</v>
      </c>
      <c r="X5777">
        <f t="shared" si="455"/>
        <v>0</v>
      </c>
      <c r="Y5777">
        <f t="shared" si="456"/>
        <v>1</v>
      </c>
      <c r="AA5777">
        <f>((Y5777*V5777)+H5777+273)/(Y5777*V5777)</f>
        <v>10.353278174188889</v>
      </c>
      <c r="AB5777">
        <f t="shared" si="457"/>
        <v>3.6839725090178079E-6</v>
      </c>
      <c r="AD5777">
        <f>AA5777*$C$28</f>
        <v>5.8369376042251835</v>
      </c>
      <c r="AF5777">
        <f>(Q5777-X5777)/AD5777+X5777</f>
        <v>6.5344526116429082E-6</v>
      </c>
      <c r="AH5777">
        <f>Q5777/AF5777</f>
        <v>5.8369376042251835</v>
      </c>
      <c r="AK5777" s="2"/>
      <c r="AL5777" s="2"/>
      <c r="AT5777" s="1"/>
    </row>
    <row r="5778" spans="6:46" x14ac:dyDescent="0.35">
      <c r="F5778" s="4">
        <v>44437.666666666664</v>
      </c>
      <c r="H5778">
        <v>17.100000000000001</v>
      </c>
      <c r="I5778">
        <v>15.6833333333333</v>
      </c>
      <c r="K5778" s="2">
        <v>1.31592222022397E-5</v>
      </c>
      <c r="L5778" s="2">
        <v>8.4732636452520001E-5</v>
      </c>
      <c r="N5778">
        <f t="shared" si="453"/>
        <v>9.2114555415677893E-6</v>
      </c>
      <c r="O5778" s="2">
        <f t="shared" si="454"/>
        <v>2.5419790935756006E-5</v>
      </c>
      <c r="Q5778">
        <f>N5778+O5778</f>
        <v>3.4631246477323795E-5</v>
      </c>
      <c r="S5778">
        <f>IF(H5778&gt;$B$5,$B$5,($B$3 - $B$5)*(($B$5-H5778)/($B$5-$B$6))^(1/$B$2)+$B$5)</f>
        <v>23.866666666666664</v>
      </c>
      <c r="T5778">
        <f>K5778*S5778</f>
        <v>3.1406676989345416E-4</v>
      </c>
      <c r="U5778" s="3">
        <f>S5778*N5778/Q5778+$B$7*O5778/Q5778</f>
        <v>46.718943294501585</v>
      </c>
      <c r="V5778">
        <f>IF(U5778-H5778&lt;=10,10,U5778-H5778)</f>
        <v>29.618943294501584</v>
      </c>
      <c r="X5778">
        <f t="shared" si="455"/>
        <v>0</v>
      </c>
      <c r="Y5778">
        <f t="shared" si="456"/>
        <v>1</v>
      </c>
      <c r="AA5778">
        <f>((Y5778*V5778)+H5778+273)/(Y5778*V5778)</f>
        <v>10.79440748832703</v>
      </c>
      <c r="AB5778">
        <f t="shared" si="457"/>
        <v>3.2082582128545452E-6</v>
      </c>
      <c r="AD5778">
        <f>AA5778*$C$28</f>
        <v>6.0856360588304277</v>
      </c>
      <c r="AF5778">
        <f>(Q5778-X5778)/AD5778+X5778</f>
        <v>5.6906535557730063E-6</v>
      </c>
      <c r="AH5778">
        <f>Q5778/AF5778</f>
        <v>6.0856360588304277</v>
      </c>
      <c r="AK5778" s="2"/>
      <c r="AL5778" s="2"/>
      <c r="AT5778" s="1"/>
    </row>
    <row r="5779" spans="6:46" x14ac:dyDescent="0.35">
      <c r="F5779" s="4">
        <v>44437.708333333336</v>
      </c>
      <c r="H5779">
        <v>17.600000000000001</v>
      </c>
      <c r="I5779">
        <v>15.6833333333333</v>
      </c>
      <c r="K5779" s="2">
        <v>1.42558240524264E-5</v>
      </c>
      <c r="L5779" s="2">
        <v>8.7870819335558097E-5</v>
      </c>
      <c r="N5779">
        <f t="shared" si="453"/>
        <v>9.9790768366984796E-6</v>
      </c>
      <c r="O5779" s="2">
        <f t="shared" si="454"/>
        <v>2.6361245800667432E-5</v>
      </c>
      <c r="Q5779">
        <f>N5779+O5779</f>
        <v>3.6340322637365915E-5</v>
      </c>
      <c r="S5779">
        <f>IF(H5779&gt;$B$5,$B$5,($B$3 - $B$5)*(($B$5-H5779)/($B$5-$B$6))^(1/$B$2)+$B$5)</f>
        <v>23.2</v>
      </c>
      <c r="T5779">
        <f>K5779*S5779</f>
        <v>3.3073511801629246E-4</v>
      </c>
      <c r="U5779" s="3">
        <f>S5779*N5779/Q5779+$B$7*O5779/Q5779</f>
        <v>46.267698788102628</v>
      </c>
      <c r="V5779">
        <f>IF(U5779-H5779&lt;=10,10,U5779-H5779)</f>
        <v>28.667698788102626</v>
      </c>
      <c r="X5779">
        <f t="shared" si="455"/>
        <v>0</v>
      </c>
      <c r="Y5779">
        <f t="shared" si="456"/>
        <v>1</v>
      </c>
      <c r="AA5779">
        <f>((Y5779*V5779)+H5779+273)/(Y5779*V5779)</f>
        <v>11.13684433298852</v>
      </c>
      <c r="AB5779">
        <f t="shared" si="457"/>
        <v>3.2630717958158045E-6</v>
      </c>
      <c r="AD5779">
        <f>AA5779*$C$28</f>
        <v>6.2786939929502612</v>
      </c>
      <c r="AF5779">
        <f>(Q5779-X5779)/AD5779+X5779</f>
        <v>5.7878792433854799E-6</v>
      </c>
      <c r="AH5779">
        <f>Q5779/AF5779</f>
        <v>6.2786939929502612</v>
      </c>
      <c r="AK5779" s="2"/>
      <c r="AL5779" s="2"/>
      <c r="AT5779" s="1"/>
    </row>
    <row r="5780" spans="6:46" x14ac:dyDescent="0.35">
      <c r="F5780" s="4">
        <v>44437.75</v>
      </c>
      <c r="H5780">
        <v>17.100000000000001</v>
      </c>
      <c r="I5780">
        <v>15.6833333333333</v>
      </c>
      <c r="K5780" s="2">
        <v>1.46213580024886E-5</v>
      </c>
      <c r="L5780">
        <v>1.0670015929242799E-4</v>
      </c>
      <c r="N5780">
        <f t="shared" si="453"/>
        <v>1.0234950601742019E-5</v>
      </c>
      <c r="O5780" s="2">
        <f t="shared" si="454"/>
        <v>3.2010047787728405E-5</v>
      </c>
      <c r="Q5780">
        <f>N5780+O5780</f>
        <v>4.2244998389470426E-5</v>
      </c>
      <c r="S5780">
        <f>IF(H5780&gt;$B$5,$B$5,($B$3 - $B$5)*(($B$5-H5780)/($B$5-$B$6))^(1/$B$2)+$B$5)</f>
        <v>23.866666666666664</v>
      </c>
      <c r="T5780">
        <f>K5780*S5780</f>
        <v>3.4896307765939453E-4</v>
      </c>
      <c r="U5780" s="3">
        <f>S5780*N5780/Q5780+$B$7*O5780/Q5780</f>
        <v>47.457139522257428</v>
      </c>
      <c r="V5780">
        <f>IF(U5780-H5780&lt;=10,10,U5780-H5780)</f>
        <v>30.357139522257427</v>
      </c>
      <c r="X5780">
        <f t="shared" si="455"/>
        <v>0</v>
      </c>
      <c r="Y5780">
        <f t="shared" si="456"/>
        <v>1</v>
      </c>
      <c r="AA5780">
        <f>((Y5780*V5780)+H5780+273)/(Y5780*V5780)</f>
        <v>10.556236343918464</v>
      </c>
      <c r="AB5780">
        <f t="shared" si="457"/>
        <v>4.0018996366833071E-6</v>
      </c>
      <c r="AD5780">
        <f>AA5780*$C$28</f>
        <v>5.9513607031749114</v>
      </c>
      <c r="AF5780">
        <f>(Q5780-X5780)/AD5780+X5780</f>
        <v>7.09837640439668E-6</v>
      </c>
      <c r="AH5780">
        <f>Q5780/AF5780</f>
        <v>5.9513607031749114</v>
      </c>
      <c r="AK5780" s="2"/>
      <c r="AT5780" s="1"/>
    </row>
    <row r="5781" spans="6:46" x14ac:dyDescent="0.35">
      <c r="F5781" s="4">
        <v>44437.791666666664</v>
      </c>
      <c r="H5781">
        <v>16.7</v>
      </c>
      <c r="I5781">
        <v>15.6833333333333</v>
      </c>
      <c r="K5781" s="2">
        <v>1.6083493802737498E-5</v>
      </c>
      <c r="L5781">
        <v>1.19252890824581E-4</v>
      </c>
      <c r="N5781">
        <f t="shared" si="453"/>
        <v>1.1258445661916248E-5</v>
      </c>
      <c r="O5781" s="2">
        <f t="shared" si="454"/>
        <v>3.5775867247374306E-5</v>
      </c>
      <c r="Q5781">
        <f>N5781+O5781</f>
        <v>4.7034312909290557E-5</v>
      </c>
      <c r="S5781">
        <f>IF(H5781&gt;$B$5,$B$5,($B$3 - $B$5)*(($B$5-H5781)/($B$5-$B$6))^(1/$B$2)+$B$5)</f>
        <v>24.400000000000002</v>
      </c>
      <c r="T5781">
        <f>K5781*S5781</f>
        <v>3.9243724878679502E-4</v>
      </c>
      <c r="U5781" s="3">
        <f>S5781*N5781/Q5781+$B$7*O5781/Q5781</f>
        <v>47.67538067540076</v>
      </c>
      <c r="V5781">
        <f>IF(U5781-H5781&lt;=10,10,U5781-H5781)</f>
        <v>30.975380675400761</v>
      </c>
      <c r="X5781">
        <f t="shared" si="455"/>
        <v>0</v>
      </c>
      <c r="Y5781">
        <f t="shared" si="456"/>
        <v>1</v>
      </c>
      <c r="AA5781">
        <f>((Y5781*V5781)+H5781+273)/(Y5781*V5781)</f>
        <v>10.352588852283795</v>
      </c>
      <c r="AB5781">
        <f t="shared" si="457"/>
        <v>4.5432416548557054E-6</v>
      </c>
      <c r="AD5781">
        <f>AA5781*$C$28</f>
        <v>5.8365489805562776</v>
      </c>
      <c r="AF5781">
        <f>(Q5781-X5781)/AD5781+X5781</f>
        <v>8.058582745725154E-6</v>
      </c>
      <c r="AH5781">
        <f>Q5781/AF5781</f>
        <v>5.8365489805562776</v>
      </c>
      <c r="AK5781" s="2"/>
      <c r="AT5781" s="1"/>
    </row>
    <row r="5782" spans="6:46" x14ac:dyDescent="0.35">
      <c r="F5782" s="4">
        <v>44437.833333333336</v>
      </c>
      <c r="H5782">
        <v>16.5</v>
      </c>
      <c r="I5782">
        <v>15.6833333333333</v>
      </c>
      <c r="K5782" s="2">
        <v>1.6083493802737498E-5</v>
      </c>
      <c r="L5782">
        <v>1.0983822084614601E-4</v>
      </c>
      <c r="N5782">
        <f t="shared" si="453"/>
        <v>1.1258445661916248E-5</v>
      </c>
      <c r="O5782" s="2">
        <f t="shared" si="454"/>
        <v>3.2951466253843806E-5</v>
      </c>
      <c r="Q5782">
        <f>N5782+O5782</f>
        <v>4.420991191576005E-5</v>
      </c>
      <c r="S5782">
        <f>IF(H5782&gt;$B$5,$B$5,($B$3 - $B$5)*(($B$5-H5782)/($B$5-$B$6))^(1/$B$2)+$B$5)</f>
        <v>24.666666666666668</v>
      </c>
      <c r="T5782">
        <f>K5782*S5782</f>
        <v>3.9672618046752501E-4</v>
      </c>
      <c r="U5782" s="3">
        <f>S5782*N5782/Q5782+$B$7*O5782/Q5782</f>
        <v>47.275347986920892</v>
      </c>
      <c r="V5782">
        <f>IF(U5782-H5782&lt;=10,10,U5782-H5782)</f>
        <v>30.775347986920892</v>
      </c>
      <c r="X5782">
        <f t="shared" si="455"/>
        <v>0</v>
      </c>
      <c r="Y5782">
        <f t="shared" si="456"/>
        <v>1</v>
      </c>
      <c r="AA5782">
        <f>((Y5782*V5782)+H5782+273)/(Y5782*V5782)</f>
        <v>10.406879822221137</v>
      </c>
      <c r="AB5782">
        <f t="shared" si="457"/>
        <v>4.2481428315681601E-6</v>
      </c>
      <c r="AD5782">
        <f>AA5782*$C$28</f>
        <v>5.8671569675788957</v>
      </c>
      <c r="AF5782">
        <f>(Q5782-X5782)/AD5782+X5782</f>
        <v>7.535150697357844E-6</v>
      </c>
      <c r="AH5782">
        <f>Q5782/AF5782</f>
        <v>5.8671569675788957</v>
      </c>
      <c r="AK5782" s="2"/>
      <c r="AT5782" s="1"/>
    </row>
    <row r="5783" spans="6:46" x14ac:dyDescent="0.35">
      <c r="F5783" s="4">
        <v>44437.875</v>
      </c>
      <c r="H5783">
        <v>16.600000000000001</v>
      </c>
      <c r="I5783">
        <v>15.6833333333333</v>
      </c>
      <c r="K5783" s="2">
        <v>1.6083493802737498E-5</v>
      </c>
      <c r="L5783">
        <v>1.0670015929242799E-4</v>
      </c>
      <c r="N5783">
        <f t="shared" si="453"/>
        <v>1.1258445661916248E-5</v>
      </c>
      <c r="O5783" s="2">
        <f t="shared" si="454"/>
        <v>3.2010047787728405E-5</v>
      </c>
      <c r="Q5783">
        <f>N5783+O5783</f>
        <v>4.326849344964465E-5</v>
      </c>
      <c r="S5783">
        <f>IF(H5783&gt;$B$5,$B$5,($B$3 - $B$5)*(($B$5-H5783)/($B$5-$B$6))^(1/$B$2)+$B$5)</f>
        <v>24.533333333333331</v>
      </c>
      <c r="T5783">
        <f>K5783*S5783</f>
        <v>3.9458171462715993E-4</v>
      </c>
      <c r="U5783" s="3">
        <f>S5783*N5783/Q5783+$B$7*O5783/Q5783</f>
        <v>47.072584834376791</v>
      </c>
      <c r="V5783">
        <f>IF(U5783-H5783&lt;=10,10,U5783-H5783)</f>
        <v>30.472584834376789</v>
      </c>
      <c r="X5783">
        <f t="shared" si="455"/>
        <v>0</v>
      </c>
      <c r="Y5783">
        <f t="shared" si="456"/>
        <v>1</v>
      </c>
      <c r="AA5783">
        <f>((Y5783*V5783)+H5783+273)/(Y5783*V5783)</f>
        <v>10.503624374959355</v>
      </c>
      <c r="AB5783">
        <f t="shared" si="457"/>
        <v>4.1193869758706107E-6</v>
      </c>
      <c r="AD5783">
        <f>AA5783*$C$28</f>
        <v>5.9216992978805623</v>
      </c>
      <c r="AF5783">
        <f>(Q5783-X5783)/AD5783+X5783</f>
        <v>7.3067697755492062E-6</v>
      </c>
      <c r="AH5783">
        <f>Q5783/AF5783</f>
        <v>5.9216992978805623</v>
      </c>
      <c r="AK5783" s="2"/>
      <c r="AT5783" s="1"/>
    </row>
    <row r="5784" spans="6:46" x14ac:dyDescent="0.35">
      <c r="F5784" s="4">
        <v>44437.916666666664</v>
      </c>
      <c r="H5784">
        <v>16.8</v>
      </c>
      <c r="I5784">
        <v>15.6833333333333</v>
      </c>
      <c r="K5784" s="2">
        <v>1.6083493802737498E-5</v>
      </c>
      <c r="L5784" s="2">
        <v>8.1594332240161007E-5</v>
      </c>
      <c r="N5784">
        <f t="shared" si="453"/>
        <v>1.1258445661916248E-5</v>
      </c>
      <c r="O5784" s="2">
        <f t="shared" si="454"/>
        <v>2.4478299672048307E-5</v>
      </c>
      <c r="Q5784">
        <f>N5784+O5784</f>
        <v>3.5736745333964555E-5</v>
      </c>
      <c r="S5784">
        <f>IF(H5784&gt;$B$5,$B$5,($B$3 - $B$5)*(($B$5-H5784)/($B$5-$B$6))^(1/$B$2)+$B$5)</f>
        <v>24.266666666666666</v>
      </c>
      <c r="T5784">
        <f>K5784*S5784</f>
        <v>3.9029278294642995E-4</v>
      </c>
      <c r="U5784" s="3">
        <f>S5784*N5784/Q5784+$B$7*O5784/Q5784</f>
        <v>45.317821051990379</v>
      </c>
      <c r="V5784">
        <f>IF(U5784-H5784&lt;=10,10,U5784-H5784)</f>
        <v>28.517821051990378</v>
      </c>
      <c r="X5784">
        <f t="shared" si="455"/>
        <v>0</v>
      </c>
      <c r="Y5784">
        <f t="shared" si="456"/>
        <v>1</v>
      </c>
      <c r="AA5784">
        <f>((Y5784*V5784)+H5784+273)/(Y5784*V5784)</f>
        <v>11.162066711607116</v>
      </c>
      <c r="AB5784">
        <f t="shared" si="457"/>
        <v>3.2016244175286044E-6</v>
      </c>
      <c r="AD5784">
        <f>AA5784*$C$28</f>
        <v>6.2929137837981415</v>
      </c>
      <c r="AF5784">
        <f>(Q5784-X5784)/AD5784+X5784</f>
        <v>5.6788868498362519E-6</v>
      </c>
      <c r="AH5784">
        <f>Q5784/AF5784</f>
        <v>6.2929137837981415</v>
      </c>
      <c r="AK5784" s="2"/>
      <c r="AL5784" s="2"/>
      <c r="AT5784" s="1"/>
    </row>
    <row r="5785" spans="6:46" x14ac:dyDescent="0.35">
      <c r="F5785" s="4">
        <v>44437.958333333336</v>
      </c>
      <c r="H5785">
        <v>16.5</v>
      </c>
      <c r="I5785">
        <v>15.6833333333333</v>
      </c>
      <c r="K5785" s="2">
        <v>1.6083493802737498E-5</v>
      </c>
      <c r="L5785" s="2">
        <v>5.9626688070931898E-5</v>
      </c>
      <c r="N5785">
        <f t="shared" si="453"/>
        <v>1.1258445661916248E-5</v>
      </c>
      <c r="O5785" s="2">
        <f t="shared" si="454"/>
        <v>1.7888006421279573E-5</v>
      </c>
      <c r="Q5785">
        <f>N5785+O5785</f>
        <v>2.9146452083195822E-5</v>
      </c>
      <c r="S5785">
        <f>IF(H5785&gt;$B$5,$B$5,($B$3 - $B$5)*(($B$5-H5785)/($B$5-$B$6))^(1/$B$2)+$B$5)</f>
        <v>24.666666666666668</v>
      </c>
      <c r="T5785">
        <f>K5785*S5785</f>
        <v>3.9672618046752501E-4</v>
      </c>
      <c r="U5785" s="3">
        <f>S5785*N5785/Q5785+$B$7*O5785/Q5785</f>
        <v>43.283095860061159</v>
      </c>
      <c r="V5785">
        <f>IF(U5785-H5785&lt;=10,10,U5785-H5785)</f>
        <v>26.783095860061159</v>
      </c>
      <c r="X5785">
        <f t="shared" si="455"/>
        <v>0</v>
      </c>
      <c r="Y5785">
        <f t="shared" si="456"/>
        <v>1</v>
      </c>
      <c r="AA5785">
        <f>((Y5785*V5785)+H5785+273)/(Y5785*V5785)</f>
        <v>11.809056634550645</v>
      </c>
      <c r="AB5785">
        <f t="shared" si="457"/>
        <v>2.4681439834846635E-6</v>
      </c>
      <c r="AD5785">
        <f>AA5785*$C$28</f>
        <v>6.6576716650457106</v>
      </c>
      <c r="AF5785">
        <f>(Q5785-X5785)/AD5785+X5785</f>
        <v>4.3778746609300846E-6</v>
      </c>
      <c r="AH5785">
        <f>Q5785/AF5785</f>
        <v>6.6576716650457106</v>
      </c>
      <c r="AK5785" s="2"/>
      <c r="AL5785" s="2"/>
      <c r="AT5785" s="1"/>
    </row>
    <row r="5786" spans="6:46" x14ac:dyDescent="0.35">
      <c r="F5786" s="4">
        <v>44438</v>
      </c>
      <c r="H5786">
        <v>16.3</v>
      </c>
      <c r="I5786">
        <v>17.495833333333302</v>
      </c>
      <c r="K5786" s="2">
        <v>1.6083493802737498E-5</v>
      </c>
      <c r="L5786" s="2">
        <v>3.4520739689343903E-5</v>
      </c>
      <c r="N5786">
        <f t="shared" si="453"/>
        <v>1.1258445661916248E-5</v>
      </c>
      <c r="O5786" s="2">
        <f t="shared" si="454"/>
        <v>1.0356221906803173E-5</v>
      </c>
      <c r="Q5786">
        <f>N5786+O5786</f>
        <v>2.161466756871942E-5</v>
      </c>
      <c r="S5786">
        <f>IF(H5786&gt;$B$5,$B$5,($B$3 - $B$5)*(($B$5-H5786)/($B$5-$B$6))^(1/$B$2)+$B$5)</f>
        <v>24.933333333333334</v>
      </c>
      <c r="T5786">
        <f>K5786*S5786</f>
        <v>4.0101511214825499E-4</v>
      </c>
      <c r="U5786" s="3">
        <f>S5786*N5786/Q5786+$B$7*O5786/Q5786</f>
        <v>39.339156185242686</v>
      </c>
      <c r="V5786">
        <f>IF(U5786-H5786&lt;=10,10,U5786-H5786)</f>
        <v>23.039156185242685</v>
      </c>
      <c r="X5786">
        <f t="shared" si="455"/>
        <v>0</v>
      </c>
      <c r="Y5786">
        <f t="shared" si="456"/>
        <v>1</v>
      </c>
      <c r="AA5786">
        <f>((Y5786*V5786)+H5786+273)/(Y5786*V5786)</f>
        <v>13.556883493211696</v>
      </c>
      <c r="AB5786">
        <f t="shared" si="457"/>
        <v>1.5943684682060208E-6</v>
      </c>
      <c r="AD5786">
        <f>AA5786*$C$28</f>
        <v>7.6430558250528593</v>
      </c>
      <c r="AF5786">
        <f>(Q5786-X5786)/AD5786+X5786</f>
        <v>2.8280138289543284E-6</v>
      </c>
      <c r="AH5786">
        <f>Q5786/AF5786</f>
        <v>7.6430558250528593</v>
      </c>
      <c r="AK5786" s="2"/>
      <c r="AL5786" s="2"/>
      <c r="AT5786" s="1"/>
    </row>
    <row r="5787" spans="6:46" x14ac:dyDescent="0.35">
      <c r="F5787" s="4">
        <v>44438.041666666664</v>
      </c>
      <c r="H5787">
        <v>16</v>
      </c>
      <c r="I5787">
        <v>17.495833333333302</v>
      </c>
      <c r="K5787" s="2">
        <v>1.6083493802737498E-5</v>
      </c>
      <c r="L5787" s="2">
        <v>1.2552974190794001E-5</v>
      </c>
      <c r="N5787">
        <f t="shared" si="453"/>
        <v>1.1258445661916248E-5</v>
      </c>
      <c r="O5787" s="2">
        <f t="shared" si="454"/>
        <v>3.7658922572382009E-6</v>
      </c>
      <c r="Q5787">
        <f>N5787+O5787</f>
        <v>1.5024337919154449E-5</v>
      </c>
      <c r="S5787">
        <f>IF(H5787&gt;$B$5,$B$5,($B$3 - $B$5)*(($B$5-H5787)/($B$5-$B$6))^(1/$B$2)+$B$5)</f>
        <v>25.333333333333332</v>
      </c>
      <c r="T5787">
        <f>K5787*S5787</f>
        <v>4.0744850966934994E-4</v>
      </c>
      <c r="U5787" s="3">
        <f>S5787*N5787/Q5787+$B$7*O5787/Q5787</f>
        <v>32.769366182117537</v>
      </c>
      <c r="V5787">
        <f>IF(U5787-H5787&lt;=10,10,U5787-H5787)</f>
        <v>16.769366182117537</v>
      </c>
      <c r="X5787">
        <f t="shared" si="455"/>
        <v>0</v>
      </c>
      <c r="Y5787">
        <f t="shared" si="456"/>
        <v>1</v>
      </c>
      <c r="AA5787">
        <f>((Y5787*V5787)+H5787+273)/(Y5787*V5787)</f>
        <v>18.233805789761028</v>
      </c>
      <c r="AB5787">
        <f t="shared" si="457"/>
        <v>8.23982557036512E-7</v>
      </c>
      <c r="AD5787">
        <f>AA5787*$C$28</f>
        <v>10.279795915049204</v>
      </c>
      <c r="AF5787">
        <f>(Q5787-X5787)/AD5787+X5787</f>
        <v>1.4615404861451995E-6</v>
      </c>
      <c r="AH5787">
        <f>Q5787/AF5787</f>
        <v>10.279795915049204</v>
      </c>
      <c r="AK5787" s="2"/>
      <c r="AL5787" s="2"/>
      <c r="AT5787" s="1"/>
    </row>
    <row r="5788" spans="6:46" x14ac:dyDescent="0.35">
      <c r="F5788" s="4">
        <v>44438.083333333336</v>
      </c>
      <c r="H5788">
        <v>16.100000000000001</v>
      </c>
      <c r="I5788">
        <v>17.495833333333302</v>
      </c>
      <c r="K5788" s="2">
        <v>1.6083493802737498E-5</v>
      </c>
      <c r="L5788" s="2">
        <v>7.8456149357122992E-6</v>
      </c>
      <c r="N5788">
        <f t="shared" si="453"/>
        <v>1.1258445661916248E-5</v>
      </c>
      <c r="O5788" s="2">
        <f t="shared" si="454"/>
        <v>2.3536844807136901E-6</v>
      </c>
      <c r="Q5788">
        <f>N5788+O5788</f>
        <v>1.3612130142629938E-5</v>
      </c>
      <c r="S5788">
        <f>IF(H5788&gt;$B$5,$B$5,($B$3 - $B$5)*(($B$5-H5788)/($B$5-$B$6))^(1/$B$2)+$B$5)</f>
        <v>25.199999999999996</v>
      </c>
      <c r="T5788">
        <f>K5788*S5788</f>
        <v>4.0530404382898487E-4</v>
      </c>
      <c r="U5788" s="3">
        <f>S5788*N5788/Q5788+$B$7*O5788/Q5788</f>
        <v>30.352742207893449</v>
      </c>
      <c r="V5788">
        <f>IF(U5788-H5788&lt;=10,10,U5788-H5788)</f>
        <v>14.252742207893448</v>
      </c>
      <c r="X5788">
        <f t="shared" si="455"/>
        <v>0</v>
      </c>
      <c r="Y5788">
        <f t="shared" si="456"/>
        <v>1</v>
      </c>
      <c r="AA5788">
        <f>((Y5788*V5788)+H5788+273)/(Y5788*V5788)</f>
        <v>21.283815969104584</v>
      </c>
      <c r="AB5788">
        <f t="shared" si="457"/>
        <v>6.3955308401412591E-7</v>
      </c>
      <c r="AD5788">
        <f>AA5788*$C$28</f>
        <v>11.999320765976405</v>
      </c>
      <c r="AF5788">
        <f>(Q5788-X5788)/AD5788+X5788</f>
        <v>1.1344083892837159E-6</v>
      </c>
      <c r="AH5788">
        <f>Q5788/AF5788</f>
        <v>11.999320765976405</v>
      </c>
      <c r="AK5788" s="2"/>
      <c r="AL5788" s="2"/>
      <c r="AT5788" s="1"/>
    </row>
    <row r="5789" spans="6:46" x14ac:dyDescent="0.35">
      <c r="F5789" s="4">
        <v>44438.125</v>
      </c>
      <c r="H5789">
        <v>16.100000000000001</v>
      </c>
      <c r="I5789">
        <v>17.495833333333302</v>
      </c>
      <c r="K5789" s="2">
        <v>1.6814561702861898E-5</v>
      </c>
      <c r="L5789" s="2">
        <v>7.8456149357122992E-6</v>
      </c>
      <c r="N5789">
        <f t="shared" si="453"/>
        <v>1.1770193192003328E-5</v>
      </c>
      <c r="O5789" s="2">
        <f t="shared" si="454"/>
        <v>2.3536844807136901E-6</v>
      </c>
      <c r="Q5789">
        <f>N5789+O5789</f>
        <v>1.4123877672717018E-5</v>
      </c>
      <c r="S5789">
        <f>IF(H5789&gt;$B$5,$B$5,($B$3 - $B$5)*(($B$5-H5789)/($B$5-$B$6))^(1/$B$2)+$B$5)</f>
        <v>25.199999999999996</v>
      </c>
      <c r="T5789">
        <f>K5789*S5789</f>
        <v>4.2372695491211978E-4</v>
      </c>
      <c r="U5789" s="3">
        <f>S5789*N5789/Q5789+$B$7*O5789/Q5789</f>
        <v>30.166043968276252</v>
      </c>
      <c r="V5789">
        <f>IF(U5789-H5789&lt;=10,10,U5789-H5789)</f>
        <v>14.066043968276251</v>
      </c>
      <c r="X5789">
        <f t="shared" si="455"/>
        <v>0</v>
      </c>
      <c r="Y5789">
        <f t="shared" si="456"/>
        <v>1</v>
      </c>
      <c r="AA5789">
        <f>((Y5789*V5789)+H5789+273)/(Y5789*V5789)</f>
        <v>21.553042536481442</v>
      </c>
      <c r="AB5789">
        <f t="shared" si="457"/>
        <v>6.5530783641383546E-7</v>
      </c>
      <c r="AD5789">
        <f>AA5789*$C$28</f>
        <v>12.15110444731283</v>
      </c>
      <c r="AF5789">
        <f>(Q5789-X5789)/AD5789+X5789</f>
        <v>1.1623534086105613E-6</v>
      </c>
      <c r="AH5789">
        <f>Q5789/AF5789</f>
        <v>12.15110444731283</v>
      </c>
      <c r="AK5789" s="2"/>
      <c r="AL5789" s="2"/>
      <c r="AT5789" s="1"/>
    </row>
    <row r="5790" spans="6:46" x14ac:dyDescent="0.35">
      <c r="F5790" s="4">
        <v>44438.166666666664</v>
      </c>
      <c r="H5790">
        <v>15.9</v>
      </c>
      <c r="I5790">
        <v>17.495833333333302</v>
      </c>
      <c r="K5790" s="2">
        <v>1.7545629602986299E-5</v>
      </c>
      <c r="L5790" s="2">
        <v>2.03986133923705E-5</v>
      </c>
      <c r="N5790">
        <f t="shared" si="453"/>
        <v>1.2281940722090408E-5</v>
      </c>
      <c r="O5790" s="2">
        <f t="shared" si="454"/>
        <v>6.1195840177111508E-6</v>
      </c>
      <c r="Q5790">
        <f>N5790+O5790</f>
        <v>1.840152473980156E-5</v>
      </c>
      <c r="S5790">
        <f>IF(H5790&gt;$B$5,$B$5,($B$3 - $B$5)*(($B$5-H5790)/($B$5-$B$6))^(1/$B$2)+$B$5)</f>
        <v>25.466666666666669</v>
      </c>
      <c r="T5790">
        <f>K5790*S5790</f>
        <v>4.4682870055605108E-4</v>
      </c>
      <c r="U5790" s="3">
        <f>S5790*N5790/Q5790+$B$7*O5790/Q5790</f>
        <v>35.288228586776967</v>
      </c>
      <c r="V5790">
        <f>IF(U5790-H5790&lt;=10,10,U5790-H5790)</f>
        <v>19.388228586776968</v>
      </c>
      <c r="X5790">
        <f t="shared" si="455"/>
        <v>0</v>
      </c>
      <c r="Y5790">
        <f t="shared" si="456"/>
        <v>1</v>
      </c>
      <c r="AA5790">
        <f>((Y5790*V5790)+H5790+273)/(Y5790*V5790)</f>
        <v>15.900793989866289</v>
      </c>
      <c r="AB5790">
        <f t="shared" si="457"/>
        <v>1.1572708099689242E-6</v>
      </c>
      <c r="AD5790">
        <f>AA5790*$C$28</f>
        <v>8.9644980860141459</v>
      </c>
      <c r="AF5790">
        <f>(Q5790-X5790)/AD5790+X5790</f>
        <v>2.0527111014179898E-6</v>
      </c>
      <c r="AH5790">
        <f>Q5790/AF5790</f>
        <v>8.9644980860141459</v>
      </c>
      <c r="AK5790" s="2"/>
      <c r="AL5790" s="2"/>
      <c r="AT5790" s="1"/>
    </row>
    <row r="5791" spans="6:46" x14ac:dyDescent="0.35">
      <c r="F5791" s="4">
        <v>44438.208333333336</v>
      </c>
      <c r="H5791">
        <v>15.7</v>
      </c>
      <c r="I5791">
        <v>17.495833333333302</v>
      </c>
      <c r="K5791" s="2">
        <v>1.7545629602986299E-5</v>
      </c>
      <c r="L5791" s="2">
        <v>5.9626445412290297E-5</v>
      </c>
      <c r="N5791">
        <f t="shared" si="453"/>
        <v>1.2281940722090408E-5</v>
      </c>
      <c r="O5791" s="2">
        <f t="shared" si="454"/>
        <v>1.7887933623687092E-5</v>
      </c>
      <c r="Q5791">
        <f>N5791+O5791</f>
        <v>3.01698743457775E-5</v>
      </c>
      <c r="S5791">
        <f>IF(H5791&gt;$B$5,$B$5,($B$3 - $B$5)*(($B$5-H5791)/($B$5-$B$6))^(1/$B$2)+$B$5)</f>
        <v>25.733333333333334</v>
      </c>
      <c r="T5791">
        <f>K5791*S5791</f>
        <v>4.5150753511684745E-4</v>
      </c>
      <c r="U5791" s="3">
        <f>S5791*N5791/Q5791+$B$7*O5791/Q5791</f>
        <v>43.085748683819517</v>
      </c>
      <c r="V5791">
        <f>IF(U5791-H5791&lt;=10,10,U5791-H5791)</f>
        <v>27.385748683819518</v>
      </c>
      <c r="X5791">
        <f t="shared" si="455"/>
        <v>0</v>
      </c>
      <c r="Y5791">
        <f t="shared" si="456"/>
        <v>1</v>
      </c>
      <c r="AA5791">
        <f>((Y5791*V5791)+H5791+273)/(Y5791*V5791)</f>
        <v>11.541979455561655</v>
      </c>
      <c r="AB5791">
        <f t="shared" si="457"/>
        <v>2.6139254936240377E-6</v>
      </c>
      <c r="AD5791">
        <f>AA5791*$C$28</f>
        <v>6.5070997589263868</v>
      </c>
      <c r="AF5791">
        <f>(Q5791-X5791)/AD5791+X5791</f>
        <v>4.6364548667616029E-6</v>
      </c>
      <c r="AH5791">
        <f>Q5791/AF5791</f>
        <v>6.5070997589263868</v>
      </c>
      <c r="AK5791" s="2"/>
      <c r="AL5791" s="2"/>
      <c r="AT5791" s="1"/>
    </row>
    <row r="5792" spans="6:46" x14ac:dyDescent="0.35">
      <c r="F5792" s="4">
        <v>44438.25</v>
      </c>
      <c r="H5792">
        <v>15.9</v>
      </c>
      <c r="I5792">
        <v>17.495833333333302</v>
      </c>
      <c r="K5792" s="2">
        <v>1.7545629602986299E-5</v>
      </c>
      <c r="L5792">
        <v>1.19253133483222E-4</v>
      </c>
      <c r="N5792">
        <f t="shared" si="453"/>
        <v>1.2281940722090408E-5</v>
      </c>
      <c r="O5792" s="2">
        <f t="shared" si="454"/>
        <v>3.5775940044966608E-5</v>
      </c>
      <c r="Q5792">
        <f>N5792+O5792</f>
        <v>4.8057880767057016E-5</v>
      </c>
      <c r="S5792">
        <f>IF(H5792&gt;$B$5,$B$5,($B$3 - $B$5)*(($B$5-H5792)/($B$5-$B$6))^(1/$B$2)+$B$5)</f>
        <v>25.466666666666669</v>
      </c>
      <c r="T5792">
        <f>K5792*S5792</f>
        <v>4.4682870055605108E-4</v>
      </c>
      <c r="U5792" s="3">
        <f>S5792*N5792/Q5792+$B$7*O5792/Q5792</f>
        <v>47.452296199161985</v>
      </c>
      <c r="V5792">
        <f>IF(U5792-H5792&lt;=10,10,U5792-H5792)</f>
        <v>31.552296199161987</v>
      </c>
      <c r="X5792">
        <f t="shared" si="455"/>
        <v>0</v>
      </c>
      <c r="Y5792">
        <f t="shared" si="456"/>
        <v>1</v>
      </c>
      <c r="AA5792">
        <f>((Y5792*V5792)+H5792+273)/(Y5792*V5792)</f>
        <v>10.156227431957014</v>
      </c>
      <c r="AB5792">
        <f t="shared" si="457"/>
        <v>4.7318633901246434E-6</v>
      </c>
      <c r="AD5792">
        <f>AA5792*$C$28</f>
        <v>5.7258449755985188</v>
      </c>
      <c r="AF5792">
        <f>(Q5792-X5792)/AD5792+X5792</f>
        <v>8.3931508749996436E-6</v>
      </c>
      <c r="AH5792">
        <f>Q5792/AF5792</f>
        <v>5.7258449755985179</v>
      </c>
      <c r="AK5792" s="2"/>
      <c r="AT5792" s="1"/>
    </row>
    <row r="5793" spans="6:46" x14ac:dyDescent="0.35">
      <c r="F5793" s="4">
        <v>44438.291666666664</v>
      </c>
      <c r="H5793">
        <v>16</v>
      </c>
      <c r="I5793">
        <v>17.495833333333302</v>
      </c>
      <c r="K5793" s="2">
        <v>1.7545629602986299E-5</v>
      </c>
      <c r="L5793">
        <v>1.56911570738321E-4</v>
      </c>
      <c r="N5793">
        <f t="shared" si="453"/>
        <v>1.2281940722090408E-5</v>
      </c>
      <c r="O5793" s="2">
        <f t="shared" si="454"/>
        <v>4.7073471221496307E-5</v>
      </c>
      <c r="Q5793">
        <f>N5793+O5793</f>
        <v>5.9355411943586715E-5</v>
      </c>
      <c r="S5793">
        <f>IF(H5793&gt;$B$5,$B$5,($B$3 - $B$5)*(($B$5-H5793)/($B$5-$B$6))^(1/$B$2)+$B$5)</f>
        <v>25.333333333333332</v>
      </c>
      <c r="T5793">
        <f>K5793*S5793</f>
        <v>4.4448928327565289E-4</v>
      </c>
      <c r="U5793" s="3">
        <f>S5793*N5793/Q5793+$B$7*O5793/Q5793</f>
        <v>48.861313914082196</v>
      </c>
      <c r="V5793">
        <f>IF(U5793-H5793&lt;=10,10,U5793-H5793)</f>
        <v>32.861313914082196</v>
      </c>
      <c r="X5793">
        <f t="shared" si="455"/>
        <v>0</v>
      </c>
      <c r="Y5793">
        <f t="shared" si="456"/>
        <v>1</v>
      </c>
      <c r="AA5793">
        <f>((Y5793*V5793)+H5793+273)/(Y5793*V5793)</f>
        <v>9.7945357497149139</v>
      </c>
      <c r="AB5793">
        <f t="shared" si="457"/>
        <v>6.0600536319768245E-6</v>
      </c>
      <c r="AD5793">
        <f>AA5793*$C$28</f>
        <v>5.5219316115707269</v>
      </c>
      <c r="AF5793">
        <f>(Q5793-X5793)/AD5793+X5793</f>
        <v>1.074903061443438E-5</v>
      </c>
      <c r="AH5793">
        <f>Q5793/AF5793</f>
        <v>5.5219316115707269</v>
      </c>
      <c r="AK5793" s="2"/>
      <c r="AT5793" s="1"/>
    </row>
    <row r="5794" spans="6:46" x14ac:dyDescent="0.35">
      <c r="F5794" s="4">
        <v>44438.333333333336</v>
      </c>
      <c r="H5794">
        <v>16.399999999999999</v>
      </c>
      <c r="I5794">
        <v>17.495833333333302</v>
      </c>
      <c r="K5794" s="2">
        <v>1.64490277527997E-5</v>
      </c>
      <c r="L5794">
        <v>1.6318914979760501E-4</v>
      </c>
      <c r="N5794">
        <f t="shared" si="453"/>
        <v>1.1514319426959789E-5</v>
      </c>
      <c r="O5794" s="2">
        <f t="shared" si="454"/>
        <v>4.8956744939281509E-5</v>
      </c>
      <c r="Q5794">
        <f>N5794+O5794</f>
        <v>6.0471064366241298E-5</v>
      </c>
      <c r="S5794">
        <f>IF(H5794&gt;$B$5,$B$5,($B$3 - $B$5)*(($B$5-H5794)/($B$5-$B$6))^(1/$B$2)+$B$5)</f>
        <v>24.800000000000004</v>
      </c>
      <c r="T5794">
        <f>K5794*S5794</f>
        <v>4.0793588826943262E-4</v>
      </c>
      <c r="U5794" s="3">
        <f>S5794*N5794/Q5794+$B$7*O5794/Q5794</f>
        <v>49.249605983646099</v>
      </c>
      <c r="V5794">
        <f>IF(U5794-H5794&lt;=10,10,U5794-H5794)</f>
        <v>32.8496059836461</v>
      </c>
      <c r="X5794">
        <f t="shared" si="455"/>
        <v>0</v>
      </c>
      <c r="Y5794">
        <f t="shared" si="456"/>
        <v>1</v>
      </c>
      <c r="AA5794">
        <f>((Y5794*V5794)+H5794+273)/(Y5794*V5794)</f>
        <v>9.8098469170094571</v>
      </c>
      <c r="AB5794">
        <f t="shared" si="457"/>
        <v>6.1643229377401917E-6</v>
      </c>
      <c r="AD5794">
        <f>AA5794*$C$28</f>
        <v>5.5305636918299923</v>
      </c>
      <c r="AF5794">
        <f>(Q5794-X5794)/AD5794+X5794</f>
        <v>1.0933978475932206E-5</v>
      </c>
      <c r="AH5794">
        <f>Q5794/AF5794</f>
        <v>5.5305636918299923</v>
      </c>
      <c r="AK5794" s="2"/>
      <c r="AT5794" s="1"/>
    </row>
    <row r="5795" spans="6:46" x14ac:dyDescent="0.35">
      <c r="F5795" s="4">
        <v>44438.375</v>
      </c>
      <c r="H5795">
        <v>17.100000000000001</v>
      </c>
      <c r="I5795">
        <v>17.495833333333302</v>
      </c>
      <c r="K5795" s="2">
        <v>1.49868919525508E-5</v>
      </c>
      <c r="L5795">
        <v>1.2866853143758201E-4</v>
      </c>
      <c r="N5795">
        <f t="shared" si="453"/>
        <v>1.049082436678556E-5</v>
      </c>
      <c r="O5795" s="2">
        <f t="shared" si="454"/>
        <v>3.860055943127461E-5</v>
      </c>
      <c r="Q5795">
        <f>N5795+O5795</f>
        <v>4.9091383798060168E-5</v>
      </c>
      <c r="S5795">
        <f>IF(H5795&gt;$B$5,$B$5,($B$3 - $B$5)*(($B$5-H5795)/($B$5-$B$6))^(1/$B$2)+$B$5)</f>
        <v>23.866666666666664</v>
      </c>
      <c r="T5795">
        <f>K5795*S5795</f>
        <v>3.5768715460087906E-4</v>
      </c>
      <c r="U5795" s="3">
        <f>S5795*N5795/Q5795+$B$7*O5795/Q5795</f>
        <v>48.346809425944585</v>
      </c>
      <c r="V5795">
        <f>IF(U5795-H5795&lt;=10,10,U5795-H5795)</f>
        <v>31.246809425944583</v>
      </c>
      <c r="X5795">
        <f t="shared" si="455"/>
        <v>0</v>
      </c>
      <c r="Y5795">
        <f t="shared" si="456"/>
        <v>1</v>
      </c>
      <c r="AA5795">
        <f>((Y5795*V5795)+H5795+273)/(Y5795*V5795)</f>
        <v>10.284147896364953</v>
      </c>
      <c r="AB5795">
        <f t="shared" si="457"/>
        <v>4.7735003709361344E-6</v>
      </c>
      <c r="AD5795">
        <f>AA5795*$C$28</f>
        <v>5.7979635603105679</v>
      </c>
      <c r="AF5795">
        <f>(Q5795-X5795)/AD5795+X5795</f>
        <v>8.4670045417516543E-6</v>
      </c>
      <c r="AH5795">
        <f>Q5795/AF5795</f>
        <v>5.7979635603105679</v>
      </c>
      <c r="AK5795" s="2"/>
      <c r="AT5795" s="1"/>
    </row>
    <row r="5796" spans="6:46" x14ac:dyDescent="0.35">
      <c r="F5796" s="4">
        <v>44438.416666666664</v>
      </c>
      <c r="H5796">
        <v>17.5</v>
      </c>
      <c r="I5796">
        <v>17.495833333333302</v>
      </c>
      <c r="K5796" s="2">
        <v>1.3524756152302E-5</v>
      </c>
      <c r="L5796">
        <v>1.0670040195106999E-4</v>
      </c>
      <c r="N5796">
        <f t="shared" si="453"/>
        <v>9.4673293066113996E-6</v>
      </c>
      <c r="O5796" s="2">
        <f t="shared" si="454"/>
        <v>3.2010120585321005E-5</v>
      </c>
      <c r="Q5796">
        <f>N5796+O5796</f>
        <v>4.1477449891932406E-5</v>
      </c>
      <c r="S5796">
        <f>IF(H5796&gt;$B$5,$B$5,($B$3 - $B$5)*(($B$5-H5796)/($B$5-$B$6))^(1/$B$2)+$B$5)</f>
        <v>23.333333333333332</v>
      </c>
      <c r="T5796">
        <f>K5796*S5796</f>
        <v>3.1557764355371329E-4</v>
      </c>
      <c r="U5796" s="3">
        <f>S5796*N5796/Q5796+$B$7*O5796/Q5796</f>
        <v>47.772005941610693</v>
      </c>
      <c r="V5796">
        <f>IF(U5796-H5796&lt;=10,10,U5796-H5796)</f>
        <v>30.272005941610693</v>
      </c>
      <c r="X5796">
        <f t="shared" si="455"/>
        <v>0</v>
      </c>
      <c r="Y5796">
        <f t="shared" si="456"/>
        <v>1</v>
      </c>
      <c r="AA5796">
        <f>((Y5796*V5796)+H5796+273)/(Y5796*V5796)</f>
        <v>10.596324754967435</v>
      </c>
      <c r="AB5796">
        <f t="shared" si="457"/>
        <v>3.914324150218995E-6</v>
      </c>
      <c r="AD5796">
        <f>AA5796*$C$28</f>
        <v>5.9739616175914421</v>
      </c>
      <c r="AF5796">
        <f>(Q5796-X5796)/AD5796+X5796</f>
        <v>6.9430392337631256E-6</v>
      </c>
      <c r="AH5796">
        <f>Q5796/AF5796</f>
        <v>5.9739616175914421</v>
      </c>
      <c r="AK5796" s="2"/>
      <c r="AT5796" s="1"/>
    </row>
    <row r="5797" spans="6:46" x14ac:dyDescent="0.35">
      <c r="F5797" s="4">
        <v>44438.458333333336</v>
      </c>
      <c r="H5797">
        <v>18.3</v>
      </c>
      <c r="I5797">
        <v>17.495833333333302</v>
      </c>
      <c r="K5797" s="2">
        <v>1.31592222022397E-5</v>
      </c>
      <c r="L5797" s="2">
        <v>9.1009123547916996E-5</v>
      </c>
      <c r="N5797">
        <f t="shared" si="453"/>
        <v>9.2114555415677893E-6</v>
      </c>
      <c r="O5797" s="2">
        <f t="shared" si="454"/>
        <v>2.7302737064375104E-5</v>
      </c>
      <c r="Q5797">
        <f>N5797+O5797</f>
        <v>3.6514192605942896E-5</v>
      </c>
      <c r="S5797">
        <f>IF(H5797&gt;$B$5,$B$5,($B$3 - $B$5)*(($B$5-H5797)/($B$5-$B$6))^(1/$B$2)+$B$5)</f>
        <v>22.266666666666666</v>
      </c>
      <c r="T5797">
        <f>K5797*S5797</f>
        <v>2.9301201436987063E-4</v>
      </c>
      <c r="U5797" s="3">
        <f>S5797*N5797/Q5797+$B$7*O5797/Q5797</f>
        <v>46.742343915931343</v>
      </c>
      <c r="V5797">
        <f>IF(U5797-H5797&lt;=10,10,U5797-H5797)</f>
        <v>28.442343915931342</v>
      </c>
      <c r="X5797">
        <f t="shared" si="455"/>
        <v>0</v>
      </c>
      <c r="Y5797">
        <f t="shared" si="456"/>
        <v>1</v>
      </c>
      <c r="AA5797">
        <f>((Y5797*V5797)+H5797+273)/(Y5797*V5797)</f>
        <v>11.241771946117099</v>
      </c>
      <c r="AB5797">
        <f t="shared" si="457"/>
        <v>3.2480815996765414E-6</v>
      </c>
      <c r="AD5797">
        <f>AA5797*$C$28</f>
        <v>6.3378497425097269</v>
      </c>
      <c r="AF5797">
        <f>(Q5797-X5797)/AD5797+X5797</f>
        <v>5.7612903570483875E-6</v>
      </c>
      <c r="AH5797">
        <f>Q5797/AF5797</f>
        <v>6.3378497425097269</v>
      </c>
      <c r="AK5797" s="2"/>
      <c r="AL5797" s="2"/>
      <c r="AT5797" s="1"/>
    </row>
    <row r="5798" spans="6:46" x14ac:dyDescent="0.35">
      <c r="F5798" s="4">
        <v>44438.5</v>
      </c>
      <c r="H5798">
        <v>18.3</v>
      </c>
      <c r="I5798">
        <v>17.495833333333302</v>
      </c>
      <c r="K5798" s="2">
        <v>1.31592222022397E-5</v>
      </c>
      <c r="L5798" s="2">
        <v>9.7285610643314005E-5</v>
      </c>
      <c r="N5798">
        <f t="shared" si="453"/>
        <v>9.2114555415677893E-6</v>
      </c>
      <c r="O5798" s="2">
        <f t="shared" si="454"/>
        <v>2.9185683192994205E-5</v>
      </c>
      <c r="Q5798">
        <f>N5798+O5798</f>
        <v>3.8397138734561998E-5</v>
      </c>
      <c r="S5798">
        <f>IF(H5798&gt;$B$5,$B$5,($B$3 - $B$5)*(($B$5-H5798)/($B$5-$B$6))^(1/$B$2)+$B$5)</f>
        <v>22.266666666666666</v>
      </c>
      <c r="T5798">
        <f>K5798*S5798</f>
        <v>2.9301201436987063E-4</v>
      </c>
      <c r="U5798" s="3">
        <f>S5798*N5798/Q5798+$B$7*O5798/Q5798</f>
        <v>47.147288713054195</v>
      </c>
      <c r="V5798">
        <f>IF(U5798-H5798&lt;=10,10,U5798-H5798)</f>
        <v>28.847288713054194</v>
      </c>
      <c r="X5798">
        <f t="shared" si="455"/>
        <v>0</v>
      </c>
      <c r="Y5798">
        <f t="shared" si="456"/>
        <v>1</v>
      </c>
      <c r="AA5798">
        <f>((Y5798*V5798)+H5798+273)/(Y5798*V5798)</f>
        <v>11.098002723846236</v>
      </c>
      <c r="AB5798">
        <f t="shared" si="457"/>
        <v>3.4598242305399885E-6</v>
      </c>
      <c r="AD5798">
        <f>AA5798*$C$28</f>
        <v>6.2567959964706121</v>
      </c>
      <c r="AF5798">
        <f>(Q5798-X5798)/AD5798+X5798</f>
        <v>6.1368692148859236E-6</v>
      </c>
      <c r="AH5798">
        <f>Q5798/AF5798</f>
        <v>6.2567959964706121</v>
      </c>
      <c r="AK5798" s="2"/>
      <c r="AL5798" s="2"/>
      <c r="AT5798" s="1"/>
    </row>
    <row r="5799" spans="6:46" x14ac:dyDescent="0.35">
      <c r="F5799" s="4">
        <v>44438.541666666664</v>
      </c>
      <c r="H5799">
        <v>19.5</v>
      </c>
      <c r="I5799">
        <v>17.495833333333302</v>
      </c>
      <c r="K5799" s="2">
        <v>1.27936882521775E-5</v>
      </c>
      <c r="L5799">
        <v>1.0042379352635201E-4</v>
      </c>
      <c r="N5799">
        <f t="shared" si="453"/>
        <v>8.9555817765242501E-6</v>
      </c>
      <c r="O5799" s="2">
        <f t="shared" si="454"/>
        <v>3.0127138057905607E-5</v>
      </c>
      <c r="Q5799">
        <f>N5799+O5799</f>
        <v>3.9082719834429859E-5</v>
      </c>
      <c r="S5799">
        <f>IF(H5799&gt;$B$5,$B$5,($B$3 - $B$5)*(($B$5-H5799)/($B$5-$B$6))^(1/$B$2)+$B$5)</f>
        <v>20.666666666666668</v>
      </c>
      <c r="T5799">
        <f>K5799*S5799</f>
        <v>2.6440289054500168E-4</v>
      </c>
      <c r="U5799" s="3">
        <f>S5799*N5799/Q5799+$B$7*O5799/Q5799</f>
        <v>47.132712983387023</v>
      </c>
      <c r="V5799">
        <f>IF(U5799-H5799&lt;=10,10,U5799-H5799)</f>
        <v>27.632712983387023</v>
      </c>
      <c r="X5799">
        <f t="shared" si="455"/>
        <v>0</v>
      </c>
      <c r="Y5799">
        <f t="shared" si="456"/>
        <v>1</v>
      </c>
      <c r="AA5799">
        <f>((Y5799*V5799)+H5799+273)/(Y5799*V5799)</f>
        <v>11.585279852030924</v>
      </c>
      <c r="AB5799">
        <f t="shared" si="457"/>
        <v>3.3734808596426419E-6</v>
      </c>
      <c r="AD5799">
        <f>AA5799*$C$28</f>
        <v>6.531511516070073</v>
      </c>
      <c r="AF5799">
        <f>(Q5799-X5799)/AD5799+X5799</f>
        <v>5.9837175113710026E-6</v>
      </c>
      <c r="AH5799">
        <f>Q5799/AF5799</f>
        <v>6.531511516070073</v>
      </c>
      <c r="AK5799" s="2"/>
      <c r="AT5799" s="1"/>
    </row>
    <row r="5800" spans="6:46" x14ac:dyDescent="0.35">
      <c r="F5800" s="4">
        <v>44438.583333333336</v>
      </c>
      <c r="H5800">
        <v>20.2</v>
      </c>
      <c r="I5800">
        <v>17.495833333333302</v>
      </c>
      <c r="K5800" s="2">
        <v>1.16970864019909E-5</v>
      </c>
      <c r="L5800" s="2">
        <v>9.4147306430955106E-5</v>
      </c>
      <c r="N5800">
        <f t="shared" si="453"/>
        <v>8.1879604813936292E-6</v>
      </c>
      <c r="O5800" s="2">
        <f t="shared" si="454"/>
        <v>2.8244191929286536E-5</v>
      </c>
      <c r="Q5800">
        <f>N5800+O5800</f>
        <v>3.6432152410680166E-5</v>
      </c>
      <c r="S5800">
        <f>IF(H5800&gt;$B$5,$B$5,($B$3 - $B$5)*(($B$5-H5800)/($B$5-$B$6))^(1/$B$2)+$B$5)</f>
        <v>20</v>
      </c>
      <c r="T5800">
        <f>K5800*S5800</f>
        <v>2.3394172803981801E-4</v>
      </c>
      <c r="U5800" s="3">
        <f>S5800*N5800/Q5800+$B$7*O5800/Q5800</f>
        <v>47.133909256353299</v>
      </c>
      <c r="V5800">
        <f>IF(U5800-H5800&lt;=10,10,U5800-H5800)</f>
        <v>26.933909256353299</v>
      </c>
      <c r="X5800">
        <f t="shared" si="455"/>
        <v>0</v>
      </c>
      <c r="Y5800">
        <f t="shared" si="456"/>
        <v>1</v>
      </c>
      <c r="AA5800">
        <f>((Y5800*V5800)+H5800+273)/(Y5800*V5800)</f>
        <v>11.885905837483975</v>
      </c>
      <c r="AB5800">
        <f t="shared" si="457"/>
        <v>3.0651557322443146E-6</v>
      </c>
      <c r="AD5800">
        <f>AA5800*$C$28</f>
        <v>6.7009974595341237</v>
      </c>
      <c r="AF5800">
        <f>(Q5800-X5800)/AD5800+X5800</f>
        <v>5.4368252832038907E-6</v>
      </c>
      <c r="AH5800">
        <f>Q5800/AF5800</f>
        <v>6.7009974595341237</v>
      </c>
      <c r="AK5800" s="2"/>
      <c r="AL5800" s="2"/>
      <c r="AT5800" s="1"/>
    </row>
    <row r="5801" spans="6:46" x14ac:dyDescent="0.35">
      <c r="F5801" s="4">
        <v>44438.625</v>
      </c>
      <c r="H5801">
        <v>20.100000000000001</v>
      </c>
      <c r="I5801">
        <v>17.495833333333302</v>
      </c>
      <c r="K5801" s="2">
        <v>1.27936882521775E-5</v>
      </c>
      <c r="L5801" s="2">
        <v>8.1594332240161007E-5</v>
      </c>
      <c r="N5801">
        <f t="shared" si="453"/>
        <v>8.9555817765242501E-6</v>
      </c>
      <c r="O5801" s="2">
        <f t="shared" si="454"/>
        <v>2.4478299672048307E-5</v>
      </c>
      <c r="Q5801">
        <f>N5801+O5801</f>
        <v>3.3433881448572555E-5</v>
      </c>
      <c r="S5801">
        <f>IF(H5801&gt;$B$5,$B$5,($B$3 - $B$5)*(($B$5-H5801)/($B$5-$B$6))^(1/$B$2)+$B$5)</f>
        <v>20</v>
      </c>
      <c r="T5801">
        <f>K5801*S5801</f>
        <v>2.5587376504354999E-4</v>
      </c>
      <c r="U5801" s="3">
        <f>S5801*N5801/Q5801+$B$7*O5801/Q5801</f>
        <v>45.624918537786733</v>
      </c>
      <c r="V5801">
        <f>IF(U5801-H5801&lt;=10,10,U5801-H5801)</f>
        <v>25.524918537786732</v>
      </c>
      <c r="X5801">
        <f t="shared" si="455"/>
        <v>0</v>
      </c>
      <c r="Y5801">
        <f t="shared" si="456"/>
        <v>1</v>
      </c>
      <c r="AA5801">
        <f>((Y5801*V5801)+H5801+273)/(Y5801*V5801)</f>
        <v>12.482896588527751</v>
      </c>
      <c r="AB5801">
        <f t="shared" si="457"/>
        <v>2.6783752642234931E-6</v>
      </c>
      <c r="AD5801">
        <f>AA5801*$C$28</f>
        <v>7.0375669697429082</v>
      </c>
      <c r="AF5801">
        <f>(Q5801-X5801)/AD5801+X5801</f>
        <v>4.7507727588692404E-6</v>
      </c>
      <c r="AH5801">
        <f>Q5801/AF5801</f>
        <v>7.0375669697429082</v>
      </c>
      <c r="AK5801" s="2"/>
      <c r="AL5801" s="2"/>
      <c r="AT5801" s="1"/>
    </row>
    <row r="5802" spans="6:46" x14ac:dyDescent="0.35">
      <c r="F5802" s="4">
        <v>44438.666666666664</v>
      </c>
      <c r="H5802">
        <v>19.600000000000001</v>
      </c>
      <c r="I5802">
        <v>17.495833333333302</v>
      </c>
      <c r="K5802" s="2">
        <v>1.31592222022397E-5</v>
      </c>
      <c r="L5802" s="2">
        <v>7.8456149357123006E-5</v>
      </c>
      <c r="N5802">
        <f t="shared" si="453"/>
        <v>9.2114555415677893E-6</v>
      </c>
      <c r="O5802" s="2">
        <f t="shared" si="454"/>
        <v>2.3536844807136904E-5</v>
      </c>
      <c r="Q5802">
        <f>N5802+O5802</f>
        <v>3.2748300348704694E-5</v>
      </c>
      <c r="S5802">
        <f>IF(H5802&gt;$B$5,$B$5,($B$3 - $B$5)*(($B$5-H5802)/($B$5-$B$6))^(1/$B$2)+$B$5)</f>
        <v>20.533333333333331</v>
      </c>
      <c r="T5802">
        <f>K5802*S5802</f>
        <v>2.7020269588598847E-4</v>
      </c>
      <c r="U5802" s="3">
        <f>S5802*N5802/Q5802+$B$7*O5802/Q5802</f>
        <v>45.30520166587533</v>
      </c>
      <c r="V5802">
        <f>IF(U5802-H5802&lt;=10,10,U5802-H5802)</f>
        <v>25.705201665875329</v>
      </c>
      <c r="X5802">
        <f t="shared" si="455"/>
        <v>0</v>
      </c>
      <c r="Y5802">
        <f t="shared" si="456"/>
        <v>1</v>
      </c>
      <c r="AA5802">
        <f>((Y5802*V5802)+H5802+273)/(Y5802*V5802)</f>
        <v>12.382910113031249</v>
      </c>
      <c r="AB5802">
        <f t="shared" si="457"/>
        <v>2.6446368462484251E-6</v>
      </c>
      <c r="AD5802">
        <f>AA5802*$C$28</f>
        <v>6.9811969187387302</v>
      </c>
      <c r="AF5802">
        <f>(Q5802-X5802)/AD5802+X5802</f>
        <v>4.6909291816139203E-6</v>
      </c>
      <c r="AH5802">
        <f>Q5802/AF5802</f>
        <v>6.9811969187387302</v>
      </c>
      <c r="AK5802" s="2"/>
      <c r="AL5802" s="2"/>
      <c r="AT5802" s="1"/>
    </row>
    <row r="5803" spans="6:46" x14ac:dyDescent="0.35">
      <c r="F5803" s="4">
        <v>44438.708333333336</v>
      </c>
      <c r="H5803">
        <v>19.899999999999999</v>
      </c>
      <c r="I5803">
        <v>17.495833333333302</v>
      </c>
      <c r="K5803" s="2">
        <v>1.42558240524264E-5</v>
      </c>
      <c r="L5803" s="2">
        <v>8.4732636452520001E-5</v>
      </c>
      <c r="N5803">
        <f t="shared" si="453"/>
        <v>9.9790768366984796E-6</v>
      </c>
      <c r="O5803" s="2">
        <f t="shared" si="454"/>
        <v>2.5419790935756006E-5</v>
      </c>
      <c r="Q5803">
        <f>N5803+O5803</f>
        <v>3.5398867772454482E-5</v>
      </c>
      <c r="S5803">
        <f>IF(H5803&gt;$B$5,$B$5,($B$3 - $B$5)*(($B$5-H5803)/($B$5-$B$6))^(1/$B$2)+$B$5)</f>
        <v>20.133333333333336</v>
      </c>
      <c r="T5803">
        <f>K5803*S5803</f>
        <v>2.8701725758885154E-4</v>
      </c>
      <c r="U5803" s="3">
        <f>S5803*N5803/Q5803+$B$7*O5803/Q5803</f>
        <v>45.170952699877986</v>
      </c>
      <c r="V5803">
        <f>IF(U5803-H5803&lt;=10,10,U5803-H5803)</f>
        <v>25.270952699877988</v>
      </c>
      <c r="X5803">
        <f t="shared" si="455"/>
        <v>0</v>
      </c>
      <c r="Y5803">
        <f t="shared" si="456"/>
        <v>1</v>
      </c>
      <c r="AA5803">
        <f>((Y5803*V5803)+H5803+273)/(Y5803*V5803)</f>
        <v>12.590382186161671</v>
      </c>
      <c r="AB5803">
        <f t="shared" si="457"/>
        <v>2.811580081449954E-6</v>
      </c>
      <c r="AD5803">
        <f>AA5803*$C$28</f>
        <v>7.0981648515139346</v>
      </c>
      <c r="AF5803">
        <f>(Q5803-X5803)/AD5803+X5803</f>
        <v>4.9870450338870926E-6</v>
      </c>
      <c r="AH5803">
        <f>Q5803/AF5803</f>
        <v>7.0981648515139355</v>
      </c>
      <c r="AK5803" s="2"/>
      <c r="AL5803" s="2"/>
      <c r="AT5803" s="1"/>
    </row>
    <row r="5804" spans="6:46" x14ac:dyDescent="0.35">
      <c r="F5804" s="4">
        <v>44438.75</v>
      </c>
      <c r="H5804">
        <v>19.600000000000001</v>
      </c>
      <c r="I5804">
        <v>17.495833333333302</v>
      </c>
      <c r="K5804" s="2">
        <v>1.46213580024886E-5</v>
      </c>
      <c r="L5804">
        <v>1.16114950600184E-4</v>
      </c>
      <c r="N5804">
        <f t="shared" si="453"/>
        <v>1.0234950601742019E-5</v>
      </c>
      <c r="O5804" s="2">
        <f t="shared" si="454"/>
        <v>3.4834485180055202E-5</v>
      </c>
      <c r="Q5804">
        <f>N5804+O5804</f>
        <v>4.5069435781797222E-5</v>
      </c>
      <c r="S5804">
        <f>IF(H5804&gt;$B$5,$B$5,($B$3 - $B$5)*(($B$5-H5804)/($B$5-$B$6))^(1/$B$2)+$B$5)</f>
        <v>20.533333333333331</v>
      </c>
      <c r="T5804">
        <f>K5804*S5804</f>
        <v>3.0022521765109923E-4</v>
      </c>
      <c r="U5804" s="3">
        <f>S5804*N5804/Q5804+$B$7*O5804/Q5804</f>
        <v>47.172863391324782</v>
      </c>
      <c r="V5804">
        <f>IF(U5804-H5804&lt;=10,10,U5804-H5804)</f>
        <v>27.57286339132478</v>
      </c>
      <c r="X5804">
        <f t="shared" si="455"/>
        <v>0</v>
      </c>
      <c r="Y5804">
        <f t="shared" si="456"/>
        <v>1</v>
      </c>
      <c r="AA5804">
        <f>((Y5804*V5804)+H5804+273)/(Y5804*V5804)</f>
        <v>11.611882989710107</v>
      </c>
      <c r="AB5804">
        <f t="shared" si="457"/>
        <v>3.8813201805198685E-6</v>
      </c>
      <c r="AD5804">
        <f>AA5804*$C$28</f>
        <v>6.5465097467847784</v>
      </c>
      <c r="AF5804">
        <f>(Q5804-X5804)/AD5804+X5804</f>
        <v>6.8844983854079508E-6</v>
      </c>
      <c r="AH5804">
        <f>Q5804/AF5804</f>
        <v>6.5465097467847784</v>
      </c>
      <c r="AK5804" s="2"/>
      <c r="AT5804" s="1"/>
    </row>
    <row r="5805" spans="6:46" x14ac:dyDescent="0.35">
      <c r="F5805" s="4">
        <v>44438.791666666664</v>
      </c>
      <c r="H5805">
        <v>18.600000000000001</v>
      </c>
      <c r="I5805">
        <v>17.495833333333302</v>
      </c>
      <c r="K5805" s="2">
        <v>1.6083493802737498E-5</v>
      </c>
      <c r="L5805">
        <v>1.28667318144374E-4</v>
      </c>
      <c r="N5805">
        <f t="shared" si="453"/>
        <v>1.1258445661916248E-5</v>
      </c>
      <c r="O5805" s="2">
        <f t="shared" si="454"/>
        <v>3.8600195443312206E-5</v>
      </c>
      <c r="Q5805">
        <f>N5805+O5805</f>
        <v>4.9858641105228458E-5</v>
      </c>
      <c r="S5805">
        <f>IF(H5805&gt;$B$5,$B$5,($B$3 - $B$5)*(($B$5-H5805)/($B$5-$B$6))^(1/$B$2)+$B$5)</f>
        <v>21.866666666666664</v>
      </c>
      <c r="T5805">
        <f>K5805*S5805</f>
        <v>3.5169239781985992E-4</v>
      </c>
      <c r="U5805" s="3">
        <f>S5805*N5805/Q5805+$B$7*O5805/Q5805</f>
        <v>47.518251106278662</v>
      </c>
      <c r="V5805">
        <f>IF(U5805-H5805&lt;=10,10,U5805-H5805)</f>
        <v>28.91825110627866</v>
      </c>
      <c r="X5805">
        <f t="shared" si="455"/>
        <v>0</v>
      </c>
      <c r="Y5805">
        <f t="shared" si="456"/>
        <v>1</v>
      </c>
      <c r="AA5805">
        <f>((Y5805*V5805)+H5805+273)/(Y5805*V5805)</f>
        <v>11.083597342326437</v>
      </c>
      <c r="AB5805">
        <f t="shared" si="457"/>
        <v>4.498416855584107E-6</v>
      </c>
      <c r="AD5805">
        <f>AA5805*$C$28</f>
        <v>6.2486745771789192</v>
      </c>
      <c r="AF5805">
        <f>(Q5805-X5805)/AD5805+X5805</f>
        <v>7.979074680464169E-6</v>
      </c>
      <c r="AH5805">
        <f>Q5805/AF5805</f>
        <v>6.2486745771789192</v>
      </c>
      <c r="AK5805" s="2"/>
      <c r="AT5805" s="1"/>
    </row>
    <row r="5806" spans="6:46" x14ac:dyDescent="0.35">
      <c r="F5806" s="4">
        <v>44438.833333333336</v>
      </c>
      <c r="H5806">
        <v>17.399999999999999</v>
      </c>
      <c r="I5806">
        <v>17.495833333333302</v>
      </c>
      <c r="K5806" s="2">
        <v>1.6083493802737498E-5</v>
      </c>
      <c r="L5806">
        <v>1.3494489720365801E-4</v>
      </c>
      <c r="N5806">
        <f t="shared" si="453"/>
        <v>1.1258445661916248E-5</v>
      </c>
      <c r="O5806" s="2">
        <f t="shared" si="454"/>
        <v>4.0483469161097408E-5</v>
      </c>
      <c r="Q5806">
        <f>N5806+O5806</f>
        <v>5.1741914823013653E-5</v>
      </c>
      <c r="S5806">
        <f>IF(H5806&gt;$B$5,$B$5,($B$3 - $B$5)*(($B$5-H5806)/($B$5-$B$6))^(1/$B$2)+$B$5)</f>
        <v>23.466666666666669</v>
      </c>
      <c r="T5806">
        <f>K5806*S5806</f>
        <v>3.7742598790423999E-4</v>
      </c>
      <c r="U5806" s="3">
        <f>S5806*N5806/Q5806+$B$7*O5806/Q5806</f>
        <v>48.138709282662219</v>
      </c>
      <c r="V5806">
        <f>IF(U5806-H5806&lt;=10,10,U5806-H5806)</f>
        <v>30.738709282662221</v>
      </c>
      <c r="X5806">
        <f t="shared" si="455"/>
        <v>0</v>
      </c>
      <c r="Y5806">
        <f t="shared" si="456"/>
        <v>1</v>
      </c>
      <c r="AA5806">
        <f>((Y5806*V5806)+H5806+273)/(Y5806*V5806)</f>
        <v>10.447371304031833</v>
      </c>
      <c r="AB5806">
        <f t="shared" si="457"/>
        <v>4.9526252410542256E-6</v>
      </c>
      <c r="AD5806">
        <f>AA5806*$C$28</f>
        <v>5.8899851239227363</v>
      </c>
      <c r="AF5806">
        <f>(Q5806-X5806)/AD5806+X5806</f>
        <v>8.7847275900339604E-6</v>
      </c>
      <c r="AH5806">
        <f>Q5806/AF5806</f>
        <v>5.8899851239227354</v>
      </c>
      <c r="AK5806" s="2"/>
      <c r="AT5806" s="1"/>
    </row>
    <row r="5807" spans="6:46" x14ac:dyDescent="0.35">
      <c r="F5807" s="4">
        <v>44438.875</v>
      </c>
      <c r="H5807">
        <v>16.899999999999999</v>
      </c>
      <c r="I5807">
        <v>17.495833333333302</v>
      </c>
      <c r="K5807" s="2">
        <v>1.6083493802737498E-5</v>
      </c>
      <c r="L5807">
        <v>1.22390952378298E-4</v>
      </c>
      <c r="N5807">
        <f t="shared" si="453"/>
        <v>1.1258445661916248E-5</v>
      </c>
      <c r="O5807" s="2">
        <f t="shared" si="454"/>
        <v>3.6717285713489401E-5</v>
      </c>
      <c r="Q5807">
        <f>N5807+O5807</f>
        <v>4.7975731375405646E-5</v>
      </c>
      <c r="S5807">
        <f>IF(H5807&gt;$B$5,$B$5,($B$3 - $B$5)*(($B$5-H5807)/($B$5-$B$6))^(1/$B$2)+$B$5)</f>
        <v>24.133333333333333</v>
      </c>
      <c r="T5807">
        <f>K5807*S5807</f>
        <v>3.8814831710606493E-4</v>
      </c>
      <c r="U5807" s="3">
        <f>S5807*N5807/Q5807+$B$7*O5807/Q5807</f>
        <v>47.756531699081165</v>
      </c>
      <c r="V5807">
        <f>IF(U5807-H5807&lt;=10,10,U5807-H5807)</f>
        <v>30.856531699081167</v>
      </c>
      <c r="X5807">
        <f t="shared" si="455"/>
        <v>0</v>
      </c>
      <c r="Y5807">
        <f t="shared" si="456"/>
        <v>1</v>
      </c>
      <c r="AA5807">
        <f>((Y5807*V5807)+H5807+273)/(Y5807*V5807)</f>
        <v>10.395093487082754</v>
      </c>
      <c r="AB5807">
        <f t="shared" si="457"/>
        <v>4.615228466682064E-6</v>
      </c>
      <c r="AD5807">
        <f>AA5807*$C$28</f>
        <v>5.8605121057652978</v>
      </c>
      <c r="AF5807">
        <f>(Q5807-X5807)/AD5807+X5807</f>
        <v>8.1862694777491151E-6</v>
      </c>
      <c r="AH5807">
        <f>Q5807/AF5807</f>
        <v>5.8605121057652969</v>
      </c>
      <c r="AK5807" s="2"/>
      <c r="AT5807" s="1"/>
    </row>
    <row r="5808" spans="6:46" x14ac:dyDescent="0.35">
      <c r="F5808" s="4">
        <v>44438.916666666664</v>
      </c>
      <c r="H5808">
        <v>16.600000000000001</v>
      </c>
      <c r="I5808">
        <v>17.495833333333302</v>
      </c>
      <c r="K5808" s="2">
        <v>1.6083493802737498E-5</v>
      </c>
      <c r="L5808">
        <v>1.03561855080069E-4</v>
      </c>
      <c r="N5808">
        <f t="shared" si="453"/>
        <v>1.1258445661916248E-5</v>
      </c>
      <c r="O5808" s="2">
        <f t="shared" si="454"/>
        <v>3.1068556524020703E-5</v>
      </c>
      <c r="Q5808">
        <f>N5808+O5808</f>
        <v>4.2327002185936954E-5</v>
      </c>
      <c r="S5808">
        <f>IF(H5808&gt;$B$5,$B$5,($B$3 - $B$5)*(($B$5-H5808)/($B$5-$B$6))^(1/$B$2)+$B$5)</f>
        <v>24.533333333333331</v>
      </c>
      <c r="T5808">
        <f>K5808*S5808</f>
        <v>3.9458171462715993E-4</v>
      </c>
      <c r="U5808" s="3">
        <f>S5808*N5808/Q5808+$B$7*O5808/Q5808</f>
        <v>46.896253137427593</v>
      </c>
      <c r="V5808">
        <f>IF(U5808-H5808&lt;=10,10,U5808-H5808)</f>
        <v>30.296253137427591</v>
      </c>
      <c r="X5808">
        <f t="shared" si="455"/>
        <v>0</v>
      </c>
      <c r="Y5808">
        <f t="shared" si="456"/>
        <v>1</v>
      </c>
      <c r="AA5808">
        <f>((Y5808*V5808)+H5808+273)/(Y5808*V5808)</f>
        <v>10.558937822652135</v>
      </c>
      <c r="AB5808">
        <f t="shared" si="457"/>
        <v>4.0086420525303838E-6</v>
      </c>
      <c r="AD5808">
        <f>AA5808*$C$28</f>
        <v>5.9528837340973197</v>
      </c>
      <c r="AF5808">
        <f>(Q5808-X5808)/AD5808+X5808</f>
        <v>7.1103357761707259E-6</v>
      </c>
      <c r="AH5808">
        <f>Q5808/AF5808</f>
        <v>5.9528837340973197</v>
      </c>
      <c r="AK5808" s="2"/>
      <c r="AT5808" s="1"/>
    </row>
    <row r="5809" spans="6:46" x14ac:dyDescent="0.35">
      <c r="F5809" s="4">
        <v>44438.958333333336</v>
      </c>
      <c r="H5809">
        <v>15.9</v>
      </c>
      <c r="I5809">
        <v>17.495833333333302</v>
      </c>
      <c r="K5809" s="2">
        <v>1.6083493802737498E-5</v>
      </c>
      <c r="L5809" s="2">
        <v>7.2179419603084295E-5</v>
      </c>
      <c r="N5809">
        <f t="shared" si="453"/>
        <v>1.1258445661916248E-5</v>
      </c>
      <c r="O5809" s="2">
        <f t="shared" si="454"/>
        <v>2.1653825880925291E-5</v>
      </c>
      <c r="Q5809">
        <f>N5809+O5809</f>
        <v>3.2912271542841543E-5</v>
      </c>
      <c r="S5809">
        <f>IF(H5809&gt;$B$5,$B$5,($B$3 - $B$5)*(($B$5-H5809)/($B$5-$B$6))^(1/$B$2)+$B$5)</f>
        <v>25.466666666666669</v>
      </c>
      <c r="T5809">
        <f>K5809*S5809</f>
        <v>4.0959297550971502E-4</v>
      </c>
      <c r="U5809" s="3">
        <f>S5809*N5809/Q5809+$B$7*O5809/Q5809</f>
        <v>44.897402611187665</v>
      </c>
      <c r="V5809">
        <f>IF(U5809-H5809&lt;=10,10,U5809-H5809)</f>
        <v>28.997402611187667</v>
      </c>
      <c r="X5809">
        <f t="shared" si="455"/>
        <v>0</v>
      </c>
      <c r="Y5809">
        <f t="shared" si="456"/>
        <v>1</v>
      </c>
      <c r="AA5809">
        <f>((Y5809*V5809)+H5809+273)/(Y5809*V5809)</f>
        <v>10.962961299455756</v>
      </c>
      <c r="AB5809">
        <f t="shared" si="457"/>
        <v>3.002133332758863E-6</v>
      </c>
      <c r="AD5809">
        <f>AA5809*$C$28</f>
        <v>6.1806627800254086</v>
      </c>
      <c r="AF5809">
        <f>(Q5809-X5809)/AD5809+X5809</f>
        <v>5.3250391930792637E-6</v>
      </c>
      <c r="AH5809">
        <f>Q5809/AF5809</f>
        <v>6.1806627800254095</v>
      </c>
      <c r="AK5809" s="2"/>
      <c r="AL5809" s="2"/>
      <c r="AT5809" s="1"/>
    </row>
    <row r="5810" spans="6:46" x14ac:dyDescent="0.35">
      <c r="F5810" s="4">
        <v>44439</v>
      </c>
      <c r="H5810">
        <v>15</v>
      </c>
      <c r="I5810">
        <v>16.779166666666701</v>
      </c>
      <c r="K5810" s="2">
        <v>1.6083493802737498E-5</v>
      </c>
      <c r="L5810" s="2">
        <v>3.4520739689343903E-5</v>
      </c>
      <c r="N5810">
        <f t="shared" si="453"/>
        <v>1.1258445661916248E-5</v>
      </c>
      <c r="O5810" s="2">
        <f t="shared" si="454"/>
        <v>1.0356221906803173E-5</v>
      </c>
      <c r="Q5810">
        <f>N5810+O5810</f>
        <v>2.161466756871942E-5</v>
      </c>
      <c r="S5810">
        <f>IF(H5810&gt;$B$5,$B$5,($B$3 - $B$5)*(($B$5-H5810)/($B$5-$B$6))^(1/$B$2)+$B$5)</f>
        <v>26.666666666666664</v>
      </c>
      <c r="T5810">
        <f>K5810*S5810</f>
        <v>4.2889316807299992E-4</v>
      </c>
      <c r="U5810" s="3">
        <f>S5810*N5810/Q5810+$B$7*O5810/Q5810</f>
        <v>40.241998622457075</v>
      </c>
      <c r="V5810">
        <f>IF(U5810-H5810&lt;=10,10,U5810-H5810)</f>
        <v>25.241998622457075</v>
      </c>
      <c r="X5810">
        <f t="shared" si="455"/>
        <v>0</v>
      </c>
      <c r="Y5810">
        <f t="shared" si="456"/>
        <v>1</v>
      </c>
      <c r="AA5810">
        <f>((Y5810*V5810)+H5810+273)/(Y5810*V5810)</f>
        <v>12.409556125392335</v>
      </c>
      <c r="AB5810">
        <f t="shared" si="457"/>
        <v>1.7417760434228312E-6</v>
      </c>
      <c r="AD5810">
        <f>AA5810*$C$28</f>
        <v>6.9962193212026005</v>
      </c>
      <c r="AF5810">
        <f>(Q5810-X5810)/AD5810+X5810</f>
        <v>3.0894782705302629E-6</v>
      </c>
      <c r="AH5810">
        <f>Q5810/AF5810</f>
        <v>6.9962193212026005</v>
      </c>
      <c r="AK5810" s="2"/>
      <c r="AL5810" s="2"/>
      <c r="AT5810" s="1"/>
    </row>
    <row r="5811" spans="6:46" x14ac:dyDescent="0.35">
      <c r="F5811" s="4">
        <v>44439.041666666664</v>
      </c>
      <c r="H5811">
        <v>14.2</v>
      </c>
      <c r="I5811">
        <v>16.779166666666701</v>
      </c>
      <c r="K5811" s="2">
        <v>1.6083493802737498E-5</v>
      </c>
      <c r="L5811" s="2">
        <v>1.2552974190794001E-5</v>
      </c>
      <c r="N5811">
        <f t="shared" si="453"/>
        <v>1.1258445661916248E-5</v>
      </c>
      <c r="O5811" s="2">
        <f t="shared" si="454"/>
        <v>3.7658922572382009E-6</v>
      </c>
      <c r="Q5811">
        <f>N5811+O5811</f>
        <v>1.5024337919154449E-5</v>
      </c>
      <c r="S5811">
        <f>IF(H5811&gt;$B$5,$B$5,($B$3 - $B$5)*(($B$5-H5811)/($B$5-$B$6))^(1/$B$2)+$B$5)</f>
        <v>27.733333333333334</v>
      </c>
      <c r="T5811">
        <f>K5811*S5811</f>
        <v>4.4604889479591997E-4</v>
      </c>
      <c r="U5811" s="3">
        <f>S5811*N5811/Q5811+$B$7*O5811/Q5811</f>
        <v>34.567799479743982</v>
      </c>
      <c r="V5811">
        <f>IF(U5811-H5811&lt;=10,10,U5811-H5811)</f>
        <v>20.367799479743983</v>
      </c>
      <c r="X5811">
        <f t="shared" si="455"/>
        <v>0</v>
      </c>
      <c r="Y5811">
        <f t="shared" si="456"/>
        <v>1</v>
      </c>
      <c r="AA5811">
        <f>((Y5811*V5811)+H5811+273)/(Y5811*V5811)</f>
        <v>15.100688701576418</v>
      </c>
      <c r="AB5811">
        <f t="shared" si="457"/>
        <v>9.9494388739938732E-7</v>
      </c>
      <c r="AD5811">
        <f>AA5811*$C$28</f>
        <v>8.5134173204841073</v>
      </c>
      <c r="AF5811">
        <f>(Q5811-X5811)/AD5811+X5811</f>
        <v>1.7647834416626605E-6</v>
      </c>
      <c r="AH5811">
        <f>Q5811/AF5811</f>
        <v>8.5134173204841073</v>
      </c>
      <c r="AK5811" s="2"/>
      <c r="AL5811" s="2"/>
      <c r="AT5811" s="1"/>
    </row>
    <row r="5812" spans="6:46" x14ac:dyDescent="0.35">
      <c r="F5812" s="4">
        <v>44439.083333333336</v>
      </c>
      <c r="H5812">
        <v>13.3</v>
      </c>
      <c r="I5812">
        <v>16.779166666666701</v>
      </c>
      <c r="K5812" s="2">
        <v>1.6083493802737498E-5</v>
      </c>
      <c r="L5812" s="2">
        <v>7.8456149357122992E-6</v>
      </c>
      <c r="N5812">
        <f t="shared" si="453"/>
        <v>1.1258445661916248E-5</v>
      </c>
      <c r="O5812" s="2">
        <f t="shared" si="454"/>
        <v>2.3536844807136901E-6</v>
      </c>
      <c r="Q5812">
        <f>N5812+O5812</f>
        <v>1.3612130142629938E-5</v>
      </c>
      <c r="S5812">
        <f>IF(H5812&gt;$B$5,$B$5,($B$3 - $B$5)*(($B$5-H5812)/($B$5-$B$6))^(1/$B$2)+$B$5)</f>
        <v>28.93333333333333</v>
      </c>
      <c r="T5812">
        <f>K5812*S5812</f>
        <v>4.6534908735920488E-4</v>
      </c>
      <c r="U5812" s="3">
        <f>S5812*N5812/Q5812+$B$7*O5812/Q5812</f>
        <v>33.440541841803892</v>
      </c>
      <c r="V5812">
        <f>IF(U5812-H5812&lt;=10,10,U5812-H5812)</f>
        <v>20.140541841803891</v>
      </c>
      <c r="X5812">
        <f t="shared" si="455"/>
        <v>0</v>
      </c>
      <c r="Y5812">
        <f t="shared" si="456"/>
        <v>1</v>
      </c>
      <c r="AA5812">
        <f>((Y5812*V5812)+H5812+273)/(Y5812*V5812)</f>
        <v>15.215109119147586</v>
      </c>
      <c r="AB5812">
        <f t="shared" si="457"/>
        <v>8.9464558131230459E-7</v>
      </c>
      <c r="AD5812">
        <f>AA5812*$C$28</f>
        <v>8.5779248925570091</v>
      </c>
      <c r="AF5812">
        <f>(Q5812-X5812)/AD5812+X5812</f>
        <v>1.5868791477110118E-6</v>
      </c>
      <c r="AH5812">
        <f>Q5812/AF5812</f>
        <v>8.5779248925570091</v>
      </c>
      <c r="AK5812" s="2"/>
      <c r="AL5812" s="2"/>
      <c r="AT5812" s="1"/>
    </row>
    <row r="5813" spans="6:46" x14ac:dyDescent="0.35">
      <c r="F5813" s="4">
        <v>44439.125</v>
      </c>
      <c r="H5813">
        <v>13.1</v>
      </c>
      <c r="I5813">
        <v>16.779166666666701</v>
      </c>
      <c r="K5813" s="2">
        <v>1.6814561702861898E-5</v>
      </c>
      <c r="L5813" s="2">
        <v>7.8456149357122992E-6</v>
      </c>
      <c r="N5813">
        <f t="shared" si="453"/>
        <v>1.1770193192003328E-5</v>
      </c>
      <c r="O5813" s="2">
        <f t="shared" si="454"/>
        <v>2.3536844807136901E-6</v>
      </c>
      <c r="Q5813">
        <f>N5813+O5813</f>
        <v>1.4123877672717018E-5</v>
      </c>
      <c r="S5813">
        <f>IF(H5813&gt;$B$5,$B$5,($B$3 - $B$5)*(($B$5-H5813)/($B$5-$B$6))^(1/$B$2)+$B$5)</f>
        <v>29.200000000000003</v>
      </c>
      <c r="T5813">
        <f>K5813*S5813</f>
        <v>4.9098520172356753E-4</v>
      </c>
      <c r="U5813" s="3">
        <f>S5813*N5813/Q5813+$B$7*O5813/Q5813</f>
        <v>33.499460885286155</v>
      </c>
      <c r="V5813">
        <f>IF(U5813-H5813&lt;=10,10,U5813-H5813)</f>
        <v>20.399460885286153</v>
      </c>
      <c r="X5813">
        <f t="shared" si="455"/>
        <v>0</v>
      </c>
      <c r="Y5813">
        <f t="shared" si="456"/>
        <v>1</v>
      </c>
      <c r="AA5813">
        <f>((Y5813*V5813)+H5813+273)/(Y5813*V5813)</f>
        <v>15.02488044212776</v>
      </c>
      <c r="AB5813">
        <f t="shared" si="457"/>
        <v>9.4003261637380818E-7</v>
      </c>
      <c r="AD5813">
        <f>AA5813*$C$28</f>
        <v>8.4706783857387933</v>
      </c>
      <c r="AF5813">
        <f>(Q5813-X5813)/AD5813+X5813</f>
        <v>1.6673844796770862E-6</v>
      </c>
      <c r="AH5813">
        <f>Q5813/AF5813</f>
        <v>8.4706783857387933</v>
      </c>
      <c r="AK5813" s="2"/>
      <c r="AL5813" s="2"/>
      <c r="AT5813" s="1"/>
    </row>
    <row r="5814" spans="6:46" x14ac:dyDescent="0.35">
      <c r="F5814" s="4">
        <v>44439.166666666664</v>
      </c>
      <c r="H5814">
        <v>13.3</v>
      </c>
      <c r="I5814">
        <v>16.779166666666701</v>
      </c>
      <c r="K5814" s="2">
        <v>1.7545629602986299E-5</v>
      </c>
      <c r="L5814" s="2">
        <v>2.03986133923705E-5</v>
      </c>
      <c r="N5814">
        <f t="shared" si="453"/>
        <v>1.2281940722090408E-5</v>
      </c>
      <c r="O5814" s="2">
        <f t="shared" si="454"/>
        <v>6.1195840177111508E-6</v>
      </c>
      <c r="Q5814">
        <f>N5814+O5814</f>
        <v>1.840152473980156E-5</v>
      </c>
      <c r="S5814">
        <f>IF(H5814&gt;$B$5,$B$5,($B$3 - $B$5)*(($B$5-H5814)/($B$5-$B$6))^(1/$B$2)+$B$5)</f>
        <v>28.93333333333333</v>
      </c>
      <c r="T5814">
        <f>K5814*S5814</f>
        <v>5.0765354984640349E-4</v>
      </c>
      <c r="U5814" s="3">
        <f>S5814*N5814/Q5814+$B$7*O5814/Q5814</f>
        <v>37.602025682685763</v>
      </c>
      <c r="V5814">
        <f>IF(U5814-H5814&lt;=10,10,U5814-H5814)</f>
        <v>24.302025682685763</v>
      </c>
      <c r="X5814">
        <f t="shared" si="455"/>
        <v>0</v>
      </c>
      <c r="Y5814">
        <f t="shared" si="456"/>
        <v>1</v>
      </c>
      <c r="AA5814">
        <f>((Y5814*V5814)+H5814+273)/(Y5814*V5814)</f>
        <v>12.780910930564009</v>
      </c>
      <c r="AB5814">
        <f t="shared" si="457"/>
        <v>1.4397662920720722E-6</v>
      </c>
      <c r="AD5814">
        <f>AA5814*$C$28</f>
        <v>7.2055805293482589</v>
      </c>
      <c r="AF5814">
        <f>(Q5814-X5814)/AD5814+X5814</f>
        <v>2.5537879515539837E-6</v>
      </c>
      <c r="AH5814">
        <f>Q5814/AF5814</f>
        <v>7.2055805293482589</v>
      </c>
      <c r="AK5814" s="2"/>
      <c r="AL5814" s="2"/>
      <c r="AT5814" s="1"/>
    </row>
    <row r="5815" spans="6:46" x14ac:dyDescent="0.35">
      <c r="F5815" s="4">
        <v>44439.208333333336</v>
      </c>
      <c r="H5815">
        <v>13.4</v>
      </c>
      <c r="I5815">
        <v>16.779166666666701</v>
      </c>
      <c r="K5815" s="2">
        <v>1.7545629602986299E-5</v>
      </c>
      <c r="L5815" s="2">
        <v>5.9626445412290297E-5</v>
      </c>
      <c r="N5815">
        <f t="shared" si="453"/>
        <v>1.2281940722090408E-5</v>
      </c>
      <c r="O5815" s="2">
        <f t="shared" si="454"/>
        <v>1.7887933623687092E-5</v>
      </c>
      <c r="Q5815">
        <f>N5815+O5815</f>
        <v>3.01698743457775E-5</v>
      </c>
      <c r="S5815">
        <f>IF(H5815&gt;$B$5,$B$5,($B$3 - $B$5)*(($B$5-H5815)/($B$5-$B$6))^(1/$B$2)+$B$5)</f>
        <v>28.8</v>
      </c>
      <c r="T5815">
        <f>K5815*S5815</f>
        <v>5.0531413256600546E-4</v>
      </c>
      <c r="U5815" s="3">
        <f>S5815*N5815/Q5815+$B$7*O5815/Q5815</f>
        <v>44.334166817177838</v>
      </c>
      <c r="V5815">
        <f>IF(U5815-H5815&lt;=10,10,U5815-H5815)</f>
        <v>30.934166817177839</v>
      </c>
      <c r="X5815">
        <f t="shared" si="455"/>
        <v>0</v>
      </c>
      <c r="Y5815">
        <f t="shared" si="456"/>
        <v>1</v>
      </c>
      <c r="AA5815">
        <f>((Y5815*V5815)+H5815+273)/(Y5815*V5815)</f>
        <v>10.258371227278738</v>
      </c>
      <c r="AB5815">
        <f t="shared" si="457"/>
        <v>2.9410004451340888E-6</v>
      </c>
      <c r="AD5815">
        <f>AA5815*$C$28</f>
        <v>5.7834312733798363</v>
      </c>
      <c r="AF5815">
        <f>(Q5815-X5815)/AD5815+X5815</f>
        <v>5.2166046278866268E-6</v>
      </c>
      <c r="AH5815">
        <f>Q5815/AF5815</f>
        <v>5.7834312733798363</v>
      </c>
      <c r="AK5815" s="2"/>
      <c r="AL5815" s="2"/>
      <c r="AT5815" s="1"/>
    </row>
    <row r="5816" spans="6:46" x14ac:dyDescent="0.35">
      <c r="F5816" s="4">
        <v>44439.25</v>
      </c>
      <c r="H5816">
        <v>13.8</v>
      </c>
      <c r="I5816">
        <v>16.779166666666701</v>
      </c>
      <c r="K5816" s="2">
        <v>1.7545629602986299E-5</v>
      </c>
      <c r="L5816">
        <v>1.19253133483222E-4</v>
      </c>
      <c r="N5816">
        <f t="shared" si="453"/>
        <v>1.2281940722090408E-5</v>
      </c>
      <c r="O5816" s="2">
        <f t="shared" si="454"/>
        <v>3.5775940044966608E-5</v>
      </c>
      <c r="Q5816">
        <f>N5816+O5816</f>
        <v>4.8057880767057016E-5</v>
      </c>
      <c r="S5816">
        <f>IF(H5816&gt;$B$5,$B$5,($B$3 - $B$5)*(($B$5-H5816)/($B$5-$B$6))^(1/$B$2)+$B$5)</f>
        <v>28.266666666666666</v>
      </c>
      <c r="T5816">
        <f>K5816*S5816</f>
        <v>4.9595646344441271E-4</v>
      </c>
      <c r="U5816" s="3">
        <f>S5816*N5816/Q5816+$B$7*O5816/Q5816</f>
        <v>48.167879855223376</v>
      </c>
      <c r="V5816">
        <f>IF(U5816-H5816&lt;=10,10,U5816-H5816)</f>
        <v>34.367879855223379</v>
      </c>
      <c r="X5816">
        <f t="shared" si="455"/>
        <v>0</v>
      </c>
      <c r="Y5816">
        <f t="shared" si="456"/>
        <v>1</v>
      </c>
      <c r="AA5816">
        <f>((Y5816*V5816)+H5816+273)/(Y5816*V5816)</f>
        <v>9.3450012397669298</v>
      </c>
      <c r="AB5816">
        <f t="shared" si="457"/>
        <v>5.1426296834023329E-6</v>
      </c>
      <c r="AD5816">
        <f>AA5816*$C$28</f>
        <v>5.2684945029210413</v>
      </c>
      <c r="AF5816">
        <f>(Q5816-X5816)/AD5816+X5816</f>
        <v>9.1217482983823963E-6</v>
      </c>
      <c r="AH5816">
        <f>Q5816/AF5816</f>
        <v>5.2684945029210413</v>
      </c>
      <c r="AK5816" s="2"/>
      <c r="AT5816" s="1"/>
    </row>
    <row r="5817" spans="6:46" x14ac:dyDescent="0.35">
      <c r="F5817" s="4">
        <v>44439.291666666664</v>
      </c>
      <c r="H5817">
        <v>14.4</v>
      </c>
      <c r="I5817">
        <v>16.779166666666701</v>
      </c>
      <c r="K5817" s="2">
        <v>1.7545629602986299E-5</v>
      </c>
      <c r="L5817">
        <v>1.56911570738321E-4</v>
      </c>
      <c r="N5817">
        <f t="shared" si="453"/>
        <v>1.2281940722090408E-5</v>
      </c>
      <c r="O5817" s="2">
        <f t="shared" si="454"/>
        <v>4.7073471221496307E-5</v>
      </c>
      <c r="Q5817">
        <f>N5817+O5817</f>
        <v>5.9355411943586715E-5</v>
      </c>
      <c r="S5817">
        <f>IF(H5817&gt;$B$5,$B$5,($B$3 - $B$5)*(($B$5-H5817)/($B$5-$B$6))^(1/$B$2)+$B$5)</f>
        <v>27.466666666666665</v>
      </c>
      <c r="T5817">
        <f>K5817*S5817</f>
        <v>4.8191995976202363E-4</v>
      </c>
      <c r="U5817" s="3">
        <f>S5817*N5817/Q5817+$B$7*O5817/Q5817</f>
        <v>49.302747520260553</v>
      </c>
      <c r="V5817">
        <f>IF(U5817-H5817&lt;=10,10,U5817-H5817)</f>
        <v>34.902747520260554</v>
      </c>
      <c r="X5817">
        <f t="shared" si="455"/>
        <v>0</v>
      </c>
      <c r="Y5817">
        <f t="shared" si="456"/>
        <v>1</v>
      </c>
      <c r="AA5817">
        <f>((Y5817*V5817)+H5817+273)/(Y5817*V5817)</f>
        <v>9.234308769908969</v>
      </c>
      <c r="AB5817">
        <f t="shared" si="457"/>
        <v>6.4277049232968017E-6</v>
      </c>
      <c r="AD5817">
        <f>AA5817*$C$28</f>
        <v>5.2060886611240669</v>
      </c>
      <c r="AF5817">
        <f>(Q5817-X5817)/AD5817+X5817</f>
        <v>1.1401152728499837E-5</v>
      </c>
      <c r="AH5817">
        <f>Q5817/AF5817</f>
        <v>5.2060886611240669</v>
      </c>
      <c r="AK5817" s="2"/>
      <c r="AT5817" s="1"/>
    </row>
    <row r="5818" spans="6:46" x14ac:dyDescent="0.35">
      <c r="F5818" s="4">
        <v>44439.333333333336</v>
      </c>
      <c r="H5818">
        <v>14.5</v>
      </c>
      <c r="I5818">
        <v>16.779166666666701</v>
      </c>
      <c r="K5818" s="2">
        <v>1.64490277527997E-5</v>
      </c>
      <c r="L5818">
        <v>1.6318914979760501E-4</v>
      </c>
      <c r="N5818">
        <f t="shared" si="453"/>
        <v>1.1514319426959789E-5</v>
      </c>
      <c r="O5818" s="2">
        <f t="shared" si="454"/>
        <v>4.8956744939281509E-5</v>
      </c>
      <c r="Q5818">
        <f>N5818+O5818</f>
        <v>6.0471064366241298E-5</v>
      </c>
      <c r="S5818">
        <f>IF(H5818&gt;$B$5,$B$5,($B$3 - $B$5)*(($B$5-H5818)/($B$5-$B$6))^(1/$B$2)+$B$5)</f>
        <v>27.333333333333332</v>
      </c>
      <c r="T5818">
        <f>K5818*S5818</f>
        <v>4.4960675857652513E-4</v>
      </c>
      <c r="U5818" s="3">
        <f>S5818*N5818/Q5818+$B$7*O5818/Q5818</f>
        <v>49.731978991640467</v>
      </c>
      <c r="V5818">
        <f>IF(U5818-H5818&lt;=10,10,U5818-H5818)</f>
        <v>35.231978991640467</v>
      </c>
      <c r="X5818">
        <f t="shared" si="455"/>
        <v>0</v>
      </c>
      <c r="Y5818">
        <f t="shared" si="456"/>
        <v>1</v>
      </c>
      <c r="AA5818">
        <f>((Y5818*V5818)+H5818+273)/(Y5818*V5818)</f>
        <v>9.1602001428365813</v>
      </c>
      <c r="AB5818">
        <f t="shared" si="457"/>
        <v>6.6015003409647775E-6</v>
      </c>
      <c r="AD5818">
        <f>AA5818*$C$28</f>
        <v>5.1643079396097233</v>
      </c>
      <c r="AF5818">
        <f>(Q5818-X5818)/AD5818+X5818</f>
        <v>1.1709422651278075E-5</v>
      </c>
      <c r="AH5818">
        <f>Q5818/AF5818</f>
        <v>5.1643079396097233</v>
      </c>
      <c r="AK5818" s="2"/>
      <c r="AT5818" s="1"/>
    </row>
    <row r="5819" spans="6:46" x14ac:dyDescent="0.35">
      <c r="F5819" s="4">
        <v>44439.375</v>
      </c>
      <c r="H5819">
        <v>14.7</v>
      </c>
      <c r="I5819">
        <v>16.779166666666701</v>
      </c>
      <c r="K5819" s="2">
        <v>1.49868919525508E-5</v>
      </c>
      <c r="L5819">
        <v>1.2866853143758201E-4</v>
      </c>
      <c r="N5819">
        <f t="shared" si="453"/>
        <v>1.049082436678556E-5</v>
      </c>
      <c r="O5819" s="2">
        <f t="shared" si="454"/>
        <v>3.860055943127461E-5</v>
      </c>
      <c r="Q5819">
        <f>N5819+O5819</f>
        <v>4.9091383798060168E-5</v>
      </c>
      <c r="S5819">
        <f>IF(H5819&gt;$B$5,$B$5,($B$3 - $B$5)*(($B$5-H5819)/($B$5-$B$6))^(1/$B$2)+$B$5)</f>
        <v>27.06666666666667</v>
      </c>
      <c r="T5819">
        <f>K5819*S5819</f>
        <v>4.0564520884904168E-4</v>
      </c>
      <c r="U5819" s="3">
        <f>S5819*N5819/Q5819+$B$7*O5819/Q5819</f>
        <v>49.030649142335719</v>
      </c>
      <c r="V5819">
        <f>IF(U5819-H5819&lt;=10,10,U5819-H5819)</f>
        <v>34.330649142335716</v>
      </c>
      <c r="X5819">
        <f t="shared" si="455"/>
        <v>0</v>
      </c>
      <c r="Y5819">
        <f t="shared" si="456"/>
        <v>1</v>
      </c>
      <c r="AA5819">
        <f>((Y5819*V5819)+H5819+273)/(Y5819*V5819)</f>
        <v>9.3802668224299737</v>
      </c>
      <c r="AB5819">
        <f t="shared" si="457"/>
        <v>5.2334741353703802E-6</v>
      </c>
      <c r="AD5819">
        <f>AA5819*$C$28</f>
        <v>5.2883764187855258</v>
      </c>
      <c r="AF5819">
        <f>(Q5819-X5819)/AD5819+X5819</f>
        <v>9.2828838022339547E-6</v>
      </c>
      <c r="AH5819">
        <f>Q5819/AF5819</f>
        <v>5.2883764187855258</v>
      </c>
      <c r="AK5819" s="2"/>
      <c r="AT5819" s="1"/>
    </row>
    <row r="5820" spans="6:46" x14ac:dyDescent="0.35">
      <c r="F5820" s="4">
        <v>44439.416666666664</v>
      </c>
      <c r="H5820">
        <v>15.5</v>
      </c>
      <c r="I5820">
        <v>16.779166666666701</v>
      </c>
      <c r="K5820" s="2">
        <v>1.3524756152302E-5</v>
      </c>
      <c r="L5820">
        <v>1.0670040195106999E-4</v>
      </c>
      <c r="N5820">
        <f t="shared" si="453"/>
        <v>9.4673293066113996E-6</v>
      </c>
      <c r="O5820" s="2">
        <f t="shared" si="454"/>
        <v>3.2010120585321005E-5</v>
      </c>
      <c r="Q5820">
        <f>N5820+O5820</f>
        <v>4.1477449891932406E-5</v>
      </c>
      <c r="S5820">
        <f>IF(H5820&gt;$B$5,$B$5,($B$3 - $B$5)*(($B$5-H5820)/($B$5-$B$6))^(1/$B$2)+$B$5)</f>
        <v>26</v>
      </c>
      <c r="T5820">
        <f>K5820*S5820</f>
        <v>3.5164365995985202E-4</v>
      </c>
      <c r="U5820" s="3">
        <f>S5820*N5820/Q5820+$B$7*O5820/Q5820</f>
        <v>48.380679125475055</v>
      </c>
      <c r="V5820">
        <f>IF(U5820-H5820&lt;=10,10,U5820-H5820)</f>
        <v>32.880679125475055</v>
      </c>
      <c r="X5820">
        <f t="shared" si="455"/>
        <v>0</v>
      </c>
      <c r="Y5820">
        <f t="shared" si="456"/>
        <v>1</v>
      </c>
      <c r="AA5820">
        <f>((Y5820*V5820)+H5820+273)/(Y5820*V5820)</f>
        <v>9.774149673097174</v>
      </c>
      <c r="AB5820">
        <f t="shared" si="457"/>
        <v>4.2435865296903395E-6</v>
      </c>
      <c r="AD5820">
        <f>AA5820*$C$28</f>
        <v>5.5104384153858357</v>
      </c>
      <c r="AF5820">
        <f>(Q5820-X5820)/AD5820+X5820</f>
        <v>7.5270689490190398E-6</v>
      </c>
      <c r="AH5820">
        <f>Q5820/AF5820</f>
        <v>5.5104384153858357</v>
      </c>
      <c r="AK5820" s="2"/>
      <c r="AT5820" s="1"/>
    </row>
    <row r="5821" spans="6:46" x14ac:dyDescent="0.35">
      <c r="F5821" s="4">
        <v>44439.458333333336</v>
      </c>
      <c r="H5821">
        <v>17.399999999999999</v>
      </c>
      <c r="I5821">
        <v>16.779166666666701</v>
      </c>
      <c r="K5821" s="2">
        <v>1.31592222022397E-5</v>
      </c>
      <c r="L5821" s="2">
        <v>9.1009123547916996E-5</v>
      </c>
      <c r="N5821">
        <f t="shared" si="453"/>
        <v>9.2114555415677893E-6</v>
      </c>
      <c r="O5821" s="2">
        <f t="shared" si="454"/>
        <v>2.7302737064375104E-5</v>
      </c>
      <c r="Q5821">
        <f>N5821+O5821</f>
        <v>3.6514192605942896E-5</v>
      </c>
      <c r="S5821">
        <f>IF(H5821&gt;$B$5,$B$5,($B$3 - $B$5)*(($B$5-H5821)/($B$5-$B$6))^(1/$B$2)+$B$5)</f>
        <v>23.466666666666669</v>
      </c>
      <c r="T5821">
        <f>K5821*S5821</f>
        <v>3.0880308101255833E-4</v>
      </c>
      <c r="U5821" s="3">
        <f>S5821*N5821/Q5821+$B$7*O5821/Q5821</f>
        <v>47.04506857889109</v>
      </c>
      <c r="V5821">
        <f>IF(U5821-H5821&lt;=10,10,U5821-H5821)</f>
        <v>29.645068578891092</v>
      </c>
      <c r="X5821">
        <f t="shared" si="455"/>
        <v>0</v>
      </c>
      <c r="Y5821">
        <f t="shared" si="456"/>
        <v>1</v>
      </c>
      <c r="AA5821">
        <f>((Y5821*V5821)+H5821+273)/(Y5821*V5821)</f>
        <v>10.795895706133757</v>
      </c>
      <c r="AB5821">
        <f t="shared" si="457"/>
        <v>3.3822290988970116E-6</v>
      </c>
      <c r="AD5821">
        <f>AA5821*$C$28</f>
        <v>6.0864750814407751</v>
      </c>
      <c r="AF5821">
        <f>(Q5821-X5821)/AD5821+X5821</f>
        <v>5.9992347158840821E-6</v>
      </c>
      <c r="AH5821">
        <f>Q5821/AF5821</f>
        <v>6.0864750814407751</v>
      </c>
      <c r="AK5821" s="2"/>
      <c r="AL5821" s="2"/>
      <c r="AT5821" s="1"/>
    </row>
    <row r="5822" spans="6:46" x14ac:dyDescent="0.35">
      <c r="F5822" s="4">
        <v>44439.5</v>
      </c>
      <c r="H5822">
        <v>18.7</v>
      </c>
      <c r="I5822">
        <v>16.779166666666701</v>
      </c>
      <c r="K5822" s="2">
        <v>1.31592222022397E-5</v>
      </c>
      <c r="L5822" s="2">
        <v>9.7285610643314005E-5</v>
      </c>
      <c r="N5822">
        <f t="shared" si="453"/>
        <v>9.2114555415677893E-6</v>
      </c>
      <c r="O5822" s="2">
        <f t="shared" si="454"/>
        <v>2.9185683192994205E-5</v>
      </c>
      <c r="Q5822">
        <f>N5822+O5822</f>
        <v>3.8397138734561998E-5</v>
      </c>
      <c r="S5822">
        <f>IF(H5822&gt;$B$5,$B$5,($B$3 - $B$5)*(($B$5-H5822)/($B$5-$B$6))^(1/$B$2)+$B$5)</f>
        <v>21.733333333333334</v>
      </c>
      <c r="T5822">
        <f>K5822*S5822</f>
        <v>2.8599376252867617E-4</v>
      </c>
      <c r="U5822" s="3">
        <f>S5822*N5822/Q5822+$B$7*O5822/Q5822</f>
        <v>47.019342296973605</v>
      </c>
      <c r="V5822">
        <f>IF(U5822-H5822&lt;=10,10,U5822-H5822)</f>
        <v>28.319342296973605</v>
      </c>
      <c r="X5822">
        <f t="shared" si="455"/>
        <v>0</v>
      </c>
      <c r="Y5822">
        <f t="shared" si="456"/>
        <v>1</v>
      </c>
      <c r="AA5822">
        <f>((Y5822*V5822)+H5822+273)/(Y5822*V5822)</f>
        <v>11.300380458735901</v>
      </c>
      <c r="AB5822">
        <f t="shared" si="457"/>
        <v>3.3978624768229467E-6</v>
      </c>
      <c r="AD5822">
        <f>AA5822*$C$28</f>
        <v>6.3708918597480375</v>
      </c>
      <c r="AF5822">
        <f>(Q5822-X5822)/AD5822+X5822</f>
        <v>6.0269644470280753E-6</v>
      </c>
      <c r="AH5822">
        <f>Q5822/AF5822</f>
        <v>6.3708918597480375</v>
      </c>
      <c r="AK5822" s="2"/>
      <c r="AL5822" s="2"/>
      <c r="AT5822" s="1"/>
    </row>
    <row r="5823" spans="6:46" x14ac:dyDescent="0.35">
      <c r="F5823" s="4">
        <v>44439.541666666664</v>
      </c>
      <c r="H5823">
        <v>20.2</v>
      </c>
      <c r="I5823">
        <v>16.779166666666701</v>
      </c>
      <c r="K5823" s="2">
        <v>1.27936882521775E-5</v>
      </c>
      <c r="L5823">
        <v>1.0042379352635201E-4</v>
      </c>
      <c r="N5823">
        <f t="shared" si="453"/>
        <v>8.9555817765242501E-6</v>
      </c>
      <c r="O5823" s="2">
        <f t="shared" si="454"/>
        <v>3.0127138057905607E-5</v>
      </c>
      <c r="Q5823">
        <f>N5823+O5823</f>
        <v>3.9082719834429859E-5</v>
      </c>
      <c r="S5823">
        <f>IF(H5823&gt;$B$5,$B$5,($B$3 - $B$5)*(($B$5-H5823)/($B$5-$B$6))^(1/$B$2)+$B$5)</f>
        <v>20</v>
      </c>
      <c r="T5823">
        <f>K5823*S5823</f>
        <v>2.5587376504354999E-4</v>
      </c>
      <c r="U5823" s="3">
        <f>S5823*N5823/Q5823+$B$7*O5823/Q5823</f>
        <v>46.979950128695506</v>
      </c>
      <c r="V5823">
        <f>IF(U5823-H5823&lt;=10,10,U5823-H5823)</f>
        <v>26.779950128695507</v>
      </c>
      <c r="X5823">
        <f t="shared" si="455"/>
        <v>0</v>
      </c>
      <c r="Y5823">
        <f t="shared" si="456"/>
        <v>1</v>
      </c>
      <c r="AA5823">
        <f>((Y5823*V5823)+H5823+273)/(Y5823*V5823)</f>
        <v>11.948489395647812</v>
      </c>
      <c r="AB5823">
        <f t="shared" si="457"/>
        <v>3.2709339683278774E-6</v>
      </c>
      <c r="AD5823">
        <f>AA5823*$C$28</f>
        <v>6.7362806150629115</v>
      </c>
      <c r="AF5823">
        <f>(Q5823-X5823)/AD5823+X5823</f>
        <v>5.8018247854813956E-6</v>
      </c>
      <c r="AH5823">
        <f>Q5823/AF5823</f>
        <v>6.7362806150629115</v>
      </c>
      <c r="AK5823" s="2"/>
      <c r="AT5823" s="1"/>
    </row>
    <row r="5824" spans="6:46" x14ac:dyDescent="0.35">
      <c r="F5824" s="4">
        <v>44439.583333333336</v>
      </c>
      <c r="H5824">
        <v>20.9</v>
      </c>
      <c r="I5824">
        <v>16.779166666666701</v>
      </c>
      <c r="K5824" s="2">
        <v>1.16970864019909E-5</v>
      </c>
      <c r="L5824" s="2">
        <v>9.4147306430955106E-5</v>
      </c>
      <c r="N5824">
        <f t="shared" si="453"/>
        <v>8.1879604813936292E-6</v>
      </c>
      <c r="O5824" s="2">
        <f t="shared" si="454"/>
        <v>2.8244191929286536E-5</v>
      </c>
      <c r="Q5824">
        <f>N5824+O5824</f>
        <v>3.6432152410680166E-5</v>
      </c>
      <c r="S5824">
        <f>IF(H5824&gt;$B$5,$B$5,($B$3 - $B$5)*(($B$5-H5824)/($B$5-$B$6))^(1/$B$2)+$B$5)</f>
        <v>20</v>
      </c>
      <c r="T5824">
        <f>K5824*S5824</f>
        <v>2.3394172803981801E-4</v>
      </c>
      <c r="U5824" s="3">
        <f>S5824*N5824/Q5824+$B$7*O5824/Q5824</f>
        <v>47.133909256353299</v>
      </c>
      <c r="V5824">
        <f>IF(U5824-H5824&lt;=10,10,U5824-H5824)</f>
        <v>26.2339092563533</v>
      </c>
      <c r="X5824">
        <f t="shared" si="455"/>
        <v>0</v>
      </c>
      <c r="Y5824">
        <f t="shared" si="456"/>
        <v>1</v>
      </c>
      <c r="AA5824">
        <f>((Y5824*V5824)+H5824+273)/(Y5824*V5824)</f>
        <v>12.203057734478655</v>
      </c>
      <c r="AB5824">
        <f t="shared" si="457"/>
        <v>2.9854937347173534E-6</v>
      </c>
      <c r="AD5824">
        <f>AA5824*$C$28</f>
        <v>6.879800327830921</v>
      </c>
      <c r="AF5824">
        <f>(Q5824-X5824)/AD5824+X5824</f>
        <v>5.2955246772643734E-6</v>
      </c>
      <c r="AH5824">
        <f>Q5824/AF5824</f>
        <v>6.8798003278309201</v>
      </c>
      <c r="AK5824" s="2"/>
      <c r="AL5824" s="2"/>
      <c r="AT5824" s="1"/>
    </row>
    <row r="5825" spans="6:46" x14ac:dyDescent="0.35">
      <c r="F5825" s="4">
        <v>44439.625</v>
      </c>
      <c r="H5825">
        <v>21.2</v>
      </c>
      <c r="I5825">
        <v>16.779166666666701</v>
      </c>
      <c r="K5825" s="2">
        <v>1.27936882521775E-5</v>
      </c>
      <c r="L5825" s="2">
        <v>8.1594332240161007E-5</v>
      </c>
      <c r="N5825">
        <f t="shared" si="453"/>
        <v>8.9555817765242501E-6</v>
      </c>
      <c r="O5825" s="2">
        <f t="shared" si="454"/>
        <v>2.4478299672048307E-5</v>
      </c>
      <c r="Q5825">
        <f>N5825+O5825</f>
        <v>3.3433881448572555E-5</v>
      </c>
      <c r="S5825">
        <f>IF(H5825&gt;$B$5,$B$5,($B$3 - $B$5)*(($B$5-H5825)/($B$5-$B$6))^(1/$B$2)+$B$5)</f>
        <v>20</v>
      </c>
      <c r="T5825">
        <f>K5825*S5825</f>
        <v>2.5587376504354999E-4</v>
      </c>
      <c r="U5825" s="3">
        <f>S5825*N5825/Q5825+$B$7*O5825/Q5825</f>
        <v>45.624918537786733</v>
      </c>
      <c r="V5825">
        <f>IF(U5825-H5825&lt;=10,10,U5825-H5825)</f>
        <v>24.424918537786734</v>
      </c>
      <c r="X5825">
        <f t="shared" si="455"/>
        <v>0</v>
      </c>
      <c r="Y5825">
        <f t="shared" si="456"/>
        <v>1</v>
      </c>
      <c r="AA5825">
        <f>((Y5825*V5825)+H5825+273)/(Y5825*V5825)</f>
        <v>13.045075996665288</v>
      </c>
      <c r="AB5825">
        <f t="shared" si="457"/>
        <v>2.5629503007203066E-6</v>
      </c>
      <c r="AD5825">
        <f>AA5825*$C$28</f>
        <v>7.3545106539046756</v>
      </c>
      <c r="AF5825">
        <f>(Q5825-X5825)/AD5825+X5825</f>
        <v>4.546037530154607E-6</v>
      </c>
      <c r="AH5825">
        <f>Q5825/AF5825</f>
        <v>7.3545106539046756</v>
      </c>
      <c r="AK5825" s="2"/>
      <c r="AL5825" s="2"/>
      <c r="AT5825" s="1"/>
    </row>
    <row r="5826" spans="6:46" x14ac:dyDescent="0.35">
      <c r="F5826" s="4">
        <v>44439.666666666664</v>
      </c>
      <c r="H5826">
        <v>21.7</v>
      </c>
      <c r="I5826">
        <v>16.779166666666701</v>
      </c>
      <c r="K5826" s="2">
        <v>1.31592222022397E-5</v>
      </c>
      <c r="L5826" s="2">
        <v>7.8456149357123006E-5</v>
      </c>
      <c r="N5826">
        <f t="shared" ref="N5826:N5889" si="458">$C$13*K5826</f>
        <v>9.2114555415677893E-6</v>
      </c>
      <c r="O5826" s="2">
        <f t="shared" ref="O5826:O5889" si="459">$C$14*L5826</f>
        <v>2.3536844807136904E-5</v>
      </c>
      <c r="Q5826">
        <f>N5826+O5826</f>
        <v>3.2748300348704694E-5</v>
      </c>
      <c r="S5826">
        <f>IF(H5826&gt;$B$5,$B$5,($B$3 - $B$5)*(($B$5-H5826)/($B$5-$B$6))^(1/$B$2)+$B$5)</f>
        <v>20</v>
      </c>
      <c r="T5826">
        <f>K5826*S5826</f>
        <v>2.6318444404479401E-4</v>
      </c>
      <c r="U5826" s="3">
        <f>S5826*N5826/Q5826+$B$7*O5826/Q5826</f>
        <v>45.155185444070696</v>
      </c>
      <c r="V5826">
        <f>IF(U5826-H5826&lt;=10,10,U5826-H5826)</f>
        <v>23.455185444070697</v>
      </c>
      <c r="X5826">
        <f t="shared" ref="X5826:X5889" si="460">IF(Q5826-$C$20&lt;=0,0,Q5826-$C$20)</f>
        <v>0</v>
      </c>
      <c r="Y5826">
        <f t="shared" ref="Y5826:Y5889" si="461">1-(X5826/Q5826)</f>
        <v>1</v>
      </c>
      <c r="AA5826">
        <f>((Y5826*V5826)+H5826+273)/(Y5826*V5826)</f>
        <v>13.564385845625367</v>
      </c>
      <c r="AB5826">
        <f t="shared" ref="AB5826:AB5889" si="462">(Q5826-X5826)/AA5826</f>
        <v>2.4142855210260998E-6</v>
      </c>
      <c r="AD5826">
        <f>AA5826*$C$28</f>
        <v>7.6472854769743801</v>
      </c>
      <c r="AF5826">
        <f>(Q5826-X5826)/AD5826+X5826</f>
        <v>4.2823431199617558E-6</v>
      </c>
      <c r="AH5826">
        <f>Q5826/AF5826</f>
        <v>7.647285476974381</v>
      </c>
      <c r="AK5826" s="2"/>
      <c r="AL5826" s="2"/>
      <c r="AT5826" s="1"/>
    </row>
    <row r="5827" spans="6:46" x14ac:dyDescent="0.35">
      <c r="F5827" s="4">
        <v>44439.708333333336</v>
      </c>
      <c r="H5827">
        <v>20.7</v>
      </c>
      <c r="I5827">
        <v>16.779166666666701</v>
      </c>
      <c r="K5827" s="2">
        <v>1.42558240524264E-5</v>
      </c>
      <c r="L5827" s="2">
        <v>8.4732636452520001E-5</v>
      </c>
      <c r="N5827">
        <f t="shared" si="458"/>
        <v>9.9790768366984796E-6</v>
      </c>
      <c r="O5827" s="2">
        <f t="shared" si="459"/>
        <v>2.5419790935756006E-5</v>
      </c>
      <c r="Q5827">
        <f>N5827+O5827</f>
        <v>3.5398867772454482E-5</v>
      </c>
      <c r="S5827">
        <f>IF(H5827&gt;$B$5,$B$5,($B$3 - $B$5)*(($B$5-H5827)/($B$5-$B$6))^(1/$B$2)+$B$5)</f>
        <v>20</v>
      </c>
      <c r="T5827">
        <f>K5827*S5827</f>
        <v>2.8511648104852802E-4</v>
      </c>
      <c r="U5827" s="3">
        <f>S5827*N5827/Q5827+$B$7*O5827/Q5827</f>
        <v>45.133365520910019</v>
      </c>
      <c r="V5827">
        <f>IF(U5827-H5827&lt;=10,10,U5827-H5827)</f>
        <v>24.433365520910019</v>
      </c>
      <c r="X5827">
        <f t="shared" si="460"/>
        <v>0</v>
      </c>
      <c r="Y5827">
        <f t="shared" si="461"/>
        <v>1</v>
      </c>
      <c r="AA5827">
        <f>((Y5827*V5827)+H5827+273)/(Y5827*V5827)</f>
        <v>13.020448011906188</v>
      </c>
      <c r="AB5827">
        <f t="shared" si="462"/>
        <v>2.7187134989583284E-6</v>
      </c>
      <c r="AD5827">
        <f>AA5827*$C$28</f>
        <v>7.3406259684999071</v>
      </c>
      <c r="AF5827">
        <f>(Q5827-X5827)/AD5827+X5827</f>
        <v>4.8223227725207766E-6</v>
      </c>
      <c r="AH5827">
        <f>Q5827/AF5827</f>
        <v>7.3406259684999071</v>
      </c>
      <c r="AK5827" s="2"/>
      <c r="AL5827" s="2"/>
      <c r="AT5827" s="1"/>
    </row>
    <row r="5828" spans="6:46" x14ac:dyDescent="0.35">
      <c r="F5828" s="4">
        <v>44439.75</v>
      </c>
      <c r="H5828">
        <v>20.6</v>
      </c>
      <c r="I5828">
        <v>16.779166666666701</v>
      </c>
      <c r="K5828" s="2">
        <v>1.46213580024886E-5</v>
      </c>
      <c r="L5828">
        <v>1.16114950600184E-4</v>
      </c>
      <c r="N5828">
        <f t="shared" si="458"/>
        <v>1.0234950601742019E-5</v>
      </c>
      <c r="O5828" s="2">
        <f t="shared" si="459"/>
        <v>3.4834485180055202E-5</v>
      </c>
      <c r="Q5828">
        <f>N5828+O5828</f>
        <v>4.5069435781797222E-5</v>
      </c>
      <c r="S5828">
        <f>IF(H5828&gt;$B$5,$B$5,($B$3 - $B$5)*(($B$5-H5828)/($B$5-$B$6))^(1/$B$2)+$B$5)</f>
        <v>20</v>
      </c>
      <c r="T5828">
        <f>K5828*S5828</f>
        <v>2.9242716004977199E-4</v>
      </c>
      <c r="U5828" s="3">
        <f>S5828*N5828/Q5828+$B$7*O5828/Q5828</f>
        <v>47.051747157534834</v>
      </c>
      <c r="V5828">
        <f>IF(U5828-H5828&lt;=10,10,U5828-H5828)</f>
        <v>26.451747157534832</v>
      </c>
      <c r="X5828">
        <f t="shared" si="460"/>
        <v>0</v>
      </c>
      <c r="Y5828">
        <f t="shared" si="461"/>
        <v>1</v>
      </c>
      <c r="AA5828">
        <f>((Y5828*V5828)+H5828+273)/(Y5828*V5828)</f>
        <v>12.099455860191354</v>
      </c>
      <c r="AB5828">
        <f t="shared" si="462"/>
        <v>3.7249142690855229E-6</v>
      </c>
      <c r="AD5828">
        <f>AA5828*$C$28</f>
        <v>6.8213919990174112</v>
      </c>
      <c r="AF5828">
        <f>(Q5828-X5828)/AD5828+X5828</f>
        <v>6.6070731293978209E-6</v>
      </c>
      <c r="AH5828">
        <f>Q5828/AF5828</f>
        <v>6.8213919990174112</v>
      </c>
      <c r="AK5828" s="2"/>
      <c r="AT5828" s="1"/>
    </row>
    <row r="5829" spans="6:46" x14ac:dyDescent="0.35">
      <c r="F5829" s="4">
        <v>44439.791666666664</v>
      </c>
      <c r="H5829">
        <v>20</v>
      </c>
      <c r="I5829">
        <v>16.779166666666701</v>
      </c>
      <c r="K5829" s="2">
        <v>1.6083493802737498E-5</v>
      </c>
      <c r="L5829">
        <v>1.28667318144374E-4</v>
      </c>
      <c r="N5829">
        <f t="shared" si="458"/>
        <v>1.1258445661916248E-5</v>
      </c>
      <c r="O5829" s="2">
        <f t="shared" si="459"/>
        <v>3.8600195443312206E-5</v>
      </c>
      <c r="Q5829">
        <f>N5829+O5829</f>
        <v>4.9858641105228458E-5</v>
      </c>
      <c r="S5829">
        <f>IF(H5829&gt;$B$5,$B$5,($B$3 - $B$5)*(($B$5-H5829)/($B$5-$B$6))^(1/$B$2)+$B$5)</f>
        <v>20</v>
      </c>
      <c r="T5829">
        <f>K5829*S5829</f>
        <v>3.2166987605474997E-4</v>
      </c>
      <c r="U5829" s="3">
        <f>S5829*N5829/Q5829+$B$7*O5829/Q5829</f>
        <v>47.0967441263507</v>
      </c>
      <c r="V5829">
        <f>IF(U5829-H5829&lt;=10,10,U5829-H5829)</f>
        <v>27.0967441263507</v>
      </c>
      <c r="X5829">
        <f t="shared" si="460"/>
        <v>0</v>
      </c>
      <c r="Y5829">
        <f t="shared" si="461"/>
        <v>1</v>
      </c>
      <c r="AA5829">
        <f>((Y5829*V5829)+H5829+273)/(Y5829*V5829)</f>
        <v>11.813107236565262</v>
      </c>
      <c r="AB5829">
        <f t="shared" si="462"/>
        <v>4.2206203758906354E-6</v>
      </c>
      <c r="AD5829">
        <f>AA5829*$C$28</f>
        <v>6.6599553003176588</v>
      </c>
      <c r="AF5829">
        <f>(Q5829-X5829)/AD5829+X5829</f>
        <v>7.4863326939822488E-6</v>
      </c>
      <c r="AH5829">
        <f>Q5829/AF5829</f>
        <v>6.6599553003176588</v>
      </c>
      <c r="AK5829" s="2"/>
      <c r="AT5829" s="1"/>
    </row>
    <row r="5830" spans="6:46" x14ac:dyDescent="0.35">
      <c r="F5830" s="4">
        <v>44439.833333333336</v>
      </c>
      <c r="H5830">
        <v>18.399999999999999</v>
      </c>
      <c r="I5830">
        <v>16.779166666666701</v>
      </c>
      <c r="K5830" s="2">
        <v>1.6083493802737498E-5</v>
      </c>
      <c r="L5830">
        <v>1.3494489720365801E-4</v>
      </c>
      <c r="N5830">
        <f t="shared" si="458"/>
        <v>1.1258445661916248E-5</v>
      </c>
      <c r="O5830" s="2">
        <f t="shared" si="459"/>
        <v>4.0483469161097408E-5</v>
      </c>
      <c r="Q5830">
        <f>N5830+O5830</f>
        <v>5.1741914823013653E-5</v>
      </c>
      <c r="S5830">
        <f>IF(H5830&gt;$B$5,$B$5,($B$3 - $B$5)*(($B$5-H5830)/($B$5-$B$6))^(1/$B$2)+$B$5)</f>
        <v>22.133333333333336</v>
      </c>
      <c r="T5830">
        <f>K5830*S5830</f>
        <v>3.5598132950059001E-4</v>
      </c>
      <c r="U5830" s="3">
        <f>S5830*N5830/Q5830+$B$7*O5830/Q5830</f>
        <v>47.848591281929117</v>
      </c>
      <c r="V5830">
        <f>IF(U5830-H5830&lt;=10,10,U5830-H5830)</f>
        <v>29.448591281929119</v>
      </c>
      <c r="X5830">
        <f t="shared" si="460"/>
        <v>0</v>
      </c>
      <c r="Y5830">
        <f t="shared" si="461"/>
        <v>1</v>
      </c>
      <c r="AA5830">
        <f>((Y5830*V5830)+H5830+273)/(Y5830*V5830)</f>
        <v>10.895210171863642</v>
      </c>
      <c r="AB5830">
        <f t="shared" si="462"/>
        <v>4.7490515563100073E-6</v>
      </c>
      <c r="AD5830">
        <f>AA5830*$C$28</f>
        <v>6.142466268957353</v>
      </c>
      <c r="AF5830">
        <f>(Q5830-X5830)/AD5830+X5830</f>
        <v>8.4236384145087923E-6</v>
      </c>
      <c r="AH5830">
        <f>Q5830/AF5830</f>
        <v>6.142466268957353</v>
      </c>
      <c r="AK5830" s="2"/>
      <c r="AT5830" s="1"/>
    </row>
    <row r="5831" spans="6:46" x14ac:dyDescent="0.35">
      <c r="F5831" s="4">
        <v>44439.875</v>
      </c>
      <c r="H5831">
        <v>16.8</v>
      </c>
      <c r="I5831">
        <v>16.779166666666701</v>
      </c>
      <c r="K5831" s="2">
        <v>1.6083493802737498E-5</v>
      </c>
      <c r="L5831">
        <v>1.22390952378298E-4</v>
      </c>
      <c r="N5831">
        <f t="shared" si="458"/>
        <v>1.1258445661916248E-5</v>
      </c>
      <c r="O5831" s="2">
        <f t="shared" si="459"/>
        <v>3.6717285713489401E-5</v>
      </c>
      <c r="Q5831">
        <f>N5831+O5831</f>
        <v>4.7975731375405646E-5</v>
      </c>
      <c r="S5831">
        <f>IF(H5831&gt;$B$5,$B$5,($B$3 - $B$5)*(($B$5-H5831)/($B$5-$B$6))^(1/$B$2)+$B$5)</f>
        <v>24.266666666666666</v>
      </c>
      <c r="T5831">
        <f>K5831*S5831</f>
        <v>3.9029278294642995E-4</v>
      </c>
      <c r="U5831" s="3">
        <f>S5831*N5831/Q5831+$B$7*O5831/Q5831</f>
        <v>47.787820978998738</v>
      </c>
      <c r="V5831">
        <f>IF(U5831-H5831&lt;=10,10,U5831-H5831)</f>
        <v>30.987820978998737</v>
      </c>
      <c r="X5831">
        <f t="shared" si="460"/>
        <v>0</v>
      </c>
      <c r="Y5831">
        <f t="shared" si="461"/>
        <v>1</v>
      </c>
      <c r="AA5831">
        <f>((Y5831*V5831)+H5831+273)/(Y5831*V5831)</f>
        <v>10.352061256466053</v>
      </c>
      <c r="AB5831">
        <f t="shared" si="462"/>
        <v>4.6344133971810959E-6</v>
      </c>
      <c r="AD5831">
        <f>AA5831*$C$28</f>
        <v>5.8362515342965908</v>
      </c>
      <c r="AF5831">
        <f>(Q5831-X5831)/AD5831+X5831</f>
        <v>8.2202987814143071E-6</v>
      </c>
      <c r="AH5831">
        <f>Q5831/AF5831</f>
        <v>5.8362515342965908</v>
      </c>
      <c r="AK5831" s="2"/>
      <c r="AT5831" s="1"/>
    </row>
    <row r="5832" spans="6:46" x14ac:dyDescent="0.35">
      <c r="F5832" s="4">
        <v>44439.916666666664</v>
      </c>
      <c r="H5832">
        <v>16</v>
      </c>
      <c r="I5832">
        <v>16.779166666666701</v>
      </c>
      <c r="K5832" s="2">
        <v>1.6083493802737498E-5</v>
      </c>
      <c r="L5832">
        <v>1.03561855080069E-4</v>
      </c>
      <c r="N5832">
        <f t="shared" si="458"/>
        <v>1.1258445661916248E-5</v>
      </c>
      <c r="O5832" s="2">
        <f t="shared" si="459"/>
        <v>3.1068556524020703E-5</v>
      </c>
      <c r="Q5832">
        <f>N5832+O5832</f>
        <v>4.2327002185936954E-5</v>
      </c>
      <c r="S5832">
        <f>IF(H5832&gt;$B$5,$B$5,($B$3 - $B$5)*(($B$5-H5832)/($B$5-$B$6))^(1/$B$2)+$B$5)</f>
        <v>25.333333333333332</v>
      </c>
      <c r="T5832">
        <f>K5832*S5832</f>
        <v>4.0744850966934994E-4</v>
      </c>
      <c r="U5832" s="3">
        <f>S5832*N5832/Q5832+$B$7*O5832/Q5832</f>
        <v>47.109042989398858</v>
      </c>
      <c r="V5832">
        <f>IF(U5832-H5832&lt;=10,10,U5832-H5832)</f>
        <v>31.109042989398858</v>
      </c>
      <c r="X5832">
        <f t="shared" si="460"/>
        <v>0</v>
      </c>
      <c r="Y5832">
        <f t="shared" si="461"/>
        <v>1</v>
      </c>
      <c r="AA5832">
        <f>((Y5832*V5832)+H5832+273)/(Y5832*V5832)</f>
        <v>10.289903263770716</v>
      </c>
      <c r="AB5832">
        <f t="shared" si="462"/>
        <v>4.1134499616691541E-6</v>
      </c>
      <c r="AD5832">
        <f>AA5832*$C$28</f>
        <v>5.8012083026879715</v>
      </c>
      <c r="AF5832">
        <f>(Q5832-X5832)/AD5832+X5832</f>
        <v>7.2962389863375311E-6</v>
      </c>
      <c r="AH5832">
        <f>Q5832/AF5832</f>
        <v>5.8012083026879715</v>
      </c>
      <c r="AK5832" s="2"/>
      <c r="AT5832" s="1"/>
    </row>
    <row r="5833" spans="6:46" x14ac:dyDescent="0.35">
      <c r="F5833" s="4">
        <v>44439.958333333336</v>
      </c>
      <c r="H5833">
        <v>14.9</v>
      </c>
      <c r="I5833">
        <v>16.779166666666701</v>
      </c>
      <c r="K5833" s="2">
        <v>1.6083493802737498E-5</v>
      </c>
      <c r="L5833" s="2">
        <v>7.2179419603084295E-5</v>
      </c>
      <c r="N5833">
        <f t="shared" si="458"/>
        <v>1.1258445661916248E-5</v>
      </c>
      <c r="O5833" s="2">
        <f t="shared" si="459"/>
        <v>2.1653825880925291E-5</v>
      </c>
      <c r="Q5833">
        <f>N5833+O5833</f>
        <v>3.2912271542841543E-5</v>
      </c>
      <c r="S5833">
        <f>IF(H5833&gt;$B$5,$B$5,($B$3 - $B$5)*(($B$5-H5833)/($B$5-$B$6))^(1/$B$2)+$B$5)</f>
        <v>26.799999999999997</v>
      </c>
      <c r="T5833">
        <f>K5833*S5833</f>
        <v>4.3103763391336489E-4</v>
      </c>
      <c r="U5833" s="3">
        <f>S5833*N5833/Q5833+$B$7*O5833/Q5833</f>
        <v>45.353501816100184</v>
      </c>
      <c r="V5833">
        <f>IF(U5833-H5833&lt;=10,10,U5833-H5833)</f>
        <v>30.453501816100186</v>
      </c>
      <c r="X5833">
        <f t="shared" si="460"/>
        <v>0</v>
      </c>
      <c r="Y5833">
        <f t="shared" si="461"/>
        <v>1</v>
      </c>
      <c r="AA5833">
        <f>((Y5833*V5833)+H5833+273)/(Y5833*V5833)</f>
        <v>10.453756804013675</v>
      </c>
      <c r="AB5833">
        <f t="shared" si="462"/>
        <v>3.1483678221981419E-6</v>
      </c>
      <c r="AD5833">
        <f>AA5833*$C$28</f>
        <v>5.8935851204010223</v>
      </c>
      <c r="AF5833">
        <f>(Q5833-X5833)/AD5833+X5833</f>
        <v>5.5844228717277037E-6</v>
      </c>
      <c r="AH5833">
        <f>Q5833/AF5833</f>
        <v>5.8935851204010223</v>
      </c>
      <c r="AK5833" s="2"/>
      <c r="AL5833" s="2"/>
      <c r="AT5833" s="1"/>
    </row>
    <row r="5834" spans="6:46" x14ac:dyDescent="0.35">
      <c r="F5834" s="4">
        <v>44440</v>
      </c>
      <c r="H5834">
        <v>13.6</v>
      </c>
      <c r="I5834">
        <v>15.1666666666667</v>
      </c>
      <c r="K5834" s="2">
        <v>3.3994657355786002E-5</v>
      </c>
      <c r="L5834" s="2">
        <v>3.4520739689343903E-5</v>
      </c>
      <c r="N5834">
        <f t="shared" si="458"/>
        <v>2.3796260149050201E-5</v>
      </c>
      <c r="O5834" s="2">
        <f t="shared" si="459"/>
        <v>1.0356221906803173E-5</v>
      </c>
      <c r="Q5834">
        <f>N5834+O5834</f>
        <v>3.4152482055853372E-5</v>
      </c>
      <c r="S5834">
        <f>IF(H5834&gt;$B$5,$B$5,($B$3 - $B$5)*(($B$5-H5834)/($B$5-$B$6))^(1/$B$2)+$B$5)</f>
        <v>28.533333333333331</v>
      </c>
      <c r="T5834">
        <f>K5834*S5834</f>
        <v>9.6998088988509384E-4</v>
      </c>
      <c r="U5834" s="3">
        <f>S5834*N5834/Q5834+$B$7*O5834/Q5834</f>
        <v>36.558948358476542</v>
      </c>
      <c r="V5834">
        <f>IF(U5834-H5834&lt;=10,10,U5834-H5834)</f>
        <v>22.95894835847654</v>
      </c>
      <c r="X5834">
        <f t="shared" si="460"/>
        <v>0</v>
      </c>
      <c r="Y5834">
        <f t="shared" si="461"/>
        <v>1</v>
      </c>
      <c r="AA5834">
        <f>((Y5834*V5834)+H5834+273)/(Y5834*V5834)</f>
        <v>13.483150165464179</v>
      </c>
      <c r="AB5834">
        <f t="shared" si="462"/>
        <v>2.5329749826069387E-6</v>
      </c>
      <c r="AD5834">
        <f>AA5834*$C$28</f>
        <v>7.6014866885751893</v>
      </c>
      <c r="AF5834">
        <f>(Q5834-X5834)/AD5834+X5834</f>
        <v>4.4928687577896506E-6</v>
      </c>
      <c r="AH5834">
        <f>Q5834/AF5834</f>
        <v>7.6014866885751884</v>
      </c>
      <c r="AK5834" s="2"/>
      <c r="AL5834" s="2"/>
      <c r="AT5834" s="1"/>
    </row>
    <row r="5835" spans="6:46" x14ac:dyDescent="0.35">
      <c r="F5835" s="4">
        <v>44440.041666666664</v>
      </c>
      <c r="H5835">
        <v>13.8</v>
      </c>
      <c r="I5835">
        <v>15.1666666666667</v>
      </c>
      <c r="K5835" s="2">
        <v>3.5091259205972699E-5</v>
      </c>
      <c r="L5835" s="2">
        <v>1.2552974190794001E-5</v>
      </c>
      <c r="N5835">
        <f t="shared" si="458"/>
        <v>2.4563881444180888E-5</v>
      </c>
      <c r="O5835" s="2">
        <f t="shared" si="459"/>
        <v>3.7658922572382009E-6</v>
      </c>
      <c r="Q5835">
        <f>N5835+O5835</f>
        <v>2.8329773701419087E-5</v>
      </c>
      <c r="S5835">
        <f>IF(H5835&gt;$B$5,$B$5,($B$3 - $B$5)*(($B$5-H5835)/($B$5-$B$6))^(1/$B$2)+$B$5)</f>
        <v>28.266666666666666</v>
      </c>
      <c r="T5835">
        <f>K5835*S5835</f>
        <v>9.9191292688882824E-4</v>
      </c>
      <c r="U5835" s="3">
        <f>S5835*N5835/Q5835+$B$7*O5835/Q5835</f>
        <v>31.820343235750062</v>
      </c>
      <c r="V5835">
        <f>IF(U5835-H5835&lt;=10,10,U5835-H5835)</f>
        <v>18.020343235750062</v>
      </c>
      <c r="X5835">
        <f t="shared" si="460"/>
        <v>0</v>
      </c>
      <c r="Y5835">
        <f t="shared" si="461"/>
        <v>1</v>
      </c>
      <c r="AA5835">
        <f>((Y5835*V5835)+H5835+273)/(Y5835*V5835)</f>
        <v>16.915346131200508</v>
      </c>
      <c r="AB5835">
        <f t="shared" si="462"/>
        <v>1.6747971623923536E-6</v>
      </c>
      <c r="AD5835">
        <f>AA5835*$C$28</f>
        <v>9.5364790031273703</v>
      </c>
      <c r="AF5835">
        <f>(Q5835-X5835)/AD5835+X5835</f>
        <v>2.9706743644198962E-6</v>
      </c>
      <c r="AH5835">
        <f>Q5835/AF5835</f>
        <v>9.5364790031273703</v>
      </c>
      <c r="AK5835" s="2"/>
      <c r="AL5835" s="2"/>
      <c r="AT5835" s="1"/>
    </row>
    <row r="5836" spans="6:46" x14ac:dyDescent="0.35">
      <c r="F5836" s="4">
        <v>44440.083333333336</v>
      </c>
      <c r="H5836">
        <v>14.3</v>
      </c>
      <c r="I5836">
        <v>15.1666666666667</v>
      </c>
      <c r="K5836" s="2">
        <v>3.5822327106097102E-5</v>
      </c>
      <c r="L5836" s="2">
        <v>7.8456149357122992E-6</v>
      </c>
      <c r="N5836">
        <f t="shared" si="458"/>
        <v>2.5075628974267969E-5</v>
      </c>
      <c r="O5836" s="2">
        <f t="shared" si="459"/>
        <v>2.3536844807136901E-6</v>
      </c>
      <c r="Q5836">
        <f>N5836+O5836</f>
        <v>2.7429313454981661E-5</v>
      </c>
      <c r="S5836">
        <f>IF(H5836&gt;$B$5,$B$5,($B$3 - $B$5)*(($B$5-H5836)/($B$5-$B$6))^(1/$B$2)+$B$5)</f>
        <v>27.599999999999998</v>
      </c>
      <c r="T5836">
        <f>K5836*S5836</f>
        <v>9.8869622812828E-4</v>
      </c>
      <c r="U5836" s="3">
        <f>S5836*N5836/Q5836+$B$7*O5836/Q5836</f>
        <v>29.951169119759442</v>
      </c>
      <c r="V5836">
        <f>IF(U5836-H5836&lt;=10,10,U5836-H5836)</f>
        <v>15.651169119759441</v>
      </c>
      <c r="X5836">
        <f t="shared" si="460"/>
        <v>0</v>
      </c>
      <c r="Y5836">
        <f t="shared" si="461"/>
        <v>1</v>
      </c>
      <c r="AA5836">
        <f>((Y5836*V5836)+H5836+273)/(Y5836*V5836)</f>
        <v>19.356456172803519</v>
      </c>
      <c r="AB5836">
        <f t="shared" si="462"/>
        <v>1.4170627727569669E-6</v>
      </c>
      <c r="AD5836">
        <f>AA5836*$C$28</f>
        <v>10.91272010842353</v>
      </c>
      <c r="AF5836">
        <f>(Q5836-X5836)/AD5836+X5836</f>
        <v>2.5135175448886454E-6</v>
      </c>
      <c r="AH5836">
        <f>Q5836/AF5836</f>
        <v>10.91272010842353</v>
      </c>
      <c r="AK5836" s="2"/>
      <c r="AL5836" s="2"/>
      <c r="AT5836" s="1"/>
    </row>
    <row r="5837" spans="6:46" x14ac:dyDescent="0.35">
      <c r="F5837" s="4">
        <v>44440.125</v>
      </c>
      <c r="H5837">
        <v>14.7</v>
      </c>
      <c r="I5837">
        <v>15.1666666666667</v>
      </c>
      <c r="K5837" s="2">
        <v>3.7284462906345997E-5</v>
      </c>
      <c r="L5837" s="2">
        <v>7.8456149357122992E-6</v>
      </c>
      <c r="N5837">
        <f t="shared" si="458"/>
        <v>2.6099124034442197E-5</v>
      </c>
      <c r="O5837" s="2">
        <f t="shared" si="459"/>
        <v>2.3536844807136901E-6</v>
      </c>
      <c r="Q5837">
        <f>N5837+O5837</f>
        <v>2.8452808515155886E-5</v>
      </c>
      <c r="S5837">
        <f>IF(H5837&gt;$B$5,$B$5,($B$3 - $B$5)*(($B$5-H5837)/($B$5-$B$6))^(1/$B$2)+$B$5)</f>
        <v>27.06666666666667</v>
      </c>
      <c r="T5837">
        <f>K5837*S5837</f>
        <v>1.0091661293317651E-3</v>
      </c>
      <c r="U5837" s="3">
        <f>S5837*N5837/Q5837+$B$7*O5837/Q5837</f>
        <v>29.377378915907315</v>
      </c>
      <c r="V5837">
        <f>IF(U5837-H5837&lt;=10,10,U5837-H5837)</f>
        <v>14.677378915907315</v>
      </c>
      <c r="X5837">
        <f t="shared" si="460"/>
        <v>0</v>
      </c>
      <c r="Y5837">
        <f t="shared" si="461"/>
        <v>1</v>
      </c>
      <c r="AA5837">
        <f>((Y5837*V5837)+H5837+273)/(Y5837*V5837)</f>
        <v>20.601592467452843</v>
      </c>
      <c r="AB5837">
        <f t="shared" si="462"/>
        <v>1.3810975321498416E-6</v>
      </c>
      <c r="AD5837">
        <f>AA5837*$C$28</f>
        <v>11.61469901195025</v>
      </c>
      <c r="AF5837">
        <f>(Q5837-X5837)/AD5837+X5837</f>
        <v>2.4497241371370078E-6</v>
      </c>
      <c r="AH5837">
        <f>Q5837/AF5837</f>
        <v>11.61469901195025</v>
      </c>
      <c r="AK5837" s="2"/>
      <c r="AL5837" s="2"/>
      <c r="AT5837" s="1"/>
    </row>
    <row r="5838" spans="6:46" x14ac:dyDescent="0.35">
      <c r="F5838" s="4">
        <v>44440.166666666664</v>
      </c>
      <c r="H5838">
        <v>14.7</v>
      </c>
      <c r="I5838">
        <v>15.1666666666667</v>
      </c>
      <c r="K5838" s="2">
        <v>3.80155308064704E-5</v>
      </c>
      <c r="L5838" s="2">
        <v>2.03986133923705E-5</v>
      </c>
      <c r="N5838">
        <f t="shared" si="458"/>
        <v>2.6610871564529279E-5</v>
      </c>
      <c r="O5838" s="2">
        <f t="shared" si="459"/>
        <v>6.1195840177111508E-6</v>
      </c>
      <c r="Q5838">
        <f>N5838+O5838</f>
        <v>3.2730455582240431E-5</v>
      </c>
      <c r="S5838">
        <f>IF(H5838&gt;$B$5,$B$5,($B$3 - $B$5)*(($B$5-H5838)/($B$5-$B$6))^(1/$B$2)+$B$5)</f>
        <v>27.06666666666667</v>
      </c>
      <c r="T5838">
        <f>K5838*S5838</f>
        <v>1.0289537004951324E-3</v>
      </c>
      <c r="U5838" s="3">
        <f>S5838*N5838/Q5838+$B$7*O5838/Q5838</f>
        <v>32.289337026342849</v>
      </c>
      <c r="V5838">
        <f>IF(U5838-H5838&lt;=10,10,U5838-H5838)</f>
        <v>17.58933702634285</v>
      </c>
      <c r="X5838">
        <f t="shared" si="460"/>
        <v>0</v>
      </c>
      <c r="Y5838">
        <f t="shared" si="461"/>
        <v>1</v>
      </c>
      <c r="AA5838">
        <f>((Y5838*V5838)+H5838+273)/(Y5838*V5838)</f>
        <v>17.356500507615674</v>
      </c>
      <c r="AB5838">
        <f t="shared" si="462"/>
        <v>1.8857750482523238E-6</v>
      </c>
      <c r="AD5838">
        <f>AA5838*$C$28</f>
        <v>9.785191587261906</v>
      </c>
      <c r="AF5838">
        <f>(Q5838-X5838)/AD5838+X5838</f>
        <v>3.3448967544844027E-6</v>
      </c>
      <c r="AH5838">
        <f>Q5838/AF5838</f>
        <v>9.785191587261906</v>
      </c>
      <c r="AK5838" s="2"/>
      <c r="AL5838" s="2"/>
      <c r="AT5838" s="1"/>
    </row>
    <row r="5839" spans="6:46" x14ac:dyDescent="0.35">
      <c r="F5839" s="4">
        <v>44440.208333333336</v>
      </c>
      <c r="H5839">
        <v>14.6</v>
      </c>
      <c r="I5839">
        <v>15.1666666666667</v>
      </c>
      <c r="K5839" s="2">
        <v>3.80155308064704E-5</v>
      </c>
      <c r="L5839" s="2">
        <v>5.9626445412290297E-5</v>
      </c>
      <c r="N5839">
        <f t="shared" si="458"/>
        <v>2.6610871564529279E-5</v>
      </c>
      <c r="O5839" s="2">
        <f t="shared" si="459"/>
        <v>1.7887933623687092E-5</v>
      </c>
      <c r="Q5839">
        <f>N5839+O5839</f>
        <v>4.4498805188216374E-5</v>
      </c>
      <c r="S5839">
        <f>IF(H5839&gt;$B$5,$B$5,($B$3 - $B$5)*(($B$5-H5839)/($B$5-$B$6))^(1/$B$2)+$B$5)</f>
        <v>27.200000000000003</v>
      </c>
      <c r="T5839">
        <f>K5839*S5839</f>
        <v>1.0340224379359951E-3</v>
      </c>
      <c r="U5839" s="3">
        <f>S5839*N5839/Q5839+$B$7*O5839/Q5839</f>
        <v>38.375233866058636</v>
      </c>
      <c r="V5839">
        <f>IF(U5839-H5839&lt;=10,10,U5839-H5839)</f>
        <v>23.775233866058635</v>
      </c>
      <c r="X5839">
        <f t="shared" si="460"/>
        <v>0</v>
      </c>
      <c r="Y5839">
        <f t="shared" si="461"/>
        <v>1</v>
      </c>
      <c r="AA5839">
        <f>((Y5839*V5839)+H5839+273)/(Y5839*V5839)</f>
        <v>13.096621283316832</v>
      </c>
      <c r="AB5839">
        <f t="shared" si="462"/>
        <v>3.3977316916769445E-6</v>
      </c>
      <c r="AD5839">
        <f>AA5839*$C$28</f>
        <v>7.383570688505797</v>
      </c>
      <c r="AF5839">
        <f>(Q5839-X5839)/AD5839+X5839</f>
        <v>6.026732466649078E-6</v>
      </c>
      <c r="AH5839">
        <f>Q5839/AF5839</f>
        <v>7.383570688505797</v>
      </c>
      <c r="AK5839" s="2"/>
      <c r="AL5839" s="2"/>
      <c r="AT5839" s="1"/>
    </row>
    <row r="5840" spans="6:46" x14ac:dyDescent="0.35">
      <c r="F5840" s="4">
        <v>44440.25</v>
      </c>
      <c r="H5840">
        <v>14.5</v>
      </c>
      <c r="I5840">
        <v>15.1666666666667</v>
      </c>
      <c r="K5840" s="2">
        <v>3.7649996856408202E-5</v>
      </c>
      <c r="L5840">
        <v>1.19253133483222E-4</v>
      </c>
      <c r="N5840">
        <f t="shared" si="458"/>
        <v>2.6354997799485741E-5</v>
      </c>
      <c r="O5840" s="2">
        <f t="shared" si="459"/>
        <v>3.5775940044966608E-5</v>
      </c>
      <c r="Q5840">
        <f>N5840+O5840</f>
        <v>6.2130937844452356E-5</v>
      </c>
      <c r="S5840">
        <f>IF(H5840&gt;$B$5,$B$5,($B$3 - $B$5)*(($B$5-H5840)/($B$5-$B$6))^(1/$B$2)+$B$5)</f>
        <v>27.333333333333332</v>
      </c>
      <c r="T5840">
        <f>K5840*S5840</f>
        <v>1.0290999140751575E-3</v>
      </c>
      <c r="U5840" s="3">
        <f>S5840*N5840/Q5840+$B$7*O5840/Q5840</f>
        <v>43.264221265344837</v>
      </c>
      <c r="V5840">
        <f>IF(U5840-H5840&lt;=10,10,U5840-H5840)</f>
        <v>28.764221265344837</v>
      </c>
      <c r="X5840">
        <f t="shared" si="460"/>
        <v>0</v>
      </c>
      <c r="Y5840">
        <f t="shared" si="461"/>
        <v>1</v>
      </c>
      <c r="AA5840">
        <f>((Y5840*V5840)+H5840+273)/(Y5840*V5840)</f>
        <v>10.995055918526822</v>
      </c>
      <c r="AB5840">
        <f t="shared" si="462"/>
        <v>5.6508068994684117E-6</v>
      </c>
      <c r="AD5840">
        <f>AA5840*$C$28</f>
        <v>6.1987569803161167</v>
      </c>
      <c r="AF5840">
        <f>(Q5840-X5840)/AD5840+X5840</f>
        <v>1.0023128514595176E-5</v>
      </c>
      <c r="AH5840">
        <f>Q5840/AF5840</f>
        <v>6.1987569803161167</v>
      </c>
      <c r="AK5840" s="2"/>
      <c r="AT5840" s="1"/>
    </row>
    <row r="5841" spans="6:46" x14ac:dyDescent="0.35">
      <c r="F5841" s="4">
        <v>44440.291666666664</v>
      </c>
      <c r="H5841">
        <v>14.8</v>
      </c>
      <c r="I5841">
        <v>15.1666666666667</v>
      </c>
      <c r="K5841" s="2">
        <v>3.43601913058482E-5</v>
      </c>
      <c r="L5841">
        <v>1.56911570738321E-4</v>
      </c>
      <c r="N5841">
        <f t="shared" si="458"/>
        <v>2.4052133914093738E-5</v>
      </c>
      <c r="O5841" s="2">
        <f t="shared" si="459"/>
        <v>4.7073471221496307E-5</v>
      </c>
      <c r="Q5841">
        <f>N5841+O5841</f>
        <v>7.1125605135590042E-5</v>
      </c>
      <c r="S5841">
        <f>IF(H5841&gt;$B$5,$B$5,($B$3 - $B$5)*(($B$5-H5841)/($B$5-$B$6))^(1/$B$2)+$B$5)</f>
        <v>26.933333333333334</v>
      </c>
      <c r="T5841">
        <f>K5841*S5841</f>
        <v>9.2543448583751154E-4</v>
      </c>
      <c r="U5841" s="3">
        <f>S5841*N5841/Q5841+$B$7*O5841/Q5841</f>
        <v>45.508857901426737</v>
      </c>
      <c r="V5841">
        <f>IF(U5841-H5841&lt;=10,10,U5841-H5841)</f>
        <v>30.708857901426736</v>
      </c>
      <c r="X5841">
        <f t="shared" si="460"/>
        <v>0</v>
      </c>
      <c r="Y5841">
        <f t="shared" si="461"/>
        <v>1</v>
      </c>
      <c r="AA5841">
        <f>((Y5841*V5841)+H5841+273)/(Y5841*V5841)</f>
        <v>10.371888753525697</v>
      </c>
      <c r="AB5841">
        <f t="shared" si="462"/>
        <v>6.8575364454629771E-6</v>
      </c>
      <c r="AD5841">
        <f>AA5841*$C$28</f>
        <v>5.8474298163091056</v>
      </c>
      <c r="AF5841">
        <f>(Q5841-X5841)/AD5841+X5841</f>
        <v>1.2163567134608976E-5</v>
      </c>
      <c r="AH5841">
        <f>Q5841/AF5841</f>
        <v>5.8474298163091056</v>
      </c>
      <c r="AK5841" s="2"/>
      <c r="AT5841" s="1"/>
    </row>
    <row r="5842" spans="6:46" x14ac:dyDescent="0.35">
      <c r="F5842" s="4">
        <v>44440.333333333336</v>
      </c>
      <c r="H5842">
        <v>15.1</v>
      </c>
      <c r="I5842">
        <v>15.1666666666667</v>
      </c>
      <c r="K5842" s="2">
        <v>3.2166987605474902E-5</v>
      </c>
      <c r="L5842">
        <v>1.6318914979760501E-4</v>
      </c>
      <c r="N5842">
        <f t="shared" si="458"/>
        <v>2.2516891323832429E-5</v>
      </c>
      <c r="O5842" s="2">
        <f t="shared" si="459"/>
        <v>4.8956744939281509E-5</v>
      </c>
      <c r="Q5842">
        <f>N5842+O5842</f>
        <v>7.147363626311393E-5</v>
      </c>
      <c r="S5842">
        <f>IF(H5842&gt;$B$5,$B$5,($B$3 - $B$5)*(($B$5-H5842)/($B$5-$B$6))^(1/$B$2)+$B$5)</f>
        <v>26.533333333333335</v>
      </c>
      <c r="T5842">
        <f>K5842*S5842</f>
        <v>8.5349740446526742E-4</v>
      </c>
      <c r="U5842" s="3">
        <f>S5842*N5842/Q5842+$B$7*O5842/Q5842</f>
        <v>46.03192627103131</v>
      </c>
      <c r="V5842">
        <f>IF(U5842-H5842&lt;=10,10,U5842-H5842)</f>
        <v>30.931926271031308</v>
      </c>
      <c r="X5842">
        <f t="shared" si="460"/>
        <v>0</v>
      </c>
      <c r="Y5842">
        <f t="shared" si="461"/>
        <v>1</v>
      </c>
      <c r="AA5842">
        <f>((Y5842*V5842)+H5842+273)/(Y5842*V5842)</f>
        <v>10.314001251509978</v>
      </c>
      <c r="AB5842">
        <f t="shared" si="462"/>
        <v>6.9297680425092185E-6</v>
      </c>
      <c r="AD5842">
        <f>AA5842*$C$28</f>
        <v>5.8147941880911205</v>
      </c>
      <c r="AF5842">
        <f>(Q5842-X5842)/AD5842+X5842</f>
        <v>1.2291688054840215E-5</v>
      </c>
      <c r="AH5842">
        <f>Q5842/AF5842</f>
        <v>5.8147941880911205</v>
      </c>
      <c r="AK5842" s="2"/>
      <c r="AT5842" s="1"/>
    </row>
    <row r="5843" spans="6:46" x14ac:dyDescent="0.35">
      <c r="F5843" s="4">
        <v>44440.375</v>
      </c>
      <c r="H5843">
        <v>15</v>
      </c>
      <c r="I5843">
        <v>15.1666666666667</v>
      </c>
      <c r="K5843" s="2">
        <v>2.8146114154790599E-5</v>
      </c>
      <c r="L5843">
        <v>1.2866853143758201E-4</v>
      </c>
      <c r="N5843">
        <f t="shared" si="458"/>
        <v>1.9702279908353418E-5</v>
      </c>
      <c r="O5843" s="2">
        <f t="shared" si="459"/>
        <v>3.860055943127461E-5</v>
      </c>
      <c r="Q5843">
        <f>N5843+O5843</f>
        <v>5.8302839339628032E-5</v>
      </c>
      <c r="S5843">
        <f>IF(H5843&gt;$B$5,$B$5,($B$3 - $B$5)*(($B$5-H5843)/($B$5-$B$6))^(1/$B$2)+$B$5)</f>
        <v>26.666666666666664</v>
      </c>
      <c r="T5843">
        <f>K5843*S5843</f>
        <v>7.5056304412774919E-4</v>
      </c>
      <c r="U5843" s="3">
        <f>S5843*N5843/Q5843+$B$7*O5843/Q5843</f>
        <v>45.425315981299249</v>
      </c>
      <c r="V5843">
        <f>IF(U5843-H5843&lt;=10,10,U5843-H5843)</f>
        <v>30.425315981299249</v>
      </c>
      <c r="X5843">
        <f t="shared" si="460"/>
        <v>0</v>
      </c>
      <c r="Y5843">
        <f t="shared" si="461"/>
        <v>1</v>
      </c>
      <c r="AA5843">
        <f>((Y5843*V5843)+H5843+273)/(Y5843*V5843)</f>
        <v>10.465801445645383</v>
      </c>
      <c r="AB5843">
        <f t="shared" si="462"/>
        <v>5.5707954753801212E-6</v>
      </c>
      <c r="AD5843">
        <f>AA5843*$C$28</f>
        <v>5.9003756094120092</v>
      </c>
      <c r="AF5843">
        <f>(Q5843-X5843)/AD5843+X5843</f>
        <v>9.8812081126879468E-6</v>
      </c>
      <c r="AH5843">
        <f>Q5843/AF5843</f>
        <v>5.9003756094120092</v>
      </c>
      <c r="AK5843" s="2"/>
      <c r="AT5843" s="1"/>
    </row>
    <row r="5844" spans="6:46" x14ac:dyDescent="0.35">
      <c r="F5844" s="4">
        <v>44440.416666666664</v>
      </c>
      <c r="H5844">
        <v>15.3</v>
      </c>
      <c r="I5844">
        <v>15.1666666666667</v>
      </c>
      <c r="K5844" s="2">
        <v>2.5587376504355099E-5</v>
      </c>
      <c r="L5844">
        <v>1.0670040195106999E-4</v>
      </c>
      <c r="N5844">
        <f t="shared" si="458"/>
        <v>1.7911163553048568E-5</v>
      </c>
      <c r="O5844" s="2">
        <f t="shared" si="459"/>
        <v>3.2010120585321005E-5</v>
      </c>
      <c r="Q5844">
        <f>N5844+O5844</f>
        <v>4.992128413836957E-5</v>
      </c>
      <c r="S5844">
        <f>IF(H5844&gt;$B$5,$B$5,($B$3 - $B$5)*(($B$5-H5844)/($B$5-$B$6))^(1/$B$2)+$B$5)</f>
        <v>26.266666666666666</v>
      </c>
      <c r="T5844">
        <f>K5844*S5844</f>
        <v>6.7209508951439388E-4</v>
      </c>
      <c r="U5844" s="3">
        <f>S5844*N5844/Q5844+$B$7*O5844/Q5844</f>
        <v>44.690821427367162</v>
      </c>
      <c r="V5844">
        <f>IF(U5844-H5844&lt;=10,10,U5844-H5844)</f>
        <v>29.390821427367161</v>
      </c>
      <c r="X5844">
        <f t="shared" si="460"/>
        <v>0</v>
      </c>
      <c r="Y5844">
        <f t="shared" si="461"/>
        <v>1</v>
      </c>
      <c r="AA5844">
        <f>((Y5844*V5844)+H5844+273)/(Y5844*V5844)</f>
        <v>10.809184840664251</v>
      </c>
      <c r="AB5844">
        <f t="shared" si="462"/>
        <v>4.6184134025135034E-6</v>
      </c>
      <c r="AD5844">
        <f>AA5844*$C$28</f>
        <v>6.0939671866236562</v>
      </c>
      <c r="AF5844">
        <f>(Q5844-X5844)/AD5844+X5844</f>
        <v>8.1919187631905035E-6</v>
      </c>
      <c r="AH5844">
        <f>Q5844/AF5844</f>
        <v>6.0939671866236553</v>
      </c>
      <c r="AK5844" s="2"/>
      <c r="AT5844" s="1"/>
    </row>
    <row r="5845" spans="6:46" x14ac:dyDescent="0.35">
      <c r="F5845" s="4">
        <v>44440.458333333336</v>
      </c>
      <c r="H5845">
        <v>15.7</v>
      </c>
      <c r="I5845">
        <v>15.1666666666667</v>
      </c>
      <c r="K5845" s="2">
        <v>2.33941728039818E-5</v>
      </c>
      <c r="L5845" s="2">
        <v>9.1009123547916996E-5</v>
      </c>
      <c r="N5845">
        <f t="shared" si="458"/>
        <v>1.6375920962787258E-5</v>
      </c>
      <c r="O5845" s="2">
        <f t="shared" si="459"/>
        <v>2.7302737064375104E-5</v>
      </c>
      <c r="Q5845">
        <f>N5845+O5845</f>
        <v>4.3678658027162365E-5</v>
      </c>
      <c r="S5845">
        <f>IF(H5845&gt;$B$5,$B$5,($B$3 - $B$5)*(($B$5-H5845)/($B$5-$B$6))^(1/$B$2)+$B$5)</f>
        <v>25.733333333333334</v>
      </c>
      <c r="T5845">
        <f>K5845*S5845</f>
        <v>6.02010046822465E-4</v>
      </c>
      <c r="U5845" s="3">
        <f>S5845*N5845/Q5845+$B$7*O5845/Q5845</f>
        <v>44.027395945188331</v>
      </c>
      <c r="V5845">
        <f>IF(U5845-H5845&lt;=10,10,U5845-H5845)</f>
        <v>28.327395945188332</v>
      </c>
      <c r="X5845">
        <f t="shared" si="460"/>
        <v>0</v>
      </c>
      <c r="Y5845">
        <f t="shared" si="461"/>
        <v>1</v>
      </c>
      <c r="AA5845">
        <f>((Y5845*V5845)+H5845+273)/(Y5845*V5845)</f>
        <v>11.191547453165683</v>
      </c>
      <c r="AB5845">
        <f t="shared" si="462"/>
        <v>3.9028256110201509E-6</v>
      </c>
      <c r="AD5845">
        <f>AA5845*$C$28</f>
        <v>6.3095343406989146</v>
      </c>
      <c r="AF5845">
        <f>(Q5845-X5845)/AD5845+X5845</f>
        <v>6.9226436799651408E-6</v>
      </c>
      <c r="AH5845">
        <f>Q5845/AF5845</f>
        <v>6.3095343406989146</v>
      </c>
      <c r="AK5845" s="2"/>
      <c r="AL5845" s="2"/>
      <c r="AT5845" s="1"/>
    </row>
    <row r="5846" spans="6:46" x14ac:dyDescent="0.35">
      <c r="F5846" s="4">
        <v>44440.5</v>
      </c>
      <c r="H5846">
        <v>15.9</v>
      </c>
      <c r="I5846">
        <v>15.1666666666667</v>
      </c>
      <c r="K5846" s="2">
        <v>2.22975709537951E-5</v>
      </c>
      <c r="L5846" s="2">
        <v>9.7285610643314005E-5</v>
      </c>
      <c r="N5846">
        <f t="shared" si="458"/>
        <v>1.5608299667656568E-5</v>
      </c>
      <c r="O5846" s="2">
        <f t="shared" si="459"/>
        <v>2.9185683192994205E-5</v>
      </c>
      <c r="Q5846">
        <f>N5846+O5846</f>
        <v>4.4793982860650773E-5</v>
      </c>
      <c r="S5846">
        <f>IF(H5846&gt;$B$5,$B$5,($B$3 - $B$5)*(($B$5-H5846)/($B$5-$B$6))^(1/$B$2)+$B$5)</f>
        <v>25.466666666666669</v>
      </c>
      <c r="T5846">
        <f>K5846*S5846</f>
        <v>5.678448069566486E-4</v>
      </c>
      <c r="U5846" s="3">
        <f>S5846*N5846/Q5846+$B$7*O5846/Q5846</f>
        <v>44.709217903541422</v>
      </c>
      <c r="V5846">
        <f>IF(U5846-H5846&lt;=10,10,U5846-H5846)</f>
        <v>28.809217903541423</v>
      </c>
      <c r="X5846">
        <f t="shared" si="460"/>
        <v>0</v>
      </c>
      <c r="Y5846">
        <f t="shared" si="461"/>
        <v>1</v>
      </c>
      <c r="AA5846">
        <f>((Y5846*V5846)+H5846+273)/(Y5846*V5846)</f>
        <v>11.028040364278214</v>
      </c>
      <c r="AB5846">
        <f t="shared" si="462"/>
        <v>4.0618261614045643E-6</v>
      </c>
      <c r="AD5846">
        <f>AA5846*$C$28</f>
        <v>6.217352844207884</v>
      </c>
      <c r="AF5846">
        <f>(Q5846-X5846)/AD5846+X5846</f>
        <v>7.2046711813020335E-6</v>
      </c>
      <c r="AH5846">
        <f>Q5846/AF5846</f>
        <v>6.217352844207884</v>
      </c>
      <c r="AK5846" s="2"/>
      <c r="AL5846" s="2"/>
      <c r="AT5846" s="1"/>
    </row>
    <row r="5847" spans="6:46" x14ac:dyDescent="0.35">
      <c r="F5847" s="4">
        <v>44440.541666666664</v>
      </c>
      <c r="H5847">
        <v>16.3</v>
      </c>
      <c r="I5847">
        <v>15.1666666666667</v>
      </c>
      <c r="K5847" s="2">
        <v>2.1932037003732899E-5</v>
      </c>
      <c r="L5847">
        <v>1.0042379352635201E-4</v>
      </c>
      <c r="N5847">
        <f t="shared" si="458"/>
        <v>1.5352425902613027E-5</v>
      </c>
      <c r="O5847" s="2">
        <f t="shared" si="459"/>
        <v>3.0127138057905607E-5</v>
      </c>
      <c r="Q5847">
        <f>N5847+O5847</f>
        <v>4.5479563960518634E-5</v>
      </c>
      <c r="S5847">
        <f>IF(H5847&gt;$B$5,$B$5,($B$3 - $B$5)*(($B$5-H5847)/($B$5-$B$6))^(1/$B$2)+$B$5)</f>
        <v>24.933333333333334</v>
      </c>
      <c r="T5847">
        <f>K5847*S5847</f>
        <v>5.4683878929307362E-4</v>
      </c>
      <c r="U5847" s="3">
        <f>S5847*N5847/Q5847+$B$7*O5847/Q5847</f>
        <v>44.850468387531542</v>
      </c>
      <c r="V5847">
        <f>IF(U5847-H5847&lt;=10,10,U5847-H5847)</f>
        <v>28.550468387531541</v>
      </c>
      <c r="X5847">
        <f t="shared" si="460"/>
        <v>0</v>
      </c>
      <c r="Y5847">
        <f t="shared" si="461"/>
        <v>1</v>
      </c>
      <c r="AA5847">
        <f>((Y5847*V5847)+H5847+273)/(Y5847*V5847)</f>
        <v>11.132933585297748</v>
      </c>
      <c r="AB5847">
        <f t="shared" si="462"/>
        <v>4.0851374538494829E-6</v>
      </c>
      <c r="AD5847">
        <f>AA5847*$C$28</f>
        <v>6.2764892042956095</v>
      </c>
      <c r="AF5847">
        <f>(Q5847-X5847)/AD5847+X5847</f>
        <v>7.2460196266079075E-6</v>
      </c>
      <c r="AH5847">
        <f>Q5847/AF5847</f>
        <v>6.2764892042956095</v>
      </c>
      <c r="AK5847" s="2"/>
      <c r="AT5847" s="1"/>
    </row>
    <row r="5848" spans="6:46" x14ac:dyDescent="0.35">
      <c r="F5848" s="4">
        <v>44440.583333333336</v>
      </c>
      <c r="H5848">
        <v>16.8</v>
      </c>
      <c r="I5848">
        <v>15.1666666666667</v>
      </c>
      <c r="K5848" s="2">
        <v>2.1932037003732899E-5</v>
      </c>
      <c r="L5848" s="2">
        <v>9.4147306430955106E-5</v>
      </c>
      <c r="N5848">
        <f t="shared" si="458"/>
        <v>1.5352425902613027E-5</v>
      </c>
      <c r="O5848" s="2">
        <f t="shared" si="459"/>
        <v>2.8244191929286536E-5</v>
      </c>
      <c r="Q5848">
        <f>N5848+O5848</f>
        <v>4.3596617831899567E-5</v>
      </c>
      <c r="S5848">
        <f>IF(H5848&gt;$B$5,$B$5,($B$3 - $B$5)*(($B$5-H5848)/($B$5-$B$6))^(1/$B$2)+$B$5)</f>
        <v>24.266666666666666</v>
      </c>
      <c r="T5848">
        <f>K5848*S5848</f>
        <v>5.3221743129058504E-4</v>
      </c>
      <c r="U5848" s="3">
        <f>S5848*N5848/Q5848+$B$7*O5848/Q5848</f>
        <v>44.177343422381973</v>
      </c>
      <c r="V5848">
        <f>IF(U5848-H5848&lt;=10,10,U5848-H5848)</f>
        <v>27.377343422381973</v>
      </c>
      <c r="X5848">
        <f t="shared" si="460"/>
        <v>0</v>
      </c>
      <c r="Y5848">
        <f t="shared" si="461"/>
        <v>1</v>
      </c>
      <c r="AA5848">
        <f>((Y5848*V5848)+H5848+273)/(Y5848*V5848)</f>
        <v>11.58539521271001</v>
      </c>
      <c r="AB5848">
        <f t="shared" si="462"/>
        <v>3.7630669503679039E-6</v>
      </c>
      <c r="AD5848">
        <f>AA5848*$C$28</f>
        <v>6.5315765537397343</v>
      </c>
      <c r="AF5848">
        <f>(Q5848-X5848)/AD5848+X5848</f>
        <v>6.6747465138317621E-6</v>
      </c>
      <c r="AH5848">
        <f>Q5848/AF5848</f>
        <v>6.5315765537397343</v>
      </c>
      <c r="AK5848" s="2"/>
      <c r="AL5848" s="2"/>
      <c r="AT5848" s="1"/>
    </row>
    <row r="5849" spans="6:46" x14ac:dyDescent="0.35">
      <c r="F5849" s="4">
        <v>44440.625</v>
      </c>
      <c r="H5849">
        <v>16.899999999999999</v>
      </c>
      <c r="I5849">
        <v>15.1666666666667</v>
      </c>
      <c r="K5849" s="2">
        <v>2.22975709537951E-5</v>
      </c>
      <c r="L5849" s="2">
        <v>8.1594332240161007E-5</v>
      </c>
      <c r="N5849">
        <f t="shared" si="458"/>
        <v>1.5608299667656568E-5</v>
      </c>
      <c r="O5849" s="2">
        <f t="shared" si="459"/>
        <v>2.4478299672048307E-5</v>
      </c>
      <c r="Q5849">
        <f>N5849+O5849</f>
        <v>4.0086599339704875E-5</v>
      </c>
      <c r="S5849">
        <f>IF(H5849&gt;$B$5,$B$5,($B$3 - $B$5)*(($B$5-H5849)/($B$5-$B$6))^(1/$B$2)+$B$5)</f>
        <v>24.133333333333333</v>
      </c>
      <c r="T5849">
        <f>K5849*S5849</f>
        <v>5.3811471235158843E-4</v>
      </c>
      <c r="U5849" s="3">
        <f>S5849*N5849/Q5849+$B$7*O5849/Q5849</f>
        <v>42.981615028196948</v>
      </c>
      <c r="V5849">
        <f>IF(U5849-H5849&lt;=10,10,U5849-H5849)</f>
        <v>26.08161502819695</v>
      </c>
      <c r="X5849">
        <f t="shared" si="460"/>
        <v>0</v>
      </c>
      <c r="Y5849">
        <f t="shared" si="461"/>
        <v>1</v>
      </c>
      <c r="AA5849">
        <f>((Y5849*V5849)+H5849+273)/(Y5849*V5849)</f>
        <v>12.115109232560476</v>
      </c>
      <c r="AB5849">
        <f t="shared" si="462"/>
        <v>3.3088103928909228E-6</v>
      </c>
      <c r="AD5849">
        <f>AA5849*$C$28</f>
        <v>6.8302170065442107</v>
      </c>
      <c r="AF5849">
        <f>(Q5849-X5849)/AD5849+X5849</f>
        <v>5.8690081590814538E-6</v>
      </c>
      <c r="AH5849">
        <f>Q5849/AF5849</f>
        <v>6.8302170065442107</v>
      </c>
      <c r="AK5849" s="2"/>
      <c r="AL5849" s="2"/>
      <c r="AT5849" s="1"/>
    </row>
    <row r="5850" spans="6:46" x14ac:dyDescent="0.35">
      <c r="F5850" s="4">
        <v>44440.666666666664</v>
      </c>
      <c r="H5850">
        <v>16.899999999999999</v>
      </c>
      <c r="I5850">
        <v>15.1666666666667</v>
      </c>
      <c r="K5850" s="2">
        <v>2.41252407041062E-5</v>
      </c>
      <c r="L5850" s="2">
        <v>7.8456149357123006E-5</v>
      </c>
      <c r="N5850">
        <f t="shared" si="458"/>
        <v>1.688766849287434E-5</v>
      </c>
      <c r="O5850" s="2">
        <f t="shared" si="459"/>
        <v>2.3536844807136904E-5</v>
      </c>
      <c r="Q5850">
        <f>N5850+O5850</f>
        <v>4.0424513300011245E-5</v>
      </c>
      <c r="S5850">
        <f>IF(H5850&gt;$B$5,$B$5,($B$3 - $B$5)*(($B$5-H5850)/($B$5-$B$6))^(1/$B$2)+$B$5)</f>
        <v>24.133333333333333</v>
      </c>
      <c r="T5850">
        <f>K5850*S5850</f>
        <v>5.8222247565909628E-4</v>
      </c>
      <c r="U5850" s="3">
        <f>S5850*N5850/Q5850+$B$7*O5850/Q5850</f>
        <v>42.105199504119291</v>
      </c>
      <c r="V5850">
        <f>IF(U5850-H5850&lt;=10,10,U5850-H5850)</f>
        <v>25.205199504119292</v>
      </c>
      <c r="X5850">
        <f t="shared" si="460"/>
        <v>0</v>
      </c>
      <c r="Y5850">
        <f t="shared" si="461"/>
        <v>1</v>
      </c>
      <c r="AA5850">
        <f>((Y5850*V5850)+H5850+273)/(Y5850*V5850)</f>
        <v>12.501595135266498</v>
      </c>
      <c r="AB5850">
        <f t="shared" si="462"/>
        <v>3.2335484282301956E-6</v>
      </c>
      <c r="AD5850">
        <f>AA5850*$C$28</f>
        <v>7.0481087758035095</v>
      </c>
      <c r="AF5850">
        <f>(Q5850-X5850)/AD5850+X5850</f>
        <v>5.7355121190510718E-6</v>
      </c>
      <c r="AH5850">
        <f>Q5850/AF5850</f>
        <v>7.0481087758035095</v>
      </c>
      <c r="AK5850" s="2"/>
      <c r="AL5850" s="2"/>
      <c r="AT5850" s="1"/>
    </row>
    <row r="5851" spans="6:46" x14ac:dyDescent="0.35">
      <c r="F5851" s="4">
        <v>44440.708333333336</v>
      </c>
      <c r="H5851">
        <v>16.8</v>
      </c>
      <c r="I5851">
        <v>15.1666666666667</v>
      </c>
      <c r="K5851" s="2">
        <v>2.7049512304603899E-5</v>
      </c>
      <c r="L5851" s="2">
        <v>8.4732636452520001E-5</v>
      </c>
      <c r="N5851">
        <f t="shared" si="458"/>
        <v>1.8934658613222728E-5</v>
      </c>
      <c r="O5851" s="2">
        <f t="shared" si="459"/>
        <v>2.5419790935756006E-5</v>
      </c>
      <c r="Q5851">
        <f>N5851+O5851</f>
        <v>4.4354449548978734E-5</v>
      </c>
      <c r="S5851">
        <f>IF(H5851&gt;$B$5,$B$5,($B$3 - $B$5)*(($B$5-H5851)/($B$5-$B$6))^(1/$B$2)+$B$5)</f>
        <v>24.266666666666666</v>
      </c>
      <c r="T5851">
        <f>K5851*S5851</f>
        <v>6.5640149859172122E-4</v>
      </c>
      <c r="U5851" s="3">
        <f>S5851*N5851/Q5851+$B$7*O5851/Q5851</f>
        <v>41.88011731336109</v>
      </c>
      <c r="V5851">
        <f>IF(U5851-H5851&lt;=10,10,U5851-H5851)</f>
        <v>25.08011731336109</v>
      </c>
      <c r="X5851">
        <f t="shared" si="460"/>
        <v>0</v>
      </c>
      <c r="Y5851">
        <f t="shared" si="461"/>
        <v>1</v>
      </c>
      <c r="AA5851">
        <f>((Y5851*V5851)+H5851+273)/(Y5851*V5851)</f>
        <v>12.554969874308085</v>
      </c>
      <c r="AB5851">
        <f t="shared" si="462"/>
        <v>3.5328200699026484E-6</v>
      </c>
      <c r="AD5851">
        <f>AA5851*$C$28</f>
        <v>7.0782002131420949</v>
      </c>
      <c r="AF5851">
        <f>(Q5851-X5851)/AD5851+X5851</f>
        <v>6.2663457112481535E-6</v>
      </c>
      <c r="AH5851">
        <f>Q5851/AF5851</f>
        <v>7.0782002131420949</v>
      </c>
      <c r="AK5851" s="2"/>
      <c r="AL5851" s="2"/>
      <c r="AT5851" s="1"/>
    </row>
    <row r="5852" spans="6:46" x14ac:dyDescent="0.35">
      <c r="F5852" s="4">
        <v>44440.75</v>
      </c>
      <c r="H5852">
        <v>16.399999999999999</v>
      </c>
      <c r="I5852">
        <v>15.1666666666667</v>
      </c>
      <c r="K5852" s="2">
        <v>2.8877182054914999E-5</v>
      </c>
      <c r="L5852">
        <v>1.16114950600184E-4</v>
      </c>
      <c r="N5852">
        <f t="shared" si="458"/>
        <v>2.0214027438440497E-5</v>
      </c>
      <c r="O5852" s="2">
        <f t="shared" si="459"/>
        <v>3.4834485180055202E-5</v>
      </c>
      <c r="Q5852">
        <f>N5852+O5852</f>
        <v>5.5048512618495699E-5</v>
      </c>
      <c r="S5852">
        <f>IF(H5852&gt;$B$5,$B$5,($B$3 - $B$5)*(($B$5-H5852)/($B$5-$B$6))^(1/$B$2)+$B$5)</f>
        <v>24.800000000000004</v>
      </c>
      <c r="T5852">
        <f>K5852*S5852</f>
        <v>7.161541149618921E-4</v>
      </c>
      <c r="U5852" s="3">
        <f>S5852*N5852/Q5852+$B$7*O5852/Q5852</f>
        <v>43.910442814838305</v>
      </c>
      <c r="V5852">
        <f>IF(U5852-H5852&lt;=10,10,U5852-H5852)</f>
        <v>27.510442814838306</v>
      </c>
      <c r="X5852">
        <f t="shared" si="460"/>
        <v>0</v>
      </c>
      <c r="Y5852">
        <f t="shared" si="461"/>
        <v>1</v>
      </c>
      <c r="AA5852">
        <f>((Y5852*V5852)+H5852+273)/(Y5852*V5852)</f>
        <v>11.519641648367299</v>
      </c>
      <c r="AB5852">
        <f t="shared" si="462"/>
        <v>4.7786653698813477E-6</v>
      </c>
      <c r="AD5852">
        <f>AA5852*$C$28</f>
        <v>6.4945062224044259</v>
      </c>
      <c r="AF5852">
        <f>(Q5852-X5852)/AD5852+X5852</f>
        <v>8.4761659675668753E-6</v>
      </c>
      <c r="AH5852">
        <f>Q5852/AF5852</f>
        <v>6.494506222404425</v>
      </c>
      <c r="AK5852" s="2"/>
      <c r="AT5852" s="1"/>
    </row>
    <row r="5853" spans="6:46" x14ac:dyDescent="0.35">
      <c r="F5853" s="4">
        <v>44440.791666666664</v>
      </c>
      <c r="H5853">
        <v>16</v>
      </c>
      <c r="I5853">
        <v>15.1666666666667</v>
      </c>
      <c r="K5853" s="2">
        <v>3.10703857552883E-5</v>
      </c>
      <c r="L5853">
        <v>1.28667318144374E-4</v>
      </c>
      <c r="N5853">
        <f t="shared" si="458"/>
        <v>2.174927002870181E-5</v>
      </c>
      <c r="O5853" s="2">
        <f t="shared" si="459"/>
        <v>3.8600195443312206E-5</v>
      </c>
      <c r="Q5853">
        <f>N5853+O5853</f>
        <v>6.0349465472014016E-5</v>
      </c>
      <c r="S5853">
        <f>IF(H5853&gt;$B$5,$B$5,($B$3 - $B$5)*(($B$5-H5853)/($B$5-$B$6))^(1/$B$2)+$B$5)</f>
        <v>25.333333333333332</v>
      </c>
      <c r="T5853">
        <f>K5853*S5853</f>
        <v>7.8711643913397021E-4</v>
      </c>
      <c r="U5853" s="3">
        <f>S5853*N5853/Q5853+$B$7*O5853/Q5853</f>
        <v>44.308466294800347</v>
      </c>
      <c r="V5853">
        <f>IF(U5853-H5853&lt;=10,10,U5853-H5853)</f>
        <v>28.308466294800347</v>
      </c>
      <c r="X5853">
        <f t="shared" si="460"/>
        <v>0</v>
      </c>
      <c r="Y5853">
        <f t="shared" si="461"/>
        <v>1</v>
      </c>
      <c r="AA5853">
        <f>((Y5853*V5853)+H5853+273)/(Y5853*V5853)</f>
        <v>11.208959997705104</v>
      </c>
      <c r="AB5853">
        <f t="shared" si="462"/>
        <v>5.384037902211251E-6</v>
      </c>
      <c r="AD5853">
        <f>AA5853*$C$28</f>
        <v>6.3193511286087363</v>
      </c>
      <c r="AF5853">
        <f>(Q5853-X5853)/AD5853+X5853</f>
        <v>9.5499465441637053E-6</v>
      </c>
      <c r="AH5853">
        <f>Q5853/AF5853</f>
        <v>6.3193511286087363</v>
      </c>
      <c r="AK5853" s="2"/>
      <c r="AT5853" s="1"/>
    </row>
    <row r="5854" spans="6:46" x14ac:dyDescent="0.35">
      <c r="F5854" s="4">
        <v>44440.833333333336</v>
      </c>
      <c r="H5854">
        <v>15.7</v>
      </c>
      <c r="I5854">
        <v>15.1666666666667</v>
      </c>
      <c r="K5854" s="2">
        <v>3.2166987605474902E-5</v>
      </c>
      <c r="L5854">
        <v>1.3494489720365801E-4</v>
      </c>
      <c r="N5854">
        <f t="shared" si="458"/>
        <v>2.2516891323832429E-5</v>
      </c>
      <c r="O5854" s="2">
        <f t="shared" si="459"/>
        <v>4.0483469161097408E-5</v>
      </c>
      <c r="Q5854">
        <f>N5854+O5854</f>
        <v>6.3000360484929843E-5</v>
      </c>
      <c r="S5854">
        <f>IF(H5854&gt;$B$5,$B$5,($B$3 - $B$5)*(($B$5-H5854)/($B$5-$B$6))^(1/$B$2)+$B$5)</f>
        <v>25.733333333333334</v>
      </c>
      <c r="T5854">
        <f>K5854*S5854</f>
        <v>8.2776381438088751E-4</v>
      </c>
      <c r="U5854" s="3">
        <f>S5854*N5854/Q5854+$B$7*O5854/Q5854</f>
        <v>44.539832031567514</v>
      </c>
      <c r="V5854">
        <f>IF(U5854-H5854&lt;=10,10,U5854-H5854)</f>
        <v>28.839832031567514</v>
      </c>
      <c r="X5854">
        <f t="shared" si="460"/>
        <v>0</v>
      </c>
      <c r="Y5854">
        <f t="shared" si="461"/>
        <v>1</v>
      </c>
      <c r="AA5854">
        <f>((Y5854*V5854)+H5854+273)/(Y5854*V5854)</f>
        <v>11.010460521545156</v>
      </c>
      <c r="AB5854">
        <f t="shared" si="462"/>
        <v>5.7218642546014666E-6</v>
      </c>
      <c r="AD5854">
        <f>AA5854*$C$28</f>
        <v>6.2074417374648272</v>
      </c>
      <c r="AF5854">
        <f>(Q5854-X5854)/AD5854+X5854</f>
        <v>1.0149166621201303E-5</v>
      </c>
      <c r="AH5854">
        <f>Q5854/AF5854</f>
        <v>6.2074417374648263</v>
      </c>
      <c r="AK5854" s="2"/>
      <c r="AT5854" s="1"/>
    </row>
    <row r="5855" spans="6:46" x14ac:dyDescent="0.35">
      <c r="F5855" s="4">
        <v>44440.875</v>
      </c>
      <c r="H5855">
        <v>15.6</v>
      </c>
      <c r="I5855">
        <v>15.1666666666667</v>
      </c>
      <c r="K5855" s="2">
        <v>3.28980555055994E-5</v>
      </c>
      <c r="L5855">
        <v>1.22390952378298E-4</v>
      </c>
      <c r="N5855">
        <f t="shared" si="458"/>
        <v>2.3028638853919578E-5</v>
      </c>
      <c r="O5855" s="2">
        <f t="shared" si="459"/>
        <v>3.6717285713489401E-5</v>
      </c>
      <c r="Q5855">
        <f>N5855+O5855</f>
        <v>5.974592456740898E-5</v>
      </c>
      <c r="S5855">
        <f>IF(H5855&gt;$B$5,$B$5,($B$3 - $B$5)*(($B$5-H5855)/($B$5-$B$6))^(1/$B$2)+$B$5)</f>
        <v>25.866666666666667</v>
      </c>
      <c r="T5855">
        <f>K5855*S5855</f>
        <v>8.509630357448378E-4</v>
      </c>
      <c r="U5855" s="3">
        <f>S5855*N5855/Q5855+$B$7*O5855/Q5855</f>
        <v>43.770765256344156</v>
      </c>
      <c r="V5855">
        <f>IF(U5855-H5855&lt;=10,10,U5855-H5855)</f>
        <v>28.170765256344154</v>
      </c>
      <c r="X5855">
        <f t="shared" si="460"/>
        <v>0</v>
      </c>
      <c r="Y5855">
        <f t="shared" si="461"/>
        <v>1</v>
      </c>
      <c r="AA5855">
        <f>((Y5855*V5855)+H5855+273)/(Y5855*V5855)</f>
        <v>11.2446631241232</v>
      </c>
      <c r="AB5855">
        <f t="shared" si="462"/>
        <v>5.3132694068207273E-6</v>
      </c>
      <c r="AD5855">
        <f>AA5855*$C$28</f>
        <v>6.3394797214729488</v>
      </c>
      <c r="AF5855">
        <f>(Q5855-X5855)/AD5855+X5855</f>
        <v>9.424420803025661E-6</v>
      </c>
      <c r="AH5855">
        <f>Q5855/AF5855</f>
        <v>6.3394797214729488</v>
      </c>
      <c r="AK5855" s="2"/>
      <c r="AT5855" s="1"/>
    </row>
    <row r="5856" spans="6:46" x14ac:dyDescent="0.35">
      <c r="F5856" s="4">
        <v>44440.916666666664</v>
      </c>
      <c r="H5856">
        <v>13.1</v>
      </c>
      <c r="I5856">
        <v>15.1666666666667</v>
      </c>
      <c r="K5856" s="2">
        <v>3.3629123405723797E-5</v>
      </c>
      <c r="L5856">
        <v>1.03561855080069E-4</v>
      </c>
      <c r="N5856">
        <f t="shared" si="458"/>
        <v>2.3540386384006657E-5</v>
      </c>
      <c r="O5856" s="2">
        <f t="shared" si="459"/>
        <v>3.1068556524020703E-5</v>
      </c>
      <c r="Q5856">
        <f>N5856+O5856</f>
        <v>5.4608942908027363E-5</v>
      </c>
      <c r="S5856">
        <f>IF(H5856&gt;$B$5,$B$5,($B$3 - $B$5)*(($B$5-H5856)/($B$5-$B$6))^(1/$B$2)+$B$5)</f>
        <v>29.200000000000003</v>
      </c>
      <c r="T5856">
        <f>K5856*S5856</f>
        <v>9.8197040344713505E-4</v>
      </c>
      <c r="U5856" s="3">
        <f>S5856*N5856/Q5856+$B$7*O5856/Q5856</f>
        <v>43.87834233066441</v>
      </c>
      <c r="V5856">
        <f>IF(U5856-H5856&lt;=10,10,U5856-H5856)</f>
        <v>30.778342330664408</v>
      </c>
      <c r="X5856">
        <f t="shared" si="460"/>
        <v>0</v>
      </c>
      <c r="Y5856">
        <f t="shared" si="461"/>
        <v>1</v>
      </c>
      <c r="AA5856">
        <f>((Y5856*V5856)+H5856+273)/(Y5856*V5856)</f>
        <v>10.295497363903158</v>
      </c>
      <c r="AB5856">
        <f t="shared" si="462"/>
        <v>5.3041578252927064E-6</v>
      </c>
      <c r="AD5856">
        <f>AA5856*$C$28</f>
        <v>5.8043621263248415</v>
      </c>
      <c r="AF5856">
        <f>(Q5856-X5856)/AD5856+X5856</f>
        <v>9.4082591195260598E-6</v>
      </c>
      <c r="AH5856">
        <f>Q5856/AF5856</f>
        <v>5.8043621263248415</v>
      </c>
      <c r="AK5856" s="2"/>
      <c r="AT5856" s="1"/>
    </row>
    <row r="5857" spans="6:46" x14ac:dyDescent="0.35">
      <c r="F5857" s="4">
        <v>44440.958333333336</v>
      </c>
      <c r="H5857">
        <v>11.5</v>
      </c>
      <c r="I5857">
        <v>15.1666666666667</v>
      </c>
      <c r="K5857" s="2">
        <v>3.3629123405723797E-5</v>
      </c>
      <c r="L5857" s="2">
        <v>7.2179419603084295E-5</v>
      </c>
      <c r="N5857">
        <f t="shared" si="458"/>
        <v>2.3540386384006657E-5</v>
      </c>
      <c r="O5857" s="2">
        <f t="shared" si="459"/>
        <v>2.1653825880925291E-5</v>
      </c>
      <c r="Q5857">
        <f>N5857+O5857</f>
        <v>4.5194212264931951E-5</v>
      </c>
      <c r="S5857">
        <f>IF(H5857&gt;$B$5,$B$5,($B$3 - $B$5)*(($B$5-H5857)/($B$5-$B$6))^(1/$B$2)+$B$5)</f>
        <v>31.333333333333332</v>
      </c>
      <c r="T5857">
        <f>K5857*S5857</f>
        <v>1.0537125333793455E-3</v>
      </c>
      <c r="U5857" s="3">
        <f>S5857*N5857/Q5857+$B$7*O5857/Q5857</f>
        <v>42.672702989291423</v>
      </c>
      <c r="V5857">
        <f>IF(U5857-H5857&lt;=10,10,U5857-H5857)</f>
        <v>31.172702989291423</v>
      </c>
      <c r="X5857">
        <f t="shared" si="460"/>
        <v>0</v>
      </c>
      <c r="Y5857">
        <f t="shared" si="461"/>
        <v>1</v>
      </c>
      <c r="AA5857">
        <f>((Y5857*V5857)+H5857+273)/(Y5857*V5857)</f>
        <v>10.126574621961165</v>
      </c>
      <c r="AB5857">
        <f t="shared" si="462"/>
        <v>4.4629318355014906E-6</v>
      </c>
      <c r="AD5857">
        <f>AA5857*$C$28</f>
        <v>5.7091274105120124</v>
      </c>
      <c r="AF5857">
        <f>(Q5857-X5857)/AD5857+X5857</f>
        <v>7.9161330646987251E-6</v>
      </c>
      <c r="AH5857">
        <f>Q5857/AF5857</f>
        <v>5.7091274105120124</v>
      </c>
      <c r="AK5857" s="2"/>
      <c r="AL5857" s="2"/>
      <c r="AT5857" s="1"/>
    </row>
    <row r="5858" spans="6:46" x14ac:dyDescent="0.35">
      <c r="F5858" s="4">
        <v>44441</v>
      </c>
      <c r="H5858">
        <v>11.1</v>
      </c>
      <c r="I5858">
        <v>15.925000000000001</v>
      </c>
      <c r="K5858" s="2">
        <v>1.6083493802737498E-5</v>
      </c>
      <c r="L5858" s="2">
        <v>3.4520739689343903E-5</v>
      </c>
      <c r="N5858">
        <f t="shared" si="458"/>
        <v>1.1258445661916248E-5</v>
      </c>
      <c r="O5858" s="2">
        <f t="shared" si="459"/>
        <v>1.0356221906803173E-5</v>
      </c>
      <c r="Q5858">
        <f>N5858+O5858</f>
        <v>2.161466756871942E-5</v>
      </c>
      <c r="S5858">
        <f>IF(H5858&gt;$B$5,$B$5,($B$3 - $B$5)*(($B$5-H5858)/($B$5-$B$6))^(1/$B$2)+$B$5)</f>
        <v>31.866666666666667</v>
      </c>
      <c r="T5858">
        <f>K5858*S5858</f>
        <v>5.1252733584723493E-4</v>
      </c>
      <c r="U5858" s="3">
        <f>S5858*N5858/Q5858+$B$7*O5858/Q5858</f>
        <v>42.950525934100249</v>
      </c>
      <c r="V5858">
        <f>IF(U5858-H5858&lt;=10,10,U5858-H5858)</f>
        <v>31.850525934100247</v>
      </c>
      <c r="X5858">
        <f t="shared" si="460"/>
        <v>0</v>
      </c>
      <c r="Y5858">
        <f t="shared" si="461"/>
        <v>1</v>
      </c>
      <c r="AA5858">
        <f>((Y5858*V5858)+H5858+273)/(Y5858*V5858)</f>
        <v>9.9197899145468416</v>
      </c>
      <c r="AB5858">
        <f t="shared" si="462"/>
        <v>2.1789440860055579E-6</v>
      </c>
      <c r="AD5858">
        <f>AA5858*$C$28</f>
        <v>5.5925469985518239</v>
      </c>
      <c r="AF5858">
        <f>(Q5858-X5858)/AD5858+X5858</f>
        <v>3.8649058424214377E-6</v>
      </c>
      <c r="AH5858">
        <f>Q5858/AF5858</f>
        <v>5.5925469985518239</v>
      </c>
      <c r="AK5858" s="2"/>
      <c r="AL5858" s="2"/>
      <c r="AT5858" s="1"/>
    </row>
    <row r="5859" spans="6:46" x14ac:dyDescent="0.35">
      <c r="F5859" s="4">
        <v>44441.041666666664</v>
      </c>
      <c r="H5859">
        <v>9.6999999999999993</v>
      </c>
      <c r="I5859">
        <v>15.925000000000001</v>
      </c>
      <c r="K5859" s="2">
        <v>1.6083493802737498E-5</v>
      </c>
      <c r="L5859" s="2">
        <v>1.2552974190794001E-5</v>
      </c>
      <c r="N5859">
        <f t="shared" si="458"/>
        <v>1.1258445661916248E-5</v>
      </c>
      <c r="O5859" s="2">
        <f t="shared" si="459"/>
        <v>3.7658922572382009E-6</v>
      </c>
      <c r="Q5859">
        <f>N5859+O5859</f>
        <v>1.5024337919154449E-5</v>
      </c>
      <c r="S5859">
        <f>IF(H5859&gt;$B$5,$B$5,($B$3 - $B$5)*(($B$5-H5859)/($B$5-$B$6))^(1/$B$2)+$B$5)</f>
        <v>33.733333333333334</v>
      </c>
      <c r="T5859">
        <f>K5859*S5859</f>
        <v>5.4254985761234499E-4</v>
      </c>
      <c r="U5859" s="3">
        <f>S5859*N5859/Q5859+$B$7*O5859/Q5859</f>
        <v>39.063882723810096</v>
      </c>
      <c r="V5859">
        <f>IF(U5859-H5859&lt;=10,10,U5859-H5859)</f>
        <v>29.363882723810097</v>
      </c>
      <c r="X5859">
        <f t="shared" si="460"/>
        <v>0</v>
      </c>
      <c r="Y5859">
        <f t="shared" si="461"/>
        <v>1</v>
      </c>
      <c r="AA5859">
        <f>((Y5859*V5859)+H5859+273)/(Y5859*V5859)</f>
        <v>10.627473405305794</v>
      </c>
      <c r="AB5859">
        <f t="shared" si="462"/>
        <v>1.4137262307006582E-6</v>
      </c>
      <c r="AD5859">
        <f>AA5859*$C$28</f>
        <v>5.9915225026968084</v>
      </c>
      <c r="AF5859">
        <f>(Q5859-X5859)/AD5859+X5859</f>
        <v>2.507599347643597E-6</v>
      </c>
      <c r="AH5859">
        <f>Q5859/AF5859</f>
        <v>5.9915225026968084</v>
      </c>
      <c r="AK5859" s="2"/>
      <c r="AL5859" s="2"/>
      <c r="AT5859" s="1"/>
    </row>
    <row r="5860" spans="6:46" x14ac:dyDescent="0.35">
      <c r="F5860" s="4">
        <v>44441.083333333336</v>
      </c>
      <c r="H5860">
        <v>10.5</v>
      </c>
      <c r="I5860">
        <v>15.925000000000001</v>
      </c>
      <c r="K5860" s="2">
        <v>1.6083493802737498E-5</v>
      </c>
      <c r="L5860" s="2">
        <v>7.8456149357122992E-6</v>
      </c>
      <c r="N5860">
        <f t="shared" si="458"/>
        <v>1.1258445661916248E-5</v>
      </c>
      <c r="O5860" s="2">
        <f t="shared" si="459"/>
        <v>2.3536844807136901E-6</v>
      </c>
      <c r="Q5860">
        <f>N5860+O5860</f>
        <v>1.3612130142629938E-5</v>
      </c>
      <c r="S5860">
        <f>IF(H5860&gt;$B$5,$B$5,($B$3 - $B$5)*(($B$5-H5860)/($B$5-$B$6))^(1/$B$2)+$B$5)</f>
        <v>32.666666666666664</v>
      </c>
      <c r="T5860">
        <f>K5860*S5860</f>
        <v>5.2539413088942494E-4</v>
      </c>
      <c r="U5860" s="3">
        <f>S5860*N5860/Q5860+$B$7*O5860/Q5860</f>
        <v>36.528341475714328</v>
      </c>
      <c r="V5860">
        <f>IF(U5860-H5860&lt;=10,10,U5860-H5860)</f>
        <v>26.028341475714328</v>
      </c>
      <c r="X5860">
        <f t="shared" si="460"/>
        <v>0</v>
      </c>
      <c r="Y5860">
        <f t="shared" si="461"/>
        <v>1</v>
      </c>
      <c r="AA5860">
        <f>((Y5860*V5860)+H5860+273)/(Y5860*V5860)</f>
        <v>11.891973284756499</v>
      </c>
      <c r="AB5860">
        <f t="shared" si="462"/>
        <v>1.1446485639249114E-6</v>
      </c>
      <c r="AD5860">
        <f>AA5860*$C$28</f>
        <v>6.7044181452870619</v>
      </c>
      <c r="AF5860">
        <f>(Q5860-X5860)/AD5860+X5860</f>
        <v>2.0303223706592228E-6</v>
      </c>
      <c r="AH5860">
        <f>Q5860/AF5860</f>
        <v>6.7044181452870628</v>
      </c>
      <c r="AK5860" s="2"/>
      <c r="AL5860" s="2"/>
      <c r="AT5860" s="1"/>
    </row>
    <row r="5861" spans="6:46" x14ac:dyDescent="0.35">
      <c r="F5861" s="4">
        <v>44441.125</v>
      </c>
      <c r="H5861">
        <v>9.3000000000000007</v>
      </c>
      <c r="I5861">
        <v>15.925000000000001</v>
      </c>
      <c r="K5861" s="2">
        <v>1.6814561702861898E-5</v>
      </c>
      <c r="L5861" s="2">
        <v>7.8456149357122992E-6</v>
      </c>
      <c r="N5861">
        <f t="shared" si="458"/>
        <v>1.1770193192003328E-5</v>
      </c>
      <c r="O5861" s="2">
        <f t="shared" si="459"/>
        <v>2.3536844807136901E-6</v>
      </c>
      <c r="Q5861">
        <f>N5861+O5861</f>
        <v>1.4123877672717018E-5</v>
      </c>
      <c r="S5861">
        <f>IF(H5861&gt;$B$5,$B$5,($B$3 - $B$5)*(($B$5-H5861)/($B$5-$B$6))^(1/$B$2)+$B$5)</f>
        <v>34.266666666666666</v>
      </c>
      <c r="T5861">
        <f>K5861*S5861</f>
        <v>5.7617898101806767E-4</v>
      </c>
      <c r="U5861" s="3">
        <f>S5861*N5861/Q5861+$B$7*O5861/Q5861</f>
        <v>37.721788980165357</v>
      </c>
      <c r="V5861">
        <f>IF(U5861-H5861&lt;=10,10,U5861-H5861)</f>
        <v>28.421788980165356</v>
      </c>
      <c r="X5861">
        <f t="shared" si="460"/>
        <v>0</v>
      </c>
      <c r="Y5861">
        <f t="shared" si="461"/>
        <v>1</v>
      </c>
      <c r="AA5861">
        <f>((Y5861*V5861)+H5861+273)/(Y5861*V5861)</f>
        <v>10.932520440462351</v>
      </c>
      <c r="AB5861">
        <f t="shared" si="462"/>
        <v>1.2919141335828777E-6</v>
      </c>
      <c r="AD5861">
        <f>AA5861*$C$28</f>
        <v>6.1635009312298763</v>
      </c>
      <c r="AF5861">
        <f>(Q5861-X5861)/AD5861+X5861</f>
        <v>2.2915349296294687E-6</v>
      </c>
      <c r="AH5861">
        <f>Q5861/AF5861</f>
        <v>6.1635009312298763</v>
      </c>
      <c r="AK5861" s="2"/>
      <c r="AL5861" s="2"/>
      <c r="AT5861" s="1"/>
    </row>
    <row r="5862" spans="6:46" x14ac:dyDescent="0.35">
      <c r="F5862" s="4">
        <v>44441.166666666664</v>
      </c>
      <c r="H5862">
        <v>9.1</v>
      </c>
      <c r="I5862">
        <v>15.925000000000001</v>
      </c>
      <c r="K5862" s="2">
        <v>1.7545629602986299E-5</v>
      </c>
      <c r="L5862" s="2">
        <v>2.03986133923705E-5</v>
      </c>
      <c r="N5862">
        <f t="shared" si="458"/>
        <v>1.2281940722090408E-5</v>
      </c>
      <c r="O5862" s="2">
        <f t="shared" si="459"/>
        <v>6.1195840177111508E-6</v>
      </c>
      <c r="Q5862">
        <f>N5862+O5862</f>
        <v>1.840152473980156E-5</v>
      </c>
      <c r="S5862">
        <f>IF(H5862&gt;$B$5,$B$5,($B$3 - $B$5)*(($B$5-H5862)/($B$5-$B$6))^(1/$B$2)+$B$5)</f>
        <v>34.533333333333331</v>
      </c>
      <c r="T5862">
        <f>K5862*S5862</f>
        <v>6.0590907562312686E-4</v>
      </c>
      <c r="U5862" s="3">
        <f>S5862*N5862/Q5862+$B$7*O5862/Q5862</f>
        <v>41.339697914538434</v>
      </c>
      <c r="V5862">
        <f>IF(U5862-H5862&lt;=10,10,U5862-H5862)</f>
        <v>32.239697914538432</v>
      </c>
      <c r="X5862">
        <f t="shared" si="460"/>
        <v>0</v>
      </c>
      <c r="Y5862">
        <f t="shared" si="461"/>
        <v>1</v>
      </c>
      <c r="AA5862">
        <f>((Y5862*V5862)+H5862+273)/(Y5862*V5862)</f>
        <v>9.7500819873621563</v>
      </c>
      <c r="AB5862">
        <f t="shared" si="462"/>
        <v>1.8873200003500705E-6</v>
      </c>
      <c r="AD5862">
        <f>AA5862*$C$28</f>
        <v>5.4968696135484016</v>
      </c>
      <c r="AF5862">
        <f>(Q5862-X5862)/AD5862+X5862</f>
        <v>3.347637115940758E-6</v>
      </c>
      <c r="AH5862">
        <f>Q5862/AF5862</f>
        <v>5.4968696135484016</v>
      </c>
      <c r="AK5862" s="2"/>
      <c r="AL5862" s="2"/>
      <c r="AT5862" s="1"/>
    </row>
    <row r="5863" spans="6:46" x14ac:dyDescent="0.35">
      <c r="F5863" s="4">
        <v>44441.208333333336</v>
      </c>
      <c r="H5863">
        <v>10.8</v>
      </c>
      <c r="I5863">
        <v>15.925000000000001</v>
      </c>
      <c r="K5863" s="2">
        <v>1.7545629602986299E-5</v>
      </c>
      <c r="L5863" s="2">
        <v>5.9626445412290297E-5</v>
      </c>
      <c r="N5863">
        <f t="shared" si="458"/>
        <v>1.2281940722090408E-5</v>
      </c>
      <c r="O5863" s="2">
        <f t="shared" si="459"/>
        <v>1.7887933623687092E-5</v>
      </c>
      <c r="Q5863">
        <f>N5863+O5863</f>
        <v>3.01698743457775E-5</v>
      </c>
      <c r="S5863">
        <f>IF(H5863&gt;$B$5,$B$5,($B$3 - $B$5)*(($B$5-H5863)/($B$5-$B$6))^(1/$B$2)+$B$5)</f>
        <v>32.266666666666666</v>
      </c>
      <c r="T5863">
        <f>K5863*S5863</f>
        <v>5.6613898185635793E-4</v>
      </c>
      <c r="U5863" s="3">
        <f>S5863*N5863/Q5863+$B$7*O5863/Q5863</f>
        <v>45.745422098365502</v>
      </c>
      <c r="V5863">
        <f>IF(U5863-H5863&lt;=10,10,U5863-H5863)</f>
        <v>34.945422098365498</v>
      </c>
      <c r="X5863">
        <f t="shared" si="460"/>
        <v>0</v>
      </c>
      <c r="Y5863">
        <f t="shared" si="461"/>
        <v>1</v>
      </c>
      <c r="AA5863">
        <f>((Y5863*V5863)+H5863+273)/(Y5863*V5863)</f>
        <v>9.1212354282386592</v>
      </c>
      <c r="AB5863">
        <f t="shared" si="462"/>
        <v>3.3076521906641985E-6</v>
      </c>
      <c r="AD5863">
        <f>AA5863*$C$28</f>
        <v>5.1423405391353967</v>
      </c>
      <c r="AF5863">
        <f>(Q5863-X5863)/AD5863+X5863</f>
        <v>5.866953795877954E-6</v>
      </c>
      <c r="AH5863">
        <f>Q5863/AF5863</f>
        <v>5.1423405391353967</v>
      </c>
      <c r="AK5863" s="2"/>
      <c r="AL5863" s="2"/>
      <c r="AT5863" s="1"/>
    </row>
    <row r="5864" spans="6:46" x14ac:dyDescent="0.35">
      <c r="F5864" s="4">
        <v>44441.25</v>
      </c>
      <c r="H5864">
        <v>9.6999999999999993</v>
      </c>
      <c r="I5864">
        <v>15.925000000000001</v>
      </c>
      <c r="K5864" s="2">
        <v>1.7545629602986299E-5</v>
      </c>
      <c r="L5864">
        <v>1.19253133483222E-4</v>
      </c>
      <c r="N5864">
        <f t="shared" si="458"/>
        <v>1.2281940722090408E-5</v>
      </c>
      <c r="O5864" s="2">
        <f t="shared" si="459"/>
        <v>3.5775940044966608E-5</v>
      </c>
      <c r="Q5864">
        <f>N5864+O5864</f>
        <v>4.8057880767057016E-5</v>
      </c>
      <c r="S5864">
        <f>IF(H5864&gt;$B$5,$B$5,($B$3 - $B$5)*(($B$5-H5864)/($B$5-$B$6))^(1/$B$2)+$B$5)</f>
        <v>33.733333333333334</v>
      </c>
      <c r="T5864">
        <f>K5864*S5864</f>
        <v>5.9187257194073784E-4</v>
      </c>
      <c r="U5864" s="3">
        <f>S5864*N5864/Q5864+$B$7*O5864/Q5864</f>
        <v>49.564971755152762</v>
      </c>
      <c r="V5864">
        <f>IF(U5864-H5864&lt;=10,10,U5864-H5864)</f>
        <v>39.864971755152766</v>
      </c>
      <c r="X5864">
        <f t="shared" si="460"/>
        <v>0</v>
      </c>
      <c r="Y5864">
        <f t="shared" si="461"/>
        <v>1</v>
      </c>
      <c r="AA5864">
        <f>((Y5864*V5864)+H5864+273)/(Y5864*V5864)</f>
        <v>8.0914386127329809</v>
      </c>
      <c r="AB5864">
        <f t="shared" si="462"/>
        <v>5.9393493626005389E-6</v>
      </c>
      <c r="AD5864">
        <f>AA5864*$C$28</f>
        <v>4.5617650290402718</v>
      </c>
      <c r="AF5864">
        <f>(Q5864-X5864)/AD5864+X5864</f>
        <v>1.0534931207793419E-5</v>
      </c>
      <c r="AH5864">
        <f>Q5864/AF5864</f>
        <v>4.5617650290402718</v>
      </c>
      <c r="AK5864" s="2"/>
      <c r="AT5864" s="1"/>
    </row>
    <row r="5865" spans="6:46" x14ac:dyDescent="0.35">
      <c r="F5865" s="4">
        <v>44441.291666666664</v>
      </c>
      <c r="H5865">
        <v>11.4</v>
      </c>
      <c r="I5865">
        <v>15.925000000000001</v>
      </c>
      <c r="K5865" s="2">
        <v>1.7545629602986299E-5</v>
      </c>
      <c r="L5865">
        <v>1.56911570738321E-4</v>
      </c>
      <c r="N5865">
        <f t="shared" si="458"/>
        <v>1.2281940722090408E-5</v>
      </c>
      <c r="O5865" s="2">
        <f t="shared" si="459"/>
        <v>4.7073471221496307E-5</v>
      </c>
      <c r="Q5865">
        <f>N5865+O5865</f>
        <v>5.9355411943586715E-5</v>
      </c>
      <c r="S5865">
        <f>IF(H5865&gt;$B$5,$B$5,($B$3 - $B$5)*(($B$5-H5865)/($B$5-$B$6))^(1/$B$2)+$B$5)</f>
        <v>31.466666666666669</v>
      </c>
      <c r="T5865">
        <f>K5865*S5865</f>
        <v>5.5210247817396891E-4</v>
      </c>
      <c r="U5865" s="3">
        <f>S5865*N5865/Q5865+$B$7*O5865/Q5865</f>
        <v>50.130435531844981</v>
      </c>
      <c r="V5865">
        <f>IF(U5865-H5865&lt;=10,10,U5865-H5865)</f>
        <v>38.730435531844982</v>
      </c>
      <c r="X5865">
        <f t="shared" si="460"/>
        <v>0</v>
      </c>
      <c r="Y5865">
        <f t="shared" si="461"/>
        <v>1</v>
      </c>
      <c r="AA5865">
        <f>((Y5865*V5865)+H5865+273)/(Y5865*V5865)</f>
        <v>8.3430622737552298</v>
      </c>
      <c r="AB5865">
        <f t="shared" si="462"/>
        <v>7.1143436301921214E-6</v>
      </c>
      <c r="AD5865">
        <f>AA5865*$C$28</f>
        <v>4.7036246008998521</v>
      </c>
      <c r="AF5865">
        <f>(Q5865-X5865)/AD5865+X5865</f>
        <v>1.2619079322833589E-5</v>
      </c>
      <c r="AH5865">
        <f>Q5865/AF5865</f>
        <v>4.7036246008998521</v>
      </c>
      <c r="AK5865" s="2"/>
      <c r="AT5865" s="1"/>
    </row>
    <row r="5866" spans="6:46" x14ac:dyDescent="0.35">
      <c r="F5866" s="4">
        <v>44441.333333333336</v>
      </c>
      <c r="H5866">
        <v>13.4</v>
      </c>
      <c r="I5866">
        <v>15.925000000000001</v>
      </c>
      <c r="K5866" s="2">
        <v>1.64490277527997E-5</v>
      </c>
      <c r="L5866">
        <v>1.6318914979760501E-4</v>
      </c>
      <c r="N5866">
        <f t="shared" si="458"/>
        <v>1.1514319426959789E-5</v>
      </c>
      <c r="O5866" s="2">
        <f t="shared" si="459"/>
        <v>4.8956744939281509E-5</v>
      </c>
      <c r="Q5866">
        <f>N5866+O5866</f>
        <v>6.0471064366241298E-5</v>
      </c>
      <c r="S5866">
        <f>IF(H5866&gt;$B$5,$B$5,($B$3 - $B$5)*(($B$5-H5866)/($B$5-$B$6))^(1/$B$2)+$B$5)</f>
        <v>28.8</v>
      </c>
      <c r="T5866">
        <f>K5866*S5866</f>
        <v>4.7373199928063135E-4</v>
      </c>
      <c r="U5866" s="3">
        <f>S5866*N5866/Q5866+$B$7*O5866/Q5866</f>
        <v>50.011247575216153</v>
      </c>
      <c r="V5866">
        <f>IF(U5866-H5866&lt;=10,10,U5866-H5866)</f>
        <v>36.611247575216154</v>
      </c>
      <c r="X5866">
        <f t="shared" si="460"/>
        <v>0</v>
      </c>
      <c r="Y5866">
        <f t="shared" si="461"/>
        <v>1</v>
      </c>
      <c r="AA5866">
        <f>((Y5866*V5866)+H5866+273)/(Y5866*V5866)</f>
        <v>8.8227326018214516</v>
      </c>
      <c r="AB5866">
        <f t="shared" si="462"/>
        <v>6.8540062467445809E-6</v>
      </c>
      <c r="AD5866">
        <f>AA5866*$C$28</f>
        <v>4.9740515833893966</v>
      </c>
      <c r="AF5866">
        <f>(Q5866-X5866)/AD5866+X5866</f>
        <v>1.2157305438524496E-5</v>
      </c>
      <c r="AH5866">
        <f>Q5866/AF5866</f>
        <v>4.9740515833893966</v>
      </c>
      <c r="AK5866" s="2"/>
      <c r="AT5866" s="1"/>
    </row>
    <row r="5867" spans="6:46" x14ac:dyDescent="0.35">
      <c r="F5867" s="4">
        <v>44441.375</v>
      </c>
      <c r="H5867">
        <v>14.9</v>
      </c>
      <c r="I5867">
        <v>15.925000000000001</v>
      </c>
      <c r="K5867" s="2">
        <v>1.49868919525508E-5</v>
      </c>
      <c r="L5867">
        <v>1.2866853143758201E-4</v>
      </c>
      <c r="N5867">
        <f t="shared" si="458"/>
        <v>1.049082436678556E-5</v>
      </c>
      <c r="O5867" s="2">
        <f t="shared" si="459"/>
        <v>3.860055943127461E-5</v>
      </c>
      <c r="Q5867">
        <f>N5867+O5867</f>
        <v>4.9091383798060168E-5</v>
      </c>
      <c r="S5867">
        <f>IF(H5867&gt;$B$5,$B$5,($B$3 - $B$5)*(($B$5-H5867)/($B$5-$B$6))^(1/$B$2)+$B$5)</f>
        <v>26.799999999999997</v>
      </c>
      <c r="T5867">
        <f>K5867*S5867</f>
        <v>4.0164870432836142E-4</v>
      </c>
      <c r="U5867" s="3">
        <f>S5867*N5867/Q5867+$B$7*O5867/Q5867</f>
        <v>48.973662499303124</v>
      </c>
      <c r="V5867">
        <f>IF(U5867-H5867&lt;=10,10,U5867-H5867)</f>
        <v>34.073662499303126</v>
      </c>
      <c r="X5867">
        <f t="shared" si="460"/>
        <v>0</v>
      </c>
      <c r="Y5867">
        <f t="shared" si="461"/>
        <v>1</v>
      </c>
      <c r="AA5867">
        <f>((Y5867*V5867)+H5867+273)/(Y5867*V5867)</f>
        <v>9.449341188546672</v>
      </c>
      <c r="AB5867">
        <f t="shared" si="462"/>
        <v>5.1952176155479175E-6</v>
      </c>
      <c r="AD5867">
        <f>AA5867*$C$28</f>
        <v>5.3273189409790982</v>
      </c>
      <c r="AF5867">
        <f>(Q5867-X5867)/AD5867+X5867</f>
        <v>9.2150262340098891E-6</v>
      </c>
      <c r="AH5867">
        <f>Q5867/AF5867</f>
        <v>5.3273189409790982</v>
      </c>
      <c r="AK5867" s="2"/>
      <c r="AT5867" s="1"/>
    </row>
    <row r="5868" spans="6:46" x14ac:dyDescent="0.35">
      <c r="F5868" s="4">
        <v>44441.416666666664</v>
      </c>
      <c r="H5868">
        <v>17.600000000000001</v>
      </c>
      <c r="I5868">
        <v>15.925000000000001</v>
      </c>
      <c r="K5868" s="2">
        <v>1.3524756152302E-5</v>
      </c>
      <c r="L5868">
        <v>1.0670040195106999E-4</v>
      </c>
      <c r="N5868">
        <f t="shared" si="458"/>
        <v>9.4673293066113996E-6</v>
      </c>
      <c r="O5868" s="2">
        <f t="shared" si="459"/>
        <v>3.2010120585321005E-5</v>
      </c>
      <c r="Q5868">
        <f>N5868+O5868</f>
        <v>4.1477449891932406E-5</v>
      </c>
      <c r="S5868">
        <f>IF(H5868&gt;$B$5,$B$5,($B$3 - $B$5)*(($B$5-H5868)/($B$5-$B$6))^(1/$B$2)+$B$5)</f>
        <v>23.2</v>
      </c>
      <c r="T5868">
        <f>K5868*S5868</f>
        <v>3.1377434273340639E-4</v>
      </c>
      <c r="U5868" s="3">
        <f>S5868*N5868/Q5868+$B$7*O5868/Q5868</f>
        <v>47.741572282417472</v>
      </c>
      <c r="V5868">
        <f>IF(U5868-H5868&lt;=10,10,U5868-H5868)</f>
        <v>30.141572282417471</v>
      </c>
      <c r="X5868">
        <f t="shared" si="460"/>
        <v>0</v>
      </c>
      <c r="Y5868">
        <f t="shared" si="461"/>
        <v>1</v>
      </c>
      <c r="AA5868">
        <f>((Y5868*V5868)+H5868+273)/(Y5868*V5868)</f>
        <v>10.641169255444453</v>
      </c>
      <c r="AB5868">
        <f t="shared" si="462"/>
        <v>3.8978282269789912E-6</v>
      </c>
      <c r="AD5868">
        <f>AA5868*$C$28</f>
        <v>5.9992439046867085</v>
      </c>
      <c r="AF5868">
        <f>(Q5868-X5868)/AD5868+X5868</f>
        <v>6.9137795613759823E-6</v>
      </c>
      <c r="AH5868">
        <f>Q5868/AF5868</f>
        <v>5.9992439046867085</v>
      </c>
      <c r="AK5868" s="2"/>
      <c r="AT5868" s="1"/>
    </row>
    <row r="5869" spans="6:46" x14ac:dyDescent="0.35">
      <c r="F5869" s="4">
        <v>44441.458333333336</v>
      </c>
      <c r="H5869">
        <v>19.3</v>
      </c>
      <c r="I5869">
        <v>15.925000000000001</v>
      </c>
      <c r="K5869" s="2">
        <v>1.31592222022397E-5</v>
      </c>
      <c r="L5869" s="2">
        <v>9.1009123547916996E-5</v>
      </c>
      <c r="N5869">
        <f t="shared" si="458"/>
        <v>9.2114555415677893E-6</v>
      </c>
      <c r="O5869" s="2">
        <f t="shared" si="459"/>
        <v>2.7302737064375104E-5</v>
      </c>
      <c r="Q5869">
        <f>N5869+O5869</f>
        <v>3.6514192605942896E-5</v>
      </c>
      <c r="S5869">
        <f>IF(H5869&gt;$B$5,$B$5,($B$3 - $B$5)*(($B$5-H5869)/($B$5-$B$6))^(1/$B$2)+$B$5)</f>
        <v>20.933333333333334</v>
      </c>
      <c r="T5869">
        <f>K5869*S5869</f>
        <v>2.754663847668844E-4</v>
      </c>
      <c r="U5869" s="3">
        <f>S5869*N5869/Q5869+$B$7*O5869/Q5869</f>
        <v>46.405983179309402</v>
      </c>
      <c r="V5869">
        <f>IF(U5869-H5869&lt;=10,10,U5869-H5869)</f>
        <v>27.105983179309401</v>
      </c>
      <c r="X5869">
        <f t="shared" si="460"/>
        <v>0</v>
      </c>
      <c r="Y5869">
        <f t="shared" si="461"/>
        <v>1</v>
      </c>
      <c r="AA5869">
        <f>((Y5869*V5869)+H5869+273)/(Y5869*V5869)</f>
        <v>11.783597040786148</v>
      </c>
      <c r="AB5869">
        <f t="shared" si="462"/>
        <v>3.098730589611781E-6</v>
      </c>
      <c r="AD5869">
        <f>AA5869*$C$28</f>
        <v>6.6433181378119137</v>
      </c>
      <c r="AF5869">
        <f>(Q5869-X5869)/AD5869+X5869</f>
        <v>5.4963787445484957E-6</v>
      </c>
      <c r="AH5869">
        <f>Q5869/AF5869</f>
        <v>6.6433181378119137</v>
      </c>
      <c r="AK5869" s="2"/>
      <c r="AL5869" s="2"/>
      <c r="AT5869" s="1"/>
    </row>
    <row r="5870" spans="6:46" x14ac:dyDescent="0.35">
      <c r="F5870" s="4">
        <v>44441.5</v>
      </c>
      <c r="H5870">
        <v>19.399999999999999</v>
      </c>
      <c r="I5870">
        <v>15.925000000000001</v>
      </c>
      <c r="K5870" s="2">
        <v>1.31592222022397E-5</v>
      </c>
      <c r="L5870" s="2">
        <v>9.7285610643314005E-5</v>
      </c>
      <c r="N5870">
        <f t="shared" si="458"/>
        <v>9.2114555415677893E-6</v>
      </c>
      <c r="O5870" s="2">
        <f t="shared" si="459"/>
        <v>2.9185683192994205E-5</v>
      </c>
      <c r="Q5870">
        <f>N5870+O5870</f>
        <v>3.8397138734561998E-5</v>
      </c>
      <c r="S5870">
        <f>IF(H5870&gt;$B$5,$B$5,($B$3 - $B$5)*(($B$5-H5870)/($B$5-$B$6))^(1/$B$2)+$B$5)</f>
        <v>20.8</v>
      </c>
      <c r="T5870">
        <f>K5870*S5870</f>
        <v>2.7371182180658578E-4</v>
      </c>
      <c r="U5870" s="3">
        <f>S5870*N5870/Q5870+$B$7*O5870/Q5870</f>
        <v>46.795436068832586</v>
      </c>
      <c r="V5870">
        <f>IF(U5870-H5870&lt;=10,10,U5870-H5870)</f>
        <v>27.395436068832588</v>
      </c>
      <c r="X5870">
        <f t="shared" si="460"/>
        <v>0</v>
      </c>
      <c r="Y5870">
        <f t="shared" si="461"/>
        <v>1</v>
      </c>
      <c r="AA5870">
        <f>((Y5870*V5870)+H5870+273)/(Y5870*V5870)</f>
        <v>11.67331066624851</v>
      </c>
      <c r="AB5870">
        <f t="shared" si="462"/>
        <v>3.2893101051084949E-6</v>
      </c>
      <c r="AD5870">
        <f>AA5870*$C$28</f>
        <v>6.5811412431180907</v>
      </c>
      <c r="AF5870">
        <f>(Q5870-X5870)/AD5870+X5870</f>
        <v>5.8344194898892256E-6</v>
      </c>
      <c r="AH5870">
        <f>Q5870/AF5870</f>
        <v>6.5811412431180916</v>
      </c>
      <c r="AK5870" s="2"/>
      <c r="AL5870" s="2"/>
      <c r="AT5870" s="1"/>
    </row>
    <row r="5871" spans="6:46" x14ac:dyDescent="0.35">
      <c r="F5871" s="4">
        <v>44441.541666666664</v>
      </c>
      <c r="H5871">
        <v>20.9</v>
      </c>
      <c r="I5871">
        <v>15.925000000000001</v>
      </c>
      <c r="K5871" s="2">
        <v>1.27936882521775E-5</v>
      </c>
      <c r="L5871">
        <v>1.0042379352635201E-4</v>
      </c>
      <c r="N5871">
        <f t="shared" si="458"/>
        <v>8.9555817765242501E-6</v>
      </c>
      <c r="O5871" s="2">
        <f t="shared" si="459"/>
        <v>3.0127138057905607E-5</v>
      </c>
      <c r="Q5871">
        <f>N5871+O5871</f>
        <v>3.9082719834429859E-5</v>
      </c>
      <c r="S5871">
        <f>IF(H5871&gt;$B$5,$B$5,($B$3 - $B$5)*(($B$5-H5871)/($B$5-$B$6))^(1/$B$2)+$B$5)</f>
        <v>20</v>
      </c>
      <c r="T5871">
        <f>K5871*S5871</f>
        <v>2.5587376504354999E-4</v>
      </c>
      <c r="U5871" s="3">
        <f>S5871*N5871/Q5871+$B$7*O5871/Q5871</f>
        <v>46.979950128695506</v>
      </c>
      <c r="V5871">
        <f>IF(U5871-H5871&lt;=10,10,U5871-H5871)</f>
        <v>26.079950128695508</v>
      </c>
      <c r="X5871">
        <f t="shared" si="460"/>
        <v>0</v>
      </c>
      <c r="Y5871">
        <f t="shared" si="461"/>
        <v>1</v>
      </c>
      <c r="AA5871">
        <f>((Y5871*V5871)+H5871+273)/(Y5871*V5871)</f>
        <v>12.26919332858021</v>
      </c>
      <c r="AB5871">
        <f t="shared" si="462"/>
        <v>3.1854351616898444E-6</v>
      </c>
      <c r="AD5871">
        <f>AA5871*$C$28</f>
        <v>6.9170860386651496</v>
      </c>
      <c r="AF5871">
        <f>(Q5871-X5871)/AD5871+X5871</f>
        <v>5.6501711292826408E-6</v>
      </c>
      <c r="AH5871">
        <f>Q5871/AF5871</f>
        <v>6.9170860386651496</v>
      </c>
      <c r="AK5871" s="2"/>
      <c r="AT5871" s="1"/>
    </row>
    <row r="5872" spans="6:46" x14ac:dyDescent="0.35">
      <c r="F5872" s="4">
        <v>44441.583333333336</v>
      </c>
      <c r="H5872">
        <v>21.6</v>
      </c>
      <c r="I5872">
        <v>15.925000000000001</v>
      </c>
      <c r="K5872" s="2">
        <v>1.16970864019909E-5</v>
      </c>
      <c r="L5872" s="2">
        <v>9.4147306430955106E-5</v>
      </c>
      <c r="N5872">
        <f t="shared" si="458"/>
        <v>8.1879604813936292E-6</v>
      </c>
      <c r="O5872" s="2">
        <f t="shared" si="459"/>
        <v>2.8244191929286536E-5</v>
      </c>
      <c r="Q5872">
        <f>N5872+O5872</f>
        <v>3.6432152410680166E-5</v>
      </c>
      <c r="S5872">
        <f>IF(H5872&gt;$B$5,$B$5,($B$3 - $B$5)*(($B$5-H5872)/($B$5-$B$6))^(1/$B$2)+$B$5)</f>
        <v>20</v>
      </c>
      <c r="T5872">
        <f>K5872*S5872</f>
        <v>2.3394172803981801E-4</v>
      </c>
      <c r="U5872" s="3">
        <f>S5872*N5872/Q5872+$B$7*O5872/Q5872</f>
        <v>47.133909256353299</v>
      </c>
      <c r="V5872">
        <f>IF(U5872-H5872&lt;=10,10,U5872-H5872)</f>
        <v>25.533909256353297</v>
      </c>
      <c r="X5872">
        <f t="shared" si="460"/>
        <v>0</v>
      </c>
      <c r="Y5872">
        <f t="shared" si="461"/>
        <v>1</v>
      </c>
      <c r="AA5872">
        <f>((Y5872*V5872)+H5872+273)/(Y5872*V5872)</f>
        <v>12.537598768848849</v>
      </c>
      <c r="AB5872">
        <f t="shared" si="462"/>
        <v>2.9058317371903919E-6</v>
      </c>
      <c r="AD5872">
        <f>AA5872*$C$28</f>
        <v>7.068406787622556</v>
      </c>
      <c r="AF5872">
        <f>(Q5872-X5872)/AD5872+X5872</f>
        <v>5.1542240713248544E-6</v>
      </c>
      <c r="AH5872">
        <f>Q5872/AF5872</f>
        <v>7.068406787622556</v>
      </c>
      <c r="AK5872" s="2"/>
      <c r="AL5872" s="2"/>
      <c r="AT5872" s="1"/>
    </row>
    <row r="5873" spans="6:46" x14ac:dyDescent="0.35">
      <c r="F5873" s="4">
        <v>44441.625</v>
      </c>
      <c r="H5873">
        <v>22.2</v>
      </c>
      <c r="I5873">
        <v>15.925000000000001</v>
      </c>
      <c r="K5873" s="2">
        <v>1.27936882521775E-5</v>
      </c>
      <c r="L5873" s="2">
        <v>8.1594332240161007E-5</v>
      </c>
      <c r="N5873">
        <f t="shared" si="458"/>
        <v>8.9555817765242501E-6</v>
      </c>
      <c r="O5873" s="2">
        <f t="shared" si="459"/>
        <v>2.4478299672048307E-5</v>
      </c>
      <c r="Q5873">
        <f>N5873+O5873</f>
        <v>3.3433881448572555E-5</v>
      </c>
      <c r="S5873">
        <f>IF(H5873&gt;$B$5,$B$5,($B$3 - $B$5)*(($B$5-H5873)/($B$5-$B$6))^(1/$B$2)+$B$5)</f>
        <v>20</v>
      </c>
      <c r="T5873">
        <f>K5873*S5873</f>
        <v>2.5587376504354999E-4</v>
      </c>
      <c r="U5873" s="3">
        <f>S5873*N5873/Q5873+$B$7*O5873/Q5873</f>
        <v>45.624918537786733</v>
      </c>
      <c r="V5873">
        <f>IF(U5873-H5873&lt;=10,10,U5873-H5873)</f>
        <v>23.424918537786734</v>
      </c>
      <c r="X5873">
        <f t="shared" si="460"/>
        <v>0</v>
      </c>
      <c r="Y5873">
        <f t="shared" si="461"/>
        <v>1</v>
      </c>
      <c r="AA5873">
        <f>((Y5873*V5873)+H5873+273)/(Y5873*V5873)</f>
        <v>13.601964848834498</v>
      </c>
      <c r="AB5873">
        <f t="shared" si="462"/>
        <v>2.4580185157174097E-6</v>
      </c>
      <c r="AD5873">
        <f>AA5873*$C$28</f>
        <v>7.6684716455743427</v>
      </c>
      <c r="AF5873">
        <f>(Q5873-X5873)/AD5873+X5873</f>
        <v>4.3599145949594848E-6</v>
      </c>
      <c r="AH5873">
        <f>Q5873/AF5873</f>
        <v>7.6684716455743427</v>
      </c>
      <c r="AK5873" s="2"/>
      <c r="AL5873" s="2"/>
      <c r="AT5873" s="1"/>
    </row>
    <row r="5874" spans="6:46" x14ac:dyDescent="0.35">
      <c r="F5874" s="4">
        <v>44441.666666666664</v>
      </c>
      <c r="H5874">
        <v>22.1</v>
      </c>
      <c r="I5874">
        <v>15.925000000000001</v>
      </c>
      <c r="K5874" s="2">
        <v>1.31592222022397E-5</v>
      </c>
      <c r="L5874" s="2">
        <v>7.8456149357123006E-5</v>
      </c>
      <c r="N5874">
        <f t="shared" si="458"/>
        <v>9.2114555415677893E-6</v>
      </c>
      <c r="O5874" s="2">
        <f t="shared" si="459"/>
        <v>2.3536844807136904E-5</v>
      </c>
      <c r="Q5874">
        <f>N5874+O5874</f>
        <v>3.2748300348704694E-5</v>
      </c>
      <c r="S5874">
        <f>IF(H5874&gt;$B$5,$B$5,($B$3 - $B$5)*(($B$5-H5874)/($B$5-$B$6))^(1/$B$2)+$B$5)</f>
        <v>20</v>
      </c>
      <c r="T5874">
        <f>K5874*S5874</f>
        <v>2.6318444404479401E-4</v>
      </c>
      <c r="U5874" s="3">
        <f>S5874*N5874/Q5874+$B$7*O5874/Q5874</f>
        <v>45.155185444070696</v>
      </c>
      <c r="V5874">
        <f>IF(U5874-H5874&lt;=10,10,U5874-H5874)</f>
        <v>23.055185444070695</v>
      </c>
      <c r="X5874">
        <f t="shared" si="460"/>
        <v>0</v>
      </c>
      <c r="Y5874">
        <f t="shared" si="461"/>
        <v>1</v>
      </c>
      <c r="AA5874">
        <f>((Y5874*V5874)+H5874+273)/(Y5874*V5874)</f>
        <v>13.799723546612958</v>
      </c>
      <c r="AB5874">
        <f t="shared" si="462"/>
        <v>2.3731127828819821E-6</v>
      </c>
      <c r="AD5874">
        <f>AA5874*$C$28</f>
        <v>7.7799634030839036</v>
      </c>
      <c r="AF5874">
        <f>(Q5874-X5874)/AD5874+X5874</f>
        <v>4.2093129044442009E-6</v>
      </c>
      <c r="AH5874">
        <f>Q5874/AF5874</f>
        <v>7.7799634030839036</v>
      </c>
      <c r="AK5874" s="2"/>
      <c r="AL5874" s="2"/>
      <c r="AT5874" s="1"/>
    </row>
    <row r="5875" spans="6:46" x14ac:dyDescent="0.35">
      <c r="F5875" s="4">
        <v>44441.708333333336</v>
      </c>
      <c r="H5875">
        <v>22.2</v>
      </c>
      <c r="I5875">
        <v>15.925000000000001</v>
      </c>
      <c r="K5875" s="2">
        <v>1.42558240524264E-5</v>
      </c>
      <c r="L5875" s="2">
        <v>8.4732636452520001E-5</v>
      </c>
      <c r="N5875">
        <f t="shared" si="458"/>
        <v>9.9790768366984796E-6</v>
      </c>
      <c r="O5875" s="2">
        <f t="shared" si="459"/>
        <v>2.5419790935756006E-5</v>
      </c>
      <c r="Q5875">
        <f>N5875+O5875</f>
        <v>3.5398867772454482E-5</v>
      </c>
      <c r="S5875">
        <f>IF(H5875&gt;$B$5,$B$5,($B$3 - $B$5)*(($B$5-H5875)/($B$5-$B$6))^(1/$B$2)+$B$5)</f>
        <v>20</v>
      </c>
      <c r="T5875">
        <f>K5875*S5875</f>
        <v>2.8511648104852802E-4</v>
      </c>
      <c r="U5875" s="3">
        <f>S5875*N5875/Q5875+$B$7*O5875/Q5875</f>
        <v>45.133365520910019</v>
      </c>
      <c r="V5875">
        <f>IF(U5875-H5875&lt;=10,10,U5875-H5875)</f>
        <v>22.933365520910019</v>
      </c>
      <c r="X5875">
        <f t="shared" si="460"/>
        <v>0</v>
      </c>
      <c r="Y5875">
        <f t="shared" si="461"/>
        <v>1</v>
      </c>
      <c r="AA5875">
        <f>((Y5875*V5875)+H5875+273)/(Y5875*V5875)</f>
        <v>13.87207495693751</v>
      </c>
      <c r="AB5875">
        <f t="shared" si="462"/>
        <v>2.5518077059374086E-6</v>
      </c>
      <c r="AD5875">
        <f>AA5875*$C$28</f>
        <v>7.8207534466369628</v>
      </c>
      <c r="AF5875">
        <f>(Q5875-X5875)/AD5875+X5875</f>
        <v>4.5262733333802398E-6</v>
      </c>
      <c r="AH5875">
        <f>Q5875/AF5875</f>
        <v>7.8207534466369619</v>
      </c>
      <c r="AK5875" s="2"/>
      <c r="AL5875" s="2"/>
      <c r="AT5875" s="1"/>
    </row>
    <row r="5876" spans="6:46" x14ac:dyDescent="0.35">
      <c r="F5876" s="4">
        <v>44441.75</v>
      </c>
      <c r="H5876">
        <v>21.5</v>
      </c>
      <c r="I5876">
        <v>15.925000000000001</v>
      </c>
      <c r="K5876" s="2">
        <v>1.46213580024886E-5</v>
      </c>
      <c r="L5876">
        <v>1.16114950600184E-4</v>
      </c>
      <c r="N5876">
        <f t="shared" si="458"/>
        <v>1.0234950601742019E-5</v>
      </c>
      <c r="O5876" s="2">
        <f t="shared" si="459"/>
        <v>3.4834485180055202E-5</v>
      </c>
      <c r="Q5876">
        <f>N5876+O5876</f>
        <v>4.5069435781797222E-5</v>
      </c>
      <c r="S5876">
        <f>IF(H5876&gt;$B$5,$B$5,($B$3 - $B$5)*(($B$5-H5876)/($B$5-$B$6))^(1/$B$2)+$B$5)</f>
        <v>20</v>
      </c>
      <c r="T5876">
        <f>K5876*S5876</f>
        <v>2.9242716004977199E-4</v>
      </c>
      <c r="U5876" s="3">
        <f>S5876*N5876/Q5876+$B$7*O5876/Q5876</f>
        <v>47.051747157534834</v>
      </c>
      <c r="V5876">
        <f>IF(U5876-H5876&lt;=10,10,U5876-H5876)</f>
        <v>25.551747157534834</v>
      </c>
      <c r="X5876">
        <f t="shared" si="460"/>
        <v>0</v>
      </c>
      <c r="Y5876">
        <f t="shared" si="461"/>
        <v>1</v>
      </c>
      <c r="AA5876">
        <f>((Y5876*V5876)+H5876+273)/(Y5876*V5876)</f>
        <v>12.525630642175335</v>
      </c>
      <c r="AB5876">
        <f t="shared" si="462"/>
        <v>3.5981769756201261E-6</v>
      </c>
      <c r="AD5876">
        <f>AA5876*$C$28</f>
        <v>7.0616594359666411</v>
      </c>
      <c r="AF5876">
        <f>(Q5876-X5876)/AD5876+X5876</f>
        <v>6.3822726358408494E-6</v>
      </c>
      <c r="AH5876">
        <f>Q5876/AF5876</f>
        <v>7.0616594359666411</v>
      </c>
      <c r="AK5876" s="2"/>
      <c r="AT5876" s="1"/>
    </row>
    <row r="5877" spans="6:46" x14ac:dyDescent="0.35">
      <c r="F5877" s="4">
        <v>44441.791666666664</v>
      </c>
      <c r="H5877">
        <v>19.8</v>
      </c>
      <c r="I5877">
        <v>15.925000000000001</v>
      </c>
      <c r="K5877" s="2">
        <v>1.6083493802737498E-5</v>
      </c>
      <c r="L5877">
        <v>1.28667318144374E-4</v>
      </c>
      <c r="N5877">
        <f t="shared" si="458"/>
        <v>1.1258445661916248E-5</v>
      </c>
      <c r="O5877" s="2">
        <f t="shared" si="459"/>
        <v>3.8600195443312206E-5</v>
      </c>
      <c r="Q5877">
        <f>N5877+O5877</f>
        <v>4.9858641105228458E-5</v>
      </c>
      <c r="S5877">
        <f>IF(H5877&gt;$B$5,$B$5,($B$3 - $B$5)*(($B$5-H5877)/($B$5-$B$6))^(1/$B$2)+$B$5)</f>
        <v>20.266666666666666</v>
      </c>
      <c r="T5877">
        <f>K5877*S5877</f>
        <v>3.2595880773547995E-4</v>
      </c>
      <c r="U5877" s="3">
        <f>S5877*N5877/Q5877+$B$7*O5877/Q5877</f>
        <v>47.156959409197555</v>
      </c>
      <c r="V5877">
        <f>IF(U5877-H5877&lt;=10,10,U5877-H5877)</f>
        <v>27.356959409197554</v>
      </c>
      <c r="X5877">
        <f t="shared" si="460"/>
        <v>0</v>
      </c>
      <c r="Y5877">
        <f t="shared" si="461"/>
        <v>1</v>
      </c>
      <c r="AA5877">
        <f>((Y5877*V5877)+H5877+273)/(Y5877*V5877)</f>
        <v>11.702943833062058</v>
      </c>
      <c r="AB5877">
        <f t="shared" si="462"/>
        <v>4.2603503713631869E-6</v>
      </c>
      <c r="AD5877">
        <f>AA5877*$C$28</f>
        <v>6.5978477338349624</v>
      </c>
      <c r="AF5877">
        <f>(Q5877-X5877)/AD5877+X5877</f>
        <v>7.5568038421899738E-6</v>
      </c>
      <c r="AH5877">
        <f>Q5877/AF5877</f>
        <v>6.5978477338349624</v>
      </c>
      <c r="AK5877" s="2"/>
      <c r="AT5877" s="1"/>
    </row>
    <row r="5878" spans="6:46" x14ac:dyDescent="0.35">
      <c r="F5878" s="4">
        <v>44441.833333333336</v>
      </c>
      <c r="H5878">
        <v>17.899999999999999</v>
      </c>
      <c r="I5878">
        <v>15.925000000000001</v>
      </c>
      <c r="K5878" s="2">
        <v>1.6083493802737498E-5</v>
      </c>
      <c r="L5878">
        <v>1.3494489720365801E-4</v>
      </c>
      <c r="N5878">
        <f t="shared" si="458"/>
        <v>1.1258445661916248E-5</v>
      </c>
      <c r="O5878" s="2">
        <f t="shared" si="459"/>
        <v>4.0483469161097408E-5</v>
      </c>
      <c r="Q5878">
        <f>N5878+O5878</f>
        <v>5.1741914823013653E-5</v>
      </c>
      <c r="S5878">
        <f>IF(H5878&gt;$B$5,$B$5,($B$3 - $B$5)*(($B$5-H5878)/($B$5-$B$6))^(1/$B$2)+$B$5)</f>
        <v>22.8</v>
      </c>
      <c r="T5878">
        <f>K5878*S5878</f>
        <v>3.66703658702415E-4</v>
      </c>
      <c r="U5878" s="3">
        <f>S5878*N5878/Q5878+$B$7*O5878/Q5878</f>
        <v>47.993650282295668</v>
      </c>
      <c r="V5878">
        <f>IF(U5878-H5878&lt;=10,10,U5878-H5878)</f>
        <v>30.09365028229567</v>
      </c>
      <c r="X5878">
        <f t="shared" si="460"/>
        <v>0</v>
      </c>
      <c r="Y5878">
        <f t="shared" si="461"/>
        <v>1</v>
      </c>
      <c r="AA5878">
        <f>((Y5878*V5878)+H5878+273)/(Y5878*V5878)</f>
        <v>10.666491012927693</v>
      </c>
      <c r="AB5878">
        <f t="shared" si="462"/>
        <v>4.850884396780807E-6</v>
      </c>
      <c r="AD5878">
        <f>AA5878*$C$28</f>
        <v>6.0135197230287165</v>
      </c>
      <c r="AF5878">
        <f>(Q5878-X5878)/AD5878+X5878</f>
        <v>8.6042645914785125E-6</v>
      </c>
      <c r="AH5878">
        <f>Q5878/AF5878</f>
        <v>6.0135197230287156</v>
      </c>
      <c r="AK5878" s="2"/>
      <c r="AT5878" s="1"/>
    </row>
    <row r="5879" spans="6:46" x14ac:dyDescent="0.35">
      <c r="F5879" s="4">
        <v>44441.875</v>
      </c>
      <c r="H5879">
        <v>17.100000000000001</v>
      </c>
      <c r="I5879">
        <v>15.925000000000001</v>
      </c>
      <c r="K5879" s="2">
        <v>1.6083493802737498E-5</v>
      </c>
      <c r="L5879">
        <v>1.22390952378298E-4</v>
      </c>
      <c r="N5879">
        <f t="shared" si="458"/>
        <v>1.1258445661916248E-5</v>
      </c>
      <c r="O5879" s="2">
        <f t="shared" si="459"/>
        <v>3.6717285713489401E-5</v>
      </c>
      <c r="Q5879">
        <f>N5879+O5879</f>
        <v>4.7975731375405646E-5</v>
      </c>
      <c r="S5879">
        <f>IF(H5879&gt;$B$5,$B$5,($B$3 - $B$5)*(($B$5-H5879)/($B$5-$B$6))^(1/$B$2)+$B$5)</f>
        <v>23.866666666666664</v>
      </c>
      <c r="T5879">
        <f>K5879*S5879</f>
        <v>3.8385938542533489E-4</v>
      </c>
      <c r="U5879" s="3">
        <f>S5879*N5879/Q5879+$B$7*O5879/Q5879</f>
        <v>47.693953139246013</v>
      </c>
      <c r="V5879">
        <f>IF(U5879-H5879&lt;=10,10,U5879-H5879)</f>
        <v>30.593953139246011</v>
      </c>
      <c r="X5879">
        <f t="shared" si="460"/>
        <v>0</v>
      </c>
      <c r="Y5879">
        <f t="shared" si="461"/>
        <v>1</v>
      </c>
      <c r="AA5879">
        <f>((Y5879*V5879)+H5879+273)/(Y5879*V5879)</f>
        <v>10.482265945810672</v>
      </c>
      <c r="AB5879">
        <f t="shared" si="462"/>
        <v>4.5768473747395767E-6</v>
      </c>
      <c r="AD5879">
        <f>AA5879*$C$28</f>
        <v>5.9096579119380959</v>
      </c>
      <c r="AF5879">
        <f>(Q5879-X5879)/AD5879+X5879</f>
        <v>8.1181909495116305E-6</v>
      </c>
      <c r="AH5879">
        <f>Q5879/AF5879</f>
        <v>5.909657911938095</v>
      </c>
      <c r="AK5879" s="2"/>
      <c r="AT5879" s="1"/>
    </row>
    <row r="5880" spans="6:46" x14ac:dyDescent="0.35">
      <c r="F5880" s="4">
        <v>44441.916666666664</v>
      </c>
      <c r="H5880">
        <v>15.7</v>
      </c>
      <c r="I5880">
        <v>15.925000000000001</v>
      </c>
      <c r="K5880" s="2">
        <v>1.6083493802737498E-5</v>
      </c>
      <c r="L5880">
        <v>1.03561855080069E-4</v>
      </c>
      <c r="N5880">
        <f t="shared" si="458"/>
        <v>1.1258445661916248E-5</v>
      </c>
      <c r="O5880" s="2">
        <f t="shared" si="459"/>
        <v>3.1068556524020703E-5</v>
      </c>
      <c r="Q5880">
        <f>N5880+O5880</f>
        <v>4.2327002185936954E-5</v>
      </c>
      <c r="S5880">
        <f>IF(H5880&gt;$B$5,$B$5,($B$3 - $B$5)*(($B$5-H5880)/($B$5-$B$6))^(1/$B$2)+$B$5)</f>
        <v>25.733333333333334</v>
      </c>
      <c r="T5880">
        <f>K5880*S5880</f>
        <v>4.13881907190445E-4</v>
      </c>
      <c r="U5880" s="3">
        <f>S5880*N5880/Q5880+$B$7*O5880/Q5880</f>
        <v>47.215437915384491</v>
      </c>
      <c r="V5880">
        <f>IF(U5880-H5880&lt;=10,10,U5880-H5880)</f>
        <v>31.515437915384492</v>
      </c>
      <c r="X5880">
        <f t="shared" si="460"/>
        <v>0</v>
      </c>
      <c r="Y5880">
        <f t="shared" si="461"/>
        <v>1</v>
      </c>
      <c r="AA5880">
        <f>((Y5880*V5880)+H5880+273)/(Y5880*V5880)</f>
        <v>10.160589828233642</v>
      </c>
      <c r="AB5880">
        <f t="shared" si="462"/>
        <v>4.1658016809537178E-6</v>
      </c>
      <c r="AD5880">
        <f>AA5880*$C$28</f>
        <v>5.7283043932286821</v>
      </c>
      <c r="AF5880">
        <f>(Q5880-X5880)/AD5880+X5880</f>
        <v>7.3890979389941093E-6</v>
      </c>
      <c r="AH5880">
        <f>Q5880/AF5880</f>
        <v>5.7283043932286821</v>
      </c>
      <c r="AK5880" s="2"/>
      <c r="AT5880" s="1"/>
    </row>
    <row r="5881" spans="6:46" x14ac:dyDescent="0.35">
      <c r="F5881" s="4">
        <v>44441.958333333336</v>
      </c>
      <c r="H5881">
        <v>15</v>
      </c>
      <c r="I5881">
        <v>15.925000000000001</v>
      </c>
      <c r="K5881" s="2">
        <v>1.6083493802737498E-5</v>
      </c>
      <c r="L5881" s="2">
        <v>7.2179419603084295E-5</v>
      </c>
      <c r="N5881">
        <f t="shared" si="458"/>
        <v>1.1258445661916248E-5</v>
      </c>
      <c r="O5881" s="2">
        <f t="shared" si="459"/>
        <v>2.1653825880925291E-5</v>
      </c>
      <c r="Q5881">
        <f>N5881+O5881</f>
        <v>3.2912271542841543E-5</v>
      </c>
      <c r="S5881">
        <f>IF(H5881&gt;$B$5,$B$5,($B$3 - $B$5)*(($B$5-H5881)/($B$5-$B$6))^(1/$B$2)+$B$5)</f>
        <v>26.666666666666664</v>
      </c>
      <c r="T5881">
        <f>K5881*S5881</f>
        <v>4.2889316807299992E-4</v>
      </c>
      <c r="U5881" s="3">
        <f>S5881*N5881/Q5881+$B$7*O5881/Q5881</f>
        <v>45.307891895608932</v>
      </c>
      <c r="V5881">
        <f>IF(U5881-H5881&lt;=10,10,U5881-H5881)</f>
        <v>30.307891895608932</v>
      </c>
      <c r="X5881">
        <f t="shared" si="460"/>
        <v>0</v>
      </c>
      <c r="Y5881">
        <f t="shared" si="461"/>
        <v>1</v>
      </c>
      <c r="AA5881">
        <f>((Y5881*V5881)+H5881+273)/(Y5881*V5881)</f>
        <v>10.50247549357684</v>
      </c>
      <c r="AB5881">
        <f t="shared" si="462"/>
        <v>3.1337632316276485E-6</v>
      </c>
      <c r="AD5881">
        <f>AA5881*$C$28</f>
        <v>5.9210515852593453</v>
      </c>
      <c r="AF5881">
        <f>(Q5881-X5881)/AD5881+X5881</f>
        <v>5.5585179539353679E-6</v>
      </c>
      <c r="AH5881">
        <f>Q5881/AF5881</f>
        <v>5.9210515852593453</v>
      </c>
      <c r="AK5881" s="2"/>
      <c r="AL5881" s="2"/>
      <c r="AT5881" s="1"/>
    </row>
    <row r="5882" spans="6:46" x14ac:dyDescent="0.35">
      <c r="F5882" s="4">
        <v>44442</v>
      </c>
      <c r="H5882">
        <v>14</v>
      </c>
      <c r="I5882">
        <v>18</v>
      </c>
      <c r="K5882" s="2">
        <v>1.6083493802737498E-5</v>
      </c>
      <c r="L5882" s="2">
        <v>3.4520739689343903E-5</v>
      </c>
      <c r="N5882">
        <f t="shared" si="458"/>
        <v>1.1258445661916248E-5</v>
      </c>
      <c r="O5882" s="2">
        <f t="shared" si="459"/>
        <v>1.0356221906803173E-5</v>
      </c>
      <c r="Q5882">
        <f>N5882+O5882</f>
        <v>2.161466756871942E-5</v>
      </c>
      <c r="S5882">
        <f>IF(H5882&gt;$B$5,$B$5,($B$3 - $B$5)*(($B$5-H5882)/($B$5-$B$6))^(1/$B$2)+$B$5)</f>
        <v>28</v>
      </c>
      <c r="T5882">
        <f>K5882*S5882</f>
        <v>4.5033782647664996E-4</v>
      </c>
      <c r="U5882" s="3">
        <f>S5882*N5882/Q5882+$B$7*O5882/Q5882</f>
        <v>40.936492804929685</v>
      </c>
      <c r="V5882">
        <f>IF(U5882-H5882&lt;=10,10,U5882-H5882)</f>
        <v>26.936492804929685</v>
      </c>
      <c r="X5882">
        <f t="shared" si="460"/>
        <v>0</v>
      </c>
      <c r="Y5882">
        <f t="shared" si="461"/>
        <v>1</v>
      </c>
      <c r="AA5882">
        <f>((Y5882*V5882)+H5882+273)/(Y5882*V5882)</f>
        <v>11.654690723043043</v>
      </c>
      <c r="AB5882">
        <f t="shared" si="462"/>
        <v>1.8545895453050533E-6</v>
      </c>
      <c r="AD5882">
        <f>AA5882*$C$28</f>
        <v>6.5706437519026535</v>
      </c>
      <c r="AF5882">
        <f>(Q5882-X5882)/AD5882+X5882</f>
        <v>3.2895814146765277E-6</v>
      </c>
      <c r="AH5882">
        <f>Q5882/AF5882</f>
        <v>6.5706437519026535</v>
      </c>
      <c r="AK5882" s="2"/>
      <c r="AL5882" s="2"/>
      <c r="AT5882" s="1"/>
    </row>
    <row r="5883" spans="6:46" x14ac:dyDescent="0.35">
      <c r="F5883" s="4">
        <v>44442.041666666664</v>
      </c>
      <c r="H5883">
        <v>12.7</v>
      </c>
      <c r="I5883">
        <v>18</v>
      </c>
      <c r="K5883" s="2">
        <v>1.6083493802737498E-5</v>
      </c>
      <c r="L5883" s="2">
        <v>1.2552974190794001E-5</v>
      </c>
      <c r="N5883">
        <f t="shared" si="458"/>
        <v>1.1258445661916248E-5</v>
      </c>
      <c r="O5883" s="2">
        <f t="shared" si="459"/>
        <v>3.7658922572382009E-6</v>
      </c>
      <c r="Q5883">
        <f>N5883+O5883</f>
        <v>1.5024337919154449E-5</v>
      </c>
      <c r="S5883">
        <f>IF(H5883&gt;$B$5,$B$5,($B$3 - $B$5)*(($B$5-H5883)/($B$5-$B$6))^(1/$B$2)+$B$5)</f>
        <v>29.733333333333334</v>
      </c>
      <c r="T5883">
        <f>K5883*S5883</f>
        <v>4.78215882401395E-4</v>
      </c>
      <c r="U5883" s="3">
        <f>S5883*N5883/Q5883+$B$7*O5883/Q5883</f>
        <v>36.066493894432689</v>
      </c>
      <c r="V5883">
        <f>IF(U5883-H5883&lt;=10,10,U5883-H5883)</f>
        <v>23.36649389443269</v>
      </c>
      <c r="X5883">
        <f t="shared" si="460"/>
        <v>0</v>
      </c>
      <c r="Y5883">
        <f t="shared" si="461"/>
        <v>1</v>
      </c>
      <c r="AA5883">
        <f>((Y5883*V5883)+H5883+273)/(Y5883*V5883)</f>
        <v>13.2269092355388</v>
      </c>
      <c r="AB5883">
        <f t="shared" si="462"/>
        <v>1.1358918135452398E-6</v>
      </c>
      <c r="AD5883">
        <f>AA5883*$C$28</f>
        <v>7.4570240078223602</v>
      </c>
      <c r="AF5883">
        <f>(Q5883-X5883)/AD5883+X5883</f>
        <v>2.0147900695229137E-6</v>
      </c>
      <c r="AH5883">
        <f>Q5883/AF5883</f>
        <v>7.4570240078223602</v>
      </c>
      <c r="AK5883" s="2"/>
      <c r="AL5883" s="2"/>
      <c r="AT5883" s="1"/>
    </row>
    <row r="5884" spans="6:46" x14ac:dyDescent="0.35">
      <c r="F5884" s="4">
        <v>44442.083333333336</v>
      </c>
      <c r="H5884">
        <v>12</v>
      </c>
      <c r="I5884">
        <v>18</v>
      </c>
      <c r="K5884" s="2">
        <v>1.6083493802737498E-5</v>
      </c>
      <c r="L5884" s="2">
        <v>7.8456149357122992E-6</v>
      </c>
      <c r="N5884">
        <f t="shared" si="458"/>
        <v>1.1258445661916248E-5</v>
      </c>
      <c r="O5884" s="2">
        <f t="shared" si="459"/>
        <v>2.3536844807136901E-6</v>
      </c>
      <c r="Q5884">
        <f>N5884+O5884</f>
        <v>1.3612130142629938E-5</v>
      </c>
      <c r="S5884">
        <f>IF(H5884&gt;$B$5,$B$5,($B$3 - $B$5)*(($B$5-H5884)/($B$5-$B$6))^(1/$B$2)+$B$5)</f>
        <v>30.666666666666664</v>
      </c>
      <c r="T5884">
        <f>K5884*S5884</f>
        <v>4.9322714328394986E-4</v>
      </c>
      <c r="U5884" s="3">
        <f>S5884*N5884/Q5884+$B$7*O5884/Q5884</f>
        <v>34.874163100405163</v>
      </c>
      <c r="V5884">
        <f>IF(U5884-H5884&lt;=10,10,U5884-H5884)</f>
        <v>22.874163100405163</v>
      </c>
      <c r="X5884">
        <f t="shared" si="460"/>
        <v>0</v>
      </c>
      <c r="Y5884">
        <f t="shared" si="461"/>
        <v>1</v>
      </c>
      <c r="AA5884">
        <f>((Y5884*V5884)+H5884+273)/(Y5884*V5884)</f>
        <v>13.45947223288584</v>
      </c>
      <c r="AB5884">
        <f t="shared" si="462"/>
        <v>1.011342042771269E-6</v>
      </c>
      <c r="AD5884">
        <f>AA5884*$C$28</f>
        <v>7.5881376205088671</v>
      </c>
      <c r="AF5884">
        <f>(Q5884-X5884)/AD5884+X5884</f>
        <v>1.7938696981245705E-6</v>
      </c>
      <c r="AH5884">
        <f>Q5884/AF5884</f>
        <v>7.5881376205088671</v>
      </c>
      <c r="AK5884" s="2"/>
      <c r="AL5884" s="2"/>
      <c r="AT5884" s="1"/>
    </row>
    <row r="5885" spans="6:46" x14ac:dyDescent="0.35">
      <c r="F5885" s="4">
        <v>44442.125</v>
      </c>
      <c r="H5885">
        <v>11.7</v>
      </c>
      <c r="I5885">
        <v>18</v>
      </c>
      <c r="K5885" s="2">
        <v>1.6814561702861898E-5</v>
      </c>
      <c r="L5885" s="2">
        <v>7.8456149357122992E-6</v>
      </c>
      <c r="N5885">
        <f t="shared" si="458"/>
        <v>1.1770193192003328E-5</v>
      </c>
      <c r="O5885" s="2">
        <f t="shared" si="459"/>
        <v>2.3536844807136901E-6</v>
      </c>
      <c r="Q5885">
        <f>N5885+O5885</f>
        <v>1.4123877672717018E-5</v>
      </c>
      <c r="S5885">
        <f>IF(H5885&gt;$B$5,$B$5,($B$3 - $B$5)*(($B$5-H5885)/($B$5-$B$6))^(1/$B$2)+$B$5)</f>
        <v>31.066666666666666</v>
      </c>
      <c r="T5885">
        <f>K5885*S5885</f>
        <v>5.223723835689096E-4</v>
      </c>
      <c r="U5885" s="3">
        <f>S5885*N5885/Q5885+$B$7*O5885/Q5885</f>
        <v>35.055055446557432</v>
      </c>
      <c r="V5885">
        <f>IF(U5885-H5885&lt;=10,10,U5885-H5885)</f>
        <v>23.355055446557433</v>
      </c>
      <c r="X5885">
        <f t="shared" si="460"/>
        <v>0</v>
      </c>
      <c r="Y5885">
        <f t="shared" si="461"/>
        <v>1</v>
      </c>
      <c r="AA5885">
        <f>((Y5885*V5885)+H5885+273)/(Y5885*V5885)</f>
        <v>13.190080244145392</v>
      </c>
      <c r="AB5885">
        <f t="shared" si="462"/>
        <v>1.0707954319676035E-6</v>
      </c>
      <c r="AD5885">
        <f>AA5885*$C$28</f>
        <v>7.4362606784523653</v>
      </c>
      <c r="AF5885">
        <f>(Q5885-X5885)/AD5885+X5885</f>
        <v>1.8993252500740037E-6</v>
      </c>
      <c r="AH5885">
        <f>Q5885/AF5885</f>
        <v>7.4362606784523653</v>
      </c>
      <c r="AK5885" s="2"/>
      <c r="AL5885" s="2"/>
      <c r="AT5885" s="1"/>
    </row>
    <row r="5886" spans="6:46" x14ac:dyDescent="0.35">
      <c r="F5886" s="4">
        <v>44442.166666666664</v>
      </c>
      <c r="H5886">
        <v>11.9</v>
      </c>
      <c r="I5886">
        <v>18</v>
      </c>
      <c r="K5886" s="2">
        <v>1.7545629602986299E-5</v>
      </c>
      <c r="L5886" s="2">
        <v>2.03986133923705E-5</v>
      </c>
      <c r="N5886">
        <f t="shared" si="458"/>
        <v>1.2281940722090408E-5</v>
      </c>
      <c r="O5886" s="2">
        <f t="shared" si="459"/>
        <v>6.1195840177111508E-6</v>
      </c>
      <c r="Q5886">
        <f>N5886+O5886</f>
        <v>1.840152473980156E-5</v>
      </c>
      <c r="S5886">
        <f>IF(H5886&gt;$B$5,$B$5,($B$3 - $B$5)*(($B$5-H5886)/($B$5-$B$6))^(1/$B$2)+$B$5)</f>
        <v>30.799999999999997</v>
      </c>
      <c r="T5886">
        <f>K5886*S5886</f>
        <v>5.4040539177197791E-4</v>
      </c>
      <c r="U5886" s="3">
        <f>S5886*N5886/Q5886+$B$7*O5886/Q5886</f>
        <v>38.847916426636651</v>
      </c>
      <c r="V5886">
        <f>IF(U5886-H5886&lt;=10,10,U5886-H5886)</f>
        <v>26.947916426636652</v>
      </c>
      <c r="X5886">
        <f t="shared" si="460"/>
        <v>0</v>
      </c>
      <c r="Y5886">
        <f t="shared" si="461"/>
        <v>1</v>
      </c>
      <c r="AA5886">
        <f>((Y5886*V5886)+H5886+273)/(Y5886*V5886)</f>
        <v>11.572245938776577</v>
      </c>
      <c r="AB5886">
        <f t="shared" si="462"/>
        <v>1.5901429020049825E-6</v>
      </c>
      <c r="AD5886">
        <f>AA5886*$C$28</f>
        <v>6.5241632987108442</v>
      </c>
      <c r="AF5886">
        <f>(Q5886-X5886)/AD5886+X5886</f>
        <v>2.8205187235944335E-6</v>
      </c>
      <c r="AH5886">
        <f>Q5886/AF5886</f>
        <v>6.5241632987108442</v>
      </c>
      <c r="AK5886" s="2"/>
      <c r="AL5886" s="2"/>
      <c r="AT5886" s="1"/>
    </row>
    <row r="5887" spans="6:46" x14ac:dyDescent="0.35">
      <c r="F5887" s="4">
        <v>44442.208333333336</v>
      </c>
      <c r="H5887">
        <v>11.1</v>
      </c>
      <c r="I5887">
        <v>18</v>
      </c>
      <c r="K5887" s="2">
        <v>1.7545629602986299E-5</v>
      </c>
      <c r="L5887" s="2">
        <v>5.9626445412290297E-5</v>
      </c>
      <c r="N5887">
        <f t="shared" si="458"/>
        <v>1.2281940722090408E-5</v>
      </c>
      <c r="O5887" s="2">
        <f t="shared" si="459"/>
        <v>1.7887933623687092E-5</v>
      </c>
      <c r="Q5887">
        <f>N5887+O5887</f>
        <v>3.01698743457775E-5</v>
      </c>
      <c r="S5887">
        <f>IF(H5887&gt;$B$5,$B$5,($B$3 - $B$5)*(($B$5-H5887)/($B$5-$B$6))^(1/$B$2)+$B$5)</f>
        <v>31.866666666666667</v>
      </c>
      <c r="T5887">
        <f>K5887*S5887</f>
        <v>5.5912073001516342E-4</v>
      </c>
      <c r="U5887" s="3">
        <f>S5887*N5887/Q5887+$B$7*O5887/Q5887</f>
        <v>45.582584950536159</v>
      </c>
      <c r="V5887">
        <f>IF(U5887-H5887&lt;=10,10,U5887-H5887)</f>
        <v>34.482584950536157</v>
      </c>
      <c r="X5887">
        <f t="shared" si="460"/>
        <v>0</v>
      </c>
      <c r="Y5887">
        <f t="shared" si="461"/>
        <v>1</v>
      </c>
      <c r="AA5887">
        <f>((Y5887*V5887)+H5887+273)/(Y5887*V5887)</f>
        <v>9.2389414948887882</v>
      </c>
      <c r="AB5887">
        <f t="shared" si="462"/>
        <v>3.2655120029137779E-6</v>
      </c>
      <c r="AD5887">
        <f>AA5887*$C$28</f>
        <v>5.2087004837941233</v>
      </c>
      <c r="AF5887">
        <f>(Q5887-X5887)/AD5887+X5887</f>
        <v>5.7922075649473997E-6</v>
      </c>
      <c r="AH5887">
        <f>Q5887/AF5887</f>
        <v>5.2087004837941233</v>
      </c>
      <c r="AK5887" s="2"/>
      <c r="AL5887" s="2"/>
      <c r="AT5887" s="1"/>
    </row>
    <row r="5888" spans="6:46" x14ac:dyDescent="0.35">
      <c r="F5888" s="4">
        <v>44442.25</v>
      </c>
      <c r="H5888">
        <v>10.9</v>
      </c>
      <c r="I5888">
        <v>18</v>
      </c>
      <c r="K5888" s="2">
        <v>1.7545629602986299E-5</v>
      </c>
      <c r="L5888">
        <v>1.19253133483222E-4</v>
      </c>
      <c r="N5888">
        <f t="shared" si="458"/>
        <v>1.2281940722090408E-5</v>
      </c>
      <c r="O5888" s="2">
        <f t="shared" si="459"/>
        <v>3.5775940044966608E-5</v>
      </c>
      <c r="Q5888">
        <f>N5888+O5888</f>
        <v>4.8057880767057016E-5</v>
      </c>
      <c r="S5888">
        <f>IF(H5888&gt;$B$5,$B$5,($B$3 - $B$5)*(($B$5-H5888)/($B$5-$B$6))^(1/$B$2)+$B$5)</f>
        <v>32.133333333333333</v>
      </c>
      <c r="T5888">
        <f>K5888*S5888</f>
        <v>5.6379956457595969E-4</v>
      </c>
      <c r="U5888" s="3">
        <f>S5888*N5888/Q5888+$B$7*O5888/Q5888</f>
        <v>49.156066808831966</v>
      </c>
      <c r="V5888">
        <f>IF(U5888-H5888&lt;=10,10,U5888-H5888)</f>
        <v>38.256066808831967</v>
      </c>
      <c r="X5888">
        <f t="shared" si="460"/>
        <v>0</v>
      </c>
      <c r="Y5888">
        <f t="shared" si="461"/>
        <v>1</v>
      </c>
      <c r="AA5888">
        <f>((Y5888*V5888)+H5888+273)/(Y5888*V5888)</f>
        <v>8.4210451748389765</v>
      </c>
      <c r="AB5888">
        <f t="shared" si="462"/>
        <v>5.7068783944596235E-6</v>
      </c>
      <c r="AD5888">
        <f>AA5888*$C$28</f>
        <v>4.7475895480561139</v>
      </c>
      <c r="AF5888">
        <f>(Q5888-X5888)/AD5888+X5888</f>
        <v>1.0122585425847137E-5</v>
      </c>
      <c r="AH5888">
        <f>Q5888/AF5888</f>
        <v>4.7475895480561139</v>
      </c>
      <c r="AK5888" s="2"/>
      <c r="AT5888" s="1"/>
    </row>
    <row r="5889" spans="6:46" x14ac:dyDescent="0.35">
      <c r="F5889" s="4">
        <v>44442.291666666664</v>
      </c>
      <c r="H5889">
        <v>11.8</v>
      </c>
      <c r="I5889">
        <v>18</v>
      </c>
      <c r="K5889" s="2">
        <v>1.7545629602986299E-5</v>
      </c>
      <c r="L5889">
        <v>1.56911570738321E-4</v>
      </c>
      <c r="N5889">
        <f t="shared" si="458"/>
        <v>1.2281940722090408E-5</v>
      </c>
      <c r="O5889" s="2">
        <f t="shared" si="459"/>
        <v>4.7073471221496307E-5</v>
      </c>
      <c r="Q5889">
        <f>N5889+O5889</f>
        <v>5.9355411943586715E-5</v>
      </c>
      <c r="S5889">
        <f>IF(H5889&gt;$B$5,$B$5,($B$3 - $B$5)*(($B$5-H5889)/($B$5-$B$6))^(1/$B$2)+$B$5)</f>
        <v>30.933333333333334</v>
      </c>
      <c r="T5889">
        <f>K5889*S5889</f>
        <v>5.4274480905237615E-4</v>
      </c>
      <c r="U5889" s="3">
        <f>S5889*N5889/Q5889+$B$7*O5889/Q5889</f>
        <v>50.020077130300393</v>
      </c>
      <c r="V5889">
        <f>IF(U5889-H5889&lt;=10,10,U5889-H5889)</f>
        <v>38.220077130300396</v>
      </c>
      <c r="X5889">
        <f t="shared" si="460"/>
        <v>0</v>
      </c>
      <c r="Y5889">
        <f t="shared" si="461"/>
        <v>1</v>
      </c>
      <c r="AA5889">
        <f>((Y5889*V5889)+H5889+273)/(Y5889*V5889)</f>
        <v>8.4515809852778681</v>
      </c>
      <c r="AB5889">
        <f t="shared" si="462"/>
        <v>7.0229951114448499E-6</v>
      </c>
      <c r="AD5889">
        <f>AA5889*$C$28</f>
        <v>4.764804928269756</v>
      </c>
      <c r="AF5889">
        <f>(Q5889-X5889)/AD5889+X5889</f>
        <v>1.2457049729660276E-5</v>
      </c>
      <c r="AH5889">
        <f>Q5889/AF5889</f>
        <v>4.764804928269756</v>
      </c>
      <c r="AK5889" s="2"/>
      <c r="AT5889" s="1"/>
    </row>
    <row r="5890" spans="6:46" x14ac:dyDescent="0.35">
      <c r="F5890" s="4">
        <v>44442.333333333336</v>
      </c>
      <c r="H5890">
        <v>15</v>
      </c>
      <c r="I5890">
        <v>18</v>
      </c>
      <c r="K5890" s="2">
        <v>1.64490277527997E-5</v>
      </c>
      <c r="L5890">
        <v>1.6318914979760501E-4</v>
      </c>
      <c r="N5890">
        <f t="shared" ref="N5890:N5953" si="463">$C$13*K5890</f>
        <v>1.1514319426959789E-5</v>
      </c>
      <c r="O5890" s="2">
        <f t="shared" ref="O5890:O5953" si="464">$C$14*L5890</f>
        <v>4.8956744939281509E-5</v>
      </c>
      <c r="Q5890">
        <f>N5890+O5890</f>
        <v>6.0471064366241298E-5</v>
      </c>
      <c r="S5890">
        <f>IF(H5890&gt;$B$5,$B$5,($B$3 - $B$5)*(($B$5-H5890)/($B$5-$B$6))^(1/$B$2)+$B$5)</f>
        <v>26.666666666666664</v>
      </c>
      <c r="T5890">
        <f>K5890*S5890</f>
        <v>4.3864074007465864E-4</v>
      </c>
      <c r="U5890" s="3">
        <f>S5890*N5890/Q5890+$B$7*O5890/Q5890</f>
        <v>49.605038726378787</v>
      </c>
      <c r="V5890">
        <f>IF(U5890-H5890&lt;=10,10,U5890-H5890)</f>
        <v>34.605038726378787</v>
      </c>
      <c r="X5890">
        <f t="shared" ref="X5890:X5953" si="465">IF(Q5890-$C$20&lt;=0,0,Q5890-$C$20)</f>
        <v>0</v>
      </c>
      <c r="Y5890">
        <f t="shared" ref="Y5890:Y5953" si="466">1-(X5890/Q5890)</f>
        <v>1</v>
      </c>
      <c r="AA5890">
        <f>((Y5890*V5890)+H5890+273)/(Y5890*V5890)</f>
        <v>9.3224874353474672</v>
      </c>
      <c r="AB5890">
        <f t="shared" ref="AB5890:AB5953" si="467">(Q5890-X5890)/AA5890</f>
        <v>6.4865804095328797E-6</v>
      </c>
      <c r="AD5890">
        <f>AA5890*$C$28</f>
        <v>5.255801743254084</v>
      </c>
      <c r="AF5890">
        <f>(Q5890-X5890)/AD5890+X5890</f>
        <v>1.1505583224073663E-5</v>
      </c>
      <c r="AH5890">
        <f>Q5890/AF5890</f>
        <v>5.255801743254084</v>
      </c>
      <c r="AK5890" s="2"/>
      <c r="AT5890" s="1"/>
    </row>
    <row r="5891" spans="6:46" x14ac:dyDescent="0.35">
      <c r="F5891" s="4">
        <v>44442.375</v>
      </c>
      <c r="H5891">
        <v>18.2</v>
      </c>
      <c r="I5891">
        <v>18</v>
      </c>
      <c r="K5891" s="2">
        <v>1.49868919525508E-5</v>
      </c>
      <c r="L5891">
        <v>1.2866853143758201E-4</v>
      </c>
      <c r="N5891">
        <f t="shared" si="463"/>
        <v>1.049082436678556E-5</v>
      </c>
      <c r="O5891" s="2">
        <f t="shared" si="464"/>
        <v>3.860055943127461E-5</v>
      </c>
      <c r="Q5891">
        <f>N5891+O5891</f>
        <v>4.9091383798060168E-5</v>
      </c>
      <c r="S5891">
        <f>IF(H5891&gt;$B$5,$B$5,($B$3 - $B$5)*(($B$5-H5891)/($B$5-$B$6))^(1/$B$2)+$B$5)</f>
        <v>22.400000000000002</v>
      </c>
      <c r="T5891">
        <f>K5891*S5891</f>
        <v>3.3570637973713796E-4</v>
      </c>
      <c r="U5891" s="3">
        <f>S5891*N5891/Q5891+$B$7*O5891/Q5891</f>
        <v>48.033382889265312</v>
      </c>
      <c r="V5891">
        <f>IF(U5891-H5891&lt;=10,10,U5891-H5891)</f>
        <v>29.833382889265312</v>
      </c>
      <c r="X5891">
        <f t="shared" si="465"/>
        <v>0</v>
      </c>
      <c r="Y5891">
        <f t="shared" si="466"/>
        <v>1</v>
      </c>
      <c r="AA5891">
        <f>((Y5891*V5891)+H5891+273)/(Y5891*V5891)</f>
        <v>10.760877641026086</v>
      </c>
      <c r="AB5891">
        <f t="shared" si="467"/>
        <v>4.5620241615700722E-6</v>
      </c>
      <c r="AD5891">
        <f>AA5891*$C$28</f>
        <v>6.0667327102212187</v>
      </c>
      <c r="AF5891">
        <f>(Q5891-X5891)/AD5891+X5891</f>
        <v>8.0918982495060491E-6</v>
      </c>
      <c r="AH5891">
        <f>Q5891/AF5891</f>
        <v>6.0667327102212187</v>
      </c>
      <c r="AK5891" s="2"/>
      <c r="AT5891" s="1"/>
    </row>
    <row r="5892" spans="6:46" x14ac:dyDescent="0.35">
      <c r="F5892" s="4">
        <v>44442.416666666664</v>
      </c>
      <c r="H5892">
        <v>19.600000000000001</v>
      </c>
      <c r="I5892">
        <v>18</v>
      </c>
      <c r="K5892" s="2">
        <v>1.3524756152302E-5</v>
      </c>
      <c r="L5892">
        <v>1.0670040195106999E-4</v>
      </c>
      <c r="N5892">
        <f t="shared" si="463"/>
        <v>9.4673293066113996E-6</v>
      </c>
      <c r="O5892" s="2">
        <f t="shared" si="464"/>
        <v>3.2010120585321005E-5</v>
      </c>
      <c r="Q5892">
        <f>N5892+O5892</f>
        <v>4.1477449891932406E-5</v>
      </c>
      <c r="S5892">
        <f>IF(H5892&gt;$B$5,$B$5,($B$3 - $B$5)*(($B$5-H5892)/($B$5-$B$6))^(1/$B$2)+$B$5)</f>
        <v>20.533333333333331</v>
      </c>
      <c r="T5892">
        <f>K5892*S5892</f>
        <v>2.7770832632726772E-4</v>
      </c>
      <c r="U5892" s="3">
        <f>S5892*N5892/Q5892+$B$7*O5892/Q5892</f>
        <v>47.132899098553111</v>
      </c>
      <c r="V5892">
        <f>IF(U5892-H5892&lt;=10,10,U5892-H5892)</f>
        <v>27.532899098553109</v>
      </c>
      <c r="X5892">
        <f t="shared" si="465"/>
        <v>0</v>
      </c>
      <c r="Y5892">
        <f t="shared" si="466"/>
        <v>1</v>
      </c>
      <c r="AA5892">
        <f>((Y5892*V5892)+H5892+273)/(Y5892*V5892)</f>
        <v>11.627286249539067</v>
      </c>
      <c r="AB5892">
        <f t="shared" si="467"/>
        <v>3.5672511196304877E-6</v>
      </c>
      <c r="AD5892">
        <f>AA5892*$C$28</f>
        <v>6.5551937466745374</v>
      </c>
      <c r="AF5892">
        <f>(Q5892-X5892)/AD5892+X5892</f>
        <v>6.3274178452732994E-6</v>
      </c>
      <c r="AH5892">
        <f>Q5892/AF5892</f>
        <v>6.5551937466745374</v>
      </c>
      <c r="AK5892" s="2"/>
      <c r="AT5892" s="1"/>
    </row>
    <row r="5893" spans="6:46" x14ac:dyDescent="0.35">
      <c r="F5893" s="4">
        <v>44442.458333333336</v>
      </c>
      <c r="H5893">
        <v>21.6</v>
      </c>
      <c r="I5893">
        <v>18</v>
      </c>
      <c r="K5893" s="2">
        <v>1.31592222022397E-5</v>
      </c>
      <c r="L5893" s="2">
        <v>9.1009123547916996E-5</v>
      </c>
      <c r="N5893">
        <f t="shared" si="463"/>
        <v>9.2114555415677893E-6</v>
      </c>
      <c r="O5893" s="2">
        <f t="shared" si="464"/>
        <v>2.7302737064375104E-5</v>
      </c>
      <c r="Q5893">
        <f>N5893+O5893</f>
        <v>3.6514192605942896E-5</v>
      </c>
      <c r="S5893">
        <f>IF(H5893&gt;$B$5,$B$5,($B$3 - $B$5)*(($B$5-H5893)/($B$5-$B$6))^(1/$B$2)+$B$5)</f>
        <v>20</v>
      </c>
      <c r="T5893">
        <f>K5893*S5893</f>
        <v>2.6318444404479401E-4</v>
      </c>
      <c r="U5893" s="3">
        <f>S5893*N5893/Q5893+$B$7*O5893/Q5893</f>
        <v>46.170530663674043</v>
      </c>
      <c r="V5893">
        <f>IF(U5893-H5893&lt;=10,10,U5893-H5893)</f>
        <v>24.570530663674042</v>
      </c>
      <c r="X5893">
        <f t="shared" si="465"/>
        <v>0</v>
      </c>
      <c r="Y5893">
        <f t="shared" si="466"/>
        <v>1</v>
      </c>
      <c r="AA5893">
        <f>((Y5893*V5893)+H5893+273)/(Y5893*V5893)</f>
        <v>12.989973030397234</v>
      </c>
      <c r="AB5893">
        <f t="shared" si="467"/>
        <v>2.8109521490535602E-6</v>
      </c>
      <c r="AD5893">
        <f>AA5893*$C$28</f>
        <v>7.323444882223181</v>
      </c>
      <c r="AF5893">
        <f>(Q5893-X5893)/AD5893+X5893</f>
        <v>4.9859312377125814E-6</v>
      </c>
      <c r="AH5893">
        <f>Q5893/AF5893</f>
        <v>7.323444882223181</v>
      </c>
      <c r="AK5893" s="2"/>
      <c r="AL5893" s="2"/>
      <c r="AT5893" s="1"/>
    </row>
    <row r="5894" spans="6:46" x14ac:dyDescent="0.35">
      <c r="F5894" s="4">
        <v>44442.5</v>
      </c>
      <c r="H5894">
        <v>22.9</v>
      </c>
      <c r="I5894">
        <v>18</v>
      </c>
      <c r="K5894" s="2">
        <v>1.31592222022397E-5</v>
      </c>
      <c r="L5894" s="2">
        <v>9.7285610643314005E-5</v>
      </c>
      <c r="N5894">
        <f t="shared" si="463"/>
        <v>9.2114555415677893E-6</v>
      </c>
      <c r="O5894" s="2">
        <f t="shared" si="464"/>
        <v>2.9185683192994205E-5</v>
      </c>
      <c r="Q5894">
        <f>N5894+O5894</f>
        <v>3.8397138734561998E-5</v>
      </c>
      <c r="S5894">
        <f>IF(H5894&gt;$B$5,$B$5,($B$3 - $B$5)*(($B$5-H5894)/($B$5-$B$6))^(1/$B$2)+$B$5)</f>
        <v>20</v>
      </c>
      <c r="T5894">
        <f>K5894*S5894</f>
        <v>2.6318444404479401E-4</v>
      </c>
      <c r="U5894" s="3">
        <f>S5894*N5894/Q5894+$B$7*O5894/Q5894</f>
        <v>46.603516444711715</v>
      </c>
      <c r="V5894">
        <f>IF(U5894-H5894&lt;=10,10,U5894-H5894)</f>
        <v>23.703516444711717</v>
      </c>
      <c r="X5894">
        <f t="shared" si="465"/>
        <v>0</v>
      </c>
      <c r="Y5894">
        <f t="shared" si="466"/>
        <v>1</v>
      </c>
      <c r="AA5894">
        <f>((Y5894*V5894)+H5894+273)/(Y5894*V5894)</f>
        <v>13.483379868560204</v>
      </c>
      <c r="AB5894">
        <f t="shared" si="467"/>
        <v>2.8477384089796587E-6</v>
      </c>
      <c r="AD5894">
        <f>AA5894*$C$28</f>
        <v>7.6016161898419794</v>
      </c>
      <c r="AF5894">
        <f>(Q5894-X5894)/AD5894+X5894</f>
        <v>5.0511809299017222E-6</v>
      </c>
      <c r="AH5894">
        <f>Q5894/AF5894</f>
        <v>7.6016161898419794</v>
      </c>
      <c r="AK5894" s="2"/>
      <c r="AL5894" s="2"/>
      <c r="AT5894" s="1"/>
    </row>
    <row r="5895" spans="6:46" x14ac:dyDescent="0.35">
      <c r="F5895" s="4">
        <v>44442.541666666664</v>
      </c>
      <c r="H5895">
        <v>24.1</v>
      </c>
      <c r="I5895">
        <v>18</v>
      </c>
      <c r="K5895" s="2">
        <v>1.27936882521775E-5</v>
      </c>
      <c r="L5895">
        <v>1.0042379352635201E-4</v>
      </c>
      <c r="N5895">
        <f t="shared" si="463"/>
        <v>8.9555817765242501E-6</v>
      </c>
      <c r="O5895" s="2">
        <f t="shared" si="464"/>
        <v>3.0127138057905607E-5</v>
      </c>
      <c r="Q5895">
        <f>N5895+O5895</f>
        <v>3.9082719834429859E-5</v>
      </c>
      <c r="S5895">
        <f>IF(H5895&gt;$B$5,$B$5,($B$3 - $B$5)*(($B$5-H5895)/($B$5-$B$6))^(1/$B$2)+$B$5)</f>
        <v>20</v>
      </c>
      <c r="T5895">
        <f>K5895*S5895</f>
        <v>2.5587376504354999E-4</v>
      </c>
      <c r="U5895" s="3">
        <f>S5895*N5895/Q5895+$B$7*O5895/Q5895</f>
        <v>46.979950128695506</v>
      </c>
      <c r="V5895">
        <f>IF(U5895-H5895&lt;=10,10,U5895-H5895)</f>
        <v>22.879950128695505</v>
      </c>
      <c r="X5895">
        <f t="shared" si="465"/>
        <v>0</v>
      </c>
      <c r="Y5895">
        <f t="shared" si="466"/>
        <v>1</v>
      </c>
      <c r="AA5895">
        <f>((Y5895*V5895)+H5895+273)/(Y5895*V5895)</f>
        <v>13.985168163779521</v>
      </c>
      <c r="AB5895">
        <f t="shared" si="467"/>
        <v>2.7945834742016911E-6</v>
      </c>
      <c r="AD5895">
        <f>AA5895*$C$28</f>
        <v>7.8845127681477338</v>
      </c>
      <c r="AF5895">
        <f>(Q5895-X5895)/AD5895+X5895</f>
        <v>4.9568972723740482E-6</v>
      </c>
      <c r="AH5895">
        <f>Q5895/AF5895</f>
        <v>7.8845127681477338</v>
      </c>
      <c r="AK5895" s="2"/>
      <c r="AT5895" s="1"/>
    </row>
    <row r="5896" spans="6:46" x14ac:dyDescent="0.35">
      <c r="F5896" s="4">
        <v>44442.583333333336</v>
      </c>
      <c r="H5896">
        <v>24.3</v>
      </c>
      <c r="I5896">
        <v>18</v>
      </c>
      <c r="K5896" s="2">
        <v>1.16970864019909E-5</v>
      </c>
      <c r="L5896" s="2">
        <v>9.4147306430955106E-5</v>
      </c>
      <c r="N5896">
        <f t="shared" si="463"/>
        <v>8.1879604813936292E-6</v>
      </c>
      <c r="O5896" s="2">
        <f t="shared" si="464"/>
        <v>2.8244191929286536E-5</v>
      </c>
      <c r="Q5896">
        <f>N5896+O5896</f>
        <v>3.6432152410680166E-5</v>
      </c>
      <c r="S5896">
        <f>IF(H5896&gt;$B$5,$B$5,($B$3 - $B$5)*(($B$5-H5896)/($B$5-$B$6))^(1/$B$2)+$B$5)</f>
        <v>20</v>
      </c>
      <c r="T5896">
        <f>K5896*S5896</f>
        <v>2.3394172803981801E-4</v>
      </c>
      <c r="U5896" s="3">
        <f>S5896*N5896/Q5896+$B$7*O5896/Q5896</f>
        <v>47.133909256353299</v>
      </c>
      <c r="V5896">
        <f>IF(U5896-H5896&lt;=10,10,U5896-H5896)</f>
        <v>22.833909256353298</v>
      </c>
      <c r="X5896">
        <f t="shared" si="465"/>
        <v>0</v>
      </c>
      <c r="Y5896">
        <f t="shared" si="466"/>
        <v>1</v>
      </c>
      <c r="AA5896">
        <f>((Y5896*V5896)+H5896+273)/(Y5896*V5896)</f>
        <v>14.020109551205271</v>
      </c>
      <c r="AB5896">
        <f t="shared" si="467"/>
        <v>2.5985640324435403E-6</v>
      </c>
      <c r="AD5896">
        <f>AA5896*$C$28</f>
        <v>7.9042119102723625</v>
      </c>
      <c r="AF5896">
        <f>(Q5896-X5896)/AD5896+X5896</f>
        <v>4.6092074484152831E-6</v>
      </c>
      <c r="AH5896">
        <f>Q5896/AF5896</f>
        <v>7.9042119102723625</v>
      </c>
      <c r="AK5896" s="2"/>
      <c r="AL5896" s="2"/>
      <c r="AT5896" s="1"/>
    </row>
    <row r="5897" spans="6:46" x14ac:dyDescent="0.35">
      <c r="F5897" s="4">
        <v>44442.625</v>
      </c>
      <c r="H5897">
        <v>24.8</v>
      </c>
      <c r="I5897">
        <v>18</v>
      </c>
      <c r="K5897" s="2">
        <v>1.27936882521775E-5</v>
      </c>
      <c r="L5897" s="2">
        <v>8.1594332240161007E-5</v>
      </c>
      <c r="N5897">
        <f t="shared" si="463"/>
        <v>8.9555817765242501E-6</v>
      </c>
      <c r="O5897" s="2">
        <f t="shared" si="464"/>
        <v>2.4478299672048307E-5</v>
      </c>
      <c r="Q5897">
        <f>N5897+O5897</f>
        <v>3.3433881448572555E-5</v>
      </c>
      <c r="S5897">
        <f>IF(H5897&gt;$B$5,$B$5,($B$3 - $B$5)*(($B$5-H5897)/($B$5-$B$6))^(1/$B$2)+$B$5)</f>
        <v>20</v>
      </c>
      <c r="T5897">
        <f>K5897*S5897</f>
        <v>2.5587376504354999E-4</v>
      </c>
      <c r="U5897" s="3">
        <f>S5897*N5897/Q5897+$B$7*O5897/Q5897</f>
        <v>45.624918537786733</v>
      </c>
      <c r="V5897">
        <f>IF(U5897-H5897&lt;=10,10,U5897-H5897)</f>
        <v>20.824918537786733</v>
      </c>
      <c r="X5897">
        <f t="shared" si="465"/>
        <v>0</v>
      </c>
      <c r="Y5897">
        <f t="shared" si="466"/>
        <v>1</v>
      </c>
      <c r="AA5897">
        <f>((Y5897*V5897)+H5897+273)/(Y5897*V5897)</f>
        <v>15.300175986746027</v>
      </c>
      <c r="AB5897">
        <f t="shared" si="467"/>
        <v>2.1851958747098779E-6</v>
      </c>
      <c r="AD5897">
        <f>AA5897*$C$28</f>
        <v>8.6258836153890535</v>
      </c>
      <c r="AF5897">
        <f>(Q5897-X5897)/AD5897+X5897</f>
        <v>3.8759949634521685E-6</v>
      </c>
      <c r="AH5897">
        <f>Q5897/AF5897</f>
        <v>8.6258836153890535</v>
      </c>
      <c r="AK5897" s="2"/>
      <c r="AL5897" s="2"/>
      <c r="AT5897" s="1"/>
    </row>
    <row r="5898" spans="6:46" x14ac:dyDescent="0.35">
      <c r="F5898" s="4">
        <v>44442.666666666664</v>
      </c>
      <c r="H5898">
        <v>24.7</v>
      </c>
      <c r="I5898">
        <v>18</v>
      </c>
      <c r="K5898" s="2">
        <v>1.31592222022397E-5</v>
      </c>
      <c r="L5898" s="2">
        <v>7.8456149357123006E-5</v>
      </c>
      <c r="N5898">
        <f t="shared" si="463"/>
        <v>9.2114555415677893E-6</v>
      </c>
      <c r="O5898" s="2">
        <f t="shared" si="464"/>
        <v>2.3536844807136904E-5</v>
      </c>
      <c r="Q5898">
        <f>N5898+O5898</f>
        <v>3.2748300348704694E-5</v>
      </c>
      <c r="S5898">
        <f>IF(H5898&gt;$B$5,$B$5,($B$3 - $B$5)*(($B$5-H5898)/($B$5-$B$6))^(1/$B$2)+$B$5)</f>
        <v>20</v>
      </c>
      <c r="T5898">
        <f>K5898*S5898</f>
        <v>2.6318444404479401E-4</v>
      </c>
      <c r="U5898" s="3">
        <f>S5898*N5898/Q5898+$B$7*O5898/Q5898</f>
        <v>45.155185444070696</v>
      </c>
      <c r="V5898">
        <f>IF(U5898-H5898&lt;=10,10,U5898-H5898)</f>
        <v>20.455185444070697</v>
      </c>
      <c r="X5898">
        <f t="shared" si="465"/>
        <v>0</v>
      </c>
      <c r="Y5898">
        <f t="shared" si="466"/>
        <v>1</v>
      </c>
      <c r="AA5898">
        <f>((Y5898*V5898)+H5898+273)/(Y5898*V5898)</f>
        <v>15.553766858481046</v>
      </c>
      <c r="AB5898">
        <f t="shared" si="467"/>
        <v>2.1054899849452186E-6</v>
      </c>
      <c r="AD5898">
        <f>AA5898*$C$28</f>
        <v>8.7688522549266796</v>
      </c>
      <c r="AF5898">
        <f>(Q5898-X5898)/AD5898+X5898</f>
        <v>3.7346165035800935E-6</v>
      </c>
      <c r="AH5898">
        <f>Q5898/AF5898</f>
        <v>8.7688522549266796</v>
      </c>
      <c r="AK5898" s="2"/>
      <c r="AL5898" s="2"/>
      <c r="AT5898" s="1"/>
    </row>
    <row r="5899" spans="6:46" x14ac:dyDescent="0.35">
      <c r="F5899" s="4">
        <v>44442.708333333336</v>
      </c>
      <c r="H5899">
        <v>24.7</v>
      </c>
      <c r="I5899">
        <v>18</v>
      </c>
      <c r="K5899" s="2">
        <v>1.42558240524264E-5</v>
      </c>
      <c r="L5899" s="2">
        <v>8.4732636452520001E-5</v>
      </c>
      <c r="N5899">
        <f t="shared" si="463"/>
        <v>9.9790768366984796E-6</v>
      </c>
      <c r="O5899" s="2">
        <f t="shared" si="464"/>
        <v>2.5419790935756006E-5</v>
      </c>
      <c r="Q5899">
        <f>N5899+O5899</f>
        <v>3.5398867772454482E-5</v>
      </c>
      <c r="S5899">
        <f>IF(H5899&gt;$B$5,$B$5,($B$3 - $B$5)*(($B$5-H5899)/($B$5-$B$6))^(1/$B$2)+$B$5)</f>
        <v>20</v>
      </c>
      <c r="T5899">
        <f>K5899*S5899</f>
        <v>2.8511648104852802E-4</v>
      </c>
      <c r="U5899" s="3">
        <f>S5899*N5899/Q5899+$B$7*O5899/Q5899</f>
        <v>45.133365520910019</v>
      </c>
      <c r="V5899">
        <f>IF(U5899-H5899&lt;=10,10,U5899-H5899)</f>
        <v>20.433365520910019</v>
      </c>
      <c r="X5899">
        <f t="shared" si="465"/>
        <v>0</v>
      </c>
      <c r="Y5899">
        <f t="shared" si="466"/>
        <v>1</v>
      </c>
      <c r="AA5899">
        <f>((Y5899*V5899)+H5899+273)/(Y5899*V5899)</f>
        <v>15.569308207957985</v>
      </c>
      <c r="AB5899">
        <f t="shared" si="467"/>
        <v>2.273631384235875E-6</v>
      </c>
      <c r="AD5899">
        <f>AA5899*$C$28</f>
        <v>8.7776141065504962</v>
      </c>
      <c r="AF5899">
        <f>(Q5899-X5899)/AD5899+X5899</f>
        <v>4.0328576014793434E-6</v>
      </c>
      <c r="AH5899">
        <f>Q5899/AF5899</f>
        <v>8.7776141065504962</v>
      </c>
      <c r="AK5899" s="2"/>
      <c r="AL5899" s="2"/>
      <c r="AT5899" s="1"/>
    </row>
    <row r="5900" spans="6:46" x14ac:dyDescent="0.35">
      <c r="F5900" s="4">
        <v>44442.75</v>
      </c>
      <c r="H5900">
        <v>23.6</v>
      </c>
      <c r="I5900">
        <v>18</v>
      </c>
      <c r="K5900" s="2">
        <v>1.46213580024886E-5</v>
      </c>
      <c r="L5900">
        <v>1.16114950600184E-4</v>
      </c>
      <c r="N5900">
        <f t="shared" si="463"/>
        <v>1.0234950601742019E-5</v>
      </c>
      <c r="O5900" s="2">
        <f t="shared" si="464"/>
        <v>3.4834485180055202E-5</v>
      </c>
      <c r="Q5900">
        <f>N5900+O5900</f>
        <v>4.5069435781797222E-5</v>
      </c>
      <c r="S5900">
        <f>IF(H5900&gt;$B$5,$B$5,($B$3 - $B$5)*(($B$5-H5900)/($B$5-$B$6))^(1/$B$2)+$B$5)</f>
        <v>20</v>
      </c>
      <c r="T5900">
        <f>K5900*S5900</f>
        <v>2.9242716004977199E-4</v>
      </c>
      <c r="U5900" s="3">
        <f>S5900*N5900/Q5900+$B$7*O5900/Q5900</f>
        <v>47.051747157534834</v>
      </c>
      <c r="V5900">
        <f>IF(U5900-H5900&lt;=10,10,U5900-H5900)</f>
        <v>23.451747157534832</v>
      </c>
      <c r="X5900">
        <f t="shared" si="465"/>
        <v>0</v>
      </c>
      <c r="Y5900">
        <f t="shared" si="466"/>
        <v>1</v>
      </c>
      <c r="AA5900">
        <f>((Y5900*V5900)+H5900+273)/(Y5900*V5900)</f>
        <v>13.647245342004512</v>
      </c>
      <c r="AB5900">
        <f t="shared" si="467"/>
        <v>3.3024566242008666E-6</v>
      </c>
      <c r="AD5900">
        <f>AA5900*$C$28</f>
        <v>7.6939997352165994</v>
      </c>
      <c r="AF5900">
        <f>(Q5900-X5900)/AD5900+X5900</f>
        <v>5.8577381508745839E-6</v>
      </c>
      <c r="AH5900">
        <f>Q5900/AF5900</f>
        <v>7.6939997352165994</v>
      </c>
      <c r="AK5900" s="2"/>
      <c r="AT5900" s="1"/>
    </row>
    <row r="5901" spans="6:46" x14ac:dyDescent="0.35">
      <c r="F5901" s="4">
        <v>44442.791666666664</v>
      </c>
      <c r="H5901">
        <v>21.8</v>
      </c>
      <c r="I5901">
        <v>18</v>
      </c>
      <c r="K5901" s="2">
        <v>1.6083493802737498E-5</v>
      </c>
      <c r="L5901">
        <v>1.28667318144374E-4</v>
      </c>
      <c r="N5901">
        <f t="shared" si="463"/>
        <v>1.1258445661916248E-5</v>
      </c>
      <c r="O5901" s="2">
        <f t="shared" si="464"/>
        <v>3.8600195443312206E-5</v>
      </c>
      <c r="Q5901">
        <f>N5901+O5901</f>
        <v>4.9858641105228458E-5</v>
      </c>
      <c r="S5901">
        <f>IF(H5901&gt;$B$5,$B$5,($B$3 - $B$5)*(($B$5-H5901)/($B$5-$B$6))^(1/$B$2)+$B$5)</f>
        <v>20</v>
      </c>
      <c r="T5901">
        <f>K5901*S5901</f>
        <v>3.2166987605474997E-4</v>
      </c>
      <c r="U5901" s="3">
        <f>S5901*N5901/Q5901+$B$7*O5901/Q5901</f>
        <v>47.0967441263507</v>
      </c>
      <c r="V5901">
        <f>IF(U5901-H5901&lt;=10,10,U5901-H5901)</f>
        <v>25.296744126350699</v>
      </c>
      <c r="X5901">
        <f t="shared" si="465"/>
        <v>0</v>
      </c>
      <c r="Y5901">
        <f t="shared" si="466"/>
        <v>1</v>
      </c>
      <c r="AA5901">
        <f>((Y5901*V5901)+H5901+273)/(Y5901*V5901)</f>
        <v>12.65367363197217</v>
      </c>
      <c r="AB5901">
        <f t="shared" si="467"/>
        <v>3.9402502826728602E-6</v>
      </c>
      <c r="AD5901">
        <f>AA5901*$C$28</f>
        <v>7.1338470976452211</v>
      </c>
      <c r="AF5901">
        <f>(Q5901-X5901)/AD5901+X5901</f>
        <v>6.9890257560588969E-6</v>
      </c>
      <c r="AH5901">
        <f>Q5901/AF5901</f>
        <v>7.1338470976452211</v>
      </c>
      <c r="AK5901" s="2"/>
      <c r="AT5901" s="1"/>
    </row>
    <row r="5902" spans="6:46" x14ac:dyDescent="0.35">
      <c r="F5902" s="4">
        <v>44442.833333333336</v>
      </c>
      <c r="H5902">
        <v>19.7</v>
      </c>
      <c r="I5902">
        <v>18</v>
      </c>
      <c r="K5902" s="2">
        <v>1.6083493802737498E-5</v>
      </c>
      <c r="L5902">
        <v>1.3494489720365801E-4</v>
      </c>
      <c r="N5902">
        <f t="shared" si="463"/>
        <v>1.1258445661916248E-5</v>
      </c>
      <c r="O5902" s="2">
        <f t="shared" si="464"/>
        <v>4.0483469161097408E-5</v>
      </c>
      <c r="Q5902">
        <f>N5902+O5902</f>
        <v>5.1741914823013653E-5</v>
      </c>
      <c r="S5902">
        <f>IF(H5902&gt;$B$5,$B$5,($B$3 - $B$5)*(($B$5-H5902)/($B$5-$B$6))^(1/$B$2)+$B$5)</f>
        <v>20.400000000000002</v>
      </c>
      <c r="T5902">
        <f>K5902*S5902</f>
        <v>3.2810327357584503E-4</v>
      </c>
      <c r="U5902" s="3">
        <f>S5902*N5902/Q5902+$B$7*O5902/Q5902</f>
        <v>47.47143788097609</v>
      </c>
      <c r="V5902">
        <f>IF(U5902-H5902&lt;=10,10,U5902-H5902)</f>
        <v>27.771437880976091</v>
      </c>
      <c r="X5902">
        <f t="shared" si="465"/>
        <v>0</v>
      </c>
      <c r="Y5902">
        <f t="shared" si="466"/>
        <v>1</v>
      </c>
      <c r="AA5902">
        <f>((Y5902*V5902)+H5902+273)/(Y5902*V5902)</f>
        <v>11.539605520407877</v>
      </c>
      <c r="AB5902">
        <f t="shared" si="467"/>
        <v>4.4838547324263118E-6</v>
      </c>
      <c r="AD5902">
        <f>AA5902*$C$28</f>
        <v>6.5057613894615702</v>
      </c>
      <c r="AF5902">
        <f>(Q5902-X5902)/AD5902+X5902</f>
        <v>7.9532450893185792E-6</v>
      </c>
      <c r="AH5902">
        <f>Q5902/AF5902</f>
        <v>6.5057613894615702</v>
      </c>
      <c r="AK5902" s="2"/>
      <c r="AT5902" s="1"/>
    </row>
    <row r="5903" spans="6:46" x14ac:dyDescent="0.35">
      <c r="F5903" s="4">
        <v>44442.875</v>
      </c>
      <c r="H5903">
        <v>17.899999999999999</v>
      </c>
      <c r="I5903">
        <v>18</v>
      </c>
      <c r="K5903" s="2">
        <v>1.6083493802737498E-5</v>
      </c>
      <c r="L5903">
        <v>1.22390952378298E-4</v>
      </c>
      <c r="N5903">
        <f t="shared" si="463"/>
        <v>1.1258445661916248E-5</v>
      </c>
      <c r="O5903" s="2">
        <f t="shared" si="464"/>
        <v>3.6717285713489401E-5</v>
      </c>
      <c r="Q5903">
        <f>N5903+O5903</f>
        <v>4.7975731375405646E-5</v>
      </c>
      <c r="S5903">
        <f>IF(H5903&gt;$B$5,$B$5,($B$3 - $B$5)*(($B$5-H5903)/($B$5-$B$6))^(1/$B$2)+$B$5)</f>
        <v>22.8</v>
      </c>
      <c r="T5903">
        <f>K5903*S5903</f>
        <v>3.66703658702415E-4</v>
      </c>
      <c r="U5903" s="3">
        <f>S5903*N5903/Q5903+$B$7*O5903/Q5903</f>
        <v>47.443638899905409</v>
      </c>
      <c r="V5903">
        <f>IF(U5903-H5903&lt;=10,10,U5903-H5903)</f>
        <v>29.54363889990541</v>
      </c>
      <c r="X5903">
        <f t="shared" si="465"/>
        <v>0</v>
      </c>
      <c r="Y5903">
        <f t="shared" si="466"/>
        <v>1</v>
      </c>
      <c r="AA5903">
        <f>((Y5903*V5903)+H5903+273)/(Y5903*V5903)</f>
        <v>10.846451244058882</v>
      </c>
      <c r="AB5903">
        <f t="shared" si="467"/>
        <v>4.4231731002049393E-6</v>
      </c>
      <c r="AD5903">
        <f>AA5903*$C$28</f>
        <v>6.1149771187136324</v>
      </c>
      <c r="AF5903">
        <f>(Q5903-X5903)/AD5903+X5903</f>
        <v>7.8456109391784587E-6</v>
      </c>
      <c r="AH5903">
        <f>Q5903/AF5903</f>
        <v>6.1149771187136324</v>
      </c>
      <c r="AK5903" s="2"/>
      <c r="AT5903" s="1"/>
    </row>
    <row r="5904" spans="6:46" x14ac:dyDescent="0.35">
      <c r="F5904" s="4">
        <v>44442.916666666664</v>
      </c>
      <c r="H5904">
        <v>16.5</v>
      </c>
      <c r="I5904">
        <v>18</v>
      </c>
      <c r="K5904" s="2">
        <v>1.6083493802737498E-5</v>
      </c>
      <c r="L5904">
        <v>1.03561855080069E-4</v>
      </c>
      <c r="N5904">
        <f t="shared" si="463"/>
        <v>1.1258445661916248E-5</v>
      </c>
      <c r="O5904" s="2">
        <f t="shared" si="464"/>
        <v>3.1068556524020703E-5</v>
      </c>
      <c r="Q5904">
        <f>N5904+O5904</f>
        <v>4.2327002185936954E-5</v>
      </c>
      <c r="S5904">
        <f>IF(H5904&gt;$B$5,$B$5,($B$3 - $B$5)*(($B$5-H5904)/($B$5-$B$6))^(1/$B$2)+$B$5)</f>
        <v>24.666666666666668</v>
      </c>
      <c r="T5904">
        <f>K5904*S5904</f>
        <v>3.9672618046752501E-4</v>
      </c>
      <c r="U5904" s="3">
        <f>S5904*N5904/Q5904+$B$7*O5904/Q5904</f>
        <v>46.931718112756137</v>
      </c>
      <c r="V5904">
        <f>IF(U5904-H5904&lt;=10,10,U5904-H5904)</f>
        <v>30.431718112756137</v>
      </c>
      <c r="X5904">
        <f t="shared" si="465"/>
        <v>0</v>
      </c>
      <c r="Y5904">
        <f t="shared" si="466"/>
        <v>1</v>
      </c>
      <c r="AA5904">
        <f>((Y5904*V5904)+H5904+273)/(Y5904*V5904)</f>
        <v>10.513100736781917</v>
      </c>
      <c r="AB5904">
        <f t="shared" si="467"/>
        <v>4.0261197191660646E-6</v>
      </c>
      <c r="AD5904">
        <f>AA5904*$C$28</f>
        <v>5.9270418504269875</v>
      </c>
      <c r="AF5904">
        <f>(Q5904-X5904)/AD5904+X5904</f>
        <v>7.1413368176045009E-6</v>
      </c>
      <c r="AH5904">
        <f>Q5904/AF5904</f>
        <v>5.9270418504269875</v>
      </c>
      <c r="AK5904" s="2"/>
      <c r="AT5904" s="1"/>
    </row>
    <row r="5905" spans="6:46" x14ac:dyDescent="0.35">
      <c r="F5905" s="4">
        <v>44442.958333333336</v>
      </c>
      <c r="H5905">
        <v>16.5</v>
      </c>
      <c r="I5905">
        <v>18</v>
      </c>
      <c r="K5905" s="2">
        <v>1.6083493802737498E-5</v>
      </c>
      <c r="L5905" s="2">
        <v>7.2179419603084295E-5</v>
      </c>
      <c r="N5905">
        <f t="shared" si="463"/>
        <v>1.1258445661916248E-5</v>
      </c>
      <c r="O5905" s="2">
        <f t="shared" si="464"/>
        <v>2.1653825880925291E-5</v>
      </c>
      <c r="Q5905">
        <f>N5905+O5905</f>
        <v>3.2912271542841543E-5</v>
      </c>
      <c r="S5905">
        <f>IF(H5905&gt;$B$5,$B$5,($B$3 - $B$5)*(($B$5-H5905)/($B$5-$B$6))^(1/$B$2)+$B$5)</f>
        <v>24.666666666666668</v>
      </c>
      <c r="T5905">
        <f>K5905*S5905</f>
        <v>3.9672618046752501E-4</v>
      </c>
      <c r="U5905" s="3">
        <f>S5905*N5905/Q5905+$B$7*O5905/Q5905</f>
        <v>44.623743088240147</v>
      </c>
      <c r="V5905">
        <f>IF(U5905-H5905&lt;=10,10,U5905-H5905)</f>
        <v>28.123743088240147</v>
      </c>
      <c r="X5905">
        <f t="shared" si="465"/>
        <v>0</v>
      </c>
      <c r="Y5905">
        <f t="shared" si="466"/>
        <v>1</v>
      </c>
      <c r="AA5905">
        <f>((Y5905*V5905)+H5905+273)/(Y5905*V5905)</f>
        <v>11.293793364975429</v>
      </c>
      <c r="AB5905">
        <f t="shared" si="467"/>
        <v>2.9141910498300631E-6</v>
      </c>
      <c r="AD5905">
        <f>AA5905*$C$28</f>
        <v>6.367178209382792</v>
      </c>
      <c r="AF5905">
        <f>(Q5905-X5905)/AD5905+X5905</f>
        <v>5.1690514165822167E-6</v>
      </c>
      <c r="AH5905">
        <f>Q5905/AF5905</f>
        <v>6.367178209382792</v>
      </c>
      <c r="AK5905" s="2"/>
      <c r="AL5905" s="2"/>
      <c r="AT5905" s="1"/>
    </row>
    <row r="5906" spans="6:46" x14ac:dyDescent="0.35">
      <c r="F5906" s="4">
        <v>44443</v>
      </c>
      <c r="H5906">
        <v>16.7</v>
      </c>
      <c r="I5906">
        <v>16.0833333333333</v>
      </c>
      <c r="K5906" s="2">
        <v>1.6083493802737498E-5</v>
      </c>
      <c r="L5906" s="2">
        <v>4.47199250562083E-5</v>
      </c>
      <c r="N5906">
        <f t="shared" si="463"/>
        <v>1.1258445661916248E-5</v>
      </c>
      <c r="O5906" s="2">
        <f t="shared" si="464"/>
        <v>1.3415977516862491E-5</v>
      </c>
      <c r="Q5906">
        <f>N5906+O5906</f>
        <v>2.467442317877874E-5</v>
      </c>
      <c r="S5906">
        <f>IF(H5906&gt;$B$5,$B$5,($B$3 - $B$5)*(($B$5-H5906)/($B$5-$B$6))^(1/$B$2)+$B$5)</f>
        <v>24.400000000000002</v>
      </c>
      <c r="T5906">
        <f>K5906*S5906</f>
        <v>3.9243724878679502E-4</v>
      </c>
      <c r="U5906" s="3">
        <f>S5906*N5906/Q5906+$B$7*O5906/Q5906</f>
        <v>41.037832181182175</v>
      </c>
      <c r="V5906">
        <f>IF(U5906-H5906&lt;=10,10,U5906-H5906)</f>
        <v>24.337832181182176</v>
      </c>
      <c r="X5906">
        <f t="shared" si="465"/>
        <v>0</v>
      </c>
      <c r="Y5906">
        <f t="shared" si="466"/>
        <v>1</v>
      </c>
      <c r="AA5906">
        <f>((Y5906*V5906)+H5906+273)/(Y5906*V5906)</f>
        <v>12.903278724388354</v>
      </c>
      <c r="AB5906">
        <f t="shared" si="467"/>
        <v>1.9122599539093786E-6</v>
      </c>
      <c r="AD5906">
        <f>AA5906*$C$28</f>
        <v>7.2745686474401738</v>
      </c>
      <c r="AF5906">
        <f>(Q5906-X5906)/AD5906+X5906</f>
        <v>3.3918744017160866E-6</v>
      </c>
      <c r="AH5906">
        <f>Q5906/AF5906</f>
        <v>7.2745686474401738</v>
      </c>
      <c r="AK5906" s="2"/>
      <c r="AL5906" s="2"/>
      <c r="AT5906" s="1"/>
    </row>
    <row r="5907" spans="6:46" x14ac:dyDescent="0.35">
      <c r="F5907" s="4">
        <v>44443.041666666664</v>
      </c>
      <c r="H5907">
        <v>16.100000000000001</v>
      </c>
      <c r="I5907">
        <v>16.0833333333333</v>
      </c>
      <c r="K5907" s="2">
        <v>1.6083493802737498E-5</v>
      </c>
      <c r="L5907" s="2">
        <v>1.7260309180011601E-5</v>
      </c>
      <c r="N5907">
        <f t="shared" si="463"/>
        <v>1.1258445661916248E-5</v>
      </c>
      <c r="O5907" s="2">
        <f t="shared" si="464"/>
        <v>5.1780927540034807E-6</v>
      </c>
      <c r="Q5907">
        <f>N5907+O5907</f>
        <v>1.6436538415919728E-5</v>
      </c>
      <c r="S5907">
        <f>IF(H5907&gt;$B$5,$B$5,($B$3 - $B$5)*(($B$5-H5907)/($B$5-$B$6))^(1/$B$2)+$B$5)</f>
        <v>25.199999999999996</v>
      </c>
      <c r="T5907">
        <f>K5907*S5907</f>
        <v>4.0530404382898487E-4</v>
      </c>
      <c r="U5907" s="3">
        <f>S5907*N5907/Q5907+$B$7*O5907/Q5907</f>
        <v>34.588057276089742</v>
      </c>
      <c r="V5907">
        <f>IF(U5907-H5907&lt;=10,10,U5907-H5907)</f>
        <v>18.488057276089741</v>
      </c>
      <c r="X5907">
        <f t="shared" si="465"/>
        <v>0</v>
      </c>
      <c r="Y5907">
        <f t="shared" si="466"/>
        <v>1</v>
      </c>
      <c r="AA5907">
        <f>((Y5907*V5907)+H5907+273)/(Y5907*V5907)</f>
        <v>16.637121612225187</v>
      </c>
      <c r="AB5907">
        <f t="shared" si="467"/>
        <v>9.8794363586558942E-7</v>
      </c>
      <c r="AD5907">
        <f>AA5907*$C$28</f>
        <v>9.3796224858096817</v>
      </c>
      <c r="AF5907">
        <f>(Q5907-X5907)/AD5907+X5907</f>
        <v>1.752366733393201E-6</v>
      </c>
      <c r="AH5907">
        <f>Q5907/AF5907</f>
        <v>9.3796224858096817</v>
      </c>
      <c r="AK5907" s="2"/>
      <c r="AL5907" s="2"/>
      <c r="AT5907" s="1"/>
    </row>
    <row r="5908" spans="6:46" x14ac:dyDescent="0.35">
      <c r="F5908" s="4">
        <v>44443.083333333336</v>
      </c>
      <c r="H5908">
        <v>15.5</v>
      </c>
      <c r="I5908">
        <v>16.0833333333333</v>
      </c>
      <c r="K5908" s="2">
        <v>1.6083493802737498E-5</v>
      </c>
      <c r="L5908" s="2">
        <v>1.09838706163429E-5</v>
      </c>
      <c r="N5908">
        <f t="shared" si="463"/>
        <v>1.1258445661916248E-5</v>
      </c>
      <c r="O5908" s="2">
        <f t="shared" si="464"/>
        <v>3.2951611849028707E-6</v>
      </c>
      <c r="Q5908">
        <f>N5908+O5908</f>
        <v>1.4553606846819119E-5</v>
      </c>
      <c r="S5908">
        <f>IF(H5908&gt;$B$5,$B$5,($B$3 - $B$5)*(($B$5-H5908)/($B$5-$B$6))^(1/$B$2)+$B$5)</f>
        <v>26</v>
      </c>
      <c r="T5908">
        <f>K5908*S5908</f>
        <v>4.1817083887117493E-4</v>
      </c>
      <c r="U5908" s="3">
        <f>S5908*N5908/Q5908+$B$7*O5908/Q5908</f>
        <v>32.566047535018377</v>
      </c>
      <c r="V5908">
        <f>IF(U5908-H5908&lt;=10,10,U5908-H5908)</f>
        <v>17.066047535018377</v>
      </c>
      <c r="X5908">
        <f t="shared" si="465"/>
        <v>0</v>
      </c>
      <c r="Y5908">
        <f t="shared" si="466"/>
        <v>1</v>
      </c>
      <c r="AA5908">
        <f>((Y5908*V5908)+H5908+273)/(Y5908*V5908)</f>
        <v>17.904910138567086</v>
      </c>
      <c r="AB5908">
        <f t="shared" si="467"/>
        <v>8.1282769554205827E-7</v>
      </c>
      <c r="AD5908">
        <f>AA5908*$C$28</f>
        <v>10.09437219108262</v>
      </c>
      <c r="AF5908">
        <f>(Q5908-X5908)/AD5908+X5908</f>
        <v>1.4417545312699875E-6</v>
      </c>
      <c r="AH5908">
        <f>Q5908/AF5908</f>
        <v>10.09437219108262</v>
      </c>
      <c r="AK5908" s="2"/>
      <c r="AL5908" s="2"/>
      <c r="AT5908" s="1"/>
    </row>
    <row r="5909" spans="6:46" x14ac:dyDescent="0.35">
      <c r="F5909" s="4">
        <v>44443.125</v>
      </c>
      <c r="H5909">
        <v>14.3</v>
      </c>
      <c r="I5909">
        <v>16.0833333333333</v>
      </c>
      <c r="K5909" s="2">
        <v>1.6814561702861898E-5</v>
      </c>
      <c r="L5909" s="2">
        <v>1.5691278403152899E-6</v>
      </c>
      <c r="N5909">
        <f t="shared" si="463"/>
        <v>1.1770193192003328E-5</v>
      </c>
      <c r="O5909" s="2">
        <f t="shared" si="464"/>
        <v>4.7073835209458705E-7</v>
      </c>
      <c r="Q5909">
        <f>N5909+O5909</f>
        <v>1.2240931544097915E-5</v>
      </c>
      <c r="S5909">
        <f>IF(H5909&gt;$B$5,$B$5,($B$3 - $B$5)*(($B$5-H5909)/($B$5-$B$6))^(1/$B$2)+$B$5)</f>
        <v>27.599999999999998</v>
      </c>
      <c r="T5909">
        <f>K5909*S5909</f>
        <v>4.6408190299898839E-4</v>
      </c>
      <c r="U5909" s="3">
        <f>S5909*N5909/Q5909+$B$7*O5909/Q5909</f>
        <v>28.653696836791042</v>
      </c>
      <c r="V5909">
        <f>IF(U5909-H5909&lt;=10,10,U5909-H5909)</f>
        <v>14.353696836791041</v>
      </c>
      <c r="X5909">
        <f t="shared" si="465"/>
        <v>0</v>
      </c>
      <c r="Y5909">
        <f t="shared" si="466"/>
        <v>1</v>
      </c>
      <c r="AA5909">
        <f>((Y5909*V5909)+H5909+273)/(Y5909*V5909)</f>
        <v>21.015749480203574</v>
      </c>
      <c r="AB5909">
        <f t="shared" si="467"/>
        <v>5.8246466801617683E-7</v>
      </c>
      <c r="AD5909">
        <f>AA5909*$C$28</f>
        <v>11.848191109922176</v>
      </c>
      <c r="AF5909">
        <f>(Q5909-X5909)/AD5909+X5909</f>
        <v>1.0331477126366439E-6</v>
      </c>
      <c r="AH5909">
        <f>Q5909/AF5909</f>
        <v>11.848191109922176</v>
      </c>
      <c r="AK5909" s="2"/>
      <c r="AL5909" s="2"/>
      <c r="AT5909" s="1"/>
    </row>
    <row r="5910" spans="6:46" x14ac:dyDescent="0.35">
      <c r="F5910" s="4">
        <v>44443.166666666664</v>
      </c>
      <c r="H5910">
        <v>13.6</v>
      </c>
      <c r="I5910">
        <v>16.0833333333333</v>
      </c>
      <c r="K5910" s="2">
        <v>1.7545629602986299E-5</v>
      </c>
      <c r="L5910" s="2">
        <v>4.7073713880137897E-6</v>
      </c>
      <c r="N5910">
        <f t="shared" si="463"/>
        <v>1.2281940722090408E-5</v>
      </c>
      <c r="O5910" s="2">
        <f t="shared" si="464"/>
        <v>1.4122114164041371E-6</v>
      </c>
      <c r="Q5910">
        <f>N5910+O5910</f>
        <v>1.3694152138494546E-5</v>
      </c>
      <c r="S5910">
        <f>IF(H5910&gt;$B$5,$B$5,($B$3 - $B$5)*(($B$5-H5910)/($B$5-$B$6))^(1/$B$2)+$B$5)</f>
        <v>28.533333333333331</v>
      </c>
      <c r="T5910">
        <f>K5910*S5910</f>
        <v>5.0063529800520898E-4</v>
      </c>
      <c r="U5910" s="3">
        <f>S5910*N5910/Q5910+$B$7*O5910/Q5910</f>
        <v>31.262712154513743</v>
      </c>
      <c r="V5910">
        <f>IF(U5910-H5910&lt;=10,10,U5910-H5910)</f>
        <v>17.662712154513741</v>
      </c>
      <c r="X5910">
        <f t="shared" si="465"/>
        <v>0</v>
      </c>
      <c r="Y5910">
        <f t="shared" si="466"/>
        <v>1</v>
      </c>
      <c r="AA5910">
        <f>((Y5910*V5910)+H5910+273)/(Y5910*V5910)</f>
        <v>17.226273603556336</v>
      </c>
      <c r="AB5910">
        <f t="shared" si="467"/>
        <v>7.9495731077134468E-7</v>
      </c>
      <c r="AD5910">
        <f>AA5910*$C$28</f>
        <v>9.7117726854805557</v>
      </c>
      <c r="AF5910">
        <f>(Q5910-X5910)/AD5910+X5910</f>
        <v>1.4100569053647425E-6</v>
      </c>
      <c r="AH5910">
        <f>Q5910/AF5910</f>
        <v>9.7117726854805557</v>
      </c>
      <c r="AK5910" s="2"/>
      <c r="AL5910" s="2"/>
      <c r="AT5910" s="1"/>
    </row>
    <row r="5911" spans="6:46" x14ac:dyDescent="0.35">
      <c r="F5911" s="4">
        <v>44443.208333333336</v>
      </c>
      <c r="H5911">
        <v>13.7</v>
      </c>
      <c r="I5911">
        <v>16.0833333333333</v>
      </c>
      <c r="K5911" s="2">
        <v>1.7545629602986299E-5</v>
      </c>
      <c r="L5911" s="2">
        <v>2.03986133923705E-5</v>
      </c>
      <c r="N5911">
        <f t="shared" si="463"/>
        <v>1.2281940722090408E-5</v>
      </c>
      <c r="O5911" s="2">
        <f t="shared" si="464"/>
        <v>6.1195840177111508E-6</v>
      </c>
      <c r="Q5911">
        <f>N5911+O5911</f>
        <v>1.840152473980156E-5</v>
      </c>
      <c r="S5911">
        <f>IF(H5911&gt;$B$5,$B$5,($B$3 - $B$5)*(($B$5-H5911)/($B$5-$B$6))^(1/$B$2)+$B$5)</f>
        <v>28.4</v>
      </c>
      <c r="T5911">
        <f>K5911*S5911</f>
        <v>4.9829588072481084E-4</v>
      </c>
      <c r="U5911" s="3">
        <f>S5911*N5911/Q5911+$B$7*O5911/Q5911</f>
        <v>37.246056898699791</v>
      </c>
      <c r="V5911">
        <f>IF(U5911-H5911&lt;=10,10,U5911-H5911)</f>
        <v>23.546056898699792</v>
      </c>
      <c r="X5911">
        <f t="shared" si="465"/>
        <v>0</v>
      </c>
      <c r="Y5911">
        <f t="shared" si="466"/>
        <v>1</v>
      </c>
      <c r="AA5911">
        <f>((Y5911*V5911)+H5911+273)/(Y5911*V5911)</f>
        <v>13.176136379583433</v>
      </c>
      <c r="AB5911">
        <f t="shared" si="467"/>
        <v>1.3965797112053973E-6</v>
      </c>
      <c r="AD5911">
        <f>AA5911*$C$28</f>
        <v>7.428399451694947</v>
      </c>
      <c r="AF5911">
        <f>(Q5911-X5911)/AD5911+X5911</f>
        <v>2.4771856790230715E-6</v>
      </c>
      <c r="AH5911">
        <f>Q5911/AF5911</f>
        <v>7.428399451694947</v>
      </c>
      <c r="AK5911" s="2"/>
      <c r="AL5911" s="2"/>
      <c r="AT5911" s="1"/>
    </row>
    <row r="5912" spans="6:46" x14ac:dyDescent="0.35">
      <c r="F5912" s="4">
        <v>44443.25</v>
      </c>
      <c r="H5912">
        <v>13.7</v>
      </c>
      <c r="I5912">
        <v>16.0833333333333</v>
      </c>
      <c r="K5912" s="2">
        <v>1.7545629602986299E-5</v>
      </c>
      <c r="L5912" s="2">
        <v>5.49193530817144E-5</v>
      </c>
      <c r="N5912">
        <f t="shared" si="463"/>
        <v>1.2281940722090408E-5</v>
      </c>
      <c r="O5912" s="2">
        <f t="shared" si="464"/>
        <v>1.6475805924514323E-5</v>
      </c>
      <c r="Q5912">
        <f>N5912+O5912</f>
        <v>2.8757746646604732E-5</v>
      </c>
      <c r="S5912">
        <f>IF(H5912&gt;$B$5,$B$5,($B$3 - $B$5)*(($B$5-H5912)/($B$5-$B$6))^(1/$B$2)+$B$5)</f>
        <v>28.4</v>
      </c>
      <c r="T5912">
        <f>K5912*S5912</f>
        <v>4.9829588072481084E-4</v>
      </c>
      <c r="U5912" s="3">
        <f>S5912*N5912/Q5912+$B$7*O5912/Q5912</f>
        <v>43.639595889680862</v>
      </c>
      <c r="V5912">
        <f>IF(U5912-H5912&lt;=10,10,U5912-H5912)</f>
        <v>29.939595889680863</v>
      </c>
      <c r="X5912">
        <f t="shared" si="465"/>
        <v>0</v>
      </c>
      <c r="Y5912">
        <f t="shared" si="466"/>
        <v>1</v>
      </c>
      <c r="AA5912">
        <f>((Y5912*V5912)+H5912+273)/(Y5912*V5912)</f>
        <v>10.575947553080219</v>
      </c>
      <c r="AB5912">
        <f t="shared" si="467"/>
        <v>2.7191650206537861E-6</v>
      </c>
      <c r="AD5912">
        <f>AA5912*$C$28</f>
        <v>5.9624734247733544</v>
      </c>
      <c r="AF5912">
        <f>(Q5912-X5912)/AD5912+X5912</f>
        <v>4.823123659909289E-6</v>
      </c>
      <c r="AH5912">
        <f>Q5912/AF5912</f>
        <v>5.9624734247733535</v>
      </c>
      <c r="AK5912" s="2"/>
      <c r="AL5912" s="2"/>
      <c r="AT5912" s="1"/>
    </row>
    <row r="5913" spans="6:46" x14ac:dyDescent="0.35">
      <c r="F5913" s="4">
        <v>44443.291666666664</v>
      </c>
      <c r="H5913">
        <v>13.8</v>
      </c>
      <c r="I5913">
        <v>16.0833333333333</v>
      </c>
      <c r="K5913" s="2">
        <v>1.7545629602986299E-5</v>
      </c>
      <c r="L5913">
        <v>1.0670040195106999E-4</v>
      </c>
      <c r="N5913">
        <f t="shared" si="463"/>
        <v>1.2281940722090408E-5</v>
      </c>
      <c r="O5913" s="2">
        <f t="shared" si="464"/>
        <v>3.2010120585321005E-5</v>
      </c>
      <c r="Q5913">
        <f>N5913+O5913</f>
        <v>4.4292061307411413E-5</v>
      </c>
      <c r="S5913">
        <f>IF(H5913&gt;$B$5,$B$5,($B$3 - $B$5)*(($B$5-H5913)/($B$5-$B$6))^(1/$B$2)+$B$5)</f>
        <v>28.266666666666666</v>
      </c>
      <c r="T5913">
        <f>K5913*S5913</f>
        <v>4.9595646344441271E-4</v>
      </c>
      <c r="U5913" s="3">
        <f>S5913*N5913/Q5913+$B$7*O5913/Q5913</f>
        <v>47.5869962785195</v>
      </c>
      <c r="V5913">
        <f>IF(U5913-H5913&lt;=10,10,U5913-H5913)</f>
        <v>33.786996278519496</v>
      </c>
      <c r="X5913">
        <f t="shared" si="465"/>
        <v>0</v>
      </c>
      <c r="Y5913">
        <f t="shared" si="466"/>
        <v>1</v>
      </c>
      <c r="AA5913">
        <f>((Y5913*V5913)+H5913+273)/(Y5913*V5913)</f>
        <v>9.4884728324410617</v>
      </c>
      <c r="AB5913">
        <f t="shared" si="467"/>
        <v>4.6679863123997135E-6</v>
      </c>
      <c r="AD5913">
        <f>AA5913*$C$28</f>
        <v>5.3493804523110109</v>
      </c>
      <c r="AF5913">
        <f>(Q5913-X5913)/AD5913+X5913</f>
        <v>8.2798487978690302E-6</v>
      </c>
      <c r="AH5913">
        <f>Q5913/AF5913</f>
        <v>5.3493804523110109</v>
      </c>
      <c r="AK5913" s="2"/>
      <c r="AT5913" s="1"/>
    </row>
    <row r="5914" spans="6:46" x14ac:dyDescent="0.35">
      <c r="F5914" s="4">
        <v>44443.333333333336</v>
      </c>
      <c r="H5914">
        <v>13.5</v>
      </c>
      <c r="I5914">
        <v>16.0833333333333</v>
      </c>
      <c r="K5914" s="2">
        <v>1.64490277527997E-5</v>
      </c>
      <c r="L5914">
        <v>1.6318914979760501E-4</v>
      </c>
      <c r="N5914">
        <f t="shared" si="463"/>
        <v>1.1514319426959789E-5</v>
      </c>
      <c r="O5914" s="2">
        <f t="shared" si="464"/>
        <v>4.8956744939281509E-5</v>
      </c>
      <c r="Q5914">
        <f>N5914+O5914</f>
        <v>6.0471064366241298E-5</v>
      </c>
      <c r="S5914">
        <f>IF(H5914&gt;$B$5,$B$5,($B$3 - $B$5)*(($B$5-H5914)/($B$5-$B$6))^(1/$B$2)+$B$5)</f>
        <v>28.666666666666668</v>
      </c>
      <c r="T5914">
        <f>K5914*S5914</f>
        <v>4.7153879558025811E-4</v>
      </c>
      <c r="U5914" s="3">
        <f>S5914*N5914/Q5914+$B$7*O5914/Q5914</f>
        <v>49.985859522163814</v>
      </c>
      <c r="V5914">
        <f>IF(U5914-H5914&lt;=10,10,U5914-H5914)</f>
        <v>36.485859522163814</v>
      </c>
      <c r="X5914">
        <f t="shared" si="465"/>
        <v>0</v>
      </c>
      <c r="Y5914">
        <f t="shared" si="466"/>
        <v>1</v>
      </c>
      <c r="AA5914">
        <f>((Y5914*V5914)+H5914+273)/(Y5914*V5914)</f>
        <v>8.8523571529392591</v>
      </c>
      <c r="AB5914">
        <f t="shared" si="467"/>
        <v>6.8310692080654492E-6</v>
      </c>
      <c r="AD5914">
        <f>AA5914*$C$28</f>
        <v>4.9907532167772555</v>
      </c>
      <c r="AF5914">
        <f>(Q5914-X5914)/AD5914+X5914</f>
        <v>1.2116620826483196E-5</v>
      </c>
      <c r="AH5914">
        <f>Q5914/AF5914</f>
        <v>4.9907532167772555</v>
      </c>
      <c r="AK5914" s="2"/>
      <c r="AT5914" s="1"/>
    </row>
    <row r="5915" spans="6:46" x14ac:dyDescent="0.35">
      <c r="F5915" s="4">
        <v>44443.375</v>
      </c>
      <c r="H5915">
        <v>13.8</v>
      </c>
      <c r="I5915">
        <v>16.0833333333333</v>
      </c>
      <c r="K5915" s="2">
        <v>1.49868919525508E-5</v>
      </c>
      <c r="L5915">
        <v>1.9143340239155201E-4</v>
      </c>
      <c r="N5915">
        <f t="shared" si="463"/>
        <v>1.049082436678556E-5</v>
      </c>
      <c r="O5915" s="2">
        <f t="shared" si="464"/>
        <v>5.7430020717465609E-5</v>
      </c>
      <c r="Q5915">
        <f>N5915+O5915</f>
        <v>6.7920845084251167E-5</v>
      </c>
      <c r="S5915">
        <f>IF(H5915&gt;$B$5,$B$5,($B$3 - $B$5)*(($B$5-H5915)/($B$5-$B$6))^(1/$B$2)+$B$5)</f>
        <v>28.266666666666666</v>
      </c>
      <c r="T5915">
        <f>K5915*S5915</f>
        <v>4.2362947919210263E-4</v>
      </c>
      <c r="U5915" s="3">
        <f>S5915*N5915/Q5915+$B$7*O5915/Q5915</f>
        <v>50.870859610317737</v>
      </c>
      <c r="V5915">
        <f>IF(U5915-H5915&lt;=10,10,U5915-H5915)</f>
        <v>37.07085961031774</v>
      </c>
      <c r="X5915">
        <f t="shared" si="465"/>
        <v>0</v>
      </c>
      <c r="Y5915">
        <f t="shared" si="466"/>
        <v>1</v>
      </c>
      <c r="AA5915">
        <f>((Y5915*V5915)+H5915+273)/(Y5915*V5915)</f>
        <v>8.7365349229769791</v>
      </c>
      <c r="AB5915">
        <f t="shared" si="467"/>
        <v>7.7743459716071391E-6</v>
      </c>
      <c r="AD5915">
        <f>AA5915*$C$28</f>
        <v>4.9254553354590982</v>
      </c>
      <c r="AF5915">
        <f>(Q5915-X5915)/AD5915+X5915</f>
        <v>1.3789759617812129E-5</v>
      </c>
      <c r="AH5915">
        <f>Q5915/AF5915</f>
        <v>4.9254553354590982</v>
      </c>
      <c r="AK5915" s="2"/>
      <c r="AT5915" s="1"/>
    </row>
    <row r="5916" spans="6:46" x14ac:dyDescent="0.35">
      <c r="F5916" s="4">
        <v>44443.416666666664</v>
      </c>
      <c r="H5916">
        <v>14.2</v>
      </c>
      <c r="I5916">
        <v>16.0833333333333</v>
      </c>
      <c r="K5916" s="2">
        <v>1.3524756152302E-5</v>
      </c>
      <c r="L5916">
        <v>1.78879457566192E-4</v>
      </c>
      <c r="N5916">
        <f t="shared" si="463"/>
        <v>9.4673293066113996E-6</v>
      </c>
      <c r="O5916" s="2">
        <f t="shared" si="464"/>
        <v>5.366383726985761E-5</v>
      </c>
      <c r="Q5916">
        <f>N5916+O5916</f>
        <v>6.3131166576469011E-5</v>
      </c>
      <c r="S5916">
        <f>IF(H5916&gt;$B$5,$B$5,($B$3 - $B$5)*(($B$5-H5916)/($B$5-$B$6))^(1/$B$2)+$B$5)</f>
        <v>27.733333333333334</v>
      </c>
      <c r="T5916">
        <f>K5916*S5916</f>
        <v>3.7508657062384213E-4</v>
      </c>
      <c r="U5916" s="3">
        <f>S5916*N5916/Q5916+$B$7*O5916/Q5916</f>
        <v>50.91101311086566</v>
      </c>
      <c r="V5916">
        <f>IF(U5916-H5916&lt;=10,10,U5916-H5916)</f>
        <v>36.711013110865665</v>
      </c>
      <c r="X5916">
        <f t="shared" si="465"/>
        <v>0</v>
      </c>
      <c r="Y5916">
        <f t="shared" si="466"/>
        <v>1</v>
      </c>
      <c r="AA5916">
        <f>((Y5916*V5916)+H5916+273)/(Y5916*V5916)</f>
        <v>8.8232654362511997</v>
      </c>
      <c r="AB5916">
        <f t="shared" si="467"/>
        <v>7.155079605458631E-6</v>
      </c>
      <c r="AD5916">
        <f>AA5916*$C$28</f>
        <v>4.9743519830567768</v>
      </c>
      <c r="AF5916">
        <f>(Q5916-X5916)/AD5916+X5916</f>
        <v>1.2691334829441328E-5</v>
      </c>
      <c r="AH5916">
        <f>Q5916/AF5916</f>
        <v>4.9743519830567768</v>
      </c>
      <c r="AK5916" s="2"/>
      <c r="AT5916" s="1"/>
    </row>
    <row r="5917" spans="6:46" x14ac:dyDescent="0.35">
      <c r="F5917" s="4">
        <v>44443.458333333336</v>
      </c>
      <c r="H5917">
        <v>15.3</v>
      </c>
      <c r="I5917">
        <v>16.0833333333333</v>
      </c>
      <c r="K5917" s="2">
        <v>1.31592222022397E-5</v>
      </c>
      <c r="L5917">
        <v>1.56911570738321E-4</v>
      </c>
      <c r="N5917">
        <f t="shared" si="463"/>
        <v>9.2114555415677893E-6</v>
      </c>
      <c r="O5917" s="2">
        <f t="shared" si="464"/>
        <v>4.7073471221496307E-5</v>
      </c>
      <c r="Q5917">
        <f>N5917+O5917</f>
        <v>5.6284926763064096E-5</v>
      </c>
      <c r="S5917">
        <f>IF(H5917&gt;$B$5,$B$5,($B$3 - $B$5)*(($B$5-H5917)/($B$5-$B$6))^(1/$B$2)+$B$5)</f>
        <v>26.266666666666666</v>
      </c>
      <c r="T5917">
        <f>K5917*S5917</f>
        <v>3.4564890317882946E-4</v>
      </c>
      <c r="U5917" s="3">
        <f>S5917*N5917/Q5917+$B$7*O5917/Q5917</f>
        <v>50.297571876121971</v>
      </c>
      <c r="V5917">
        <f>IF(U5917-H5917&lt;=10,10,U5917-H5917)</f>
        <v>34.997571876121967</v>
      </c>
      <c r="X5917">
        <f t="shared" si="465"/>
        <v>0</v>
      </c>
      <c r="Y5917">
        <f t="shared" si="466"/>
        <v>1</v>
      </c>
      <c r="AA5917">
        <f>((Y5917*V5917)+H5917+273)/(Y5917*V5917)</f>
        <v>9.2377143483117017</v>
      </c>
      <c r="AB5917">
        <f t="shared" si="467"/>
        <v>6.0929494722199122E-6</v>
      </c>
      <c r="AD5917">
        <f>AA5917*$C$28</f>
        <v>5.2080086470752418</v>
      </c>
      <c r="AF5917">
        <f>(Q5917-X5917)/AD5917+X5917</f>
        <v>1.0807379667979827E-5</v>
      </c>
      <c r="AH5917">
        <f>Q5917/AF5917</f>
        <v>5.2080086470752418</v>
      </c>
      <c r="AK5917" s="2"/>
      <c r="AT5917" s="1"/>
    </row>
    <row r="5918" spans="6:46" x14ac:dyDescent="0.35">
      <c r="F5918" s="4">
        <v>44443.5</v>
      </c>
      <c r="H5918">
        <v>17.100000000000001</v>
      </c>
      <c r="I5918">
        <v>16.0833333333333</v>
      </c>
      <c r="K5918" s="2">
        <v>1.31592222022397E-5</v>
      </c>
      <c r="L5918">
        <v>1.44358839206169E-4</v>
      </c>
      <c r="N5918">
        <f t="shared" si="463"/>
        <v>9.2114555415677893E-6</v>
      </c>
      <c r="O5918" s="2">
        <f t="shared" si="464"/>
        <v>4.3307651761850704E-5</v>
      </c>
      <c r="Q5918">
        <f>N5918+O5918</f>
        <v>5.2519107303418493E-5</v>
      </c>
      <c r="S5918">
        <f>IF(H5918&gt;$B$5,$B$5,($B$3 - $B$5)*(($B$5-H5918)/($B$5-$B$6))^(1/$B$2)+$B$5)</f>
        <v>23.866666666666664</v>
      </c>
      <c r="T5918">
        <f>K5918*S5918</f>
        <v>3.1406676989345416E-4</v>
      </c>
      <c r="U5918" s="3">
        <f>S5918*N5918/Q5918+$B$7*O5918/Q5918</f>
        <v>49.539448010721543</v>
      </c>
      <c r="V5918">
        <f>IF(U5918-H5918&lt;=10,10,U5918-H5918)</f>
        <v>32.439448010721541</v>
      </c>
      <c r="X5918">
        <f t="shared" si="465"/>
        <v>0</v>
      </c>
      <c r="Y5918">
        <f t="shared" si="466"/>
        <v>1</v>
      </c>
      <c r="AA5918">
        <f>((Y5918*V5918)+H5918+273)/(Y5918*V5918)</f>
        <v>9.942815546803363</v>
      </c>
      <c r="AB5918">
        <f t="shared" si="467"/>
        <v>5.2821162231359605E-6</v>
      </c>
      <c r="AD5918">
        <f>AA5918*$C$28</f>
        <v>5.6055283148574375</v>
      </c>
      <c r="AF5918">
        <f>(Q5918-X5918)/AD5918+X5918</f>
        <v>9.3691627895655694E-6</v>
      </c>
      <c r="AH5918">
        <f>Q5918/AF5918</f>
        <v>5.6055283148574375</v>
      </c>
      <c r="AK5918" s="2"/>
      <c r="AT5918" s="1"/>
    </row>
    <row r="5919" spans="6:46" x14ac:dyDescent="0.35">
      <c r="F5919" s="4">
        <v>44443.541666666664</v>
      </c>
      <c r="H5919">
        <v>18.100000000000001</v>
      </c>
      <c r="I5919">
        <v>16.0833333333333</v>
      </c>
      <c r="K5919" s="2">
        <v>1.27936882521775E-5</v>
      </c>
      <c r="L5919">
        <v>1.56911570738321E-4</v>
      </c>
      <c r="N5919">
        <f t="shared" si="463"/>
        <v>8.9555817765242501E-6</v>
      </c>
      <c r="O5919" s="2">
        <f t="shared" si="464"/>
        <v>4.7073471221496307E-5</v>
      </c>
      <c r="Q5919">
        <f>N5919+O5919</f>
        <v>5.6029052998020559E-5</v>
      </c>
      <c r="S5919">
        <f>IF(H5919&gt;$B$5,$B$5,($B$3 - $B$5)*(($B$5-H5919)/($B$5-$B$6))^(1/$B$2)+$B$5)</f>
        <v>22.533333333333331</v>
      </c>
      <c r="T5919">
        <f>K5919*S5919</f>
        <v>2.882844419490663E-4</v>
      </c>
      <c r="U5919" s="3">
        <f>S5919*N5919/Q5919+$B$7*O5919/Q5919</f>
        <v>49.810587136734945</v>
      </c>
      <c r="V5919">
        <f>IF(U5919-H5919&lt;=10,10,U5919-H5919)</f>
        <v>31.710587136734944</v>
      </c>
      <c r="X5919">
        <f t="shared" si="465"/>
        <v>0</v>
      </c>
      <c r="Y5919">
        <f t="shared" si="466"/>
        <v>1</v>
      </c>
      <c r="AA5919">
        <f>((Y5919*V5919)+H5919+273)/(Y5919*V5919)</f>
        <v>10.179899405355915</v>
      </c>
      <c r="AB5919">
        <f t="shared" si="467"/>
        <v>5.5038906345717121E-6</v>
      </c>
      <c r="AD5919">
        <f>AA5919*$C$28</f>
        <v>5.7391906840179772</v>
      </c>
      <c r="AF5919">
        <f>(Q5919-X5919)/AD5919+X5919</f>
        <v>9.7625355355495719E-6</v>
      </c>
      <c r="AH5919">
        <f>Q5919/AF5919</f>
        <v>5.7391906840179772</v>
      </c>
      <c r="AK5919" s="2"/>
      <c r="AT5919" s="1"/>
    </row>
    <row r="5920" spans="6:46" x14ac:dyDescent="0.35">
      <c r="F5920" s="4">
        <v>44443.583333333336</v>
      </c>
      <c r="H5920">
        <v>19</v>
      </c>
      <c r="I5920">
        <v>16.0833333333333</v>
      </c>
      <c r="K5920" s="2">
        <v>1.16970864019909E-5</v>
      </c>
      <c r="L5920">
        <v>1.4122126296973501E-4</v>
      </c>
      <c r="N5920">
        <f t="shared" si="463"/>
        <v>8.1879604813936292E-6</v>
      </c>
      <c r="O5920" s="2">
        <f t="shared" si="464"/>
        <v>4.2366378890920511E-5</v>
      </c>
      <c r="Q5920">
        <f>N5920+O5920</f>
        <v>5.0554339372314136E-5</v>
      </c>
      <c r="S5920">
        <f>IF(H5920&gt;$B$5,$B$5,($B$3 - $B$5)*(($B$5-H5920)/($B$5-$B$6))^(1/$B$2)+$B$5)</f>
        <v>21.333333333333332</v>
      </c>
      <c r="T5920">
        <f>K5920*S5920</f>
        <v>2.4953784324247252E-4</v>
      </c>
      <c r="U5920" s="3">
        <f>S5920*N5920/Q5920+$B$7*O5920/Q5920</f>
        <v>49.547227010983676</v>
      </c>
      <c r="V5920">
        <f>IF(U5920-H5920&lt;=10,10,U5920-H5920)</f>
        <v>30.547227010983676</v>
      </c>
      <c r="X5920">
        <f t="shared" si="465"/>
        <v>0</v>
      </c>
      <c r="Y5920">
        <f t="shared" si="466"/>
        <v>1</v>
      </c>
      <c r="AA5920">
        <f>((Y5920*V5920)+H5920+273)/(Y5920*V5920)</f>
        <v>10.558969129833203</v>
      </c>
      <c r="AB5920">
        <f t="shared" si="467"/>
        <v>4.7878101309604577E-6</v>
      </c>
      <c r="AD5920">
        <f>AA5920*$C$28</f>
        <v>5.9529013843583654</v>
      </c>
      <c r="AF5920">
        <f>(Q5920-X5920)/AD5920+X5920</f>
        <v>8.4923865033526241E-6</v>
      </c>
      <c r="AH5920">
        <f>Q5920/AF5920</f>
        <v>5.9529013843583654</v>
      </c>
      <c r="AK5920" s="2"/>
      <c r="AT5920" s="1"/>
    </row>
    <row r="5921" spans="6:46" x14ac:dyDescent="0.35">
      <c r="F5921" s="4">
        <v>44443.625</v>
      </c>
      <c r="H5921">
        <v>19.2</v>
      </c>
      <c r="I5921">
        <v>16.0833333333333</v>
      </c>
      <c r="K5921" s="2">
        <v>1.27936882521775E-5</v>
      </c>
      <c r="L5921">
        <v>1.3494489720365801E-4</v>
      </c>
      <c r="N5921">
        <f t="shared" si="463"/>
        <v>8.9555817765242501E-6</v>
      </c>
      <c r="O5921" s="2">
        <f t="shared" si="464"/>
        <v>4.0483469161097408E-5</v>
      </c>
      <c r="Q5921">
        <f>N5921+O5921</f>
        <v>4.943905093762166E-5</v>
      </c>
      <c r="S5921">
        <f>IF(H5921&gt;$B$5,$B$5,($B$3 - $B$5)*(($B$5-H5921)/($B$5-$B$6))^(1/$B$2)+$B$5)</f>
        <v>21.066666666666666</v>
      </c>
      <c r="T5921">
        <f>K5921*S5921</f>
        <v>2.6952036584587267E-4</v>
      </c>
      <c r="U5921" s="3">
        <f>S5921*N5921/Q5921+$B$7*O5921/Q5921</f>
        <v>48.853184155979221</v>
      </c>
      <c r="V5921">
        <f>IF(U5921-H5921&lt;=10,10,U5921-H5921)</f>
        <v>29.653184155979222</v>
      </c>
      <c r="X5921">
        <f t="shared" si="465"/>
        <v>0</v>
      </c>
      <c r="Y5921">
        <f t="shared" si="466"/>
        <v>1</v>
      </c>
      <c r="AA5921">
        <f>((Y5921*V5921)+H5921+273)/(Y5921*V5921)</f>
        <v>10.853916478682146</v>
      </c>
      <c r="AB5921">
        <f t="shared" si="467"/>
        <v>4.5549503752607113E-6</v>
      </c>
      <c r="AD5921">
        <f>AA5921*$C$28</f>
        <v>6.119185844487613</v>
      </c>
      <c r="AF5921">
        <f>(Q5921-X5921)/AD5921+X5921</f>
        <v>8.0793511088012095E-6</v>
      </c>
      <c r="AH5921">
        <f>Q5921/AF5921</f>
        <v>6.119185844487613</v>
      </c>
      <c r="AK5921" s="2"/>
      <c r="AT5921" s="1"/>
    </row>
    <row r="5922" spans="6:46" x14ac:dyDescent="0.35">
      <c r="F5922" s="4">
        <v>44443.666666666664</v>
      </c>
      <c r="H5922">
        <v>19.7</v>
      </c>
      <c r="I5922">
        <v>16.0833333333333</v>
      </c>
      <c r="K5922" s="2">
        <v>1.31592222022397E-5</v>
      </c>
      <c r="L5922">
        <v>1.4122126296973501E-4</v>
      </c>
      <c r="N5922">
        <f t="shared" si="463"/>
        <v>9.2114555415677893E-6</v>
      </c>
      <c r="O5922" s="2">
        <f t="shared" si="464"/>
        <v>4.2366378890920511E-5</v>
      </c>
      <c r="Q5922">
        <f>N5922+O5922</f>
        <v>5.15778344324883E-5</v>
      </c>
      <c r="S5922">
        <f>IF(H5922&gt;$B$5,$B$5,($B$3 - $B$5)*(($B$5-H5922)/($B$5-$B$6))^(1/$B$2)+$B$5)</f>
        <v>20.400000000000002</v>
      </c>
      <c r="T5922">
        <f>K5922*S5922</f>
        <v>2.6844813292568989E-4</v>
      </c>
      <c r="U5922" s="3">
        <f>S5922*N5922/Q5922+$B$7*O5922/Q5922</f>
        <v>48.82067189820809</v>
      </c>
      <c r="V5922">
        <f>IF(U5922-H5922&lt;=10,10,U5922-H5922)</f>
        <v>29.120671898208091</v>
      </c>
      <c r="X5922">
        <f t="shared" si="465"/>
        <v>0</v>
      </c>
      <c r="Y5922">
        <f t="shared" si="466"/>
        <v>1</v>
      </c>
      <c r="AA5922">
        <f>((Y5922*V5922)+H5922+273)/(Y5922*V5922)</f>
        <v>11.051279071552294</v>
      </c>
      <c r="AB5922">
        <f t="shared" si="467"/>
        <v>4.6671370887065589E-6</v>
      </c>
      <c r="AD5922">
        <f>AA5922*$C$28</f>
        <v>6.2304542872561184</v>
      </c>
      <c r="AF5922">
        <f>(Q5922-X5922)/AD5922+X5922</f>
        <v>8.278342485874026E-6</v>
      </c>
      <c r="AH5922">
        <f>Q5922/AF5922</f>
        <v>6.2304542872561184</v>
      </c>
      <c r="AK5922" s="2"/>
      <c r="AT5922" s="1"/>
    </row>
    <row r="5923" spans="6:46" x14ac:dyDescent="0.35">
      <c r="F5923" s="4">
        <v>44443.708333333336</v>
      </c>
      <c r="H5923">
        <v>19.3</v>
      </c>
      <c r="I5923">
        <v>16.0833333333333</v>
      </c>
      <c r="K5923" s="2">
        <v>1.42558240524264E-5</v>
      </c>
      <c r="L5923">
        <v>1.78879457566192E-4</v>
      </c>
      <c r="N5923">
        <f t="shared" si="463"/>
        <v>9.9790768366984796E-6</v>
      </c>
      <c r="O5923" s="2">
        <f t="shared" si="464"/>
        <v>5.366383726985761E-5</v>
      </c>
      <c r="Q5923">
        <f>N5923+O5923</f>
        <v>6.3642914106556086E-5</v>
      </c>
      <c r="S5923">
        <f>IF(H5923&gt;$B$5,$B$5,($B$3 - $B$5)*(($B$5-H5923)/($B$5-$B$6))^(1/$B$2)+$B$5)</f>
        <v>20.933333333333334</v>
      </c>
      <c r="T5923">
        <f>K5923*S5923</f>
        <v>2.9842191683079265E-4</v>
      </c>
      <c r="U5923" s="3">
        <f>S5923*N5923/Q5923+$B$7*O5923/Q5923</f>
        <v>49.658417374357136</v>
      </c>
      <c r="V5923">
        <f>IF(U5923-H5923&lt;=10,10,U5923-H5923)</f>
        <v>30.358417374357135</v>
      </c>
      <c r="X5923">
        <f t="shared" si="465"/>
        <v>0</v>
      </c>
      <c r="Y5923">
        <f t="shared" si="466"/>
        <v>1</v>
      </c>
      <c r="AA5923">
        <f>((Y5923*V5923)+H5923+273)/(Y5923*V5923)</f>
        <v>10.628301646807756</v>
      </c>
      <c r="AB5923">
        <f t="shared" si="467"/>
        <v>5.9880605783964964E-6</v>
      </c>
      <c r="AD5923">
        <f>AA5923*$C$28</f>
        <v>5.9919894460056664</v>
      </c>
      <c r="AF5923">
        <f>(Q5923-X5923)/AD5923+X5923</f>
        <v>1.0621332811088517E-5</v>
      </c>
      <c r="AH5923">
        <f>Q5923/AF5923</f>
        <v>5.9919894460056664</v>
      </c>
      <c r="AK5923" s="2"/>
      <c r="AT5923" s="1"/>
    </row>
    <row r="5924" spans="6:46" x14ac:dyDescent="0.35">
      <c r="F5924" s="4">
        <v>44443.75</v>
      </c>
      <c r="H5924">
        <v>19</v>
      </c>
      <c r="I5924">
        <v>16.0833333333333</v>
      </c>
      <c r="K5924" s="2">
        <v>1.46213580024886E-5</v>
      </c>
      <c r="L5924">
        <v>2.1967765498549899E-4</v>
      </c>
      <c r="N5924">
        <f t="shared" si="463"/>
        <v>1.0234950601742019E-5</v>
      </c>
      <c r="O5924" s="2">
        <f t="shared" si="464"/>
        <v>6.590329649564971E-5</v>
      </c>
      <c r="Q5924">
        <f>N5924+O5924</f>
        <v>7.6138247097391724E-5</v>
      </c>
      <c r="S5924">
        <f>IF(H5924&gt;$B$5,$B$5,($B$3 - $B$5)*(($B$5-H5924)/($B$5-$B$6))^(1/$B$2)+$B$5)</f>
        <v>21.333333333333332</v>
      </c>
      <c r="T5924">
        <f>K5924*S5924</f>
        <v>3.1192230405309012E-4</v>
      </c>
      <c r="U5924" s="3">
        <f>S5924*N5924/Q5924+$B$7*O5924/Q5924</f>
        <v>50.474328824278224</v>
      </c>
      <c r="V5924">
        <f>IF(U5924-H5924&lt;=10,10,U5924-H5924)</f>
        <v>31.474328824278224</v>
      </c>
      <c r="X5924">
        <f t="shared" si="465"/>
        <v>0</v>
      </c>
      <c r="Y5924">
        <f t="shared" si="466"/>
        <v>1</v>
      </c>
      <c r="AA5924">
        <f>((Y5924*V5924)+H5924+273)/(Y5924*V5924)</f>
        <v>10.277401962413292</v>
      </c>
      <c r="AB5924">
        <f t="shared" si="467"/>
        <v>7.4083165546940711E-6</v>
      </c>
      <c r="AD5924">
        <f>AA5924*$C$28</f>
        <v>5.7941603595372868</v>
      </c>
      <c r="AF5924">
        <f>(Q5924-X5924)/AD5924+X5924</f>
        <v>1.3140514306281991E-5</v>
      </c>
      <c r="AH5924">
        <f>Q5924/AF5924</f>
        <v>5.7941603595372868</v>
      </c>
      <c r="AK5924" s="2"/>
      <c r="AT5924" s="1"/>
    </row>
    <row r="5925" spans="6:46" x14ac:dyDescent="0.35">
      <c r="F5925" s="4">
        <v>44443.791666666664</v>
      </c>
      <c r="H5925">
        <v>18.100000000000001</v>
      </c>
      <c r="I5925">
        <v>16.0833333333333</v>
      </c>
      <c r="K5925" s="2">
        <v>1.6083493802737498E-5</v>
      </c>
      <c r="L5925">
        <v>2.1967765498549899E-4</v>
      </c>
      <c r="N5925">
        <f t="shared" si="463"/>
        <v>1.1258445661916248E-5</v>
      </c>
      <c r="O5925" s="2">
        <f t="shared" si="464"/>
        <v>6.590329649564971E-5</v>
      </c>
      <c r="Q5925">
        <f>N5925+O5925</f>
        <v>7.7161742157565955E-5</v>
      </c>
      <c r="S5925">
        <f>IF(H5925&gt;$B$5,$B$5,($B$3 - $B$5)*(($B$5-H5925)/($B$5-$B$6))^(1/$B$2)+$B$5)</f>
        <v>22.533333333333331</v>
      </c>
      <c r="T5925">
        <f>K5925*S5925</f>
        <v>3.6241472702168491E-4</v>
      </c>
      <c r="U5925" s="3">
        <f>S5925*N5925/Q5925+$B$7*O5925/Q5925</f>
        <v>50.262882974521155</v>
      </c>
      <c r="V5925">
        <f>IF(U5925-H5925&lt;=10,10,U5925-H5925)</f>
        <v>32.162882974521153</v>
      </c>
      <c r="X5925">
        <f t="shared" si="465"/>
        <v>0</v>
      </c>
      <c r="Y5925">
        <f t="shared" si="466"/>
        <v>1</v>
      </c>
      <c r="AA5925">
        <f>((Y5925*V5925)+H5925+273)/(Y5925*V5925)</f>
        <v>10.050805558401096</v>
      </c>
      <c r="AB5925">
        <f t="shared" si="467"/>
        <v>7.6771699252573159E-6</v>
      </c>
      <c r="AD5925">
        <f>AA5925*$C$28</f>
        <v>5.6664105734976973</v>
      </c>
      <c r="AF5925">
        <f>(Q5925-X5925)/AD5925+X5925</f>
        <v>1.3617393437471376E-5</v>
      </c>
      <c r="AH5925">
        <f>Q5925/AF5925</f>
        <v>5.6664105734976973</v>
      </c>
      <c r="AK5925" s="2"/>
      <c r="AT5925" s="1"/>
    </row>
    <row r="5926" spans="6:46" x14ac:dyDescent="0.35">
      <c r="F5926" s="4">
        <v>44443.833333333336</v>
      </c>
      <c r="H5926">
        <v>17.100000000000001</v>
      </c>
      <c r="I5926">
        <v>16.0833333333333</v>
      </c>
      <c r="K5926" s="2">
        <v>1.6083493802737498E-5</v>
      </c>
      <c r="L5926">
        <v>1.8515703662547601E-4</v>
      </c>
      <c r="N5926">
        <f t="shared" si="463"/>
        <v>1.1258445661916248E-5</v>
      </c>
      <c r="O5926" s="2">
        <f t="shared" si="464"/>
        <v>5.5547110987642811E-5</v>
      </c>
      <c r="Q5926">
        <f>N5926+O5926</f>
        <v>6.6805556649559056E-5</v>
      </c>
      <c r="S5926">
        <f>IF(H5926&gt;$B$5,$B$5,($B$3 - $B$5)*(($B$5-H5926)/($B$5-$B$6))^(1/$B$2)+$B$5)</f>
        <v>23.866666666666664</v>
      </c>
      <c r="T5926">
        <f>K5926*S5926</f>
        <v>3.8385938542533489E-4</v>
      </c>
      <c r="U5926" s="3">
        <f>S5926*N5926/Q5926+$B$7*O5926/Q5926</f>
        <v>49.753236718820567</v>
      </c>
      <c r="V5926">
        <f>IF(U5926-H5926&lt;=10,10,U5926-H5926)</f>
        <v>32.653236718820565</v>
      </c>
      <c r="X5926">
        <f t="shared" si="465"/>
        <v>0</v>
      </c>
      <c r="Y5926">
        <f t="shared" si="466"/>
        <v>1</v>
      </c>
      <c r="AA5926">
        <f>((Y5926*V5926)+H5926+273)/(Y5926*V5926)</f>
        <v>9.8842647513957811</v>
      </c>
      <c r="AB5926">
        <f t="shared" si="467"/>
        <v>6.7587785566068814E-6</v>
      </c>
      <c r="AD5926">
        <f>AA5926*$C$28</f>
        <v>5.572518737241352</v>
      </c>
      <c r="AF5926">
        <f>(Q5926-X5926)/AD5926+X5926</f>
        <v>1.1988395158385922E-5</v>
      </c>
      <c r="AH5926">
        <f>Q5926/AF5926</f>
        <v>5.572518737241352</v>
      </c>
      <c r="AK5926" s="2"/>
      <c r="AT5926" s="1"/>
    </row>
    <row r="5927" spans="6:46" x14ac:dyDescent="0.35">
      <c r="F5927" s="4">
        <v>44443.875</v>
      </c>
      <c r="H5927">
        <v>15.6</v>
      </c>
      <c r="I5927">
        <v>16.0833333333333</v>
      </c>
      <c r="K5927" s="2">
        <v>1.6083493802737498E-5</v>
      </c>
      <c r="L5927">
        <v>1.3808247344009199E-4</v>
      </c>
      <c r="N5927">
        <f t="shared" si="463"/>
        <v>1.1258445661916248E-5</v>
      </c>
      <c r="O5927" s="2">
        <f t="shared" si="464"/>
        <v>4.1424742032027601E-5</v>
      </c>
      <c r="Q5927">
        <f>N5927+O5927</f>
        <v>5.2683187693943853E-5</v>
      </c>
      <c r="S5927">
        <f>IF(H5927&gt;$B$5,$B$5,($B$3 - $B$5)*(($B$5-H5927)/($B$5-$B$6))^(1/$B$2)+$B$5)</f>
        <v>25.866666666666667</v>
      </c>
      <c r="T5927">
        <f>K5927*S5927</f>
        <v>4.1602637303080997E-4</v>
      </c>
      <c r="U5927" s="3">
        <f>S5927*N5927/Q5927+$B$7*O5927/Q5927</f>
        <v>48.774179873297008</v>
      </c>
      <c r="V5927">
        <f>IF(U5927-H5927&lt;=10,10,U5927-H5927)</f>
        <v>33.174179873297007</v>
      </c>
      <c r="X5927">
        <f t="shared" si="465"/>
        <v>0</v>
      </c>
      <c r="Y5927">
        <f t="shared" si="466"/>
        <v>1</v>
      </c>
      <c r="AA5927">
        <f>((Y5927*V5927)+H5927+273)/(Y5927*V5927)</f>
        <v>9.6995368416719678</v>
      </c>
      <c r="AB5927">
        <f t="shared" si="467"/>
        <v>5.4315158088375828E-6</v>
      </c>
      <c r="AD5927">
        <f>AA5927*$C$28</f>
        <v>5.4683734351760656</v>
      </c>
      <c r="AF5927">
        <f>(Q5927-X5927)/AD5927+X5927</f>
        <v>9.6341605631853869E-6</v>
      </c>
      <c r="AH5927">
        <f>Q5927/AF5927</f>
        <v>5.4683734351760656</v>
      </c>
      <c r="AK5927" s="2"/>
      <c r="AT5927" s="1"/>
    </row>
    <row r="5928" spans="6:46" x14ac:dyDescent="0.35">
      <c r="F5928" s="4">
        <v>44443.916666666664</v>
      </c>
      <c r="H5928">
        <v>15</v>
      </c>
      <c r="I5928">
        <v>16.0833333333333</v>
      </c>
      <c r="K5928" s="2">
        <v>1.6083493802737498E-5</v>
      </c>
      <c r="L5928" s="2">
        <v>9.4147306430955106E-5</v>
      </c>
      <c r="N5928">
        <f t="shared" si="463"/>
        <v>1.1258445661916248E-5</v>
      </c>
      <c r="O5928" s="2">
        <f t="shared" si="464"/>
        <v>2.8244191929286536E-5</v>
      </c>
      <c r="Q5928">
        <f>N5928+O5928</f>
        <v>3.9502637591202785E-5</v>
      </c>
      <c r="S5928">
        <f>IF(H5928&gt;$B$5,$B$5,($B$3 - $B$5)*(($B$5-H5928)/($B$5-$B$6))^(1/$B$2)+$B$5)</f>
        <v>26.666666666666664</v>
      </c>
      <c r="T5928">
        <f>K5928*S5928</f>
        <v>4.2889316807299992E-4</v>
      </c>
      <c r="U5928" s="3">
        <f>S5928*N5928/Q5928+$B$7*O5928/Q5928</f>
        <v>46.924860890166677</v>
      </c>
      <c r="V5928">
        <f>IF(U5928-H5928&lt;=10,10,U5928-H5928)</f>
        <v>31.924860890166677</v>
      </c>
      <c r="X5928">
        <f t="shared" si="465"/>
        <v>0</v>
      </c>
      <c r="Y5928">
        <f t="shared" si="466"/>
        <v>1</v>
      </c>
      <c r="AA5928">
        <f>((Y5928*V5928)+H5928+273)/(Y5928*V5928)</f>
        <v>10.021182613475638</v>
      </c>
      <c r="AB5928">
        <f t="shared" si="467"/>
        <v>3.9419137555764114E-6</v>
      </c>
      <c r="AD5928">
        <f>AA5928*$C$28</f>
        <v>5.6497098456437538</v>
      </c>
      <c r="AF5928">
        <f>(Q5928-X5928)/AD5928+X5928</f>
        <v>6.9919763439996043E-6</v>
      </c>
      <c r="AH5928">
        <f>Q5928/AF5928</f>
        <v>5.6497098456437538</v>
      </c>
      <c r="AK5928" s="2"/>
      <c r="AL5928" s="2"/>
      <c r="AT5928" s="1"/>
    </row>
    <row r="5929" spans="6:46" x14ac:dyDescent="0.35">
      <c r="F5929" s="4">
        <v>44443.958333333336</v>
      </c>
      <c r="H5929">
        <v>14.6</v>
      </c>
      <c r="I5929">
        <v>16.0833333333333</v>
      </c>
      <c r="K5929" s="2">
        <v>1.6083493802737498E-5</v>
      </c>
      <c r="L5929" s="2">
        <v>6.9041358049367002E-5</v>
      </c>
      <c r="N5929">
        <f t="shared" si="463"/>
        <v>1.1258445661916248E-5</v>
      </c>
      <c r="O5929" s="2">
        <f t="shared" si="464"/>
        <v>2.0712407414810104E-5</v>
      </c>
      <c r="Q5929">
        <f>N5929+O5929</f>
        <v>3.1970853076726352E-5</v>
      </c>
      <c r="S5929">
        <f>IF(H5929&gt;$B$5,$B$5,($B$3 - $B$5)*(($B$5-H5929)/($B$5-$B$6))^(1/$B$2)+$B$5)</f>
        <v>27.200000000000003</v>
      </c>
      <c r="T5929">
        <f>K5929*S5929</f>
        <v>4.3747103143446E-4</v>
      </c>
      <c r="U5929" s="3">
        <f>S5929*N5929/Q5929+$B$7*O5929/Q5929</f>
        <v>45.210308475343325</v>
      </c>
      <c r="V5929">
        <f>IF(U5929-H5929&lt;=10,10,U5929-H5929)</f>
        <v>30.610308475343324</v>
      </c>
      <c r="X5929">
        <f t="shared" si="465"/>
        <v>0</v>
      </c>
      <c r="Y5929">
        <f t="shared" si="466"/>
        <v>1</v>
      </c>
      <c r="AA5929">
        <f>((Y5929*V5929)+H5929+273)/(Y5929*V5929)</f>
        <v>10.395527661266872</v>
      </c>
      <c r="AB5929">
        <f t="shared" si="467"/>
        <v>3.0754430288178523E-6</v>
      </c>
      <c r="AD5929">
        <f>AA5929*$C$28</f>
        <v>5.8607568830792482</v>
      </c>
      <c r="AF5929">
        <f>(Q5929-X5929)/AD5929+X5929</f>
        <v>5.4550723932996224E-6</v>
      </c>
      <c r="AH5929">
        <f>Q5929/AF5929</f>
        <v>5.8607568830792482</v>
      </c>
      <c r="AK5929" s="2"/>
      <c r="AL5929" s="2"/>
      <c r="AT5929" s="1"/>
    </row>
    <row r="5930" spans="6:46" x14ac:dyDescent="0.35">
      <c r="F5930" s="4">
        <v>44444</v>
      </c>
      <c r="H5930">
        <v>14.1</v>
      </c>
      <c r="I5930">
        <v>17.925000000000001</v>
      </c>
      <c r="K5930" s="2">
        <v>1.6083493802737498E-5</v>
      </c>
      <c r="L5930" s="2">
        <v>4.0797226784740898E-5</v>
      </c>
      <c r="N5930">
        <f t="shared" si="463"/>
        <v>1.1258445661916248E-5</v>
      </c>
      <c r="O5930" s="2">
        <f t="shared" si="464"/>
        <v>1.2239168035422271E-5</v>
      </c>
      <c r="Q5930">
        <f>N5930+O5930</f>
        <v>2.3497613697338521E-5</v>
      </c>
      <c r="S5930">
        <f>IF(H5930&gt;$B$5,$B$5,($B$3 - $B$5)*(($B$5-H5930)/($B$5-$B$6))^(1/$B$2)+$B$5)</f>
        <v>27.866666666666667</v>
      </c>
      <c r="T5930">
        <f>K5930*S5930</f>
        <v>4.4819336063628499E-4</v>
      </c>
      <c r="U5930" s="3">
        <f>S5930*N5930/Q5930+$B$7*O5930/Q5930</f>
        <v>41.999566726446162</v>
      </c>
      <c r="V5930">
        <f>IF(U5930-H5930&lt;=10,10,U5930-H5930)</f>
        <v>27.89956672644616</v>
      </c>
      <c r="X5930">
        <f t="shared" si="465"/>
        <v>0</v>
      </c>
      <c r="Y5930">
        <f t="shared" si="466"/>
        <v>1</v>
      </c>
      <c r="AA5930">
        <f>((Y5930*V5930)+H5930+273)/(Y5930*V5930)</f>
        <v>11.290482386877223</v>
      </c>
      <c r="AB5930">
        <f t="shared" si="467"/>
        <v>2.0811877555071947E-6</v>
      </c>
      <c r="AD5930">
        <f>AA5930*$C$28</f>
        <v>6.3653115568846141</v>
      </c>
      <c r="AF5930">
        <f>(Q5930-X5930)/AD5930+X5930</f>
        <v>3.6915103820682424E-6</v>
      </c>
      <c r="AH5930">
        <f>Q5930/AF5930</f>
        <v>6.3653115568846141</v>
      </c>
      <c r="AK5930" s="2"/>
      <c r="AL5930" s="2"/>
      <c r="AT5930" s="1"/>
    </row>
    <row r="5931" spans="6:46" x14ac:dyDescent="0.35">
      <c r="F5931" s="4">
        <v>44444.041666666664</v>
      </c>
      <c r="H5931">
        <v>13</v>
      </c>
      <c r="I5931">
        <v>17.925000000000001</v>
      </c>
      <c r="K5931" s="2">
        <v>1.6083493802737498E-5</v>
      </c>
      <c r="L5931" s="2">
        <v>2.1967765498549899E-5</v>
      </c>
      <c r="N5931">
        <f t="shared" si="463"/>
        <v>1.1258445661916248E-5</v>
      </c>
      <c r="O5931" s="2">
        <f t="shared" si="464"/>
        <v>6.5903296495649707E-6</v>
      </c>
      <c r="Q5931">
        <f>N5931+O5931</f>
        <v>1.7848775311481217E-5</v>
      </c>
      <c r="S5931">
        <f>IF(H5931&gt;$B$5,$B$5,($B$3 - $B$5)*(($B$5-H5931)/($B$5-$B$6))^(1/$B$2)+$B$5)</f>
        <v>29.333333333333336</v>
      </c>
      <c r="T5931">
        <f>K5931*S5931</f>
        <v>4.7178248488029999E-4</v>
      </c>
      <c r="U5931" s="3">
        <f>S5931*N5931/Q5931+$B$7*O5931/Q5931</f>
        <v>38.810274545654352</v>
      </c>
      <c r="V5931">
        <f>IF(U5931-H5931&lt;=10,10,U5931-H5931)</f>
        <v>25.810274545654352</v>
      </c>
      <c r="X5931">
        <f t="shared" si="465"/>
        <v>0</v>
      </c>
      <c r="Y5931">
        <f t="shared" si="466"/>
        <v>1</v>
      </c>
      <c r="AA5931">
        <f>((Y5931*V5931)+H5931+273)/(Y5931*V5931)</f>
        <v>12.080858496646774</v>
      </c>
      <c r="AB5931">
        <f t="shared" si="467"/>
        <v>1.4774426268162495E-6</v>
      </c>
      <c r="AD5931">
        <f>AA5931*$C$28</f>
        <v>6.8109072376899871</v>
      </c>
      <c r="AF5931">
        <f>(Q5931-X5931)/AD5931+X5931</f>
        <v>2.6206164154916424E-6</v>
      </c>
      <c r="AH5931">
        <f>Q5931/AF5931</f>
        <v>6.8109072376899871</v>
      </c>
      <c r="AK5931" s="2"/>
      <c r="AL5931" s="2"/>
      <c r="AT5931" s="1"/>
    </row>
    <row r="5932" spans="6:46" x14ac:dyDescent="0.35">
      <c r="F5932" s="4">
        <v>44444.083333333336</v>
      </c>
      <c r="H5932">
        <v>12.8</v>
      </c>
      <c r="I5932">
        <v>17.925000000000001</v>
      </c>
      <c r="K5932" s="2">
        <v>1.6083493802737498E-5</v>
      </c>
      <c r="L5932" s="2">
        <v>9.4147549089596692E-6</v>
      </c>
      <c r="N5932">
        <f t="shared" si="463"/>
        <v>1.1258445661916248E-5</v>
      </c>
      <c r="O5932" s="2">
        <f t="shared" si="464"/>
        <v>2.8244264726879012E-6</v>
      </c>
      <c r="Q5932">
        <f>N5932+O5932</f>
        <v>1.4082872134604149E-5</v>
      </c>
      <c r="S5932">
        <f>IF(H5932&gt;$B$5,$B$5,($B$3 - $B$5)*(($B$5-H5932)/($B$5-$B$6))^(1/$B$2)+$B$5)</f>
        <v>29.599999999999998</v>
      </c>
      <c r="T5932">
        <f>K5932*S5932</f>
        <v>4.7607141656102992E-4</v>
      </c>
      <c r="U5932" s="3">
        <f>S5932*N5932/Q5932+$B$7*O5932/Q5932</f>
        <v>34.694162023241944</v>
      </c>
      <c r="V5932">
        <f>IF(U5932-H5932&lt;=10,10,U5932-H5932)</f>
        <v>21.894162023241943</v>
      </c>
      <c r="X5932">
        <f t="shared" si="465"/>
        <v>0</v>
      </c>
      <c r="Y5932">
        <f t="shared" si="466"/>
        <v>1</v>
      </c>
      <c r="AA5932">
        <f>((Y5932*V5932)+H5932+273)/(Y5932*V5932)</f>
        <v>14.05370809335413</v>
      </c>
      <c r="AB5932">
        <f t="shared" si="467"/>
        <v>1.0020751847879785E-6</v>
      </c>
      <c r="AD5932">
        <f>AA5932*$C$28</f>
        <v>7.923153987440223</v>
      </c>
      <c r="AF5932">
        <f>(Q5932-X5932)/AD5932+X5932</f>
        <v>1.7774325927437868E-6</v>
      </c>
      <c r="AH5932">
        <f>Q5932/AF5932</f>
        <v>7.923153987440223</v>
      </c>
      <c r="AK5932" s="2"/>
      <c r="AL5932" s="2"/>
      <c r="AT5932" s="1"/>
    </row>
    <row r="5933" spans="6:46" x14ac:dyDescent="0.35">
      <c r="F5933" s="4">
        <v>44444.125</v>
      </c>
      <c r="H5933">
        <v>12.5</v>
      </c>
      <c r="I5933">
        <v>17.925000000000001</v>
      </c>
      <c r="K5933" s="2">
        <v>1.6814561702861898E-5</v>
      </c>
      <c r="L5933">
        <v>0</v>
      </c>
      <c r="N5933">
        <f t="shared" si="463"/>
        <v>1.1770193192003328E-5</v>
      </c>
      <c r="O5933" s="2">
        <f t="shared" si="464"/>
        <v>0</v>
      </c>
      <c r="Q5933">
        <f>N5933+O5933</f>
        <v>1.1770193192003328E-5</v>
      </c>
      <c r="S5933">
        <f>IF(H5933&gt;$B$5,$B$5,($B$3 - $B$5)*(($B$5-H5933)/($B$5-$B$6))^(1/$B$2)+$B$5)</f>
        <v>30</v>
      </c>
      <c r="T5933">
        <f>K5933*S5933</f>
        <v>5.0443685108585699E-4</v>
      </c>
      <c r="U5933" s="3">
        <f>S5933*N5933/Q5933+$B$7*O5933/Q5933</f>
        <v>30</v>
      </c>
      <c r="V5933">
        <f>IF(U5933-H5933&lt;=10,10,U5933-H5933)</f>
        <v>17.5</v>
      </c>
      <c r="X5933">
        <f t="shared" si="465"/>
        <v>0</v>
      </c>
      <c r="Y5933">
        <f t="shared" si="466"/>
        <v>1</v>
      </c>
      <c r="AA5933">
        <f>((Y5933*V5933)+H5933+273)/(Y5933*V5933)</f>
        <v>17.314285714285713</v>
      </c>
      <c r="AB5933">
        <f t="shared" si="467"/>
        <v>6.7979663650184247E-7</v>
      </c>
      <c r="AD5933">
        <f>AA5933*$C$28</f>
        <v>9.7613918679366254</v>
      </c>
      <c r="AF5933">
        <f>(Q5933-X5933)/AD5933+X5933</f>
        <v>1.2057904601356124E-6</v>
      </c>
      <c r="AH5933">
        <f>Q5933/AF5933</f>
        <v>9.7613918679366254</v>
      </c>
      <c r="AK5933" s="2"/>
      <c r="AT5933" s="1"/>
    </row>
    <row r="5934" spans="6:46" x14ac:dyDescent="0.35">
      <c r="F5934" s="4">
        <v>44444.166666666664</v>
      </c>
      <c r="H5934">
        <v>12.4</v>
      </c>
      <c r="I5934">
        <v>17.925000000000001</v>
      </c>
      <c r="K5934" s="2">
        <v>1.7545629602986299E-5</v>
      </c>
      <c r="L5934" s="2">
        <v>1.5691278403152899E-6</v>
      </c>
      <c r="N5934">
        <f t="shared" si="463"/>
        <v>1.2281940722090408E-5</v>
      </c>
      <c r="O5934" s="2">
        <f t="shared" si="464"/>
        <v>4.7073835209458705E-7</v>
      </c>
      <c r="Q5934">
        <f>N5934+O5934</f>
        <v>1.2752679074184995E-5</v>
      </c>
      <c r="S5934">
        <f>IF(H5934&gt;$B$5,$B$5,($B$3 - $B$5)*(($B$5-H5934)/($B$5-$B$6))^(1/$B$2)+$B$5)</f>
        <v>30.133333333333333</v>
      </c>
      <c r="T5934">
        <f>K5934*S5934</f>
        <v>5.2870830536998713E-4</v>
      </c>
      <c r="U5934" s="3">
        <f>S5934*N5934/Q5934+$B$7*O5934/Q5934</f>
        <v>31.051234083493952</v>
      </c>
      <c r="V5934">
        <f>IF(U5934-H5934&lt;=10,10,U5934-H5934)</f>
        <v>18.651234083493954</v>
      </c>
      <c r="X5934">
        <f t="shared" si="465"/>
        <v>0</v>
      </c>
      <c r="Y5934">
        <f t="shared" si="466"/>
        <v>1</v>
      </c>
      <c r="AA5934">
        <f>((Y5934*V5934)+H5934+273)/(Y5934*V5934)</f>
        <v>16.301936521861279</v>
      </c>
      <c r="AB5934">
        <f t="shared" si="467"/>
        <v>7.822800105425115E-7</v>
      </c>
      <c r="AD5934">
        <f>AA5934*$C$28</f>
        <v>9.1906529222179074</v>
      </c>
      <c r="AF5934">
        <f>(Q5934-X5934)/AD5934+X5934</f>
        <v>1.3875705221503995E-6</v>
      </c>
      <c r="AH5934">
        <f>Q5934/AF5934</f>
        <v>9.1906529222179074</v>
      </c>
      <c r="AK5934" s="2"/>
      <c r="AL5934" s="2"/>
      <c r="AT5934" s="1"/>
    </row>
    <row r="5935" spans="6:46" x14ac:dyDescent="0.35">
      <c r="F5935" s="4">
        <v>44444.208333333336</v>
      </c>
      <c r="H5935">
        <v>12.1</v>
      </c>
      <c r="I5935">
        <v>17.925000000000001</v>
      </c>
      <c r="K5935" s="2">
        <v>1.7545629602986299E-5</v>
      </c>
      <c r="L5935" s="2">
        <v>4.7073713880137897E-6</v>
      </c>
      <c r="N5935">
        <f t="shared" si="463"/>
        <v>1.2281940722090408E-5</v>
      </c>
      <c r="O5935" s="2">
        <f t="shared" si="464"/>
        <v>1.4122114164041371E-6</v>
      </c>
      <c r="Q5935">
        <f>N5935+O5935</f>
        <v>1.3694152138494546E-5</v>
      </c>
      <c r="S5935">
        <f>IF(H5935&gt;$B$5,$B$5,($B$3 - $B$5)*(($B$5-H5935)/($B$5-$B$6))^(1/$B$2)+$B$5)</f>
        <v>30.533333333333335</v>
      </c>
      <c r="T5935">
        <f>K5935*S5935</f>
        <v>5.3572655721118164E-4</v>
      </c>
      <c r="U5935" s="3">
        <f>S5935*N5935/Q5935+$B$7*O5935/Q5935</f>
        <v>33.056461865759559</v>
      </c>
      <c r="V5935">
        <f>IF(U5935-H5935&lt;=10,10,U5935-H5935)</f>
        <v>20.956461865759557</v>
      </c>
      <c r="X5935">
        <f t="shared" si="465"/>
        <v>0</v>
      </c>
      <c r="Y5935">
        <f t="shared" si="466"/>
        <v>1</v>
      </c>
      <c r="AA5935">
        <f>((Y5935*V5935)+H5935+273)/(Y5935*V5935)</f>
        <v>14.604395714613474</v>
      </c>
      <c r="AB5935">
        <f t="shared" si="467"/>
        <v>9.3767331467140957E-7</v>
      </c>
      <c r="AD5935">
        <f>AA5935*$C$28</f>
        <v>8.233618869251611</v>
      </c>
      <c r="AF5935">
        <f>(Q5935-X5935)/AD5935+X5935</f>
        <v>1.6631996642005444E-6</v>
      </c>
      <c r="AH5935">
        <f>Q5935/AF5935</f>
        <v>8.233618869251611</v>
      </c>
      <c r="AK5935" s="2"/>
      <c r="AL5935" s="2"/>
      <c r="AT5935" s="1"/>
    </row>
    <row r="5936" spans="6:46" x14ac:dyDescent="0.35">
      <c r="F5936" s="4">
        <v>44444.25</v>
      </c>
      <c r="H5936">
        <v>11.7</v>
      </c>
      <c r="I5936">
        <v>17.925000000000001</v>
      </c>
      <c r="K5936" s="2">
        <v>1.7545629602986299E-5</v>
      </c>
      <c r="L5936" s="2">
        <v>2.9813283370805601E-5</v>
      </c>
      <c r="N5936">
        <f t="shared" si="463"/>
        <v>1.2281940722090408E-5</v>
      </c>
      <c r="O5936" s="2">
        <f t="shared" si="464"/>
        <v>8.9439850112416824E-6</v>
      </c>
      <c r="Q5936">
        <f>N5936+O5936</f>
        <v>2.1225925733332091E-5</v>
      </c>
      <c r="S5936">
        <f>IF(H5936&gt;$B$5,$B$5,($B$3 - $B$5)*(($B$5-H5936)/($B$5-$B$6))^(1/$B$2)+$B$5)</f>
        <v>31.066666666666666</v>
      </c>
      <c r="T5936">
        <f>K5936*S5936</f>
        <v>5.4508422633277429E-4</v>
      </c>
      <c r="U5936" s="3">
        <f>S5936*N5936/Q5936+$B$7*O5936/Q5936</f>
        <v>41.151474146523086</v>
      </c>
      <c r="V5936">
        <f>IF(U5936-H5936&lt;=10,10,U5936-H5936)</f>
        <v>29.451474146523086</v>
      </c>
      <c r="X5936">
        <f t="shared" si="465"/>
        <v>0</v>
      </c>
      <c r="Y5936">
        <f t="shared" si="466"/>
        <v>1</v>
      </c>
      <c r="AA5936">
        <f>((Y5936*V5936)+H5936+273)/(Y5936*V5936)</f>
        <v>10.666748719727853</v>
      </c>
      <c r="AB5936">
        <f t="shared" si="467"/>
        <v>1.9899152301277459E-6</v>
      </c>
      <c r="AD5936">
        <f>AA5936*$C$28</f>
        <v>6.0136650121330373</v>
      </c>
      <c r="AF5936">
        <f>(Q5936-X5936)/AD5936+X5936</f>
        <v>3.5296155822625858E-6</v>
      </c>
      <c r="AH5936">
        <f>Q5936/AF5936</f>
        <v>6.0136650121330373</v>
      </c>
      <c r="AK5936" s="2"/>
      <c r="AL5936" s="2"/>
      <c r="AT5936" s="1"/>
    </row>
    <row r="5937" spans="6:46" x14ac:dyDescent="0.35">
      <c r="F5937" s="4">
        <v>44444.291666666664</v>
      </c>
      <c r="H5937">
        <v>12.3</v>
      </c>
      <c r="I5937">
        <v>17.925000000000001</v>
      </c>
      <c r="K5937" s="2">
        <v>1.7545629602986299E-5</v>
      </c>
      <c r="L5937" s="2">
        <v>7.2179540932405098E-5</v>
      </c>
      <c r="N5937">
        <f t="shared" si="463"/>
        <v>1.2281940722090408E-5</v>
      </c>
      <c r="O5937" s="2">
        <f t="shared" si="464"/>
        <v>2.1653862279721534E-5</v>
      </c>
      <c r="Q5937">
        <f>N5937+O5937</f>
        <v>3.3935803001811942E-5</v>
      </c>
      <c r="S5937">
        <f>IF(H5937&gt;$B$5,$B$5,($B$3 - $B$5)*(($B$5-H5937)/($B$5-$B$6))^(1/$B$2)+$B$5)</f>
        <v>30.266666666666666</v>
      </c>
      <c r="T5937">
        <f>K5937*S5937</f>
        <v>5.3104772265038526E-4</v>
      </c>
      <c r="U5937" s="3">
        <f>S5937*N5937/Q5937+$B$7*O5937/Q5937</f>
        <v>46.048588599966727</v>
      </c>
      <c r="V5937">
        <f>IF(U5937-H5937&lt;=10,10,U5937-H5937)</f>
        <v>33.748588599966723</v>
      </c>
      <c r="X5937">
        <f t="shared" si="465"/>
        <v>0</v>
      </c>
      <c r="Y5937">
        <f t="shared" si="466"/>
        <v>1</v>
      </c>
      <c r="AA5937">
        <f>((Y5937*V5937)+H5937+273)/(Y5937*V5937)</f>
        <v>9.4536868602641739</v>
      </c>
      <c r="AB5937">
        <f t="shared" si="467"/>
        <v>3.5896897690202993E-6</v>
      </c>
      <c r="AD5937">
        <f>AA5937*$C$28</f>
        <v>5.3297689296915367</v>
      </c>
      <c r="AF5937">
        <f>(Q5937-X5937)/AD5937+X5937</f>
        <v>6.3672184384503877E-6</v>
      </c>
      <c r="AH5937">
        <f>Q5937/AF5937</f>
        <v>5.3297689296915367</v>
      </c>
      <c r="AK5937" s="2"/>
      <c r="AL5937" s="2"/>
      <c r="AT5937" s="1"/>
    </row>
    <row r="5938" spans="6:46" x14ac:dyDescent="0.35">
      <c r="F5938" s="4">
        <v>44444.333333333336</v>
      </c>
      <c r="H5938">
        <v>14.3</v>
      </c>
      <c r="I5938">
        <v>17.925000000000001</v>
      </c>
      <c r="K5938" s="2">
        <v>1.64490277527997E-5</v>
      </c>
      <c r="L5938">
        <v>1.4749762873581099E-4</v>
      </c>
      <c r="N5938">
        <f t="shared" si="463"/>
        <v>1.1514319426959789E-5</v>
      </c>
      <c r="O5938" s="2">
        <f t="shared" si="464"/>
        <v>4.4249288620743302E-5</v>
      </c>
      <c r="Q5938">
        <f>N5938+O5938</f>
        <v>5.5763608047703091E-5</v>
      </c>
      <c r="S5938">
        <f>IF(H5938&gt;$B$5,$B$5,($B$3 - $B$5)*(($B$5-H5938)/($B$5-$B$6))^(1/$B$2)+$B$5)</f>
        <v>27.599999999999998</v>
      </c>
      <c r="T5938">
        <f>K5938*S5938</f>
        <v>4.5399316597727167E-4</v>
      </c>
      <c r="U5938" s="3">
        <f>S5938*N5938/Q5938+$B$7*O5938/Q5938</f>
        <v>49.342325338259862</v>
      </c>
      <c r="V5938">
        <f>IF(U5938-H5938&lt;=10,10,U5938-H5938)</f>
        <v>35.042325338259857</v>
      </c>
      <c r="X5938">
        <f t="shared" si="465"/>
        <v>0</v>
      </c>
      <c r="Y5938">
        <f t="shared" si="466"/>
        <v>1</v>
      </c>
      <c r="AA5938">
        <f>((Y5938*V5938)+H5938+273)/(Y5938*V5938)</f>
        <v>9.1986568307531957</v>
      </c>
      <c r="AB5938">
        <f t="shared" si="467"/>
        <v>6.0621467974838136E-6</v>
      </c>
      <c r="AD5938">
        <f>AA5938*$C$28</f>
        <v>5.1859889264486601</v>
      </c>
      <c r="AF5938">
        <f>(Q5938-X5938)/AD5938+X5938</f>
        <v>1.0752743370373863E-5</v>
      </c>
      <c r="AH5938">
        <f>Q5938/AF5938</f>
        <v>5.1859889264486601</v>
      </c>
      <c r="AK5938" s="2"/>
      <c r="AT5938" s="1"/>
    </row>
    <row r="5939" spans="6:46" x14ac:dyDescent="0.35">
      <c r="F5939" s="4">
        <v>44444.375</v>
      </c>
      <c r="H5939">
        <v>16.3</v>
      </c>
      <c r="I5939">
        <v>17.925000000000001</v>
      </c>
      <c r="K5939" s="2">
        <v>1.49868919525508E-5</v>
      </c>
      <c r="L5939">
        <v>2.1340007592621501E-4</v>
      </c>
      <c r="N5939">
        <f t="shared" si="463"/>
        <v>1.049082436678556E-5</v>
      </c>
      <c r="O5939" s="2">
        <f t="shared" si="464"/>
        <v>6.4020022777864515E-5</v>
      </c>
      <c r="Q5939">
        <f>N5939+O5939</f>
        <v>7.4510847144650073E-5</v>
      </c>
      <c r="S5939">
        <f>IF(H5939&gt;$B$5,$B$5,($B$3 - $B$5)*(($B$5-H5939)/($B$5-$B$6))^(1/$B$2)+$B$5)</f>
        <v>24.933333333333334</v>
      </c>
      <c r="T5939">
        <f>K5939*S5939</f>
        <v>3.7367317268359993E-4</v>
      </c>
      <c r="U5939" s="3">
        <f>S5939*N5939/Q5939+$B$7*O5939/Q5939</f>
        <v>50.766735564254908</v>
      </c>
      <c r="V5939">
        <f>IF(U5939-H5939&lt;=10,10,U5939-H5939)</f>
        <v>34.466735564254904</v>
      </c>
      <c r="X5939">
        <f t="shared" si="465"/>
        <v>0</v>
      </c>
      <c r="Y5939">
        <f t="shared" si="466"/>
        <v>1</v>
      </c>
      <c r="AA5939">
        <f>((Y5939*V5939)+H5939+273)/(Y5939*V5939)</f>
        <v>9.3936002427810426</v>
      </c>
      <c r="AB5939">
        <f t="shared" si="467"/>
        <v>7.9320862309327536E-6</v>
      </c>
      <c r="AD5939">
        <f>AA5939*$C$28</f>
        <v>5.2958934912847582</v>
      </c>
      <c r="AF5939">
        <f>(Q5939-X5939)/AD5939+X5939</f>
        <v>1.4069551675702999E-5</v>
      </c>
      <c r="AH5939">
        <f>Q5939/AF5939</f>
        <v>5.2958934912847582</v>
      </c>
      <c r="AK5939" s="2"/>
      <c r="AT5939" s="1"/>
    </row>
    <row r="5940" spans="6:46" x14ac:dyDescent="0.35">
      <c r="F5940" s="4">
        <v>44444.416666666664</v>
      </c>
      <c r="H5940">
        <v>18.7</v>
      </c>
      <c r="I5940">
        <v>17.925000000000001</v>
      </c>
      <c r="K5940" s="2">
        <v>1.3524756152302E-5</v>
      </c>
      <c r="L5940">
        <v>2.60474639111599E-4</v>
      </c>
      <c r="N5940">
        <f t="shared" si="463"/>
        <v>9.4673293066113996E-6</v>
      </c>
      <c r="O5940" s="2">
        <f t="shared" si="464"/>
        <v>7.8142391733479705E-5</v>
      </c>
      <c r="Q5940">
        <f>N5940+O5940</f>
        <v>8.7609721040091099E-5</v>
      </c>
      <c r="S5940">
        <f>IF(H5940&gt;$B$5,$B$5,($B$3 - $B$5)*(($B$5-H5940)/($B$5-$B$6))^(1/$B$2)+$B$5)</f>
        <v>21.733333333333334</v>
      </c>
      <c r="T5940">
        <f>K5940*S5940</f>
        <v>2.9393803371003015E-4</v>
      </c>
      <c r="U5940" s="3">
        <f>S5940*N5940/Q5940+$B$7*O5940/Q5940</f>
        <v>51.405119380274215</v>
      </c>
      <c r="V5940">
        <f>IF(U5940-H5940&lt;=10,10,U5940-H5940)</f>
        <v>32.705119380274212</v>
      </c>
      <c r="X5940">
        <f t="shared" si="465"/>
        <v>0</v>
      </c>
      <c r="Y5940">
        <f t="shared" si="466"/>
        <v>1</v>
      </c>
      <c r="AA5940">
        <f>((Y5940*V5940)+H5940+273)/(Y5940*V5940)</f>
        <v>9.9190929593712518</v>
      </c>
      <c r="AB5940">
        <f t="shared" si="467"/>
        <v>8.8324327031656814E-6</v>
      </c>
      <c r="AD5940">
        <f>AA5940*$C$28</f>
        <v>5.5921540714224243</v>
      </c>
      <c r="AF5940">
        <f>(Q5940-X5940)/AD5940+X5940</f>
        <v>1.5666542788547783E-5</v>
      </c>
      <c r="AH5940">
        <f>Q5940/AF5940</f>
        <v>5.5921540714224234</v>
      </c>
      <c r="AK5940" s="2"/>
      <c r="AT5940" s="1"/>
    </row>
    <row r="5941" spans="6:46" x14ac:dyDescent="0.35">
      <c r="F5941" s="4">
        <v>44444.458333333336</v>
      </c>
      <c r="H5941">
        <v>21.3</v>
      </c>
      <c r="I5941">
        <v>17.925000000000001</v>
      </c>
      <c r="K5941" s="2">
        <v>1.31592222022397E-5</v>
      </c>
      <c r="L5941">
        <v>2.60474639111599E-4</v>
      </c>
      <c r="N5941">
        <f t="shared" si="463"/>
        <v>9.2114555415677893E-6</v>
      </c>
      <c r="O5941" s="2">
        <f t="shared" si="464"/>
        <v>7.8142391733479705E-5</v>
      </c>
      <c r="Q5941">
        <f>N5941+O5941</f>
        <v>8.7353847275047487E-5</v>
      </c>
      <c r="S5941">
        <f>IF(H5941&gt;$B$5,$B$5,($B$3 - $B$5)*(($B$5-H5941)/($B$5-$B$6))^(1/$B$2)+$B$5)</f>
        <v>20</v>
      </c>
      <c r="T5941">
        <f>K5941*S5941</f>
        <v>2.6318444404479401E-4</v>
      </c>
      <c r="U5941" s="3">
        <f>S5941*N5941/Q5941+$B$7*O5941/Q5941</f>
        <v>51.309253066556508</v>
      </c>
      <c r="V5941">
        <f>IF(U5941-H5941&lt;=10,10,U5941-H5941)</f>
        <v>30.009253066556507</v>
      </c>
      <c r="X5941">
        <f t="shared" si="465"/>
        <v>0</v>
      </c>
      <c r="Y5941">
        <f t="shared" si="466"/>
        <v>1</v>
      </c>
      <c r="AA5941">
        <f>((Y5941*V5941)+H5941+273)/(Y5941*V5941)</f>
        <v>10.806975180197986</v>
      </c>
      <c r="AB5941">
        <f t="shared" si="467"/>
        <v>8.0830987226758069E-6</v>
      </c>
      <c r="AD5941">
        <f>AA5941*$C$28</f>
        <v>6.0927214314095961</v>
      </c>
      <c r="AF5941">
        <f>(Q5941-X5941)/AD5941+X5941</f>
        <v>1.4337410344204352E-5</v>
      </c>
      <c r="AH5941">
        <f>Q5941/AF5941</f>
        <v>6.0927214314095961</v>
      </c>
      <c r="AK5941" s="2"/>
      <c r="AT5941" s="1"/>
    </row>
    <row r="5942" spans="6:46" x14ac:dyDescent="0.35">
      <c r="F5942" s="4">
        <v>44444.5</v>
      </c>
      <c r="H5942">
        <v>22.3</v>
      </c>
      <c r="I5942">
        <v>17.925000000000001</v>
      </c>
      <c r="K5942" s="2">
        <v>1.31592222022397E-5</v>
      </c>
      <c r="L5942">
        <v>2.3536796275408601E-4</v>
      </c>
      <c r="N5942">
        <f t="shared" si="463"/>
        <v>9.2114555415677893E-6</v>
      </c>
      <c r="O5942" s="2">
        <f t="shared" si="464"/>
        <v>7.0610388826225818E-5</v>
      </c>
      <c r="Q5942">
        <f>N5942+O5942</f>
        <v>7.9821844367793614E-5</v>
      </c>
      <c r="S5942">
        <f>IF(H5942&gt;$B$5,$B$5,($B$3 - $B$5)*(($B$5-H5942)/($B$5-$B$6))^(1/$B$2)+$B$5)</f>
        <v>20</v>
      </c>
      <c r="T5942">
        <f>K5942*S5942</f>
        <v>2.6318444404479401E-4</v>
      </c>
      <c r="U5942" s="3">
        <f>S5942*N5942/Q5942+$B$7*O5942/Q5942</f>
        <v>50.960993553727569</v>
      </c>
      <c r="V5942">
        <f>IF(U5942-H5942&lt;=10,10,U5942-H5942)</f>
        <v>28.660993553727568</v>
      </c>
      <c r="X5942">
        <f t="shared" si="465"/>
        <v>0</v>
      </c>
      <c r="Y5942">
        <f t="shared" si="466"/>
        <v>1</v>
      </c>
      <c r="AA5942">
        <f>((Y5942*V5942)+H5942+273)/(Y5942*V5942)</f>
        <v>11.303201787001349</v>
      </c>
      <c r="AB5942">
        <f t="shared" si="467"/>
        <v>7.061879091602922E-6</v>
      </c>
      <c r="AD5942">
        <f>AA5942*$C$28</f>
        <v>6.3724824590509233</v>
      </c>
      <c r="AF5942">
        <f>(Q5942-X5942)/AD5942+X5942</f>
        <v>1.2526020256740223E-5</v>
      </c>
      <c r="AH5942">
        <f>Q5942/AF5942</f>
        <v>6.3724824590509233</v>
      </c>
      <c r="AK5942" s="2"/>
      <c r="AT5942" s="1"/>
    </row>
    <row r="5943" spans="6:46" x14ac:dyDescent="0.35">
      <c r="F5943" s="4">
        <v>44444.541666666664</v>
      </c>
      <c r="H5943">
        <v>23.6</v>
      </c>
      <c r="I5943">
        <v>17.925000000000001</v>
      </c>
      <c r="K5943" s="2">
        <v>1.27936882521775E-5</v>
      </c>
      <c r="L5943">
        <v>1.85155823332268E-4</v>
      </c>
      <c r="N5943">
        <f t="shared" si="463"/>
        <v>8.9555817765242501E-6</v>
      </c>
      <c r="O5943" s="2">
        <f t="shared" si="464"/>
        <v>5.5546746999680408E-5</v>
      </c>
      <c r="Q5943">
        <f>N5943+O5943</f>
        <v>6.4502328776204653E-5</v>
      </c>
      <c r="S5943">
        <f>IF(H5943&gt;$B$5,$B$5,($B$3 - $B$5)*(($B$5-H5943)/($B$5-$B$6))^(1/$B$2)+$B$5)</f>
        <v>20</v>
      </c>
      <c r="T5943">
        <f>K5943*S5943</f>
        <v>2.5587376504354999E-4</v>
      </c>
      <c r="U5943" s="3">
        <f>S5943*N5943/Q5943+$B$7*O5943/Q5943</f>
        <v>50.140557432184053</v>
      </c>
      <c r="V5943">
        <f>IF(U5943-H5943&lt;=10,10,U5943-H5943)</f>
        <v>26.540557432184052</v>
      </c>
      <c r="X5943">
        <f t="shared" si="465"/>
        <v>0</v>
      </c>
      <c r="Y5943">
        <f t="shared" si="466"/>
        <v>1</v>
      </c>
      <c r="AA5943">
        <f>((Y5943*V5943)+H5943+273)/(Y5943*V5943)</f>
        <v>12.175349302962717</v>
      </c>
      <c r="AB5943">
        <f t="shared" si="467"/>
        <v>5.297780554066636E-6</v>
      </c>
      <c r="AD5943">
        <f>AA5943*$C$28</f>
        <v>6.864178958140239</v>
      </c>
      <c r="AF5943">
        <f>(Q5943-X5943)/AD5943+X5943</f>
        <v>9.3969474236552718E-6</v>
      </c>
      <c r="AH5943">
        <f>Q5943/AF5943</f>
        <v>6.8641789581402399</v>
      </c>
      <c r="AK5943" s="2"/>
      <c r="AT5943" s="1"/>
    </row>
    <row r="5944" spans="6:46" x14ac:dyDescent="0.35">
      <c r="F5944" s="4">
        <v>44444.583333333336</v>
      </c>
      <c r="H5944">
        <v>24.1</v>
      </c>
      <c r="I5944">
        <v>17.925000000000001</v>
      </c>
      <c r="K5944" s="2">
        <v>1.16970864019909E-5</v>
      </c>
      <c r="L5944">
        <v>1.4122126296973501E-4</v>
      </c>
      <c r="N5944">
        <f t="shared" si="463"/>
        <v>8.1879604813936292E-6</v>
      </c>
      <c r="O5944" s="2">
        <f t="shared" si="464"/>
        <v>4.2366378890920511E-5</v>
      </c>
      <c r="Q5944">
        <f>N5944+O5944</f>
        <v>5.0554339372314136E-5</v>
      </c>
      <c r="S5944">
        <f>IF(H5944&gt;$B$5,$B$5,($B$3 - $B$5)*(($B$5-H5944)/($B$5-$B$6))^(1/$B$2)+$B$5)</f>
        <v>20</v>
      </c>
      <c r="T5944">
        <f>K5944*S5944</f>
        <v>2.3394172803981801E-4</v>
      </c>
      <c r="U5944" s="3">
        <f>S5944*N5944/Q5944+$B$7*O5944/Q5944</f>
        <v>49.331275605478083</v>
      </c>
      <c r="V5944">
        <f>IF(U5944-H5944&lt;=10,10,U5944-H5944)</f>
        <v>25.231275605478082</v>
      </c>
      <c r="X5944">
        <f t="shared" si="465"/>
        <v>0</v>
      </c>
      <c r="Y5944">
        <f t="shared" si="466"/>
        <v>1</v>
      </c>
      <c r="AA5944">
        <f>((Y5944*V5944)+H5944+273)/(Y5944*V5944)</f>
        <v>12.775068555610213</v>
      </c>
      <c r="AB5944">
        <f t="shared" si="467"/>
        <v>3.9572656030963551E-6</v>
      </c>
      <c r="AD5944">
        <f>AA5944*$C$28</f>
        <v>7.2022867341375001</v>
      </c>
      <c r="AF5944">
        <f>(Q5944-X5944)/AD5944+X5944</f>
        <v>7.0192067100988865E-6</v>
      </c>
      <c r="AH5944">
        <f>Q5944/AF5944</f>
        <v>7.2022867341375001</v>
      </c>
      <c r="AK5944" s="2"/>
      <c r="AT5944" s="1"/>
    </row>
    <row r="5945" spans="6:46" x14ac:dyDescent="0.35">
      <c r="F5945" s="4">
        <v>44444.625</v>
      </c>
      <c r="H5945">
        <v>24.6</v>
      </c>
      <c r="I5945">
        <v>17.925000000000001</v>
      </c>
      <c r="K5945" s="2">
        <v>1.27936882521775E-5</v>
      </c>
      <c r="L5945" s="2">
        <v>9.7285367984672303E-5</v>
      </c>
      <c r="N5945">
        <f t="shared" si="463"/>
        <v>8.9555817765242501E-6</v>
      </c>
      <c r="O5945" s="2">
        <f t="shared" si="464"/>
        <v>2.9185610395401696E-5</v>
      </c>
      <c r="Q5945">
        <f>N5945+O5945</f>
        <v>3.8141192171925948E-5</v>
      </c>
      <c r="S5945">
        <f>IF(H5945&gt;$B$5,$B$5,($B$3 - $B$5)*(($B$5-H5945)/($B$5-$B$6))^(1/$B$2)+$B$5)</f>
        <v>20</v>
      </c>
      <c r="T5945">
        <f>K5945*S5945</f>
        <v>2.5587376504354999E-4</v>
      </c>
      <c r="U5945" s="3">
        <f>S5945*N5945/Q5945+$B$7*O5945/Q5945</f>
        <v>46.781972604174079</v>
      </c>
      <c r="V5945">
        <f>IF(U5945-H5945&lt;=10,10,U5945-H5945)</f>
        <v>22.181972604174078</v>
      </c>
      <c r="X5945">
        <f t="shared" si="465"/>
        <v>0</v>
      </c>
      <c r="Y5945">
        <f t="shared" si="466"/>
        <v>1</v>
      </c>
      <c r="AA5945">
        <f>((Y5945*V5945)+H5945+273)/(Y5945*V5945)</f>
        <v>14.416300042855491</v>
      </c>
      <c r="AB5945">
        <f t="shared" si="467"/>
        <v>2.6456991085467988E-6</v>
      </c>
      <c r="AD5945">
        <f>AA5945*$C$28</f>
        <v>8.1275749012248202</v>
      </c>
      <c r="AF5945">
        <f>(Q5945-X5945)/AD5945+X5945</f>
        <v>4.692813371203518E-6</v>
      </c>
      <c r="AH5945">
        <f>Q5945/AF5945</f>
        <v>8.1275749012248202</v>
      </c>
      <c r="AK5945" s="2"/>
      <c r="AL5945" s="2"/>
      <c r="AT5945" s="1"/>
    </row>
    <row r="5946" spans="6:46" x14ac:dyDescent="0.35">
      <c r="F5946" s="4">
        <v>44444.666666666664</v>
      </c>
      <c r="H5946">
        <v>24.9</v>
      </c>
      <c r="I5946">
        <v>17.925000000000001</v>
      </c>
      <c r="K5946" s="2">
        <v>1.31592222022397E-5</v>
      </c>
      <c r="L5946" s="2">
        <v>8.4732636452520001E-5</v>
      </c>
      <c r="N5946">
        <f t="shared" si="463"/>
        <v>9.2114555415677893E-6</v>
      </c>
      <c r="O5946" s="2">
        <f t="shared" si="464"/>
        <v>2.5419790935756006E-5</v>
      </c>
      <c r="Q5946">
        <f>N5946+O5946</f>
        <v>3.4631246477323795E-5</v>
      </c>
      <c r="S5946">
        <f>IF(H5946&gt;$B$5,$B$5,($B$3 - $B$5)*(($B$5-H5946)/($B$5-$B$6))^(1/$B$2)+$B$5)</f>
        <v>20</v>
      </c>
      <c r="T5946">
        <f>K5946*S5946</f>
        <v>2.6318444404479401E-4</v>
      </c>
      <c r="U5946" s="3">
        <f>S5946*N5946/Q5946+$B$7*O5946/Q5946</f>
        <v>45.690460877116344</v>
      </c>
      <c r="V5946">
        <f>IF(U5946-H5946&lt;=10,10,U5946-H5946)</f>
        <v>20.790460877116345</v>
      </c>
      <c r="X5946">
        <f t="shared" si="465"/>
        <v>0</v>
      </c>
      <c r="Y5946">
        <f t="shared" si="466"/>
        <v>1</v>
      </c>
      <c r="AA5946">
        <f>((Y5946*V5946)+H5946+273)/(Y5946*V5946)</f>
        <v>15.32868668764783</v>
      </c>
      <c r="AB5946">
        <f t="shared" si="467"/>
        <v>2.2592441989978412E-6</v>
      </c>
      <c r="AD5946">
        <f>AA5946*$C$28</f>
        <v>8.6419572859131808</v>
      </c>
      <c r="AF5946">
        <f>(Q5946-X5946)/AD5946+X5946</f>
        <v>4.0073383067715974E-6</v>
      </c>
      <c r="AH5946">
        <f>Q5946/AF5946</f>
        <v>8.6419572859131808</v>
      </c>
      <c r="AK5946" s="2"/>
      <c r="AL5946" s="2"/>
      <c r="AT5946" s="1"/>
    </row>
    <row r="5947" spans="6:46" x14ac:dyDescent="0.35">
      <c r="F5947" s="4">
        <v>44444.708333333336</v>
      </c>
      <c r="H5947">
        <v>24.7</v>
      </c>
      <c r="I5947">
        <v>17.925000000000001</v>
      </c>
      <c r="K5947" s="2">
        <v>1.42558240524264E-5</v>
      </c>
      <c r="L5947" s="2">
        <v>8.7870819335558097E-5</v>
      </c>
      <c r="N5947">
        <f t="shared" si="463"/>
        <v>9.9790768366984796E-6</v>
      </c>
      <c r="O5947" s="2">
        <f t="shared" si="464"/>
        <v>2.6361245800667432E-5</v>
      </c>
      <c r="Q5947">
        <f>N5947+O5947</f>
        <v>3.6340322637365915E-5</v>
      </c>
      <c r="S5947">
        <f>IF(H5947&gt;$B$5,$B$5,($B$3 - $B$5)*(($B$5-H5947)/($B$5-$B$6))^(1/$B$2)+$B$5)</f>
        <v>20</v>
      </c>
      <c r="T5947">
        <f>K5947*S5947</f>
        <v>2.8511648104852802E-4</v>
      </c>
      <c r="U5947" s="3">
        <f>S5947*N5947/Q5947+$B$7*O5947/Q5947</f>
        <v>45.388976653572072</v>
      </c>
      <c r="V5947">
        <f>IF(U5947-H5947&lt;=10,10,U5947-H5947)</f>
        <v>20.688976653572073</v>
      </c>
      <c r="X5947">
        <f t="shared" si="465"/>
        <v>0</v>
      </c>
      <c r="Y5947">
        <f t="shared" si="466"/>
        <v>1</v>
      </c>
      <c r="AA5947">
        <f>((Y5947*V5947)+H5947+273)/(Y5947*V5947)</f>
        <v>15.389305231711417</v>
      </c>
      <c r="AB5947">
        <f t="shared" si="467"/>
        <v>2.3614011217662083E-6</v>
      </c>
      <c r="AD5947">
        <f>AA5947*$C$28</f>
        <v>8.6761326121630091</v>
      </c>
      <c r="AF5947">
        <f>(Q5947-X5947)/AD5947+X5947</f>
        <v>4.188539325277333E-6</v>
      </c>
      <c r="AH5947">
        <f>Q5947/AF5947</f>
        <v>8.6761326121630091</v>
      </c>
      <c r="AK5947" s="2"/>
      <c r="AL5947" s="2"/>
      <c r="AT5947" s="1"/>
    </row>
    <row r="5948" spans="6:46" x14ac:dyDescent="0.35">
      <c r="F5948" s="4">
        <v>44444.75</v>
      </c>
      <c r="H5948">
        <v>23.9</v>
      </c>
      <c r="I5948">
        <v>17.925000000000001</v>
      </c>
      <c r="K5948" s="2">
        <v>1.46213580024886E-5</v>
      </c>
      <c r="L5948">
        <v>1.0670015929242799E-4</v>
      </c>
      <c r="N5948">
        <f t="shared" si="463"/>
        <v>1.0234950601742019E-5</v>
      </c>
      <c r="O5948" s="2">
        <f t="shared" si="464"/>
        <v>3.2010047787728405E-5</v>
      </c>
      <c r="Q5948">
        <f>N5948+O5948</f>
        <v>4.2244998389470426E-5</v>
      </c>
      <c r="S5948">
        <f>IF(H5948&gt;$B$5,$B$5,($B$3 - $B$5)*(($B$5-H5948)/($B$5-$B$6))^(1/$B$2)+$B$5)</f>
        <v>20</v>
      </c>
      <c r="T5948">
        <f>K5948*S5948</f>
        <v>2.9242716004977199E-4</v>
      </c>
      <c r="U5948" s="3">
        <f>S5948*N5948/Q5948+$B$7*O5948/Q5948</f>
        <v>46.520338863351498</v>
      </c>
      <c r="V5948">
        <f>IF(U5948-H5948&lt;=10,10,U5948-H5948)</f>
        <v>22.620338863351499</v>
      </c>
      <c r="X5948">
        <f t="shared" si="465"/>
        <v>0</v>
      </c>
      <c r="Y5948">
        <f t="shared" si="466"/>
        <v>1</v>
      </c>
      <c r="AA5948">
        <f>((Y5948*V5948)+H5948+273)/(Y5948*V5948)</f>
        <v>14.125355981338751</v>
      </c>
      <c r="AB5948">
        <f t="shared" si="467"/>
        <v>2.9907209733532388E-6</v>
      </c>
      <c r="AD5948">
        <f>AA5948*$C$28</f>
        <v>7.9635474014492615</v>
      </c>
      <c r="AF5948">
        <f>(Q5948-X5948)/AD5948+X5948</f>
        <v>5.3047965008386075E-6</v>
      </c>
      <c r="AH5948">
        <f>Q5948/AF5948</f>
        <v>7.9635474014492607</v>
      </c>
      <c r="AK5948" s="2"/>
      <c r="AT5948" s="1"/>
    </row>
    <row r="5949" spans="6:46" x14ac:dyDescent="0.35">
      <c r="F5949" s="4">
        <v>44444.791666666664</v>
      </c>
      <c r="H5949">
        <v>22</v>
      </c>
      <c r="I5949">
        <v>17.925000000000001</v>
      </c>
      <c r="K5949" s="2">
        <v>1.6083493802737498E-5</v>
      </c>
      <c r="L5949">
        <v>1.19252890824581E-4</v>
      </c>
      <c r="N5949">
        <f t="shared" si="463"/>
        <v>1.1258445661916248E-5</v>
      </c>
      <c r="O5949" s="2">
        <f t="shared" si="464"/>
        <v>3.5775867247374306E-5</v>
      </c>
      <c r="Q5949">
        <f>N5949+O5949</f>
        <v>4.7034312909290557E-5</v>
      </c>
      <c r="S5949">
        <f>IF(H5949&gt;$B$5,$B$5,($B$3 - $B$5)*(($B$5-H5949)/($B$5-$B$6))^(1/$B$2)+$B$5)</f>
        <v>20</v>
      </c>
      <c r="T5949">
        <f>K5949*S5949</f>
        <v>3.2166987605474997E-4</v>
      </c>
      <c r="U5949" s="3">
        <f>S5949*N5949/Q5949+$B$7*O5949/Q5949</f>
        <v>46.622167439183869</v>
      </c>
      <c r="V5949">
        <f>IF(U5949-H5949&lt;=10,10,U5949-H5949)</f>
        <v>24.622167439183869</v>
      </c>
      <c r="X5949">
        <f t="shared" si="465"/>
        <v>0</v>
      </c>
      <c r="Y5949">
        <f t="shared" si="466"/>
        <v>1</v>
      </c>
      <c r="AA5949">
        <f>((Y5949*V5949)+H5949+273)/(Y5949*V5949)</f>
        <v>12.981073588612478</v>
      </c>
      <c r="AB5949">
        <f t="shared" si="467"/>
        <v>3.6232991507382682E-6</v>
      </c>
      <c r="AD5949">
        <f>AA5949*$C$28</f>
        <v>7.3184275837853248</v>
      </c>
      <c r="AF5949">
        <f>(Q5949-X5949)/AD5949+X5949</f>
        <v>6.426833137421428E-6</v>
      </c>
      <c r="AH5949">
        <f>Q5949/AF5949</f>
        <v>7.3184275837853248</v>
      </c>
      <c r="AK5949" s="2"/>
      <c r="AT5949" s="1"/>
    </row>
    <row r="5950" spans="6:46" x14ac:dyDescent="0.35">
      <c r="F5950" s="4">
        <v>44444.833333333336</v>
      </c>
      <c r="H5950">
        <v>19.100000000000001</v>
      </c>
      <c r="I5950">
        <v>17.925000000000001</v>
      </c>
      <c r="K5950" s="2">
        <v>1.6083493802737498E-5</v>
      </c>
      <c r="L5950">
        <v>1.0983822084614601E-4</v>
      </c>
      <c r="N5950">
        <f t="shared" si="463"/>
        <v>1.1258445661916248E-5</v>
      </c>
      <c r="O5950" s="2">
        <f t="shared" si="464"/>
        <v>3.2951466253843806E-5</v>
      </c>
      <c r="Q5950">
        <f>N5950+O5950</f>
        <v>4.420991191576005E-5</v>
      </c>
      <c r="S5950">
        <f>IF(H5950&gt;$B$5,$B$5,($B$3 - $B$5)*(($B$5-H5950)/($B$5-$B$6))^(1/$B$2)+$B$5)</f>
        <v>21.2</v>
      </c>
      <c r="T5950">
        <f>K5950*S5950</f>
        <v>3.4097006861803493E-4</v>
      </c>
      <c r="U5950" s="3">
        <f>S5950*N5950/Q5950+$B$7*O5950/Q5950</f>
        <v>46.392530613997565</v>
      </c>
      <c r="V5950">
        <f>IF(U5950-H5950&lt;=10,10,U5950-H5950)</f>
        <v>27.292530613997563</v>
      </c>
      <c r="X5950">
        <f t="shared" si="465"/>
        <v>0</v>
      </c>
      <c r="Y5950">
        <f t="shared" si="466"/>
        <v>1</v>
      </c>
      <c r="AA5950">
        <f>((Y5950*V5950)+H5950+273)/(Y5950*V5950)</f>
        <v>11.702561962143232</v>
      </c>
      <c r="AB5950">
        <f t="shared" si="467"/>
        <v>3.7777977214540937E-6</v>
      </c>
      <c r="AD5950">
        <f>AA5950*$C$28</f>
        <v>6.5976324438863534</v>
      </c>
      <c r="AF5950">
        <f>(Q5950-X5950)/AD5950+X5950</f>
        <v>6.7008752445321248E-6</v>
      </c>
      <c r="AH5950">
        <f>Q5950/AF5950</f>
        <v>6.5976324438863534</v>
      </c>
      <c r="AK5950" s="2"/>
      <c r="AT5950" s="1"/>
    </row>
    <row r="5951" spans="6:46" x14ac:dyDescent="0.35">
      <c r="F5951" s="4">
        <v>44444.875</v>
      </c>
      <c r="H5951">
        <v>17.899999999999999</v>
      </c>
      <c r="I5951">
        <v>17.925000000000001</v>
      </c>
      <c r="K5951" s="2">
        <v>1.6083493802737498E-5</v>
      </c>
      <c r="L5951">
        <v>1.0670015929242799E-4</v>
      </c>
      <c r="N5951">
        <f t="shared" si="463"/>
        <v>1.1258445661916248E-5</v>
      </c>
      <c r="O5951" s="2">
        <f t="shared" si="464"/>
        <v>3.2010047787728405E-5</v>
      </c>
      <c r="Q5951">
        <f>N5951+O5951</f>
        <v>4.326849344964465E-5</v>
      </c>
      <c r="S5951">
        <f>IF(H5951&gt;$B$5,$B$5,($B$3 - $B$5)*(($B$5-H5951)/($B$5-$B$6))^(1/$B$2)+$B$5)</f>
        <v>22.8</v>
      </c>
      <c r="T5951">
        <f>K5951*S5951</f>
        <v>3.66703658702415E-4</v>
      </c>
      <c r="U5951" s="3">
        <f>S5951*N5951/Q5951+$B$7*O5951/Q5951</f>
        <v>46.621572155369783</v>
      </c>
      <c r="V5951">
        <f>IF(U5951-H5951&lt;=10,10,U5951-H5951)</f>
        <v>28.721572155369785</v>
      </c>
      <c r="X5951">
        <f t="shared" si="465"/>
        <v>0</v>
      </c>
      <c r="Y5951">
        <f t="shared" si="466"/>
        <v>1</v>
      </c>
      <c r="AA5951">
        <f>((Y5951*V5951)+H5951+273)/(Y5951*V5951)</f>
        <v>11.128275653796805</v>
      </c>
      <c r="AB5951">
        <f t="shared" si="467"/>
        <v>3.8881579496893638E-6</v>
      </c>
      <c r="AD5951">
        <f>AA5951*$C$28</f>
        <v>6.2738631707747929</v>
      </c>
      <c r="AF5951">
        <f>(Q5951-X5951)/AD5951+X5951</f>
        <v>6.8966268903026128E-6</v>
      </c>
      <c r="AH5951">
        <f>Q5951/AF5951</f>
        <v>6.2738631707747929</v>
      </c>
      <c r="AK5951" s="2"/>
      <c r="AT5951" s="1"/>
    </row>
    <row r="5952" spans="6:46" x14ac:dyDescent="0.35">
      <c r="F5952" s="4">
        <v>44444.916666666664</v>
      </c>
      <c r="H5952">
        <v>16.3</v>
      </c>
      <c r="I5952">
        <v>17.925000000000001</v>
      </c>
      <c r="K5952" s="2">
        <v>1.6083493802737498E-5</v>
      </c>
      <c r="L5952" s="2">
        <v>8.1594332240161007E-5</v>
      </c>
      <c r="N5952">
        <f t="shared" si="463"/>
        <v>1.1258445661916248E-5</v>
      </c>
      <c r="O5952" s="2">
        <f t="shared" si="464"/>
        <v>2.4478299672048307E-5</v>
      </c>
      <c r="Q5952">
        <f>N5952+O5952</f>
        <v>3.5736745333964555E-5</v>
      </c>
      <c r="S5952">
        <f>IF(H5952&gt;$B$5,$B$5,($B$3 - $B$5)*(($B$5-H5952)/($B$5-$B$6))^(1/$B$2)+$B$5)</f>
        <v>24.933333333333334</v>
      </c>
      <c r="T5952">
        <f>K5952*S5952</f>
        <v>4.0101511214825499E-4</v>
      </c>
      <c r="U5952" s="3">
        <f>S5952*N5952/Q5952+$B$7*O5952/Q5952</f>
        <v>45.527846625699915</v>
      </c>
      <c r="V5952">
        <f>IF(U5952-H5952&lt;=10,10,U5952-H5952)</f>
        <v>29.227846625699915</v>
      </c>
      <c r="X5952">
        <f t="shared" si="465"/>
        <v>0</v>
      </c>
      <c r="Y5952">
        <f t="shared" si="466"/>
        <v>1</v>
      </c>
      <c r="AA5952">
        <f>((Y5952*V5952)+H5952+273)/(Y5952*V5952)</f>
        <v>10.898094912870516</v>
      </c>
      <c r="AB5952">
        <f t="shared" si="467"/>
        <v>3.2791736188459785E-6</v>
      </c>
      <c r="AD5952">
        <f>AA5952*$C$28</f>
        <v>6.1440926188900189</v>
      </c>
      <c r="AF5952">
        <f>(Q5952-X5952)/AD5952+X5952</f>
        <v>5.8164398798435909E-6</v>
      </c>
      <c r="AH5952">
        <f>Q5952/AF5952</f>
        <v>6.1440926188900189</v>
      </c>
      <c r="AK5952" s="2"/>
      <c r="AL5952" s="2"/>
      <c r="AT5952" s="1"/>
    </row>
    <row r="5953" spans="6:46" x14ac:dyDescent="0.35">
      <c r="F5953" s="4">
        <v>44444.958333333336</v>
      </c>
      <c r="H5953">
        <v>15.3</v>
      </c>
      <c r="I5953">
        <v>17.925000000000001</v>
      </c>
      <c r="K5953" s="2">
        <v>1.6083493802737498E-5</v>
      </c>
      <c r="L5953" s="2">
        <v>5.9626688070931898E-5</v>
      </c>
      <c r="N5953">
        <f t="shared" si="463"/>
        <v>1.1258445661916248E-5</v>
      </c>
      <c r="O5953" s="2">
        <f t="shared" si="464"/>
        <v>1.7888006421279573E-5</v>
      </c>
      <c r="Q5953">
        <f>N5953+O5953</f>
        <v>2.9146452083195822E-5</v>
      </c>
      <c r="S5953">
        <f>IF(H5953&gt;$B$5,$B$5,($B$3 - $B$5)*(($B$5-H5953)/($B$5-$B$6))^(1/$B$2)+$B$5)</f>
        <v>26.266666666666666</v>
      </c>
      <c r="T5953">
        <f>K5953*S5953</f>
        <v>4.2245977055190492E-4</v>
      </c>
      <c r="U5953" s="3">
        <f>S5953*N5953/Q5953+$B$7*O5953/Q5953</f>
        <v>43.901130364145843</v>
      </c>
      <c r="V5953">
        <f>IF(U5953-H5953&lt;=10,10,U5953-H5953)</f>
        <v>28.601130364145842</v>
      </c>
      <c r="X5953">
        <f t="shared" si="465"/>
        <v>0</v>
      </c>
      <c r="Y5953">
        <f t="shared" si="466"/>
        <v>1</v>
      </c>
      <c r="AA5953">
        <f>((Y5953*V5953)+H5953+273)/(Y5953*V5953)</f>
        <v>11.080021185505684</v>
      </c>
      <c r="AB5953">
        <f t="shared" si="467"/>
        <v>2.6305411871706272E-6</v>
      </c>
      <c r="AD5953">
        <f>AA5953*$C$28</f>
        <v>6.2466584230802393</v>
      </c>
      <c r="AF5953">
        <f>(Q5953-X5953)/AD5953+X5953</f>
        <v>4.6659269819372725E-6</v>
      </c>
      <c r="AH5953">
        <f>Q5953/AF5953</f>
        <v>6.2466584230802393</v>
      </c>
      <c r="AK5953" s="2"/>
      <c r="AL5953" s="2"/>
      <c r="AT5953" s="1"/>
    </row>
    <row r="5954" spans="6:46" x14ac:dyDescent="0.35">
      <c r="F5954" s="4">
        <v>44445</v>
      </c>
      <c r="H5954">
        <v>14</v>
      </c>
      <c r="I5954">
        <v>17.925000000000001</v>
      </c>
      <c r="K5954" s="2">
        <v>1.6083493802737498E-5</v>
      </c>
      <c r="L5954" s="2">
        <v>3.4520739689343903E-5</v>
      </c>
      <c r="N5954">
        <f t="shared" ref="N5954:N6017" si="468">$C$13*K5954</f>
        <v>1.1258445661916248E-5</v>
      </c>
      <c r="O5954" s="2">
        <f t="shared" ref="O5954:O6017" si="469">$C$14*L5954</f>
        <v>1.0356221906803173E-5</v>
      </c>
      <c r="Q5954">
        <f>N5954+O5954</f>
        <v>2.161466756871942E-5</v>
      </c>
      <c r="S5954">
        <f>IF(H5954&gt;$B$5,$B$5,($B$3 - $B$5)*(($B$5-H5954)/($B$5-$B$6))^(1/$B$2)+$B$5)</f>
        <v>28</v>
      </c>
      <c r="T5954">
        <f>K5954*S5954</f>
        <v>4.5033782647664996E-4</v>
      </c>
      <c r="U5954" s="3">
        <f>S5954*N5954/Q5954+$B$7*O5954/Q5954</f>
        <v>40.936492804929685</v>
      </c>
      <c r="V5954">
        <f>IF(U5954-H5954&lt;=10,10,U5954-H5954)</f>
        <v>26.936492804929685</v>
      </c>
      <c r="X5954">
        <f t="shared" ref="X5954:X6017" si="470">IF(Q5954-$C$20&lt;=0,0,Q5954-$C$20)</f>
        <v>0</v>
      </c>
      <c r="Y5954">
        <f t="shared" ref="Y5954:Y6017" si="471">1-(X5954/Q5954)</f>
        <v>1</v>
      </c>
      <c r="AA5954">
        <f>((Y5954*V5954)+H5954+273)/(Y5954*V5954)</f>
        <v>11.654690723043043</v>
      </c>
      <c r="AB5954">
        <f t="shared" ref="AB5954:AB6017" si="472">(Q5954-X5954)/AA5954</f>
        <v>1.8545895453050533E-6</v>
      </c>
      <c r="AD5954">
        <f>AA5954*$C$28</f>
        <v>6.5706437519026535</v>
      </c>
      <c r="AF5954">
        <f>(Q5954-X5954)/AD5954+X5954</f>
        <v>3.2895814146765277E-6</v>
      </c>
      <c r="AH5954">
        <f>Q5954/AF5954</f>
        <v>6.5706437519026535</v>
      </c>
      <c r="AK5954" s="2"/>
      <c r="AL5954" s="2"/>
      <c r="AT5954" s="1"/>
    </row>
    <row r="5955" spans="6:46" x14ac:dyDescent="0.35">
      <c r="F5955" s="4">
        <v>44445.041666666664</v>
      </c>
      <c r="H5955">
        <v>12.9</v>
      </c>
      <c r="I5955">
        <v>17.925000000000001</v>
      </c>
      <c r="K5955" s="2">
        <v>1.6083493802737498E-5</v>
      </c>
      <c r="L5955" s="2">
        <v>1.2552974190794001E-5</v>
      </c>
      <c r="N5955">
        <f t="shared" si="468"/>
        <v>1.1258445661916248E-5</v>
      </c>
      <c r="O5955" s="2">
        <f t="shared" si="469"/>
        <v>3.7658922572382009E-6</v>
      </c>
      <c r="Q5955">
        <f>N5955+O5955</f>
        <v>1.5024337919154449E-5</v>
      </c>
      <c r="S5955">
        <f>IF(H5955&gt;$B$5,$B$5,($B$3 - $B$5)*(($B$5-H5955)/($B$5-$B$6))^(1/$B$2)+$B$5)</f>
        <v>29.466666666666669</v>
      </c>
      <c r="T5955">
        <f>K5955*S5955</f>
        <v>4.7392695072066501E-4</v>
      </c>
      <c r="U5955" s="3">
        <f>S5955*N5955/Q5955+$B$7*O5955/Q5955</f>
        <v>35.866667972474204</v>
      </c>
      <c r="V5955">
        <f>IF(U5955-H5955&lt;=10,10,U5955-H5955)</f>
        <v>22.966667972474205</v>
      </c>
      <c r="X5955">
        <f t="shared" si="470"/>
        <v>0</v>
      </c>
      <c r="Y5955">
        <f t="shared" si="471"/>
        <v>1</v>
      </c>
      <c r="AA5955">
        <f>((Y5955*V5955)+H5955+273)/(Y5955*V5955)</f>
        <v>13.448475344471134</v>
      </c>
      <c r="AB5955">
        <f t="shared" si="472"/>
        <v>1.117177786650081E-6</v>
      </c>
      <c r="AD5955">
        <f>AA5955*$C$28</f>
        <v>7.581937830409796</v>
      </c>
      <c r="AF5955">
        <f>(Q5955-X5955)/AD5955+X5955</f>
        <v>1.9815960319398185E-6</v>
      </c>
      <c r="AH5955">
        <f>Q5955/AF5955</f>
        <v>7.581937830409796</v>
      </c>
      <c r="AK5955" s="2"/>
      <c r="AL5955" s="2"/>
      <c r="AT5955" s="1"/>
    </row>
    <row r="5956" spans="6:46" x14ac:dyDescent="0.35">
      <c r="F5956" s="4">
        <v>44445.083333333336</v>
      </c>
      <c r="H5956">
        <v>12.3</v>
      </c>
      <c r="I5956">
        <v>17.925000000000001</v>
      </c>
      <c r="K5956" s="2">
        <v>1.6083493802737498E-5</v>
      </c>
      <c r="L5956" s="2">
        <v>7.8456149357122992E-6</v>
      </c>
      <c r="N5956">
        <f t="shared" si="468"/>
        <v>1.1258445661916248E-5</v>
      </c>
      <c r="O5956" s="2">
        <f t="shared" si="469"/>
        <v>2.3536844807136901E-6</v>
      </c>
      <c r="Q5956">
        <f>N5956+O5956</f>
        <v>1.3612130142629938E-5</v>
      </c>
      <c r="S5956">
        <f>IF(H5956&gt;$B$5,$B$5,($B$3 - $B$5)*(($B$5-H5956)/($B$5-$B$6))^(1/$B$2)+$B$5)</f>
        <v>30.266666666666666</v>
      </c>
      <c r="T5956">
        <f>K5956*S5956</f>
        <v>4.8679374576285491E-4</v>
      </c>
      <c r="U5956" s="3">
        <f>S5956*N5956/Q5956+$B$7*O5956/Q5956</f>
        <v>34.543327425343335</v>
      </c>
      <c r="V5956">
        <f>IF(U5956-H5956&lt;=10,10,U5956-H5956)</f>
        <v>22.243327425343335</v>
      </c>
      <c r="X5956">
        <f t="shared" si="470"/>
        <v>0</v>
      </c>
      <c r="Y5956">
        <f t="shared" si="471"/>
        <v>1</v>
      </c>
      <c r="AA5956">
        <f>((Y5956*V5956)+H5956+273)/(Y5956*V5956)</f>
        <v>13.826318407512105</v>
      </c>
      <c r="AB5956">
        <f t="shared" si="472"/>
        <v>9.8450865526387746E-7</v>
      </c>
      <c r="AD5956">
        <f>AA5956*$C$28</f>
        <v>7.7949569675423929</v>
      </c>
      <c r="AF5956">
        <f>(Q5956-X5956)/AD5956+X5956</f>
        <v>1.7462739306079316E-6</v>
      </c>
      <c r="AH5956">
        <f>Q5956/AF5956</f>
        <v>7.7949569675423929</v>
      </c>
      <c r="AK5956" s="2"/>
      <c r="AL5956" s="2"/>
      <c r="AT5956" s="1"/>
    </row>
    <row r="5957" spans="6:46" x14ac:dyDescent="0.35">
      <c r="F5957" s="4">
        <v>44445.125</v>
      </c>
      <c r="H5957">
        <v>12.1</v>
      </c>
      <c r="I5957">
        <v>17.925000000000001</v>
      </c>
      <c r="K5957" s="2">
        <v>1.6814561702861898E-5</v>
      </c>
      <c r="L5957" s="2">
        <v>7.8456149357122992E-6</v>
      </c>
      <c r="N5957">
        <f t="shared" si="468"/>
        <v>1.1770193192003328E-5</v>
      </c>
      <c r="O5957" s="2">
        <f t="shared" si="469"/>
        <v>2.3536844807136901E-6</v>
      </c>
      <c r="Q5957">
        <f>N5957+O5957</f>
        <v>1.4123877672717018E-5</v>
      </c>
      <c r="S5957">
        <f>IF(H5957&gt;$B$5,$B$5,($B$3 - $B$5)*(($B$5-H5957)/($B$5-$B$6))^(1/$B$2)+$B$5)</f>
        <v>30.533333333333335</v>
      </c>
      <c r="T5957">
        <f>K5957*S5957</f>
        <v>5.134046173273833E-4</v>
      </c>
      <c r="U5957" s="3">
        <f>S5957*N5957/Q5957+$B$7*O5957/Q5957</f>
        <v>34.610599857622788</v>
      </c>
      <c r="V5957">
        <f>IF(U5957-H5957&lt;=10,10,U5957-H5957)</f>
        <v>22.510599857622786</v>
      </c>
      <c r="X5957">
        <f t="shared" si="470"/>
        <v>0</v>
      </c>
      <c r="Y5957">
        <f t="shared" si="471"/>
        <v>1</v>
      </c>
      <c r="AA5957">
        <f>((Y5957*V5957)+H5957+273)/(Y5957*V5957)</f>
        <v>13.665144500956348</v>
      </c>
      <c r="AB5957">
        <f t="shared" si="472"/>
        <v>1.0335695807481996E-6</v>
      </c>
      <c r="AD5957">
        <f>AA5957*$C$28</f>
        <v>7.7040908650222724</v>
      </c>
      <c r="AF5957">
        <f>(Q5957-X5957)/AD5957+X5957</f>
        <v>1.8332958320678097E-6</v>
      </c>
      <c r="AH5957">
        <f>Q5957/AF5957</f>
        <v>7.7040908650222724</v>
      </c>
      <c r="AK5957" s="2"/>
      <c r="AL5957" s="2"/>
      <c r="AT5957" s="1"/>
    </row>
    <row r="5958" spans="6:46" x14ac:dyDescent="0.35">
      <c r="F5958" s="4">
        <v>44445.166666666664</v>
      </c>
      <c r="H5958">
        <v>11.6</v>
      </c>
      <c r="I5958">
        <v>17.925000000000001</v>
      </c>
      <c r="K5958" s="2">
        <v>1.7545629602986299E-5</v>
      </c>
      <c r="L5958" s="2">
        <v>2.03986133923705E-5</v>
      </c>
      <c r="N5958">
        <f t="shared" si="468"/>
        <v>1.2281940722090408E-5</v>
      </c>
      <c r="O5958" s="2">
        <f t="shared" si="469"/>
        <v>6.1195840177111508E-6</v>
      </c>
      <c r="Q5958">
        <f>N5958+O5958</f>
        <v>1.840152473980156E-5</v>
      </c>
      <c r="S5958">
        <f>IF(H5958&gt;$B$5,$B$5,($B$3 - $B$5)*(($B$5-H5958)/($B$5-$B$6))^(1/$B$2)+$B$5)</f>
        <v>31.200000000000003</v>
      </c>
      <c r="T5958">
        <f>K5958*S5958</f>
        <v>5.4742364361317253E-4</v>
      </c>
      <c r="U5958" s="3">
        <f>S5958*N5958/Q5958+$B$7*O5958/Q5958</f>
        <v>39.114893014626134</v>
      </c>
      <c r="V5958">
        <f>IF(U5958-H5958&lt;=10,10,U5958-H5958)</f>
        <v>27.514893014626132</v>
      </c>
      <c r="X5958">
        <f t="shared" si="470"/>
        <v>0</v>
      </c>
      <c r="Y5958">
        <f t="shared" si="471"/>
        <v>1</v>
      </c>
      <c r="AA5958">
        <f>((Y5958*V5958)+H5958+273)/(Y5958*V5958)</f>
        <v>11.343489245940908</v>
      </c>
      <c r="AB5958">
        <f t="shared" si="472"/>
        <v>1.6222102688893773E-6</v>
      </c>
      <c r="AD5958">
        <f>AA5958*$C$28</f>
        <v>6.3951955920419064</v>
      </c>
      <c r="AF5958">
        <f>(Q5958-X5958)/AD5958+X5958</f>
        <v>2.8773982710865269E-6</v>
      </c>
      <c r="AH5958">
        <f>Q5958/AF5958</f>
        <v>6.3951955920419064</v>
      </c>
      <c r="AK5958" s="2"/>
      <c r="AL5958" s="2"/>
      <c r="AT5958" s="1"/>
    </row>
    <row r="5959" spans="6:46" x14ac:dyDescent="0.35">
      <c r="F5959" s="4">
        <v>44445.208333333336</v>
      </c>
      <c r="H5959">
        <v>11.3</v>
      </c>
      <c r="I5959">
        <v>17.925000000000001</v>
      </c>
      <c r="K5959" s="2">
        <v>1.7545629602986299E-5</v>
      </c>
      <c r="L5959" s="2">
        <v>5.9626445412290297E-5</v>
      </c>
      <c r="N5959">
        <f t="shared" si="468"/>
        <v>1.2281940722090408E-5</v>
      </c>
      <c r="O5959" s="2">
        <f t="shared" si="469"/>
        <v>1.7887933623687092E-5</v>
      </c>
      <c r="Q5959">
        <f>N5959+O5959</f>
        <v>3.01698743457775E-5</v>
      </c>
      <c r="S5959">
        <f>IF(H5959&gt;$B$5,$B$5,($B$3 - $B$5)*(($B$5-H5959)/($B$5-$B$6))^(1/$B$2)+$B$5)</f>
        <v>31.6</v>
      </c>
      <c r="T5959">
        <f>K5959*S5959</f>
        <v>5.5444189545436704E-4</v>
      </c>
      <c r="U5959" s="3">
        <f>S5959*N5959/Q5959+$B$7*O5959/Q5959</f>
        <v>45.474026851983261</v>
      </c>
      <c r="V5959">
        <f>IF(U5959-H5959&lt;=10,10,U5959-H5959)</f>
        <v>34.174026851983257</v>
      </c>
      <c r="X5959">
        <f t="shared" si="470"/>
        <v>0</v>
      </c>
      <c r="Y5959">
        <f t="shared" si="471"/>
        <v>1</v>
      </c>
      <c r="AA5959">
        <f>((Y5959*V5959)+H5959+273)/(Y5959*V5959)</f>
        <v>9.3191834907656173</v>
      </c>
      <c r="AB5959">
        <f t="shared" si="472"/>
        <v>3.2373946039020309E-6</v>
      </c>
      <c r="AD5959">
        <f>AA5959*$C$28</f>
        <v>5.2539390560889547</v>
      </c>
      <c r="AF5959">
        <f>(Q5959-X5959)/AD5959+X5959</f>
        <v>5.7423342798033959E-6</v>
      </c>
      <c r="AH5959">
        <f>Q5959/AF5959</f>
        <v>5.2539390560889547</v>
      </c>
      <c r="AK5959" s="2"/>
      <c r="AL5959" s="2"/>
      <c r="AT5959" s="1"/>
    </row>
    <row r="5960" spans="6:46" x14ac:dyDescent="0.35">
      <c r="F5960" s="4">
        <v>44445.25</v>
      </c>
      <c r="H5960">
        <v>11.2</v>
      </c>
      <c r="I5960">
        <v>17.925000000000001</v>
      </c>
      <c r="K5960" s="2">
        <v>1.7545629602986299E-5</v>
      </c>
      <c r="L5960">
        <v>1.19253133483222E-4</v>
      </c>
      <c r="N5960">
        <f t="shared" si="468"/>
        <v>1.2281940722090408E-5</v>
      </c>
      <c r="O5960" s="2">
        <f t="shared" si="469"/>
        <v>3.5775940044966608E-5</v>
      </c>
      <c r="Q5960">
        <f>N5960+O5960</f>
        <v>4.8057880767057016E-5</v>
      </c>
      <c r="S5960">
        <f>IF(H5960&gt;$B$5,$B$5,($B$3 - $B$5)*(($B$5-H5960)/($B$5-$B$6))^(1/$B$2)+$B$5)</f>
        <v>31.733333333333334</v>
      </c>
      <c r="T5960">
        <f>K5960*S5960</f>
        <v>5.5678131273476518E-4</v>
      </c>
      <c r="U5960" s="3">
        <f>S5960*N5960/Q5960+$B$7*O5960/Q5960</f>
        <v>49.053840572251765</v>
      </c>
      <c r="V5960">
        <f>IF(U5960-H5960&lt;=10,10,U5960-H5960)</f>
        <v>37.853840572251769</v>
      </c>
      <c r="X5960">
        <f t="shared" si="470"/>
        <v>0</v>
      </c>
      <c r="Y5960">
        <f t="shared" si="471"/>
        <v>1</v>
      </c>
      <c r="AA5960">
        <f>((Y5960*V5960)+H5960+273)/(Y5960*V5960)</f>
        <v>8.5078247201244057</v>
      </c>
      <c r="AB5960">
        <f t="shared" si="472"/>
        <v>5.6486684138403697E-6</v>
      </c>
      <c r="AD5960">
        <f>AA5960*$C$28</f>
        <v>4.7965138387621122</v>
      </c>
      <c r="AF5960">
        <f>(Q5960-X5960)/AD5960+X5960</f>
        <v>1.0019335372012567E-5</v>
      </c>
      <c r="AH5960">
        <f>Q5960/AF5960</f>
        <v>4.7965138387621122</v>
      </c>
      <c r="AK5960" s="2"/>
      <c r="AT5960" s="1"/>
    </row>
    <row r="5961" spans="6:46" x14ac:dyDescent="0.35">
      <c r="F5961" s="4">
        <v>44445.291666666664</v>
      </c>
      <c r="H5961">
        <v>11.4</v>
      </c>
      <c r="I5961">
        <v>17.925000000000001</v>
      </c>
      <c r="K5961" s="2">
        <v>1.7545629602986299E-5</v>
      </c>
      <c r="L5961">
        <v>1.56911570738321E-4</v>
      </c>
      <c r="N5961">
        <f t="shared" si="468"/>
        <v>1.2281940722090408E-5</v>
      </c>
      <c r="O5961" s="2">
        <f t="shared" si="469"/>
        <v>4.7073471221496307E-5</v>
      </c>
      <c r="Q5961">
        <f>N5961+O5961</f>
        <v>5.9355411943586715E-5</v>
      </c>
      <c r="S5961">
        <f>IF(H5961&gt;$B$5,$B$5,($B$3 - $B$5)*(($B$5-H5961)/($B$5-$B$6))^(1/$B$2)+$B$5)</f>
        <v>31.466666666666669</v>
      </c>
      <c r="T5961">
        <f>K5961*S5961</f>
        <v>5.5210247817396891E-4</v>
      </c>
      <c r="U5961" s="3">
        <f>S5961*N5961/Q5961+$B$7*O5961/Q5961</f>
        <v>50.130435531844981</v>
      </c>
      <c r="V5961">
        <f>IF(U5961-H5961&lt;=10,10,U5961-H5961)</f>
        <v>38.730435531844982</v>
      </c>
      <c r="X5961">
        <f t="shared" si="470"/>
        <v>0</v>
      </c>
      <c r="Y5961">
        <f t="shared" si="471"/>
        <v>1</v>
      </c>
      <c r="AA5961">
        <f>((Y5961*V5961)+H5961+273)/(Y5961*V5961)</f>
        <v>8.3430622737552298</v>
      </c>
      <c r="AB5961">
        <f t="shared" si="472"/>
        <v>7.1143436301921214E-6</v>
      </c>
      <c r="AD5961">
        <f>AA5961*$C$28</f>
        <v>4.7036246008998521</v>
      </c>
      <c r="AF5961">
        <f>(Q5961-X5961)/AD5961+X5961</f>
        <v>1.2619079322833589E-5</v>
      </c>
      <c r="AH5961">
        <f>Q5961/AF5961</f>
        <v>4.7036246008998521</v>
      </c>
      <c r="AK5961" s="2"/>
      <c r="AT5961" s="1"/>
    </row>
    <row r="5962" spans="6:46" x14ac:dyDescent="0.35">
      <c r="F5962" s="4">
        <v>44445.333333333336</v>
      </c>
      <c r="H5962">
        <v>15.6</v>
      </c>
      <c r="I5962">
        <v>17.925000000000001</v>
      </c>
      <c r="K5962" s="2">
        <v>1.64490277527997E-5</v>
      </c>
      <c r="L5962">
        <v>1.6318914979760501E-4</v>
      </c>
      <c r="N5962">
        <f t="shared" si="468"/>
        <v>1.1514319426959789E-5</v>
      </c>
      <c r="O5962" s="2">
        <f t="shared" si="469"/>
        <v>4.8956744939281509E-5</v>
      </c>
      <c r="Q5962">
        <f>N5962+O5962</f>
        <v>6.0471064366241298E-5</v>
      </c>
      <c r="S5962">
        <f>IF(H5962&gt;$B$5,$B$5,($B$3 - $B$5)*(($B$5-H5962)/($B$5-$B$6))^(1/$B$2)+$B$5)</f>
        <v>25.866666666666667</v>
      </c>
      <c r="T5962">
        <f>K5962*S5962</f>
        <v>4.254815178724189E-4</v>
      </c>
      <c r="U5962" s="3">
        <f>S5962*N5962/Q5962+$B$7*O5962/Q5962</f>
        <v>49.452710408064782</v>
      </c>
      <c r="V5962">
        <f>IF(U5962-H5962&lt;=10,10,U5962-H5962)</f>
        <v>33.85271040806478</v>
      </c>
      <c r="X5962">
        <f t="shared" si="470"/>
        <v>0</v>
      </c>
      <c r="Y5962">
        <f t="shared" si="471"/>
        <v>1</v>
      </c>
      <c r="AA5962">
        <f>((Y5962*V5962)+H5962+273)/(Y5962*V5962)</f>
        <v>9.5251667154913058</v>
      </c>
      <c r="AB5962">
        <f t="shared" si="472"/>
        <v>6.3485570565283501E-6</v>
      </c>
      <c r="AD5962">
        <f>AA5962*$C$28</f>
        <v>5.370067610737312</v>
      </c>
      <c r="AF5962">
        <f>(Q5962-X5962)/AD5962+X5962</f>
        <v>1.1260764062882739E-5</v>
      </c>
      <c r="AH5962">
        <f>Q5962/AF5962</f>
        <v>5.370067610737312</v>
      </c>
      <c r="AK5962" s="2"/>
      <c r="AT5962" s="1"/>
    </row>
    <row r="5963" spans="6:46" x14ac:dyDescent="0.35">
      <c r="F5963" s="4">
        <v>44445.375</v>
      </c>
      <c r="H5963">
        <v>18.600000000000001</v>
      </c>
      <c r="I5963">
        <v>17.925000000000001</v>
      </c>
      <c r="K5963" s="2">
        <v>1.49868919525508E-5</v>
      </c>
      <c r="L5963">
        <v>1.2866853143758201E-4</v>
      </c>
      <c r="N5963">
        <f t="shared" si="468"/>
        <v>1.049082436678556E-5</v>
      </c>
      <c r="O5963" s="2">
        <f t="shared" si="469"/>
        <v>3.860055943127461E-5</v>
      </c>
      <c r="Q5963">
        <f>N5963+O5963</f>
        <v>4.9091383798060168E-5</v>
      </c>
      <c r="S5963">
        <f>IF(H5963&gt;$B$5,$B$5,($B$3 - $B$5)*(($B$5-H5963)/($B$5-$B$6))^(1/$B$2)+$B$5)</f>
        <v>21.866666666666664</v>
      </c>
      <c r="T5963">
        <f>K5963*S5963</f>
        <v>3.2771337069577744E-4</v>
      </c>
      <c r="U5963" s="3">
        <f>S5963*N5963/Q5963+$B$7*O5963/Q5963</f>
        <v>47.919409603200123</v>
      </c>
      <c r="V5963">
        <f>IF(U5963-H5963&lt;=10,10,U5963-H5963)</f>
        <v>29.319409603200121</v>
      </c>
      <c r="X5963">
        <f t="shared" si="470"/>
        <v>0</v>
      </c>
      <c r="Y5963">
        <f t="shared" si="471"/>
        <v>1</v>
      </c>
      <c r="AA5963">
        <f>((Y5963*V5963)+H5963+273)/(Y5963*V5963)</f>
        <v>10.945630009144958</v>
      </c>
      <c r="AB5963">
        <f t="shared" si="472"/>
        <v>4.4850213059499398E-6</v>
      </c>
      <c r="AD5963">
        <f>AA5963*$C$28</f>
        <v>6.1708918013611784</v>
      </c>
      <c r="AF5963">
        <f>(Q5963-X5963)/AD5963+X5963</f>
        <v>7.9553143011244444E-6</v>
      </c>
      <c r="AH5963">
        <f>Q5963/AF5963</f>
        <v>6.1708918013611784</v>
      </c>
      <c r="AK5963" s="2"/>
      <c r="AT5963" s="1"/>
    </row>
    <row r="5964" spans="6:46" x14ac:dyDescent="0.35">
      <c r="F5964" s="4">
        <v>44445.416666666664</v>
      </c>
      <c r="H5964">
        <v>21.3</v>
      </c>
      <c r="I5964">
        <v>17.925000000000001</v>
      </c>
      <c r="K5964" s="2">
        <v>1.3524756152302E-5</v>
      </c>
      <c r="L5964">
        <v>1.0670040195106999E-4</v>
      </c>
      <c r="N5964">
        <f t="shared" si="468"/>
        <v>9.4673293066113996E-6</v>
      </c>
      <c r="O5964" s="2">
        <f t="shared" si="469"/>
        <v>3.2010120585321005E-5</v>
      </c>
      <c r="Q5964">
        <f>N5964+O5964</f>
        <v>4.1477449891932406E-5</v>
      </c>
      <c r="S5964">
        <f>IF(H5964&gt;$B$5,$B$5,($B$3 - $B$5)*(($B$5-H5964)/($B$5-$B$6))^(1/$B$2)+$B$5)</f>
        <v>20</v>
      </c>
      <c r="T5964">
        <f>K5964*S5964</f>
        <v>2.7049512304603998E-4</v>
      </c>
      <c r="U5964" s="3">
        <f>S5964*N5964/Q5964+$B$7*O5964/Q5964</f>
        <v>47.01116446178024</v>
      </c>
      <c r="V5964">
        <f>IF(U5964-H5964&lt;=10,10,U5964-H5964)</f>
        <v>25.711164461780239</v>
      </c>
      <c r="X5964">
        <f t="shared" si="470"/>
        <v>0</v>
      </c>
      <c r="Y5964">
        <f t="shared" si="471"/>
        <v>1</v>
      </c>
      <c r="AA5964">
        <f>((Y5964*V5964)+H5964+273)/(Y5964*V5964)</f>
        <v>12.446389386115836</v>
      </c>
      <c r="AB5964">
        <f t="shared" si="472"/>
        <v>3.3324885318308638E-6</v>
      </c>
      <c r="AD5964">
        <f>AA5964*$C$28</f>
        <v>7.0169850575216746</v>
      </c>
      <c r="AF5964">
        <f>(Q5964-X5964)/AD5964+X5964</f>
        <v>5.9110072989925683E-6</v>
      </c>
      <c r="AH5964">
        <f>Q5964/AF5964</f>
        <v>7.0169850575216746</v>
      </c>
      <c r="AK5964" s="2"/>
      <c r="AT5964" s="1"/>
    </row>
    <row r="5965" spans="6:46" x14ac:dyDescent="0.35">
      <c r="F5965" s="4">
        <v>44445.458333333336</v>
      </c>
      <c r="H5965">
        <v>22.1</v>
      </c>
      <c r="I5965">
        <v>17.925000000000001</v>
      </c>
      <c r="K5965" s="2">
        <v>1.31592222022397E-5</v>
      </c>
      <c r="L5965" s="2">
        <v>9.1009123547916996E-5</v>
      </c>
      <c r="N5965">
        <f t="shared" si="468"/>
        <v>9.2114555415677893E-6</v>
      </c>
      <c r="O5965" s="2">
        <f t="shared" si="469"/>
        <v>2.7302737064375104E-5</v>
      </c>
      <c r="Q5965">
        <f>N5965+O5965</f>
        <v>3.6514192605942896E-5</v>
      </c>
      <c r="S5965">
        <f>IF(H5965&gt;$B$5,$B$5,($B$3 - $B$5)*(($B$5-H5965)/($B$5-$B$6))^(1/$B$2)+$B$5)</f>
        <v>20</v>
      </c>
      <c r="T5965">
        <f>K5965*S5965</f>
        <v>2.6318444404479401E-4</v>
      </c>
      <c r="U5965" s="3">
        <f>S5965*N5965/Q5965+$B$7*O5965/Q5965</f>
        <v>46.170530663674043</v>
      </c>
      <c r="V5965">
        <f>IF(U5965-H5965&lt;=10,10,U5965-H5965)</f>
        <v>24.070530663674042</v>
      </c>
      <c r="X5965">
        <f t="shared" si="470"/>
        <v>0</v>
      </c>
      <c r="Y5965">
        <f t="shared" si="471"/>
        <v>1</v>
      </c>
      <c r="AA5965">
        <f>((Y5965*V5965)+H5965+273)/(Y5965*V5965)</f>
        <v>13.259804493855599</v>
      </c>
      <c r="AB5965">
        <f t="shared" si="472"/>
        <v>2.7537504510615553E-6</v>
      </c>
      <c r="AD5965">
        <f>AA5965*$C$28</f>
        <v>7.4755695899113945</v>
      </c>
      <c r="AF5965">
        <f>(Q5965-X5965)/AD5965+X5965</f>
        <v>4.8844696269325597E-6</v>
      </c>
      <c r="AH5965">
        <f>Q5965/AF5965</f>
        <v>7.4755695899113945</v>
      </c>
      <c r="AK5965" s="2"/>
      <c r="AL5965" s="2"/>
      <c r="AT5965" s="1"/>
    </row>
    <row r="5966" spans="6:46" x14ac:dyDescent="0.35">
      <c r="F5966" s="4">
        <v>44445.5</v>
      </c>
      <c r="H5966">
        <v>23.2</v>
      </c>
      <c r="I5966">
        <v>17.925000000000001</v>
      </c>
      <c r="K5966" s="2">
        <v>1.31592222022397E-5</v>
      </c>
      <c r="L5966" s="2">
        <v>9.7285610643314005E-5</v>
      </c>
      <c r="N5966">
        <f t="shared" si="468"/>
        <v>9.2114555415677893E-6</v>
      </c>
      <c r="O5966" s="2">
        <f t="shared" si="469"/>
        <v>2.9185683192994205E-5</v>
      </c>
      <c r="Q5966">
        <f>N5966+O5966</f>
        <v>3.8397138734561998E-5</v>
      </c>
      <c r="S5966">
        <f>IF(H5966&gt;$B$5,$B$5,($B$3 - $B$5)*(($B$5-H5966)/($B$5-$B$6))^(1/$B$2)+$B$5)</f>
        <v>20</v>
      </c>
      <c r="T5966">
        <f>K5966*S5966</f>
        <v>2.6318444404479401E-4</v>
      </c>
      <c r="U5966" s="3">
        <f>S5966*N5966/Q5966+$B$7*O5966/Q5966</f>
        <v>46.603516444711715</v>
      </c>
      <c r="V5966">
        <f>IF(U5966-H5966&lt;=10,10,U5966-H5966)</f>
        <v>23.403516444711716</v>
      </c>
      <c r="X5966">
        <f t="shared" si="470"/>
        <v>0</v>
      </c>
      <c r="Y5966">
        <f t="shared" si="471"/>
        <v>1</v>
      </c>
      <c r="AA5966">
        <f>((Y5966*V5966)+H5966+273)/(Y5966*V5966)</f>
        <v>13.656217739746101</v>
      </c>
      <c r="AB5966">
        <f t="shared" si="472"/>
        <v>2.8116964350098218E-6</v>
      </c>
      <c r="AD5966">
        <f>AA5966*$C$28</f>
        <v>7.6990581645272798</v>
      </c>
      <c r="AF5966">
        <f>(Q5966-X5966)/AD5966+X5966</f>
        <v>4.9872514162152163E-6</v>
      </c>
      <c r="AH5966">
        <f>Q5966/AF5966</f>
        <v>7.6990581645272798</v>
      </c>
      <c r="AK5966" s="2"/>
      <c r="AL5966" s="2"/>
      <c r="AT5966" s="1"/>
    </row>
    <row r="5967" spans="6:46" x14ac:dyDescent="0.35">
      <c r="F5967" s="4">
        <v>44445.541666666664</v>
      </c>
      <c r="H5967">
        <v>24</v>
      </c>
      <c r="I5967">
        <v>17.925000000000001</v>
      </c>
      <c r="K5967" s="2">
        <v>1.27936882521775E-5</v>
      </c>
      <c r="L5967">
        <v>1.0042379352635201E-4</v>
      </c>
      <c r="N5967">
        <f t="shared" si="468"/>
        <v>8.9555817765242501E-6</v>
      </c>
      <c r="O5967" s="2">
        <f t="shared" si="469"/>
        <v>3.0127138057905607E-5</v>
      </c>
      <c r="Q5967">
        <f>N5967+O5967</f>
        <v>3.9082719834429859E-5</v>
      </c>
      <c r="S5967">
        <f>IF(H5967&gt;$B$5,$B$5,($B$3 - $B$5)*(($B$5-H5967)/($B$5-$B$6))^(1/$B$2)+$B$5)</f>
        <v>20</v>
      </c>
      <c r="T5967">
        <f>K5967*S5967</f>
        <v>2.5587376504354999E-4</v>
      </c>
      <c r="U5967" s="3">
        <f>S5967*N5967/Q5967+$B$7*O5967/Q5967</f>
        <v>46.979950128695506</v>
      </c>
      <c r="V5967">
        <f>IF(U5967-H5967&lt;=10,10,U5967-H5967)</f>
        <v>22.979950128695506</v>
      </c>
      <c r="X5967">
        <f t="shared" si="470"/>
        <v>0</v>
      </c>
      <c r="Y5967">
        <f t="shared" si="471"/>
        <v>1</v>
      </c>
      <c r="AA5967">
        <f>((Y5967*V5967)+H5967+273)/(Y5967*V5967)</f>
        <v>13.924310032732857</v>
      </c>
      <c r="AB5967">
        <f t="shared" si="472"/>
        <v>2.806797589435696E-6</v>
      </c>
      <c r="AD5967">
        <f>AA5967*$C$28</f>
        <v>7.8502023683253146</v>
      </c>
      <c r="AF5967">
        <f>(Q5967-X5967)/AD5967+X5967</f>
        <v>4.978562080402442E-6</v>
      </c>
      <c r="AH5967">
        <f>Q5967/AF5967</f>
        <v>7.8502023683253155</v>
      </c>
      <c r="AK5967" s="2"/>
      <c r="AT5967" s="1"/>
    </row>
    <row r="5968" spans="6:46" x14ac:dyDescent="0.35">
      <c r="F5968" s="4">
        <v>44445.583333333336</v>
      </c>
      <c r="H5968">
        <v>24.5</v>
      </c>
      <c r="I5968">
        <v>17.925000000000001</v>
      </c>
      <c r="K5968" s="2">
        <v>1.16970864019909E-5</v>
      </c>
      <c r="L5968" s="2">
        <v>9.4147306430955106E-5</v>
      </c>
      <c r="N5968">
        <f t="shared" si="468"/>
        <v>8.1879604813936292E-6</v>
      </c>
      <c r="O5968" s="2">
        <f t="shared" si="469"/>
        <v>2.8244191929286536E-5</v>
      </c>
      <c r="Q5968">
        <f>N5968+O5968</f>
        <v>3.6432152410680166E-5</v>
      </c>
      <c r="S5968">
        <f>IF(H5968&gt;$B$5,$B$5,($B$3 - $B$5)*(($B$5-H5968)/($B$5-$B$6))^(1/$B$2)+$B$5)</f>
        <v>20</v>
      </c>
      <c r="T5968">
        <f>K5968*S5968</f>
        <v>2.3394172803981801E-4</v>
      </c>
      <c r="U5968" s="3">
        <f>S5968*N5968/Q5968+$B$7*O5968/Q5968</f>
        <v>47.133909256353299</v>
      </c>
      <c r="V5968">
        <f>IF(U5968-H5968&lt;=10,10,U5968-H5968)</f>
        <v>22.633909256353299</v>
      </c>
      <c r="X5968">
        <f t="shared" si="470"/>
        <v>0</v>
      </c>
      <c r="Y5968">
        <f t="shared" si="471"/>
        <v>1</v>
      </c>
      <c r="AA5968">
        <f>((Y5968*V5968)+H5968+273)/(Y5968*V5968)</f>
        <v>14.143995437575253</v>
      </c>
      <c r="AB5968">
        <f t="shared" si="472"/>
        <v>2.5758034617215515E-6</v>
      </c>
      <c r="AD5968">
        <f>AA5968*$C$28</f>
        <v>7.9740558936580745</v>
      </c>
      <c r="AF5968">
        <f>(Q5968-X5968)/AD5968+X5968</f>
        <v>4.568835846718278E-6</v>
      </c>
      <c r="AH5968">
        <f>Q5968/AF5968</f>
        <v>7.9740558936580745</v>
      </c>
      <c r="AK5968" s="2"/>
      <c r="AL5968" s="2"/>
      <c r="AT5968" s="1"/>
    </row>
    <row r="5969" spans="6:46" x14ac:dyDescent="0.35">
      <c r="F5969" s="4">
        <v>44445.625</v>
      </c>
      <c r="H5969">
        <v>24.7</v>
      </c>
      <c r="I5969">
        <v>17.925000000000001</v>
      </c>
      <c r="K5969" s="2">
        <v>1.27936882521775E-5</v>
      </c>
      <c r="L5969" s="2">
        <v>8.1594332240161007E-5</v>
      </c>
      <c r="N5969">
        <f t="shared" si="468"/>
        <v>8.9555817765242501E-6</v>
      </c>
      <c r="O5969" s="2">
        <f t="shared" si="469"/>
        <v>2.4478299672048307E-5</v>
      </c>
      <c r="Q5969">
        <f>N5969+O5969</f>
        <v>3.3433881448572555E-5</v>
      </c>
      <c r="S5969">
        <f>IF(H5969&gt;$B$5,$B$5,($B$3 - $B$5)*(($B$5-H5969)/($B$5-$B$6))^(1/$B$2)+$B$5)</f>
        <v>20</v>
      </c>
      <c r="T5969">
        <f>K5969*S5969</f>
        <v>2.5587376504354999E-4</v>
      </c>
      <c r="U5969" s="3">
        <f>S5969*N5969/Q5969+$B$7*O5969/Q5969</f>
        <v>45.624918537786733</v>
      </c>
      <c r="V5969">
        <f>IF(U5969-H5969&lt;=10,10,U5969-H5969)</f>
        <v>20.924918537786734</v>
      </c>
      <c r="X5969">
        <f t="shared" si="470"/>
        <v>0</v>
      </c>
      <c r="Y5969">
        <f t="shared" si="471"/>
        <v>1</v>
      </c>
      <c r="AA5969">
        <f>((Y5969*V5969)+H5969+273)/(Y5969*V5969)</f>
        <v>15.227056581482314</v>
      </c>
      <c r="AB5969">
        <f t="shared" si="472"/>
        <v>2.1956890532101679E-6</v>
      </c>
      <c r="AD5969">
        <f>AA5969*$C$28</f>
        <v>8.5846605941389971</v>
      </c>
      <c r="AF5969">
        <f>(Q5969-X5969)/AD5969+X5969</f>
        <v>3.8946072569716806E-6</v>
      </c>
      <c r="AH5969">
        <f>Q5969/AF5969</f>
        <v>8.5846605941389971</v>
      </c>
      <c r="AK5969" s="2"/>
      <c r="AL5969" s="2"/>
      <c r="AT5969" s="1"/>
    </row>
    <row r="5970" spans="6:46" x14ac:dyDescent="0.35">
      <c r="F5970" s="4">
        <v>44445.666666666664</v>
      </c>
      <c r="H5970">
        <v>24.8</v>
      </c>
      <c r="I5970">
        <v>17.925000000000001</v>
      </c>
      <c r="K5970" s="2">
        <v>1.31592222022397E-5</v>
      </c>
      <c r="L5970" s="2">
        <v>7.8456149357123006E-5</v>
      </c>
      <c r="N5970">
        <f t="shared" si="468"/>
        <v>9.2114555415677893E-6</v>
      </c>
      <c r="O5970" s="2">
        <f t="shared" si="469"/>
        <v>2.3536844807136904E-5</v>
      </c>
      <c r="Q5970">
        <f>N5970+O5970</f>
        <v>3.2748300348704694E-5</v>
      </c>
      <c r="S5970">
        <f>IF(H5970&gt;$B$5,$B$5,($B$3 - $B$5)*(($B$5-H5970)/($B$5-$B$6))^(1/$B$2)+$B$5)</f>
        <v>20</v>
      </c>
      <c r="T5970">
        <f>K5970*S5970</f>
        <v>2.6318444404479401E-4</v>
      </c>
      <c r="U5970" s="3">
        <f>S5970*N5970/Q5970+$B$7*O5970/Q5970</f>
        <v>45.155185444070696</v>
      </c>
      <c r="V5970">
        <f>IF(U5970-H5970&lt;=10,10,U5970-H5970)</f>
        <v>20.355185444070695</v>
      </c>
      <c r="X5970">
        <f t="shared" si="470"/>
        <v>0</v>
      </c>
      <c r="Y5970">
        <f t="shared" si="471"/>
        <v>1</v>
      </c>
      <c r="AA5970">
        <f>((Y5970*V5970)+H5970+273)/(Y5970*V5970)</f>
        <v>15.630178674532626</v>
      </c>
      <c r="AB5970">
        <f t="shared" si="472"/>
        <v>2.0951968004091886E-6</v>
      </c>
      <c r="AD5970">
        <f>AA5970*$C$28</f>
        <v>8.8119314608568864</v>
      </c>
      <c r="AF5970">
        <f>(Q5970-X5970)/AD5970+X5970</f>
        <v>3.7163589497007044E-6</v>
      </c>
      <c r="AH5970">
        <f>Q5970/AF5970</f>
        <v>8.8119314608568864</v>
      </c>
      <c r="AK5970" s="2"/>
      <c r="AL5970" s="2"/>
      <c r="AT5970" s="1"/>
    </row>
    <row r="5971" spans="6:46" x14ac:dyDescent="0.35">
      <c r="F5971" s="4">
        <v>44445.708333333336</v>
      </c>
      <c r="H5971">
        <v>24.3</v>
      </c>
      <c r="I5971">
        <v>17.925000000000001</v>
      </c>
      <c r="K5971" s="2">
        <v>1.42558240524264E-5</v>
      </c>
      <c r="L5971" s="2">
        <v>8.4732636452520001E-5</v>
      </c>
      <c r="N5971">
        <f t="shared" si="468"/>
        <v>9.9790768366984796E-6</v>
      </c>
      <c r="O5971" s="2">
        <f t="shared" si="469"/>
        <v>2.5419790935756006E-5</v>
      </c>
      <c r="Q5971">
        <f>N5971+O5971</f>
        <v>3.5398867772454482E-5</v>
      </c>
      <c r="S5971">
        <f>IF(H5971&gt;$B$5,$B$5,($B$3 - $B$5)*(($B$5-H5971)/($B$5-$B$6))^(1/$B$2)+$B$5)</f>
        <v>20</v>
      </c>
      <c r="T5971">
        <f>K5971*S5971</f>
        <v>2.8511648104852802E-4</v>
      </c>
      <c r="U5971" s="3">
        <f>S5971*N5971/Q5971+$B$7*O5971/Q5971</f>
        <v>45.133365520910019</v>
      </c>
      <c r="V5971">
        <f>IF(U5971-H5971&lt;=10,10,U5971-H5971)</f>
        <v>20.833365520910018</v>
      </c>
      <c r="X5971">
        <f t="shared" si="470"/>
        <v>0</v>
      </c>
      <c r="Y5971">
        <f t="shared" si="471"/>
        <v>1</v>
      </c>
      <c r="AA5971">
        <f>((Y5971*V5971)+H5971+273)/(Y5971*V5971)</f>
        <v>15.270377952213538</v>
      </c>
      <c r="AB5971">
        <f t="shared" si="472"/>
        <v>2.31813959570812E-6</v>
      </c>
      <c r="AD5971">
        <f>AA5971*$C$28</f>
        <v>8.6090841760840906</v>
      </c>
      <c r="AF5971">
        <f>(Q5971-X5971)/AD5971+X5971</f>
        <v>4.1118041185834863E-6</v>
      </c>
      <c r="AH5971">
        <f>Q5971/AF5971</f>
        <v>8.6090841760840906</v>
      </c>
      <c r="AK5971" s="2"/>
      <c r="AL5971" s="2"/>
      <c r="AT5971" s="1"/>
    </row>
    <row r="5972" spans="6:46" x14ac:dyDescent="0.35">
      <c r="F5972" s="4">
        <v>44445.75</v>
      </c>
      <c r="H5972">
        <v>23</v>
      </c>
      <c r="I5972">
        <v>17.925000000000001</v>
      </c>
      <c r="K5972" s="2">
        <v>1.46213580024886E-5</v>
      </c>
      <c r="L5972">
        <v>1.16114950600184E-4</v>
      </c>
      <c r="N5972">
        <f t="shared" si="468"/>
        <v>1.0234950601742019E-5</v>
      </c>
      <c r="O5972" s="2">
        <f t="shared" si="469"/>
        <v>3.4834485180055202E-5</v>
      </c>
      <c r="Q5972">
        <f>N5972+O5972</f>
        <v>4.5069435781797222E-5</v>
      </c>
      <c r="S5972">
        <f>IF(H5972&gt;$B$5,$B$5,($B$3 - $B$5)*(($B$5-H5972)/($B$5-$B$6))^(1/$B$2)+$B$5)</f>
        <v>20</v>
      </c>
      <c r="T5972">
        <f>K5972*S5972</f>
        <v>2.9242716004977199E-4</v>
      </c>
      <c r="U5972" s="3">
        <f>S5972*N5972/Q5972+$B$7*O5972/Q5972</f>
        <v>47.051747157534834</v>
      </c>
      <c r="V5972">
        <f>IF(U5972-H5972&lt;=10,10,U5972-H5972)</f>
        <v>24.051747157534834</v>
      </c>
      <c r="X5972">
        <f t="shared" si="470"/>
        <v>0</v>
      </c>
      <c r="Y5972">
        <f t="shared" si="471"/>
        <v>1</v>
      </c>
      <c r="AA5972">
        <f>((Y5972*V5972)+H5972+273)/(Y5972*V5972)</f>
        <v>13.306798257159887</v>
      </c>
      <c r="AB5972">
        <f t="shared" si="472"/>
        <v>3.3869481531777984E-6</v>
      </c>
      <c r="AD5972">
        <f>AA5972*$C$28</f>
        <v>7.5020635814356149</v>
      </c>
      <c r="AF5972">
        <f>(Q5972-X5972)/AD5972+X5972</f>
        <v>6.0076051465792313E-6</v>
      </c>
      <c r="AH5972">
        <f>Q5972/AF5972</f>
        <v>7.5020635814356149</v>
      </c>
      <c r="AK5972" s="2"/>
      <c r="AT5972" s="1"/>
    </row>
    <row r="5973" spans="6:46" x14ac:dyDescent="0.35">
      <c r="F5973" s="4">
        <v>44445.791666666664</v>
      </c>
      <c r="H5973">
        <v>21.3</v>
      </c>
      <c r="I5973">
        <v>17.925000000000001</v>
      </c>
      <c r="K5973" s="2">
        <v>1.6083493802737498E-5</v>
      </c>
      <c r="L5973">
        <v>1.28667318144374E-4</v>
      </c>
      <c r="N5973">
        <f t="shared" si="468"/>
        <v>1.1258445661916248E-5</v>
      </c>
      <c r="O5973" s="2">
        <f t="shared" si="469"/>
        <v>3.8600195443312206E-5</v>
      </c>
      <c r="Q5973">
        <f>N5973+O5973</f>
        <v>4.9858641105228458E-5</v>
      </c>
      <c r="S5973">
        <f>IF(H5973&gt;$B$5,$B$5,($B$3 - $B$5)*(($B$5-H5973)/($B$5-$B$6))^(1/$B$2)+$B$5)</f>
        <v>20</v>
      </c>
      <c r="T5973">
        <f>K5973*S5973</f>
        <v>3.2166987605474997E-4</v>
      </c>
      <c r="U5973" s="3">
        <f>S5973*N5973/Q5973+$B$7*O5973/Q5973</f>
        <v>47.0967441263507</v>
      </c>
      <c r="V5973">
        <f>IF(U5973-H5973&lt;=10,10,U5973-H5973)</f>
        <v>25.796744126350699</v>
      </c>
      <c r="X5973">
        <f t="shared" si="470"/>
        <v>0</v>
      </c>
      <c r="Y5973">
        <f t="shared" si="471"/>
        <v>1</v>
      </c>
      <c r="AA5973">
        <f>((Y5973*V5973)+H5973+273)/(Y5973*V5973)</f>
        <v>12.408416448158675</v>
      </c>
      <c r="AB5973">
        <f t="shared" si="472"/>
        <v>4.0181308641222419E-6</v>
      </c>
      <c r="AD5973">
        <f>AA5973*$C$28</f>
        <v>6.9955767976665859</v>
      </c>
      <c r="AF5973">
        <f>(Q5973-X5973)/AD5973+X5973</f>
        <v>7.1271665721487165E-6</v>
      </c>
      <c r="AH5973">
        <f>Q5973/AF5973</f>
        <v>6.9955767976665859</v>
      </c>
      <c r="AK5973" s="2"/>
      <c r="AT5973" s="1"/>
    </row>
    <row r="5974" spans="6:46" x14ac:dyDescent="0.35">
      <c r="F5974" s="4">
        <v>44445.833333333336</v>
      </c>
      <c r="H5974">
        <v>19.100000000000001</v>
      </c>
      <c r="I5974">
        <v>17.925000000000001</v>
      </c>
      <c r="K5974" s="2">
        <v>1.6083493802737498E-5</v>
      </c>
      <c r="L5974">
        <v>1.3494489720365801E-4</v>
      </c>
      <c r="N5974">
        <f t="shared" si="468"/>
        <v>1.1258445661916248E-5</v>
      </c>
      <c r="O5974" s="2">
        <f t="shared" si="469"/>
        <v>4.0483469161097408E-5</v>
      </c>
      <c r="Q5974">
        <f>N5974+O5974</f>
        <v>5.1741914823013653E-5</v>
      </c>
      <c r="S5974">
        <f>IF(H5974&gt;$B$5,$B$5,($B$3 - $B$5)*(($B$5-H5974)/($B$5-$B$6))^(1/$B$2)+$B$5)</f>
        <v>21.2</v>
      </c>
      <c r="T5974">
        <f>K5974*S5974</f>
        <v>3.4097006861803493E-4</v>
      </c>
      <c r="U5974" s="3">
        <f>S5974*N5974/Q5974+$B$7*O5974/Q5974</f>
        <v>47.645508681415947</v>
      </c>
      <c r="V5974">
        <f>IF(U5974-H5974&lt;=10,10,U5974-H5974)</f>
        <v>28.545508681415946</v>
      </c>
      <c r="X5974">
        <f t="shared" si="470"/>
        <v>0</v>
      </c>
      <c r="Y5974">
        <f t="shared" si="471"/>
        <v>1</v>
      </c>
      <c r="AA5974">
        <f>((Y5974*V5974)+H5974+273)/(Y5974*V5974)</f>
        <v>11.232783141474252</v>
      </c>
      <c r="AB5974">
        <f t="shared" si="472"/>
        <v>4.6063307883127853E-6</v>
      </c>
      <c r="AD5974">
        <f>AA5974*$C$28</f>
        <v>6.3327820633694447</v>
      </c>
      <c r="AF5974">
        <f>(Q5974-X5974)/AD5974+X5974</f>
        <v>8.1704872053474157E-6</v>
      </c>
      <c r="AH5974">
        <f>Q5974/AF5974</f>
        <v>6.3327820633694447</v>
      </c>
      <c r="AK5974" s="2"/>
      <c r="AT5974" s="1"/>
    </row>
    <row r="5975" spans="6:46" x14ac:dyDescent="0.35">
      <c r="F5975" s="4">
        <v>44445.875</v>
      </c>
      <c r="H5975">
        <v>16.399999999999999</v>
      </c>
      <c r="I5975">
        <v>17.925000000000001</v>
      </c>
      <c r="K5975" s="2">
        <v>1.6083493802737498E-5</v>
      </c>
      <c r="L5975">
        <v>1.22390952378298E-4</v>
      </c>
      <c r="N5975">
        <f t="shared" si="468"/>
        <v>1.1258445661916248E-5</v>
      </c>
      <c r="O5975" s="2">
        <f t="shared" si="469"/>
        <v>3.6717285713489401E-5</v>
      </c>
      <c r="Q5975">
        <f>N5975+O5975</f>
        <v>4.7975731375405646E-5</v>
      </c>
      <c r="S5975">
        <f>IF(H5975&gt;$B$5,$B$5,($B$3 - $B$5)*(($B$5-H5975)/($B$5-$B$6))^(1/$B$2)+$B$5)</f>
        <v>24.800000000000004</v>
      </c>
      <c r="T5975">
        <f>K5975*S5975</f>
        <v>3.9887064630789003E-4</v>
      </c>
      <c r="U5975" s="3">
        <f>S5975*N5975/Q5975+$B$7*O5975/Q5975</f>
        <v>47.912978098669043</v>
      </c>
      <c r="V5975">
        <f>IF(U5975-H5975&lt;=10,10,U5975-H5975)</f>
        <v>31.512978098669045</v>
      </c>
      <c r="X5975">
        <f t="shared" si="470"/>
        <v>0</v>
      </c>
      <c r="Y5975">
        <f t="shared" si="471"/>
        <v>1</v>
      </c>
      <c r="AA5975">
        <f>((Y5975*V5975)+H5975+273)/(Y5975*V5975)</f>
        <v>10.183517949140542</v>
      </c>
      <c r="AB5975">
        <f t="shared" si="472"/>
        <v>4.7111157082464463E-6</v>
      </c>
      <c r="AD5975">
        <f>AA5975*$C$28</f>
        <v>5.7412307349017331</v>
      </c>
      <c r="AF5975">
        <f>(Q5975-X5975)/AD5975+X5975</f>
        <v>8.3563496383718854E-6</v>
      </c>
      <c r="AH5975">
        <f>Q5975/AF5975</f>
        <v>5.7412307349017322</v>
      </c>
      <c r="AK5975" s="2"/>
      <c r="AT5975" s="1"/>
    </row>
    <row r="5976" spans="6:46" x14ac:dyDescent="0.35">
      <c r="F5976" s="4">
        <v>44445.916666666664</v>
      </c>
      <c r="H5976">
        <v>15.5</v>
      </c>
      <c r="I5976">
        <v>17.925000000000001</v>
      </c>
      <c r="K5976" s="2">
        <v>1.6083493802737498E-5</v>
      </c>
      <c r="L5976">
        <v>1.03561855080069E-4</v>
      </c>
      <c r="N5976">
        <f t="shared" si="468"/>
        <v>1.1258445661916248E-5</v>
      </c>
      <c r="O5976" s="2">
        <f t="shared" si="469"/>
        <v>3.1068556524020703E-5</v>
      </c>
      <c r="Q5976">
        <f>N5976+O5976</f>
        <v>4.2327002185936954E-5</v>
      </c>
      <c r="S5976">
        <f>IF(H5976&gt;$B$5,$B$5,($B$3 - $B$5)*(($B$5-H5976)/($B$5-$B$6))^(1/$B$2)+$B$5)</f>
        <v>26</v>
      </c>
      <c r="T5976">
        <f>K5976*S5976</f>
        <v>4.1817083887117493E-4</v>
      </c>
      <c r="U5976" s="3">
        <f>S5976*N5976/Q5976+$B$7*O5976/Q5976</f>
        <v>47.28636786604158</v>
      </c>
      <c r="V5976">
        <f>IF(U5976-H5976&lt;=10,10,U5976-H5976)</f>
        <v>31.78636786604158</v>
      </c>
      <c r="X5976">
        <f t="shared" si="470"/>
        <v>0</v>
      </c>
      <c r="Y5976">
        <f t="shared" si="471"/>
        <v>1</v>
      </c>
      <c r="AA5976">
        <f>((Y5976*V5976)+H5976+273)/(Y5976*V5976)</f>
        <v>10.076217868484875</v>
      </c>
      <c r="AB5976">
        <f t="shared" si="472"/>
        <v>4.2006835043059184E-6</v>
      </c>
      <c r="AD5976">
        <f>AA5976*$C$28</f>
        <v>5.6807374432912692</v>
      </c>
      <c r="AF5976">
        <f>(Q5976-X5976)/AD5976+X5976</f>
        <v>7.4509696335153642E-6</v>
      </c>
      <c r="AH5976">
        <f>Q5976/AF5976</f>
        <v>5.6807374432912692</v>
      </c>
      <c r="AK5976" s="2"/>
      <c r="AT5976" s="1"/>
    </row>
    <row r="5977" spans="6:46" x14ac:dyDescent="0.35">
      <c r="F5977" s="4">
        <v>44445.958333333336</v>
      </c>
      <c r="H5977">
        <v>15</v>
      </c>
      <c r="I5977">
        <v>17.925000000000001</v>
      </c>
      <c r="K5977" s="2">
        <v>1.6083493802737498E-5</v>
      </c>
      <c r="L5977" s="2">
        <v>7.2179419603084295E-5</v>
      </c>
      <c r="N5977">
        <f t="shared" si="468"/>
        <v>1.1258445661916248E-5</v>
      </c>
      <c r="O5977" s="2">
        <f t="shared" si="469"/>
        <v>2.1653825880925291E-5</v>
      </c>
      <c r="Q5977">
        <f>N5977+O5977</f>
        <v>3.2912271542841543E-5</v>
      </c>
      <c r="S5977">
        <f>IF(H5977&gt;$B$5,$B$5,($B$3 - $B$5)*(($B$5-H5977)/($B$5-$B$6))^(1/$B$2)+$B$5)</f>
        <v>26.666666666666664</v>
      </c>
      <c r="T5977">
        <f>K5977*S5977</f>
        <v>4.2889316807299992E-4</v>
      </c>
      <c r="U5977" s="3">
        <f>S5977*N5977/Q5977+$B$7*O5977/Q5977</f>
        <v>45.307891895608932</v>
      </c>
      <c r="V5977">
        <f>IF(U5977-H5977&lt;=10,10,U5977-H5977)</f>
        <v>30.307891895608932</v>
      </c>
      <c r="X5977">
        <f t="shared" si="470"/>
        <v>0</v>
      </c>
      <c r="Y5977">
        <f t="shared" si="471"/>
        <v>1</v>
      </c>
      <c r="AA5977">
        <f>((Y5977*V5977)+H5977+273)/(Y5977*V5977)</f>
        <v>10.50247549357684</v>
      </c>
      <c r="AB5977">
        <f t="shared" si="472"/>
        <v>3.1337632316276485E-6</v>
      </c>
      <c r="AD5977">
        <f>AA5977*$C$28</f>
        <v>5.9210515852593453</v>
      </c>
      <c r="AF5977">
        <f>(Q5977-X5977)/AD5977+X5977</f>
        <v>5.5585179539353679E-6</v>
      </c>
      <c r="AH5977">
        <f>Q5977/AF5977</f>
        <v>5.9210515852593453</v>
      </c>
      <c r="AK5977" s="2"/>
      <c r="AL5977" s="2"/>
      <c r="AT5977" s="1"/>
    </row>
    <row r="5978" spans="6:46" x14ac:dyDescent="0.35">
      <c r="F5978" s="4">
        <v>44446</v>
      </c>
      <c r="H5978">
        <v>13.9</v>
      </c>
      <c r="I5978">
        <v>18.837499999999999</v>
      </c>
      <c r="K5978" s="2">
        <v>1.6083493802737498E-5</v>
      </c>
      <c r="L5978" s="2">
        <v>3.4520739689343903E-5</v>
      </c>
      <c r="N5978">
        <f t="shared" si="468"/>
        <v>1.1258445661916248E-5</v>
      </c>
      <c r="O5978" s="2">
        <f t="shared" si="469"/>
        <v>1.0356221906803173E-5</v>
      </c>
      <c r="Q5978">
        <f>N5978+O5978</f>
        <v>2.161466756871942E-5</v>
      </c>
      <c r="S5978">
        <f>IF(H5978&gt;$B$5,$B$5,($B$3 - $B$5)*(($B$5-H5978)/($B$5-$B$6))^(1/$B$2)+$B$5)</f>
        <v>28.133333333333333</v>
      </c>
      <c r="T5978">
        <f>K5978*S5978</f>
        <v>4.5248229231701492E-4</v>
      </c>
      <c r="U5978" s="3">
        <f>S5978*N5978/Q5978+$B$7*O5978/Q5978</f>
        <v>41.005942223176945</v>
      </c>
      <c r="V5978">
        <f>IF(U5978-H5978&lt;=10,10,U5978-H5978)</f>
        <v>27.105942223176946</v>
      </c>
      <c r="X5978">
        <f t="shared" si="470"/>
        <v>0</v>
      </c>
      <c r="Y5978">
        <f t="shared" si="471"/>
        <v>1</v>
      </c>
      <c r="AA5978">
        <f>((Y5978*V5978)+H5978+273)/(Y5978*V5978)</f>
        <v>11.584395024449142</v>
      </c>
      <c r="AB5978">
        <f t="shared" si="472"/>
        <v>1.8658434491487167E-6</v>
      </c>
      <c r="AD5978">
        <f>AA5978*$C$28</f>
        <v>6.5310126708445839</v>
      </c>
      <c r="AF5978">
        <f>(Q5978-X5978)/AD5978+X5978</f>
        <v>3.3095430460900073E-6</v>
      </c>
      <c r="AH5978">
        <f>Q5978/AF5978</f>
        <v>6.5310126708445839</v>
      </c>
      <c r="AK5978" s="2"/>
      <c r="AL5978" s="2"/>
      <c r="AT5978" s="1"/>
    </row>
    <row r="5979" spans="6:46" x14ac:dyDescent="0.35">
      <c r="F5979" s="4">
        <v>44446.041666666664</v>
      </c>
      <c r="H5979">
        <v>13.7</v>
      </c>
      <c r="I5979">
        <v>18.837499999999999</v>
      </c>
      <c r="K5979" s="2">
        <v>1.6083493802737498E-5</v>
      </c>
      <c r="L5979" s="2">
        <v>1.2552974190794001E-5</v>
      </c>
      <c r="N5979">
        <f t="shared" si="468"/>
        <v>1.1258445661916248E-5</v>
      </c>
      <c r="O5979" s="2">
        <f t="shared" si="469"/>
        <v>3.7658922572382009E-6</v>
      </c>
      <c r="Q5979">
        <f>N5979+O5979</f>
        <v>1.5024337919154449E-5</v>
      </c>
      <c r="S5979">
        <f>IF(H5979&gt;$B$5,$B$5,($B$3 - $B$5)*(($B$5-H5979)/($B$5-$B$6))^(1/$B$2)+$B$5)</f>
        <v>28.4</v>
      </c>
      <c r="T5979">
        <f>K5979*S5979</f>
        <v>4.5677122399774491E-4</v>
      </c>
      <c r="U5979" s="3">
        <f>S5979*N5979/Q5979+$B$7*O5979/Q5979</f>
        <v>35.06736428464022</v>
      </c>
      <c r="V5979">
        <f>IF(U5979-H5979&lt;=10,10,U5979-H5979)</f>
        <v>21.367364284640221</v>
      </c>
      <c r="X5979">
        <f t="shared" si="470"/>
        <v>0</v>
      </c>
      <c r="Y5979">
        <f t="shared" si="471"/>
        <v>1</v>
      </c>
      <c r="AA5979">
        <f>((Y5979*V5979)+H5979+273)/(Y5979*V5979)</f>
        <v>14.41765863963354</v>
      </c>
      <c r="AB5979">
        <f t="shared" si="472"/>
        <v>1.0420789043966662E-6</v>
      </c>
      <c r="AD5979">
        <f>AA5979*$C$28</f>
        <v>8.1283408465118452</v>
      </c>
      <c r="AF5979">
        <f>(Q5979-X5979)/AD5979+X5979</f>
        <v>1.8483892596115623E-6</v>
      </c>
      <c r="AH5979">
        <f>Q5979/AF5979</f>
        <v>8.1283408465118452</v>
      </c>
      <c r="AK5979" s="2"/>
      <c r="AL5979" s="2"/>
      <c r="AT5979" s="1"/>
    </row>
    <row r="5980" spans="6:46" x14ac:dyDescent="0.35">
      <c r="F5980" s="4">
        <v>44446.083333333336</v>
      </c>
      <c r="H5980">
        <v>13.5</v>
      </c>
      <c r="I5980">
        <v>18.837499999999999</v>
      </c>
      <c r="K5980" s="2">
        <v>1.6083493802737498E-5</v>
      </c>
      <c r="L5980" s="2">
        <v>7.8456149357122992E-6</v>
      </c>
      <c r="N5980">
        <f t="shared" si="468"/>
        <v>1.1258445661916248E-5</v>
      </c>
      <c r="O5980" s="2">
        <f t="shared" si="469"/>
        <v>2.3536844807136901E-6</v>
      </c>
      <c r="Q5980">
        <f>N5980+O5980</f>
        <v>1.3612130142629938E-5</v>
      </c>
      <c r="S5980">
        <f>IF(H5980&gt;$B$5,$B$5,($B$3 - $B$5)*(($B$5-H5980)/($B$5-$B$6))^(1/$B$2)+$B$5)</f>
        <v>28.666666666666668</v>
      </c>
      <c r="T5980">
        <f>K5980*S5980</f>
        <v>4.61060155678475E-4</v>
      </c>
      <c r="U5980" s="3">
        <f>S5980*N5980/Q5980+$B$7*O5980/Q5980</f>
        <v>33.219984725096005</v>
      </c>
      <c r="V5980">
        <f>IF(U5980-H5980&lt;=10,10,U5980-H5980)</f>
        <v>19.719984725096005</v>
      </c>
      <c r="X5980">
        <f t="shared" si="470"/>
        <v>0</v>
      </c>
      <c r="Y5980">
        <f t="shared" si="471"/>
        <v>1</v>
      </c>
      <c r="AA5980">
        <f>((Y5980*V5980)+H5980+273)/(Y5980*V5980)</f>
        <v>15.52840881947515</v>
      </c>
      <c r="AB5980">
        <f t="shared" si="472"/>
        <v>8.7659529710205168E-7</v>
      </c>
      <c r="AD5980">
        <f>AA5980*$C$28</f>
        <v>8.754555981905451</v>
      </c>
      <c r="AF5980">
        <f>(Q5980-X5980)/AD5980+X5980</f>
        <v>1.5548624248636335E-6</v>
      </c>
      <c r="AH5980">
        <f>Q5980/AF5980</f>
        <v>8.754555981905451</v>
      </c>
      <c r="AK5980" s="2"/>
      <c r="AL5980" s="2"/>
      <c r="AT5980" s="1"/>
    </row>
    <row r="5981" spans="6:46" x14ac:dyDescent="0.35">
      <c r="F5981" s="4">
        <v>44446.125</v>
      </c>
      <c r="H5981">
        <v>13.6</v>
      </c>
      <c r="I5981">
        <v>18.837499999999999</v>
      </c>
      <c r="K5981" s="2">
        <v>1.6814561702861898E-5</v>
      </c>
      <c r="L5981" s="2">
        <v>7.8456149357122992E-6</v>
      </c>
      <c r="N5981">
        <f t="shared" si="468"/>
        <v>1.1770193192003328E-5</v>
      </c>
      <c r="O5981" s="2">
        <f t="shared" si="469"/>
        <v>2.3536844807136901E-6</v>
      </c>
      <c r="Q5981">
        <f>N5981+O5981</f>
        <v>1.4123877672717018E-5</v>
      </c>
      <c r="S5981">
        <f>IF(H5981&gt;$B$5,$B$5,($B$3 - $B$5)*(($B$5-H5981)/($B$5-$B$6))^(1/$B$2)+$B$5)</f>
        <v>28.533333333333331</v>
      </c>
      <c r="T5981">
        <f>K5981*S5981</f>
        <v>4.7977549392165948E-4</v>
      </c>
      <c r="U5981" s="3">
        <f>S5981*N5981/Q5981+$B$7*O5981/Q5981</f>
        <v>32.943891399117831</v>
      </c>
      <c r="V5981">
        <f>IF(U5981-H5981&lt;=10,10,U5981-H5981)</f>
        <v>19.34389139911783</v>
      </c>
      <c r="X5981">
        <f t="shared" si="470"/>
        <v>0</v>
      </c>
      <c r="Y5981">
        <f t="shared" si="471"/>
        <v>1</v>
      </c>
      <c r="AA5981">
        <f>((Y5981*V5981)+H5981+273)/(Y5981*V5981)</f>
        <v>15.816046786380856</v>
      </c>
      <c r="AB5981">
        <f t="shared" si="472"/>
        <v>8.9300935078663537E-7</v>
      </c>
      <c r="AD5981">
        <f>AA5981*$C$28</f>
        <v>8.9167195823793985</v>
      </c>
      <c r="AF5981">
        <f>(Q5981-X5981)/AD5981+X5981</f>
        <v>1.583976880985205E-6</v>
      </c>
      <c r="AH5981">
        <f>Q5981/AF5981</f>
        <v>8.9167195823793985</v>
      </c>
      <c r="AK5981" s="2"/>
      <c r="AL5981" s="2"/>
      <c r="AT5981" s="1"/>
    </row>
    <row r="5982" spans="6:46" x14ac:dyDescent="0.35">
      <c r="F5982" s="4">
        <v>44446.166666666664</v>
      </c>
      <c r="H5982">
        <v>12.9</v>
      </c>
      <c r="I5982">
        <v>18.837499999999999</v>
      </c>
      <c r="K5982" s="2">
        <v>1.7545629602986299E-5</v>
      </c>
      <c r="L5982" s="2">
        <v>2.03986133923705E-5</v>
      </c>
      <c r="N5982">
        <f t="shared" si="468"/>
        <v>1.2281940722090408E-5</v>
      </c>
      <c r="O5982" s="2">
        <f t="shared" si="469"/>
        <v>6.1195840177111508E-6</v>
      </c>
      <c r="Q5982">
        <f>N5982+O5982</f>
        <v>1.840152473980156E-5</v>
      </c>
      <c r="S5982">
        <f>IF(H5982&gt;$B$5,$B$5,($B$3 - $B$5)*(($B$5-H5982)/($B$5-$B$6))^(1/$B$2)+$B$5)</f>
        <v>29.466666666666669</v>
      </c>
      <c r="T5982">
        <f>K5982*S5982</f>
        <v>5.1701121896799624E-4</v>
      </c>
      <c r="U5982" s="3">
        <f>S5982*N5982/Q5982+$B$7*O5982/Q5982</f>
        <v>37.957994466671735</v>
      </c>
      <c r="V5982">
        <f>IF(U5982-H5982&lt;=10,10,U5982-H5982)</f>
        <v>25.057994466671737</v>
      </c>
      <c r="X5982">
        <f t="shared" si="470"/>
        <v>0</v>
      </c>
      <c r="Y5982">
        <f t="shared" si="471"/>
        <v>1</v>
      </c>
      <c r="AA5982">
        <f>((Y5982*V5982)+H5982+273)/(Y5982*V5982)</f>
        <v>12.409532410116057</v>
      </c>
      <c r="AB5982">
        <f t="shared" si="472"/>
        <v>1.4828539973674532E-6</v>
      </c>
      <c r="AD5982">
        <f>AA5982*$C$28</f>
        <v>6.9962059510810244</v>
      </c>
      <c r="AF5982">
        <f>(Q5982-X5982)/AD5982+X5982</f>
        <v>2.6302148433692454E-6</v>
      </c>
      <c r="AH5982">
        <f>Q5982/AF5982</f>
        <v>6.9962059510810244</v>
      </c>
      <c r="AK5982" s="2"/>
      <c r="AL5982" s="2"/>
      <c r="AT5982" s="1"/>
    </row>
    <row r="5983" spans="6:46" x14ac:dyDescent="0.35">
      <c r="F5983" s="4">
        <v>44446.208333333336</v>
      </c>
      <c r="H5983">
        <v>13.6</v>
      </c>
      <c r="I5983">
        <v>18.837499999999999</v>
      </c>
      <c r="K5983" s="2">
        <v>1.7545629602986299E-5</v>
      </c>
      <c r="L5983" s="2">
        <v>5.9626445412290297E-5</v>
      </c>
      <c r="N5983">
        <f t="shared" si="468"/>
        <v>1.2281940722090408E-5</v>
      </c>
      <c r="O5983" s="2">
        <f t="shared" si="469"/>
        <v>1.7887933623687092E-5</v>
      </c>
      <c r="Q5983">
        <f>N5983+O5983</f>
        <v>3.01698743457775E-5</v>
      </c>
      <c r="S5983">
        <f>IF(H5983&gt;$B$5,$B$5,($B$3 - $B$5)*(($B$5-H5983)/($B$5-$B$6))^(1/$B$2)+$B$5)</f>
        <v>28.533333333333331</v>
      </c>
      <c r="T5983">
        <f>K5983*S5983</f>
        <v>5.0063529800520898E-4</v>
      </c>
      <c r="U5983" s="3">
        <f>S5983*N5983/Q5983+$B$7*O5983/Q5983</f>
        <v>44.22560871862494</v>
      </c>
      <c r="V5983">
        <f>IF(U5983-H5983&lt;=10,10,U5983-H5983)</f>
        <v>30.625608718624939</v>
      </c>
      <c r="X5983">
        <f t="shared" si="470"/>
        <v>0</v>
      </c>
      <c r="Y5983">
        <f t="shared" si="471"/>
        <v>1</v>
      </c>
      <c r="AA5983">
        <f>((Y5983*V5983)+H5983+273)/(Y5983*V5983)</f>
        <v>10.358181338799135</v>
      </c>
      <c r="AB5983">
        <f t="shared" si="472"/>
        <v>2.9126613407286817E-6</v>
      </c>
      <c r="AD5983">
        <f>AA5983*$C$28</f>
        <v>5.839701894473329</v>
      </c>
      <c r="AF5983">
        <f>(Q5983-X5983)/AD5983+X5983</f>
        <v>5.166338092417038E-6</v>
      </c>
      <c r="AH5983">
        <f>Q5983/AF5983</f>
        <v>5.839701894473329</v>
      </c>
      <c r="AK5983" s="2"/>
      <c r="AL5983" s="2"/>
      <c r="AT5983" s="1"/>
    </row>
    <row r="5984" spans="6:46" x14ac:dyDescent="0.35">
      <c r="F5984" s="4">
        <v>44446.25</v>
      </c>
      <c r="H5984">
        <v>13.9</v>
      </c>
      <c r="I5984">
        <v>18.837499999999999</v>
      </c>
      <c r="K5984" s="2">
        <v>1.7545629602986299E-5</v>
      </c>
      <c r="L5984">
        <v>1.19253133483222E-4</v>
      </c>
      <c r="N5984">
        <f t="shared" si="468"/>
        <v>1.2281940722090408E-5</v>
      </c>
      <c r="O5984" s="2">
        <f t="shared" si="469"/>
        <v>3.5775940044966608E-5</v>
      </c>
      <c r="Q5984">
        <f>N5984+O5984</f>
        <v>4.8057880767057016E-5</v>
      </c>
      <c r="S5984">
        <f>IF(H5984&gt;$B$5,$B$5,($B$3 - $B$5)*(($B$5-H5984)/($B$5-$B$6))^(1/$B$2)+$B$5)</f>
        <v>28.133333333333333</v>
      </c>
      <c r="T5984">
        <f>K5984*S5984</f>
        <v>4.9361704616401457E-4</v>
      </c>
      <c r="U5984" s="3">
        <f>S5984*N5984/Q5984+$B$7*O5984/Q5984</f>
        <v>48.133804443029973</v>
      </c>
      <c r="V5984">
        <f>IF(U5984-H5984&lt;=10,10,U5984-H5984)</f>
        <v>34.233804443029975</v>
      </c>
      <c r="X5984">
        <f t="shared" si="470"/>
        <v>0</v>
      </c>
      <c r="Y5984">
        <f t="shared" si="471"/>
        <v>1</v>
      </c>
      <c r="AA5984">
        <f>((Y5984*V5984)+H5984+273)/(Y5984*V5984)</f>
        <v>9.3806052136987379</v>
      </c>
      <c r="AB5984">
        <f t="shared" si="472"/>
        <v>5.1231108944737236E-6</v>
      </c>
      <c r="AD5984">
        <f>AA5984*$C$28</f>
        <v>5.2885671959179819</v>
      </c>
      <c r="AF5984">
        <f>(Q5984-X5984)/AD5984+X5984</f>
        <v>9.0871268127501214E-6</v>
      </c>
      <c r="AH5984">
        <f>Q5984/AF5984</f>
        <v>5.2885671959179819</v>
      </c>
      <c r="AK5984" s="2"/>
      <c r="AT5984" s="1"/>
    </row>
    <row r="5985" spans="6:46" x14ac:dyDescent="0.35">
      <c r="F5985" s="4">
        <v>44446.291666666664</v>
      </c>
      <c r="H5985">
        <v>15</v>
      </c>
      <c r="I5985">
        <v>18.837499999999999</v>
      </c>
      <c r="K5985" s="2">
        <v>1.7545629602986299E-5</v>
      </c>
      <c r="L5985">
        <v>1.56911570738321E-4</v>
      </c>
      <c r="N5985">
        <f t="shared" si="468"/>
        <v>1.2281940722090408E-5</v>
      </c>
      <c r="O5985" s="2">
        <f t="shared" si="469"/>
        <v>4.7073471221496307E-5</v>
      </c>
      <c r="Q5985">
        <f>N5985+O5985</f>
        <v>5.9355411943586715E-5</v>
      </c>
      <c r="S5985">
        <f>IF(H5985&gt;$B$5,$B$5,($B$3 - $B$5)*(($B$5-H5985)/($B$5-$B$6))^(1/$B$2)+$B$5)</f>
        <v>26.666666666666664</v>
      </c>
      <c r="T5985">
        <f>K5985*S5985</f>
        <v>4.6788345607963461E-4</v>
      </c>
      <c r="U5985" s="3">
        <f>S5985*N5985/Q5985+$B$7*O5985/Q5985</f>
        <v>49.137209917943672</v>
      </c>
      <c r="V5985">
        <f>IF(U5985-H5985&lt;=10,10,U5985-H5985)</f>
        <v>34.137209917943672</v>
      </c>
      <c r="X5985">
        <f t="shared" si="470"/>
        <v>0</v>
      </c>
      <c r="Y5985">
        <f t="shared" si="471"/>
        <v>1</v>
      </c>
      <c r="AA5985">
        <f>((Y5985*V5985)+H5985+273)/(Y5985*V5985)</f>
        <v>9.4365418466322133</v>
      </c>
      <c r="AB5985">
        <f t="shared" si="472"/>
        <v>6.2899537678381556E-6</v>
      </c>
      <c r="AD5985">
        <f>AA5985*$C$28</f>
        <v>5.320102969489402</v>
      </c>
      <c r="AF5985">
        <f>(Q5985-X5985)/AD5985+X5985</f>
        <v>1.1156816378176862E-5</v>
      </c>
      <c r="AH5985">
        <f>Q5985/AF5985</f>
        <v>5.320102969489402</v>
      </c>
      <c r="AK5985" s="2"/>
      <c r="AT5985" s="1"/>
    </row>
    <row r="5986" spans="6:46" x14ac:dyDescent="0.35">
      <c r="F5986" s="4">
        <v>44446.333333333336</v>
      </c>
      <c r="H5986">
        <v>17</v>
      </c>
      <c r="I5986">
        <v>18.837499999999999</v>
      </c>
      <c r="K5986" s="2">
        <v>1.64490277527997E-5</v>
      </c>
      <c r="L5986">
        <v>1.6318914979760501E-4</v>
      </c>
      <c r="N5986">
        <f t="shared" si="468"/>
        <v>1.1514319426959789E-5</v>
      </c>
      <c r="O5986" s="2">
        <f t="shared" si="469"/>
        <v>4.8956744939281509E-5</v>
      </c>
      <c r="Q5986">
        <f>N5986+O5986</f>
        <v>6.0471064366241298E-5</v>
      </c>
      <c r="S5986">
        <f>IF(H5986&gt;$B$5,$B$5,($B$3 - $B$5)*(($B$5-H5986)/($B$5-$B$6))^(1/$B$2)+$B$5)</f>
        <v>24</v>
      </c>
      <c r="T5986">
        <f>K5986*S5986</f>
        <v>3.9477666606719283E-4</v>
      </c>
      <c r="U5986" s="3">
        <f>S5986*N5986/Q5986+$B$7*O5986/Q5986</f>
        <v>49.097277665332086</v>
      </c>
      <c r="V5986">
        <f>IF(U5986-H5986&lt;=10,10,U5986-H5986)</f>
        <v>32.097277665332086</v>
      </c>
      <c r="X5986">
        <f t="shared" si="470"/>
        <v>0</v>
      </c>
      <c r="Y5986">
        <f t="shared" si="471"/>
        <v>1</v>
      </c>
      <c r="AA5986">
        <f>((Y5986*V5986)+H5986+273)/(Y5986*V5986)</f>
        <v>10.035034155349123</v>
      </c>
      <c r="AB5986">
        <f t="shared" si="472"/>
        <v>6.0259948725742507E-6</v>
      </c>
      <c r="AD5986">
        <f>AA5986*$C$28</f>
        <v>5.65751902301517</v>
      </c>
      <c r="AF5986">
        <f>(Q5986-X5986)/AD5986+X5986</f>
        <v>1.0688618831017788E-5</v>
      </c>
      <c r="AH5986">
        <f>Q5986/AF5986</f>
        <v>5.65751902301517</v>
      </c>
      <c r="AK5986" s="2"/>
      <c r="AT5986" s="1"/>
    </row>
    <row r="5987" spans="6:46" x14ac:dyDescent="0.35">
      <c r="F5987" s="4">
        <v>44446.375</v>
      </c>
      <c r="H5987">
        <v>18.3</v>
      </c>
      <c r="I5987">
        <v>18.837499999999999</v>
      </c>
      <c r="K5987" s="2">
        <v>1.49868919525508E-5</v>
      </c>
      <c r="L5987">
        <v>1.2866853143758201E-4</v>
      </c>
      <c r="N5987">
        <f t="shared" si="468"/>
        <v>1.049082436678556E-5</v>
      </c>
      <c r="O5987" s="2">
        <f t="shared" si="469"/>
        <v>3.860055943127461E-5</v>
      </c>
      <c r="Q5987">
        <f>N5987+O5987</f>
        <v>4.9091383798060168E-5</v>
      </c>
      <c r="S5987">
        <f>IF(H5987&gt;$B$5,$B$5,($B$3 - $B$5)*(($B$5-H5987)/($B$5-$B$6))^(1/$B$2)+$B$5)</f>
        <v>22.266666666666666</v>
      </c>
      <c r="T5987">
        <f>K5987*S5987</f>
        <v>3.3370812747679778E-4</v>
      </c>
      <c r="U5987" s="3">
        <f>S5987*N5987/Q5987+$B$7*O5987/Q5987</f>
        <v>48.004889567749018</v>
      </c>
      <c r="V5987">
        <f>IF(U5987-H5987&lt;=10,10,U5987-H5987)</f>
        <v>29.704889567749017</v>
      </c>
      <c r="X5987">
        <f t="shared" si="470"/>
        <v>0</v>
      </c>
      <c r="Y5987">
        <f t="shared" si="471"/>
        <v>1</v>
      </c>
      <c r="AA5987">
        <f>((Y5987*V5987)+H5987+273)/(Y5987*V5987)</f>
        <v>10.806466350787858</v>
      </c>
      <c r="AB5987">
        <f t="shared" si="472"/>
        <v>4.542778573912008E-6</v>
      </c>
      <c r="AD5987">
        <f>AA5987*$C$28</f>
        <v>6.0924345652143534</v>
      </c>
      <c r="AF5987">
        <f>(Q5987-X5987)/AD5987+X5987</f>
        <v>8.0577613551000785E-6</v>
      </c>
      <c r="AH5987">
        <f>Q5987/AF5987</f>
        <v>6.0924345652143534</v>
      </c>
      <c r="AK5987" s="2"/>
      <c r="AT5987" s="1"/>
    </row>
    <row r="5988" spans="6:46" x14ac:dyDescent="0.35">
      <c r="F5988" s="4">
        <v>44446.416666666664</v>
      </c>
      <c r="H5988">
        <v>20</v>
      </c>
      <c r="I5988">
        <v>18.837499999999999</v>
      </c>
      <c r="K5988" s="2">
        <v>1.3524756152302E-5</v>
      </c>
      <c r="L5988">
        <v>1.0670040195106999E-4</v>
      </c>
      <c r="N5988">
        <f t="shared" si="468"/>
        <v>9.4673293066113996E-6</v>
      </c>
      <c r="O5988" s="2">
        <f t="shared" si="469"/>
        <v>3.2010120585321005E-5</v>
      </c>
      <c r="Q5988">
        <f>N5988+O5988</f>
        <v>4.1477449891932406E-5</v>
      </c>
      <c r="S5988">
        <f>IF(H5988&gt;$B$5,$B$5,($B$3 - $B$5)*(($B$5-H5988)/($B$5-$B$6))^(1/$B$2)+$B$5)</f>
        <v>20</v>
      </c>
      <c r="T5988">
        <f>K5988*S5988</f>
        <v>2.7049512304603998E-4</v>
      </c>
      <c r="U5988" s="3">
        <f>S5988*N5988/Q5988+$B$7*O5988/Q5988</f>
        <v>47.01116446178024</v>
      </c>
      <c r="V5988">
        <f>IF(U5988-H5988&lt;=10,10,U5988-H5988)</f>
        <v>27.01116446178024</v>
      </c>
      <c r="X5988">
        <f t="shared" si="470"/>
        <v>0</v>
      </c>
      <c r="Y5988">
        <f t="shared" si="471"/>
        <v>1</v>
      </c>
      <c r="AA5988">
        <f>((Y5988*V5988)+H5988+273)/(Y5988*V5988)</f>
        <v>11.847366481166844</v>
      </c>
      <c r="AB5988">
        <f t="shared" si="472"/>
        <v>3.500984793360364E-6</v>
      </c>
      <c r="AD5988">
        <f>AA5988*$C$28</f>
        <v>6.6792698661723513</v>
      </c>
      <c r="AF5988">
        <f>(Q5988-X5988)/AD5988+X5988</f>
        <v>6.2098778344019268E-6</v>
      </c>
      <c r="AH5988">
        <f>Q5988/AF5988</f>
        <v>6.6792698661723513</v>
      </c>
      <c r="AK5988" s="2"/>
      <c r="AT5988" s="1"/>
    </row>
    <row r="5989" spans="6:46" x14ac:dyDescent="0.35">
      <c r="F5989" s="4">
        <v>44446.458333333336</v>
      </c>
      <c r="H5989">
        <v>22.1</v>
      </c>
      <c r="I5989">
        <v>18.837499999999999</v>
      </c>
      <c r="K5989" s="2">
        <v>1.31592222022397E-5</v>
      </c>
      <c r="L5989" s="2">
        <v>9.1009123547916996E-5</v>
      </c>
      <c r="N5989">
        <f t="shared" si="468"/>
        <v>9.2114555415677893E-6</v>
      </c>
      <c r="O5989" s="2">
        <f t="shared" si="469"/>
        <v>2.7302737064375104E-5</v>
      </c>
      <c r="Q5989">
        <f>N5989+O5989</f>
        <v>3.6514192605942896E-5</v>
      </c>
      <c r="S5989">
        <f>IF(H5989&gt;$B$5,$B$5,($B$3 - $B$5)*(($B$5-H5989)/($B$5-$B$6))^(1/$B$2)+$B$5)</f>
        <v>20</v>
      </c>
      <c r="T5989">
        <f>K5989*S5989</f>
        <v>2.6318444404479401E-4</v>
      </c>
      <c r="U5989" s="3">
        <f>S5989*N5989/Q5989+$B$7*O5989/Q5989</f>
        <v>46.170530663674043</v>
      </c>
      <c r="V5989">
        <f>IF(U5989-H5989&lt;=10,10,U5989-H5989)</f>
        <v>24.070530663674042</v>
      </c>
      <c r="X5989">
        <f t="shared" si="470"/>
        <v>0</v>
      </c>
      <c r="Y5989">
        <f t="shared" si="471"/>
        <v>1</v>
      </c>
      <c r="AA5989">
        <f>((Y5989*V5989)+H5989+273)/(Y5989*V5989)</f>
        <v>13.259804493855599</v>
      </c>
      <c r="AB5989">
        <f t="shared" si="472"/>
        <v>2.7537504510615553E-6</v>
      </c>
      <c r="AD5989">
        <f>AA5989*$C$28</f>
        <v>7.4755695899113945</v>
      </c>
      <c r="AF5989">
        <f>(Q5989-X5989)/AD5989+X5989</f>
        <v>4.8844696269325597E-6</v>
      </c>
      <c r="AH5989">
        <f>Q5989/AF5989</f>
        <v>7.4755695899113945</v>
      </c>
      <c r="AK5989" s="2"/>
      <c r="AL5989" s="2"/>
      <c r="AT5989" s="1"/>
    </row>
    <row r="5990" spans="6:46" x14ac:dyDescent="0.35">
      <c r="F5990" s="4">
        <v>44446.5</v>
      </c>
      <c r="H5990">
        <v>23.1</v>
      </c>
      <c r="I5990">
        <v>18.837499999999999</v>
      </c>
      <c r="K5990" s="2">
        <v>1.31592222022397E-5</v>
      </c>
      <c r="L5990" s="2">
        <v>9.7285610643314005E-5</v>
      </c>
      <c r="N5990">
        <f t="shared" si="468"/>
        <v>9.2114555415677893E-6</v>
      </c>
      <c r="O5990" s="2">
        <f t="shared" si="469"/>
        <v>2.9185683192994205E-5</v>
      </c>
      <c r="Q5990">
        <f>N5990+O5990</f>
        <v>3.8397138734561998E-5</v>
      </c>
      <c r="S5990">
        <f>IF(H5990&gt;$B$5,$B$5,($B$3 - $B$5)*(($B$5-H5990)/($B$5-$B$6))^(1/$B$2)+$B$5)</f>
        <v>20</v>
      </c>
      <c r="T5990">
        <f>K5990*S5990</f>
        <v>2.6318444404479401E-4</v>
      </c>
      <c r="U5990" s="3">
        <f>S5990*N5990/Q5990+$B$7*O5990/Q5990</f>
        <v>46.603516444711715</v>
      </c>
      <c r="V5990">
        <f>IF(U5990-H5990&lt;=10,10,U5990-H5990)</f>
        <v>23.503516444711714</v>
      </c>
      <c r="X5990">
        <f t="shared" si="470"/>
        <v>0</v>
      </c>
      <c r="Y5990">
        <f t="shared" si="471"/>
        <v>1</v>
      </c>
      <c r="AA5990">
        <f>((Y5990*V5990)+H5990+273)/(Y5990*V5990)</f>
        <v>13.598114869174074</v>
      </c>
      <c r="AB5990">
        <f t="shared" si="472"/>
        <v>2.8237104263331005E-6</v>
      </c>
      <c r="AD5990">
        <f>AA5990*$C$28</f>
        <v>7.6663011165228339</v>
      </c>
      <c r="AF5990">
        <f>(Q5990-X5990)/AD5990+X5990</f>
        <v>5.0085612541107174E-6</v>
      </c>
      <c r="AH5990">
        <f>Q5990/AF5990</f>
        <v>7.6663011165228339</v>
      </c>
      <c r="AK5990" s="2"/>
      <c r="AL5990" s="2"/>
      <c r="AT5990" s="1"/>
    </row>
    <row r="5991" spans="6:46" x14ac:dyDescent="0.35">
      <c r="F5991" s="4">
        <v>44446.541666666664</v>
      </c>
      <c r="H5991">
        <v>23.7</v>
      </c>
      <c r="I5991">
        <v>18.837499999999999</v>
      </c>
      <c r="K5991" s="2">
        <v>1.27936882521775E-5</v>
      </c>
      <c r="L5991">
        <v>1.0042379352635201E-4</v>
      </c>
      <c r="N5991">
        <f t="shared" si="468"/>
        <v>8.9555817765242501E-6</v>
      </c>
      <c r="O5991" s="2">
        <f t="shared" si="469"/>
        <v>3.0127138057905607E-5</v>
      </c>
      <c r="Q5991">
        <f>N5991+O5991</f>
        <v>3.9082719834429859E-5</v>
      </c>
      <c r="S5991">
        <f>IF(H5991&gt;$B$5,$B$5,($B$3 - $B$5)*(($B$5-H5991)/($B$5-$B$6))^(1/$B$2)+$B$5)</f>
        <v>20</v>
      </c>
      <c r="T5991">
        <f>K5991*S5991</f>
        <v>2.5587376504354999E-4</v>
      </c>
      <c r="U5991" s="3">
        <f>S5991*N5991/Q5991+$B$7*O5991/Q5991</f>
        <v>46.979950128695506</v>
      </c>
      <c r="V5991">
        <f>IF(U5991-H5991&lt;=10,10,U5991-H5991)</f>
        <v>23.279950128695507</v>
      </c>
      <c r="X5991">
        <f t="shared" si="470"/>
        <v>0</v>
      </c>
      <c r="Y5991">
        <f t="shared" si="471"/>
        <v>1</v>
      </c>
      <c r="AA5991">
        <f>((Y5991*V5991)+H5991+273)/(Y5991*V5991)</f>
        <v>13.744872663377377</v>
      </c>
      <c r="AB5991">
        <f t="shared" si="472"/>
        <v>2.8434399351377105E-6</v>
      </c>
      <c r="AD5991">
        <f>AA5991*$C$28</f>
        <v>7.7490397499572152</v>
      </c>
      <c r="AF5991">
        <f>(Q5991-X5991)/AD5991+X5991</f>
        <v>5.0435565044876234E-6</v>
      </c>
      <c r="AH5991">
        <f>Q5991/AF5991</f>
        <v>7.7490397499572152</v>
      </c>
      <c r="AK5991" s="2"/>
      <c r="AT5991" s="1"/>
    </row>
    <row r="5992" spans="6:46" x14ac:dyDescent="0.35">
      <c r="F5992" s="4">
        <v>44446.583333333336</v>
      </c>
      <c r="H5992">
        <v>25.1</v>
      </c>
      <c r="I5992">
        <v>18.837499999999999</v>
      </c>
      <c r="K5992" s="2">
        <v>1.16970864019909E-5</v>
      </c>
      <c r="L5992" s="2">
        <v>9.4147306430955106E-5</v>
      </c>
      <c r="N5992">
        <f t="shared" si="468"/>
        <v>8.1879604813936292E-6</v>
      </c>
      <c r="O5992" s="2">
        <f t="shared" si="469"/>
        <v>2.8244191929286536E-5</v>
      </c>
      <c r="Q5992">
        <f>N5992+O5992</f>
        <v>3.6432152410680166E-5</v>
      </c>
      <c r="S5992">
        <f>IF(H5992&gt;$B$5,$B$5,($B$3 - $B$5)*(($B$5-H5992)/($B$5-$B$6))^(1/$B$2)+$B$5)</f>
        <v>20</v>
      </c>
      <c r="T5992">
        <f>K5992*S5992</f>
        <v>2.3394172803981801E-4</v>
      </c>
      <c r="U5992" s="3">
        <f>S5992*N5992/Q5992+$B$7*O5992/Q5992</f>
        <v>47.133909256353299</v>
      </c>
      <c r="V5992">
        <f>IF(U5992-H5992&lt;=10,10,U5992-H5992)</f>
        <v>22.033909256353297</v>
      </c>
      <c r="X5992">
        <f t="shared" si="470"/>
        <v>0</v>
      </c>
      <c r="Y5992">
        <f t="shared" si="471"/>
        <v>1</v>
      </c>
      <c r="AA5992">
        <f>((Y5992*V5992)+H5992+273)/(Y5992*V5992)</f>
        <v>14.529147121909169</v>
      </c>
      <c r="AB5992">
        <f t="shared" si="472"/>
        <v>2.5075217495555847E-6</v>
      </c>
      <c r="AD5992">
        <f>AA5992*$C$28</f>
        <v>8.1911954616090181</v>
      </c>
      <c r="AF5992">
        <f>(Q5992-X5992)/AD5992+X5992</f>
        <v>4.447721041627262E-6</v>
      </c>
      <c r="AH5992">
        <f>Q5992/AF5992</f>
        <v>8.1911954616090181</v>
      </c>
      <c r="AK5992" s="2"/>
      <c r="AL5992" s="2"/>
      <c r="AT5992" s="1"/>
    </row>
    <row r="5993" spans="6:46" x14ac:dyDescent="0.35">
      <c r="F5993" s="4">
        <v>44446.625</v>
      </c>
      <c r="H5993">
        <v>25.1</v>
      </c>
      <c r="I5993">
        <v>18.837499999999999</v>
      </c>
      <c r="K5993" s="2">
        <v>1.27936882521775E-5</v>
      </c>
      <c r="L5993" s="2">
        <v>8.1594332240161007E-5</v>
      </c>
      <c r="N5993">
        <f t="shared" si="468"/>
        <v>8.9555817765242501E-6</v>
      </c>
      <c r="O5993" s="2">
        <f t="shared" si="469"/>
        <v>2.4478299672048307E-5</v>
      </c>
      <c r="Q5993">
        <f>N5993+O5993</f>
        <v>3.3433881448572555E-5</v>
      </c>
      <c r="S5993">
        <f>IF(H5993&gt;$B$5,$B$5,($B$3 - $B$5)*(($B$5-H5993)/($B$5-$B$6))^(1/$B$2)+$B$5)</f>
        <v>20</v>
      </c>
      <c r="T5993">
        <f>K5993*S5993</f>
        <v>2.5587376504354999E-4</v>
      </c>
      <c r="U5993" s="3">
        <f>S5993*N5993/Q5993+$B$7*O5993/Q5993</f>
        <v>45.624918537786733</v>
      </c>
      <c r="V5993">
        <f>IF(U5993-H5993&lt;=10,10,U5993-H5993)</f>
        <v>20.524918537786732</v>
      </c>
      <c r="X5993">
        <f t="shared" si="470"/>
        <v>0</v>
      </c>
      <c r="Y5993">
        <f t="shared" si="471"/>
        <v>1</v>
      </c>
      <c r="AA5993">
        <f>((Y5993*V5993)+H5993+273)/(Y5993*V5993)</f>
        <v>15.523809166462353</v>
      </c>
      <c r="AB5993">
        <f t="shared" si="472"/>
        <v>2.1537163392090091E-6</v>
      </c>
      <c r="AD5993">
        <f>AA5993*$C$28</f>
        <v>8.7519628044417459</v>
      </c>
      <c r="AF5993">
        <f>(Q5993-X5993)/AD5993+X5993</f>
        <v>3.8201580828936321E-6</v>
      </c>
      <c r="AH5993">
        <f>Q5993/AF5993</f>
        <v>8.7519628044417459</v>
      </c>
      <c r="AK5993" s="2"/>
      <c r="AL5993" s="2"/>
      <c r="AT5993" s="1"/>
    </row>
    <row r="5994" spans="6:46" x14ac:dyDescent="0.35">
      <c r="F5994" s="4">
        <v>44446.666666666664</v>
      </c>
      <c r="H5994">
        <v>24.9</v>
      </c>
      <c r="I5994">
        <v>18.837499999999999</v>
      </c>
      <c r="K5994" s="2">
        <v>1.31592222022397E-5</v>
      </c>
      <c r="L5994" s="2">
        <v>7.8456149357123006E-5</v>
      </c>
      <c r="N5994">
        <f t="shared" si="468"/>
        <v>9.2114555415677893E-6</v>
      </c>
      <c r="O5994" s="2">
        <f t="shared" si="469"/>
        <v>2.3536844807136904E-5</v>
      </c>
      <c r="Q5994">
        <f>N5994+O5994</f>
        <v>3.2748300348704694E-5</v>
      </c>
      <c r="S5994">
        <f>IF(H5994&gt;$B$5,$B$5,($B$3 - $B$5)*(($B$5-H5994)/($B$5-$B$6))^(1/$B$2)+$B$5)</f>
        <v>20</v>
      </c>
      <c r="T5994">
        <f>K5994*S5994</f>
        <v>2.6318444404479401E-4</v>
      </c>
      <c r="U5994" s="3">
        <f>S5994*N5994/Q5994+$B$7*O5994/Q5994</f>
        <v>45.155185444070696</v>
      </c>
      <c r="V5994">
        <f>IF(U5994-H5994&lt;=10,10,U5994-H5994)</f>
        <v>20.255185444070698</v>
      </c>
      <c r="X5994">
        <f t="shared" si="470"/>
        <v>0</v>
      </c>
      <c r="Y5994">
        <f t="shared" si="471"/>
        <v>1</v>
      </c>
      <c r="AA5994">
        <f>((Y5994*V5994)+H5994+273)/(Y5994*V5994)</f>
        <v>15.707344981983578</v>
      </c>
      <c r="AB5994">
        <f t="shared" si="472"/>
        <v>2.0849036158731599E-6</v>
      </c>
      <c r="AD5994">
        <f>AA5994*$C$28</f>
        <v>8.855436031502208</v>
      </c>
      <c r="AF5994">
        <f>(Q5994-X5994)/AD5994+X5994</f>
        <v>3.6981013958213165E-6</v>
      </c>
      <c r="AH5994">
        <f>Q5994/AF5994</f>
        <v>8.855436031502208</v>
      </c>
      <c r="AK5994" s="2"/>
      <c r="AL5994" s="2"/>
      <c r="AT5994" s="1"/>
    </row>
    <row r="5995" spans="6:46" x14ac:dyDescent="0.35">
      <c r="F5995" s="4">
        <v>44446.708333333336</v>
      </c>
      <c r="H5995">
        <v>24.3</v>
      </c>
      <c r="I5995">
        <v>18.837499999999999</v>
      </c>
      <c r="K5995" s="2">
        <v>1.42558240524264E-5</v>
      </c>
      <c r="L5995" s="2">
        <v>8.4732636452520001E-5</v>
      </c>
      <c r="N5995">
        <f t="shared" si="468"/>
        <v>9.9790768366984796E-6</v>
      </c>
      <c r="O5995" s="2">
        <f t="shared" si="469"/>
        <v>2.5419790935756006E-5</v>
      </c>
      <c r="Q5995">
        <f>N5995+O5995</f>
        <v>3.5398867772454482E-5</v>
      </c>
      <c r="S5995">
        <f>IF(H5995&gt;$B$5,$B$5,($B$3 - $B$5)*(($B$5-H5995)/($B$5-$B$6))^(1/$B$2)+$B$5)</f>
        <v>20</v>
      </c>
      <c r="T5995">
        <f>K5995*S5995</f>
        <v>2.8511648104852802E-4</v>
      </c>
      <c r="U5995" s="3">
        <f>S5995*N5995/Q5995+$B$7*O5995/Q5995</f>
        <v>45.133365520910019</v>
      </c>
      <c r="V5995">
        <f>IF(U5995-H5995&lt;=10,10,U5995-H5995)</f>
        <v>20.833365520910018</v>
      </c>
      <c r="X5995">
        <f t="shared" si="470"/>
        <v>0</v>
      </c>
      <c r="Y5995">
        <f t="shared" si="471"/>
        <v>1</v>
      </c>
      <c r="AA5995">
        <f>((Y5995*V5995)+H5995+273)/(Y5995*V5995)</f>
        <v>15.270377952213538</v>
      </c>
      <c r="AB5995">
        <f t="shared" si="472"/>
        <v>2.31813959570812E-6</v>
      </c>
      <c r="AD5995">
        <f>AA5995*$C$28</f>
        <v>8.6090841760840906</v>
      </c>
      <c r="AF5995">
        <f>(Q5995-X5995)/AD5995+X5995</f>
        <v>4.1118041185834863E-6</v>
      </c>
      <c r="AH5995">
        <f>Q5995/AF5995</f>
        <v>8.6090841760840906</v>
      </c>
      <c r="AK5995" s="2"/>
      <c r="AL5995" s="2"/>
      <c r="AT5995" s="1"/>
    </row>
    <row r="5996" spans="6:46" x14ac:dyDescent="0.35">
      <c r="F5996" s="4">
        <v>44446.75</v>
      </c>
      <c r="H5996">
        <v>23.4</v>
      </c>
      <c r="I5996">
        <v>18.837499999999999</v>
      </c>
      <c r="K5996" s="2">
        <v>1.46213580024886E-5</v>
      </c>
      <c r="L5996">
        <v>1.16114950600184E-4</v>
      </c>
      <c r="N5996">
        <f t="shared" si="468"/>
        <v>1.0234950601742019E-5</v>
      </c>
      <c r="O5996" s="2">
        <f t="shared" si="469"/>
        <v>3.4834485180055202E-5</v>
      </c>
      <c r="Q5996">
        <f>N5996+O5996</f>
        <v>4.5069435781797222E-5</v>
      </c>
      <c r="S5996">
        <f>IF(H5996&gt;$B$5,$B$5,($B$3 - $B$5)*(($B$5-H5996)/($B$5-$B$6))^(1/$B$2)+$B$5)</f>
        <v>20</v>
      </c>
      <c r="T5996">
        <f>K5996*S5996</f>
        <v>2.9242716004977199E-4</v>
      </c>
      <c r="U5996" s="3">
        <f>S5996*N5996/Q5996+$B$7*O5996/Q5996</f>
        <v>47.051747157534834</v>
      </c>
      <c r="V5996">
        <f>IF(U5996-H5996&lt;=10,10,U5996-H5996)</f>
        <v>23.651747157534835</v>
      </c>
      <c r="X5996">
        <f t="shared" si="470"/>
        <v>0</v>
      </c>
      <c r="Y5996">
        <f t="shared" si="471"/>
        <v>1</v>
      </c>
      <c r="AA5996">
        <f>((Y5996*V5996)+H5996+273)/(Y5996*V5996)</f>
        <v>13.531843758763276</v>
      </c>
      <c r="AB5996">
        <f t="shared" si="472"/>
        <v>3.330620467193177E-6</v>
      </c>
      <c r="AD5996">
        <f>AA5996*$C$28</f>
        <v>7.6289390047431178</v>
      </c>
      <c r="AF5996">
        <f>(Q5996-X5996)/AD5996+X5996</f>
        <v>5.9076938161094661E-6</v>
      </c>
      <c r="AH5996">
        <f>Q5996/AF5996</f>
        <v>7.6289390047431178</v>
      </c>
      <c r="AK5996" s="2"/>
      <c r="AT5996" s="1"/>
    </row>
    <row r="5997" spans="6:46" x14ac:dyDescent="0.35">
      <c r="F5997" s="4">
        <v>44446.791666666664</v>
      </c>
      <c r="H5997">
        <v>22</v>
      </c>
      <c r="I5997">
        <v>18.837499999999999</v>
      </c>
      <c r="K5997" s="2">
        <v>1.6083493802737498E-5</v>
      </c>
      <c r="L5997">
        <v>1.28667318144374E-4</v>
      </c>
      <c r="N5997">
        <f t="shared" si="468"/>
        <v>1.1258445661916248E-5</v>
      </c>
      <c r="O5997" s="2">
        <f t="shared" si="469"/>
        <v>3.8600195443312206E-5</v>
      </c>
      <c r="Q5997">
        <f>N5997+O5997</f>
        <v>4.9858641105228458E-5</v>
      </c>
      <c r="S5997">
        <f>IF(H5997&gt;$B$5,$B$5,($B$3 - $B$5)*(($B$5-H5997)/($B$5-$B$6))^(1/$B$2)+$B$5)</f>
        <v>20</v>
      </c>
      <c r="T5997">
        <f>K5997*S5997</f>
        <v>3.2166987605474997E-4</v>
      </c>
      <c r="U5997" s="3">
        <f>S5997*N5997/Q5997+$B$7*O5997/Q5997</f>
        <v>47.0967441263507</v>
      </c>
      <c r="V5997">
        <f>IF(U5997-H5997&lt;=10,10,U5997-H5997)</f>
        <v>25.0967441263507</v>
      </c>
      <c r="X5997">
        <f t="shared" si="470"/>
        <v>0</v>
      </c>
      <c r="Y5997">
        <f t="shared" si="471"/>
        <v>1</v>
      </c>
      <c r="AA5997">
        <f>((Y5997*V5997)+H5997+273)/(Y5997*V5997)</f>
        <v>12.754512797150463</v>
      </c>
      <c r="AB5997">
        <f t="shared" si="472"/>
        <v>3.9090980500931074E-6</v>
      </c>
      <c r="AD5997">
        <f>AA5997*$C$28</f>
        <v>7.1906978752738206</v>
      </c>
      <c r="AF5997">
        <f>(Q5997-X5997)/AD5997+X5997</f>
        <v>6.9337694296229694E-6</v>
      </c>
      <c r="AH5997">
        <f>Q5997/AF5997</f>
        <v>7.1906978752738206</v>
      </c>
      <c r="AK5997" s="2"/>
      <c r="AT5997" s="1"/>
    </row>
    <row r="5998" spans="6:46" x14ac:dyDescent="0.35">
      <c r="F5998" s="4">
        <v>44446.833333333336</v>
      </c>
      <c r="H5998">
        <v>20.100000000000001</v>
      </c>
      <c r="I5998">
        <v>18.837499999999999</v>
      </c>
      <c r="K5998" s="2">
        <v>1.6083493802737498E-5</v>
      </c>
      <c r="L5998">
        <v>1.3494489720365801E-4</v>
      </c>
      <c r="N5998">
        <f t="shared" si="468"/>
        <v>1.1258445661916248E-5</v>
      </c>
      <c r="O5998" s="2">
        <f t="shared" si="469"/>
        <v>4.0483469161097408E-5</v>
      </c>
      <c r="Q5998">
        <f>N5998+O5998</f>
        <v>5.1741914823013653E-5</v>
      </c>
      <c r="S5998">
        <f>IF(H5998&gt;$B$5,$B$5,($B$3 - $B$5)*(($B$5-H5998)/($B$5-$B$6))^(1/$B$2)+$B$5)</f>
        <v>20</v>
      </c>
      <c r="T5998">
        <f>K5998*S5998</f>
        <v>3.2166987605474997E-4</v>
      </c>
      <c r="U5998" s="3">
        <f>S5998*N5998/Q5998+$B$7*O5998/Q5998</f>
        <v>47.384402480756158</v>
      </c>
      <c r="V5998">
        <f>IF(U5998-H5998&lt;=10,10,U5998-H5998)</f>
        <v>27.284402480756157</v>
      </c>
      <c r="X5998">
        <f t="shared" si="470"/>
        <v>0</v>
      </c>
      <c r="Y5998">
        <f t="shared" si="471"/>
        <v>1</v>
      </c>
      <c r="AA5998">
        <f>((Y5998*V5998)+H5998+273)/(Y5998*V5998)</f>
        <v>11.742401275114053</v>
      </c>
      <c r="AB5998">
        <f t="shared" si="472"/>
        <v>4.4064168487131763E-6</v>
      </c>
      <c r="AD5998">
        <f>AA5998*$C$28</f>
        <v>6.6200929225959486</v>
      </c>
      <c r="AF5998">
        <f>(Q5998-X5998)/AD5998+X5998</f>
        <v>7.8158895091043527E-6</v>
      </c>
      <c r="AH5998">
        <f>Q5998/AF5998</f>
        <v>6.6200929225959495</v>
      </c>
      <c r="AK5998" s="2"/>
      <c r="AT5998" s="1"/>
    </row>
    <row r="5999" spans="6:46" x14ac:dyDescent="0.35">
      <c r="F5999" s="4">
        <v>44446.875</v>
      </c>
      <c r="H5999">
        <v>18</v>
      </c>
      <c r="I5999">
        <v>18.837499999999999</v>
      </c>
      <c r="K5999" s="2">
        <v>1.6083493802737498E-5</v>
      </c>
      <c r="L5999">
        <v>1.22390952378298E-4</v>
      </c>
      <c r="N5999">
        <f t="shared" si="468"/>
        <v>1.1258445661916248E-5</v>
      </c>
      <c r="O5999" s="2">
        <f t="shared" si="469"/>
        <v>3.6717285713489401E-5</v>
      </c>
      <c r="Q5999">
        <f>N5999+O5999</f>
        <v>4.7975731375405646E-5</v>
      </c>
      <c r="S5999">
        <f>IF(H5999&gt;$B$5,$B$5,($B$3 - $B$5)*(($B$5-H5999)/($B$5-$B$6))^(1/$B$2)+$B$5)</f>
        <v>22.666666666666668</v>
      </c>
      <c r="T5999">
        <f>K5999*S5999</f>
        <v>3.6455919286204998E-4</v>
      </c>
      <c r="U5999" s="3">
        <f>S5999*N5999/Q5999+$B$7*O5999/Q5999</f>
        <v>47.412349619987829</v>
      </c>
      <c r="V5999">
        <f>IF(U5999-H5999&lt;=10,10,U5999-H5999)</f>
        <v>29.412349619987829</v>
      </c>
      <c r="X5999">
        <f t="shared" si="470"/>
        <v>0</v>
      </c>
      <c r="Y5999">
        <f t="shared" si="471"/>
        <v>1</v>
      </c>
      <c r="AA5999">
        <f>((Y5999*V5999)+H5999+273)/(Y5999*V5999)</f>
        <v>10.893803241147532</v>
      </c>
      <c r="AB5999">
        <f t="shared" si="472"/>
        <v>4.4039469332614801E-6</v>
      </c>
      <c r="AD5999">
        <f>AA5999*$C$28</f>
        <v>6.1416730741194243</v>
      </c>
      <c r="AF5999">
        <f>(Q5999-X5999)/AD5999+X5999</f>
        <v>7.8115084922986185E-6</v>
      </c>
      <c r="AH5999">
        <f>Q5999/AF5999</f>
        <v>6.1416730741194243</v>
      </c>
      <c r="AK5999" s="2"/>
      <c r="AT5999" s="1"/>
    </row>
    <row r="6000" spans="6:46" x14ac:dyDescent="0.35">
      <c r="F6000" s="4">
        <v>44446.916666666664</v>
      </c>
      <c r="H6000">
        <v>17.8</v>
      </c>
      <c r="I6000">
        <v>18.837499999999999</v>
      </c>
      <c r="K6000" s="2">
        <v>1.6083493802737498E-5</v>
      </c>
      <c r="L6000">
        <v>1.03561855080069E-4</v>
      </c>
      <c r="N6000">
        <f t="shared" si="468"/>
        <v>1.1258445661916248E-5</v>
      </c>
      <c r="O6000" s="2">
        <f t="shared" si="469"/>
        <v>3.1068556524020703E-5</v>
      </c>
      <c r="Q6000">
        <f>N6000+O6000</f>
        <v>4.2327002185936954E-5</v>
      </c>
      <c r="S6000">
        <f>IF(H6000&gt;$B$5,$B$5,($B$3 - $B$5)*(($B$5-H6000)/($B$5-$B$6))^(1/$B$2)+$B$5)</f>
        <v>22.933333333333334</v>
      </c>
      <c r="T6000">
        <f>K6000*S6000</f>
        <v>3.6884812454277997E-4</v>
      </c>
      <c r="U6000" s="3">
        <f>S6000*N6000/Q6000+$B$7*O6000/Q6000</f>
        <v>46.470673433485061</v>
      </c>
      <c r="V6000">
        <f>IF(U6000-H6000&lt;=10,10,U6000-H6000)</f>
        <v>28.67067343348506</v>
      </c>
      <c r="X6000">
        <f t="shared" si="470"/>
        <v>0</v>
      </c>
      <c r="Y6000">
        <f t="shared" si="471"/>
        <v>1</v>
      </c>
      <c r="AA6000">
        <f>((Y6000*V6000)+H6000+273)/(Y6000*V6000)</f>
        <v>11.142768382286018</v>
      </c>
      <c r="AB6000">
        <f t="shared" si="472"/>
        <v>3.7986073777882179E-6</v>
      </c>
      <c r="AD6000">
        <f>AA6000*$C$28</f>
        <v>6.282033834257728</v>
      </c>
      <c r="AF6000">
        <f>(Q6000-X6000)/AD6000+X6000</f>
        <v>6.7377864084583083E-6</v>
      </c>
      <c r="AH6000">
        <f>Q6000/AF6000</f>
        <v>6.282033834257728</v>
      </c>
      <c r="AK6000" s="2"/>
      <c r="AT6000" s="1"/>
    </row>
    <row r="6001" spans="6:46" x14ac:dyDescent="0.35">
      <c r="F6001" s="4">
        <v>44446.958333333336</v>
      </c>
      <c r="H6001">
        <v>17.100000000000001</v>
      </c>
      <c r="I6001">
        <v>18.837499999999999</v>
      </c>
      <c r="K6001" s="2">
        <v>1.6083493802737498E-5</v>
      </c>
      <c r="L6001" s="2">
        <v>7.2179419603084295E-5</v>
      </c>
      <c r="N6001">
        <f t="shared" si="468"/>
        <v>1.1258445661916248E-5</v>
      </c>
      <c r="O6001" s="2">
        <f t="shared" si="469"/>
        <v>2.1653825880925291E-5</v>
      </c>
      <c r="Q6001">
        <f>N6001+O6001</f>
        <v>3.2912271542841543E-5</v>
      </c>
      <c r="S6001">
        <f>IF(H6001&gt;$B$5,$B$5,($B$3 - $B$5)*(($B$5-H6001)/($B$5-$B$6))^(1/$B$2)+$B$5)</f>
        <v>23.866666666666664</v>
      </c>
      <c r="T6001">
        <f>K6001*S6001</f>
        <v>3.8385938542533489E-4</v>
      </c>
      <c r="U6001" s="3">
        <f>S6001*N6001/Q6001+$B$7*O6001/Q6001</f>
        <v>44.350083565292636</v>
      </c>
      <c r="V6001">
        <f>IF(U6001-H6001&lt;=10,10,U6001-H6001)</f>
        <v>27.250083565292634</v>
      </c>
      <c r="X6001">
        <f t="shared" si="470"/>
        <v>0</v>
      </c>
      <c r="Y6001">
        <f t="shared" si="471"/>
        <v>1</v>
      </c>
      <c r="AA6001">
        <f>((Y6001*V6001)+H6001+273)/(Y6001*V6001)</f>
        <v>11.645838912930492</v>
      </c>
      <c r="AB6001">
        <f t="shared" si="472"/>
        <v>2.8260970969037464E-6</v>
      </c>
      <c r="AD6001">
        <f>AA6001*$C$28</f>
        <v>6.5656533070945322</v>
      </c>
      <c r="AF6001">
        <f>(Q6001-X6001)/AD6001+X6001</f>
        <v>5.0127946151646642E-6</v>
      </c>
      <c r="AH6001">
        <f>Q6001/AF6001</f>
        <v>6.5656533070945331</v>
      </c>
      <c r="AK6001" s="2"/>
      <c r="AL6001" s="2"/>
      <c r="AT6001" s="1"/>
    </row>
    <row r="6002" spans="6:46" x14ac:dyDescent="0.35">
      <c r="F6002" s="4">
        <v>44447</v>
      </c>
      <c r="H6002">
        <v>16.5</v>
      </c>
      <c r="I6002">
        <v>19.7291666666667</v>
      </c>
      <c r="K6002" s="2">
        <v>1.6083493802737498E-5</v>
      </c>
      <c r="L6002" s="2">
        <v>3.4520739689343903E-5</v>
      </c>
      <c r="N6002">
        <f t="shared" si="468"/>
        <v>1.1258445661916248E-5</v>
      </c>
      <c r="O6002" s="2">
        <f t="shared" si="469"/>
        <v>1.0356221906803173E-5</v>
      </c>
      <c r="Q6002">
        <f>N6002+O6002</f>
        <v>2.161466756871942E-5</v>
      </c>
      <c r="S6002">
        <f>IF(H6002&gt;$B$5,$B$5,($B$3 - $B$5)*(($B$5-H6002)/($B$5-$B$6))^(1/$B$2)+$B$5)</f>
        <v>24.666666666666668</v>
      </c>
      <c r="T6002">
        <f>K6002*S6002</f>
        <v>3.9672618046752501E-4</v>
      </c>
      <c r="U6002" s="3">
        <f>S6002*N6002/Q6002+$B$7*O6002/Q6002</f>
        <v>39.20025734874816</v>
      </c>
      <c r="V6002">
        <f>IF(U6002-H6002&lt;=10,10,U6002-H6002)</f>
        <v>22.70025734874816</v>
      </c>
      <c r="X6002">
        <f t="shared" si="470"/>
        <v>0</v>
      </c>
      <c r="Y6002">
        <f t="shared" si="471"/>
        <v>1</v>
      </c>
      <c r="AA6002">
        <f>((Y6002*V6002)+H6002+273)/(Y6002*V6002)</f>
        <v>13.753159382836905</v>
      </c>
      <c r="AB6002">
        <f t="shared" si="472"/>
        <v>1.5716147080861429E-6</v>
      </c>
      <c r="AD6002">
        <f>AA6002*$C$28</f>
        <v>7.7537116097889713</v>
      </c>
      <c r="AF6002">
        <f>(Q6002-X6002)/AD6002+X6002</f>
        <v>2.7876543075746009E-6</v>
      </c>
      <c r="AH6002">
        <f>Q6002/AF6002</f>
        <v>7.7537116097889713</v>
      </c>
      <c r="AK6002" s="2"/>
      <c r="AL6002" s="2"/>
      <c r="AT6002" s="1"/>
    </row>
    <row r="6003" spans="6:46" x14ac:dyDescent="0.35">
      <c r="F6003" s="4">
        <v>44447.041666666664</v>
      </c>
      <c r="H6003">
        <v>15.4</v>
      </c>
      <c r="I6003">
        <v>19.7291666666667</v>
      </c>
      <c r="K6003" s="2">
        <v>1.6083493802737498E-5</v>
      </c>
      <c r="L6003" s="2">
        <v>1.2552974190794001E-5</v>
      </c>
      <c r="N6003">
        <f t="shared" si="468"/>
        <v>1.1258445661916248E-5</v>
      </c>
      <c r="O6003" s="2">
        <f t="shared" si="469"/>
        <v>3.7658922572382009E-6</v>
      </c>
      <c r="Q6003">
        <f>N6003+O6003</f>
        <v>1.5024337919154449E-5</v>
      </c>
      <c r="S6003">
        <f>IF(H6003&gt;$B$5,$B$5,($B$3 - $B$5)*(($B$5-H6003)/($B$5-$B$6))^(1/$B$2)+$B$5)</f>
        <v>26.133333333333333</v>
      </c>
      <c r="T6003">
        <f>K6003*S6003</f>
        <v>4.2031530471153995E-4</v>
      </c>
      <c r="U6003" s="3">
        <f>S6003*N6003/Q6003+$B$7*O6003/Q6003</f>
        <v>33.368843947993021</v>
      </c>
      <c r="V6003">
        <f>IF(U6003-H6003&lt;=10,10,U6003-H6003)</f>
        <v>17.968843947993022</v>
      </c>
      <c r="X6003">
        <f t="shared" si="470"/>
        <v>0</v>
      </c>
      <c r="Y6003">
        <f t="shared" si="471"/>
        <v>1</v>
      </c>
      <c r="AA6003">
        <f>((Y6003*V6003)+H6003+273)/(Y6003*V6003)</f>
        <v>17.050003040524597</v>
      </c>
      <c r="AB6003">
        <f t="shared" si="472"/>
        <v>8.8119268269011274E-7</v>
      </c>
      <c r="AD6003">
        <f>AA6003*$C$28</f>
        <v>9.6123954389150228</v>
      </c>
      <c r="AF6003">
        <f>(Q6003-X6003)/AD6003+X6003</f>
        <v>1.563017045504558E-6</v>
      </c>
      <c r="AH6003">
        <f>Q6003/AF6003</f>
        <v>9.6123954389150228</v>
      </c>
      <c r="AK6003" s="2"/>
      <c r="AL6003" s="2"/>
      <c r="AT6003" s="1"/>
    </row>
    <row r="6004" spans="6:46" x14ac:dyDescent="0.35">
      <c r="F6004" s="4">
        <v>44447.083333333336</v>
      </c>
      <c r="H6004">
        <v>14.7</v>
      </c>
      <c r="I6004">
        <v>19.7291666666667</v>
      </c>
      <c r="K6004" s="2">
        <v>1.6083493802737498E-5</v>
      </c>
      <c r="L6004" s="2">
        <v>7.8456149357122992E-6</v>
      </c>
      <c r="N6004">
        <f t="shared" si="468"/>
        <v>1.1258445661916248E-5</v>
      </c>
      <c r="O6004" s="2">
        <f t="shared" si="469"/>
        <v>2.3536844807136901E-6</v>
      </c>
      <c r="Q6004">
        <f>N6004+O6004</f>
        <v>1.3612130142629938E-5</v>
      </c>
      <c r="S6004">
        <f>IF(H6004&gt;$B$5,$B$5,($B$3 - $B$5)*(($B$5-H6004)/($B$5-$B$6))^(1/$B$2)+$B$5)</f>
        <v>27.06666666666667</v>
      </c>
      <c r="T6004">
        <f>K6004*S6004</f>
        <v>4.3532656559409504E-4</v>
      </c>
      <c r="U6004" s="3">
        <f>S6004*N6004/Q6004+$B$7*O6004/Q6004</f>
        <v>31.896642024848674</v>
      </c>
      <c r="V6004">
        <f>IF(U6004-H6004&lt;=10,10,U6004-H6004)</f>
        <v>17.196642024848675</v>
      </c>
      <c r="X6004">
        <f t="shared" si="470"/>
        <v>0</v>
      </c>
      <c r="Y6004">
        <f t="shared" si="471"/>
        <v>1</v>
      </c>
      <c r="AA6004">
        <f>((Y6004*V6004)+H6004+273)/(Y6004*V6004)</f>
        <v>17.730010404605821</v>
      </c>
      <c r="AB6004">
        <f t="shared" si="472"/>
        <v>7.6774518638149483E-7</v>
      </c>
      <c r="AD6004">
        <f>AA6004*$C$28</f>
        <v>9.9957677860862812</v>
      </c>
      <c r="AF6004">
        <f>(Q6004-X6004)/AD6004+X6004</f>
        <v>1.3617893526475768E-6</v>
      </c>
      <c r="AH6004">
        <f>Q6004/AF6004</f>
        <v>9.9957677860862812</v>
      </c>
      <c r="AK6004" s="2"/>
      <c r="AL6004" s="2"/>
      <c r="AT6004" s="1"/>
    </row>
    <row r="6005" spans="6:46" x14ac:dyDescent="0.35">
      <c r="F6005" s="4">
        <v>44447.125</v>
      </c>
      <c r="H6005">
        <v>13.8</v>
      </c>
      <c r="I6005">
        <v>19.7291666666667</v>
      </c>
      <c r="K6005" s="2">
        <v>1.6814561702861898E-5</v>
      </c>
      <c r="L6005" s="2">
        <v>7.8456149357122992E-6</v>
      </c>
      <c r="N6005">
        <f t="shared" si="468"/>
        <v>1.1770193192003328E-5</v>
      </c>
      <c r="O6005" s="2">
        <f t="shared" si="469"/>
        <v>2.3536844807136901E-6</v>
      </c>
      <c r="Q6005">
        <f>N6005+O6005</f>
        <v>1.4123877672717018E-5</v>
      </c>
      <c r="S6005">
        <f>IF(H6005&gt;$B$5,$B$5,($B$3 - $B$5)*(($B$5-H6005)/($B$5-$B$6))^(1/$B$2)+$B$5)</f>
        <v>28.266666666666666</v>
      </c>
      <c r="T6005">
        <f>K6005*S6005</f>
        <v>4.7529161080089633E-4</v>
      </c>
      <c r="U6005" s="3">
        <f>S6005*N6005/Q6005+$B$7*O6005/Q6005</f>
        <v>32.721663604650502</v>
      </c>
      <c r="V6005">
        <f>IF(U6005-H6005&lt;=10,10,U6005-H6005)</f>
        <v>18.921663604650501</v>
      </c>
      <c r="X6005">
        <f t="shared" si="470"/>
        <v>0</v>
      </c>
      <c r="Y6005">
        <f t="shared" si="471"/>
        <v>1</v>
      </c>
      <c r="AA6005">
        <f>((Y6005*V6005)+H6005+273)/(Y6005*V6005)</f>
        <v>16.157229617458757</v>
      </c>
      <c r="AB6005">
        <f t="shared" si="472"/>
        <v>8.7415219113154203E-7</v>
      </c>
      <c r="AD6005">
        <f>AA6005*$C$28</f>
        <v>9.1090705327865269</v>
      </c>
      <c r="AF6005">
        <f>(Q6005-X6005)/AD6005+X6005</f>
        <v>1.5505289614215369E-6</v>
      </c>
      <c r="AH6005">
        <f>Q6005/AF6005</f>
        <v>9.1090705327865269</v>
      </c>
      <c r="AK6005" s="2"/>
      <c r="AL6005" s="2"/>
      <c r="AT6005" s="1"/>
    </row>
    <row r="6006" spans="6:46" x14ac:dyDescent="0.35">
      <c r="F6006" s="4">
        <v>44447.166666666664</v>
      </c>
      <c r="H6006">
        <v>13.2</v>
      </c>
      <c r="I6006">
        <v>19.7291666666667</v>
      </c>
      <c r="K6006" s="2">
        <v>1.7545629602986299E-5</v>
      </c>
      <c r="L6006" s="2">
        <v>2.03986133923705E-5</v>
      </c>
      <c r="N6006">
        <f t="shared" si="468"/>
        <v>1.2281940722090408E-5</v>
      </c>
      <c r="O6006" s="2">
        <f t="shared" si="469"/>
        <v>6.1195840177111508E-6</v>
      </c>
      <c r="Q6006">
        <f>N6006+O6006</f>
        <v>1.840152473980156E-5</v>
      </c>
      <c r="S6006">
        <f>IF(H6006&gt;$B$5,$B$5,($B$3 - $B$5)*(($B$5-H6006)/($B$5-$B$6))^(1/$B$2)+$B$5)</f>
        <v>29.066666666666666</v>
      </c>
      <c r="T6006">
        <f>K6006*S6006</f>
        <v>5.0999296712680173E-4</v>
      </c>
      <c r="U6006" s="3">
        <f>S6006*N6006/Q6006+$B$7*O6006/Q6006</f>
        <v>37.69101787868226</v>
      </c>
      <c r="V6006">
        <f>IF(U6006-H6006&lt;=10,10,U6006-H6006)</f>
        <v>24.491017878682261</v>
      </c>
      <c r="X6006">
        <f t="shared" si="470"/>
        <v>0</v>
      </c>
      <c r="Y6006">
        <f t="shared" si="471"/>
        <v>1</v>
      </c>
      <c r="AA6006">
        <f>((Y6006*V6006)+H6006+273)/(Y6006*V6006)</f>
        <v>12.68591691115939</v>
      </c>
      <c r="AB6006">
        <f t="shared" si="472"/>
        <v>1.450547474705146E-6</v>
      </c>
      <c r="AD6006">
        <f>AA6006*$C$28</f>
        <v>7.1520251090542653</v>
      </c>
      <c r="AF6006">
        <f>(Q6006-X6006)/AD6006+X6006</f>
        <v>2.5729110929023082E-6</v>
      </c>
      <c r="AH6006">
        <f>Q6006/AF6006</f>
        <v>7.1520251090542653</v>
      </c>
      <c r="AK6006" s="2"/>
      <c r="AL6006" s="2"/>
      <c r="AT6006" s="1"/>
    </row>
    <row r="6007" spans="6:46" x14ac:dyDescent="0.35">
      <c r="F6007" s="4">
        <v>44447.208333333336</v>
      </c>
      <c r="H6007">
        <v>12.7</v>
      </c>
      <c r="I6007">
        <v>19.7291666666667</v>
      </c>
      <c r="K6007" s="2">
        <v>1.7545629602986299E-5</v>
      </c>
      <c r="L6007" s="2">
        <v>5.9626445412290297E-5</v>
      </c>
      <c r="N6007">
        <f t="shared" si="468"/>
        <v>1.2281940722090408E-5</v>
      </c>
      <c r="O6007" s="2">
        <f t="shared" si="469"/>
        <v>1.7887933623687092E-5</v>
      </c>
      <c r="Q6007">
        <f>N6007+O6007</f>
        <v>3.01698743457775E-5</v>
      </c>
      <c r="S6007">
        <f>IF(H6007&gt;$B$5,$B$5,($B$3 - $B$5)*(($B$5-H6007)/($B$5-$B$6))^(1/$B$2)+$B$5)</f>
        <v>29.733333333333334</v>
      </c>
      <c r="T6007">
        <f>K6007*S6007</f>
        <v>5.2169005352879262E-4</v>
      </c>
      <c r="U6007" s="3">
        <f>S6007*N6007/Q6007+$B$7*O6007/Q6007</f>
        <v>44.714120162112977</v>
      </c>
      <c r="V6007">
        <f>IF(U6007-H6007&lt;=10,10,U6007-H6007)</f>
        <v>32.014120162112974</v>
      </c>
      <c r="X6007">
        <f t="shared" si="470"/>
        <v>0</v>
      </c>
      <c r="Y6007">
        <f t="shared" si="471"/>
        <v>1</v>
      </c>
      <c r="AA6007">
        <f>((Y6007*V6007)+H6007+273)/(Y6007*V6007)</f>
        <v>9.9241871572066795</v>
      </c>
      <c r="AB6007">
        <f t="shared" si="472"/>
        <v>3.0400348026355936E-6</v>
      </c>
      <c r="AD6007">
        <f>AA6007*$C$28</f>
        <v>5.595026061762943</v>
      </c>
      <c r="AF6007">
        <f>(Q6007-X6007)/AD6007+X6007</f>
        <v>5.3922669908478028E-6</v>
      </c>
      <c r="AH6007">
        <f>Q6007/AF6007</f>
        <v>5.595026061762943</v>
      </c>
      <c r="AK6007" s="2"/>
      <c r="AL6007" s="2"/>
      <c r="AT6007" s="1"/>
    </row>
    <row r="6008" spans="6:46" x14ac:dyDescent="0.35">
      <c r="F6008" s="4">
        <v>44447.25</v>
      </c>
      <c r="H6008">
        <v>13</v>
      </c>
      <c r="I6008">
        <v>19.7291666666667</v>
      </c>
      <c r="K6008" s="2">
        <v>1.7545629602986299E-5</v>
      </c>
      <c r="L6008">
        <v>1.19253133483222E-4</v>
      </c>
      <c r="N6008">
        <f t="shared" si="468"/>
        <v>1.2281940722090408E-5</v>
      </c>
      <c r="O6008" s="2">
        <f t="shared" si="469"/>
        <v>3.5775940044966608E-5</v>
      </c>
      <c r="Q6008">
        <f>N6008+O6008</f>
        <v>4.8057880767057016E-5</v>
      </c>
      <c r="S6008">
        <f>IF(H6008&gt;$B$5,$B$5,($B$3 - $B$5)*(($B$5-H6008)/($B$5-$B$6))^(1/$B$2)+$B$5)</f>
        <v>29.333333333333336</v>
      </c>
      <c r="T6008">
        <f>K6008*S6008</f>
        <v>5.1467180168759811E-4</v>
      </c>
      <c r="U6008" s="3">
        <f>S6008*N6008/Q6008+$B$7*O6008/Q6008</f>
        <v>48.440483152770575</v>
      </c>
      <c r="V6008">
        <f>IF(U6008-H6008&lt;=10,10,U6008-H6008)</f>
        <v>35.440483152770575</v>
      </c>
      <c r="X6008">
        <f t="shared" si="470"/>
        <v>0</v>
      </c>
      <c r="Y6008">
        <f t="shared" si="471"/>
        <v>1</v>
      </c>
      <c r="AA6008">
        <f>((Y6008*V6008)+H6008+273)/(Y6008*V6008)</f>
        <v>9.0698674103048127</v>
      </c>
      <c r="AB6008">
        <f t="shared" si="472"/>
        <v>5.2986310155378472E-6</v>
      </c>
      <c r="AD6008">
        <f>AA6008*$C$28</f>
        <v>5.1133804445172419</v>
      </c>
      <c r="AF6008">
        <f>(Q6008-X6008)/AD6008+X6008</f>
        <v>9.398455931161249E-6</v>
      </c>
      <c r="AH6008">
        <f>Q6008/AF6008</f>
        <v>5.1133804445172419</v>
      </c>
      <c r="AK6008" s="2"/>
      <c r="AT6008" s="1"/>
    </row>
    <row r="6009" spans="6:46" x14ac:dyDescent="0.35">
      <c r="F6009" s="4">
        <v>44447.291666666664</v>
      </c>
      <c r="H6009">
        <v>13.8</v>
      </c>
      <c r="I6009">
        <v>19.7291666666667</v>
      </c>
      <c r="K6009" s="2">
        <v>1.7545629602986299E-5</v>
      </c>
      <c r="L6009">
        <v>1.56911570738321E-4</v>
      </c>
      <c r="N6009">
        <f t="shared" si="468"/>
        <v>1.2281940722090408E-5</v>
      </c>
      <c r="O6009" s="2">
        <f t="shared" si="469"/>
        <v>4.7073471221496307E-5</v>
      </c>
      <c r="Q6009">
        <f>N6009+O6009</f>
        <v>5.9355411943586715E-5</v>
      </c>
      <c r="S6009">
        <f>IF(H6009&gt;$B$5,$B$5,($B$3 - $B$5)*(($B$5-H6009)/($B$5-$B$6))^(1/$B$2)+$B$5)</f>
        <v>28.266666666666666</v>
      </c>
      <c r="T6009">
        <f>K6009*S6009</f>
        <v>4.9595646344441271E-4</v>
      </c>
      <c r="U6009" s="3">
        <f>S6009*N6009/Q6009+$B$7*O6009/Q6009</f>
        <v>49.468285122577441</v>
      </c>
      <c r="V6009">
        <f>IF(U6009-H6009&lt;=10,10,U6009-H6009)</f>
        <v>35.668285122577444</v>
      </c>
      <c r="X6009">
        <f t="shared" si="470"/>
        <v>0</v>
      </c>
      <c r="Y6009">
        <f t="shared" si="471"/>
        <v>1</v>
      </c>
      <c r="AA6009">
        <f>((Y6009*V6009)+H6009+273)/(Y6009*V6009)</f>
        <v>9.0407566277544475</v>
      </c>
      <c r="AB6009">
        <f t="shared" si="472"/>
        <v>6.5653146509187115E-6</v>
      </c>
      <c r="AD6009">
        <f>AA6009*$C$28</f>
        <v>5.0969684619067239</v>
      </c>
      <c r="AF6009">
        <f>(Q6009-X6009)/AD6009+X6009</f>
        <v>1.1645238220952707E-5</v>
      </c>
      <c r="AH6009">
        <f>Q6009/AF6009</f>
        <v>5.0969684619067239</v>
      </c>
      <c r="AK6009" s="2"/>
      <c r="AT6009" s="1"/>
    </row>
    <row r="6010" spans="6:46" x14ac:dyDescent="0.35">
      <c r="F6010" s="4">
        <v>44447.333333333336</v>
      </c>
      <c r="H6010">
        <v>18.100000000000001</v>
      </c>
      <c r="I6010">
        <v>19.7291666666667</v>
      </c>
      <c r="K6010" s="2">
        <v>1.64490277527997E-5</v>
      </c>
      <c r="L6010">
        <v>1.6318914979760501E-4</v>
      </c>
      <c r="N6010">
        <f t="shared" si="468"/>
        <v>1.1514319426959789E-5</v>
      </c>
      <c r="O6010" s="2">
        <f t="shared" si="469"/>
        <v>4.8956744939281509E-5</v>
      </c>
      <c r="Q6010">
        <f>N6010+O6010</f>
        <v>6.0471064366241298E-5</v>
      </c>
      <c r="S6010">
        <f>IF(H6010&gt;$B$5,$B$5,($B$3 - $B$5)*(($B$5-H6010)/($B$5-$B$6))^(1/$B$2)+$B$5)</f>
        <v>22.533333333333331</v>
      </c>
      <c r="T6010">
        <f>K6010*S6010</f>
        <v>3.7065142536308655E-4</v>
      </c>
      <c r="U6010" s="3">
        <f>S6010*N6010/Q6010+$B$7*O6010/Q6010</f>
        <v>48.818009081756401</v>
      </c>
      <c r="V6010">
        <f>IF(U6010-H6010&lt;=10,10,U6010-H6010)</f>
        <v>30.718009081756399</v>
      </c>
      <c r="X6010">
        <f t="shared" si="470"/>
        <v>0</v>
      </c>
      <c r="Y6010">
        <f t="shared" si="471"/>
        <v>1</v>
      </c>
      <c r="AA6010">
        <f>((Y6010*V6010)+H6010+273)/(Y6010*V6010)</f>
        <v>10.476525618090461</v>
      </c>
      <c r="AB6010">
        <f t="shared" si="472"/>
        <v>5.7720533095267953E-6</v>
      </c>
      <c r="AD6010">
        <f>AA6010*$C$28</f>
        <v>5.9064216485858561</v>
      </c>
      <c r="AF6010">
        <f>(Q6010-X6010)/AD6010+X6010</f>
        <v>1.0238189544208983E-5</v>
      </c>
      <c r="AH6010">
        <f>Q6010/AF6010</f>
        <v>5.9064216485858561</v>
      </c>
      <c r="AK6010" s="2"/>
      <c r="AT6010" s="1"/>
    </row>
    <row r="6011" spans="6:46" x14ac:dyDescent="0.35">
      <c r="F6011" s="4">
        <v>44447.375</v>
      </c>
      <c r="H6011">
        <v>20.9</v>
      </c>
      <c r="I6011">
        <v>19.7291666666667</v>
      </c>
      <c r="K6011" s="2">
        <v>1.49868919525508E-5</v>
      </c>
      <c r="L6011">
        <v>1.2866853143758201E-4</v>
      </c>
      <c r="N6011">
        <f t="shared" si="468"/>
        <v>1.049082436678556E-5</v>
      </c>
      <c r="O6011" s="2">
        <f t="shared" si="469"/>
        <v>3.860055943127461E-5</v>
      </c>
      <c r="Q6011">
        <f>N6011+O6011</f>
        <v>4.9091383798060168E-5</v>
      </c>
      <c r="S6011">
        <f>IF(H6011&gt;$B$5,$B$5,($B$3 - $B$5)*(($B$5-H6011)/($B$5-$B$6))^(1/$B$2)+$B$5)</f>
        <v>20</v>
      </c>
      <c r="T6011">
        <f>K6011*S6011</f>
        <v>2.9973783905101601E-4</v>
      </c>
      <c r="U6011" s="3">
        <f>S6011*N6011/Q6011+$B$7*O6011/Q6011</f>
        <v>47.520503101971961</v>
      </c>
      <c r="V6011">
        <f>IF(U6011-H6011&lt;=10,10,U6011-H6011)</f>
        <v>26.620503101971963</v>
      </c>
      <c r="X6011">
        <f t="shared" si="470"/>
        <v>0</v>
      </c>
      <c r="Y6011">
        <f t="shared" si="471"/>
        <v>1</v>
      </c>
      <c r="AA6011">
        <f>((Y6011*V6011)+H6011+273)/(Y6011*V6011)</f>
        <v>12.040362343047859</v>
      </c>
      <c r="AB6011">
        <f t="shared" si="472"/>
        <v>4.0772347541854233E-6</v>
      </c>
      <c r="AD6011">
        <f>AA6011*$C$28</f>
        <v>6.7880764475005302</v>
      </c>
      <c r="AF6011">
        <f>(Q6011-X6011)/AD6011+X6011</f>
        <v>7.2320021994060392E-6</v>
      </c>
      <c r="AH6011">
        <f>Q6011/AF6011</f>
        <v>6.7880764475005302</v>
      </c>
      <c r="AK6011" s="2"/>
      <c r="AT6011" s="1"/>
    </row>
    <row r="6012" spans="6:46" x14ac:dyDescent="0.35">
      <c r="F6012" s="4">
        <v>44447.416666666664</v>
      </c>
      <c r="H6012">
        <v>22.4</v>
      </c>
      <c r="I6012">
        <v>19.7291666666667</v>
      </c>
      <c r="K6012" s="2">
        <v>1.3524756152302E-5</v>
      </c>
      <c r="L6012">
        <v>1.0670040195106999E-4</v>
      </c>
      <c r="N6012">
        <f t="shared" si="468"/>
        <v>9.4673293066113996E-6</v>
      </c>
      <c r="O6012" s="2">
        <f t="shared" si="469"/>
        <v>3.2010120585321005E-5</v>
      </c>
      <c r="Q6012">
        <f>N6012+O6012</f>
        <v>4.1477449891932406E-5</v>
      </c>
      <c r="S6012">
        <f>IF(H6012&gt;$B$5,$B$5,($B$3 - $B$5)*(($B$5-H6012)/($B$5-$B$6))^(1/$B$2)+$B$5)</f>
        <v>20</v>
      </c>
      <c r="T6012">
        <f>K6012*S6012</f>
        <v>2.7049512304603998E-4</v>
      </c>
      <c r="U6012" s="3">
        <f>S6012*N6012/Q6012+$B$7*O6012/Q6012</f>
        <v>47.01116446178024</v>
      </c>
      <c r="V6012">
        <f>IF(U6012-H6012&lt;=10,10,U6012-H6012)</f>
        <v>24.611164461780241</v>
      </c>
      <c r="X6012">
        <f t="shared" si="470"/>
        <v>0</v>
      </c>
      <c r="Y6012">
        <f t="shared" si="471"/>
        <v>1</v>
      </c>
      <c r="AA6012">
        <f>((Y6012*V6012)+H6012+273)/(Y6012*V6012)</f>
        <v>13.002682784828798</v>
      </c>
      <c r="AB6012">
        <f t="shared" si="472"/>
        <v>3.1899147720751326E-6</v>
      </c>
      <c r="AD6012">
        <f>AA6012*$C$28</f>
        <v>7.3306103463722092</v>
      </c>
      <c r="AF6012">
        <f>(Q6012-X6012)/AD6012+X6012</f>
        <v>5.6581168459538803E-6</v>
      </c>
      <c r="AH6012">
        <f>Q6012/AF6012</f>
        <v>7.3306103463722092</v>
      </c>
      <c r="AK6012" s="2"/>
      <c r="AT6012" s="1"/>
    </row>
    <row r="6013" spans="6:46" x14ac:dyDescent="0.35">
      <c r="F6013" s="4">
        <v>44447.458333333336</v>
      </c>
      <c r="H6013">
        <v>23.9</v>
      </c>
      <c r="I6013">
        <v>19.7291666666667</v>
      </c>
      <c r="K6013" s="2">
        <v>1.31592222022397E-5</v>
      </c>
      <c r="L6013" s="2">
        <v>9.1009123547916996E-5</v>
      </c>
      <c r="N6013">
        <f t="shared" si="468"/>
        <v>9.2114555415677893E-6</v>
      </c>
      <c r="O6013" s="2">
        <f t="shared" si="469"/>
        <v>2.7302737064375104E-5</v>
      </c>
      <c r="Q6013">
        <f>N6013+O6013</f>
        <v>3.6514192605942896E-5</v>
      </c>
      <c r="S6013">
        <f>IF(H6013&gt;$B$5,$B$5,($B$3 - $B$5)*(($B$5-H6013)/($B$5-$B$6))^(1/$B$2)+$B$5)</f>
        <v>20</v>
      </c>
      <c r="T6013">
        <f>K6013*S6013</f>
        <v>2.6318444404479401E-4</v>
      </c>
      <c r="U6013" s="3">
        <f>S6013*N6013/Q6013+$B$7*O6013/Q6013</f>
        <v>46.170530663674043</v>
      </c>
      <c r="V6013">
        <f>IF(U6013-H6013&lt;=10,10,U6013-H6013)</f>
        <v>22.270530663674045</v>
      </c>
      <c r="X6013">
        <f t="shared" si="470"/>
        <v>0</v>
      </c>
      <c r="Y6013">
        <f t="shared" si="471"/>
        <v>1</v>
      </c>
      <c r="AA6013">
        <f>((Y6013*V6013)+H6013+273)/(Y6013*V6013)</f>
        <v>14.33151887953349</v>
      </c>
      <c r="AB6013">
        <f t="shared" si="472"/>
        <v>2.5478243382903375E-6</v>
      </c>
      <c r="AD6013">
        <f>AA6013*$C$28</f>
        <v>8.0797772518235078</v>
      </c>
      <c r="AF6013">
        <f>(Q6013-X6013)/AD6013+X6013</f>
        <v>4.5192078281244798E-6</v>
      </c>
      <c r="AH6013">
        <f>Q6013/AF6013</f>
        <v>8.0797772518235078</v>
      </c>
      <c r="AK6013" s="2"/>
      <c r="AL6013" s="2"/>
      <c r="AT6013" s="1"/>
    </row>
    <row r="6014" spans="6:46" x14ac:dyDescent="0.35">
      <c r="F6014" s="4">
        <v>44447.5</v>
      </c>
      <c r="H6014">
        <v>25.4</v>
      </c>
      <c r="I6014">
        <v>19.7291666666667</v>
      </c>
      <c r="K6014" s="2">
        <v>1.31592222022397E-5</v>
      </c>
      <c r="L6014" s="2">
        <v>9.7285610643314005E-5</v>
      </c>
      <c r="N6014">
        <f t="shared" si="468"/>
        <v>9.2114555415677893E-6</v>
      </c>
      <c r="O6014" s="2">
        <f t="shared" si="469"/>
        <v>2.9185683192994205E-5</v>
      </c>
      <c r="Q6014">
        <f>N6014+O6014</f>
        <v>3.8397138734561998E-5</v>
      </c>
      <c r="S6014">
        <f>IF(H6014&gt;$B$5,$B$5,($B$3 - $B$5)*(($B$5-H6014)/($B$5-$B$6))^(1/$B$2)+$B$5)</f>
        <v>20</v>
      </c>
      <c r="T6014">
        <f>K6014*S6014</f>
        <v>2.6318444404479401E-4</v>
      </c>
      <c r="U6014" s="3">
        <f>S6014*N6014/Q6014+$B$7*O6014/Q6014</f>
        <v>46.603516444711715</v>
      </c>
      <c r="V6014">
        <f>IF(U6014-H6014&lt;=10,10,U6014-H6014)</f>
        <v>21.203516444711717</v>
      </c>
      <c r="X6014">
        <f t="shared" si="470"/>
        <v>0</v>
      </c>
      <c r="Y6014">
        <f t="shared" si="471"/>
        <v>1</v>
      </c>
      <c r="AA6014">
        <f>((Y6014*V6014)+H6014+273)/(Y6014*V6014)</f>
        <v>15.073137386342477</v>
      </c>
      <c r="AB6014">
        <f t="shared" si="472"/>
        <v>2.5473886258976856E-6</v>
      </c>
      <c r="AD6014">
        <f>AA6014*$C$28</f>
        <v>8.4978845293015262</v>
      </c>
      <c r="AF6014">
        <f>(Q6014-X6014)/AD6014+X6014</f>
        <v>4.5184349825141726E-6</v>
      </c>
      <c r="AH6014">
        <f>Q6014/AF6014</f>
        <v>8.4978845293015262</v>
      </c>
      <c r="AK6014" s="2"/>
      <c r="AL6014" s="2"/>
      <c r="AT6014" s="1"/>
    </row>
    <row r="6015" spans="6:46" x14ac:dyDescent="0.35">
      <c r="F6015" s="4">
        <v>44447.541666666664</v>
      </c>
      <c r="H6015">
        <v>26.2</v>
      </c>
      <c r="I6015">
        <v>19.7291666666667</v>
      </c>
      <c r="K6015" s="2">
        <v>1.27936882521775E-5</v>
      </c>
      <c r="L6015">
        <v>1.0042379352635201E-4</v>
      </c>
      <c r="N6015">
        <f t="shared" si="468"/>
        <v>8.9555817765242501E-6</v>
      </c>
      <c r="O6015" s="2">
        <f t="shared" si="469"/>
        <v>3.0127138057905607E-5</v>
      </c>
      <c r="Q6015">
        <f>N6015+O6015</f>
        <v>3.9082719834429859E-5</v>
      </c>
      <c r="S6015">
        <f>IF(H6015&gt;$B$5,$B$5,($B$3 - $B$5)*(($B$5-H6015)/($B$5-$B$6))^(1/$B$2)+$B$5)</f>
        <v>20</v>
      </c>
      <c r="T6015">
        <f>K6015*S6015</f>
        <v>2.5587376504354999E-4</v>
      </c>
      <c r="U6015" s="3">
        <f>S6015*N6015/Q6015+$B$7*O6015/Q6015</f>
        <v>46.979950128695506</v>
      </c>
      <c r="V6015">
        <f>IF(U6015-H6015&lt;=10,10,U6015-H6015)</f>
        <v>20.779950128695507</v>
      </c>
      <c r="X6015">
        <f t="shared" si="470"/>
        <v>0</v>
      </c>
      <c r="Y6015">
        <f t="shared" si="471"/>
        <v>1</v>
      </c>
      <c r="AA6015">
        <f>((Y6015*V6015)+H6015+273)/(Y6015*V6015)</f>
        <v>15.398494613652989</v>
      </c>
      <c r="AB6015">
        <f t="shared" si="472"/>
        <v>2.5380870542875916E-6</v>
      </c>
      <c r="AD6015">
        <f>AA6015*$C$28</f>
        <v>8.6813133721225046</v>
      </c>
      <c r="AF6015">
        <f>(Q6015-X6015)/AD6015+X6015</f>
        <v>4.5019363037777864E-6</v>
      </c>
      <c r="AH6015">
        <f>Q6015/AF6015</f>
        <v>8.6813133721225046</v>
      </c>
      <c r="AK6015" s="2"/>
      <c r="AT6015" s="1"/>
    </row>
    <row r="6016" spans="6:46" x14ac:dyDescent="0.35">
      <c r="F6016" s="4">
        <v>44447.583333333336</v>
      </c>
      <c r="H6016">
        <v>26.3</v>
      </c>
      <c r="I6016">
        <v>19.7291666666667</v>
      </c>
      <c r="K6016" s="2">
        <v>1.16970864019909E-5</v>
      </c>
      <c r="L6016" s="2">
        <v>9.4147306430955106E-5</v>
      </c>
      <c r="N6016">
        <f t="shared" si="468"/>
        <v>8.1879604813936292E-6</v>
      </c>
      <c r="O6016" s="2">
        <f t="shared" si="469"/>
        <v>2.8244191929286536E-5</v>
      </c>
      <c r="Q6016">
        <f>N6016+O6016</f>
        <v>3.6432152410680166E-5</v>
      </c>
      <c r="S6016">
        <f>IF(H6016&gt;$B$5,$B$5,($B$3 - $B$5)*(($B$5-H6016)/($B$5-$B$6))^(1/$B$2)+$B$5)</f>
        <v>20</v>
      </c>
      <c r="T6016">
        <f>K6016*S6016</f>
        <v>2.3394172803981801E-4</v>
      </c>
      <c r="U6016" s="3">
        <f>S6016*N6016/Q6016+$B$7*O6016/Q6016</f>
        <v>47.133909256353299</v>
      </c>
      <c r="V6016">
        <f>IF(U6016-H6016&lt;=10,10,U6016-H6016)</f>
        <v>20.833909256353298</v>
      </c>
      <c r="X6016">
        <f t="shared" si="470"/>
        <v>0</v>
      </c>
      <c r="Y6016">
        <f t="shared" si="471"/>
        <v>1</v>
      </c>
      <c r="AA6016">
        <f>((Y6016*V6016)+H6016+273)/(Y6016*V6016)</f>
        <v>15.366002861835856</v>
      </c>
      <c r="AB6016">
        <f t="shared" si="472"/>
        <v>2.3709583252236507E-6</v>
      </c>
      <c r="AD6016">
        <f>AA6016*$C$28</f>
        <v>8.6629952776197037</v>
      </c>
      <c r="AF6016">
        <f>(Q6016-X6016)/AD6016+X6016</f>
        <v>4.2054914314452316E-6</v>
      </c>
      <c r="AH6016">
        <f>Q6016/AF6016</f>
        <v>8.6629952776197037</v>
      </c>
      <c r="AK6016" s="2"/>
      <c r="AL6016" s="2"/>
      <c r="AT6016" s="1"/>
    </row>
    <row r="6017" spans="6:46" x14ac:dyDescent="0.35">
      <c r="F6017" s="4">
        <v>44447.625</v>
      </c>
      <c r="H6017">
        <v>26.6</v>
      </c>
      <c r="I6017">
        <v>19.7291666666667</v>
      </c>
      <c r="K6017" s="2">
        <v>1.27936882521775E-5</v>
      </c>
      <c r="L6017" s="2">
        <v>8.1594332240161007E-5</v>
      </c>
      <c r="N6017">
        <f t="shared" si="468"/>
        <v>8.9555817765242501E-6</v>
      </c>
      <c r="O6017" s="2">
        <f t="shared" si="469"/>
        <v>2.4478299672048307E-5</v>
      </c>
      <c r="Q6017">
        <f>N6017+O6017</f>
        <v>3.3433881448572555E-5</v>
      </c>
      <c r="S6017">
        <f>IF(H6017&gt;$B$5,$B$5,($B$3 - $B$5)*(($B$5-H6017)/($B$5-$B$6))^(1/$B$2)+$B$5)</f>
        <v>20</v>
      </c>
      <c r="T6017">
        <f>K6017*S6017</f>
        <v>2.5587376504354999E-4</v>
      </c>
      <c r="U6017" s="3">
        <f>S6017*N6017/Q6017+$B$7*O6017/Q6017</f>
        <v>45.624918537786733</v>
      </c>
      <c r="V6017">
        <f>IF(U6017-H6017&lt;=10,10,U6017-H6017)</f>
        <v>19.024918537786732</v>
      </c>
      <c r="X6017">
        <f t="shared" si="470"/>
        <v>0</v>
      </c>
      <c r="Y6017">
        <f t="shared" si="471"/>
        <v>1</v>
      </c>
      <c r="AA6017">
        <f>((Y6017*V6017)+H6017+273)/(Y6017*V6017)</f>
        <v>16.747767823811877</v>
      </c>
      <c r="AB6017">
        <f t="shared" si="472"/>
        <v>1.9963186617046637E-6</v>
      </c>
      <c r="AD6017">
        <f>AA6017*$C$28</f>
        <v>9.4420022482684463</v>
      </c>
      <c r="AF6017">
        <f>(Q6017-X6017)/AD6017+X6017</f>
        <v>3.5409736801009493E-6</v>
      </c>
      <c r="AH6017">
        <f>Q6017/AF6017</f>
        <v>9.4420022482684463</v>
      </c>
      <c r="AK6017" s="2"/>
      <c r="AL6017" s="2"/>
      <c r="AT6017" s="1"/>
    </row>
    <row r="6018" spans="6:46" x14ac:dyDescent="0.35">
      <c r="F6018" s="4">
        <v>44447.666666666664</v>
      </c>
      <c r="H6018">
        <v>26.6</v>
      </c>
      <c r="I6018">
        <v>19.7291666666667</v>
      </c>
      <c r="K6018" s="2">
        <v>1.31592222022397E-5</v>
      </c>
      <c r="L6018" s="2">
        <v>7.8456149357123006E-5</v>
      </c>
      <c r="N6018">
        <f t="shared" ref="N6018:N6081" si="473">$C$13*K6018</f>
        <v>9.2114555415677893E-6</v>
      </c>
      <c r="O6018" s="2">
        <f t="shared" ref="O6018:O6081" si="474">$C$14*L6018</f>
        <v>2.3536844807136904E-5</v>
      </c>
      <c r="Q6018">
        <f>N6018+O6018</f>
        <v>3.2748300348704694E-5</v>
      </c>
      <c r="S6018">
        <f>IF(H6018&gt;$B$5,$B$5,($B$3 - $B$5)*(($B$5-H6018)/($B$5-$B$6))^(1/$B$2)+$B$5)</f>
        <v>20</v>
      </c>
      <c r="T6018">
        <f>K6018*S6018</f>
        <v>2.6318444404479401E-4</v>
      </c>
      <c r="U6018" s="3">
        <f>S6018*N6018/Q6018+$B$7*O6018/Q6018</f>
        <v>45.155185444070696</v>
      </c>
      <c r="V6018">
        <f>IF(U6018-H6018&lt;=10,10,U6018-H6018)</f>
        <v>18.555185444070695</v>
      </c>
      <c r="X6018">
        <f t="shared" ref="X6018:X6081" si="475">IF(Q6018-$C$20&lt;=0,0,Q6018-$C$20)</f>
        <v>0</v>
      </c>
      <c r="Y6018">
        <f t="shared" ref="Y6018:Y6081" si="476">1-(X6018/Q6018)</f>
        <v>1</v>
      </c>
      <c r="AA6018">
        <f>((Y6018*V6018)+H6018+273)/(Y6018*V6018)</f>
        <v>17.146429843186347</v>
      </c>
      <c r="AB6018">
        <f t="shared" ref="AB6018:AB6081" si="477">(Q6018-X6018)/AA6018</f>
        <v>1.90991947876066E-6</v>
      </c>
      <c r="AD6018">
        <f>AA6018*$C$28</f>
        <v>9.6667586291087098</v>
      </c>
      <c r="AF6018">
        <f>(Q6018-X6018)/AD6018+X6018</f>
        <v>3.3877229798717068E-6</v>
      </c>
      <c r="AH6018">
        <f>Q6018/AF6018</f>
        <v>9.6667586291087098</v>
      </c>
      <c r="AK6018" s="2"/>
      <c r="AL6018" s="2"/>
      <c r="AT6018" s="1"/>
    </row>
    <row r="6019" spans="6:46" x14ac:dyDescent="0.35">
      <c r="F6019" s="4">
        <v>44447.708333333336</v>
      </c>
      <c r="H6019">
        <v>25.9</v>
      </c>
      <c r="I6019">
        <v>19.7291666666667</v>
      </c>
      <c r="K6019" s="2">
        <v>1.42558240524264E-5</v>
      </c>
      <c r="L6019" s="2">
        <v>8.4732636452520001E-5</v>
      </c>
      <c r="N6019">
        <f t="shared" si="473"/>
        <v>9.9790768366984796E-6</v>
      </c>
      <c r="O6019" s="2">
        <f t="shared" si="474"/>
        <v>2.5419790935756006E-5</v>
      </c>
      <c r="Q6019">
        <f>N6019+O6019</f>
        <v>3.5398867772454482E-5</v>
      </c>
      <c r="S6019">
        <f>IF(H6019&gt;$B$5,$B$5,($B$3 - $B$5)*(($B$5-H6019)/($B$5-$B$6))^(1/$B$2)+$B$5)</f>
        <v>20</v>
      </c>
      <c r="T6019">
        <f>K6019*S6019</f>
        <v>2.8511648104852802E-4</v>
      </c>
      <c r="U6019" s="3">
        <f>S6019*N6019/Q6019+$B$7*O6019/Q6019</f>
        <v>45.133365520910019</v>
      </c>
      <c r="V6019">
        <f>IF(U6019-H6019&lt;=10,10,U6019-H6019)</f>
        <v>19.23336552091002</v>
      </c>
      <c r="X6019">
        <f t="shared" si="475"/>
        <v>0</v>
      </c>
      <c r="Y6019">
        <f t="shared" si="476"/>
        <v>1</v>
      </c>
      <c r="AA6019">
        <f>((Y6019*V6019)+H6019+273)/(Y6019*V6019)</f>
        <v>16.54070189510222</v>
      </c>
      <c r="AB6019">
        <f t="shared" si="477"/>
        <v>2.1401067498191388E-6</v>
      </c>
      <c r="AD6019">
        <f>AA6019*$C$28</f>
        <v>9.3252632902780803</v>
      </c>
      <c r="AF6019">
        <f>(Q6019-X6019)/AD6019+X6019</f>
        <v>3.7960180501669123E-6</v>
      </c>
      <c r="AH6019">
        <f>Q6019/AF6019</f>
        <v>9.3252632902780803</v>
      </c>
      <c r="AK6019" s="2"/>
      <c r="AL6019" s="2"/>
      <c r="AT6019" s="1"/>
    </row>
    <row r="6020" spans="6:46" x14ac:dyDescent="0.35">
      <c r="F6020" s="4">
        <v>44447.75</v>
      </c>
      <c r="H6020">
        <v>25.3</v>
      </c>
      <c r="I6020">
        <v>19.7291666666667</v>
      </c>
      <c r="K6020" s="2">
        <v>1.46213580024886E-5</v>
      </c>
      <c r="L6020">
        <v>1.16114950600184E-4</v>
      </c>
      <c r="N6020">
        <f t="shared" si="473"/>
        <v>1.0234950601742019E-5</v>
      </c>
      <c r="O6020" s="2">
        <f t="shared" si="474"/>
        <v>3.4834485180055202E-5</v>
      </c>
      <c r="Q6020">
        <f>N6020+O6020</f>
        <v>4.5069435781797222E-5</v>
      </c>
      <c r="S6020">
        <f>IF(H6020&gt;$B$5,$B$5,($B$3 - $B$5)*(($B$5-H6020)/($B$5-$B$6))^(1/$B$2)+$B$5)</f>
        <v>20</v>
      </c>
      <c r="T6020">
        <f>K6020*S6020</f>
        <v>2.9242716004977199E-4</v>
      </c>
      <c r="U6020" s="3">
        <f>S6020*N6020/Q6020+$B$7*O6020/Q6020</f>
        <v>47.051747157534834</v>
      </c>
      <c r="V6020">
        <f>IF(U6020-H6020&lt;=10,10,U6020-H6020)</f>
        <v>21.751747157534833</v>
      </c>
      <c r="X6020">
        <f t="shared" si="475"/>
        <v>0</v>
      </c>
      <c r="Y6020">
        <f t="shared" si="476"/>
        <v>1</v>
      </c>
      <c r="AA6020">
        <f>((Y6020*V6020)+H6020+273)/(Y6020*V6020)</f>
        <v>14.713840908483919</v>
      </c>
      <c r="AB6020">
        <f t="shared" si="477"/>
        <v>3.063063958766228E-6</v>
      </c>
      <c r="AD6020">
        <f>AA6020*$C$28</f>
        <v>8.2953215258359503</v>
      </c>
      <c r="AF6020">
        <f>(Q6020-X6020)/AD6020+X6020</f>
        <v>5.4331149963780828E-6</v>
      </c>
      <c r="AH6020">
        <f>Q6020/AF6020</f>
        <v>8.2953215258359503</v>
      </c>
      <c r="AK6020" s="2"/>
      <c r="AT6020" s="1"/>
    </row>
    <row r="6021" spans="6:46" x14ac:dyDescent="0.35">
      <c r="F6021" s="4">
        <v>44447.791666666664</v>
      </c>
      <c r="H6021">
        <v>22.3</v>
      </c>
      <c r="I6021">
        <v>19.7291666666667</v>
      </c>
      <c r="K6021" s="2">
        <v>1.6083493802737498E-5</v>
      </c>
      <c r="L6021">
        <v>1.28667318144374E-4</v>
      </c>
      <c r="N6021">
        <f t="shared" si="473"/>
        <v>1.1258445661916248E-5</v>
      </c>
      <c r="O6021" s="2">
        <f t="shared" si="474"/>
        <v>3.8600195443312206E-5</v>
      </c>
      <c r="Q6021">
        <f>N6021+O6021</f>
        <v>4.9858641105228458E-5</v>
      </c>
      <c r="S6021">
        <f>IF(H6021&gt;$B$5,$B$5,($B$3 - $B$5)*(($B$5-H6021)/($B$5-$B$6))^(1/$B$2)+$B$5)</f>
        <v>20</v>
      </c>
      <c r="T6021">
        <f>K6021*S6021</f>
        <v>3.2166987605474997E-4</v>
      </c>
      <c r="U6021" s="3">
        <f>S6021*N6021/Q6021+$B$7*O6021/Q6021</f>
        <v>47.0967441263507</v>
      </c>
      <c r="V6021">
        <f>IF(U6021-H6021&lt;=10,10,U6021-H6021)</f>
        <v>24.796744126350699</v>
      </c>
      <c r="X6021">
        <f t="shared" si="475"/>
        <v>0</v>
      </c>
      <c r="Y6021">
        <f t="shared" si="476"/>
        <v>1</v>
      </c>
      <c r="AA6021">
        <f>((Y6021*V6021)+H6021+273)/(Y6021*V6021)</f>
        <v>12.908821516861734</v>
      </c>
      <c r="AB6021">
        <f t="shared" si="477"/>
        <v>3.8623697012234784E-6</v>
      </c>
      <c r="AD6021">
        <f>AA6021*$C$28</f>
        <v>7.2776935450113553</v>
      </c>
      <c r="AF6021">
        <f>(Q6021-X6021)/AD6021+X6021</f>
        <v>6.8508849399690773E-6</v>
      </c>
      <c r="AH6021">
        <f>Q6021/AF6021</f>
        <v>7.2776935450113553</v>
      </c>
      <c r="AK6021" s="2"/>
      <c r="AT6021" s="1"/>
    </row>
    <row r="6022" spans="6:46" x14ac:dyDescent="0.35">
      <c r="F6022" s="4">
        <v>44447.833333333336</v>
      </c>
      <c r="H6022">
        <v>19.5</v>
      </c>
      <c r="I6022">
        <v>19.7291666666667</v>
      </c>
      <c r="K6022" s="2">
        <v>1.6083493802737498E-5</v>
      </c>
      <c r="L6022">
        <v>1.3494489720365801E-4</v>
      </c>
      <c r="N6022">
        <f t="shared" si="473"/>
        <v>1.1258445661916248E-5</v>
      </c>
      <c r="O6022" s="2">
        <f t="shared" si="474"/>
        <v>4.0483469161097408E-5</v>
      </c>
      <c r="Q6022">
        <f>N6022+O6022</f>
        <v>5.1741914823013653E-5</v>
      </c>
      <c r="S6022">
        <f>IF(H6022&gt;$B$5,$B$5,($B$3 - $B$5)*(($B$5-H6022)/($B$5-$B$6))^(1/$B$2)+$B$5)</f>
        <v>20.666666666666668</v>
      </c>
      <c r="T6022">
        <f>K6022*S6022</f>
        <v>3.3239220525657501E-4</v>
      </c>
      <c r="U6022" s="3">
        <f>S6022*N6022/Q6022+$B$7*O6022/Q6022</f>
        <v>47.529461481122709</v>
      </c>
      <c r="V6022">
        <f>IF(U6022-H6022&lt;=10,10,U6022-H6022)</f>
        <v>28.029461481122709</v>
      </c>
      <c r="X6022">
        <f t="shared" si="475"/>
        <v>0</v>
      </c>
      <c r="Y6022">
        <f t="shared" si="476"/>
        <v>1</v>
      </c>
      <c r="AA6022">
        <f>((Y6022*V6022)+H6022+273)/(Y6022*V6022)</f>
        <v>11.435448436888201</v>
      </c>
      <c r="AB6022">
        <f t="shared" si="477"/>
        <v>4.5246948651445796E-6</v>
      </c>
      <c r="AD6022">
        <f>AA6022*$C$28</f>
        <v>6.4470400465869933</v>
      </c>
      <c r="AF6022">
        <f>(Q6022-X6022)/AD6022+X6022</f>
        <v>8.0256853453865805E-6</v>
      </c>
      <c r="AH6022">
        <f>Q6022/AF6022</f>
        <v>6.4470400465869933</v>
      </c>
      <c r="AK6022" s="2"/>
      <c r="AT6022" s="1"/>
    </row>
    <row r="6023" spans="6:46" x14ac:dyDescent="0.35">
      <c r="F6023" s="4">
        <v>44447.875</v>
      </c>
      <c r="H6023">
        <v>17.2</v>
      </c>
      <c r="I6023">
        <v>19.7291666666667</v>
      </c>
      <c r="K6023" s="2">
        <v>1.6083493802737498E-5</v>
      </c>
      <c r="L6023">
        <v>1.22390952378298E-4</v>
      </c>
      <c r="N6023">
        <f t="shared" si="473"/>
        <v>1.1258445661916248E-5</v>
      </c>
      <c r="O6023" s="2">
        <f t="shared" si="474"/>
        <v>3.6717285713489401E-5</v>
      </c>
      <c r="Q6023">
        <f>N6023+O6023</f>
        <v>4.7975731375405646E-5</v>
      </c>
      <c r="S6023">
        <f>IF(H6023&gt;$B$5,$B$5,($B$3 - $B$5)*(($B$5-H6023)/($B$5-$B$6))^(1/$B$2)+$B$5)</f>
        <v>23.733333333333334</v>
      </c>
      <c r="T6023">
        <f>K6023*S6023</f>
        <v>3.8171491958496998E-4</v>
      </c>
      <c r="U6023" s="3">
        <f>S6023*N6023/Q6023+$B$7*O6023/Q6023</f>
        <v>47.66266385932844</v>
      </c>
      <c r="V6023">
        <f>IF(U6023-H6023&lt;=10,10,U6023-H6023)</f>
        <v>30.46266385932844</v>
      </c>
      <c r="X6023">
        <f t="shared" si="475"/>
        <v>0</v>
      </c>
      <c r="Y6023">
        <f t="shared" si="476"/>
        <v>1</v>
      </c>
      <c r="AA6023">
        <f>((Y6023*V6023)+H6023+273)/(Y6023*V6023)</f>
        <v>10.52641572451102</v>
      </c>
      <c r="AB6023">
        <f t="shared" si="477"/>
        <v>4.5576512111043618E-6</v>
      </c>
      <c r="AD6023">
        <f>AA6023*$C$28</f>
        <v>5.9345485310423651</v>
      </c>
      <c r="AF6023">
        <f>(Q6023-X6023)/AD6023+X6023</f>
        <v>8.0841417210516972E-6</v>
      </c>
      <c r="AH6023">
        <f>Q6023/AF6023</f>
        <v>5.9345485310423651</v>
      </c>
      <c r="AK6023" s="2"/>
      <c r="AT6023" s="1"/>
    </row>
    <row r="6024" spans="6:46" x14ac:dyDescent="0.35">
      <c r="F6024" s="4">
        <v>44447.916666666664</v>
      </c>
      <c r="H6024">
        <v>16.8</v>
      </c>
      <c r="I6024">
        <v>19.7291666666667</v>
      </c>
      <c r="K6024" s="2">
        <v>1.6083493802737498E-5</v>
      </c>
      <c r="L6024">
        <v>1.03561855080069E-4</v>
      </c>
      <c r="N6024">
        <f t="shared" si="473"/>
        <v>1.1258445661916248E-5</v>
      </c>
      <c r="O6024" s="2">
        <f t="shared" si="474"/>
        <v>3.1068556524020703E-5</v>
      </c>
      <c r="Q6024">
        <f>N6024+O6024</f>
        <v>4.2327002185936954E-5</v>
      </c>
      <c r="S6024">
        <f>IF(H6024&gt;$B$5,$B$5,($B$3 - $B$5)*(($B$5-H6024)/($B$5-$B$6))^(1/$B$2)+$B$5)</f>
        <v>24.266666666666666</v>
      </c>
      <c r="T6024">
        <f>K6024*S6024</f>
        <v>3.9029278294642995E-4</v>
      </c>
      <c r="U6024" s="3">
        <f>S6024*N6024/Q6024+$B$7*O6024/Q6024</f>
        <v>46.825323186770504</v>
      </c>
      <c r="V6024">
        <f>IF(U6024-H6024&lt;=10,10,U6024-H6024)</f>
        <v>30.025323186770503</v>
      </c>
      <c r="X6024">
        <f t="shared" si="475"/>
        <v>0</v>
      </c>
      <c r="Y6024">
        <f t="shared" si="476"/>
        <v>1</v>
      </c>
      <c r="AA6024">
        <f>((Y6024*V6024)+H6024+273)/(Y6024*V6024)</f>
        <v>10.651852810952894</v>
      </c>
      <c r="AB6024">
        <f t="shared" si="477"/>
        <v>3.9736750908174129E-6</v>
      </c>
      <c r="AD6024">
        <f>AA6024*$C$28</f>
        <v>6.0052670449756951</v>
      </c>
      <c r="AF6024">
        <f>(Q6024-X6024)/AD6024+X6024</f>
        <v>7.0483130673347542E-6</v>
      </c>
      <c r="AH6024">
        <f>Q6024/AF6024</f>
        <v>6.0052670449756951</v>
      </c>
      <c r="AK6024" s="2"/>
      <c r="AT6024" s="1"/>
    </row>
    <row r="6025" spans="6:46" x14ac:dyDescent="0.35">
      <c r="F6025" s="4">
        <v>44447.958333333336</v>
      </c>
      <c r="H6025">
        <v>17</v>
      </c>
      <c r="I6025">
        <v>19.7291666666667</v>
      </c>
      <c r="K6025" s="2">
        <v>1.6083493802737498E-5</v>
      </c>
      <c r="L6025" s="2">
        <v>7.2179419603084295E-5</v>
      </c>
      <c r="N6025">
        <f t="shared" si="473"/>
        <v>1.1258445661916248E-5</v>
      </c>
      <c r="O6025" s="2">
        <f t="shared" si="474"/>
        <v>2.1653825880925291E-5</v>
      </c>
      <c r="Q6025">
        <f>N6025+O6025</f>
        <v>3.2912271542841543E-5</v>
      </c>
      <c r="S6025">
        <f>IF(H6025&gt;$B$5,$B$5,($B$3 - $B$5)*(($B$5-H6025)/($B$5-$B$6))^(1/$B$2)+$B$5)</f>
        <v>24</v>
      </c>
      <c r="T6025">
        <f>K6025*S6025</f>
        <v>3.8600385126569996E-4</v>
      </c>
      <c r="U6025" s="3">
        <f>S6025*N6025/Q6025+$B$7*O6025/Q6025</f>
        <v>44.395693485783895</v>
      </c>
      <c r="V6025">
        <f>IF(U6025-H6025&lt;=10,10,U6025-H6025)</f>
        <v>27.395693485783895</v>
      </c>
      <c r="X6025">
        <f t="shared" si="475"/>
        <v>0</v>
      </c>
      <c r="Y6025">
        <f t="shared" si="476"/>
        <v>1</v>
      </c>
      <c r="AA6025">
        <f>((Y6025*V6025)+H6025+273)/(Y6025*V6025)</f>
        <v>11.585605367153276</v>
      </c>
      <c r="AB6025">
        <f t="shared" si="477"/>
        <v>2.8407899716791829E-6</v>
      </c>
      <c r="AD6025">
        <f>AA6025*$C$28</f>
        <v>6.5316950339304487</v>
      </c>
      <c r="AF6025">
        <f>(Q6025-X6025)/AD6025+X6025</f>
        <v>5.0388561272182634E-6</v>
      </c>
      <c r="AH6025">
        <f>Q6025/AF6025</f>
        <v>6.5316950339304487</v>
      </c>
      <c r="AK6025" s="2"/>
      <c r="AL6025" s="2"/>
      <c r="AT6025" s="1"/>
    </row>
    <row r="6026" spans="6:46" x14ac:dyDescent="0.35">
      <c r="F6026" s="4">
        <v>44448</v>
      </c>
      <c r="H6026">
        <v>15.8</v>
      </c>
      <c r="I6026">
        <v>20.466666666666701</v>
      </c>
      <c r="K6026" s="2">
        <v>1.6083493802737498E-5</v>
      </c>
      <c r="L6026" s="2">
        <v>3.4520739689343903E-5</v>
      </c>
      <c r="N6026">
        <f t="shared" si="473"/>
        <v>1.1258445661916248E-5</v>
      </c>
      <c r="O6026" s="2">
        <f t="shared" si="474"/>
        <v>1.0356221906803173E-5</v>
      </c>
      <c r="Q6026">
        <f>N6026+O6026</f>
        <v>2.161466756871942E-5</v>
      </c>
      <c r="S6026">
        <f>IF(H6026&gt;$B$5,$B$5,($B$3 - $B$5)*(($B$5-H6026)/($B$5-$B$6))^(1/$B$2)+$B$5)</f>
        <v>25.6</v>
      </c>
      <c r="T6026">
        <f>K6026*S6026</f>
        <v>4.1173744135007998E-4</v>
      </c>
      <c r="U6026" s="3">
        <f>S6026*N6026/Q6026+$B$7*O6026/Q6026</f>
        <v>39.686403276478991</v>
      </c>
      <c r="V6026">
        <f>IF(U6026-H6026&lt;=10,10,U6026-H6026)</f>
        <v>23.88640327647899</v>
      </c>
      <c r="X6026">
        <f t="shared" si="475"/>
        <v>0</v>
      </c>
      <c r="Y6026">
        <f t="shared" si="476"/>
        <v>1</v>
      </c>
      <c r="AA6026">
        <f>((Y6026*V6026)+H6026+273)/(Y6026*V6026)</f>
        <v>13.090560334982797</v>
      </c>
      <c r="AB6026">
        <f t="shared" si="477"/>
        <v>1.6511644280770068E-6</v>
      </c>
      <c r="AD6026">
        <f>AA6026*$C$28</f>
        <v>7.3801536667033316</v>
      </c>
      <c r="AF6026">
        <f>(Q6026-X6026)/AD6026+X6026</f>
        <v>2.9287557610402109E-6</v>
      </c>
      <c r="AH6026">
        <f>Q6026/AF6026</f>
        <v>7.3801536667033316</v>
      </c>
      <c r="AK6026" s="2"/>
      <c r="AL6026" s="2"/>
      <c r="AT6026" s="1"/>
    </row>
    <row r="6027" spans="6:46" x14ac:dyDescent="0.35">
      <c r="F6027" s="4">
        <v>44448.041666666664</v>
      </c>
      <c r="H6027">
        <v>14.8</v>
      </c>
      <c r="I6027">
        <v>20.466666666666701</v>
      </c>
      <c r="K6027" s="2">
        <v>1.6083493802737498E-5</v>
      </c>
      <c r="L6027" s="2">
        <v>1.2552974190794001E-5</v>
      </c>
      <c r="N6027">
        <f t="shared" si="473"/>
        <v>1.1258445661916248E-5</v>
      </c>
      <c r="O6027" s="2">
        <f t="shared" si="474"/>
        <v>3.7658922572382009E-6</v>
      </c>
      <c r="Q6027">
        <f>N6027+O6027</f>
        <v>1.5024337919154449E-5</v>
      </c>
      <c r="S6027">
        <f>IF(H6027&gt;$B$5,$B$5,($B$3 - $B$5)*(($B$5-H6027)/($B$5-$B$6))^(1/$B$2)+$B$5)</f>
        <v>26.933333333333334</v>
      </c>
      <c r="T6027">
        <f>K6027*S6027</f>
        <v>4.3318209975372996E-4</v>
      </c>
      <c r="U6027" s="3">
        <f>S6027*N6027/Q6027+$B$7*O6027/Q6027</f>
        <v>33.968321713868505</v>
      </c>
      <c r="V6027">
        <f>IF(U6027-H6027&lt;=10,10,U6027-H6027)</f>
        <v>19.168321713868504</v>
      </c>
      <c r="X6027">
        <f t="shared" si="475"/>
        <v>0</v>
      </c>
      <c r="Y6027">
        <f t="shared" si="476"/>
        <v>1</v>
      </c>
      <c r="AA6027">
        <f>((Y6027*V6027)+H6027+273)/(Y6027*V6027)</f>
        <v>16.014355679964059</v>
      </c>
      <c r="AB6027">
        <f t="shared" si="477"/>
        <v>9.3817935728452413E-7</v>
      </c>
      <c r="AD6027">
        <f>AA6027*$C$28</f>
        <v>9.0285215274960482</v>
      </c>
      <c r="AF6027">
        <f>(Q6027-X6027)/AD6027+X6027</f>
        <v>1.6640972581610789E-6</v>
      </c>
      <c r="AH6027">
        <f>Q6027/AF6027</f>
        <v>9.0285215274960482</v>
      </c>
      <c r="AK6027" s="2"/>
      <c r="AL6027" s="2"/>
      <c r="AT6027" s="1"/>
    </row>
    <row r="6028" spans="6:46" x14ac:dyDescent="0.35">
      <c r="F6028" s="4">
        <v>44448.083333333336</v>
      </c>
      <c r="H6028">
        <v>14.4</v>
      </c>
      <c r="I6028">
        <v>20.466666666666701</v>
      </c>
      <c r="K6028" s="2">
        <v>1.6083493802737498E-5</v>
      </c>
      <c r="L6028" s="2">
        <v>7.8456149357122992E-6</v>
      </c>
      <c r="N6028">
        <f t="shared" si="473"/>
        <v>1.1258445661916248E-5</v>
      </c>
      <c r="O6028" s="2">
        <f t="shared" si="474"/>
        <v>2.3536844807136901E-6</v>
      </c>
      <c r="Q6028">
        <f>N6028+O6028</f>
        <v>1.3612130142629938E-5</v>
      </c>
      <c r="S6028">
        <f>IF(H6028&gt;$B$5,$B$5,($B$3 - $B$5)*(($B$5-H6028)/($B$5-$B$6))^(1/$B$2)+$B$5)</f>
        <v>27.466666666666665</v>
      </c>
      <c r="T6028">
        <f>K6028*S6028</f>
        <v>4.4175996311518993E-4</v>
      </c>
      <c r="U6028" s="3">
        <f>S6028*N6028/Q6028+$B$7*O6028/Q6028</f>
        <v>32.227477699910501</v>
      </c>
      <c r="V6028">
        <f>IF(U6028-H6028&lt;=10,10,U6028-H6028)</f>
        <v>17.827477699910503</v>
      </c>
      <c r="X6028">
        <f t="shared" si="475"/>
        <v>0</v>
      </c>
      <c r="Y6028">
        <f t="shared" si="476"/>
        <v>1</v>
      </c>
      <c r="AA6028">
        <f>((Y6028*V6028)+H6028+273)/(Y6028*V6028)</f>
        <v>17.121181293158639</v>
      </c>
      <c r="AB6028">
        <f t="shared" si="477"/>
        <v>7.9504620093411058E-7</v>
      </c>
      <c r="AD6028">
        <f>AA6028*$C$28</f>
        <v>9.6525240834286468</v>
      </c>
      <c r="AF6028">
        <f>(Q6028-X6028)/AD6028+X6028</f>
        <v>1.4102145744447406E-6</v>
      </c>
      <c r="AH6028">
        <f>Q6028/AF6028</f>
        <v>9.6525240834286468</v>
      </c>
      <c r="AK6028" s="2"/>
      <c r="AL6028" s="2"/>
      <c r="AT6028" s="1"/>
    </row>
    <row r="6029" spans="6:46" x14ac:dyDescent="0.35">
      <c r="F6029" s="4">
        <v>44448.125</v>
      </c>
      <c r="H6029">
        <v>14.4</v>
      </c>
      <c r="I6029">
        <v>20.466666666666701</v>
      </c>
      <c r="K6029" s="2">
        <v>1.6814561702861898E-5</v>
      </c>
      <c r="L6029" s="2">
        <v>7.8456149357122992E-6</v>
      </c>
      <c r="N6029">
        <f t="shared" si="473"/>
        <v>1.1770193192003328E-5</v>
      </c>
      <c r="O6029" s="2">
        <f t="shared" si="474"/>
        <v>2.3536844807136901E-6</v>
      </c>
      <c r="Q6029">
        <f>N6029+O6029</f>
        <v>1.4123877672717018E-5</v>
      </c>
      <c r="S6029">
        <f>IF(H6029&gt;$B$5,$B$5,($B$3 - $B$5)*(($B$5-H6029)/($B$5-$B$6))^(1/$B$2)+$B$5)</f>
        <v>27.466666666666665</v>
      </c>
      <c r="T6029">
        <f>K6029*S6029</f>
        <v>4.6183996143860681E-4</v>
      </c>
      <c r="U6029" s="3">
        <f>S6029*N6029/Q6029+$B$7*O6029/Q6029</f>
        <v>32.054980221248528</v>
      </c>
      <c r="V6029">
        <f>IF(U6029-H6029&lt;=10,10,U6029-H6029)</f>
        <v>17.654980221248529</v>
      </c>
      <c r="X6029">
        <f t="shared" si="475"/>
        <v>0</v>
      </c>
      <c r="Y6029">
        <f t="shared" si="476"/>
        <v>1</v>
      </c>
      <c r="AA6029">
        <f>((Y6029*V6029)+H6029+273)/(Y6029*V6029)</f>
        <v>17.278692833317464</v>
      </c>
      <c r="AB6029">
        <f t="shared" si="477"/>
        <v>8.1741586640644448E-7</v>
      </c>
      <c r="AD6029">
        <f>AA6029*$C$28</f>
        <v>9.7413254288947169</v>
      </c>
      <c r="AF6029">
        <f>(Q6029-X6029)/AD6029+X6029</f>
        <v>1.449892807278851E-6</v>
      </c>
      <c r="AH6029">
        <f>Q6029/AF6029</f>
        <v>9.7413254288947169</v>
      </c>
      <c r="AK6029" s="2"/>
      <c r="AL6029" s="2"/>
      <c r="AT6029" s="1"/>
    </row>
    <row r="6030" spans="6:46" x14ac:dyDescent="0.35">
      <c r="F6030" s="4">
        <v>44448.166666666664</v>
      </c>
      <c r="H6030">
        <v>16.3</v>
      </c>
      <c r="I6030">
        <v>20.466666666666701</v>
      </c>
      <c r="K6030" s="2">
        <v>1.7545629602986299E-5</v>
      </c>
      <c r="L6030" s="2">
        <v>2.03986133923705E-5</v>
      </c>
      <c r="N6030">
        <f t="shared" si="473"/>
        <v>1.2281940722090408E-5</v>
      </c>
      <c r="O6030" s="2">
        <f t="shared" si="474"/>
        <v>6.1195840177111508E-6</v>
      </c>
      <c r="Q6030">
        <f>N6030+O6030</f>
        <v>1.840152473980156E-5</v>
      </c>
      <c r="S6030">
        <f>IF(H6030&gt;$B$5,$B$5,($B$3 - $B$5)*(($B$5-H6030)/($B$5-$B$6))^(1/$B$2)+$B$5)</f>
        <v>24.933333333333334</v>
      </c>
      <c r="T6030">
        <f>K6030*S6030</f>
        <v>4.3747103143445838E-4</v>
      </c>
      <c r="U6030" s="3">
        <f>S6030*N6030/Q6030+$B$7*O6030/Q6030</f>
        <v>34.932259802790995</v>
      </c>
      <c r="V6030">
        <f>IF(U6030-H6030&lt;=10,10,U6030-H6030)</f>
        <v>18.632259802790994</v>
      </c>
      <c r="X6030">
        <f t="shared" si="475"/>
        <v>0</v>
      </c>
      <c r="Y6030">
        <f t="shared" si="476"/>
        <v>1</v>
      </c>
      <c r="AA6030">
        <f>((Y6030*V6030)+H6030+273)/(Y6030*V6030)</f>
        <v>16.526833731497494</v>
      </c>
      <c r="AB6030">
        <f t="shared" si="477"/>
        <v>1.113433162017671E-6</v>
      </c>
      <c r="AD6030">
        <f>AA6030*$C$28</f>
        <v>9.3174447419609123</v>
      </c>
      <c r="AF6030">
        <f>(Q6030-X6030)/AD6030+X6030</f>
        <v>1.9749539975193723E-6</v>
      </c>
      <c r="AH6030">
        <f>Q6030/AF6030</f>
        <v>9.3174447419609123</v>
      </c>
      <c r="AK6030" s="2"/>
      <c r="AL6030" s="2"/>
      <c r="AT6030" s="1"/>
    </row>
    <row r="6031" spans="6:46" x14ac:dyDescent="0.35">
      <c r="F6031" s="4">
        <v>44448.208333333336</v>
      </c>
      <c r="H6031">
        <v>17.5</v>
      </c>
      <c r="I6031">
        <v>20.466666666666701</v>
      </c>
      <c r="K6031" s="2">
        <v>1.7545629602986299E-5</v>
      </c>
      <c r="L6031" s="2">
        <v>5.9626445412290297E-5</v>
      </c>
      <c r="N6031">
        <f t="shared" si="473"/>
        <v>1.2281940722090408E-5</v>
      </c>
      <c r="O6031" s="2">
        <f t="shared" si="474"/>
        <v>1.7887933623687092E-5</v>
      </c>
      <c r="Q6031">
        <f>N6031+O6031</f>
        <v>3.01698743457775E-5</v>
      </c>
      <c r="S6031">
        <f>IF(H6031&gt;$B$5,$B$5,($B$3 - $B$5)*(($B$5-H6031)/($B$5-$B$6))^(1/$B$2)+$B$5)</f>
        <v>23.333333333333332</v>
      </c>
      <c r="T6031">
        <f>K6031*S6031</f>
        <v>4.0939802406968028E-4</v>
      </c>
      <c r="U6031" s="3">
        <f>S6031*N6031/Q6031+$B$7*O6031/Q6031</f>
        <v>42.108725796843444</v>
      </c>
      <c r="V6031">
        <f>IF(U6031-H6031&lt;=10,10,U6031-H6031)</f>
        <v>24.608725796843444</v>
      </c>
      <c r="X6031">
        <f t="shared" si="475"/>
        <v>0</v>
      </c>
      <c r="Y6031">
        <f t="shared" si="476"/>
        <v>1</v>
      </c>
      <c r="AA6031">
        <f>((Y6031*V6031)+H6031+273)/(Y6031*V6031)</f>
        <v>12.804755857666647</v>
      </c>
      <c r="AB6031">
        <f t="shared" si="477"/>
        <v>2.3561460039641254E-6</v>
      </c>
      <c r="AD6031">
        <f>AA6031*$C$28</f>
        <v>7.2190237450461021</v>
      </c>
      <c r="AF6031">
        <f>(Q6031-X6031)/AD6031+X6031</f>
        <v>4.1792180509838218E-6</v>
      </c>
      <c r="AH6031">
        <f>Q6031/AF6031</f>
        <v>7.2190237450461021</v>
      </c>
      <c r="AK6031" s="2"/>
      <c r="AL6031" s="2"/>
      <c r="AT6031" s="1"/>
    </row>
    <row r="6032" spans="6:46" x14ac:dyDescent="0.35">
      <c r="F6032" s="4">
        <v>44448.25</v>
      </c>
      <c r="H6032">
        <v>15.6</v>
      </c>
      <c r="I6032">
        <v>20.466666666666701</v>
      </c>
      <c r="K6032" s="2">
        <v>1.7545629602986299E-5</v>
      </c>
      <c r="L6032">
        <v>1.19253133483222E-4</v>
      </c>
      <c r="N6032">
        <f t="shared" si="473"/>
        <v>1.2281940722090408E-5</v>
      </c>
      <c r="O6032" s="2">
        <f t="shared" si="474"/>
        <v>3.5775940044966608E-5</v>
      </c>
      <c r="Q6032">
        <f>N6032+O6032</f>
        <v>4.8057880767057016E-5</v>
      </c>
      <c r="S6032">
        <f>IF(H6032&gt;$B$5,$B$5,($B$3 - $B$5)*(($B$5-H6032)/($B$5-$B$6))^(1/$B$2)+$B$5)</f>
        <v>25.866666666666667</v>
      </c>
      <c r="T6032">
        <f>K6032*S6032</f>
        <v>4.5384695239724559E-4</v>
      </c>
      <c r="U6032" s="3">
        <f>S6032*N6032/Q6032+$B$7*O6032/Q6032</f>
        <v>47.554522435742186</v>
      </c>
      <c r="V6032">
        <f>IF(U6032-H6032&lt;=10,10,U6032-H6032)</f>
        <v>31.954522435742184</v>
      </c>
      <c r="X6032">
        <f t="shared" si="475"/>
        <v>0</v>
      </c>
      <c r="Y6032">
        <f t="shared" si="476"/>
        <v>1</v>
      </c>
      <c r="AA6032">
        <f>((Y6032*V6032)+H6032+273)/(Y6032*V6032)</f>
        <v>10.031585453368923</v>
      </c>
      <c r="AB6032">
        <f t="shared" si="477"/>
        <v>4.7906565707335588E-6</v>
      </c>
      <c r="AD6032">
        <f>AA6032*$C$28</f>
        <v>5.6555747249932944</v>
      </c>
      <c r="AF6032">
        <f>(Q6032-X6032)/AD6032+X6032</f>
        <v>8.49743538082489E-6</v>
      </c>
      <c r="AH6032">
        <f>Q6032/AF6032</f>
        <v>5.6555747249932944</v>
      </c>
      <c r="AK6032" s="2"/>
      <c r="AT6032" s="1"/>
    </row>
    <row r="6033" spans="6:46" x14ac:dyDescent="0.35">
      <c r="F6033" s="4">
        <v>44448.291666666664</v>
      </c>
      <c r="H6033">
        <v>17</v>
      </c>
      <c r="I6033">
        <v>20.466666666666701</v>
      </c>
      <c r="K6033" s="2">
        <v>1.7545629602986299E-5</v>
      </c>
      <c r="L6033">
        <v>1.56911570738321E-4</v>
      </c>
      <c r="N6033">
        <f t="shared" si="473"/>
        <v>1.2281940722090408E-5</v>
      </c>
      <c r="O6033" s="2">
        <f t="shared" si="474"/>
        <v>4.7073471221496307E-5</v>
      </c>
      <c r="Q6033">
        <f>N6033+O6033</f>
        <v>5.9355411943586715E-5</v>
      </c>
      <c r="S6033">
        <f>IF(H6033&gt;$B$5,$B$5,($B$3 - $B$5)*(($B$5-H6033)/($B$5-$B$6))^(1/$B$2)+$B$5)</f>
        <v>24</v>
      </c>
      <c r="T6033">
        <f>K6033*S6033</f>
        <v>4.2109511047167116E-4</v>
      </c>
      <c r="U6033" s="3">
        <f>S6033*N6033/Q6033+$B$7*O6033/Q6033</f>
        <v>48.58541791022072</v>
      </c>
      <c r="V6033">
        <f>IF(U6033-H6033&lt;=10,10,U6033-H6033)</f>
        <v>31.58541791022072</v>
      </c>
      <c r="X6033">
        <f t="shared" si="475"/>
        <v>0</v>
      </c>
      <c r="Y6033">
        <f t="shared" si="476"/>
        <v>1</v>
      </c>
      <c r="AA6033">
        <f>((Y6033*V6033)+H6033+273)/(Y6033*V6033)</f>
        <v>10.181452049306555</v>
      </c>
      <c r="AB6033">
        <f t="shared" si="477"/>
        <v>5.8297590222044342E-6</v>
      </c>
      <c r="AD6033">
        <f>AA6033*$C$28</f>
        <v>5.7400660285908742</v>
      </c>
      <c r="AF6033">
        <f>(Q6033-X6033)/AD6033+X6033</f>
        <v>1.0340545151909662E-5</v>
      </c>
      <c r="AH6033">
        <f>Q6033/AF6033</f>
        <v>5.7400660285908742</v>
      </c>
      <c r="AK6033" s="2"/>
      <c r="AT6033" s="1"/>
    </row>
    <row r="6034" spans="6:46" x14ac:dyDescent="0.35">
      <c r="F6034" s="4">
        <v>44448.333333333336</v>
      </c>
      <c r="H6034">
        <v>19.399999999999999</v>
      </c>
      <c r="I6034">
        <v>20.466666666666701</v>
      </c>
      <c r="K6034" s="2">
        <v>1.64490277527997E-5</v>
      </c>
      <c r="L6034">
        <v>1.6318914979760501E-4</v>
      </c>
      <c r="N6034">
        <f t="shared" si="473"/>
        <v>1.1514319426959789E-5</v>
      </c>
      <c r="O6034" s="2">
        <f t="shared" si="474"/>
        <v>4.8956744939281509E-5</v>
      </c>
      <c r="Q6034">
        <f>N6034+O6034</f>
        <v>6.0471064366241298E-5</v>
      </c>
      <c r="S6034">
        <f>IF(H6034&gt;$B$5,$B$5,($B$3 - $B$5)*(($B$5-H6034)/($B$5-$B$6))^(1/$B$2)+$B$5)</f>
        <v>20.8</v>
      </c>
      <c r="T6034">
        <f>K6034*S6034</f>
        <v>3.4213977725823378E-4</v>
      </c>
      <c r="U6034" s="3">
        <f>S6034*N6034/Q6034+$B$7*O6034/Q6034</f>
        <v>48.487964392076044</v>
      </c>
      <c r="V6034">
        <f>IF(U6034-H6034&lt;=10,10,U6034-H6034)</f>
        <v>29.087964392076046</v>
      </c>
      <c r="X6034">
        <f t="shared" si="475"/>
        <v>0</v>
      </c>
      <c r="Y6034">
        <f t="shared" si="476"/>
        <v>1</v>
      </c>
      <c r="AA6034">
        <f>((Y6034*V6034)+H6034+273)/(Y6034*V6034)</f>
        <v>11.052267530953582</v>
      </c>
      <c r="AB6034">
        <f t="shared" si="477"/>
        <v>5.4713717521660369E-6</v>
      </c>
      <c r="AD6034">
        <f>AA6034*$C$28</f>
        <v>6.23101155769284</v>
      </c>
      <c r="AF6034">
        <f>(Q6034-X6034)/AD6034+X6034</f>
        <v>9.704855111620424E-6</v>
      </c>
      <c r="AH6034">
        <f>Q6034/AF6034</f>
        <v>6.23101155769284</v>
      </c>
      <c r="AK6034" s="2"/>
      <c r="AT6034" s="1"/>
    </row>
    <row r="6035" spans="6:46" x14ac:dyDescent="0.35">
      <c r="F6035" s="4">
        <v>44448.375</v>
      </c>
      <c r="H6035">
        <v>20.9</v>
      </c>
      <c r="I6035">
        <v>20.466666666666701</v>
      </c>
      <c r="K6035" s="2">
        <v>1.49868919525508E-5</v>
      </c>
      <c r="L6035">
        <v>1.2866853143758201E-4</v>
      </c>
      <c r="N6035">
        <f t="shared" si="473"/>
        <v>1.049082436678556E-5</v>
      </c>
      <c r="O6035" s="2">
        <f t="shared" si="474"/>
        <v>3.860055943127461E-5</v>
      </c>
      <c r="Q6035">
        <f>N6035+O6035</f>
        <v>4.9091383798060168E-5</v>
      </c>
      <c r="S6035">
        <f>IF(H6035&gt;$B$5,$B$5,($B$3 - $B$5)*(($B$5-H6035)/($B$5-$B$6))^(1/$B$2)+$B$5)</f>
        <v>20</v>
      </c>
      <c r="T6035">
        <f>K6035*S6035</f>
        <v>2.9973783905101601E-4</v>
      </c>
      <c r="U6035" s="3">
        <f>S6035*N6035/Q6035+$B$7*O6035/Q6035</f>
        <v>47.520503101971961</v>
      </c>
      <c r="V6035">
        <f>IF(U6035-H6035&lt;=10,10,U6035-H6035)</f>
        <v>26.620503101971963</v>
      </c>
      <c r="X6035">
        <f t="shared" si="475"/>
        <v>0</v>
      </c>
      <c r="Y6035">
        <f t="shared" si="476"/>
        <v>1</v>
      </c>
      <c r="AA6035">
        <f>((Y6035*V6035)+H6035+273)/(Y6035*V6035)</f>
        <v>12.040362343047859</v>
      </c>
      <c r="AB6035">
        <f t="shared" si="477"/>
        <v>4.0772347541854233E-6</v>
      </c>
      <c r="AD6035">
        <f>AA6035*$C$28</f>
        <v>6.7880764475005302</v>
      </c>
      <c r="AF6035">
        <f>(Q6035-X6035)/AD6035+X6035</f>
        <v>7.2320021994060392E-6</v>
      </c>
      <c r="AH6035">
        <f>Q6035/AF6035</f>
        <v>6.7880764475005302</v>
      </c>
      <c r="AK6035" s="2"/>
      <c r="AT6035" s="1"/>
    </row>
    <row r="6036" spans="6:46" x14ac:dyDescent="0.35">
      <c r="F6036" s="4">
        <v>44448.416666666664</v>
      </c>
      <c r="H6036">
        <v>22.6</v>
      </c>
      <c r="I6036">
        <v>20.466666666666701</v>
      </c>
      <c r="K6036" s="2">
        <v>1.3524756152302E-5</v>
      </c>
      <c r="L6036">
        <v>1.0670040195106999E-4</v>
      </c>
      <c r="N6036">
        <f t="shared" si="473"/>
        <v>9.4673293066113996E-6</v>
      </c>
      <c r="O6036" s="2">
        <f t="shared" si="474"/>
        <v>3.2010120585321005E-5</v>
      </c>
      <c r="Q6036">
        <f>N6036+O6036</f>
        <v>4.1477449891932406E-5</v>
      </c>
      <c r="S6036">
        <f>IF(H6036&gt;$B$5,$B$5,($B$3 - $B$5)*(($B$5-H6036)/($B$5-$B$6))^(1/$B$2)+$B$5)</f>
        <v>20</v>
      </c>
      <c r="T6036">
        <f>K6036*S6036</f>
        <v>2.7049512304603998E-4</v>
      </c>
      <c r="U6036" s="3">
        <f>S6036*N6036/Q6036+$B$7*O6036/Q6036</f>
        <v>47.01116446178024</v>
      </c>
      <c r="V6036">
        <f>IF(U6036-H6036&lt;=10,10,U6036-H6036)</f>
        <v>24.411164461780238</v>
      </c>
      <c r="X6036">
        <f t="shared" si="475"/>
        <v>0</v>
      </c>
      <c r="Y6036">
        <f t="shared" si="476"/>
        <v>1</v>
      </c>
      <c r="AA6036">
        <f>((Y6036*V6036)+H6036+273)/(Y6036*V6036)</f>
        <v>13.109213407775416</v>
      </c>
      <c r="AB6036">
        <f t="shared" si="477"/>
        <v>3.1639922703013631E-6</v>
      </c>
      <c r="AD6036">
        <f>AA6036*$C$28</f>
        <v>7.3906698356100087</v>
      </c>
      <c r="AF6036">
        <f>(Q6036-X6036)/AD6036+X6036</f>
        <v>5.6121367635832098E-6</v>
      </c>
      <c r="AH6036">
        <f>Q6036/AF6036</f>
        <v>7.3906698356100087</v>
      </c>
      <c r="AK6036" s="2"/>
      <c r="AT6036" s="1"/>
    </row>
    <row r="6037" spans="6:46" x14ac:dyDescent="0.35">
      <c r="F6037" s="4">
        <v>44448.458333333336</v>
      </c>
      <c r="H6037">
        <v>23.8</v>
      </c>
      <c r="I6037">
        <v>20.466666666666701</v>
      </c>
      <c r="K6037" s="2">
        <v>1.31592222022397E-5</v>
      </c>
      <c r="L6037" s="2">
        <v>9.1009123547916996E-5</v>
      </c>
      <c r="N6037">
        <f t="shared" si="473"/>
        <v>9.2114555415677893E-6</v>
      </c>
      <c r="O6037" s="2">
        <f t="shared" si="474"/>
        <v>2.7302737064375104E-5</v>
      </c>
      <c r="Q6037">
        <f>N6037+O6037</f>
        <v>3.6514192605942896E-5</v>
      </c>
      <c r="S6037">
        <f>IF(H6037&gt;$B$5,$B$5,($B$3 - $B$5)*(($B$5-H6037)/($B$5-$B$6))^(1/$B$2)+$B$5)</f>
        <v>20</v>
      </c>
      <c r="T6037">
        <f>K6037*S6037</f>
        <v>2.6318444404479401E-4</v>
      </c>
      <c r="U6037" s="3">
        <f>S6037*N6037/Q6037+$B$7*O6037/Q6037</f>
        <v>46.170530663674043</v>
      </c>
      <c r="V6037">
        <f>IF(U6037-H6037&lt;=10,10,U6037-H6037)</f>
        <v>22.370530663674042</v>
      </c>
      <c r="X6037">
        <f t="shared" si="475"/>
        <v>0</v>
      </c>
      <c r="Y6037">
        <f t="shared" si="476"/>
        <v>1</v>
      </c>
      <c r="AA6037">
        <f>((Y6037*V6037)+H6037+273)/(Y6037*V6037)</f>
        <v>14.267454601868387</v>
      </c>
      <c r="AB6037">
        <f t="shared" si="477"/>
        <v>2.5592646778887386E-6</v>
      </c>
      <c r="AD6037">
        <f>AA6037*$C$28</f>
        <v>8.0436593010547153</v>
      </c>
      <c r="AF6037">
        <f>(Q6037-X6037)/AD6037+X6037</f>
        <v>4.5395001502804842E-6</v>
      </c>
      <c r="AH6037">
        <f>Q6037/AF6037</f>
        <v>8.0436593010547153</v>
      </c>
      <c r="AK6037" s="2"/>
      <c r="AL6037" s="2"/>
      <c r="AT6037" s="1"/>
    </row>
    <row r="6038" spans="6:46" x14ac:dyDescent="0.35">
      <c r="F6038" s="4">
        <v>44448.5</v>
      </c>
      <c r="H6038">
        <v>24.8</v>
      </c>
      <c r="I6038">
        <v>20.466666666666701</v>
      </c>
      <c r="K6038" s="2">
        <v>1.31592222022397E-5</v>
      </c>
      <c r="L6038" s="2">
        <v>9.7285610643314005E-5</v>
      </c>
      <c r="N6038">
        <f t="shared" si="473"/>
        <v>9.2114555415677893E-6</v>
      </c>
      <c r="O6038" s="2">
        <f t="shared" si="474"/>
        <v>2.9185683192994205E-5</v>
      </c>
      <c r="Q6038">
        <f>N6038+O6038</f>
        <v>3.8397138734561998E-5</v>
      </c>
      <c r="S6038">
        <f>IF(H6038&gt;$B$5,$B$5,($B$3 - $B$5)*(($B$5-H6038)/($B$5-$B$6))^(1/$B$2)+$B$5)</f>
        <v>20</v>
      </c>
      <c r="T6038">
        <f>K6038*S6038</f>
        <v>2.6318444404479401E-4</v>
      </c>
      <c r="U6038" s="3">
        <f>S6038*N6038/Q6038+$B$7*O6038/Q6038</f>
        <v>46.603516444711715</v>
      </c>
      <c r="V6038">
        <f>IF(U6038-H6038&lt;=10,10,U6038-H6038)</f>
        <v>21.803516444711715</v>
      </c>
      <c r="X6038">
        <f t="shared" si="475"/>
        <v>0</v>
      </c>
      <c r="Y6038">
        <f t="shared" si="476"/>
        <v>1</v>
      </c>
      <c r="AA6038">
        <f>((Y6038*V6038)+H6038+273)/(Y6038*V6038)</f>
        <v>14.658347301690835</v>
      </c>
      <c r="AB6038">
        <f t="shared" si="477"/>
        <v>2.619472573837359E-6</v>
      </c>
      <c r="AD6038">
        <f>AA6038*$C$28</f>
        <v>8.2640355201056916</v>
      </c>
      <c r="AF6038">
        <f>(Q6038-X6038)/AD6038+X6038</f>
        <v>4.6462940098871845E-6</v>
      </c>
      <c r="AH6038">
        <f>Q6038/AF6038</f>
        <v>8.2640355201056916</v>
      </c>
      <c r="AK6038" s="2"/>
      <c r="AL6038" s="2"/>
      <c r="AT6038" s="1"/>
    </row>
    <row r="6039" spans="6:46" x14ac:dyDescent="0.35">
      <c r="F6039" s="4">
        <v>44448.541666666664</v>
      </c>
      <c r="H6039">
        <v>26.2</v>
      </c>
      <c r="I6039">
        <v>20.466666666666701</v>
      </c>
      <c r="K6039" s="2">
        <v>1.27936882521775E-5</v>
      </c>
      <c r="L6039">
        <v>1.0042379352635201E-4</v>
      </c>
      <c r="N6039">
        <f t="shared" si="473"/>
        <v>8.9555817765242501E-6</v>
      </c>
      <c r="O6039" s="2">
        <f t="shared" si="474"/>
        <v>3.0127138057905607E-5</v>
      </c>
      <c r="Q6039">
        <f>N6039+O6039</f>
        <v>3.9082719834429859E-5</v>
      </c>
      <c r="S6039">
        <f>IF(H6039&gt;$B$5,$B$5,($B$3 - $B$5)*(($B$5-H6039)/($B$5-$B$6))^(1/$B$2)+$B$5)</f>
        <v>20</v>
      </c>
      <c r="T6039">
        <f>K6039*S6039</f>
        <v>2.5587376504354999E-4</v>
      </c>
      <c r="U6039" s="3">
        <f>S6039*N6039/Q6039+$B$7*O6039/Q6039</f>
        <v>46.979950128695506</v>
      </c>
      <c r="V6039">
        <f>IF(U6039-H6039&lt;=10,10,U6039-H6039)</f>
        <v>20.779950128695507</v>
      </c>
      <c r="X6039">
        <f t="shared" si="475"/>
        <v>0</v>
      </c>
      <c r="Y6039">
        <f t="shared" si="476"/>
        <v>1</v>
      </c>
      <c r="AA6039">
        <f>((Y6039*V6039)+H6039+273)/(Y6039*V6039)</f>
        <v>15.398494613652989</v>
      </c>
      <c r="AB6039">
        <f t="shared" si="477"/>
        <v>2.5380870542875916E-6</v>
      </c>
      <c r="AD6039">
        <f>AA6039*$C$28</f>
        <v>8.6813133721225046</v>
      </c>
      <c r="AF6039">
        <f>(Q6039-X6039)/AD6039+X6039</f>
        <v>4.5019363037777864E-6</v>
      </c>
      <c r="AH6039">
        <f>Q6039/AF6039</f>
        <v>8.6813133721225046</v>
      </c>
      <c r="AK6039" s="2"/>
      <c r="AT6039" s="1"/>
    </row>
    <row r="6040" spans="6:46" x14ac:dyDescent="0.35">
      <c r="F6040" s="4">
        <v>44448.583333333336</v>
      </c>
      <c r="H6040">
        <v>26.3</v>
      </c>
      <c r="I6040">
        <v>20.466666666666701</v>
      </c>
      <c r="K6040" s="2">
        <v>1.16970864019909E-5</v>
      </c>
      <c r="L6040" s="2">
        <v>9.4147306430955106E-5</v>
      </c>
      <c r="N6040">
        <f t="shared" si="473"/>
        <v>8.1879604813936292E-6</v>
      </c>
      <c r="O6040" s="2">
        <f t="shared" si="474"/>
        <v>2.8244191929286536E-5</v>
      </c>
      <c r="Q6040">
        <f>N6040+O6040</f>
        <v>3.6432152410680166E-5</v>
      </c>
      <c r="S6040">
        <f>IF(H6040&gt;$B$5,$B$5,($B$3 - $B$5)*(($B$5-H6040)/($B$5-$B$6))^(1/$B$2)+$B$5)</f>
        <v>20</v>
      </c>
      <c r="T6040">
        <f>K6040*S6040</f>
        <v>2.3394172803981801E-4</v>
      </c>
      <c r="U6040" s="3">
        <f>S6040*N6040/Q6040+$B$7*O6040/Q6040</f>
        <v>47.133909256353299</v>
      </c>
      <c r="V6040">
        <f>IF(U6040-H6040&lt;=10,10,U6040-H6040)</f>
        <v>20.833909256353298</v>
      </c>
      <c r="X6040">
        <f t="shared" si="475"/>
        <v>0</v>
      </c>
      <c r="Y6040">
        <f t="shared" si="476"/>
        <v>1</v>
      </c>
      <c r="AA6040">
        <f>((Y6040*V6040)+H6040+273)/(Y6040*V6040)</f>
        <v>15.366002861835856</v>
      </c>
      <c r="AB6040">
        <f t="shared" si="477"/>
        <v>2.3709583252236507E-6</v>
      </c>
      <c r="AD6040">
        <f>AA6040*$C$28</f>
        <v>8.6629952776197037</v>
      </c>
      <c r="AF6040">
        <f>(Q6040-X6040)/AD6040+X6040</f>
        <v>4.2054914314452316E-6</v>
      </c>
      <c r="AH6040">
        <f>Q6040/AF6040</f>
        <v>8.6629952776197037</v>
      </c>
      <c r="AK6040" s="2"/>
      <c r="AL6040" s="2"/>
      <c r="AT6040" s="1"/>
    </row>
    <row r="6041" spans="6:46" x14ac:dyDescent="0.35">
      <c r="F6041" s="4">
        <v>44448.625</v>
      </c>
      <c r="H6041">
        <v>26.9</v>
      </c>
      <c r="I6041">
        <v>20.466666666666701</v>
      </c>
      <c r="K6041" s="2">
        <v>1.27936882521775E-5</v>
      </c>
      <c r="L6041" s="2">
        <v>8.1594332240161007E-5</v>
      </c>
      <c r="N6041">
        <f t="shared" si="473"/>
        <v>8.9555817765242501E-6</v>
      </c>
      <c r="O6041" s="2">
        <f t="shared" si="474"/>
        <v>2.4478299672048307E-5</v>
      </c>
      <c r="Q6041">
        <f>N6041+O6041</f>
        <v>3.3433881448572555E-5</v>
      </c>
      <c r="S6041">
        <f>IF(H6041&gt;$B$5,$B$5,($B$3 - $B$5)*(($B$5-H6041)/($B$5-$B$6))^(1/$B$2)+$B$5)</f>
        <v>20</v>
      </c>
      <c r="T6041">
        <f>K6041*S6041</f>
        <v>2.5587376504354999E-4</v>
      </c>
      <c r="U6041" s="3">
        <f>S6041*N6041/Q6041+$B$7*O6041/Q6041</f>
        <v>45.624918537786733</v>
      </c>
      <c r="V6041">
        <f>IF(U6041-H6041&lt;=10,10,U6041-H6041)</f>
        <v>18.724918537786735</v>
      </c>
      <c r="X6041">
        <f t="shared" si="475"/>
        <v>0</v>
      </c>
      <c r="Y6041">
        <f t="shared" si="476"/>
        <v>1</v>
      </c>
      <c r="AA6041">
        <f>((Y6041*V6041)+H6041+273)/(Y6041*V6041)</f>
        <v>17.016091039050675</v>
      </c>
      <c r="AB6041">
        <f t="shared" si="477"/>
        <v>1.9648391262037949E-6</v>
      </c>
      <c r="AD6041">
        <f>AA6041*$C$28</f>
        <v>9.5932766406650973</v>
      </c>
      <c r="AF6041">
        <f>(Q6041-X6041)/AD6041+X6041</f>
        <v>3.4851367995424137E-6</v>
      </c>
      <c r="AH6041">
        <f>Q6041/AF6041</f>
        <v>9.5932766406650973</v>
      </c>
      <c r="AK6041" s="2"/>
      <c r="AL6041" s="2"/>
      <c r="AT6041" s="1"/>
    </row>
    <row r="6042" spans="6:46" x14ac:dyDescent="0.35">
      <c r="F6042" s="4">
        <v>44448.666666666664</v>
      </c>
      <c r="H6042">
        <v>26.3</v>
      </c>
      <c r="I6042">
        <v>20.466666666666701</v>
      </c>
      <c r="K6042" s="2">
        <v>1.31592222022397E-5</v>
      </c>
      <c r="L6042" s="2">
        <v>7.8456149357123006E-5</v>
      </c>
      <c r="N6042">
        <f t="shared" si="473"/>
        <v>9.2114555415677893E-6</v>
      </c>
      <c r="O6042" s="2">
        <f t="shared" si="474"/>
        <v>2.3536844807136904E-5</v>
      </c>
      <c r="Q6042">
        <f>N6042+O6042</f>
        <v>3.2748300348704694E-5</v>
      </c>
      <c r="S6042">
        <f>IF(H6042&gt;$B$5,$B$5,($B$3 - $B$5)*(($B$5-H6042)/($B$5-$B$6))^(1/$B$2)+$B$5)</f>
        <v>20</v>
      </c>
      <c r="T6042">
        <f>K6042*S6042</f>
        <v>2.6318444404479401E-4</v>
      </c>
      <c r="U6042" s="3">
        <f>S6042*N6042/Q6042+$B$7*O6042/Q6042</f>
        <v>45.155185444070696</v>
      </c>
      <c r="V6042">
        <f>IF(U6042-H6042&lt;=10,10,U6042-H6042)</f>
        <v>18.855185444070695</v>
      </c>
      <c r="X6042">
        <f t="shared" si="475"/>
        <v>0</v>
      </c>
      <c r="Y6042">
        <f t="shared" si="476"/>
        <v>1</v>
      </c>
      <c r="AA6042">
        <f>((Y6042*V6042)+H6042+273)/(Y6042*V6042)</f>
        <v>16.873617413512076</v>
      </c>
      <c r="AB6042">
        <f t="shared" si="477"/>
        <v>1.9407990323687482E-6</v>
      </c>
      <c r="AD6042">
        <f>AA6042*$C$28</f>
        <v>9.5129533219514393</v>
      </c>
      <c r="AF6042">
        <f>(Q6042-X6042)/AD6042+X6042</f>
        <v>3.4424956415098726E-6</v>
      </c>
      <c r="AH6042">
        <f>Q6042/AF6042</f>
        <v>9.5129533219514393</v>
      </c>
      <c r="AK6042" s="2"/>
      <c r="AL6042" s="2"/>
      <c r="AT6042" s="1"/>
    </row>
    <row r="6043" spans="6:46" x14ac:dyDescent="0.35">
      <c r="F6043" s="4">
        <v>44448.708333333336</v>
      </c>
      <c r="H6043">
        <v>25.3</v>
      </c>
      <c r="I6043">
        <v>20.466666666666701</v>
      </c>
      <c r="K6043" s="2">
        <v>1.42558240524264E-5</v>
      </c>
      <c r="L6043" s="2">
        <v>8.4732636452520001E-5</v>
      </c>
      <c r="N6043">
        <f t="shared" si="473"/>
        <v>9.9790768366984796E-6</v>
      </c>
      <c r="O6043" s="2">
        <f t="shared" si="474"/>
        <v>2.5419790935756006E-5</v>
      </c>
      <c r="Q6043">
        <f>N6043+O6043</f>
        <v>3.5398867772454482E-5</v>
      </c>
      <c r="S6043">
        <f>IF(H6043&gt;$B$5,$B$5,($B$3 - $B$5)*(($B$5-H6043)/($B$5-$B$6))^(1/$B$2)+$B$5)</f>
        <v>20</v>
      </c>
      <c r="T6043">
        <f>K6043*S6043</f>
        <v>2.8511648104852802E-4</v>
      </c>
      <c r="U6043" s="3">
        <f>S6043*N6043/Q6043+$B$7*O6043/Q6043</f>
        <v>45.133365520910019</v>
      </c>
      <c r="V6043">
        <f>IF(U6043-H6043&lt;=10,10,U6043-H6043)</f>
        <v>19.833365520910018</v>
      </c>
      <c r="X6043">
        <f t="shared" si="475"/>
        <v>0</v>
      </c>
      <c r="Y6043">
        <f t="shared" si="476"/>
        <v>1</v>
      </c>
      <c r="AA6043">
        <f>((Y6043*V6043)+H6043+273)/(Y6043*V6043)</f>
        <v>16.040311725486369</v>
      </c>
      <c r="AB6043">
        <f t="shared" si="477"/>
        <v>2.2068690670275071E-6</v>
      </c>
      <c r="AD6043">
        <f>AA6043*$C$28</f>
        <v>9.043154942692393</v>
      </c>
      <c r="AF6043">
        <f>(Q6043-X6043)/AD6043+X6043</f>
        <v>3.9144378258231276E-6</v>
      </c>
      <c r="AH6043">
        <f>Q6043/AF6043</f>
        <v>9.043154942692393</v>
      </c>
      <c r="AK6043" s="2"/>
      <c r="AL6043" s="2"/>
      <c r="AT6043" s="1"/>
    </row>
    <row r="6044" spans="6:46" x14ac:dyDescent="0.35">
      <c r="F6044" s="4">
        <v>44448.75</v>
      </c>
      <c r="H6044">
        <v>21.3</v>
      </c>
      <c r="I6044">
        <v>20.466666666666701</v>
      </c>
      <c r="K6044" s="2">
        <v>1.46213580024886E-5</v>
      </c>
      <c r="L6044">
        <v>1.16114950600184E-4</v>
      </c>
      <c r="N6044">
        <f t="shared" si="473"/>
        <v>1.0234950601742019E-5</v>
      </c>
      <c r="O6044" s="2">
        <f t="shared" si="474"/>
        <v>3.4834485180055202E-5</v>
      </c>
      <c r="Q6044">
        <f>N6044+O6044</f>
        <v>4.5069435781797222E-5</v>
      </c>
      <c r="S6044">
        <f>IF(H6044&gt;$B$5,$B$5,($B$3 - $B$5)*(($B$5-H6044)/($B$5-$B$6))^(1/$B$2)+$B$5)</f>
        <v>20</v>
      </c>
      <c r="T6044">
        <f>K6044*S6044</f>
        <v>2.9242716004977199E-4</v>
      </c>
      <c r="U6044" s="3">
        <f>S6044*N6044/Q6044+$B$7*O6044/Q6044</f>
        <v>47.051747157534834</v>
      </c>
      <c r="V6044">
        <f>IF(U6044-H6044&lt;=10,10,U6044-H6044)</f>
        <v>25.751747157534833</v>
      </c>
      <c r="X6044">
        <f t="shared" si="475"/>
        <v>0</v>
      </c>
      <c r="Y6044">
        <f t="shared" si="476"/>
        <v>1</v>
      </c>
      <c r="AA6044">
        <f>((Y6044*V6044)+H6044+273)/(Y6044*V6044)</f>
        <v>12.428350791099207</v>
      </c>
      <c r="AB6044">
        <f t="shared" si="477"/>
        <v>3.6263408186124365E-6</v>
      </c>
      <c r="AD6044">
        <f>AA6044*$C$28</f>
        <v>7.0068153169034382</v>
      </c>
      <c r="AF6044">
        <f>(Q6044-X6044)/AD6044+X6044</f>
        <v>6.4322283010757324E-6</v>
      </c>
      <c r="AH6044">
        <f>Q6044/AF6044</f>
        <v>7.0068153169034382</v>
      </c>
      <c r="AK6044" s="2"/>
      <c r="AT6044" s="1"/>
    </row>
    <row r="6045" spans="6:46" x14ac:dyDescent="0.35">
      <c r="F6045" s="4">
        <v>44448.791666666664</v>
      </c>
      <c r="H6045">
        <v>20.7</v>
      </c>
      <c r="I6045">
        <v>20.466666666666701</v>
      </c>
      <c r="K6045" s="2">
        <v>1.6083493802737498E-5</v>
      </c>
      <c r="L6045">
        <v>1.28667318144374E-4</v>
      </c>
      <c r="N6045">
        <f t="shared" si="473"/>
        <v>1.1258445661916248E-5</v>
      </c>
      <c r="O6045" s="2">
        <f t="shared" si="474"/>
        <v>3.8600195443312206E-5</v>
      </c>
      <c r="Q6045">
        <f>N6045+O6045</f>
        <v>4.9858641105228458E-5</v>
      </c>
      <c r="S6045">
        <f>IF(H6045&gt;$B$5,$B$5,($B$3 - $B$5)*(($B$5-H6045)/($B$5-$B$6))^(1/$B$2)+$B$5)</f>
        <v>20</v>
      </c>
      <c r="T6045">
        <f>K6045*S6045</f>
        <v>3.2166987605474997E-4</v>
      </c>
      <c r="U6045" s="3">
        <f>S6045*N6045/Q6045+$B$7*O6045/Q6045</f>
        <v>47.0967441263507</v>
      </c>
      <c r="V6045">
        <f>IF(U6045-H6045&lt;=10,10,U6045-H6045)</f>
        <v>26.396744126350701</v>
      </c>
      <c r="X6045">
        <f t="shared" si="475"/>
        <v>0</v>
      </c>
      <c r="Y6045">
        <f t="shared" si="476"/>
        <v>1</v>
      </c>
      <c r="AA6045">
        <f>((Y6045*V6045)+H6045+273)/(Y6045*V6045)</f>
        <v>12.126372199320306</v>
      </c>
      <c r="AB6045">
        <f t="shared" si="477"/>
        <v>4.1115875618615001E-6</v>
      </c>
      <c r="AD6045">
        <f>AA6045*$C$28</f>
        <v>6.836566805430083</v>
      </c>
      <c r="AF6045">
        <f>(Q6045-X6045)/AD6045+X6045</f>
        <v>7.2929355514565016E-6</v>
      </c>
      <c r="AH6045">
        <f>Q6045/AF6045</f>
        <v>6.836566805430083</v>
      </c>
      <c r="AK6045" s="2"/>
      <c r="AT6045" s="1"/>
    </row>
    <row r="6046" spans="6:46" x14ac:dyDescent="0.35">
      <c r="F6046" s="4">
        <v>44448.833333333336</v>
      </c>
      <c r="H6046">
        <v>20.399999999999999</v>
      </c>
      <c r="I6046">
        <v>20.466666666666701</v>
      </c>
      <c r="K6046" s="2">
        <v>1.6083493802737498E-5</v>
      </c>
      <c r="L6046">
        <v>1.3494489720365801E-4</v>
      </c>
      <c r="N6046">
        <f t="shared" si="473"/>
        <v>1.1258445661916248E-5</v>
      </c>
      <c r="O6046" s="2">
        <f t="shared" si="474"/>
        <v>4.0483469161097408E-5</v>
      </c>
      <c r="Q6046">
        <f>N6046+O6046</f>
        <v>5.1741914823013653E-5</v>
      </c>
      <c r="S6046">
        <f>IF(H6046&gt;$B$5,$B$5,($B$3 - $B$5)*(($B$5-H6046)/($B$5-$B$6))^(1/$B$2)+$B$5)</f>
        <v>20</v>
      </c>
      <c r="T6046">
        <f>K6046*S6046</f>
        <v>3.2166987605474997E-4</v>
      </c>
      <c r="U6046" s="3">
        <f>S6046*N6046/Q6046+$B$7*O6046/Q6046</f>
        <v>47.384402480756158</v>
      </c>
      <c r="V6046">
        <f>IF(U6046-H6046&lt;=10,10,U6046-H6046)</f>
        <v>26.98440248075616</v>
      </c>
      <c r="X6046">
        <f t="shared" si="475"/>
        <v>0</v>
      </c>
      <c r="Y6046">
        <f t="shared" si="476"/>
        <v>1</v>
      </c>
      <c r="AA6046">
        <f>((Y6046*V6046)+H6046+273)/(Y6046*V6046)</f>
        <v>11.872947815288379</v>
      </c>
      <c r="AB6046">
        <f t="shared" si="477"/>
        <v>4.357967004317782E-6</v>
      </c>
      <c r="AD6046">
        <f>AA6046*$C$28</f>
        <v>6.6936920277899619</v>
      </c>
      <c r="AF6046">
        <f>(Q6046-X6046)/AD6046+X6046</f>
        <v>7.7299515137832144E-6</v>
      </c>
      <c r="AH6046">
        <f>Q6046/AF6046</f>
        <v>6.6936920277899619</v>
      </c>
      <c r="AK6046" s="2"/>
      <c r="AT6046" s="1"/>
    </row>
    <row r="6047" spans="6:46" x14ac:dyDescent="0.35">
      <c r="F6047" s="4">
        <v>44448.875</v>
      </c>
      <c r="H6047">
        <v>20.6</v>
      </c>
      <c r="I6047">
        <v>20.466666666666701</v>
      </c>
      <c r="K6047" s="2">
        <v>1.6083493802737498E-5</v>
      </c>
      <c r="L6047">
        <v>1.22390952378298E-4</v>
      </c>
      <c r="N6047">
        <f t="shared" si="473"/>
        <v>1.1258445661916248E-5</v>
      </c>
      <c r="O6047" s="2">
        <f t="shared" si="474"/>
        <v>3.6717285713489401E-5</v>
      </c>
      <c r="Q6047">
        <f>N6047+O6047</f>
        <v>4.7975731375405646E-5</v>
      </c>
      <c r="S6047">
        <f>IF(H6047&gt;$B$5,$B$5,($B$3 - $B$5)*(($B$5-H6047)/($B$5-$B$6))^(1/$B$2)+$B$5)</f>
        <v>20</v>
      </c>
      <c r="T6047">
        <f>K6047*S6047</f>
        <v>3.2166987605474997E-4</v>
      </c>
      <c r="U6047" s="3">
        <f>S6047*N6047/Q6047+$B$7*O6047/Q6047</f>
        <v>46.786564021636309</v>
      </c>
      <c r="V6047">
        <f>IF(U6047-H6047&lt;=10,10,U6047-H6047)</f>
        <v>26.186564021636308</v>
      </c>
      <c r="X6047">
        <f t="shared" si="475"/>
        <v>0</v>
      </c>
      <c r="Y6047">
        <f t="shared" si="476"/>
        <v>1</v>
      </c>
      <c r="AA6047">
        <f>((Y6047*V6047)+H6047+273)/(Y6047*V6047)</f>
        <v>12.211856574899128</v>
      </c>
      <c r="AB6047">
        <f t="shared" si="477"/>
        <v>3.9286189680623511E-6</v>
      </c>
      <c r="AD6047">
        <f>AA6047*$C$28</f>
        <v>6.8847609095577669</v>
      </c>
      <c r="AF6047">
        <f>(Q6047-X6047)/AD6047+X6047</f>
        <v>6.9683946916447534E-6</v>
      </c>
      <c r="AH6047">
        <f>Q6047/AF6047</f>
        <v>6.8847609095577669</v>
      </c>
      <c r="AK6047" s="2"/>
      <c r="AT6047" s="1"/>
    </row>
    <row r="6048" spans="6:46" x14ac:dyDescent="0.35">
      <c r="F6048" s="4">
        <v>44448.916666666664</v>
      </c>
      <c r="H6048">
        <v>20</v>
      </c>
      <c r="I6048">
        <v>20.466666666666701</v>
      </c>
      <c r="K6048" s="2">
        <v>1.6083493802737498E-5</v>
      </c>
      <c r="L6048">
        <v>1.03561855080069E-4</v>
      </c>
      <c r="N6048">
        <f t="shared" si="473"/>
        <v>1.1258445661916248E-5</v>
      </c>
      <c r="O6048" s="2">
        <f t="shared" si="474"/>
        <v>3.1068556524020703E-5</v>
      </c>
      <c r="Q6048">
        <f>N6048+O6048</f>
        <v>4.2327002185936954E-5</v>
      </c>
      <c r="S6048">
        <f>IF(H6048&gt;$B$5,$B$5,($B$3 - $B$5)*(($B$5-H6048)/($B$5-$B$6))^(1/$B$2)+$B$5)</f>
        <v>20</v>
      </c>
      <c r="T6048">
        <f>K6048*S6048</f>
        <v>3.2166987605474997E-4</v>
      </c>
      <c r="U6048" s="3">
        <f>S6048*N6048/Q6048+$B$7*O6048/Q6048</f>
        <v>45.690443976257079</v>
      </c>
      <c r="V6048">
        <f>IF(U6048-H6048&lt;=10,10,U6048-H6048)</f>
        <v>25.690443976257079</v>
      </c>
      <c r="X6048">
        <f t="shared" si="475"/>
        <v>0</v>
      </c>
      <c r="Y6048">
        <f t="shared" si="476"/>
        <v>1</v>
      </c>
      <c r="AA6048">
        <f>((Y6048*V6048)+H6048+273)/(Y6048*V6048)</f>
        <v>12.405018935086854</v>
      </c>
      <c r="AB6048">
        <f t="shared" si="477"/>
        <v>3.412086866406754E-6</v>
      </c>
      <c r="AD6048">
        <f>AA6048*$C$28</f>
        <v>6.9936613587615248</v>
      </c>
      <c r="AF6048">
        <f>(Q6048-X6048)/AD6048+X6048</f>
        <v>6.0521949826624789E-6</v>
      </c>
      <c r="AH6048">
        <f>Q6048/AF6048</f>
        <v>6.9936613587615248</v>
      </c>
      <c r="AK6048" s="2"/>
      <c r="AT6048" s="1"/>
    </row>
    <row r="6049" spans="6:46" x14ac:dyDescent="0.35">
      <c r="F6049" s="4">
        <v>44448.958333333336</v>
      </c>
      <c r="H6049">
        <v>19.899999999999999</v>
      </c>
      <c r="I6049">
        <v>20.466666666666701</v>
      </c>
      <c r="K6049" s="2">
        <v>1.6083493802737498E-5</v>
      </c>
      <c r="L6049" s="2">
        <v>7.2179419603084295E-5</v>
      </c>
      <c r="N6049">
        <f t="shared" si="473"/>
        <v>1.1258445661916248E-5</v>
      </c>
      <c r="O6049" s="2">
        <f t="shared" si="474"/>
        <v>2.1653825880925291E-5</v>
      </c>
      <c r="Q6049">
        <f>N6049+O6049</f>
        <v>3.2912271542841543E-5</v>
      </c>
      <c r="S6049">
        <f>IF(H6049&gt;$B$5,$B$5,($B$3 - $B$5)*(($B$5-H6049)/($B$5-$B$6))^(1/$B$2)+$B$5)</f>
        <v>20.133333333333336</v>
      </c>
      <c r="T6049">
        <f>K6049*S6049</f>
        <v>3.2381434189511504E-4</v>
      </c>
      <c r="U6049" s="3">
        <f>S6049*N6049/Q6049+$B$7*O6049/Q6049</f>
        <v>43.073005791537582</v>
      </c>
      <c r="V6049">
        <f>IF(U6049-H6049&lt;=10,10,U6049-H6049)</f>
        <v>23.173005791537584</v>
      </c>
      <c r="X6049">
        <f t="shared" si="475"/>
        <v>0</v>
      </c>
      <c r="Y6049">
        <f t="shared" si="476"/>
        <v>1</v>
      </c>
      <c r="AA6049">
        <f>((Y6049*V6049)+H6049+273)/(Y6049*V6049)</f>
        <v>13.639706848343449</v>
      </c>
      <c r="AB6049">
        <f t="shared" si="477"/>
        <v>2.4129749934353434E-6</v>
      </c>
      <c r="AD6049">
        <f>AA6049*$C$28</f>
        <v>7.689749707699792</v>
      </c>
      <c r="AF6049">
        <f>(Q6049-X6049)/AD6049+X6049</f>
        <v>4.2800185693802606E-6</v>
      </c>
      <c r="AH6049">
        <f>Q6049/AF6049</f>
        <v>7.689749707699792</v>
      </c>
      <c r="AK6049" s="2"/>
      <c r="AL6049" s="2"/>
      <c r="AT6049" s="1"/>
    </row>
    <row r="6050" spans="6:46" x14ac:dyDescent="0.35">
      <c r="F6050" s="4">
        <v>44449</v>
      </c>
      <c r="H6050">
        <v>19.600000000000001</v>
      </c>
      <c r="I6050">
        <v>20.237500000000001</v>
      </c>
      <c r="K6050" s="2">
        <v>1.6083493802737498E-5</v>
      </c>
      <c r="L6050" s="2">
        <v>3.4520739689343903E-5</v>
      </c>
      <c r="N6050">
        <f t="shared" si="473"/>
        <v>1.1258445661916248E-5</v>
      </c>
      <c r="O6050" s="2">
        <f t="shared" si="474"/>
        <v>1.0356221906803173E-5</v>
      </c>
      <c r="Q6050">
        <f>N6050+O6050</f>
        <v>2.161466756871942E-5</v>
      </c>
      <c r="S6050">
        <f>IF(H6050&gt;$B$5,$B$5,($B$3 - $B$5)*(($B$5-H6050)/($B$5-$B$6))^(1/$B$2)+$B$5)</f>
        <v>20.533333333333331</v>
      </c>
      <c r="T6050">
        <f>K6050*S6050</f>
        <v>3.3024773941620994E-4</v>
      </c>
      <c r="U6050" s="3">
        <f>S6050*N6050/Q6050+$B$7*O6050/Q6050</f>
        <v>37.047325383083077</v>
      </c>
      <c r="V6050">
        <f>IF(U6050-H6050&lt;=10,10,U6050-H6050)</f>
        <v>17.447325383083076</v>
      </c>
      <c r="X6050">
        <f t="shared" si="475"/>
        <v>0</v>
      </c>
      <c r="Y6050">
        <f t="shared" si="476"/>
        <v>1</v>
      </c>
      <c r="AA6050">
        <f>((Y6050*V6050)+H6050+273)/(Y6050*V6050)</f>
        <v>17.77047877399621</v>
      </c>
      <c r="AB6050">
        <f t="shared" si="477"/>
        <v>1.2163244358023974E-6</v>
      </c>
      <c r="AD6050">
        <f>AA6050*$C$28</f>
        <v>10.01858291218473</v>
      </c>
      <c r="AF6050">
        <f>(Q6050-X6050)/AD6050+X6050</f>
        <v>2.1574575724109028E-6</v>
      </c>
      <c r="AH6050">
        <f>Q6050/AF6050</f>
        <v>10.01858291218473</v>
      </c>
      <c r="AK6050" s="2"/>
      <c r="AL6050" s="2"/>
      <c r="AT6050" s="1"/>
    </row>
    <row r="6051" spans="6:46" x14ac:dyDescent="0.35">
      <c r="F6051" s="4">
        <v>44449.041666666664</v>
      </c>
      <c r="H6051">
        <v>19</v>
      </c>
      <c r="I6051">
        <v>20.237500000000001</v>
      </c>
      <c r="K6051" s="2">
        <v>1.6083493802737498E-5</v>
      </c>
      <c r="L6051" s="2">
        <v>1.2552974190794001E-5</v>
      </c>
      <c r="N6051">
        <f t="shared" si="473"/>
        <v>1.1258445661916248E-5</v>
      </c>
      <c r="O6051" s="2">
        <f t="shared" si="474"/>
        <v>3.7658922572382009E-6</v>
      </c>
      <c r="Q6051">
        <f>N6051+O6051</f>
        <v>1.5024337919154449E-5</v>
      </c>
      <c r="S6051">
        <f>IF(H6051&gt;$B$5,$B$5,($B$3 - $B$5)*(($B$5-H6051)/($B$5-$B$6))^(1/$B$2)+$B$5)</f>
        <v>21.333333333333332</v>
      </c>
      <c r="T6051">
        <f>K6051*S6051</f>
        <v>3.4311453445839995E-4</v>
      </c>
      <c r="U6051" s="3">
        <f>S6051*N6051/Q6051+$B$7*O6051/Q6051</f>
        <v>29.77197735274013</v>
      </c>
      <c r="V6051">
        <f>IF(U6051-H6051&lt;=10,10,U6051-H6051)</f>
        <v>10.77197735274013</v>
      </c>
      <c r="X6051">
        <f t="shared" si="475"/>
        <v>0</v>
      </c>
      <c r="Y6051">
        <f t="shared" si="476"/>
        <v>1</v>
      </c>
      <c r="AA6051">
        <f>((Y6051*V6051)+H6051+273)/(Y6051*V6051)</f>
        <v>28.107372252850332</v>
      </c>
      <c r="AB6051">
        <f t="shared" si="477"/>
        <v>5.3453370823844445E-7</v>
      </c>
      <c r="AD6051">
        <f>AA6051*$C$28</f>
        <v>15.846283205992455</v>
      </c>
      <c r="AF6051">
        <f>(Q6051-X6051)/AD6051+X6051</f>
        <v>9.4813008980382364E-7</v>
      </c>
      <c r="AH6051">
        <f>Q6051/AF6051</f>
        <v>15.846283205992455</v>
      </c>
      <c r="AK6051" s="2"/>
      <c r="AL6051" s="2"/>
      <c r="AT6051" s="1"/>
    </row>
    <row r="6052" spans="6:46" x14ac:dyDescent="0.35">
      <c r="F6052" s="4">
        <v>44449.083333333336</v>
      </c>
      <c r="H6052">
        <v>19.600000000000001</v>
      </c>
      <c r="I6052">
        <v>20.237500000000001</v>
      </c>
      <c r="K6052" s="2">
        <v>1.6083493802737498E-5</v>
      </c>
      <c r="L6052" s="2">
        <v>7.8456149357122992E-6</v>
      </c>
      <c r="N6052">
        <f t="shared" si="473"/>
        <v>1.1258445661916248E-5</v>
      </c>
      <c r="O6052" s="2">
        <f t="shared" si="474"/>
        <v>2.3536844807136901E-6</v>
      </c>
      <c r="Q6052">
        <f>N6052+O6052</f>
        <v>1.3612130142629938E-5</v>
      </c>
      <c r="S6052">
        <f>IF(H6052&gt;$B$5,$B$5,($B$3 - $B$5)*(($B$5-H6052)/($B$5-$B$6))^(1/$B$2)+$B$5)</f>
        <v>20.533333333333331</v>
      </c>
      <c r="T6052">
        <f>K6052*S6052</f>
        <v>3.3024773941620994E-4</v>
      </c>
      <c r="U6052" s="3">
        <f>S6052*N6052/Q6052+$B$7*O6052/Q6052</f>
        <v>26.492992665505398</v>
      </c>
      <c r="V6052">
        <f>IF(U6052-H6052&lt;=10,10,U6052-H6052)</f>
        <v>10</v>
      </c>
      <c r="X6052">
        <f t="shared" si="475"/>
        <v>0</v>
      </c>
      <c r="Y6052">
        <f t="shared" si="476"/>
        <v>1</v>
      </c>
      <c r="AA6052">
        <f>((Y6052*V6052)+H6052+273)/(Y6052*V6052)</f>
        <v>30.26</v>
      </c>
      <c r="AB6052">
        <f t="shared" si="477"/>
        <v>4.4983906618076462E-7</v>
      </c>
      <c r="AD6052">
        <f>AA6052*$C$28</f>
        <v>17.059884698567132</v>
      </c>
      <c r="AF6052">
        <f>(Q6052-X6052)/AD6052+X6052</f>
        <v>7.9790282192078525E-7</v>
      </c>
      <c r="AH6052">
        <f>Q6052/AF6052</f>
        <v>17.059884698567132</v>
      </c>
      <c r="AK6052" s="2"/>
      <c r="AL6052" s="2"/>
      <c r="AT6052" s="1"/>
    </row>
    <row r="6053" spans="6:46" x14ac:dyDescent="0.35">
      <c r="F6053" s="4">
        <v>44449.125</v>
      </c>
      <c r="H6053">
        <v>19.5</v>
      </c>
      <c r="I6053">
        <v>20.237500000000001</v>
      </c>
      <c r="K6053" s="2">
        <v>1.6814561702861898E-5</v>
      </c>
      <c r="L6053" s="2">
        <v>7.8456149357122992E-6</v>
      </c>
      <c r="N6053">
        <f t="shared" si="473"/>
        <v>1.1770193192003328E-5</v>
      </c>
      <c r="O6053" s="2">
        <f t="shared" si="474"/>
        <v>2.3536844807136901E-6</v>
      </c>
      <c r="Q6053">
        <f>N6053+O6053</f>
        <v>1.4123877672717018E-5</v>
      </c>
      <c r="S6053">
        <f>IF(H6053&gt;$B$5,$B$5,($B$3 - $B$5)*(($B$5-H6053)/($B$5-$B$6))^(1/$B$2)+$B$5)</f>
        <v>20.666666666666668</v>
      </c>
      <c r="T6053">
        <f>K6053*S6053</f>
        <v>3.475009418591459E-4</v>
      </c>
      <c r="U6053" s="3">
        <f>S6053*N6053/Q6053+$B$7*O6053/Q6053</f>
        <v>26.388171462331702</v>
      </c>
      <c r="V6053">
        <f>IF(U6053-H6053&lt;=10,10,U6053-H6053)</f>
        <v>10</v>
      </c>
      <c r="X6053">
        <f t="shared" si="475"/>
        <v>0</v>
      </c>
      <c r="Y6053">
        <f t="shared" si="476"/>
        <v>1</v>
      </c>
      <c r="AA6053">
        <f>((Y6053*V6053)+H6053+273)/(Y6053*V6053)</f>
        <v>30.25</v>
      </c>
      <c r="AB6053">
        <f t="shared" si="477"/>
        <v>4.6690504703196758E-7</v>
      </c>
      <c r="AD6053">
        <f>AA6053*$C$28</f>
        <v>17.05424693098664</v>
      </c>
      <c r="AF6053">
        <f>(Q6053-X6053)/AD6053+X6053</f>
        <v>8.2817363498207005E-7</v>
      </c>
      <c r="AH6053">
        <f>Q6053/AF6053</f>
        <v>17.05424693098664</v>
      </c>
      <c r="AK6053" s="2"/>
      <c r="AL6053" s="2"/>
      <c r="AT6053" s="1"/>
    </row>
    <row r="6054" spans="6:46" x14ac:dyDescent="0.35">
      <c r="F6054" s="4">
        <v>44449.166666666664</v>
      </c>
      <c r="H6054">
        <v>19.100000000000001</v>
      </c>
      <c r="I6054">
        <v>20.237500000000001</v>
      </c>
      <c r="K6054" s="2">
        <v>1.7545629602986299E-5</v>
      </c>
      <c r="L6054" s="2">
        <v>2.03986133923705E-5</v>
      </c>
      <c r="N6054">
        <f t="shared" si="473"/>
        <v>1.2281940722090408E-5</v>
      </c>
      <c r="O6054" s="2">
        <f t="shared" si="474"/>
        <v>6.1195840177111508E-6</v>
      </c>
      <c r="Q6054">
        <f>N6054+O6054</f>
        <v>1.840152473980156E-5</v>
      </c>
      <c r="S6054">
        <f>IF(H6054&gt;$B$5,$B$5,($B$3 - $B$5)*(($B$5-H6054)/($B$5-$B$6))^(1/$B$2)+$B$5)</f>
        <v>21.2</v>
      </c>
      <c r="T6054">
        <f>K6054*S6054</f>
        <v>3.7196734758330953E-4</v>
      </c>
      <c r="U6054" s="3">
        <f>S6054*N6054/Q6054+$B$7*O6054/Q6054</f>
        <v>32.440478314889219</v>
      </c>
      <c r="V6054">
        <f>IF(U6054-H6054&lt;=10,10,U6054-H6054)</f>
        <v>13.340478314889218</v>
      </c>
      <c r="X6054">
        <f t="shared" si="475"/>
        <v>0</v>
      </c>
      <c r="Y6054">
        <f t="shared" si="476"/>
        <v>1</v>
      </c>
      <c r="AA6054">
        <f>((Y6054*V6054)+H6054+273)/(Y6054*V6054)</f>
        <v>22.895766636342355</v>
      </c>
      <c r="AB6054">
        <f t="shared" si="477"/>
        <v>8.0370860832381553E-7</v>
      </c>
      <c r="AD6054">
        <f>AA6054*$C$28</f>
        <v>12.908101087286871</v>
      </c>
      <c r="AF6054">
        <f>(Q6054-X6054)/AD6054+X6054</f>
        <v>1.4255795345393705E-6</v>
      </c>
      <c r="AH6054">
        <f>Q6054/AF6054</f>
        <v>12.908101087286871</v>
      </c>
      <c r="AK6054" s="2"/>
      <c r="AL6054" s="2"/>
      <c r="AT6054" s="1"/>
    </row>
    <row r="6055" spans="6:46" x14ac:dyDescent="0.35">
      <c r="F6055" s="4">
        <v>44449.208333333336</v>
      </c>
      <c r="H6055">
        <v>18.399999999999999</v>
      </c>
      <c r="I6055">
        <v>20.237500000000001</v>
      </c>
      <c r="K6055" s="2">
        <v>1.7545629602986299E-5</v>
      </c>
      <c r="L6055" s="2">
        <v>5.9626445412290297E-5</v>
      </c>
      <c r="N6055">
        <f t="shared" si="473"/>
        <v>1.2281940722090408E-5</v>
      </c>
      <c r="O6055" s="2">
        <f t="shared" si="474"/>
        <v>1.7887933623687092E-5</v>
      </c>
      <c r="Q6055">
        <f>N6055+O6055</f>
        <v>3.01698743457775E-5</v>
      </c>
      <c r="S6055">
        <f>IF(H6055&gt;$B$5,$B$5,($B$3 - $B$5)*(($B$5-H6055)/($B$5-$B$6))^(1/$B$2)+$B$5)</f>
        <v>22.133333333333336</v>
      </c>
      <c r="T6055">
        <f>K6055*S6055</f>
        <v>3.883432685460968E-4</v>
      </c>
      <c r="U6055" s="3">
        <f>S6055*N6055/Q6055+$B$7*O6055/Q6055</f>
        <v>41.620214353355408</v>
      </c>
      <c r="V6055">
        <f>IF(U6055-H6055&lt;=10,10,U6055-H6055)</f>
        <v>23.220214353355409</v>
      </c>
      <c r="X6055">
        <f t="shared" si="475"/>
        <v>0</v>
      </c>
      <c r="Y6055">
        <f t="shared" si="476"/>
        <v>1</v>
      </c>
      <c r="AA6055">
        <f>((Y6055*V6055)+H6055+273)/(Y6055*V6055)</f>
        <v>13.549410421695423</v>
      </c>
      <c r="AB6055">
        <f t="shared" si="477"/>
        <v>2.2266558770313179E-6</v>
      </c>
      <c r="AD6055">
        <f>AA6055*$C$28</f>
        <v>7.638842681020745</v>
      </c>
      <c r="AF6055">
        <f>(Q6055-X6055)/AD6055+X6055</f>
        <v>3.9495347143012553E-6</v>
      </c>
      <c r="AH6055">
        <f>Q6055/AF6055</f>
        <v>7.6388426810207442</v>
      </c>
      <c r="AK6055" s="2"/>
      <c r="AL6055" s="2"/>
      <c r="AT6055" s="1"/>
    </row>
    <row r="6056" spans="6:46" x14ac:dyDescent="0.35">
      <c r="F6056" s="4">
        <v>44449.25</v>
      </c>
      <c r="H6056">
        <v>18.8</v>
      </c>
      <c r="I6056">
        <v>20.237500000000001</v>
      </c>
      <c r="K6056" s="2">
        <v>1.7545629602986299E-5</v>
      </c>
      <c r="L6056">
        <v>1.19253133483222E-4</v>
      </c>
      <c r="N6056">
        <f t="shared" si="473"/>
        <v>1.2281940722090408E-5</v>
      </c>
      <c r="O6056" s="2">
        <f t="shared" si="474"/>
        <v>3.5775940044966608E-5</v>
      </c>
      <c r="Q6056">
        <f>N6056+O6056</f>
        <v>4.8057880767057016E-5</v>
      </c>
      <c r="S6056">
        <f>IF(H6056&gt;$B$5,$B$5,($B$3 - $B$5)*(($B$5-H6056)/($B$5-$B$6))^(1/$B$2)+$B$5)</f>
        <v>21.599999999999998</v>
      </c>
      <c r="T6056">
        <f>K6056*S6056</f>
        <v>3.7898559942450399E-4</v>
      </c>
      <c r="U6056" s="3">
        <f>S6056*N6056/Q6056+$B$7*O6056/Q6056</f>
        <v>46.464109245553395</v>
      </c>
      <c r="V6056">
        <f>IF(U6056-H6056&lt;=10,10,U6056-H6056)</f>
        <v>27.664109245553394</v>
      </c>
      <c r="X6056">
        <f t="shared" si="475"/>
        <v>0</v>
      </c>
      <c r="Y6056">
        <f t="shared" si="476"/>
        <v>1</v>
      </c>
      <c r="AA6056">
        <f>((Y6056*V6056)+H6056+273)/(Y6056*V6056)</f>
        <v>11.547962972887069</v>
      </c>
      <c r="AB6056">
        <f t="shared" si="477"/>
        <v>4.1615894404831314E-6</v>
      </c>
      <c r="AD6056">
        <f>AA6056*$C$28</f>
        <v>6.5104731269258389</v>
      </c>
      <c r="AF6056">
        <f>(Q6056-X6056)/AD6056+X6056</f>
        <v>7.3816264701716574E-6</v>
      </c>
      <c r="AH6056">
        <f>Q6056/AF6056</f>
        <v>6.5104731269258389</v>
      </c>
      <c r="AK6056" s="2"/>
      <c r="AT6056" s="1"/>
    </row>
    <row r="6057" spans="6:46" x14ac:dyDescent="0.35">
      <c r="F6057" s="4">
        <v>44449.291666666664</v>
      </c>
      <c r="H6057">
        <v>18.600000000000001</v>
      </c>
      <c r="I6057">
        <v>20.237500000000001</v>
      </c>
      <c r="K6057" s="2">
        <v>1.7545629602986299E-5</v>
      </c>
      <c r="L6057">
        <v>1.56911570738321E-4</v>
      </c>
      <c r="N6057">
        <f t="shared" si="473"/>
        <v>1.2281940722090408E-5</v>
      </c>
      <c r="O6057" s="2">
        <f t="shared" si="474"/>
        <v>4.7073471221496307E-5</v>
      </c>
      <c r="Q6057">
        <f>N6057+O6057</f>
        <v>5.9355411943586715E-5</v>
      </c>
      <c r="S6057">
        <f>IF(H6057&gt;$B$5,$B$5,($B$3 - $B$5)*(($B$5-H6057)/($B$5-$B$6))^(1/$B$2)+$B$5)</f>
        <v>21.866666666666664</v>
      </c>
      <c r="T6057">
        <f>K6057*S6057</f>
        <v>3.8366443398530037E-4</v>
      </c>
      <c r="U6057" s="3">
        <f>S6057*N6057/Q6057+$B$7*O6057/Q6057</f>
        <v>48.143984304042363</v>
      </c>
      <c r="V6057">
        <f>IF(U6057-H6057&lt;=10,10,U6057-H6057)</f>
        <v>29.543984304042361</v>
      </c>
      <c r="X6057">
        <f t="shared" si="475"/>
        <v>0</v>
      </c>
      <c r="Y6057">
        <f t="shared" si="476"/>
        <v>1</v>
      </c>
      <c r="AA6057">
        <f>((Y6057*V6057)+H6057+273)/(Y6057*V6057)</f>
        <v>10.870029614120185</v>
      </c>
      <c r="AB6057">
        <f t="shared" si="477"/>
        <v>5.4604646031951878E-6</v>
      </c>
      <c r="AD6057">
        <f>AA6057*$C$28</f>
        <v>6.128270055746877</v>
      </c>
      <c r="AF6057">
        <f>(Q6057-X6057)/AD6057+X6057</f>
        <v>9.6855085372625334E-6</v>
      </c>
      <c r="AH6057">
        <f>Q6057/AF6057</f>
        <v>6.128270055746877</v>
      </c>
      <c r="AK6057" s="2"/>
      <c r="AT6057" s="1"/>
    </row>
    <row r="6058" spans="6:46" x14ac:dyDescent="0.35">
      <c r="F6058" s="4">
        <v>44449.333333333336</v>
      </c>
      <c r="H6058">
        <v>20.100000000000001</v>
      </c>
      <c r="I6058">
        <v>20.237500000000001</v>
      </c>
      <c r="K6058" s="2">
        <v>1.64490277527997E-5</v>
      </c>
      <c r="L6058">
        <v>1.6318914979760501E-4</v>
      </c>
      <c r="N6058">
        <f t="shared" si="473"/>
        <v>1.1514319426959789E-5</v>
      </c>
      <c r="O6058" s="2">
        <f t="shared" si="474"/>
        <v>4.8956744939281509E-5</v>
      </c>
      <c r="Q6058">
        <f>N6058+O6058</f>
        <v>6.0471064366241298E-5</v>
      </c>
      <c r="S6058">
        <f>IF(H6058&gt;$B$5,$B$5,($B$3 - $B$5)*(($B$5-H6058)/($B$5-$B$6))^(1/$B$2)+$B$5)</f>
        <v>20</v>
      </c>
      <c r="T6058">
        <f>K6058*S6058</f>
        <v>3.2898055505599399E-4</v>
      </c>
      <c r="U6058" s="3">
        <f>S6058*N6058/Q6058+$B$7*O6058/Q6058</f>
        <v>48.335636073762032</v>
      </c>
      <c r="V6058">
        <f>IF(U6058-H6058&lt;=10,10,U6058-H6058)</f>
        <v>28.235636073762031</v>
      </c>
      <c r="X6058">
        <f t="shared" si="475"/>
        <v>0</v>
      </c>
      <c r="Y6058">
        <f t="shared" si="476"/>
        <v>1</v>
      </c>
      <c r="AA6058">
        <f>((Y6058*V6058)+H6058+273)/(Y6058*V6058)</f>
        <v>11.380499282336451</v>
      </c>
      <c r="AB6058">
        <f t="shared" si="477"/>
        <v>5.3135686639071958E-6</v>
      </c>
      <c r="AD6058">
        <f>AA6058*$C$28</f>
        <v>6.4160609903762671</v>
      </c>
      <c r="AF6058">
        <f>(Q6058-X6058)/AD6058+X6058</f>
        <v>9.4249516108005384E-6</v>
      </c>
      <c r="AH6058">
        <f>Q6058/AF6058</f>
        <v>6.4160609903762671</v>
      </c>
      <c r="AK6058" s="2"/>
      <c r="AT6058" s="1"/>
    </row>
    <row r="6059" spans="6:46" x14ac:dyDescent="0.35">
      <c r="F6059" s="4">
        <v>44449.375</v>
      </c>
      <c r="H6059">
        <v>21</v>
      </c>
      <c r="I6059">
        <v>20.237500000000001</v>
      </c>
      <c r="K6059" s="2">
        <v>1.49868919525508E-5</v>
      </c>
      <c r="L6059">
        <v>1.2866853143758201E-4</v>
      </c>
      <c r="N6059">
        <f t="shared" si="473"/>
        <v>1.049082436678556E-5</v>
      </c>
      <c r="O6059" s="2">
        <f t="shared" si="474"/>
        <v>3.860055943127461E-5</v>
      </c>
      <c r="Q6059">
        <f>N6059+O6059</f>
        <v>4.9091383798060168E-5</v>
      </c>
      <c r="S6059">
        <f>IF(H6059&gt;$B$5,$B$5,($B$3 - $B$5)*(($B$5-H6059)/($B$5-$B$6))^(1/$B$2)+$B$5)</f>
        <v>20</v>
      </c>
      <c r="T6059">
        <f>K6059*S6059</f>
        <v>2.9973783905101601E-4</v>
      </c>
      <c r="U6059" s="3">
        <f>S6059*N6059/Q6059+$B$7*O6059/Q6059</f>
        <v>47.520503101971961</v>
      </c>
      <c r="V6059">
        <f>IF(U6059-H6059&lt;=10,10,U6059-H6059)</f>
        <v>26.520503101971961</v>
      </c>
      <c r="X6059">
        <f t="shared" si="475"/>
        <v>0</v>
      </c>
      <c r="Y6059">
        <f t="shared" si="476"/>
        <v>1</v>
      </c>
      <c r="AA6059">
        <f>((Y6059*V6059)+H6059+273)/(Y6059*V6059)</f>
        <v>12.085762546417881</v>
      </c>
      <c r="AB6059">
        <f t="shared" si="477"/>
        <v>4.0619186095634854E-6</v>
      </c>
      <c r="AD6059">
        <f>AA6059*$C$28</f>
        <v>6.8136720269712532</v>
      </c>
      <c r="AF6059">
        <f>(Q6059-X6059)/AD6059+X6059</f>
        <v>7.2048351613838669E-6</v>
      </c>
      <c r="AH6059">
        <f>Q6059/AF6059</f>
        <v>6.8136720269712532</v>
      </c>
      <c r="AK6059" s="2"/>
      <c r="AT6059" s="1"/>
    </row>
    <row r="6060" spans="6:46" x14ac:dyDescent="0.35">
      <c r="F6060" s="4">
        <v>44449.416666666664</v>
      </c>
      <c r="H6060">
        <v>21.1</v>
      </c>
      <c r="I6060">
        <v>20.237500000000001</v>
      </c>
      <c r="K6060" s="2">
        <v>1.3524756152302E-5</v>
      </c>
      <c r="L6060">
        <v>1.0670040195106999E-4</v>
      </c>
      <c r="N6060">
        <f t="shared" si="473"/>
        <v>9.4673293066113996E-6</v>
      </c>
      <c r="O6060" s="2">
        <f t="shared" si="474"/>
        <v>3.2010120585321005E-5</v>
      </c>
      <c r="Q6060">
        <f>N6060+O6060</f>
        <v>4.1477449891932406E-5</v>
      </c>
      <c r="S6060">
        <f>IF(H6060&gt;$B$5,$B$5,($B$3 - $B$5)*(($B$5-H6060)/($B$5-$B$6))^(1/$B$2)+$B$5)</f>
        <v>20</v>
      </c>
      <c r="T6060">
        <f>K6060*S6060</f>
        <v>2.7049512304603998E-4</v>
      </c>
      <c r="U6060" s="3">
        <f>S6060*N6060/Q6060+$B$7*O6060/Q6060</f>
        <v>47.01116446178024</v>
      </c>
      <c r="V6060">
        <f>IF(U6060-H6060&lt;=10,10,U6060-H6060)</f>
        <v>25.911164461780238</v>
      </c>
      <c r="X6060">
        <f t="shared" si="475"/>
        <v>0</v>
      </c>
      <c r="Y6060">
        <f t="shared" si="476"/>
        <v>1</v>
      </c>
      <c r="AA6060">
        <f>((Y6060*V6060)+H6060+273)/(Y6060*V6060)</f>
        <v>12.350319683000219</v>
      </c>
      <c r="AB6060">
        <f t="shared" si="477"/>
        <v>3.3584110336046329E-6</v>
      </c>
      <c r="AD6060">
        <f>AA6060*$C$28</f>
        <v>6.9628231917524088</v>
      </c>
      <c r="AF6060">
        <f>(Q6060-X6060)/AD6060+X6060</f>
        <v>5.956987381363238E-6</v>
      </c>
      <c r="AH6060">
        <f>Q6060/AF6060</f>
        <v>6.9628231917524088</v>
      </c>
      <c r="AK6060" s="2"/>
      <c r="AT6060" s="1"/>
    </row>
    <row r="6061" spans="6:46" x14ac:dyDescent="0.35">
      <c r="F6061" s="4">
        <v>44449.458333333336</v>
      </c>
      <c r="H6061">
        <v>22.1</v>
      </c>
      <c r="I6061">
        <v>20.237500000000001</v>
      </c>
      <c r="K6061" s="2">
        <v>1.31592222022397E-5</v>
      </c>
      <c r="L6061" s="2">
        <v>9.1009123547916996E-5</v>
      </c>
      <c r="N6061">
        <f t="shared" si="473"/>
        <v>9.2114555415677893E-6</v>
      </c>
      <c r="O6061" s="2">
        <f t="shared" si="474"/>
        <v>2.7302737064375104E-5</v>
      </c>
      <c r="Q6061">
        <f>N6061+O6061</f>
        <v>3.6514192605942896E-5</v>
      </c>
      <c r="S6061">
        <f>IF(H6061&gt;$B$5,$B$5,($B$3 - $B$5)*(($B$5-H6061)/($B$5-$B$6))^(1/$B$2)+$B$5)</f>
        <v>20</v>
      </c>
      <c r="T6061">
        <f>K6061*S6061</f>
        <v>2.6318444404479401E-4</v>
      </c>
      <c r="U6061" s="3">
        <f>S6061*N6061/Q6061+$B$7*O6061/Q6061</f>
        <v>46.170530663674043</v>
      </c>
      <c r="V6061">
        <f>IF(U6061-H6061&lt;=10,10,U6061-H6061)</f>
        <v>24.070530663674042</v>
      </c>
      <c r="X6061">
        <f t="shared" si="475"/>
        <v>0</v>
      </c>
      <c r="Y6061">
        <f t="shared" si="476"/>
        <v>1</v>
      </c>
      <c r="AA6061">
        <f>((Y6061*V6061)+H6061+273)/(Y6061*V6061)</f>
        <v>13.259804493855599</v>
      </c>
      <c r="AB6061">
        <f t="shared" si="477"/>
        <v>2.7537504510615553E-6</v>
      </c>
      <c r="AD6061">
        <f>AA6061*$C$28</f>
        <v>7.4755695899113945</v>
      </c>
      <c r="AF6061">
        <f>(Q6061-X6061)/AD6061+X6061</f>
        <v>4.8844696269325597E-6</v>
      </c>
      <c r="AH6061">
        <f>Q6061/AF6061</f>
        <v>7.4755695899113945</v>
      </c>
      <c r="AK6061" s="2"/>
      <c r="AL6061" s="2"/>
      <c r="AT6061" s="1"/>
    </row>
    <row r="6062" spans="6:46" x14ac:dyDescent="0.35">
      <c r="F6062" s="4">
        <v>44449.5</v>
      </c>
      <c r="H6062">
        <v>21.2</v>
      </c>
      <c r="I6062">
        <v>20.237500000000001</v>
      </c>
      <c r="K6062" s="2">
        <v>1.31592222022397E-5</v>
      </c>
      <c r="L6062" s="2">
        <v>9.7285610643314005E-5</v>
      </c>
      <c r="N6062">
        <f t="shared" si="473"/>
        <v>9.2114555415677893E-6</v>
      </c>
      <c r="O6062" s="2">
        <f t="shared" si="474"/>
        <v>2.9185683192994205E-5</v>
      </c>
      <c r="Q6062">
        <f>N6062+O6062</f>
        <v>3.8397138734561998E-5</v>
      </c>
      <c r="S6062">
        <f>IF(H6062&gt;$B$5,$B$5,($B$3 - $B$5)*(($B$5-H6062)/($B$5-$B$6))^(1/$B$2)+$B$5)</f>
        <v>20</v>
      </c>
      <c r="T6062">
        <f>K6062*S6062</f>
        <v>2.6318444404479401E-4</v>
      </c>
      <c r="U6062" s="3">
        <f>S6062*N6062/Q6062+$B$7*O6062/Q6062</f>
        <v>46.603516444711715</v>
      </c>
      <c r="V6062">
        <f>IF(U6062-H6062&lt;=10,10,U6062-H6062)</f>
        <v>25.403516444711716</v>
      </c>
      <c r="X6062">
        <f t="shared" si="475"/>
        <v>0</v>
      </c>
      <c r="Y6062">
        <f t="shared" si="476"/>
        <v>1</v>
      </c>
      <c r="AA6062">
        <f>((Y6062*V6062)+H6062+273)/(Y6062*V6062)</f>
        <v>12.581073850161559</v>
      </c>
      <c r="AB6062">
        <f t="shared" si="477"/>
        <v>3.0519762614754006E-6</v>
      </c>
      <c r="AD6062">
        <f>AA6062*$C$28</f>
        <v>7.0929170280209588</v>
      </c>
      <c r="AF6062">
        <f>(Q6062-X6062)/AD6062+X6062</f>
        <v>5.413448174125256E-6</v>
      </c>
      <c r="AH6062">
        <f>Q6062/AF6062</f>
        <v>7.0929170280209588</v>
      </c>
      <c r="AK6062" s="2"/>
      <c r="AL6062" s="2"/>
      <c r="AT6062" s="1"/>
    </row>
    <row r="6063" spans="6:46" x14ac:dyDescent="0.35">
      <c r="F6063" s="4">
        <v>44449.541666666664</v>
      </c>
      <c r="H6063">
        <v>22.3</v>
      </c>
      <c r="I6063">
        <v>20.237500000000001</v>
      </c>
      <c r="K6063" s="2">
        <v>1.27936882521775E-5</v>
      </c>
      <c r="L6063">
        <v>1.0042379352635201E-4</v>
      </c>
      <c r="N6063">
        <f t="shared" si="473"/>
        <v>8.9555817765242501E-6</v>
      </c>
      <c r="O6063" s="2">
        <f t="shared" si="474"/>
        <v>3.0127138057905607E-5</v>
      </c>
      <c r="Q6063">
        <f>N6063+O6063</f>
        <v>3.9082719834429859E-5</v>
      </c>
      <c r="S6063">
        <f>IF(H6063&gt;$B$5,$B$5,($B$3 - $B$5)*(($B$5-H6063)/($B$5-$B$6))^(1/$B$2)+$B$5)</f>
        <v>20</v>
      </c>
      <c r="T6063">
        <f>K6063*S6063</f>
        <v>2.5587376504354999E-4</v>
      </c>
      <c r="U6063" s="3">
        <f>S6063*N6063/Q6063+$B$7*O6063/Q6063</f>
        <v>46.979950128695506</v>
      </c>
      <c r="V6063">
        <f>IF(U6063-H6063&lt;=10,10,U6063-H6063)</f>
        <v>24.679950128695506</v>
      </c>
      <c r="X6063">
        <f t="shared" si="475"/>
        <v>0</v>
      </c>
      <c r="Y6063">
        <f t="shared" si="476"/>
        <v>1</v>
      </c>
      <c r="AA6063">
        <f>((Y6063*V6063)+H6063+273)/(Y6063*V6063)</f>
        <v>12.965178149069807</v>
      </c>
      <c r="AB6063">
        <f t="shared" si="477"/>
        <v>3.014437548413777E-6</v>
      </c>
      <c r="AD6063">
        <f>AA6063*$C$28</f>
        <v>7.3094661044121914</v>
      </c>
      <c r="AF6063">
        <f>(Q6063-X6063)/AD6063+X6063</f>
        <v>5.3468638168851313E-6</v>
      </c>
      <c r="AH6063">
        <f>Q6063/AF6063</f>
        <v>7.3094661044121914</v>
      </c>
      <c r="AK6063" s="2"/>
      <c r="AT6063" s="1"/>
    </row>
    <row r="6064" spans="6:46" x14ac:dyDescent="0.35">
      <c r="F6064" s="4">
        <v>44449.583333333336</v>
      </c>
      <c r="H6064">
        <v>21.4</v>
      </c>
      <c r="I6064">
        <v>20.237500000000001</v>
      </c>
      <c r="K6064" s="2">
        <v>1.16970864019909E-5</v>
      </c>
      <c r="L6064" s="2">
        <v>9.4147306430955106E-5</v>
      </c>
      <c r="N6064">
        <f t="shared" si="473"/>
        <v>8.1879604813936292E-6</v>
      </c>
      <c r="O6064" s="2">
        <f t="shared" si="474"/>
        <v>2.8244191929286536E-5</v>
      </c>
      <c r="Q6064">
        <f>N6064+O6064</f>
        <v>3.6432152410680166E-5</v>
      </c>
      <c r="S6064">
        <f>IF(H6064&gt;$B$5,$B$5,($B$3 - $B$5)*(($B$5-H6064)/($B$5-$B$6))^(1/$B$2)+$B$5)</f>
        <v>20</v>
      </c>
      <c r="T6064">
        <f>K6064*S6064</f>
        <v>2.3394172803981801E-4</v>
      </c>
      <c r="U6064" s="3">
        <f>S6064*N6064/Q6064+$B$7*O6064/Q6064</f>
        <v>47.133909256353299</v>
      </c>
      <c r="V6064">
        <f>IF(U6064-H6064&lt;=10,10,U6064-H6064)</f>
        <v>25.7339092563533</v>
      </c>
      <c r="X6064">
        <f t="shared" si="475"/>
        <v>0</v>
      </c>
      <c r="Y6064">
        <f t="shared" si="476"/>
        <v>1</v>
      </c>
      <c r="AA6064">
        <f>((Y6064*V6064)+H6064+273)/(Y6064*V6064)</f>
        <v>12.440158472126315</v>
      </c>
      <c r="AB6064">
        <f t="shared" si="477"/>
        <v>2.9285923079123811E-6</v>
      </c>
      <c r="AD6064">
        <f>AA6064*$C$28</f>
        <v>7.0134722130329799</v>
      </c>
      <c r="AF6064">
        <f>(Q6064-X6064)/AD6064+X6064</f>
        <v>5.1945956730218603E-6</v>
      </c>
      <c r="AH6064">
        <f>Q6064/AF6064</f>
        <v>7.013472213032979</v>
      </c>
      <c r="AK6064" s="2"/>
      <c r="AL6064" s="2"/>
      <c r="AT6064" s="1"/>
    </row>
    <row r="6065" spans="6:46" x14ac:dyDescent="0.35">
      <c r="F6065" s="4">
        <v>44449.625</v>
      </c>
      <c r="H6065">
        <v>22</v>
      </c>
      <c r="I6065">
        <v>20.237500000000001</v>
      </c>
      <c r="K6065" s="2">
        <v>1.27936882521775E-5</v>
      </c>
      <c r="L6065" s="2">
        <v>8.1594332240161007E-5</v>
      </c>
      <c r="N6065">
        <f t="shared" si="473"/>
        <v>8.9555817765242501E-6</v>
      </c>
      <c r="O6065" s="2">
        <f t="shared" si="474"/>
        <v>2.4478299672048307E-5</v>
      </c>
      <c r="Q6065">
        <f>N6065+O6065</f>
        <v>3.3433881448572555E-5</v>
      </c>
      <c r="S6065">
        <f>IF(H6065&gt;$B$5,$B$5,($B$3 - $B$5)*(($B$5-H6065)/($B$5-$B$6))^(1/$B$2)+$B$5)</f>
        <v>20</v>
      </c>
      <c r="T6065">
        <f>K6065*S6065</f>
        <v>2.5587376504354999E-4</v>
      </c>
      <c r="U6065" s="3">
        <f>S6065*N6065/Q6065+$B$7*O6065/Q6065</f>
        <v>45.624918537786733</v>
      </c>
      <c r="V6065">
        <f>IF(U6065-H6065&lt;=10,10,U6065-H6065)</f>
        <v>23.624918537786733</v>
      </c>
      <c r="X6065">
        <f t="shared" si="475"/>
        <v>0</v>
      </c>
      <c r="Y6065">
        <f t="shared" si="476"/>
        <v>1</v>
      </c>
      <c r="AA6065">
        <f>((Y6065*V6065)+H6065+273)/(Y6065*V6065)</f>
        <v>13.486815543010827</v>
      </c>
      <c r="AB6065">
        <f t="shared" si="477"/>
        <v>2.4790048727179894E-6</v>
      </c>
      <c r="AD6065">
        <f>AA6065*$C$28</f>
        <v>7.6035531432454642</v>
      </c>
      <c r="AF6065">
        <f>(Q6065-X6065)/AD6065+X6065</f>
        <v>4.3971391819985091E-6</v>
      </c>
      <c r="AH6065">
        <f>Q6065/AF6065</f>
        <v>7.6035531432454651</v>
      </c>
      <c r="AK6065" s="2"/>
      <c r="AL6065" s="2"/>
      <c r="AT6065" s="1"/>
    </row>
    <row r="6066" spans="6:46" x14ac:dyDescent="0.35">
      <c r="F6066" s="4">
        <v>44449.666666666664</v>
      </c>
      <c r="H6066">
        <v>21.1</v>
      </c>
      <c r="I6066">
        <v>20.237500000000001</v>
      </c>
      <c r="K6066" s="2">
        <v>1.31592222022397E-5</v>
      </c>
      <c r="L6066" s="2">
        <v>7.8456149357123006E-5</v>
      </c>
      <c r="N6066">
        <f t="shared" si="473"/>
        <v>9.2114555415677893E-6</v>
      </c>
      <c r="O6066" s="2">
        <f t="shared" si="474"/>
        <v>2.3536844807136904E-5</v>
      </c>
      <c r="Q6066">
        <f>N6066+O6066</f>
        <v>3.2748300348704694E-5</v>
      </c>
      <c r="S6066">
        <f>IF(H6066&gt;$B$5,$B$5,($B$3 - $B$5)*(($B$5-H6066)/($B$5-$B$6))^(1/$B$2)+$B$5)</f>
        <v>20</v>
      </c>
      <c r="T6066">
        <f>K6066*S6066</f>
        <v>2.6318444404479401E-4</v>
      </c>
      <c r="U6066" s="3">
        <f>S6066*N6066/Q6066+$B$7*O6066/Q6066</f>
        <v>45.155185444070696</v>
      </c>
      <c r="V6066">
        <f>IF(U6066-H6066&lt;=10,10,U6066-H6066)</f>
        <v>24.055185444070695</v>
      </c>
      <c r="X6066">
        <f t="shared" si="475"/>
        <v>0</v>
      </c>
      <c r="Y6066">
        <f t="shared" si="476"/>
        <v>1</v>
      </c>
      <c r="AA6066">
        <f>((Y6066*V6066)+H6066+273)/(Y6066*V6066)</f>
        <v>13.226054157171006</v>
      </c>
      <c r="AB6066">
        <f t="shared" si="477"/>
        <v>2.4760446282422762E-6</v>
      </c>
      <c r="AD6066">
        <f>AA6066*$C$28</f>
        <v>7.4565419345122876</v>
      </c>
      <c r="AF6066">
        <f>(Q6066-X6066)/AD6066+X6066</f>
        <v>4.3918884432380882E-6</v>
      </c>
      <c r="AH6066">
        <f>Q6066/AF6066</f>
        <v>7.4565419345122876</v>
      </c>
      <c r="AK6066" s="2"/>
      <c r="AL6066" s="2"/>
      <c r="AT6066" s="1"/>
    </row>
    <row r="6067" spans="6:46" x14ac:dyDescent="0.35">
      <c r="F6067" s="4">
        <v>44449.708333333336</v>
      </c>
      <c r="H6067">
        <v>21.1</v>
      </c>
      <c r="I6067">
        <v>20.237500000000001</v>
      </c>
      <c r="K6067" s="2">
        <v>1.42558240524264E-5</v>
      </c>
      <c r="L6067" s="2">
        <v>8.4732636452520001E-5</v>
      </c>
      <c r="N6067">
        <f t="shared" si="473"/>
        <v>9.9790768366984796E-6</v>
      </c>
      <c r="O6067" s="2">
        <f t="shared" si="474"/>
        <v>2.5419790935756006E-5</v>
      </c>
      <c r="Q6067">
        <f>N6067+O6067</f>
        <v>3.5398867772454482E-5</v>
      </c>
      <c r="S6067">
        <f>IF(H6067&gt;$B$5,$B$5,($B$3 - $B$5)*(($B$5-H6067)/($B$5-$B$6))^(1/$B$2)+$B$5)</f>
        <v>20</v>
      </c>
      <c r="T6067">
        <f>K6067*S6067</f>
        <v>2.8511648104852802E-4</v>
      </c>
      <c r="U6067" s="3">
        <f>S6067*N6067/Q6067+$B$7*O6067/Q6067</f>
        <v>45.133365520910019</v>
      </c>
      <c r="V6067">
        <f>IF(U6067-H6067&lt;=10,10,U6067-H6067)</f>
        <v>24.033365520910017</v>
      </c>
      <c r="X6067">
        <f t="shared" si="475"/>
        <v>0</v>
      </c>
      <c r="Y6067">
        <f t="shared" si="476"/>
        <v>1</v>
      </c>
      <c r="AA6067">
        <f>((Y6067*V6067)+H6067+273)/(Y6067*V6067)</f>
        <v>13.23715420730904</v>
      </c>
      <c r="AB6067">
        <f t="shared" si="477"/>
        <v>2.674205287486083E-6</v>
      </c>
      <c r="AD6067">
        <f>AA6067*$C$28</f>
        <v>7.4627998847932915</v>
      </c>
      <c r="AF6067">
        <f>(Q6067-X6067)/AD6067+X6067</f>
        <v>4.7433762554166328E-6</v>
      </c>
      <c r="AH6067">
        <f>Q6067/AF6067</f>
        <v>7.4627998847932915</v>
      </c>
      <c r="AK6067" s="2"/>
      <c r="AL6067" s="2"/>
      <c r="AT6067" s="1"/>
    </row>
    <row r="6068" spans="6:46" x14ac:dyDescent="0.35">
      <c r="F6068" s="4">
        <v>44449.75</v>
      </c>
      <c r="H6068">
        <v>21.3</v>
      </c>
      <c r="I6068">
        <v>20.237500000000001</v>
      </c>
      <c r="K6068" s="2">
        <v>1.46213580024886E-5</v>
      </c>
      <c r="L6068">
        <v>1.16114950600184E-4</v>
      </c>
      <c r="N6068">
        <f t="shared" si="473"/>
        <v>1.0234950601742019E-5</v>
      </c>
      <c r="O6068" s="2">
        <f t="shared" si="474"/>
        <v>3.4834485180055202E-5</v>
      </c>
      <c r="Q6068">
        <f>N6068+O6068</f>
        <v>4.5069435781797222E-5</v>
      </c>
      <c r="S6068">
        <f>IF(H6068&gt;$B$5,$B$5,($B$3 - $B$5)*(($B$5-H6068)/($B$5-$B$6))^(1/$B$2)+$B$5)</f>
        <v>20</v>
      </c>
      <c r="T6068">
        <f>K6068*S6068</f>
        <v>2.9242716004977199E-4</v>
      </c>
      <c r="U6068" s="3">
        <f>S6068*N6068/Q6068+$B$7*O6068/Q6068</f>
        <v>47.051747157534834</v>
      </c>
      <c r="V6068">
        <f>IF(U6068-H6068&lt;=10,10,U6068-H6068)</f>
        <v>25.751747157534833</v>
      </c>
      <c r="X6068">
        <f t="shared" si="475"/>
        <v>0</v>
      </c>
      <c r="Y6068">
        <f t="shared" si="476"/>
        <v>1</v>
      </c>
      <c r="AA6068">
        <f>((Y6068*V6068)+H6068+273)/(Y6068*V6068)</f>
        <v>12.428350791099207</v>
      </c>
      <c r="AB6068">
        <f t="shared" si="477"/>
        <v>3.6263408186124365E-6</v>
      </c>
      <c r="AD6068">
        <f>AA6068*$C$28</f>
        <v>7.0068153169034382</v>
      </c>
      <c r="AF6068">
        <f>(Q6068-X6068)/AD6068+X6068</f>
        <v>6.4322283010757324E-6</v>
      </c>
      <c r="AH6068">
        <f>Q6068/AF6068</f>
        <v>7.0068153169034382</v>
      </c>
      <c r="AK6068" s="2"/>
      <c r="AT6068" s="1"/>
    </row>
    <row r="6069" spans="6:46" x14ac:dyDescent="0.35">
      <c r="F6069" s="4">
        <v>44449.791666666664</v>
      </c>
      <c r="H6069">
        <v>20.8</v>
      </c>
      <c r="I6069">
        <v>20.237500000000001</v>
      </c>
      <c r="K6069" s="2">
        <v>1.6083493802737498E-5</v>
      </c>
      <c r="L6069">
        <v>1.28667318144374E-4</v>
      </c>
      <c r="N6069">
        <f t="shared" si="473"/>
        <v>1.1258445661916248E-5</v>
      </c>
      <c r="O6069" s="2">
        <f t="shared" si="474"/>
        <v>3.8600195443312206E-5</v>
      </c>
      <c r="Q6069">
        <f>N6069+O6069</f>
        <v>4.9858641105228458E-5</v>
      </c>
      <c r="S6069">
        <f>IF(H6069&gt;$B$5,$B$5,($B$3 - $B$5)*(($B$5-H6069)/($B$5-$B$6))^(1/$B$2)+$B$5)</f>
        <v>20</v>
      </c>
      <c r="T6069">
        <f>K6069*S6069</f>
        <v>3.2166987605474997E-4</v>
      </c>
      <c r="U6069" s="3">
        <f>S6069*N6069/Q6069+$B$7*O6069/Q6069</f>
        <v>47.0967441263507</v>
      </c>
      <c r="V6069">
        <f>IF(U6069-H6069&lt;=10,10,U6069-H6069)</f>
        <v>26.296744126350699</v>
      </c>
      <c r="X6069">
        <f t="shared" si="475"/>
        <v>0</v>
      </c>
      <c r="Y6069">
        <f t="shared" si="476"/>
        <v>1</v>
      </c>
      <c r="AA6069">
        <f>((Y6069*V6069)+H6069+273)/(Y6069*V6069)</f>
        <v>12.172485787151011</v>
      </c>
      <c r="AB6069">
        <f t="shared" si="477"/>
        <v>4.0960114455716237E-6</v>
      </c>
      <c r="AD6069">
        <f>AA6069*$C$28</f>
        <v>6.8625645744792925</v>
      </c>
      <c r="AF6069">
        <f>(Q6069-X6069)/AD6069+X6069</f>
        <v>7.265307388238537E-6</v>
      </c>
      <c r="AH6069">
        <f>Q6069/AF6069</f>
        <v>6.8625645744792925</v>
      </c>
      <c r="AK6069" s="2"/>
      <c r="AT6069" s="1"/>
    </row>
    <row r="6070" spans="6:46" x14ac:dyDescent="0.35">
      <c r="F6070" s="4">
        <v>44449.833333333336</v>
      </c>
      <c r="H6070">
        <v>18.600000000000001</v>
      </c>
      <c r="I6070">
        <v>20.237500000000001</v>
      </c>
      <c r="K6070" s="2">
        <v>1.6083493802737498E-5</v>
      </c>
      <c r="L6070">
        <v>1.3494489720365801E-4</v>
      </c>
      <c r="N6070">
        <f t="shared" si="473"/>
        <v>1.1258445661916248E-5</v>
      </c>
      <c r="O6070" s="2">
        <f t="shared" si="474"/>
        <v>4.0483469161097408E-5</v>
      </c>
      <c r="Q6070">
        <f>N6070+O6070</f>
        <v>5.1741914823013653E-5</v>
      </c>
      <c r="S6070">
        <f>IF(H6070&gt;$B$5,$B$5,($B$3 - $B$5)*(($B$5-H6070)/($B$5-$B$6))^(1/$B$2)+$B$5)</f>
        <v>21.866666666666664</v>
      </c>
      <c r="T6070">
        <f>K6070*S6070</f>
        <v>3.5169239781985992E-4</v>
      </c>
      <c r="U6070" s="3">
        <f>S6070*N6070/Q6070+$B$7*O6070/Q6070</f>
        <v>47.790567681782498</v>
      </c>
      <c r="V6070">
        <f>IF(U6070-H6070&lt;=10,10,U6070-H6070)</f>
        <v>29.190567681782497</v>
      </c>
      <c r="X6070">
        <f t="shared" si="475"/>
        <v>0</v>
      </c>
      <c r="Y6070">
        <f t="shared" si="476"/>
        <v>1</v>
      </c>
      <c r="AA6070">
        <f>((Y6070*V6070)+H6070+273)/(Y6070*V6070)</f>
        <v>10.989528233189663</v>
      </c>
      <c r="AB6070">
        <f t="shared" si="477"/>
        <v>4.7082926332312435E-6</v>
      </c>
      <c r="AD6070">
        <f>AA6070*$C$28</f>
        <v>6.1956405997972173</v>
      </c>
      <c r="AF6070">
        <f>(Q6070-X6070)/AD6070+X6070</f>
        <v>8.3513422041793645E-6</v>
      </c>
      <c r="AH6070">
        <f>Q6070/AF6070</f>
        <v>6.1956405997972173</v>
      </c>
      <c r="AK6070" s="2"/>
      <c r="AT6070" s="1"/>
    </row>
    <row r="6071" spans="6:46" x14ac:dyDescent="0.35">
      <c r="F6071" s="4">
        <v>44449.875</v>
      </c>
      <c r="H6071">
        <v>20</v>
      </c>
      <c r="I6071">
        <v>20.237500000000001</v>
      </c>
      <c r="K6071" s="2">
        <v>1.6083493802737498E-5</v>
      </c>
      <c r="L6071">
        <v>1.22390952378298E-4</v>
      </c>
      <c r="N6071">
        <f t="shared" si="473"/>
        <v>1.1258445661916248E-5</v>
      </c>
      <c r="O6071" s="2">
        <f t="shared" si="474"/>
        <v>3.6717285713489401E-5</v>
      </c>
      <c r="Q6071">
        <f>N6071+O6071</f>
        <v>4.7975731375405646E-5</v>
      </c>
      <c r="S6071">
        <f>IF(H6071&gt;$B$5,$B$5,($B$3 - $B$5)*(($B$5-H6071)/($B$5-$B$6))^(1/$B$2)+$B$5)</f>
        <v>20</v>
      </c>
      <c r="T6071">
        <f>K6071*S6071</f>
        <v>3.2166987605474997E-4</v>
      </c>
      <c r="U6071" s="3">
        <f>S6071*N6071/Q6071+$B$7*O6071/Q6071</f>
        <v>46.786564021636309</v>
      </c>
      <c r="V6071">
        <f>IF(U6071-H6071&lt;=10,10,U6071-H6071)</f>
        <v>26.786564021636309</v>
      </c>
      <c r="X6071">
        <f t="shared" si="475"/>
        <v>0</v>
      </c>
      <c r="Y6071">
        <f t="shared" si="476"/>
        <v>1</v>
      </c>
      <c r="AA6071">
        <f>((Y6071*V6071)+H6071+273)/(Y6071*V6071)</f>
        <v>11.938319665162547</v>
      </c>
      <c r="AB6071">
        <f t="shared" si="477"/>
        <v>4.0186335029547414E-6</v>
      </c>
      <c r="AD6071">
        <f>AA6071*$C$28</f>
        <v>6.7305471573796956</v>
      </c>
      <c r="AF6071">
        <f>(Q6071-X6071)/AD6071+X6071</f>
        <v>7.1280581286474975E-6</v>
      </c>
      <c r="AH6071">
        <f>Q6071/AF6071</f>
        <v>6.7305471573796956</v>
      </c>
      <c r="AK6071" s="2"/>
      <c r="AT6071" s="1"/>
    </row>
    <row r="6072" spans="6:46" x14ac:dyDescent="0.35">
      <c r="F6072" s="4">
        <v>44449.916666666664</v>
      </c>
      <c r="H6072">
        <v>19.899999999999999</v>
      </c>
      <c r="I6072">
        <v>20.237500000000001</v>
      </c>
      <c r="K6072" s="2">
        <v>1.6083493802737498E-5</v>
      </c>
      <c r="L6072">
        <v>1.03561855080069E-4</v>
      </c>
      <c r="N6072">
        <f t="shared" si="473"/>
        <v>1.1258445661916248E-5</v>
      </c>
      <c r="O6072" s="2">
        <f t="shared" si="474"/>
        <v>3.1068556524020703E-5</v>
      </c>
      <c r="Q6072">
        <f>N6072+O6072</f>
        <v>4.2327002185936954E-5</v>
      </c>
      <c r="S6072">
        <f>IF(H6072&gt;$B$5,$B$5,($B$3 - $B$5)*(($B$5-H6072)/($B$5-$B$6))^(1/$B$2)+$B$5)</f>
        <v>20.133333333333336</v>
      </c>
      <c r="T6072">
        <f>K6072*S6072</f>
        <v>3.2381434189511504E-4</v>
      </c>
      <c r="U6072" s="3">
        <f>S6072*N6072/Q6072+$B$7*O6072/Q6072</f>
        <v>45.725908951585623</v>
      </c>
      <c r="V6072">
        <f>IF(U6072-H6072&lt;=10,10,U6072-H6072)</f>
        <v>25.825908951585625</v>
      </c>
      <c r="X6072">
        <f t="shared" si="475"/>
        <v>0</v>
      </c>
      <c r="Y6072">
        <f t="shared" si="476"/>
        <v>1</v>
      </c>
      <c r="AA6072">
        <f>((Y6072*V6072)+H6072+273)/(Y6072*V6072)</f>
        <v>12.341323960720342</v>
      </c>
      <c r="AB6072">
        <f t="shared" si="477"/>
        <v>3.429697034179986E-6</v>
      </c>
      <c r="AD6072">
        <f>AA6072*$C$28</f>
        <v>6.9577516126091483</v>
      </c>
      <c r="AF6072">
        <f>(Q6072-X6072)/AD6072+X6072</f>
        <v>6.0834310482182305E-6</v>
      </c>
      <c r="AH6072">
        <f>Q6072/AF6072</f>
        <v>6.9577516126091483</v>
      </c>
      <c r="AK6072" s="2"/>
      <c r="AT6072" s="1"/>
    </row>
    <row r="6073" spans="6:46" x14ac:dyDescent="0.35">
      <c r="F6073" s="4">
        <v>44449.958333333336</v>
      </c>
      <c r="H6073">
        <v>19.100000000000001</v>
      </c>
      <c r="I6073">
        <v>20.237500000000001</v>
      </c>
      <c r="K6073" s="2">
        <v>1.6083493802737498E-5</v>
      </c>
      <c r="L6073" s="2">
        <v>7.2179419603084295E-5</v>
      </c>
      <c r="N6073">
        <f t="shared" si="473"/>
        <v>1.1258445661916248E-5</v>
      </c>
      <c r="O6073" s="2">
        <f t="shared" si="474"/>
        <v>2.1653825880925291E-5</v>
      </c>
      <c r="Q6073">
        <f>N6073+O6073</f>
        <v>3.2912271542841543E-5</v>
      </c>
      <c r="S6073">
        <f>IF(H6073&gt;$B$5,$B$5,($B$3 - $B$5)*(($B$5-H6073)/($B$5-$B$6))^(1/$B$2)+$B$5)</f>
        <v>21.2</v>
      </c>
      <c r="T6073">
        <f>K6073*S6073</f>
        <v>3.4097006861803493E-4</v>
      </c>
      <c r="U6073" s="3">
        <f>S6073*N6073/Q6073+$B$7*O6073/Q6073</f>
        <v>43.437885155467598</v>
      </c>
      <c r="V6073">
        <f>IF(U6073-H6073&lt;=10,10,U6073-H6073)</f>
        <v>24.337885155467596</v>
      </c>
      <c r="X6073">
        <f t="shared" si="475"/>
        <v>0</v>
      </c>
      <c r="Y6073">
        <f t="shared" si="476"/>
        <v>1</v>
      </c>
      <c r="AA6073">
        <f>((Y6073*V6073)+H6073+273)/(Y6073*V6073)</f>
        <v>13.001864506061187</v>
      </c>
      <c r="AB6073">
        <f t="shared" si="477"/>
        <v>2.5313501403970602E-6</v>
      </c>
      <c r="AD6073">
        <f>AA6073*$C$28</f>
        <v>7.330149019821425</v>
      </c>
      <c r="AF6073">
        <f>(Q6073-X6073)/AD6073+X6073</f>
        <v>4.4899866911086814E-6</v>
      </c>
      <c r="AH6073">
        <f>Q6073/AF6073</f>
        <v>7.330149019821425</v>
      </c>
      <c r="AK6073" s="2"/>
      <c r="AL6073" s="2"/>
      <c r="AT6073" s="1"/>
    </row>
    <row r="6074" spans="6:46" x14ac:dyDescent="0.35">
      <c r="F6074" s="4">
        <v>44450</v>
      </c>
      <c r="H6074">
        <v>18.5</v>
      </c>
      <c r="I6074">
        <v>18.537500000000001</v>
      </c>
      <c r="K6074" s="2">
        <v>1.6083493802737498E-5</v>
      </c>
      <c r="L6074" s="2">
        <v>4.47199250562083E-5</v>
      </c>
      <c r="N6074">
        <f t="shared" si="473"/>
        <v>1.1258445661916248E-5</v>
      </c>
      <c r="O6074" s="2">
        <f t="shared" si="474"/>
        <v>1.3415977516862491E-5</v>
      </c>
      <c r="Q6074">
        <f>N6074+O6074</f>
        <v>2.467442317877874E-5</v>
      </c>
      <c r="S6074">
        <f>IF(H6074&gt;$B$5,$B$5,($B$3 - $B$5)*(($B$5-H6074)/($B$5-$B$6))^(1/$B$2)+$B$5)</f>
        <v>22</v>
      </c>
      <c r="T6074">
        <f>K6074*S6074</f>
        <v>3.5383686366022499E-4</v>
      </c>
      <c r="U6074" s="3">
        <f>S6074*N6074/Q6074+$B$7*O6074/Q6074</f>
        <v>39.942760195392538</v>
      </c>
      <c r="V6074">
        <f>IF(U6074-H6074&lt;=10,10,U6074-H6074)</f>
        <v>21.442760195392538</v>
      </c>
      <c r="X6074">
        <f t="shared" si="475"/>
        <v>0</v>
      </c>
      <c r="Y6074">
        <f t="shared" si="476"/>
        <v>1</v>
      </c>
      <c r="AA6074">
        <f>((Y6074*V6074)+H6074+273)/(Y6074*V6074)</f>
        <v>14.594331949048025</v>
      </c>
      <c r="AB6074">
        <f t="shared" si="477"/>
        <v>1.6906853472240113E-6</v>
      </c>
      <c r="AD6074">
        <f>AA6074*$C$28</f>
        <v>8.2279451521273561</v>
      </c>
      <c r="AF6074">
        <f>(Q6074-X6074)/AD6074+X6074</f>
        <v>2.9988560597537655E-6</v>
      </c>
      <c r="AH6074">
        <f>Q6074/AF6074</f>
        <v>8.2279451521273561</v>
      </c>
      <c r="AK6074" s="2"/>
      <c r="AL6074" s="2"/>
      <c r="AT6074" s="1"/>
    </row>
    <row r="6075" spans="6:46" x14ac:dyDescent="0.35">
      <c r="F6075" s="4">
        <v>44450.041666666664</v>
      </c>
      <c r="H6075">
        <v>18.3</v>
      </c>
      <c r="I6075">
        <v>18.537500000000001</v>
      </c>
      <c r="K6075" s="2">
        <v>1.6083493802737498E-5</v>
      </c>
      <c r="L6075" s="2">
        <v>1.7260309180011601E-5</v>
      </c>
      <c r="N6075">
        <f t="shared" si="473"/>
        <v>1.1258445661916248E-5</v>
      </c>
      <c r="O6075" s="2">
        <f t="shared" si="474"/>
        <v>5.1780927540034807E-6</v>
      </c>
      <c r="Q6075">
        <f>N6075+O6075</f>
        <v>1.6436538415919728E-5</v>
      </c>
      <c r="S6075">
        <f>IF(H6075&gt;$B$5,$B$5,($B$3 - $B$5)*(($B$5-H6075)/($B$5-$B$6))^(1/$B$2)+$B$5)</f>
        <v>22.266666666666666</v>
      </c>
      <c r="T6075">
        <f>K6075*S6075</f>
        <v>3.5812579534095492E-4</v>
      </c>
      <c r="U6075" s="3">
        <f>S6075*N6075/Q6075+$B$7*O6075/Q6075</f>
        <v>32.578828014675757</v>
      </c>
      <c r="V6075">
        <f>IF(U6075-H6075&lt;=10,10,U6075-H6075)</f>
        <v>14.278828014675756</v>
      </c>
      <c r="X6075">
        <f t="shared" si="475"/>
        <v>0</v>
      </c>
      <c r="Y6075">
        <f t="shared" si="476"/>
        <v>1</v>
      </c>
      <c r="AA6075">
        <f>((Y6075*V6075)+H6075+273)/(Y6075*V6075)</f>
        <v>21.400833997062108</v>
      </c>
      <c r="AB6075">
        <f t="shared" si="477"/>
        <v>7.6803261116721545E-7</v>
      </c>
      <c r="AD6075">
        <f>AA6075*$C$28</f>
        <v>12.065292810411602</v>
      </c>
      <c r="AF6075">
        <f>(Q6075-X6075)/AD6075+X6075</f>
        <v>1.3622991728585327E-6</v>
      </c>
      <c r="AH6075">
        <f>Q6075/AF6075</f>
        <v>12.065292810411602</v>
      </c>
      <c r="AK6075" s="2"/>
      <c r="AL6075" s="2"/>
      <c r="AT6075" s="1"/>
    </row>
    <row r="6076" spans="6:46" x14ac:dyDescent="0.35">
      <c r="F6076" s="4">
        <v>44450.083333333336</v>
      </c>
      <c r="H6076">
        <v>18.100000000000001</v>
      </c>
      <c r="I6076">
        <v>18.537500000000001</v>
      </c>
      <c r="K6076" s="2">
        <v>1.6083493802737498E-5</v>
      </c>
      <c r="L6076" s="2">
        <v>1.09838706163429E-5</v>
      </c>
      <c r="N6076">
        <f t="shared" si="473"/>
        <v>1.1258445661916248E-5</v>
      </c>
      <c r="O6076" s="2">
        <f t="shared" si="474"/>
        <v>3.2951611849028707E-6</v>
      </c>
      <c r="Q6076">
        <f>N6076+O6076</f>
        <v>1.4553606846819119E-5</v>
      </c>
      <c r="S6076">
        <f>IF(H6076&gt;$B$5,$B$5,($B$3 - $B$5)*(($B$5-H6076)/($B$5-$B$6))^(1/$B$2)+$B$5)</f>
        <v>22.533333333333331</v>
      </c>
      <c r="T6076">
        <f>K6076*S6076</f>
        <v>3.6241472702168491E-4</v>
      </c>
      <c r="U6076" s="3">
        <f>S6076*N6076/Q6076+$B$7*O6076/Q6076</f>
        <v>29.88428770012402</v>
      </c>
      <c r="V6076">
        <f>IF(U6076-H6076&lt;=10,10,U6076-H6076)</f>
        <v>11.784287700124018</v>
      </c>
      <c r="X6076">
        <f t="shared" si="475"/>
        <v>0</v>
      </c>
      <c r="Y6076">
        <f t="shared" si="476"/>
        <v>1</v>
      </c>
      <c r="AA6076">
        <f>((Y6076*V6076)+H6076+273)/(Y6076*V6076)</f>
        <v>25.70238400552088</v>
      </c>
      <c r="AB6076">
        <f t="shared" si="477"/>
        <v>5.6623567851499689E-7</v>
      </c>
      <c r="AD6076">
        <f>AA6076*$C$28</f>
        <v>14.490406728766761</v>
      </c>
      <c r="AF6076">
        <f>(Q6076-X6076)/AD6076+X6076</f>
        <v>1.004361514430571E-6</v>
      </c>
      <c r="AH6076">
        <f>Q6076/AF6076</f>
        <v>14.490406728766761</v>
      </c>
      <c r="AK6076" s="2"/>
      <c r="AL6076" s="2"/>
      <c r="AT6076" s="1"/>
    </row>
    <row r="6077" spans="6:46" x14ac:dyDescent="0.35">
      <c r="F6077" s="4">
        <v>44450.125</v>
      </c>
      <c r="H6077">
        <v>18.3</v>
      </c>
      <c r="I6077">
        <v>18.537500000000001</v>
      </c>
      <c r="K6077" s="2">
        <v>1.6814561702861898E-5</v>
      </c>
      <c r="L6077" s="2">
        <v>1.5691278403152899E-6</v>
      </c>
      <c r="N6077">
        <f t="shared" si="473"/>
        <v>1.1770193192003328E-5</v>
      </c>
      <c r="O6077" s="2">
        <f t="shared" si="474"/>
        <v>4.7073835209458705E-7</v>
      </c>
      <c r="Q6077">
        <f>N6077+O6077</f>
        <v>1.2240931544097915E-5</v>
      </c>
      <c r="S6077">
        <f>IF(H6077&gt;$B$5,$B$5,($B$3 - $B$5)*(($B$5-H6077)/($B$5-$B$6))^(1/$B$2)+$B$5)</f>
        <v>22.266666666666666</v>
      </c>
      <c r="T6077">
        <f>K6077*S6077</f>
        <v>3.7440424058372493E-4</v>
      </c>
      <c r="U6077" s="3">
        <f>S6077*N6077/Q6077+$B$7*O6077/Q6077</f>
        <v>23.525462644438935</v>
      </c>
      <c r="V6077">
        <f>IF(U6077-H6077&lt;=10,10,U6077-H6077)</f>
        <v>10</v>
      </c>
      <c r="X6077">
        <f t="shared" si="475"/>
        <v>0</v>
      </c>
      <c r="Y6077">
        <f t="shared" si="476"/>
        <v>1</v>
      </c>
      <c r="AA6077">
        <f>((Y6077*V6077)+H6077+273)/(Y6077*V6077)</f>
        <v>30.130000000000003</v>
      </c>
      <c r="AB6077">
        <f t="shared" si="477"/>
        <v>4.0627054577158694E-7</v>
      </c>
      <c r="AD6077">
        <f>AA6077*$C$28</f>
        <v>16.986593720020743</v>
      </c>
      <c r="AF6077">
        <f>(Q6077-X6077)/AD6077+X6077</f>
        <v>7.2062308346555124E-7</v>
      </c>
      <c r="AH6077">
        <f>Q6077/AF6077</f>
        <v>16.986593720020743</v>
      </c>
      <c r="AK6077" s="2"/>
      <c r="AL6077" s="2"/>
      <c r="AT6077" s="1"/>
    </row>
    <row r="6078" spans="6:46" x14ac:dyDescent="0.35">
      <c r="F6078" s="4">
        <v>44450.166666666664</v>
      </c>
      <c r="H6078">
        <v>17.100000000000001</v>
      </c>
      <c r="I6078">
        <v>18.537500000000001</v>
      </c>
      <c r="K6078" s="2">
        <v>1.7545629602986299E-5</v>
      </c>
      <c r="L6078" s="2">
        <v>4.7073713880137897E-6</v>
      </c>
      <c r="N6078">
        <f t="shared" si="473"/>
        <v>1.2281940722090408E-5</v>
      </c>
      <c r="O6078" s="2">
        <f t="shared" si="474"/>
        <v>1.4122114164041371E-6</v>
      </c>
      <c r="Q6078">
        <f>N6078+O6078</f>
        <v>1.3694152138494546E-5</v>
      </c>
      <c r="S6078">
        <f>IF(H6078&gt;$B$5,$B$5,($B$3 - $B$5)*(($B$5-H6078)/($B$5-$B$6))^(1/$B$2)+$B$5)</f>
        <v>23.866666666666664</v>
      </c>
      <c r="T6078">
        <f>K6078*S6078</f>
        <v>4.1875569319127292E-4</v>
      </c>
      <c r="U6078" s="3">
        <f>S6078*N6078/Q6078+$B$7*O6078/Q6078</f>
        <v>27.077296161606846</v>
      </c>
      <c r="V6078">
        <f>IF(U6078-H6078&lt;=10,10,U6078-H6078)</f>
        <v>10</v>
      </c>
      <c r="X6078">
        <f t="shared" si="475"/>
        <v>0</v>
      </c>
      <c r="Y6078">
        <f t="shared" si="476"/>
        <v>1</v>
      </c>
      <c r="AA6078">
        <f>((Y6078*V6078)+H6078+273)/(Y6078*V6078)</f>
        <v>30.01</v>
      </c>
      <c r="AB6078">
        <f t="shared" si="477"/>
        <v>4.5631963140601617E-7</v>
      </c>
      <c r="AD6078">
        <f>AA6078*$C$28</f>
        <v>16.918940509054845</v>
      </c>
      <c r="AF6078">
        <f>(Q6078-X6078)/AD6078+X6078</f>
        <v>8.0939773570133277E-7</v>
      </c>
      <c r="AH6078">
        <f>Q6078/AF6078</f>
        <v>16.918940509054845</v>
      </c>
      <c r="AK6078" s="2"/>
      <c r="AL6078" s="2"/>
      <c r="AT6078" s="1"/>
    </row>
    <row r="6079" spans="6:46" x14ac:dyDescent="0.35">
      <c r="F6079" s="4">
        <v>44450.208333333336</v>
      </c>
      <c r="H6079">
        <v>16.399999999999999</v>
      </c>
      <c r="I6079">
        <v>18.537500000000001</v>
      </c>
      <c r="K6079" s="2">
        <v>1.7545629602986299E-5</v>
      </c>
      <c r="L6079" s="2">
        <v>2.03986133923705E-5</v>
      </c>
      <c r="N6079">
        <f t="shared" si="473"/>
        <v>1.2281940722090408E-5</v>
      </c>
      <c r="O6079" s="2">
        <f t="shared" si="474"/>
        <v>6.1195840177111508E-6</v>
      </c>
      <c r="Q6079">
        <f>N6079+O6079</f>
        <v>1.840152473980156E-5</v>
      </c>
      <c r="S6079">
        <f>IF(H6079&gt;$B$5,$B$5,($B$3 - $B$5)*(($B$5-H6079)/($B$5-$B$6))^(1/$B$2)+$B$5)</f>
        <v>24.800000000000004</v>
      </c>
      <c r="T6079">
        <f>K6079*S6079</f>
        <v>4.351316141540603E-4</v>
      </c>
      <c r="U6079" s="3">
        <f>S6079*N6079/Q6079+$B$7*O6079/Q6079</f>
        <v>34.843267606794512</v>
      </c>
      <c r="V6079">
        <f>IF(U6079-H6079&lt;=10,10,U6079-H6079)</f>
        <v>18.443267606794514</v>
      </c>
      <c r="X6079">
        <f t="shared" si="475"/>
        <v>0</v>
      </c>
      <c r="Y6079">
        <f t="shared" si="476"/>
        <v>1</v>
      </c>
      <c r="AA6079">
        <f>((Y6079*V6079)+H6079+273)/(Y6079*V6079)</f>
        <v>16.691362624559261</v>
      </c>
      <c r="AB6079">
        <f t="shared" si="477"/>
        <v>1.1024579091419419E-6</v>
      </c>
      <c r="AD6079">
        <f>AA6079*$C$28</f>
        <v>9.4102023078966894</v>
      </c>
      <c r="AF6079">
        <f>(Q6079-X6079)/AD6079+X6079</f>
        <v>1.9554866237423706E-6</v>
      </c>
      <c r="AH6079">
        <f>Q6079/AF6079</f>
        <v>9.4102023078966894</v>
      </c>
      <c r="AK6079" s="2"/>
      <c r="AL6079" s="2"/>
      <c r="AT6079" s="1"/>
    </row>
    <row r="6080" spans="6:46" x14ac:dyDescent="0.35">
      <c r="F6080" s="4">
        <v>44450.25</v>
      </c>
      <c r="H6080">
        <v>17.100000000000001</v>
      </c>
      <c r="I6080">
        <v>18.537500000000001</v>
      </c>
      <c r="K6080" s="2">
        <v>1.7545629602986299E-5</v>
      </c>
      <c r="L6080" s="2">
        <v>5.49193530817144E-5</v>
      </c>
      <c r="N6080">
        <f t="shared" si="473"/>
        <v>1.2281940722090408E-5</v>
      </c>
      <c r="O6080" s="2">
        <f t="shared" si="474"/>
        <v>1.6475805924514323E-5</v>
      </c>
      <c r="Q6080">
        <f>N6080+O6080</f>
        <v>2.8757746646604732E-5</v>
      </c>
      <c r="S6080">
        <f>IF(H6080&gt;$B$5,$B$5,($B$3 - $B$5)*(($B$5-H6080)/($B$5-$B$6))^(1/$B$2)+$B$5)</f>
        <v>23.866666666666664</v>
      </c>
      <c r="T6080">
        <f>K6080*S6080</f>
        <v>4.1875569319127292E-4</v>
      </c>
      <c r="U6080" s="3">
        <f>S6080*N6080/Q6080+$B$7*O6080/Q6080</f>
        <v>41.703486918498648</v>
      </c>
      <c r="V6080">
        <f>IF(U6080-H6080&lt;=10,10,U6080-H6080)</f>
        <v>24.603486918498646</v>
      </c>
      <c r="X6080">
        <f t="shared" si="475"/>
        <v>0</v>
      </c>
      <c r="Y6080">
        <f t="shared" si="476"/>
        <v>1</v>
      </c>
      <c r="AA6080">
        <f>((Y6080*V6080)+H6080+273)/(Y6080*V6080)</f>
        <v>12.791011613962826</v>
      </c>
      <c r="AB6080">
        <f t="shared" si="477"/>
        <v>2.2482777370956666E-6</v>
      </c>
      <c r="AD6080">
        <f>AA6080*$C$28</f>
        <v>7.2112750598889246</v>
      </c>
      <c r="AF6080">
        <f>(Q6080-X6080)/AD6080+X6080</f>
        <v>3.987886525999147E-6</v>
      </c>
      <c r="AH6080">
        <f>Q6080/AF6080</f>
        <v>7.2112750598889237</v>
      </c>
      <c r="AK6080" s="2"/>
      <c r="AL6080" s="2"/>
      <c r="AT6080" s="1"/>
    </row>
    <row r="6081" spans="6:46" x14ac:dyDescent="0.35">
      <c r="F6081" s="4">
        <v>44450.291666666664</v>
      </c>
      <c r="H6081">
        <v>16.5</v>
      </c>
      <c r="I6081">
        <v>18.537500000000001</v>
      </c>
      <c r="K6081" s="2">
        <v>1.7545629602986299E-5</v>
      </c>
      <c r="L6081">
        <v>1.0670040195106999E-4</v>
      </c>
      <c r="N6081">
        <f t="shared" si="473"/>
        <v>1.2281940722090408E-5</v>
      </c>
      <c r="O6081" s="2">
        <f t="shared" si="474"/>
        <v>3.2010120585321005E-5</v>
      </c>
      <c r="Q6081">
        <f>N6081+O6081</f>
        <v>4.4292061307411413E-5</v>
      </c>
      <c r="S6081">
        <f>IF(H6081&gt;$B$5,$B$5,($B$3 - $B$5)*(($B$5-H6081)/($B$5-$B$6))^(1/$B$2)+$B$5)</f>
        <v>24.666666666666668</v>
      </c>
      <c r="T6081">
        <f>K6081*S6081</f>
        <v>4.3279219687366205E-4</v>
      </c>
      <c r="U6081" s="3">
        <f>S6081*N6081/Q6081+$B$7*O6081/Q6081</f>
        <v>46.588736425751549</v>
      </c>
      <c r="V6081">
        <f>IF(U6081-H6081&lt;=10,10,U6081-H6081)</f>
        <v>30.088736425751549</v>
      </c>
      <c r="X6081">
        <f t="shared" si="475"/>
        <v>0</v>
      </c>
      <c r="Y6081">
        <f t="shared" si="476"/>
        <v>1</v>
      </c>
      <c r="AA6081">
        <f>((Y6081*V6081)+H6081+273)/(Y6081*V6081)</f>
        <v>10.62154062914488</v>
      </c>
      <c r="AB6081">
        <f t="shared" si="477"/>
        <v>4.1700223022144845E-6</v>
      </c>
      <c r="AD6081">
        <f>AA6081*$C$28</f>
        <v>5.9881777413865773</v>
      </c>
      <c r="AF6081">
        <f>(Q6081-X6081)/AD6081+X6081</f>
        <v>7.39658427325764E-6</v>
      </c>
      <c r="AH6081">
        <f>Q6081/AF6081</f>
        <v>5.9881777413865773</v>
      </c>
      <c r="AK6081" s="2"/>
      <c r="AT6081" s="1"/>
    </row>
    <row r="6082" spans="6:46" x14ac:dyDescent="0.35">
      <c r="F6082" s="4">
        <v>44450.333333333336</v>
      </c>
      <c r="H6082">
        <v>17.399999999999999</v>
      </c>
      <c r="I6082">
        <v>18.537500000000001</v>
      </c>
      <c r="K6082" s="2">
        <v>1.64490277527997E-5</v>
      </c>
      <c r="L6082">
        <v>1.6318914979760501E-4</v>
      </c>
      <c r="N6082">
        <f t="shared" ref="N6082:N6145" si="478">$C$13*K6082</f>
        <v>1.1514319426959789E-5</v>
      </c>
      <c r="O6082" s="2">
        <f t="shared" ref="O6082:O6145" si="479">$C$14*L6082</f>
        <v>4.8956744939281509E-5</v>
      </c>
      <c r="Q6082">
        <f>N6082+O6082</f>
        <v>6.0471064366241298E-5</v>
      </c>
      <c r="S6082">
        <f>IF(H6082&gt;$B$5,$B$5,($B$3 - $B$5)*(($B$5-H6082)/($B$5-$B$6))^(1/$B$2)+$B$5)</f>
        <v>23.466666666666669</v>
      </c>
      <c r="T6082">
        <f>K6082*S6082</f>
        <v>3.8600385126569964E-4</v>
      </c>
      <c r="U6082" s="3">
        <f>S6082*N6082/Q6082+$B$7*O6082/Q6082</f>
        <v>48.995725453122745</v>
      </c>
      <c r="V6082">
        <f>IF(U6082-H6082&lt;=10,10,U6082-H6082)</f>
        <v>31.595725453122746</v>
      </c>
      <c r="X6082">
        <f t="shared" ref="X6082:X6145" si="480">IF(Q6082-$C$20&lt;=0,0,Q6082-$C$20)</f>
        <v>0</v>
      </c>
      <c r="Y6082">
        <f t="shared" ref="Y6082:Y6145" si="481">1-(X6082/Q6082)</f>
        <v>1</v>
      </c>
      <c r="AA6082">
        <f>((Y6082*V6082)+H6082+273)/(Y6082*V6082)</f>
        <v>10.191116704405294</v>
      </c>
      <c r="AB6082">
        <f t="shared" ref="AB6082:AB6145" si="482">(Q6082-X6082)/AA6082</f>
        <v>5.9337034517622182E-6</v>
      </c>
      <c r="AD6082">
        <f>AA6082*$C$28</f>
        <v>5.7455147365101045</v>
      </c>
      <c r="AF6082">
        <f>(Q6082-X6082)/AD6082+X6082</f>
        <v>1.0524916763675758E-5</v>
      </c>
      <c r="AH6082">
        <f>Q6082/AF6082</f>
        <v>5.7455147365101045</v>
      </c>
      <c r="AK6082" s="2"/>
      <c r="AT6082" s="1"/>
    </row>
    <row r="6083" spans="6:46" x14ac:dyDescent="0.35">
      <c r="F6083" s="4">
        <v>44450.375</v>
      </c>
      <c r="H6083">
        <v>18</v>
      </c>
      <c r="I6083">
        <v>18.537500000000001</v>
      </c>
      <c r="K6083" s="2">
        <v>1.49868919525508E-5</v>
      </c>
      <c r="L6083">
        <v>1.9143340239155201E-4</v>
      </c>
      <c r="N6083">
        <f t="shared" si="478"/>
        <v>1.049082436678556E-5</v>
      </c>
      <c r="O6083" s="2">
        <f t="shared" si="479"/>
        <v>5.7430020717465609E-5</v>
      </c>
      <c r="Q6083">
        <f>N6083+O6083</f>
        <v>6.7920845084251167E-5</v>
      </c>
      <c r="S6083">
        <f>IF(H6083&gt;$B$5,$B$5,($B$3 - $B$5)*(($B$5-H6083)/($B$5-$B$6))^(1/$B$2)+$B$5)</f>
        <v>22.666666666666668</v>
      </c>
      <c r="T6083">
        <f>K6083*S6083</f>
        <v>3.3970288425781817E-4</v>
      </c>
      <c r="U6083" s="3">
        <f>S6083*N6083/Q6083+$B$7*O6083/Q6083</f>
        <v>50.005902521207233</v>
      </c>
      <c r="V6083">
        <f>IF(U6083-H6083&lt;=10,10,U6083-H6083)</f>
        <v>32.005902521207233</v>
      </c>
      <c r="X6083">
        <f t="shared" si="480"/>
        <v>0</v>
      </c>
      <c r="Y6083">
        <f t="shared" si="481"/>
        <v>1</v>
      </c>
      <c r="AA6083">
        <f>((Y6083*V6083)+H6083+273)/(Y6083*V6083)</f>
        <v>10.09207293270928</v>
      </c>
      <c r="AB6083">
        <f t="shared" si="482"/>
        <v>6.7301183351652005E-6</v>
      </c>
      <c r="AD6083">
        <f>AA6083*$C$28</f>
        <v>5.6896761599983661</v>
      </c>
      <c r="AF6083">
        <f>(Q6083-X6083)/AD6083+X6083</f>
        <v>1.1937559041017666E-5</v>
      </c>
      <c r="AH6083">
        <f>Q6083/AF6083</f>
        <v>5.6896761599983661</v>
      </c>
      <c r="AK6083" s="2"/>
      <c r="AT6083" s="1"/>
    </row>
    <row r="6084" spans="6:46" x14ac:dyDescent="0.35">
      <c r="F6084" s="4">
        <v>44450.416666666664</v>
      </c>
      <c r="H6084">
        <v>19.3</v>
      </c>
      <c r="I6084">
        <v>18.537500000000001</v>
      </c>
      <c r="K6084" s="2">
        <v>1.3524756152302E-5</v>
      </c>
      <c r="L6084">
        <v>1.78879457566192E-4</v>
      </c>
      <c r="N6084">
        <f t="shared" si="478"/>
        <v>9.4673293066113996E-6</v>
      </c>
      <c r="O6084" s="2">
        <f t="shared" si="479"/>
        <v>5.366383726985761E-5</v>
      </c>
      <c r="Q6084">
        <f>N6084+O6084</f>
        <v>6.3131166576469011E-5</v>
      </c>
      <c r="S6084">
        <f>IF(H6084&gt;$B$5,$B$5,($B$3 - $B$5)*(($B$5-H6084)/($B$5-$B$6))^(1/$B$2)+$B$5)</f>
        <v>20.933333333333334</v>
      </c>
      <c r="T6084">
        <f>K6084*S6084</f>
        <v>2.8311822878818854E-4</v>
      </c>
      <c r="U6084" s="3">
        <f>S6084*N6084/Q6084+$B$7*O6084/Q6084</f>
        <v>49.891265769321159</v>
      </c>
      <c r="V6084">
        <f>IF(U6084-H6084&lt;=10,10,U6084-H6084)</f>
        <v>30.591265769321158</v>
      </c>
      <c r="X6084">
        <f t="shared" si="480"/>
        <v>0</v>
      </c>
      <c r="Y6084">
        <f t="shared" si="481"/>
        <v>1</v>
      </c>
      <c r="AA6084">
        <f>((Y6084*V6084)+H6084+273)/(Y6084*V6084)</f>
        <v>10.555014892294414</v>
      </c>
      <c r="AB6084">
        <f t="shared" si="482"/>
        <v>5.981153718935755E-6</v>
      </c>
      <c r="AD6084">
        <f>AA6084*$C$28</f>
        <v>5.9506720771381909</v>
      </c>
      <c r="AF6084">
        <f>(Q6084-X6084)/AD6084+X6084</f>
        <v>1.0609081757170222E-5</v>
      </c>
      <c r="AH6084">
        <f>Q6084/AF6084</f>
        <v>5.9506720771381909</v>
      </c>
      <c r="AK6084" s="2"/>
      <c r="AT6084" s="1"/>
    </row>
    <row r="6085" spans="6:46" x14ac:dyDescent="0.35">
      <c r="F6085" s="4">
        <v>44450.458333333336</v>
      </c>
      <c r="H6085">
        <v>20.399999999999999</v>
      </c>
      <c r="I6085">
        <v>18.537500000000001</v>
      </c>
      <c r="K6085" s="2">
        <v>1.31592222022397E-5</v>
      </c>
      <c r="L6085">
        <v>1.56911570738321E-4</v>
      </c>
      <c r="N6085">
        <f t="shared" si="478"/>
        <v>9.2114555415677893E-6</v>
      </c>
      <c r="O6085" s="2">
        <f t="shared" si="479"/>
        <v>4.7073471221496307E-5</v>
      </c>
      <c r="Q6085">
        <f>N6085+O6085</f>
        <v>5.6284926763064096E-5</v>
      </c>
      <c r="S6085">
        <f>IF(H6085&gt;$B$5,$B$5,($B$3 - $B$5)*(($B$5-H6085)/($B$5-$B$6))^(1/$B$2)+$B$5)</f>
        <v>20</v>
      </c>
      <c r="T6085">
        <f>K6085*S6085</f>
        <v>2.6318444404479401E-4</v>
      </c>
      <c r="U6085" s="3">
        <f>S6085*N6085/Q6085+$B$7*O6085/Q6085</f>
        <v>49.271984303860869</v>
      </c>
      <c r="V6085">
        <f>IF(U6085-H6085&lt;=10,10,U6085-H6085)</f>
        <v>28.87198430386087</v>
      </c>
      <c r="X6085">
        <f t="shared" si="480"/>
        <v>0</v>
      </c>
      <c r="Y6085">
        <f t="shared" si="481"/>
        <v>1</v>
      </c>
      <c r="AA6085">
        <f>((Y6085*V6085)+H6085+273)/(Y6085*V6085)</f>
        <v>11.162100287674562</v>
      </c>
      <c r="AB6085">
        <f t="shared" si="482"/>
        <v>5.0425032307956558E-6</v>
      </c>
      <c r="AD6085">
        <f>AA6085*$C$28</f>
        <v>6.2929327132045945</v>
      </c>
      <c r="AF6085">
        <f>(Q6085-X6085)/AD6085+X6085</f>
        <v>8.9441488298389451E-6</v>
      </c>
      <c r="AH6085">
        <f>Q6085/AF6085</f>
        <v>6.2929327132045954</v>
      </c>
      <c r="AK6085" s="2"/>
      <c r="AT6085" s="1"/>
    </row>
    <row r="6086" spans="6:46" x14ac:dyDescent="0.35">
      <c r="F6086" s="4">
        <v>44450.5</v>
      </c>
      <c r="H6086">
        <v>20.2</v>
      </c>
      <c r="I6086">
        <v>18.537500000000001</v>
      </c>
      <c r="K6086" s="2">
        <v>1.31592222022397E-5</v>
      </c>
      <c r="L6086">
        <v>1.44358839206169E-4</v>
      </c>
      <c r="N6086">
        <f t="shared" si="478"/>
        <v>9.2114555415677893E-6</v>
      </c>
      <c r="O6086" s="2">
        <f t="shared" si="479"/>
        <v>4.3307651761850704E-5</v>
      </c>
      <c r="Q6086">
        <f>N6086+O6086</f>
        <v>5.2519107303418493E-5</v>
      </c>
      <c r="S6086">
        <f>IF(H6086&gt;$B$5,$B$5,($B$3 - $B$5)*(($B$5-H6086)/($B$5-$B$6))^(1/$B$2)+$B$5)</f>
        <v>20</v>
      </c>
      <c r="T6086">
        <f>K6086*S6086</f>
        <v>2.6318444404479401E-4</v>
      </c>
      <c r="U6086" s="3">
        <f>S6086*N6086/Q6086+$B$7*O6086/Q6086</f>
        <v>48.861263823616298</v>
      </c>
      <c r="V6086">
        <f>IF(U6086-H6086&lt;=10,10,U6086-H6086)</f>
        <v>28.661263823616299</v>
      </c>
      <c r="X6086">
        <f t="shared" si="480"/>
        <v>0</v>
      </c>
      <c r="Y6086">
        <f t="shared" si="481"/>
        <v>1</v>
      </c>
      <c r="AA6086">
        <f>((Y6086*V6086)+H6086+273)/(Y6086*V6086)</f>
        <v>11.2298350067316</v>
      </c>
      <c r="AB6086">
        <f t="shared" si="482"/>
        <v>4.6767479016331491E-6</v>
      </c>
      <c r="AD6086">
        <f>AA6086*$C$28</f>
        <v>6.3311199735219406</v>
      </c>
      <c r="AF6086">
        <f>(Q6086-X6086)/AD6086+X6086</f>
        <v>8.2953896819305762E-6</v>
      </c>
      <c r="AH6086">
        <f>Q6086/AF6086</f>
        <v>6.3311199735219414</v>
      </c>
      <c r="AK6086" s="2"/>
      <c r="AT6086" s="1"/>
    </row>
    <row r="6087" spans="6:46" x14ac:dyDescent="0.35">
      <c r="F6087" s="4">
        <v>44450.541666666664</v>
      </c>
      <c r="H6087">
        <v>20.5</v>
      </c>
      <c r="I6087">
        <v>18.537500000000001</v>
      </c>
      <c r="K6087" s="2">
        <v>1.27936882521775E-5</v>
      </c>
      <c r="L6087">
        <v>1.56911570738321E-4</v>
      </c>
      <c r="N6087">
        <f t="shared" si="478"/>
        <v>8.9555817765242501E-6</v>
      </c>
      <c r="O6087" s="2">
        <f t="shared" si="479"/>
        <v>4.7073471221496307E-5</v>
      </c>
      <c r="Q6087">
        <f>N6087+O6087</f>
        <v>5.6029052998020559E-5</v>
      </c>
      <c r="S6087">
        <f>IF(H6087&gt;$B$5,$B$5,($B$3 - $B$5)*(($B$5-H6087)/($B$5-$B$6))^(1/$B$2)+$B$5)</f>
        <v>20</v>
      </c>
      <c r="T6087">
        <f>K6087*S6087</f>
        <v>2.5587376504354999E-4</v>
      </c>
      <c r="U6087" s="3">
        <f>S6087*N6087/Q6087+$B$7*O6087/Q6087</f>
        <v>49.405663751100306</v>
      </c>
      <c r="V6087">
        <f>IF(U6087-H6087&lt;=10,10,U6087-H6087)</f>
        <v>28.905663751100306</v>
      </c>
      <c r="X6087">
        <f t="shared" si="480"/>
        <v>0</v>
      </c>
      <c r="Y6087">
        <f t="shared" si="481"/>
        <v>1</v>
      </c>
      <c r="AA6087">
        <f>((Y6087*V6087)+H6087+273)/(Y6087*V6087)</f>
        <v>11.153719441534284</v>
      </c>
      <c r="AB6087">
        <f t="shared" si="482"/>
        <v>5.02335147407234E-6</v>
      </c>
      <c r="AD6087">
        <f>AA6087*$C$28</f>
        <v>6.2882077869379192</v>
      </c>
      <c r="AF6087">
        <f>(Q6087-X6087)/AD6087+X6087</f>
        <v>8.9101783682158267E-6</v>
      </c>
      <c r="AH6087">
        <f>Q6087/AF6087</f>
        <v>6.2882077869379183</v>
      </c>
      <c r="AK6087" s="2"/>
      <c r="AT6087" s="1"/>
    </row>
    <row r="6088" spans="6:46" x14ac:dyDescent="0.35">
      <c r="F6088" s="4">
        <v>44450.583333333336</v>
      </c>
      <c r="H6088">
        <v>20.7</v>
      </c>
      <c r="I6088">
        <v>18.537500000000001</v>
      </c>
      <c r="K6088" s="2">
        <v>1.16970864019909E-5</v>
      </c>
      <c r="L6088">
        <v>1.4122126296973501E-4</v>
      </c>
      <c r="N6088">
        <f t="shared" si="478"/>
        <v>8.1879604813936292E-6</v>
      </c>
      <c r="O6088" s="2">
        <f t="shared" si="479"/>
        <v>4.2366378890920511E-5</v>
      </c>
      <c r="Q6088">
        <f>N6088+O6088</f>
        <v>5.0554339372314136E-5</v>
      </c>
      <c r="S6088">
        <f>IF(H6088&gt;$B$5,$B$5,($B$3 - $B$5)*(($B$5-H6088)/($B$5-$B$6))^(1/$B$2)+$B$5)</f>
        <v>20</v>
      </c>
      <c r="T6088">
        <f>K6088*S6088</f>
        <v>2.3394172803981801E-4</v>
      </c>
      <c r="U6088" s="3">
        <f>S6088*N6088/Q6088+$B$7*O6088/Q6088</f>
        <v>49.331275605478083</v>
      </c>
      <c r="V6088">
        <f>IF(U6088-H6088&lt;=10,10,U6088-H6088)</f>
        <v>28.631275605478084</v>
      </c>
      <c r="X6088">
        <f t="shared" si="480"/>
        <v>0</v>
      </c>
      <c r="Y6088">
        <f t="shared" si="481"/>
        <v>1</v>
      </c>
      <c r="AA6088">
        <f>((Y6088*V6088)+H6088+273)/(Y6088*V6088)</f>
        <v>11.258013091942216</v>
      </c>
      <c r="AB6088">
        <f t="shared" si="482"/>
        <v>4.4905205704990501E-6</v>
      </c>
      <c r="AD6088">
        <f>AA6088*$C$28</f>
        <v>6.3470061230500141</v>
      </c>
      <c r="AF6088">
        <f>(Q6088-X6088)/AD6088+X6088</f>
        <v>7.9650686311329041E-6</v>
      </c>
      <c r="AH6088">
        <f>Q6088/AF6088</f>
        <v>6.3470061230500141</v>
      </c>
      <c r="AK6088" s="2"/>
      <c r="AT6088" s="1"/>
    </row>
    <row r="6089" spans="6:46" x14ac:dyDescent="0.35">
      <c r="F6089" s="4">
        <v>44450.625</v>
      </c>
      <c r="H6089">
        <v>21</v>
      </c>
      <c r="I6089">
        <v>18.537500000000001</v>
      </c>
      <c r="K6089" s="2">
        <v>1.27936882521775E-5</v>
      </c>
      <c r="L6089">
        <v>1.3494489720365801E-4</v>
      </c>
      <c r="N6089">
        <f t="shared" si="478"/>
        <v>8.9555817765242501E-6</v>
      </c>
      <c r="O6089" s="2">
        <f t="shared" si="479"/>
        <v>4.0483469161097408E-5</v>
      </c>
      <c r="Q6089">
        <f>N6089+O6089</f>
        <v>4.943905093762166E-5</v>
      </c>
      <c r="S6089">
        <f>IF(H6089&gt;$B$5,$B$5,($B$3 - $B$5)*(($B$5-H6089)/($B$5-$B$6))^(1/$B$2)+$B$5)</f>
        <v>20</v>
      </c>
      <c r="T6089">
        <f>K6089*S6089</f>
        <v>2.5587376504354999E-4</v>
      </c>
      <c r="U6089" s="3">
        <f>S6089*N6089/Q6089+$B$7*O6089/Q6089</f>
        <v>48.659964011569926</v>
      </c>
      <c r="V6089">
        <f>IF(U6089-H6089&lt;=10,10,U6089-H6089)</f>
        <v>27.659964011569926</v>
      </c>
      <c r="X6089">
        <f t="shared" si="480"/>
        <v>0</v>
      </c>
      <c r="Y6089">
        <f t="shared" si="481"/>
        <v>1</v>
      </c>
      <c r="AA6089">
        <f>((Y6089*V6089)+H6089+273)/(Y6089*V6089)</f>
        <v>11.629081074618258</v>
      </c>
      <c r="AB6089">
        <f t="shared" si="482"/>
        <v>4.2513291136586709E-6</v>
      </c>
      <c r="AD6089">
        <f>AA6089*$C$28</f>
        <v>6.5562056273389491</v>
      </c>
      <c r="AF6089">
        <f>(Q6089-X6089)/AD6089+X6089</f>
        <v>7.5408023707285887E-6</v>
      </c>
      <c r="AH6089">
        <f>Q6089/AF6089</f>
        <v>6.5562056273389491</v>
      </c>
      <c r="AK6089" s="2"/>
      <c r="AT6089" s="1"/>
    </row>
    <row r="6090" spans="6:46" x14ac:dyDescent="0.35">
      <c r="F6090" s="4">
        <v>44450.666666666664</v>
      </c>
      <c r="H6090">
        <v>20.3</v>
      </c>
      <c r="I6090">
        <v>18.537500000000001</v>
      </c>
      <c r="K6090" s="2">
        <v>1.31592222022397E-5</v>
      </c>
      <c r="L6090">
        <v>1.4122126296973501E-4</v>
      </c>
      <c r="N6090">
        <f t="shared" si="478"/>
        <v>9.2114555415677893E-6</v>
      </c>
      <c r="O6090" s="2">
        <f t="shared" si="479"/>
        <v>4.2366378890920511E-5</v>
      </c>
      <c r="Q6090">
        <f>N6090+O6090</f>
        <v>5.15778344324883E-5</v>
      </c>
      <c r="S6090">
        <f>IF(H6090&gt;$B$5,$B$5,($B$3 - $B$5)*(($B$5-H6090)/($B$5-$B$6))^(1/$B$2)+$B$5)</f>
        <v>20</v>
      </c>
      <c r="T6090">
        <f>K6090*S6090</f>
        <v>2.6318444404479401E-4</v>
      </c>
      <c r="U6090" s="3">
        <f>S6090*N6090/Q6090+$B$7*O6090/Q6090</f>
        <v>48.749234579112226</v>
      </c>
      <c r="V6090">
        <f>IF(U6090-H6090&lt;=10,10,U6090-H6090)</f>
        <v>28.449234579112225</v>
      </c>
      <c r="X6090">
        <f t="shared" si="480"/>
        <v>0</v>
      </c>
      <c r="Y6090">
        <f t="shared" si="481"/>
        <v>1</v>
      </c>
      <c r="AA6090">
        <f>((Y6090*V6090)+H6090+273)/(Y6090*V6090)</f>
        <v>11.309591957013298</v>
      </c>
      <c r="AB6090">
        <f t="shared" si="482"/>
        <v>4.5605389326627194E-6</v>
      </c>
      <c r="AD6090">
        <f>AA6090*$C$28</f>
        <v>6.3760850883836433</v>
      </c>
      <c r="AF6090">
        <f>(Q6090-X6090)/AD6090+X6090</f>
        <v>8.0892638221619841E-6</v>
      </c>
      <c r="AH6090">
        <f>Q6090/AF6090</f>
        <v>6.3760850883836433</v>
      </c>
      <c r="AK6090" s="2"/>
      <c r="AT6090" s="1"/>
    </row>
    <row r="6091" spans="6:46" x14ac:dyDescent="0.35">
      <c r="F6091" s="4">
        <v>44450.708333333336</v>
      </c>
      <c r="H6091">
        <v>19.600000000000001</v>
      </c>
      <c r="I6091">
        <v>18.537500000000001</v>
      </c>
      <c r="K6091" s="2">
        <v>1.42558240524264E-5</v>
      </c>
      <c r="L6091">
        <v>1.78879457566192E-4</v>
      </c>
      <c r="N6091">
        <f t="shared" si="478"/>
        <v>9.9790768366984796E-6</v>
      </c>
      <c r="O6091" s="2">
        <f t="shared" si="479"/>
        <v>5.366383726985761E-5</v>
      </c>
      <c r="Q6091">
        <f>N6091+O6091</f>
        <v>6.3642914106556086E-5</v>
      </c>
      <c r="S6091">
        <f>IF(H6091&gt;$B$5,$B$5,($B$3 - $B$5)*(($B$5-H6091)/($B$5-$B$6))^(1/$B$2)+$B$5)</f>
        <v>20.533333333333331</v>
      </c>
      <c r="T6091">
        <f>K6091*S6091</f>
        <v>2.9271958720982204E-4</v>
      </c>
      <c r="U6091" s="3">
        <f>S6091*N6091/Q6091+$B$7*O6091/Q6091</f>
        <v>49.595698204584423</v>
      </c>
      <c r="V6091">
        <f>IF(U6091-H6091&lt;=10,10,U6091-H6091)</f>
        <v>29.995698204584421</v>
      </c>
      <c r="X6091">
        <f t="shared" si="480"/>
        <v>0</v>
      </c>
      <c r="Y6091">
        <f t="shared" si="481"/>
        <v>1</v>
      </c>
      <c r="AA6091">
        <f>((Y6091*V6091)+H6091+273)/(Y6091*V6091)</f>
        <v>10.754732095393607</v>
      </c>
      <c r="AB6091">
        <f t="shared" si="482"/>
        <v>5.9176661530988009E-6</v>
      </c>
      <c r="AD6091">
        <f>AA6091*$C$28</f>
        <v>6.0632679944280961</v>
      </c>
      <c r="AF6091">
        <f>(Q6091-X6091)/AD6091+X6091</f>
        <v>1.0496470577424816E-5</v>
      </c>
      <c r="AH6091">
        <f>Q6091/AF6091</f>
        <v>6.0632679944280961</v>
      </c>
      <c r="AK6091" s="2"/>
      <c r="AT6091" s="1"/>
    </row>
    <row r="6092" spans="6:46" x14ac:dyDescent="0.35">
      <c r="F6092" s="4">
        <v>44450.75</v>
      </c>
      <c r="H6092">
        <v>19.8</v>
      </c>
      <c r="I6092">
        <v>18.537500000000001</v>
      </c>
      <c r="K6092" s="2">
        <v>1.46213580024886E-5</v>
      </c>
      <c r="L6092">
        <v>2.1967765498549899E-4</v>
      </c>
      <c r="N6092">
        <f t="shared" si="478"/>
        <v>1.0234950601742019E-5</v>
      </c>
      <c r="O6092" s="2">
        <f t="shared" si="479"/>
        <v>6.590329649564971E-5</v>
      </c>
      <c r="Q6092">
        <f>N6092+O6092</f>
        <v>7.6138247097391724E-5</v>
      </c>
      <c r="S6092">
        <f>IF(H6092&gt;$B$5,$B$5,($B$3 - $B$5)*(($B$5-H6092)/($B$5-$B$6))^(1/$B$2)+$B$5)</f>
        <v>20.266666666666666</v>
      </c>
      <c r="T6092">
        <f>K6092*S6092</f>
        <v>2.9632618885043564E-4</v>
      </c>
      <c r="U6092" s="3">
        <f>S6092*N6092/Q6092+$B$7*O6092/Q6092</f>
        <v>50.3309412226712</v>
      </c>
      <c r="V6092">
        <f>IF(U6092-H6092&lt;=10,10,U6092-H6092)</f>
        <v>30.530941222671199</v>
      </c>
      <c r="X6092">
        <f t="shared" si="480"/>
        <v>0</v>
      </c>
      <c r="Y6092">
        <f t="shared" si="481"/>
        <v>1</v>
      </c>
      <c r="AA6092">
        <f>((Y6092*V6092)+H6092+273)/(Y6092*V6092)</f>
        <v>10.590270993105744</v>
      </c>
      <c r="AB6092">
        <f t="shared" si="482"/>
        <v>7.1894522006998353E-6</v>
      </c>
      <c r="AD6092">
        <f>AA6092*$C$28</f>
        <v>5.9705486473550557</v>
      </c>
      <c r="AF6092">
        <f>(Q6092-X6092)/AD6092+X6092</f>
        <v>1.2752303279719671E-5</v>
      </c>
      <c r="AH6092">
        <f>Q6092/AF6092</f>
        <v>5.9705486473550557</v>
      </c>
      <c r="AK6092" s="2"/>
      <c r="AT6092" s="1"/>
    </row>
    <row r="6093" spans="6:46" x14ac:dyDescent="0.35">
      <c r="F6093" s="4">
        <v>44450.791666666664</v>
      </c>
      <c r="H6093">
        <v>18.399999999999999</v>
      </c>
      <c r="I6093">
        <v>18.537500000000001</v>
      </c>
      <c r="K6093" s="2">
        <v>1.6083493802737498E-5</v>
      </c>
      <c r="L6093">
        <v>2.1967765498549899E-4</v>
      </c>
      <c r="N6093">
        <f t="shared" si="478"/>
        <v>1.1258445661916248E-5</v>
      </c>
      <c r="O6093" s="2">
        <f t="shared" si="479"/>
        <v>6.590329649564971E-5</v>
      </c>
      <c r="Q6093">
        <f>N6093+O6093</f>
        <v>7.7161742157565955E-5</v>
      </c>
      <c r="S6093">
        <f>IF(H6093&gt;$B$5,$B$5,($B$3 - $B$5)*(($B$5-H6093)/($B$5-$B$6))^(1/$B$2)+$B$5)</f>
        <v>22.133333333333336</v>
      </c>
      <c r="T6093">
        <f>K6093*S6093</f>
        <v>3.5598132950059001E-4</v>
      </c>
      <c r="U6093" s="3">
        <f>S6093*N6093/Q6093+$B$7*O6093/Q6093</f>
        <v>50.204520136424911</v>
      </c>
      <c r="V6093">
        <f>IF(U6093-H6093&lt;=10,10,U6093-H6093)</f>
        <v>31.804520136424912</v>
      </c>
      <c r="X6093">
        <f t="shared" si="480"/>
        <v>0</v>
      </c>
      <c r="Y6093">
        <f t="shared" si="481"/>
        <v>1</v>
      </c>
      <c r="AA6093">
        <f>((Y6093*V6093)+H6093+273)/(Y6093*V6093)</f>
        <v>10.162219670350156</v>
      </c>
      <c r="AB6093">
        <f t="shared" si="482"/>
        <v>7.593000806969096E-6</v>
      </c>
      <c r="AD6093">
        <f>AA6093*$C$28</f>
        <v>5.7292232603332627</v>
      </c>
      <c r="AF6093">
        <f>(Q6093-X6093)/AD6093+X6093</f>
        <v>1.3468098318283645E-5</v>
      </c>
      <c r="AH6093">
        <f>Q6093/AF6093</f>
        <v>5.7292232603332627</v>
      </c>
      <c r="AK6093" s="2"/>
      <c r="AT6093" s="1"/>
    </row>
    <row r="6094" spans="6:46" x14ac:dyDescent="0.35">
      <c r="F6094" s="4">
        <v>44450.833333333336</v>
      </c>
      <c r="H6094">
        <v>18</v>
      </c>
      <c r="I6094">
        <v>18.537500000000001</v>
      </c>
      <c r="K6094" s="2">
        <v>1.6083493802737498E-5</v>
      </c>
      <c r="L6094">
        <v>1.8515703662547601E-4</v>
      </c>
      <c r="N6094">
        <f t="shared" si="478"/>
        <v>1.1258445661916248E-5</v>
      </c>
      <c r="O6094" s="2">
        <f t="shared" si="479"/>
        <v>5.5547110987642811E-5</v>
      </c>
      <c r="Q6094">
        <f>N6094+O6094</f>
        <v>6.6805556649559056E-5</v>
      </c>
      <c r="S6094">
        <f>IF(H6094&gt;$B$5,$B$5,($B$3 - $B$5)*(($B$5-H6094)/($B$5-$B$6))^(1/$B$2)+$B$5)</f>
        <v>22.666666666666668</v>
      </c>
      <c r="T6094">
        <f>K6094*S6094</f>
        <v>3.6455919286204998E-4</v>
      </c>
      <c r="U6094" s="3">
        <f>S6094*N6094/Q6094+$B$7*O6094/Q6094</f>
        <v>49.551006014192666</v>
      </c>
      <c r="V6094">
        <f>IF(U6094-H6094&lt;=10,10,U6094-H6094)</f>
        <v>31.551006014192666</v>
      </c>
      <c r="X6094">
        <f t="shared" si="480"/>
        <v>0</v>
      </c>
      <c r="Y6094">
        <f t="shared" si="481"/>
        <v>1</v>
      </c>
      <c r="AA6094">
        <f>((Y6094*V6094)+H6094+273)/(Y6094*V6094)</f>
        <v>10.223160740709783</v>
      </c>
      <c r="AB6094">
        <f t="shared" si="482"/>
        <v>6.534726230365504E-6</v>
      </c>
      <c r="AD6094">
        <f>AA6094*$C$28</f>
        <v>5.7635804194126585</v>
      </c>
      <c r="AF6094">
        <f>(Q6094-X6094)/AD6094+X6094</f>
        <v>1.1590981957074336E-5</v>
      </c>
      <c r="AH6094">
        <f>Q6094/AF6094</f>
        <v>5.7635804194126585</v>
      </c>
      <c r="AK6094" s="2"/>
      <c r="AT6094" s="1"/>
    </row>
    <row r="6095" spans="6:46" x14ac:dyDescent="0.35">
      <c r="F6095" s="4">
        <v>44450.875</v>
      </c>
      <c r="H6095">
        <v>16.899999999999999</v>
      </c>
      <c r="I6095">
        <v>18.537500000000001</v>
      </c>
      <c r="K6095" s="2">
        <v>1.6083493802737498E-5</v>
      </c>
      <c r="L6095">
        <v>1.3808247344009199E-4</v>
      </c>
      <c r="N6095">
        <f t="shared" si="478"/>
        <v>1.1258445661916248E-5</v>
      </c>
      <c r="O6095" s="2">
        <f t="shared" si="479"/>
        <v>4.1424742032027601E-5</v>
      </c>
      <c r="Q6095">
        <f>N6095+O6095</f>
        <v>5.2683187693943853E-5</v>
      </c>
      <c r="S6095">
        <f>IF(H6095&gt;$B$5,$B$5,($B$3 - $B$5)*(($B$5-H6095)/($B$5-$B$6))^(1/$B$2)+$B$5)</f>
        <v>24.133333333333333</v>
      </c>
      <c r="T6095">
        <f>K6095*S6095</f>
        <v>3.8814831710606493E-4</v>
      </c>
      <c r="U6095" s="3">
        <f>S6095*N6095/Q6095+$B$7*O6095/Q6095</f>
        <v>48.403764945850149</v>
      </c>
      <c r="V6095">
        <f>IF(U6095-H6095&lt;=10,10,U6095-H6095)</f>
        <v>31.503764945850151</v>
      </c>
      <c r="X6095">
        <f t="shared" si="480"/>
        <v>0</v>
      </c>
      <c r="Y6095">
        <f t="shared" si="481"/>
        <v>1</v>
      </c>
      <c r="AA6095">
        <f>((Y6095*V6095)+H6095+273)/(Y6095*V6095)</f>
        <v>10.202074751963485</v>
      </c>
      <c r="AB6095">
        <f t="shared" si="482"/>
        <v>5.1639680138399771E-6</v>
      </c>
      <c r="AD6095">
        <f>AA6095*$C$28</f>
        <v>5.7516926290370094</v>
      </c>
      <c r="AF6095">
        <f>(Q6095-X6095)/AD6095+X6095</f>
        <v>9.159597198914376E-6</v>
      </c>
      <c r="AH6095">
        <f>Q6095/AF6095</f>
        <v>5.7516926290370094</v>
      </c>
      <c r="AK6095" s="2"/>
      <c r="AT6095" s="1"/>
    </row>
    <row r="6096" spans="6:46" x14ac:dyDescent="0.35">
      <c r="F6096" s="4">
        <v>44450.916666666664</v>
      </c>
      <c r="H6096">
        <v>17.100000000000001</v>
      </c>
      <c r="I6096">
        <v>18.537500000000001</v>
      </c>
      <c r="K6096" s="2">
        <v>1.6083493802737498E-5</v>
      </c>
      <c r="L6096" s="2">
        <v>9.4147306430955106E-5</v>
      </c>
      <c r="N6096">
        <f t="shared" si="478"/>
        <v>1.1258445661916248E-5</v>
      </c>
      <c r="O6096" s="2">
        <f t="shared" si="479"/>
        <v>2.8244191929286536E-5</v>
      </c>
      <c r="Q6096">
        <f>N6096+O6096</f>
        <v>3.9502637591202785E-5</v>
      </c>
      <c r="S6096">
        <f>IF(H6096&gt;$B$5,$B$5,($B$3 - $B$5)*(($B$5-H6096)/($B$5-$B$6))^(1/$B$2)+$B$5)</f>
        <v>23.866666666666664</v>
      </c>
      <c r="T6096">
        <f>K6096*S6096</f>
        <v>3.8385938542533489E-4</v>
      </c>
      <c r="U6096" s="3">
        <f>S6096*N6096/Q6096+$B$7*O6096/Q6096</f>
        <v>46.126847142841967</v>
      </c>
      <c r="V6096">
        <f>IF(U6096-H6096&lt;=10,10,U6096-H6096)</f>
        <v>29.026847142841966</v>
      </c>
      <c r="X6096">
        <f t="shared" si="480"/>
        <v>0</v>
      </c>
      <c r="Y6096">
        <f t="shared" si="481"/>
        <v>1</v>
      </c>
      <c r="AA6096">
        <f>((Y6096*V6096)+H6096+273)/(Y6096*V6096)</f>
        <v>10.99419601351843</v>
      </c>
      <c r="AB6096">
        <f t="shared" si="482"/>
        <v>3.5930446885457074E-6</v>
      </c>
      <c r="AD6096">
        <f>AA6096*$C$28</f>
        <v>6.1982721858582552</v>
      </c>
      <c r="AF6096">
        <f>(Q6096-X6096)/AD6096+X6096</f>
        <v>6.3731692327630458E-6</v>
      </c>
      <c r="AH6096">
        <f>Q6096/AF6096</f>
        <v>6.1982721858582552</v>
      </c>
      <c r="AK6096" s="2"/>
      <c r="AL6096" s="2"/>
      <c r="AT6096" s="1"/>
    </row>
    <row r="6097" spans="6:46" x14ac:dyDescent="0.35">
      <c r="F6097" s="4">
        <v>44450.958333333336</v>
      </c>
      <c r="H6097">
        <v>17</v>
      </c>
      <c r="I6097">
        <v>18.537500000000001</v>
      </c>
      <c r="K6097" s="2">
        <v>1.6083493802737498E-5</v>
      </c>
      <c r="L6097" s="2">
        <v>6.9041358049367002E-5</v>
      </c>
      <c r="N6097">
        <f t="shared" si="478"/>
        <v>1.1258445661916248E-5</v>
      </c>
      <c r="O6097" s="2">
        <f t="shared" si="479"/>
        <v>2.0712407414810104E-5</v>
      </c>
      <c r="Q6097">
        <f>N6097+O6097</f>
        <v>3.1970853076726352E-5</v>
      </c>
      <c r="S6097">
        <f>IF(H6097&gt;$B$5,$B$5,($B$3 - $B$5)*(($B$5-H6097)/($B$5-$B$6))^(1/$B$2)+$B$5)</f>
        <v>24</v>
      </c>
      <c r="T6097">
        <f>K6097*S6097</f>
        <v>3.8600385126569996E-4</v>
      </c>
      <c r="U6097" s="3">
        <f>S6097*N6097/Q6097+$B$7*O6097/Q6097</f>
        <v>44.083437508476372</v>
      </c>
      <c r="V6097">
        <f>IF(U6097-H6097&lt;=10,10,U6097-H6097)</f>
        <v>27.083437508476372</v>
      </c>
      <c r="X6097">
        <f t="shared" si="480"/>
        <v>0</v>
      </c>
      <c r="Y6097">
        <f t="shared" si="481"/>
        <v>1</v>
      </c>
      <c r="AA6097">
        <f>((Y6097*V6097)+H6097+273)/(Y6097*V6097)</f>
        <v>11.707651121067551</v>
      </c>
      <c r="AB6097">
        <f t="shared" si="482"/>
        <v>2.7307657826594956E-6</v>
      </c>
      <c r="AD6097">
        <f>AA6097*$C$28</f>
        <v>6.6005015934059026</v>
      </c>
      <c r="AF6097">
        <f>(Q6097-X6097)/AD6097+X6097</f>
        <v>4.8437005315878089E-6</v>
      </c>
      <c r="AH6097">
        <f>Q6097/AF6097</f>
        <v>6.6005015934059035</v>
      </c>
      <c r="AK6097" s="2"/>
      <c r="AL6097" s="2"/>
      <c r="AT6097" s="1"/>
    </row>
    <row r="6098" spans="6:46" x14ac:dyDescent="0.35">
      <c r="F6098" s="4">
        <v>44451</v>
      </c>
      <c r="H6098">
        <v>17.100000000000001</v>
      </c>
      <c r="I6098">
        <v>17.241666666666699</v>
      </c>
      <c r="K6098" s="2">
        <v>1.6083493802737498E-5</v>
      </c>
      <c r="L6098" s="2">
        <v>4.0797226784740898E-5</v>
      </c>
      <c r="N6098">
        <f t="shared" si="478"/>
        <v>1.1258445661916248E-5</v>
      </c>
      <c r="O6098" s="2">
        <f t="shared" si="479"/>
        <v>1.2239168035422271E-5</v>
      </c>
      <c r="Q6098">
        <f>N6098+O6098</f>
        <v>2.3497613697338521E-5</v>
      </c>
      <c r="S6098">
        <f>IF(H6098&gt;$B$5,$B$5,($B$3 - $B$5)*(($B$5-H6098)/($B$5-$B$6))^(1/$B$2)+$B$5)</f>
        <v>23.866666666666664</v>
      </c>
      <c r="T6098">
        <f>K6098*S6098</f>
        <v>3.8385938542533489E-4</v>
      </c>
      <c r="U6098" s="3">
        <f>S6098*N6098/Q6098+$B$7*O6098/Q6098</f>
        <v>40.083040936733056</v>
      </c>
      <c r="V6098">
        <f>IF(U6098-H6098&lt;=10,10,U6098-H6098)</f>
        <v>22.983040936733055</v>
      </c>
      <c r="X6098">
        <f t="shared" si="480"/>
        <v>0</v>
      </c>
      <c r="Y6098">
        <f t="shared" si="481"/>
        <v>1</v>
      </c>
      <c r="AA6098">
        <f>((Y6098*V6098)+H6098+273)/(Y6098*V6098)</f>
        <v>13.622350575738761</v>
      </c>
      <c r="AB6098">
        <f t="shared" si="482"/>
        <v>1.7249309189845315E-6</v>
      </c>
      <c r="AD6098">
        <f>AA6098*$C$28</f>
        <v>7.6799646445989032</v>
      </c>
      <c r="AF6098">
        <f>(Q6098-X6098)/AD6098+X6098</f>
        <v>3.0595992019134766E-6</v>
      </c>
      <c r="AH6098">
        <f>Q6098/AF6098</f>
        <v>7.6799646445989032</v>
      </c>
      <c r="AK6098" s="2"/>
      <c r="AL6098" s="2"/>
      <c r="AT6098" s="1"/>
    </row>
    <row r="6099" spans="6:46" x14ac:dyDescent="0.35">
      <c r="F6099" s="4">
        <v>44451.041666666664</v>
      </c>
      <c r="H6099">
        <v>17</v>
      </c>
      <c r="I6099">
        <v>17.241666666666699</v>
      </c>
      <c r="K6099" s="2">
        <v>1.6083493802737498E-5</v>
      </c>
      <c r="L6099" s="2">
        <v>2.1967765498549899E-5</v>
      </c>
      <c r="N6099">
        <f t="shared" si="478"/>
        <v>1.1258445661916248E-5</v>
      </c>
      <c r="O6099" s="2">
        <f t="shared" si="479"/>
        <v>6.5903296495649707E-6</v>
      </c>
      <c r="Q6099">
        <f>N6099+O6099</f>
        <v>1.7848775311481217E-5</v>
      </c>
      <c r="S6099">
        <f>IF(H6099&gt;$B$5,$B$5,($B$3 - $B$5)*(($B$5-H6099)/($B$5-$B$6))^(1/$B$2)+$B$5)</f>
        <v>24</v>
      </c>
      <c r="T6099">
        <f>K6099*S6099</f>
        <v>3.8600385126569996E-4</v>
      </c>
      <c r="U6099" s="3">
        <f>S6099*N6099/Q6099+$B$7*O6099/Q6099</f>
        <v>35.446175749946164</v>
      </c>
      <c r="V6099">
        <f>IF(U6099-H6099&lt;=10,10,U6099-H6099)</f>
        <v>18.446175749946164</v>
      </c>
      <c r="X6099">
        <f t="shared" si="480"/>
        <v>0</v>
      </c>
      <c r="Y6099">
        <f t="shared" si="481"/>
        <v>1</v>
      </c>
      <c r="AA6099">
        <f>((Y6099*V6099)+H6099+273)/(Y6099*V6099)</f>
        <v>16.721415860458034</v>
      </c>
      <c r="AB6099">
        <f t="shared" si="482"/>
        <v>1.0674200953095788E-6</v>
      </c>
      <c r="AD6099">
        <f>AA6099*$C$28</f>
        <v>9.4271456238005857</v>
      </c>
      <c r="AF6099">
        <f>(Q6099-X6099)/AD6099+X6099</f>
        <v>1.8933382408370417E-6</v>
      </c>
      <c r="AH6099">
        <f>Q6099/AF6099</f>
        <v>9.4271456238005857</v>
      </c>
      <c r="AK6099" s="2"/>
      <c r="AL6099" s="2"/>
      <c r="AT6099" s="1"/>
    </row>
    <row r="6100" spans="6:46" x14ac:dyDescent="0.35">
      <c r="F6100" s="4">
        <v>44451.083333333336</v>
      </c>
      <c r="H6100">
        <v>16.899999999999999</v>
      </c>
      <c r="I6100">
        <v>17.241666666666699</v>
      </c>
      <c r="K6100" s="2">
        <v>1.6083493802737498E-5</v>
      </c>
      <c r="L6100" s="2">
        <v>9.4147549089596692E-6</v>
      </c>
      <c r="N6100">
        <f t="shared" si="478"/>
        <v>1.1258445661916248E-5</v>
      </c>
      <c r="O6100" s="2">
        <f t="shared" si="479"/>
        <v>2.8244264726879012E-6</v>
      </c>
      <c r="Q6100">
        <f>N6100+O6100</f>
        <v>1.4082872134604149E-5</v>
      </c>
      <c r="S6100">
        <f>IF(H6100&gt;$B$5,$B$5,($B$3 - $B$5)*(($B$5-H6100)/($B$5-$B$6))^(1/$B$2)+$B$5)</f>
        <v>24.133333333333333</v>
      </c>
      <c r="T6100">
        <f>K6100*S6100</f>
        <v>3.8814831710606493E-4</v>
      </c>
      <c r="U6100" s="3">
        <f>S6100*N6100/Q6100+$B$7*O6100/Q6100</f>
        <v>30.323876684412127</v>
      </c>
      <c r="V6100">
        <f>IF(U6100-H6100&lt;=10,10,U6100-H6100)</f>
        <v>13.423876684412129</v>
      </c>
      <c r="X6100">
        <f t="shared" si="480"/>
        <v>0</v>
      </c>
      <c r="Y6100">
        <f t="shared" si="481"/>
        <v>1</v>
      </c>
      <c r="AA6100">
        <f>((Y6100*V6100)+H6100+273)/(Y6100*V6100)</f>
        <v>22.595847966678157</v>
      </c>
      <c r="AB6100">
        <f t="shared" si="482"/>
        <v>6.2325043766323804E-7</v>
      </c>
      <c r="AD6100">
        <f>AA6100*$C$28</f>
        <v>12.739013912025177</v>
      </c>
      <c r="AF6100">
        <f>(Q6100-X6100)/AD6100+X6100</f>
        <v>1.1054915421130373E-6</v>
      </c>
      <c r="AH6100">
        <f>Q6100/AF6100</f>
        <v>12.739013912025177</v>
      </c>
      <c r="AK6100" s="2"/>
      <c r="AL6100" s="2"/>
      <c r="AT6100" s="1"/>
    </row>
    <row r="6101" spans="6:46" x14ac:dyDescent="0.35">
      <c r="F6101" s="4">
        <v>44451.125</v>
      </c>
      <c r="H6101">
        <v>16.5</v>
      </c>
      <c r="I6101">
        <v>17.241666666666699</v>
      </c>
      <c r="K6101" s="2">
        <v>1.6814561702861898E-5</v>
      </c>
      <c r="L6101">
        <v>0</v>
      </c>
      <c r="N6101">
        <f t="shared" si="478"/>
        <v>1.1770193192003328E-5</v>
      </c>
      <c r="O6101" s="2">
        <f t="shared" si="479"/>
        <v>0</v>
      </c>
      <c r="Q6101">
        <f>N6101+O6101</f>
        <v>1.1770193192003328E-5</v>
      </c>
      <c r="S6101">
        <f>IF(H6101&gt;$B$5,$B$5,($B$3 - $B$5)*(($B$5-H6101)/($B$5-$B$6))^(1/$B$2)+$B$5)</f>
        <v>24.666666666666668</v>
      </c>
      <c r="T6101">
        <f>K6101*S6101</f>
        <v>4.1475918867059353E-4</v>
      </c>
      <c r="U6101" s="3">
        <f>S6101*N6101/Q6101+$B$7*O6101/Q6101</f>
        <v>24.666666666666671</v>
      </c>
      <c r="V6101">
        <f>IF(U6101-H6101&lt;=10,10,U6101-H6101)</f>
        <v>10</v>
      </c>
      <c r="X6101">
        <f t="shared" si="480"/>
        <v>0</v>
      </c>
      <c r="Y6101">
        <f t="shared" si="481"/>
        <v>1</v>
      </c>
      <c r="AA6101">
        <f>((Y6101*V6101)+H6101+273)/(Y6101*V6101)</f>
        <v>29.95</v>
      </c>
      <c r="AB6101">
        <f t="shared" si="482"/>
        <v>3.9299476434067877E-7</v>
      </c>
      <c r="AD6101">
        <f>AA6101*$C$28</f>
        <v>16.885113903571895</v>
      </c>
      <c r="AF6101">
        <f>(Q6101-X6101)/AD6101+X6101</f>
        <v>6.9707514318357364E-7</v>
      </c>
      <c r="AH6101">
        <f>Q6101/AF6101</f>
        <v>16.885113903571895</v>
      </c>
      <c r="AK6101" s="2"/>
      <c r="AT6101" s="1"/>
    </row>
    <row r="6102" spans="6:46" x14ac:dyDescent="0.35">
      <c r="F6102" s="4">
        <v>44451.166666666664</v>
      </c>
      <c r="H6102">
        <v>16.399999999999999</v>
      </c>
      <c r="I6102">
        <v>17.241666666666699</v>
      </c>
      <c r="K6102" s="2">
        <v>1.7545629602986299E-5</v>
      </c>
      <c r="L6102" s="2">
        <v>1.5691278403152899E-6</v>
      </c>
      <c r="N6102">
        <f t="shared" si="478"/>
        <v>1.2281940722090408E-5</v>
      </c>
      <c r="O6102" s="2">
        <f t="shared" si="479"/>
        <v>4.7073835209458705E-7</v>
      </c>
      <c r="Q6102">
        <f>N6102+O6102</f>
        <v>1.2752679074184995E-5</v>
      </c>
      <c r="S6102">
        <f>IF(H6102&gt;$B$5,$B$5,($B$3 - $B$5)*(($B$5-H6102)/($B$5-$B$6))^(1/$B$2)+$B$5)</f>
        <v>24.800000000000004</v>
      </c>
      <c r="T6102">
        <f>K6102*S6102</f>
        <v>4.351316141540603E-4</v>
      </c>
      <c r="U6102" s="3">
        <f>S6102*N6102/Q6102+$B$7*O6102/Q6102</f>
        <v>25.914769543760762</v>
      </c>
      <c r="V6102">
        <f>IF(U6102-H6102&lt;=10,10,U6102-H6102)</f>
        <v>10</v>
      </c>
      <c r="X6102">
        <f t="shared" si="480"/>
        <v>0</v>
      </c>
      <c r="Y6102">
        <f t="shared" si="481"/>
        <v>1</v>
      </c>
      <c r="AA6102">
        <f>((Y6102*V6102)+H6102+273)/(Y6102*V6102)</f>
        <v>29.939999999999998</v>
      </c>
      <c r="AB6102">
        <f t="shared" si="482"/>
        <v>4.2594118484251823E-7</v>
      </c>
      <c r="AD6102">
        <f>AA6102*$C$28</f>
        <v>16.879476135991403</v>
      </c>
      <c r="AF6102">
        <f>(Q6102-X6102)/AD6102+X6102</f>
        <v>7.5551391355049166E-7</v>
      </c>
      <c r="AH6102">
        <f>Q6102/AF6102</f>
        <v>16.879476135991403</v>
      </c>
      <c r="AK6102" s="2"/>
      <c r="AL6102" s="2"/>
      <c r="AT6102" s="1"/>
    </row>
    <row r="6103" spans="6:46" x14ac:dyDescent="0.35">
      <c r="F6103" s="4">
        <v>44451.208333333336</v>
      </c>
      <c r="H6103">
        <v>15.3</v>
      </c>
      <c r="I6103">
        <v>17.241666666666699</v>
      </c>
      <c r="K6103" s="2">
        <v>1.7545629602986299E-5</v>
      </c>
      <c r="L6103" s="2">
        <v>4.7073713880137897E-6</v>
      </c>
      <c r="N6103">
        <f t="shared" si="478"/>
        <v>1.2281940722090408E-5</v>
      </c>
      <c r="O6103" s="2">
        <f t="shared" si="479"/>
        <v>1.4122114164041371E-6</v>
      </c>
      <c r="Q6103">
        <f>N6103+O6103</f>
        <v>1.3694152138494546E-5</v>
      </c>
      <c r="S6103">
        <f>IF(H6103&gt;$B$5,$B$5,($B$3 - $B$5)*(($B$5-H6103)/($B$5-$B$6))^(1/$B$2)+$B$5)</f>
        <v>26.266666666666666</v>
      </c>
      <c r="T6103">
        <f>K6103*S6103</f>
        <v>4.608652042384401E-4</v>
      </c>
      <c r="U6103" s="3">
        <f>S6103*N6103/Q6103+$B$7*O6103/Q6103</f>
        <v>29.22979581510182</v>
      </c>
      <c r="V6103">
        <f>IF(U6103-H6103&lt;=10,10,U6103-H6103)</f>
        <v>13.929795815101819</v>
      </c>
      <c r="X6103">
        <f t="shared" si="480"/>
        <v>0</v>
      </c>
      <c r="Y6103">
        <f t="shared" si="481"/>
        <v>1</v>
      </c>
      <c r="AA6103">
        <f>((Y6103*V6103)+H6103+273)/(Y6103*V6103)</f>
        <v>21.696642206875929</v>
      </c>
      <c r="AB6103">
        <f t="shared" si="482"/>
        <v>6.3116458334528393E-7</v>
      </c>
      <c r="AD6103">
        <f>AA6103*$C$28</f>
        <v>12.23206260394476</v>
      </c>
      <c r="AF6103">
        <f>(Q6103-X6103)/AD6103+X6103</f>
        <v>1.1195292717091123E-6</v>
      </c>
      <c r="AH6103">
        <f>Q6103/AF6103</f>
        <v>12.232062603944762</v>
      </c>
      <c r="AK6103" s="2"/>
      <c r="AL6103" s="2"/>
      <c r="AT6103" s="1"/>
    </row>
    <row r="6104" spans="6:46" x14ac:dyDescent="0.35">
      <c r="F6104" s="4">
        <v>44451.25</v>
      </c>
      <c r="H6104">
        <v>14.6</v>
      </c>
      <c r="I6104">
        <v>17.241666666666699</v>
      </c>
      <c r="K6104" s="2">
        <v>1.7545629602986299E-5</v>
      </c>
      <c r="L6104" s="2">
        <v>2.9813283370805601E-5</v>
      </c>
      <c r="N6104">
        <f t="shared" si="478"/>
        <v>1.2281940722090408E-5</v>
      </c>
      <c r="O6104" s="2">
        <f t="shared" si="479"/>
        <v>8.9439850112416824E-6</v>
      </c>
      <c r="Q6104">
        <f>N6104+O6104</f>
        <v>2.1225925733332091E-5</v>
      </c>
      <c r="S6104">
        <f>IF(H6104&gt;$B$5,$B$5,($B$3 - $B$5)*(($B$5-H6104)/($B$5-$B$6))^(1/$B$2)+$B$5)</f>
        <v>27.200000000000003</v>
      </c>
      <c r="T6104">
        <f>K6104*S6104</f>
        <v>4.7724112520122736E-4</v>
      </c>
      <c r="U6104" s="3">
        <f>S6104*N6104/Q6104+$B$7*O6104/Q6104</f>
        <v>38.914107852646588</v>
      </c>
      <c r="V6104">
        <f>IF(U6104-H6104&lt;=10,10,U6104-H6104)</f>
        <v>24.314107852646586</v>
      </c>
      <c r="X6104">
        <f t="shared" si="480"/>
        <v>0</v>
      </c>
      <c r="Y6104">
        <f t="shared" si="481"/>
        <v>1</v>
      </c>
      <c r="AA6104">
        <f>((Y6104*V6104)+H6104+273)/(Y6104*V6104)</f>
        <v>12.828523659719425</v>
      </c>
      <c r="AB6104">
        <f t="shared" si="482"/>
        <v>1.6545883451873626E-6</v>
      </c>
      <c r="AD6104">
        <f>AA6104*$C$28</f>
        <v>7.232423479433371</v>
      </c>
      <c r="AF6104">
        <f>(Q6104-X6104)/AD6104+X6104</f>
        <v>2.9348289399385458E-6</v>
      </c>
      <c r="AH6104">
        <f>Q6104/AF6104</f>
        <v>7.232423479433371</v>
      </c>
      <c r="AK6104" s="2"/>
      <c r="AL6104" s="2"/>
      <c r="AT6104" s="1"/>
    </row>
    <row r="6105" spans="6:46" x14ac:dyDescent="0.35">
      <c r="F6105" s="4">
        <v>44451.291666666664</v>
      </c>
      <c r="H6105">
        <v>15.1</v>
      </c>
      <c r="I6105">
        <v>17.241666666666699</v>
      </c>
      <c r="K6105" s="2">
        <v>1.7545629602986299E-5</v>
      </c>
      <c r="L6105" s="2">
        <v>7.2179540932405098E-5</v>
      </c>
      <c r="N6105">
        <f t="shared" si="478"/>
        <v>1.2281940722090408E-5</v>
      </c>
      <c r="O6105" s="2">
        <f t="shared" si="479"/>
        <v>2.1653862279721534E-5</v>
      </c>
      <c r="Q6105">
        <f>N6105+O6105</f>
        <v>3.3935803001811942E-5</v>
      </c>
      <c r="S6105">
        <f>IF(H6105&gt;$B$5,$B$5,($B$3 - $B$5)*(($B$5-H6105)/($B$5-$B$6))^(1/$B$2)+$B$5)</f>
        <v>26.533333333333335</v>
      </c>
      <c r="T6105">
        <f>K6105*S6105</f>
        <v>4.6554403879923647E-4</v>
      </c>
      <c r="U6105" s="3">
        <f>S6105*N6105/Q6105+$B$7*O6105/Q6105</f>
        <v>44.697432162225859</v>
      </c>
      <c r="V6105">
        <f>IF(U6105-H6105&lt;=10,10,U6105-H6105)</f>
        <v>29.597432162225857</v>
      </c>
      <c r="X6105">
        <f t="shared" si="480"/>
        <v>0</v>
      </c>
      <c r="Y6105">
        <f t="shared" si="481"/>
        <v>1</v>
      </c>
      <c r="AA6105">
        <f>((Y6105*V6105)+H6105+273)/(Y6105*V6105)</f>
        <v>10.73395254091305</v>
      </c>
      <c r="AB6105">
        <f t="shared" si="482"/>
        <v>3.1615383869514762E-6</v>
      </c>
      <c r="AD6105">
        <f>AA6105*$C$28</f>
        <v>6.0515529645693427</v>
      </c>
      <c r="AF6105">
        <f>(Q6105-X6105)/AD6105+X6105</f>
        <v>5.6077841837457954E-6</v>
      </c>
      <c r="AH6105">
        <f>Q6105/AF6105</f>
        <v>6.0515529645693427</v>
      </c>
      <c r="AK6105" s="2"/>
      <c r="AL6105" s="2"/>
      <c r="AT6105" s="1"/>
    </row>
    <row r="6106" spans="6:46" x14ac:dyDescent="0.35">
      <c r="F6106" s="4">
        <v>44451.333333333336</v>
      </c>
      <c r="H6106">
        <v>15.3</v>
      </c>
      <c r="I6106">
        <v>17.241666666666699</v>
      </c>
      <c r="K6106" s="2">
        <v>1.64490277527997E-5</v>
      </c>
      <c r="L6106">
        <v>1.4749762873581099E-4</v>
      </c>
      <c r="N6106">
        <f t="shared" si="478"/>
        <v>1.1514319426959789E-5</v>
      </c>
      <c r="O6106" s="2">
        <f t="shared" si="479"/>
        <v>4.4249288620743302E-5</v>
      </c>
      <c r="Q6106">
        <f>N6106+O6106</f>
        <v>5.5763608047703091E-5</v>
      </c>
      <c r="S6106">
        <f>IF(H6106&gt;$B$5,$B$5,($B$3 - $B$5)*(($B$5-H6106)/($B$5-$B$6))^(1/$B$2)+$B$5)</f>
        <v>26.266666666666666</v>
      </c>
      <c r="T6106">
        <f>K6106*S6106</f>
        <v>4.3206112897353879E-4</v>
      </c>
      <c r="U6106" s="3">
        <f>S6106*N6106/Q6106+$B$7*O6106/Q6106</f>
        <v>49.067012702652065</v>
      </c>
      <c r="V6106">
        <f>IF(U6106-H6106&lt;=10,10,U6106-H6106)</f>
        <v>33.767012702652067</v>
      </c>
      <c r="X6106">
        <f t="shared" si="480"/>
        <v>0</v>
      </c>
      <c r="Y6106">
        <f t="shared" si="481"/>
        <v>1</v>
      </c>
      <c r="AA6106">
        <f>((Y6106*V6106)+H6106+273)/(Y6106*V6106)</f>
        <v>9.5379184276303146</v>
      </c>
      <c r="AB6106">
        <f t="shared" si="482"/>
        <v>5.8465176097713282E-6</v>
      </c>
      <c r="AD6106">
        <f>AA6106*$C$28</f>
        <v>5.3772567296666178</v>
      </c>
      <c r="AF6106">
        <f>(Q6106-X6106)/AD6106+X6106</f>
        <v>1.0370270725601073E-5</v>
      </c>
      <c r="AH6106">
        <f>Q6106/AF6106</f>
        <v>5.3772567296666178</v>
      </c>
      <c r="AK6106" s="2"/>
      <c r="AT6106" s="1"/>
    </row>
    <row r="6107" spans="6:46" x14ac:dyDescent="0.35">
      <c r="F6107" s="4">
        <v>44451.375</v>
      </c>
      <c r="H6107">
        <v>16.2</v>
      </c>
      <c r="I6107">
        <v>17.241666666666699</v>
      </c>
      <c r="K6107" s="2">
        <v>1.49868919525508E-5</v>
      </c>
      <c r="L6107">
        <v>2.1340007592621501E-4</v>
      </c>
      <c r="N6107">
        <f t="shared" si="478"/>
        <v>1.049082436678556E-5</v>
      </c>
      <c r="O6107" s="2">
        <f t="shared" si="479"/>
        <v>6.4020022777864515E-5</v>
      </c>
      <c r="Q6107">
        <f>N6107+O6107</f>
        <v>7.4510847144650073E-5</v>
      </c>
      <c r="S6107">
        <f>IF(H6107&gt;$B$5,$B$5,($B$3 - $B$5)*(($B$5-H6107)/($B$5-$B$6))^(1/$B$2)+$B$5)</f>
        <v>25.066666666666666</v>
      </c>
      <c r="T6107">
        <f>K6107*S6107</f>
        <v>3.7567142494394006E-4</v>
      </c>
      <c r="U6107" s="3">
        <f>S6107*N6107/Q6107+$B$7*O6107/Q6107</f>
        <v>50.785508355544245</v>
      </c>
      <c r="V6107">
        <f>IF(U6107-H6107&lt;=10,10,U6107-H6107)</f>
        <v>34.585508355544249</v>
      </c>
      <c r="X6107">
        <f t="shared" si="480"/>
        <v>0</v>
      </c>
      <c r="Y6107">
        <f t="shared" si="481"/>
        <v>1</v>
      </c>
      <c r="AA6107">
        <f>((Y6107*V6107)+H6107+273)/(Y6107*V6107)</f>
        <v>9.3618837412184419</v>
      </c>
      <c r="AB6107">
        <f t="shared" si="482"/>
        <v>7.9589588168665444E-6</v>
      </c>
      <c r="AD6107">
        <f>AA6107*$C$28</f>
        <v>5.2780124648571345</v>
      </c>
      <c r="AF6107">
        <f>(Q6107-X6107)/AD6107+X6107</f>
        <v>1.4117216971496283E-5</v>
      </c>
      <c r="AH6107">
        <f>Q6107/AF6107</f>
        <v>5.2780124648571345</v>
      </c>
      <c r="AK6107" s="2"/>
      <c r="AT6107" s="1"/>
    </row>
    <row r="6108" spans="6:46" x14ac:dyDescent="0.35">
      <c r="F6108" s="4">
        <v>44451.416666666664</v>
      </c>
      <c r="H6108">
        <v>17.100000000000001</v>
      </c>
      <c r="I6108">
        <v>17.241666666666699</v>
      </c>
      <c r="K6108" s="2">
        <v>1.3524756152302E-5</v>
      </c>
      <c r="L6108">
        <v>2.60474639111599E-4</v>
      </c>
      <c r="N6108">
        <f t="shared" si="478"/>
        <v>9.4673293066113996E-6</v>
      </c>
      <c r="O6108" s="2">
        <f t="shared" si="479"/>
        <v>7.8142391733479705E-5</v>
      </c>
      <c r="Q6108">
        <f>N6108+O6108</f>
        <v>8.7609721040091099E-5</v>
      </c>
      <c r="S6108">
        <f>IF(H6108&gt;$B$5,$B$5,($B$3 - $B$5)*(($B$5-H6108)/($B$5-$B$6))^(1/$B$2)+$B$5)</f>
        <v>23.866666666666664</v>
      </c>
      <c r="T6108">
        <f>K6108*S6108</f>
        <v>3.2279084683494103E-4</v>
      </c>
      <c r="U6108" s="3">
        <f>S6108*N6108/Q6108+$B$7*O6108/Q6108</f>
        <v>51.635652806789693</v>
      </c>
      <c r="V6108">
        <f>IF(U6108-H6108&lt;=10,10,U6108-H6108)</f>
        <v>34.535652806789692</v>
      </c>
      <c r="X6108">
        <f t="shared" si="480"/>
        <v>0</v>
      </c>
      <c r="Y6108">
        <f t="shared" si="481"/>
        <v>1</v>
      </c>
      <c r="AA6108">
        <f>((Y6108*V6108)+H6108+273)/(Y6108*V6108)</f>
        <v>9.4000149533286521</v>
      </c>
      <c r="AB6108">
        <f t="shared" si="482"/>
        <v>9.3201682630374438E-6</v>
      </c>
      <c r="AD6108">
        <f>AA6108*$C$28</f>
        <v>5.2995099560011134</v>
      </c>
      <c r="AF6108">
        <f>(Q6108-X6108)/AD6108+X6108</f>
        <v>1.6531664581719051E-5</v>
      </c>
      <c r="AH6108">
        <f>Q6108/AF6108</f>
        <v>5.2995099560011134</v>
      </c>
      <c r="AK6108" s="2"/>
      <c r="AT6108" s="1"/>
    </row>
    <row r="6109" spans="6:46" x14ac:dyDescent="0.35">
      <c r="F6109" s="4">
        <v>44451.458333333336</v>
      </c>
      <c r="H6109">
        <v>18.899999999999999</v>
      </c>
      <c r="I6109">
        <v>17.241666666666699</v>
      </c>
      <c r="K6109" s="2">
        <v>1.31592222022397E-5</v>
      </c>
      <c r="L6109">
        <v>2.60474639111599E-4</v>
      </c>
      <c r="N6109">
        <f t="shared" si="478"/>
        <v>9.2114555415677893E-6</v>
      </c>
      <c r="O6109" s="2">
        <f t="shared" si="479"/>
        <v>7.8142391733479705E-5</v>
      </c>
      <c r="Q6109">
        <f>N6109+O6109</f>
        <v>8.7353847275047487E-5</v>
      </c>
      <c r="S6109">
        <f>IF(H6109&gt;$B$5,$B$5,($B$3 - $B$5)*(($B$5-H6109)/($B$5-$B$6))^(1/$B$2)+$B$5)</f>
        <v>21.466666666666669</v>
      </c>
      <c r="T6109">
        <f>K6109*S6109</f>
        <v>2.8248463660807892E-4</v>
      </c>
      <c r="U6109" s="3">
        <f>S6109*N6109/Q6109+$B$7*O6109/Q6109</f>
        <v>51.463912938053184</v>
      </c>
      <c r="V6109">
        <f>IF(U6109-H6109&lt;=10,10,U6109-H6109)</f>
        <v>32.563912938053186</v>
      </c>
      <c r="X6109">
        <f t="shared" si="480"/>
        <v>0</v>
      </c>
      <c r="Y6109">
        <f t="shared" si="481"/>
        <v>1</v>
      </c>
      <c r="AA6109">
        <f>((Y6109*V6109)+H6109+273)/(Y6109*V6109)</f>
        <v>9.9639104660206428</v>
      </c>
      <c r="AB6109">
        <f t="shared" si="482"/>
        <v>8.7670245104013474E-6</v>
      </c>
      <c r="AD6109">
        <f>AA6109*$C$28</f>
        <v>5.6174211400250638</v>
      </c>
      <c r="AF6109">
        <f>(Q6109-X6109)/AD6109+X6109</f>
        <v>1.5550524893466994E-5</v>
      </c>
      <c r="AH6109">
        <f>Q6109/AF6109</f>
        <v>5.6174211400250638</v>
      </c>
      <c r="AK6109" s="2"/>
      <c r="AT6109" s="1"/>
    </row>
    <row r="6110" spans="6:46" x14ac:dyDescent="0.35">
      <c r="F6110" s="4">
        <v>44451.5</v>
      </c>
      <c r="H6110">
        <v>19.7</v>
      </c>
      <c r="I6110">
        <v>17.241666666666699</v>
      </c>
      <c r="K6110" s="2">
        <v>1.31592222022397E-5</v>
      </c>
      <c r="L6110">
        <v>2.3536796275408601E-4</v>
      </c>
      <c r="N6110">
        <f t="shared" si="478"/>
        <v>9.2114555415677893E-6</v>
      </c>
      <c r="O6110" s="2">
        <f t="shared" si="479"/>
        <v>7.0610388826225818E-5</v>
      </c>
      <c r="Q6110">
        <f>N6110+O6110</f>
        <v>7.9821844367793614E-5</v>
      </c>
      <c r="S6110">
        <f>IF(H6110&gt;$B$5,$B$5,($B$3 - $B$5)*(($B$5-H6110)/($B$5-$B$6))^(1/$B$2)+$B$5)</f>
        <v>20.400000000000002</v>
      </c>
      <c r="T6110">
        <f>K6110*S6110</f>
        <v>2.6844813292568989E-4</v>
      </c>
      <c r="U6110" s="3">
        <f>S6110*N6110/Q6110+$B$7*O6110/Q6110</f>
        <v>51.007153627399255</v>
      </c>
      <c r="V6110">
        <f>IF(U6110-H6110&lt;=10,10,U6110-H6110)</f>
        <v>31.307153627399256</v>
      </c>
      <c r="X6110">
        <f t="shared" si="480"/>
        <v>0</v>
      </c>
      <c r="Y6110">
        <f t="shared" si="481"/>
        <v>1</v>
      </c>
      <c r="AA6110">
        <f>((Y6110*V6110)+H6110+273)/(Y6110*V6110)</f>
        <v>10.349300913253133</v>
      </c>
      <c r="AB6110">
        <f t="shared" si="482"/>
        <v>7.7127764509750755E-6</v>
      </c>
      <c r="AD6110">
        <f>AA6110*$C$28</f>
        <v>5.834695316948908</v>
      </c>
      <c r="AF6110">
        <f>(Q6110-X6110)/AD6110+X6110</f>
        <v>1.3680550574067377E-5</v>
      </c>
      <c r="AH6110">
        <f>Q6110/AF6110</f>
        <v>5.834695316948908</v>
      </c>
      <c r="AK6110" s="2"/>
      <c r="AT6110" s="1"/>
    </row>
    <row r="6111" spans="6:46" x14ac:dyDescent="0.35">
      <c r="F6111" s="4">
        <v>44451.541666666664</v>
      </c>
      <c r="H6111">
        <v>19.7</v>
      </c>
      <c r="I6111">
        <v>17.241666666666699</v>
      </c>
      <c r="K6111" s="2">
        <v>1.27936882521775E-5</v>
      </c>
      <c r="L6111">
        <v>1.85155823332268E-4</v>
      </c>
      <c r="N6111">
        <f t="shared" si="478"/>
        <v>8.9555817765242501E-6</v>
      </c>
      <c r="O6111" s="2">
        <f t="shared" si="479"/>
        <v>5.5546746999680408E-5</v>
      </c>
      <c r="Q6111">
        <f>N6111+O6111</f>
        <v>6.4502328776204653E-5</v>
      </c>
      <c r="S6111">
        <f>IF(H6111&gt;$B$5,$B$5,($B$3 - $B$5)*(($B$5-H6111)/($B$5-$B$6))^(1/$B$2)+$B$5)</f>
        <v>20.400000000000002</v>
      </c>
      <c r="T6111">
        <f>K6111*S6111</f>
        <v>2.6099124034442104E-4</v>
      </c>
      <c r="U6111" s="3">
        <f>S6111*N6111/Q6111+$B$7*O6111/Q6111</f>
        <v>50.196093918673377</v>
      </c>
      <c r="V6111">
        <f>IF(U6111-H6111&lt;=10,10,U6111-H6111)</f>
        <v>30.496093918673377</v>
      </c>
      <c r="X6111">
        <f t="shared" si="480"/>
        <v>0</v>
      </c>
      <c r="Y6111">
        <f t="shared" si="481"/>
        <v>1</v>
      </c>
      <c r="AA6111">
        <f>((Y6111*V6111)+H6111+273)/(Y6111*V6111)</f>
        <v>10.597950504106162</v>
      </c>
      <c r="AB6111">
        <f t="shared" si="482"/>
        <v>6.0863021346639908E-6</v>
      </c>
      <c r="AD6111">
        <f>AA6111*$C$28</f>
        <v>5.9748781771702744</v>
      </c>
      <c r="AF6111">
        <f>(Q6111-X6111)/AD6111+X6111</f>
        <v>1.0795588941489216E-5</v>
      </c>
      <c r="AH6111">
        <f>Q6111/AF6111</f>
        <v>5.9748781771702744</v>
      </c>
      <c r="AK6111" s="2"/>
      <c r="AT6111" s="1"/>
    </row>
    <row r="6112" spans="6:46" x14ac:dyDescent="0.35">
      <c r="F6112" s="4">
        <v>44451.583333333336</v>
      </c>
      <c r="H6112">
        <v>20.3</v>
      </c>
      <c r="I6112">
        <v>17.241666666666699</v>
      </c>
      <c r="K6112" s="2">
        <v>1.16970864019909E-5</v>
      </c>
      <c r="L6112">
        <v>1.4122126296973501E-4</v>
      </c>
      <c r="N6112">
        <f t="shared" si="478"/>
        <v>8.1879604813936292E-6</v>
      </c>
      <c r="O6112" s="2">
        <f t="shared" si="479"/>
        <v>4.2366378890920511E-5</v>
      </c>
      <c r="Q6112">
        <f>N6112+O6112</f>
        <v>5.0554339372314136E-5</v>
      </c>
      <c r="S6112">
        <f>IF(H6112&gt;$B$5,$B$5,($B$3 - $B$5)*(($B$5-H6112)/($B$5-$B$6))^(1/$B$2)+$B$5)</f>
        <v>20</v>
      </c>
      <c r="T6112">
        <f>K6112*S6112</f>
        <v>2.3394172803981801E-4</v>
      </c>
      <c r="U6112" s="3">
        <f>S6112*N6112/Q6112+$B$7*O6112/Q6112</f>
        <v>49.331275605478083</v>
      </c>
      <c r="V6112">
        <f>IF(U6112-H6112&lt;=10,10,U6112-H6112)</f>
        <v>29.031275605478083</v>
      </c>
      <c r="X6112">
        <f t="shared" si="480"/>
        <v>0</v>
      </c>
      <c r="Y6112">
        <f t="shared" si="481"/>
        <v>1</v>
      </c>
      <c r="AA6112">
        <f>((Y6112*V6112)+H6112+273)/(Y6112*V6112)</f>
        <v>11.102897440188798</v>
      </c>
      <c r="AB6112">
        <f t="shared" si="482"/>
        <v>4.5532564490170135E-6</v>
      </c>
      <c r="AD6112">
        <f>AA6112*$C$28</f>
        <v>6.2595555237817919</v>
      </c>
      <c r="AF6112">
        <f>(Q6112-X6112)/AD6112+X6112</f>
        <v>8.0763465041957283E-6</v>
      </c>
      <c r="AH6112">
        <f>Q6112/AF6112</f>
        <v>6.2595555237817919</v>
      </c>
      <c r="AK6112" s="2"/>
      <c r="AT6112" s="1"/>
    </row>
    <row r="6113" spans="6:46" x14ac:dyDescent="0.35">
      <c r="F6113" s="4">
        <v>44451.625</v>
      </c>
      <c r="H6113">
        <v>20.3</v>
      </c>
      <c r="I6113">
        <v>17.241666666666699</v>
      </c>
      <c r="K6113" s="2">
        <v>1.27936882521775E-5</v>
      </c>
      <c r="L6113" s="2">
        <v>9.7285367984672303E-5</v>
      </c>
      <c r="N6113">
        <f t="shared" si="478"/>
        <v>8.9555817765242501E-6</v>
      </c>
      <c r="O6113" s="2">
        <f t="shared" si="479"/>
        <v>2.9185610395401696E-5</v>
      </c>
      <c r="Q6113">
        <f>N6113+O6113</f>
        <v>3.8141192171925948E-5</v>
      </c>
      <c r="S6113">
        <f>IF(H6113&gt;$B$5,$B$5,($B$3 - $B$5)*(($B$5-H6113)/($B$5-$B$6))^(1/$B$2)+$B$5)</f>
        <v>20</v>
      </c>
      <c r="T6113">
        <f>K6113*S6113</f>
        <v>2.5587376504354999E-4</v>
      </c>
      <c r="U6113" s="3">
        <f>S6113*N6113/Q6113+$B$7*O6113/Q6113</f>
        <v>46.781972604174079</v>
      </c>
      <c r="V6113">
        <f>IF(U6113-H6113&lt;=10,10,U6113-H6113)</f>
        <v>26.481972604174079</v>
      </c>
      <c r="X6113">
        <f t="shared" si="480"/>
        <v>0</v>
      </c>
      <c r="Y6113">
        <f t="shared" si="481"/>
        <v>1</v>
      </c>
      <c r="AA6113">
        <f>((Y6113*V6113)+H6113+273)/(Y6113*V6113)</f>
        <v>12.075458931400382</v>
      </c>
      <c r="AB6113">
        <f t="shared" si="482"/>
        <v>3.1585708161157849E-6</v>
      </c>
      <c r="AD6113">
        <f>AA6113*$C$28</f>
        <v>6.8078630883005014</v>
      </c>
      <c r="AF6113">
        <f>(Q6113-X6113)/AD6113+X6113</f>
        <v>5.6025204498416883E-6</v>
      </c>
      <c r="AH6113">
        <f>Q6113/AF6113</f>
        <v>6.8078630883005014</v>
      </c>
      <c r="AK6113" s="2"/>
      <c r="AL6113" s="2"/>
      <c r="AT6113" s="1"/>
    </row>
    <row r="6114" spans="6:46" x14ac:dyDescent="0.35">
      <c r="F6114" s="4">
        <v>44451.666666666664</v>
      </c>
      <c r="H6114">
        <v>20.6</v>
      </c>
      <c r="I6114">
        <v>17.241666666666699</v>
      </c>
      <c r="K6114" s="2">
        <v>1.31592222022397E-5</v>
      </c>
      <c r="L6114" s="2">
        <v>8.4732636452520001E-5</v>
      </c>
      <c r="N6114">
        <f t="shared" si="478"/>
        <v>9.2114555415677893E-6</v>
      </c>
      <c r="O6114" s="2">
        <f t="shared" si="479"/>
        <v>2.5419790935756006E-5</v>
      </c>
      <c r="Q6114">
        <f>N6114+O6114</f>
        <v>3.4631246477323795E-5</v>
      </c>
      <c r="S6114">
        <f>IF(H6114&gt;$B$5,$B$5,($B$3 - $B$5)*(($B$5-H6114)/($B$5-$B$6))^(1/$B$2)+$B$5)</f>
        <v>20</v>
      </c>
      <c r="T6114">
        <f>K6114*S6114</f>
        <v>2.6318444404479401E-4</v>
      </c>
      <c r="U6114" s="3">
        <f>S6114*N6114/Q6114+$B$7*O6114/Q6114</f>
        <v>45.690460877116344</v>
      </c>
      <c r="V6114">
        <f>IF(U6114-H6114&lt;=10,10,U6114-H6114)</f>
        <v>25.090460877116342</v>
      </c>
      <c r="X6114">
        <f t="shared" si="480"/>
        <v>0</v>
      </c>
      <c r="Y6114">
        <f t="shared" si="481"/>
        <v>1</v>
      </c>
      <c r="AA6114">
        <f>((Y6114*V6114)+H6114+273)/(Y6114*V6114)</f>
        <v>12.701658309025991</v>
      </c>
      <c r="AB6114">
        <f t="shared" si="482"/>
        <v>2.7265137854255066E-6</v>
      </c>
      <c r="AD6114">
        <f>AA6114*$C$28</f>
        <v>7.1608997433106589</v>
      </c>
      <c r="AF6114">
        <f>(Q6114-X6114)/AD6114+X6114</f>
        <v>4.8361585441374886E-6</v>
      </c>
      <c r="AH6114">
        <f>Q6114/AF6114</f>
        <v>7.1608997433106598</v>
      </c>
      <c r="AK6114" s="2"/>
      <c r="AL6114" s="2"/>
      <c r="AT6114" s="1"/>
    </row>
    <row r="6115" spans="6:46" x14ac:dyDescent="0.35">
      <c r="F6115" s="4">
        <v>44451.708333333336</v>
      </c>
      <c r="H6115">
        <v>19.899999999999999</v>
      </c>
      <c r="I6115">
        <v>17.241666666666699</v>
      </c>
      <c r="K6115" s="2">
        <v>1.42558240524264E-5</v>
      </c>
      <c r="L6115" s="2">
        <v>8.7870819335558097E-5</v>
      </c>
      <c r="N6115">
        <f t="shared" si="478"/>
        <v>9.9790768366984796E-6</v>
      </c>
      <c r="O6115" s="2">
        <f t="shared" si="479"/>
        <v>2.6361245800667432E-5</v>
      </c>
      <c r="Q6115">
        <f>N6115+O6115</f>
        <v>3.6340322637365915E-5</v>
      </c>
      <c r="S6115">
        <f>IF(H6115&gt;$B$5,$B$5,($B$3 - $B$5)*(($B$5-H6115)/($B$5-$B$6))^(1/$B$2)+$B$5)</f>
        <v>20.133333333333336</v>
      </c>
      <c r="T6115">
        <f>K6115*S6115</f>
        <v>2.8701725758885154E-4</v>
      </c>
      <c r="U6115" s="3">
        <f>S6115*N6115/Q6115+$B$7*O6115/Q6115</f>
        <v>45.425590075844184</v>
      </c>
      <c r="V6115">
        <f>IF(U6115-H6115&lt;=10,10,U6115-H6115)</f>
        <v>25.525590075844185</v>
      </c>
      <c r="X6115">
        <f t="shared" si="480"/>
        <v>0</v>
      </c>
      <c r="Y6115">
        <f t="shared" si="481"/>
        <v>1</v>
      </c>
      <c r="AA6115">
        <f>((Y6115*V6115)+H6115+273)/(Y6115*V6115)</f>
        <v>12.474759217307268</v>
      </c>
      <c r="AB6115">
        <f t="shared" si="482"/>
        <v>2.9131081413537801E-6</v>
      </c>
      <c r="AD6115">
        <f>AA6115*$C$28</f>
        <v>7.0329793089771817</v>
      </c>
      <c r="AF6115">
        <f>(Q6115-X6115)/AD6115+X6115</f>
        <v>5.1671306057988317E-6</v>
      </c>
      <c r="AH6115">
        <f>Q6115/AF6115</f>
        <v>7.0329793089771817</v>
      </c>
      <c r="AK6115" s="2"/>
      <c r="AL6115" s="2"/>
      <c r="AT6115" s="1"/>
    </row>
    <row r="6116" spans="6:46" x14ac:dyDescent="0.35">
      <c r="F6116" s="4">
        <v>44451.75</v>
      </c>
      <c r="H6116">
        <v>20.8</v>
      </c>
      <c r="I6116">
        <v>17.241666666666699</v>
      </c>
      <c r="K6116" s="2">
        <v>1.46213580024886E-5</v>
      </c>
      <c r="L6116">
        <v>1.0670015929242799E-4</v>
      </c>
      <c r="N6116">
        <f t="shared" si="478"/>
        <v>1.0234950601742019E-5</v>
      </c>
      <c r="O6116" s="2">
        <f t="shared" si="479"/>
        <v>3.2010047787728405E-5</v>
      </c>
      <c r="Q6116">
        <f>N6116+O6116</f>
        <v>4.2244998389470426E-5</v>
      </c>
      <c r="S6116">
        <f>IF(H6116&gt;$B$5,$B$5,($B$3 - $B$5)*(($B$5-H6116)/($B$5-$B$6))^(1/$B$2)+$B$5)</f>
        <v>20</v>
      </c>
      <c r="T6116">
        <f>K6116*S6116</f>
        <v>2.9242716004977199E-4</v>
      </c>
      <c r="U6116" s="3">
        <f>S6116*N6116/Q6116+$B$7*O6116/Q6116</f>
        <v>46.520338863351498</v>
      </c>
      <c r="V6116">
        <f>IF(U6116-H6116&lt;=10,10,U6116-H6116)</f>
        <v>25.720338863351497</v>
      </c>
      <c r="X6116">
        <f t="shared" si="480"/>
        <v>0</v>
      </c>
      <c r="Y6116">
        <f t="shared" si="481"/>
        <v>1</v>
      </c>
      <c r="AA6116">
        <f>((Y6116*V6116)+H6116+273)/(Y6116*V6116)</f>
        <v>12.422866609997545</v>
      </c>
      <c r="AB6116">
        <f t="shared" si="482"/>
        <v>3.4005837554009423E-6</v>
      </c>
      <c r="AD6116">
        <f>AA6116*$C$28</f>
        <v>7.0037234630613892</v>
      </c>
      <c r="AF6116">
        <f>(Q6116-X6116)/AD6116+X6116</f>
        <v>6.0317913196139769E-6</v>
      </c>
      <c r="AH6116">
        <f>Q6116/AF6116</f>
        <v>7.0037234630613883</v>
      </c>
      <c r="AK6116" s="2"/>
      <c r="AT6116" s="1"/>
    </row>
    <row r="6117" spans="6:46" x14ac:dyDescent="0.35">
      <c r="F6117" s="4">
        <v>44451.791666666664</v>
      </c>
      <c r="H6117">
        <v>18.600000000000001</v>
      </c>
      <c r="I6117">
        <v>17.241666666666699</v>
      </c>
      <c r="K6117" s="2">
        <v>1.6083493802737498E-5</v>
      </c>
      <c r="L6117">
        <v>1.19252890824581E-4</v>
      </c>
      <c r="N6117">
        <f t="shared" si="478"/>
        <v>1.1258445661916248E-5</v>
      </c>
      <c r="O6117" s="2">
        <f t="shared" si="479"/>
        <v>3.5775867247374306E-5</v>
      </c>
      <c r="Q6117">
        <f>N6117+O6117</f>
        <v>4.7034312909290557E-5</v>
      </c>
      <c r="S6117">
        <f>IF(H6117&gt;$B$5,$B$5,($B$3 - $B$5)*(($B$5-H6117)/($B$5-$B$6))^(1/$B$2)+$B$5)</f>
        <v>21.866666666666664</v>
      </c>
      <c r="T6117">
        <f>K6117*S6117</f>
        <v>3.5169239781985992E-4</v>
      </c>
      <c r="U6117" s="3">
        <f>S6117*N6117/Q6117+$B$7*O6117/Q6117</f>
        <v>47.06898517576073</v>
      </c>
      <c r="V6117">
        <f>IF(U6117-H6117&lt;=10,10,U6117-H6117)</f>
        <v>28.468985175760729</v>
      </c>
      <c r="X6117">
        <f t="shared" si="480"/>
        <v>0</v>
      </c>
      <c r="Y6117">
        <f t="shared" si="481"/>
        <v>1</v>
      </c>
      <c r="AA6117">
        <f>((Y6117*V6117)+H6117+273)/(Y6117*V6117)</f>
        <v>11.24272548528622</v>
      </c>
      <c r="AB6117">
        <f t="shared" si="482"/>
        <v>4.1835329850262855E-6</v>
      </c>
      <c r="AD6117">
        <f>AA6117*$C$28</f>
        <v>6.3383873257311665</v>
      </c>
      <c r="AF6117">
        <f>(Q6117-X6117)/AD6117+X6117</f>
        <v>7.420548870270389E-6</v>
      </c>
      <c r="AH6117">
        <f>Q6117/AF6117</f>
        <v>6.3383873257311665</v>
      </c>
      <c r="AK6117" s="2"/>
      <c r="AT6117" s="1"/>
    </row>
    <row r="6118" spans="6:46" x14ac:dyDescent="0.35">
      <c r="F6118" s="4">
        <v>44451.833333333336</v>
      </c>
      <c r="H6118">
        <v>15.3</v>
      </c>
      <c r="I6118">
        <v>17.241666666666699</v>
      </c>
      <c r="K6118" s="2">
        <v>1.6083493802737498E-5</v>
      </c>
      <c r="L6118">
        <v>1.0983822084614601E-4</v>
      </c>
      <c r="N6118">
        <f t="shared" si="478"/>
        <v>1.1258445661916248E-5</v>
      </c>
      <c r="O6118" s="2">
        <f t="shared" si="479"/>
        <v>3.2951466253843806E-5</v>
      </c>
      <c r="Q6118">
        <f>N6118+O6118</f>
        <v>4.420991191576005E-5</v>
      </c>
      <c r="S6118">
        <f>IF(H6118&gt;$B$5,$B$5,($B$3 - $B$5)*(($B$5-H6118)/($B$5-$B$6))^(1/$B$2)+$B$5)</f>
        <v>26.266666666666666</v>
      </c>
      <c r="T6118">
        <f>K6118*S6118</f>
        <v>4.2245977055190492E-4</v>
      </c>
      <c r="U6118" s="3">
        <f>S6118*N6118/Q6118+$B$7*O6118/Q6118</f>
        <v>47.682802159039355</v>
      </c>
      <c r="V6118">
        <f>IF(U6118-H6118&lt;=10,10,U6118-H6118)</f>
        <v>32.382802159039358</v>
      </c>
      <c r="X6118">
        <f t="shared" si="480"/>
        <v>0</v>
      </c>
      <c r="Y6118">
        <f t="shared" si="481"/>
        <v>1</v>
      </c>
      <c r="AA6118">
        <f>((Y6118*V6118)+H6118+273)/(Y6118*V6118)</f>
        <v>9.9028737718277942</v>
      </c>
      <c r="AB6118">
        <f t="shared" si="482"/>
        <v>4.4643517563084249E-6</v>
      </c>
      <c r="AD6118">
        <f>AA6118*$C$28</f>
        <v>5.5830100704509826</v>
      </c>
      <c r="AF6118">
        <f>(Q6118-X6118)/AD6118+X6118</f>
        <v>7.9186516516866821E-6</v>
      </c>
      <c r="AH6118">
        <f>Q6118/AF6118</f>
        <v>5.5830100704509826</v>
      </c>
      <c r="AK6118" s="2"/>
      <c r="AT6118" s="1"/>
    </row>
    <row r="6119" spans="6:46" x14ac:dyDescent="0.35">
      <c r="F6119" s="4">
        <v>44451.875</v>
      </c>
      <c r="H6119">
        <v>14.5</v>
      </c>
      <c r="I6119">
        <v>17.241666666666699</v>
      </c>
      <c r="K6119" s="2">
        <v>1.6083493802737498E-5</v>
      </c>
      <c r="L6119">
        <v>1.0670015929242799E-4</v>
      </c>
      <c r="N6119">
        <f t="shared" si="478"/>
        <v>1.1258445661916248E-5</v>
      </c>
      <c r="O6119" s="2">
        <f t="shared" si="479"/>
        <v>3.2010047787728405E-5</v>
      </c>
      <c r="Q6119">
        <f>N6119+O6119</f>
        <v>4.326849344964465E-5</v>
      </c>
      <c r="S6119">
        <f>IF(H6119&gt;$B$5,$B$5,($B$3 - $B$5)*(($B$5-H6119)/($B$5-$B$6))^(1/$B$2)+$B$5)</f>
        <v>27.333333333333332</v>
      </c>
      <c r="T6119">
        <f>K6119*S6119</f>
        <v>4.3961549727482491E-4</v>
      </c>
      <c r="U6119" s="3">
        <f>S6119*N6119/Q6119+$B$7*O6119/Q6119</f>
        <v>47.801143777388113</v>
      </c>
      <c r="V6119">
        <f>IF(U6119-H6119&lt;=10,10,U6119-H6119)</f>
        <v>33.301143777388113</v>
      </c>
      <c r="X6119">
        <f t="shared" si="480"/>
        <v>0</v>
      </c>
      <c r="Y6119">
        <f t="shared" si="481"/>
        <v>1</v>
      </c>
      <c r="AA6119">
        <f>((Y6119*V6119)+H6119+273)/(Y6119*V6119)</f>
        <v>9.6333370986259048</v>
      </c>
      <c r="AB6119">
        <f t="shared" si="482"/>
        <v>4.4915373568538826E-6</v>
      </c>
      <c r="AD6119">
        <f>AA6119*$C$28</f>
        <v>5.4310515586578703</v>
      </c>
      <c r="AF6119">
        <f>(Q6119-X6119)/AD6119+X6119</f>
        <v>7.966872157688966E-6</v>
      </c>
      <c r="AH6119">
        <f>Q6119/AF6119</f>
        <v>5.4310515586578703</v>
      </c>
      <c r="AK6119" s="2"/>
      <c r="AT6119" s="1"/>
    </row>
    <row r="6120" spans="6:46" x14ac:dyDescent="0.35">
      <c r="F6120" s="4">
        <v>44451.916666666664</v>
      </c>
      <c r="H6120">
        <v>14.2</v>
      </c>
      <c r="I6120">
        <v>17.241666666666699</v>
      </c>
      <c r="K6120" s="2">
        <v>1.6083493802737498E-5</v>
      </c>
      <c r="L6120" s="2">
        <v>8.1594332240161007E-5</v>
      </c>
      <c r="N6120">
        <f t="shared" si="478"/>
        <v>1.1258445661916248E-5</v>
      </c>
      <c r="O6120" s="2">
        <f t="shared" si="479"/>
        <v>2.4478299672048307E-5</v>
      </c>
      <c r="Q6120">
        <f>N6120+O6120</f>
        <v>3.5736745333964555E-5</v>
      </c>
      <c r="S6120">
        <f>IF(H6120&gt;$B$5,$B$5,($B$3 - $B$5)*(($B$5-H6120)/($B$5-$B$6))^(1/$B$2)+$B$5)</f>
        <v>27.733333333333334</v>
      </c>
      <c r="T6120">
        <f>K6120*S6120</f>
        <v>4.4604889479591997E-4</v>
      </c>
      <c r="U6120" s="3">
        <f>S6120*N6120/Q6120+$B$7*O6120/Q6120</f>
        <v>46.409954035279966</v>
      </c>
      <c r="V6120">
        <f>IF(U6120-H6120&lt;=10,10,U6120-H6120)</f>
        <v>32.209954035279964</v>
      </c>
      <c r="X6120">
        <f t="shared" si="480"/>
        <v>0</v>
      </c>
      <c r="Y6120">
        <f t="shared" si="481"/>
        <v>1</v>
      </c>
      <c r="AA6120">
        <f>((Y6120*V6120)+H6120+273)/(Y6120*V6120)</f>
        <v>9.9164982876233303</v>
      </c>
      <c r="AB6120">
        <f t="shared" si="482"/>
        <v>3.6037666016205723E-6</v>
      </c>
      <c r="AD6120">
        <f>AA6120*$C$28</f>
        <v>5.5906912557961794</v>
      </c>
      <c r="AF6120">
        <f>(Q6120-X6120)/AD6120+X6120</f>
        <v>6.3921872446299539E-6</v>
      </c>
      <c r="AH6120">
        <f>Q6120/AF6120</f>
        <v>5.5906912557961794</v>
      </c>
      <c r="AK6120" s="2"/>
      <c r="AL6120" s="2"/>
      <c r="AT6120" s="1"/>
    </row>
    <row r="6121" spans="6:46" x14ac:dyDescent="0.35">
      <c r="F6121" s="4">
        <v>44451.958333333336</v>
      </c>
      <c r="H6121">
        <v>13.5</v>
      </c>
      <c r="I6121">
        <v>17.241666666666699</v>
      </c>
      <c r="K6121" s="2">
        <v>1.6083493802737498E-5</v>
      </c>
      <c r="L6121" s="2">
        <v>5.9626688070931898E-5</v>
      </c>
      <c r="N6121">
        <f t="shared" si="478"/>
        <v>1.1258445661916248E-5</v>
      </c>
      <c r="O6121" s="2">
        <f t="shared" si="479"/>
        <v>1.7888006421279573E-5</v>
      </c>
      <c r="Q6121">
        <f>N6121+O6121</f>
        <v>2.9146452083195822E-5</v>
      </c>
      <c r="S6121">
        <f>IF(H6121&gt;$B$5,$B$5,($B$3 - $B$5)*(($B$5-H6121)/($B$5-$B$6))^(1/$B$2)+$B$5)</f>
        <v>28.666666666666668</v>
      </c>
      <c r="T6121">
        <f>K6121*S6121</f>
        <v>4.61060155678475E-4</v>
      </c>
      <c r="U6121" s="3">
        <f>S6121*N6121/Q6121+$B$7*O6121/Q6121</f>
        <v>44.828182120272878</v>
      </c>
      <c r="V6121">
        <f>IF(U6121-H6121&lt;=10,10,U6121-H6121)</f>
        <v>31.328182120272878</v>
      </c>
      <c r="X6121">
        <f t="shared" si="480"/>
        <v>0</v>
      </c>
      <c r="Y6121">
        <f t="shared" si="481"/>
        <v>1</v>
      </c>
      <c r="AA6121">
        <f>((Y6121*V6121)+H6121+273)/(Y6121*V6121)</f>
        <v>10.14512048289588</v>
      </c>
      <c r="AB6121">
        <f t="shared" si="482"/>
        <v>2.8729527788590734E-6</v>
      </c>
      <c r="AD6121">
        <f>AA6121*$C$28</f>
        <v>5.7195831358650162</v>
      </c>
      <c r="AF6121">
        <f>(Q6121-X6121)/AD6121+X6121</f>
        <v>5.0959049620996168E-6</v>
      </c>
      <c r="AH6121">
        <f>Q6121/AF6121</f>
        <v>5.7195831358650162</v>
      </c>
      <c r="AK6121" s="2"/>
      <c r="AL6121" s="2"/>
      <c r="AT6121" s="1"/>
    </row>
    <row r="6122" spans="6:46" x14ac:dyDescent="0.35">
      <c r="F6122" s="4">
        <v>44452</v>
      </c>
      <c r="H6122">
        <v>14.2</v>
      </c>
      <c r="I6122">
        <v>16.237500000000001</v>
      </c>
      <c r="K6122" s="2">
        <v>1.6083493802737498E-5</v>
      </c>
      <c r="L6122" s="2">
        <v>3.4520739689343903E-5</v>
      </c>
      <c r="N6122">
        <f t="shared" si="478"/>
        <v>1.1258445661916248E-5</v>
      </c>
      <c r="O6122" s="2">
        <f t="shared" si="479"/>
        <v>1.0356221906803173E-5</v>
      </c>
      <c r="Q6122">
        <f>N6122+O6122</f>
        <v>2.161466756871942E-5</v>
      </c>
      <c r="S6122">
        <f>IF(H6122&gt;$B$5,$B$5,($B$3 - $B$5)*(($B$5-H6122)/($B$5-$B$6))^(1/$B$2)+$B$5)</f>
        <v>27.733333333333334</v>
      </c>
      <c r="T6122">
        <f>K6122*S6122</f>
        <v>4.4604889479591997E-4</v>
      </c>
      <c r="U6122" s="3">
        <f>S6122*N6122/Q6122+$B$7*O6122/Q6122</f>
        <v>40.797593968435166</v>
      </c>
      <c r="V6122">
        <f>IF(U6122-H6122&lt;=10,10,U6122-H6122)</f>
        <v>26.597593968435167</v>
      </c>
      <c r="X6122">
        <f t="shared" si="480"/>
        <v>0</v>
      </c>
      <c r="Y6122">
        <f t="shared" si="481"/>
        <v>1</v>
      </c>
      <c r="AA6122">
        <f>((Y6122*V6122)+H6122+273)/(Y6122*V6122)</f>
        <v>11.797969182507114</v>
      </c>
      <c r="AB6122">
        <f t="shared" si="482"/>
        <v>1.8320667933908114E-6</v>
      </c>
      <c r="AD6122">
        <f>AA6122*$C$28</f>
        <v>6.6514208172775824</v>
      </c>
      <c r="AF6122">
        <f>(Q6122-X6122)/AD6122+X6122</f>
        <v>3.2496316445012231E-6</v>
      </c>
      <c r="AH6122">
        <f>Q6122/AF6122</f>
        <v>6.6514208172775824</v>
      </c>
      <c r="AK6122" s="2"/>
      <c r="AL6122" s="2"/>
      <c r="AT6122" s="1"/>
    </row>
    <row r="6123" spans="6:46" x14ac:dyDescent="0.35">
      <c r="F6123" s="4">
        <v>44452.041666666664</v>
      </c>
      <c r="H6123">
        <v>13.9</v>
      </c>
      <c r="I6123">
        <v>16.237500000000001</v>
      </c>
      <c r="K6123" s="2">
        <v>1.6083493802737498E-5</v>
      </c>
      <c r="L6123" s="2">
        <v>1.2552974190794001E-5</v>
      </c>
      <c r="N6123">
        <f t="shared" si="478"/>
        <v>1.1258445661916248E-5</v>
      </c>
      <c r="O6123" s="2">
        <f t="shared" si="479"/>
        <v>3.7658922572382009E-6</v>
      </c>
      <c r="Q6123">
        <f>N6123+O6123</f>
        <v>1.5024337919154449E-5</v>
      </c>
      <c r="S6123">
        <f>IF(H6123&gt;$B$5,$B$5,($B$3 - $B$5)*(($B$5-H6123)/($B$5-$B$6))^(1/$B$2)+$B$5)</f>
        <v>28.133333333333333</v>
      </c>
      <c r="T6123">
        <f>K6123*S6123</f>
        <v>4.5248229231701492E-4</v>
      </c>
      <c r="U6123" s="3">
        <f>S6123*N6123/Q6123+$B$7*O6123/Q6123</f>
        <v>34.867538362681728</v>
      </c>
      <c r="V6123">
        <f>IF(U6123-H6123&lt;=10,10,U6123-H6123)</f>
        <v>20.967538362681729</v>
      </c>
      <c r="X6123">
        <f t="shared" si="480"/>
        <v>0</v>
      </c>
      <c r="Y6123">
        <f t="shared" si="481"/>
        <v>1</v>
      </c>
      <c r="AA6123">
        <f>((Y6123*V6123)+H6123+273)/(Y6123*V6123)</f>
        <v>14.683055923752498</v>
      </c>
      <c r="AB6123">
        <f t="shared" si="482"/>
        <v>1.0232432538004479E-6</v>
      </c>
      <c r="AD6123">
        <f>AA6123*$C$28</f>
        <v>8.2779656669474786</v>
      </c>
      <c r="AF6123">
        <f>(Q6123-X6123)/AD6123+X6123</f>
        <v>1.8149794917782878E-6</v>
      </c>
      <c r="AH6123">
        <f>Q6123/AF6123</f>
        <v>8.2779656669474786</v>
      </c>
      <c r="AK6123" s="2"/>
      <c r="AL6123" s="2"/>
      <c r="AT6123" s="1"/>
    </row>
    <row r="6124" spans="6:46" x14ac:dyDescent="0.35">
      <c r="F6124" s="4">
        <v>44452.083333333336</v>
      </c>
      <c r="H6124">
        <v>13.7</v>
      </c>
      <c r="I6124">
        <v>16.237500000000001</v>
      </c>
      <c r="K6124" s="2">
        <v>1.6083493802737498E-5</v>
      </c>
      <c r="L6124" s="2">
        <v>7.8456149357122992E-6</v>
      </c>
      <c r="N6124">
        <f t="shared" si="478"/>
        <v>1.1258445661916248E-5</v>
      </c>
      <c r="O6124" s="2">
        <f t="shared" si="479"/>
        <v>2.3536844807136901E-6</v>
      </c>
      <c r="Q6124">
        <f>N6124+O6124</f>
        <v>1.3612130142629938E-5</v>
      </c>
      <c r="S6124">
        <f>IF(H6124&gt;$B$5,$B$5,($B$3 - $B$5)*(($B$5-H6124)/($B$5-$B$6))^(1/$B$2)+$B$5)</f>
        <v>28.4</v>
      </c>
      <c r="T6124">
        <f>K6124*S6124</f>
        <v>4.5677122399774491E-4</v>
      </c>
      <c r="U6124" s="3">
        <f>S6124*N6124/Q6124+$B$7*O6124/Q6124</f>
        <v>32.99942760838811</v>
      </c>
      <c r="V6124">
        <f>IF(U6124-H6124&lt;=10,10,U6124-H6124)</f>
        <v>19.299427608388111</v>
      </c>
      <c r="X6124">
        <f t="shared" si="480"/>
        <v>0</v>
      </c>
      <c r="Y6124">
        <f t="shared" si="481"/>
        <v>1</v>
      </c>
      <c r="AA6124">
        <f>((Y6124*V6124)+H6124+273)/(Y6124*V6124)</f>
        <v>15.855362854149703</v>
      </c>
      <c r="AB6124">
        <f t="shared" si="482"/>
        <v>8.5851899245985025E-7</v>
      </c>
      <c r="AD6124">
        <f>AA6124*$C$28</f>
        <v>8.9388850676053586</v>
      </c>
      <c r="AF6124">
        <f>(Q6124-X6124)/AD6124+X6124</f>
        <v>1.5227995482300678E-6</v>
      </c>
      <c r="AH6124">
        <f>Q6124/AF6124</f>
        <v>8.9388850676053586</v>
      </c>
      <c r="AK6124" s="2"/>
      <c r="AL6124" s="2"/>
      <c r="AT6124" s="1"/>
    </row>
    <row r="6125" spans="6:46" x14ac:dyDescent="0.35">
      <c r="F6125" s="4">
        <v>44452.125</v>
      </c>
      <c r="H6125">
        <v>13.2</v>
      </c>
      <c r="I6125">
        <v>16.237500000000001</v>
      </c>
      <c r="K6125" s="2">
        <v>1.6814561702861898E-5</v>
      </c>
      <c r="L6125" s="2">
        <v>7.8456149357122992E-6</v>
      </c>
      <c r="N6125">
        <f t="shared" si="478"/>
        <v>1.1770193192003328E-5</v>
      </c>
      <c r="O6125" s="2">
        <f t="shared" si="479"/>
        <v>2.3536844807136901E-6</v>
      </c>
      <c r="Q6125">
        <f>N6125+O6125</f>
        <v>1.4123877672717018E-5</v>
      </c>
      <c r="S6125">
        <f>IF(H6125&gt;$B$5,$B$5,($B$3 - $B$5)*(($B$5-H6125)/($B$5-$B$6))^(1/$B$2)+$B$5)</f>
        <v>29.066666666666666</v>
      </c>
      <c r="T6125">
        <f>K6125*S6125</f>
        <v>4.8874326016318584E-4</v>
      </c>
      <c r="U6125" s="3">
        <f>S6125*N6125/Q6125+$B$7*O6125/Q6125</f>
        <v>33.38834698805249</v>
      </c>
      <c r="V6125">
        <f>IF(U6125-H6125&lt;=10,10,U6125-H6125)</f>
        <v>20.188346988052491</v>
      </c>
      <c r="X6125">
        <f t="shared" si="480"/>
        <v>0</v>
      </c>
      <c r="Y6125">
        <f t="shared" si="481"/>
        <v>1</v>
      </c>
      <c r="AA6125">
        <f>((Y6125*V6125)+H6125+273)/(Y6125*V6125)</f>
        <v>15.17649499334313</v>
      </c>
      <c r="AB6125">
        <f t="shared" si="482"/>
        <v>9.306416059117852E-7</v>
      </c>
      <c r="AD6125">
        <f>AA6125*$C$28</f>
        <v>8.5561551458960707</v>
      </c>
      <c r="AF6125">
        <f>(Q6125-X6125)/AD6125+X6125</f>
        <v>1.6507271586223498E-6</v>
      </c>
      <c r="AH6125">
        <f>Q6125/AF6125</f>
        <v>8.5561551458960707</v>
      </c>
      <c r="AK6125" s="2"/>
      <c r="AL6125" s="2"/>
      <c r="AT6125" s="1"/>
    </row>
    <row r="6126" spans="6:46" x14ac:dyDescent="0.35">
      <c r="F6126" s="4">
        <v>44452.166666666664</v>
      </c>
      <c r="H6126">
        <v>12</v>
      </c>
      <c r="I6126">
        <v>16.237500000000001</v>
      </c>
      <c r="K6126" s="2">
        <v>1.7545629602986299E-5</v>
      </c>
      <c r="L6126" s="2">
        <v>2.03986133923705E-5</v>
      </c>
      <c r="N6126">
        <f t="shared" si="478"/>
        <v>1.2281940722090408E-5</v>
      </c>
      <c r="O6126" s="2">
        <f t="shared" si="479"/>
        <v>6.1195840177111508E-6</v>
      </c>
      <c r="Q6126">
        <f>N6126+O6126</f>
        <v>1.840152473980156E-5</v>
      </c>
      <c r="S6126">
        <f>IF(H6126&gt;$B$5,$B$5,($B$3 - $B$5)*(($B$5-H6126)/($B$5-$B$6))^(1/$B$2)+$B$5)</f>
        <v>30.666666666666664</v>
      </c>
      <c r="T6126">
        <f>K6126*S6126</f>
        <v>5.3806597449157978E-4</v>
      </c>
      <c r="U6126" s="3">
        <f>S6126*N6126/Q6126+$B$7*O6126/Q6126</f>
        <v>38.758924230640162</v>
      </c>
      <c r="V6126">
        <f>IF(U6126-H6126&lt;=10,10,U6126-H6126)</f>
        <v>26.758924230640162</v>
      </c>
      <c r="X6126">
        <f t="shared" si="480"/>
        <v>0</v>
      </c>
      <c r="Y6126">
        <f t="shared" si="481"/>
        <v>1</v>
      </c>
      <c r="AA6126">
        <f>((Y6126*V6126)+H6126+273)/(Y6126*V6126)</f>
        <v>11.650652378381576</v>
      </c>
      <c r="AB6126">
        <f t="shared" si="482"/>
        <v>1.5794415747865414E-6</v>
      </c>
      <c r="AD6126">
        <f>AA6126*$C$28</f>
        <v>6.5683670270415266</v>
      </c>
      <c r="AF6126">
        <f>(Q6126-X6126)/AD6126+X6126</f>
        <v>2.8015372259259747E-6</v>
      </c>
      <c r="AH6126">
        <f>Q6126/AF6126</f>
        <v>6.5683670270415266</v>
      </c>
      <c r="AK6126" s="2"/>
      <c r="AL6126" s="2"/>
      <c r="AT6126" s="1"/>
    </row>
    <row r="6127" spans="6:46" x14ac:dyDescent="0.35">
      <c r="F6127" s="4">
        <v>44452.208333333336</v>
      </c>
      <c r="H6127">
        <v>11.2</v>
      </c>
      <c r="I6127">
        <v>16.237500000000001</v>
      </c>
      <c r="K6127" s="2">
        <v>1.7545629602986299E-5</v>
      </c>
      <c r="L6127" s="2">
        <v>5.9626445412290297E-5</v>
      </c>
      <c r="N6127">
        <f t="shared" si="478"/>
        <v>1.2281940722090408E-5</v>
      </c>
      <c r="O6127" s="2">
        <f t="shared" si="479"/>
        <v>1.7887933623687092E-5</v>
      </c>
      <c r="Q6127">
        <f>N6127+O6127</f>
        <v>3.01698743457775E-5</v>
      </c>
      <c r="S6127">
        <f>IF(H6127&gt;$B$5,$B$5,($B$3 - $B$5)*(($B$5-H6127)/($B$5-$B$6))^(1/$B$2)+$B$5)</f>
        <v>31.733333333333334</v>
      </c>
      <c r="T6127">
        <f>K6127*S6127</f>
        <v>5.5678131273476518E-4</v>
      </c>
      <c r="U6127" s="3">
        <f>S6127*N6127/Q6127+$B$7*O6127/Q6127</f>
        <v>45.528305901259706</v>
      </c>
      <c r="V6127">
        <f>IF(U6127-H6127&lt;=10,10,U6127-H6127)</f>
        <v>34.328305901259711</v>
      </c>
      <c r="X6127">
        <f t="shared" si="480"/>
        <v>0</v>
      </c>
      <c r="Y6127">
        <f t="shared" si="481"/>
        <v>1</v>
      </c>
      <c r="AA6127">
        <f>((Y6127*V6127)+H6127+273)/(Y6127*V6127)</f>
        <v>9.2788821801302763</v>
      </c>
      <c r="AB6127">
        <f t="shared" si="482"/>
        <v>3.2514556990908913E-6</v>
      </c>
      <c r="AD6127">
        <f>AA6127*$C$28</f>
        <v>5.2312181138338305</v>
      </c>
      <c r="AF6127">
        <f>(Q6127-X6127)/AD6127+X6127</f>
        <v>5.7672751717222409E-6</v>
      </c>
      <c r="AH6127">
        <f>Q6127/AF6127</f>
        <v>5.2312181138338305</v>
      </c>
      <c r="AK6127" s="2"/>
      <c r="AL6127" s="2"/>
      <c r="AT6127" s="1"/>
    </row>
    <row r="6128" spans="6:46" x14ac:dyDescent="0.35">
      <c r="F6128" s="4">
        <v>44452.25</v>
      </c>
      <c r="H6128">
        <v>11.3</v>
      </c>
      <c r="I6128">
        <v>16.237500000000001</v>
      </c>
      <c r="K6128" s="2">
        <v>1.7545629602986299E-5</v>
      </c>
      <c r="L6128">
        <v>1.19253133483222E-4</v>
      </c>
      <c r="N6128">
        <f t="shared" si="478"/>
        <v>1.2281940722090408E-5</v>
      </c>
      <c r="O6128" s="2">
        <f t="shared" si="479"/>
        <v>3.5775940044966608E-5</v>
      </c>
      <c r="Q6128">
        <f>N6128+O6128</f>
        <v>4.8057880767057016E-5</v>
      </c>
      <c r="S6128">
        <f>IF(H6128&gt;$B$5,$B$5,($B$3 - $B$5)*(($B$5-H6128)/($B$5-$B$6))^(1/$B$2)+$B$5)</f>
        <v>31.6</v>
      </c>
      <c r="T6128">
        <f>K6128*S6128</f>
        <v>5.5444189545436704E-4</v>
      </c>
      <c r="U6128" s="3">
        <f>S6128*N6128/Q6128+$B$7*O6128/Q6128</f>
        <v>49.01976516005837</v>
      </c>
      <c r="V6128">
        <f>IF(U6128-H6128&lt;=10,10,U6128-H6128)</f>
        <v>37.719765160058373</v>
      </c>
      <c r="X6128">
        <f t="shared" si="480"/>
        <v>0</v>
      </c>
      <c r="Y6128">
        <f t="shared" si="481"/>
        <v>1</v>
      </c>
      <c r="AA6128">
        <f>((Y6128*V6128)+H6128+273)/(Y6128*V6128)</f>
        <v>8.5371625139661926</v>
      </c>
      <c r="AB6128">
        <f t="shared" si="482"/>
        <v>5.6292568741004671E-6</v>
      </c>
      <c r="AD6128">
        <f>AA6128*$C$28</f>
        <v>4.8130538050625491</v>
      </c>
      <c r="AF6128">
        <f>(Q6128-X6128)/AD6128+X6128</f>
        <v>9.9849041198143156E-6</v>
      </c>
      <c r="AH6128">
        <f>Q6128/AF6128</f>
        <v>4.8130538050625491</v>
      </c>
      <c r="AK6128" s="2"/>
      <c r="AT6128" s="1"/>
    </row>
    <row r="6129" spans="6:46" x14ac:dyDescent="0.35">
      <c r="F6129" s="4">
        <v>44452.291666666664</v>
      </c>
      <c r="H6129">
        <v>11.5</v>
      </c>
      <c r="I6129">
        <v>16.237500000000001</v>
      </c>
      <c r="K6129" s="2">
        <v>1.7545629602986299E-5</v>
      </c>
      <c r="L6129">
        <v>1.56911570738321E-4</v>
      </c>
      <c r="N6129">
        <f t="shared" si="478"/>
        <v>1.2281940722090408E-5</v>
      </c>
      <c r="O6129" s="2">
        <f t="shared" si="479"/>
        <v>4.7073471221496307E-5</v>
      </c>
      <c r="Q6129">
        <f>N6129+O6129</f>
        <v>5.9355411943586715E-5</v>
      </c>
      <c r="S6129">
        <f>IF(H6129&gt;$B$5,$B$5,($B$3 - $B$5)*(($B$5-H6129)/($B$5-$B$6))^(1/$B$2)+$B$5)</f>
        <v>31.333333333333332</v>
      </c>
      <c r="T6129">
        <f>K6129*S6129</f>
        <v>5.4976306089357066E-4</v>
      </c>
      <c r="U6129" s="3">
        <f>S6129*N6129/Q6129+$B$7*O6129/Q6129</f>
        <v>50.10284593145883</v>
      </c>
      <c r="V6129">
        <f>IF(U6129-H6129&lt;=10,10,U6129-H6129)</f>
        <v>38.60284593145883</v>
      </c>
      <c r="X6129">
        <f t="shared" si="480"/>
        <v>0</v>
      </c>
      <c r="Y6129">
        <f t="shared" si="481"/>
        <v>1</v>
      </c>
      <c r="AA6129">
        <f>((Y6129*V6129)+H6129+273)/(Y6129*V6129)</f>
        <v>8.3699229457108721</v>
      </c>
      <c r="AB6129">
        <f t="shared" si="482"/>
        <v>7.0915123506606619E-6</v>
      </c>
      <c r="AD6129">
        <f>AA6129*$C$28</f>
        <v>4.7187680234540261</v>
      </c>
      <c r="AF6129">
        <f>(Q6129-X6129)/AD6129+X6129</f>
        <v>1.2578582301263449E-5</v>
      </c>
      <c r="AH6129">
        <f>Q6129/AF6129</f>
        <v>4.7187680234540261</v>
      </c>
      <c r="AK6129" s="2"/>
      <c r="AT6129" s="1"/>
    </row>
    <row r="6130" spans="6:46" x14ac:dyDescent="0.35">
      <c r="F6130" s="4">
        <v>44452.333333333336</v>
      </c>
      <c r="H6130">
        <v>13.1</v>
      </c>
      <c r="I6130">
        <v>16.237500000000001</v>
      </c>
      <c r="K6130" s="2">
        <v>1.64490277527997E-5</v>
      </c>
      <c r="L6130">
        <v>1.6318914979760501E-4</v>
      </c>
      <c r="N6130">
        <f t="shared" si="478"/>
        <v>1.1514319426959789E-5</v>
      </c>
      <c r="O6130" s="2">
        <f t="shared" si="479"/>
        <v>4.8956744939281509E-5</v>
      </c>
      <c r="Q6130">
        <f>N6130+O6130</f>
        <v>6.0471064366241298E-5</v>
      </c>
      <c r="S6130">
        <f>IF(H6130&gt;$B$5,$B$5,($B$3 - $B$5)*(($B$5-H6130)/($B$5-$B$6))^(1/$B$2)+$B$5)</f>
        <v>29.200000000000003</v>
      </c>
      <c r="T6130">
        <f>K6130*S6130</f>
        <v>4.803116103817513E-4</v>
      </c>
      <c r="U6130" s="3">
        <f>S6130*N6130/Q6130+$B$7*O6130/Q6130</f>
        <v>50.087411734373156</v>
      </c>
      <c r="V6130">
        <f>IF(U6130-H6130&lt;=10,10,U6130-H6130)</f>
        <v>36.987411734373154</v>
      </c>
      <c r="X6130">
        <f t="shared" si="480"/>
        <v>0</v>
      </c>
      <c r="Y6130">
        <f t="shared" si="481"/>
        <v>1</v>
      </c>
      <c r="AA6130">
        <f>((Y6130*V6130)+H6130+273)/(Y6130*V6130)</f>
        <v>8.7350640821974981</v>
      </c>
      <c r="AB6130">
        <f t="shared" si="482"/>
        <v>6.9227957342046728E-6</v>
      </c>
      <c r="AD6130">
        <f>AA6130*$C$28</f>
        <v>4.9246261096128361</v>
      </c>
      <c r="AF6130">
        <f>(Q6130-X6130)/AD6130+X6130</f>
        <v>1.2279320910921989E-5</v>
      </c>
      <c r="AH6130">
        <f>Q6130/AF6130</f>
        <v>4.9246261096128361</v>
      </c>
      <c r="AK6130" s="2"/>
      <c r="AT6130" s="1"/>
    </row>
    <row r="6131" spans="6:46" x14ac:dyDescent="0.35">
      <c r="F6131" s="4">
        <v>44452.375</v>
      </c>
      <c r="H6131">
        <v>15.6</v>
      </c>
      <c r="I6131">
        <v>16.237500000000001</v>
      </c>
      <c r="K6131" s="2">
        <v>1.49868919525508E-5</v>
      </c>
      <c r="L6131">
        <v>1.2866853143758201E-4</v>
      </c>
      <c r="N6131">
        <f t="shared" si="478"/>
        <v>1.049082436678556E-5</v>
      </c>
      <c r="O6131" s="2">
        <f t="shared" si="479"/>
        <v>3.860055943127461E-5</v>
      </c>
      <c r="Q6131">
        <f>N6131+O6131</f>
        <v>4.9091383798060168E-5</v>
      </c>
      <c r="S6131">
        <f>IF(H6131&gt;$B$5,$B$5,($B$3 - $B$5)*(($B$5-H6131)/($B$5-$B$6))^(1/$B$2)+$B$5)</f>
        <v>25.866666666666667</v>
      </c>
      <c r="T6131">
        <f>K6131*S6131</f>
        <v>3.8766093850598068E-4</v>
      </c>
      <c r="U6131" s="3">
        <f>S6131*N6131/Q6131+$B$7*O6131/Q6131</f>
        <v>48.774209248689047</v>
      </c>
      <c r="V6131">
        <f>IF(U6131-H6131&lt;=10,10,U6131-H6131)</f>
        <v>33.174209248689046</v>
      </c>
      <c r="X6131">
        <f t="shared" si="480"/>
        <v>0</v>
      </c>
      <c r="Y6131">
        <f t="shared" si="481"/>
        <v>1</v>
      </c>
      <c r="AA6131">
        <f>((Y6131*V6131)+H6131+273)/(Y6131*V6131)</f>
        <v>9.6995291383291882</v>
      </c>
      <c r="AB6131">
        <f t="shared" si="482"/>
        <v>5.0612130854958699E-6</v>
      </c>
      <c r="AD6131">
        <f>AA6131*$C$28</f>
        <v>5.4683690922104473</v>
      </c>
      <c r="AF6131">
        <f>(Q6131-X6131)/AD6131+X6131</f>
        <v>8.9773354669840398E-6</v>
      </c>
      <c r="AH6131">
        <f>Q6131/AF6131</f>
        <v>5.4683690922104473</v>
      </c>
      <c r="AK6131" s="2"/>
      <c r="AT6131" s="1"/>
    </row>
    <row r="6132" spans="6:46" x14ac:dyDescent="0.35">
      <c r="F6132" s="4">
        <v>44452.416666666664</v>
      </c>
      <c r="H6132">
        <v>17.5</v>
      </c>
      <c r="I6132">
        <v>16.237500000000001</v>
      </c>
      <c r="K6132" s="2">
        <v>1.3524756152302E-5</v>
      </c>
      <c r="L6132">
        <v>1.0670040195106999E-4</v>
      </c>
      <c r="N6132">
        <f t="shared" si="478"/>
        <v>9.4673293066113996E-6</v>
      </c>
      <c r="O6132" s="2">
        <f t="shared" si="479"/>
        <v>3.2010120585321005E-5</v>
      </c>
      <c r="Q6132">
        <f>N6132+O6132</f>
        <v>4.1477449891932406E-5</v>
      </c>
      <c r="S6132">
        <f>IF(H6132&gt;$B$5,$B$5,($B$3 - $B$5)*(($B$5-H6132)/($B$5-$B$6))^(1/$B$2)+$B$5)</f>
        <v>23.333333333333332</v>
      </c>
      <c r="T6132">
        <f>K6132*S6132</f>
        <v>3.1557764355371329E-4</v>
      </c>
      <c r="U6132" s="3">
        <f>S6132*N6132/Q6132+$B$7*O6132/Q6132</f>
        <v>47.772005941610693</v>
      </c>
      <c r="V6132">
        <f>IF(U6132-H6132&lt;=10,10,U6132-H6132)</f>
        <v>30.272005941610693</v>
      </c>
      <c r="X6132">
        <f t="shared" si="480"/>
        <v>0</v>
      </c>
      <c r="Y6132">
        <f t="shared" si="481"/>
        <v>1</v>
      </c>
      <c r="AA6132">
        <f>((Y6132*V6132)+H6132+273)/(Y6132*V6132)</f>
        <v>10.596324754967435</v>
      </c>
      <c r="AB6132">
        <f t="shared" si="482"/>
        <v>3.914324150218995E-6</v>
      </c>
      <c r="AD6132">
        <f>AA6132*$C$28</f>
        <v>5.9739616175914421</v>
      </c>
      <c r="AF6132">
        <f>(Q6132-X6132)/AD6132+X6132</f>
        <v>6.9430392337631256E-6</v>
      </c>
      <c r="AH6132">
        <f>Q6132/AF6132</f>
        <v>5.9739616175914421</v>
      </c>
      <c r="AK6132" s="2"/>
      <c r="AT6132" s="1"/>
    </row>
    <row r="6133" spans="6:46" x14ac:dyDescent="0.35">
      <c r="F6133" s="4">
        <v>44452.458333333336</v>
      </c>
      <c r="H6133">
        <v>18.5</v>
      </c>
      <c r="I6133">
        <v>16.237500000000001</v>
      </c>
      <c r="K6133" s="2">
        <v>1.31592222022397E-5</v>
      </c>
      <c r="L6133" s="2">
        <v>9.1009123547916996E-5</v>
      </c>
      <c r="N6133">
        <f t="shared" si="478"/>
        <v>9.2114555415677893E-6</v>
      </c>
      <c r="O6133" s="2">
        <f t="shared" si="479"/>
        <v>2.7302737064375104E-5</v>
      </c>
      <c r="Q6133">
        <f>N6133+O6133</f>
        <v>3.6514192605942896E-5</v>
      </c>
      <c r="S6133">
        <f>IF(H6133&gt;$B$5,$B$5,($B$3 - $B$5)*(($B$5-H6133)/($B$5-$B$6))^(1/$B$2)+$B$5)</f>
        <v>22</v>
      </c>
      <c r="T6133">
        <f>K6133*S6133</f>
        <v>2.8950288844927343E-4</v>
      </c>
      <c r="U6133" s="3">
        <f>S6133*N6133/Q6133+$B$7*O6133/Q6133</f>
        <v>46.675071768606955</v>
      </c>
      <c r="V6133">
        <f>IF(U6133-H6133&lt;=10,10,U6133-H6133)</f>
        <v>28.175071768606955</v>
      </c>
      <c r="X6133">
        <f t="shared" si="480"/>
        <v>0</v>
      </c>
      <c r="Y6133">
        <f t="shared" si="481"/>
        <v>1</v>
      </c>
      <c r="AA6133">
        <f>((Y6133*V6133)+H6133+273)/(Y6133*V6133)</f>
        <v>11.346025110210835</v>
      </c>
      <c r="AB6133">
        <f t="shared" si="482"/>
        <v>3.2182365411021359E-6</v>
      </c>
      <c r="AD6133">
        <f>AA6133*$C$28</f>
        <v>6.3966252533788586</v>
      </c>
      <c r="AF6133">
        <f>(Q6133-X6133)/AD6133+X6133</f>
        <v>5.7083526327660324E-6</v>
      </c>
      <c r="AH6133">
        <f>Q6133/AF6133</f>
        <v>6.3966252533788586</v>
      </c>
      <c r="AK6133" s="2"/>
      <c r="AL6133" s="2"/>
      <c r="AT6133" s="1"/>
    </row>
    <row r="6134" spans="6:46" x14ac:dyDescent="0.35">
      <c r="F6134" s="4">
        <v>44452.5</v>
      </c>
      <c r="H6134">
        <v>19.3</v>
      </c>
      <c r="I6134">
        <v>16.237500000000001</v>
      </c>
      <c r="K6134" s="2">
        <v>1.31592222022397E-5</v>
      </c>
      <c r="L6134" s="2">
        <v>9.7285610643314005E-5</v>
      </c>
      <c r="N6134">
        <f t="shared" si="478"/>
        <v>9.2114555415677893E-6</v>
      </c>
      <c r="O6134" s="2">
        <f t="shared" si="479"/>
        <v>2.9185683192994205E-5</v>
      </c>
      <c r="Q6134">
        <f>N6134+O6134</f>
        <v>3.8397138734561998E-5</v>
      </c>
      <c r="S6134">
        <f>IF(H6134&gt;$B$5,$B$5,($B$3 - $B$5)*(($B$5-H6134)/($B$5-$B$6))^(1/$B$2)+$B$5)</f>
        <v>20.933333333333334</v>
      </c>
      <c r="T6134">
        <f>K6134*S6134</f>
        <v>2.754663847668844E-4</v>
      </c>
      <c r="U6134" s="3">
        <f>S6134*N6134/Q6134+$B$7*O6134/Q6134</f>
        <v>46.827422672852734</v>
      </c>
      <c r="V6134">
        <f>IF(U6134-H6134&lt;=10,10,U6134-H6134)</f>
        <v>27.527422672852733</v>
      </c>
      <c r="X6134">
        <f t="shared" si="480"/>
        <v>0</v>
      </c>
      <c r="Y6134">
        <f t="shared" si="481"/>
        <v>1</v>
      </c>
      <c r="AA6134">
        <f>((Y6134*V6134)+H6134+273)/(Y6134*V6134)</f>
        <v>11.618502264952806</v>
      </c>
      <c r="AB6134">
        <f t="shared" si="482"/>
        <v>3.3048268923944618E-6</v>
      </c>
      <c r="AD6134">
        <f>AA6134*$C$28</f>
        <v>6.5502415403217418</v>
      </c>
      <c r="AF6134">
        <f>(Q6134-X6134)/AD6134+X6134</f>
        <v>5.8619424181838596E-6</v>
      </c>
      <c r="AH6134">
        <f>Q6134/AF6134</f>
        <v>6.5502415403217409</v>
      </c>
      <c r="AK6134" s="2"/>
      <c r="AL6134" s="2"/>
      <c r="AT6134" s="1"/>
    </row>
    <row r="6135" spans="6:46" x14ac:dyDescent="0.35">
      <c r="F6135" s="4">
        <v>44452.541666666664</v>
      </c>
      <c r="H6135">
        <v>20</v>
      </c>
      <c r="I6135">
        <v>16.237500000000001</v>
      </c>
      <c r="K6135" s="2">
        <v>1.27936882521775E-5</v>
      </c>
      <c r="L6135">
        <v>1.0042379352635201E-4</v>
      </c>
      <c r="N6135">
        <f t="shared" si="478"/>
        <v>8.9555817765242501E-6</v>
      </c>
      <c r="O6135" s="2">
        <f t="shared" si="479"/>
        <v>3.0127138057905607E-5</v>
      </c>
      <c r="Q6135">
        <f>N6135+O6135</f>
        <v>3.9082719834429859E-5</v>
      </c>
      <c r="S6135">
        <f>IF(H6135&gt;$B$5,$B$5,($B$3 - $B$5)*(($B$5-H6135)/($B$5-$B$6))^(1/$B$2)+$B$5)</f>
        <v>20</v>
      </c>
      <c r="T6135">
        <f>K6135*S6135</f>
        <v>2.5587376504354999E-4</v>
      </c>
      <c r="U6135" s="3">
        <f>S6135*N6135/Q6135+$B$7*O6135/Q6135</f>
        <v>46.979950128695506</v>
      </c>
      <c r="V6135">
        <f>IF(U6135-H6135&lt;=10,10,U6135-H6135)</f>
        <v>26.979950128695506</v>
      </c>
      <c r="X6135">
        <f t="shared" si="480"/>
        <v>0</v>
      </c>
      <c r="Y6135">
        <f t="shared" si="481"/>
        <v>1</v>
      </c>
      <c r="AA6135">
        <f>((Y6135*V6135)+H6135+273)/(Y6135*V6135)</f>
        <v>11.859916293483776</v>
      </c>
      <c r="AB6135">
        <f t="shared" si="482"/>
        <v>3.2953621987958867E-6</v>
      </c>
      <c r="AD6135">
        <f>AA6135*$C$28</f>
        <v>6.6863451586745164</v>
      </c>
      <c r="AF6135">
        <f>(Q6135-X6135)/AD6135+X6135</f>
        <v>5.8451544015381815E-6</v>
      </c>
      <c r="AH6135">
        <f>Q6135/AF6135</f>
        <v>6.6863451586745164</v>
      </c>
      <c r="AK6135" s="2"/>
      <c r="AT6135" s="1"/>
    </row>
    <row r="6136" spans="6:46" x14ac:dyDescent="0.35">
      <c r="F6136" s="4">
        <v>44452.583333333336</v>
      </c>
      <c r="H6136">
        <v>20.8</v>
      </c>
      <c r="I6136">
        <v>16.237500000000001</v>
      </c>
      <c r="K6136" s="2">
        <v>1.16970864019909E-5</v>
      </c>
      <c r="L6136" s="2">
        <v>9.4147306430955106E-5</v>
      </c>
      <c r="N6136">
        <f t="shared" si="478"/>
        <v>8.1879604813936292E-6</v>
      </c>
      <c r="O6136" s="2">
        <f t="shared" si="479"/>
        <v>2.8244191929286536E-5</v>
      </c>
      <c r="Q6136">
        <f>N6136+O6136</f>
        <v>3.6432152410680166E-5</v>
      </c>
      <c r="S6136">
        <f>IF(H6136&gt;$B$5,$B$5,($B$3 - $B$5)*(($B$5-H6136)/($B$5-$B$6))^(1/$B$2)+$B$5)</f>
        <v>20</v>
      </c>
      <c r="T6136">
        <f>K6136*S6136</f>
        <v>2.3394172803981801E-4</v>
      </c>
      <c r="U6136" s="3">
        <f>S6136*N6136/Q6136+$B$7*O6136/Q6136</f>
        <v>47.133909256353299</v>
      </c>
      <c r="V6136">
        <f>IF(U6136-H6136&lt;=10,10,U6136-H6136)</f>
        <v>26.333909256353298</v>
      </c>
      <c r="X6136">
        <f t="shared" si="480"/>
        <v>0</v>
      </c>
      <c r="Y6136">
        <f t="shared" si="481"/>
        <v>1</v>
      </c>
      <c r="AA6136">
        <f>((Y6136*V6136)+H6136+273)/(Y6136*V6136)</f>
        <v>12.156718022377103</v>
      </c>
      <c r="AB6136">
        <f t="shared" si="482"/>
        <v>2.9968740200783474E-6</v>
      </c>
      <c r="AD6136">
        <f>AA6136*$C$28</f>
        <v>6.8536750751733768</v>
      </c>
      <c r="AF6136">
        <f>(Q6136-X6136)/AD6136+X6136</f>
        <v>5.3157104781128746E-6</v>
      </c>
      <c r="AH6136">
        <f>Q6136/AF6136</f>
        <v>6.8536750751733777</v>
      </c>
      <c r="AK6136" s="2"/>
      <c r="AL6136" s="2"/>
      <c r="AT6136" s="1"/>
    </row>
    <row r="6137" spans="6:46" x14ac:dyDescent="0.35">
      <c r="F6137" s="4">
        <v>44452.625</v>
      </c>
      <c r="H6137">
        <v>21.2</v>
      </c>
      <c r="I6137">
        <v>16.237500000000001</v>
      </c>
      <c r="K6137" s="2">
        <v>1.27936882521775E-5</v>
      </c>
      <c r="L6137" s="2">
        <v>8.1594332240161007E-5</v>
      </c>
      <c r="N6137">
        <f t="shared" si="478"/>
        <v>8.9555817765242501E-6</v>
      </c>
      <c r="O6137" s="2">
        <f t="shared" si="479"/>
        <v>2.4478299672048307E-5</v>
      </c>
      <c r="Q6137">
        <f>N6137+O6137</f>
        <v>3.3433881448572555E-5</v>
      </c>
      <c r="S6137">
        <f>IF(H6137&gt;$B$5,$B$5,($B$3 - $B$5)*(($B$5-H6137)/($B$5-$B$6))^(1/$B$2)+$B$5)</f>
        <v>20</v>
      </c>
      <c r="T6137">
        <f>K6137*S6137</f>
        <v>2.5587376504354999E-4</v>
      </c>
      <c r="U6137" s="3">
        <f>S6137*N6137/Q6137+$B$7*O6137/Q6137</f>
        <v>45.624918537786733</v>
      </c>
      <c r="V6137">
        <f>IF(U6137-H6137&lt;=10,10,U6137-H6137)</f>
        <v>24.424918537786734</v>
      </c>
      <c r="X6137">
        <f t="shared" si="480"/>
        <v>0</v>
      </c>
      <c r="Y6137">
        <f t="shared" si="481"/>
        <v>1</v>
      </c>
      <c r="AA6137">
        <f>((Y6137*V6137)+H6137+273)/(Y6137*V6137)</f>
        <v>13.045075996665288</v>
      </c>
      <c r="AB6137">
        <f t="shared" si="482"/>
        <v>2.5629503007203066E-6</v>
      </c>
      <c r="AD6137">
        <f>AA6137*$C$28</f>
        <v>7.3545106539046756</v>
      </c>
      <c r="AF6137">
        <f>(Q6137-X6137)/AD6137+X6137</f>
        <v>4.546037530154607E-6</v>
      </c>
      <c r="AH6137">
        <f>Q6137/AF6137</f>
        <v>7.3545106539046756</v>
      </c>
      <c r="AK6137" s="2"/>
      <c r="AL6137" s="2"/>
      <c r="AT6137" s="1"/>
    </row>
    <row r="6138" spans="6:46" x14ac:dyDescent="0.35">
      <c r="F6138" s="4">
        <v>44452.666666666664</v>
      </c>
      <c r="H6138">
        <v>20.9</v>
      </c>
      <c r="I6138">
        <v>16.237500000000001</v>
      </c>
      <c r="K6138" s="2">
        <v>1.31592222022397E-5</v>
      </c>
      <c r="L6138" s="2">
        <v>7.8456149357123006E-5</v>
      </c>
      <c r="N6138">
        <f t="shared" si="478"/>
        <v>9.2114555415677893E-6</v>
      </c>
      <c r="O6138" s="2">
        <f t="shared" si="479"/>
        <v>2.3536844807136904E-5</v>
      </c>
      <c r="Q6138">
        <f>N6138+O6138</f>
        <v>3.2748300348704694E-5</v>
      </c>
      <c r="S6138">
        <f>IF(H6138&gt;$B$5,$B$5,($B$3 - $B$5)*(($B$5-H6138)/($B$5-$B$6))^(1/$B$2)+$B$5)</f>
        <v>20</v>
      </c>
      <c r="T6138">
        <f>K6138*S6138</f>
        <v>2.6318444404479401E-4</v>
      </c>
      <c r="U6138" s="3">
        <f>S6138*N6138/Q6138+$B$7*O6138/Q6138</f>
        <v>45.155185444070696</v>
      </c>
      <c r="V6138">
        <f>IF(U6138-H6138&lt;=10,10,U6138-H6138)</f>
        <v>24.255185444070698</v>
      </c>
      <c r="X6138">
        <f t="shared" si="480"/>
        <v>0</v>
      </c>
      <c r="Y6138">
        <f t="shared" si="481"/>
        <v>1</v>
      </c>
      <c r="AA6138">
        <f>((Y6138*V6138)+H6138+273)/(Y6138*V6138)</f>
        <v>13.116996618215728</v>
      </c>
      <c r="AB6138">
        <f t="shared" si="482"/>
        <v>2.4966309973143353E-6</v>
      </c>
      <c r="AD6138">
        <f>AA6138*$C$28</f>
        <v>7.3950578287592625</v>
      </c>
      <c r="AF6138">
        <f>(Q6138-X6138)/AD6138+X6138</f>
        <v>4.4284035509968665E-6</v>
      </c>
      <c r="AH6138">
        <f>Q6138/AF6138</f>
        <v>7.3950578287592617</v>
      </c>
      <c r="AK6138" s="2"/>
      <c r="AL6138" s="2"/>
      <c r="AT6138" s="1"/>
    </row>
    <row r="6139" spans="6:46" x14ac:dyDescent="0.35">
      <c r="F6139" s="4">
        <v>44452.708333333336</v>
      </c>
      <c r="H6139">
        <v>20.3</v>
      </c>
      <c r="I6139">
        <v>16.237500000000001</v>
      </c>
      <c r="K6139" s="2">
        <v>1.42558240524264E-5</v>
      </c>
      <c r="L6139" s="2">
        <v>8.4732636452520001E-5</v>
      </c>
      <c r="N6139">
        <f t="shared" si="478"/>
        <v>9.9790768366984796E-6</v>
      </c>
      <c r="O6139" s="2">
        <f t="shared" si="479"/>
        <v>2.5419790935756006E-5</v>
      </c>
      <c r="Q6139">
        <f>N6139+O6139</f>
        <v>3.5398867772454482E-5</v>
      </c>
      <c r="S6139">
        <f>IF(H6139&gt;$B$5,$B$5,($B$3 - $B$5)*(($B$5-H6139)/($B$5-$B$6))^(1/$B$2)+$B$5)</f>
        <v>20</v>
      </c>
      <c r="T6139">
        <f>K6139*S6139</f>
        <v>2.8511648104852802E-4</v>
      </c>
      <c r="U6139" s="3">
        <f>S6139*N6139/Q6139+$B$7*O6139/Q6139</f>
        <v>45.133365520910019</v>
      </c>
      <c r="V6139">
        <f>IF(U6139-H6139&lt;=10,10,U6139-H6139)</f>
        <v>24.833365520910018</v>
      </c>
      <c r="X6139">
        <f t="shared" si="480"/>
        <v>0</v>
      </c>
      <c r="Y6139">
        <f t="shared" si="481"/>
        <v>1</v>
      </c>
      <c r="AA6139">
        <f>((Y6139*V6139)+H6139+273)/(Y6139*V6139)</f>
        <v>12.810722946635551</v>
      </c>
      <c r="AB6139">
        <f t="shared" si="482"/>
        <v>2.7632217104305734E-6</v>
      </c>
      <c r="AD6139">
        <f>AA6139*$C$28</f>
        <v>7.2223878511199819</v>
      </c>
      <c r="AF6139">
        <f>(Q6139-X6139)/AD6139+X6139</f>
        <v>4.9012692896249196E-6</v>
      </c>
      <c r="AH6139">
        <f>Q6139/AF6139</f>
        <v>7.2223878511199819</v>
      </c>
      <c r="AK6139" s="2"/>
      <c r="AL6139" s="2"/>
      <c r="AT6139" s="1"/>
    </row>
    <row r="6140" spans="6:46" x14ac:dyDescent="0.35">
      <c r="F6140" s="4">
        <v>44452.75</v>
      </c>
      <c r="H6140">
        <v>19.7</v>
      </c>
      <c r="I6140">
        <v>16.237500000000001</v>
      </c>
      <c r="K6140" s="2">
        <v>1.46213580024886E-5</v>
      </c>
      <c r="L6140">
        <v>1.16114950600184E-4</v>
      </c>
      <c r="N6140">
        <f t="shared" si="478"/>
        <v>1.0234950601742019E-5</v>
      </c>
      <c r="O6140" s="2">
        <f t="shared" si="479"/>
        <v>3.4834485180055202E-5</v>
      </c>
      <c r="Q6140">
        <f>N6140+O6140</f>
        <v>4.5069435781797222E-5</v>
      </c>
      <c r="S6140">
        <f>IF(H6140&gt;$B$5,$B$5,($B$3 - $B$5)*(($B$5-H6140)/($B$5-$B$6))^(1/$B$2)+$B$5)</f>
        <v>20.400000000000002</v>
      </c>
      <c r="T6140">
        <f>K6140*S6140</f>
        <v>2.9827570325076749E-4</v>
      </c>
      <c r="U6140" s="3">
        <f>S6140*N6140/Q6140+$B$7*O6140/Q6140</f>
        <v>47.142584332877291</v>
      </c>
      <c r="V6140">
        <f>IF(U6140-H6140&lt;=10,10,U6140-H6140)</f>
        <v>27.442584332877292</v>
      </c>
      <c r="X6140">
        <f t="shared" si="480"/>
        <v>0</v>
      </c>
      <c r="Y6140">
        <f t="shared" si="481"/>
        <v>1</v>
      </c>
      <c r="AA6140">
        <f>((Y6140*V6140)+H6140+273)/(Y6140*V6140)</f>
        <v>11.665905092959262</v>
      </c>
      <c r="AB6140">
        <f t="shared" si="482"/>
        <v>3.8633466861476557E-6</v>
      </c>
      <c r="AD6140">
        <f>AA6140*$C$28</f>
        <v>6.5769661530175831</v>
      </c>
      <c r="AF6140">
        <f>(Q6140-X6140)/AD6140+X6140</f>
        <v>6.8526178686686532E-6</v>
      </c>
      <c r="AH6140">
        <f>Q6140/AF6140</f>
        <v>6.5769661530175831</v>
      </c>
      <c r="AK6140" s="2"/>
      <c r="AT6140" s="1"/>
    </row>
    <row r="6141" spans="6:46" x14ac:dyDescent="0.35">
      <c r="F6141" s="4">
        <v>44452.791666666664</v>
      </c>
      <c r="H6141">
        <v>18.100000000000001</v>
      </c>
      <c r="I6141">
        <v>16.237500000000001</v>
      </c>
      <c r="K6141" s="2">
        <v>1.6083493802737498E-5</v>
      </c>
      <c r="L6141">
        <v>1.28667318144374E-4</v>
      </c>
      <c r="N6141">
        <f t="shared" si="478"/>
        <v>1.1258445661916248E-5</v>
      </c>
      <c r="O6141" s="2">
        <f t="shared" si="479"/>
        <v>3.8600195443312206E-5</v>
      </c>
      <c r="Q6141">
        <f>N6141+O6141</f>
        <v>4.9858641105228458E-5</v>
      </c>
      <c r="S6141">
        <f>IF(H6141&gt;$B$5,$B$5,($B$3 - $B$5)*(($B$5-H6141)/($B$5-$B$6))^(1/$B$2)+$B$5)</f>
        <v>22.533333333333331</v>
      </c>
      <c r="T6141">
        <f>K6141*S6141</f>
        <v>3.6241472702168491E-4</v>
      </c>
      <c r="U6141" s="3">
        <f>S6141*N6141/Q6141+$B$7*O6141/Q6141</f>
        <v>47.668789313395791</v>
      </c>
      <c r="V6141">
        <f>IF(U6141-H6141&lt;=10,10,U6141-H6141)</f>
        <v>29.56878931339579</v>
      </c>
      <c r="X6141">
        <f t="shared" si="480"/>
        <v>0</v>
      </c>
      <c r="Y6141">
        <f t="shared" si="481"/>
        <v>1</v>
      </c>
      <c r="AA6141">
        <f>((Y6141*V6141)+H6141+273)/(Y6141*V6141)</f>
        <v>10.844840007301908</v>
      </c>
      <c r="AB6141">
        <f t="shared" si="482"/>
        <v>4.5974528966456194E-6</v>
      </c>
      <c r="AD6141">
        <f>AA6141*$C$28</f>
        <v>6.1140687408783361</v>
      </c>
      <c r="AF6141">
        <f>(Q6141-X6141)/AD6141+X6141</f>
        <v>8.1547400296428221E-6</v>
      </c>
      <c r="AH6141">
        <f>Q6141/AF6141</f>
        <v>6.1140687408783361</v>
      </c>
      <c r="AK6141" s="2"/>
      <c r="AT6141" s="1"/>
    </row>
    <row r="6142" spans="6:46" x14ac:dyDescent="0.35">
      <c r="F6142" s="4">
        <v>44452.833333333336</v>
      </c>
      <c r="H6142">
        <v>17.2</v>
      </c>
      <c r="I6142">
        <v>16.237500000000001</v>
      </c>
      <c r="K6142" s="2">
        <v>1.6083493802737498E-5</v>
      </c>
      <c r="L6142">
        <v>1.3494489720365801E-4</v>
      </c>
      <c r="N6142">
        <f t="shared" si="478"/>
        <v>1.1258445661916248E-5</v>
      </c>
      <c r="O6142" s="2">
        <f t="shared" si="479"/>
        <v>4.0483469161097408E-5</v>
      </c>
      <c r="Q6142">
        <f>N6142+O6142</f>
        <v>5.1741914823013653E-5</v>
      </c>
      <c r="S6142">
        <f>IF(H6142&gt;$B$5,$B$5,($B$3 - $B$5)*(($B$5-H6142)/($B$5-$B$6))^(1/$B$2)+$B$5)</f>
        <v>23.733333333333334</v>
      </c>
      <c r="T6142">
        <f>K6142*S6142</f>
        <v>3.8171491958496998E-4</v>
      </c>
      <c r="U6142" s="3">
        <f>S6142*N6142/Q6142+$B$7*O6142/Q6142</f>
        <v>48.196732882808838</v>
      </c>
      <c r="V6142">
        <f>IF(U6142-H6142&lt;=10,10,U6142-H6142)</f>
        <v>30.996732882808839</v>
      </c>
      <c r="X6142">
        <f t="shared" si="480"/>
        <v>0</v>
      </c>
      <c r="Y6142">
        <f t="shared" si="481"/>
        <v>1</v>
      </c>
      <c r="AA6142">
        <f>((Y6142*V6142)+H6142+273)/(Y6142*V6142)</f>
        <v>10.362277021167879</v>
      </c>
      <c r="AB6142">
        <f t="shared" si="482"/>
        <v>4.9932958477481511E-6</v>
      </c>
      <c r="AD6142">
        <f>AA6142*$C$28</f>
        <v>5.8420109450011788</v>
      </c>
      <c r="AF6142">
        <f>(Q6142-X6142)/AD6142+X6142</f>
        <v>8.8568671490229834E-6</v>
      </c>
      <c r="AH6142">
        <f>Q6142/AF6142</f>
        <v>5.8420109450011788</v>
      </c>
      <c r="AK6142" s="2"/>
      <c r="AT6142" s="1"/>
    </row>
    <row r="6143" spans="6:46" x14ac:dyDescent="0.35">
      <c r="F6143" s="4">
        <v>44452.875</v>
      </c>
      <c r="H6143">
        <v>15.6</v>
      </c>
      <c r="I6143">
        <v>16.237500000000001</v>
      </c>
      <c r="K6143" s="2">
        <v>1.6083493802737498E-5</v>
      </c>
      <c r="L6143">
        <v>1.22390952378298E-4</v>
      </c>
      <c r="N6143">
        <f t="shared" si="478"/>
        <v>1.1258445661916248E-5</v>
      </c>
      <c r="O6143" s="2">
        <f t="shared" si="479"/>
        <v>3.6717285713489401E-5</v>
      </c>
      <c r="Q6143">
        <f>N6143+O6143</f>
        <v>4.7975731375405646E-5</v>
      </c>
      <c r="S6143">
        <f>IF(H6143&gt;$B$5,$B$5,($B$3 - $B$5)*(($B$5-H6143)/($B$5-$B$6))^(1/$B$2)+$B$5)</f>
        <v>25.866666666666667</v>
      </c>
      <c r="T6143">
        <f>K6143*S6143</f>
        <v>4.1602637303080997E-4</v>
      </c>
      <c r="U6143" s="3">
        <f>S6143*N6143/Q6143+$B$7*O6143/Q6143</f>
        <v>48.163292338009654</v>
      </c>
      <c r="V6143">
        <f>IF(U6143-H6143&lt;=10,10,U6143-H6143)</f>
        <v>32.563292338009653</v>
      </c>
      <c r="X6143">
        <f t="shared" si="480"/>
        <v>0</v>
      </c>
      <c r="Y6143">
        <f t="shared" si="481"/>
        <v>1</v>
      </c>
      <c r="AA6143">
        <f>((Y6143*V6143)+H6143+273)/(Y6143*V6143)</f>
        <v>9.8627401985127392</v>
      </c>
      <c r="AB6143">
        <f t="shared" si="482"/>
        <v>4.864340985342004E-6</v>
      </c>
      <c r="AD6143">
        <f>AA6143*$C$28</f>
        <v>5.5603836945984932</v>
      </c>
      <c r="AF6143">
        <f>(Q6143-X6143)/AD6143+X6143</f>
        <v>8.6281332387206591E-6</v>
      </c>
      <c r="AH6143">
        <f>Q6143/AF6143</f>
        <v>5.5603836945984941</v>
      </c>
      <c r="AK6143" s="2"/>
      <c r="AT6143" s="1"/>
    </row>
    <row r="6144" spans="6:46" x14ac:dyDescent="0.35">
      <c r="F6144" s="4">
        <v>44452.916666666664</v>
      </c>
      <c r="H6144">
        <v>15.5</v>
      </c>
      <c r="I6144">
        <v>16.237500000000001</v>
      </c>
      <c r="K6144" s="2">
        <v>1.6083493802737498E-5</v>
      </c>
      <c r="L6144">
        <v>1.03561855080069E-4</v>
      </c>
      <c r="N6144">
        <f t="shared" si="478"/>
        <v>1.1258445661916248E-5</v>
      </c>
      <c r="O6144" s="2">
        <f t="shared" si="479"/>
        <v>3.1068556524020703E-5</v>
      </c>
      <c r="Q6144">
        <f>N6144+O6144</f>
        <v>4.2327002185936954E-5</v>
      </c>
      <c r="S6144">
        <f>IF(H6144&gt;$B$5,$B$5,($B$3 - $B$5)*(($B$5-H6144)/($B$5-$B$6))^(1/$B$2)+$B$5)</f>
        <v>26</v>
      </c>
      <c r="T6144">
        <f>K6144*S6144</f>
        <v>4.1817083887117493E-4</v>
      </c>
      <c r="U6144" s="3">
        <f>S6144*N6144/Q6144+$B$7*O6144/Q6144</f>
        <v>47.28636786604158</v>
      </c>
      <c r="V6144">
        <f>IF(U6144-H6144&lt;=10,10,U6144-H6144)</f>
        <v>31.78636786604158</v>
      </c>
      <c r="X6144">
        <f t="shared" si="480"/>
        <v>0</v>
      </c>
      <c r="Y6144">
        <f t="shared" si="481"/>
        <v>1</v>
      </c>
      <c r="AA6144">
        <f>((Y6144*V6144)+H6144+273)/(Y6144*V6144)</f>
        <v>10.076217868484875</v>
      </c>
      <c r="AB6144">
        <f t="shared" si="482"/>
        <v>4.2006835043059184E-6</v>
      </c>
      <c r="AD6144">
        <f>AA6144*$C$28</f>
        <v>5.6807374432912692</v>
      </c>
      <c r="AF6144">
        <f>(Q6144-X6144)/AD6144+X6144</f>
        <v>7.4509696335153642E-6</v>
      </c>
      <c r="AH6144">
        <f>Q6144/AF6144</f>
        <v>5.6807374432912692</v>
      </c>
      <c r="AK6144" s="2"/>
      <c r="AT6144" s="1"/>
    </row>
    <row r="6145" spans="6:46" x14ac:dyDescent="0.35">
      <c r="F6145" s="4">
        <v>44452.958333333336</v>
      </c>
      <c r="H6145">
        <v>15.4</v>
      </c>
      <c r="I6145">
        <v>16.237500000000001</v>
      </c>
      <c r="K6145" s="2">
        <v>1.6083493802737498E-5</v>
      </c>
      <c r="L6145" s="2">
        <v>7.2179419603084295E-5</v>
      </c>
      <c r="N6145">
        <f t="shared" si="478"/>
        <v>1.1258445661916248E-5</v>
      </c>
      <c r="O6145" s="2">
        <f t="shared" si="479"/>
        <v>2.1653825880925291E-5</v>
      </c>
      <c r="Q6145">
        <f>N6145+O6145</f>
        <v>3.2912271542841543E-5</v>
      </c>
      <c r="S6145">
        <f>IF(H6145&gt;$B$5,$B$5,($B$3 - $B$5)*(($B$5-H6145)/($B$5-$B$6))^(1/$B$2)+$B$5)</f>
        <v>26.133333333333333</v>
      </c>
      <c r="T6145">
        <f>K6145*S6145</f>
        <v>4.2031530471153995E-4</v>
      </c>
      <c r="U6145" s="3">
        <f>S6145*N6145/Q6145+$B$7*O6145/Q6145</f>
        <v>45.125452213643925</v>
      </c>
      <c r="V6145">
        <f>IF(U6145-H6145&lt;=10,10,U6145-H6145)</f>
        <v>29.725452213643926</v>
      </c>
      <c r="X6145">
        <f t="shared" si="480"/>
        <v>0</v>
      </c>
      <c r="Y6145">
        <f t="shared" si="481"/>
        <v>1</v>
      </c>
      <c r="AA6145">
        <f>((Y6145*V6145)+H6145+273)/(Y6145*V6145)</f>
        <v>10.702123215054907</v>
      </c>
      <c r="AB6145">
        <f t="shared" si="482"/>
        <v>3.075302991890725E-6</v>
      </c>
      <c r="AD6145">
        <f>AA6145*$C$28</f>
        <v>6.0336083304261487</v>
      </c>
      <c r="AF6145">
        <f>(Q6145-X6145)/AD6145+X6145</f>
        <v>5.4548240025578486E-6</v>
      </c>
      <c r="AH6145">
        <f>Q6145/AF6145</f>
        <v>6.0336083304261487</v>
      </c>
      <c r="AK6145" s="2"/>
      <c r="AL6145" s="2"/>
      <c r="AT6145" s="1"/>
    </row>
    <row r="6146" spans="6:46" x14ac:dyDescent="0.35">
      <c r="F6146" s="4">
        <v>44453</v>
      </c>
      <c r="H6146">
        <v>14</v>
      </c>
      <c r="I6146">
        <v>18.3958333333333</v>
      </c>
      <c r="K6146" s="2">
        <v>1.6083493802737498E-5</v>
      </c>
      <c r="L6146" s="2">
        <v>3.4520739689343903E-5</v>
      </c>
      <c r="N6146">
        <f t="shared" ref="N6146:N6209" si="483">$C$13*K6146</f>
        <v>1.1258445661916248E-5</v>
      </c>
      <c r="O6146" s="2">
        <f t="shared" ref="O6146:O6209" si="484">$C$14*L6146</f>
        <v>1.0356221906803173E-5</v>
      </c>
      <c r="Q6146">
        <f>N6146+O6146</f>
        <v>2.161466756871942E-5</v>
      </c>
      <c r="S6146">
        <f>IF(H6146&gt;$B$5,$B$5,($B$3 - $B$5)*(($B$5-H6146)/($B$5-$B$6))^(1/$B$2)+$B$5)</f>
        <v>28</v>
      </c>
      <c r="T6146">
        <f>K6146*S6146</f>
        <v>4.5033782647664996E-4</v>
      </c>
      <c r="U6146" s="3">
        <f>S6146*N6146/Q6146+$B$7*O6146/Q6146</f>
        <v>40.936492804929685</v>
      </c>
      <c r="V6146">
        <f>IF(U6146-H6146&lt;=10,10,U6146-H6146)</f>
        <v>26.936492804929685</v>
      </c>
      <c r="X6146">
        <f t="shared" ref="X6146:X6209" si="485">IF(Q6146-$C$20&lt;=0,0,Q6146-$C$20)</f>
        <v>0</v>
      </c>
      <c r="Y6146">
        <f t="shared" ref="Y6146:Y6209" si="486">1-(X6146/Q6146)</f>
        <v>1</v>
      </c>
      <c r="AA6146">
        <f>((Y6146*V6146)+H6146+273)/(Y6146*V6146)</f>
        <v>11.654690723043043</v>
      </c>
      <c r="AB6146">
        <f t="shared" ref="AB6146:AB6209" si="487">(Q6146-X6146)/AA6146</f>
        <v>1.8545895453050533E-6</v>
      </c>
      <c r="AD6146">
        <f>AA6146*$C$28</f>
        <v>6.5706437519026535</v>
      </c>
      <c r="AF6146">
        <f>(Q6146-X6146)/AD6146+X6146</f>
        <v>3.2895814146765277E-6</v>
      </c>
      <c r="AH6146">
        <f>Q6146/AF6146</f>
        <v>6.5706437519026535</v>
      </c>
      <c r="AK6146" s="2"/>
      <c r="AL6146" s="2"/>
      <c r="AT6146" s="1"/>
    </row>
    <row r="6147" spans="6:46" x14ac:dyDescent="0.35">
      <c r="F6147" s="4">
        <v>44453.041666666664</v>
      </c>
      <c r="H6147">
        <v>14</v>
      </c>
      <c r="I6147">
        <v>18.3958333333333</v>
      </c>
      <c r="K6147" s="2">
        <v>1.6083493802737498E-5</v>
      </c>
      <c r="L6147" s="2">
        <v>1.2552974190794001E-5</v>
      </c>
      <c r="N6147">
        <f t="shared" si="483"/>
        <v>1.1258445661916248E-5</v>
      </c>
      <c r="O6147" s="2">
        <f t="shared" si="484"/>
        <v>3.7658922572382009E-6</v>
      </c>
      <c r="Q6147">
        <f>N6147+O6147</f>
        <v>1.5024337919154449E-5</v>
      </c>
      <c r="S6147">
        <f>IF(H6147&gt;$B$5,$B$5,($B$3 - $B$5)*(($B$5-H6147)/($B$5-$B$6))^(1/$B$2)+$B$5)</f>
        <v>28</v>
      </c>
      <c r="T6147">
        <f>K6147*S6147</f>
        <v>4.5033782647664996E-4</v>
      </c>
      <c r="U6147" s="3">
        <f>S6147*N6147/Q6147+$B$7*O6147/Q6147</f>
        <v>34.767625401702482</v>
      </c>
      <c r="V6147">
        <f>IF(U6147-H6147&lt;=10,10,U6147-H6147)</f>
        <v>20.767625401702482</v>
      </c>
      <c r="X6147">
        <f t="shared" si="485"/>
        <v>0</v>
      </c>
      <c r="Y6147">
        <f t="shared" si="486"/>
        <v>1</v>
      </c>
      <c r="AA6147">
        <f>((Y6147*V6147)+H6147+273)/(Y6147*V6147)</f>
        <v>14.819586710018008</v>
      </c>
      <c r="AB6147">
        <f t="shared" si="487"/>
        <v>1.0138162563601068E-6</v>
      </c>
      <c r="AD6147">
        <f>AA6147*$C$28</f>
        <v>8.3549385510021477</v>
      </c>
      <c r="AF6147">
        <f>(Q6147-X6147)/AD6147+X6147</f>
        <v>1.7982583387584973E-6</v>
      </c>
      <c r="AH6147">
        <f>Q6147/AF6147</f>
        <v>8.3549385510021477</v>
      </c>
      <c r="AK6147" s="2"/>
      <c r="AL6147" s="2"/>
      <c r="AT6147" s="1"/>
    </row>
    <row r="6148" spans="6:46" x14ac:dyDescent="0.35">
      <c r="F6148" s="4">
        <v>44453.083333333336</v>
      </c>
      <c r="H6148">
        <v>12.7</v>
      </c>
      <c r="I6148">
        <v>18.3958333333333</v>
      </c>
      <c r="K6148" s="2">
        <v>1.6083493802737498E-5</v>
      </c>
      <c r="L6148" s="2">
        <v>7.8456149357122992E-6</v>
      </c>
      <c r="N6148">
        <f t="shared" si="483"/>
        <v>1.1258445661916248E-5</v>
      </c>
      <c r="O6148" s="2">
        <f t="shared" si="484"/>
        <v>2.3536844807136901E-6</v>
      </c>
      <c r="Q6148">
        <f>N6148+O6148</f>
        <v>1.3612130142629938E-5</v>
      </c>
      <c r="S6148">
        <f>IF(H6148&gt;$B$5,$B$5,($B$3 - $B$5)*(($B$5-H6148)/($B$5-$B$6))^(1/$B$2)+$B$5)</f>
        <v>29.733333333333334</v>
      </c>
      <c r="T6148">
        <f>K6148*S6148</f>
        <v>4.78215882401395E-4</v>
      </c>
      <c r="U6148" s="3">
        <f>S6148*N6148/Q6148+$B$7*O6148/Q6148</f>
        <v>34.102213191927554</v>
      </c>
      <c r="V6148">
        <f>IF(U6148-H6148&lt;=10,10,U6148-H6148)</f>
        <v>21.402213191927554</v>
      </c>
      <c r="X6148">
        <f t="shared" si="485"/>
        <v>0</v>
      </c>
      <c r="Y6148">
        <f t="shared" si="486"/>
        <v>1</v>
      </c>
      <c r="AA6148">
        <f>((Y6148*V6148)+H6148+273)/(Y6148*V6148)</f>
        <v>14.349086724720589</v>
      </c>
      <c r="AB6148">
        <f t="shared" si="487"/>
        <v>9.4864087197821287E-7</v>
      </c>
      <c r="AD6148">
        <f>AA6148*$C$28</f>
        <v>8.0896815946289991</v>
      </c>
      <c r="AF6148">
        <f>(Q6148-X6148)/AD6148+X6148</f>
        <v>1.6826533879488497E-6</v>
      </c>
      <c r="AH6148">
        <f>Q6148/AF6148</f>
        <v>8.0896815946289991</v>
      </c>
      <c r="AK6148" s="2"/>
      <c r="AL6148" s="2"/>
      <c r="AT6148" s="1"/>
    </row>
    <row r="6149" spans="6:46" x14ac:dyDescent="0.35">
      <c r="F6149" s="4">
        <v>44453.125</v>
      </c>
      <c r="H6149">
        <v>11.7</v>
      </c>
      <c r="I6149">
        <v>18.3958333333333</v>
      </c>
      <c r="K6149" s="2">
        <v>1.6814561702861898E-5</v>
      </c>
      <c r="L6149" s="2">
        <v>7.8456149357122992E-6</v>
      </c>
      <c r="N6149">
        <f t="shared" si="483"/>
        <v>1.1770193192003328E-5</v>
      </c>
      <c r="O6149" s="2">
        <f t="shared" si="484"/>
        <v>2.3536844807136901E-6</v>
      </c>
      <c r="Q6149">
        <f>N6149+O6149</f>
        <v>1.4123877672717018E-5</v>
      </c>
      <c r="S6149">
        <f>IF(H6149&gt;$B$5,$B$5,($B$3 - $B$5)*(($B$5-H6149)/($B$5-$B$6))^(1/$B$2)+$B$5)</f>
        <v>31.066666666666666</v>
      </c>
      <c r="T6149">
        <f>K6149*S6149</f>
        <v>5.223723835689096E-4</v>
      </c>
      <c r="U6149" s="3">
        <f>S6149*N6149/Q6149+$B$7*O6149/Q6149</f>
        <v>35.055055446557432</v>
      </c>
      <c r="V6149">
        <f>IF(U6149-H6149&lt;=10,10,U6149-H6149)</f>
        <v>23.355055446557433</v>
      </c>
      <c r="X6149">
        <f t="shared" si="485"/>
        <v>0</v>
      </c>
      <c r="Y6149">
        <f t="shared" si="486"/>
        <v>1</v>
      </c>
      <c r="AA6149">
        <f>((Y6149*V6149)+H6149+273)/(Y6149*V6149)</f>
        <v>13.190080244145392</v>
      </c>
      <c r="AB6149">
        <f t="shared" si="487"/>
        <v>1.0707954319676035E-6</v>
      </c>
      <c r="AD6149">
        <f>AA6149*$C$28</f>
        <v>7.4362606784523653</v>
      </c>
      <c r="AF6149">
        <f>(Q6149-X6149)/AD6149+X6149</f>
        <v>1.8993252500740037E-6</v>
      </c>
      <c r="AH6149">
        <f>Q6149/AF6149</f>
        <v>7.4362606784523653</v>
      </c>
      <c r="AK6149" s="2"/>
      <c r="AL6149" s="2"/>
      <c r="AT6149" s="1"/>
    </row>
    <row r="6150" spans="6:46" x14ac:dyDescent="0.35">
      <c r="F6150" s="4">
        <v>44453.166666666664</v>
      </c>
      <c r="H6150">
        <v>11.1</v>
      </c>
      <c r="I6150">
        <v>18.3958333333333</v>
      </c>
      <c r="K6150" s="2">
        <v>1.7545629602986299E-5</v>
      </c>
      <c r="L6150" s="2">
        <v>2.03986133923705E-5</v>
      </c>
      <c r="N6150">
        <f t="shared" si="483"/>
        <v>1.2281940722090408E-5</v>
      </c>
      <c r="O6150" s="2">
        <f t="shared" si="484"/>
        <v>6.1195840177111508E-6</v>
      </c>
      <c r="Q6150">
        <f>N6150+O6150</f>
        <v>1.840152473980156E-5</v>
      </c>
      <c r="S6150">
        <f>IF(H6150&gt;$B$5,$B$5,($B$3 - $B$5)*(($B$5-H6150)/($B$5-$B$6))^(1/$B$2)+$B$5)</f>
        <v>31.866666666666667</v>
      </c>
      <c r="T6150">
        <f>K6150*S6150</f>
        <v>5.5912073001516342E-4</v>
      </c>
      <c r="U6150" s="3">
        <f>S6150*N6150/Q6150+$B$7*O6150/Q6150</f>
        <v>39.559853994608595</v>
      </c>
      <c r="V6150">
        <f>IF(U6150-H6150&lt;=10,10,U6150-H6150)</f>
        <v>28.459853994608594</v>
      </c>
      <c r="X6150">
        <f t="shared" si="485"/>
        <v>0</v>
      </c>
      <c r="Y6150">
        <f t="shared" si="486"/>
        <v>1</v>
      </c>
      <c r="AA6150">
        <f>((Y6150*V6150)+H6150+273)/(Y6150*V6150)</f>
        <v>10.982482694880291</v>
      </c>
      <c r="AB6150">
        <f t="shared" si="487"/>
        <v>1.6755341438762117E-6</v>
      </c>
      <c r="AD6150">
        <f>AA6150*$C$28</f>
        <v>6.191668489050449</v>
      </c>
      <c r="AF6150">
        <f>(Q6150-X6150)/AD6150+X6150</f>
        <v>2.9719815866019673E-6</v>
      </c>
      <c r="AH6150">
        <f>Q6150/AF6150</f>
        <v>6.191668489050449</v>
      </c>
      <c r="AK6150" s="2"/>
      <c r="AL6150" s="2"/>
      <c r="AT6150" s="1"/>
    </row>
    <row r="6151" spans="6:46" x14ac:dyDescent="0.35">
      <c r="F6151" s="4">
        <v>44453.208333333336</v>
      </c>
      <c r="H6151">
        <v>11.1</v>
      </c>
      <c r="I6151">
        <v>18.3958333333333</v>
      </c>
      <c r="K6151" s="2">
        <v>1.7545629602986299E-5</v>
      </c>
      <c r="L6151" s="2">
        <v>5.9626445412290297E-5</v>
      </c>
      <c r="N6151">
        <f t="shared" si="483"/>
        <v>1.2281940722090408E-5</v>
      </c>
      <c r="O6151" s="2">
        <f t="shared" si="484"/>
        <v>1.7887933623687092E-5</v>
      </c>
      <c r="Q6151">
        <f>N6151+O6151</f>
        <v>3.01698743457775E-5</v>
      </c>
      <c r="S6151">
        <f>IF(H6151&gt;$B$5,$B$5,($B$3 - $B$5)*(($B$5-H6151)/($B$5-$B$6))^(1/$B$2)+$B$5)</f>
        <v>31.866666666666667</v>
      </c>
      <c r="T6151">
        <f>K6151*S6151</f>
        <v>5.5912073001516342E-4</v>
      </c>
      <c r="U6151" s="3">
        <f>S6151*N6151/Q6151+$B$7*O6151/Q6151</f>
        <v>45.582584950536159</v>
      </c>
      <c r="V6151">
        <f>IF(U6151-H6151&lt;=10,10,U6151-H6151)</f>
        <v>34.482584950536157</v>
      </c>
      <c r="X6151">
        <f t="shared" si="485"/>
        <v>0</v>
      </c>
      <c r="Y6151">
        <f t="shared" si="486"/>
        <v>1</v>
      </c>
      <c r="AA6151">
        <f>((Y6151*V6151)+H6151+273)/(Y6151*V6151)</f>
        <v>9.2389414948887882</v>
      </c>
      <c r="AB6151">
        <f t="shared" si="487"/>
        <v>3.2655120029137779E-6</v>
      </c>
      <c r="AD6151">
        <f>AA6151*$C$28</f>
        <v>5.2087004837941233</v>
      </c>
      <c r="AF6151">
        <f>(Q6151-X6151)/AD6151+X6151</f>
        <v>5.7922075649473997E-6</v>
      </c>
      <c r="AH6151">
        <f>Q6151/AF6151</f>
        <v>5.2087004837941233</v>
      </c>
      <c r="AK6151" s="2"/>
      <c r="AL6151" s="2"/>
      <c r="AT6151" s="1"/>
    </row>
    <row r="6152" spans="6:46" x14ac:dyDescent="0.35">
      <c r="F6152" s="4">
        <v>44453.25</v>
      </c>
      <c r="H6152">
        <v>11.4</v>
      </c>
      <c r="I6152">
        <v>18.3958333333333</v>
      </c>
      <c r="K6152" s="2">
        <v>1.7545629602986299E-5</v>
      </c>
      <c r="L6152">
        <v>1.19253133483222E-4</v>
      </c>
      <c r="N6152">
        <f t="shared" si="483"/>
        <v>1.2281940722090408E-5</v>
      </c>
      <c r="O6152" s="2">
        <f t="shared" si="484"/>
        <v>3.5775940044966608E-5</v>
      </c>
      <c r="Q6152">
        <f>N6152+O6152</f>
        <v>4.8057880767057016E-5</v>
      </c>
      <c r="S6152">
        <f>IF(H6152&gt;$B$5,$B$5,($B$3 - $B$5)*(($B$5-H6152)/($B$5-$B$6))^(1/$B$2)+$B$5)</f>
        <v>31.466666666666669</v>
      </c>
      <c r="T6152">
        <f>K6152*S6152</f>
        <v>5.5210247817396891E-4</v>
      </c>
      <c r="U6152" s="3">
        <f>S6152*N6152/Q6152+$B$7*O6152/Q6152</f>
        <v>48.985689747864967</v>
      </c>
      <c r="V6152">
        <f>IF(U6152-H6152&lt;=10,10,U6152-H6152)</f>
        <v>37.585689747864969</v>
      </c>
      <c r="X6152">
        <f t="shared" si="485"/>
        <v>0</v>
      </c>
      <c r="Y6152">
        <f t="shared" si="486"/>
        <v>1</v>
      </c>
      <c r="AA6152">
        <f>((Y6152*V6152)+H6152+273)/(Y6152*V6152)</f>
        <v>8.5667096149580484</v>
      </c>
      <c r="AB6152">
        <f t="shared" si="487"/>
        <v>5.6098412257542549E-6</v>
      </c>
      <c r="AD6152">
        <f>AA6152*$C$28</f>
        <v>4.8297117738694881</v>
      </c>
      <c r="AF6152">
        <f>(Q6152-X6152)/AD6152+X6152</f>
        <v>9.950465579968514E-6</v>
      </c>
      <c r="AH6152">
        <f>Q6152/AF6152</f>
        <v>4.8297117738694881</v>
      </c>
      <c r="AK6152" s="2"/>
      <c r="AT6152" s="1"/>
    </row>
    <row r="6153" spans="6:46" x14ac:dyDescent="0.35">
      <c r="F6153" s="4">
        <v>44453.291666666664</v>
      </c>
      <c r="H6153">
        <v>11.5</v>
      </c>
      <c r="I6153">
        <v>18.3958333333333</v>
      </c>
      <c r="K6153" s="2">
        <v>1.7545629602986299E-5</v>
      </c>
      <c r="L6153">
        <v>1.56911570738321E-4</v>
      </c>
      <c r="N6153">
        <f t="shared" si="483"/>
        <v>1.2281940722090408E-5</v>
      </c>
      <c r="O6153" s="2">
        <f t="shared" si="484"/>
        <v>4.7073471221496307E-5</v>
      </c>
      <c r="Q6153">
        <f>N6153+O6153</f>
        <v>5.9355411943586715E-5</v>
      </c>
      <c r="S6153">
        <f>IF(H6153&gt;$B$5,$B$5,($B$3 - $B$5)*(($B$5-H6153)/($B$5-$B$6))^(1/$B$2)+$B$5)</f>
        <v>31.333333333333332</v>
      </c>
      <c r="T6153">
        <f>K6153*S6153</f>
        <v>5.4976306089357066E-4</v>
      </c>
      <c r="U6153" s="3">
        <f>S6153*N6153/Q6153+$B$7*O6153/Q6153</f>
        <v>50.10284593145883</v>
      </c>
      <c r="V6153">
        <f>IF(U6153-H6153&lt;=10,10,U6153-H6153)</f>
        <v>38.60284593145883</v>
      </c>
      <c r="X6153">
        <f t="shared" si="485"/>
        <v>0</v>
      </c>
      <c r="Y6153">
        <f t="shared" si="486"/>
        <v>1</v>
      </c>
      <c r="AA6153">
        <f>((Y6153*V6153)+H6153+273)/(Y6153*V6153)</f>
        <v>8.3699229457108721</v>
      </c>
      <c r="AB6153">
        <f t="shared" si="487"/>
        <v>7.0915123506606619E-6</v>
      </c>
      <c r="AD6153">
        <f>AA6153*$C$28</f>
        <v>4.7187680234540261</v>
      </c>
      <c r="AF6153">
        <f>(Q6153-X6153)/AD6153+X6153</f>
        <v>1.2578582301263449E-5</v>
      </c>
      <c r="AH6153">
        <f>Q6153/AF6153</f>
        <v>4.7187680234540261</v>
      </c>
      <c r="AK6153" s="2"/>
      <c r="AT6153" s="1"/>
    </row>
    <row r="6154" spans="6:46" x14ac:dyDescent="0.35">
      <c r="F6154" s="4">
        <v>44453.333333333336</v>
      </c>
      <c r="H6154">
        <v>14.2</v>
      </c>
      <c r="I6154">
        <v>18.3958333333333</v>
      </c>
      <c r="K6154" s="2">
        <v>1.64490277527997E-5</v>
      </c>
      <c r="L6154">
        <v>1.6318914979760501E-4</v>
      </c>
      <c r="N6154">
        <f t="shared" si="483"/>
        <v>1.1514319426959789E-5</v>
      </c>
      <c r="O6154" s="2">
        <f t="shared" si="484"/>
        <v>4.8956744939281509E-5</v>
      </c>
      <c r="Q6154">
        <f>N6154+O6154</f>
        <v>6.0471064366241298E-5</v>
      </c>
      <c r="S6154">
        <f>IF(H6154&gt;$B$5,$B$5,($B$3 - $B$5)*(($B$5-H6154)/($B$5-$B$6))^(1/$B$2)+$B$5)</f>
        <v>27.733333333333334</v>
      </c>
      <c r="T6154">
        <f>K6154*S6154</f>
        <v>4.5618636967764502E-4</v>
      </c>
      <c r="U6154" s="3">
        <f>S6154*N6154/Q6154+$B$7*O6154/Q6154</f>
        <v>49.80814315079747</v>
      </c>
      <c r="V6154">
        <f>IF(U6154-H6154&lt;=10,10,U6154-H6154)</f>
        <v>35.608143150797474</v>
      </c>
      <c r="X6154">
        <f t="shared" si="485"/>
        <v>0</v>
      </c>
      <c r="Y6154">
        <f t="shared" si="486"/>
        <v>1</v>
      </c>
      <c r="AA6154">
        <f>((Y6154*V6154)+H6154+273)/(Y6154*V6154)</f>
        <v>9.0655708101299268</v>
      </c>
      <c r="AB6154">
        <f t="shared" si="487"/>
        <v>6.6704089166311008E-6</v>
      </c>
      <c r="AD6154">
        <f>AA6154*$C$28</f>
        <v>5.1109581212000119</v>
      </c>
      <c r="AF6154">
        <f>(Q6154-X6154)/AD6154+X6154</f>
        <v>1.1831649356587406E-5</v>
      </c>
      <c r="AH6154">
        <f>Q6154/AF6154</f>
        <v>5.1109581212000119</v>
      </c>
      <c r="AK6154" s="2"/>
      <c r="AT6154" s="1"/>
    </row>
    <row r="6155" spans="6:46" x14ac:dyDescent="0.35">
      <c r="F6155" s="4">
        <v>44453.375</v>
      </c>
      <c r="H6155">
        <v>16.5</v>
      </c>
      <c r="I6155">
        <v>18.3958333333333</v>
      </c>
      <c r="K6155" s="2">
        <v>1.49868919525508E-5</v>
      </c>
      <c r="L6155">
        <v>1.2866853143758201E-4</v>
      </c>
      <c r="N6155">
        <f t="shared" si="483"/>
        <v>1.049082436678556E-5</v>
      </c>
      <c r="O6155" s="2">
        <f t="shared" si="484"/>
        <v>3.860055943127461E-5</v>
      </c>
      <c r="Q6155">
        <f>N6155+O6155</f>
        <v>4.9091383798060168E-5</v>
      </c>
      <c r="S6155">
        <f>IF(H6155&gt;$B$5,$B$5,($B$3 - $B$5)*(($B$5-H6155)/($B$5-$B$6))^(1/$B$2)+$B$5)</f>
        <v>24.666666666666668</v>
      </c>
      <c r="T6155">
        <f>K6155*S6155</f>
        <v>3.6967666816291973E-4</v>
      </c>
      <c r="U6155" s="3">
        <f>S6155*N6155/Q6155+$B$7*O6155/Q6155</f>
        <v>48.517769355042368</v>
      </c>
      <c r="V6155">
        <f>IF(U6155-H6155&lt;=10,10,U6155-H6155)</f>
        <v>32.017769355042368</v>
      </c>
      <c r="X6155">
        <f t="shared" si="485"/>
        <v>0</v>
      </c>
      <c r="Y6155">
        <f t="shared" si="486"/>
        <v>1</v>
      </c>
      <c r="AA6155">
        <f>((Y6155*V6155)+H6155+273)/(Y6155*V6155)</f>
        <v>10.041854127617659</v>
      </c>
      <c r="AB6155">
        <f t="shared" si="487"/>
        <v>4.8886772476654829E-6</v>
      </c>
      <c r="AD6155">
        <f>AA6155*$C$28</f>
        <v>5.6613639648707101</v>
      </c>
      <c r="AF6155">
        <f>(Q6155-X6155)/AD6155+X6155</f>
        <v>8.6712997261219672E-6</v>
      </c>
      <c r="AH6155">
        <f>Q6155/AF6155</f>
        <v>5.661363964870711</v>
      </c>
      <c r="AK6155" s="2"/>
      <c r="AT6155" s="1"/>
    </row>
    <row r="6156" spans="6:46" x14ac:dyDescent="0.35">
      <c r="F6156" s="4">
        <v>44453.416666666664</v>
      </c>
      <c r="H6156">
        <v>19.7</v>
      </c>
      <c r="I6156">
        <v>18.3958333333333</v>
      </c>
      <c r="K6156" s="2">
        <v>1.3524756152302E-5</v>
      </c>
      <c r="L6156">
        <v>1.0670040195106999E-4</v>
      </c>
      <c r="N6156">
        <f t="shared" si="483"/>
        <v>9.4673293066113996E-6</v>
      </c>
      <c r="O6156" s="2">
        <f t="shared" si="484"/>
        <v>3.2010120585321005E-5</v>
      </c>
      <c r="Q6156">
        <f>N6156+O6156</f>
        <v>4.1477449891932406E-5</v>
      </c>
      <c r="S6156">
        <f>IF(H6156&gt;$B$5,$B$5,($B$3 - $B$5)*(($B$5-H6156)/($B$5-$B$6))^(1/$B$2)+$B$5)</f>
        <v>20.400000000000002</v>
      </c>
      <c r="T6156">
        <f>K6156*S6156</f>
        <v>2.7590502550696081E-4</v>
      </c>
      <c r="U6156" s="3">
        <f>S6156*N6156/Q6156+$B$7*O6156/Q6156</f>
        <v>47.102465439359889</v>
      </c>
      <c r="V6156">
        <f>IF(U6156-H6156&lt;=10,10,U6156-H6156)</f>
        <v>27.40246543935989</v>
      </c>
      <c r="X6156">
        <f t="shared" si="485"/>
        <v>0</v>
      </c>
      <c r="Y6156">
        <f t="shared" si="486"/>
        <v>1</v>
      </c>
      <c r="AA6156">
        <f>((Y6156*V6156)+H6156+273)/(Y6156*V6156)</f>
        <v>11.681520633525789</v>
      </c>
      <c r="AB6156">
        <f t="shared" si="487"/>
        <v>3.5506892632533427E-6</v>
      </c>
      <c r="AD6156">
        <f>AA6156*$C$28</f>
        <v>6.5857698318533648</v>
      </c>
      <c r="AF6156">
        <f>(Q6156-X6156)/AD6156+X6156</f>
        <v>6.2980412238700788E-6</v>
      </c>
      <c r="AH6156">
        <f>Q6156/AF6156</f>
        <v>6.5857698318533648</v>
      </c>
      <c r="AK6156" s="2"/>
      <c r="AT6156" s="1"/>
    </row>
    <row r="6157" spans="6:46" x14ac:dyDescent="0.35">
      <c r="F6157" s="4">
        <v>44453.458333333336</v>
      </c>
      <c r="H6157">
        <v>21.5</v>
      </c>
      <c r="I6157">
        <v>18.3958333333333</v>
      </c>
      <c r="K6157" s="2">
        <v>1.31592222022397E-5</v>
      </c>
      <c r="L6157" s="2">
        <v>9.1009123547916996E-5</v>
      </c>
      <c r="N6157">
        <f t="shared" si="483"/>
        <v>9.2114555415677893E-6</v>
      </c>
      <c r="O6157" s="2">
        <f t="shared" si="484"/>
        <v>2.7302737064375104E-5</v>
      </c>
      <c r="Q6157">
        <f>N6157+O6157</f>
        <v>3.6514192605942896E-5</v>
      </c>
      <c r="S6157">
        <f>IF(H6157&gt;$B$5,$B$5,($B$3 - $B$5)*(($B$5-H6157)/($B$5-$B$6))^(1/$B$2)+$B$5)</f>
        <v>20</v>
      </c>
      <c r="T6157">
        <f>K6157*S6157</f>
        <v>2.6318444404479401E-4</v>
      </c>
      <c r="U6157" s="3">
        <f>S6157*N6157/Q6157+$B$7*O6157/Q6157</f>
        <v>46.170530663674043</v>
      </c>
      <c r="V6157">
        <f>IF(U6157-H6157&lt;=10,10,U6157-H6157)</f>
        <v>24.670530663674043</v>
      </c>
      <c r="X6157">
        <f t="shared" si="485"/>
        <v>0</v>
      </c>
      <c r="Y6157">
        <f t="shared" si="486"/>
        <v>1</v>
      </c>
      <c r="AA6157">
        <f>((Y6157*V6157)+H6157+273)/(Y6157*V6157)</f>
        <v>12.937319225712262</v>
      </c>
      <c r="AB6157">
        <f t="shared" si="487"/>
        <v>2.8223924886519614E-6</v>
      </c>
      <c r="AD6157">
        <f>AA6157*$C$28</f>
        <v>7.2937598909189347</v>
      </c>
      <c r="AF6157">
        <f>(Q6157-X6157)/AD6157+X6157</f>
        <v>5.0062235598685857E-6</v>
      </c>
      <c r="AH6157">
        <f>Q6157/AF6157</f>
        <v>7.2937598909189347</v>
      </c>
      <c r="AK6157" s="2"/>
      <c r="AL6157" s="2"/>
      <c r="AT6157" s="1"/>
    </row>
    <row r="6158" spans="6:46" x14ac:dyDescent="0.35">
      <c r="F6158" s="4">
        <v>44453.5</v>
      </c>
      <c r="H6158">
        <v>22.5</v>
      </c>
      <c r="I6158">
        <v>18.3958333333333</v>
      </c>
      <c r="K6158" s="2">
        <v>1.31592222022397E-5</v>
      </c>
      <c r="L6158" s="2">
        <v>9.7285610643314005E-5</v>
      </c>
      <c r="N6158">
        <f t="shared" si="483"/>
        <v>9.2114555415677893E-6</v>
      </c>
      <c r="O6158" s="2">
        <f t="shared" si="484"/>
        <v>2.9185683192994205E-5</v>
      </c>
      <c r="Q6158">
        <f>N6158+O6158</f>
        <v>3.8397138734561998E-5</v>
      </c>
      <c r="S6158">
        <f>IF(H6158&gt;$B$5,$B$5,($B$3 - $B$5)*(($B$5-H6158)/($B$5-$B$6))^(1/$B$2)+$B$5)</f>
        <v>20</v>
      </c>
      <c r="T6158">
        <f>K6158*S6158</f>
        <v>2.6318444404479401E-4</v>
      </c>
      <c r="U6158" s="3">
        <f>S6158*N6158/Q6158+$B$7*O6158/Q6158</f>
        <v>46.603516444711715</v>
      </c>
      <c r="V6158">
        <f>IF(U6158-H6158&lt;=10,10,U6158-H6158)</f>
        <v>24.103516444711715</v>
      </c>
      <c r="X6158">
        <f t="shared" si="485"/>
        <v>0</v>
      </c>
      <c r="Y6158">
        <f t="shared" si="486"/>
        <v>1</v>
      </c>
      <c r="AA6158">
        <f>((Y6158*V6158)+H6158+273)/(Y6158*V6158)</f>
        <v>13.259621979963525</v>
      </c>
      <c r="AB6158">
        <f t="shared" si="487"/>
        <v>2.8957943742727743E-6</v>
      </c>
      <c r="AD6158">
        <f>AA6158*$C$28</f>
        <v>7.4754666928210218</v>
      </c>
      <c r="AF6158">
        <f>(Q6158-X6158)/AD6158+X6158</f>
        <v>5.1364202814837293E-6</v>
      </c>
      <c r="AH6158">
        <f>Q6158/AF6158</f>
        <v>7.4754666928210218</v>
      </c>
      <c r="AK6158" s="2"/>
      <c r="AL6158" s="2"/>
      <c r="AT6158" s="1"/>
    </row>
    <row r="6159" spans="6:46" x14ac:dyDescent="0.35">
      <c r="F6159" s="4">
        <v>44453.541666666664</v>
      </c>
      <c r="H6159">
        <v>23.8</v>
      </c>
      <c r="I6159">
        <v>18.3958333333333</v>
      </c>
      <c r="K6159" s="2">
        <v>1.27936882521775E-5</v>
      </c>
      <c r="L6159">
        <v>1.0042379352635201E-4</v>
      </c>
      <c r="N6159">
        <f t="shared" si="483"/>
        <v>8.9555817765242501E-6</v>
      </c>
      <c r="O6159" s="2">
        <f t="shared" si="484"/>
        <v>3.0127138057905607E-5</v>
      </c>
      <c r="Q6159">
        <f>N6159+O6159</f>
        <v>3.9082719834429859E-5</v>
      </c>
      <c r="S6159">
        <f>IF(H6159&gt;$B$5,$B$5,($B$3 - $B$5)*(($B$5-H6159)/($B$5-$B$6))^(1/$B$2)+$B$5)</f>
        <v>20</v>
      </c>
      <c r="T6159">
        <f>K6159*S6159</f>
        <v>2.5587376504354999E-4</v>
      </c>
      <c r="U6159" s="3">
        <f>S6159*N6159/Q6159+$B$7*O6159/Q6159</f>
        <v>46.979950128695506</v>
      </c>
      <c r="V6159">
        <f>IF(U6159-H6159&lt;=10,10,U6159-H6159)</f>
        <v>23.179950128695506</v>
      </c>
      <c r="X6159">
        <f t="shared" si="485"/>
        <v>0</v>
      </c>
      <c r="Y6159">
        <f t="shared" si="486"/>
        <v>1</v>
      </c>
      <c r="AA6159">
        <f>((Y6159*V6159)+H6159+273)/(Y6159*V6159)</f>
        <v>13.804169049206793</v>
      </c>
      <c r="AB6159">
        <f t="shared" si="487"/>
        <v>2.8312258199037056E-6</v>
      </c>
      <c r="AD6159">
        <f>AA6159*$C$28</f>
        <v>7.7824696741241555</v>
      </c>
      <c r="AF6159">
        <f>(Q6159-X6159)/AD6159+X6159</f>
        <v>5.0218916964592287E-6</v>
      </c>
      <c r="AH6159">
        <f>Q6159/AF6159</f>
        <v>7.7824696741241564</v>
      </c>
      <c r="AK6159" s="2"/>
      <c r="AT6159" s="1"/>
    </row>
    <row r="6160" spans="6:46" x14ac:dyDescent="0.35">
      <c r="F6160" s="4">
        <v>44453.583333333336</v>
      </c>
      <c r="H6160">
        <v>24.2</v>
      </c>
      <c r="I6160">
        <v>18.3958333333333</v>
      </c>
      <c r="K6160" s="2">
        <v>1.16970864019909E-5</v>
      </c>
      <c r="L6160" s="2">
        <v>9.4147306430955106E-5</v>
      </c>
      <c r="N6160">
        <f t="shared" si="483"/>
        <v>8.1879604813936292E-6</v>
      </c>
      <c r="O6160" s="2">
        <f t="shared" si="484"/>
        <v>2.8244191929286536E-5</v>
      </c>
      <c r="Q6160">
        <f>N6160+O6160</f>
        <v>3.6432152410680166E-5</v>
      </c>
      <c r="S6160">
        <f>IF(H6160&gt;$B$5,$B$5,($B$3 - $B$5)*(($B$5-H6160)/($B$5-$B$6))^(1/$B$2)+$B$5)</f>
        <v>20</v>
      </c>
      <c r="T6160">
        <f>K6160*S6160</f>
        <v>2.3394172803981801E-4</v>
      </c>
      <c r="U6160" s="3">
        <f>S6160*N6160/Q6160+$B$7*O6160/Q6160</f>
        <v>47.133909256353299</v>
      </c>
      <c r="V6160">
        <f>IF(U6160-H6160&lt;=10,10,U6160-H6160)</f>
        <v>22.933909256353299</v>
      </c>
      <c r="X6160">
        <f t="shared" si="485"/>
        <v>0</v>
      </c>
      <c r="Y6160">
        <f t="shared" si="486"/>
        <v>1</v>
      </c>
      <c r="AA6160">
        <f>((Y6160*V6160)+H6160+273)/(Y6160*V6160)</f>
        <v>13.958976887800659</v>
      </c>
      <c r="AB6160">
        <f t="shared" si="487"/>
        <v>2.6099443178045351E-6</v>
      </c>
      <c r="AD6160">
        <f>AA6160*$C$28</f>
        <v>7.8697467354872002</v>
      </c>
      <c r="AF6160">
        <f>(Q6160-X6160)/AD6160+X6160</f>
        <v>4.629393249263786E-6</v>
      </c>
      <c r="AH6160">
        <f>Q6160/AF6160</f>
        <v>7.8697467354872011</v>
      </c>
      <c r="AK6160" s="2"/>
      <c r="AL6160" s="2"/>
      <c r="AT6160" s="1"/>
    </row>
    <row r="6161" spans="6:46" x14ac:dyDescent="0.35">
      <c r="F6161" s="4">
        <v>44453.625</v>
      </c>
      <c r="H6161">
        <v>24.4</v>
      </c>
      <c r="I6161">
        <v>18.3958333333333</v>
      </c>
      <c r="K6161" s="2">
        <v>1.27936882521775E-5</v>
      </c>
      <c r="L6161" s="2">
        <v>8.1594332240161007E-5</v>
      </c>
      <c r="N6161">
        <f t="shared" si="483"/>
        <v>8.9555817765242501E-6</v>
      </c>
      <c r="O6161" s="2">
        <f t="shared" si="484"/>
        <v>2.4478299672048307E-5</v>
      </c>
      <c r="Q6161">
        <f>N6161+O6161</f>
        <v>3.3433881448572555E-5</v>
      </c>
      <c r="S6161">
        <f>IF(H6161&gt;$B$5,$B$5,($B$3 - $B$5)*(($B$5-H6161)/($B$5-$B$6))^(1/$B$2)+$B$5)</f>
        <v>20</v>
      </c>
      <c r="T6161">
        <f>K6161*S6161</f>
        <v>2.5587376504354999E-4</v>
      </c>
      <c r="U6161" s="3">
        <f>S6161*N6161/Q6161+$B$7*O6161/Q6161</f>
        <v>45.624918537786733</v>
      </c>
      <c r="V6161">
        <f>IF(U6161-H6161&lt;=10,10,U6161-H6161)</f>
        <v>21.224918537786735</v>
      </c>
      <c r="X6161">
        <f t="shared" si="485"/>
        <v>0</v>
      </c>
      <c r="Y6161">
        <f t="shared" si="486"/>
        <v>1</v>
      </c>
      <c r="AA6161">
        <f>((Y6161*V6161)+H6161+273)/(Y6161*V6161)</f>
        <v>15.011832340865697</v>
      </c>
      <c r="AB6161">
        <f t="shared" si="487"/>
        <v>2.2271685887110367E-6</v>
      </c>
      <c r="AD6161">
        <f>AA6161*$C$28</f>
        <v>8.4633221695105707</v>
      </c>
      <c r="AF6161">
        <f>(Q6161-X6161)/AD6161+X6161</f>
        <v>3.950444137530217E-6</v>
      </c>
      <c r="AH6161">
        <f>Q6161/AF6161</f>
        <v>8.4633221695105707</v>
      </c>
      <c r="AK6161" s="2"/>
      <c r="AL6161" s="2"/>
      <c r="AT6161" s="1"/>
    </row>
    <row r="6162" spans="6:46" x14ac:dyDescent="0.35">
      <c r="F6162" s="4">
        <v>44453.666666666664</v>
      </c>
      <c r="H6162">
        <v>23.9</v>
      </c>
      <c r="I6162">
        <v>18.3958333333333</v>
      </c>
      <c r="K6162" s="2">
        <v>1.31592222022397E-5</v>
      </c>
      <c r="L6162" s="2">
        <v>7.8456149357123006E-5</v>
      </c>
      <c r="N6162">
        <f t="shared" si="483"/>
        <v>9.2114555415677893E-6</v>
      </c>
      <c r="O6162" s="2">
        <f t="shared" si="484"/>
        <v>2.3536844807136904E-5</v>
      </c>
      <c r="Q6162">
        <f>N6162+O6162</f>
        <v>3.2748300348704694E-5</v>
      </c>
      <c r="S6162">
        <f>IF(H6162&gt;$B$5,$B$5,($B$3 - $B$5)*(($B$5-H6162)/($B$5-$B$6))^(1/$B$2)+$B$5)</f>
        <v>20</v>
      </c>
      <c r="T6162">
        <f>K6162*S6162</f>
        <v>2.6318444404479401E-4</v>
      </c>
      <c r="U6162" s="3">
        <f>S6162*N6162/Q6162+$B$7*O6162/Q6162</f>
        <v>45.155185444070696</v>
      </c>
      <c r="V6162">
        <f>IF(U6162-H6162&lt;=10,10,U6162-H6162)</f>
        <v>21.255185444070698</v>
      </c>
      <c r="X6162">
        <f t="shared" si="485"/>
        <v>0</v>
      </c>
      <c r="Y6162">
        <f t="shared" si="486"/>
        <v>1</v>
      </c>
      <c r="AA6162">
        <f>((Y6162*V6162)+H6162+273)/(Y6162*V6162)</f>
        <v>14.968356135082445</v>
      </c>
      <c r="AB6162">
        <f t="shared" si="487"/>
        <v>2.1878354612334535E-6</v>
      </c>
      <c r="AD6162">
        <f>AA6162*$C$28</f>
        <v>8.4388112951618108</v>
      </c>
      <c r="AF6162">
        <f>(Q6162-X6162)/AD6162+X6162</f>
        <v>3.8806769346152038E-6</v>
      </c>
      <c r="AH6162">
        <f>Q6162/AF6162</f>
        <v>8.4388112951618108</v>
      </c>
      <c r="AK6162" s="2"/>
      <c r="AL6162" s="2"/>
      <c r="AT6162" s="1"/>
    </row>
    <row r="6163" spans="6:46" x14ac:dyDescent="0.35">
      <c r="F6163" s="4">
        <v>44453.708333333336</v>
      </c>
      <c r="H6163">
        <v>22.9</v>
      </c>
      <c r="I6163">
        <v>18.3958333333333</v>
      </c>
      <c r="K6163" s="2">
        <v>1.42558240524264E-5</v>
      </c>
      <c r="L6163" s="2">
        <v>8.4732636452520001E-5</v>
      </c>
      <c r="N6163">
        <f t="shared" si="483"/>
        <v>9.9790768366984796E-6</v>
      </c>
      <c r="O6163" s="2">
        <f t="shared" si="484"/>
        <v>2.5419790935756006E-5</v>
      </c>
      <c r="Q6163">
        <f>N6163+O6163</f>
        <v>3.5398867772454482E-5</v>
      </c>
      <c r="S6163">
        <f>IF(H6163&gt;$B$5,$B$5,($B$3 - $B$5)*(($B$5-H6163)/($B$5-$B$6))^(1/$B$2)+$B$5)</f>
        <v>20</v>
      </c>
      <c r="T6163">
        <f>K6163*S6163</f>
        <v>2.8511648104852802E-4</v>
      </c>
      <c r="U6163" s="3">
        <f>S6163*N6163/Q6163+$B$7*O6163/Q6163</f>
        <v>45.133365520910019</v>
      </c>
      <c r="V6163">
        <f>IF(U6163-H6163&lt;=10,10,U6163-H6163)</f>
        <v>22.23336552091002</v>
      </c>
      <c r="X6163">
        <f t="shared" si="485"/>
        <v>0</v>
      </c>
      <c r="Y6163">
        <f t="shared" si="486"/>
        <v>1</v>
      </c>
      <c r="AA6163">
        <f>((Y6163*V6163)+H6163+273)/(Y6163*V6163)</f>
        <v>14.308826309796068</v>
      </c>
      <c r="AB6163">
        <f t="shared" si="487"/>
        <v>2.4739183358609792E-6</v>
      </c>
      <c r="AD6163">
        <f>AA6163*$C$28</f>
        <v>8.0669837084251395</v>
      </c>
      <c r="AF6163">
        <f>(Q6163-X6163)/AD6163+X6163</f>
        <v>4.3881169284479881E-6</v>
      </c>
      <c r="AH6163">
        <f>Q6163/AF6163</f>
        <v>8.0669837084251395</v>
      </c>
      <c r="AK6163" s="2"/>
      <c r="AL6163" s="2"/>
      <c r="AT6163" s="1"/>
    </row>
    <row r="6164" spans="6:46" x14ac:dyDescent="0.35">
      <c r="F6164" s="4">
        <v>44453.75</v>
      </c>
      <c r="H6164">
        <v>22.2</v>
      </c>
      <c r="I6164">
        <v>18.3958333333333</v>
      </c>
      <c r="K6164" s="2">
        <v>1.46213580024886E-5</v>
      </c>
      <c r="L6164">
        <v>1.16114950600184E-4</v>
      </c>
      <c r="N6164">
        <f t="shared" si="483"/>
        <v>1.0234950601742019E-5</v>
      </c>
      <c r="O6164" s="2">
        <f t="shared" si="484"/>
        <v>3.4834485180055202E-5</v>
      </c>
      <c r="Q6164">
        <f>N6164+O6164</f>
        <v>4.5069435781797222E-5</v>
      </c>
      <c r="S6164">
        <f>IF(H6164&gt;$B$5,$B$5,($B$3 - $B$5)*(($B$5-H6164)/($B$5-$B$6))^(1/$B$2)+$B$5)</f>
        <v>20</v>
      </c>
      <c r="T6164">
        <f>K6164*S6164</f>
        <v>2.9242716004977199E-4</v>
      </c>
      <c r="U6164" s="3">
        <f>S6164*N6164/Q6164+$B$7*O6164/Q6164</f>
        <v>47.051747157534834</v>
      </c>
      <c r="V6164">
        <f>IF(U6164-H6164&lt;=10,10,U6164-H6164)</f>
        <v>24.851747157534835</v>
      </c>
      <c r="X6164">
        <f t="shared" si="485"/>
        <v>0</v>
      </c>
      <c r="Y6164">
        <f t="shared" si="486"/>
        <v>1</v>
      </c>
      <c r="AA6164">
        <f>((Y6164*V6164)+H6164+273)/(Y6164*V6164)</f>
        <v>12.878440502743402</v>
      </c>
      <c r="AB6164">
        <f t="shared" si="487"/>
        <v>3.4996035251470397E-6</v>
      </c>
      <c r="AD6164">
        <f>AA6164*$C$28</f>
        <v>7.2605654353654767</v>
      </c>
      <c r="AF6164">
        <f>(Q6164-X6164)/AD6164+X6164</f>
        <v>6.2074278075187618E-6</v>
      </c>
      <c r="AH6164">
        <f>Q6164/AF6164</f>
        <v>7.2605654353654767</v>
      </c>
      <c r="AK6164" s="2"/>
      <c r="AT6164" s="1"/>
    </row>
    <row r="6165" spans="6:46" x14ac:dyDescent="0.35">
      <c r="F6165" s="4">
        <v>44453.791666666664</v>
      </c>
      <c r="H6165">
        <v>22.4</v>
      </c>
      <c r="I6165">
        <v>18.3958333333333</v>
      </c>
      <c r="K6165" s="2">
        <v>1.6083493802737498E-5</v>
      </c>
      <c r="L6165">
        <v>1.28667318144374E-4</v>
      </c>
      <c r="N6165">
        <f t="shared" si="483"/>
        <v>1.1258445661916248E-5</v>
      </c>
      <c r="O6165" s="2">
        <f t="shared" si="484"/>
        <v>3.8600195443312206E-5</v>
      </c>
      <c r="Q6165">
        <f>N6165+O6165</f>
        <v>4.9858641105228458E-5</v>
      </c>
      <c r="S6165">
        <f>IF(H6165&gt;$B$5,$B$5,($B$3 - $B$5)*(($B$5-H6165)/($B$5-$B$6))^(1/$B$2)+$B$5)</f>
        <v>20</v>
      </c>
      <c r="T6165">
        <f>K6165*S6165</f>
        <v>3.2166987605474997E-4</v>
      </c>
      <c r="U6165" s="3">
        <f>S6165*N6165/Q6165+$B$7*O6165/Q6165</f>
        <v>47.0967441263507</v>
      </c>
      <c r="V6165">
        <f>IF(U6165-H6165&lt;=10,10,U6165-H6165)</f>
        <v>24.696744126350701</v>
      </c>
      <c r="X6165">
        <f t="shared" si="485"/>
        <v>0</v>
      </c>
      <c r="Y6165">
        <f t="shared" si="486"/>
        <v>1</v>
      </c>
      <c r="AA6165">
        <f>((Y6165*V6165)+H6165+273)/(Y6165*V6165)</f>
        <v>12.96109084212509</v>
      </c>
      <c r="AB6165">
        <f t="shared" si="487"/>
        <v>3.846793584933602E-6</v>
      </c>
      <c r="AD6165">
        <f>AA6165*$C$28</f>
        <v>7.3071617757537464</v>
      </c>
      <c r="AF6165">
        <f>(Q6165-X6165)/AD6165+X6165</f>
        <v>6.8232567767511144E-6</v>
      </c>
      <c r="AH6165">
        <f>Q6165/AF6165</f>
        <v>7.3071617757537464</v>
      </c>
      <c r="AK6165" s="2"/>
      <c r="AT6165" s="1"/>
    </row>
    <row r="6166" spans="6:46" x14ac:dyDescent="0.35">
      <c r="F6166" s="4">
        <v>44453.833333333336</v>
      </c>
      <c r="H6166">
        <v>21.9</v>
      </c>
      <c r="I6166">
        <v>18.3958333333333</v>
      </c>
      <c r="K6166" s="2">
        <v>1.6083493802737498E-5</v>
      </c>
      <c r="L6166">
        <v>1.3494489720365801E-4</v>
      </c>
      <c r="N6166">
        <f t="shared" si="483"/>
        <v>1.1258445661916248E-5</v>
      </c>
      <c r="O6166" s="2">
        <f t="shared" si="484"/>
        <v>4.0483469161097408E-5</v>
      </c>
      <c r="Q6166">
        <f>N6166+O6166</f>
        <v>5.1741914823013653E-5</v>
      </c>
      <c r="S6166">
        <f>IF(H6166&gt;$B$5,$B$5,($B$3 - $B$5)*(($B$5-H6166)/($B$5-$B$6))^(1/$B$2)+$B$5)</f>
        <v>20</v>
      </c>
      <c r="T6166">
        <f>K6166*S6166</f>
        <v>3.2166987605474997E-4</v>
      </c>
      <c r="U6166" s="3">
        <f>S6166*N6166/Q6166+$B$7*O6166/Q6166</f>
        <v>47.384402480756158</v>
      </c>
      <c r="V6166">
        <f>IF(U6166-H6166&lt;=10,10,U6166-H6166)</f>
        <v>25.48440248075616</v>
      </c>
      <c r="X6166">
        <f t="shared" si="485"/>
        <v>0</v>
      </c>
      <c r="Y6166">
        <f t="shared" si="486"/>
        <v>1</v>
      </c>
      <c r="AA6166">
        <f>((Y6166*V6166)+H6166+273)/(Y6166*V6166)</f>
        <v>12.57178396561134</v>
      </c>
      <c r="AB6166">
        <f t="shared" si="487"/>
        <v>4.1157177823408094E-6</v>
      </c>
      <c r="AD6166">
        <f>AA6166*$C$28</f>
        <v>7.0876796070265859</v>
      </c>
      <c r="AF6166">
        <f>(Q6166-X6166)/AD6166+X6166</f>
        <v>7.3002615371775186E-6</v>
      </c>
      <c r="AH6166">
        <f>Q6166/AF6166</f>
        <v>7.0876796070265859</v>
      </c>
      <c r="AK6166" s="2"/>
      <c r="AT6166" s="1"/>
    </row>
    <row r="6167" spans="6:46" x14ac:dyDescent="0.35">
      <c r="F6167" s="4">
        <v>44453.875</v>
      </c>
      <c r="H6167">
        <v>20.9</v>
      </c>
      <c r="I6167">
        <v>18.3958333333333</v>
      </c>
      <c r="K6167" s="2">
        <v>1.6083493802737498E-5</v>
      </c>
      <c r="L6167">
        <v>1.22390952378298E-4</v>
      </c>
      <c r="N6167">
        <f t="shared" si="483"/>
        <v>1.1258445661916248E-5</v>
      </c>
      <c r="O6167" s="2">
        <f t="shared" si="484"/>
        <v>3.6717285713489401E-5</v>
      </c>
      <c r="Q6167">
        <f>N6167+O6167</f>
        <v>4.7975731375405646E-5</v>
      </c>
      <c r="S6167">
        <f>IF(H6167&gt;$B$5,$B$5,($B$3 - $B$5)*(($B$5-H6167)/($B$5-$B$6))^(1/$B$2)+$B$5)</f>
        <v>20</v>
      </c>
      <c r="T6167">
        <f>K6167*S6167</f>
        <v>3.2166987605474997E-4</v>
      </c>
      <c r="U6167" s="3">
        <f>S6167*N6167/Q6167+$B$7*O6167/Q6167</f>
        <v>46.786564021636309</v>
      </c>
      <c r="V6167">
        <f>IF(U6167-H6167&lt;=10,10,U6167-H6167)</f>
        <v>25.88656402163631</v>
      </c>
      <c r="X6167">
        <f t="shared" si="485"/>
        <v>0</v>
      </c>
      <c r="Y6167">
        <f t="shared" si="486"/>
        <v>1</v>
      </c>
      <c r="AA6167">
        <f>((Y6167*V6167)+H6167+273)/(Y6167*V6167)</f>
        <v>12.353380068299321</v>
      </c>
      <c r="AB6167">
        <f t="shared" si="487"/>
        <v>3.8836117006161555E-6</v>
      </c>
      <c r="AD6167">
        <f>AA6167*$C$28</f>
        <v>6.9645485658547175</v>
      </c>
      <c r="AF6167">
        <f>(Q6167-X6167)/AD6167+X6167</f>
        <v>6.8885629731433813E-6</v>
      </c>
      <c r="AH6167">
        <f>Q6167/AF6167</f>
        <v>6.9645485658547175</v>
      </c>
      <c r="AK6167" s="2"/>
      <c r="AT6167" s="1"/>
    </row>
    <row r="6168" spans="6:46" x14ac:dyDescent="0.35">
      <c r="F6168" s="4">
        <v>44453.916666666664</v>
      </c>
      <c r="H6168">
        <v>21.9</v>
      </c>
      <c r="I6168">
        <v>18.3958333333333</v>
      </c>
      <c r="K6168" s="2">
        <v>1.6083493802737498E-5</v>
      </c>
      <c r="L6168">
        <v>1.03561855080069E-4</v>
      </c>
      <c r="N6168">
        <f t="shared" si="483"/>
        <v>1.1258445661916248E-5</v>
      </c>
      <c r="O6168" s="2">
        <f t="shared" si="484"/>
        <v>3.1068556524020703E-5</v>
      </c>
      <c r="Q6168">
        <f>N6168+O6168</f>
        <v>4.2327002185936954E-5</v>
      </c>
      <c r="S6168">
        <f>IF(H6168&gt;$B$5,$B$5,($B$3 - $B$5)*(($B$5-H6168)/($B$5-$B$6))^(1/$B$2)+$B$5)</f>
        <v>20</v>
      </c>
      <c r="T6168">
        <f>K6168*S6168</f>
        <v>3.2166987605474997E-4</v>
      </c>
      <c r="U6168" s="3">
        <f>S6168*N6168/Q6168+$B$7*O6168/Q6168</f>
        <v>45.690443976257079</v>
      </c>
      <c r="V6168">
        <f>IF(U6168-H6168&lt;=10,10,U6168-H6168)</f>
        <v>23.79044397625708</v>
      </c>
      <c r="X6168">
        <f t="shared" si="485"/>
        <v>0</v>
      </c>
      <c r="Y6168">
        <f t="shared" si="486"/>
        <v>1</v>
      </c>
      <c r="AA6168">
        <f>((Y6168*V6168)+H6168+273)/(Y6168*V6168)</f>
        <v>13.395733358079022</v>
      </c>
      <c r="AB6168">
        <f t="shared" si="487"/>
        <v>3.1597375861777187E-6</v>
      </c>
      <c r="AD6168">
        <f>AA6168*$C$28</f>
        <v>7.5522031243085781</v>
      </c>
      <c r="AF6168">
        <f>(Q6168-X6168)/AD6168+X6168</f>
        <v>5.6045900102577145E-6</v>
      </c>
      <c r="AH6168">
        <f>Q6168/AF6168</f>
        <v>7.5522031243085772</v>
      </c>
      <c r="AK6168" s="2"/>
      <c r="AT6168" s="1"/>
    </row>
    <row r="6169" spans="6:46" x14ac:dyDescent="0.35">
      <c r="F6169" s="4">
        <v>44453.958333333336</v>
      </c>
      <c r="H6169">
        <v>21.1</v>
      </c>
      <c r="I6169">
        <v>18.3958333333333</v>
      </c>
      <c r="K6169" s="2">
        <v>1.6083493802737498E-5</v>
      </c>
      <c r="L6169" s="2">
        <v>7.2179419603084295E-5</v>
      </c>
      <c r="N6169">
        <f t="shared" si="483"/>
        <v>1.1258445661916248E-5</v>
      </c>
      <c r="O6169" s="2">
        <f t="shared" si="484"/>
        <v>2.1653825880925291E-5</v>
      </c>
      <c r="Q6169">
        <f>N6169+O6169</f>
        <v>3.2912271542841543E-5</v>
      </c>
      <c r="S6169">
        <f>IF(H6169&gt;$B$5,$B$5,($B$3 - $B$5)*(($B$5-H6169)/($B$5-$B$6))^(1/$B$2)+$B$5)</f>
        <v>20</v>
      </c>
      <c r="T6169">
        <f>K6169*S6169</f>
        <v>3.2166987605474997E-4</v>
      </c>
      <c r="U6169" s="3">
        <f>S6169*N6169/Q6169+$B$7*O6169/Q6169</f>
        <v>43.02739587104633</v>
      </c>
      <c r="V6169">
        <f>IF(U6169-H6169&lt;=10,10,U6169-H6169)</f>
        <v>21.927395871046329</v>
      </c>
      <c r="X6169">
        <f t="shared" si="485"/>
        <v>0</v>
      </c>
      <c r="Y6169">
        <f t="shared" si="486"/>
        <v>1</v>
      </c>
      <c r="AA6169">
        <f>((Y6169*V6169)+H6169+273)/(Y6169*V6169)</f>
        <v>14.412445405263082</v>
      </c>
      <c r="AB6169">
        <f t="shared" si="487"/>
        <v>2.283600778173478E-6</v>
      </c>
      <c r="AD6169">
        <f>AA6169*$C$28</f>
        <v>8.1254017461395165</v>
      </c>
      <c r="AF6169">
        <f>(Q6169-X6169)/AD6169+X6169</f>
        <v>4.0505408312245713E-6</v>
      </c>
      <c r="AH6169">
        <f>Q6169/AF6169</f>
        <v>8.1254017461395165</v>
      </c>
      <c r="AK6169" s="2"/>
      <c r="AL6169" s="2"/>
      <c r="AT6169" s="1"/>
    </row>
    <row r="6170" spans="6:46" x14ac:dyDescent="0.35">
      <c r="F6170" s="4">
        <v>44454</v>
      </c>
      <c r="H6170">
        <v>20.6</v>
      </c>
      <c r="I6170">
        <v>19.641666666666701</v>
      </c>
      <c r="K6170" s="2">
        <v>1.6083493802737498E-5</v>
      </c>
      <c r="L6170" s="2">
        <v>3.6025708584809001E-5</v>
      </c>
      <c r="N6170">
        <f t="shared" si="483"/>
        <v>1.1258445661916248E-5</v>
      </c>
      <c r="O6170" s="2">
        <f t="shared" si="484"/>
        <v>1.0807712575442701E-5</v>
      </c>
      <c r="Q6170">
        <f>N6170+O6170</f>
        <v>2.2066158237358948E-5</v>
      </c>
      <c r="S6170">
        <f>IF(H6170&gt;$B$5,$B$5,($B$3 - $B$5)*(($B$5-H6170)/($B$5-$B$6))^(1/$B$2)+$B$5)</f>
        <v>20</v>
      </c>
      <c r="T6170">
        <f>K6170*S6170</f>
        <v>3.2166987605474997E-4</v>
      </c>
      <c r="U6170" s="3">
        <f>S6170*N6170/Q6170+$B$7*O6170/Q6170</f>
        <v>37.142537276836322</v>
      </c>
      <c r="V6170">
        <f>IF(U6170-H6170&lt;=10,10,U6170-H6170)</f>
        <v>16.54253727683632</v>
      </c>
      <c r="X6170">
        <f t="shared" si="485"/>
        <v>0</v>
      </c>
      <c r="Y6170">
        <f t="shared" si="486"/>
        <v>1</v>
      </c>
      <c r="AA6170">
        <f>((Y6170*V6170)+H6170+273)/(Y6170*V6170)</f>
        <v>18.74818427709474</v>
      </c>
      <c r="AB6170">
        <f t="shared" si="487"/>
        <v>1.176975749289913E-6</v>
      </c>
      <c r="AD6170">
        <f>AA6170*$C$28</f>
        <v>10.569790551048428</v>
      </c>
      <c r="AF6170">
        <f>(Q6170-X6170)/AD6170+X6170</f>
        <v>2.0876627716308139E-6</v>
      </c>
      <c r="AH6170">
        <f>Q6170/AF6170</f>
        <v>10.569790551048428</v>
      </c>
      <c r="AK6170" s="2"/>
      <c r="AL6170" s="2"/>
      <c r="AT6170" s="1"/>
    </row>
    <row r="6171" spans="6:46" x14ac:dyDescent="0.35">
      <c r="F6171" s="4">
        <v>44454.041666666664</v>
      </c>
      <c r="H6171">
        <v>20.2</v>
      </c>
      <c r="I6171">
        <v>19.641666666666701</v>
      </c>
      <c r="K6171" s="2">
        <v>1.6083493802737498E-5</v>
      </c>
      <c r="L6171" s="2">
        <v>1.40792970467236E-5</v>
      </c>
      <c r="N6171">
        <f t="shared" si="483"/>
        <v>1.1258445661916248E-5</v>
      </c>
      <c r="O6171" s="2">
        <f t="shared" si="484"/>
        <v>4.2237891140170806E-6</v>
      </c>
      <c r="Q6171">
        <f>N6171+O6171</f>
        <v>1.5482234775933329E-5</v>
      </c>
      <c r="S6171">
        <f>IF(H6171&gt;$B$5,$B$5,($B$3 - $B$5)*(($B$5-H6171)/($B$5-$B$6))^(1/$B$2)+$B$5)</f>
        <v>20</v>
      </c>
      <c r="T6171">
        <f>K6171*S6171</f>
        <v>3.2166987605474997E-4</v>
      </c>
      <c r="U6171" s="3">
        <f>S6171*N6171/Q6171+$B$7*O6171/Q6171</f>
        <v>29.548532310102878</v>
      </c>
      <c r="V6171">
        <f>IF(U6171-H6171&lt;=10,10,U6171-H6171)</f>
        <v>10</v>
      </c>
      <c r="X6171">
        <f t="shared" si="485"/>
        <v>0</v>
      </c>
      <c r="Y6171">
        <f t="shared" si="486"/>
        <v>1</v>
      </c>
      <c r="AA6171">
        <f>((Y6171*V6171)+H6171+273)/(Y6171*V6171)</f>
        <v>30.32</v>
      </c>
      <c r="AB6171">
        <f t="shared" si="487"/>
        <v>5.106277960400174E-7</v>
      </c>
      <c r="AD6171">
        <f>AA6171*$C$28</f>
        <v>17.093711304050078</v>
      </c>
      <c r="AF6171">
        <f>(Q6171-X6171)/AD6171+X6171</f>
        <v>9.057269366813902E-7</v>
      </c>
      <c r="AH6171">
        <f>Q6171/AF6171</f>
        <v>17.093711304050078</v>
      </c>
      <c r="AK6171" s="2"/>
      <c r="AL6171" s="2"/>
      <c r="AT6171" s="1"/>
    </row>
    <row r="6172" spans="6:46" x14ac:dyDescent="0.35">
      <c r="F6172" s="4">
        <v>44454.083333333336</v>
      </c>
      <c r="H6172">
        <v>20.100000000000001</v>
      </c>
      <c r="I6172">
        <v>19.641666666666701</v>
      </c>
      <c r="K6172" s="2">
        <v>1.6083493802737498E-5</v>
      </c>
      <c r="L6172" s="2">
        <v>5.4705328159785997E-6</v>
      </c>
      <c r="N6172">
        <f t="shared" si="483"/>
        <v>1.1258445661916248E-5</v>
      </c>
      <c r="O6172" s="2">
        <f t="shared" si="484"/>
        <v>1.6411598447935802E-6</v>
      </c>
      <c r="Q6172">
        <f>N6172+O6172</f>
        <v>1.2899605506709828E-5</v>
      </c>
      <c r="S6172">
        <f>IF(H6172&gt;$B$5,$B$5,($B$3 - $B$5)*(($B$5-H6172)/($B$5-$B$6))^(1/$B$2)+$B$5)</f>
        <v>20</v>
      </c>
      <c r="T6172">
        <f>K6172*S6172</f>
        <v>3.2166987605474997E-4</v>
      </c>
      <c r="U6172" s="3">
        <f>S6172*N6172/Q6172+$B$7*O6172/Q6172</f>
        <v>24.452895442259621</v>
      </c>
      <c r="V6172">
        <f>IF(U6172-H6172&lt;=10,10,U6172-H6172)</f>
        <v>10</v>
      </c>
      <c r="X6172">
        <f t="shared" si="485"/>
        <v>0</v>
      </c>
      <c r="Y6172">
        <f t="shared" si="486"/>
        <v>1</v>
      </c>
      <c r="AA6172">
        <f>((Y6172*V6172)+H6172+273)/(Y6172*V6172)</f>
        <v>30.310000000000002</v>
      </c>
      <c r="AB6172">
        <f t="shared" si="487"/>
        <v>4.2558909622929155E-7</v>
      </c>
      <c r="AD6172">
        <f>AA6172*$C$28</f>
        <v>17.088073536469587</v>
      </c>
      <c r="AF6172">
        <f>(Q6172-X6172)/AD6172+X6172</f>
        <v>7.5488939576361982E-7</v>
      </c>
      <c r="AH6172">
        <f>Q6172/AF6172</f>
        <v>17.088073536469587</v>
      </c>
      <c r="AK6172" s="2"/>
      <c r="AL6172" s="2"/>
      <c r="AT6172" s="1"/>
    </row>
    <row r="6173" spans="6:46" x14ac:dyDescent="0.35">
      <c r="F6173" s="4">
        <v>44454.125</v>
      </c>
      <c r="H6173">
        <v>20.399999999999999</v>
      </c>
      <c r="I6173">
        <v>19.641666666666701</v>
      </c>
      <c r="K6173" s="2">
        <v>1.6814561702861898E-5</v>
      </c>
      <c r="L6173" s="2">
        <v>7.0396606562938901E-6</v>
      </c>
      <c r="N6173">
        <f t="shared" si="483"/>
        <v>1.1770193192003328E-5</v>
      </c>
      <c r="O6173" s="2">
        <f t="shared" si="484"/>
        <v>2.1118981968881673E-6</v>
      </c>
      <c r="Q6173">
        <f>N6173+O6173</f>
        <v>1.3882091388891496E-5</v>
      </c>
      <c r="S6173">
        <f>IF(H6173&gt;$B$5,$B$5,($B$3 - $B$5)*(($B$5-H6173)/($B$5-$B$6))^(1/$B$2)+$B$5)</f>
        <v>20</v>
      </c>
      <c r="T6173">
        <f>K6173*S6173</f>
        <v>3.3629123405723796E-4</v>
      </c>
      <c r="U6173" s="3">
        <f>S6173*N6173/Q6173+$B$7*O6173/Q6173</f>
        <v>25.324589416709507</v>
      </c>
      <c r="V6173">
        <f>IF(U6173-H6173&lt;=10,10,U6173-H6173)</f>
        <v>10</v>
      </c>
      <c r="X6173">
        <f t="shared" si="485"/>
        <v>0</v>
      </c>
      <c r="Y6173">
        <f t="shared" si="486"/>
        <v>1</v>
      </c>
      <c r="AA6173">
        <f>((Y6173*V6173)+H6173+273)/(Y6173*V6173)</f>
        <v>30.339999999999996</v>
      </c>
      <c r="AB6173">
        <f t="shared" si="487"/>
        <v>4.575508038527191E-7</v>
      </c>
      <c r="AD6173">
        <f>AA6173*$C$28</f>
        <v>17.104986839211058</v>
      </c>
      <c r="AF6173">
        <f>(Q6173-X6173)/AD6173+X6173</f>
        <v>8.1158152995876761E-7</v>
      </c>
      <c r="AH6173">
        <f>Q6173/AF6173</f>
        <v>17.104986839211058</v>
      </c>
      <c r="AK6173" s="2"/>
      <c r="AL6173" s="2"/>
      <c r="AT6173" s="1"/>
    </row>
    <row r="6174" spans="6:46" x14ac:dyDescent="0.35">
      <c r="F6174" s="4">
        <v>44454.166666666664</v>
      </c>
      <c r="H6174">
        <v>19.600000000000001</v>
      </c>
      <c r="I6174">
        <v>19.641666666666701</v>
      </c>
      <c r="K6174" s="2">
        <v>1.7545629602986299E-5</v>
      </c>
      <c r="L6174" s="2">
        <v>2.1140420859870799E-5</v>
      </c>
      <c r="N6174">
        <f t="shared" si="483"/>
        <v>1.2281940722090408E-5</v>
      </c>
      <c r="O6174" s="2">
        <f t="shared" si="484"/>
        <v>6.3421262579612406E-6</v>
      </c>
      <c r="Q6174">
        <f>N6174+O6174</f>
        <v>1.8624066980051649E-5</v>
      </c>
      <c r="S6174">
        <f>IF(H6174&gt;$B$5,$B$5,($B$3 - $B$5)*(($B$5-H6174)/($B$5-$B$6))^(1/$B$2)+$B$5)</f>
        <v>20.533333333333331</v>
      </c>
      <c r="T6174">
        <f>K6174*S6174</f>
        <v>3.6027026118131864E-4</v>
      </c>
      <c r="U6174" s="3">
        <f>S6174*N6174/Q6174+$B$7*O6174/Q6174</f>
        <v>32.270401929854131</v>
      </c>
      <c r="V6174">
        <f>IF(U6174-H6174&lt;=10,10,U6174-H6174)</f>
        <v>12.67040192985413</v>
      </c>
      <c r="X6174">
        <f t="shared" si="485"/>
        <v>0</v>
      </c>
      <c r="Y6174">
        <f t="shared" si="486"/>
        <v>1</v>
      </c>
      <c r="AA6174">
        <f>((Y6174*V6174)+H6174+273)/(Y6174*V6174)</f>
        <v>24.09319006767835</v>
      </c>
      <c r="AB6174">
        <f t="shared" si="487"/>
        <v>7.7300128906700175E-7</v>
      </c>
      <c r="AD6174">
        <f>AA6174*$C$28</f>
        <v>13.583180587417562</v>
      </c>
      <c r="AF6174">
        <f>(Q6174-X6174)/AD6174+X6174</f>
        <v>1.3711123738797661E-6</v>
      </c>
      <c r="AH6174">
        <f>Q6174/AF6174</f>
        <v>13.583180587417562</v>
      </c>
      <c r="AK6174" s="2"/>
      <c r="AL6174" s="2"/>
      <c r="AT6174" s="1"/>
    </row>
    <row r="6175" spans="6:46" x14ac:dyDescent="0.35">
      <c r="F6175" s="4">
        <v>44454.208333333336</v>
      </c>
      <c r="H6175">
        <v>19.5</v>
      </c>
      <c r="I6175">
        <v>19.641666666666701</v>
      </c>
      <c r="K6175" s="2">
        <v>1.7545629602986299E-5</v>
      </c>
      <c r="L6175" s="2">
        <v>7.2115357721690794E-5</v>
      </c>
      <c r="N6175">
        <f t="shared" si="483"/>
        <v>1.2281940722090408E-5</v>
      </c>
      <c r="O6175" s="2">
        <f t="shared" si="484"/>
        <v>2.1634607316507241E-5</v>
      </c>
      <c r="Q6175">
        <f>N6175+O6175</f>
        <v>3.3916548038597649E-5</v>
      </c>
      <c r="S6175">
        <f>IF(H6175&gt;$B$5,$B$5,($B$3 - $B$5)*(($B$5-H6175)/($B$5-$B$6))^(1/$B$2)+$B$5)</f>
        <v>20.666666666666668</v>
      </c>
      <c r="T6175">
        <f>K6175*S6175</f>
        <v>3.6260967846171683E-4</v>
      </c>
      <c r="U6175" s="3">
        <f>S6175*N6175/Q6175+$B$7*O6175/Q6175</f>
        <v>42.567131999639493</v>
      </c>
      <c r="V6175">
        <f>IF(U6175-H6175&lt;=10,10,U6175-H6175)</f>
        <v>23.067131999639493</v>
      </c>
      <c r="X6175">
        <f t="shared" si="485"/>
        <v>0</v>
      </c>
      <c r="Y6175">
        <f t="shared" si="486"/>
        <v>1</v>
      </c>
      <c r="AA6175">
        <f>((Y6175*V6175)+H6175+273)/(Y6175*V6175)</f>
        <v>13.680380031838002</v>
      </c>
      <c r="AB6175">
        <f t="shared" si="487"/>
        <v>2.4792109546419418E-6</v>
      </c>
      <c r="AD6175">
        <f>AA6175*$C$28</f>
        <v>7.712680303229889</v>
      </c>
      <c r="AF6175">
        <f>(Q6175-X6175)/AD6175+X6175</f>
        <v>4.3975047201676693E-6</v>
      </c>
      <c r="AH6175">
        <f>Q6175/AF6175</f>
        <v>7.712680303229889</v>
      </c>
      <c r="AK6175" s="2"/>
      <c r="AL6175" s="2"/>
      <c r="AT6175" s="1"/>
    </row>
    <row r="6176" spans="6:46" x14ac:dyDescent="0.35">
      <c r="F6176" s="4">
        <v>44454.25</v>
      </c>
      <c r="H6176">
        <v>19.5</v>
      </c>
      <c r="I6176">
        <v>19.641666666666701</v>
      </c>
      <c r="K6176" s="2">
        <v>1.7545629602986299E-5</v>
      </c>
      <c r="L6176">
        <v>1.5057090043221001E-4</v>
      </c>
      <c r="N6176">
        <f t="shared" si="483"/>
        <v>1.2281940722090408E-5</v>
      </c>
      <c r="O6176" s="2">
        <f t="shared" si="484"/>
        <v>4.5171270129663008E-5</v>
      </c>
      <c r="Q6176">
        <f>N6176+O6176</f>
        <v>5.7453210851753416E-5</v>
      </c>
      <c r="S6176">
        <f>IF(H6176&gt;$B$5,$B$5,($B$3 - $B$5)*(($B$5-H6176)/($B$5-$B$6))^(1/$B$2)+$B$5)</f>
        <v>20.666666666666668</v>
      </c>
      <c r="T6176">
        <f>K6176*S6176</f>
        <v>3.6260967846171683E-4</v>
      </c>
      <c r="U6176" s="3">
        <f>S6176*N6176/Q6176+$B$7*O6176/Q6176</f>
        <v>47.660463035219536</v>
      </c>
      <c r="V6176">
        <f>IF(U6176-H6176&lt;=10,10,U6176-H6176)</f>
        <v>28.160463035219536</v>
      </c>
      <c r="X6176">
        <f t="shared" si="485"/>
        <v>0</v>
      </c>
      <c r="Y6176">
        <f t="shared" si="486"/>
        <v>1</v>
      </c>
      <c r="AA6176">
        <f>((Y6176*V6176)+H6176+273)/(Y6176*V6176)</f>
        <v>11.386903071663918</v>
      </c>
      <c r="AB6176">
        <f t="shared" si="487"/>
        <v>5.0455519371833937E-6</v>
      </c>
      <c r="AD6176">
        <f>AA6176*$C$28</f>
        <v>6.4196712979625357</v>
      </c>
      <c r="AF6176">
        <f>(Q6176-X6176)/AD6176+X6176</f>
        <v>8.9495564780688728E-6</v>
      </c>
      <c r="AH6176">
        <f>Q6176/AF6176</f>
        <v>6.4196712979625348</v>
      </c>
      <c r="AK6176" s="2"/>
      <c r="AT6176" s="1"/>
    </row>
    <row r="6177" spans="6:46" x14ac:dyDescent="0.35">
      <c r="F6177" s="4">
        <v>44454.291666666664</v>
      </c>
      <c r="H6177">
        <v>19.399999999999999</v>
      </c>
      <c r="I6177">
        <v>19.641666666666701</v>
      </c>
      <c r="K6177" s="2">
        <v>1.7545629602986299E-5</v>
      </c>
      <c r="L6177">
        <v>1.97645463617593E-4</v>
      </c>
      <c r="N6177">
        <f t="shared" si="483"/>
        <v>1.2281940722090408E-5</v>
      </c>
      <c r="O6177" s="2">
        <f t="shared" si="484"/>
        <v>5.9293639085277906E-5</v>
      </c>
      <c r="Q6177">
        <f>N6177+O6177</f>
        <v>7.1575579807368314E-5</v>
      </c>
      <c r="S6177">
        <f>IF(H6177&gt;$B$5,$B$5,($B$3 - $B$5)*(($B$5-H6177)/($B$5-$B$6))^(1/$B$2)+$B$5)</f>
        <v>20.8</v>
      </c>
      <c r="T6177">
        <f>K6177*S6177</f>
        <v>3.6494909574211502E-4</v>
      </c>
      <c r="U6177" s="3">
        <f>S6177*N6177/Q6177+$B$7*O6177/Q6177</f>
        <v>49.131484874786153</v>
      </c>
      <c r="V6177">
        <f>IF(U6177-H6177&lt;=10,10,U6177-H6177)</f>
        <v>29.731484874786155</v>
      </c>
      <c r="X6177">
        <f t="shared" si="485"/>
        <v>0</v>
      </c>
      <c r="Y6177">
        <f t="shared" si="486"/>
        <v>1</v>
      </c>
      <c r="AA6177">
        <f>((Y6177*V6177)+H6177+273)/(Y6177*V6177)</f>
        <v>10.834692119530512</v>
      </c>
      <c r="AB6177">
        <f t="shared" si="487"/>
        <v>6.6061480121199621E-6</v>
      </c>
      <c r="AD6177">
        <f>AA6177*$C$28</f>
        <v>6.1083475976095327</v>
      </c>
      <c r="AF6177">
        <f>(Q6177-X6177)/AD6177+X6177</f>
        <v>1.1717666466030685E-5</v>
      </c>
      <c r="AH6177">
        <f>Q6177/AF6177</f>
        <v>6.1083475976095327</v>
      </c>
      <c r="AK6177" s="2"/>
      <c r="AT6177" s="1"/>
    </row>
    <row r="6178" spans="6:46" x14ac:dyDescent="0.35">
      <c r="F6178" s="4">
        <v>44454.333333333336</v>
      </c>
      <c r="H6178">
        <v>19.3</v>
      </c>
      <c r="I6178">
        <v>19.641666666666701</v>
      </c>
      <c r="K6178" s="2">
        <v>1.64490277527997E-5</v>
      </c>
      <c r="L6178">
        <v>1.96076675499376E-4</v>
      </c>
      <c r="N6178">
        <f t="shared" si="483"/>
        <v>1.1514319426959789E-5</v>
      </c>
      <c r="O6178" s="2">
        <f t="shared" si="484"/>
        <v>5.8823002649812806E-5</v>
      </c>
      <c r="Q6178">
        <f>N6178+O6178</f>
        <v>7.0337322076772602E-5</v>
      </c>
      <c r="S6178">
        <f>IF(H6178&gt;$B$5,$B$5,($B$3 - $B$5)*(($B$5-H6178)/($B$5-$B$6))^(1/$B$2)+$B$5)</f>
        <v>20.933333333333334</v>
      </c>
      <c r="T6178">
        <f>K6178*S6178</f>
        <v>3.4433298095860708E-4</v>
      </c>
      <c r="U6178" s="3">
        <f>S6178*N6178/Q6178+$B$7*O6178/Q6178</f>
        <v>49.42323832881182</v>
      </c>
      <c r="V6178">
        <f>IF(U6178-H6178&lt;=10,10,U6178-H6178)</f>
        <v>30.123238328811819</v>
      </c>
      <c r="X6178">
        <f t="shared" si="485"/>
        <v>0</v>
      </c>
      <c r="Y6178">
        <f t="shared" si="486"/>
        <v>1</v>
      </c>
      <c r="AA6178">
        <f>((Y6178*V6178)+H6178+273)/(Y6178*V6178)</f>
        <v>10.70347201085699</v>
      </c>
      <c r="AB6178">
        <f t="shared" si="487"/>
        <v>6.571449152707313E-6</v>
      </c>
      <c r="AD6178">
        <f>AA6178*$C$28</f>
        <v>6.0343687501507173</v>
      </c>
      <c r="AF6178">
        <f>(Q6178-X6178)/AD6178+X6178</f>
        <v>1.165611930411376E-5</v>
      </c>
      <c r="AH6178">
        <f>Q6178/AF6178</f>
        <v>6.0343687501507173</v>
      </c>
      <c r="AK6178" s="2"/>
      <c r="AT6178" s="1"/>
    </row>
    <row r="6179" spans="6:46" x14ac:dyDescent="0.35">
      <c r="F6179" s="4">
        <v>44454.375</v>
      </c>
      <c r="H6179">
        <v>19.5</v>
      </c>
      <c r="I6179">
        <v>19.641666666666701</v>
      </c>
      <c r="K6179" s="2">
        <v>1.49868919525508E-5</v>
      </c>
      <c r="L6179">
        <v>1.52140901843635E-4</v>
      </c>
      <c r="N6179">
        <f t="shared" si="483"/>
        <v>1.049082436678556E-5</v>
      </c>
      <c r="O6179" s="2">
        <f t="shared" si="484"/>
        <v>4.5642270553090505E-5</v>
      </c>
      <c r="Q6179">
        <f>N6179+O6179</f>
        <v>5.6133094919876063E-5</v>
      </c>
      <c r="S6179">
        <f>IF(H6179&gt;$B$5,$B$5,($B$3 - $B$5)*(($B$5-H6179)/($B$5-$B$6))^(1/$B$2)+$B$5)</f>
        <v>20.666666666666668</v>
      </c>
      <c r="T6179">
        <f>K6179*S6179</f>
        <v>3.0972910035271655E-4</v>
      </c>
      <c r="U6179" s="3">
        <f>S6179*N6179/Q6179+$B$7*O6179/Q6179</f>
        <v>48.583375895442266</v>
      </c>
      <c r="V6179">
        <f>IF(U6179-H6179&lt;=10,10,U6179-H6179)</f>
        <v>29.083375895442266</v>
      </c>
      <c r="X6179">
        <f t="shared" si="485"/>
        <v>0</v>
      </c>
      <c r="Y6179">
        <f t="shared" si="486"/>
        <v>1</v>
      </c>
      <c r="AA6179">
        <f>((Y6179*V6179)+H6179+273)/(Y6179*V6179)</f>
        <v>11.05729187187786</v>
      </c>
      <c r="AB6179">
        <f t="shared" si="487"/>
        <v>5.076568075646083E-6</v>
      </c>
      <c r="AD6179">
        <f>AA6179*$C$28</f>
        <v>6.2338441643304625</v>
      </c>
      <c r="AF6179">
        <f>(Q6179-X6179)/AD6179+X6179</f>
        <v>9.0045714073291988E-6</v>
      </c>
      <c r="AH6179">
        <f>Q6179/AF6179</f>
        <v>6.2338441643304625</v>
      </c>
      <c r="AK6179" s="2"/>
      <c r="AT6179" s="1"/>
    </row>
    <row r="6180" spans="6:46" x14ac:dyDescent="0.35">
      <c r="F6180" s="4">
        <v>44454.416666666664</v>
      </c>
      <c r="H6180">
        <v>20.3</v>
      </c>
      <c r="I6180">
        <v>19.641666666666701</v>
      </c>
      <c r="K6180" s="2">
        <v>1.3524756152302E-5</v>
      </c>
      <c r="L6180">
        <v>1.25465437367905E-4</v>
      </c>
      <c r="N6180">
        <f t="shared" si="483"/>
        <v>9.4673293066113996E-6</v>
      </c>
      <c r="O6180" s="2">
        <f t="shared" si="484"/>
        <v>3.7639631210371504E-5</v>
      </c>
      <c r="Q6180">
        <f>N6180+O6180</f>
        <v>4.7106960516982906E-5</v>
      </c>
      <c r="S6180">
        <f>IF(H6180&gt;$B$5,$B$5,($B$3 - $B$5)*(($B$5-H6180)/($B$5-$B$6))^(1/$B$2)+$B$5)</f>
        <v>20</v>
      </c>
      <c r="T6180">
        <f>K6180*S6180</f>
        <v>2.7049512304603998E-4</v>
      </c>
      <c r="U6180" s="3">
        <f>S6180*N6180/Q6180+$B$7*O6180/Q6180</f>
        <v>47.965869117963173</v>
      </c>
      <c r="V6180">
        <f>IF(U6180-H6180&lt;=10,10,U6180-H6180)</f>
        <v>27.665869117963172</v>
      </c>
      <c r="X6180">
        <f t="shared" si="485"/>
        <v>0</v>
      </c>
      <c r="Y6180">
        <f t="shared" si="486"/>
        <v>1</v>
      </c>
      <c r="AA6180">
        <f>((Y6180*V6180)+H6180+273)/(Y6180*V6180)</f>
        <v>11.601510429671022</v>
      </c>
      <c r="AB6180">
        <f t="shared" si="487"/>
        <v>4.0604161675798881E-6</v>
      </c>
      <c r="AD6180">
        <f>AA6180*$C$28</f>
        <v>6.5406619385132725</v>
      </c>
      <c r="AF6180">
        <f>(Q6180-X6180)/AD6180+X6180</f>
        <v>7.2021702023160318E-6</v>
      </c>
      <c r="AH6180">
        <f>Q6180/AF6180</f>
        <v>6.5406619385132725</v>
      </c>
      <c r="AK6180" s="2"/>
      <c r="AT6180" s="1"/>
    </row>
    <row r="6181" spans="6:46" x14ac:dyDescent="0.35">
      <c r="F6181" s="4">
        <v>44454.458333333336</v>
      </c>
      <c r="H6181">
        <v>19.8</v>
      </c>
      <c r="I6181">
        <v>19.641666666666701</v>
      </c>
      <c r="K6181" s="2">
        <v>1.31592222022397E-5</v>
      </c>
      <c r="L6181">
        <v>1.12912705835753E-4</v>
      </c>
      <c r="N6181">
        <f t="shared" si="483"/>
        <v>9.2114555415677893E-6</v>
      </c>
      <c r="O6181" s="2">
        <f t="shared" si="484"/>
        <v>3.3873811750725902E-5</v>
      </c>
      <c r="Q6181">
        <f>N6181+O6181</f>
        <v>4.3085267292293691E-5</v>
      </c>
      <c r="S6181">
        <f>IF(H6181&gt;$B$5,$B$5,($B$3 - $B$5)*(($B$5-H6181)/($B$5-$B$6))^(1/$B$2)+$B$5)</f>
        <v>20.266666666666666</v>
      </c>
      <c r="T6181">
        <f>K6181*S6181</f>
        <v>2.6669356996539127E-4</v>
      </c>
      <c r="U6181" s="3">
        <f>S6181*N6181/Q6181+$B$7*O6181/Q6181</f>
        <v>47.574154092165038</v>
      </c>
      <c r="V6181">
        <f>IF(U6181-H6181&lt;=10,10,U6181-H6181)</f>
        <v>27.774154092165038</v>
      </c>
      <c r="X6181">
        <f t="shared" si="485"/>
        <v>0</v>
      </c>
      <c r="Y6181">
        <f t="shared" si="486"/>
        <v>1</v>
      </c>
      <c r="AA6181">
        <f>((Y6181*V6181)+H6181+273)/(Y6181*V6181)</f>
        <v>11.542175255036751</v>
      </c>
      <c r="AB6181">
        <f t="shared" si="487"/>
        <v>3.7328550589709883E-6</v>
      </c>
      <c r="AD6181">
        <f>AA6181*$C$28</f>
        <v>6.5072101461196841</v>
      </c>
      <c r="AF6181">
        <f>(Q6181-X6181)/AD6181+X6181</f>
        <v>6.6211581191958091E-6</v>
      </c>
      <c r="AH6181">
        <f>Q6181/AF6181</f>
        <v>6.5072101461196841</v>
      </c>
      <c r="AK6181" s="2"/>
      <c r="AT6181" s="1"/>
    </row>
    <row r="6182" spans="6:46" x14ac:dyDescent="0.35">
      <c r="F6182" s="4">
        <v>44454.5</v>
      </c>
      <c r="H6182">
        <v>20.100000000000001</v>
      </c>
      <c r="I6182">
        <v>19.641666666666701</v>
      </c>
      <c r="K6182" s="2">
        <v>1.31592222022397E-5</v>
      </c>
      <c r="L6182">
        <v>1.1448161528329001E-4</v>
      </c>
      <c r="N6182">
        <f t="shared" si="483"/>
        <v>9.2114555415677893E-6</v>
      </c>
      <c r="O6182" s="2">
        <f t="shared" si="484"/>
        <v>3.4344484584987007E-5</v>
      </c>
      <c r="Q6182">
        <f>N6182+O6182</f>
        <v>4.3555940126554797E-5</v>
      </c>
      <c r="S6182">
        <f>IF(H6182&gt;$B$5,$B$5,($B$3 - $B$5)*(($B$5-H6182)/($B$5-$B$6))^(1/$B$2)+$B$5)</f>
        <v>20</v>
      </c>
      <c r="T6182">
        <f>K6182*S6182</f>
        <v>2.6318444404479401E-4</v>
      </c>
      <c r="U6182" s="3">
        <f>S6182*N6182/Q6182+$B$7*O6182/Q6182</f>
        <v>47.598002866701663</v>
      </c>
      <c r="V6182">
        <f>IF(U6182-H6182&lt;=10,10,U6182-H6182)</f>
        <v>27.498002866701661</v>
      </c>
      <c r="X6182">
        <f t="shared" si="485"/>
        <v>0</v>
      </c>
      <c r="Y6182">
        <f t="shared" si="486"/>
        <v>1</v>
      </c>
      <c r="AA6182">
        <f>((Y6182*V6182)+H6182+273)/(Y6182*V6182)</f>
        <v>11.658955903845859</v>
      </c>
      <c r="AB6182">
        <f t="shared" si="487"/>
        <v>3.7358353943329781E-6</v>
      </c>
      <c r="AD6182">
        <f>AA6182*$C$28</f>
        <v>6.5730483617081585</v>
      </c>
      <c r="AF6182">
        <f>(Q6182-X6182)/AD6182+X6182</f>
        <v>6.6264444942005236E-6</v>
      </c>
      <c r="AH6182">
        <f>Q6182/AF6182</f>
        <v>6.5730483617081585</v>
      </c>
      <c r="AK6182" s="2"/>
      <c r="AT6182" s="1"/>
    </row>
    <row r="6183" spans="6:46" x14ac:dyDescent="0.35">
      <c r="F6183" s="4">
        <v>44454.541666666664</v>
      </c>
      <c r="H6183">
        <v>20.3</v>
      </c>
      <c r="I6183">
        <v>19.641666666666701</v>
      </c>
      <c r="K6183" s="2">
        <v>1.27936882521775E-5</v>
      </c>
      <c r="L6183">
        <v>1.16050646060149E-4</v>
      </c>
      <c r="N6183">
        <f t="shared" si="483"/>
        <v>8.9555817765242501E-6</v>
      </c>
      <c r="O6183" s="2">
        <f t="shared" si="484"/>
        <v>3.4815193818044707E-5</v>
      </c>
      <c r="Q6183">
        <f>N6183+O6183</f>
        <v>4.3770775594568959E-5</v>
      </c>
      <c r="S6183">
        <f>IF(H6183&gt;$B$5,$B$5,($B$3 - $B$5)*(($B$5-H6183)/($B$5-$B$6))^(1/$B$2)+$B$5)</f>
        <v>20</v>
      </c>
      <c r="T6183">
        <f>K6183*S6183</f>
        <v>2.5587376504354999E-4</v>
      </c>
      <c r="U6183" s="3">
        <f>S6183*N6183/Q6183+$B$7*O6183/Q6183</f>
        <v>47.838935158890784</v>
      </c>
      <c r="V6183">
        <f>IF(U6183-H6183&lt;=10,10,U6183-H6183)</f>
        <v>27.538935158890784</v>
      </c>
      <c r="X6183">
        <f t="shared" si="485"/>
        <v>0</v>
      </c>
      <c r="Y6183">
        <f t="shared" si="486"/>
        <v>1</v>
      </c>
      <c r="AA6183">
        <f>((Y6183*V6183)+H6183+273)/(Y6183*V6183)</f>
        <v>11.650375488658275</v>
      </c>
      <c r="AB6183">
        <f t="shared" si="487"/>
        <v>3.7570270277709182E-6</v>
      </c>
      <c r="AD6183">
        <f>AA6183*$C$28</f>
        <v>6.5682109230509864</v>
      </c>
      <c r="AF6183">
        <f>(Q6183-X6183)/AD6183+X6183</f>
        <v>6.6640331906754727E-6</v>
      </c>
      <c r="AH6183">
        <f>Q6183/AF6183</f>
        <v>6.5682109230509864</v>
      </c>
      <c r="AK6183" s="2"/>
      <c r="AT6183" s="1"/>
    </row>
    <row r="6184" spans="6:46" x14ac:dyDescent="0.35">
      <c r="F6184" s="4">
        <v>44454.583333333336</v>
      </c>
      <c r="H6184">
        <v>21.2</v>
      </c>
      <c r="I6184">
        <v>19.641666666666701</v>
      </c>
      <c r="K6184" s="2">
        <v>1.16970864019909E-5</v>
      </c>
      <c r="L6184">
        <v>1.06636218740356E-4</v>
      </c>
      <c r="N6184">
        <f t="shared" si="483"/>
        <v>8.1879604813936292E-6</v>
      </c>
      <c r="O6184" s="2">
        <f t="shared" si="484"/>
        <v>3.1990865622106807E-5</v>
      </c>
      <c r="Q6184">
        <f>N6184+O6184</f>
        <v>4.0178826103500433E-5</v>
      </c>
      <c r="S6184">
        <f>IF(H6184&gt;$B$5,$B$5,($B$3 - $B$5)*(($B$5-H6184)/($B$5-$B$6))^(1/$B$2)+$B$5)</f>
        <v>20</v>
      </c>
      <c r="T6184">
        <f>K6184*S6184</f>
        <v>2.3394172803981801E-4</v>
      </c>
      <c r="U6184" s="3">
        <f>S6184*N6184/Q6184+$B$7*O6184/Q6184</f>
        <v>47.867421857708038</v>
      </c>
      <c r="V6184">
        <f>IF(U6184-H6184&lt;=10,10,U6184-H6184)</f>
        <v>26.667421857708039</v>
      </c>
      <c r="X6184">
        <f t="shared" si="485"/>
        <v>0</v>
      </c>
      <c r="Y6184">
        <f t="shared" si="486"/>
        <v>1</v>
      </c>
      <c r="AA6184">
        <f>((Y6184*V6184)+H6184+273)/(Y6184*V6184)</f>
        <v>12.032187572154205</v>
      </c>
      <c r="AB6184">
        <f t="shared" si="487"/>
        <v>3.3392785694668939E-6</v>
      </c>
      <c r="AD6184">
        <f>AA6184*$C$28</f>
        <v>6.7834677016683118</v>
      </c>
      <c r="AF6184">
        <f>(Q6184-X6184)/AD6184+X6184</f>
        <v>5.9230511399971636E-6</v>
      </c>
      <c r="AH6184">
        <f>Q6184/AF6184</f>
        <v>6.7834677016683118</v>
      </c>
      <c r="AK6184" s="2"/>
      <c r="AT6184" s="1"/>
    </row>
    <row r="6185" spans="6:46" x14ac:dyDescent="0.35">
      <c r="F6185" s="4">
        <v>44454.625</v>
      </c>
      <c r="H6185">
        <v>21.9</v>
      </c>
      <c r="I6185">
        <v>19.641666666666701</v>
      </c>
      <c r="K6185" s="2">
        <v>1.27936882521775E-5</v>
      </c>
      <c r="L6185" s="2">
        <v>9.4083244549561496E-5</v>
      </c>
      <c r="N6185">
        <f t="shared" si="483"/>
        <v>8.9555817765242501E-6</v>
      </c>
      <c r="O6185" s="2">
        <f t="shared" si="484"/>
        <v>2.8224973364868452E-5</v>
      </c>
      <c r="Q6185">
        <f>N6185+O6185</f>
        <v>3.7180555141392701E-5</v>
      </c>
      <c r="S6185">
        <f>IF(H6185&gt;$B$5,$B$5,($B$3 - $B$5)*(($B$5-H6185)/($B$5-$B$6))^(1/$B$2)+$B$5)</f>
        <v>20</v>
      </c>
      <c r="T6185">
        <f>K6185*S6185</f>
        <v>2.5587376504354999E-4</v>
      </c>
      <c r="U6185" s="3">
        <f>S6185*N6185/Q6185+$B$7*O6185/Q6185</f>
        <v>46.569642761213281</v>
      </c>
      <c r="V6185">
        <f>IF(U6185-H6185&lt;=10,10,U6185-H6185)</f>
        <v>24.669642761213282</v>
      </c>
      <c r="X6185">
        <f t="shared" si="485"/>
        <v>0</v>
      </c>
      <c r="Y6185">
        <f t="shared" si="486"/>
        <v>1</v>
      </c>
      <c r="AA6185">
        <f>((Y6185*V6185)+H6185+273)/(Y6185*V6185)</f>
        <v>12.953963130088573</v>
      </c>
      <c r="AB6185">
        <f t="shared" si="487"/>
        <v>2.8702069604499853E-6</v>
      </c>
      <c r="AD6185">
        <f>AA6185*$C$28</f>
        <v>7.303143337369491</v>
      </c>
      <c r="AF6185">
        <f>(Q6185-X6185)/AD6185+X6185</f>
        <v>5.0910345619458583E-6</v>
      </c>
      <c r="AH6185">
        <f>Q6185/AF6185</f>
        <v>7.303143337369491</v>
      </c>
      <c r="AK6185" s="2"/>
      <c r="AL6185" s="2"/>
      <c r="AT6185" s="1"/>
    </row>
    <row r="6186" spans="6:46" x14ac:dyDescent="0.35">
      <c r="F6186" s="4">
        <v>44454.666666666664</v>
      </c>
      <c r="H6186">
        <v>21.1</v>
      </c>
      <c r="I6186">
        <v>19.641666666666701</v>
      </c>
      <c r="K6186" s="2">
        <v>1.31592222022397E-5</v>
      </c>
      <c r="L6186" s="2">
        <v>8.6237605347985004E-5</v>
      </c>
      <c r="N6186">
        <f t="shared" si="483"/>
        <v>9.2114555415677893E-6</v>
      </c>
      <c r="O6186" s="2">
        <f t="shared" si="484"/>
        <v>2.5871281604395507E-5</v>
      </c>
      <c r="Q6186">
        <f>N6186+O6186</f>
        <v>3.5082737145963296E-5</v>
      </c>
      <c r="S6186">
        <f>IF(H6186&gt;$B$5,$B$5,($B$3 - $B$5)*(($B$5-H6186)/($B$5-$B$6))^(1/$B$2)+$B$5)</f>
        <v>20</v>
      </c>
      <c r="T6186">
        <f>K6186*S6186</f>
        <v>2.6318444404479401E-4</v>
      </c>
      <c r="U6186" s="3">
        <f>S6186*N6186/Q6186+$B$7*O6186/Q6186</f>
        <v>45.810268234958144</v>
      </c>
      <c r="V6186">
        <f>IF(U6186-H6186&lt;=10,10,U6186-H6186)</f>
        <v>24.710268234958143</v>
      </c>
      <c r="X6186">
        <f t="shared" si="485"/>
        <v>0</v>
      </c>
      <c r="Y6186">
        <f t="shared" si="486"/>
        <v>1</v>
      </c>
      <c r="AA6186">
        <f>((Y6186*V6186)+H6186+273)/(Y6186*V6186)</f>
        <v>12.901934742413296</v>
      </c>
      <c r="AB6186">
        <f t="shared" si="487"/>
        <v>2.7191842034849032E-6</v>
      </c>
      <c r="AD6186">
        <f>AA6186*$C$28</f>
        <v>7.2738109416393995</v>
      </c>
      <c r="AF6186">
        <f>(Q6186-X6186)/AD6186+X6186</f>
        <v>4.8231576854891712E-6</v>
      </c>
      <c r="AH6186">
        <f>Q6186/AF6186</f>
        <v>7.2738109416393995</v>
      </c>
      <c r="AK6186" s="2"/>
      <c r="AL6186" s="2"/>
      <c r="AT6186" s="1"/>
    </row>
    <row r="6187" spans="6:46" x14ac:dyDescent="0.35">
      <c r="F6187" s="4">
        <v>44454.708333333336</v>
      </c>
      <c r="H6187">
        <v>20</v>
      </c>
      <c r="I6187">
        <v>19.641666666666701</v>
      </c>
      <c r="K6187" s="2">
        <v>1.42558240524264E-5</v>
      </c>
      <c r="L6187">
        <v>1.11343311070931E-4</v>
      </c>
      <c r="N6187">
        <f t="shared" si="483"/>
        <v>9.9790768366984796E-6</v>
      </c>
      <c r="O6187" s="2">
        <f t="shared" si="484"/>
        <v>3.3402993321279305E-5</v>
      </c>
      <c r="Q6187">
        <f>N6187+O6187</f>
        <v>4.3382070157977788E-5</v>
      </c>
      <c r="S6187">
        <f>IF(H6187&gt;$B$5,$B$5,($B$3 - $B$5)*(($B$5-H6187)/($B$5-$B$6))^(1/$B$2)+$B$5)</f>
        <v>20</v>
      </c>
      <c r="T6187">
        <f>K6187*S6187</f>
        <v>2.8511648104852802E-4</v>
      </c>
      <c r="U6187" s="3">
        <f>S6187*N6187/Q6187+$B$7*O6187/Q6187</f>
        <v>46.94903129305326</v>
      </c>
      <c r="V6187">
        <f>IF(U6187-H6187&lt;=10,10,U6187-H6187)</f>
        <v>26.94903129305326</v>
      </c>
      <c r="X6187">
        <f t="shared" si="485"/>
        <v>0</v>
      </c>
      <c r="Y6187">
        <f t="shared" si="486"/>
        <v>1</v>
      </c>
      <c r="AA6187">
        <f>((Y6187*V6187)+H6187+273)/(Y6187*V6187)</f>
        <v>11.872375960895024</v>
      </c>
      <c r="AB6187">
        <f t="shared" si="487"/>
        <v>3.6540343989163344E-6</v>
      </c>
      <c r="AD6187">
        <f>AA6187*$C$28</f>
        <v>6.6933696295739997</v>
      </c>
      <c r="AF6187">
        <f>(Q6187-X6187)/AD6187+X6187</f>
        <v>6.4813498370534253E-6</v>
      </c>
      <c r="AH6187">
        <f>Q6187/AF6187</f>
        <v>6.6933696295739997</v>
      </c>
      <c r="AK6187" s="2"/>
      <c r="AT6187" s="1"/>
    </row>
    <row r="6188" spans="6:46" x14ac:dyDescent="0.35">
      <c r="F6188" s="4">
        <v>44454.75</v>
      </c>
      <c r="H6188">
        <v>20</v>
      </c>
      <c r="I6188">
        <v>19.641666666666701</v>
      </c>
      <c r="K6188" s="2">
        <v>1.46213580024886E-5</v>
      </c>
      <c r="L6188">
        <v>1.41156958429699E-4</v>
      </c>
      <c r="N6188">
        <f t="shared" si="483"/>
        <v>1.0234950601742019E-5</v>
      </c>
      <c r="O6188" s="2">
        <f t="shared" si="484"/>
        <v>4.2347087528909704E-5</v>
      </c>
      <c r="Q6188">
        <f>N6188+O6188</f>
        <v>5.2582038130651725E-5</v>
      </c>
      <c r="S6188">
        <f>IF(H6188&gt;$B$5,$B$5,($B$3 - $B$5)*(($B$5-H6188)/($B$5-$B$6))^(1/$B$2)+$B$5)</f>
        <v>20</v>
      </c>
      <c r="T6188">
        <f>K6188*S6188</f>
        <v>2.9242716004977199E-4</v>
      </c>
      <c r="U6188" s="3">
        <f>S6188*N6188/Q6188+$B$7*O6188/Q6188</f>
        <v>48.187345264729267</v>
      </c>
      <c r="V6188">
        <f>IF(U6188-H6188&lt;=10,10,U6188-H6188)</f>
        <v>28.187345264729267</v>
      </c>
      <c r="X6188">
        <f t="shared" si="485"/>
        <v>0</v>
      </c>
      <c r="Y6188">
        <f t="shared" si="486"/>
        <v>1</v>
      </c>
      <c r="AA6188">
        <f>((Y6188*V6188)+H6188+273)/(Y6188*V6188)</f>
        <v>11.394735554136416</v>
      </c>
      <c r="AB6188">
        <f t="shared" si="487"/>
        <v>4.6145904730157484E-6</v>
      </c>
      <c r="AD6188">
        <f>AA6188*$C$28</f>
        <v>6.4240870695383574</v>
      </c>
      <c r="AF6188">
        <f>(Q6188-X6188)/AD6188+X6188</f>
        <v>8.1851378353796714E-6</v>
      </c>
      <c r="AH6188">
        <f>Q6188/AF6188</f>
        <v>6.4240870695383574</v>
      </c>
      <c r="AK6188" s="2"/>
      <c r="AT6188" s="1"/>
    </row>
    <row r="6189" spans="6:46" x14ac:dyDescent="0.35">
      <c r="F6189" s="4">
        <v>44454.791666666664</v>
      </c>
      <c r="H6189">
        <v>18.5</v>
      </c>
      <c r="I6189">
        <v>19.641666666666701</v>
      </c>
      <c r="K6189" s="2">
        <v>1.6083493802737498E-5</v>
      </c>
      <c r="L6189">
        <v>1.6312484525757E-4</v>
      </c>
      <c r="N6189">
        <f t="shared" si="483"/>
        <v>1.1258445661916248E-5</v>
      </c>
      <c r="O6189" s="2">
        <f t="shared" si="484"/>
        <v>4.8937453577271007E-5</v>
      </c>
      <c r="Q6189">
        <f>N6189+O6189</f>
        <v>6.0195899239187252E-5</v>
      </c>
      <c r="S6189">
        <f>IF(H6189&gt;$B$5,$B$5,($B$3 - $B$5)*(($B$5-H6189)/($B$5-$B$6))^(1/$B$2)+$B$5)</f>
        <v>22</v>
      </c>
      <c r="T6189">
        <f>K6189*S6189</f>
        <v>3.5383686366022499E-4</v>
      </c>
      <c r="U6189" s="3">
        <f>S6189*N6189/Q6189+$B$7*O6189/Q6189</f>
        <v>48.828006366895963</v>
      </c>
      <c r="V6189">
        <f>IF(U6189-H6189&lt;=10,10,U6189-H6189)</f>
        <v>30.328006366895963</v>
      </c>
      <c r="X6189">
        <f t="shared" si="485"/>
        <v>0</v>
      </c>
      <c r="Y6189">
        <f t="shared" si="486"/>
        <v>1</v>
      </c>
      <c r="AA6189">
        <f>((Y6189*V6189)+H6189+273)/(Y6189*V6189)</f>
        <v>10.611578040229576</v>
      </c>
      <c r="AB6189">
        <f t="shared" si="487"/>
        <v>5.6726623515351302E-6</v>
      </c>
      <c r="AD6189">
        <f>AA6189*$C$28</f>
        <v>5.9825610653061307</v>
      </c>
      <c r="AF6189">
        <f>(Q6189-X6189)/AD6189+X6189</f>
        <v>1.0061894660511416E-5</v>
      </c>
      <c r="AH6189">
        <f>Q6189/AF6189</f>
        <v>5.9825610653061316</v>
      </c>
      <c r="AK6189" s="2"/>
      <c r="AT6189" s="1"/>
    </row>
    <row r="6190" spans="6:46" x14ac:dyDescent="0.35">
      <c r="F6190" s="4">
        <v>44454.833333333336</v>
      </c>
      <c r="H6190">
        <v>17.899999999999999</v>
      </c>
      <c r="I6190">
        <v>19.641666666666701</v>
      </c>
      <c r="K6190" s="2">
        <v>1.6083493802737498E-5</v>
      </c>
      <c r="L6190">
        <v>1.4900211231399301E-4</v>
      </c>
      <c r="N6190">
        <f t="shared" si="483"/>
        <v>1.1258445661916248E-5</v>
      </c>
      <c r="O6190" s="2">
        <f t="shared" si="484"/>
        <v>4.4700633694197907E-5</v>
      </c>
      <c r="Q6190">
        <f>N6190+O6190</f>
        <v>5.5959079356114152E-5</v>
      </c>
      <c r="S6190">
        <f>IF(H6190&gt;$B$5,$B$5,($B$3 - $B$5)*(($B$5-H6190)/($B$5-$B$6))^(1/$B$2)+$B$5)</f>
        <v>22.8</v>
      </c>
      <c r="T6190">
        <f>K6190*S6190</f>
        <v>3.66703658702415E-4</v>
      </c>
      <c r="U6190" s="3">
        <f>S6190*N6190/Q6190+$B$7*O6190/Q6190</f>
        <v>48.521659854218214</v>
      </c>
      <c r="V6190">
        <f>IF(U6190-H6190&lt;=10,10,U6190-H6190)</f>
        <v>30.621659854218215</v>
      </c>
      <c r="X6190">
        <f t="shared" si="485"/>
        <v>0</v>
      </c>
      <c r="Y6190">
        <f t="shared" si="486"/>
        <v>1</v>
      </c>
      <c r="AA6190">
        <f>((Y6190*V6190)+H6190+273)/(Y6190*V6190)</f>
        <v>10.499811616512609</v>
      </c>
      <c r="AB6190">
        <f t="shared" si="487"/>
        <v>5.3295317477991396E-6</v>
      </c>
      <c r="AD6190">
        <f>AA6190*$C$28</f>
        <v>5.9195497532842323</v>
      </c>
      <c r="AF6190">
        <f>(Q6190-X6190)/AD6190+X6190</f>
        <v>9.4532661584721769E-6</v>
      </c>
      <c r="AH6190">
        <f>Q6190/AF6190</f>
        <v>5.9195497532842314</v>
      </c>
      <c r="AK6190" s="2"/>
      <c r="AT6190" s="1"/>
    </row>
    <row r="6191" spans="6:46" x14ac:dyDescent="0.35">
      <c r="F6191" s="4">
        <v>44454.875</v>
      </c>
      <c r="H6191">
        <v>18.100000000000001</v>
      </c>
      <c r="I6191">
        <v>19.641666666666701</v>
      </c>
      <c r="K6191" s="2">
        <v>1.6083493802737498E-5</v>
      </c>
      <c r="L6191">
        <v>1.42725746547916E-4</v>
      </c>
      <c r="N6191">
        <f t="shared" si="483"/>
        <v>1.1258445661916248E-5</v>
      </c>
      <c r="O6191" s="2">
        <f t="shared" si="484"/>
        <v>4.2817723964374805E-5</v>
      </c>
      <c r="Q6191">
        <f>N6191+O6191</f>
        <v>5.4076169626291056E-5</v>
      </c>
      <c r="S6191">
        <f>IF(H6191&gt;$B$5,$B$5,($B$3 - $B$5)*(($B$5-H6191)/($B$5-$B$6))^(1/$B$2)+$B$5)</f>
        <v>22.533333333333331</v>
      </c>
      <c r="T6191">
        <f>K6191*S6191</f>
        <v>3.6241472702168491E-4</v>
      </c>
      <c r="U6191" s="3">
        <f>S6191*N6191/Q6191+$B$7*O6191/Q6191</f>
        <v>48.240567795088396</v>
      </c>
      <c r="V6191">
        <f>IF(U6191-H6191&lt;=10,10,U6191-H6191)</f>
        <v>30.140567795088394</v>
      </c>
      <c r="X6191">
        <f t="shared" si="485"/>
        <v>0</v>
      </c>
      <c r="Y6191">
        <f t="shared" si="486"/>
        <v>1</v>
      </c>
      <c r="AA6191">
        <f>((Y6191*V6191)+H6191+273)/(Y6191*V6191)</f>
        <v>10.658079501987242</v>
      </c>
      <c r="AB6191">
        <f t="shared" si="487"/>
        <v>5.0737254883685503E-6</v>
      </c>
      <c r="AD6191">
        <f>AA6191*$C$28</f>
        <v>6.0087775086604136</v>
      </c>
      <c r="AF6191">
        <f>(Q6191-X6191)/AD6191+X6191</f>
        <v>8.9995293632276129E-6</v>
      </c>
      <c r="AH6191">
        <f>Q6191/AF6191</f>
        <v>6.0087775086604136</v>
      </c>
      <c r="AK6191" s="2"/>
      <c r="AT6191" s="1"/>
    </row>
    <row r="6192" spans="6:46" x14ac:dyDescent="0.35">
      <c r="F6192" s="4">
        <v>44454.916666666664</v>
      </c>
      <c r="H6192">
        <v>17.399999999999999</v>
      </c>
      <c r="I6192">
        <v>19.641666666666701</v>
      </c>
      <c r="K6192" s="2">
        <v>1.6083493802737498E-5</v>
      </c>
      <c r="L6192">
        <v>1.1448149395397E-4</v>
      </c>
      <c r="N6192">
        <f t="shared" si="483"/>
        <v>1.1258445661916248E-5</v>
      </c>
      <c r="O6192" s="2">
        <f t="shared" si="484"/>
        <v>3.4344448186191009E-5</v>
      </c>
      <c r="Q6192">
        <f>N6192+O6192</f>
        <v>4.5602893848107254E-5</v>
      </c>
      <c r="S6192">
        <f>IF(H6192&gt;$B$5,$B$5,($B$3 - $B$5)*(($B$5-H6192)/($B$5-$B$6))^(1/$B$2)+$B$5)</f>
        <v>23.466666666666669</v>
      </c>
      <c r="T6192">
        <f>K6192*S6192</f>
        <v>3.7742598790423999E-4</v>
      </c>
      <c r="U6192" s="3">
        <f>S6192*N6192/Q6192+$B$7*O6192/Q6192</f>
        <v>47.215048434099316</v>
      </c>
      <c r="V6192">
        <f>IF(U6192-H6192&lt;=10,10,U6192-H6192)</f>
        <v>29.815048434099317</v>
      </c>
      <c r="X6192">
        <f t="shared" si="485"/>
        <v>0</v>
      </c>
      <c r="Y6192">
        <f t="shared" si="486"/>
        <v>1</v>
      </c>
      <c r="AA6192">
        <f>((Y6192*V6192)+H6192+273)/(Y6192*V6192)</f>
        <v>10.740047903724719</v>
      </c>
      <c r="AB6192">
        <f t="shared" si="487"/>
        <v>4.2460605629414252E-6</v>
      </c>
      <c r="AD6192">
        <f>AA6192*$C$28</f>
        <v>6.0549893884544383</v>
      </c>
      <c r="AF6192">
        <f>(Q6192-X6192)/AD6192+X6192</f>
        <v>7.5314572697785661E-6</v>
      </c>
      <c r="AH6192">
        <f>Q6192/AF6192</f>
        <v>6.0549893884544383</v>
      </c>
      <c r="AK6192" s="2"/>
      <c r="AT6192" s="1"/>
    </row>
    <row r="6193" spans="6:46" x14ac:dyDescent="0.35">
      <c r="F6193" s="4">
        <v>44454.958333333336</v>
      </c>
      <c r="H6193">
        <v>16.7</v>
      </c>
      <c r="I6193">
        <v>19.641666666666701</v>
      </c>
      <c r="K6193" s="2">
        <v>1.6083493802737498E-5</v>
      </c>
      <c r="L6193" s="2">
        <v>8.4668210583163994E-5</v>
      </c>
      <c r="N6193">
        <f t="shared" si="483"/>
        <v>1.1258445661916248E-5</v>
      </c>
      <c r="O6193" s="2">
        <f t="shared" si="484"/>
        <v>2.5400463174949201E-5</v>
      </c>
      <c r="Q6193">
        <f>N6193+O6193</f>
        <v>3.6658908836865453E-5</v>
      </c>
      <c r="S6193">
        <f>IF(H6193&gt;$B$5,$B$5,($B$3 - $B$5)*(($B$5-H6193)/($B$5-$B$6))^(1/$B$2)+$B$5)</f>
        <v>24.400000000000002</v>
      </c>
      <c r="T6193">
        <f>K6193*S6193</f>
        <v>3.9243724878679502E-4</v>
      </c>
      <c r="U6193" s="3">
        <f>S6193*N6193/Q6193+$B$7*O6193/Q6193</f>
        <v>45.602327014485823</v>
      </c>
      <c r="V6193">
        <f>IF(U6193-H6193&lt;=10,10,U6193-H6193)</f>
        <v>28.902327014485824</v>
      </c>
      <c r="X6193">
        <f t="shared" si="485"/>
        <v>0</v>
      </c>
      <c r="Y6193">
        <f t="shared" si="486"/>
        <v>1</v>
      </c>
      <c r="AA6193">
        <f>((Y6193*V6193)+H6193+273)/(Y6193*V6193)</f>
        <v>11.023414372649045</v>
      </c>
      <c r="AB6193">
        <f t="shared" si="487"/>
        <v>3.3255493804009042E-6</v>
      </c>
      <c r="AD6193">
        <f>AA6193*$C$28</f>
        <v>6.2147448176444291</v>
      </c>
      <c r="AF6193">
        <f>(Q6193-X6193)/AD6193+X6193</f>
        <v>5.898698967138003E-6</v>
      </c>
      <c r="AH6193">
        <f>Q6193/AF6193</f>
        <v>6.2147448176444291</v>
      </c>
      <c r="AK6193" s="2"/>
      <c r="AL6193" s="2"/>
      <c r="AT6193" s="1"/>
    </row>
    <row r="6194" spans="6:46" x14ac:dyDescent="0.35">
      <c r="F6194" s="4">
        <v>44455</v>
      </c>
      <c r="H6194">
        <v>16.399999999999999</v>
      </c>
      <c r="I6194">
        <v>15.616666666666699</v>
      </c>
      <c r="K6194" s="2">
        <v>1.6083493802737498E-5</v>
      </c>
      <c r="L6194" s="2">
        <v>3.6025708584809001E-5</v>
      </c>
      <c r="N6194">
        <f t="shared" si="483"/>
        <v>1.1258445661916248E-5</v>
      </c>
      <c r="O6194" s="2">
        <f t="shared" si="484"/>
        <v>1.0807712575442701E-5</v>
      </c>
      <c r="Q6194">
        <f>N6194+O6194</f>
        <v>2.2066158237358948E-5</v>
      </c>
      <c r="S6194">
        <f>IF(H6194&gt;$B$5,$B$5,($B$3 - $B$5)*(($B$5-H6194)/($B$5-$B$6))^(1/$B$2)+$B$5)</f>
        <v>24.800000000000004</v>
      </c>
      <c r="T6194">
        <f>K6194*S6194</f>
        <v>3.9887064630789003E-4</v>
      </c>
      <c r="U6194" s="3">
        <f>S6194*N6194/Q6194+$B$7*O6194/Q6194</f>
        <v>39.591560736013058</v>
      </c>
      <c r="V6194">
        <f>IF(U6194-H6194&lt;=10,10,U6194-H6194)</f>
        <v>23.191560736013059</v>
      </c>
      <c r="X6194">
        <f t="shared" si="485"/>
        <v>0</v>
      </c>
      <c r="Y6194">
        <f t="shared" si="486"/>
        <v>1</v>
      </c>
      <c r="AA6194">
        <f>((Y6194*V6194)+H6194+273)/(Y6194*V6194)</f>
        <v>13.478677191854736</v>
      </c>
      <c r="AB6194">
        <f t="shared" si="487"/>
        <v>1.6371160109609043E-6</v>
      </c>
      <c r="AD6194">
        <f>AA6194*$C$28</f>
        <v>7.5989649300148177</v>
      </c>
      <c r="AF6194">
        <f>(Q6194-X6194)/AD6194+X6194</f>
        <v>2.9038373568748555E-6</v>
      </c>
      <c r="AH6194">
        <f>Q6194/AF6194</f>
        <v>7.5989649300148168</v>
      </c>
      <c r="AK6194" s="2"/>
      <c r="AL6194" s="2"/>
      <c r="AT6194" s="1"/>
    </row>
    <row r="6195" spans="6:46" x14ac:dyDescent="0.35">
      <c r="F6195" s="4">
        <v>44455.041666666664</v>
      </c>
      <c r="H6195">
        <v>15.5</v>
      </c>
      <c r="I6195">
        <v>15.616666666666699</v>
      </c>
      <c r="K6195" s="2">
        <v>1.6083493802737498E-5</v>
      </c>
      <c r="L6195" s="2">
        <v>1.40792970467236E-5</v>
      </c>
      <c r="N6195">
        <f t="shared" si="483"/>
        <v>1.1258445661916248E-5</v>
      </c>
      <c r="O6195" s="2">
        <f t="shared" si="484"/>
        <v>4.2237891140170806E-6</v>
      </c>
      <c r="Q6195">
        <f>N6195+O6195</f>
        <v>1.5482234775933329E-5</v>
      </c>
      <c r="S6195">
        <f>IF(H6195&gt;$B$5,$B$5,($B$3 - $B$5)*(($B$5-H6195)/($B$5-$B$6))^(1/$B$2)+$B$5)</f>
        <v>26</v>
      </c>
      <c r="T6195">
        <f>K6195*S6195</f>
        <v>4.1817083887117493E-4</v>
      </c>
      <c r="U6195" s="3">
        <f>S6195*N6195/Q6195+$B$7*O6195/Q6195</f>
        <v>33.911641056942386</v>
      </c>
      <c r="V6195">
        <f>IF(U6195-H6195&lt;=10,10,U6195-H6195)</f>
        <v>18.411641056942386</v>
      </c>
      <c r="X6195">
        <f t="shared" si="485"/>
        <v>0</v>
      </c>
      <c r="Y6195">
        <f t="shared" si="486"/>
        <v>1</v>
      </c>
      <c r="AA6195">
        <f>((Y6195*V6195)+H6195+273)/(Y6195*V6195)</f>
        <v>16.669434305597473</v>
      </c>
      <c r="AB6195">
        <f t="shared" si="487"/>
        <v>9.2877985491892242E-7</v>
      </c>
      <c r="AD6195">
        <f>AA6195*$C$28</f>
        <v>9.3978396313229453</v>
      </c>
      <c r="AF6195">
        <f>(Q6195-X6195)/AD6195+X6195</f>
        <v>1.6474248745776774E-6</v>
      </c>
      <c r="AH6195">
        <f>Q6195/AF6195</f>
        <v>9.3978396313229453</v>
      </c>
      <c r="AK6195" s="2"/>
      <c r="AL6195" s="2"/>
      <c r="AT6195" s="1"/>
    </row>
    <row r="6196" spans="6:46" x14ac:dyDescent="0.35">
      <c r="F6196" s="4">
        <v>44455.083333333336</v>
      </c>
      <c r="H6196">
        <v>14.5</v>
      </c>
      <c r="I6196">
        <v>15.616666666666699</v>
      </c>
      <c r="K6196" s="2">
        <v>1.6083493802737498E-5</v>
      </c>
      <c r="L6196" s="2">
        <v>5.4705328159785997E-6</v>
      </c>
      <c r="N6196">
        <f t="shared" si="483"/>
        <v>1.1258445661916248E-5</v>
      </c>
      <c r="O6196" s="2">
        <f t="shared" si="484"/>
        <v>1.6411598447935802E-6</v>
      </c>
      <c r="Q6196">
        <f>N6196+O6196</f>
        <v>1.2899605506709828E-5</v>
      </c>
      <c r="S6196">
        <f>IF(H6196&gt;$B$5,$B$5,($B$3 - $B$5)*(($B$5-H6196)/($B$5-$B$6))^(1/$B$2)+$B$5)</f>
        <v>27.333333333333332</v>
      </c>
      <c r="T6196">
        <f>K6196*S6196</f>
        <v>4.3961549727482491E-4</v>
      </c>
      <c r="U6196" s="3">
        <f>S6196*N6196/Q6196+$B$7*O6196/Q6196</f>
        <v>30.853241159119509</v>
      </c>
      <c r="V6196">
        <f>IF(U6196-H6196&lt;=10,10,U6196-H6196)</f>
        <v>16.353241159119509</v>
      </c>
      <c r="X6196">
        <f t="shared" si="485"/>
        <v>0</v>
      </c>
      <c r="Y6196">
        <f t="shared" si="486"/>
        <v>1</v>
      </c>
      <c r="AA6196">
        <f>((Y6196*V6196)+H6196+273)/(Y6196*V6196)</f>
        <v>18.580612748419814</v>
      </c>
      <c r="AB6196">
        <f t="shared" si="487"/>
        <v>6.9425081300437063E-7</v>
      </c>
      <c r="AD6196">
        <f>AA6196*$C$28</f>
        <v>10.475317617870738</v>
      </c>
      <c r="AF6196">
        <f>(Q6196-X6196)/AD6196+X6196</f>
        <v>1.2314285807146592E-6</v>
      </c>
      <c r="AH6196">
        <f>Q6196/AF6196</f>
        <v>10.475317617870738</v>
      </c>
      <c r="AK6196" s="2"/>
      <c r="AL6196" s="2"/>
      <c r="AT6196" s="1"/>
    </row>
    <row r="6197" spans="6:46" x14ac:dyDescent="0.35">
      <c r="F6197" s="4">
        <v>44455.125</v>
      </c>
      <c r="H6197">
        <v>12.2</v>
      </c>
      <c r="I6197">
        <v>15.616666666666699</v>
      </c>
      <c r="K6197" s="2">
        <v>1.6814561702861898E-5</v>
      </c>
      <c r="L6197" s="2">
        <v>7.0396606562938901E-6</v>
      </c>
      <c r="N6197">
        <f t="shared" si="483"/>
        <v>1.1770193192003328E-5</v>
      </c>
      <c r="O6197" s="2">
        <f t="shared" si="484"/>
        <v>2.1118981968881673E-6</v>
      </c>
      <c r="Q6197">
        <f>N6197+O6197</f>
        <v>1.3882091388891496E-5</v>
      </c>
      <c r="S6197">
        <f>IF(H6197&gt;$B$5,$B$5,($B$3 - $B$5)*(($B$5-H6197)/($B$5-$B$6))^(1/$B$2)+$B$5)</f>
        <v>30.4</v>
      </c>
      <c r="T6197">
        <f>K6197*S6197</f>
        <v>5.1116267576700172E-4</v>
      </c>
      <c r="U6197" s="3">
        <f>S6197*N6197/Q6197+$B$7*O6197/Q6197</f>
        <v>34.142425704315826</v>
      </c>
      <c r="V6197">
        <f>IF(U6197-H6197&lt;=10,10,U6197-H6197)</f>
        <v>21.942425704315827</v>
      </c>
      <c r="X6197">
        <f t="shared" si="485"/>
        <v>0</v>
      </c>
      <c r="Y6197">
        <f t="shared" si="486"/>
        <v>1</v>
      </c>
      <c r="AA6197">
        <f>((Y6197*V6197)+H6197+273)/(Y6197*V6197)</f>
        <v>13.997651392020181</v>
      </c>
      <c r="AB6197">
        <f t="shared" si="487"/>
        <v>9.9174432910977012E-7</v>
      </c>
      <c r="AD6197">
        <f>AA6197*$C$28</f>
        <v>7.8915505220952404</v>
      </c>
      <c r="AF6197">
        <f>(Q6197-X6197)/AD6197+X6197</f>
        <v>1.759108219610782E-6</v>
      </c>
      <c r="AH6197">
        <f>Q6197/AF6197</f>
        <v>7.8915505220952404</v>
      </c>
      <c r="AK6197" s="2"/>
      <c r="AL6197" s="2"/>
      <c r="AT6197" s="1"/>
    </row>
    <row r="6198" spans="6:46" x14ac:dyDescent="0.35">
      <c r="F6198" s="4">
        <v>44455.166666666664</v>
      </c>
      <c r="H6198">
        <v>11.6</v>
      </c>
      <c r="I6198">
        <v>15.616666666666699</v>
      </c>
      <c r="K6198" s="2">
        <v>1.7545629602986299E-5</v>
      </c>
      <c r="L6198" s="2">
        <v>2.1140420859870799E-5</v>
      </c>
      <c r="N6198">
        <f t="shared" si="483"/>
        <v>1.2281940722090408E-5</v>
      </c>
      <c r="O6198" s="2">
        <f t="shared" si="484"/>
        <v>6.3421262579612406E-6</v>
      </c>
      <c r="Q6198">
        <f>N6198+O6198</f>
        <v>1.8624066980051649E-5</v>
      </c>
      <c r="S6198">
        <f>IF(H6198&gt;$B$5,$B$5,($B$3 - $B$5)*(($B$5-H6198)/($B$5-$B$6))^(1/$B$2)+$B$5)</f>
        <v>31.200000000000003</v>
      </c>
      <c r="T6198">
        <f>K6198*S6198</f>
        <v>5.4742364361317253E-4</v>
      </c>
      <c r="U6198" s="3">
        <f>S6198*N6198/Q6198+$B$7*O6198/Q6198</f>
        <v>39.304706941891538</v>
      </c>
      <c r="V6198">
        <f>IF(U6198-H6198&lt;=10,10,U6198-H6198)</f>
        <v>27.704706941891537</v>
      </c>
      <c r="X6198">
        <f t="shared" si="485"/>
        <v>0</v>
      </c>
      <c r="Y6198">
        <f t="shared" si="486"/>
        <v>1</v>
      </c>
      <c r="AA6198">
        <f>((Y6198*V6198)+H6198+273)/(Y6198*V6198)</f>
        <v>11.272622648451987</v>
      </c>
      <c r="AB6198">
        <f t="shared" si="487"/>
        <v>1.6521503079506701E-6</v>
      </c>
      <c r="AD6198">
        <f>AA6198*$C$28</f>
        <v>6.3552426514556286</v>
      </c>
      <c r="AF6198">
        <f>(Q6198-X6198)/AD6198+X6198</f>
        <v>2.9305044671718274E-6</v>
      </c>
      <c r="AH6198">
        <f>Q6198/AF6198</f>
        <v>6.3552426514556286</v>
      </c>
      <c r="AK6198" s="2"/>
      <c r="AL6198" s="2"/>
      <c r="AT6198" s="1"/>
    </row>
    <row r="6199" spans="6:46" x14ac:dyDescent="0.35">
      <c r="F6199" s="4">
        <v>44455.208333333336</v>
      </c>
      <c r="H6199">
        <v>11.7</v>
      </c>
      <c r="I6199">
        <v>15.616666666666699</v>
      </c>
      <c r="K6199" s="2">
        <v>1.7545629602986299E-5</v>
      </c>
      <c r="L6199" s="2">
        <v>7.2115357721690794E-5</v>
      </c>
      <c r="N6199">
        <f t="shared" si="483"/>
        <v>1.2281940722090408E-5</v>
      </c>
      <c r="O6199" s="2">
        <f t="shared" si="484"/>
        <v>2.1634607316507241E-5</v>
      </c>
      <c r="Q6199">
        <f>N6199+O6199</f>
        <v>3.3916548038597649E-5</v>
      </c>
      <c r="S6199">
        <f>IF(H6199&gt;$B$5,$B$5,($B$3 - $B$5)*(($B$5-H6199)/($B$5-$B$6))^(1/$B$2)+$B$5)</f>
        <v>31.066666666666666</v>
      </c>
      <c r="T6199">
        <f>K6199*S6199</f>
        <v>5.4508422633277429E-4</v>
      </c>
      <c r="U6199" s="3">
        <f>S6199*N6199/Q6199+$B$7*O6199/Q6199</f>
        <v>46.333204636641895</v>
      </c>
      <c r="V6199">
        <f>IF(U6199-H6199&lt;=10,10,U6199-H6199)</f>
        <v>34.633204636641892</v>
      </c>
      <c r="X6199">
        <f t="shared" si="485"/>
        <v>0</v>
      </c>
      <c r="Y6199">
        <f t="shared" si="486"/>
        <v>1</v>
      </c>
      <c r="AA6199">
        <f>((Y6199*V6199)+H6199+273)/(Y6199*V6199)</f>
        <v>9.2204347817928376</v>
      </c>
      <c r="AB6199">
        <f t="shared" si="487"/>
        <v>3.678410925433915E-6</v>
      </c>
      <c r="AD6199">
        <f>AA6199*$C$28</f>
        <v>5.1982668290827423</v>
      </c>
      <c r="AF6199">
        <f>(Q6199-X6199)/AD6199+X6199</f>
        <v>6.5245877431386833E-6</v>
      </c>
      <c r="AH6199">
        <f>Q6199/AF6199</f>
        <v>5.1982668290827423</v>
      </c>
      <c r="AK6199" s="2"/>
      <c r="AL6199" s="2"/>
      <c r="AT6199" s="1"/>
    </row>
    <row r="6200" spans="6:46" x14ac:dyDescent="0.35">
      <c r="F6200" s="4">
        <v>44455.25</v>
      </c>
      <c r="H6200">
        <v>12.1</v>
      </c>
      <c r="I6200">
        <v>15.616666666666699</v>
      </c>
      <c r="K6200" s="2">
        <v>1.7545629602986299E-5</v>
      </c>
      <c r="L6200">
        <v>1.5057090043221001E-4</v>
      </c>
      <c r="N6200">
        <f t="shared" si="483"/>
        <v>1.2281940722090408E-5</v>
      </c>
      <c r="O6200" s="2">
        <f t="shared" si="484"/>
        <v>4.5171270129663008E-5</v>
      </c>
      <c r="Q6200">
        <f>N6200+O6200</f>
        <v>5.7453210851753416E-5</v>
      </c>
      <c r="S6200">
        <f>IF(H6200&gt;$B$5,$B$5,($B$3 - $B$5)*(($B$5-H6200)/($B$5-$B$6))^(1/$B$2)+$B$5)</f>
        <v>30.533333333333335</v>
      </c>
      <c r="T6200">
        <f>K6200*S6200</f>
        <v>5.3572655721118164E-4</v>
      </c>
      <c r="U6200" s="3">
        <f>S6200*N6200/Q6200+$B$7*O6200/Q6200</f>
        <v>49.769689192088485</v>
      </c>
      <c r="V6200">
        <f>IF(U6200-H6200&lt;=10,10,U6200-H6200)</f>
        <v>37.669689192088484</v>
      </c>
      <c r="X6200">
        <f t="shared" si="485"/>
        <v>0</v>
      </c>
      <c r="Y6200">
        <f t="shared" si="486"/>
        <v>1</v>
      </c>
      <c r="AA6200">
        <f>((Y6200*V6200)+H6200+273)/(Y6200*V6200)</f>
        <v>8.568419228154335</v>
      </c>
      <c r="AB6200">
        <f t="shared" si="487"/>
        <v>6.7052287384552985E-6</v>
      </c>
      <c r="AD6200">
        <f>AA6200*$C$28</f>
        <v>4.8306756140548091</v>
      </c>
      <c r="AF6200">
        <f>(Q6200-X6200)/AD6200+X6200</f>
        <v>1.1893411075791096E-5</v>
      </c>
      <c r="AH6200">
        <f>Q6200/AF6200</f>
        <v>4.8306756140548091</v>
      </c>
      <c r="AK6200" s="2"/>
      <c r="AT6200" s="1"/>
    </row>
    <row r="6201" spans="6:46" x14ac:dyDescent="0.35">
      <c r="F6201" s="4">
        <v>44455.291666666664</v>
      </c>
      <c r="H6201">
        <v>13.3</v>
      </c>
      <c r="I6201">
        <v>15.616666666666699</v>
      </c>
      <c r="K6201" s="2">
        <v>1.7545629602986299E-5</v>
      </c>
      <c r="L6201">
        <v>1.97645463617593E-4</v>
      </c>
      <c r="N6201">
        <f t="shared" si="483"/>
        <v>1.2281940722090408E-5</v>
      </c>
      <c r="O6201" s="2">
        <f t="shared" si="484"/>
        <v>5.9293639085277906E-5</v>
      </c>
      <c r="Q6201">
        <f>N6201+O6201</f>
        <v>7.1575579807368314E-5</v>
      </c>
      <c r="S6201">
        <f>IF(H6201&gt;$B$5,$B$5,($B$3 - $B$5)*(($B$5-H6201)/($B$5-$B$6))^(1/$B$2)+$B$5)</f>
        <v>28.93333333333333</v>
      </c>
      <c r="T6201">
        <f>K6201*S6201</f>
        <v>5.0765354984640349E-4</v>
      </c>
      <c r="U6201" s="3">
        <f>S6201*N6201/Q6201+$B$7*O6201/Q6201</f>
        <v>50.527116152127455</v>
      </c>
      <c r="V6201">
        <f>IF(U6201-H6201&lt;=10,10,U6201-H6201)</f>
        <v>37.227116152127451</v>
      </c>
      <c r="X6201">
        <f t="shared" si="485"/>
        <v>0</v>
      </c>
      <c r="Y6201">
        <f t="shared" si="486"/>
        <v>1</v>
      </c>
      <c r="AA6201">
        <f>((Y6201*V6201)+H6201+273)/(Y6201*V6201)</f>
        <v>8.690630636819785</v>
      </c>
      <c r="AB6201">
        <f t="shared" si="487"/>
        <v>8.2359477463145757E-6</v>
      </c>
      <c r="AD6201">
        <f>AA6201*$C$28</f>
        <v>4.8995755658288358</v>
      </c>
      <c r="AF6201">
        <f>(Q6201-X6201)/AD6201+X6201</f>
        <v>1.4608526564333179E-5</v>
      </c>
      <c r="AH6201">
        <f>Q6201/AF6201</f>
        <v>4.8995755658288358</v>
      </c>
      <c r="AK6201" s="2"/>
      <c r="AT6201" s="1"/>
    </row>
    <row r="6202" spans="6:46" x14ac:dyDescent="0.35">
      <c r="F6202" s="4">
        <v>44455.333333333336</v>
      </c>
      <c r="H6202">
        <v>14.1</v>
      </c>
      <c r="I6202">
        <v>15.616666666666699</v>
      </c>
      <c r="K6202" s="2">
        <v>1.64490277527997E-5</v>
      </c>
      <c r="L6202">
        <v>1.96076675499376E-4</v>
      </c>
      <c r="N6202">
        <f t="shared" si="483"/>
        <v>1.1514319426959789E-5</v>
      </c>
      <c r="O6202" s="2">
        <f t="shared" si="484"/>
        <v>5.8823002649812806E-5</v>
      </c>
      <c r="Q6202">
        <f>N6202+O6202</f>
        <v>7.0337322076772602E-5</v>
      </c>
      <c r="S6202">
        <f>IF(H6202&gt;$B$5,$B$5,($B$3 - $B$5)*(($B$5-H6202)/($B$5-$B$6))^(1/$B$2)+$B$5)</f>
        <v>27.866666666666667</v>
      </c>
      <c r="T6202">
        <f>K6202*S6202</f>
        <v>4.5837957337801832E-4</v>
      </c>
      <c r="U6202" s="3">
        <f>S6202*N6202/Q6202+$B$7*O6202/Q6202</f>
        <v>50.558234833319787</v>
      </c>
      <c r="V6202">
        <f>IF(U6202-H6202&lt;=10,10,U6202-H6202)</f>
        <v>36.458234833319786</v>
      </c>
      <c r="X6202">
        <f t="shared" si="485"/>
        <v>0</v>
      </c>
      <c r="Y6202">
        <f t="shared" si="486"/>
        <v>1</v>
      </c>
      <c r="AA6202">
        <f>((Y6202*V6202)+H6202+273)/(Y6202*V6202)</f>
        <v>8.8747641325085365</v>
      </c>
      <c r="AB6202">
        <f t="shared" si="487"/>
        <v>7.9255426991152149E-6</v>
      </c>
      <c r="AD6202">
        <f>AA6202*$C$28</f>
        <v>5.0033857510764959</v>
      </c>
      <c r="AF6202">
        <f>(Q6202-X6202)/AD6202+X6202</f>
        <v>1.4057945074820442E-5</v>
      </c>
      <c r="AH6202">
        <f>Q6202/AF6202</f>
        <v>5.0033857510764959</v>
      </c>
      <c r="AK6202" s="2"/>
      <c r="AT6202" s="1"/>
    </row>
    <row r="6203" spans="6:46" x14ac:dyDescent="0.35">
      <c r="F6203" s="4">
        <v>44455.375</v>
      </c>
      <c r="H6203">
        <v>14.9</v>
      </c>
      <c r="I6203">
        <v>15.616666666666699</v>
      </c>
      <c r="K6203" s="2">
        <v>1.49868919525508E-5</v>
      </c>
      <c r="L6203">
        <v>1.52140901843635E-4</v>
      </c>
      <c r="N6203">
        <f t="shared" si="483"/>
        <v>1.049082436678556E-5</v>
      </c>
      <c r="O6203" s="2">
        <f t="shared" si="484"/>
        <v>4.5642270553090505E-5</v>
      </c>
      <c r="Q6203">
        <f>N6203+O6203</f>
        <v>5.6133094919876063E-5</v>
      </c>
      <c r="S6203">
        <f>IF(H6203&gt;$B$5,$B$5,($B$3 - $B$5)*(($B$5-H6203)/($B$5-$B$6))^(1/$B$2)+$B$5)</f>
        <v>26.799999999999997</v>
      </c>
      <c r="T6203">
        <f>K6203*S6203</f>
        <v>4.0164870432836142E-4</v>
      </c>
      <c r="U6203" s="3">
        <f>S6203*N6203/Q6203+$B$7*O6203/Q6203</f>
        <v>49.729646609266169</v>
      </c>
      <c r="V6203">
        <f>IF(U6203-H6203&lt;=10,10,U6203-H6203)</f>
        <v>34.82964660926617</v>
      </c>
      <c r="X6203">
        <f t="shared" si="485"/>
        <v>0</v>
      </c>
      <c r="Y6203">
        <f t="shared" si="486"/>
        <v>1</v>
      </c>
      <c r="AA6203">
        <f>((Y6203*V6203)+H6203+273)/(Y6203*V6203)</f>
        <v>9.2659466295993465</v>
      </c>
      <c r="AB6203">
        <f t="shared" si="487"/>
        <v>6.0579989464393471E-6</v>
      </c>
      <c r="AD6203">
        <f>AA6203*$C$28</f>
        <v>5.2239253510919221</v>
      </c>
      <c r="AF6203">
        <f>(Q6203-X6203)/AD6203+X6203</f>
        <v>1.0745386112407395E-5</v>
      </c>
      <c r="AH6203">
        <f>Q6203/AF6203</f>
        <v>5.2239253510919221</v>
      </c>
      <c r="AK6203" s="2"/>
      <c r="AT6203" s="1"/>
    </row>
    <row r="6204" spans="6:46" x14ac:dyDescent="0.35">
      <c r="F6204" s="4">
        <v>44455.416666666664</v>
      </c>
      <c r="H6204">
        <v>16.100000000000001</v>
      </c>
      <c r="I6204">
        <v>15.616666666666699</v>
      </c>
      <c r="K6204" s="2">
        <v>1.3524756152302E-5</v>
      </c>
      <c r="L6204">
        <v>1.25465437367905E-4</v>
      </c>
      <c r="N6204">
        <f t="shared" si="483"/>
        <v>9.4673293066113996E-6</v>
      </c>
      <c r="O6204" s="2">
        <f t="shared" si="484"/>
        <v>3.7639631210371504E-5</v>
      </c>
      <c r="Q6204">
        <f>N6204+O6204</f>
        <v>4.7106960516982906E-5</v>
      </c>
      <c r="S6204">
        <f>IF(H6204&gt;$B$5,$B$5,($B$3 - $B$5)*(($B$5-H6204)/($B$5-$B$6))^(1/$B$2)+$B$5)</f>
        <v>25.199999999999996</v>
      </c>
      <c r="T6204">
        <f>K6204*S6204</f>
        <v>3.4082385503801036E-4</v>
      </c>
      <c r="U6204" s="3">
        <f>S6204*N6204/Q6204+$B$7*O6204/Q6204</f>
        <v>49.01093999186579</v>
      </c>
      <c r="V6204">
        <f>IF(U6204-H6204&lt;=10,10,U6204-H6204)</f>
        <v>32.910939991865789</v>
      </c>
      <c r="X6204">
        <f t="shared" si="485"/>
        <v>0</v>
      </c>
      <c r="Y6204">
        <f t="shared" si="486"/>
        <v>1</v>
      </c>
      <c r="AA6204">
        <f>((Y6204*V6204)+H6204+273)/(Y6204*V6204)</f>
        <v>9.7843130603821535</v>
      </c>
      <c r="AB6204">
        <f t="shared" si="487"/>
        <v>4.8145393781117437E-6</v>
      </c>
      <c r="AD6204">
        <f>AA6204*$C$28</f>
        <v>5.5161682969201591</v>
      </c>
      <c r="AF6204">
        <f>(Q6204-X6204)/AD6204+X6204</f>
        <v>8.5397975517324447E-6</v>
      </c>
      <c r="AH6204">
        <f>Q6204/AF6204</f>
        <v>5.5161682969201591</v>
      </c>
      <c r="AK6204" s="2"/>
      <c r="AT6204" s="1"/>
    </row>
    <row r="6205" spans="6:46" x14ac:dyDescent="0.35">
      <c r="F6205" s="4">
        <v>44455.458333333336</v>
      </c>
      <c r="H6205">
        <v>18</v>
      </c>
      <c r="I6205">
        <v>15.616666666666699</v>
      </c>
      <c r="K6205" s="2">
        <v>1.31592222022397E-5</v>
      </c>
      <c r="L6205">
        <v>1.12912705835753E-4</v>
      </c>
      <c r="N6205">
        <f t="shared" si="483"/>
        <v>9.2114555415677893E-6</v>
      </c>
      <c r="O6205" s="2">
        <f t="shared" si="484"/>
        <v>3.3873811750725902E-5</v>
      </c>
      <c r="Q6205">
        <f>N6205+O6205</f>
        <v>4.3085267292293691E-5</v>
      </c>
      <c r="S6205">
        <f>IF(H6205&gt;$B$5,$B$5,($B$3 - $B$5)*(($B$5-H6205)/($B$5-$B$6))^(1/$B$2)+$B$5)</f>
        <v>22.666666666666668</v>
      </c>
      <c r="T6205">
        <f>K6205*S6205</f>
        <v>2.9827570325076657E-4</v>
      </c>
      <c r="U6205" s="3">
        <f>S6205*N6205/Q6205+$B$7*O6205/Q6205</f>
        <v>48.087264366026957</v>
      </c>
      <c r="V6205">
        <f>IF(U6205-H6205&lt;=10,10,U6205-H6205)</f>
        <v>30.087264366026957</v>
      </c>
      <c r="X6205">
        <f t="shared" si="485"/>
        <v>0</v>
      </c>
      <c r="Y6205">
        <f t="shared" si="486"/>
        <v>1</v>
      </c>
      <c r="AA6205">
        <f>((Y6205*V6205)+H6205+273)/(Y6205*V6205)</f>
        <v>10.671866357134904</v>
      </c>
      <c r="AB6205">
        <f t="shared" si="487"/>
        <v>4.0372757538786187E-6</v>
      </c>
      <c r="AD6205">
        <f>AA6205*$C$28</f>
        <v>6.0165502171592564</v>
      </c>
      <c r="AF6205">
        <f>(Q6205-X6205)/AD6205+X6205</f>
        <v>7.161124853477349E-6</v>
      </c>
      <c r="AH6205">
        <f>Q6205/AF6205</f>
        <v>6.0165502171592564</v>
      </c>
      <c r="AK6205" s="2"/>
      <c r="AT6205" s="1"/>
    </row>
    <row r="6206" spans="6:46" x14ac:dyDescent="0.35">
      <c r="F6206" s="4">
        <v>44455.5</v>
      </c>
      <c r="H6206">
        <v>18.100000000000001</v>
      </c>
      <c r="I6206">
        <v>15.616666666666699</v>
      </c>
      <c r="K6206" s="2">
        <v>1.31592222022397E-5</v>
      </c>
      <c r="L6206">
        <v>1.1448161528329001E-4</v>
      </c>
      <c r="N6206">
        <f t="shared" si="483"/>
        <v>9.2114555415677893E-6</v>
      </c>
      <c r="O6206" s="2">
        <f t="shared" si="484"/>
        <v>3.4344484584987007E-5</v>
      </c>
      <c r="Q6206">
        <f>N6206+O6206</f>
        <v>4.3555940126554797E-5</v>
      </c>
      <c r="S6206">
        <f>IF(H6206&gt;$B$5,$B$5,($B$3 - $B$5)*(($B$5-H6206)/($B$5-$B$6))^(1/$B$2)+$B$5)</f>
        <v>22.533333333333331</v>
      </c>
      <c r="T6206">
        <f>K6206*S6206</f>
        <v>2.9652114029046788E-4</v>
      </c>
      <c r="U6206" s="3">
        <f>S6206*N6206/Q6206+$B$7*O6206/Q6206</f>
        <v>48.133766468730876</v>
      </c>
      <c r="V6206">
        <f>IF(U6206-H6206&lt;=10,10,U6206-H6206)</f>
        <v>30.033766468730875</v>
      </c>
      <c r="X6206">
        <f t="shared" si="485"/>
        <v>0</v>
      </c>
      <c r="Y6206">
        <f t="shared" si="486"/>
        <v>1</v>
      </c>
      <c r="AA6206">
        <f>((Y6206*V6206)+H6206+273)/(Y6206*V6206)</f>
        <v>10.69242403556256</v>
      </c>
      <c r="AB6206">
        <f t="shared" si="487"/>
        <v>4.0735328099306147E-6</v>
      </c>
      <c r="AD6206">
        <f>AA6206*$C$28</f>
        <v>6.0281401584562166</v>
      </c>
      <c r="AF6206">
        <f>(Q6206-X6206)/AD6206+X6206</f>
        <v>7.2254358693792055E-6</v>
      </c>
      <c r="AH6206">
        <f>Q6206/AF6206</f>
        <v>6.0281401584562166</v>
      </c>
      <c r="AK6206" s="2"/>
      <c r="AT6206" s="1"/>
    </row>
    <row r="6207" spans="6:46" x14ac:dyDescent="0.35">
      <c r="F6207" s="4">
        <v>44455.541666666664</v>
      </c>
      <c r="H6207">
        <v>18.100000000000001</v>
      </c>
      <c r="I6207">
        <v>15.616666666666699</v>
      </c>
      <c r="K6207" s="2">
        <v>1.27936882521775E-5</v>
      </c>
      <c r="L6207">
        <v>1.16050646060149E-4</v>
      </c>
      <c r="N6207">
        <f t="shared" si="483"/>
        <v>8.9555817765242501E-6</v>
      </c>
      <c r="O6207" s="2">
        <f t="shared" si="484"/>
        <v>3.4815193818044707E-5</v>
      </c>
      <c r="Q6207">
        <f>N6207+O6207</f>
        <v>4.3770775594568959E-5</v>
      </c>
      <c r="S6207">
        <f>IF(H6207&gt;$B$5,$B$5,($B$3 - $B$5)*(($B$5-H6207)/($B$5-$B$6))^(1/$B$2)+$B$5)</f>
        <v>22.533333333333331</v>
      </c>
      <c r="T6207">
        <f>K6207*S6207</f>
        <v>2.882844419490663E-4</v>
      </c>
      <c r="U6207" s="3">
        <f>S6207*N6207/Q6207+$B$7*O6207/Q6207</f>
        <v>48.357259852152026</v>
      </c>
      <c r="V6207">
        <f>IF(U6207-H6207&lt;=10,10,U6207-H6207)</f>
        <v>30.257259852152025</v>
      </c>
      <c r="X6207">
        <f t="shared" si="485"/>
        <v>0</v>
      </c>
      <c r="Y6207">
        <f t="shared" si="486"/>
        <v>1</v>
      </c>
      <c r="AA6207">
        <f>((Y6207*V6207)+H6207+273)/(Y6207*V6207)</f>
        <v>10.620831543319536</v>
      </c>
      <c r="AB6207">
        <f t="shared" si="487"/>
        <v>4.1212192676288721E-6</v>
      </c>
      <c r="AD6207">
        <f>AA6207*$C$28</f>
        <v>5.9877779752787861</v>
      </c>
      <c r="AF6207">
        <f>(Q6207-X6207)/AD6207+X6207</f>
        <v>7.3100198062255356E-6</v>
      </c>
      <c r="AH6207">
        <f>Q6207/AF6207</f>
        <v>5.9877779752787861</v>
      </c>
      <c r="AK6207" s="2"/>
      <c r="AT6207" s="1"/>
    </row>
    <row r="6208" spans="6:46" x14ac:dyDescent="0.35">
      <c r="F6208" s="4">
        <v>44455.583333333336</v>
      </c>
      <c r="H6208">
        <v>18.7</v>
      </c>
      <c r="I6208">
        <v>15.616666666666699</v>
      </c>
      <c r="K6208" s="2">
        <v>1.16970864019909E-5</v>
      </c>
      <c r="L6208">
        <v>1.06636218740356E-4</v>
      </c>
      <c r="N6208">
        <f t="shared" si="483"/>
        <v>8.1879604813936292E-6</v>
      </c>
      <c r="O6208" s="2">
        <f t="shared" si="484"/>
        <v>3.1990865622106807E-5</v>
      </c>
      <c r="Q6208">
        <f>N6208+O6208</f>
        <v>4.0178826103500433E-5</v>
      </c>
      <c r="S6208">
        <f>IF(H6208&gt;$B$5,$B$5,($B$3 - $B$5)*(($B$5-H6208)/($B$5-$B$6))^(1/$B$2)+$B$5)</f>
        <v>21.733333333333334</v>
      </c>
      <c r="T6208">
        <f>K6208*S6208</f>
        <v>2.5421667780326889E-4</v>
      </c>
      <c r="U6208" s="3">
        <f>S6208*N6208/Q6208+$B$7*O6208/Q6208</f>
        <v>48.220654299040589</v>
      </c>
      <c r="V6208">
        <f>IF(U6208-H6208&lt;=10,10,U6208-H6208)</f>
        <v>29.52065429904059</v>
      </c>
      <c r="X6208">
        <f t="shared" si="485"/>
        <v>0</v>
      </c>
      <c r="Y6208">
        <f t="shared" si="486"/>
        <v>1</v>
      </c>
      <c r="AA6208">
        <f>((Y6208*V6208)+H6208+273)/(Y6208*V6208)</f>
        <v>10.881217301117886</v>
      </c>
      <c r="AB6208">
        <f t="shared" si="487"/>
        <v>3.6924936789354119E-6</v>
      </c>
      <c r="AD6208">
        <f>AA6208*$C$28</f>
        <v>6.1345774136525097</v>
      </c>
      <c r="AF6208">
        <f>(Q6208-X6208)/AD6208+X6208</f>
        <v>6.5495670515270383E-6</v>
      </c>
      <c r="AH6208">
        <f>Q6208/AF6208</f>
        <v>6.1345774136525097</v>
      </c>
      <c r="AK6208" s="2"/>
      <c r="AT6208" s="1"/>
    </row>
    <row r="6209" spans="6:46" x14ac:dyDescent="0.35">
      <c r="F6209" s="4">
        <v>44455.625</v>
      </c>
      <c r="H6209">
        <v>19.3</v>
      </c>
      <c r="I6209">
        <v>15.616666666666699</v>
      </c>
      <c r="K6209" s="2">
        <v>1.27936882521775E-5</v>
      </c>
      <c r="L6209" s="2">
        <v>9.4083244549561496E-5</v>
      </c>
      <c r="N6209">
        <f t="shared" si="483"/>
        <v>8.9555817765242501E-6</v>
      </c>
      <c r="O6209" s="2">
        <f t="shared" si="484"/>
        <v>2.8224973364868452E-5</v>
      </c>
      <c r="Q6209">
        <f>N6209+O6209</f>
        <v>3.7180555141392701E-5</v>
      </c>
      <c r="S6209">
        <f>IF(H6209&gt;$B$5,$B$5,($B$3 - $B$5)*(($B$5-H6209)/($B$5-$B$6))^(1/$B$2)+$B$5)</f>
        <v>20.933333333333334</v>
      </c>
      <c r="T6209">
        <f>K6209*S6209</f>
        <v>2.6781454074558233E-4</v>
      </c>
      <c r="U6209" s="3">
        <f>S6209*N6209/Q6209+$B$7*O6209/Q6209</f>
        <v>46.794452287580931</v>
      </c>
      <c r="V6209">
        <f>IF(U6209-H6209&lt;=10,10,U6209-H6209)</f>
        <v>27.494452287580931</v>
      </c>
      <c r="X6209">
        <f t="shared" si="485"/>
        <v>0</v>
      </c>
      <c r="Y6209">
        <f t="shared" si="486"/>
        <v>1</v>
      </c>
      <c r="AA6209">
        <f>((Y6209*V6209)+H6209+273)/(Y6209*V6209)</f>
        <v>11.631235601373666</v>
      </c>
      <c r="AB6209">
        <f t="shared" si="487"/>
        <v>3.1966126743234074E-6</v>
      </c>
      <c r="AD6209">
        <f>AA6209*$C$28</f>
        <v>6.5574202994482436</v>
      </c>
      <c r="AF6209">
        <f>(Q6209-X6209)/AD6209+X6209</f>
        <v>5.6699972616550377E-6</v>
      </c>
      <c r="AH6209">
        <f>Q6209/AF6209</f>
        <v>6.5574202994482436</v>
      </c>
      <c r="AK6209" s="2"/>
      <c r="AL6209" s="2"/>
      <c r="AT6209" s="1"/>
    </row>
    <row r="6210" spans="6:46" x14ac:dyDescent="0.35">
      <c r="F6210" s="4">
        <v>44455.666666666664</v>
      </c>
      <c r="H6210">
        <v>19.399999999999999</v>
      </c>
      <c r="I6210">
        <v>15.616666666666699</v>
      </c>
      <c r="K6210" s="2">
        <v>1.31592222022397E-5</v>
      </c>
      <c r="L6210" s="2">
        <v>8.6237605347985004E-5</v>
      </c>
      <c r="N6210">
        <f t="shared" ref="N6210:N6273" si="488">$C$13*K6210</f>
        <v>9.2114555415677893E-6</v>
      </c>
      <c r="O6210" s="2">
        <f t="shared" ref="O6210:O6273" si="489">$C$14*L6210</f>
        <v>2.5871281604395507E-5</v>
      </c>
      <c r="Q6210">
        <f>N6210+O6210</f>
        <v>3.5082737145963296E-5</v>
      </c>
      <c r="S6210">
        <f>IF(H6210&gt;$B$5,$B$5,($B$3 - $B$5)*(($B$5-H6210)/($B$5-$B$6))^(1/$B$2)+$B$5)</f>
        <v>20.8</v>
      </c>
      <c r="T6210">
        <f>K6210*S6210</f>
        <v>2.7371182180658578E-4</v>
      </c>
      <c r="U6210" s="3">
        <f>S6210*N6210/Q6210+$B$7*O6210/Q6210</f>
        <v>46.02031924673053</v>
      </c>
      <c r="V6210">
        <f>IF(U6210-H6210&lt;=10,10,U6210-H6210)</f>
        <v>26.620319246730531</v>
      </c>
      <c r="X6210">
        <f t="shared" ref="X6210:X6273" si="490">IF(Q6210-$C$20&lt;=0,0,Q6210-$C$20)</f>
        <v>0</v>
      </c>
      <c r="Y6210">
        <f t="shared" ref="Y6210:Y6273" si="491">1-(X6210/Q6210)</f>
        <v>1</v>
      </c>
      <c r="AA6210">
        <f>((Y6210*V6210)+H6210+273)/(Y6210*V6210)</f>
        <v>11.984090659841058</v>
      </c>
      <c r="AB6210">
        <f t="shared" ref="AB6210:AB6273" si="492">(Q6210-X6210)/AA6210</f>
        <v>2.9274425687988401E-6</v>
      </c>
      <c r="AD6210">
        <f>AA6210*$C$28</f>
        <v>6.7563517803722313</v>
      </c>
      <c r="AF6210">
        <f>(Q6210-X6210)/AD6210+X6210</f>
        <v>5.1925563212800125E-6</v>
      </c>
      <c r="AH6210">
        <f>Q6210/AF6210</f>
        <v>6.7563517803722313</v>
      </c>
      <c r="AK6210" s="2"/>
      <c r="AL6210" s="2"/>
      <c r="AT6210" s="1"/>
    </row>
    <row r="6211" spans="6:46" x14ac:dyDescent="0.35">
      <c r="F6211" s="4">
        <v>44455.708333333336</v>
      </c>
      <c r="H6211">
        <v>19</v>
      </c>
      <c r="I6211">
        <v>15.616666666666699</v>
      </c>
      <c r="K6211" s="2">
        <v>1.42558240524264E-5</v>
      </c>
      <c r="L6211">
        <v>1.11343311070931E-4</v>
      </c>
      <c r="N6211">
        <f t="shared" si="488"/>
        <v>9.9790768366984796E-6</v>
      </c>
      <c r="O6211" s="2">
        <f t="shared" si="489"/>
        <v>3.3402993321279305E-5</v>
      </c>
      <c r="Q6211">
        <f>N6211+O6211</f>
        <v>4.3382070157977788E-5</v>
      </c>
      <c r="S6211">
        <f>IF(H6211&gt;$B$5,$B$5,($B$3 - $B$5)*(($B$5-H6211)/($B$5-$B$6))^(1/$B$2)+$B$5)</f>
        <v>21.333333333333332</v>
      </c>
      <c r="T6211">
        <f>K6211*S6211</f>
        <v>3.041242464517632E-4</v>
      </c>
      <c r="U6211" s="3">
        <f>S6211*N6211/Q6211+$B$7*O6211/Q6211</f>
        <v>47.255734862841706</v>
      </c>
      <c r="V6211">
        <f>IF(U6211-H6211&lt;=10,10,U6211-H6211)</f>
        <v>28.255734862841706</v>
      </c>
      <c r="X6211">
        <f t="shared" si="490"/>
        <v>0</v>
      </c>
      <c r="Y6211">
        <f t="shared" si="491"/>
        <v>1</v>
      </c>
      <c r="AA6211">
        <f>((Y6211*V6211)+H6211+273)/(Y6211*V6211)</f>
        <v>11.334185304944969</v>
      </c>
      <c r="AB6211">
        <f t="shared" si="492"/>
        <v>3.8275419883113003E-6</v>
      </c>
      <c r="AD6211">
        <f>AA6211*$C$28</f>
        <v>6.3899502463501348</v>
      </c>
      <c r="AF6211">
        <f>(Q6211-X6211)/AD6211+X6211</f>
        <v>6.7891092239344307E-6</v>
      </c>
      <c r="AH6211">
        <f>Q6211/AF6211</f>
        <v>6.3899502463501348</v>
      </c>
      <c r="AK6211" s="2"/>
      <c r="AT6211" s="1"/>
    </row>
    <row r="6212" spans="6:46" x14ac:dyDescent="0.35">
      <c r="F6212" s="4">
        <v>44455.75</v>
      </c>
      <c r="H6212">
        <v>18.600000000000001</v>
      </c>
      <c r="I6212">
        <v>15.616666666666699</v>
      </c>
      <c r="K6212" s="2">
        <v>1.46213580024886E-5</v>
      </c>
      <c r="L6212">
        <v>1.41156958429699E-4</v>
      </c>
      <c r="N6212">
        <f t="shared" si="488"/>
        <v>1.0234950601742019E-5</v>
      </c>
      <c r="O6212" s="2">
        <f t="shared" si="489"/>
        <v>4.2347087528909704E-5</v>
      </c>
      <c r="Q6212">
        <f>N6212+O6212</f>
        <v>5.2582038130651725E-5</v>
      </c>
      <c r="S6212">
        <f>IF(H6212&gt;$B$5,$B$5,($B$3 - $B$5)*(($B$5-H6212)/($B$5-$B$6))^(1/$B$2)+$B$5)</f>
        <v>21.866666666666664</v>
      </c>
      <c r="T6212">
        <f>K6212*S6212</f>
        <v>3.1972036165441736E-4</v>
      </c>
      <c r="U6212" s="3">
        <f>S6212*N6212/Q6212+$B$7*O6212/Q6212</f>
        <v>48.550686850610369</v>
      </c>
      <c r="V6212">
        <f>IF(U6212-H6212&lt;=10,10,U6212-H6212)</f>
        <v>29.950686850610367</v>
      </c>
      <c r="X6212">
        <f t="shared" si="490"/>
        <v>0</v>
      </c>
      <c r="Y6212">
        <f t="shared" si="491"/>
        <v>1</v>
      </c>
      <c r="AA6212">
        <f>((Y6212*V6212)+H6212+273)/(Y6212*V6212)</f>
        <v>10.736003766940572</v>
      </c>
      <c r="AB6212">
        <f t="shared" si="492"/>
        <v>4.8977291059237374E-6</v>
      </c>
      <c r="AD6212">
        <f>AA6212*$C$28</f>
        <v>6.0527093981291644</v>
      </c>
      <c r="AF6212">
        <f>(Q6212-X6212)/AD6212+X6212</f>
        <v>8.6873554753684911E-6</v>
      </c>
      <c r="AH6212">
        <f>Q6212/AF6212</f>
        <v>6.0527093981291653</v>
      </c>
      <c r="AK6212" s="2"/>
      <c r="AT6212" s="1"/>
    </row>
    <row r="6213" spans="6:46" x14ac:dyDescent="0.35">
      <c r="F6213" s="4">
        <v>44455.791666666664</v>
      </c>
      <c r="H6213">
        <v>17.899999999999999</v>
      </c>
      <c r="I6213">
        <v>15.616666666666699</v>
      </c>
      <c r="K6213" s="2">
        <v>1.6083493802737498E-5</v>
      </c>
      <c r="L6213">
        <v>1.6312484525757E-4</v>
      </c>
      <c r="N6213">
        <f t="shared" si="488"/>
        <v>1.1258445661916248E-5</v>
      </c>
      <c r="O6213" s="2">
        <f t="shared" si="489"/>
        <v>4.8937453577271007E-5</v>
      </c>
      <c r="Q6213">
        <f>N6213+O6213</f>
        <v>6.0195899239187252E-5</v>
      </c>
      <c r="S6213">
        <f>IF(H6213&gt;$B$5,$B$5,($B$3 - $B$5)*(($B$5-H6213)/($B$5-$B$6))^(1/$B$2)+$B$5)</f>
        <v>22.8</v>
      </c>
      <c r="T6213">
        <f>K6213*S6213</f>
        <v>3.66703658702415E-4</v>
      </c>
      <c r="U6213" s="3">
        <f>S6213*N6213/Q6213+$B$7*O6213/Q6213</f>
        <v>48.977630454971219</v>
      </c>
      <c r="V6213">
        <f>IF(U6213-H6213&lt;=10,10,U6213-H6213)</f>
        <v>31.077630454971221</v>
      </c>
      <c r="X6213">
        <f t="shared" si="490"/>
        <v>0</v>
      </c>
      <c r="Y6213">
        <f t="shared" si="491"/>
        <v>1</v>
      </c>
      <c r="AA6213">
        <f>((Y6213*V6213)+H6213+273)/(Y6213*V6213)</f>
        <v>10.360430500693699</v>
      </c>
      <c r="AB6213">
        <f t="shared" si="492"/>
        <v>5.8101735478228185E-6</v>
      </c>
      <c r="AD6213">
        <f>AA6213*$C$28</f>
        <v>5.8409699196745741</v>
      </c>
      <c r="AF6213">
        <f>(Q6213-X6213)/AD6213+X6213</f>
        <v>1.0305805382839743E-5</v>
      </c>
      <c r="AH6213">
        <f>Q6213/AF6213</f>
        <v>5.8409699196745741</v>
      </c>
      <c r="AK6213" s="2"/>
      <c r="AT6213" s="1"/>
    </row>
    <row r="6214" spans="6:46" x14ac:dyDescent="0.35">
      <c r="F6214" s="4">
        <v>44455.833333333336</v>
      </c>
      <c r="H6214">
        <v>15.5</v>
      </c>
      <c r="I6214">
        <v>15.616666666666699</v>
      </c>
      <c r="K6214" s="2">
        <v>1.6083493802737498E-5</v>
      </c>
      <c r="L6214">
        <v>1.4900211231399301E-4</v>
      </c>
      <c r="N6214">
        <f t="shared" si="488"/>
        <v>1.1258445661916248E-5</v>
      </c>
      <c r="O6214" s="2">
        <f t="shared" si="489"/>
        <v>4.4700633694197907E-5</v>
      </c>
      <c r="Q6214">
        <f>N6214+O6214</f>
        <v>5.5959079356114152E-5</v>
      </c>
      <c r="S6214">
        <f>IF(H6214&gt;$B$5,$B$5,($B$3 - $B$5)*(($B$5-H6214)/($B$5-$B$6))^(1/$B$2)+$B$5)</f>
        <v>26</v>
      </c>
      <c r="T6214">
        <f>K6214*S6214</f>
        <v>4.1817083887117493E-4</v>
      </c>
      <c r="U6214" s="3">
        <f>S6214*N6214/Q6214+$B$7*O6214/Q6214</f>
        <v>49.165470055041254</v>
      </c>
      <c r="V6214">
        <f>IF(U6214-H6214&lt;=10,10,U6214-H6214)</f>
        <v>33.665470055041254</v>
      </c>
      <c r="X6214">
        <f t="shared" si="490"/>
        <v>0</v>
      </c>
      <c r="Y6214">
        <f t="shared" si="491"/>
        <v>1</v>
      </c>
      <c r="AA6214">
        <f>((Y6214*V6214)+H6214+273)/(Y6214*V6214)</f>
        <v>9.569611519706033</v>
      </c>
      <c r="AB6214">
        <f t="shared" si="492"/>
        <v>5.8475810894602701E-6</v>
      </c>
      <c r="AD6214">
        <f>AA6214*$C$28</f>
        <v>5.3951245583696199</v>
      </c>
      <c r="AF6214">
        <f>(Q6214-X6214)/AD6214+X6214</f>
        <v>1.0372157074539297E-5</v>
      </c>
      <c r="AH6214">
        <f>Q6214/AF6214</f>
        <v>5.3951245583696199</v>
      </c>
      <c r="AK6214" s="2"/>
      <c r="AT6214" s="1"/>
    </row>
    <row r="6215" spans="6:46" x14ac:dyDescent="0.35">
      <c r="F6215" s="4">
        <v>44455.875</v>
      </c>
      <c r="H6215">
        <v>13.9</v>
      </c>
      <c r="I6215">
        <v>15.616666666666699</v>
      </c>
      <c r="K6215" s="2">
        <v>1.6083493802737498E-5</v>
      </c>
      <c r="L6215">
        <v>1.42725746547916E-4</v>
      </c>
      <c r="N6215">
        <f t="shared" si="488"/>
        <v>1.1258445661916248E-5</v>
      </c>
      <c r="O6215" s="2">
        <f t="shared" si="489"/>
        <v>4.2817723964374805E-5</v>
      </c>
      <c r="Q6215">
        <f>N6215+O6215</f>
        <v>5.4076169626291056E-5</v>
      </c>
      <c r="S6215">
        <f>IF(H6215&gt;$B$5,$B$5,($B$3 - $B$5)*(($B$5-H6215)/($B$5-$B$6))^(1/$B$2)+$B$5)</f>
        <v>28.133333333333333</v>
      </c>
      <c r="T6215">
        <f>K6215*S6215</f>
        <v>4.5248229231701492E-4</v>
      </c>
      <c r="U6215" s="3">
        <f>S6215*N6215/Q6215+$B$7*O6215/Q6215</f>
        <v>49.406465752403747</v>
      </c>
      <c r="V6215">
        <f>IF(U6215-H6215&lt;=10,10,U6215-H6215)</f>
        <v>35.506465752403749</v>
      </c>
      <c r="X6215">
        <f t="shared" si="490"/>
        <v>0</v>
      </c>
      <c r="Y6215">
        <f t="shared" si="491"/>
        <v>1</v>
      </c>
      <c r="AA6215">
        <f>((Y6215*V6215)+H6215+273)/(Y6215*V6215)</f>
        <v>9.0802184593823494</v>
      </c>
      <c r="AB6215">
        <f t="shared" si="492"/>
        <v>5.9553820063013548E-6</v>
      </c>
      <c r="AD6215">
        <f>AA6215*$C$28</f>
        <v>5.1192161254085837</v>
      </c>
      <c r="AF6215">
        <f>(Q6215-X6215)/AD6215+X6215</f>
        <v>1.0563369137296393E-5</v>
      </c>
      <c r="AH6215">
        <f>Q6215/AF6215</f>
        <v>5.1192161254085837</v>
      </c>
      <c r="AK6215" s="2"/>
      <c r="AT6215" s="1"/>
    </row>
    <row r="6216" spans="6:46" x14ac:dyDescent="0.35">
      <c r="F6216" s="4">
        <v>44455.916666666664</v>
      </c>
      <c r="H6216">
        <v>13.1</v>
      </c>
      <c r="I6216">
        <v>15.616666666666699</v>
      </c>
      <c r="K6216" s="2">
        <v>1.6083493802737498E-5</v>
      </c>
      <c r="L6216">
        <v>1.1448149395397E-4</v>
      </c>
      <c r="N6216">
        <f t="shared" si="488"/>
        <v>1.1258445661916248E-5</v>
      </c>
      <c r="O6216" s="2">
        <f t="shared" si="489"/>
        <v>3.4344448186191009E-5</v>
      </c>
      <c r="Q6216">
        <f>N6216+O6216</f>
        <v>4.5602893848107254E-5</v>
      </c>
      <c r="S6216">
        <f>IF(H6216&gt;$B$5,$B$5,($B$3 - $B$5)*(($B$5-H6216)/($B$5-$B$6))^(1/$B$2)+$B$5)</f>
        <v>29.200000000000003</v>
      </c>
      <c r="T6216">
        <f>K6216*S6216</f>
        <v>4.6963801903993503E-4</v>
      </c>
      <c r="U6216" s="3">
        <f>S6216*N6216/Q6216+$B$7*O6216/Q6216</f>
        <v>48.630494173353988</v>
      </c>
      <c r="V6216">
        <f>IF(U6216-H6216&lt;=10,10,U6216-H6216)</f>
        <v>35.530494173353986</v>
      </c>
      <c r="X6216">
        <f t="shared" si="490"/>
        <v>0</v>
      </c>
      <c r="Y6216">
        <f t="shared" si="491"/>
        <v>1</v>
      </c>
      <c r="AA6216">
        <f>((Y6216*V6216)+H6216+273)/(Y6216*V6216)</f>
        <v>9.0522381311138655</v>
      </c>
      <c r="AB6216">
        <f t="shared" si="492"/>
        <v>5.0377479235067226E-6</v>
      </c>
      <c r="AD6216">
        <f>AA6216*$C$28</f>
        <v>5.1034414666482268</v>
      </c>
      <c r="AF6216">
        <f>(Q6216-X6216)/AD6216+X6216</f>
        <v>8.9357140953078743E-6</v>
      </c>
      <c r="AH6216">
        <f>Q6216/AF6216</f>
        <v>5.1034414666482268</v>
      </c>
      <c r="AK6216" s="2"/>
      <c r="AT6216" s="1"/>
    </row>
    <row r="6217" spans="6:46" x14ac:dyDescent="0.35">
      <c r="F6217" s="4">
        <v>44455.958333333336</v>
      </c>
      <c r="H6217">
        <v>12.8</v>
      </c>
      <c r="I6217">
        <v>15.616666666666699</v>
      </c>
      <c r="K6217" s="2">
        <v>1.6083493802737498E-5</v>
      </c>
      <c r="L6217" s="2">
        <v>8.4668210583163994E-5</v>
      </c>
      <c r="N6217">
        <f t="shared" si="488"/>
        <v>1.1258445661916248E-5</v>
      </c>
      <c r="O6217" s="2">
        <f t="shared" si="489"/>
        <v>2.5400463174949201E-5</v>
      </c>
      <c r="Q6217">
        <f>N6217+O6217</f>
        <v>3.6658908836865453E-5</v>
      </c>
      <c r="S6217">
        <f>IF(H6217&gt;$B$5,$B$5,($B$3 - $B$5)*(($B$5-H6217)/($B$5-$B$6))^(1/$B$2)+$B$5)</f>
        <v>29.599999999999998</v>
      </c>
      <c r="T6217">
        <f>K6217*S6217</f>
        <v>4.7607141656102992E-4</v>
      </c>
      <c r="U6217" s="3">
        <f>S6217*N6217/Q6217+$B$7*O6217/Q6217</f>
        <v>47.199317195030716</v>
      </c>
      <c r="V6217">
        <f>IF(U6217-H6217&lt;=10,10,U6217-H6217)</f>
        <v>34.399317195030719</v>
      </c>
      <c r="X6217">
        <f t="shared" si="490"/>
        <v>0</v>
      </c>
      <c r="Y6217">
        <f t="shared" si="491"/>
        <v>1</v>
      </c>
      <c r="AA6217">
        <f>((Y6217*V6217)+H6217+273)/(Y6217*V6217)</f>
        <v>9.3083044462663445</v>
      </c>
      <c r="AB6217">
        <f t="shared" si="492"/>
        <v>3.9383014434567315E-6</v>
      </c>
      <c r="AD6217">
        <f>AA6217*$C$28</f>
        <v>5.2478057036504824</v>
      </c>
      <c r="AF6217">
        <f>(Q6217-X6217)/AD6217+X6217</f>
        <v>6.9855689991275314E-6</v>
      </c>
      <c r="AH6217">
        <f>Q6217/AF6217</f>
        <v>5.2478057036504824</v>
      </c>
      <c r="AK6217" s="2"/>
      <c r="AL6217" s="2"/>
      <c r="AT6217" s="1"/>
    </row>
    <row r="6218" spans="6:46" x14ac:dyDescent="0.35">
      <c r="F6218" s="4">
        <v>44456</v>
      </c>
      <c r="H6218">
        <v>12.1</v>
      </c>
      <c r="I6218">
        <v>16.245833333333302</v>
      </c>
      <c r="K6218" s="2">
        <v>1.6083493802737498E-5</v>
      </c>
      <c r="L6218" s="2">
        <v>3.6025708584809001E-5</v>
      </c>
      <c r="N6218">
        <f t="shared" si="488"/>
        <v>1.1258445661916248E-5</v>
      </c>
      <c r="O6218" s="2">
        <f t="shared" si="489"/>
        <v>1.0807712575442701E-5</v>
      </c>
      <c r="Q6218">
        <f>N6218+O6218</f>
        <v>2.2066158237358948E-5</v>
      </c>
      <c r="S6218">
        <f>IF(H6218&gt;$B$5,$B$5,($B$3 - $B$5)*(($B$5-H6218)/($B$5-$B$6))^(1/$B$2)+$B$5)</f>
        <v>30.533333333333335</v>
      </c>
      <c r="T6218">
        <f>K6218*S6218</f>
        <v>4.9108267744358495E-4</v>
      </c>
      <c r="U6218" s="3">
        <f>S6218*N6218/Q6218+$B$7*O6218/Q6218</f>
        <v>42.516783201140825</v>
      </c>
      <c r="V6218">
        <f>IF(U6218-H6218&lt;=10,10,U6218-H6218)</f>
        <v>30.416783201140824</v>
      </c>
      <c r="X6218">
        <f t="shared" si="490"/>
        <v>0</v>
      </c>
      <c r="Y6218">
        <f t="shared" si="491"/>
        <v>1</v>
      </c>
      <c r="AA6218">
        <f>((Y6218*V6218)+H6218+273)/(Y6218*V6218)</f>
        <v>10.373114773994475</v>
      </c>
      <c r="AB6218">
        <f t="shared" si="492"/>
        <v>2.1272451638806769E-6</v>
      </c>
      <c r="AD6218">
        <f>AA6218*$C$28</f>
        <v>5.8481210181542949</v>
      </c>
      <c r="AF6218">
        <f>(Q6218-X6218)/AD6218+X6218</f>
        <v>3.7732047898562762E-6</v>
      </c>
      <c r="AH6218">
        <f>Q6218/AF6218</f>
        <v>5.8481210181542949</v>
      </c>
      <c r="AK6218" s="2"/>
      <c r="AL6218" s="2"/>
      <c r="AT6218" s="1"/>
    </row>
    <row r="6219" spans="6:46" x14ac:dyDescent="0.35">
      <c r="F6219" s="4">
        <v>44456.041666666664</v>
      </c>
      <c r="H6219">
        <v>12</v>
      </c>
      <c r="I6219">
        <v>16.245833333333302</v>
      </c>
      <c r="K6219" s="2">
        <v>1.6083493802737498E-5</v>
      </c>
      <c r="L6219" s="2">
        <v>1.40792970467236E-5</v>
      </c>
      <c r="N6219">
        <f t="shared" si="488"/>
        <v>1.1258445661916248E-5</v>
      </c>
      <c r="O6219" s="2">
        <f t="shared" si="489"/>
        <v>4.2237891140170806E-6</v>
      </c>
      <c r="Q6219">
        <f>N6219+O6219</f>
        <v>1.5482234775933329E-5</v>
      </c>
      <c r="S6219">
        <f>IF(H6219&gt;$B$5,$B$5,($B$3 - $B$5)*(($B$5-H6219)/($B$5-$B$6))^(1/$B$2)+$B$5)</f>
        <v>30.666666666666664</v>
      </c>
      <c r="T6219">
        <f>K6219*S6219</f>
        <v>4.9322714328394986E-4</v>
      </c>
      <c r="U6219" s="3">
        <f>S6219*N6219/Q6219+$B$7*O6219/Q6219</f>
        <v>37.305170082262002</v>
      </c>
      <c r="V6219">
        <f>IF(U6219-H6219&lt;=10,10,U6219-H6219)</f>
        <v>25.305170082262002</v>
      </c>
      <c r="X6219">
        <f t="shared" si="490"/>
        <v>0</v>
      </c>
      <c r="Y6219">
        <f t="shared" si="491"/>
        <v>1</v>
      </c>
      <c r="AA6219">
        <f>((Y6219*V6219)+H6219+273)/(Y6219*V6219)</f>
        <v>12.262520626161473</v>
      </c>
      <c r="AB6219">
        <f t="shared" si="492"/>
        <v>1.2625654421247421E-6</v>
      </c>
      <c r="AD6219">
        <f>AA6219*$C$28</f>
        <v>6.9133241241280876</v>
      </c>
      <c r="AF6219">
        <f>(Q6219-X6219)/AD6219+X6219</f>
        <v>2.2394776373783802E-6</v>
      </c>
      <c r="AH6219">
        <f>Q6219/AF6219</f>
        <v>6.9133241241280876</v>
      </c>
      <c r="AK6219" s="2"/>
      <c r="AL6219" s="2"/>
      <c r="AT6219" s="1"/>
    </row>
    <row r="6220" spans="6:46" x14ac:dyDescent="0.35">
      <c r="F6220" s="4">
        <v>44456.083333333336</v>
      </c>
      <c r="H6220">
        <v>12.3</v>
      </c>
      <c r="I6220">
        <v>16.245833333333302</v>
      </c>
      <c r="K6220" s="2">
        <v>1.6083493802737498E-5</v>
      </c>
      <c r="L6220" s="2">
        <v>5.4705328159785997E-6</v>
      </c>
      <c r="N6220">
        <f t="shared" si="488"/>
        <v>1.1258445661916248E-5</v>
      </c>
      <c r="O6220" s="2">
        <f t="shared" si="489"/>
        <v>1.6411598447935802E-6</v>
      </c>
      <c r="Q6220">
        <f>N6220+O6220</f>
        <v>1.2899605506709828E-5</v>
      </c>
      <c r="S6220">
        <f>IF(H6220&gt;$B$5,$B$5,($B$3 - $B$5)*(($B$5-H6220)/($B$5-$B$6))^(1/$B$2)+$B$5)</f>
        <v>30.266666666666666</v>
      </c>
      <c r="T6220">
        <f>K6220*S6220</f>
        <v>4.8679374576285491E-4</v>
      </c>
      <c r="U6220" s="3">
        <f>S6220*N6220/Q6220+$B$7*O6220/Q6220</f>
        <v>33.41337944586347</v>
      </c>
      <c r="V6220">
        <f>IF(U6220-H6220&lt;=10,10,U6220-H6220)</f>
        <v>21.113379445863469</v>
      </c>
      <c r="X6220">
        <f t="shared" si="490"/>
        <v>0</v>
      </c>
      <c r="Y6220">
        <f t="shared" si="491"/>
        <v>1</v>
      </c>
      <c r="AA6220">
        <f>((Y6220*V6220)+H6220+273)/(Y6220*V6220)</f>
        <v>14.512758615054207</v>
      </c>
      <c r="AB6220">
        <f t="shared" si="492"/>
        <v>8.8884586651423794E-7</v>
      </c>
      <c r="AD6220">
        <f>AA6220*$C$28</f>
        <v>8.1819560023450606</v>
      </c>
      <c r="AF6220">
        <f>(Q6220-X6220)/AD6220+X6220</f>
        <v>1.5765918935536472E-6</v>
      </c>
      <c r="AH6220">
        <f>Q6220/AF6220</f>
        <v>8.1819560023450606</v>
      </c>
      <c r="AK6220" s="2"/>
      <c r="AL6220" s="2"/>
      <c r="AT6220" s="1"/>
    </row>
    <row r="6221" spans="6:46" x14ac:dyDescent="0.35">
      <c r="F6221" s="4">
        <v>44456.125</v>
      </c>
      <c r="H6221">
        <v>13.2</v>
      </c>
      <c r="I6221">
        <v>16.245833333333302</v>
      </c>
      <c r="K6221" s="2">
        <v>1.6814561702861898E-5</v>
      </c>
      <c r="L6221" s="2">
        <v>7.0396606562938901E-6</v>
      </c>
      <c r="N6221">
        <f t="shared" si="488"/>
        <v>1.1770193192003328E-5</v>
      </c>
      <c r="O6221" s="2">
        <f t="shared" si="489"/>
        <v>2.1118981968881673E-6</v>
      </c>
      <c r="Q6221">
        <f>N6221+O6221</f>
        <v>1.3882091388891496E-5</v>
      </c>
      <c r="S6221">
        <f>IF(H6221&gt;$B$5,$B$5,($B$3 - $B$5)*(($B$5-H6221)/($B$5-$B$6))^(1/$B$2)+$B$5)</f>
        <v>29.066666666666666</v>
      </c>
      <c r="T6221">
        <f>K6221*S6221</f>
        <v>4.8874326016318584E-4</v>
      </c>
      <c r="U6221" s="3">
        <f>S6221*N6221/Q6221+$B$7*O6221/Q6221</f>
        <v>33.011933872571419</v>
      </c>
      <c r="V6221">
        <f>IF(U6221-H6221&lt;=10,10,U6221-H6221)</f>
        <v>19.811933872571419</v>
      </c>
      <c r="X6221">
        <f t="shared" si="490"/>
        <v>0</v>
      </c>
      <c r="Y6221">
        <f t="shared" si="491"/>
        <v>1</v>
      </c>
      <c r="AA6221">
        <f>((Y6221*V6221)+H6221+273)/(Y6221*V6221)</f>
        <v>15.445838646586079</v>
      </c>
      <c r="AB6221">
        <f t="shared" si="492"/>
        <v>8.9875931676651229E-7</v>
      </c>
      <c r="AD6221">
        <f>AA6221*$C$28</f>
        <v>8.7080048375224948</v>
      </c>
      <c r="AF6221">
        <f>(Q6221-X6221)/AD6221+X6221</f>
        <v>1.5941758930902334E-6</v>
      </c>
      <c r="AH6221">
        <f>Q6221/AF6221</f>
        <v>8.7080048375224948</v>
      </c>
      <c r="AK6221" s="2"/>
      <c r="AL6221" s="2"/>
      <c r="AT6221" s="1"/>
    </row>
    <row r="6222" spans="6:46" x14ac:dyDescent="0.35">
      <c r="F6222" s="4">
        <v>44456.166666666664</v>
      </c>
      <c r="H6222">
        <v>13.6</v>
      </c>
      <c r="I6222">
        <v>16.245833333333302</v>
      </c>
      <c r="K6222" s="2">
        <v>1.7545629602986299E-5</v>
      </c>
      <c r="L6222" s="2">
        <v>2.1140420859870799E-5</v>
      </c>
      <c r="N6222">
        <f t="shared" si="488"/>
        <v>1.2281940722090408E-5</v>
      </c>
      <c r="O6222" s="2">
        <f t="shared" si="489"/>
        <v>6.3421262579612406E-6</v>
      </c>
      <c r="Q6222">
        <f>N6222+O6222</f>
        <v>1.8624066980051649E-5</v>
      </c>
      <c r="S6222">
        <f>IF(H6222&gt;$B$5,$B$5,($B$3 - $B$5)*(($B$5-H6222)/($B$5-$B$6))^(1/$B$2)+$B$5)</f>
        <v>28.533333333333331</v>
      </c>
      <c r="T6222">
        <f>K6222*S6222</f>
        <v>5.0063529800520898E-4</v>
      </c>
      <c r="U6222" s="3">
        <f>S6222*N6222/Q6222+$B$7*O6222/Q6222</f>
        <v>37.546130688882187</v>
      </c>
      <c r="V6222">
        <f>IF(U6222-H6222&lt;=10,10,U6222-H6222)</f>
        <v>23.946130688882185</v>
      </c>
      <c r="X6222">
        <f t="shared" si="490"/>
        <v>0</v>
      </c>
      <c r="Y6222">
        <f t="shared" si="491"/>
        <v>1</v>
      </c>
      <c r="AA6222">
        <f>((Y6222*V6222)+H6222+273)/(Y6222*V6222)</f>
        <v>12.968530687634804</v>
      </c>
      <c r="AB6222">
        <f t="shared" si="492"/>
        <v>1.4360969202015514E-6</v>
      </c>
      <c r="AD6222">
        <f>AA6222*$C$28</f>
        <v>7.3113561877355995</v>
      </c>
      <c r="AF6222">
        <f>(Q6222-X6222)/AD6222+X6222</f>
        <v>2.547279396850136E-6</v>
      </c>
      <c r="AH6222">
        <f>Q6222/AF6222</f>
        <v>7.3113561877356004</v>
      </c>
      <c r="AK6222" s="2"/>
      <c r="AL6222" s="2"/>
      <c r="AT6222" s="1"/>
    </row>
    <row r="6223" spans="6:46" x14ac:dyDescent="0.35">
      <c r="F6223" s="4">
        <v>44456.208333333336</v>
      </c>
      <c r="H6223">
        <v>13.8</v>
      </c>
      <c r="I6223">
        <v>16.245833333333302</v>
      </c>
      <c r="K6223" s="2">
        <v>1.7545629602986299E-5</v>
      </c>
      <c r="L6223" s="2">
        <v>7.2115357721690794E-5</v>
      </c>
      <c r="N6223">
        <f t="shared" si="488"/>
        <v>1.2281940722090408E-5</v>
      </c>
      <c r="O6223" s="2">
        <f t="shared" si="489"/>
        <v>2.1634607316507241E-5</v>
      </c>
      <c r="Q6223">
        <f>N6223+O6223</f>
        <v>3.3916548038597649E-5</v>
      </c>
      <c r="S6223">
        <f>IF(H6223&gt;$B$5,$B$5,($B$3 - $B$5)*(($B$5-H6223)/($B$5-$B$6))^(1/$B$2)+$B$5)</f>
        <v>28.266666666666666</v>
      </c>
      <c r="T6223">
        <f>K6223*S6223</f>
        <v>4.9595646344441271E-4</v>
      </c>
      <c r="U6223" s="3">
        <f>S6223*N6223/Q6223+$B$7*O6223/Q6223</f>
        <v>45.319262003602788</v>
      </c>
      <c r="V6223">
        <f>IF(U6223-H6223&lt;=10,10,U6223-H6223)</f>
        <v>31.519262003602787</v>
      </c>
      <c r="X6223">
        <f t="shared" si="490"/>
        <v>0</v>
      </c>
      <c r="Y6223">
        <f t="shared" si="491"/>
        <v>1</v>
      </c>
      <c r="AA6223">
        <f>((Y6223*V6223)+H6223+273)/(Y6223*V6223)</f>
        <v>10.099197816472273</v>
      </c>
      <c r="AB6223">
        <f t="shared" si="492"/>
        <v>3.3583407964618873E-6</v>
      </c>
      <c r="AD6223">
        <f>AA6223*$C$28</f>
        <v>5.6936930038677431</v>
      </c>
      <c r="AF6223">
        <f>(Q6223-X6223)/AD6223+X6223</f>
        <v>5.9568627981097742E-6</v>
      </c>
      <c r="AH6223">
        <f>Q6223/AF6223</f>
        <v>5.6936930038677431</v>
      </c>
      <c r="AK6223" s="2"/>
      <c r="AL6223" s="2"/>
      <c r="AT6223" s="1"/>
    </row>
    <row r="6224" spans="6:46" x14ac:dyDescent="0.35">
      <c r="F6224" s="4">
        <v>44456.25</v>
      </c>
      <c r="H6224">
        <v>14.1</v>
      </c>
      <c r="I6224">
        <v>16.245833333333302</v>
      </c>
      <c r="K6224" s="2">
        <v>1.7545629602986299E-5</v>
      </c>
      <c r="L6224">
        <v>1.5057090043221001E-4</v>
      </c>
      <c r="N6224">
        <f t="shared" si="488"/>
        <v>1.2281940722090408E-5</v>
      </c>
      <c r="O6224" s="2">
        <f t="shared" si="489"/>
        <v>4.5171270129663008E-5</v>
      </c>
      <c r="Q6224">
        <f>N6224+O6224</f>
        <v>5.7453210851753416E-5</v>
      </c>
      <c r="S6224">
        <f>IF(H6224&gt;$B$5,$B$5,($B$3 - $B$5)*(($B$5-H6224)/($B$5-$B$6))^(1/$B$2)+$B$5)</f>
        <v>27.866666666666667</v>
      </c>
      <c r="T6224">
        <f>K6224*S6224</f>
        <v>4.889382116032182E-4</v>
      </c>
      <c r="U6224" s="3">
        <f>S6224*N6224/Q6224+$B$7*O6224/Q6224</f>
        <v>49.199628068610387</v>
      </c>
      <c r="V6224">
        <f>IF(U6224-H6224&lt;=10,10,U6224-H6224)</f>
        <v>35.099628068610386</v>
      </c>
      <c r="X6224">
        <f t="shared" si="490"/>
        <v>0</v>
      </c>
      <c r="Y6224">
        <f t="shared" si="491"/>
        <v>1</v>
      </c>
      <c r="AA6224">
        <f>((Y6224*V6224)+H6224+273)/(Y6224*V6224)</f>
        <v>9.179573852999134</v>
      </c>
      <c r="AB6224">
        <f t="shared" si="492"/>
        <v>6.2588102423711535E-6</v>
      </c>
      <c r="AD6224">
        <f>AA6224*$C$28</f>
        <v>5.1752303871165513</v>
      </c>
      <c r="AF6224">
        <f>(Q6224-X6224)/AD6224+X6224</f>
        <v>1.1101575495997239E-5</v>
      </c>
      <c r="AH6224">
        <f>Q6224/AF6224</f>
        <v>5.1752303871165513</v>
      </c>
      <c r="AK6224" s="2"/>
      <c r="AT6224" s="1"/>
    </row>
    <row r="6225" spans="6:46" x14ac:dyDescent="0.35">
      <c r="F6225" s="4">
        <v>44456.291666666664</v>
      </c>
      <c r="H6225">
        <v>14.3</v>
      </c>
      <c r="I6225">
        <v>16.245833333333302</v>
      </c>
      <c r="K6225" s="2">
        <v>1.7545629602986299E-5</v>
      </c>
      <c r="L6225">
        <v>1.97645463617593E-4</v>
      </c>
      <c r="N6225">
        <f t="shared" si="488"/>
        <v>1.2281940722090408E-5</v>
      </c>
      <c r="O6225" s="2">
        <f t="shared" si="489"/>
        <v>5.9293639085277906E-5</v>
      </c>
      <c r="Q6225">
        <f>N6225+O6225</f>
        <v>7.1575579807368314E-5</v>
      </c>
      <c r="S6225">
        <f>IF(H6225&gt;$B$5,$B$5,($B$3 - $B$5)*(($B$5-H6225)/($B$5-$B$6))^(1/$B$2)+$B$5)</f>
        <v>27.599999999999998</v>
      </c>
      <c r="T6225">
        <f>K6225*S6225</f>
        <v>4.8425937704242182E-4</v>
      </c>
      <c r="U6225" s="3">
        <f>S6225*N6225/Q6225+$B$7*O6225/Q6225</f>
        <v>50.298324139448553</v>
      </c>
      <c r="V6225">
        <f>IF(U6225-H6225&lt;=10,10,U6225-H6225)</f>
        <v>35.998324139448556</v>
      </c>
      <c r="X6225">
        <f t="shared" si="490"/>
        <v>0</v>
      </c>
      <c r="Y6225">
        <f t="shared" si="491"/>
        <v>1</v>
      </c>
      <c r="AA6225">
        <f>((Y6225*V6225)+H6225+273)/(Y6225*V6225)</f>
        <v>8.9809270811349773</v>
      </c>
      <c r="AB6225">
        <f t="shared" si="492"/>
        <v>7.9697317616259773E-6</v>
      </c>
      <c r="AD6225">
        <f>AA6225*$C$28</f>
        <v>5.0632379540780486</v>
      </c>
      <c r="AF6225">
        <f>(Q6225-X6225)/AD6225+X6225</f>
        <v>1.4136325500901985E-5</v>
      </c>
      <c r="AH6225">
        <f>Q6225/AF6225</f>
        <v>5.0632379540780486</v>
      </c>
      <c r="AK6225" s="2"/>
      <c r="AT6225" s="1"/>
    </row>
    <row r="6226" spans="6:46" x14ac:dyDescent="0.35">
      <c r="F6226" s="4">
        <v>44456.333333333336</v>
      </c>
      <c r="H6226">
        <v>15.1</v>
      </c>
      <c r="I6226">
        <v>16.245833333333302</v>
      </c>
      <c r="K6226" s="2">
        <v>1.64490277527997E-5</v>
      </c>
      <c r="L6226">
        <v>1.96076675499376E-4</v>
      </c>
      <c r="N6226">
        <f t="shared" si="488"/>
        <v>1.1514319426959789E-5</v>
      </c>
      <c r="O6226" s="2">
        <f t="shared" si="489"/>
        <v>5.8823002649812806E-5</v>
      </c>
      <c r="Q6226">
        <f>N6226+O6226</f>
        <v>7.0337322076772602E-5</v>
      </c>
      <c r="S6226">
        <f>IF(H6226&gt;$B$5,$B$5,($B$3 - $B$5)*(($B$5-H6226)/($B$5-$B$6))^(1/$B$2)+$B$5)</f>
        <v>26.533333333333335</v>
      </c>
      <c r="T6226">
        <f>K6226*S6226</f>
        <v>4.3644753637428539E-4</v>
      </c>
      <c r="U6226" s="3">
        <f>S6226*N6226/Q6226+$B$7*O6226/Q6226</f>
        <v>50.339966274760563</v>
      </c>
      <c r="V6226">
        <f>IF(U6226-H6226&lt;=10,10,U6226-H6226)</f>
        <v>35.239966274760562</v>
      </c>
      <c r="X6226">
        <f t="shared" si="490"/>
        <v>0</v>
      </c>
      <c r="Y6226">
        <f t="shared" si="491"/>
        <v>1</v>
      </c>
      <c r="AA6226">
        <f>((Y6226*V6226)+H6226+273)/(Y6226*V6226)</f>
        <v>9.1753767229437422</v>
      </c>
      <c r="AB6226">
        <f t="shared" si="492"/>
        <v>7.6658783830519636E-6</v>
      </c>
      <c r="AD6226">
        <f>AA6226*$C$28</f>
        <v>5.1728641427408117</v>
      </c>
      <c r="AF6226">
        <f>(Q6226-X6226)/AD6226+X6226</f>
        <v>1.3597365044948732E-5</v>
      </c>
      <c r="AH6226">
        <f>Q6226/AF6226</f>
        <v>5.1728641427408117</v>
      </c>
      <c r="AK6226" s="2"/>
      <c r="AT6226" s="1"/>
    </row>
    <row r="6227" spans="6:46" x14ac:dyDescent="0.35">
      <c r="F6227" s="4">
        <v>44456.375</v>
      </c>
      <c r="H6227">
        <v>15.8</v>
      </c>
      <c r="I6227">
        <v>16.245833333333302</v>
      </c>
      <c r="K6227" s="2">
        <v>1.49868919525508E-5</v>
      </c>
      <c r="L6227">
        <v>1.52140901843635E-4</v>
      </c>
      <c r="N6227">
        <f t="shared" si="488"/>
        <v>1.049082436678556E-5</v>
      </c>
      <c r="O6227" s="2">
        <f t="shared" si="489"/>
        <v>4.5642270553090505E-5</v>
      </c>
      <c r="Q6227">
        <f>N6227+O6227</f>
        <v>5.6133094919876063E-5</v>
      </c>
      <c r="S6227">
        <f>IF(H6227&gt;$B$5,$B$5,($B$3 - $B$5)*(($B$5-H6227)/($B$5-$B$6))^(1/$B$2)+$B$5)</f>
        <v>25.6</v>
      </c>
      <c r="T6227">
        <f>K6227*S6227</f>
        <v>3.8366443398530053E-4</v>
      </c>
      <c r="U6227" s="3">
        <f>S6227*N6227/Q6227+$B$7*O6227/Q6227</f>
        <v>49.505376252213665</v>
      </c>
      <c r="V6227">
        <f>IF(U6227-H6227&lt;=10,10,U6227-H6227)</f>
        <v>33.705376252213668</v>
      </c>
      <c r="X6227">
        <f t="shared" si="490"/>
        <v>0</v>
      </c>
      <c r="Y6227">
        <f t="shared" si="491"/>
        <v>1</v>
      </c>
      <c r="AA6227">
        <f>((Y6227*V6227)+H6227+273)/(Y6227*V6227)</f>
        <v>9.5683660030655329</v>
      </c>
      <c r="AB6227">
        <f t="shared" si="492"/>
        <v>5.8665288202700464E-6</v>
      </c>
      <c r="AD6227">
        <f>AA6227*$C$28</f>
        <v>5.3944223650359424</v>
      </c>
      <c r="AF6227">
        <f>(Q6227-X6227)/AD6227+X6227</f>
        <v>1.0405765644845285E-5</v>
      </c>
      <c r="AH6227">
        <f>Q6227/AF6227</f>
        <v>5.3944223650359424</v>
      </c>
      <c r="AK6227" s="2"/>
      <c r="AT6227" s="1"/>
    </row>
    <row r="6228" spans="6:46" x14ac:dyDescent="0.35">
      <c r="F6228" s="4">
        <v>44456.416666666664</v>
      </c>
      <c r="H6228">
        <v>17.100000000000001</v>
      </c>
      <c r="I6228">
        <v>16.245833333333302</v>
      </c>
      <c r="K6228" s="2">
        <v>1.3524756152302E-5</v>
      </c>
      <c r="L6228">
        <v>1.25465437367905E-4</v>
      </c>
      <c r="N6228">
        <f t="shared" si="488"/>
        <v>9.4673293066113996E-6</v>
      </c>
      <c r="O6228" s="2">
        <f t="shared" si="489"/>
        <v>3.7639631210371504E-5</v>
      </c>
      <c r="Q6228">
        <f>N6228+O6228</f>
        <v>4.7106960516982906E-5</v>
      </c>
      <c r="S6228">
        <f>IF(H6228&gt;$B$5,$B$5,($B$3 - $B$5)*(($B$5-H6228)/($B$5-$B$6))^(1/$B$2)+$B$5)</f>
        <v>23.866666666666664</v>
      </c>
      <c r="T6228">
        <f>K6228*S6228</f>
        <v>3.2279084683494103E-4</v>
      </c>
      <c r="U6228" s="3">
        <f>S6228*N6228/Q6228+$B$7*O6228/Q6228</f>
        <v>48.742973101121528</v>
      </c>
      <c r="V6228">
        <f>IF(U6228-H6228&lt;=10,10,U6228-H6228)</f>
        <v>31.642973101121527</v>
      </c>
      <c r="X6228">
        <f t="shared" si="490"/>
        <v>0</v>
      </c>
      <c r="Y6228">
        <f t="shared" si="491"/>
        <v>1</v>
      </c>
      <c r="AA6228">
        <f>((Y6228*V6228)+H6228+273)/(Y6228*V6228)</f>
        <v>10.167912227240048</v>
      </c>
      <c r="AB6228">
        <f t="shared" si="492"/>
        <v>4.6329039299515563E-6</v>
      </c>
      <c r="AD6228">
        <f>AA6228*$C$28</f>
        <v>5.7324325916016567</v>
      </c>
      <c r="AF6228">
        <f>(Q6228-X6228)/AD6228+X6228</f>
        <v>8.2176213613043277E-6</v>
      </c>
      <c r="AH6228">
        <f>Q6228/AF6228</f>
        <v>5.7324325916016576</v>
      </c>
      <c r="AK6228" s="2"/>
      <c r="AT6228" s="1"/>
    </row>
    <row r="6229" spans="6:46" x14ac:dyDescent="0.35">
      <c r="F6229" s="4">
        <v>44456.458333333336</v>
      </c>
      <c r="H6229">
        <v>18.3</v>
      </c>
      <c r="I6229">
        <v>16.245833333333302</v>
      </c>
      <c r="K6229" s="2">
        <v>1.31592222022397E-5</v>
      </c>
      <c r="L6229">
        <v>1.12912705835753E-4</v>
      </c>
      <c r="N6229">
        <f t="shared" si="488"/>
        <v>9.2114555415677893E-6</v>
      </c>
      <c r="O6229" s="2">
        <f t="shared" si="489"/>
        <v>3.3873811750725902E-5</v>
      </c>
      <c r="Q6229">
        <f>N6229+O6229</f>
        <v>4.3085267292293691E-5</v>
      </c>
      <c r="S6229">
        <f>IF(H6229&gt;$B$5,$B$5,($B$3 - $B$5)*(($B$5-H6229)/($B$5-$B$6))^(1/$B$2)+$B$5)</f>
        <v>22.266666666666666</v>
      </c>
      <c r="T6229">
        <f>K6229*S6229</f>
        <v>2.9301201436987063E-4</v>
      </c>
      <c r="U6229" s="3">
        <f>S6229*N6229/Q6229+$B$7*O6229/Q6229</f>
        <v>48.001745987049972</v>
      </c>
      <c r="V6229">
        <f>IF(U6229-H6229&lt;=10,10,U6229-H6229)</f>
        <v>29.701745987049971</v>
      </c>
      <c r="X6229">
        <f t="shared" si="490"/>
        <v>0</v>
      </c>
      <c r="Y6229">
        <f t="shared" si="491"/>
        <v>1</v>
      </c>
      <c r="AA6229">
        <f>((Y6229*V6229)+H6229+273)/(Y6229*V6229)</f>
        <v>10.807504249986094</v>
      </c>
      <c r="AB6229">
        <f t="shared" si="492"/>
        <v>3.9866065555652338E-6</v>
      </c>
      <c r="AD6229">
        <f>AA6229*$C$28</f>
        <v>6.0930197086595168</v>
      </c>
      <c r="AF6229">
        <f>(Q6229-X6229)/AD6229+X6229</f>
        <v>7.0712502753043911E-6</v>
      </c>
      <c r="AH6229">
        <f>Q6229/AF6229</f>
        <v>6.0930197086595168</v>
      </c>
      <c r="AK6229" s="2"/>
      <c r="AT6229" s="1"/>
    </row>
    <row r="6230" spans="6:46" x14ac:dyDescent="0.35">
      <c r="F6230" s="4">
        <v>44456.5</v>
      </c>
      <c r="H6230">
        <v>19.100000000000001</v>
      </c>
      <c r="I6230">
        <v>16.245833333333302</v>
      </c>
      <c r="K6230" s="2">
        <v>1.31592222022397E-5</v>
      </c>
      <c r="L6230">
        <v>1.1448161528329001E-4</v>
      </c>
      <c r="N6230">
        <f t="shared" si="488"/>
        <v>9.2114555415677893E-6</v>
      </c>
      <c r="O6230" s="2">
        <f t="shared" si="489"/>
        <v>3.4344484584987007E-5</v>
      </c>
      <c r="Q6230">
        <f>N6230+O6230</f>
        <v>4.3555940126554797E-5</v>
      </c>
      <c r="S6230">
        <f>IF(H6230&gt;$B$5,$B$5,($B$3 - $B$5)*(($B$5-H6230)/($B$5-$B$6))^(1/$B$2)+$B$5)</f>
        <v>21.2</v>
      </c>
      <c r="T6230">
        <f>K6230*S6230</f>
        <v>2.7897551068748166E-4</v>
      </c>
      <c r="U6230" s="3">
        <f>S6230*N6230/Q6230+$B$7*O6230/Q6230</f>
        <v>47.851785625557604</v>
      </c>
      <c r="V6230">
        <f>IF(U6230-H6230&lt;=10,10,U6230-H6230)</f>
        <v>28.751785625557602</v>
      </c>
      <c r="X6230">
        <f t="shared" si="490"/>
        <v>0</v>
      </c>
      <c r="Y6230">
        <f t="shared" si="491"/>
        <v>1</v>
      </c>
      <c r="AA6230">
        <f>((Y6230*V6230)+H6230+273)/(Y6230*V6230)</f>
        <v>11.159369014644813</v>
      </c>
      <c r="AB6230">
        <f t="shared" si="492"/>
        <v>3.9030826984388525E-6</v>
      </c>
      <c r="AD6230">
        <f>AA6230*$C$28</f>
        <v>6.2913928849505352</v>
      </c>
      <c r="AF6230">
        <f>(Q6230-X6230)/AD6230+X6230</f>
        <v>6.9230996892188596E-6</v>
      </c>
      <c r="AH6230">
        <f>Q6230/AF6230</f>
        <v>6.2913928849505352</v>
      </c>
      <c r="AK6230" s="2"/>
      <c r="AT6230" s="1"/>
    </row>
    <row r="6231" spans="6:46" x14ac:dyDescent="0.35">
      <c r="F6231" s="4">
        <v>44456.541666666664</v>
      </c>
      <c r="H6231">
        <v>20.2</v>
      </c>
      <c r="I6231">
        <v>16.245833333333302</v>
      </c>
      <c r="K6231" s="2">
        <v>1.27936882521775E-5</v>
      </c>
      <c r="L6231">
        <v>1.16050646060149E-4</v>
      </c>
      <c r="N6231">
        <f t="shared" si="488"/>
        <v>8.9555817765242501E-6</v>
      </c>
      <c r="O6231" s="2">
        <f t="shared" si="489"/>
        <v>3.4815193818044707E-5</v>
      </c>
      <c r="Q6231">
        <f>N6231+O6231</f>
        <v>4.3770775594568959E-5</v>
      </c>
      <c r="S6231">
        <f>IF(H6231&gt;$B$5,$B$5,($B$3 - $B$5)*(($B$5-H6231)/($B$5-$B$6))^(1/$B$2)+$B$5)</f>
        <v>20</v>
      </c>
      <c r="T6231">
        <f>K6231*S6231</f>
        <v>2.5587376504354999E-4</v>
      </c>
      <c r="U6231" s="3">
        <f>S6231*N6231/Q6231+$B$7*O6231/Q6231</f>
        <v>47.838935158890784</v>
      </c>
      <c r="V6231">
        <f>IF(U6231-H6231&lt;=10,10,U6231-H6231)</f>
        <v>27.638935158890785</v>
      </c>
      <c r="X6231">
        <f t="shared" si="490"/>
        <v>0</v>
      </c>
      <c r="Y6231">
        <f t="shared" si="491"/>
        <v>1</v>
      </c>
      <c r="AA6231">
        <f>((Y6231*V6231)+H6231+273)/(Y6231*V6231)</f>
        <v>11.608223446903834</v>
      </c>
      <c r="AB6231">
        <f t="shared" si="492"/>
        <v>3.7706696287142526E-6</v>
      </c>
      <c r="AD6231">
        <f>AA6231*$C$28</f>
        <v>6.5444465816055155</v>
      </c>
      <c r="AF6231">
        <f>(Q6231-X6231)/AD6231+X6231</f>
        <v>6.6882317777022633E-6</v>
      </c>
      <c r="AH6231">
        <f>Q6231/AF6231</f>
        <v>6.5444465816055155</v>
      </c>
      <c r="AK6231" s="2"/>
      <c r="AT6231" s="1"/>
    </row>
    <row r="6232" spans="6:46" x14ac:dyDescent="0.35">
      <c r="F6232" s="4">
        <v>44456.583333333336</v>
      </c>
      <c r="H6232">
        <v>19.899999999999999</v>
      </c>
      <c r="I6232">
        <v>16.245833333333302</v>
      </c>
      <c r="K6232" s="2">
        <v>1.16970864019909E-5</v>
      </c>
      <c r="L6232">
        <v>1.06636218740356E-4</v>
      </c>
      <c r="N6232">
        <f t="shared" si="488"/>
        <v>8.1879604813936292E-6</v>
      </c>
      <c r="O6232" s="2">
        <f t="shared" si="489"/>
        <v>3.1990865622106807E-5</v>
      </c>
      <c r="Q6232">
        <f>N6232+O6232</f>
        <v>4.0178826103500433E-5</v>
      </c>
      <c r="S6232">
        <f>IF(H6232&gt;$B$5,$B$5,($B$3 - $B$5)*(($B$5-H6232)/($B$5-$B$6))^(1/$B$2)+$B$5)</f>
        <v>20.133333333333336</v>
      </c>
      <c r="T6232">
        <f>K6232*S6232</f>
        <v>2.355013395600835E-4</v>
      </c>
      <c r="U6232" s="3">
        <f>S6232*N6232/Q6232+$B$7*O6232/Q6232</f>
        <v>47.894593583964387</v>
      </c>
      <c r="V6232">
        <f>IF(U6232-H6232&lt;=10,10,U6232-H6232)</f>
        <v>27.994593583964388</v>
      </c>
      <c r="X6232">
        <f t="shared" si="490"/>
        <v>0</v>
      </c>
      <c r="Y6232">
        <f t="shared" si="491"/>
        <v>1</v>
      </c>
      <c r="AA6232">
        <f>((Y6232*V6232)+H6232+273)/(Y6232*V6232)</f>
        <v>11.462734496269892</v>
      </c>
      <c r="AB6232">
        <f t="shared" si="492"/>
        <v>3.505169391873736E-6</v>
      </c>
      <c r="AD6232">
        <f>AA6232*$C$28</f>
        <v>6.4624232926851395</v>
      </c>
      <c r="AF6232">
        <f>(Q6232-X6232)/AD6232+X6232</f>
        <v>6.2173002732549444E-6</v>
      </c>
      <c r="AH6232">
        <f>Q6232/AF6232</f>
        <v>6.4624232926851395</v>
      </c>
      <c r="AK6232" s="2"/>
      <c r="AT6232" s="1"/>
    </row>
    <row r="6233" spans="6:46" x14ac:dyDescent="0.35">
      <c r="F6233" s="4">
        <v>44456.625</v>
      </c>
      <c r="H6233">
        <v>20.100000000000001</v>
      </c>
      <c r="I6233">
        <v>16.245833333333302</v>
      </c>
      <c r="K6233" s="2">
        <v>1.27936882521775E-5</v>
      </c>
      <c r="L6233" s="2">
        <v>9.4083244549561496E-5</v>
      </c>
      <c r="N6233">
        <f t="shared" si="488"/>
        <v>8.9555817765242501E-6</v>
      </c>
      <c r="O6233" s="2">
        <f t="shared" si="489"/>
        <v>2.8224973364868452E-5</v>
      </c>
      <c r="Q6233">
        <f>N6233+O6233</f>
        <v>3.7180555141392701E-5</v>
      </c>
      <c r="S6233">
        <f>IF(H6233&gt;$B$5,$B$5,($B$3 - $B$5)*(($B$5-H6233)/($B$5-$B$6))^(1/$B$2)+$B$5)</f>
        <v>20</v>
      </c>
      <c r="T6233">
        <f>K6233*S6233</f>
        <v>2.5587376504354999E-4</v>
      </c>
      <c r="U6233" s="3">
        <f>S6233*N6233/Q6233+$B$7*O6233/Q6233</f>
        <v>46.569642761213281</v>
      </c>
      <c r="V6233">
        <f>IF(U6233-H6233&lt;=10,10,U6233-H6233)</f>
        <v>26.469642761213279</v>
      </c>
      <c r="X6233">
        <f t="shared" si="490"/>
        <v>0</v>
      </c>
      <c r="Y6233">
        <f t="shared" si="491"/>
        <v>1</v>
      </c>
      <c r="AA6233">
        <f>((Y6233*V6233)+H6233+273)/(Y6233*V6233)</f>
        <v>12.073062173301704</v>
      </c>
      <c r="AB6233">
        <f t="shared" si="492"/>
        <v>3.0796292280854443E-6</v>
      </c>
      <c r="AD6233">
        <f>AA6233*$C$28</f>
        <v>6.8065118517898</v>
      </c>
      <c r="AF6233">
        <f>(Q6233-X6233)/AD6233+X6233</f>
        <v>5.4624976714932073E-6</v>
      </c>
      <c r="AH6233">
        <f>Q6233/AF6233</f>
        <v>6.8065118517898</v>
      </c>
      <c r="AK6233" s="2"/>
      <c r="AL6233" s="2"/>
      <c r="AT6233" s="1"/>
    </row>
    <row r="6234" spans="6:46" x14ac:dyDescent="0.35">
      <c r="F6234" s="4">
        <v>44456.666666666664</v>
      </c>
      <c r="H6234">
        <v>20.7</v>
      </c>
      <c r="I6234">
        <v>16.245833333333302</v>
      </c>
      <c r="K6234" s="2">
        <v>1.31592222022397E-5</v>
      </c>
      <c r="L6234" s="2">
        <v>8.6237605347985004E-5</v>
      </c>
      <c r="N6234">
        <f t="shared" si="488"/>
        <v>9.2114555415677893E-6</v>
      </c>
      <c r="O6234" s="2">
        <f t="shared" si="489"/>
        <v>2.5871281604395507E-5</v>
      </c>
      <c r="Q6234">
        <f>N6234+O6234</f>
        <v>3.5082737145963296E-5</v>
      </c>
      <c r="S6234">
        <f>IF(H6234&gt;$B$5,$B$5,($B$3 - $B$5)*(($B$5-H6234)/($B$5-$B$6))^(1/$B$2)+$B$5)</f>
        <v>20</v>
      </c>
      <c r="T6234">
        <f>K6234*S6234</f>
        <v>2.6318444404479401E-4</v>
      </c>
      <c r="U6234" s="3">
        <f>S6234*N6234/Q6234+$B$7*O6234/Q6234</f>
        <v>45.810268234958144</v>
      </c>
      <c r="V6234">
        <f>IF(U6234-H6234&lt;=10,10,U6234-H6234)</f>
        <v>25.110268234958145</v>
      </c>
      <c r="X6234">
        <f t="shared" si="490"/>
        <v>0</v>
      </c>
      <c r="Y6234">
        <f t="shared" si="491"/>
        <v>1</v>
      </c>
      <c r="AA6234">
        <f>((Y6234*V6234)+H6234+273)/(Y6234*V6234)</f>
        <v>12.696410299238268</v>
      </c>
      <c r="AB6234">
        <f t="shared" si="492"/>
        <v>2.7632012765110557E-6</v>
      </c>
      <c r="AD6234">
        <f>AA6234*$C$28</f>
        <v>7.157941037366327</v>
      </c>
      <c r="AF6234">
        <f>(Q6234-X6234)/AD6234+X6234</f>
        <v>4.9012330449248208E-6</v>
      </c>
      <c r="AH6234">
        <f>Q6234/AF6234</f>
        <v>7.157941037366327</v>
      </c>
      <c r="AK6234" s="2"/>
      <c r="AL6234" s="2"/>
      <c r="AT6234" s="1"/>
    </row>
    <row r="6235" spans="6:46" x14ac:dyDescent="0.35">
      <c r="F6235" s="4">
        <v>44456.708333333336</v>
      </c>
      <c r="H6235">
        <v>20.9</v>
      </c>
      <c r="I6235">
        <v>16.245833333333302</v>
      </c>
      <c r="K6235" s="2">
        <v>1.42558240524264E-5</v>
      </c>
      <c r="L6235">
        <v>1.11343311070931E-4</v>
      </c>
      <c r="N6235">
        <f t="shared" si="488"/>
        <v>9.9790768366984796E-6</v>
      </c>
      <c r="O6235" s="2">
        <f t="shared" si="489"/>
        <v>3.3402993321279305E-5</v>
      </c>
      <c r="Q6235">
        <f>N6235+O6235</f>
        <v>4.3382070157977788E-5</v>
      </c>
      <c r="S6235">
        <f>IF(H6235&gt;$B$5,$B$5,($B$3 - $B$5)*(($B$5-H6235)/($B$5-$B$6))^(1/$B$2)+$B$5)</f>
        <v>20</v>
      </c>
      <c r="T6235">
        <f>K6235*S6235</f>
        <v>2.8511648104852802E-4</v>
      </c>
      <c r="U6235" s="3">
        <f>S6235*N6235/Q6235+$B$7*O6235/Q6235</f>
        <v>46.94903129305326</v>
      </c>
      <c r="V6235">
        <f>IF(U6235-H6235&lt;=10,10,U6235-H6235)</f>
        <v>26.049031293053261</v>
      </c>
      <c r="X6235">
        <f t="shared" si="490"/>
        <v>0</v>
      </c>
      <c r="Y6235">
        <f t="shared" si="491"/>
        <v>1</v>
      </c>
      <c r="AA6235">
        <f>((Y6235*V6235)+H6235+273)/(Y6235*V6235)</f>
        <v>12.282569270757376</v>
      </c>
      <c r="AB6235">
        <f t="shared" si="492"/>
        <v>3.5320028897588081E-6</v>
      </c>
      <c r="AD6235">
        <f>AA6235*$C$28</f>
        <v>6.9246270839816457</v>
      </c>
      <c r="AF6235">
        <f>(Q6235-X6235)/AD6235+X6235</f>
        <v>6.2648962365541843E-6</v>
      </c>
      <c r="AH6235">
        <f>Q6235/AF6235</f>
        <v>6.9246270839816457</v>
      </c>
      <c r="AK6235" s="2"/>
      <c r="AT6235" s="1"/>
    </row>
    <row r="6236" spans="6:46" x14ac:dyDescent="0.35">
      <c r="F6236" s="4">
        <v>44456.75</v>
      </c>
      <c r="H6236">
        <v>20.100000000000001</v>
      </c>
      <c r="I6236">
        <v>16.245833333333302</v>
      </c>
      <c r="K6236" s="2">
        <v>1.46213580024886E-5</v>
      </c>
      <c r="L6236">
        <v>1.41156958429699E-4</v>
      </c>
      <c r="N6236">
        <f t="shared" si="488"/>
        <v>1.0234950601742019E-5</v>
      </c>
      <c r="O6236" s="2">
        <f t="shared" si="489"/>
        <v>4.2347087528909704E-5</v>
      </c>
      <c r="Q6236">
        <f>N6236+O6236</f>
        <v>5.2582038130651725E-5</v>
      </c>
      <c r="S6236">
        <f>IF(H6236&gt;$B$5,$B$5,($B$3 - $B$5)*(($B$5-H6236)/($B$5-$B$6))^(1/$B$2)+$B$5)</f>
        <v>20</v>
      </c>
      <c r="T6236">
        <f>K6236*S6236</f>
        <v>2.9242716004977199E-4</v>
      </c>
      <c r="U6236" s="3">
        <f>S6236*N6236/Q6236+$B$7*O6236/Q6236</f>
        <v>48.187345264729267</v>
      </c>
      <c r="V6236">
        <f>IF(U6236-H6236&lt;=10,10,U6236-H6236)</f>
        <v>28.087345264729265</v>
      </c>
      <c r="X6236">
        <f t="shared" si="490"/>
        <v>0</v>
      </c>
      <c r="Y6236">
        <f t="shared" si="491"/>
        <v>1</v>
      </c>
      <c r="AA6236">
        <f>((Y6236*V6236)+H6236+273)/(Y6236*V6236)</f>
        <v>11.435304484545247</v>
      </c>
      <c r="AB6236">
        <f t="shared" si="492"/>
        <v>4.5982193304704801E-6</v>
      </c>
      <c r="AD6236">
        <f>AA6236*$C$28</f>
        <v>6.4469588896017695</v>
      </c>
      <c r="AF6236">
        <f>(Q6236-X6236)/AD6236+X6236</f>
        <v>8.1560994929657031E-6</v>
      </c>
      <c r="AH6236">
        <f>Q6236/AF6236</f>
        <v>6.4469588896017695</v>
      </c>
      <c r="AK6236" s="2"/>
      <c r="AT6236" s="1"/>
    </row>
    <row r="6237" spans="6:46" x14ac:dyDescent="0.35">
      <c r="F6237" s="4">
        <v>44456.791666666664</v>
      </c>
      <c r="H6237">
        <v>16.8</v>
      </c>
      <c r="I6237">
        <v>16.245833333333302</v>
      </c>
      <c r="K6237" s="2">
        <v>1.6083493802737498E-5</v>
      </c>
      <c r="L6237">
        <v>1.6312484525757E-4</v>
      </c>
      <c r="N6237">
        <f t="shared" si="488"/>
        <v>1.1258445661916248E-5</v>
      </c>
      <c r="O6237" s="2">
        <f t="shared" si="489"/>
        <v>4.8937453577271007E-5</v>
      </c>
      <c r="Q6237">
        <f>N6237+O6237</f>
        <v>6.0195899239187252E-5</v>
      </c>
      <c r="S6237">
        <f>IF(H6237&gt;$B$5,$B$5,($B$3 - $B$5)*(($B$5-H6237)/($B$5-$B$6))^(1/$B$2)+$B$5)</f>
        <v>24.266666666666666</v>
      </c>
      <c r="T6237">
        <f>K6237*S6237</f>
        <v>3.9029278294642995E-4</v>
      </c>
      <c r="U6237" s="3">
        <f>S6237*N6237/Q6237+$B$7*O6237/Q6237</f>
        <v>49.251941283109176</v>
      </c>
      <c r="V6237">
        <f>IF(U6237-H6237&lt;=10,10,U6237-H6237)</f>
        <v>32.451941283109178</v>
      </c>
      <c r="X6237">
        <f t="shared" si="490"/>
        <v>0</v>
      </c>
      <c r="Y6237">
        <f t="shared" si="491"/>
        <v>1</v>
      </c>
      <c r="AA6237">
        <f>((Y6237*V6237)+H6237+273)/(Y6237*V6237)</f>
        <v>9.9301283233504805</v>
      </c>
      <c r="AB6237">
        <f t="shared" si="492"/>
        <v>6.0619457552867575E-6</v>
      </c>
      <c r="AD6237">
        <f>AA6237*$C$28</f>
        <v>5.5983755531505262</v>
      </c>
      <c r="AF6237">
        <f>(Q6237-X6237)/AD6237+X6237</f>
        <v>1.0752386771429005E-5</v>
      </c>
      <c r="AH6237">
        <f>Q6237/AF6237</f>
        <v>5.5983755531505262</v>
      </c>
      <c r="AK6237" s="2"/>
      <c r="AT6237" s="1"/>
    </row>
    <row r="6238" spans="6:46" x14ac:dyDescent="0.35">
      <c r="F6238" s="4">
        <v>44456.833333333336</v>
      </c>
      <c r="H6238">
        <v>15.7</v>
      </c>
      <c r="I6238">
        <v>16.245833333333302</v>
      </c>
      <c r="K6238" s="2">
        <v>1.6083493802737498E-5</v>
      </c>
      <c r="L6238">
        <v>1.4900211231399301E-4</v>
      </c>
      <c r="N6238">
        <f t="shared" si="488"/>
        <v>1.1258445661916248E-5</v>
      </c>
      <c r="O6238" s="2">
        <f t="shared" si="489"/>
        <v>4.4700633694197907E-5</v>
      </c>
      <c r="Q6238">
        <f>N6238+O6238</f>
        <v>5.5959079356114152E-5</v>
      </c>
      <c r="S6238">
        <f>IF(H6238&gt;$B$5,$B$5,($B$3 - $B$5)*(($B$5-H6238)/($B$5-$B$6))^(1/$B$2)+$B$5)</f>
        <v>25.733333333333334</v>
      </c>
      <c r="T6238">
        <f>K6238*S6238</f>
        <v>4.13881907190445E-4</v>
      </c>
      <c r="U6238" s="3">
        <f>S6238*N6238/Q6238+$B$7*O6238/Q6238</f>
        <v>49.111819204972662</v>
      </c>
      <c r="V6238">
        <f>IF(U6238-H6238&lt;=10,10,U6238-H6238)</f>
        <v>33.411819204972659</v>
      </c>
      <c r="X6238">
        <f t="shared" si="490"/>
        <v>0</v>
      </c>
      <c r="Y6238">
        <f t="shared" si="491"/>
        <v>1</v>
      </c>
      <c r="AA6238">
        <f>((Y6238*V6238)+H6238+273)/(Y6238*V6238)</f>
        <v>9.6406549200120466</v>
      </c>
      <c r="AB6238">
        <f t="shared" si="492"/>
        <v>5.8044894066226183E-6</v>
      </c>
      <c r="AD6238">
        <f>AA6238*$C$28</f>
        <v>5.4351771762749319</v>
      </c>
      <c r="AF6238">
        <f>(Q6238-X6238)/AD6238+X6238</f>
        <v>1.0295723127551551E-5</v>
      </c>
      <c r="AH6238">
        <f>Q6238/AF6238</f>
        <v>5.4351771762749319</v>
      </c>
      <c r="AK6238" s="2"/>
      <c r="AT6238" s="1"/>
    </row>
    <row r="6239" spans="6:46" x14ac:dyDescent="0.35">
      <c r="F6239" s="4">
        <v>44456.875</v>
      </c>
      <c r="H6239">
        <v>15.4</v>
      </c>
      <c r="I6239">
        <v>16.245833333333302</v>
      </c>
      <c r="K6239" s="2">
        <v>1.6083493802737498E-5</v>
      </c>
      <c r="L6239">
        <v>1.42725746547916E-4</v>
      </c>
      <c r="N6239">
        <f t="shared" si="488"/>
        <v>1.1258445661916248E-5</v>
      </c>
      <c r="O6239" s="2">
        <f t="shared" si="489"/>
        <v>4.2817723964374805E-5</v>
      </c>
      <c r="Q6239">
        <f>N6239+O6239</f>
        <v>5.4076169626291056E-5</v>
      </c>
      <c r="S6239">
        <f>IF(H6239&gt;$B$5,$B$5,($B$3 - $B$5)*(($B$5-H6239)/($B$5-$B$6))^(1/$B$2)+$B$5)</f>
        <v>26.133333333333333</v>
      </c>
      <c r="T6239">
        <f>K6239*S6239</f>
        <v>4.2031530471153995E-4</v>
      </c>
      <c r="U6239" s="3">
        <f>S6239*N6239/Q6239+$B$7*O6239/Q6239</f>
        <v>48.990073624791123</v>
      </c>
      <c r="V6239">
        <f>IF(U6239-H6239&lt;=10,10,U6239-H6239)</f>
        <v>33.590073624791124</v>
      </c>
      <c r="X6239">
        <f t="shared" si="490"/>
        <v>0</v>
      </c>
      <c r="Y6239">
        <f t="shared" si="491"/>
        <v>1</v>
      </c>
      <c r="AA6239">
        <f>((Y6239*V6239)+H6239+273)/(Y6239*V6239)</f>
        <v>9.5858698382592014</v>
      </c>
      <c r="AB6239">
        <f t="shared" si="492"/>
        <v>5.6412376277488988E-6</v>
      </c>
      <c r="AD6239">
        <f>AA6239*$C$28</f>
        <v>5.4042906204948551</v>
      </c>
      <c r="AF6239">
        <f>(Q6239-X6239)/AD6239+X6239</f>
        <v>1.0006155002326552E-5</v>
      </c>
      <c r="AH6239">
        <f>Q6239/AF6239</f>
        <v>5.4042906204948551</v>
      </c>
      <c r="AK6239" s="2"/>
      <c r="AT6239" s="1"/>
    </row>
    <row r="6240" spans="6:46" x14ac:dyDescent="0.35">
      <c r="F6240" s="4">
        <v>44456.916666666664</v>
      </c>
      <c r="H6240">
        <v>14.9</v>
      </c>
      <c r="I6240">
        <v>16.245833333333302</v>
      </c>
      <c r="K6240" s="2">
        <v>1.6083493802737498E-5</v>
      </c>
      <c r="L6240">
        <v>1.1448149395397E-4</v>
      </c>
      <c r="N6240">
        <f t="shared" si="488"/>
        <v>1.1258445661916248E-5</v>
      </c>
      <c r="O6240" s="2">
        <f t="shared" si="489"/>
        <v>3.4344448186191009E-5</v>
      </c>
      <c r="Q6240">
        <f>N6240+O6240</f>
        <v>4.5602893848107254E-5</v>
      </c>
      <c r="S6240">
        <f>IF(H6240&gt;$B$5,$B$5,($B$3 - $B$5)*(($B$5-H6240)/($B$5-$B$6))^(1/$B$2)+$B$5)</f>
        <v>26.799999999999997</v>
      </c>
      <c r="T6240">
        <f>K6240*S6240</f>
        <v>4.3103763391336489E-4</v>
      </c>
      <c r="U6240" s="3">
        <f>S6240*N6240/Q6240+$B$7*O6240/Q6240</f>
        <v>48.037982003433427</v>
      </c>
      <c r="V6240">
        <f>IF(U6240-H6240&lt;=10,10,U6240-H6240)</f>
        <v>33.137982003433429</v>
      </c>
      <c r="X6240">
        <f t="shared" si="490"/>
        <v>0</v>
      </c>
      <c r="Y6240">
        <f t="shared" si="491"/>
        <v>1</v>
      </c>
      <c r="AA6240">
        <f>((Y6240*V6240)+H6240+273)/(Y6240*V6240)</f>
        <v>9.6879158776225616</v>
      </c>
      <c r="AB6240">
        <f t="shared" si="492"/>
        <v>4.7071934174657916E-6</v>
      </c>
      <c r="AD6240">
        <f>AA6240*$C$28</f>
        <v>5.4618218057388859</v>
      </c>
      <c r="AF6240">
        <f>(Q6240-X6240)/AD6240+X6240</f>
        <v>8.3493924683136032E-6</v>
      </c>
      <c r="AH6240">
        <f>Q6240/AF6240</f>
        <v>5.461821805738885</v>
      </c>
      <c r="AK6240" s="2"/>
      <c r="AT6240" s="1"/>
    </row>
    <row r="6241" spans="6:46" x14ac:dyDescent="0.35">
      <c r="F6241" s="4">
        <v>44456.958333333336</v>
      </c>
      <c r="H6241">
        <v>14.4</v>
      </c>
      <c r="I6241">
        <v>16.245833333333302</v>
      </c>
      <c r="K6241" s="2">
        <v>1.6083493802737498E-5</v>
      </c>
      <c r="L6241" s="2">
        <v>8.4668210583163994E-5</v>
      </c>
      <c r="N6241">
        <f t="shared" si="488"/>
        <v>1.1258445661916248E-5</v>
      </c>
      <c r="O6241" s="2">
        <f t="shared" si="489"/>
        <v>2.5400463174949201E-5</v>
      </c>
      <c r="Q6241">
        <f>N6241+O6241</f>
        <v>3.6658908836865453E-5</v>
      </c>
      <c r="S6241">
        <f>IF(H6241&gt;$B$5,$B$5,($B$3 - $B$5)*(($B$5-H6241)/($B$5-$B$6))^(1/$B$2)+$B$5)</f>
        <v>27.466666666666665</v>
      </c>
      <c r="T6241">
        <f>K6241*S6241</f>
        <v>4.4175996311518993E-4</v>
      </c>
      <c r="U6241" s="3">
        <f>S6241*N6241/Q6241+$B$7*O6241/Q6241</f>
        <v>46.54414173634563</v>
      </c>
      <c r="V6241">
        <f>IF(U6241-H6241&lt;=10,10,U6241-H6241)</f>
        <v>32.144141736345631</v>
      </c>
      <c r="X6241">
        <f t="shared" si="490"/>
        <v>0</v>
      </c>
      <c r="Y6241">
        <f t="shared" si="491"/>
        <v>1</v>
      </c>
      <c r="AA6241">
        <f>((Y6241*V6241)+H6241+273)/(Y6241*V6241)</f>
        <v>9.9409760060581931</v>
      </c>
      <c r="AB6241">
        <f t="shared" si="492"/>
        <v>3.687656907583814E-6</v>
      </c>
      <c r="AD6241">
        <f>AA6241*$C$28</f>
        <v>5.6044912245398262</v>
      </c>
      <c r="AF6241">
        <f>(Q6241-X6241)/AD6241+X6241</f>
        <v>6.5409878199738716E-6</v>
      </c>
      <c r="AH6241">
        <f>Q6241/AF6241</f>
        <v>5.6044912245398262</v>
      </c>
      <c r="AK6241" s="2"/>
      <c r="AL6241" s="2"/>
      <c r="AT6241" s="1"/>
    </row>
    <row r="6242" spans="6:46" x14ac:dyDescent="0.35">
      <c r="F6242" s="4">
        <v>44457</v>
      </c>
      <c r="H6242">
        <v>13.5</v>
      </c>
      <c r="I6242">
        <v>16.170833333333299</v>
      </c>
      <c r="K6242" s="2">
        <v>1.6083493802737498E-5</v>
      </c>
      <c r="L6242" s="2">
        <v>5.5279458505911499E-5</v>
      </c>
      <c r="N6242">
        <f t="shared" si="488"/>
        <v>1.1258445661916248E-5</v>
      </c>
      <c r="O6242" s="2">
        <f t="shared" si="489"/>
        <v>1.6583837551773454E-5</v>
      </c>
      <c r="Q6242">
        <f>N6242+O6242</f>
        <v>2.7842283213689702E-5</v>
      </c>
      <c r="S6242">
        <f>IF(H6242&gt;$B$5,$B$5,($B$3 - $B$5)*(($B$5-H6242)/($B$5-$B$6))^(1/$B$2)+$B$5)</f>
        <v>28.666666666666668</v>
      </c>
      <c r="T6242">
        <f>K6242*S6242</f>
        <v>4.61060155678475E-4</v>
      </c>
      <c r="U6242" s="3">
        <f>S6242*N6242/Q6242+$B$7*O6242/Q6242</f>
        <v>44.351720900364612</v>
      </c>
      <c r="V6242">
        <f>IF(U6242-H6242&lt;=10,10,U6242-H6242)</f>
        <v>30.851720900364612</v>
      </c>
      <c r="X6242">
        <f t="shared" si="490"/>
        <v>0</v>
      </c>
      <c r="Y6242">
        <f t="shared" si="491"/>
        <v>1</v>
      </c>
      <c r="AA6242">
        <f>((Y6242*V6242)+H6242+273)/(Y6242*V6242)</f>
        <v>10.286353941981048</v>
      </c>
      <c r="AB6242">
        <f t="shared" si="492"/>
        <v>2.7067203180768209E-6</v>
      </c>
      <c r="AD6242">
        <f>AA6242*$C$28</f>
        <v>5.7992072775561185</v>
      </c>
      <c r="AF6242">
        <f>(Q6242-X6242)/AD6242+X6242</f>
        <v>4.8010498471823716E-6</v>
      </c>
      <c r="AH6242">
        <f>Q6242/AF6242</f>
        <v>5.7992072775561185</v>
      </c>
      <c r="AK6242" s="2"/>
      <c r="AL6242" s="2"/>
      <c r="AT6242" s="1"/>
    </row>
    <row r="6243" spans="6:46" x14ac:dyDescent="0.35">
      <c r="F6243" s="4">
        <v>44457.041666666664</v>
      </c>
      <c r="H6243">
        <v>12.8</v>
      </c>
      <c r="I6243">
        <v>16.170833333333299</v>
      </c>
      <c r="K6243" s="2">
        <v>1.6083493802737498E-5</v>
      </c>
      <c r="L6243" s="2">
        <v>2.5890585099338199E-5</v>
      </c>
      <c r="N6243">
        <f t="shared" si="488"/>
        <v>1.1258445661916248E-5</v>
      </c>
      <c r="O6243" s="2">
        <f t="shared" si="489"/>
        <v>7.7671755298014605E-6</v>
      </c>
      <c r="Q6243">
        <f>N6243+O6243</f>
        <v>1.9025621191717709E-5</v>
      </c>
      <c r="S6243">
        <f>IF(H6243&gt;$B$5,$B$5,($B$3 - $B$5)*(($B$5-H6243)/($B$5-$B$6))^(1/$B$2)+$B$5)</f>
        <v>29.599999999999998</v>
      </c>
      <c r="T6243">
        <f>K6243*S6243</f>
        <v>4.7607141656102992E-4</v>
      </c>
      <c r="U6243" s="3">
        <f>S6243*N6243/Q6243+$B$7*O6243/Q6243</f>
        <v>39.969504179071976</v>
      </c>
      <c r="V6243">
        <f>IF(U6243-H6243&lt;=10,10,U6243-H6243)</f>
        <v>27.169504179071975</v>
      </c>
      <c r="X6243">
        <f t="shared" si="490"/>
        <v>0</v>
      </c>
      <c r="Y6243">
        <f t="shared" si="491"/>
        <v>1</v>
      </c>
      <c r="AA6243">
        <f>((Y6243*V6243)+H6243+273)/(Y6243*V6243)</f>
        <v>11.519146691684751</v>
      </c>
      <c r="AB6243">
        <f t="shared" si="492"/>
        <v>1.6516519583392062E-6</v>
      </c>
      <c r="AD6243">
        <f>AA6243*$C$28</f>
        <v>6.494227177330564</v>
      </c>
      <c r="AF6243">
        <f>(Q6243-X6243)/AD6243+X6243</f>
        <v>2.9296205186862809E-6</v>
      </c>
      <c r="AH6243">
        <f>Q6243/AF6243</f>
        <v>6.494227177330564</v>
      </c>
      <c r="AK6243" s="2"/>
      <c r="AL6243" s="2"/>
      <c r="AT6243" s="1"/>
    </row>
    <row r="6244" spans="6:46" x14ac:dyDescent="0.35">
      <c r="F6244" s="4">
        <v>44457.083333333336</v>
      </c>
      <c r="H6244">
        <v>13</v>
      </c>
      <c r="I6244">
        <v>16.170833333333299</v>
      </c>
      <c r="K6244" s="2">
        <v>1.6083493802737498E-5</v>
      </c>
      <c r="L6244" s="2">
        <v>1.4906641685402801E-5</v>
      </c>
      <c r="N6244">
        <f t="shared" si="488"/>
        <v>1.1258445661916248E-5</v>
      </c>
      <c r="O6244" s="2">
        <f t="shared" si="489"/>
        <v>4.4719925056208412E-6</v>
      </c>
      <c r="Q6244">
        <f>N6244+O6244</f>
        <v>1.5730438167537091E-5</v>
      </c>
      <c r="S6244">
        <f>IF(H6244&gt;$B$5,$B$5,($B$3 - $B$5)*(($B$5-H6244)/($B$5-$B$6))^(1/$B$2)+$B$5)</f>
        <v>29.333333333333336</v>
      </c>
      <c r="T6244">
        <f>K6244*S6244</f>
        <v>4.7178248488029999E-4</v>
      </c>
      <c r="U6244" s="3">
        <f>S6244*N6244/Q6244+$B$7*O6244/Q6244</f>
        <v>36.630087546733151</v>
      </c>
      <c r="V6244">
        <f>IF(U6244-H6244&lt;=10,10,U6244-H6244)</f>
        <v>23.630087546733151</v>
      </c>
      <c r="X6244">
        <f t="shared" si="490"/>
        <v>0</v>
      </c>
      <c r="Y6244">
        <f t="shared" si="491"/>
        <v>1</v>
      </c>
      <c r="AA6244">
        <f>((Y6244*V6244)+H6244+273)/(Y6244*V6244)</f>
        <v>13.103213728445935</v>
      </c>
      <c r="AB6244">
        <f t="shared" si="492"/>
        <v>1.2005022961189804E-6</v>
      </c>
      <c r="AD6244">
        <f>AA6244*$C$28</f>
        <v>7.3872873558482999</v>
      </c>
      <c r="AF6244">
        <f>(Q6244-X6244)/AD6244+X6244</f>
        <v>2.1293930247729921E-6</v>
      </c>
      <c r="AH6244">
        <f>Q6244/AF6244</f>
        <v>7.3872873558483008</v>
      </c>
      <c r="AK6244" s="2"/>
      <c r="AL6244" s="2"/>
      <c r="AT6244" s="1"/>
    </row>
    <row r="6245" spans="6:46" x14ac:dyDescent="0.35">
      <c r="F6245" s="4">
        <v>44457.125</v>
      </c>
      <c r="H6245">
        <v>12.3</v>
      </c>
      <c r="I6245">
        <v>16.170833333333299</v>
      </c>
      <c r="K6245" s="2">
        <v>1.6814561702861898E-5</v>
      </c>
      <c r="L6245" s="2">
        <v>5.49193530817144E-6</v>
      </c>
      <c r="N6245">
        <f t="shared" si="488"/>
        <v>1.1770193192003328E-5</v>
      </c>
      <c r="O6245" s="2">
        <f t="shared" si="489"/>
        <v>1.6475805924514322E-6</v>
      </c>
      <c r="Q6245">
        <f>N6245+O6245</f>
        <v>1.3417773784454761E-5</v>
      </c>
      <c r="S6245">
        <f>IF(H6245&gt;$B$5,$B$5,($B$3 - $B$5)*(($B$5-H6245)/($B$5-$B$6))^(1/$B$2)+$B$5)</f>
        <v>30.266666666666666</v>
      </c>
      <c r="T6245">
        <f>K6245*S6245</f>
        <v>5.0892073420662014E-4</v>
      </c>
      <c r="U6245" s="3">
        <f>S6245*N6245/Q6245+$B$7*O6245/Q6245</f>
        <v>33.30369506208077</v>
      </c>
      <c r="V6245">
        <f>IF(U6245-H6245&lt;=10,10,U6245-H6245)</f>
        <v>21.003695062080769</v>
      </c>
      <c r="X6245">
        <f t="shared" si="490"/>
        <v>0</v>
      </c>
      <c r="Y6245">
        <f t="shared" si="491"/>
        <v>1</v>
      </c>
      <c r="AA6245">
        <f>((Y6245*V6245)+H6245+273)/(Y6245*V6245)</f>
        <v>14.583324227319848</v>
      </c>
      <c r="AB6245">
        <f t="shared" si="492"/>
        <v>9.2007649115545357E-7</v>
      </c>
      <c r="AD6245">
        <f>AA6245*$C$28</f>
        <v>8.2217392544579369</v>
      </c>
      <c r="AF6245">
        <f>(Q6245-X6245)/AD6245+X6245</f>
        <v>1.6319872680442238E-6</v>
      </c>
      <c r="AH6245">
        <f>Q6245/AF6245</f>
        <v>8.2217392544579369</v>
      </c>
      <c r="AK6245" s="2"/>
      <c r="AL6245" s="2"/>
      <c r="AT6245" s="1"/>
    </row>
    <row r="6246" spans="6:46" x14ac:dyDescent="0.35">
      <c r="F6246" s="4">
        <v>44457.166666666664</v>
      </c>
      <c r="H6246">
        <v>11.2</v>
      </c>
      <c r="I6246">
        <v>16.170833333333299</v>
      </c>
      <c r="K6246" s="2">
        <v>1.7545629602986299E-5</v>
      </c>
      <c r="L6246" s="2">
        <v>8.6301788558699393E-6</v>
      </c>
      <c r="N6246">
        <f t="shared" si="488"/>
        <v>1.2281940722090408E-5</v>
      </c>
      <c r="O6246" s="2">
        <f t="shared" si="489"/>
        <v>2.5890536567609824E-6</v>
      </c>
      <c r="Q6246">
        <f>N6246+O6246</f>
        <v>1.487099437885139E-5</v>
      </c>
      <c r="S6246">
        <f>IF(H6246&gt;$B$5,$B$5,($B$3 - $B$5)*(($B$5-H6246)/($B$5-$B$6))^(1/$B$2)+$B$5)</f>
        <v>31.733333333333334</v>
      </c>
      <c r="T6246">
        <f>K6246*S6246</f>
        <v>5.5678131273476518E-4</v>
      </c>
      <c r="U6246" s="3">
        <f>S6246*N6246/Q6246+$B$7*O6246/Q6246</f>
        <v>35.784081177044442</v>
      </c>
      <c r="V6246">
        <f>IF(U6246-H6246&lt;=10,10,U6246-H6246)</f>
        <v>24.584081177044443</v>
      </c>
      <c r="X6246">
        <f t="shared" si="490"/>
        <v>0</v>
      </c>
      <c r="Y6246">
        <f t="shared" si="491"/>
        <v>1</v>
      </c>
      <c r="AA6246">
        <f>((Y6246*V6246)+H6246+273)/(Y6246*V6246)</f>
        <v>12.560326292176976</v>
      </c>
      <c r="AB6246">
        <f t="shared" si="492"/>
        <v>1.1839656098833661E-6</v>
      </c>
      <c r="AD6246">
        <f>AA6246*$C$28</f>
        <v>7.0812200370429741</v>
      </c>
      <c r="AF6246">
        <f>(Q6246-X6246)/AD6246+X6246</f>
        <v>2.100061048951859E-6</v>
      </c>
      <c r="AH6246">
        <f>Q6246/AF6246</f>
        <v>7.0812200370429741</v>
      </c>
      <c r="AK6246" s="2"/>
      <c r="AL6246" s="2"/>
      <c r="AT6246" s="1"/>
    </row>
    <row r="6247" spans="6:46" x14ac:dyDescent="0.35">
      <c r="F6247" s="4">
        <v>44457.208333333336</v>
      </c>
      <c r="H6247">
        <v>11.4</v>
      </c>
      <c r="I6247">
        <v>16.170833333333299</v>
      </c>
      <c r="K6247" s="2">
        <v>1.7545629602986299E-5</v>
      </c>
      <c r="L6247" s="2">
        <v>2.1183128780799799E-5</v>
      </c>
      <c r="N6247">
        <f t="shared" si="488"/>
        <v>1.2281940722090408E-5</v>
      </c>
      <c r="O6247" s="2">
        <f t="shared" si="489"/>
        <v>6.3549386342399408E-6</v>
      </c>
      <c r="Q6247">
        <f>N6247+O6247</f>
        <v>1.8636879356330349E-5</v>
      </c>
      <c r="S6247">
        <f>IF(H6247&gt;$B$5,$B$5,($B$3 - $B$5)*(($B$5-H6247)/($B$5-$B$6))^(1/$B$2)+$B$5)</f>
        <v>31.466666666666669</v>
      </c>
      <c r="T6247">
        <f>K6247*S6247</f>
        <v>5.5210247817396891E-4</v>
      </c>
      <c r="U6247" s="3">
        <f>S6247*N6247/Q6247+$B$7*O6247/Q6247</f>
        <v>39.491233780776803</v>
      </c>
      <c r="V6247">
        <f>IF(U6247-H6247&lt;=10,10,U6247-H6247)</f>
        <v>28.091233780776804</v>
      </c>
      <c r="X6247">
        <f t="shared" si="490"/>
        <v>0</v>
      </c>
      <c r="Y6247">
        <f t="shared" si="491"/>
        <v>1</v>
      </c>
      <c r="AA6247">
        <f>((Y6247*V6247)+H6247+273)/(Y6247*V6247)</f>
        <v>11.124154824222018</v>
      </c>
      <c r="AB6247">
        <f t="shared" si="492"/>
        <v>1.6753523886371964E-6</v>
      </c>
      <c r="AD6247">
        <f>AA6247*$C$28</f>
        <v>6.2715399428366467</v>
      </c>
      <c r="AF6247">
        <f>(Q6247-X6247)/AD6247+X6247</f>
        <v>2.9716591979323029E-6</v>
      </c>
      <c r="AH6247">
        <f>Q6247/AF6247</f>
        <v>6.2715399428366467</v>
      </c>
      <c r="AK6247" s="2"/>
      <c r="AL6247" s="2"/>
      <c r="AT6247" s="1"/>
    </row>
    <row r="6248" spans="6:46" x14ac:dyDescent="0.35">
      <c r="F6248" s="4">
        <v>44457.25</v>
      </c>
      <c r="H6248">
        <v>11</v>
      </c>
      <c r="I6248">
        <v>16.170833333333299</v>
      </c>
      <c r="K6248" s="2">
        <v>1.7545629602986299E-5</v>
      </c>
      <c r="L6248" s="2">
        <v>4.6289198491708601E-5</v>
      </c>
      <c r="N6248">
        <f t="shared" si="488"/>
        <v>1.2281940722090408E-5</v>
      </c>
      <c r="O6248" s="2">
        <f t="shared" si="489"/>
        <v>1.3886759547512582E-5</v>
      </c>
      <c r="Q6248">
        <f>N6248+O6248</f>
        <v>2.616870026960299E-5</v>
      </c>
      <c r="S6248">
        <f>IF(H6248&gt;$B$5,$B$5,($B$3 - $B$5)*(($B$5-H6248)/($B$5-$B$6))^(1/$B$2)+$B$5)</f>
        <v>32</v>
      </c>
      <c r="T6248">
        <f>K6248*S6248</f>
        <v>5.6146014729556155E-4</v>
      </c>
      <c r="U6248" s="3">
        <f>S6248*N6248/Q6248+$B$7*O6248/Q6248</f>
        <v>44.205247731152795</v>
      </c>
      <c r="V6248">
        <f>IF(U6248-H6248&lt;=10,10,U6248-H6248)</f>
        <v>33.205247731152795</v>
      </c>
      <c r="X6248">
        <f t="shared" si="490"/>
        <v>0</v>
      </c>
      <c r="Y6248">
        <f t="shared" si="491"/>
        <v>1</v>
      </c>
      <c r="AA6248">
        <f>((Y6248*V6248)+H6248+273)/(Y6248*V6248)</f>
        <v>9.5528649657853428</v>
      </c>
      <c r="AB6248">
        <f t="shared" si="492"/>
        <v>2.7393562416436455E-6</v>
      </c>
      <c r="AD6248">
        <f>AA6248*$C$28</f>
        <v>5.3856832404917174</v>
      </c>
      <c r="AF6248">
        <f>(Q6248-X6248)/AD6248+X6248</f>
        <v>4.8589378730736053E-6</v>
      </c>
      <c r="AH6248">
        <f>Q6248/AF6248</f>
        <v>5.3856832404917183</v>
      </c>
      <c r="AK6248" s="2"/>
      <c r="AL6248" s="2"/>
      <c r="AT6248" s="1"/>
    </row>
    <row r="6249" spans="6:46" x14ac:dyDescent="0.35">
      <c r="F6249" s="4">
        <v>44457.291666666664</v>
      </c>
      <c r="H6249">
        <v>11.1</v>
      </c>
      <c r="I6249">
        <v>16.170833333333299</v>
      </c>
      <c r="K6249" s="2">
        <v>1.7545629602986299E-5</v>
      </c>
      <c r="L6249">
        <v>1.03562097738711E-4</v>
      </c>
      <c r="N6249">
        <f t="shared" si="488"/>
        <v>1.2281940722090408E-5</v>
      </c>
      <c r="O6249" s="2">
        <f t="shared" si="489"/>
        <v>3.1068629321613303E-5</v>
      </c>
      <c r="Q6249">
        <f>N6249+O6249</f>
        <v>4.3350570043703711E-5</v>
      </c>
      <c r="S6249">
        <f>IF(H6249&gt;$B$5,$B$5,($B$3 - $B$5)*(($B$5-H6249)/($B$5-$B$6))^(1/$B$2)+$B$5)</f>
        <v>31.866666666666667</v>
      </c>
      <c r="T6249">
        <f>K6249*S6249</f>
        <v>5.5912073001516342E-4</v>
      </c>
      <c r="U6249" s="3">
        <f>S6249*N6249/Q6249+$B$7*O6249/Q6249</f>
        <v>48.445940193683235</v>
      </c>
      <c r="V6249">
        <f>IF(U6249-H6249&lt;=10,10,U6249-H6249)</f>
        <v>37.345940193683234</v>
      </c>
      <c r="X6249">
        <f t="shared" si="490"/>
        <v>0</v>
      </c>
      <c r="Y6249">
        <f t="shared" si="491"/>
        <v>1</v>
      </c>
      <c r="AA6249">
        <f>((Y6249*V6249)+H6249+273)/(Y6249*V6249)</f>
        <v>8.6072525829207329</v>
      </c>
      <c r="AB6249">
        <f t="shared" si="492"/>
        <v>5.0365165453287294E-6</v>
      </c>
      <c r="AD6249">
        <f>AA6249*$C$28</f>
        <v>4.852568956909181</v>
      </c>
      <c r="AF6249">
        <f>(Q6249-X6249)/AD6249+X6249</f>
        <v>8.9335299361342076E-6</v>
      </c>
      <c r="AH6249">
        <f>Q6249/AF6249</f>
        <v>4.852568956909181</v>
      </c>
      <c r="AK6249" s="2"/>
      <c r="AT6249" s="1"/>
    </row>
    <row r="6250" spans="6:46" x14ac:dyDescent="0.35">
      <c r="F6250" s="4">
        <v>44457.333333333336</v>
      </c>
      <c r="H6250">
        <v>14.2</v>
      </c>
      <c r="I6250">
        <v>16.170833333333299</v>
      </c>
      <c r="K6250" s="2">
        <v>1.64490277527997E-5</v>
      </c>
      <c r="L6250">
        <v>1.8515703662547601E-4</v>
      </c>
      <c r="N6250">
        <f t="shared" si="488"/>
        <v>1.1514319426959789E-5</v>
      </c>
      <c r="O6250" s="2">
        <f t="shared" si="489"/>
        <v>5.5547110987642811E-5</v>
      </c>
      <c r="Q6250">
        <f>N6250+O6250</f>
        <v>6.7061430414602601E-5</v>
      </c>
      <c r="S6250">
        <f>IF(H6250&gt;$B$5,$B$5,($B$3 - $B$5)*(($B$5-H6250)/($B$5-$B$6))^(1/$B$2)+$B$5)</f>
        <v>27.733333333333334</v>
      </c>
      <c r="T6250">
        <f>K6250*S6250</f>
        <v>4.5618636967764502E-4</v>
      </c>
      <c r="U6250" s="3">
        <f>S6250*N6250/Q6250+$B$7*O6250/Q6250</f>
        <v>50.318365448404265</v>
      </c>
      <c r="V6250">
        <f>IF(U6250-H6250&lt;=10,10,U6250-H6250)</f>
        <v>36.118365448404262</v>
      </c>
      <c r="X6250">
        <f t="shared" si="490"/>
        <v>0</v>
      </c>
      <c r="Y6250">
        <f t="shared" si="491"/>
        <v>1</v>
      </c>
      <c r="AA6250">
        <f>((Y6250*V6250)+H6250+273)/(Y6250*V6250)</f>
        <v>8.9516333708475937</v>
      </c>
      <c r="AB6250">
        <f t="shared" si="492"/>
        <v>7.4915300522694246E-6</v>
      </c>
      <c r="AD6250">
        <f>AA6250*$C$28</f>
        <v>5.0467228410609968</v>
      </c>
      <c r="AF6250">
        <f>(Q6250-X6250)/AD6250+X6250</f>
        <v>1.3288114391576922E-5</v>
      </c>
      <c r="AH6250">
        <f>Q6250/AF6250</f>
        <v>5.0467228410609968</v>
      </c>
      <c r="AK6250" s="2"/>
      <c r="AT6250" s="1"/>
    </row>
    <row r="6251" spans="6:46" x14ac:dyDescent="0.35">
      <c r="F6251" s="4">
        <v>44457.375</v>
      </c>
      <c r="H6251">
        <v>15.7</v>
      </c>
      <c r="I6251">
        <v>16.170833333333299</v>
      </c>
      <c r="K6251" s="2">
        <v>1.49868919525508E-5</v>
      </c>
      <c r="L6251">
        <v>2.4164432852016201E-4</v>
      </c>
      <c r="N6251">
        <f t="shared" si="488"/>
        <v>1.049082436678556E-5</v>
      </c>
      <c r="O6251" s="2">
        <f t="shared" si="489"/>
        <v>7.2493298556048616E-5</v>
      </c>
      <c r="Q6251">
        <f>N6251+O6251</f>
        <v>8.2984122922834174E-5</v>
      </c>
      <c r="S6251">
        <f>IF(H6251&gt;$B$5,$B$5,($B$3 - $B$5)*(($B$5-H6251)/($B$5-$B$6))^(1/$B$2)+$B$5)</f>
        <v>25.733333333333334</v>
      </c>
      <c r="T6251">
        <f>K6251*S6251</f>
        <v>3.856626862456406E-4</v>
      </c>
      <c r="U6251" s="3">
        <f>S6251*N6251/Q6251+$B$7*O6251/Q6251</f>
        <v>51.300118034786472</v>
      </c>
      <c r="V6251">
        <f>IF(U6251-H6251&lt;=10,10,U6251-H6251)</f>
        <v>35.600118034786476</v>
      </c>
      <c r="X6251">
        <f t="shared" si="490"/>
        <v>0</v>
      </c>
      <c r="Y6251">
        <f t="shared" si="491"/>
        <v>1</v>
      </c>
      <c r="AA6251">
        <f>((Y6251*V6251)+H6251+273)/(Y6251*V6251)</f>
        <v>9.1095236739917045</v>
      </c>
      <c r="AB6251">
        <f t="shared" si="492"/>
        <v>9.1096006654836797E-6</v>
      </c>
      <c r="AD6251">
        <f>AA6251*$C$28</f>
        <v>5.1357377242949802</v>
      </c>
      <c r="AF6251">
        <f>(Q6251-X6251)/AD6251+X6251</f>
        <v>1.6158169941247537E-5</v>
      </c>
      <c r="AH6251">
        <f>Q6251/AF6251</f>
        <v>5.1357377242949802</v>
      </c>
      <c r="AK6251" s="2"/>
      <c r="AT6251" s="1"/>
    </row>
    <row r="6252" spans="6:46" x14ac:dyDescent="0.35">
      <c r="F6252" s="4">
        <v>44457.416666666664</v>
      </c>
      <c r="H6252">
        <v>17.8</v>
      </c>
      <c r="I6252">
        <v>16.170833333333299</v>
      </c>
      <c r="K6252" s="2">
        <v>1.3524756152302E-5</v>
      </c>
      <c r="L6252">
        <v>2.3693675087230301E-4</v>
      </c>
      <c r="N6252">
        <f t="shared" si="488"/>
        <v>9.4673293066113996E-6</v>
      </c>
      <c r="O6252" s="2">
        <f t="shared" si="489"/>
        <v>7.1081025261690911E-5</v>
      </c>
      <c r="Q6252">
        <f>N6252+O6252</f>
        <v>8.0548354568302306E-5</v>
      </c>
      <c r="S6252">
        <f>IF(H6252&gt;$B$5,$B$5,($B$3 - $B$5)*(($B$5-H6252)/($B$5-$B$6))^(1/$B$2)+$B$5)</f>
        <v>22.933333333333334</v>
      </c>
      <c r="T6252">
        <f>K6252*S6252</f>
        <v>3.1016774109279252E-4</v>
      </c>
      <c r="U6252" s="3">
        <f>S6252*N6252/Q6252+$B$7*O6252/Q6252</f>
        <v>51.231013101065379</v>
      </c>
      <c r="V6252">
        <f>IF(U6252-H6252&lt;=10,10,U6252-H6252)</f>
        <v>33.431013101065375</v>
      </c>
      <c r="X6252">
        <f t="shared" si="490"/>
        <v>0</v>
      </c>
      <c r="Y6252">
        <f t="shared" si="491"/>
        <v>1</v>
      </c>
      <c r="AA6252">
        <f>((Y6252*V6252)+H6252+273)/(Y6252*V6252)</f>
        <v>9.6985099470626821</v>
      </c>
      <c r="AB6252">
        <f t="shared" si="492"/>
        <v>8.3052298763375927E-6</v>
      </c>
      <c r="AD6252">
        <f>AA6252*$C$28</f>
        <v>5.4677944958623845</v>
      </c>
      <c r="AF6252">
        <f>(Q6252-X6252)/AD6252+X6252</f>
        <v>1.4731415862328995E-5</v>
      </c>
      <c r="AH6252">
        <f>Q6252/AF6252</f>
        <v>5.4677944958623845</v>
      </c>
      <c r="AK6252" s="2"/>
      <c r="AT6252" s="1"/>
    </row>
    <row r="6253" spans="6:46" x14ac:dyDescent="0.35">
      <c r="F6253" s="4">
        <v>44457.458333333336</v>
      </c>
      <c r="H6253">
        <v>19.399999999999999</v>
      </c>
      <c r="I6253">
        <v>16.170833333333299</v>
      </c>
      <c r="K6253" s="2">
        <v>1.31592222022397E-5</v>
      </c>
      <c r="L6253">
        <v>2.0555370874871299E-4</v>
      </c>
      <c r="N6253">
        <f t="shared" si="488"/>
        <v>9.2114555415677893E-6</v>
      </c>
      <c r="O6253" s="2">
        <f t="shared" si="489"/>
        <v>6.1666112624613901E-5</v>
      </c>
      <c r="Q6253">
        <f>N6253+O6253</f>
        <v>7.0877568166181697E-5</v>
      </c>
      <c r="S6253">
        <f>IF(H6253&gt;$B$5,$B$5,($B$3 - $B$5)*(($B$5-H6253)/($B$5-$B$6))^(1/$B$2)+$B$5)</f>
        <v>20.8</v>
      </c>
      <c r="T6253">
        <f>K6253*S6253</f>
        <v>2.7371182180658578E-4</v>
      </c>
      <c r="U6253" s="3">
        <f>S6253*N6253/Q6253+$B$7*O6253/Q6253</f>
        <v>50.555268222761455</v>
      </c>
      <c r="V6253">
        <f>IF(U6253-H6253&lt;=10,10,U6253-H6253)</f>
        <v>31.155268222761457</v>
      </c>
      <c r="X6253">
        <f t="shared" si="490"/>
        <v>0</v>
      </c>
      <c r="Y6253">
        <f t="shared" si="491"/>
        <v>1</v>
      </c>
      <c r="AA6253">
        <f>((Y6253*V6253)+H6253+273)/(Y6253*V6253)</f>
        <v>10.385250607034672</v>
      </c>
      <c r="AB6253">
        <f t="shared" si="492"/>
        <v>6.8248298330106019E-6</v>
      </c>
      <c r="AD6253">
        <f>AA6253*$C$28</f>
        <v>5.854962918761923</v>
      </c>
      <c r="AF6253">
        <f>(Q6253-X6253)/AD6253+X6253</f>
        <v>1.2105553724184697E-5</v>
      </c>
      <c r="AH6253">
        <f>Q6253/AF6253</f>
        <v>5.854962918761923</v>
      </c>
      <c r="AK6253" s="2"/>
      <c r="AT6253" s="1"/>
    </row>
    <row r="6254" spans="6:46" x14ac:dyDescent="0.35">
      <c r="F6254" s="4">
        <v>44457.5</v>
      </c>
      <c r="H6254">
        <v>20.6</v>
      </c>
      <c r="I6254">
        <v>16.170833333333299</v>
      </c>
      <c r="K6254" s="2">
        <v>1.31592222022397E-5</v>
      </c>
      <c r="L6254">
        <v>1.9300097721656101E-4</v>
      </c>
      <c r="N6254">
        <f t="shared" si="488"/>
        <v>9.2114555415677893E-6</v>
      </c>
      <c r="O6254" s="2">
        <f t="shared" si="489"/>
        <v>5.7900293164968312E-5</v>
      </c>
      <c r="Q6254">
        <f>N6254+O6254</f>
        <v>6.7111748706536102E-5</v>
      </c>
      <c r="S6254">
        <f>IF(H6254&gt;$B$5,$B$5,($B$3 - $B$5)*(($B$5-H6254)/($B$5-$B$6))^(1/$B$2)+$B$5)</f>
        <v>20</v>
      </c>
      <c r="T6254">
        <f>K6254*S6254</f>
        <v>2.6318444404479401E-4</v>
      </c>
      <c r="U6254" s="3">
        <f>S6254*N6254/Q6254+$B$7*O6254/Q6254</f>
        <v>50.196058064815801</v>
      </c>
      <c r="V6254">
        <f>IF(U6254-H6254&lt;=10,10,U6254-H6254)</f>
        <v>29.5960580648158</v>
      </c>
      <c r="X6254">
        <f t="shared" si="490"/>
        <v>0</v>
      </c>
      <c r="Y6254">
        <f t="shared" si="491"/>
        <v>1</v>
      </c>
      <c r="AA6254">
        <f>((Y6254*V6254)+H6254+273)/(Y6254*V6254)</f>
        <v>10.92024003186545</v>
      </c>
      <c r="AB6254">
        <f t="shared" si="492"/>
        <v>6.1456294468530778E-6</v>
      </c>
      <c r="AD6254">
        <f>AA6254*$C$28</f>
        <v>6.1565775222835963</v>
      </c>
      <c r="AF6254">
        <f>(Q6254-X6254)/AD6254+X6254</f>
        <v>1.090082086412891E-5</v>
      </c>
      <c r="AH6254">
        <f>Q6254/AF6254</f>
        <v>6.1565775222835963</v>
      </c>
      <c r="AK6254" s="2"/>
      <c r="AT6254" s="1"/>
    </row>
    <row r="6255" spans="6:46" x14ac:dyDescent="0.35">
      <c r="F6255" s="4">
        <v>44457.541666666664</v>
      </c>
      <c r="H6255">
        <v>21.5</v>
      </c>
      <c r="I6255">
        <v>16.170833333333299</v>
      </c>
      <c r="K6255" s="2">
        <v>1.27936882521775E-5</v>
      </c>
      <c r="L6255">
        <v>2.0869371157156399E-4</v>
      </c>
      <c r="N6255">
        <f t="shared" si="488"/>
        <v>8.9555817765242501E-6</v>
      </c>
      <c r="O6255" s="2">
        <f t="shared" si="489"/>
        <v>6.2608113471469208E-5</v>
      </c>
      <c r="Q6255">
        <f>N6255+O6255</f>
        <v>7.156369524799346E-5</v>
      </c>
      <c r="S6255">
        <f>IF(H6255&gt;$B$5,$B$5,($B$3 - $B$5)*(($B$5-H6255)/($B$5-$B$6))^(1/$B$2)+$B$5)</f>
        <v>20</v>
      </c>
      <c r="T6255">
        <f>K6255*S6255</f>
        <v>2.5587376504354999E-4</v>
      </c>
      <c r="U6255" s="3">
        <f>S6255*N6255/Q6255+$B$7*O6255/Q6255</f>
        <v>50.620050626338532</v>
      </c>
      <c r="V6255">
        <f>IF(U6255-H6255&lt;=10,10,U6255-H6255)</f>
        <v>29.120050626338532</v>
      </c>
      <c r="X6255">
        <f t="shared" si="490"/>
        <v>0</v>
      </c>
      <c r="Y6255">
        <f t="shared" si="491"/>
        <v>1</v>
      </c>
      <c r="AA6255">
        <f>((Y6255*V6255)+H6255+273)/(Y6255*V6255)</f>
        <v>11.11330659341747</v>
      </c>
      <c r="AB6255">
        <f t="shared" si="492"/>
        <v>6.4394601774400249E-6</v>
      </c>
      <c r="AD6255">
        <f>AA6255*$C$28</f>
        <v>6.265423962443089</v>
      </c>
      <c r="AF6255">
        <f>(Q6255-X6255)/AD6255+X6255</f>
        <v>1.1422003630874564E-5</v>
      </c>
      <c r="AH6255">
        <f>Q6255/AF6255</f>
        <v>6.265423962443089</v>
      </c>
      <c r="AK6255" s="2"/>
      <c r="AT6255" s="1"/>
    </row>
    <row r="6256" spans="6:46" x14ac:dyDescent="0.35">
      <c r="F6256" s="4">
        <v>44457.583333333336</v>
      </c>
      <c r="H6256">
        <v>21.8</v>
      </c>
      <c r="I6256">
        <v>16.170833333333299</v>
      </c>
      <c r="K6256" s="2">
        <v>1.16970864019909E-5</v>
      </c>
      <c r="L6256">
        <v>1.9457219192119501E-4</v>
      </c>
      <c r="N6256">
        <f t="shared" si="488"/>
        <v>8.1879604813936292E-6</v>
      </c>
      <c r="O6256" s="2">
        <f t="shared" si="489"/>
        <v>5.8371657576358512E-5</v>
      </c>
      <c r="Q6256">
        <f>N6256+O6256</f>
        <v>6.6559618057752138E-5</v>
      </c>
      <c r="S6256">
        <f>IF(H6256&gt;$B$5,$B$5,($B$3 - $B$5)*(($B$5-H6256)/($B$5-$B$6))^(1/$B$2)+$B$5)</f>
        <v>20</v>
      </c>
      <c r="T6256">
        <f>K6256*S6256</f>
        <v>2.3394172803981801E-4</v>
      </c>
      <c r="U6256" s="3">
        <f>S6256*N6256/Q6256+$B$7*O6256/Q6256</f>
        <v>50.694407131361253</v>
      </c>
      <c r="V6256">
        <f>IF(U6256-H6256&lt;=10,10,U6256-H6256)</f>
        <v>28.894407131361252</v>
      </c>
      <c r="X6256">
        <f t="shared" si="490"/>
        <v>0</v>
      </c>
      <c r="Y6256">
        <f t="shared" si="491"/>
        <v>1</v>
      </c>
      <c r="AA6256">
        <f>((Y6256*V6256)+H6256+273)/(Y6256*V6256)</f>
        <v>11.202666511195918</v>
      </c>
      <c r="AB6256">
        <f t="shared" si="492"/>
        <v>5.9414085022733309E-6</v>
      </c>
      <c r="AD6256">
        <f>AA6256*$C$28</f>
        <v>6.3158030071877613</v>
      </c>
      <c r="AF6256">
        <f>(Q6256-X6256)/AD6256+X6256</f>
        <v>1.0538583610350627E-5</v>
      </c>
      <c r="AH6256">
        <f>Q6256/AF6256</f>
        <v>6.3158030071877613</v>
      </c>
      <c r="AK6256" s="2"/>
      <c r="AT6256" s="1"/>
    </row>
    <row r="6257" spans="6:46" x14ac:dyDescent="0.35">
      <c r="F6257" s="4">
        <v>44457.625</v>
      </c>
      <c r="H6257">
        <v>21.8</v>
      </c>
      <c r="I6257">
        <v>16.170833333333299</v>
      </c>
      <c r="K6257" s="2">
        <v>1.27936882521775E-5</v>
      </c>
      <c r="L6257">
        <v>1.9300219050976899E-4</v>
      </c>
      <c r="N6257">
        <f t="shared" si="488"/>
        <v>8.9555817765242501E-6</v>
      </c>
      <c r="O6257" s="2">
        <f t="shared" si="489"/>
        <v>5.7900657152930703E-5</v>
      </c>
      <c r="Q6257">
        <f>N6257+O6257</f>
        <v>6.6856238929454955E-5</v>
      </c>
      <c r="S6257">
        <f>IF(H6257&gt;$B$5,$B$5,($B$3 - $B$5)*(($B$5-H6257)/($B$5-$B$6))^(1/$B$2)+$B$5)</f>
        <v>20</v>
      </c>
      <c r="T6257">
        <f>K6257*S6257</f>
        <v>2.5587376504354999E-4</v>
      </c>
      <c r="U6257" s="3">
        <f>S6257*N6257/Q6257+$B$7*O6257/Q6257</f>
        <v>50.311651280457333</v>
      </c>
      <c r="V6257">
        <f>IF(U6257-H6257&lt;=10,10,U6257-H6257)</f>
        <v>28.511651280457333</v>
      </c>
      <c r="X6257">
        <f t="shared" si="490"/>
        <v>0</v>
      </c>
      <c r="Y6257">
        <f t="shared" si="491"/>
        <v>1</v>
      </c>
      <c r="AA6257">
        <f>((Y6257*V6257)+H6257+273)/(Y6257*V6257)</f>
        <v>11.33963263299534</v>
      </c>
      <c r="AB6257">
        <f t="shared" si="492"/>
        <v>5.8958028970815983E-6</v>
      </c>
      <c r="AD6257">
        <f>AA6257*$C$28</f>
        <v>6.3930213232984032</v>
      </c>
      <c r="AF6257">
        <f>(Q6257-X6257)/AD6257+X6257</f>
        <v>1.0457690589237903E-5</v>
      </c>
      <c r="AH6257">
        <f>Q6257/AF6257</f>
        <v>6.3930213232984032</v>
      </c>
      <c r="AK6257" s="2"/>
      <c r="AT6257" s="1"/>
    </row>
    <row r="6258" spans="6:46" x14ac:dyDescent="0.35">
      <c r="F6258" s="4">
        <v>44457.666666666664</v>
      </c>
      <c r="H6258">
        <v>21.3</v>
      </c>
      <c r="I6258">
        <v>16.170833333333299</v>
      </c>
      <c r="K6258" s="2">
        <v>1.31592222022397E-5</v>
      </c>
      <c r="L6258">
        <v>2.1026249968978099E-4</v>
      </c>
      <c r="N6258">
        <f t="shared" si="488"/>
        <v>9.2114555415677893E-6</v>
      </c>
      <c r="O6258" s="2">
        <f t="shared" si="489"/>
        <v>6.3078749906934301E-5</v>
      </c>
      <c r="Q6258">
        <f>N6258+O6258</f>
        <v>7.2290205448502097E-5</v>
      </c>
      <c r="S6258">
        <f>IF(H6258&gt;$B$5,$B$5,($B$3 - $B$5)*(($B$5-H6258)/($B$5-$B$6))^(1/$B$2)+$B$5)</f>
        <v>20</v>
      </c>
      <c r="T6258">
        <f>K6258*S6258</f>
        <v>2.6318444404479401E-4</v>
      </c>
      <c r="U6258" s="3">
        <f>S6258*N6258/Q6258+$B$7*O6258/Q6258</f>
        <v>50.540184981428162</v>
      </c>
      <c r="V6258">
        <f>IF(U6258-H6258&lt;=10,10,U6258-H6258)</f>
        <v>29.240184981428161</v>
      </c>
      <c r="X6258">
        <f t="shared" si="490"/>
        <v>0</v>
      </c>
      <c r="Y6258">
        <f t="shared" si="491"/>
        <v>1</v>
      </c>
      <c r="AA6258">
        <f>((Y6258*V6258)+H6258+273)/(Y6258*V6258)</f>
        <v>11.064915806344043</v>
      </c>
      <c r="AB6258">
        <f t="shared" si="492"/>
        <v>6.5332811124558832E-6</v>
      </c>
      <c r="AD6258">
        <f>AA6258*$C$28</f>
        <v>6.2381423613873865</v>
      </c>
      <c r="AF6258">
        <f>(Q6258-X6258)/AD6258+X6258</f>
        <v>1.1588418676681896E-5</v>
      </c>
      <c r="AH6258">
        <f>Q6258/AF6258</f>
        <v>6.2381423613873865</v>
      </c>
      <c r="AK6258" s="2"/>
      <c r="AT6258" s="1"/>
    </row>
    <row r="6259" spans="6:46" x14ac:dyDescent="0.35">
      <c r="F6259" s="4">
        <v>44457.708333333336</v>
      </c>
      <c r="H6259">
        <v>20.399999999999999</v>
      </c>
      <c r="I6259">
        <v>16.170833333333299</v>
      </c>
      <c r="K6259" s="2">
        <v>1.42558240524264E-5</v>
      </c>
      <c r="L6259">
        <v>2.55767061463739E-4</v>
      </c>
      <c r="N6259">
        <f t="shared" si="488"/>
        <v>9.9790768366984796E-6</v>
      </c>
      <c r="O6259" s="2">
        <f t="shared" si="489"/>
        <v>7.6730118439121716E-5</v>
      </c>
      <c r="Q6259">
        <f>N6259+O6259</f>
        <v>8.6709195275820199E-5</v>
      </c>
      <c r="S6259">
        <f>IF(H6259&gt;$B$5,$B$5,($B$3 - $B$5)*(($B$5-H6259)/($B$5-$B$6))^(1/$B$2)+$B$5)</f>
        <v>20</v>
      </c>
      <c r="T6259">
        <f>K6259*S6259</f>
        <v>2.8511648104852802E-4</v>
      </c>
      <c r="U6259" s="3">
        <f>S6259*N6259/Q6259+$B$7*O6259/Q6259</f>
        <v>50.971964816725226</v>
      </c>
      <c r="V6259">
        <f>IF(U6259-H6259&lt;=10,10,U6259-H6259)</f>
        <v>30.571964816725227</v>
      </c>
      <c r="X6259">
        <f t="shared" si="490"/>
        <v>0</v>
      </c>
      <c r="Y6259">
        <f t="shared" si="491"/>
        <v>1</v>
      </c>
      <c r="AA6259">
        <f>((Y6259*V6259)+H6259+273)/(Y6259*V6259)</f>
        <v>10.597027922768232</v>
      </c>
      <c r="AB6259">
        <f t="shared" si="492"/>
        <v>8.1824069831430048E-6</v>
      </c>
      <c r="AD6259">
        <f>AA6259*$C$28</f>
        <v>5.9743580472545403</v>
      </c>
      <c r="AF6259">
        <f>(Q6259-X6259)/AD6259+X6259</f>
        <v>1.4513558543024818E-5</v>
      </c>
      <c r="AH6259">
        <f>Q6259/AF6259</f>
        <v>5.9743580472545403</v>
      </c>
      <c r="AK6259" s="2"/>
      <c r="AT6259" s="1"/>
    </row>
    <row r="6260" spans="6:46" x14ac:dyDescent="0.35">
      <c r="F6260" s="4">
        <v>44457.75</v>
      </c>
      <c r="H6260">
        <v>19.3</v>
      </c>
      <c r="I6260">
        <v>16.170833333333299</v>
      </c>
      <c r="K6260" s="2">
        <v>1.46213580024886E-5</v>
      </c>
      <c r="L6260">
        <v>2.8558131546911099E-4</v>
      </c>
      <c r="N6260">
        <f t="shared" si="488"/>
        <v>1.0234950601742019E-5</v>
      </c>
      <c r="O6260" s="2">
        <f t="shared" si="489"/>
        <v>8.5674394640733307E-5</v>
      </c>
      <c r="Q6260">
        <f>N6260+O6260</f>
        <v>9.5909345242475321E-5</v>
      </c>
      <c r="S6260">
        <f>IF(H6260&gt;$B$5,$B$5,($B$3 - $B$5)*(($B$5-H6260)/($B$5-$B$6))^(1/$B$2)+$B$5)</f>
        <v>20.933333333333334</v>
      </c>
      <c r="T6260">
        <f>K6260*S6260</f>
        <v>3.0607376085209467E-4</v>
      </c>
      <c r="U6260" s="3">
        <f>S6260*N6260/Q6260+$B$7*O6260/Q6260</f>
        <v>51.36458105706128</v>
      </c>
      <c r="V6260">
        <f>IF(U6260-H6260&lt;=10,10,U6260-H6260)</f>
        <v>32.064581057061275</v>
      </c>
      <c r="X6260">
        <f t="shared" si="490"/>
        <v>0</v>
      </c>
      <c r="Y6260">
        <f t="shared" si="491"/>
        <v>1</v>
      </c>
      <c r="AA6260">
        <f>((Y6260*V6260)+H6260+273)/(Y6260*V6260)</f>
        <v>10.115977516744433</v>
      </c>
      <c r="AB6260">
        <f t="shared" si="492"/>
        <v>9.4809765130183156E-6</v>
      </c>
      <c r="AD6260">
        <f>AA6260*$C$28</f>
        <v>5.7031530088882176</v>
      </c>
      <c r="AF6260">
        <f>(Q6260-X6260)/AD6260+X6260</f>
        <v>1.6816898493342728E-5</v>
      </c>
      <c r="AH6260">
        <f>Q6260/AF6260</f>
        <v>5.7031530088882176</v>
      </c>
      <c r="AK6260" s="2"/>
      <c r="AT6260" s="1"/>
    </row>
    <row r="6261" spans="6:46" x14ac:dyDescent="0.35">
      <c r="F6261" s="4">
        <v>44457.791666666664</v>
      </c>
      <c r="H6261">
        <v>17.7</v>
      </c>
      <c r="I6261">
        <v>16.170833333333299</v>
      </c>
      <c r="K6261" s="2">
        <v>1.6083493802737498E-5</v>
      </c>
      <c r="L6261">
        <v>2.5890585099338202E-4</v>
      </c>
      <c r="N6261">
        <f t="shared" si="488"/>
        <v>1.1258445661916248E-5</v>
      </c>
      <c r="O6261" s="2">
        <f t="shared" si="489"/>
        <v>7.7671755298014611E-5</v>
      </c>
      <c r="Q6261">
        <f>N6261+O6261</f>
        <v>8.8930200959930856E-5</v>
      </c>
      <c r="S6261">
        <f>IF(H6261&gt;$B$5,$B$5,($B$3 - $B$5)*(($B$5-H6261)/($B$5-$B$6))^(1/$B$2)+$B$5)</f>
        <v>23.066666666666666</v>
      </c>
      <c r="T6261">
        <f>K6261*S6261</f>
        <v>3.7099259038314493E-4</v>
      </c>
      <c r="U6261" s="3">
        <f>S6261*N6261/Q6261+$B$7*O6261/Q6261</f>
        <v>50.957282292669277</v>
      </c>
      <c r="V6261">
        <f>IF(U6261-H6261&lt;=10,10,U6261-H6261)</f>
        <v>33.257282292669274</v>
      </c>
      <c r="X6261">
        <f t="shared" si="490"/>
        <v>0</v>
      </c>
      <c r="Y6261">
        <f t="shared" si="491"/>
        <v>1</v>
      </c>
      <c r="AA6261">
        <f>((Y6261*V6261)+H6261+273)/(Y6261*V6261)</f>
        <v>9.7409427337385726</v>
      </c>
      <c r="AB6261">
        <f t="shared" si="492"/>
        <v>9.1295271300501168E-6</v>
      </c>
      <c r="AD6261">
        <f>AA6261*$C$28</f>
        <v>5.491717114769509</v>
      </c>
      <c r="AF6261">
        <f>(Q6261-X6261)/AD6261+X6261</f>
        <v>1.6193514542247743E-5</v>
      </c>
      <c r="AH6261">
        <f>Q6261/AF6261</f>
        <v>5.491717114769509</v>
      </c>
      <c r="AK6261" s="2"/>
      <c r="AT6261" s="1"/>
    </row>
    <row r="6262" spans="6:46" x14ac:dyDescent="0.35">
      <c r="F6262" s="4">
        <v>44457.833333333336</v>
      </c>
      <c r="H6262">
        <v>16.5</v>
      </c>
      <c r="I6262">
        <v>16.170833333333299</v>
      </c>
      <c r="K6262" s="2">
        <v>1.6083493802737498E-5</v>
      </c>
      <c r="L6262">
        <v>1.9614098003941101E-4</v>
      </c>
      <c r="N6262">
        <f t="shared" si="488"/>
        <v>1.1258445661916248E-5</v>
      </c>
      <c r="O6262" s="2">
        <f t="shared" si="489"/>
        <v>5.8842294011823314E-5</v>
      </c>
      <c r="Q6262">
        <f>N6262+O6262</f>
        <v>7.0100739673739559E-5</v>
      </c>
      <c r="S6262">
        <f>IF(H6262&gt;$B$5,$B$5,($B$3 - $B$5)*(($B$5-H6262)/($B$5-$B$6))^(1/$B$2)+$B$5)</f>
        <v>24.666666666666668</v>
      </c>
      <c r="T6262">
        <f>K6262*S6262</f>
        <v>3.9672618046752501E-4</v>
      </c>
      <c r="U6262" s="3">
        <f>S6262*N6262/Q6262+$B$7*O6262/Q6262</f>
        <v>50.128351189052324</v>
      </c>
      <c r="V6262">
        <f>IF(U6262-H6262&lt;=10,10,U6262-H6262)</f>
        <v>33.628351189052324</v>
      </c>
      <c r="X6262">
        <f t="shared" si="490"/>
        <v>0</v>
      </c>
      <c r="Y6262">
        <f t="shared" si="491"/>
        <v>1</v>
      </c>
      <c r="AA6262">
        <f>((Y6262*V6262)+H6262+273)/(Y6262*V6262)</f>
        <v>9.6088074426392449</v>
      </c>
      <c r="AB6262">
        <f t="shared" si="492"/>
        <v>7.2954672150746143E-6</v>
      </c>
      <c r="AD6262">
        <f>AA6262*$C$28</f>
        <v>5.4172223087296496</v>
      </c>
      <c r="AF6262">
        <f>(Q6262-X6262)/AD6262+X6262</f>
        <v>1.2940347594887303E-5</v>
      </c>
      <c r="AH6262">
        <f>Q6262/AF6262</f>
        <v>5.4172223087296496</v>
      </c>
      <c r="AK6262" s="2"/>
      <c r="AT6262" s="1"/>
    </row>
    <row r="6263" spans="6:46" x14ac:dyDescent="0.35">
      <c r="F6263" s="4">
        <v>44457.875</v>
      </c>
      <c r="H6263">
        <v>15.6</v>
      </c>
      <c r="I6263">
        <v>16.170833333333299</v>
      </c>
      <c r="K6263" s="2">
        <v>1.6083493802737498E-5</v>
      </c>
      <c r="L6263">
        <v>1.3180610767401599E-4</v>
      </c>
      <c r="N6263">
        <f t="shared" si="488"/>
        <v>1.1258445661916248E-5</v>
      </c>
      <c r="O6263" s="2">
        <f t="shared" si="489"/>
        <v>3.9541832302204804E-5</v>
      </c>
      <c r="Q6263">
        <f>N6263+O6263</f>
        <v>5.0800277964121055E-5</v>
      </c>
      <c r="S6263">
        <f>IF(H6263&gt;$B$5,$B$5,($B$3 - $B$5)*(($B$5-H6263)/($B$5-$B$6))^(1/$B$2)+$B$5)</f>
        <v>25.866666666666667</v>
      </c>
      <c r="T6263">
        <f>K6263*S6263</f>
        <v>4.1602637303080997E-4</v>
      </c>
      <c r="U6263" s="3">
        <f>S6263*N6263/Q6263+$B$7*O6263/Q6263</f>
        <v>48.543420165624248</v>
      </c>
      <c r="V6263">
        <f>IF(U6263-H6263&lt;=10,10,U6263-H6263)</f>
        <v>32.943420165624246</v>
      </c>
      <c r="X6263">
        <f t="shared" si="490"/>
        <v>0</v>
      </c>
      <c r="Y6263">
        <f t="shared" si="491"/>
        <v>1</v>
      </c>
      <c r="AA6263">
        <f>((Y6263*V6263)+H6263+273)/(Y6263*V6263)</f>
        <v>9.7604747336206437</v>
      </c>
      <c r="AB6263">
        <f t="shared" si="492"/>
        <v>5.2046933525821149E-6</v>
      </c>
      <c r="AD6263">
        <f>AA6263*$C$28</f>
        <v>5.5027288023412391</v>
      </c>
      <c r="AF6263">
        <f>(Q6263-X6263)/AD6263+X6263</f>
        <v>9.231833838968608E-6</v>
      </c>
      <c r="AH6263">
        <f>Q6263/AF6263</f>
        <v>5.5027288023412391</v>
      </c>
      <c r="AK6263" s="2"/>
      <c r="AT6263" s="1"/>
    </row>
    <row r="6264" spans="6:46" x14ac:dyDescent="0.35">
      <c r="F6264" s="4">
        <v>44457.916666666664</v>
      </c>
      <c r="H6264">
        <v>14.7</v>
      </c>
      <c r="I6264">
        <v>16.170833333333299</v>
      </c>
      <c r="K6264" s="2">
        <v>1.6083493802737498E-5</v>
      </c>
      <c r="L6264" s="2">
        <v>8.7870819335558097E-5</v>
      </c>
      <c r="N6264">
        <f t="shared" si="488"/>
        <v>1.1258445661916248E-5</v>
      </c>
      <c r="O6264" s="2">
        <f t="shared" si="489"/>
        <v>2.6361245800667432E-5</v>
      </c>
      <c r="Q6264">
        <f>N6264+O6264</f>
        <v>3.7619691462583677E-5</v>
      </c>
      <c r="S6264">
        <f>IF(H6264&gt;$B$5,$B$5,($B$3 - $B$5)*(($B$5-H6264)/($B$5-$B$6))^(1/$B$2)+$B$5)</f>
        <v>27.06666666666667</v>
      </c>
      <c r="T6264">
        <f>K6264*S6264</f>
        <v>4.3532656559409504E-4</v>
      </c>
      <c r="U6264" s="3">
        <f>S6264*N6264/Q6264+$B$7*O6264/Q6264</f>
        <v>46.640390889374714</v>
      </c>
      <c r="V6264">
        <f>IF(U6264-H6264&lt;=10,10,U6264-H6264)</f>
        <v>31.940390889374715</v>
      </c>
      <c r="X6264">
        <f t="shared" si="490"/>
        <v>0</v>
      </c>
      <c r="Y6264">
        <f t="shared" si="491"/>
        <v>1</v>
      </c>
      <c r="AA6264">
        <f>((Y6264*V6264)+H6264+273)/(Y6264*V6264)</f>
        <v>10.007403854149645</v>
      </c>
      <c r="AB6264">
        <f t="shared" si="492"/>
        <v>3.7591858998459815E-6</v>
      </c>
      <c r="AD6264">
        <f>AA6264*$C$28</f>
        <v>5.6419417013810067</v>
      </c>
      <c r="AF6264">
        <f>(Q6264-X6264)/AD6264+X6264</f>
        <v>6.6678624937537572E-6</v>
      </c>
      <c r="AH6264">
        <f>Q6264/AF6264</f>
        <v>5.6419417013810067</v>
      </c>
      <c r="AK6264" s="2"/>
      <c r="AL6264" s="2"/>
      <c r="AT6264" s="1"/>
    </row>
    <row r="6265" spans="6:46" x14ac:dyDescent="0.35">
      <c r="F6265" s="4">
        <v>44457.958333333336</v>
      </c>
      <c r="H6265">
        <v>13.5</v>
      </c>
      <c r="I6265">
        <v>16.170833333333299</v>
      </c>
      <c r="K6265" s="2">
        <v>1.6083493802737498E-5</v>
      </c>
      <c r="L6265" s="2">
        <v>7.2179540932405098E-5</v>
      </c>
      <c r="N6265">
        <f t="shared" si="488"/>
        <v>1.1258445661916248E-5</v>
      </c>
      <c r="O6265" s="2">
        <f t="shared" si="489"/>
        <v>2.1653862279721534E-5</v>
      </c>
      <c r="Q6265">
        <f>N6265+O6265</f>
        <v>3.2912307941637778E-5</v>
      </c>
      <c r="S6265">
        <f>IF(H6265&gt;$B$5,$B$5,($B$3 - $B$5)*(($B$5-H6265)/($B$5-$B$6))^(1/$B$2)+$B$5)</f>
        <v>28.666666666666668</v>
      </c>
      <c r="T6265">
        <f>K6265*S6265</f>
        <v>4.61060155678475E-4</v>
      </c>
      <c r="U6265" s="3">
        <f>S6265*N6265/Q6265+$B$7*O6265/Q6265</f>
        <v>45.992050665174112</v>
      </c>
      <c r="V6265">
        <f>IF(U6265-H6265&lt;=10,10,U6265-H6265)</f>
        <v>32.492050665174112</v>
      </c>
      <c r="X6265">
        <f t="shared" si="490"/>
        <v>0</v>
      </c>
      <c r="Y6265">
        <f t="shared" si="491"/>
        <v>1</v>
      </c>
      <c r="AA6265">
        <f>((Y6265*V6265)+H6265+273)/(Y6265*V6265)</f>
        <v>9.8175413411834516</v>
      </c>
      <c r="AB6265">
        <f t="shared" si="492"/>
        <v>3.3523982021419609E-6</v>
      </c>
      <c r="AD6265">
        <f>AA6265*$C$28</f>
        <v>5.5349016293458622</v>
      </c>
      <c r="AF6265">
        <f>(Q6265-X6265)/AD6265+X6265</f>
        <v>5.9463221111533091E-6</v>
      </c>
      <c r="AH6265">
        <f>Q6265/AF6265</f>
        <v>5.5349016293458622</v>
      </c>
      <c r="AK6265" s="2"/>
      <c r="AL6265" s="2"/>
      <c r="AT6265" s="1"/>
    </row>
    <row r="6266" spans="6:46" x14ac:dyDescent="0.35">
      <c r="F6266" s="4">
        <v>44458</v>
      </c>
      <c r="H6266">
        <v>12.2</v>
      </c>
      <c r="I6266">
        <v>14.5041666666667</v>
      </c>
      <c r="K6266" s="2">
        <v>3.3994657355786002E-5</v>
      </c>
      <c r="L6266" s="2">
        <v>5.17810488693555E-5</v>
      </c>
      <c r="N6266">
        <f t="shared" si="488"/>
        <v>2.3796260149050201E-5</v>
      </c>
      <c r="O6266" s="2">
        <f t="shared" si="489"/>
        <v>1.5534314660806651E-5</v>
      </c>
      <c r="Q6266">
        <f>N6266+O6266</f>
        <v>3.9330574809856849E-5</v>
      </c>
      <c r="S6266">
        <f>IF(H6266&gt;$B$5,$B$5,($B$3 - $B$5)*(($B$5-H6266)/($B$5-$B$6))^(1/$B$2)+$B$5)</f>
        <v>30.4</v>
      </c>
      <c r="T6266">
        <f>K6266*S6266</f>
        <v>1.0334375836158944E-3</v>
      </c>
      <c r="U6266" s="3">
        <f>S6266*N6266/Q6266+$B$7*O6266/Q6266</f>
        <v>40.11621041653509</v>
      </c>
      <c r="V6266">
        <f>IF(U6266-H6266&lt;=10,10,U6266-H6266)</f>
        <v>27.91621041653509</v>
      </c>
      <c r="X6266">
        <f t="shared" si="490"/>
        <v>0</v>
      </c>
      <c r="Y6266">
        <f t="shared" si="491"/>
        <v>1</v>
      </c>
      <c r="AA6266">
        <f>((Y6266*V6266)+H6266+273)/(Y6266*V6266)</f>
        <v>11.216286370698537</v>
      </c>
      <c r="AB6266">
        <f t="shared" si="492"/>
        <v>3.5065594359826772E-6</v>
      </c>
      <c r="AD6266">
        <f>AA6266*$C$28</f>
        <v>6.3234815674232321</v>
      </c>
      <c r="AF6266">
        <f>(Q6266-X6266)/AD6266+X6266</f>
        <v>6.2197658663981434E-6</v>
      </c>
      <c r="AH6266">
        <f>Q6266/AF6266</f>
        <v>6.3234815674232321</v>
      </c>
      <c r="AK6266" s="2"/>
      <c r="AL6266" s="2"/>
      <c r="AT6266" s="1"/>
    </row>
    <row r="6267" spans="6:46" x14ac:dyDescent="0.35">
      <c r="F6267" s="4">
        <v>44458.041666666664</v>
      </c>
      <c r="H6267">
        <v>12.8</v>
      </c>
      <c r="I6267">
        <v>14.5041666666667</v>
      </c>
      <c r="K6267" s="2">
        <v>3.5091259205972699E-5</v>
      </c>
      <c r="L6267" s="2">
        <v>3.6089770466202603E-5</v>
      </c>
      <c r="N6267">
        <f t="shared" si="488"/>
        <v>2.4563881444180888E-5</v>
      </c>
      <c r="O6267" s="2">
        <f t="shared" si="489"/>
        <v>1.0826931139860782E-5</v>
      </c>
      <c r="Q6267">
        <f>N6267+O6267</f>
        <v>3.5390812584041671E-5</v>
      </c>
      <c r="S6267">
        <f>IF(H6267&gt;$B$5,$B$5,($B$3 - $B$5)*(($B$5-H6267)/($B$5-$B$6))^(1/$B$2)+$B$5)</f>
        <v>29.599999999999998</v>
      </c>
      <c r="T6267">
        <f>K6267*S6267</f>
        <v>1.0387012724967918E-3</v>
      </c>
      <c r="U6267" s="3">
        <f>S6267*N6267/Q6267+$B$7*O6267/Q6267</f>
        <v>37.370492703421789</v>
      </c>
      <c r="V6267">
        <f>IF(U6267-H6267&lt;=10,10,U6267-H6267)</f>
        <v>24.570492703421788</v>
      </c>
      <c r="X6267">
        <f t="shared" si="490"/>
        <v>0</v>
      </c>
      <c r="Y6267">
        <f t="shared" si="491"/>
        <v>1</v>
      </c>
      <c r="AA6267">
        <f>((Y6267*V6267)+H6267+273)/(Y6267*V6267)</f>
        <v>12.631838378242954</v>
      </c>
      <c r="AB6267">
        <f t="shared" si="492"/>
        <v>2.8017151205004902E-6</v>
      </c>
      <c r="AD6267">
        <f>AA6267*$C$28</f>
        <v>7.1215368890865829</v>
      </c>
      <c r="AF6267">
        <f>(Q6267-X6267)/AD6267+X6267</f>
        <v>4.9695470423352597E-6</v>
      </c>
      <c r="AH6267">
        <f>Q6267/AF6267</f>
        <v>7.121536889086582</v>
      </c>
      <c r="AK6267" s="2"/>
      <c r="AL6267" s="2"/>
      <c r="AT6267" s="1"/>
    </row>
    <row r="6268" spans="6:46" x14ac:dyDescent="0.35">
      <c r="F6268" s="4">
        <v>44458.083333333336</v>
      </c>
      <c r="H6268">
        <v>12.5</v>
      </c>
      <c r="I6268">
        <v>14.5041666666667</v>
      </c>
      <c r="K6268" s="2">
        <v>3.5822327106097102E-5</v>
      </c>
      <c r="L6268" s="2">
        <v>2.1967765498549899E-5</v>
      </c>
      <c r="N6268">
        <f t="shared" si="488"/>
        <v>2.5075628974267969E-5</v>
      </c>
      <c r="O6268" s="2">
        <f t="shared" si="489"/>
        <v>6.5903296495649707E-6</v>
      </c>
      <c r="Q6268">
        <f>N6268+O6268</f>
        <v>3.1665958623832938E-5</v>
      </c>
      <c r="S6268">
        <f>IF(H6268&gt;$B$5,$B$5,($B$3 - $B$5)*(($B$5-H6268)/($B$5-$B$6))^(1/$B$2)+$B$5)</f>
        <v>30</v>
      </c>
      <c r="T6268">
        <f>K6268*S6268</f>
        <v>1.074669813182913E-3</v>
      </c>
      <c r="U6268" s="3">
        <f>S6268*N6268/Q6268+$B$7*O6268/Q6268</f>
        <v>35.203008163950585</v>
      </c>
      <c r="V6268">
        <f>IF(U6268-H6268&lt;=10,10,U6268-H6268)</f>
        <v>22.703008163950585</v>
      </c>
      <c r="X6268">
        <f t="shared" si="490"/>
        <v>0</v>
      </c>
      <c r="Y6268">
        <f t="shared" si="491"/>
        <v>1</v>
      </c>
      <c r="AA6268">
        <f>((Y6268*V6268)+H6268+273)/(Y6268*V6268)</f>
        <v>13.57542603774141</v>
      </c>
      <c r="AB6268">
        <f t="shared" si="492"/>
        <v>2.3325940958167759E-6</v>
      </c>
      <c r="AD6268">
        <f>AA6268*$C$28</f>
        <v>7.6535096806938032</v>
      </c>
      <c r="AF6268">
        <f>(Q6268-X6268)/AD6268+X6268</f>
        <v>4.1374428131594613E-6</v>
      </c>
      <c r="AH6268">
        <f>Q6268/AF6268</f>
        <v>7.6535096806938032</v>
      </c>
      <c r="AK6268" s="2"/>
      <c r="AL6268" s="2"/>
      <c r="AT6268" s="1"/>
    </row>
    <row r="6269" spans="6:46" x14ac:dyDescent="0.35">
      <c r="F6269" s="4">
        <v>44458.125</v>
      </c>
      <c r="H6269">
        <v>12.1</v>
      </c>
      <c r="I6269">
        <v>14.5041666666667</v>
      </c>
      <c r="K6269" s="2">
        <v>3.7284462906345997E-5</v>
      </c>
      <c r="L6269" s="2">
        <v>7.8456392015764602E-6</v>
      </c>
      <c r="N6269">
        <f t="shared" si="488"/>
        <v>2.6099124034442197E-5</v>
      </c>
      <c r="O6269" s="2">
        <f t="shared" si="489"/>
        <v>2.3536917604729385E-6</v>
      </c>
      <c r="Q6269">
        <f>N6269+O6269</f>
        <v>2.8452815794915136E-5</v>
      </c>
      <c r="S6269">
        <f>IF(H6269&gt;$B$5,$B$5,($B$3 - $B$5)*(($B$5-H6269)/($B$5-$B$6))^(1/$B$2)+$B$5)</f>
        <v>30.533333333333335</v>
      </c>
      <c r="T6269">
        <f>K6269*S6269</f>
        <v>1.1384189340737645E-3</v>
      </c>
      <c r="U6269" s="3">
        <f>S6269*N6269/Q6269+$B$7*O6269/Q6269</f>
        <v>32.557280353362991</v>
      </c>
      <c r="V6269">
        <f>IF(U6269-H6269&lt;=10,10,U6269-H6269)</f>
        <v>20.457280353362989</v>
      </c>
      <c r="X6269">
        <f t="shared" si="490"/>
        <v>0</v>
      </c>
      <c r="Y6269">
        <f t="shared" si="491"/>
        <v>1</v>
      </c>
      <c r="AA6269">
        <f>((Y6269*V6269)+H6269+273)/(Y6269*V6269)</f>
        <v>14.93635884513516</v>
      </c>
      <c r="AB6269">
        <f t="shared" si="492"/>
        <v>1.9049365437669801E-6</v>
      </c>
      <c r="AD6269">
        <f>AA6269*$C$28</f>
        <v>8.4207719667689727</v>
      </c>
      <c r="AF6269">
        <f>(Q6269-X6269)/AD6269+X6269</f>
        <v>3.3788844903055136E-6</v>
      </c>
      <c r="AH6269">
        <f>Q6269/AF6269</f>
        <v>8.4207719667689727</v>
      </c>
      <c r="AK6269" s="2"/>
      <c r="AL6269" s="2"/>
      <c r="AT6269" s="1"/>
    </row>
    <row r="6270" spans="6:46" x14ac:dyDescent="0.35">
      <c r="F6270" s="4">
        <v>44458.166666666664</v>
      </c>
      <c r="H6270">
        <v>11.7</v>
      </c>
      <c r="I6270">
        <v>14.5041666666667</v>
      </c>
      <c r="K6270" s="2">
        <v>3.80155308064704E-5</v>
      </c>
      <c r="L6270" s="2">
        <v>7.0610510155546498E-6</v>
      </c>
      <c r="N6270">
        <f t="shared" si="488"/>
        <v>2.6610871564529279E-5</v>
      </c>
      <c r="O6270" s="2">
        <f t="shared" si="489"/>
        <v>2.1183153046663953E-6</v>
      </c>
      <c r="Q6270">
        <f>N6270+O6270</f>
        <v>2.8729186869195674E-5</v>
      </c>
      <c r="S6270">
        <f>IF(H6270&gt;$B$5,$B$5,($B$3 - $B$5)*(($B$5-H6270)/($B$5-$B$6))^(1/$B$2)+$B$5)</f>
        <v>31.066666666666666</v>
      </c>
      <c r="T6270">
        <f>K6270*S6270</f>
        <v>1.1810158237210138E-3</v>
      </c>
      <c r="U6270" s="3">
        <f>S6270*N6270/Q6270+$B$7*O6270/Q6270</f>
        <v>32.831364934059771</v>
      </c>
      <c r="V6270">
        <f>IF(U6270-H6270&lt;=10,10,U6270-H6270)</f>
        <v>21.131364934059771</v>
      </c>
      <c r="X6270">
        <f t="shared" si="490"/>
        <v>0</v>
      </c>
      <c r="Y6270">
        <f t="shared" si="491"/>
        <v>1</v>
      </c>
      <c r="AA6270">
        <f>((Y6270*V6270)+H6270+273)/(Y6270*V6270)</f>
        <v>14.47286372122216</v>
      </c>
      <c r="AB6270">
        <f t="shared" si="492"/>
        <v>1.9850381667775172E-6</v>
      </c>
      <c r="AD6270">
        <f>AA6270*$C$28</f>
        <v>8.159464188437715</v>
      </c>
      <c r="AF6270">
        <f>(Q6270-X6270)/AD6270+X6270</f>
        <v>3.5209648827071358E-6</v>
      </c>
      <c r="AH6270">
        <f>Q6270/AF6270</f>
        <v>8.159464188437715</v>
      </c>
      <c r="AK6270" s="2"/>
      <c r="AL6270" s="2"/>
      <c r="AT6270" s="1"/>
    </row>
    <row r="6271" spans="6:46" x14ac:dyDescent="0.35">
      <c r="F6271" s="4">
        <v>44458.208333333336</v>
      </c>
      <c r="H6271">
        <v>11.4</v>
      </c>
      <c r="I6271">
        <v>14.5041666666667</v>
      </c>
      <c r="K6271" s="2">
        <v>3.80155308064704E-5</v>
      </c>
      <c r="L6271" s="2">
        <v>7.0610510155546498E-6</v>
      </c>
      <c r="N6271">
        <f t="shared" si="488"/>
        <v>2.6610871564529279E-5</v>
      </c>
      <c r="O6271" s="2">
        <f t="shared" si="489"/>
        <v>2.1183153046663953E-6</v>
      </c>
      <c r="Q6271">
        <f>N6271+O6271</f>
        <v>2.8729186869195674E-5</v>
      </c>
      <c r="S6271">
        <f>IF(H6271&gt;$B$5,$B$5,($B$3 - $B$5)*(($B$5-H6271)/($B$5-$B$6))^(1/$B$2)+$B$5)</f>
        <v>31.466666666666669</v>
      </c>
      <c r="T6271">
        <f>K6271*S6271</f>
        <v>1.196222036043602E-3</v>
      </c>
      <c r="U6271" s="3">
        <f>S6271*N6271/Q6271+$B$7*O6271/Q6271</f>
        <v>33.201871369702232</v>
      </c>
      <c r="V6271">
        <f>IF(U6271-H6271&lt;=10,10,U6271-H6271)</f>
        <v>21.801871369702233</v>
      </c>
      <c r="X6271">
        <f t="shared" si="490"/>
        <v>0</v>
      </c>
      <c r="Y6271">
        <f t="shared" si="491"/>
        <v>1</v>
      </c>
      <c r="AA6271">
        <f>((Y6271*V6271)+H6271+273)/(Y6271*V6271)</f>
        <v>14.044751763613597</v>
      </c>
      <c r="AB6271">
        <f t="shared" si="492"/>
        <v>2.0455460767648267E-6</v>
      </c>
      <c r="AD6271">
        <f>AA6271*$C$28</f>
        <v>7.9181046168950866</v>
      </c>
      <c r="AF6271">
        <f>(Q6271-X6271)/AD6271+X6271</f>
        <v>3.6282908927340244E-6</v>
      </c>
      <c r="AH6271">
        <f>Q6271/AF6271</f>
        <v>7.9181046168950866</v>
      </c>
      <c r="AK6271" s="2"/>
      <c r="AL6271" s="2"/>
      <c r="AT6271" s="1"/>
    </row>
    <row r="6272" spans="6:46" x14ac:dyDescent="0.35">
      <c r="F6272" s="4">
        <v>44458.25</v>
      </c>
      <c r="H6272">
        <v>11.4</v>
      </c>
      <c r="I6272">
        <v>14.5041666666667</v>
      </c>
      <c r="K6272" s="2">
        <v>3.7649996856408202E-5</v>
      </c>
      <c r="L6272" s="2">
        <v>2.90287679823762E-5</v>
      </c>
      <c r="N6272">
        <f t="shared" si="488"/>
        <v>2.6354997799485741E-5</v>
      </c>
      <c r="O6272" s="2">
        <f t="shared" si="489"/>
        <v>8.7086303947128611E-6</v>
      </c>
      <c r="Q6272">
        <f>N6272+O6272</f>
        <v>3.5063628194198604E-5</v>
      </c>
      <c r="S6272">
        <f>IF(H6272&gt;$B$5,$B$5,($B$3 - $B$5)*(($B$5-H6272)/($B$5-$B$6))^(1/$B$2)+$B$5)</f>
        <v>31.466666666666669</v>
      </c>
      <c r="T6272">
        <f>K6272*S6272</f>
        <v>1.1847199010816447E-3</v>
      </c>
      <c r="U6272" s="3">
        <f>S6272*N6272/Q6272+$B$7*O6272/Q6272</f>
        <v>37.311558154236238</v>
      </c>
      <c r="V6272">
        <f>IF(U6272-H6272&lt;=10,10,U6272-H6272)</f>
        <v>25.911558154236239</v>
      </c>
      <c r="X6272">
        <f t="shared" si="490"/>
        <v>0</v>
      </c>
      <c r="Y6272">
        <f t="shared" si="491"/>
        <v>1</v>
      </c>
      <c r="AA6272">
        <f>((Y6272*V6272)+H6272+273)/(Y6272*V6272)</f>
        <v>11.97579691298896</v>
      </c>
      <c r="AB6272">
        <f t="shared" si="492"/>
        <v>2.927874315918681E-6</v>
      </c>
      <c r="AD6272">
        <f>AA6272*$C$28</f>
        <v>6.7516759586598756</v>
      </c>
      <c r="AF6272">
        <f>(Q6272-X6272)/AD6272+X6272</f>
        <v>5.1933221334808111E-6</v>
      </c>
      <c r="AH6272">
        <f>Q6272/AF6272</f>
        <v>6.7516759586598756</v>
      </c>
      <c r="AK6272" s="2"/>
      <c r="AL6272" s="2"/>
      <c r="AT6272" s="1"/>
    </row>
    <row r="6273" spans="6:46" x14ac:dyDescent="0.35">
      <c r="F6273" s="4">
        <v>44458.291666666664</v>
      </c>
      <c r="H6273">
        <v>11.3</v>
      </c>
      <c r="I6273">
        <v>14.5041666666667</v>
      </c>
      <c r="K6273" s="2">
        <v>3.43601913058482E-5</v>
      </c>
      <c r="L6273" s="2">
        <v>8.6301545900057796E-5</v>
      </c>
      <c r="N6273">
        <f t="shared" si="488"/>
        <v>2.4052133914093738E-5</v>
      </c>
      <c r="O6273" s="2">
        <f t="shared" si="489"/>
        <v>2.5890463770017342E-5</v>
      </c>
      <c r="Q6273">
        <f>N6273+O6273</f>
        <v>4.9942597684111083E-5</v>
      </c>
      <c r="S6273">
        <f>IF(H6273&gt;$B$5,$B$5,($B$3 - $B$5)*(($B$5-H6273)/($B$5-$B$6))^(1/$B$2)+$B$5)</f>
        <v>31.6</v>
      </c>
      <c r="T6273">
        <f>K6273*S6273</f>
        <v>1.0857820452648032E-3</v>
      </c>
      <c r="U6273" s="3">
        <f>S6273*N6273/Q6273+$B$7*O6273/Q6273</f>
        <v>43.730663608055551</v>
      </c>
      <c r="V6273">
        <f>IF(U6273-H6273&lt;=10,10,U6273-H6273)</f>
        <v>32.430663608055553</v>
      </c>
      <c r="X6273">
        <f t="shared" si="490"/>
        <v>0</v>
      </c>
      <c r="Y6273">
        <f t="shared" si="491"/>
        <v>1</v>
      </c>
      <c r="AA6273">
        <f>((Y6273*V6273)+H6273+273)/(Y6273*V6273)</f>
        <v>9.766394774893902</v>
      </c>
      <c r="AB6273">
        <f t="shared" si="492"/>
        <v>5.1137189142196683E-6</v>
      </c>
      <c r="AD6273">
        <f>AA6273*$C$28</f>
        <v>5.5060663840177941</v>
      </c>
      <c r="AF6273">
        <f>(Q6273-X6273)/AD6273+X6273</f>
        <v>9.0704677715250883E-6</v>
      </c>
      <c r="AH6273">
        <f>Q6273/AF6273</f>
        <v>5.5060663840177941</v>
      </c>
      <c r="AK6273" s="2"/>
      <c r="AL6273" s="2"/>
      <c r="AT6273" s="1"/>
    </row>
    <row r="6274" spans="6:46" x14ac:dyDescent="0.35">
      <c r="F6274" s="4">
        <v>44458.333333333336</v>
      </c>
      <c r="H6274">
        <v>12.2</v>
      </c>
      <c r="I6274">
        <v>14.5041666666667</v>
      </c>
      <c r="K6274" s="2">
        <v>3.2166987605474902E-5</v>
      </c>
      <c r="L6274">
        <v>1.78879457566192E-4</v>
      </c>
      <c r="N6274">
        <f t="shared" ref="N6274:N6337" si="493">$C$13*K6274</f>
        <v>2.2516891323832429E-5</v>
      </c>
      <c r="O6274" s="2">
        <f t="shared" ref="O6274:O6337" si="494">$C$14*L6274</f>
        <v>5.366383726985761E-5</v>
      </c>
      <c r="Q6274">
        <f>N6274+O6274</f>
        <v>7.6180728593690038E-5</v>
      </c>
      <c r="S6274">
        <f>IF(H6274&gt;$B$5,$B$5,($B$3 - $B$5)*(($B$5-H6274)/($B$5-$B$6))^(1/$B$2)+$B$5)</f>
        <v>30.4</v>
      </c>
      <c r="T6274">
        <f>K6274*S6274</f>
        <v>9.7787642320643704E-4</v>
      </c>
      <c r="U6274" s="3">
        <f>S6274*N6274/Q6274+$B$7*O6274/Q6274</f>
        <v>47.728928473228621</v>
      </c>
      <c r="V6274">
        <f>IF(U6274-H6274&lt;=10,10,U6274-H6274)</f>
        <v>35.528928473228618</v>
      </c>
      <c r="X6274">
        <f t="shared" ref="X6274:X6337" si="495">IF(Q6274-$C$20&lt;=0,0,Q6274-$C$20)</f>
        <v>0</v>
      </c>
      <c r="Y6274">
        <f t="shared" ref="Y6274:Y6337" si="496">1-(X6274/Q6274)</f>
        <v>1</v>
      </c>
      <c r="AA6274">
        <f>((Y6274*V6274)+H6274+273)/(Y6274*V6274)</f>
        <v>9.0272615093050419</v>
      </c>
      <c r="AB6274">
        <f t="shared" ref="AB6274:AB6337" si="497">(Q6274-X6274)/AA6274</f>
        <v>8.4389633019011505E-6</v>
      </c>
      <c r="AD6274">
        <f>AA6274*$C$28</f>
        <v>5.0893602277778287</v>
      </c>
      <c r="AF6274">
        <f>(Q6274-X6274)/AD6274+X6274</f>
        <v>1.4968625757299338E-5</v>
      </c>
      <c r="AH6274">
        <f>Q6274/AF6274</f>
        <v>5.0893602277778287</v>
      </c>
      <c r="AK6274" s="2"/>
      <c r="AT6274" s="1"/>
    </row>
    <row r="6275" spans="6:46" x14ac:dyDescent="0.35">
      <c r="F6275" s="4">
        <v>44458.375</v>
      </c>
      <c r="H6275">
        <v>14.4</v>
      </c>
      <c r="I6275">
        <v>14.5041666666667</v>
      </c>
      <c r="K6275" s="2">
        <v>2.8146114154790599E-5</v>
      </c>
      <c r="L6275">
        <v>2.7459615876196798E-4</v>
      </c>
      <c r="N6275">
        <f t="shared" si="493"/>
        <v>1.9702279908353418E-5</v>
      </c>
      <c r="O6275" s="2">
        <f t="shared" si="494"/>
        <v>8.2378847628590408E-5</v>
      </c>
      <c r="Q6275">
        <f>N6275+O6275</f>
        <v>1.0208112753694383E-4</v>
      </c>
      <c r="S6275">
        <f>IF(H6275&gt;$B$5,$B$5,($B$3 - $B$5)*(($B$5-H6275)/($B$5-$B$6))^(1/$B$2)+$B$5)</f>
        <v>27.466666666666665</v>
      </c>
      <c r="T6275">
        <f>K6275*S6275</f>
        <v>7.7307993545158173E-4</v>
      </c>
      <c r="U6275" s="3">
        <f>S6275*N6275/Q6275+$B$7*O6275/Q6275</f>
        <v>49.685898821532824</v>
      </c>
      <c r="V6275">
        <f>IF(U6275-H6275&lt;=10,10,U6275-H6275)</f>
        <v>35.285898821532825</v>
      </c>
      <c r="X6275">
        <f t="shared" si="495"/>
        <v>0</v>
      </c>
      <c r="Y6275">
        <f t="shared" si="496"/>
        <v>1</v>
      </c>
      <c r="AA6275">
        <f>((Y6275*V6275)+H6275+273)/(Y6275*V6275)</f>
        <v>9.1448966753999006</v>
      </c>
      <c r="AB6275">
        <f t="shared" si="497"/>
        <v>1.116263323253785E-5</v>
      </c>
      <c r="AD6275">
        <f>AA6275*$C$28</f>
        <v>5.1556802003513607</v>
      </c>
      <c r="AF6275">
        <f>(Q6275-X6275)/AD6275+X6275</f>
        <v>1.9799740009084929E-5</v>
      </c>
      <c r="AH6275">
        <f>Q6275/AF6275</f>
        <v>5.1556802003513607</v>
      </c>
      <c r="AK6275" s="2"/>
      <c r="AT6275" s="1"/>
    </row>
    <row r="6276" spans="6:46" x14ac:dyDescent="0.35">
      <c r="F6276" s="4">
        <v>44458.416666666664</v>
      </c>
      <c r="H6276">
        <v>17.3</v>
      </c>
      <c r="I6276">
        <v>14.5041666666667</v>
      </c>
      <c r="K6276" s="2">
        <v>2.5587376504355099E-5</v>
      </c>
      <c r="L6276">
        <v>3.12255566651633E-4</v>
      </c>
      <c r="N6276">
        <f t="shared" si="493"/>
        <v>1.7911163553048568E-5</v>
      </c>
      <c r="O6276" s="2">
        <f t="shared" si="494"/>
        <v>9.3676669995489917E-5</v>
      </c>
      <c r="Q6276">
        <f>N6276+O6276</f>
        <v>1.1158783354853849E-4</v>
      </c>
      <c r="S6276">
        <f>IF(H6276&gt;$B$5,$B$5,($B$3 - $B$5)*(($B$5-H6276)/($B$5-$B$6))^(1/$B$2)+$B$5)</f>
        <v>23.599999999999998</v>
      </c>
      <c r="T6276">
        <f>K6276*S6276</f>
        <v>6.0386208550278024E-4</v>
      </c>
      <c r="U6276" s="3">
        <f>S6276*N6276/Q6276+$B$7*O6276/Q6276</f>
        <v>49.959929611671441</v>
      </c>
      <c r="V6276">
        <f>IF(U6276-H6276&lt;=10,10,U6276-H6276)</f>
        <v>32.659929611671444</v>
      </c>
      <c r="X6276">
        <f t="shared" si="495"/>
        <v>0</v>
      </c>
      <c r="Y6276">
        <f t="shared" si="496"/>
        <v>1</v>
      </c>
      <c r="AA6276">
        <f>((Y6276*V6276)+H6276+273)/(Y6276*V6276)</f>
        <v>9.8885678399091699</v>
      </c>
      <c r="AB6276">
        <f t="shared" si="497"/>
        <v>1.1284529302431672E-5</v>
      </c>
      <c r="AD6276">
        <f>AA6276*$C$28</f>
        <v>5.574944718533029</v>
      </c>
      <c r="AF6276">
        <f>(Q6276-X6276)/AD6276+X6276</f>
        <v>2.0015953373955842E-5</v>
      </c>
      <c r="AH6276">
        <f>Q6276/AF6276</f>
        <v>5.574944718533029</v>
      </c>
      <c r="AK6276" s="2"/>
      <c r="AT6276" s="1"/>
    </row>
    <row r="6277" spans="6:46" x14ac:dyDescent="0.35">
      <c r="F6277" s="4">
        <v>44458.458333333336</v>
      </c>
      <c r="H6277">
        <v>18.5</v>
      </c>
      <c r="I6277">
        <v>14.5041666666667</v>
      </c>
      <c r="K6277" s="2">
        <v>2.33941728039818E-5</v>
      </c>
      <c r="L6277">
        <v>3.0754798900377398E-4</v>
      </c>
      <c r="N6277">
        <f t="shared" si="493"/>
        <v>1.6375920962787258E-5</v>
      </c>
      <c r="O6277" s="2">
        <f t="shared" si="494"/>
        <v>9.2264396701132213E-5</v>
      </c>
      <c r="Q6277">
        <f>N6277+O6277</f>
        <v>1.0864031766391946E-4</v>
      </c>
      <c r="S6277">
        <f>IF(H6277&gt;$B$5,$B$5,($B$3 - $B$5)*(($B$5-H6277)/($B$5-$B$6))^(1/$B$2)+$B$5)</f>
        <v>22</v>
      </c>
      <c r="T6277">
        <f>K6277*S6277</f>
        <v>5.1467180168759963E-4</v>
      </c>
      <c r="U6277" s="3">
        <f>S6277*N6277/Q6277+$B$7*O6277/Q6277</f>
        <v>50.025738110931044</v>
      </c>
      <c r="V6277">
        <f>IF(U6277-H6277&lt;=10,10,U6277-H6277)</f>
        <v>31.525738110931044</v>
      </c>
      <c r="X6277">
        <f t="shared" si="495"/>
        <v>0</v>
      </c>
      <c r="Y6277">
        <f t="shared" si="496"/>
        <v>1</v>
      </c>
      <c r="AA6277">
        <f>((Y6277*V6277)+H6277+273)/(Y6277*V6277)</f>
        <v>10.246413168005322</v>
      </c>
      <c r="AB6277">
        <f t="shared" si="497"/>
        <v>1.060276565883089E-5</v>
      </c>
      <c r="AD6277">
        <f>AA6277*$C$28</f>
        <v>5.7766895974901109</v>
      </c>
      <c r="AF6277">
        <f>(Q6277-X6277)/AD6277+X6277</f>
        <v>1.8806673931575296E-5</v>
      </c>
      <c r="AH6277">
        <f>Q6277/AF6277</f>
        <v>5.7766895974901109</v>
      </c>
      <c r="AK6277" s="2"/>
      <c r="AT6277" s="1"/>
    </row>
    <row r="6278" spans="6:46" x14ac:dyDescent="0.35">
      <c r="F6278" s="4">
        <v>44458.5</v>
      </c>
      <c r="H6278">
        <v>17.8</v>
      </c>
      <c r="I6278">
        <v>14.5041666666667</v>
      </c>
      <c r="K6278" s="2">
        <v>2.22975709537951E-5</v>
      </c>
      <c r="L6278">
        <v>2.6831979299589198E-4</v>
      </c>
      <c r="N6278">
        <f t="shared" si="493"/>
        <v>1.5608299667656568E-5</v>
      </c>
      <c r="O6278" s="2">
        <f t="shared" si="494"/>
        <v>8.049593789876761E-5</v>
      </c>
      <c r="Q6278">
        <f>N6278+O6278</f>
        <v>9.6104237566424174E-5</v>
      </c>
      <c r="S6278">
        <f>IF(H6278&gt;$B$5,$B$5,($B$3 - $B$5)*(($B$5-H6278)/($B$5-$B$6))^(1/$B$2)+$B$5)</f>
        <v>22.933333333333334</v>
      </c>
      <c r="T6278">
        <f>K6278*S6278</f>
        <v>5.1135762720703429E-4</v>
      </c>
      <c r="U6278" s="3">
        <f>S6278*N6278/Q6278+$B$7*O6278/Q6278</f>
        <v>49.792049181699682</v>
      </c>
      <c r="V6278">
        <f>IF(U6278-H6278&lt;=10,10,U6278-H6278)</f>
        <v>31.992049181699681</v>
      </c>
      <c r="X6278">
        <f t="shared" si="495"/>
        <v>0</v>
      </c>
      <c r="Y6278">
        <f t="shared" si="496"/>
        <v>1</v>
      </c>
      <c r="AA6278">
        <f>((Y6278*V6278)+H6278+273)/(Y6278*V6278)</f>
        <v>10.089758469311978</v>
      </c>
      <c r="AB6278">
        <f t="shared" si="497"/>
        <v>9.5249294478877192E-6</v>
      </c>
      <c r="AD6278">
        <f>AA6278*$C$28</f>
        <v>5.6883713193276106</v>
      </c>
      <c r="AF6278">
        <f>(Q6278-X6278)/AD6278+X6278</f>
        <v>1.6894860087611878E-5</v>
      </c>
      <c r="AH6278">
        <f>Q6278/AF6278</f>
        <v>5.6883713193276106</v>
      </c>
      <c r="AK6278" s="2"/>
      <c r="AT6278" s="1"/>
    </row>
    <row r="6279" spans="6:46" x14ac:dyDescent="0.35">
      <c r="F6279" s="4">
        <v>44458.541666666664</v>
      </c>
      <c r="H6279">
        <v>17.8</v>
      </c>
      <c r="I6279">
        <v>14.5041666666667</v>
      </c>
      <c r="K6279" s="2">
        <v>2.1932037003732899E-5</v>
      </c>
      <c r="L6279">
        <v>2.22815231221933E-4</v>
      </c>
      <c r="N6279">
        <f t="shared" si="493"/>
        <v>1.5352425902613027E-5</v>
      </c>
      <c r="O6279" s="2">
        <f t="shared" si="494"/>
        <v>6.684456936657991E-5</v>
      </c>
      <c r="Q6279">
        <f>N6279+O6279</f>
        <v>8.2196995269192945E-5</v>
      </c>
      <c r="S6279">
        <f>IF(H6279&gt;$B$5,$B$5,($B$3 - $B$5)*(($B$5-H6279)/($B$5-$B$6))^(1/$B$2)+$B$5)</f>
        <v>22.933333333333334</v>
      </c>
      <c r="T6279">
        <f>K6279*S6279</f>
        <v>5.0297471528560776E-4</v>
      </c>
      <c r="U6279" s="3">
        <f>S6279*N6279/Q6279+$B$7*O6279/Q6279</f>
        <v>49.010716300133375</v>
      </c>
      <c r="V6279">
        <f>IF(U6279-H6279&lt;=10,10,U6279-H6279)</f>
        <v>31.210716300133374</v>
      </c>
      <c r="X6279">
        <f t="shared" si="495"/>
        <v>0</v>
      </c>
      <c r="Y6279">
        <f t="shared" si="496"/>
        <v>1</v>
      </c>
      <c r="AA6279">
        <f>((Y6279*V6279)+H6279+273)/(Y6279*V6279)</f>
        <v>10.317312592366145</v>
      </c>
      <c r="AB6279">
        <f t="shared" si="497"/>
        <v>7.9668997651589142E-6</v>
      </c>
      <c r="AD6279">
        <f>AA6279*$C$28</f>
        <v>5.8166610451038059</v>
      </c>
      <c r="AF6279">
        <f>(Q6279-X6279)/AD6279+X6279</f>
        <v>1.4131302242268792E-5</v>
      </c>
      <c r="AH6279">
        <f>Q6279/AF6279</f>
        <v>5.8166610451038059</v>
      </c>
      <c r="AK6279" s="2"/>
      <c r="AT6279" s="1"/>
    </row>
    <row r="6280" spans="6:46" x14ac:dyDescent="0.35">
      <c r="F6280" s="4">
        <v>44458.583333333336</v>
      </c>
      <c r="H6280">
        <v>18.899999999999999</v>
      </c>
      <c r="I6280">
        <v>14.5041666666667</v>
      </c>
      <c r="K6280" s="2">
        <v>2.1932037003732899E-5</v>
      </c>
      <c r="L6280">
        <v>1.6475793791582199E-4</v>
      </c>
      <c r="N6280">
        <f t="shared" si="493"/>
        <v>1.5352425902613027E-5</v>
      </c>
      <c r="O6280" s="2">
        <f t="shared" si="494"/>
        <v>4.9427381374746602E-5</v>
      </c>
      <c r="Q6280">
        <f>N6280+O6280</f>
        <v>6.4779807277359622E-5</v>
      </c>
      <c r="S6280">
        <f>IF(H6280&gt;$B$5,$B$5,($B$3 - $B$5)*(($B$5-H6280)/($B$5-$B$6))^(1/$B$2)+$B$5)</f>
        <v>21.466666666666669</v>
      </c>
      <c r="T6280">
        <f>K6280*S6280</f>
        <v>4.7080772768013295E-4</v>
      </c>
      <c r="U6280" s="3">
        <f>S6280*N6280/Q6280+$B$7*O6280/Q6280</f>
        <v>47.052801067107367</v>
      </c>
      <c r="V6280">
        <f>IF(U6280-H6280&lt;=10,10,U6280-H6280)</f>
        <v>28.152801067107369</v>
      </c>
      <c r="X6280">
        <f t="shared" si="495"/>
        <v>0</v>
      </c>
      <c r="Y6280">
        <f t="shared" si="496"/>
        <v>1</v>
      </c>
      <c r="AA6280">
        <f>((Y6280*V6280)+H6280+273)/(Y6280*V6280)</f>
        <v>11.368417668430318</v>
      </c>
      <c r="AB6280">
        <f t="shared" si="497"/>
        <v>5.6982254845589279E-6</v>
      </c>
      <c r="AD6280">
        <f>AA6280*$C$28</f>
        <v>6.4092496572562654</v>
      </c>
      <c r="AF6280">
        <f>(Q6280-X6280)/AD6280+X6280</f>
        <v>1.0107237311940069E-5</v>
      </c>
      <c r="AH6280">
        <f>Q6280/AF6280</f>
        <v>6.4092496572562654</v>
      </c>
      <c r="AK6280" s="2"/>
      <c r="AT6280" s="1"/>
    </row>
    <row r="6281" spans="6:46" x14ac:dyDescent="0.35">
      <c r="F6281" s="4">
        <v>44458.625</v>
      </c>
      <c r="H6281">
        <v>18.5</v>
      </c>
      <c r="I6281">
        <v>14.5041666666667</v>
      </c>
      <c r="K6281" s="2">
        <v>2.22975709537951E-5</v>
      </c>
      <c r="L6281">
        <v>1.11407615610967E-4</v>
      </c>
      <c r="N6281">
        <f t="shared" si="493"/>
        <v>1.5608299667656568E-5</v>
      </c>
      <c r="O6281" s="2">
        <f t="shared" si="494"/>
        <v>3.3422284683290104E-5</v>
      </c>
      <c r="Q6281">
        <f>N6281+O6281</f>
        <v>4.9030584350946669E-5</v>
      </c>
      <c r="S6281">
        <f>IF(H6281&gt;$B$5,$B$5,($B$3 - $B$5)*(($B$5-H6281)/($B$5-$B$6))^(1/$B$2)+$B$5)</f>
        <v>22</v>
      </c>
      <c r="T6281">
        <f>K6281*S6281</f>
        <v>4.9054656098349221E-4</v>
      </c>
      <c r="U6281" s="3">
        <f>S6281*N6281/Q6281+$B$7*O6281/Q6281</f>
        <v>44.494844986021022</v>
      </c>
      <c r="V6281">
        <f>IF(U6281-H6281&lt;=10,10,U6281-H6281)</f>
        <v>25.994844986021022</v>
      </c>
      <c r="X6281">
        <f t="shared" si="495"/>
        <v>0</v>
      </c>
      <c r="Y6281">
        <f t="shared" si="496"/>
        <v>1</v>
      </c>
      <c r="AA6281">
        <f>((Y6281*V6281)+H6281+273)/(Y6281*V6281)</f>
        <v>12.213761811495969</v>
      </c>
      <c r="AB6281">
        <f t="shared" si="497"/>
        <v>4.014372075341896E-6</v>
      </c>
      <c r="AD6281">
        <f>AA6281*$C$28</f>
        <v>6.8858350376696507</v>
      </c>
      <c r="AF6281">
        <f>(Q6281-X6281)/AD6281+X6281</f>
        <v>7.1204994140463637E-6</v>
      </c>
      <c r="AH6281">
        <f>Q6281/AF6281</f>
        <v>6.8858350376696507</v>
      </c>
      <c r="AK6281" s="2"/>
      <c r="AT6281" s="1"/>
    </row>
    <row r="6282" spans="6:46" x14ac:dyDescent="0.35">
      <c r="F6282" s="4">
        <v>44458.666666666664</v>
      </c>
      <c r="H6282">
        <v>18.2</v>
      </c>
      <c r="I6282">
        <v>14.5041666666667</v>
      </c>
      <c r="K6282" s="2">
        <v>2.41252407041062E-5</v>
      </c>
      <c r="L6282" s="2">
        <v>9.2578154324775595E-5</v>
      </c>
      <c r="N6282">
        <f t="shared" si="493"/>
        <v>1.688766849287434E-5</v>
      </c>
      <c r="O6282" s="2">
        <f t="shared" si="494"/>
        <v>2.7773446297432682E-5</v>
      </c>
      <c r="Q6282">
        <f>N6282+O6282</f>
        <v>4.4661114790307019E-5</v>
      </c>
      <c r="S6282">
        <f>IF(H6282&gt;$B$5,$B$5,($B$3 - $B$5)*(($B$5-H6282)/($B$5-$B$6))^(1/$B$2)+$B$5)</f>
        <v>22.400000000000002</v>
      </c>
      <c r="T6282">
        <f>K6282*S6282</f>
        <v>5.4040539177197889E-4</v>
      </c>
      <c r="U6282" s="3">
        <f>S6282*N6282/Q6282+$B$7*O6282/Q6282</f>
        <v>42.672990352959374</v>
      </c>
      <c r="V6282">
        <f>IF(U6282-H6282&lt;=10,10,U6282-H6282)</f>
        <v>24.472990352959375</v>
      </c>
      <c r="X6282">
        <f t="shared" si="495"/>
        <v>0</v>
      </c>
      <c r="Y6282">
        <f t="shared" si="496"/>
        <v>1</v>
      </c>
      <c r="AA6282">
        <f>((Y6282*V6282)+H6282+273)/(Y6282*V6282)</f>
        <v>12.898831969456763</v>
      </c>
      <c r="AB6282">
        <f t="shared" si="497"/>
        <v>3.4624154261455913E-6</v>
      </c>
      <c r="AD6282">
        <f>AA6282*$C$28</f>
        <v>7.272061670361003</v>
      </c>
      <c r="AF6282">
        <f>(Q6282-X6282)/AD6282+X6282</f>
        <v>6.1414653525744824E-6</v>
      </c>
      <c r="AH6282">
        <f>Q6282/AF6282</f>
        <v>7.272061670361003</v>
      </c>
      <c r="AK6282" s="2"/>
      <c r="AL6282" s="2"/>
      <c r="AT6282" s="1"/>
    </row>
    <row r="6283" spans="6:46" x14ac:dyDescent="0.35">
      <c r="F6283" s="4">
        <v>44458.708333333336</v>
      </c>
      <c r="H6283">
        <v>17.7</v>
      </c>
      <c r="I6283">
        <v>14.5041666666667</v>
      </c>
      <c r="K6283" s="2">
        <v>2.7049512304603899E-5</v>
      </c>
      <c r="L6283">
        <v>1.06700280621749E-4</v>
      </c>
      <c r="N6283">
        <f t="shared" si="493"/>
        <v>1.8934658613222728E-5</v>
      </c>
      <c r="O6283" s="2">
        <f t="shared" si="494"/>
        <v>3.2010084186524702E-5</v>
      </c>
      <c r="Q6283">
        <f>N6283+O6283</f>
        <v>5.094474279974743E-5</v>
      </c>
      <c r="S6283">
        <f>IF(H6283&gt;$B$5,$B$5,($B$3 - $B$5)*(($B$5-H6283)/($B$5-$B$6))^(1/$B$2)+$B$5)</f>
        <v>23.066666666666666</v>
      </c>
      <c r="T6283">
        <f>K6283*S6283</f>
        <v>6.2394208382619658E-4</v>
      </c>
      <c r="U6283" s="3">
        <f>S6283*N6283/Q6283+$B$7*O6283/Q6283</f>
        <v>43.131321666974635</v>
      </c>
      <c r="V6283">
        <f>IF(U6283-H6283&lt;=10,10,U6283-H6283)</f>
        <v>25.431321666974636</v>
      </c>
      <c r="X6283">
        <f t="shared" si="495"/>
        <v>0</v>
      </c>
      <c r="Y6283">
        <f t="shared" si="496"/>
        <v>1</v>
      </c>
      <c r="AA6283">
        <f>((Y6283*V6283)+H6283+273)/(Y6283*V6283)</f>
        <v>12.430786170170066</v>
      </c>
      <c r="AB6283">
        <f t="shared" si="497"/>
        <v>4.0982719919998791E-6</v>
      </c>
      <c r="AD6283">
        <f>AA6283*$C$28</f>
        <v>7.008188327020628</v>
      </c>
      <c r="AF6283">
        <f>(Q6283-X6283)/AD6283+X6283</f>
        <v>7.2693170363767081E-6</v>
      </c>
      <c r="AH6283">
        <f>Q6283/AF6283</f>
        <v>7.008188327020628</v>
      </c>
      <c r="AK6283" s="2"/>
      <c r="AT6283" s="1"/>
    </row>
    <row r="6284" spans="6:46" x14ac:dyDescent="0.35">
      <c r="F6284" s="4">
        <v>44458.75</v>
      </c>
      <c r="H6284">
        <v>16.8</v>
      </c>
      <c r="I6284">
        <v>14.5041666666667</v>
      </c>
      <c r="K6284" s="2">
        <v>2.8877182054914999E-5</v>
      </c>
      <c r="L6284">
        <v>1.3808247344009199E-4</v>
      </c>
      <c r="N6284">
        <f t="shared" si="493"/>
        <v>2.0214027438440497E-5</v>
      </c>
      <c r="O6284" s="2">
        <f t="shared" si="494"/>
        <v>4.1424742032027601E-5</v>
      </c>
      <c r="Q6284">
        <f>N6284+O6284</f>
        <v>6.1638769470468091E-5</v>
      </c>
      <c r="S6284">
        <f>IF(H6284&gt;$B$5,$B$5,($B$3 - $B$5)*(($B$5-H6284)/($B$5-$B$6))^(1/$B$2)+$B$5)</f>
        <v>24.266666666666666</v>
      </c>
      <c r="T6284">
        <f>K6284*S6284</f>
        <v>7.0075295119927062E-4</v>
      </c>
      <c r="U6284" s="3">
        <f>S6284*N6284/Q6284+$B$7*O6284/Q6284</f>
        <v>44.921206269823678</v>
      </c>
      <c r="V6284">
        <f>IF(U6284-H6284&lt;=10,10,U6284-H6284)</f>
        <v>28.121206269823677</v>
      </c>
      <c r="X6284">
        <f t="shared" si="495"/>
        <v>0</v>
      </c>
      <c r="Y6284">
        <f t="shared" si="496"/>
        <v>1</v>
      </c>
      <c r="AA6284">
        <f>((Y6284*V6284)+H6284+273)/(Y6284*V6284)</f>
        <v>11.305390075353161</v>
      </c>
      <c r="AB6284">
        <f t="shared" si="497"/>
        <v>5.4521576928908046E-6</v>
      </c>
      <c r="AD6284">
        <f>AA6284*$C$28</f>
        <v>6.373716165163585</v>
      </c>
      <c r="AF6284">
        <f>(Q6284-X6284)/AD6284+X6284</f>
        <v>9.6707741407380507E-6</v>
      </c>
      <c r="AH6284">
        <f>Q6284/AF6284</f>
        <v>6.373716165163585</v>
      </c>
      <c r="AK6284" s="2"/>
      <c r="AT6284" s="1"/>
    </row>
    <row r="6285" spans="6:46" x14ac:dyDescent="0.35">
      <c r="F6285" s="4">
        <v>44458.791666666664</v>
      </c>
      <c r="H6285">
        <v>14.6</v>
      </c>
      <c r="I6285">
        <v>14.5041666666667</v>
      </c>
      <c r="K6285" s="2">
        <v>3.10703857552883E-5</v>
      </c>
      <c r="L6285">
        <v>1.4749762873581099E-4</v>
      </c>
      <c r="N6285">
        <f t="shared" si="493"/>
        <v>2.174927002870181E-5</v>
      </c>
      <c r="O6285" s="2">
        <f t="shared" si="494"/>
        <v>4.4249288620743302E-5</v>
      </c>
      <c r="Q6285">
        <f>N6285+O6285</f>
        <v>6.5998558649445118E-5</v>
      </c>
      <c r="S6285">
        <f>IF(H6285&gt;$B$5,$B$5,($B$3 - $B$5)*(($B$5-H6285)/($B$5-$B$6))^(1/$B$2)+$B$5)</f>
        <v>27.200000000000003</v>
      </c>
      <c r="T6285">
        <f>K6285*S6285</f>
        <v>8.4511449254384187E-4</v>
      </c>
      <c r="U6285" s="3">
        <f>S6285*N6285/Q6285+$B$7*O6285/Q6285</f>
        <v>45.838743766974758</v>
      </c>
      <c r="V6285">
        <f>IF(U6285-H6285&lt;=10,10,U6285-H6285)</f>
        <v>31.238743766974757</v>
      </c>
      <c r="X6285">
        <f t="shared" si="495"/>
        <v>0</v>
      </c>
      <c r="Y6285">
        <f t="shared" si="496"/>
        <v>1</v>
      </c>
      <c r="AA6285">
        <f>((Y6285*V6285)+H6285+273)/(Y6285*V6285)</f>
        <v>10.206516182127894</v>
      </c>
      <c r="AB6285">
        <f t="shared" si="497"/>
        <v>6.4663159761615628E-6</v>
      </c>
      <c r="AD6285">
        <f>AA6285*$C$28</f>
        <v>5.7541966041362018</v>
      </c>
      <c r="AF6285">
        <f>(Q6285-X6285)/AD6285+X6285</f>
        <v>1.1469639150321068E-5</v>
      </c>
      <c r="AH6285">
        <f>Q6285/AF6285</f>
        <v>5.7541966041362018</v>
      </c>
      <c r="AK6285" s="2"/>
      <c r="AT6285" s="1"/>
    </row>
    <row r="6286" spans="6:46" x14ac:dyDescent="0.35">
      <c r="F6286" s="4">
        <v>44458.833333333336</v>
      </c>
      <c r="H6286">
        <v>13.4</v>
      </c>
      <c r="I6286">
        <v>14.5041666666667</v>
      </c>
      <c r="K6286" s="2">
        <v>3.2166987605474902E-5</v>
      </c>
      <c r="L6286">
        <v>1.3808247344009199E-4</v>
      </c>
      <c r="N6286">
        <f t="shared" si="493"/>
        <v>2.2516891323832429E-5</v>
      </c>
      <c r="O6286" s="2">
        <f t="shared" si="494"/>
        <v>4.1424742032027601E-5</v>
      </c>
      <c r="Q6286">
        <f>N6286+O6286</f>
        <v>6.394163335586003E-5</v>
      </c>
      <c r="S6286">
        <f>IF(H6286&gt;$B$5,$B$5,($B$3 - $B$5)*(($B$5-H6286)/($B$5-$B$6))^(1/$B$2)+$B$5)</f>
        <v>28.8</v>
      </c>
      <c r="T6286">
        <f>K6286*S6286</f>
        <v>9.2640924303767722E-4</v>
      </c>
      <c r="U6286" s="3">
        <f>S6286*N6286/Q6286+$B$7*O6286/Q6286</f>
        <v>45.773733454678109</v>
      </c>
      <c r="V6286">
        <f>IF(U6286-H6286&lt;=10,10,U6286-H6286)</f>
        <v>32.37373345467811</v>
      </c>
      <c r="X6286">
        <f t="shared" si="495"/>
        <v>0</v>
      </c>
      <c r="Y6286">
        <f t="shared" si="496"/>
        <v>1</v>
      </c>
      <c r="AA6286">
        <f>((Y6286*V6286)+H6286+273)/(Y6286*V6286)</f>
        <v>9.8466781380327415</v>
      </c>
      <c r="AB6286">
        <f t="shared" si="497"/>
        <v>6.4937263572052606E-6</v>
      </c>
      <c r="AD6286">
        <f>AA6286*$C$28</f>
        <v>5.5513282782134912</v>
      </c>
      <c r="AF6286">
        <f>(Q6286-X6286)/AD6286+X6286</f>
        <v>1.1518258361121007E-5</v>
      </c>
      <c r="AH6286">
        <f>Q6286/AF6286</f>
        <v>5.5513282782134912</v>
      </c>
      <c r="AK6286" s="2"/>
      <c r="AT6286" s="1"/>
    </row>
    <row r="6287" spans="6:46" x14ac:dyDescent="0.35">
      <c r="F6287" s="4">
        <v>44458.875</v>
      </c>
      <c r="H6287">
        <v>12.3</v>
      </c>
      <c r="I6287">
        <v>14.5041666666667</v>
      </c>
      <c r="K6287" s="2">
        <v>3.28980555055994E-5</v>
      </c>
      <c r="L6287">
        <v>1.3337489579223299E-4</v>
      </c>
      <c r="N6287">
        <f t="shared" si="493"/>
        <v>2.3028638853919578E-5</v>
      </c>
      <c r="O6287" s="2">
        <f t="shared" si="494"/>
        <v>4.0012468737669904E-5</v>
      </c>
      <c r="Q6287">
        <f>N6287+O6287</f>
        <v>6.3041107591589482E-5</v>
      </c>
      <c r="S6287">
        <f>IF(H6287&gt;$B$5,$B$5,($B$3 - $B$5)*(($B$5-H6287)/($B$5-$B$6))^(1/$B$2)+$B$5)</f>
        <v>30.266666666666666</v>
      </c>
      <c r="T6287">
        <f>K6287*S6287</f>
        <v>9.9571447996947516E-4</v>
      </c>
      <c r="U6287" s="3">
        <f>S6287*N6287/Q6287+$B$7*O6287/Q6287</f>
        <v>45.965022304542543</v>
      </c>
      <c r="V6287">
        <f>IF(U6287-H6287&lt;=10,10,U6287-H6287)</f>
        <v>33.665022304542546</v>
      </c>
      <c r="X6287">
        <f t="shared" si="495"/>
        <v>0</v>
      </c>
      <c r="Y6287">
        <f t="shared" si="496"/>
        <v>1</v>
      </c>
      <c r="AA6287">
        <f>((Y6287*V6287)+H6287+273)/(Y6287*V6287)</f>
        <v>9.4746713493638008</v>
      </c>
      <c r="AB6287">
        <f t="shared" si="497"/>
        <v>6.6536458381559089E-6</v>
      </c>
      <c r="AD6287">
        <f>AA6287*$C$28</f>
        <v>5.3415994969254426</v>
      </c>
      <c r="AF6287">
        <f>(Q6287-X6287)/AD6287+X6287</f>
        <v>1.1801915817139632E-5</v>
      </c>
      <c r="AH6287">
        <f>Q6287/AF6287</f>
        <v>5.3415994969254426</v>
      </c>
      <c r="AK6287" s="2"/>
      <c r="AT6287" s="1"/>
    </row>
    <row r="6288" spans="6:46" x14ac:dyDescent="0.35">
      <c r="F6288" s="4">
        <v>44458.916666666664</v>
      </c>
      <c r="H6288">
        <v>12.3</v>
      </c>
      <c r="I6288">
        <v>14.5041666666667</v>
      </c>
      <c r="K6288" s="2">
        <v>3.3629123405723797E-5</v>
      </c>
      <c r="L6288">
        <v>1.0670015929242799E-4</v>
      </c>
      <c r="N6288">
        <f t="shared" si="493"/>
        <v>2.3540386384006657E-5</v>
      </c>
      <c r="O6288" s="2">
        <f t="shared" si="494"/>
        <v>3.2010047787728405E-5</v>
      </c>
      <c r="Q6288">
        <f>N6288+O6288</f>
        <v>5.5550434171735058E-5</v>
      </c>
      <c r="S6288">
        <f>IF(H6288&gt;$B$5,$B$5,($B$3 - $B$5)*(($B$5-H6288)/($B$5-$B$6))^(1/$B$2)+$B$5)</f>
        <v>30.266666666666666</v>
      </c>
      <c r="T6288">
        <f>K6288*S6288</f>
        <v>1.0178414684132403E-3</v>
      </c>
      <c r="U6288" s="3">
        <f>S6288*N6288/Q6288+$B$7*O6288/Q6288</f>
        <v>44.518853778332002</v>
      </c>
      <c r="V6288">
        <f>IF(U6288-H6288&lt;=10,10,U6288-H6288)</f>
        <v>32.218853778332004</v>
      </c>
      <c r="X6288">
        <f t="shared" si="495"/>
        <v>0</v>
      </c>
      <c r="Y6288">
        <f t="shared" si="496"/>
        <v>1</v>
      </c>
      <c r="AA6288">
        <f>((Y6288*V6288)+H6288+273)/(Y6288*V6288)</f>
        <v>9.8550636209122828</v>
      </c>
      <c r="AB6288">
        <f t="shared" si="497"/>
        <v>5.6367402899214114E-6</v>
      </c>
      <c r="AD6288">
        <f>AA6288*$C$28</f>
        <v>5.5560558185659952</v>
      </c>
      <c r="AF6288">
        <f>(Q6288-X6288)/AD6288+X6288</f>
        <v>9.9981778415740425E-6</v>
      </c>
      <c r="AH6288">
        <f>Q6288/AF6288</f>
        <v>5.5560558185659952</v>
      </c>
      <c r="AK6288" s="2"/>
      <c r="AT6288" s="1"/>
    </row>
    <row r="6289" spans="6:46" x14ac:dyDescent="0.35">
      <c r="F6289" s="4">
        <v>44458.958333333336</v>
      </c>
      <c r="H6289">
        <v>12</v>
      </c>
      <c r="I6289">
        <v>14.5041666666667</v>
      </c>
      <c r="K6289" s="2">
        <v>3.3629123405723797E-5</v>
      </c>
      <c r="L6289" s="2">
        <v>7.8434795396658397E-5</v>
      </c>
      <c r="N6289">
        <f t="shared" si="493"/>
        <v>2.3540386384006657E-5</v>
      </c>
      <c r="O6289" s="2">
        <f t="shared" si="494"/>
        <v>2.3530438618997524E-5</v>
      </c>
      <c r="Q6289">
        <f>N6289+O6289</f>
        <v>4.707082500300418E-5</v>
      </c>
      <c r="S6289">
        <f>IF(H6289&gt;$B$5,$B$5,($B$3 - $B$5)*(($B$5-H6289)/($B$5-$B$6))^(1/$B$2)+$B$5)</f>
        <v>30.666666666666664</v>
      </c>
      <c r="T6289">
        <f>K6289*S6289</f>
        <v>1.0312931177755297E-3</v>
      </c>
      <c r="U6289" s="3">
        <f>S6289*N6289/Q6289+$B$7*O6289/Q6289</f>
        <v>42.83076207733906</v>
      </c>
      <c r="V6289">
        <f>IF(U6289-H6289&lt;=10,10,U6289-H6289)</f>
        <v>30.83076207733906</v>
      </c>
      <c r="X6289">
        <f t="shared" si="495"/>
        <v>0</v>
      </c>
      <c r="Y6289">
        <f t="shared" si="496"/>
        <v>1</v>
      </c>
      <c r="AA6289">
        <f>((Y6289*V6289)+H6289+273)/(Y6289*V6289)</f>
        <v>10.244014120866575</v>
      </c>
      <c r="AB6289">
        <f t="shared" si="497"/>
        <v>4.5949590119290364E-6</v>
      </c>
      <c r="AD6289">
        <f>AA6289*$C$28</f>
        <v>5.7753370704718208</v>
      </c>
      <c r="AF6289">
        <f>(Q6289-X6289)/AD6289+X6289</f>
        <v>8.1503164973120246E-6</v>
      </c>
      <c r="AH6289">
        <f>Q6289/AF6289</f>
        <v>5.7753370704718208</v>
      </c>
      <c r="AK6289" s="2"/>
      <c r="AL6289" s="2"/>
      <c r="AT6289" s="1"/>
    </row>
    <row r="6290" spans="6:46" x14ac:dyDescent="0.35">
      <c r="F6290" s="4">
        <v>44459</v>
      </c>
      <c r="H6290">
        <v>10.7</v>
      </c>
      <c r="I6290">
        <v>12.5833333333333</v>
      </c>
      <c r="K6290" s="2">
        <v>7.0182518411945302E-5</v>
      </c>
      <c r="L6290" s="2">
        <v>3.6025708584809001E-5</v>
      </c>
      <c r="N6290">
        <f t="shared" si="493"/>
        <v>4.9127762888361708E-5</v>
      </c>
      <c r="O6290" s="2">
        <f t="shared" si="494"/>
        <v>1.0807712575442701E-5</v>
      </c>
      <c r="Q6290">
        <f>N6290+O6290</f>
        <v>5.9935475463804411E-5</v>
      </c>
      <c r="S6290">
        <f>IF(H6290&gt;$B$5,$B$5,($B$3 - $B$5)*(($B$5-H6290)/($B$5-$B$6))^(1/$B$2)+$B$5)</f>
        <v>32.4</v>
      </c>
      <c r="T6290">
        <f>K6290*S6290</f>
        <v>2.2739135965470277E-3</v>
      </c>
      <c r="U6290" s="3">
        <f>S6290*N6290/Q6290+$B$7*O6290/Q6290</f>
        <v>36.47528767086385</v>
      </c>
      <c r="V6290">
        <f>IF(U6290-H6290&lt;=10,10,U6290-H6290)</f>
        <v>25.77528767086385</v>
      </c>
      <c r="X6290">
        <f t="shared" si="495"/>
        <v>0</v>
      </c>
      <c r="Y6290">
        <f t="shared" si="496"/>
        <v>1</v>
      </c>
      <c r="AA6290">
        <f>((Y6290*V6290)+H6290+273)/(Y6290*V6290)</f>
        <v>12.006666680996615</v>
      </c>
      <c r="AB6290">
        <f t="shared" si="497"/>
        <v>4.9918496995228872E-6</v>
      </c>
      <c r="AD6290">
        <f>AA6290*$C$28</f>
        <v>6.7690796163889599</v>
      </c>
      <c r="AF6290">
        <f>(Q6290-X6290)/AD6290+X6290</f>
        <v>8.8543020411063867E-6</v>
      </c>
      <c r="AH6290">
        <f>Q6290/AF6290</f>
        <v>6.7690796163889608</v>
      </c>
      <c r="AK6290" s="2"/>
      <c r="AL6290" s="2"/>
      <c r="AT6290" s="1"/>
    </row>
    <row r="6291" spans="6:46" x14ac:dyDescent="0.35">
      <c r="F6291" s="4">
        <v>44459.041666666664</v>
      </c>
      <c r="H6291">
        <v>9.1999999999999993</v>
      </c>
      <c r="I6291">
        <v>12.5833333333333</v>
      </c>
      <c r="K6291" s="2">
        <v>7.1279120262132006E-5</v>
      </c>
      <c r="L6291" s="2">
        <v>1.40792970467236E-5</v>
      </c>
      <c r="N6291">
        <f t="shared" si="493"/>
        <v>4.9895384183492401E-5</v>
      </c>
      <c r="O6291" s="2">
        <f t="shared" si="494"/>
        <v>4.2237891140170806E-6</v>
      </c>
      <c r="Q6291">
        <f>N6291+O6291</f>
        <v>5.4119173297509482E-5</v>
      </c>
      <c r="S6291">
        <f>IF(H6291&gt;$B$5,$B$5,($B$3 - $B$5)*(($B$5-H6291)/($B$5-$B$6))^(1/$B$2)+$B$5)</f>
        <v>34.400000000000006</v>
      </c>
      <c r="T6291">
        <f>K6291*S6291</f>
        <v>2.4520017370173413E-3</v>
      </c>
      <c r="U6291" s="3">
        <f>S6291*N6291/Q6291+$B$7*O6291/Q6291</f>
        <v>36.007749166278494</v>
      </c>
      <c r="V6291">
        <f>IF(U6291-H6291&lt;=10,10,U6291-H6291)</f>
        <v>26.807749166278494</v>
      </c>
      <c r="X6291">
        <f t="shared" si="495"/>
        <v>0</v>
      </c>
      <c r="Y6291">
        <f t="shared" si="496"/>
        <v>1</v>
      </c>
      <c r="AA6291">
        <f>((Y6291*V6291)+H6291+273)/(Y6291*V6291)</f>
        <v>11.526806941142965</v>
      </c>
      <c r="AB6291">
        <f t="shared" si="497"/>
        <v>4.6950706794906364E-6</v>
      </c>
      <c r="AD6291">
        <f>AA6291*$C$28</f>
        <v>6.4985458479359632</v>
      </c>
      <c r="AF6291">
        <f>(Q6291-X6291)/AD6291+X6291</f>
        <v>8.3278897408561868E-6</v>
      </c>
      <c r="AH6291">
        <f>Q6291/AF6291</f>
        <v>6.4985458479359641</v>
      </c>
      <c r="AK6291" s="2"/>
      <c r="AL6291" s="2"/>
      <c r="AT6291" s="1"/>
    </row>
    <row r="6292" spans="6:46" x14ac:dyDescent="0.35">
      <c r="F6292" s="4">
        <v>44459.083333333336</v>
      </c>
      <c r="H6292">
        <v>9.3000000000000007</v>
      </c>
      <c r="I6292">
        <v>12.5833333333333</v>
      </c>
      <c r="K6292" s="2">
        <v>7.3106790012442997E-5</v>
      </c>
      <c r="L6292" s="2">
        <v>5.4705328159785997E-6</v>
      </c>
      <c r="N6292">
        <f t="shared" si="493"/>
        <v>5.1174753008710095E-5</v>
      </c>
      <c r="O6292" s="2">
        <f t="shared" si="494"/>
        <v>1.6411598447935802E-6</v>
      </c>
      <c r="Q6292">
        <f>N6292+O6292</f>
        <v>5.2815912853503672E-5</v>
      </c>
      <c r="S6292">
        <f>IF(H6292&gt;$B$5,$B$5,($B$3 - $B$5)*(($B$5-H6292)/($B$5-$B$6))^(1/$B$2)+$B$5)</f>
        <v>34.266666666666666</v>
      </c>
      <c r="T6292">
        <f>K6292*S6292</f>
        <v>2.5051260044263801E-3</v>
      </c>
      <c r="U6292" s="3">
        <f>S6292*N6292/Q6292+$B$7*O6292/Q6292</f>
        <v>34.910917845468923</v>
      </c>
      <c r="V6292">
        <f>IF(U6292-H6292&lt;=10,10,U6292-H6292)</f>
        <v>25.610917845468922</v>
      </c>
      <c r="X6292">
        <f t="shared" si="495"/>
        <v>0</v>
      </c>
      <c r="Y6292">
        <f t="shared" si="496"/>
        <v>1</v>
      </c>
      <c r="AA6292">
        <f>((Y6292*V6292)+H6292+273)/(Y6292*V6292)</f>
        <v>12.022642831597871</v>
      </c>
      <c r="AB6292">
        <f t="shared" si="497"/>
        <v>4.3930368383474776E-6</v>
      </c>
      <c r="AD6292">
        <f>AA6292*$C$28</f>
        <v>6.7780865987810408</v>
      </c>
      <c r="AF6292">
        <f>(Q6292-X6292)/AD6292+X6292</f>
        <v>7.7921566925689602E-6</v>
      </c>
      <c r="AH6292">
        <f>Q6292/AF6292</f>
        <v>6.7780865987810417</v>
      </c>
      <c r="AK6292" s="2"/>
      <c r="AL6292" s="2"/>
      <c r="AT6292" s="1"/>
    </row>
    <row r="6293" spans="6:46" x14ac:dyDescent="0.35">
      <c r="F6293" s="4">
        <v>44459.125</v>
      </c>
      <c r="H6293">
        <v>9.1</v>
      </c>
      <c r="I6293">
        <v>12.5833333333333</v>
      </c>
      <c r="K6293" s="2">
        <v>7.5299993712816296E-5</v>
      </c>
      <c r="L6293" s="2">
        <v>7.0396606562938901E-6</v>
      </c>
      <c r="N6293">
        <f t="shared" si="493"/>
        <v>5.2709995598971402E-5</v>
      </c>
      <c r="O6293" s="2">
        <f t="shared" si="494"/>
        <v>2.1118981968881673E-6</v>
      </c>
      <c r="Q6293">
        <f>N6293+O6293</f>
        <v>5.4821893795859572E-5</v>
      </c>
      <c r="S6293">
        <f>IF(H6293&gt;$B$5,$B$5,($B$3 - $B$5)*(($B$5-H6293)/($B$5-$B$6))^(1/$B$2)+$B$5)</f>
        <v>34.533333333333331</v>
      </c>
      <c r="T6293">
        <f>K6293*S6293</f>
        <v>2.6003597828825891E-3</v>
      </c>
      <c r="U6293" s="3">
        <f>S6293*N6293/Q6293+$B$7*O6293/Q6293</f>
        <v>35.321768636035493</v>
      </c>
      <c r="V6293">
        <f>IF(U6293-H6293&lt;=10,10,U6293-H6293)</f>
        <v>26.221768636035492</v>
      </c>
      <c r="X6293">
        <f t="shared" si="495"/>
        <v>0</v>
      </c>
      <c r="Y6293">
        <f t="shared" si="496"/>
        <v>1</v>
      </c>
      <c r="AA6293">
        <f>((Y6293*V6293)+H6293+273)/(Y6293*V6293)</f>
        <v>11.758236941055213</v>
      </c>
      <c r="AB6293">
        <f t="shared" si="497"/>
        <v>4.6624246535161014E-6</v>
      </c>
      <c r="AD6293">
        <f>AA6293*$C$28</f>
        <v>6.629020703001804</v>
      </c>
      <c r="AF6293">
        <f>(Q6293-X6293)/AD6293+X6293</f>
        <v>8.2699837958017999E-6</v>
      </c>
      <c r="AH6293">
        <f>Q6293/AF6293</f>
        <v>6.629020703001804</v>
      </c>
      <c r="AK6293" s="2"/>
      <c r="AL6293" s="2"/>
      <c r="AT6293" s="1"/>
    </row>
    <row r="6294" spans="6:46" x14ac:dyDescent="0.35">
      <c r="F6294" s="4">
        <v>44459.166666666664</v>
      </c>
      <c r="H6294">
        <v>8.3000000000000007</v>
      </c>
      <c r="I6294">
        <v>12.5833333333333</v>
      </c>
      <c r="K6294" s="2">
        <v>7.6396595563002999E-5</v>
      </c>
      <c r="L6294" s="2">
        <v>2.1140420859870799E-5</v>
      </c>
      <c r="N6294">
        <f t="shared" si="493"/>
        <v>5.3477616894102095E-5</v>
      </c>
      <c r="O6294" s="2">
        <f t="shared" si="494"/>
        <v>6.3421262579612406E-6</v>
      </c>
      <c r="Q6294">
        <f>N6294+O6294</f>
        <v>5.9819743152063336E-5</v>
      </c>
      <c r="S6294">
        <f>IF(H6294&gt;$B$5,$B$5,($B$3 - $B$5)*(($B$5-H6294)/($B$5-$B$6))^(1/$B$2)+$B$5)</f>
        <v>35.599999999999994</v>
      </c>
      <c r="T6294">
        <f>K6294*S6294</f>
        <v>2.7197188020429064E-3</v>
      </c>
      <c r="U6294" s="3">
        <f>S6294*N6294/Q6294+$B$7*O6294/Q6294</f>
        <v>37.656800028239573</v>
      </c>
      <c r="V6294">
        <f>IF(U6294-H6294&lt;=10,10,U6294-H6294)</f>
        <v>29.356800028239572</v>
      </c>
      <c r="X6294">
        <f t="shared" si="495"/>
        <v>0</v>
      </c>
      <c r="Y6294">
        <f t="shared" si="496"/>
        <v>1</v>
      </c>
      <c r="AA6294">
        <f>((Y6294*V6294)+H6294+273)/(Y6294*V6294)</f>
        <v>10.582107032421973</v>
      </c>
      <c r="AB6294">
        <f t="shared" si="497"/>
        <v>5.6529142040223845E-6</v>
      </c>
      <c r="AD6294">
        <f>AA6294*$C$28</f>
        <v>5.9659459960679193</v>
      </c>
      <c r="AF6294">
        <f>(Q6294-X6294)/AD6294+X6294</f>
        <v>1.0026866349693709E-5</v>
      </c>
      <c r="AH6294">
        <f>Q6294/AF6294</f>
        <v>5.9659459960679193</v>
      </c>
      <c r="AK6294" s="2"/>
      <c r="AL6294" s="2"/>
      <c r="AT6294" s="1"/>
    </row>
    <row r="6295" spans="6:46" x14ac:dyDescent="0.35">
      <c r="F6295" s="4">
        <v>44459.208333333336</v>
      </c>
      <c r="H6295">
        <v>8.6</v>
      </c>
      <c r="I6295">
        <v>12.5833333333333</v>
      </c>
      <c r="K6295" s="2">
        <v>7.6031061612940801E-5</v>
      </c>
      <c r="L6295" s="2">
        <v>7.2115357721690794E-5</v>
      </c>
      <c r="N6295">
        <f t="shared" si="493"/>
        <v>5.3221743129058558E-5</v>
      </c>
      <c r="O6295" s="2">
        <f t="shared" si="494"/>
        <v>2.1634607316507241E-5</v>
      </c>
      <c r="Q6295">
        <f>N6295+O6295</f>
        <v>7.4856350445565799E-5</v>
      </c>
      <c r="S6295">
        <f>IF(H6295&gt;$B$5,$B$5,($B$3 - $B$5)*(($B$5-H6295)/($B$5-$B$6))^(1/$B$2)+$B$5)</f>
        <v>35.200000000000003</v>
      </c>
      <c r="T6295">
        <f>K6295*S6295</f>
        <v>2.6762933687755164E-3</v>
      </c>
      <c r="U6295" s="3">
        <f>S6295*N6295/Q6295+$B$7*O6295/Q6295</f>
        <v>40.922496786406157</v>
      </c>
      <c r="V6295">
        <f>IF(U6295-H6295&lt;=10,10,U6295-H6295)</f>
        <v>32.322496786406155</v>
      </c>
      <c r="X6295">
        <f t="shared" si="495"/>
        <v>0</v>
      </c>
      <c r="Y6295">
        <f t="shared" si="496"/>
        <v>1</v>
      </c>
      <c r="AA6295">
        <f>((Y6295*V6295)+H6295+273)/(Y6295*V6295)</f>
        <v>9.7121982519132697</v>
      </c>
      <c r="AB6295">
        <f t="shared" si="497"/>
        <v>7.7074570044757231E-6</v>
      </c>
      <c r="AD6295">
        <f>AA6295*$C$28</f>
        <v>5.4755116439942375</v>
      </c>
      <c r="AF6295">
        <f>(Q6295-X6295)/AD6295+X6295</f>
        <v>1.3671115196635783E-5</v>
      </c>
      <c r="AH6295">
        <f>Q6295/AF6295</f>
        <v>5.4755116439942375</v>
      </c>
      <c r="AK6295" s="2"/>
      <c r="AL6295" s="2"/>
      <c r="AT6295" s="1"/>
    </row>
    <row r="6296" spans="6:46" x14ac:dyDescent="0.35">
      <c r="F6296" s="4">
        <v>44459.25</v>
      </c>
      <c r="H6296">
        <v>8.6999999999999993</v>
      </c>
      <c r="I6296">
        <v>12.5833333333333</v>
      </c>
      <c r="K6296" s="2">
        <v>7.4568925812691899E-5</v>
      </c>
      <c r="L6296">
        <v>1.5057090043221001E-4</v>
      </c>
      <c r="N6296">
        <f t="shared" si="493"/>
        <v>5.2198248068884327E-5</v>
      </c>
      <c r="O6296" s="2">
        <f t="shared" si="494"/>
        <v>4.5171270129663008E-5</v>
      </c>
      <c r="Q6296">
        <f>N6296+O6296</f>
        <v>9.7369518198547341E-5</v>
      </c>
      <c r="S6296">
        <f>IF(H6296&gt;$B$5,$B$5,($B$3 - $B$5)*(($B$5-H6296)/($B$5-$B$6))^(1/$B$2)+$B$5)</f>
        <v>35.06666666666667</v>
      </c>
      <c r="T6296">
        <f>K6296*S6296</f>
        <v>2.6148836651650629E-3</v>
      </c>
      <c r="U6296" s="3">
        <f>S6296*N6296/Q6296+$B$7*O6296/Q6296</f>
        <v>44.314057444020321</v>
      </c>
      <c r="V6296">
        <f>IF(U6296-H6296&lt;=10,10,U6296-H6296)</f>
        <v>35.614057444020318</v>
      </c>
      <c r="X6296">
        <f t="shared" si="495"/>
        <v>0</v>
      </c>
      <c r="Y6296">
        <f t="shared" si="496"/>
        <v>1</v>
      </c>
      <c r="AA6296">
        <f>((Y6296*V6296)+H6296+273)/(Y6296*V6296)</f>
        <v>8.9097979903802855</v>
      </c>
      <c r="AB6296">
        <f t="shared" si="497"/>
        <v>1.0928364291050716E-5</v>
      </c>
      <c r="AD6296">
        <f>AA6296*$C$28</f>
        <v>5.023137025889385</v>
      </c>
      <c r="AF6296">
        <f>(Q6296-X6296)/AD6296+X6296</f>
        <v>1.9384205068805049E-5</v>
      </c>
      <c r="AH6296">
        <f>Q6296/AF6296</f>
        <v>5.023137025889385</v>
      </c>
      <c r="AK6296" s="2"/>
      <c r="AT6296" s="1"/>
    </row>
    <row r="6297" spans="6:46" x14ac:dyDescent="0.35">
      <c r="F6297" s="4">
        <v>44459.291666666664</v>
      </c>
      <c r="H6297">
        <v>9.6999999999999993</v>
      </c>
      <c r="I6297">
        <v>12.5833333333333</v>
      </c>
      <c r="K6297" s="2">
        <v>6.8354848661634202E-5</v>
      </c>
      <c r="L6297">
        <v>1.97645463617593E-4</v>
      </c>
      <c r="N6297">
        <f t="shared" si="493"/>
        <v>4.7848394063143939E-5</v>
      </c>
      <c r="O6297" s="2">
        <f t="shared" si="494"/>
        <v>5.9293639085277906E-5</v>
      </c>
      <c r="Q6297">
        <f>N6297+O6297</f>
        <v>1.0714203314842184E-4</v>
      </c>
      <c r="S6297">
        <f>IF(H6297&gt;$B$5,$B$5,($B$3 - $B$5)*(($B$5-H6297)/($B$5-$B$6))^(1/$B$2)+$B$5)</f>
        <v>33.733333333333334</v>
      </c>
      <c r="T6297">
        <f>K6297*S6297</f>
        <v>2.3058368948524607E-3</v>
      </c>
      <c r="U6297" s="3">
        <f>S6297*N6297/Q6297+$B$7*O6297/Q6297</f>
        <v>45.502552386078342</v>
      </c>
      <c r="V6297">
        <f>IF(U6297-H6297&lt;=10,10,U6297-H6297)</f>
        <v>35.802552386078347</v>
      </c>
      <c r="X6297">
        <f t="shared" si="495"/>
        <v>0</v>
      </c>
      <c r="Y6297">
        <f t="shared" si="496"/>
        <v>1</v>
      </c>
      <c r="AA6297">
        <f>((Y6297*V6297)+H6297+273)/(Y6297*V6297)</f>
        <v>8.8960850877750985</v>
      </c>
      <c r="AB6297">
        <f t="shared" si="497"/>
        <v>1.2043728459348398E-5</v>
      </c>
      <c r="AD6297">
        <f>AA6297*$C$28</f>
        <v>5.0154060101151892</v>
      </c>
      <c r="AF6297">
        <f>(Q6297-X6297)/AD6297+X6297</f>
        <v>2.1362584192054496E-5</v>
      </c>
      <c r="AH6297">
        <f>Q6297/AF6297</f>
        <v>5.0154060101151892</v>
      </c>
      <c r="AK6297" s="2"/>
      <c r="AT6297" s="1"/>
    </row>
    <row r="6298" spans="6:46" x14ac:dyDescent="0.35">
      <c r="F6298" s="4">
        <v>44459.333333333336</v>
      </c>
      <c r="H6298">
        <v>11.2</v>
      </c>
      <c r="I6298">
        <v>12.5833333333333</v>
      </c>
      <c r="K6298" s="2">
        <v>6.3237373360763196E-5</v>
      </c>
      <c r="L6298">
        <v>1.96076675499376E-4</v>
      </c>
      <c r="N6298">
        <f t="shared" si="493"/>
        <v>4.4266161352534232E-5</v>
      </c>
      <c r="O6298" s="2">
        <f t="shared" si="494"/>
        <v>5.8823002649812806E-5</v>
      </c>
      <c r="Q6298">
        <f>N6298+O6298</f>
        <v>1.0308916400234704E-4</v>
      </c>
      <c r="S6298">
        <f>IF(H6298&gt;$B$5,$B$5,($B$3 - $B$5)*(($B$5-H6298)/($B$5-$B$6))^(1/$B$2)+$B$5)</f>
        <v>31.733333333333334</v>
      </c>
      <c r="T6298">
        <f>K6298*S6298</f>
        <v>2.0067326479815523E-3</v>
      </c>
      <c r="U6298" s="3">
        <f>S6298*N6298/Q6298+$B$7*O6298/Q6298</f>
        <v>45.009366835307269</v>
      </c>
      <c r="V6298">
        <f>IF(U6298-H6298&lt;=10,10,U6298-H6298)</f>
        <v>33.809366835307273</v>
      </c>
      <c r="X6298">
        <f t="shared" si="495"/>
        <v>0</v>
      </c>
      <c r="Y6298">
        <f t="shared" si="496"/>
        <v>1</v>
      </c>
      <c r="AA6298">
        <f>((Y6298*V6298)+H6298+273)/(Y6298*V6298)</f>
        <v>9.4059545209586322</v>
      </c>
      <c r="AB6298">
        <f t="shared" si="497"/>
        <v>1.0959989629190812E-5</v>
      </c>
      <c r="AD6298">
        <f>AA6298*$C$28</f>
        <v>5.3028585461837565</v>
      </c>
      <c r="AF6298">
        <f>(Q6298-X6298)/AD6298+X6298</f>
        <v>1.9440300567047173E-5</v>
      </c>
      <c r="AH6298">
        <f>Q6298/AF6298</f>
        <v>5.3028585461837565</v>
      </c>
      <c r="AK6298" s="2"/>
      <c r="AT6298" s="1"/>
    </row>
    <row r="6299" spans="6:46" x14ac:dyDescent="0.35">
      <c r="F6299" s="4">
        <v>44459.375</v>
      </c>
      <c r="H6299">
        <v>12.2</v>
      </c>
      <c r="I6299">
        <v>12.5833333333333</v>
      </c>
      <c r="K6299" s="2">
        <v>5.5561160409456699E-5</v>
      </c>
      <c r="L6299">
        <v>1.52140901843635E-4</v>
      </c>
      <c r="N6299">
        <f t="shared" si="493"/>
        <v>3.8892812286619687E-5</v>
      </c>
      <c r="O6299" s="2">
        <f t="shared" si="494"/>
        <v>4.5642270553090505E-5</v>
      </c>
      <c r="Q6299">
        <f>N6299+O6299</f>
        <v>8.4535082839710192E-5</v>
      </c>
      <c r="S6299">
        <f>IF(H6299&gt;$B$5,$B$5,($B$3 - $B$5)*(($B$5-H6299)/($B$5-$B$6))^(1/$B$2)+$B$5)</f>
        <v>30.4</v>
      </c>
      <c r="T6299">
        <f>K6299*S6299</f>
        <v>1.6890592764474835E-3</v>
      </c>
      <c r="U6299" s="3">
        <f>S6299*N6299/Q6299+$B$7*O6299/Q6299</f>
        <v>43.682057790550758</v>
      </c>
      <c r="V6299">
        <f>IF(U6299-H6299&lt;=10,10,U6299-H6299)</f>
        <v>31.482057790550758</v>
      </c>
      <c r="X6299">
        <f t="shared" si="495"/>
        <v>0</v>
      </c>
      <c r="Y6299">
        <f t="shared" si="496"/>
        <v>1</v>
      </c>
      <c r="AA6299">
        <f>((Y6299*V6299)+H6299+273)/(Y6299*V6299)</f>
        <v>10.05912827863501</v>
      </c>
      <c r="AB6299">
        <f t="shared" si="497"/>
        <v>8.4038179550068651E-6</v>
      </c>
      <c r="AD6299">
        <f>AA6299*$C$28</f>
        <v>5.6711027297293226</v>
      </c>
      <c r="AF6299">
        <f>(Q6299-X6299)/AD6299+X6299</f>
        <v>1.4906286637439379E-5</v>
      </c>
      <c r="AH6299">
        <f>Q6299/AF6299</f>
        <v>5.6711027297293226</v>
      </c>
      <c r="AK6299" s="2"/>
      <c r="AT6299" s="1"/>
    </row>
    <row r="6300" spans="6:46" x14ac:dyDescent="0.35">
      <c r="F6300" s="4">
        <v>44459.416666666664</v>
      </c>
      <c r="H6300">
        <v>13.8</v>
      </c>
      <c r="I6300">
        <v>12.5833333333333</v>
      </c>
      <c r="K6300" s="2">
        <v>4.8981549308336797E-5</v>
      </c>
      <c r="L6300">
        <v>1.25465437367905E-4</v>
      </c>
      <c r="N6300">
        <f t="shared" si="493"/>
        <v>3.4287084515835755E-5</v>
      </c>
      <c r="O6300" s="2">
        <f t="shared" si="494"/>
        <v>3.7639631210371504E-5</v>
      </c>
      <c r="Q6300">
        <f>N6300+O6300</f>
        <v>7.1926715726207266E-5</v>
      </c>
      <c r="S6300">
        <f>IF(H6300&gt;$B$5,$B$5,($B$3 - $B$5)*(($B$5-H6300)/($B$5-$B$6))^(1/$B$2)+$B$5)</f>
        <v>28.266666666666666</v>
      </c>
      <c r="T6300">
        <f>K6300*S6300</f>
        <v>1.3845451271156533E-3</v>
      </c>
      <c r="U6300" s="3">
        <f>S6300*N6300/Q6300+$B$7*O6300/Q6300</f>
        <v>42.256361560019997</v>
      </c>
      <c r="V6300">
        <f>IF(U6300-H6300&lt;=10,10,U6300-H6300)</f>
        <v>28.456361560019996</v>
      </c>
      <c r="X6300">
        <f t="shared" si="495"/>
        <v>0</v>
      </c>
      <c r="Y6300">
        <f t="shared" si="496"/>
        <v>1</v>
      </c>
      <c r="AA6300">
        <f>((Y6300*V6300)+H6300+273)/(Y6300*V6300)</f>
        <v>11.078589962918592</v>
      </c>
      <c r="AB6300">
        <f t="shared" si="497"/>
        <v>6.4924070632593918E-6</v>
      </c>
      <c r="AD6300">
        <f>AA6300*$C$28</f>
        <v>6.2458515330500424</v>
      </c>
      <c r="AF6300">
        <f>(Q6300-X6300)/AD6300+X6300</f>
        <v>1.1515918261201964E-5</v>
      </c>
      <c r="AH6300">
        <f>Q6300/AF6300</f>
        <v>6.2458515330500424</v>
      </c>
      <c r="AK6300" s="2"/>
      <c r="AT6300" s="1"/>
    </row>
    <row r="6301" spans="6:46" x14ac:dyDescent="0.35">
      <c r="F6301" s="4">
        <v>44459.458333333336</v>
      </c>
      <c r="H6301">
        <v>14.4</v>
      </c>
      <c r="I6301">
        <v>12.5833333333333</v>
      </c>
      <c r="K6301" s="2">
        <v>4.5326209807714699E-5</v>
      </c>
      <c r="L6301">
        <v>1.12912705835753E-4</v>
      </c>
      <c r="N6301">
        <f t="shared" si="493"/>
        <v>3.1728346865400286E-5</v>
      </c>
      <c r="O6301" s="2">
        <f t="shared" si="494"/>
        <v>3.3873811750725902E-5</v>
      </c>
      <c r="Q6301">
        <f>N6301+O6301</f>
        <v>6.5602158616126188E-5</v>
      </c>
      <c r="S6301">
        <f>IF(H6301&gt;$B$5,$B$5,($B$3 - $B$5)*(($B$5-H6301)/($B$5-$B$6))^(1/$B$2)+$B$5)</f>
        <v>27.466666666666665</v>
      </c>
      <c r="T6301">
        <f>K6301*S6301</f>
        <v>1.2449598960518971E-3</v>
      </c>
      <c r="U6301" s="3">
        <f>S6301*N6301/Q6301+$B$7*O6301/Q6301</f>
        <v>41.683560895114439</v>
      </c>
      <c r="V6301">
        <f>IF(U6301-H6301&lt;=10,10,U6301-H6301)</f>
        <v>27.283560895114441</v>
      </c>
      <c r="X6301">
        <f t="shared" si="495"/>
        <v>0</v>
      </c>
      <c r="Y6301">
        <f t="shared" si="496"/>
        <v>1</v>
      </c>
      <c r="AA6301">
        <f>((Y6301*V6301)+H6301+273)/(Y6301*V6301)</f>
        <v>11.533815622705744</v>
      </c>
      <c r="AB6301">
        <f t="shared" si="497"/>
        <v>5.6878105877624935E-6</v>
      </c>
      <c r="AD6301">
        <f>AA6301*$C$28</f>
        <v>6.5024971797056255</v>
      </c>
      <c r="AF6301">
        <f>(Q6301-X6301)/AD6301+X6301</f>
        <v>1.0088763870728209E-5</v>
      </c>
      <c r="AH6301">
        <f>Q6301/AF6301</f>
        <v>6.5024971797056255</v>
      </c>
      <c r="AK6301" s="2"/>
      <c r="AT6301" s="1"/>
    </row>
    <row r="6302" spans="6:46" x14ac:dyDescent="0.35">
      <c r="F6302" s="4">
        <v>44459.5</v>
      </c>
      <c r="H6302">
        <v>15.3</v>
      </c>
      <c r="I6302">
        <v>12.5833333333333</v>
      </c>
      <c r="K6302" s="2">
        <v>4.2401938207216997E-5</v>
      </c>
      <c r="L6302">
        <v>1.1448161528329001E-4</v>
      </c>
      <c r="N6302">
        <f t="shared" si="493"/>
        <v>2.9681356745051895E-5</v>
      </c>
      <c r="O6302" s="2">
        <f t="shared" si="494"/>
        <v>3.4344484584987007E-5</v>
      </c>
      <c r="Q6302">
        <f>N6302+O6302</f>
        <v>6.4025841330038905E-5</v>
      </c>
      <c r="S6302">
        <f>IF(H6302&gt;$B$5,$B$5,($B$3 - $B$5)*(($B$5-H6302)/($B$5-$B$6))^(1/$B$2)+$B$5)</f>
        <v>26.266666666666666</v>
      </c>
      <c r="T6302">
        <f>K6302*S6302</f>
        <v>1.1137575769095665E-3</v>
      </c>
      <c r="U6302" s="3">
        <f>S6302*N6302/Q6302+$B$7*O6302/Q6302</f>
        <v>41.67968589830884</v>
      </c>
      <c r="V6302">
        <f>IF(U6302-H6302&lt;=10,10,U6302-H6302)</f>
        <v>26.379685898308839</v>
      </c>
      <c r="X6302">
        <f t="shared" si="495"/>
        <v>0</v>
      </c>
      <c r="Y6302">
        <f t="shared" si="496"/>
        <v>1</v>
      </c>
      <c r="AA6302">
        <f>((Y6302*V6302)+H6302+273)/(Y6302*V6302)</f>
        <v>11.928864017235416</v>
      </c>
      <c r="AB6302">
        <f t="shared" si="497"/>
        <v>5.3673041487882824E-6</v>
      </c>
      <c r="AD6302">
        <f>AA6302*$C$28</f>
        <v>6.725216282846084</v>
      </c>
      <c r="AF6302">
        <f>(Q6302-X6302)/AD6302+X6302</f>
        <v>9.5202650200780506E-6</v>
      </c>
      <c r="AH6302">
        <f>Q6302/AF6302</f>
        <v>6.725216282846084</v>
      </c>
      <c r="AK6302" s="2"/>
      <c r="AT6302" s="1"/>
    </row>
    <row r="6303" spans="6:46" x14ac:dyDescent="0.35">
      <c r="F6303" s="4">
        <v>44459.541666666664</v>
      </c>
      <c r="H6303">
        <v>16</v>
      </c>
      <c r="I6303">
        <v>12.5833333333333</v>
      </c>
      <c r="K6303" s="2">
        <v>4.0939802406968102E-5</v>
      </c>
      <c r="L6303">
        <v>1.16050646060149E-4</v>
      </c>
      <c r="N6303">
        <f t="shared" si="493"/>
        <v>2.865786168487767E-5</v>
      </c>
      <c r="O6303" s="2">
        <f t="shared" si="494"/>
        <v>3.4815193818044707E-5</v>
      </c>
      <c r="Q6303">
        <f>N6303+O6303</f>
        <v>6.3473055502922374E-5</v>
      </c>
      <c r="S6303">
        <f>IF(H6303&gt;$B$5,$B$5,($B$3 - $B$5)*(($B$5-H6303)/($B$5-$B$6))^(1/$B$2)+$B$5)</f>
        <v>25.333333333333332</v>
      </c>
      <c r="T6303">
        <f>K6303*S6303</f>
        <v>1.0371416609765251E-3</v>
      </c>
      <c r="U6303" s="3">
        <f>S6303*N6303/Q6303+$B$7*O6303/Q6303</f>
        <v>41.605604169385529</v>
      </c>
      <c r="V6303">
        <f>IF(U6303-H6303&lt;=10,10,U6303-H6303)</f>
        <v>25.605604169385529</v>
      </c>
      <c r="X6303">
        <f t="shared" si="495"/>
        <v>0</v>
      </c>
      <c r="Y6303">
        <f t="shared" si="496"/>
        <v>1</v>
      </c>
      <c r="AA6303">
        <f>((Y6303*V6303)+H6303+273)/(Y6303*V6303)</f>
        <v>12.286591719852211</v>
      </c>
      <c r="AB6303">
        <f t="shared" si="497"/>
        <v>5.1660425405334342E-6</v>
      </c>
      <c r="AD6303">
        <f>AA6303*$C$28</f>
        <v>6.9268948472917495</v>
      </c>
      <c r="AF6303">
        <f>(Q6303-X6303)/AD6303+X6303</f>
        <v>9.1632768942261081E-6</v>
      </c>
      <c r="AH6303">
        <f>Q6303/AF6303</f>
        <v>6.9268948472917495</v>
      </c>
      <c r="AK6303" s="2"/>
      <c r="AT6303" s="1"/>
    </row>
    <row r="6304" spans="6:46" x14ac:dyDescent="0.35">
      <c r="F6304" s="4">
        <v>44459.583333333336</v>
      </c>
      <c r="H6304">
        <v>16.5</v>
      </c>
      <c r="I6304">
        <v>12.5833333333333</v>
      </c>
      <c r="K6304" s="2">
        <v>4.2036404257154697E-5</v>
      </c>
      <c r="L6304">
        <v>1.06636218740356E-4</v>
      </c>
      <c r="N6304">
        <f t="shared" si="493"/>
        <v>2.9425482980008286E-5</v>
      </c>
      <c r="O6304" s="2">
        <f t="shared" si="494"/>
        <v>3.1990865622106807E-5</v>
      </c>
      <c r="Q6304">
        <f>N6304+O6304</f>
        <v>6.1416348602115093E-5</v>
      </c>
      <c r="S6304">
        <f>IF(H6304&gt;$B$5,$B$5,($B$3 - $B$5)*(($B$5-H6304)/($B$5-$B$6))^(1/$B$2)+$B$5)</f>
        <v>24.666666666666668</v>
      </c>
      <c r="T6304">
        <f>K6304*S6304</f>
        <v>1.0368979716764825E-3</v>
      </c>
      <c r="U6304" s="3">
        <f>S6304*N6304/Q6304+$B$7*O6304/Q6304</f>
        <v>40.46685037384038</v>
      </c>
      <c r="V6304">
        <f>IF(U6304-H6304&lt;=10,10,U6304-H6304)</f>
        <v>23.96685037384038</v>
      </c>
      <c r="X6304">
        <f t="shared" si="495"/>
        <v>0</v>
      </c>
      <c r="Y6304">
        <f t="shared" si="496"/>
        <v>1</v>
      </c>
      <c r="AA6304">
        <f>((Y6304*V6304)+H6304+273)/(Y6304*V6304)</f>
        <v>13.079184185001917</v>
      </c>
      <c r="AB6304">
        <f t="shared" si="497"/>
        <v>4.695732373930637E-6</v>
      </c>
      <c r="AD6304">
        <f>AA6304*$C$28</f>
        <v>7.373740057748031</v>
      </c>
      <c r="AF6304">
        <f>(Q6304-X6304)/AD6304+X6304</f>
        <v>8.3290634225139594E-6</v>
      </c>
      <c r="AH6304">
        <f>Q6304/AF6304</f>
        <v>7.373740057748031</v>
      </c>
      <c r="AK6304" s="2"/>
      <c r="AT6304" s="1"/>
    </row>
    <row r="6305" spans="6:46" x14ac:dyDescent="0.35">
      <c r="F6305" s="4">
        <v>44459.625</v>
      </c>
      <c r="H6305">
        <v>16.5</v>
      </c>
      <c r="I6305">
        <v>12.5833333333333</v>
      </c>
      <c r="K6305" s="2">
        <v>4.3864074007465797E-5</v>
      </c>
      <c r="L6305" s="2">
        <v>9.4083244549561496E-5</v>
      </c>
      <c r="N6305">
        <f t="shared" si="493"/>
        <v>3.0704851805226055E-5</v>
      </c>
      <c r="O6305" s="2">
        <f t="shared" si="494"/>
        <v>2.8224973364868452E-5</v>
      </c>
      <c r="Q6305">
        <f>N6305+O6305</f>
        <v>5.8929825170094503E-5</v>
      </c>
      <c r="S6305">
        <f>IF(H6305&gt;$B$5,$B$5,($B$3 - $B$5)*(($B$5-H6305)/($B$5-$B$6))^(1/$B$2)+$B$5)</f>
        <v>24.666666666666668</v>
      </c>
      <c r="T6305">
        <f>K6305*S6305</f>
        <v>1.0819804921841565E-3</v>
      </c>
      <c r="U6305" s="3">
        <f>S6305*N6305/Q6305+$B$7*O6305/Q6305</f>
        <v>39.195091329896279</v>
      </c>
      <c r="V6305">
        <f>IF(U6305-H6305&lt;=10,10,U6305-H6305)</f>
        <v>22.695091329896279</v>
      </c>
      <c r="X6305">
        <f t="shared" si="495"/>
        <v>0</v>
      </c>
      <c r="Y6305">
        <f t="shared" si="496"/>
        <v>1</v>
      </c>
      <c r="AA6305">
        <f>((Y6305*V6305)+H6305+273)/(Y6305*V6305)</f>
        <v>13.756062348100851</v>
      </c>
      <c r="AB6305">
        <f t="shared" si="497"/>
        <v>4.2839166964251438E-6</v>
      </c>
      <c r="AD6305">
        <f>AA6305*$C$28</f>
        <v>7.7553482341342077</v>
      </c>
      <c r="AF6305">
        <f>(Q6305-X6305)/AD6305+X6305</f>
        <v>7.5986046520415621E-6</v>
      </c>
      <c r="AH6305">
        <f>Q6305/AF6305</f>
        <v>7.7553482341342077</v>
      </c>
      <c r="AK6305" s="2"/>
      <c r="AL6305" s="2"/>
      <c r="AT6305" s="1"/>
    </row>
    <row r="6306" spans="6:46" x14ac:dyDescent="0.35">
      <c r="F6306" s="4">
        <v>44459.666666666664</v>
      </c>
      <c r="H6306">
        <v>16.600000000000001</v>
      </c>
      <c r="I6306">
        <v>12.5833333333333</v>
      </c>
      <c r="K6306" s="2">
        <v>4.8250481408212401E-5</v>
      </c>
      <c r="L6306" s="2">
        <v>8.6237605347985004E-5</v>
      </c>
      <c r="N6306">
        <f t="shared" si="493"/>
        <v>3.377533698574868E-5</v>
      </c>
      <c r="O6306" s="2">
        <f t="shared" si="494"/>
        <v>2.5871281604395507E-5</v>
      </c>
      <c r="Q6306">
        <f>N6306+O6306</f>
        <v>5.9646618590144187E-5</v>
      </c>
      <c r="S6306">
        <f>IF(H6306&gt;$B$5,$B$5,($B$3 - $B$5)*(($B$5-H6306)/($B$5-$B$6))^(1/$B$2)+$B$5)</f>
        <v>24.533333333333331</v>
      </c>
      <c r="T6306">
        <f>K6306*S6306</f>
        <v>1.1837451438814774E-3</v>
      </c>
      <c r="U6306" s="3">
        <f>S6306*N6306/Q6306+$B$7*O6306/Q6306</f>
        <v>37.74802565808524</v>
      </c>
      <c r="V6306">
        <f>IF(U6306-H6306&lt;=10,10,U6306-H6306)</f>
        <v>21.148025658085238</v>
      </c>
      <c r="X6306">
        <f t="shared" si="495"/>
        <v>0</v>
      </c>
      <c r="Y6306">
        <f t="shared" si="496"/>
        <v>1</v>
      </c>
      <c r="AA6306">
        <f>((Y6306*V6306)+H6306+273)/(Y6306*V6306)</f>
        <v>14.693949718151639</v>
      </c>
      <c r="AB6306">
        <f t="shared" si="497"/>
        <v>4.0592638285989157E-6</v>
      </c>
      <c r="AD6306">
        <f>AA6306*$C$28</f>
        <v>8.2841073350366798</v>
      </c>
      <c r="AF6306">
        <f>(Q6306-X6306)/AD6306+X6306</f>
        <v>7.2001262390548309E-6</v>
      </c>
      <c r="AH6306">
        <f>Q6306/AF6306</f>
        <v>8.2841073350366798</v>
      </c>
      <c r="AK6306" s="2"/>
      <c r="AL6306" s="2"/>
      <c r="AT6306" s="1"/>
    </row>
    <row r="6307" spans="6:46" x14ac:dyDescent="0.35">
      <c r="F6307" s="4">
        <v>44459.708333333336</v>
      </c>
      <c r="H6307">
        <v>15.2</v>
      </c>
      <c r="I6307">
        <v>12.5833333333333</v>
      </c>
      <c r="K6307" s="2">
        <v>5.4099024609207797E-5</v>
      </c>
      <c r="L6307">
        <v>1.11343311070931E-4</v>
      </c>
      <c r="N6307">
        <f t="shared" si="493"/>
        <v>3.7869317226445456E-5</v>
      </c>
      <c r="O6307" s="2">
        <f t="shared" si="494"/>
        <v>3.3402993321279305E-5</v>
      </c>
      <c r="Q6307">
        <f>N6307+O6307</f>
        <v>7.1272310547724761E-5</v>
      </c>
      <c r="S6307">
        <f>IF(H6307&gt;$B$5,$B$5,($B$3 - $B$5)*(($B$5-H6307)/($B$5-$B$6))^(1/$B$2)+$B$5)</f>
        <v>26.400000000000002</v>
      </c>
      <c r="T6307">
        <f>K6307*S6307</f>
        <v>1.428214249683086E-3</v>
      </c>
      <c r="U6307" s="3">
        <f>S6307*N6307/Q6307+$B$7*O6307/Q6307</f>
        <v>39.803881558587761</v>
      </c>
      <c r="V6307">
        <f>IF(U6307-H6307&lt;=10,10,U6307-H6307)</f>
        <v>24.603881558587762</v>
      </c>
      <c r="X6307">
        <f t="shared" si="495"/>
        <v>0</v>
      </c>
      <c r="Y6307">
        <f t="shared" si="496"/>
        <v>1</v>
      </c>
      <c r="AA6307">
        <f>((Y6307*V6307)+H6307+273)/(Y6307*V6307)</f>
        <v>12.713598901609343</v>
      </c>
      <c r="AB6307">
        <f t="shared" si="497"/>
        <v>5.6059901762909009E-6</v>
      </c>
      <c r="AD6307">
        <f>AA6307*$C$28</f>
        <v>7.1676315718864867</v>
      </c>
      <c r="AF6307">
        <f>(Q6307-X6307)/AD6307+X6307</f>
        <v>9.9436347743200515E-6</v>
      </c>
      <c r="AH6307">
        <f>Q6307/AF6307</f>
        <v>7.1676315718864867</v>
      </c>
      <c r="AK6307" s="2"/>
      <c r="AT6307" s="1"/>
    </row>
    <row r="6308" spans="6:46" x14ac:dyDescent="0.35">
      <c r="F6308" s="4">
        <v>44459.75</v>
      </c>
      <c r="H6308">
        <v>14.7</v>
      </c>
      <c r="I6308">
        <v>12.5833333333333</v>
      </c>
      <c r="K6308" s="2">
        <v>5.8485432009954401E-5</v>
      </c>
      <c r="L6308">
        <v>1.41156958429699E-4</v>
      </c>
      <c r="N6308">
        <f t="shared" si="493"/>
        <v>4.0939802406968075E-5</v>
      </c>
      <c r="O6308" s="2">
        <f t="shared" si="494"/>
        <v>4.2347087528909704E-5</v>
      </c>
      <c r="Q6308">
        <f>N6308+O6308</f>
        <v>8.3286889935877773E-5</v>
      </c>
      <c r="S6308">
        <f>IF(H6308&gt;$B$5,$B$5,($B$3 - $B$5)*(($B$5-H6308)/($B$5-$B$6))^(1/$B$2)+$B$5)</f>
        <v>27.06666666666667</v>
      </c>
      <c r="T6308">
        <f>K6308*S6308</f>
        <v>1.5830056930694325E-3</v>
      </c>
      <c r="U6308" s="3">
        <f>S6308*N6308/Q6308+$B$7*O6308/Q6308</f>
        <v>41.269325843297992</v>
      </c>
      <c r="V6308">
        <f>IF(U6308-H6308&lt;=10,10,U6308-H6308)</f>
        <v>26.569325843297992</v>
      </c>
      <c r="X6308">
        <f t="shared" si="495"/>
        <v>0</v>
      </c>
      <c r="Y6308">
        <f t="shared" si="496"/>
        <v>1</v>
      </c>
      <c r="AA6308">
        <f>((Y6308*V6308)+H6308+273)/(Y6308*V6308)</f>
        <v>11.828276249717913</v>
      </c>
      <c r="AB6308">
        <f t="shared" si="497"/>
        <v>7.0413379073611039E-6</v>
      </c>
      <c r="AD6308">
        <f>AA6308*$C$28</f>
        <v>6.6685072373756649</v>
      </c>
      <c r="AF6308">
        <f>(Q6308-X6308)/AD6308+X6308</f>
        <v>1.248958529565226E-5</v>
      </c>
      <c r="AH6308">
        <f>Q6308/AF6308</f>
        <v>6.6685072373756649</v>
      </c>
      <c r="AK6308" s="2"/>
      <c r="AT6308" s="1"/>
    </row>
    <row r="6309" spans="6:46" x14ac:dyDescent="0.35">
      <c r="F6309" s="4">
        <v>44459.791666666664</v>
      </c>
      <c r="H6309">
        <v>13.6</v>
      </c>
      <c r="I6309">
        <v>12.5833333333333</v>
      </c>
      <c r="K6309" s="2">
        <v>6.3237373360763196E-5</v>
      </c>
      <c r="L6309">
        <v>1.6312484525757E-4</v>
      </c>
      <c r="N6309">
        <f t="shared" si="493"/>
        <v>4.4266161352534232E-5</v>
      </c>
      <c r="O6309" s="2">
        <f t="shared" si="494"/>
        <v>4.8937453577271007E-5</v>
      </c>
      <c r="Q6309">
        <f>N6309+O6309</f>
        <v>9.3203614929805246E-5</v>
      </c>
      <c r="S6309">
        <f>IF(H6309&gt;$B$5,$B$5,($B$3 - $B$5)*(($B$5-H6309)/($B$5-$B$6))^(1/$B$2)+$B$5)</f>
        <v>28.533333333333331</v>
      </c>
      <c r="T6309">
        <f>K6309*S6309</f>
        <v>1.8043730532271097E-3</v>
      </c>
      <c r="U6309" s="3">
        <f>S6309*N6309/Q6309+$B$7*O6309/Q6309</f>
        <v>42.429910974882674</v>
      </c>
      <c r="V6309">
        <f>IF(U6309-H6309&lt;=10,10,U6309-H6309)</f>
        <v>28.829910974882672</v>
      </c>
      <c r="X6309">
        <f t="shared" si="495"/>
        <v>0</v>
      </c>
      <c r="Y6309">
        <f t="shared" si="496"/>
        <v>1</v>
      </c>
      <c r="AA6309">
        <f>((Y6309*V6309)+H6309+273)/(Y6309*V6309)</f>
        <v>10.941064342851872</v>
      </c>
      <c r="AB6309">
        <f t="shared" si="497"/>
        <v>8.5186972683053436E-6</v>
      </c>
      <c r="AD6309">
        <f>AA6309*$C$28</f>
        <v>6.168317784820128</v>
      </c>
      <c r="AF6309">
        <f>(Q6309-X6309)/AD6309+X6309</f>
        <v>1.5110054018159364E-5</v>
      </c>
      <c r="AH6309">
        <f>Q6309/AF6309</f>
        <v>6.168317784820128</v>
      </c>
      <c r="AK6309" s="2"/>
      <c r="AT6309" s="1"/>
    </row>
    <row r="6310" spans="6:46" x14ac:dyDescent="0.35">
      <c r="F6310" s="4">
        <v>44459.833333333336</v>
      </c>
      <c r="H6310">
        <v>13.3</v>
      </c>
      <c r="I6310">
        <v>12.5833333333333</v>
      </c>
      <c r="K6310" s="2">
        <v>6.5430577061136494E-5</v>
      </c>
      <c r="L6310">
        <v>1.4900211231399301E-4</v>
      </c>
      <c r="N6310">
        <f t="shared" si="493"/>
        <v>4.5801403942795544E-5</v>
      </c>
      <c r="O6310" s="2">
        <f t="shared" si="494"/>
        <v>4.4700633694197907E-5</v>
      </c>
      <c r="Q6310">
        <f>N6310+O6310</f>
        <v>9.0502037636993452E-5</v>
      </c>
      <c r="S6310">
        <f>IF(H6310&gt;$B$5,$B$5,($B$3 - $B$5)*(($B$5-H6310)/($B$5-$B$6))^(1/$B$2)+$B$5)</f>
        <v>28.93333333333333</v>
      </c>
      <c r="T6310">
        <f>K6310*S6310</f>
        <v>1.8931246963022157E-3</v>
      </c>
      <c r="U6310" s="3">
        <f>S6310*N6310/Q6310+$B$7*O6310/Q6310</f>
        <v>41.808143102468762</v>
      </c>
      <c r="V6310">
        <f>IF(U6310-H6310&lt;=10,10,U6310-H6310)</f>
        <v>28.508143102468761</v>
      </c>
      <c r="X6310">
        <f t="shared" si="495"/>
        <v>0</v>
      </c>
      <c r="Y6310">
        <f t="shared" si="496"/>
        <v>1</v>
      </c>
      <c r="AA6310">
        <f>((Y6310*V6310)+H6310+273)/(Y6310*V6310)</f>
        <v>11.042744593042501</v>
      </c>
      <c r="AB6310">
        <f t="shared" si="497"/>
        <v>8.1956108714145575E-6</v>
      </c>
      <c r="AD6310">
        <f>AA6310*$C$28</f>
        <v>6.2256427466302275</v>
      </c>
      <c r="AF6310">
        <f>(Q6310-X6310)/AD6310+X6310</f>
        <v>1.4536978962691003E-5</v>
      </c>
      <c r="AH6310">
        <f>Q6310/AF6310</f>
        <v>6.2256427466302275</v>
      </c>
      <c r="AK6310" s="2"/>
      <c r="AT6310" s="1"/>
    </row>
    <row r="6311" spans="6:46" x14ac:dyDescent="0.35">
      <c r="F6311" s="4">
        <v>44459.875</v>
      </c>
      <c r="H6311">
        <v>13.2</v>
      </c>
      <c r="I6311">
        <v>12.5833333333333</v>
      </c>
      <c r="K6311" s="2">
        <v>6.7623780761509806E-5</v>
      </c>
      <c r="L6311">
        <v>1.42725746547916E-4</v>
      </c>
      <c r="N6311">
        <f t="shared" si="493"/>
        <v>4.7336646533056864E-5</v>
      </c>
      <c r="O6311" s="2">
        <f t="shared" si="494"/>
        <v>4.2817723964374805E-5</v>
      </c>
      <c r="Q6311">
        <f>N6311+O6311</f>
        <v>9.0154370497431675E-5</v>
      </c>
      <c r="S6311">
        <f>IF(H6311&gt;$B$5,$B$5,($B$3 - $B$5)*(($B$5-H6311)/($B$5-$B$6))^(1/$B$2)+$B$5)</f>
        <v>29.066666666666666</v>
      </c>
      <c r="T6311">
        <f>K6311*S6311</f>
        <v>1.9655978941345515E-3</v>
      </c>
      <c r="U6311" s="3">
        <f>S6311*N6311/Q6311+$B$7*O6311/Q6311</f>
        <v>41.383388551762849</v>
      </c>
      <c r="V6311">
        <f>IF(U6311-H6311&lt;=10,10,U6311-H6311)</f>
        <v>28.18338855176285</v>
      </c>
      <c r="X6311">
        <f t="shared" si="495"/>
        <v>0</v>
      </c>
      <c r="Y6311">
        <f t="shared" si="496"/>
        <v>1</v>
      </c>
      <c r="AA6311">
        <f>((Y6311*V6311)+H6311+273)/(Y6311*V6311)</f>
        <v>11.154918010456852</v>
      </c>
      <c r="AB6311">
        <f t="shared" si="497"/>
        <v>8.0820289681124596E-6</v>
      </c>
      <c r="AD6311">
        <f>AA6311*$C$28</f>
        <v>6.2888835122393836</v>
      </c>
      <c r="AF6311">
        <f>(Q6311-X6311)/AD6311+X6311</f>
        <v>1.4335512865196793E-5</v>
      </c>
      <c r="AH6311">
        <f>Q6311/AF6311</f>
        <v>6.2888835122393836</v>
      </c>
      <c r="AK6311" s="2"/>
      <c r="AT6311" s="1"/>
    </row>
    <row r="6312" spans="6:46" x14ac:dyDescent="0.35">
      <c r="F6312" s="4">
        <v>44459.916666666664</v>
      </c>
      <c r="H6312">
        <v>13.1</v>
      </c>
      <c r="I6312">
        <v>12.5833333333333</v>
      </c>
      <c r="K6312" s="2">
        <v>6.8354848661634202E-5</v>
      </c>
      <c r="L6312">
        <v>1.1448149395397E-4</v>
      </c>
      <c r="N6312">
        <f t="shared" si="493"/>
        <v>4.7848394063143939E-5</v>
      </c>
      <c r="O6312" s="2">
        <f t="shared" si="494"/>
        <v>3.4344448186191009E-5</v>
      </c>
      <c r="Q6312">
        <f>N6312+O6312</f>
        <v>8.2192842249334948E-5</v>
      </c>
      <c r="S6312">
        <f>IF(H6312&gt;$B$5,$B$5,($B$3 - $B$5)*(($B$5-H6312)/($B$5-$B$6))^(1/$B$2)+$B$5)</f>
        <v>29.200000000000003</v>
      </c>
      <c r="T6312">
        <f>K6312*S6312</f>
        <v>1.9959615809197191E-3</v>
      </c>
      <c r="U6312" s="3">
        <f>S6312*N6312/Q6312+$B$7*O6312/Q6312</f>
        <v>39.980583064833702</v>
      </c>
      <c r="V6312">
        <f>IF(U6312-H6312&lt;=10,10,U6312-H6312)</f>
        <v>26.880583064833701</v>
      </c>
      <c r="X6312">
        <f t="shared" si="495"/>
        <v>0</v>
      </c>
      <c r="Y6312">
        <f t="shared" si="496"/>
        <v>1</v>
      </c>
      <c r="AA6312">
        <f>((Y6312*V6312)+H6312+273)/(Y6312*V6312)</f>
        <v>11.643370320872538</v>
      </c>
      <c r="AB6312">
        <f t="shared" si="497"/>
        <v>7.0591967775852317E-6</v>
      </c>
      <c r="AD6312">
        <f>AA6312*$C$28</f>
        <v>6.5642615722671538</v>
      </c>
      <c r="AF6312">
        <f>(Q6312-X6312)/AD6312+X6312</f>
        <v>1.2521262497610577E-5</v>
      </c>
      <c r="AH6312">
        <f>Q6312/AF6312</f>
        <v>6.5642615722671538</v>
      </c>
      <c r="AK6312" s="2"/>
      <c r="AT6312" s="1"/>
    </row>
    <row r="6313" spans="6:46" x14ac:dyDescent="0.35">
      <c r="F6313" s="4">
        <v>44459.958333333336</v>
      </c>
      <c r="H6313">
        <v>12.8</v>
      </c>
      <c r="I6313">
        <v>12.5833333333333</v>
      </c>
      <c r="K6313" s="2">
        <v>6.9085916561758694E-5</v>
      </c>
      <c r="L6313" s="2">
        <v>8.4668210583163994E-5</v>
      </c>
      <c r="N6313">
        <f t="shared" si="493"/>
        <v>4.8360141593231082E-5</v>
      </c>
      <c r="O6313" s="2">
        <f t="shared" si="494"/>
        <v>2.5400463174949201E-5</v>
      </c>
      <c r="Q6313">
        <f>N6313+O6313</f>
        <v>7.3760604768180276E-5</v>
      </c>
      <c r="S6313">
        <f>IF(H6313&gt;$B$5,$B$5,($B$3 - $B$5)*(($B$5-H6313)/($B$5-$B$6))^(1/$B$2)+$B$5)</f>
        <v>29.599999999999998</v>
      </c>
      <c r="T6313">
        <f>K6313*S6313</f>
        <v>2.0449431302280571E-3</v>
      </c>
      <c r="U6313" s="3">
        <f>S6313*N6313/Q6313+$B$7*O6313/Q6313</f>
        <v>38.346833986399631</v>
      </c>
      <c r="V6313">
        <f>IF(U6313-H6313&lt;=10,10,U6313-H6313)</f>
        <v>25.54683398639963</v>
      </c>
      <c r="X6313">
        <f t="shared" si="495"/>
        <v>0</v>
      </c>
      <c r="Y6313">
        <f t="shared" si="496"/>
        <v>1</v>
      </c>
      <c r="AA6313">
        <f>((Y6313*V6313)+H6313+273)/(Y6313*V6313)</f>
        <v>12.187296247830607</v>
      </c>
      <c r="AB6313">
        <f t="shared" si="497"/>
        <v>6.0522533684458509E-6</v>
      </c>
      <c r="AD6313">
        <f>AA6313*$C$28</f>
        <v>6.8709143679864502</v>
      </c>
      <c r="AF6313">
        <f>(Q6313-X6313)/AD6313+X6313</f>
        <v>1.0735194883500801E-5</v>
      </c>
      <c r="AH6313">
        <f>Q6313/AF6313</f>
        <v>6.8709143679864502</v>
      </c>
      <c r="AK6313" s="2"/>
      <c r="AL6313" s="2"/>
      <c r="AT6313" s="1"/>
    </row>
    <row r="6314" spans="6:46" x14ac:dyDescent="0.35">
      <c r="F6314" s="4">
        <v>44460</v>
      </c>
      <c r="H6314">
        <v>12.3</v>
      </c>
      <c r="I6314">
        <v>13.591666666666701</v>
      </c>
      <c r="K6314" s="2">
        <v>5.3367956709083401E-5</v>
      </c>
      <c r="L6314" s="2">
        <v>3.6025708584809001E-5</v>
      </c>
      <c r="N6314">
        <f t="shared" si="493"/>
        <v>3.7357569696358381E-5</v>
      </c>
      <c r="O6314" s="2">
        <f t="shared" si="494"/>
        <v>1.0807712575442701E-5</v>
      </c>
      <c r="Q6314">
        <f>N6314+O6314</f>
        <v>4.8165282271801084E-5</v>
      </c>
      <c r="S6314">
        <f>IF(H6314&gt;$B$5,$B$5,($B$3 - $B$5)*(($B$5-H6314)/($B$5-$B$6))^(1/$B$2)+$B$5)</f>
        <v>30.266666666666666</v>
      </c>
      <c r="T6314">
        <f>K6314*S6314</f>
        <v>1.6152701563949242E-3</v>
      </c>
      <c r="U6314" s="3">
        <f>S6314*N6314/Q6314+$B$7*O6314/Q6314</f>
        <v>35.816530491627219</v>
      </c>
      <c r="V6314">
        <f>IF(U6314-H6314&lt;=10,10,U6314-H6314)</f>
        <v>23.516530491627218</v>
      </c>
      <c r="X6314">
        <f t="shared" si="495"/>
        <v>0</v>
      </c>
      <c r="Y6314">
        <f t="shared" si="496"/>
        <v>1</v>
      </c>
      <c r="AA6314">
        <f>((Y6314*V6314)+H6314+273)/(Y6314*V6314)</f>
        <v>13.13189165389757</v>
      </c>
      <c r="AB6314">
        <f t="shared" si="497"/>
        <v>3.667809904409738E-6</v>
      </c>
      <c r="AD6314">
        <f>AA6314*$C$28</f>
        <v>7.4034553036869983</v>
      </c>
      <c r="AF6314">
        <f>(Q6314-X6314)/AD6314+X6314</f>
        <v>6.5057841637558438E-6</v>
      </c>
      <c r="AH6314">
        <f>Q6314/AF6314</f>
        <v>7.4034553036869983</v>
      </c>
      <c r="AK6314" s="2"/>
      <c r="AL6314" s="2"/>
      <c r="AT6314" s="1"/>
    </row>
    <row r="6315" spans="6:46" x14ac:dyDescent="0.35">
      <c r="F6315" s="4">
        <v>44460.041666666664</v>
      </c>
      <c r="H6315">
        <v>12.4</v>
      </c>
      <c r="I6315">
        <v>13.591666666666701</v>
      </c>
      <c r="K6315" s="2">
        <v>5.4464558559270097E-5</v>
      </c>
      <c r="L6315" s="2">
        <v>1.40792970467236E-5</v>
      </c>
      <c r="N6315">
        <f t="shared" si="493"/>
        <v>3.8125190991489068E-5</v>
      </c>
      <c r="O6315" s="2">
        <f t="shared" si="494"/>
        <v>4.2237891140170806E-6</v>
      </c>
      <c r="Q6315">
        <f>N6315+O6315</f>
        <v>4.2348980105506149E-5</v>
      </c>
      <c r="S6315">
        <f>IF(H6315&gt;$B$5,$B$5,($B$3 - $B$5)*(($B$5-H6315)/($B$5-$B$6))^(1/$B$2)+$B$5)</f>
        <v>30.133333333333333</v>
      </c>
      <c r="T6315">
        <f>K6315*S6315</f>
        <v>1.6411986979193388E-3</v>
      </c>
      <c r="U6315" s="3">
        <f>S6315*N6315/Q6315+$B$7*O6315/Q6315</f>
        <v>32.613477027629813</v>
      </c>
      <c r="V6315">
        <f>IF(U6315-H6315&lt;=10,10,U6315-H6315)</f>
        <v>20.213477027629814</v>
      </c>
      <c r="X6315">
        <f t="shared" si="495"/>
        <v>0</v>
      </c>
      <c r="Y6315">
        <f t="shared" si="496"/>
        <v>1</v>
      </c>
      <c r="AA6315">
        <f>((Y6315*V6315)+H6315+273)/(Y6315*V6315)</f>
        <v>15.119292767389132</v>
      </c>
      <c r="AB6315">
        <f t="shared" si="497"/>
        <v>2.8009894878713407E-6</v>
      </c>
      <c r="AD6315">
        <f>AA6315*$C$28</f>
        <v>8.5239058603945317</v>
      </c>
      <c r="AF6315">
        <f>(Q6315-X6315)/AD6315+X6315</f>
        <v>4.9682599502038623E-6</v>
      </c>
      <c r="AH6315">
        <f>Q6315/AF6315</f>
        <v>8.5239058603945317</v>
      </c>
      <c r="AK6315" s="2"/>
      <c r="AL6315" s="2"/>
      <c r="AT6315" s="1"/>
    </row>
    <row r="6316" spans="6:46" x14ac:dyDescent="0.35">
      <c r="F6316" s="4">
        <v>44460.083333333336</v>
      </c>
      <c r="H6316">
        <v>12.2</v>
      </c>
      <c r="I6316">
        <v>13.591666666666701</v>
      </c>
      <c r="K6316" s="2">
        <v>5.7023296209705601E-5</v>
      </c>
      <c r="L6316" s="2">
        <v>5.4705328159785997E-6</v>
      </c>
      <c r="N6316">
        <f t="shared" si="493"/>
        <v>3.9916307346793918E-5</v>
      </c>
      <c r="O6316" s="2">
        <f t="shared" si="494"/>
        <v>1.6411598447935802E-6</v>
      </c>
      <c r="Q6316">
        <f>N6316+O6316</f>
        <v>4.1557467191587495E-5</v>
      </c>
      <c r="S6316">
        <f>IF(H6316&gt;$B$5,$B$5,($B$3 - $B$5)*(($B$5-H6316)/($B$5-$B$6))^(1/$B$2)+$B$5)</f>
        <v>30.4</v>
      </c>
      <c r="T6316">
        <f>K6316*S6316</f>
        <v>1.7335082047750501E-3</v>
      </c>
      <c r="U6316" s="3">
        <f>S6316*N6316/Q6316+$B$7*O6316/Q6316</f>
        <v>31.371486832818693</v>
      </c>
      <c r="V6316">
        <f>IF(U6316-H6316&lt;=10,10,U6316-H6316)</f>
        <v>19.171486832818694</v>
      </c>
      <c r="X6316">
        <f t="shared" si="495"/>
        <v>0</v>
      </c>
      <c r="Y6316">
        <f t="shared" si="496"/>
        <v>1</v>
      </c>
      <c r="AA6316">
        <f>((Y6316*V6316)+H6316+273)/(Y6316*V6316)</f>
        <v>15.876258815345537</v>
      </c>
      <c r="AB6316">
        <f t="shared" si="497"/>
        <v>2.6175856462745013E-6</v>
      </c>
      <c r="AD6316">
        <f>AA6316*$C$28</f>
        <v>8.9506657248646668</v>
      </c>
      <c r="AF6316">
        <f>(Q6316-X6316)/AD6316+X6316</f>
        <v>4.6429470688579242E-6</v>
      </c>
      <c r="AH6316">
        <f>Q6316/AF6316</f>
        <v>8.9506657248646668</v>
      </c>
      <c r="AK6316" s="2"/>
      <c r="AL6316" s="2"/>
      <c r="AT6316" s="1"/>
    </row>
    <row r="6317" spans="6:46" x14ac:dyDescent="0.35">
      <c r="F6317" s="4">
        <v>44460.125</v>
      </c>
      <c r="H6317">
        <v>11.9</v>
      </c>
      <c r="I6317">
        <v>13.591666666666701</v>
      </c>
      <c r="K6317" s="2">
        <v>5.9216499910078899E-5</v>
      </c>
      <c r="L6317" s="2">
        <v>7.0396606562938901E-6</v>
      </c>
      <c r="N6317">
        <f t="shared" si="493"/>
        <v>4.1451549937055225E-5</v>
      </c>
      <c r="O6317" s="2">
        <f t="shared" si="494"/>
        <v>2.1118981968881673E-6</v>
      </c>
      <c r="Q6317">
        <f>N6317+O6317</f>
        <v>4.3563448133943395E-5</v>
      </c>
      <c r="S6317">
        <f>IF(H6317&gt;$B$5,$B$5,($B$3 - $B$5)*(($B$5-H6317)/($B$5-$B$6))^(1/$B$2)+$B$5)</f>
        <v>30.799999999999997</v>
      </c>
      <c r="T6317">
        <f>K6317*S6317</f>
        <v>1.8238681972304299E-3</v>
      </c>
      <c r="U6317" s="3">
        <f>S6317*N6317/Q6317+$B$7*O6317/Q6317</f>
        <v>31.97318390884838</v>
      </c>
      <c r="V6317">
        <f>IF(U6317-H6317&lt;=10,10,U6317-H6317)</f>
        <v>20.073183908848378</v>
      </c>
      <c r="X6317">
        <f t="shared" si="495"/>
        <v>0</v>
      </c>
      <c r="Y6317">
        <f t="shared" si="496"/>
        <v>1</v>
      </c>
      <c r="AA6317">
        <f>((Y6317*V6317)+H6317+273)/(Y6317*V6317)</f>
        <v>15.193064801962702</v>
      </c>
      <c r="AB6317">
        <f t="shared" si="497"/>
        <v>2.8673245787983273E-6</v>
      </c>
      <c r="AD6317">
        <f>AA6317*$C$28</f>
        <v>8.5654968188811083</v>
      </c>
      <c r="AF6317">
        <f>(Q6317-X6317)/AD6317+X6317</f>
        <v>5.0859219325043177E-6</v>
      </c>
      <c r="AH6317">
        <f>Q6317/AF6317</f>
        <v>8.5654968188811083</v>
      </c>
      <c r="AK6317" s="2"/>
      <c r="AL6317" s="2"/>
      <c r="AT6317" s="1"/>
    </row>
    <row r="6318" spans="6:46" x14ac:dyDescent="0.35">
      <c r="F6318" s="4">
        <v>44460.166666666664</v>
      </c>
      <c r="H6318">
        <v>11.5</v>
      </c>
      <c r="I6318">
        <v>13.591666666666701</v>
      </c>
      <c r="K6318" s="2">
        <v>5.9947567810203302E-5</v>
      </c>
      <c r="L6318" s="2">
        <v>2.1140420859870799E-5</v>
      </c>
      <c r="N6318">
        <f t="shared" si="493"/>
        <v>4.1963297467142306E-5</v>
      </c>
      <c r="O6318" s="2">
        <f t="shared" si="494"/>
        <v>6.3421262579612406E-6</v>
      </c>
      <c r="Q6318">
        <f>N6318+O6318</f>
        <v>4.8305423725103547E-5</v>
      </c>
      <c r="S6318">
        <f>IF(H6318&gt;$B$5,$B$5,($B$3 - $B$5)*(($B$5-H6318)/($B$5-$B$6))^(1/$B$2)+$B$5)</f>
        <v>31.333333333333332</v>
      </c>
      <c r="T6318">
        <f>K6318*S6318</f>
        <v>1.8783571247197033E-3</v>
      </c>
      <c r="U6318" s="3">
        <f>S6318*N6318/Q6318+$B$7*O6318/Q6318</f>
        <v>34.440582510139116</v>
      </c>
      <c r="V6318">
        <f>IF(U6318-H6318&lt;=10,10,U6318-H6318)</f>
        <v>22.940582510139116</v>
      </c>
      <c r="X6318">
        <f t="shared" si="495"/>
        <v>0</v>
      </c>
      <c r="Y6318">
        <f t="shared" si="496"/>
        <v>1</v>
      </c>
      <c r="AA6318">
        <f>((Y6318*V6318)+H6318+273)/(Y6318*V6318)</f>
        <v>13.401603136025805</v>
      </c>
      <c r="AB6318">
        <f t="shared" si="497"/>
        <v>3.6044511417630544E-6</v>
      </c>
      <c r="AD6318">
        <f>AA6318*$C$28</f>
        <v>7.5555123686898842</v>
      </c>
      <c r="AF6318">
        <f>(Q6318-X6318)/AD6318+X6318</f>
        <v>6.393401448892028E-6</v>
      </c>
      <c r="AH6318">
        <f>Q6318/AF6318</f>
        <v>7.5555123686898851</v>
      </c>
      <c r="AK6318" s="2"/>
      <c r="AL6318" s="2"/>
      <c r="AT6318" s="1"/>
    </row>
    <row r="6319" spans="6:46" x14ac:dyDescent="0.35">
      <c r="F6319" s="4">
        <v>44460.208333333336</v>
      </c>
      <c r="H6319">
        <v>10.7</v>
      </c>
      <c r="I6319">
        <v>13.591666666666701</v>
      </c>
      <c r="K6319" s="2">
        <v>5.9582033860141097E-5</v>
      </c>
      <c r="L6319" s="2">
        <v>7.2115357721690794E-5</v>
      </c>
      <c r="N6319">
        <f t="shared" si="493"/>
        <v>4.1707423702098769E-5</v>
      </c>
      <c r="O6319" s="2">
        <f t="shared" si="494"/>
        <v>2.1634607316507241E-5</v>
      </c>
      <c r="Q6319">
        <f>N6319+O6319</f>
        <v>6.334203101860601E-5</v>
      </c>
      <c r="S6319">
        <f>IF(H6319&gt;$B$5,$B$5,($B$3 - $B$5)*(($B$5-H6319)/($B$5-$B$6))^(1/$B$2)+$B$5)</f>
        <v>32.4</v>
      </c>
      <c r="T6319">
        <f>K6319*S6319</f>
        <v>1.9304578970685716E-3</v>
      </c>
      <c r="U6319" s="3">
        <f>S6319*N6319/Q6319+$B$7*O6319/Q6319</f>
        <v>40.119078745824268</v>
      </c>
      <c r="V6319">
        <f>IF(U6319-H6319&lt;=10,10,U6319-H6319)</f>
        <v>29.419078745824269</v>
      </c>
      <c r="X6319">
        <f t="shared" si="495"/>
        <v>0</v>
      </c>
      <c r="Y6319">
        <f t="shared" si="496"/>
        <v>1</v>
      </c>
      <c r="AA6319">
        <f>((Y6319*V6319)+H6319+273)/(Y6319*V6319)</f>
        <v>10.643401904292066</v>
      </c>
      <c r="AB6319">
        <f t="shared" si="497"/>
        <v>5.9512956090723829E-6</v>
      </c>
      <c r="AD6319">
        <f>AA6319*$C$28</f>
        <v>6.0005026202158778</v>
      </c>
      <c r="AF6319">
        <f>(Q6319-X6319)/AD6319+X6319</f>
        <v>1.0556120883141483E-5</v>
      </c>
      <c r="AH6319">
        <f>Q6319/AF6319</f>
        <v>6.0005026202158778</v>
      </c>
      <c r="AK6319" s="2"/>
      <c r="AL6319" s="2"/>
      <c r="AT6319" s="1"/>
    </row>
    <row r="6320" spans="6:46" x14ac:dyDescent="0.35">
      <c r="F6320" s="4">
        <v>44460.25</v>
      </c>
      <c r="H6320">
        <v>10.7</v>
      </c>
      <c r="I6320">
        <v>13.591666666666701</v>
      </c>
      <c r="K6320" s="2">
        <v>5.7388830159767799E-5</v>
      </c>
      <c r="L6320">
        <v>1.5057090043221001E-4</v>
      </c>
      <c r="N6320">
        <f t="shared" si="493"/>
        <v>4.0172181111837456E-5</v>
      </c>
      <c r="O6320" s="2">
        <f t="shared" si="494"/>
        <v>4.5171270129663008E-5</v>
      </c>
      <c r="Q6320">
        <f>N6320+O6320</f>
        <v>8.5343451241500463E-5</v>
      </c>
      <c r="S6320">
        <f>IF(H6320&gt;$B$5,$B$5,($B$3 - $B$5)*(($B$5-H6320)/($B$5-$B$6))^(1/$B$2)+$B$5)</f>
        <v>32.4</v>
      </c>
      <c r="T6320">
        <f>K6320*S6320</f>
        <v>1.8593980971764767E-3</v>
      </c>
      <c r="U6320" s="3">
        <f>S6320*N6320/Q6320+$B$7*O6320/Q6320</f>
        <v>44.361910258838456</v>
      </c>
      <c r="V6320">
        <f>IF(U6320-H6320&lt;=10,10,U6320-H6320)</f>
        <v>33.661910258838461</v>
      </c>
      <c r="X6320">
        <f t="shared" si="495"/>
        <v>0</v>
      </c>
      <c r="Y6320">
        <f t="shared" si="496"/>
        <v>1</v>
      </c>
      <c r="AA6320">
        <f>((Y6320*V6320)+H6320+273)/(Y6320*V6320)</f>
        <v>9.4279233655644994</v>
      </c>
      <c r="AB6320">
        <f t="shared" si="497"/>
        <v>9.0522003555117469E-6</v>
      </c>
      <c r="AD6320">
        <f>AA6320*$C$28</f>
        <v>5.3152440701737378</v>
      </c>
      <c r="AF6320">
        <f>(Q6320-X6320)/AD6320+X6320</f>
        <v>1.6056356042124491E-5</v>
      </c>
      <c r="AH6320">
        <f>Q6320/AF6320</f>
        <v>5.3152440701737378</v>
      </c>
      <c r="AK6320" s="2"/>
      <c r="AT6320" s="1"/>
    </row>
    <row r="6321" spans="6:46" x14ac:dyDescent="0.35">
      <c r="F6321" s="4">
        <v>44460.291666666664</v>
      </c>
      <c r="H6321">
        <v>9.6</v>
      </c>
      <c r="I6321">
        <v>13.591666666666701</v>
      </c>
      <c r="K6321" s="2">
        <v>5.2271354858896799E-5</v>
      </c>
      <c r="L6321">
        <v>1.97645463617593E-4</v>
      </c>
      <c r="N6321">
        <f t="shared" si="493"/>
        <v>3.6589948401227755E-5</v>
      </c>
      <c r="O6321" s="2">
        <f t="shared" si="494"/>
        <v>5.9293639085277906E-5</v>
      </c>
      <c r="Q6321">
        <f>N6321+O6321</f>
        <v>9.5883587486505654E-5</v>
      </c>
      <c r="S6321">
        <f>IF(H6321&gt;$B$5,$B$5,($B$3 - $B$5)*(($B$5-H6321)/($B$5-$B$6))^(1/$B$2)+$B$5)</f>
        <v>33.866666666666667</v>
      </c>
      <c r="T6321">
        <f>K6321*S6321</f>
        <v>1.7702565512213049E-3</v>
      </c>
      <c r="U6321" s="3">
        <f>S6321*N6321/Q6321+$B$7*O6321/Q6321</f>
        <v>46.935349975078481</v>
      </c>
      <c r="V6321">
        <f>IF(U6321-H6321&lt;=10,10,U6321-H6321)</f>
        <v>37.335349975078479</v>
      </c>
      <c r="X6321">
        <f t="shared" si="495"/>
        <v>0</v>
      </c>
      <c r="Y6321">
        <f t="shared" si="496"/>
        <v>1</v>
      </c>
      <c r="AA6321">
        <f>((Y6321*V6321)+H6321+273)/(Y6321*V6321)</f>
        <v>8.5692339883953625</v>
      </c>
      <c r="AB6321">
        <f t="shared" si="497"/>
        <v>1.1189283384763823E-5</v>
      </c>
      <c r="AD6321">
        <f>AA6321*$C$28</f>
        <v>4.8311349569420825</v>
      </c>
      <c r="AF6321">
        <f>(Q6321-X6321)/AD6321+X6321</f>
        <v>1.9847010762704128E-5</v>
      </c>
      <c r="AH6321">
        <f>Q6321/AF6321</f>
        <v>4.8311349569420825</v>
      </c>
      <c r="AK6321" s="2"/>
      <c r="AT6321" s="1"/>
    </row>
    <row r="6322" spans="6:46" x14ac:dyDescent="0.35">
      <c r="F6322" s="4">
        <v>44460.333333333336</v>
      </c>
      <c r="H6322">
        <v>11.1</v>
      </c>
      <c r="I6322">
        <v>13.591666666666701</v>
      </c>
      <c r="K6322" s="2">
        <v>4.7519413508087997E-5</v>
      </c>
      <c r="L6322">
        <v>1.96076675499376E-4</v>
      </c>
      <c r="N6322">
        <f t="shared" si="493"/>
        <v>3.3263589455661599E-5</v>
      </c>
      <c r="O6322" s="2">
        <f t="shared" si="494"/>
        <v>5.8823002649812806E-5</v>
      </c>
      <c r="Q6322">
        <f>N6322+O6322</f>
        <v>9.2086592105474404E-5</v>
      </c>
      <c r="S6322">
        <f>IF(H6322&gt;$B$5,$B$5,($B$3 - $B$5)*(($B$5-H6322)/($B$5-$B$6))^(1/$B$2)+$B$5)</f>
        <v>31.866666666666667</v>
      </c>
      <c r="T6322">
        <f>K6322*S6322</f>
        <v>1.5142853104577376E-3</v>
      </c>
      <c r="U6322" s="3">
        <f>S6322*N6322/Q6322+$B$7*O6322/Q6322</f>
        <v>46.643759583809967</v>
      </c>
      <c r="V6322">
        <f>IF(U6322-H6322&lt;=10,10,U6322-H6322)</f>
        <v>35.543759583809965</v>
      </c>
      <c r="X6322">
        <f t="shared" si="495"/>
        <v>0</v>
      </c>
      <c r="Y6322">
        <f t="shared" si="496"/>
        <v>1</v>
      </c>
      <c r="AA6322">
        <f>((Y6322*V6322)+H6322+273)/(Y6322*V6322)</f>
        <v>8.9929642594534762</v>
      </c>
      <c r="AB6322">
        <f t="shared" si="497"/>
        <v>1.0239848558129456E-5</v>
      </c>
      <c r="AD6322">
        <f>AA6322*$C$28</f>
        <v>5.0700242354465113</v>
      </c>
      <c r="AF6322">
        <f>(Q6322-X6322)/AD6322+X6322</f>
        <v>1.8162949096310275E-5</v>
      </c>
      <c r="AH6322">
        <f>Q6322/AF6322</f>
        <v>5.0700242354465113</v>
      </c>
      <c r="AK6322" s="2"/>
      <c r="AT6322" s="1"/>
    </row>
    <row r="6323" spans="6:46" x14ac:dyDescent="0.35">
      <c r="F6323" s="4">
        <v>44460.375</v>
      </c>
      <c r="H6323">
        <v>14.3</v>
      </c>
      <c r="I6323">
        <v>13.591666666666701</v>
      </c>
      <c r="K6323" s="2">
        <v>4.0939802406968102E-5</v>
      </c>
      <c r="L6323">
        <v>1.52140901843635E-4</v>
      </c>
      <c r="N6323">
        <f t="shared" si="493"/>
        <v>2.865786168487767E-5</v>
      </c>
      <c r="O6323" s="2">
        <f t="shared" si="494"/>
        <v>4.5642270553090505E-5</v>
      </c>
      <c r="Q6323">
        <f>N6323+O6323</f>
        <v>7.4300132237968178E-5</v>
      </c>
      <c r="S6323">
        <f>IF(H6323&gt;$B$5,$B$5,($B$3 - $B$5)*(($B$5-H6323)/($B$5-$B$6))^(1/$B$2)+$B$5)</f>
        <v>27.599999999999998</v>
      </c>
      <c r="T6323">
        <f>K6323*S6323</f>
        <v>1.1299385464323196E-3</v>
      </c>
      <c r="U6323" s="3">
        <f>S6323*N6323/Q6323+$B$7*O6323/Q6323</f>
        <v>44.431709116603841</v>
      </c>
      <c r="V6323">
        <f>IF(U6323-H6323&lt;=10,10,U6323-H6323)</f>
        <v>30.13170911660384</v>
      </c>
      <c r="X6323">
        <f t="shared" si="495"/>
        <v>0</v>
      </c>
      <c r="Y6323">
        <f t="shared" si="496"/>
        <v>1</v>
      </c>
      <c r="AA6323">
        <f>((Y6323*V6323)+H6323+273)/(Y6323*V6323)</f>
        <v>10.53480597095256</v>
      </c>
      <c r="AB6323">
        <f t="shared" si="497"/>
        <v>7.0528239858270444E-6</v>
      </c>
      <c r="AD6323">
        <f>AA6323*$C$28</f>
        <v>5.9392787569804097</v>
      </c>
      <c r="AF6323">
        <f>(Q6323-X6323)/AD6323+X6323</f>
        <v>1.2509958747203698E-5</v>
      </c>
      <c r="AH6323">
        <f>Q6323/AF6323</f>
        <v>5.9392787569804097</v>
      </c>
      <c r="AK6323" s="2"/>
      <c r="AT6323" s="1"/>
    </row>
    <row r="6324" spans="6:46" x14ac:dyDescent="0.35">
      <c r="F6324" s="4">
        <v>44460.416666666664</v>
      </c>
      <c r="H6324">
        <v>14.9</v>
      </c>
      <c r="I6324">
        <v>13.591666666666701</v>
      </c>
      <c r="K6324" s="2">
        <v>3.61878610561593E-5</v>
      </c>
      <c r="L6324">
        <v>1.25465437367905E-4</v>
      </c>
      <c r="N6324">
        <f t="shared" si="493"/>
        <v>2.533150273931151E-5</v>
      </c>
      <c r="O6324" s="2">
        <f t="shared" si="494"/>
        <v>3.7639631210371504E-5</v>
      </c>
      <c r="Q6324">
        <f>N6324+O6324</f>
        <v>6.2971133949683015E-5</v>
      </c>
      <c r="S6324">
        <f>IF(H6324&gt;$B$5,$B$5,($B$3 - $B$5)*(($B$5-H6324)/($B$5-$B$6))^(1/$B$2)+$B$5)</f>
        <v>26.799999999999997</v>
      </c>
      <c r="T6324">
        <f>K6324*S6324</f>
        <v>9.6983467630506917E-4</v>
      </c>
      <c r="U6324" s="3">
        <f>S6324*N6324/Q6324+$B$7*O6324/Q6324</f>
        <v>43.655939119352951</v>
      </c>
      <c r="V6324">
        <f>IF(U6324-H6324&lt;=10,10,U6324-H6324)</f>
        <v>28.755939119352952</v>
      </c>
      <c r="X6324">
        <f t="shared" si="495"/>
        <v>0</v>
      </c>
      <c r="Y6324">
        <f t="shared" si="496"/>
        <v>1</v>
      </c>
      <c r="AA6324">
        <f>((Y6324*V6324)+H6324+273)/(Y6324*V6324)</f>
        <v>11.011844815954603</v>
      </c>
      <c r="AB6324">
        <f t="shared" si="497"/>
        <v>5.7184908616262701E-6</v>
      </c>
      <c r="AD6324">
        <f>AA6324*$C$28</f>
        <v>6.2082221704791705</v>
      </c>
      <c r="AF6324">
        <f>(Q6324-X6324)/AD6324+X6324</f>
        <v>1.0143183059575122E-5</v>
      </c>
      <c r="AH6324">
        <f>Q6324/AF6324</f>
        <v>6.2082221704791705</v>
      </c>
      <c r="AK6324" s="2"/>
      <c r="AT6324" s="1"/>
    </row>
    <row r="6325" spans="6:46" x14ac:dyDescent="0.35">
      <c r="F6325" s="4">
        <v>44460.458333333336</v>
      </c>
      <c r="H6325">
        <v>16.2</v>
      </c>
      <c r="I6325">
        <v>13.591666666666701</v>
      </c>
      <c r="K6325" s="2">
        <v>3.28980555055994E-5</v>
      </c>
      <c r="L6325">
        <v>1.12912705835753E-4</v>
      </c>
      <c r="N6325">
        <f t="shared" si="493"/>
        <v>2.3028638853919578E-5</v>
      </c>
      <c r="O6325" s="2">
        <f t="shared" si="494"/>
        <v>3.3873811750725902E-5</v>
      </c>
      <c r="Q6325">
        <f>N6325+O6325</f>
        <v>5.690245060464548E-5</v>
      </c>
      <c r="S6325">
        <f>IF(H6325&gt;$B$5,$B$5,($B$3 - $B$5)*(($B$5-H6325)/($B$5-$B$6))^(1/$B$2)+$B$5)</f>
        <v>25.066666666666666</v>
      </c>
      <c r="T6325">
        <f>K6325*S6325</f>
        <v>8.2464459134035833E-4</v>
      </c>
      <c r="U6325" s="3">
        <f>S6325*N6325/Q6325+$B$7*O6325/Q6325</f>
        <v>42.885865798351929</v>
      </c>
      <c r="V6325">
        <f>IF(U6325-H6325&lt;=10,10,U6325-H6325)</f>
        <v>26.68586579835193</v>
      </c>
      <c r="X6325">
        <f t="shared" si="495"/>
        <v>0</v>
      </c>
      <c r="Y6325">
        <f t="shared" si="496"/>
        <v>1</v>
      </c>
      <c r="AA6325">
        <f>((Y6325*V6325)+H6325+273)/(Y6325*V6325)</f>
        <v>11.837197570627836</v>
      </c>
      <c r="AB6325">
        <f t="shared" si="497"/>
        <v>4.8070880176774317E-6</v>
      </c>
      <c r="AD6325">
        <f>AA6325*$C$28</f>
        <v>6.6735368707557772</v>
      </c>
      <c r="AF6325">
        <f>(Q6325-X6325)/AD6325+X6325</f>
        <v>8.5265806882702188E-6</v>
      </c>
      <c r="AH6325">
        <f>Q6325/AF6325</f>
        <v>6.6735368707557772</v>
      </c>
      <c r="AK6325" s="2"/>
      <c r="AT6325" s="1"/>
    </row>
    <row r="6326" spans="6:46" x14ac:dyDescent="0.35">
      <c r="F6326" s="4">
        <v>44460.5</v>
      </c>
      <c r="H6326">
        <v>17.399999999999999</v>
      </c>
      <c r="I6326">
        <v>13.591666666666701</v>
      </c>
      <c r="K6326" s="2">
        <v>3.03393178551639E-5</v>
      </c>
      <c r="L6326">
        <v>1.1448161528329001E-4</v>
      </c>
      <c r="N6326">
        <f t="shared" si="493"/>
        <v>2.1237522498614728E-5</v>
      </c>
      <c r="O6326" s="2">
        <f t="shared" si="494"/>
        <v>3.4344484584987007E-5</v>
      </c>
      <c r="Q6326">
        <f>N6326+O6326</f>
        <v>5.5582007083601735E-5</v>
      </c>
      <c r="S6326">
        <f>IF(H6326&gt;$B$5,$B$5,($B$3 - $B$5)*(($B$5-H6326)/($B$5-$B$6))^(1/$B$2)+$B$5)</f>
        <v>23.466666666666669</v>
      </c>
      <c r="T6326">
        <f>K6326*S6326</f>
        <v>7.1196265900117959E-4</v>
      </c>
      <c r="U6326" s="3">
        <f>S6326*N6326/Q6326+$B$7*O6326/Q6326</f>
        <v>42.951318938236724</v>
      </c>
      <c r="V6326">
        <f>IF(U6326-H6326&lt;=10,10,U6326-H6326)</f>
        <v>25.551318938236726</v>
      </c>
      <c r="X6326">
        <f t="shared" si="495"/>
        <v>0</v>
      </c>
      <c r="Y6326">
        <f t="shared" si="496"/>
        <v>1</v>
      </c>
      <c r="AA6326">
        <f>((Y6326*V6326)+H6326+273)/(Y6326*V6326)</f>
        <v>12.365362418353511</v>
      </c>
      <c r="AB6326">
        <f t="shared" si="497"/>
        <v>4.4949759823539942E-6</v>
      </c>
      <c r="AD6326">
        <f>AA6326*$C$28</f>
        <v>6.9713039363220783</v>
      </c>
      <c r="AF6326">
        <f>(Q6326-X6326)/AD6326+X6326</f>
        <v>7.9729714256190792E-6</v>
      </c>
      <c r="AH6326">
        <f>Q6326/AF6326</f>
        <v>6.9713039363220775</v>
      </c>
      <c r="AK6326" s="2"/>
      <c r="AT6326" s="1"/>
    </row>
    <row r="6327" spans="6:46" x14ac:dyDescent="0.35">
      <c r="F6327" s="4">
        <v>44460.541666666664</v>
      </c>
      <c r="H6327">
        <v>17.7</v>
      </c>
      <c r="I6327">
        <v>13.591666666666701</v>
      </c>
      <c r="K6327" s="2">
        <v>2.92427160049772E-5</v>
      </c>
      <c r="L6327">
        <v>1.16050646060149E-4</v>
      </c>
      <c r="N6327">
        <f t="shared" si="493"/>
        <v>2.0469901203484038E-5</v>
      </c>
      <c r="O6327" s="2">
        <f t="shared" si="494"/>
        <v>3.4815193818044707E-5</v>
      </c>
      <c r="Q6327">
        <f>N6327+O6327</f>
        <v>5.5285095021528742E-5</v>
      </c>
      <c r="S6327">
        <f>IF(H6327&gt;$B$5,$B$5,($B$3 - $B$5)*(($B$5-H6327)/($B$5-$B$6))^(1/$B$2)+$B$5)</f>
        <v>23.066666666666666</v>
      </c>
      <c r="T6327">
        <f>K6327*S6327</f>
        <v>6.7453198251480738E-4</v>
      </c>
      <c r="U6327" s="3">
        <f>S6327*N6327/Q6327+$B$7*O6327/Q6327</f>
        <v>43.176339786036209</v>
      </c>
      <c r="V6327">
        <f>IF(U6327-H6327&lt;=10,10,U6327-H6327)</f>
        <v>25.47633978603621</v>
      </c>
      <c r="X6327">
        <f t="shared" si="495"/>
        <v>0</v>
      </c>
      <c r="Y6327">
        <f t="shared" si="496"/>
        <v>1</v>
      </c>
      <c r="AA6327">
        <f>((Y6327*V6327)+H6327+273)/(Y6327*V6327)</f>
        <v>12.410587330890252</v>
      </c>
      <c r="AB6327">
        <f t="shared" si="497"/>
        <v>4.4546719303060545E-6</v>
      </c>
      <c r="AD6327">
        <f>AA6327*$C$28</f>
        <v>6.9968006908950988</v>
      </c>
      <c r="AF6327">
        <f>(Q6327-X6327)/AD6327+X6327</f>
        <v>7.9014820435675627E-6</v>
      </c>
      <c r="AH6327">
        <f>Q6327/AF6327</f>
        <v>6.9968006908950988</v>
      </c>
      <c r="AK6327" s="2"/>
      <c r="AT6327" s="1"/>
    </row>
    <row r="6328" spans="6:46" x14ac:dyDescent="0.35">
      <c r="F6328" s="4">
        <v>44460.583333333336</v>
      </c>
      <c r="H6328">
        <v>17.7</v>
      </c>
      <c r="I6328">
        <v>13.591666666666701</v>
      </c>
      <c r="K6328" s="2">
        <v>2.92427160049772E-5</v>
      </c>
      <c r="L6328">
        <v>1.06636218740356E-4</v>
      </c>
      <c r="N6328">
        <f t="shared" si="493"/>
        <v>2.0469901203484038E-5</v>
      </c>
      <c r="O6328" s="2">
        <f t="shared" si="494"/>
        <v>3.1990865622106807E-5</v>
      </c>
      <c r="Q6328">
        <f>N6328+O6328</f>
        <v>5.2460766825590841E-5</v>
      </c>
      <c r="S6328">
        <f>IF(H6328&gt;$B$5,$B$5,($B$3 - $B$5)*(($B$5-H6328)/($B$5-$B$6))^(1/$B$2)+$B$5)</f>
        <v>23.066666666666666</v>
      </c>
      <c r="T6328">
        <f>K6328*S6328</f>
        <v>6.7453198251480738E-4</v>
      </c>
      <c r="U6328" s="3">
        <f>S6328*N6328/Q6328+$B$7*O6328/Q6328</f>
        <v>42.539789866121637</v>
      </c>
      <c r="V6328">
        <f>IF(U6328-H6328&lt;=10,10,U6328-H6328)</f>
        <v>24.839789866121638</v>
      </c>
      <c r="X6328">
        <f t="shared" si="495"/>
        <v>0</v>
      </c>
      <c r="Y6328">
        <f t="shared" si="496"/>
        <v>1</v>
      </c>
      <c r="AA6328">
        <f>((Y6328*V6328)+H6328+273)/(Y6328*V6328)</f>
        <v>12.702997552184545</v>
      </c>
      <c r="AB6328">
        <f t="shared" si="497"/>
        <v>4.1297942954077888E-6</v>
      </c>
      <c r="AD6328">
        <f>AA6328*$C$28</f>
        <v>7.1616547774768282</v>
      </c>
      <c r="AF6328">
        <f>(Q6328-X6328)/AD6328+X6328</f>
        <v>7.3252297765843513E-6</v>
      </c>
      <c r="AH6328">
        <f>Q6328/AF6328</f>
        <v>7.1616547774768282</v>
      </c>
      <c r="AK6328" s="2"/>
      <c r="AT6328" s="1"/>
    </row>
    <row r="6329" spans="6:46" x14ac:dyDescent="0.35">
      <c r="F6329" s="4">
        <v>44460.625</v>
      </c>
      <c r="H6329">
        <v>18.2</v>
      </c>
      <c r="I6329">
        <v>13.591666666666701</v>
      </c>
      <c r="K6329" s="2">
        <v>3.10703857552883E-5</v>
      </c>
      <c r="L6329" s="2">
        <v>9.4083244549561496E-5</v>
      </c>
      <c r="N6329">
        <f t="shared" si="493"/>
        <v>2.174927002870181E-5</v>
      </c>
      <c r="O6329" s="2">
        <f t="shared" si="494"/>
        <v>2.8224973364868452E-5</v>
      </c>
      <c r="Q6329">
        <f>N6329+O6329</f>
        <v>4.9974243393570265E-5</v>
      </c>
      <c r="S6329">
        <f>IF(H6329&gt;$B$5,$B$5,($B$3 - $B$5)*(($B$5-H6329)/($B$5-$B$6))^(1/$B$2)+$B$5)</f>
        <v>22.400000000000002</v>
      </c>
      <c r="T6329">
        <f>K6329*S6329</f>
        <v>6.9597664091845801E-4</v>
      </c>
      <c r="U6329" s="3">
        <f>S6329*N6329/Q6329+$B$7*O6329/Q6329</f>
        <v>40.812167332844439</v>
      </c>
      <c r="V6329">
        <f>IF(U6329-H6329&lt;=10,10,U6329-H6329)</f>
        <v>22.612167332844439</v>
      </c>
      <c r="X6329">
        <f t="shared" si="495"/>
        <v>0</v>
      </c>
      <c r="Y6329">
        <f t="shared" si="496"/>
        <v>1</v>
      </c>
      <c r="AA6329">
        <f>((Y6329*V6329)+H6329+273)/(Y6329*V6329)</f>
        <v>13.878022513880328</v>
      </c>
      <c r="AB6329">
        <f t="shared" si="497"/>
        <v>3.6009628420466762E-6</v>
      </c>
      <c r="AD6329">
        <f>AA6329*$C$28</f>
        <v>7.824106541008498</v>
      </c>
      <c r="AF6329">
        <f>(Q6329-X6329)/AD6329+X6329</f>
        <v>6.3872140712348699E-6</v>
      </c>
      <c r="AH6329">
        <f>Q6329/AF6329</f>
        <v>7.824106541008498</v>
      </c>
      <c r="AK6329" s="2"/>
      <c r="AL6329" s="2"/>
      <c r="AT6329" s="1"/>
    </row>
    <row r="6330" spans="6:46" x14ac:dyDescent="0.35">
      <c r="F6330" s="4">
        <v>44460.666666666664</v>
      </c>
      <c r="H6330">
        <v>17.8</v>
      </c>
      <c r="I6330">
        <v>13.591666666666701</v>
      </c>
      <c r="K6330" s="2">
        <v>3.43601913058482E-5</v>
      </c>
      <c r="L6330" s="2">
        <v>8.6237605347985004E-5</v>
      </c>
      <c r="N6330">
        <f t="shared" si="493"/>
        <v>2.4052133914093738E-5</v>
      </c>
      <c r="O6330" s="2">
        <f t="shared" si="494"/>
        <v>2.5871281604395507E-5</v>
      </c>
      <c r="Q6330">
        <f>N6330+O6330</f>
        <v>4.9923415518489248E-5</v>
      </c>
      <c r="S6330">
        <f>IF(H6330&gt;$B$5,$B$5,($B$3 - $B$5)*(($B$5-H6330)/($B$5-$B$6))^(1/$B$2)+$B$5)</f>
        <v>22.933333333333334</v>
      </c>
      <c r="T6330">
        <f>K6330*S6330</f>
        <v>7.8799372061411869E-4</v>
      </c>
      <c r="U6330" s="3">
        <f>S6330*N6330/Q6330+$B$7*O6330/Q6330</f>
        <v>39.550901559216626</v>
      </c>
      <c r="V6330">
        <f>IF(U6330-H6330&lt;=10,10,U6330-H6330)</f>
        <v>21.750901559216626</v>
      </c>
      <c r="X6330">
        <f t="shared" si="495"/>
        <v>0</v>
      </c>
      <c r="Y6330">
        <f t="shared" si="496"/>
        <v>1</v>
      </c>
      <c r="AA6330">
        <f>((Y6330*V6330)+H6330+273)/(Y6330*V6330)</f>
        <v>14.369560760886152</v>
      </c>
      <c r="AB6330">
        <f t="shared" si="497"/>
        <v>3.4742478457922282E-6</v>
      </c>
      <c r="AD6330">
        <f>AA6330*$C$28</f>
        <v>8.1012243803626003</v>
      </c>
      <c r="AF6330">
        <f>(Q6330-X6330)/AD6330+X6330</f>
        <v>6.1624531273943978E-6</v>
      </c>
      <c r="AH6330">
        <f>Q6330/AF6330</f>
        <v>8.1012243803626003</v>
      </c>
      <c r="AK6330" s="2"/>
      <c r="AL6330" s="2"/>
      <c r="AT6330" s="1"/>
    </row>
    <row r="6331" spans="6:46" x14ac:dyDescent="0.35">
      <c r="F6331" s="4">
        <v>44460.708333333336</v>
      </c>
      <c r="H6331">
        <v>17.2</v>
      </c>
      <c r="I6331">
        <v>13.591666666666701</v>
      </c>
      <c r="K6331" s="2">
        <v>3.9112132656657002E-5</v>
      </c>
      <c r="L6331">
        <v>1.11343311070931E-4</v>
      </c>
      <c r="N6331">
        <f t="shared" si="493"/>
        <v>2.7378492859659898E-5</v>
      </c>
      <c r="O6331" s="2">
        <f t="shared" si="494"/>
        <v>3.3402993321279305E-5</v>
      </c>
      <c r="Q6331">
        <f>N6331+O6331</f>
        <v>6.0781486180939203E-5</v>
      </c>
      <c r="S6331">
        <f>IF(H6331&gt;$B$5,$B$5,($B$3 - $B$5)*(($B$5-H6331)/($B$5-$B$6))^(1/$B$2)+$B$5)</f>
        <v>23.733333333333334</v>
      </c>
      <c r="T6331">
        <f>K6331*S6331</f>
        <v>9.282612817179929E-4</v>
      </c>
      <c r="U6331" s="3">
        <f>S6331*N6331/Q6331+$B$7*O6331/Q6331</f>
        <v>40.91620139839312</v>
      </c>
      <c r="V6331">
        <f>IF(U6331-H6331&lt;=10,10,U6331-H6331)</f>
        <v>23.716201398393121</v>
      </c>
      <c r="X6331">
        <f t="shared" si="495"/>
        <v>0</v>
      </c>
      <c r="Y6331">
        <f t="shared" si="496"/>
        <v>1</v>
      </c>
      <c r="AA6331">
        <f>((Y6331*V6331)+H6331+273)/(Y6331*V6331)</f>
        <v>13.236360921596084</v>
      </c>
      <c r="AB6331">
        <f t="shared" si="497"/>
        <v>4.592008826366301E-6</v>
      </c>
      <c r="AD6331">
        <f>AA6331*$C$28</f>
        <v>7.462352648745834</v>
      </c>
      <c r="AF6331">
        <f>(Q6331-X6331)/AD6331+X6331</f>
        <v>8.1450836005659001E-6</v>
      </c>
      <c r="AH6331">
        <f>Q6331/AF6331</f>
        <v>7.462352648745834</v>
      </c>
      <c r="AK6331" s="2"/>
      <c r="AT6331" s="1"/>
    </row>
    <row r="6332" spans="6:46" x14ac:dyDescent="0.35">
      <c r="F6332" s="4">
        <v>44460.75</v>
      </c>
      <c r="H6332">
        <v>16.399999999999999</v>
      </c>
      <c r="I6332">
        <v>13.591666666666701</v>
      </c>
      <c r="K6332" s="2">
        <v>4.2401938207216997E-5</v>
      </c>
      <c r="L6332">
        <v>1.41156958429699E-4</v>
      </c>
      <c r="N6332">
        <f t="shared" si="493"/>
        <v>2.9681356745051895E-5</v>
      </c>
      <c r="O6332" s="2">
        <f t="shared" si="494"/>
        <v>4.2347087528909704E-5</v>
      </c>
      <c r="Q6332">
        <f>N6332+O6332</f>
        <v>7.2028444273961596E-5</v>
      </c>
      <c r="S6332">
        <f>IF(H6332&gt;$B$5,$B$5,($B$3 - $B$5)*(($B$5-H6332)/($B$5-$B$6))^(1/$B$2)+$B$5)</f>
        <v>24.800000000000004</v>
      </c>
      <c r="T6332">
        <f>K6332*S6332</f>
        <v>1.0515680675389817E-3</v>
      </c>
      <c r="U6332" s="3">
        <f>S6332*N6332/Q6332+$B$7*O6332/Q6332</f>
        <v>42.555236230131811</v>
      </c>
      <c r="V6332">
        <f>IF(U6332-H6332&lt;=10,10,U6332-H6332)</f>
        <v>26.155236230131813</v>
      </c>
      <c r="X6332">
        <f t="shared" si="495"/>
        <v>0</v>
      </c>
      <c r="Y6332">
        <f t="shared" si="496"/>
        <v>1</v>
      </c>
      <c r="AA6332">
        <f>((Y6332*V6332)+H6332+273)/(Y6332*V6332)</f>
        <v>12.064706028791296</v>
      </c>
      <c r="AB6332">
        <f t="shared" si="497"/>
        <v>5.9701781462451247E-6</v>
      </c>
      <c r="AD6332">
        <f>AA6332*$C$28</f>
        <v>6.8018008517279318</v>
      </c>
      <c r="AF6332">
        <f>(Q6332-X6332)/AD6332+X6332</f>
        <v>1.0589613816120986E-5</v>
      </c>
      <c r="AH6332">
        <f>Q6332/AF6332</f>
        <v>6.8018008517279318</v>
      </c>
      <c r="AK6332" s="2"/>
      <c r="AT6332" s="1"/>
    </row>
    <row r="6333" spans="6:46" x14ac:dyDescent="0.35">
      <c r="F6333" s="4">
        <v>44460.791666666664</v>
      </c>
      <c r="H6333">
        <v>14</v>
      </c>
      <c r="I6333">
        <v>13.591666666666701</v>
      </c>
      <c r="K6333" s="2">
        <v>4.6057277707839102E-5</v>
      </c>
      <c r="L6333">
        <v>1.6312484525757E-4</v>
      </c>
      <c r="N6333">
        <f t="shared" si="493"/>
        <v>3.2240094395487367E-5</v>
      </c>
      <c r="O6333" s="2">
        <f t="shared" si="494"/>
        <v>4.8937453577271007E-5</v>
      </c>
      <c r="Q6333">
        <f>N6333+O6333</f>
        <v>8.1177547972758382E-5</v>
      </c>
      <c r="S6333">
        <f>IF(H6333&gt;$B$5,$B$5,($B$3 - $B$5)*(($B$5-H6333)/($B$5-$B$6))^(1/$B$2)+$B$5)</f>
        <v>28</v>
      </c>
      <c r="T6333">
        <f>K6333*S6333</f>
        <v>1.2896037758194949E-3</v>
      </c>
      <c r="U6333" s="3">
        <f>S6333*N6333/Q6333+$B$7*O6333/Q6333</f>
        <v>44.276806575011648</v>
      </c>
      <c r="V6333">
        <f>IF(U6333-H6333&lt;=10,10,U6333-H6333)</f>
        <v>30.276806575011648</v>
      </c>
      <c r="X6333">
        <f t="shared" si="495"/>
        <v>0</v>
      </c>
      <c r="Y6333">
        <f t="shared" si="496"/>
        <v>1</v>
      </c>
      <c r="AA6333">
        <f>((Y6333*V6333)+H6333+273)/(Y6333*V6333)</f>
        <v>10.479203141485524</v>
      </c>
      <c r="AB6333">
        <f t="shared" si="497"/>
        <v>7.7465382507367551E-6</v>
      </c>
      <c r="AD6333">
        <f>AA6333*$C$28</f>
        <v>5.9079311740451255</v>
      </c>
      <c r="AF6333">
        <f>(Q6333-X6333)/AD6333+X6333</f>
        <v>1.3740435624807151E-5</v>
      </c>
      <c r="AH6333">
        <f>Q6333/AF6333</f>
        <v>5.9079311740451255</v>
      </c>
      <c r="AK6333" s="2"/>
      <c r="AT6333" s="1"/>
    </row>
    <row r="6334" spans="6:46" x14ac:dyDescent="0.35">
      <c r="F6334" s="4">
        <v>44460.833333333336</v>
      </c>
      <c r="H6334">
        <v>11.7</v>
      </c>
      <c r="I6334">
        <v>13.591666666666701</v>
      </c>
      <c r="K6334" s="2">
        <v>4.8981549308336797E-5</v>
      </c>
      <c r="L6334">
        <v>1.4900211231399301E-4</v>
      </c>
      <c r="N6334">
        <f t="shared" si="493"/>
        <v>3.4287084515835755E-5</v>
      </c>
      <c r="O6334" s="2">
        <f t="shared" si="494"/>
        <v>4.4700633694197907E-5</v>
      </c>
      <c r="Q6334">
        <f>N6334+O6334</f>
        <v>7.8987718210033663E-5</v>
      </c>
      <c r="S6334">
        <f>IF(H6334&gt;$B$5,$B$5,($B$3 - $B$5)*(($B$5-H6334)/($B$5-$B$6))^(1/$B$2)+$B$5)</f>
        <v>31.066666666666666</v>
      </c>
      <c r="T6334">
        <f>K6334*S6334</f>
        <v>1.5216934651789964E-3</v>
      </c>
      <c r="U6334" s="3">
        <f>S6334*N6334/Q6334+$B$7*O6334/Q6334</f>
        <v>44.610989640647333</v>
      </c>
      <c r="V6334">
        <f>IF(U6334-H6334&lt;=10,10,U6334-H6334)</f>
        <v>32.91098964064733</v>
      </c>
      <c r="X6334">
        <f t="shared" si="495"/>
        <v>0</v>
      </c>
      <c r="Y6334">
        <f t="shared" si="496"/>
        <v>1</v>
      </c>
      <c r="AA6334">
        <f>((Y6334*V6334)+H6334+273)/(Y6334*V6334)</f>
        <v>9.6506058647466499</v>
      </c>
      <c r="AB6334">
        <f t="shared" si="497"/>
        <v>8.1847419029486264E-6</v>
      </c>
      <c r="AD6334">
        <f>AA6334*$C$28</f>
        <v>5.4407872876369323</v>
      </c>
      <c r="AF6334">
        <f>(Q6334-X6334)/AD6334+X6334</f>
        <v>1.4517700111069767E-5</v>
      </c>
      <c r="AH6334">
        <f>Q6334/AF6334</f>
        <v>5.4407872876369323</v>
      </c>
      <c r="AK6334" s="2"/>
      <c r="AT6334" s="1"/>
    </row>
    <row r="6335" spans="6:46" x14ac:dyDescent="0.35">
      <c r="F6335" s="4">
        <v>44460.875</v>
      </c>
      <c r="H6335">
        <v>11</v>
      </c>
      <c r="I6335">
        <v>13.591666666666701</v>
      </c>
      <c r="K6335" s="2">
        <v>5.0443685108585699E-5</v>
      </c>
      <c r="L6335">
        <v>1.42725746547916E-4</v>
      </c>
      <c r="N6335">
        <f t="shared" si="493"/>
        <v>3.5310579576009986E-5</v>
      </c>
      <c r="O6335" s="2">
        <f t="shared" si="494"/>
        <v>4.2817723964374805E-5</v>
      </c>
      <c r="Q6335">
        <f>N6335+O6335</f>
        <v>7.8128303540384784E-5</v>
      </c>
      <c r="S6335">
        <f>IF(H6335&gt;$B$5,$B$5,($B$3 - $B$5)*(($B$5-H6335)/($B$5-$B$6))^(1/$B$2)+$B$5)</f>
        <v>32</v>
      </c>
      <c r="T6335">
        <f>K6335*S6335</f>
        <v>1.6141979234747424E-3</v>
      </c>
      <c r="U6335" s="3">
        <f>S6335*N6335/Q6335+$B$7*O6335/Q6335</f>
        <v>44.605004928483702</v>
      </c>
      <c r="V6335">
        <f>IF(U6335-H6335&lt;=10,10,U6335-H6335)</f>
        <v>33.605004928483702</v>
      </c>
      <c r="X6335">
        <f t="shared" si="495"/>
        <v>0</v>
      </c>
      <c r="Y6335">
        <f t="shared" si="496"/>
        <v>1</v>
      </c>
      <c r="AA6335">
        <f>((Y6335*V6335)+H6335+273)/(Y6335*V6335)</f>
        <v>9.4511221053052363</v>
      </c>
      <c r="AB6335">
        <f t="shared" si="497"/>
        <v>8.2665637656430983E-6</v>
      </c>
      <c r="AD6335">
        <f>AA6335*$C$28</f>
        <v>5.3283229804555967</v>
      </c>
      <c r="AF6335">
        <f>(Q6335-X6335)/AD6335+X6335</f>
        <v>1.4662831781587017E-5</v>
      </c>
      <c r="AH6335">
        <f>Q6335/AF6335</f>
        <v>5.3283229804555967</v>
      </c>
      <c r="AK6335" s="2"/>
      <c r="AT6335" s="1"/>
    </row>
    <row r="6336" spans="6:46" x14ac:dyDescent="0.35">
      <c r="F6336" s="4">
        <v>44460.916666666664</v>
      </c>
      <c r="H6336">
        <v>9.8000000000000007</v>
      </c>
      <c r="I6336">
        <v>13.591666666666701</v>
      </c>
      <c r="K6336" s="2">
        <v>5.1174753008710102E-5</v>
      </c>
      <c r="L6336">
        <v>1.1448149395397E-4</v>
      </c>
      <c r="N6336">
        <f t="shared" si="493"/>
        <v>3.5822327106097068E-5</v>
      </c>
      <c r="O6336" s="2">
        <f t="shared" si="494"/>
        <v>3.4344448186191009E-5</v>
      </c>
      <c r="Q6336">
        <f>N6336+O6336</f>
        <v>7.0166775292288084E-5</v>
      </c>
      <c r="S6336">
        <f>IF(H6336&gt;$B$5,$B$5,($B$3 - $B$5)*(($B$5-H6336)/($B$5-$B$6))^(1/$B$2)+$B$5)</f>
        <v>33.599999999999994</v>
      </c>
      <c r="T6336">
        <f>K6336*S6336</f>
        <v>1.7194717010926592E-3</v>
      </c>
      <c r="U6336" s="3">
        <f>S6336*N6336/Q6336+$B$7*O6336/Q6336</f>
        <v>44.074632589610637</v>
      </c>
      <c r="V6336">
        <f>IF(U6336-H6336&lt;=10,10,U6336-H6336)</f>
        <v>34.274632589610633</v>
      </c>
      <c r="X6336">
        <f t="shared" si="495"/>
        <v>0</v>
      </c>
      <c r="Y6336">
        <f t="shared" si="496"/>
        <v>1</v>
      </c>
      <c r="AA6336">
        <f>((Y6336*V6336)+H6336+273)/(Y6336*V6336)</f>
        <v>9.2510001897357377</v>
      </c>
      <c r="AB6336">
        <f t="shared" si="497"/>
        <v>7.5847771974040415E-6</v>
      </c>
      <c r="AD6336">
        <f>AA6336*$C$28</f>
        <v>5.2154988956812405</v>
      </c>
      <c r="AF6336">
        <f>(Q6336-X6336)/AD6336+X6336</f>
        <v>1.3453511676589667E-5</v>
      </c>
      <c r="AH6336">
        <f>Q6336/AF6336</f>
        <v>5.2154988956812405</v>
      </c>
      <c r="AK6336" s="2"/>
      <c r="AT6336" s="1"/>
    </row>
    <row r="6337" spans="6:46" x14ac:dyDescent="0.35">
      <c r="F6337" s="4">
        <v>44460.958333333336</v>
      </c>
      <c r="H6337">
        <v>9.5</v>
      </c>
      <c r="I6337">
        <v>13.591666666666701</v>
      </c>
      <c r="K6337" s="2">
        <v>5.2636888808958997E-5</v>
      </c>
      <c r="L6337" s="2">
        <v>8.4668210583163994E-5</v>
      </c>
      <c r="N6337">
        <f t="shared" si="493"/>
        <v>3.6845822166271293E-5</v>
      </c>
      <c r="O6337" s="2">
        <f t="shared" si="494"/>
        <v>2.5400463174949201E-5</v>
      </c>
      <c r="Q6337">
        <f>N6337+O6337</f>
        <v>6.22462853412205E-5</v>
      </c>
      <c r="S6337">
        <f>IF(H6337&gt;$B$5,$B$5,($B$3 - $B$5)*(($B$5-H6337)/($B$5-$B$6))^(1/$B$2)+$B$5)</f>
        <v>34</v>
      </c>
      <c r="T6337">
        <f>K6337*S6337</f>
        <v>1.7896542195046058E-3</v>
      </c>
      <c r="U6337" s="3">
        <f>S6337*N6337/Q6337+$B$7*O6337/Q6337</f>
        <v>42.569342310949118</v>
      </c>
      <c r="V6337">
        <f>IF(U6337-H6337&lt;=10,10,U6337-H6337)</f>
        <v>33.069342310949118</v>
      </c>
      <c r="X6337">
        <f t="shared" si="495"/>
        <v>0</v>
      </c>
      <c r="Y6337">
        <f t="shared" si="496"/>
        <v>1</v>
      </c>
      <c r="AA6337">
        <f>((Y6337*V6337)+H6337+273)/(Y6337*V6337)</f>
        <v>9.542655531025348</v>
      </c>
      <c r="AB6337">
        <f t="shared" si="497"/>
        <v>6.5229521424978236E-6</v>
      </c>
      <c r="AD6337">
        <f>AA6337*$C$28</f>
        <v>5.3799273984612137</v>
      </c>
      <c r="AF6337">
        <f>(Q6337-X6337)/AD6337+X6337</f>
        <v>1.1570097648348267E-5</v>
      </c>
      <c r="AH6337">
        <f>Q6337/AF6337</f>
        <v>5.3799273984612137</v>
      </c>
      <c r="AK6337" s="2"/>
      <c r="AL6337" s="2"/>
      <c r="AT6337" s="1"/>
    </row>
    <row r="6338" spans="6:46" x14ac:dyDescent="0.35">
      <c r="F6338" s="4">
        <v>44461</v>
      </c>
      <c r="H6338">
        <v>8.9</v>
      </c>
      <c r="I6338">
        <v>12.8375</v>
      </c>
      <c r="K6338" s="2">
        <v>7.0182518411945302E-5</v>
      </c>
      <c r="L6338" s="2">
        <v>3.6025708584809001E-5</v>
      </c>
      <c r="N6338">
        <f t="shared" ref="N6338:N6401" si="498">$C$13*K6338</f>
        <v>4.9127762888361708E-5</v>
      </c>
      <c r="O6338" s="2">
        <f t="shared" ref="O6338:O6401" si="499">$C$14*L6338</f>
        <v>1.0807712575442701E-5</v>
      </c>
      <c r="Q6338">
        <f>N6338+O6338</f>
        <v>5.9935475463804411E-5</v>
      </c>
      <c r="S6338">
        <f>IF(H6338&gt;$B$5,$B$5,($B$3 - $B$5)*(($B$5-H6338)/($B$5-$B$6))^(1/$B$2)+$B$5)</f>
        <v>34.799999999999997</v>
      </c>
      <c r="T6338">
        <f>K6338*S6338</f>
        <v>2.4423516407356964E-3</v>
      </c>
      <c r="U6338" s="3">
        <f>S6338*N6338/Q6338+$B$7*O6338/Q6338</f>
        <v>38.442513758913705</v>
      </c>
      <c r="V6338">
        <f>IF(U6338-H6338&lt;=10,10,U6338-H6338)</f>
        <v>29.542513758913707</v>
      </c>
      <c r="X6338">
        <f t="shared" ref="X6338:X6401" si="500">IF(Q6338-$C$20&lt;=0,0,Q6338-$C$20)</f>
        <v>0</v>
      </c>
      <c r="Y6338">
        <f t="shared" ref="Y6338:Y6401" si="501">1-(X6338/Q6338)</f>
        <v>1</v>
      </c>
      <c r="AA6338">
        <f>((Y6338*V6338)+H6338+273)/(Y6338*V6338)</f>
        <v>10.542180543622285</v>
      </c>
      <c r="AB6338">
        <f t="shared" ref="AB6338:AB6401" si="502">(Q6338-X6338)/AA6338</f>
        <v>5.6853015574717737E-6</v>
      </c>
      <c r="AD6338">
        <f>AA6338*$C$28</f>
        <v>5.9434363696521455</v>
      </c>
      <c r="AF6338">
        <f>(Q6338-X6338)/AD6338+X6338</f>
        <v>1.0084313473909083E-5</v>
      </c>
      <c r="AH6338">
        <f>Q6338/AF6338</f>
        <v>5.9434363696521455</v>
      </c>
      <c r="AK6338" s="2"/>
      <c r="AL6338" s="2"/>
      <c r="AT6338" s="1"/>
    </row>
    <row r="6339" spans="6:46" x14ac:dyDescent="0.35">
      <c r="F6339" s="4">
        <v>44461.041666666664</v>
      </c>
      <c r="H6339">
        <v>8.5</v>
      </c>
      <c r="I6339">
        <v>12.8375</v>
      </c>
      <c r="K6339" s="2">
        <v>7.1279120262132006E-5</v>
      </c>
      <c r="L6339" s="2">
        <v>1.40792970467236E-5</v>
      </c>
      <c r="N6339">
        <f t="shared" si="498"/>
        <v>4.9895384183492401E-5</v>
      </c>
      <c r="O6339" s="2">
        <f t="shared" si="499"/>
        <v>4.2237891140170806E-6</v>
      </c>
      <c r="Q6339">
        <f>N6339+O6339</f>
        <v>5.4119173297509482E-5</v>
      </c>
      <c r="S6339">
        <f>IF(H6339&gt;$B$5,$B$5,($B$3 - $B$5)*(($B$5-H6339)/($B$5-$B$6))^(1/$B$2)+$B$5)</f>
        <v>35.333333333333336</v>
      </c>
      <c r="T6339">
        <f>K6339*S6339</f>
        <v>2.5185289159286644E-3</v>
      </c>
      <c r="U6339" s="3">
        <f>S6339*N6339/Q6339+$B$7*O6339/Q6339</f>
        <v>36.86823949531442</v>
      </c>
      <c r="V6339">
        <f>IF(U6339-H6339&lt;=10,10,U6339-H6339)</f>
        <v>28.36823949531442</v>
      </c>
      <c r="X6339">
        <f t="shared" si="500"/>
        <v>0</v>
      </c>
      <c r="Y6339">
        <f t="shared" si="501"/>
        <v>1</v>
      </c>
      <c r="AA6339">
        <f>((Y6339*V6339)+H6339+273)/(Y6339*V6339)</f>
        <v>10.923069073302745</v>
      </c>
      <c r="AB6339">
        <f t="shared" si="502"/>
        <v>4.9545757638558796E-6</v>
      </c>
      <c r="AD6339">
        <f>AA6339*$C$28</f>
        <v>6.1581724700935006</v>
      </c>
      <c r="AF6339">
        <f>(Q6339-X6339)/AD6339+X6339</f>
        <v>8.788187333228065E-6</v>
      </c>
      <c r="AH6339">
        <f>Q6339/AF6339</f>
        <v>6.1581724700934997</v>
      </c>
      <c r="AK6339" s="2"/>
      <c r="AL6339" s="2"/>
      <c r="AT6339" s="1"/>
    </row>
    <row r="6340" spans="6:46" x14ac:dyDescent="0.35">
      <c r="F6340" s="4">
        <v>44461.083333333336</v>
      </c>
      <c r="H6340">
        <v>8</v>
      </c>
      <c r="I6340">
        <v>12.8375</v>
      </c>
      <c r="K6340" s="2">
        <v>7.3106790012442997E-5</v>
      </c>
      <c r="L6340" s="2">
        <v>5.4705328159785997E-6</v>
      </c>
      <c r="N6340">
        <f t="shared" si="498"/>
        <v>5.1174753008710095E-5</v>
      </c>
      <c r="O6340" s="2">
        <f t="shared" si="499"/>
        <v>1.6411598447935802E-6</v>
      </c>
      <c r="Q6340">
        <f>N6340+O6340</f>
        <v>5.2815912853503672E-5</v>
      </c>
      <c r="S6340">
        <f>IF(H6340&gt;$B$5,$B$5,($B$3 - $B$5)*(($B$5-H6340)/($B$5-$B$6))^(1/$B$2)+$B$5)</f>
        <v>36</v>
      </c>
      <c r="T6340">
        <f>K6340*S6340</f>
        <v>2.631844440447948E-3</v>
      </c>
      <c r="U6340" s="3">
        <f>S6340*N6340/Q6340+$B$7*O6340/Q6340</f>
        <v>36.590390951635513</v>
      </c>
      <c r="V6340">
        <f>IF(U6340-H6340&lt;=10,10,U6340-H6340)</f>
        <v>28.590390951635513</v>
      </c>
      <c r="X6340">
        <f t="shared" si="500"/>
        <v>0</v>
      </c>
      <c r="Y6340">
        <f t="shared" si="501"/>
        <v>1</v>
      </c>
      <c r="AA6340">
        <f>((Y6340*V6340)+H6340+273)/(Y6340*V6340)</f>
        <v>10.828477003876905</v>
      </c>
      <c r="AB6340">
        <f t="shared" si="502"/>
        <v>4.8775015022513376E-6</v>
      </c>
      <c r="AD6340">
        <f>AA6340*$C$28</f>
        <v>6.1048436598554412</v>
      </c>
      <c r="AF6340">
        <f>(Q6340-X6340)/AD6340+X6340</f>
        <v>8.6514767283580725E-6</v>
      </c>
      <c r="AH6340">
        <f>Q6340/AF6340</f>
        <v>6.1048436598554412</v>
      </c>
      <c r="AK6340" s="2"/>
      <c r="AL6340" s="2"/>
      <c r="AT6340" s="1"/>
    </row>
    <row r="6341" spans="6:46" x14ac:dyDescent="0.35">
      <c r="F6341" s="4">
        <v>44461.125</v>
      </c>
      <c r="H6341">
        <v>8</v>
      </c>
      <c r="I6341">
        <v>12.8375</v>
      </c>
      <c r="K6341" s="2">
        <v>7.5299993712816296E-5</v>
      </c>
      <c r="L6341" s="2">
        <v>7.0396606562938901E-6</v>
      </c>
      <c r="N6341">
        <f t="shared" si="498"/>
        <v>5.2709995598971402E-5</v>
      </c>
      <c r="O6341" s="2">
        <f t="shared" si="499"/>
        <v>2.1118981968881673E-6</v>
      </c>
      <c r="Q6341">
        <f>N6341+O6341</f>
        <v>5.4821893795859572E-5</v>
      </c>
      <c r="S6341">
        <f>IF(H6341&gt;$B$5,$B$5,($B$3 - $B$5)*(($B$5-H6341)/($B$5-$B$6))^(1/$B$2)+$B$5)</f>
        <v>36</v>
      </c>
      <c r="T6341">
        <f>K6341*S6341</f>
        <v>2.7107997736613865E-3</v>
      </c>
      <c r="U6341" s="3">
        <f>S6341*N6341/Q6341+$B$7*O6341/Q6341</f>
        <v>36.731935052997116</v>
      </c>
      <c r="V6341">
        <f>IF(U6341-H6341&lt;=10,10,U6341-H6341)</f>
        <v>28.731935052997116</v>
      </c>
      <c r="X6341">
        <f t="shared" si="500"/>
        <v>0</v>
      </c>
      <c r="Y6341">
        <f t="shared" si="501"/>
        <v>1</v>
      </c>
      <c r="AA6341">
        <f>((Y6341*V6341)+H6341+273)/(Y6341*V6341)</f>
        <v>10.780058303824129</v>
      </c>
      <c r="AB6341">
        <f t="shared" si="502"/>
        <v>5.0854914000244318E-6</v>
      </c>
      <c r="AD6341">
        <f>AA6341*$C$28</f>
        <v>6.0775463221107326</v>
      </c>
      <c r="AF6341">
        <f>(Q6341-X6341)/AD6341+X6341</f>
        <v>9.0203991693838583E-6</v>
      </c>
      <c r="AH6341">
        <f>Q6341/AF6341</f>
        <v>6.0775463221107326</v>
      </c>
      <c r="AK6341" s="2"/>
      <c r="AL6341" s="2"/>
      <c r="AT6341" s="1"/>
    </row>
    <row r="6342" spans="6:46" x14ac:dyDescent="0.35">
      <c r="F6342" s="4">
        <v>44461.166666666664</v>
      </c>
      <c r="H6342">
        <v>7.9</v>
      </c>
      <c r="I6342">
        <v>12.8375</v>
      </c>
      <c r="K6342" s="2">
        <v>7.6396595563002999E-5</v>
      </c>
      <c r="L6342" s="2">
        <v>2.1140420859870799E-5</v>
      </c>
      <c r="N6342">
        <f t="shared" si="498"/>
        <v>5.3477616894102095E-5</v>
      </c>
      <c r="O6342" s="2">
        <f t="shared" si="499"/>
        <v>6.3421262579612406E-6</v>
      </c>
      <c r="Q6342">
        <f>N6342+O6342</f>
        <v>5.9819743152063336E-5</v>
      </c>
      <c r="S6342">
        <f>IF(H6342&gt;$B$5,$B$5,($B$3 - $B$5)*(($B$5-H6342)/($B$5-$B$6))^(1/$B$2)+$B$5)</f>
        <v>36.133333333333333</v>
      </c>
      <c r="T6342">
        <f>K6342*S6342</f>
        <v>2.7604636530098418E-3</v>
      </c>
      <c r="U6342" s="3">
        <f>S6342*N6342/Q6342+$B$7*O6342/Q6342</f>
        <v>38.133589030899657</v>
      </c>
      <c r="V6342">
        <f>IF(U6342-H6342&lt;=10,10,U6342-H6342)</f>
        <v>30.233589030899658</v>
      </c>
      <c r="X6342">
        <f t="shared" si="500"/>
        <v>0</v>
      </c>
      <c r="Y6342">
        <f t="shared" si="501"/>
        <v>1</v>
      </c>
      <c r="AA6342">
        <f>((Y6342*V6342)+H6342+273)/(Y6342*V6342)</f>
        <v>10.290990881463379</v>
      </c>
      <c r="AB6342">
        <f t="shared" si="502"/>
        <v>5.8128263683348021E-6</v>
      </c>
      <c r="AD6342">
        <f>AA6342*$C$28</f>
        <v>5.8018214762647382</v>
      </c>
      <c r="AF6342">
        <f>(Q6342-X6342)/AD6342+X6342</f>
        <v>1.0310510827812612E-5</v>
      </c>
      <c r="AH6342">
        <f>Q6342/AF6342</f>
        <v>5.8018214762647382</v>
      </c>
      <c r="AK6342" s="2"/>
      <c r="AL6342" s="2"/>
      <c r="AT6342" s="1"/>
    </row>
    <row r="6343" spans="6:46" x14ac:dyDescent="0.35">
      <c r="F6343" s="4">
        <v>44461.208333333336</v>
      </c>
      <c r="H6343">
        <v>8.5</v>
      </c>
      <c r="I6343">
        <v>12.8375</v>
      </c>
      <c r="K6343" s="2">
        <v>7.6031061612940801E-5</v>
      </c>
      <c r="L6343" s="2">
        <v>7.2115357721690794E-5</v>
      </c>
      <c r="N6343">
        <f t="shared" si="498"/>
        <v>5.3221743129058558E-5</v>
      </c>
      <c r="O6343" s="2">
        <f t="shared" si="499"/>
        <v>2.1634607316507241E-5</v>
      </c>
      <c r="Q6343">
        <f>N6343+O6343</f>
        <v>7.4856350445565799E-5</v>
      </c>
      <c r="S6343">
        <f>IF(H6343&gt;$B$5,$B$5,($B$3 - $B$5)*(($B$5-H6343)/($B$5-$B$6))^(1/$B$2)+$B$5)</f>
        <v>35.333333333333336</v>
      </c>
      <c r="T6343">
        <f>K6343*S6343</f>
        <v>2.6864308436572418E-3</v>
      </c>
      <c r="U6343" s="3">
        <f>S6343*N6343/Q6343+$B$7*O6343/Q6343</f>
        <v>41.017294787844499</v>
      </c>
      <c r="V6343">
        <f>IF(U6343-H6343&lt;=10,10,U6343-H6343)</f>
        <v>32.517294787844499</v>
      </c>
      <c r="X6343">
        <f t="shared" si="500"/>
        <v>0</v>
      </c>
      <c r="Y6343">
        <f t="shared" si="501"/>
        <v>1</v>
      </c>
      <c r="AA6343">
        <f>((Y6343*V6343)+H6343+273)/(Y6343*V6343)</f>
        <v>9.656931698550439</v>
      </c>
      <c r="AB6343">
        <f t="shared" si="502"/>
        <v>7.7515667276389836E-6</v>
      </c>
      <c r="AD6343">
        <f>AA6343*$C$28</f>
        <v>5.4443536457107902</v>
      </c>
      <c r="AF6343">
        <f>(Q6343-X6343)/AD6343+X6343</f>
        <v>1.3749354894412428E-5</v>
      </c>
      <c r="AH6343">
        <f>Q6343/AF6343</f>
        <v>5.4443536457107902</v>
      </c>
      <c r="AK6343" s="2"/>
      <c r="AL6343" s="2"/>
      <c r="AT6343" s="1"/>
    </row>
    <row r="6344" spans="6:46" x14ac:dyDescent="0.35">
      <c r="F6344" s="4">
        <v>44461.25</v>
      </c>
      <c r="H6344">
        <v>9.1</v>
      </c>
      <c r="I6344">
        <v>12.8375</v>
      </c>
      <c r="K6344" s="2">
        <v>7.4568925812691899E-5</v>
      </c>
      <c r="L6344">
        <v>1.5057090043221001E-4</v>
      </c>
      <c r="N6344">
        <f t="shared" si="498"/>
        <v>5.2198248068884327E-5</v>
      </c>
      <c r="O6344" s="2">
        <f t="shared" si="499"/>
        <v>4.5171270129663008E-5</v>
      </c>
      <c r="Q6344">
        <f>N6344+O6344</f>
        <v>9.7369518198547341E-5</v>
      </c>
      <c r="S6344">
        <f>IF(H6344&gt;$B$5,$B$5,($B$3 - $B$5)*(($B$5-H6344)/($B$5-$B$6))^(1/$B$2)+$B$5)</f>
        <v>34.533333333333331</v>
      </c>
      <c r="T6344">
        <f>K6344*S6344</f>
        <v>2.5751135713982932E-3</v>
      </c>
      <c r="U6344" s="3">
        <f>S6344*N6344/Q6344+$B$7*O6344/Q6344</f>
        <v>44.028145937505812</v>
      </c>
      <c r="V6344">
        <f>IF(U6344-H6344&lt;=10,10,U6344-H6344)</f>
        <v>34.928145937505811</v>
      </c>
      <c r="X6344">
        <f t="shared" si="500"/>
        <v>0</v>
      </c>
      <c r="Y6344">
        <f t="shared" si="501"/>
        <v>1</v>
      </c>
      <c r="AA6344">
        <f>((Y6344*V6344)+H6344+273)/(Y6344*V6344)</f>
        <v>9.0765810044638329</v>
      </c>
      <c r="AB6344">
        <f t="shared" si="502"/>
        <v>1.0727554588083479E-5</v>
      </c>
      <c r="AD6344">
        <f>AA6344*$C$28</f>
        <v>5.117165412867072</v>
      </c>
      <c r="AF6344">
        <f>(Q6344-X6344)/AD6344+X6344</f>
        <v>1.9028018510738865E-5</v>
      </c>
      <c r="AH6344">
        <f>Q6344/AF6344</f>
        <v>5.117165412867072</v>
      </c>
      <c r="AK6344" s="2"/>
      <c r="AT6344" s="1"/>
    </row>
    <row r="6345" spans="6:46" x14ac:dyDescent="0.35">
      <c r="F6345" s="4">
        <v>44461.291666666664</v>
      </c>
      <c r="H6345">
        <v>8.6</v>
      </c>
      <c r="I6345">
        <v>12.8375</v>
      </c>
      <c r="K6345" s="2">
        <v>6.8354848661634202E-5</v>
      </c>
      <c r="L6345">
        <v>1.97645463617593E-4</v>
      </c>
      <c r="N6345">
        <f t="shared" si="498"/>
        <v>4.7848394063143939E-5</v>
      </c>
      <c r="O6345" s="2">
        <f t="shared" si="499"/>
        <v>5.9293639085277906E-5</v>
      </c>
      <c r="Q6345">
        <f>N6345+O6345</f>
        <v>1.0714203314842184E-4</v>
      </c>
      <c r="S6345">
        <f>IF(H6345&gt;$B$5,$B$5,($B$3 - $B$5)*(($B$5-H6345)/($B$5-$B$6))^(1/$B$2)+$B$5)</f>
        <v>35.200000000000003</v>
      </c>
      <c r="T6345">
        <f>K6345*S6345</f>
        <v>2.4060906728895241E-3</v>
      </c>
      <c r="U6345" s="3">
        <f>S6345*N6345/Q6345+$B$7*O6345/Q6345</f>
        <v>46.157548773245352</v>
      </c>
      <c r="V6345">
        <f>IF(U6345-H6345&lt;=10,10,U6345-H6345)</f>
        <v>37.557548773245351</v>
      </c>
      <c r="X6345">
        <f t="shared" si="500"/>
        <v>0</v>
      </c>
      <c r="Y6345">
        <f t="shared" si="501"/>
        <v>1</v>
      </c>
      <c r="AA6345">
        <f>((Y6345*V6345)+H6345+273)/(Y6345*V6345)</f>
        <v>8.497826913576473</v>
      </c>
      <c r="AB6345">
        <f t="shared" si="502"/>
        <v>1.260816844565843E-5</v>
      </c>
      <c r="AD6345">
        <f>AA6345*$C$28</f>
        <v>4.7908773077989162</v>
      </c>
      <c r="AF6345">
        <f>(Q6345-X6345)/AD6345+X6345</f>
        <v>2.2363760594329719E-5</v>
      </c>
      <c r="AH6345">
        <f>Q6345/AF6345</f>
        <v>4.7908773077989162</v>
      </c>
      <c r="AK6345" s="2"/>
      <c r="AT6345" s="1"/>
    </row>
    <row r="6346" spans="6:46" x14ac:dyDescent="0.35">
      <c r="F6346" s="4">
        <v>44461.333333333336</v>
      </c>
      <c r="H6346">
        <v>10.199999999999999</v>
      </c>
      <c r="I6346">
        <v>12.8375</v>
      </c>
      <c r="K6346" s="2">
        <v>6.3237373360763196E-5</v>
      </c>
      <c r="L6346">
        <v>1.96076675499376E-4</v>
      </c>
      <c r="N6346">
        <f t="shared" si="498"/>
        <v>4.4266161352534232E-5</v>
      </c>
      <c r="O6346" s="2">
        <f t="shared" si="499"/>
        <v>5.8823002649812806E-5</v>
      </c>
      <c r="Q6346">
        <f>N6346+O6346</f>
        <v>1.0308916400234704E-4</v>
      </c>
      <c r="S6346">
        <f>IF(H6346&gt;$B$5,$B$5,($B$3 - $B$5)*(($B$5-H6346)/($B$5-$B$6))^(1/$B$2)+$B$5)</f>
        <v>33.06666666666667</v>
      </c>
      <c r="T6346">
        <f>K6346*S6346</f>
        <v>2.0910491457959033E-3</v>
      </c>
      <c r="U6346" s="3">
        <f>S6346*N6346/Q6346+$B$7*O6346/Q6346</f>
        <v>45.581895956493099</v>
      </c>
      <c r="V6346">
        <f>IF(U6346-H6346&lt;=10,10,U6346-H6346)</f>
        <v>35.381895956493096</v>
      </c>
      <c r="X6346">
        <f t="shared" si="500"/>
        <v>0</v>
      </c>
      <c r="Y6346">
        <f t="shared" si="501"/>
        <v>1</v>
      </c>
      <c r="AA6346">
        <f>((Y6346*V6346)+H6346+273)/(Y6346*V6346)</f>
        <v>9.0040934026891417</v>
      </c>
      <c r="AB6346">
        <f t="shared" si="502"/>
        <v>1.144914422717546E-5</v>
      </c>
      <c r="AD6346">
        <f>AA6346*$C$28</f>
        <v>5.0762985877397799</v>
      </c>
      <c r="AF6346">
        <f>(Q6346-X6346)/AD6346+X6346</f>
        <v>2.0307939381526305E-5</v>
      </c>
      <c r="AH6346">
        <f>Q6346/AF6346</f>
        <v>5.0762985877397799</v>
      </c>
      <c r="AK6346" s="2"/>
      <c r="AT6346" s="1"/>
    </row>
    <row r="6347" spans="6:46" x14ac:dyDescent="0.35">
      <c r="F6347" s="4">
        <v>44461.375</v>
      </c>
      <c r="H6347">
        <v>12.3</v>
      </c>
      <c r="I6347">
        <v>12.8375</v>
      </c>
      <c r="K6347" s="2">
        <v>5.5561160409456699E-5</v>
      </c>
      <c r="L6347">
        <v>1.52140901843635E-4</v>
      </c>
      <c r="N6347">
        <f t="shared" si="498"/>
        <v>3.8892812286619687E-5</v>
      </c>
      <c r="O6347" s="2">
        <f t="shared" si="499"/>
        <v>4.5642270553090505E-5</v>
      </c>
      <c r="Q6347">
        <f>N6347+O6347</f>
        <v>8.4535082839710192E-5</v>
      </c>
      <c r="S6347">
        <f>IF(H6347&gt;$B$5,$B$5,($B$3 - $B$5)*(($B$5-H6347)/($B$5-$B$6))^(1/$B$2)+$B$5)</f>
        <v>30.266666666666666</v>
      </c>
      <c r="T6347">
        <f>K6347*S6347</f>
        <v>1.6816511217262228E-3</v>
      </c>
      <c r="U6347" s="3">
        <f>S6347*N6347/Q6347+$B$7*O6347/Q6347</f>
        <v>43.62071393033694</v>
      </c>
      <c r="V6347">
        <f>IF(U6347-H6347&lt;=10,10,U6347-H6347)</f>
        <v>31.32071393033694</v>
      </c>
      <c r="X6347">
        <f t="shared" si="500"/>
        <v>0</v>
      </c>
      <c r="Y6347">
        <f t="shared" si="501"/>
        <v>1</v>
      </c>
      <c r="AA6347">
        <f>((Y6347*V6347)+H6347+273)/(Y6347*V6347)</f>
        <v>10.1089877655586</v>
      </c>
      <c r="AB6347">
        <f t="shared" si="502"/>
        <v>8.3623686960747817E-6</v>
      </c>
      <c r="AD6347">
        <f>AA6347*$C$28</f>
        <v>5.6992123496250988</v>
      </c>
      <c r="AF6347">
        <f>(Q6347-X6347)/AD6347+X6347</f>
        <v>1.4832765942695751E-5</v>
      </c>
      <c r="AH6347">
        <f>Q6347/AF6347</f>
        <v>5.6992123496250988</v>
      </c>
      <c r="AK6347" s="2"/>
      <c r="AT6347" s="1"/>
    </row>
    <row r="6348" spans="6:46" x14ac:dyDescent="0.35">
      <c r="F6348" s="4">
        <v>44461.416666666664</v>
      </c>
      <c r="H6348">
        <v>14.2</v>
      </c>
      <c r="I6348">
        <v>12.8375</v>
      </c>
      <c r="K6348" s="2">
        <v>4.8981549308336797E-5</v>
      </c>
      <c r="L6348">
        <v>1.25465437367905E-4</v>
      </c>
      <c r="N6348">
        <f t="shared" si="498"/>
        <v>3.4287084515835755E-5</v>
      </c>
      <c r="O6348" s="2">
        <f t="shared" si="499"/>
        <v>3.7639631210371504E-5</v>
      </c>
      <c r="Q6348">
        <f>N6348+O6348</f>
        <v>7.1926715726207266E-5</v>
      </c>
      <c r="S6348">
        <f>IF(H6348&gt;$B$5,$B$5,($B$3 - $B$5)*(($B$5-H6348)/($B$5-$B$6))^(1/$B$2)+$B$5)</f>
        <v>27.733333333333334</v>
      </c>
      <c r="T6348">
        <f>K6348*S6348</f>
        <v>1.3584216341512073E-3</v>
      </c>
      <c r="U6348" s="3">
        <f>S6348*N6348/Q6348+$B$7*O6348/Q6348</f>
        <v>42.002124384160041</v>
      </c>
      <c r="V6348">
        <f>IF(U6348-H6348&lt;=10,10,U6348-H6348)</f>
        <v>27.802124384160042</v>
      </c>
      <c r="X6348">
        <f t="shared" si="500"/>
        <v>0</v>
      </c>
      <c r="Y6348">
        <f t="shared" si="501"/>
        <v>1</v>
      </c>
      <c r="AA6348">
        <f>((Y6348*V6348)+H6348+273)/(Y6348*V6348)</f>
        <v>11.330145856178856</v>
      </c>
      <c r="AB6348">
        <f t="shared" si="502"/>
        <v>6.3482603524457088E-6</v>
      </c>
      <c r="AD6348">
        <f>AA6348*$C$28</f>
        <v>6.3876728990204708</v>
      </c>
      <c r="AF6348">
        <f>(Q6348-X6348)/AD6348+X6348</f>
        <v>1.1260237783502815E-5</v>
      </c>
      <c r="AH6348">
        <f>Q6348/AF6348</f>
        <v>6.3876728990204708</v>
      </c>
      <c r="AK6348" s="2"/>
      <c r="AT6348" s="1"/>
    </row>
    <row r="6349" spans="6:46" x14ac:dyDescent="0.35">
      <c r="F6349" s="4">
        <v>44461.458333333336</v>
      </c>
      <c r="H6349">
        <v>15.7</v>
      </c>
      <c r="I6349">
        <v>12.8375</v>
      </c>
      <c r="K6349" s="2">
        <v>4.5326209807714699E-5</v>
      </c>
      <c r="L6349">
        <v>1.12912705835753E-4</v>
      </c>
      <c r="N6349">
        <f t="shared" si="498"/>
        <v>3.1728346865400286E-5</v>
      </c>
      <c r="O6349" s="2">
        <f t="shared" si="499"/>
        <v>3.3873811750725902E-5</v>
      </c>
      <c r="Q6349">
        <f>N6349+O6349</f>
        <v>6.5602158616126188E-5</v>
      </c>
      <c r="S6349">
        <f>IF(H6349&gt;$B$5,$B$5,($B$3 - $B$5)*(($B$5-H6349)/($B$5-$B$6))^(1/$B$2)+$B$5)</f>
        <v>25.733333333333334</v>
      </c>
      <c r="T6349">
        <f>K6349*S6349</f>
        <v>1.166394465718525E-3</v>
      </c>
      <c r="U6349" s="3">
        <f>S6349*N6349/Q6349+$B$7*O6349/Q6349</f>
        <v>40.845237852191865</v>
      </c>
      <c r="V6349">
        <f>IF(U6349-H6349&lt;=10,10,U6349-H6349)</f>
        <v>25.145237852191865</v>
      </c>
      <c r="X6349">
        <f t="shared" si="500"/>
        <v>0</v>
      </c>
      <c r="Y6349">
        <f t="shared" si="501"/>
        <v>1</v>
      </c>
      <c r="AA6349">
        <f>((Y6349*V6349)+H6349+273)/(Y6349*V6349)</f>
        <v>12.481299230376321</v>
      </c>
      <c r="AB6349">
        <f t="shared" si="502"/>
        <v>5.2560360428237432E-6</v>
      </c>
      <c r="AD6349">
        <f>AA6349*$C$28</f>
        <v>7.0366664163428512</v>
      </c>
      <c r="AF6349">
        <f>(Q6349-X6349)/AD6349+X6349</f>
        <v>9.32290302461452E-6</v>
      </c>
      <c r="AH6349">
        <f>Q6349/AF6349</f>
        <v>7.0366664163428521</v>
      </c>
      <c r="AK6349" s="2"/>
      <c r="AT6349" s="1"/>
    </row>
    <row r="6350" spans="6:46" x14ac:dyDescent="0.35">
      <c r="F6350" s="4">
        <v>44461.5</v>
      </c>
      <c r="H6350">
        <v>16.7</v>
      </c>
      <c r="I6350">
        <v>12.8375</v>
      </c>
      <c r="K6350" s="2">
        <v>4.2401938207216997E-5</v>
      </c>
      <c r="L6350">
        <v>1.1448161528329001E-4</v>
      </c>
      <c r="N6350">
        <f t="shared" si="498"/>
        <v>2.9681356745051895E-5</v>
      </c>
      <c r="O6350" s="2">
        <f t="shared" si="499"/>
        <v>3.4344484584987007E-5</v>
      </c>
      <c r="Q6350">
        <f>N6350+O6350</f>
        <v>6.4025841330038905E-5</v>
      </c>
      <c r="S6350">
        <f>IF(H6350&gt;$B$5,$B$5,($B$3 - $B$5)*(($B$5-H6350)/($B$5-$B$6))^(1/$B$2)+$B$5)</f>
        <v>24.400000000000002</v>
      </c>
      <c r="T6350">
        <f>K6350*S6350</f>
        <v>1.0346072922560949E-3</v>
      </c>
      <c r="U6350" s="3">
        <f>S6350*N6350/Q6350+$B$7*O6350/Q6350</f>
        <v>40.814329065716372</v>
      </c>
      <c r="V6350">
        <f>IF(U6350-H6350&lt;=10,10,U6350-H6350)</f>
        <v>24.114329065716372</v>
      </c>
      <c r="X6350">
        <f t="shared" si="500"/>
        <v>0</v>
      </c>
      <c r="Y6350">
        <f t="shared" si="501"/>
        <v>1</v>
      </c>
      <c r="AA6350">
        <f>((Y6350*V6350)+H6350+273)/(Y6350*V6350)</f>
        <v>13.013603994973675</v>
      </c>
      <c r="AB6350">
        <f t="shared" si="502"/>
        <v>4.9199162165045136E-6</v>
      </c>
      <c r="AD6350">
        <f>AA6350*$C$28</f>
        <v>7.3367674708216608</v>
      </c>
      <c r="AF6350">
        <f>(Q6350-X6350)/AD6350+X6350</f>
        <v>8.7267099011478564E-6</v>
      </c>
      <c r="AH6350">
        <f>Q6350/AF6350</f>
        <v>7.3367674708216608</v>
      </c>
      <c r="AK6350" s="2"/>
      <c r="AT6350" s="1"/>
    </row>
    <row r="6351" spans="6:46" x14ac:dyDescent="0.35">
      <c r="F6351" s="4">
        <v>44461.541666666664</v>
      </c>
      <c r="H6351">
        <v>18.600000000000001</v>
      </c>
      <c r="I6351">
        <v>12.8375</v>
      </c>
      <c r="K6351" s="2">
        <v>4.0939802406968102E-5</v>
      </c>
      <c r="L6351">
        <v>1.16050646060149E-4</v>
      </c>
      <c r="N6351">
        <f t="shared" si="498"/>
        <v>2.865786168487767E-5</v>
      </c>
      <c r="O6351" s="2">
        <f t="shared" si="499"/>
        <v>3.4815193818044707E-5</v>
      </c>
      <c r="Q6351">
        <f>N6351+O6351</f>
        <v>6.3473055502922374E-5</v>
      </c>
      <c r="S6351">
        <f>IF(H6351&gt;$B$5,$B$5,($B$3 - $B$5)*(($B$5-H6351)/($B$5-$B$6))^(1/$B$2)+$B$5)</f>
        <v>21.866666666666664</v>
      </c>
      <c r="T6351">
        <f>K6351*S6351</f>
        <v>8.9521701263236902E-4</v>
      </c>
      <c r="U6351" s="3">
        <f>S6351*N6351/Q6351+$B$7*O6351/Q6351</f>
        <v>40.040416341987886</v>
      </c>
      <c r="V6351">
        <f>IF(U6351-H6351&lt;=10,10,U6351-H6351)</f>
        <v>21.440416341987884</v>
      </c>
      <c r="X6351">
        <f t="shared" si="500"/>
        <v>0</v>
      </c>
      <c r="Y6351">
        <f t="shared" si="501"/>
        <v>1</v>
      </c>
      <c r="AA6351">
        <f>((Y6351*V6351)+H6351+273)/(Y6351*V6351)</f>
        <v>14.60048216176402</v>
      </c>
      <c r="AB6351">
        <f t="shared" si="502"/>
        <v>4.3473259855175638E-6</v>
      </c>
      <c r="AD6351">
        <f>AA6351*$C$28</f>
        <v>8.2314124991136932</v>
      </c>
      <c r="AF6351">
        <f>(Q6351-X6351)/AD6351+X6351</f>
        <v>7.711076988275919E-6</v>
      </c>
      <c r="AH6351">
        <f>Q6351/AF6351</f>
        <v>8.2314124991136932</v>
      </c>
      <c r="AK6351" s="2"/>
      <c r="AT6351" s="1"/>
    </row>
    <row r="6352" spans="6:46" x14ac:dyDescent="0.35">
      <c r="F6352" s="4">
        <v>44461.583333333336</v>
      </c>
      <c r="H6352">
        <v>18.899999999999999</v>
      </c>
      <c r="I6352">
        <v>12.8375</v>
      </c>
      <c r="K6352" s="2">
        <v>4.2036404257154697E-5</v>
      </c>
      <c r="L6352">
        <v>1.06636218740356E-4</v>
      </c>
      <c r="N6352">
        <f t="shared" si="498"/>
        <v>2.9425482980008286E-5</v>
      </c>
      <c r="O6352" s="2">
        <f t="shared" si="499"/>
        <v>3.1990865622106807E-5</v>
      </c>
      <c r="Q6352">
        <f>N6352+O6352</f>
        <v>6.1416348602115093E-5</v>
      </c>
      <c r="S6352">
        <f>IF(H6352&gt;$B$5,$B$5,($B$3 - $B$5)*(($B$5-H6352)/($B$5-$B$6))^(1/$B$2)+$B$5)</f>
        <v>21.466666666666669</v>
      </c>
      <c r="T6352">
        <f>K6352*S6352</f>
        <v>9.0238147805358755E-4</v>
      </c>
      <c r="U6352" s="3">
        <f>S6352*N6352/Q6352+$B$7*O6352/Q6352</f>
        <v>38.933682940751012</v>
      </c>
      <c r="V6352">
        <f>IF(U6352-H6352&lt;=10,10,U6352-H6352)</f>
        <v>20.033682940751014</v>
      </c>
      <c r="X6352">
        <f t="shared" si="500"/>
        <v>0</v>
      </c>
      <c r="Y6352">
        <f t="shared" si="501"/>
        <v>1</v>
      </c>
      <c r="AA6352">
        <f>((Y6352*V6352)+H6352+273)/(Y6352*V6352)</f>
        <v>15.570461200932701</v>
      </c>
      <c r="AB6352">
        <f t="shared" si="502"/>
        <v>3.9444142218752092E-6</v>
      </c>
      <c r="AD6352">
        <f>AA6352*$C$28</f>
        <v>8.7782641371918366</v>
      </c>
      <c r="AF6352">
        <f>(Q6352-X6352)/AD6352+X6352</f>
        <v>6.9964115504232431E-6</v>
      </c>
      <c r="AH6352">
        <f>Q6352/AF6352</f>
        <v>8.7782641371918366</v>
      </c>
      <c r="AK6352" s="2"/>
      <c r="AT6352" s="1"/>
    </row>
    <row r="6353" spans="6:46" x14ac:dyDescent="0.35">
      <c r="F6353" s="4">
        <v>44461.625</v>
      </c>
      <c r="H6353">
        <v>19.2</v>
      </c>
      <c r="I6353">
        <v>12.8375</v>
      </c>
      <c r="K6353" s="2">
        <v>4.3864074007465797E-5</v>
      </c>
      <c r="L6353" s="2">
        <v>9.4083244549561496E-5</v>
      </c>
      <c r="N6353">
        <f t="shared" si="498"/>
        <v>3.0704851805226055E-5</v>
      </c>
      <c r="O6353" s="2">
        <f t="shared" si="499"/>
        <v>2.8224973364868452E-5</v>
      </c>
      <c r="Q6353">
        <f>N6353+O6353</f>
        <v>5.8929825170094503E-5</v>
      </c>
      <c r="S6353">
        <f>IF(H6353&gt;$B$5,$B$5,($B$3 - $B$5)*(($B$5-H6353)/($B$5-$B$6))^(1/$B$2)+$B$5)</f>
        <v>21.066666666666666</v>
      </c>
      <c r="T6353">
        <f>K6353*S6353</f>
        <v>9.2406982575727941E-4</v>
      </c>
      <c r="U6353" s="3">
        <f>S6353*N6353/Q6353+$B$7*O6353/Q6353</f>
        <v>37.319343927290561</v>
      </c>
      <c r="V6353">
        <f>IF(U6353-H6353&lt;=10,10,U6353-H6353)</f>
        <v>18.119343927290561</v>
      </c>
      <c r="X6353">
        <f t="shared" si="500"/>
        <v>0</v>
      </c>
      <c r="Y6353">
        <f t="shared" si="501"/>
        <v>1</v>
      </c>
      <c r="AA6353">
        <f>((Y6353*V6353)+H6353+273)/(Y6353*V6353)</f>
        <v>17.126411705221908</v>
      </c>
      <c r="AB6353">
        <f t="shared" si="502"/>
        <v>3.4408740245410878E-6</v>
      </c>
      <c r="AD6353">
        <f>AA6353*$C$28</f>
        <v>9.6554728681849387</v>
      </c>
      <c r="AF6353">
        <f>(Q6353-X6353)/AD6353+X6353</f>
        <v>6.1032562542089448E-6</v>
      </c>
      <c r="AH6353">
        <f>Q6353/AF6353</f>
        <v>9.6554728681849387</v>
      </c>
      <c r="AK6353" s="2"/>
      <c r="AL6353" s="2"/>
      <c r="AT6353" s="1"/>
    </row>
    <row r="6354" spans="6:46" x14ac:dyDescent="0.35">
      <c r="F6354" s="4">
        <v>44461.666666666664</v>
      </c>
      <c r="H6354">
        <v>19.7</v>
      </c>
      <c r="I6354">
        <v>12.8375</v>
      </c>
      <c r="K6354" s="2">
        <v>4.8250481408212401E-5</v>
      </c>
      <c r="L6354" s="2">
        <v>8.6237605347985004E-5</v>
      </c>
      <c r="N6354">
        <f t="shared" si="498"/>
        <v>3.377533698574868E-5</v>
      </c>
      <c r="O6354" s="2">
        <f t="shared" si="499"/>
        <v>2.5871281604395507E-5</v>
      </c>
      <c r="Q6354">
        <f>N6354+O6354</f>
        <v>5.9646618590144187E-5</v>
      </c>
      <c r="S6354">
        <f>IF(H6354&gt;$B$5,$B$5,($B$3 - $B$5)*(($B$5-H6354)/($B$5-$B$6))^(1/$B$2)+$B$5)</f>
        <v>20.400000000000002</v>
      </c>
      <c r="T6354">
        <f>K6354*S6354</f>
        <v>9.8430982072753308E-4</v>
      </c>
      <c r="U6354" s="3">
        <f>S6354*N6354/Q6354+$B$7*O6354/Q6354</f>
        <v>35.407495222201845</v>
      </c>
      <c r="V6354">
        <f>IF(U6354-H6354&lt;=10,10,U6354-H6354)</f>
        <v>15.707495222201846</v>
      </c>
      <c r="X6354">
        <f t="shared" si="500"/>
        <v>0</v>
      </c>
      <c r="Y6354">
        <f t="shared" si="501"/>
        <v>1</v>
      </c>
      <c r="AA6354">
        <f>((Y6354*V6354)+H6354+273)/(Y6354*V6354)</f>
        <v>19.634415981631598</v>
      </c>
      <c r="AB6354">
        <f t="shared" si="502"/>
        <v>3.0378605936608876E-6</v>
      </c>
      <c r="AD6354">
        <f>AA6354*$C$28</f>
        <v>11.069427388312585</v>
      </c>
      <c r="AF6354">
        <f>(Q6354-X6354)/AD6354+X6354</f>
        <v>5.3884104839172418E-6</v>
      </c>
      <c r="AH6354">
        <f>Q6354/AF6354</f>
        <v>11.069427388312585</v>
      </c>
      <c r="AK6354" s="2"/>
      <c r="AL6354" s="2"/>
      <c r="AT6354" s="1"/>
    </row>
    <row r="6355" spans="6:46" x14ac:dyDescent="0.35">
      <c r="F6355" s="4">
        <v>44461.708333333336</v>
      </c>
      <c r="H6355">
        <v>19.600000000000001</v>
      </c>
      <c r="I6355">
        <v>12.8375</v>
      </c>
      <c r="K6355" s="2">
        <v>5.4099024609207797E-5</v>
      </c>
      <c r="L6355">
        <v>1.11343311070931E-4</v>
      </c>
      <c r="N6355">
        <f t="shared" si="498"/>
        <v>3.7869317226445456E-5</v>
      </c>
      <c r="O6355" s="2">
        <f t="shared" si="499"/>
        <v>3.3402993321279305E-5</v>
      </c>
      <c r="Q6355">
        <f>N6355+O6355</f>
        <v>7.1272310547724761E-5</v>
      </c>
      <c r="S6355">
        <f>IF(H6355&gt;$B$5,$B$5,($B$3 - $B$5)*(($B$5-H6355)/($B$5-$B$6))^(1/$B$2)+$B$5)</f>
        <v>20.533333333333331</v>
      </c>
      <c r="T6355">
        <f>K6355*S6355</f>
        <v>1.1108333053090667E-3</v>
      </c>
      <c r="U6355" s="3">
        <f>S6355*N6355/Q6355+$B$7*O6355/Q6355</f>
        <v>36.68672905778525</v>
      </c>
      <c r="V6355">
        <f>IF(U6355-H6355&lt;=10,10,U6355-H6355)</f>
        <v>17.086729057785249</v>
      </c>
      <c r="X6355">
        <f t="shared" si="500"/>
        <v>0</v>
      </c>
      <c r="Y6355">
        <f t="shared" si="501"/>
        <v>1</v>
      </c>
      <c r="AA6355">
        <f>((Y6355*V6355)+H6355+273)/(Y6355*V6355)</f>
        <v>18.124400990409708</v>
      </c>
      <c r="AB6355">
        <f t="shared" si="502"/>
        <v>3.9323953704973521E-6</v>
      </c>
      <c r="AD6355">
        <f>AA6355*$C$28</f>
        <v>10.218116031955899</v>
      </c>
      <c r="AF6355">
        <f>(Q6355-X6355)/AD6355+X6355</f>
        <v>6.9750930919975253E-6</v>
      </c>
      <c r="AH6355">
        <f>Q6355/AF6355</f>
        <v>10.218116031955899</v>
      </c>
      <c r="AK6355" s="2"/>
      <c r="AT6355" s="1"/>
    </row>
    <row r="6356" spans="6:46" x14ac:dyDescent="0.35">
      <c r="F6356" s="4">
        <v>44461.75</v>
      </c>
      <c r="H6356">
        <v>18.2</v>
      </c>
      <c r="I6356">
        <v>12.8375</v>
      </c>
      <c r="K6356" s="2">
        <v>5.8485432009954401E-5</v>
      </c>
      <c r="L6356">
        <v>1.41156958429699E-4</v>
      </c>
      <c r="N6356">
        <f t="shared" si="498"/>
        <v>4.0939802406968075E-5</v>
      </c>
      <c r="O6356" s="2">
        <f t="shared" si="499"/>
        <v>4.2347087528909704E-5</v>
      </c>
      <c r="Q6356">
        <f>N6356+O6356</f>
        <v>8.3286889935877773E-5</v>
      </c>
      <c r="S6356">
        <f>IF(H6356&gt;$B$5,$B$5,($B$3 - $B$5)*(($B$5-H6356)/($B$5-$B$6))^(1/$B$2)+$B$5)</f>
        <v>22.400000000000002</v>
      </c>
      <c r="T6356">
        <f>K6356*S6356</f>
        <v>1.3100736770229786E-3</v>
      </c>
      <c r="U6356" s="3">
        <f>S6356*N6356/Q6356+$B$7*O6356/Q6356</f>
        <v>38.975418466283337</v>
      </c>
      <c r="V6356">
        <f>IF(U6356-H6356&lt;=10,10,U6356-H6356)</f>
        <v>20.775418466283337</v>
      </c>
      <c r="X6356">
        <f t="shared" si="500"/>
        <v>0</v>
      </c>
      <c r="Y6356">
        <f t="shared" si="501"/>
        <v>1</v>
      </c>
      <c r="AA6356">
        <f>((Y6356*V6356)+H6356+273)/(Y6356*V6356)</f>
        <v>15.016564839480454</v>
      </c>
      <c r="AB6356">
        <f t="shared" si="502"/>
        <v>5.5463343864707307E-6</v>
      </c>
      <c r="AD6356">
        <f>AA6356*$C$28</f>
        <v>8.465990242237071</v>
      </c>
      <c r="AF6356">
        <f>(Q6356-X6356)/AD6356+X6356</f>
        <v>9.8378202139139092E-6</v>
      </c>
      <c r="AH6356">
        <f>Q6356/AF6356</f>
        <v>8.465990242237071</v>
      </c>
      <c r="AK6356" s="2"/>
      <c r="AT6356" s="1"/>
    </row>
    <row r="6357" spans="6:46" x14ac:dyDescent="0.35">
      <c r="F6357" s="4">
        <v>44461.791666666664</v>
      </c>
      <c r="H6357">
        <v>13.7</v>
      </c>
      <c r="I6357">
        <v>12.8375</v>
      </c>
      <c r="K6357" s="2">
        <v>6.3237373360763196E-5</v>
      </c>
      <c r="L6357">
        <v>1.6312484525757E-4</v>
      </c>
      <c r="N6357">
        <f t="shared" si="498"/>
        <v>4.4266161352534232E-5</v>
      </c>
      <c r="O6357" s="2">
        <f t="shared" si="499"/>
        <v>4.8937453577271007E-5</v>
      </c>
      <c r="Q6357">
        <f>N6357+O6357</f>
        <v>9.3203614929805246E-5</v>
      </c>
      <c r="S6357">
        <f>IF(H6357&gt;$B$5,$B$5,($B$3 - $B$5)*(($B$5-H6357)/($B$5-$B$6))^(1/$B$2)+$B$5)</f>
        <v>28.4</v>
      </c>
      <c r="T6357">
        <f>K6357*S6357</f>
        <v>1.7959414034456748E-3</v>
      </c>
      <c r="U6357" s="3">
        <f>S6357*N6357/Q6357+$B$7*O6357/Q6357</f>
        <v>42.366585589365712</v>
      </c>
      <c r="V6357">
        <f>IF(U6357-H6357&lt;=10,10,U6357-H6357)</f>
        <v>28.666585589365713</v>
      </c>
      <c r="X6357">
        <f t="shared" si="500"/>
        <v>0</v>
      </c>
      <c r="Y6357">
        <f t="shared" si="501"/>
        <v>1</v>
      </c>
      <c r="AA6357">
        <f>((Y6357*V6357)+H6357+273)/(Y6357*V6357)</f>
        <v>11.001191076845775</v>
      </c>
      <c r="AB6357">
        <f t="shared" si="502"/>
        <v>8.4721385419776095E-6</v>
      </c>
      <c r="AD6357">
        <f>AA6357*$C$28</f>
        <v>6.2022158399832943</v>
      </c>
      <c r="AF6357">
        <f>(Q6357-X6357)/AD6357+X6357</f>
        <v>1.5027470396782626E-5</v>
      </c>
      <c r="AH6357">
        <f>Q6357/AF6357</f>
        <v>6.2022158399832943</v>
      </c>
      <c r="AK6357" s="2"/>
      <c r="AT6357" s="1"/>
    </row>
    <row r="6358" spans="6:46" x14ac:dyDescent="0.35">
      <c r="F6358" s="4">
        <v>44461.833333333336</v>
      </c>
      <c r="H6358">
        <v>11.3</v>
      </c>
      <c r="I6358">
        <v>12.8375</v>
      </c>
      <c r="K6358" s="2">
        <v>6.5430577061136494E-5</v>
      </c>
      <c r="L6358">
        <v>1.4900211231399301E-4</v>
      </c>
      <c r="N6358">
        <f t="shared" si="498"/>
        <v>4.5801403942795544E-5</v>
      </c>
      <c r="O6358" s="2">
        <f t="shared" si="499"/>
        <v>4.4700633694197907E-5</v>
      </c>
      <c r="Q6358">
        <f>N6358+O6358</f>
        <v>9.0502037636993452E-5</v>
      </c>
      <c r="S6358">
        <f>IF(H6358&gt;$B$5,$B$5,($B$3 - $B$5)*(($B$5-H6358)/($B$5-$B$6))^(1/$B$2)+$B$5)</f>
        <v>31.6</v>
      </c>
      <c r="T6358">
        <f>K6358*S6358</f>
        <v>2.0676062351319131E-3</v>
      </c>
      <c r="U6358" s="3">
        <f>S6358*N6358/Q6358+$B$7*O6358/Q6358</f>
        <v>43.157693680221314</v>
      </c>
      <c r="V6358">
        <f>IF(U6358-H6358&lt;=10,10,U6358-H6358)</f>
        <v>31.857693680221313</v>
      </c>
      <c r="X6358">
        <f t="shared" si="500"/>
        <v>0</v>
      </c>
      <c r="Y6358">
        <f t="shared" si="501"/>
        <v>1</v>
      </c>
      <c r="AA6358">
        <f>((Y6358*V6358)+H6358+273)/(Y6358*V6358)</f>
        <v>9.9240609459593809</v>
      </c>
      <c r="AB6358">
        <f t="shared" si="502"/>
        <v>9.1194560502816843E-6</v>
      </c>
      <c r="AD6358">
        <f>AA6358*$C$28</f>
        <v>5.5949549067951114</v>
      </c>
      <c r="AF6358">
        <f>(Q6358-X6358)/AD6358+X6358</f>
        <v>1.6175650947084149E-5</v>
      </c>
      <c r="AH6358">
        <f>Q6358/AF6358</f>
        <v>5.5949549067951114</v>
      </c>
      <c r="AK6358" s="2"/>
      <c r="AT6358" s="1"/>
    </row>
    <row r="6359" spans="6:46" x14ac:dyDescent="0.35">
      <c r="F6359" s="4">
        <v>44461.875</v>
      </c>
      <c r="H6359">
        <v>10.9</v>
      </c>
      <c r="I6359">
        <v>12.8375</v>
      </c>
      <c r="K6359" s="2">
        <v>6.7623780761509806E-5</v>
      </c>
      <c r="L6359">
        <v>1.42725746547916E-4</v>
      </c>
      <c r="N6359">
        <f t="shared" si="498"/>
        <v>4.7336646533056864E-5</v>
      </c>
      <c r="O6359" s="2">
        <f t="shared" si="499"/>
        <v>4.2817723964374805E-5</v>
      </c>
      <c r="Q6359">
        <f>N6359+O6359</f>
        <v>9.0154370497431675E-5</v>
      </c>
      <c r="S6359">
        <f>IF(H6359&gt;$B$5,$B$5,($B$3 - $B$5)*(($B$5-H6359)/($B$5-$B$6))^(1/$B$2)+$B$5)</f>
        <v>32.133333333333333</v>
      </c>
      <c r="T6359">
        <f>K6359*S6359</f>
        <v>2.1729774884698483E-3</v>
      </c>
      <c r="U6359" s="3">
        <f>S6359*N6359/Q6359+$B$7*O6359/Q6359</f>
        <v>42.993579108623791</v>
      </c>
      <c r="V6359">
        <f>IF(U6359-H6359&lt;=10,10,U6359-H6359)</f>
        <v>32.093579108623793</v>
      </c>
      <c r="X6359">
        <f t="shared" si="500"/>
        <v>0</v>
      </c>
      <c r="Y6359">
        <f t="shared" si="501"/>
        <v>1</v>
      </c>
      <c r="AA6359">
        <f>((Y6359*V6359)+H6359+273)/(Y6359*V6359)</f>
        <v>9.8460062070083634</v>
      </c>
      <c r="AB6359">
        <f t="shared" si="502"/>
        <v>9.1564405508154175E-6</v>
      </c>
      <c r="AD6359">
        <f>AA6359*$C$28</f>
        <v>5.550949459118935</v>
      </c>
      <c r="AF6359">
        <f>(Q6359-X6359)/AD6359+X6359</f>
        <v>1.6241252268894064E-5</v>
      </c>
      <c r="AH6359">
        <f>Q6359/AF6359</f>
        <v>5.550949459118935</v>
      </c>
      <c r="AK6359" s="2"/>
      <c r="AT6359" s="1"/>
    </row>
    <row r="6360" spans="6:46" x14ac:dyDescent="0.35">
      <c r="F6360" s="4">
        <v>44461.916666666664</v>
      </c>
      <c r="H6360">
        <v>11.1</v>
      </c>
      <c r="I6360">
        <v>12.8375</v>
      </c>
      <c r="K6360" s="2">
        <v>6.8354848661634202E-5</v>
      </c>
      <c r="L6360">
        <v>1.1448149395397E-4</v>
      </c>
      <c r="N6360">
        <f t="shared" si="498"/>
        <v>4.7848394063143939E-5</v>
      </c>
      <c r="O6360" s="2">
        <f t="shared" si="499"/>
        <v>3.4344448186191009E-5</v>
      </c>
      <c r="Q6360">
        <f>N6360+O6360</f>
        <v>8.2192842249334948E-5</v>
      </c>
      <c r="S6360">
        <f>IF(H6360&gt;$B$5,$B$5,($B$3 - $B$5)*(($B$5-H6360)/($B$5-$B$6))^(1/$B$2)+$B$5)</f>
        <v>31.866666666666667</v>
      </c>
      <c r="T6360">
        <f>K6360*S6360</f>
        <v>2.1782411773507435E-3</v>
      </c>
      <c r="U6360" s="3">
        <f>S6360*N6360/Q6360+$B$7*O6360/Q6360</f>
        <v>41.532977580096372</v>
      </c>
      <c r="V6360">
        <f>IF(U6360-H6360&lt;=10,10,U6360-H6360)</f>
        <v>30.43297758009637</v>
      </c>
      <c r="X6360">
        <f t="shared" si="500"/>
        <v>0</v>
      </c>
      <c r="Y6360">
        <f t="shared" si="501"/>
        <v>1</v>
      </c>
      <c r="AA6360">
        <f>((Y6360*V6360)+H6360+273)/(Y6360*V6360)</f>
        <v>10.33526794255603</v>
      </c>
      <c r="AB6360">
        <f t="shared" si="502"/>
        <v>7.9526571256949646E-6</v>
      </c>
      <c r="AD6360">
        <f>AA6360*$C$28</f>
        <v>5.8267838542234962</v>
      </c>
      <c r="AF6360">
        <f>(Q6360-X6360)/AD6360+X6360</f>
        <v>1.4106039335877912E-5</v>
      </c>
      <c r="AH6360">
        <f>Q6360/AF6360</f>
        <v>5.8267838542234962</v>
      </c>
      <c r="AK6360" s="2"/>
      <c r="AT6360" s="1"/>
    </row>
    <row r="6361" spans="6:46" x14ac:dyDescent="0.35">
      <c r="F6361" s="4">
        <v>44461.958333333336</v>
      </c>
      <c r="H6361">
        <v>10.3</v>
      </c>
      <c r="I6361">
        <v>12.8375</v>
      </c>
      <c r="K6361" s="2">
        <v>6.9085916561758694E-5</v>
      </c>
      <c r="L6361" s="2">
        <v>8.4668210583163994E-5</v>
      </c>
      <c r="N6361">
        <f t="shared" si="498"/>
        <v>4.8360141593231082E-5</v>
      </c>
      <c r="O6361" s="2">
        <f t="shared" si="499"/>
        <v>2.5400463174949201E-5</v>
      </c>
      <c r="Q6361">
        <f>N6361+O6361</f>
        <v>7.3760604768180276E-5</v>
      </c>
      <c r="S6361">
        <f>IF(H6361&gt;$B$5,$B$5,($B$3 - $B$5)*(($B$5-H6361)/($B$5-$B$6))^(1/$B$2)+$B$5)</f>
        <v>32.93333333333333</v>
      </c>
      <c r="T6361">
        <f>K6361*S6361</f>
        <v>2.2752295187672528E-3</v>
      </c>
      <c r="U6361" s="3">
        <f>S6361*N6361/Q6361+$B$7*O6361/Q6361</f>
        <v>40.532288843827502</v>
      </c>
      <c r="V6361">
        <f>IF(U6361-H6361&lt;=10,10,U6361-H6361)</f>
        <v>30.232288843827501</v>
      </c>
      <c r="X6361">
        <f t="shared" si="500"/>
        <v>0</v>
      </c>
      <c r="Y6361">
        <f t="shared" si="501"/>
        <v>1</v>
      </c>
      <c r="AA6361">
        <f>((Y6361*V6361)+H6361+273)/(Y6361*V6361)</f>
        <v>10.370775777628266</v>
      </c>
      <c r="AB6361">
        <f t="shared" si="502"/>
        <v>7.1123517034565454E-6</v>
      </c>
      <c r="AD6361">
        <f>AA6361*$C$28</f>
        <v>5.8468023463658652</v>
      </c>
      <c r="AF6361">
        <f>(Q6361-X6361)/AD6361+X6361</f>
        <v>1.2615546139340056E-5</v>
      </c>
      <c r="AH6361">
        <f>Q6361/AF6361</f>
        <v>5.8468023463658652</v>
      </c>
      <c r="AK6361" s="2"/>
      <c r="AL6361" s="2"/>
      <c r="AT6361" s="1"/>
    </row>
    <row r="6362" spans="6:46" x14ac:dyDescent="0.35">
      <c r="F6362" s="4">
        <v>44462</v>
      </c>
      <c r="H6362">
        <v>11.3</v>
      </c>
      <c r="I6362">
        <v>15.233333333333301</v>
      </c>
      <c r="K6362" s="2">
        <v>3.3994657355786002E-5</v>
      </c>
      <c r="L6362" s="2">
        <v>3.6025708584809001E-5</v>
      </c>
      <c r="N6362">
        <f t="shared" si="498"/>
        <v>2.3796260149050201E-5</v>
      </c>
      <c r="O6362" s="2">
        <f t="shared" si="499"/>
        <v>1.0807712575442701E-5</v>
      </c>
      <c r="Q6362">
        <f>N6362+O6362</f>
        <v>3.46039727244929E-5</v>
      </c>
      <c r="S6362">
        <f>IF(H6362&gt;$B$5,$B$5,($B$3 - $B$5)*(($B$5-H6362)/($B$5-$B$6))^(1/$B$2)+$B$5)</f>
        <v>31.6</v>
      </c>
      <c r="T6362">
        <f>K6362*S6362</f>
        <v>1.0742311724428377E-3</v>
      </c>
      <c r="U6362" s="3">
        <f>S6362*N6362/Q6362+$B$7*O6362/Q6362</f>
        <v>38.908423118896835</v>
      </c>
      <c r="V6362">
        <f>IF(U6362-H6362&lt;=10,10,U6362-H6362)</f>
        <v>27.608423118896834</v>
      </c>
      <c r="X6362">
        <f t="shared" si="500"/>
        <v>0</v>
      </c>
      <c r="Y6362">
        <f t="shared" si="501"/>
        <v>1</v>
      </c>
      <c r="AA6362">
        <f>((Y6362*V6362)+H6362+273)/(Y6362*V6362)</f>
        <v>11.297581965317256</v>
      </c>
      <c r="AB6362">
        <f t="shared" si="502"/>
        <v>3.0629538985178018E-6</v>
      </c>
      <c r="AD6362">
        <f>AA6362*$C$28</f>
        <v>6.3693141342010513</v>
      </c>
      <c r="AF6362">
        <f>(Q6362-X6362)/AD6362+X6362</f>
        <v>5.4329197768220182E-6</v>
      </c>
      <c r="AH6362">
        <f>Q6362/AF6362</f>
        <v>6.3693141342010513</v>
      </c>
      <c r="AK6362" s="2"/>
      <c r="AL6362" s="2"/>
      <c r="AT6362" s="1"/>
    </row>
    <row r="6363" spans="6:46" x14ac:dyDescent="0.35">
      <c r="F6363" s="4">
        <v>44462.041666666664</v>
      </c>
      <c r="H6363">
        <v>11</v>
      </c>
      <c r="I6363">
        <v>15.233333333333301</v>
      </c>
      <c r="K6363" s="2">
        <v>3.5091259205972699E-5</v>
      </c>
      <c r="L6363" s="2">
        <v>1.40792970467236E-5</v>
      </c>
      <c r="N6363">
        <f t="shared" si="498"/>
        <v>2.4563881444180888E-5</v>
      </c>
      <c r="O6363" s="2">
        <f t="shared" si="499"/>
        <v>4.2237891140170806E-6</v>
      </c>
      <c r="Q6363">
        <f>N6363+O6363</f>
        <v>2.8787670558197968E-5</v>
      </c>
      <c r="S6363">
        <f>IF(H6363&gt;$B$5,$B$5,($B$3 - $B$5)*(($B$5-H6363)/($B$5-$B$6))^(1/$B$2)+$B$5)</f>
        <v>32</v>
      </c>
      <c r="T6363">
        <f>K6363*S6363</f>
        <v>1.1229202945911264E-3</v>
      </c>
      <c r="U6363" s="3">
        <f>S6363*N6363/Q6363+$B$7*O6363/Q6363</f>
        <v>35.374609606775842</v>
      </c>
      <c r="V6363">
        <f>IF(U6363-H6363&lt;=10,10,U6363-H6363)</f>
        <v>24.374609606775842</v>
      </c>
      <c r="X6363">
        <f t="shared" si="500"/>
        <v>0</v>
      </c>
      <c r="Y6363">
        <f t="shared" si="501"/>
        <v>1</v>
      </c>
      <c r="AA6363">
        <f>((Y6363*V6363)+H6363+273)/(Y6363*V6363)</f>
        <v>12.65146866274533</v>
      </c>
      <c r="AB6363">
        <f t="shared" si="502"/>
        <v>2.2754410041712209E-6</v>
      </c>
      <c r="AD6363">
        <f>AA6363*$C$28</f>
        <v>7.1326039872429146</v>
      </c>
      <c r="AF6363">
        <f>(Q6363-X6363)/AD6363+X6363</f>
        <v>4.0360674179705516E-6</v>
      </c>
      <c r="AH6363">
        <f>Q6363/AF6363</f>
        <v>7.1326039872429137</v>
      </c>
      <c r="AK6363" s="2"/>
      <c r="AL6363" s="2"/>
      <c r="AT6363" s="1"/>
    </row>
    <row r="6364" spans="6:46" x14ac:dyDescent="0.35">
      <c r="F6364" s="4">
        <v>44462.083333333336</v>
      </c>
      <c r="H6364">
        <v>10.1</v>
      </c>
      <c r="I6364">
        <v>15.233333333333301</v>
      </c>
      <c r="K6364" s="2">
        <v>3.5822327106097102E-5</v>
      </c>
      <c r="L6364" s="2">
        <v>5.4705328159785997E-6</v>
      </c>
      <c r="N6364">
        <f t="shared" si="498"/>
        <v>2.5075628974267969E-5</v>
      </c>
      <c r="O6364" s="2">
        <f t="shared" si="499"/>
        <v>1.6411598447935802E-6</v>
      </c>
      <c r="Q6364">
        <f>N6364+O6364</f>
        <v>2.671678881906155E-5</v>
      </c>
      <c r="S6364">
        <f>IF(H6364&gt;$B$5,$B$5,($B$3 - $B$5)*(($B$5-H6364)/($B$5-$B$6))^(1/$B$2)+$B$5)</f>
        <v>33.200000000000003</v>
      </c>
      <c r="T6364">
        <f>K6364*S6364</f>
        <v>1.1893012599224239E-3</v>
      </c>
      <c r="U6364" s="3">
        <f>S6364*N6364/Q6364+$B$7*O6364/Q6364</f>
        <v>34.539131168000779</v>
      </c>
      <c r="V6364">
        <f>IF(U6364-H6364&lt;=10,10,U6364-H6364)</f>
        <v>24.439131168000777</v>
      </c>
      <c r="X6364">
        <f t="shared" si="500"/>
        <v>0</v>
      </c>
      <c r="Y6364">
        <f t="shared" si="501"/>
        <v>1</v>
      </c>
      <c r="AA6364">
        <f>((Y6364*V6364)+H6364+273)/(Y6364*V6364)</f>
        <v>12.583881524015682</v>
      </c>
      <c r="AB6364">
        <f t="shared" si="502"/>
        <v>2.1230960231208429E-6</v>
      </c>
      <c r="AD6364">
        <f>AA6364*$C$28</f>
        <v>7.0944999292840958</v>
      </c>
      <c r="AF6364">
        <f>(Q6364-X6364)/AD6364+X6364</f>
        <v>3.765845244254944E-6</v>
      </c>
      <c r="AH6364">
        <f>Q6364/AF6364</f>
        <v>7.0944999292840958</v>
      </c>
      <c r="AK6364" s="2"/>
      <c r="AL6364" s="2"/>
      <c r="AT6364" s="1"/>
    </row>
    <row r="6365" spans="6:46" x14ac:dyDescent="0.35">
      <c r="F6365" s="4">
        <v>44462.125</v>
      </c>
      <c r="H6365">
        <v>10.3</v>
      </c>
      <c r="I6365">
        <v>15.233333333333301</v>
      </c>
      <c r="K6365" s="2">
        <v>3.7284462906345997E-5</v>
      </c>
      <c r="L6365" s="2">
        <v>7.0396606562938901E-6</v>
      </c>
      <c r="N6365">
        <f t="shared" si="498"/>
        <v>2.6099124034442197E-5</v>
      </c>
      <c r="O6365" s="2">
        <f t="shared" si="499"/>
        <v>2.1118981968881673E-6</v>
      </c>
      <c r="Q6365">
        <f>N6365+O6365</f>
        <v>2.8211022231330364E-5</v>
      </c>
      <c r="S6365">
        <f>IF(H6365&gt;$B$5,$B$5,($B$3 - $B$5)*(($B$5-H6365)/($B$5-$B$6))^(1/$B$2)+$B$5)</f>
        <v>32.93333333333333</v>
      </c>
      <c r="T6365">
        <f>K6365*S6365</f>
        <v>1.2279016450489947E-3</v>
      </c>
      <c r="U6365" s="3">
        <f>S6365*N6365/Q6365+$B$7*O6365/Q6365</f>
        <v>34.585260483031227</v>
      </c>
      <c r="V6365">
        <f>IF(U6365-H6365&lt;=10,10,U6365-H6365)</f>
        <v>24.285260483031227</v>
      </c>
      <c r="X6365">
        <f t="shared" si="500"/>
        <v>0</v>
      </c>
      <c r="Y6365">
        <f t="shared" si="501"/>
        <v>1</v>
      </c>
      <c r="AA6365">
        <f>((Y6365*V6365)+H6365+273)/(Y6365*V6365)</f>
        <v>12.665512099322527</v>
      </c>
      <c r="AB6365">
        <f t="shared" si="502"/>
        <v>2.2273889922571202E-6</v>
      </c>
      <c r="AD6365">
        <f>AA6365*$C$28</f>
        <v>7.1405213503882754</v>
      </c>
      <c r="AF6365">
        <f>(Q6365-X6365)/AD6365+X6365</f>
        <v>3.950835078701411E-6</v>
      </c>
      <c r="AH6365">
        <f>Q6365/AF6365</f>
        <v>7.1405213503882745</v>
      </c>
      <c r="AK6365" s="2"/>
      <c r="AL6365" s="2"/>
      <c r="AT6365" s="1"/>
    </row>
    <row r="6366" spans="6:46" x14ac:dyDescent="0.35">
      <c r="F6366" s="4">
        <v>44462.166666666664</v>
      </c>
      <c r="H6366">
        <v>10.7</v>
      </c>
      <c r="I6366">
        <v>15.233333333333301</v>
      </c>
      <c r="K6366" s="2">
        <v>3.80155308064704E-5</v>
      </c>
      <c r="L6366" s="2">
        <v>2.1140420859870799E-5</v>
      </c>
      <c r="N6366">
        <f t="shared" si="498"/>
        <v>2.6610871564529279E-5</v>
      </c>
      <c r="O6366" s="2">
        <f t="shared" si="499"/>
        <v>6.3421262579612406E-6</v>
      </c>
      <c r="Q6366">
        <f>N6366+O6366</f>
        <v>3.295299782249052E-5</v>
      </c>
      <c r="S6366">
        <f>IF(H6366&gt;$B$5,$B$5,($B$3 - $B$5)*(($B$5-H6366)/($B$5-$B$6))^(1/$B$2)+$B$5)</f>
        <v>32.4</v>
      </c>
      <c r="T6366">
        <f>K6366*S6366</f>
        <v>1.231703198129641E-3</v>
      </c>
      <c r="U6366" s="3">
        <f>S6366*N6366/Q6366+$B$7*O6366/Q6366</f>
        <v>36.749590717118288</v>
      </c>
      <c r="V6366">
        <f>IF(U6366-H6366&lt;=10,10,U6366-H6366)</f>
        <v>26.049590717118289</v>
      </c>
      <c r="X6366">
        <f t="shared" si="500"/>
        <v>0</v>
      </c>
      <c r="Y6366">
        <f t="shared" si="501"/>
        <v>1</v>
      </c>
      <c r="AA6366">
        <f>((Y6366*V6366)+H6366+273)/(Y6366*V6366)</f>
        <v>11.890766119160894</v>
      </c>
      <c r="AB6366">
        <f t="shared" si="502"/>
        <v>2.7713098964573651E-6</v>
      </c>
      <c r="AD6366">
        <f>AA6366*$C$28</f>
        <v>6.7037375733811428</v>
      </c>
      <c r="AF6366">
        <f>(Q6366-X6366)/AD6366+X6366</f>
        <v>4.915615723583601E-6</v>
      </c>
      <c r="AH6366">
        <f>Q6366/AF6366</f>
        <v>6.7037375733811428</v>
      </c>
      <c r="AK6366" s="2"/>
      <c r="AL6366" s="2"/>
      <c r="AT6366" s="1"/>
    </row>
    <row r="6367" spans="6:46" x14ac:dyDescent="0.35">
      <c r="F6367" s="4">
        <v>44462.208333333336</v>
      </c>
      <c r="H6367">
        <v>10</v>
      </c>
      <c r="I6367">
        <v>15.233333333333301</v>
      </c>
      <c r="K6367" s="2">
        <v>3.80155308064704E-5</v>
      </c>
      <c r="L6367" s="2">
        <v>7.2115357721690794E-5</v>
      </c>
      <c r="N6367">
        <f t="shared" si="498"/>
        <v>2.6610871564529279E-5</v>
      </c>
      <c r="O6367" s="2">
        <f t="shared" si="499"/>
        <v>2.1634607316507241E-5</v>
      </c>
      <c r="Q6367">
        <f>N6367+O6367</f>
        <v>4.824547888103652E-5</v>
      </c>
      <c r="S6367">
        <f>IF(H6367&gt;$B$5,$B$5,($B$3 - $B$5)*(($B$5-H6367)/($B$5-$B$6))^(1/$B$2)+$B$5)</f>
        <v>33.333333333333329</v>
      </c>
      <c r="T6367">
        <f>K6367*S6367</f>
        <v>1.2671843602156797E-3</v>
      </c>
      <c r="U6367" s="3">
        <f>S6367*N6367/Q6367+$B$7*O6367/Q6367</f>
        <v>43.049266018898152</v>
      </c>
      <c r="V6367">
        <f>IF(U6367-H6367&lt;=10,10,U6367-H6367)</f>
        <v>33.049266018898152</v>
      </c>
      <c r="X6367">
        <f t="shared" si="500"/>
        <v>0</v>
      </c>
      <c r="Y6367">
        <f t="shared" si="501"/>
        <v>1</v>
      </c>
      <c r="AA6367">
        <f>((Y6367*V6367)+H6367+273)/(Y6367*V6367)</f>
        <v>9.562973829378711</v>
      </c>
      <c r="AB6367">
        <f t="shared" si="502"/>
        <v>5.045028852094113E-6</v>
      </c>
      <c r="AD6367">
        <f>AA6367*$C$28</f>
        <v>5.391382382835948</v>
      </c>
      <c r="AF6367">
        <f>(Q6367-X6367)/AD6367+X6367</f>
        <v>8.948628654986752E-6</v>
      </c>
      <c r="AH6367">
        <f>Q6367/AF6367</f>
        <v>5.391382382835948</v>
      </c>
      <c r="AK6367" s="2"/>
      <c r="AL6367" s="2"/>
      <c r="AT6367" s="1"/>
    </row>
    <row r="6368" spans="6:46" x14ac:dyDescent="0.35">
      <c r="F6368" s="4">
        <v>44462.25</v>
      </c>
      <c r="H6368">
        <v>9.9</v>
      </c>
      <c r="I6368">
        <v>15.233333333333301</v>
      </c>
      <c r="K6368" s="2">
        <v>3.7649996856408202E-5</v>
      </c>
      <c r="L6368">
        <v>1.5057090043221001E-4</v>
      </c>
      <c r="N6368">
        <f t="shared" si="498"/>
        <v>2.6354997799485741E-5</v>
      </c>
      <c r="O6368" s="2">
        <f t="shared" si="499"/>
        <v>4.5171270129663008E-5</v>
      </c>
      <c r="Q6368">
        <f>N6368+O6368</f>
        <v>7.1526267929148749E-5</v>
      </c>
      <c r="S6368">
        <f>IF(H6368&gt;$B$5,$B$5,($B$3 - $B$5)*(($B$5-H6368)/($B$5-$B$6))^(1/$B$2)+$B$5)</f>
        <v>33.466666666666669</v>
      </c>
      <c r="T6368">
        <f>K6368*S6368</f>
        <v>1.2600198947944612E-3</v>
      </c>
      <c r="U6368" s="3">
        <f>S6368*N6368/Q6368+$B$7*O6368/Q6368</f>
        <v>47.065698811830252</v>
      </c>
      <c r="V6368">
        <f>IF(U6368-H6368&lt;=10,10,U6368-H6368)</f>
        <v>37.165698811830254</v>
      </c>
      <c r="X6368">
        <f t="shared" si="500"/>
        <v>0</v>
      </c>
      <c r="Y6368">
        <f t="shared" si="501"/>
        <v>1</v>
      </c>
      <c r="AA6368">
        <f>((Y6368*V6368)+H6368+273)/(Y6368*V6368)</f>
        <v>8.6118574127267529</v>
      </c>
      <c r="AB6368">
        <f t="shared" si="502"/>
        <v>8.3055564556196646E-6</v>
      </c>
      <c r="AD6368">
        <f>AA6368*$C$28</f>
        <v>4.8551650529285872</v>
      </c>
      <c r="AF6368">
        <f>(Q6368-X6368)/AD6368+X6368</f>
        <v>1.4731995132895599E-5</v>
      </c>
      <c r="AH6368">
        <f>Q6368/AF6368</f>
        <v>4.8551650529285872</v>
      </c>
      <c r="AK6368" s="2"/>
      <c r="AT6368" s="1"/>
    </row>
    <row r="6369" spans="6:46" x14ac:dyDescent="0.35">
      <c r="F6369" s="4">
        <v>44462.291666666664</v>
      </c>
      <c r="H6369">
        <v>11.1</v>
      </c>
      <c r="I6369">
        <v>15.233333333333301</v>
      </c>
      <c r="K6369" s="2">
        <v>3.43601913058482E-5</v>
      </c>
      <c r="L6369">
        <v>1.97645463617593E-4</v>
      </c>
      <c r="N6369">
        <f t="shared" si="498"/>
        <v>2.4052133914093738E-5</v>
      </c>
      <c r="O6369" s="2">
        <f t="shared" si="499"/>
        <v>5.9293639085277906E-5</v>
      </c>
      <c r="Q6369">
        <f>N6369+O6369</f>
        <v>8.3345772999371648E-5</v>
      </c>
      <c r="S6369">
        <f>IF(H6369&gt;$B$5,$B$5,($B$3 - $B$5)*(($B$5-H6369)/($B$5-$B$6))^(1/$B$2)+$B$5)</f>
        <v>31.866666666666667</v>
      </c>
      <c r="T6369">
        <f>K6369*S6369</f>
        <v>1.0949447629463626E-3</v>
      </c>
      <c r="U6369" s="3">
        <f>S6369*N6369/Q6369+$B$7*O6369/Q6369</f>
        <v>48.324124173437127</v>
      </c>
      <c r="V6369">
        <f>IF(U6369-H6369&lt;=10,10,U6369-H6369)</f>
        <v>37.224124173437126</v>
      </c>
      <c r="X6369">
        <f t="shared" si="500"/>
        <v>0</v>
      </c>
      <c r="Y6369">
        <f t="shared" si="501"/>
        <v>1</v>
      </c>
      <c r="AA6369">
        <f>((Y6369*V6369)+H6369+273)/(Y6369*V6369)</f>
        <v>8.6321473320984605</v>
      </c>
      <c r="AB6369">
        <f t="shared" si="502"/>
        <v>9.6552769308572995E-6</v>
      </c>
      <c r="AD6369">
        <f>AA6369*$C$28</f>
        <v>4.8666040378930466</v>
      </c>
      <c r="AF6369">
        <f>(Q6369-X6369)/AD6369+X6369</f>
        <v>1.7126064161048011E-5</v>
      </c>
      <c r="AH6369">
        <f>Q6369/AF6369</f>
        <v>4.8666040378930466</v>
      </c>
      <c r="AK6369" s="2"/>
      <c r="AT6369" s="1"/>
    </row>
    <row r="6370" spans="6:46" x14ac:dyDescent="0.35">
      <c r="F6370" s="4">
        <v>44462.333333333336</v>
      </c>
      <c r="H6370">
        <v>12.4</v>
      </c>
      <c r="I6370">
        <v>15.233333333333301</v>
      </c>
      <c r="K6370" s="2">
        <v>3.2166987605474902E-5</v>
      </c>
      <c r="L6370">
        <v>1.96076675499376E-4</v>
      </c>
      <c r="N6370">
        <f t="shared" si="498"/>
        <v>2.2516891323832429E-5</v>
      </c>
      <c r="O6370" s="2">
        <f t="shared" si="499"/>
        <v>5.8823002649812806E-5</v>
      </c>
      <c r="Q6370">
        <f>N6370+O6370</f>
        <v>8.1339893973645234E-5</v>
      </c>
      <c r="S6370">
        <f>IF(H6370&gt;$B$5,$B$5,($B$3 - $B$5)*(($B$5-H6370)/($B$5-$B$6))^(1/$B$2)+$B$5)</f>
        <v>30.133333333333333</v>
      </c>
      <c r="T6370">
        <f>K6370*S6370</f>
        <v>9.6929855984497707E-4</v>
      </c>
      <c r="U6370" s="3">
        <f>S6370*N6370/Q6370+$B$7*O6370/Q6370</f>
        <v>48.116292589455327</v>
      </c>
      <c r="V6370">
        <f>IF(U6370-H6370&lt;=10,10,U6370-H6370)</f>
        <v>35.716292589455328</v>
      </c>
      <c r="X6370">
        <f t="shared" si="500"/>
        <v>0</v>
      </c>
      <c r="Y6370">
        <f t="shared" si="501"/>
        <v>1</v>
      </c>
      <c r="AA6370">
        <f>((Y6370*V6370)+H6370+273)/(Y6370*V6370)</f>
        <v>8.9907509796876237</v>
      </c>
      <c r="AB6370">
        <f t="shared" si="502"/>
        <v>9.0470633829601759E-6</v>
      </c>
      <c r="AD6370">
        <f>AA6370*$C$28</f>
        <v>5.0687764397554638</v>
      </c>
      <c r="AF6370">
        <f>(Q6370-X6370)/AD6370+X6370</f>
        <v>1.6047244328173481E-5</v>
      </c>
      <c r="AH6370">
        <f>Q6370/AF6370</f>
        <v>5.0687764397554638</v>
      </c>
      <c r="AK6370" s="2"/>
      <c r="AT6370" s="1"/>
    </row>
    <row r="6371" spans="6:46" x14ac:dyDescent="0.35">
      <c r="F6371" s="4">
        <v>44462.375</v>
      </c>
      <c r="H6371">
        <v>14.2</v>
      </c>
      <c r="I6371">
        <v>15.233333333333301</v>
      </c>
      <c r="K6371" s="2">
        <v>2.8146114154790599E-5</v>
      </c>
      <c r="L6371">
        <v>1.52140901843635E-4</v>
      </c>
      <c r="N6371">
        <f t="shared" si="498"/>
        <v>1.9702279908353418E-5</v>
      </c>
      <c r="O6371" s="2">
        <f t="shared" si="499"/>
        <v>4.5642270553090505E-5</v>
      </c>
      <c r="Q6371">
        <f>N6371+O6371</f>
        <v>6.5344550461443927E-5</v>
      </c>
      <c r="S6371">
        <f>IF(H6371&gt;$B$5,$B$5,($B$3 - $B$5)*(($B$5-H6371)/($B$5-$B$6))^(1/$B$2)+$B$5)</f>
        <v>27.733333333333334</v>
      </c>
      <c r="T6371">
        <f>K6371*S6371</f>
        <v>7.8058556589285925E-4</v>
      </c>
      <c r="U6371" s="3">
        <f>S6371*N6371/Q6371+$B$7*O6371/Q6371</f>
        <v>46.778725310056011</v>
      </c>
      <c r="V6371">
        <f>IF(U6371-H6371&lt;=10,10,U6371-H6371)</f>
        <v>32.578725310056015</v>
      </c>
      <c r="X6371">
        <f t="shared" si="500"/>
        <v>0</v>
      </c>
      <c r="Y6371">
        <f t="shared" si="501"/>
        <v>1</v>
      </c>
      <c r="AA6371">
        <f>((Y6371*V6371)+H6371+273)/(Y6371*V6371)</f>
        <v>9.8155689722872772</v>
      </c>
      <c r="AB6371">
        <f t="shared" si="502"/>
        <v>6.6572351175906401E-6</v>
      </c>
      <c r="AD6371">
        <f>AA6371*$C$28</f>
        <v>5.5337896536038995</v>
      </c>
      <c r="AF6371">
        <f>(Q6371-X6371)/AD6371+X6371</f>
        <v>1.1808282307746928E-5</v>
      </c>
      <c r="AH6371">
        <f>Q6371/AF6371</f>
        <v>5.5337896536038995</v>
      </c>
      <c r="AK6371" s="2"/>
      <c r="AT6371" s="1"/>
    </row>
    <row r="6372" spans="6:46" x14ac:dyDescent="0.35">
      <c r="F6372" s="4">
        <v>44462.416666666664</v>
      </c>
      <c r="H6372">
        <v>16.399999999999999</v>
      </c>
      <c r="I6372">
        <v>15.233333333333301</v>
      </c>
      <c r="K6372" s="2">
        <v>2.5587376504355099E-5</v>
      </c>
      <c r="L6372">
        <v>1.25465437367905E-4</v>
      </c>
      <c r="N6372">
        <f t="shared" si="498"/>
        <v>1.7911163553048568E-5</v>
      </c>
      <c r="O6372" s="2">
        <f t="shared" si="499"/>
        <v>3.7639631210371504E-5</v>
      </c>
      <c r="Q6372">
        <f>N6372+O6372</f>
        <v>5.5550794763420069E-5</v>
      </c>
      <c r="S6372">
        <f>IF(H6372&gt;$B$5,$B$5,($B$3 - $B$5)*(($B$5-H6372)/($B$5-$B$6))^(1/$B$2)+$B$5)</f>
        <v>24.800000000000004</v>
      </c>
      <c r="T6372">
        <f>K6372*S6372</f>
        <v>6.3456693730800653E-4</v>
      </c>
      <c r="U6372" s="3">
        <f>S6372*N6372/Q6372+$B$7*O6372/Q6372</f>
        <v>45.262657058180238</v>
      </c>
      <c r="V6372">
        <f>IF(U6372-H6372&lt;=10,10,U6372-H6372)</f>
        <v>28.86265705818024</v>
      </c>
      <c r="X6372">
        <f t="shared" si="500"/>
        <v>0</v>
      </c>
      <c r="Y6372">
        <f t="shared" si="501"/>
        <v>1</v>
      </c>
      <c r="AA6372">
        <f>((Y6372*V6372)+H6372+273)/(Y6372*V6372)</f>
        <v>11.026796889026487</v>
      </c>
      <c r="AB6372">
        <f t="shared" si="502"/>
        <v>5.0377997638373509E-6</v>
      </c>
      <c r="AD6372">
        <f>AA6372*$C$28</f>
        <v>6.2166518017617509</v>
      </c>
      <c r="AF6372">
        <f>(Q6372-X6372)/AD6372+X6372</f>
        <v>8.9358060471840176E-6</v>
      </c>
      <c r="AH6372">
        <f>Q6372/AF6372</f>
        <v>6.2166518017617509</v>
      </c>
      <c r="AK6372" s="2"/>
      <c r="AT6372" s="1"/>
    </row>
    <row r="6373" spans="6:46" x14ac:dyDescent="0.35">
      <c r="F6373" s="4">
        <v>44462.458333333336</v>
      </c>
      <c r="H6373">
        <v>18.100000000000001</v>
      </c>
      <c r="I6373">
        <v>15.233333333333301</v>
      </c>
      <c r="K6373" s="2">
        <v>2.33941728039818E-5</v>
      </c>
      <c r="L6373">
        <v>1.12912705835753E-4</v>
      </c>
      <c r="N6373">
        <f t="shared" si="498"/>
        <v>1.6375920962787258E-5</v>
      </c>
      <c r="O6373" s="2">
        <f t="shared" si="499"/>
        <v>3.3873811750725902E-5</v>
      </c>
      <c r="Q6373">
        <f>N6373+O6373</f>
        <v>5.024973271351316E-5</v>
      </c>
      <c r="S6373">
        <f>IF(H6373&gt;$B$5,$B$5,($B$3 - $B$5)*(($B$5-H6373)/($B$5-$B$6))^(1/$B$2)+$B$5)</f>
        <v>22.533333333333331</v>
      </c>
      <c r="T6373">
        <f>K6373*S6373</f>
        <v>5.2714869384972319E-4</v>
      </c>
      <c r="U6373" s="3">
        <f>S6373*N6373/Q6373+$B$7*O6373/Q6373</f>
        <v>44.419415018788428</v>
      </c>
      <c r="V6373">
        <f>IF(U6373-H6373&lt;=10,10,U6373-H6373)</f>
        <v>26.319415018788426</v>
      </c>
      <c r="X6373">
        <f t="shared" si="500"/>
        <v>0</v>
      </c>
      <c r="Y6373">
        <f t="shared" si="501"/>
        <v>1</v>
      </c>
      <c r="AA6373">
        <f>((Y6373*V6373)+H6373+273)/(Y6373*V6373)</f>
        <v>12.06027621784887</v>
      </c>
      <c r="AB6373">
        <f t="shared" si="502"/>
        <v>4.1665490744851243E-6</v>
      </c>
      <c r="AD6373">
        <f>AA6373*$C$28</f>
        <v>6.7993034272760404</v>
      </c>
      <c r="AF6373">
        <f>(Q6373-X6373)/AD6373+X6373</f>
        <v>7.3904236295635324E-6</v>
      </c>
      <c r="AH6373">
        <f>Q6373/AF6373</f>
        <v>6.7993034272760404</v>
      </c>
      <c r="AK6373" s="2"/>
      <c r="AT6373" s="1"/>
    </row>
    <row r="6374" spans="6:46" x14ac:dyDescent="0.35">
      <c r="F6374" s="4">
        <v>44462.5</v>
      </c>
      <c r="H6374">
        <v>18.8</v>
      </c>
      <c r="I6374">
        <v>15.233333333333301</v>
      </c>
      <c r="K6374" s="2">
        <v>2.22975709537951E-5</v>
      </c>
      <c r="L6374">
        <v>1.1448161528329001E-4</v>
      </c>
      <c r="N6374">
        <f t="shared" si="498"/>
        <v>1.5608299667656568E-5</v>
      </c>
      <c r="O6374" s="2">
        <f t="shared" si="499"/>
        <v>3.4344484584987007E-5</v>
      </c>
      <c r="Q6374">
        <f>N6374+O6374</f>
        <v>4.9952784252643579E-5</v>
      </c>
      <c r="S6374">
        <f>IF(H6374&gt;$B$5,$B$5,($B$3 - $B$5)*(($B$5-H6374)/($B$5-$B$6))^(1/$B$2)+$B$5)</f>
        <v>21.599999999999998</v>
      </c>
      <c r="T6374">
        <f>K6374*S6374</f>
        <v>4.8162753260197412E-4</v>
      </c>
      <c r="U6374" s="3">
        <f>S6374*N6374/Q6374+$B$7*O6374/Q6374</f>
        <v>44.563800763074767</v>
      </c>
      <c r="V6374">
        <f>IF(U6374-H6374&lt;=10,10,U6374-H6374)</f>
        <v>25.763800763074766</v>
      </c>
      <c r="X6374">
        <f t="shared" si="500"/>
        <v>0</v>
      </c>
      <c r="Y6374">
        <f t="shared" si="501"/>
        <v>1</v>
      </c>
      <c r="AA6374">
        <f>((Y6374*V6374)+H6374+273)/(Y6374*V6374)</f>
        <v>12.325968659803255</v>
      </c>
      <c r="AB6374">
        <f t="shared" si="502"/>
        <v>4.0526457296250266E-6</v>
      </c>
      <c r="AD6374">
        <f>AA6374*$C$28</f>
        <v>6.9490946508392444</v>
      </c>
      <c r="AF6374">
        <f>(Q6374-X6374)/AD6374+X6374</f>
        <v>7.1883873745496852E-6</v>
      </c>
      <c r="AH6374">
        <f>Q6374/AF6374</f>
        <v>6.9490946508392444</v>
      </c>
      <c r="AK6374" s="2"/>
      <c r="AT6374" s="1"/>
    </row>
    <row r="6375" spans="6:46" x14ac:dyDescent="0.35">
      <c r="F6375" s="4">
        <v>44462.541666666664</v>
      </c>
      <c r="H6375">
        <v>19.8</v>
      </c>
      <c r="I6375">
        <v>15.233333333333301</v>
      </c>
      <c r="K6375" s="2">
        <v>2.1932037003732899E-5</v>
      </c>
      <c r="L6375">
        <v>1.16050646060149E-4</v>
      </c>
      <c r="N6375">
        <f t="shared" si="498"/>
        <v>1.5352425902613027E-5</v>
      </c>
      <c r="O6375" s="2">
        <f t="shared" si="499"/>
        <v>3.4815193818044707E-5</v>
      </c>
      <c r="Q6375">
        <f>N6375+O6375</f>
        <v>5.0167619720657735E-5</v>
      </c>
      <c r="S6375">
        <f>IF(H6375&gt;$B$5,$B$5,($B$3 - $B$5)*(($B$5-H6375)/($B$5-$B$6))^(1/$B$2)+$B$5)</f>
        <v>20.266666666666666</v>
      </c>
      <c r="T6375">
        <f>K6375*S6375</f>
        <v>4.4448928327565337E-4</v>
      </c>
      <c r="U6375" s="3">
        <f>S6375*N6375/Q6375+$B$7*O6375/Q6375</f>
        <v>44.370814694419629</v>
      </c>
      <c r="V6375">
        <f>IF(U6375-H6375&lt;=10,10,U6375-H6375)</f>
        <v>24.570814694419628</v>
      </c>
      <c r="X6375">
        <f t="shared" si="500"/>
        <v>0</v>
      </c>
      <c r="Y6375">
        <f t="shared" si="501"/>
        <v>1</v>
      </c>
      <c r="AA6375">
        <f>((Y6375*V6375)+H6375+273)/(Y6375*V6375)</f>
        <v>12.916576785974415</v>
      </c>
      <c r="AB6375">
        <f t="shared" si="502"/>
        <v>3.8839717792048979E-6</v>
      </c>
      <c r="AD6375">
        <f>AA6375*$C$28</f>
        <v>7.2820657854895021</v>
      </c>
      <c r="AF6375">
        <f>(Q6375-X6375)/AD6375+X6375</f>
        <v>6.8892016631631485E-6</v>
      </c>
      <c r="AH6375">
        <f>Q6375/AF6375</f>
        <v>7.2820657854895021</v>
      </c>
      <c r="AK6375" s="2"/>
      <c r="AT6375" s="1"/>
    </row>
    <row r="6376" spans="6:46" x14ac:dyDescent="0.35">
      <c r="F6376" s="4">
        <v>44462.583333333336</v>
      </c>
      <c r="H6376">
        <v>20.2</v>
      </c>
      <c r="I6376">
        <v>15.233333333333301</v>
      </c>
      <c r="K6376" s="2">
        <v>2.1932037003732899E-5</v>
      </c>
      <c r="L6376">
        <v>1.06636218740356E-4</v>
      </c>
      <c r="N6376">
        <f t="shared" si="498"/>
        <v>1.5352425902613027E-5</v>
      </c>
      <c r="O6376" s="2">
        <f t="shared" si="499"/>
        <v>3.1990865622106807E-5</v>
      </c>
      <c r="Q6376">
        <f>N6376+O6376</f>
        <v>4.7343291524719835E-5</v>
      </c>
      <c r="S6376">
        <f>IF(H6376&gt;$B$5,$B$5,($B$3 - $B$5)*(($B$5-H6376)/($B$5-$B$6))^(1/$B$2)+$B$5)</f>
        <v>20</v>
      </c>
      <c r="T6376">
        <f>K6376*S6376</f>
        <v>4.3864074007465798E-4</v>
      </c>
      <c r="U6376" s="3">
        <f>S6376*N6376/Q6376+$B$7*O6376/Q6376</f>
        <v>43.650241897294109</v>
      </c>
      <c r="V6376">
        <f>IF(U6376-H6376&lt;=10,10,U6376-H6376)</f>
        <v>23.450241897294109</v>
      </c>
      <c r="X6376">
        <f t="shared" si="500"/>
        <v>0</v>
      </c>
      <c r="Y6376">
        <f t="shared" si="501"/>
        <v>1</v>
      </c>
      <c r="AA6376">
        <f>((Y6376*V6376)+H6376+273)/(Y6376*V6376)</f>
        <v>13.503069319461133</v>
      </c>
      <c r="AB6376">
        <f t="shared" si="502"/>
        <v>3.5061133439111428E-6</v>
      </c>
      <c r="AD6376">
        <f>AA6376*$C$28</f>
        <v>7.6127166446386729</v>
      </c>
      <c r="AF6376">
        <f>(Q6376-X6376)/AD6376+X6376</f>
        <v>6.2189746098144601E-6</v>
      </c>
      <c r="AH6376">
        <f>Q6376/AF6376</f>
        <v>7.6127166446386729</v>
      </c>
      <c r="AK6376" s="2"/>
      <c r="AT6376" s="1"/>
    </row>
    <row r="6377" spans="6:46" x14ac:dyDescent="0.35">
      <c r="F6377" s="4">
        <v>44462.625</v>
      </c>
      <c r="H6377">
        <v>20.399999999999999</v>
      </c>
      <c r="I6377">
        <v>15.233333333333301</v>
      </c>
      <c r="K6377" s="2">
        <v>2.22975709537951E-5</v>
      </c>
      <c r="L6377" s="2">
        <v>9.4083244549561496E-5</v>
      </c>
      <c r="N6377">
        <f t="shared" si="498"/>
        <v>1.5608299667656568E-5</v>
      </c>
      <c r="O6377" s="2">
        <f t="shared" si="499"/>
        <v>2.8224973364868452E-5</v>
      </c>
      <c r="Q6377">
        <f>N6377+O6377</f>
        <v>4.383327303252502E-5</v>
      </c>
      <c r="S6377">
        <f>IF(H6377&gt;$B$5,$B$5,($B$3 - $B$5)*(($B$5-H6377)/($B$5-$B$6))^(1/$B$2)+$B$5)</f>
        <v>20</v>
      </c>
      <c r="T6377">
        <f>K6377*S6377</f>
        <v>4.4595141907590201E-4</v>
      </c>
      <c r="U6377" s="3">
        <f>S6377*N6377/Q6377+$B$7*O6377/Q6377</f>
        <v>42.537081979649955</v>
      </c>
      <c r="V6377">
        <f>IF(U6377-H6377&lt;=10,10,U6377-H6377)</f>
        <v>22.137081979649956</v>
      </c>
      <c r="X6377">
        <f t="shared" si="500"/>
        <v>0</v>
      </c>
      <c r="Y6377">
        <f t="shared" si="501"/>
        <v>1</v>
      </c>
      <c r="AA6377">
        <f>((Y6377*V6377)+H6377+273)/(Y6377*V6377)</f>
        <v>14.253779349496694</v>
      </c>
      <c r="AB6377">
        <f t="shared" si="502"/>
        <v>3.0752035623501348E-6</v>
      </c>
      <c r="AD6377">
        <f>AA6377*$C$28</f>
        <v>8.0359495116070985</v>
      </c>
      <c r="AF6377">
        <f>(Q6377-X6377)/AD6377+X6377</f>
        <v>5.4546476392381992E-6</v>
      </c>
      <c r="AH6377">
        <f>Q6377/AF6377</f>
        <v>8.0359495116070985</v>
      </c>
      <c r="AK6377" s="2"/>
      <c r="AL6377" s="2"/>
      <c r="AT6377" s="1"/>
    </row>
    <row r="6378" spans="6:46" x14ac:dyDescent="0.35">
      <c r="F6378" s="4">
        <v>44462.666666666664</v>
      </c>
      <c r="H6378">
        <v>19.899999999999999</v>
      </c>
      <c r="I6378">
        <v>15.233333333333301</v>
      </c>
      <c r="K6378" s="2">
        <v>2.41252407041062E-5</v>
      </c>
      <c r="L6378" s="2">
        <v>8.6237605347985004E-5</v>
      </c>
      <c r="N6378">
        <f t="shared" si="498"/>
        <v>1.688766849287434E-5</v>
      </c>
      <c r="O6378" s="2">
        <f t="shared" si="499"/>
        <v>2.5871281604395507E-5</v>
      </c>
      <c r="Q6378">
        <f>N6378+O6378</f>
        <v>4.2758950097269847E-5</v>
      </c>
      <c r="S6378">
        <f>IF(H6378&gt;$B$5,$B$5,($B$3 - $B$5)*(($B$5-H6378)/($B$5-$B$6))^(1/$B$2)+$B$5)</f>
        <v>20.133333333333336</v>
      </c>
      <c r="T6378">
        <f>K6378*S6378</f>
        <v>4.8572151284267159E-4</v>
      </c>
      <c r="U6378" s="3">
        <f>S6378*N6378/Q6378+$B$7*O6378/Q6378</f>
        <v>41.229392752189803</v>
      </c>
      <c r="V6378">
        <f>IF(U6378-H6378&lt;=10,10,U6378-H6378)</f>
        <v>21.329392752189804</v>
      </c>
      <c r="X6378">
        <f t="shared" si="500"/>
        <v>0</v>
      </c>
      <c r="Y6378">
        <f t="shared" si="501"/>
        <v>1</v>
      </c>
      <c r="AA6378">
        <f>((Y6378*V6378)+H6378+273)/(Y6378*V6378)</f>
        <v>14.732224044209094</v>
      </c>
      <c r="AB6378">
        <f t="shared" si="502"/>
        <v>2.9024097087416633E-6</v>
      </c>
      <c r="AD6378">
        <f>AA6378*$C$28</f>
        <v>8.3056855104978684</v>
      </c>
      <c r="AF6378">
        <f>(Q6378-X6378)/AD6378+X6378</f>
        <v>5.148154242443348E-6</v>
      </c>
      <c r="AH6378">
        <f>Q6378/AF6378</f>
        <v>8.3056855104978684</v>
      </c>
      <c r="AK6378" s="2"/>
      <c r="AL6378" s="2"/>
      <c r="AT6378" s="1"/>
    </row>
    <row r="6379" spans="6:46" x14ac:dyDescent="0.35">
      <c r="F6379" s="4">
        <v>44462.708333333336</v>
      </c>
      <c r="H6379">
        <v>19.399999999999999</v>
      </c>
      <c r="I6379">
        <v>15.233333333333301</v>
      </c>
      <c r="K6379" s="2">
        <v>2.7049512304603899E-5</v>
      </c>
      <c r="L6379">
        <v>1.11343311070931E-4</v>
      </c>
      <c r="N6379">
        <f t="shared" si="498"/>
        <v>1.8934658613222728E-5</v>
      </c>
      <c r="O6379" s="2">
        <f t="shared" si="499"/>
        <v>3.3402993321279305E-5</v>
      </c>
      <c r="Q6379">
        <f>N6379+O6379</f>
        <v>5.2337651934502033E-5</v>
      </c>
      <c r="S6379">
        <f>IF(H6379&gt;$B$5,$B$5,($B$3 - $B$5)*(($B$5-H6379)/($B$5-$B$6))^(1/$B$2)+$B$5)</f>
        <v>20.8</v>
      </c>
      <c r="T6379">
        <f>K6379*S6379</f>
        <v>5.6262985593576111E-4</v>
      </c>
      <c r="U6379" s="3">
        <f>S6379*N6379/Q6379+$B$7*O6379/Q6379</f>
        <v>42.627161314332305</v>
      </c>
      <c r="V6379">
        <f>IF(U6379-H6379&lt;=10,10,U6379-H6379)</f>
        <v>23.227161314332307</v>
      </c>
      <c r="X6379">
        <f t="shared" si="500"/>
        <v>0</v>
      </c>
      <c r="Y6379">
        <f t="shared" si="501"/>
        <v>1</v>
      </c>
      <c r="AA6379">
        <f>((Y6379*V6379)+H6379+273)/(Y6379*V6379)</f>
        <v>13.58871009000892</v>
      </c>
      <c r="AB6379">
        <f t="shared" si="502"/>
        <v>3.8515540906993974E-6</v>
      </c>
      <c r="AD6379">
        <f>AA6379*$C$28</f>
        <v>7.6609989206149356</v>
      </c>
      <c r="AF6379">
        <f>(Q6379-X6379)/AD6379+X6379</f>
        <v>6.8317007320895143E-6</v>
      </c>
      <c r="AH6379">
        <f>Q6379/AF6379</f>
        <v>7.6609989206149356</v>
      </c>
      <c r="AK6379" s="2"/>
      <c r="AT6379" s="1"/>
    </row>
    <row r="6380" spans="6:46" x14ac:dyDescent="0.35">
      <c r="F6380" s="4">
        <v>44462.75</v>
      </c>
      <c r="H6380">
        <v>18.8</v>
      </c>
      <c r="I6380">
        <v>15.233333333333301</v>
      </c>
      <c r="K6380" s="2">
        <v>2.8877182054914999E-5</v>
      </c>
      <c r="L6380">
        <v>1.41156958429699E-4</v>
      </c>
      <c r="N6380">
        <f t="shared" si="498"/>
        <v>2.0214027438440497E-5</v>
      </c>
      <c r="O6380" s="2">
        <f t="shared" si="499"/>
        <v>4.2347087528909704E-5</v>
      </c>
      <c r="Q6380">
        <f>N6380+O6380</f>
        <v>6.2561114967350201E-5</v>
      </c>
      <c r="S6380">
        <f>IF(H6380&gt;$B$5,$B$5,($B$3 - $B$5)*(($B$5-H6380)/($B$5-$B$6))^(1/$B$2)+$B$5)</f>
        <v>21.599999999999998</v>
      </c>
      <c r="T6380">
        <f>K6380*S6380</f>
        <v>6.237471323861639E-4</v>
      </c>
      <c r="U6380" s="3">
        <f>S6380*N6380/Q6380+$B$7*O6380/Q6380</f>
        <v>44.208176408040941</v>
      </c>
      <c r="V6380">
        <f>IF(U6380-H6380&lt;=10,10,U6380-H6380)</f>
        <v>25.408176408040941</v>
      </c>
      <c r="X6380">
        <f t="shared" si="500"/>
        <v>0</v>
      </c>
      <c r="Y6380">
        <f t="shared" si="501"/>
        <v>1</v>
      </c>
      <c r="AA6380">
        <f>((Y6380*V6380)+H6380+273)/(Y6380*V6380)</f>
        <v>12.484492051450566</v>
      </c>
      <c r="AB6380">
        <f t="shared" si="502"/>
        <v>5.0111061555028392E-6</v>
      </c>
      <c r="AD6380">
        <f>AA6380*$C$28</f>
        <v>7.0384664546571205</v>
      </c>
      <c r="AF6380">
        <f>(Q6380-X6380)/AD6380+X6380</f>
        <v>8.8884582132171103E-6</v>
      </c>
      <c r="AH6380">
        <f>Q6380/AF6380</f>
        <v>7.0384664546571205</v>
      </c>
      <c r="AK6380" s="2"/>
      <c r="AT6380" s="1"/>
    </row>
    <row r="6381" spans="6:46" x14ac:dyDescent="0.35">
      <c r="F6381" s="4">
        <v>44462.791666666664</v>
      </c>
      <c r="H6381">
        <v>17.3</v>
      </c>
      <c r="I6381">
        <v>15.233333333333301</v>
      </c>
      <c r="K6381" s="2">
        <v>3.10703857552883E-5</v>
      </c>
      <c r="L6381">
        <v>1.6312484525757E-4</v>
      </c>
      <c r="N6381">
        <f t="shared" si="498"/>
        <v>2.174927002870181E-5</v>
      </c>
      <c r="O6381" s="2">
        <f t="shared" si="499"/>
        <v>4.8937453577271007E-5</v>
      </c>
      <c r="Q6381">
        <f>N6381+O6381</f>
        <v>7.068672360597281E-5</v>
      </c>
      <c r="S6381">
        <f>IF(H6381&gt;$B$5,$B$5,($B$3 - $B$5)*(($B$5-H6381)/($B$5-$B$6))^(1/$B$2)+$B$5)</f>
        <v>23.599999999999998</v>
      </c>
      <c r="T6381">
        <f>K6381*S6381</f>
        <v>7.3326110382480381E-4</v>
      </c>
      <c r="U6381" s="3">
        <f>S6381*N6381/Q6381+$B$7*O6381/Q6381</f>
        <v>45.338679683216625</v>
      </c>
      <c r="V6381">
        <f>IF(U6381-H6381&lt;=10,10,U6381-H6381)</f>
        <v>28.038679683216625</v>
      </c>
      <c r="X6381">
        <f t="shared" si="500"/>
        <v>0</v>
      </c>
      <c r="Y6381">
        <f t="shared" si="501"/>
        <v>1</v>
      </c>
      <c r="AA6381">
        <f>((Y6381*V6381)+H6381+273)/(Y6381*V6381)</f>
        <v>11.35355456390365</v>
      </c>
      <c r="AB6381">
        <f t="shared" si="502"/>
        <v>6.2259553347906631E-6</v>
      </c>
      <c r="AD6381">
        <f>AA6381*$C$28</f>
        <v>6.4008701843716747</v>
      </c>
      <c r="AF6381">
        <f>(Q6381-X6381)/AD6381+X6381</f>
        <v>1.1043299046832894E-5</v>
      </c>
      <c r="AH6381">
        <f>Q6381/AF6381</f>
        <v>6.4008701843716747</v>
      </c>
      <c r="AK6381" s="2"/>
      <c r="AT6381" s="1"/>
    </row>
    <row r="6382" spans="6:46" x14ac:dyDescent="0.35">
      <c r="F6382" s="4">
        <v>44462.833333333336</v>
      </c>
      <c r="H6382">
        <v>16.8</v>
      </c>
      <c r="I6382">
        <v>15.233333333333301</v>
      </c>
      <c r="K6382" s="2">
        <v>3.2166987605474902E-5</v>
      </c>
      <c r="L6382">
        <v>1.4900211231399301E-4</v>
      </c>
      <c r="N6382">
        <f t="shared" si="498"/>
        <v>2.2516891323832429E-5</v>
      </c>
      <c r="O6382" s="2">
        <f t="shared" si="499"/>
        <v>4.4700633694197907E-5</v>
      </c>
      <c r="Q6382">
        <f>N6382+O6382</f>
        <v>6.7217525018030329E-5</v>
      </c>
      <c r="S6382">
        <f>IF(H6382&gt;$B$5,$B$5,($B$3 - $B$5)*(($B$5-H6382)/($B$5-$B$6))^(1/$B$2)+$B$5)</f>
        <v>24.266666666666666</v>
      </c>
      <c r="T6382">
        <f>K6382*S6382</f>
        <v>7.8058556589285762E-4</v>
      </c>
      <c r="U6382" s="3">
        <f>S6382*N6382/Q6382+$B$7*O6382/Q6382</f>
        <v>44.704781208469711</v>
      </c>
      <c r="V6382">
        <f>IF(U6382-H6382&lt;=10,10,U6382-H6382)</f>
        <v>27.904781208469711</v>
      </c>
      <c r="X6382">
        <f t="shared" si="500"/>
        <v>0</v>
      </c>
      <c r="Y6382">
        <f t="shared" si="501"/>
        <v>1</v>
      </c>
      <c r="AA6382">
        <f>((Y6382*V6382)+H6382+273)/(Y6382*V6382)</f>
        <v>11.385317047819726</v>
      </c>
      <c r="AB6382">
        <f t="shared" si="502"/>
        <v>5.9038781911569515E-6</v>
      </c>
      <c r="AD6382">
        <f>AA6382*$C$28</f>
        <v>6.4187771345814681</v>
      </c>
      <c r="AF6382">
        <f>(Q6382-X6382)/AD6382+X6382</f>
        <v>1.0472014156075416E-5</v>
      </c>
      <c r="AH6382">
        <f>Q6382/AF6382</f>
        <v>6.4187771345814681</v>
      </c>
      <c r="AK6382" s="2"/>
      <c r="AT6382" s="1"/>
    </row>
    <row r="6383" spans="6:46" x14ac:dyDescent="0.35">
      <c r="F6383" s="4">
        <v>44462.875</v>
      </c>
      <c r="H6383">
        <v>16.100000000000001</v>
      </c>
      <c r="I6383">
        <v>15.233333333333301</v>
      </c>
      <c r="K6383" s="2">
        <v>3.28980555055994E-5</v>
      </c>
      <c r="L6383">
        <v>1.42725746547916E-4</v>
      </c>
      <c r="N6383">
        <f t="shared" si="498"/>
        <v>2.3028638853919578E-5</v>
      </c>
      <c r="O6383" s="2">
        <f t="shared" si="499"/>
        <v>4.2817723964374805E-5</v>
      </c>
      <c r="Q6383">
        <f>N6383+O6383</f>
        <v>6.584636281829439E-5</v>
      </c>
      <c r="S6383">
        <f>IF(H6383&gt;$B$5,$B$5,($B$3 - $B$5)*(($B$5-H6383)/($B$5-$B$6))^(1/$B$2)+$B$5)</f>
        <v>25.199999999999996</v>
      </c>
      <c r="T6383">
        <f>K6383*S6383</f>
        <v>8.2903099874110471E-4</v>
      </c>
      <c r="U6383" s="3">
        <f>S6383*N6383/Q6383+$B$7*O6383/Q6383</f>
        <v>44.577959837500103</v>
      </c>
      <c r="V6383">
        <f>IF(U6383-H6383&lt;=10,10,U6383-H6383)</f>
        <v>28.477959837500102</v>
      </c>
      <c r="X6383">
        <f t="shared" si="500"/>
        <v>0</v>
      </c>
      <c r="Y6383">
        <f t="shared" si="501"/>
        <v>1</v>
      </c>
      <c r="AA6383">
        <f>((Y6383*V6383)+H6383+273)/(Y6383*V6383)</f>
        <v>11.151710363019397</v>
      </c>
      <c r="AB6383">
        <f t="shared" si="502"/>
        <v>5.9045976513746243E-6</v>
      </c>
      <c r="AD6383">
        <f>AA6383*$C$28</f>
        <v>6.2870751151661306</v>
      </c>
      <c r="AF6383">
        <f>(Q6383-X6383)/AD6383+X6383</f>
        <v>1.0473290299881276E-5</v>
      </c>
      <c r="AH6383">
        <f>Q6383/AF6383</f>
        <v>6.2870751151661306</v>
      </c>
      <c r="AK6383" s="2"/>
      <c r="AT6383" s="1"/>
    </row>
    <row r="6384" spans="6:46" x14ac:dyDescent="0.35">
      <c r="F6384" s="4">
        <v>44462.916666666664</v>
      </c>
      <c r="H6384">
        <v>16.3</v>
      </c>
      <c r="I6384">
        <v>15.233333333333301</v>
      </c>
      <c r="K6384" s="2">
        <v>3.3629123405723797E-5</v>
      </c>
      <c r="L6384">
        <v>1.1448149395397E-4</v>
      </c>
      <c r="N6384">
        <f t="shared" si="498"/>
        <v>2.3540386384006657E-5</v>
      </c>
      <c r="O6384" s="2">
        <f t="shared" si="499"/>
        <v>3.4344448186191009E-5</v>
      </c>
      <c r="Q6384">
        <f>N6384+O6384</f>
        <v>5.7884834570197662E-5</v>
      </c>
      <c r="S6384">
        <f>IF(H6384&gt;$B$5,$B$5,($B$3 - $B$5)*(($B$5-H6384)/($B$5-$B$6))^(1/$B$2)+$B$5)</f>
        <v>24.933333333333334</v>
      </c>
      <c r="T6384">
        <f>K6384*S6384</f>
        <v>8.3848614358271337E-4</v>
      </c>
      <c r="U6384" s="3">
        <f>S6384*N6384/Q6384+$B$7*O6384/Q6384</f>
        <v>42.772601306234506</v>
      </c>
      <c r="V6384">
        <f>IF(U6384-H6384&lt;=10,10,U6384-H6384)</f>
        <v>26.472601306234505</v>
      </c>
      <c r="X6384">
        <f t="shared" si="500"/>
        <v>0</v>
      </c>
      <c r="Y6384">
        <f t="shared" si="501"/>
        <v>1</v>
      </c>
      <c r="AA6384">
        <f>((Y6384*V6384)+H6384+273)/(Y6384*V6384)</f>
        <v>11.92828002255553</v>
      </c>
      <c r="AB6384">
        <f t="shared" si="502"/>
        <v>4.852739410941188E-6</v>
      </c>
      <c r="AD6384">
        <f>AA6384*$C$28</f>
        <v>6.7248870402187393</v>
      </c>
      <c r="AF6384">
        <f>(Q6384-X6384)/AD6384+X6384</f>
        <v>8.6075549260549137E-6</v>
      </c>
      <c r="AH6384">
        <f>Q6384/AF6384</f>
        <v>6.7248870402187402</v>
      </c>
      <c r="AK6384" s="2"/>
      <c r="AT6384" s="1"/>
    </row>
    <row r="6385" spans="6:46" x14ac:dyDescent="0.35">
      <c r="F6385" s="4">
        <v>44462.958333333336</v>
      </c>
      <c r="H6385">
        <v>16.3</v>
      </c>
      <c r="I6385">
        <v>15.233333333333301</v>
      </c>
      <c r="K6385" s="2">
        <v>3.3629123405723797E-5</v>
      </c>
      <c r="L6385" s="2">
        <v>8.4668210583163994E-5</v>
      </c>
      <c r="N6385">
        <f t="shared" si="498"/>
        <v>2.3540386384006657E-5</v>
      </c>
      <c r="O6385" s="2">
        <f t="shared" si="499"/>
        <v>2.5400463174949201E-5</v>
      </c>
      <c r="Q6385">
        <f>N6385+O6385</f>
        <v>4.8940849558955861E-5</v>
      </c>
      <c r="S6385">
        <f>IF(H6385&gt;$B$5,$B$5,($B$3 - $B$5)*(($B$5-H6385)/($B$5-$B$6))^(1/$B$2)+$B$5)</f>
        <v>24.933333333333334</v>
      </c>
      <c r="T6385">
        <f>K6385*S6385</f>
        <v>8.3848614358271337E-4</v>
      </c>
      <c r="U6385" s="3">
        <f>S6385*N6385/Q6385+$B$7*O6385/Q6385</f>
        <v>40.538033013508496</v>
      </c>
      <c r="V6385">
        <f>IF(U6385-H6385&lt;=10,10,U6385-H6385)</f>
        <v>24.238033013508495</v>
      </c>
      <c r="X6385">
        <f t="shared" si="500"/>
        <v>0</v>
      </c>
      <c r="Y6385">
        <f t="shared" si="501"/>
        <v>1</v>
      </c>
      <c r="AA6385">
        <f>((Y6385*V6385)+H6385+273)/(Y6385*V6385)</f>
        <v>12.935787026891393</v>
      </c>
      <c r="AB6385">
        <f t="shared" si="502"/>
        <v>3.78336853082196E-6</v>
      </c>
      <c r="AD6385">
        <f>AA6385*$C$28</f>
        <v>7.2928960728350187</v>
      </c>
      <c r="AF6385">
        <f>(Q6385-X6385)/AD6385+X6385</f>
        <v>6.7107564772866349E-6</v>
      </c>
      <c r="AH6385">
        <f>Q6385/AF6385</f>
        <v>7.2928960728350178</v>
      </c>
      <c r="AK6385" s="2"/>
      <c r="AL6385" s="2"/>
      <c r="AT6385" s="1"/>
    </row>
    <row r="6386" spans="6:46" x14ac:dyDescent="0.35">
      <c r="F6386" s="4">
        <v>44463</v>
      </c>
      <c r="H6386">
        <v>16</v>
      </c>
      <c r="I6386">
        <v>16.608333333333299</v>
      </c>
      <c r="K6386" s="2">
        <v>1.6083493802737498E-5</v>
      </c>
      <c r="L6386" s="2">
        <v>3.6025708584809001E-5</v>
      </c>
      <c r="N6386">
        <f t="shared" si="498"/>
        <v>1.1258445661916248E-5</v>
      </c>
      <c r="O6386" s="2">
        <f t="shared" si="499"/>
        <v>1.0807712575442701E-5</v>
      </c>
      <c r="Q6386">
        <f>N6386+O6386</f>
        <v>2.2066158237358948E-5</v>
      </c>
      <c r="S6386">
        <f>IF(H6386&gt;$B$5,$B$5,($B$3 - $B$5)*(($B$5-H6386)/($B$5-$B$6))^(1/$B$2)+$B$5)</f>
        <v>25.333333333333332</v>
      </c>
      <c r="T6386">
        <f>K6386*S6386</f>
        <v>4.0744850966934994E-4</v>
      </c>
      <c r="U6386" s="3">
        <f>S6386*N6386/Q6386+$B$7*O6386/Q6386</f>
        <v>39.86367445369936</v>
      </c>
      <c r="V6386">
        <f>IF(U6386-H6386&lt;=10,10,U6386-H6386)</f>
        <v>23.86367445369936</v>
      </c>
      <c r="X6386">
        <f t="shared" si="500"/>
        <v>0</v>
      </c>
      <c r="Y6386">
        <f t="shared" si="501"/>
        <v>1</v>
      </c>
      <c r="AA6386">
        <f>((Y6386*V6386)+H6386+273)/(Y6386*V6386)</f>
        <v>13.110456860309668</v>
      </c>
      <c r="AB6386">
        <f t="shared" si="502"/>
        <v>1.6830960562603725E-6</v>
      </c>
      <c r="AD6386">
        <f>AA6386*$C$28</f>
        <v>7.3913708652485575</v>
      </c>
      <c r="AF6386">
        <f>(Q6386-X6386)/AD6386+X6386</f>
        <v>2.985394541776508E-6</v>
      </c>
      <c r="AH6386">
        <f>Q6386/AF6386</f>
        <v>7.3913708652485575</v>
      </c>
      <c r="AK6386" s="2"/>
      <c r="AL6386" s="2"/>
      <c r="AT6386" s="1"/>
    </row>
    <row r="6387" spans="6:46" x14ac:dyDescent="0.35">
      <c r="F6387" s="4">
        <v>44463.041666666664</v>
      </c>
      <c r="H6387">
        <v>15.7</v>
      </c>
      <c r="I6387">
        <v>16.608333333333299</v>
      </c>
      <c r="K6387" s="2">
        <v>1.6083493802737498E-5</v>
      </c>
      <c r="L6387" s="2">
        <v>1.40792970467236E-5</v>
      </c>
      <c r="N6387">
        <f t="shared" si="498"/>
        <v>1.1258445661916248E-5</v>
      </c>
      <c r="O6387" s="2">
        <f t="shared" si="499"/>
        <v>4.2237891140170806E-6</v>
      </c>
      <c r="Q6387">
        <f>N6387+O6387</f>
        <v>1.5482234775933329E-5</v>
      </c>
      <c r="S6387">
        <f>IF(H6387&gt;$B$5,$B$5,($B$3 - $B$5)*(($B$5-H6387)/($B$5-$B$6))^(1/$B$2)+$B$5)</f>
        <v>25.733333333333334</v>
      </c>
      <c r="T6387">
        <f>K6387*S6387</f>
        <v>4.13881907190445E-4</v>
      </c>
      <c r="U6387" s="3">
        <f>S6387*N6387/Q6387+$B$7*O6387/Q6387</f>
        <v>33.717725112638405</v>
      </c>
      <c r="V6387">
        <f>IF(U6387-H6387&lt;=10,10,U6387-H6387)</f>
        <v>18.017725112638406</v>
      </c>
      <c r="X6387">
        <f t="shared" si="500"/>
        <v>0</v>
      </c>
      <c r="Y6387">
        <f t="shared" si="501"/>
        <v>1</v>
      </c>
      <c r="AA6387">
        <f>((Y6387*V6387)+H6387+273)/(Y6387*V6387)</f>
        <v>17.023110475666734</v>
      </c>
      <c r="AB6387">
        <f t="shared" si="502"/>
        <v>9.0948330494970523E-7</v>
      </c>
      <c r="AD6387">
        <f>AA6387*$C$28</f>
        <v>9.5972340358838313</v>
      </c>
      <c r="AF6387">
        <f>(Q6387-X6387)/AD6387+X6387</f>
        <v>1.6131975856841272E-6</v>
      </c>
      <c r="AH6387">
        <f>Q6387/AF6387</f>
        <v>9.5972340358838313</v>
      </c>
      <c r="AK6387" s="2"/>
      <c r="AL6387" s="2"/>
      <c r="AT6387" s="1"/>
    </row>
    <row r="6388" spans="6:46" x14ac:dyDescent="0.35">
      <c r="F6388" s="4">
        <v>44463.083333333336</v>
      </c>
      <c r="H6388">
        <v>15.2</v>
      </c>
      <c r="I6388">
        <v>16.608333333333299</v>
      </c>
      <c r="K6388" s="2">
        <v>1.6083493802737498E-5</v>
      </c>
      <c r="L6388" s="2">
        <v>5.4705328159785997E-6</v>
      </c>
      <c r="N6388">
        <f t="shared" si="498"/>
        <v>1.1258445661916248E-5</v>
      </c>
      <c r="O6388" s="2">
        <f t="shared" si="499"/>
        <v>1.6411598447935802E-6</v>
      </c>
      <c r="Q6388">
        <f>N6388+O6388</f>
        <v>1.2899605506709828E-5</v>
      </c>
      <c r="S6388">
        <f>IF(H6388&gt;$B$5,$B$5,($B$3 - $B$5)*(($B$5-H6388)/($B$5-$B$6))^(1/$B$2)+$B$5)</f>
        <v>26.400000000000002</v>
      </c>
      <c r="T6388">
        <f>K6388*S6388</f>
        <v>4.2460423639226999E-4</v>
      </c>
      <c r="U6388" s="3">
        <f>S6388*N6388/Q6388+$B$7*O6388/Q6388</f>
        <v>30.038651704246433</v>
      </c>
      <c r="V6388">
        <f>IF(U6388-H6388&lt;=10,10,U6388-H6388)</f>
        <v>14.838651704246434</v>
      </c>
      <c r="X6388">
        <f t="shared" si="500"/>
        <v>0</v>
      </c>
      <c r="Y6388">
        <f t="shared" si="501"/>
        <v>1</v>
      </c>
      <c r="AA6388">
        <f>((Y6388*V6388)+H6388+273)/(Y6388*V6388)</f>
        <v>20.422249793593085</v>
      </c>
      <c r="AB6388">
        <f t="shared" si="502"/>
        <v>6.3164468347442909E-7</v>
      </c>
      <c r="AD6388">
        <f>AA6388*$C$28</f>
        <v>11.513589780701732</v>
      </c>
      <c r="AF6388">
        <f>(Q6388-X6388)/AD6388+X6388</f>
        <v>1.1203808501438221E-6</v>
      </c>
      <c r="AH6388">
        <f>Q6388/AF6388</f>
        <v>11.513589780701732</v>
      </c>
      <c r="AK6388" s="2"/>
      <c r="AL6388" s="2"/>
      <c r="AT6388" s="1"/>
    </row>
    <row r="6389" spans="6:46" x14ac:dyDescent="0.35">
      <c r="F6389" s="4">
        <v>44463.125</v>
      </c>
      <c r="H6389">
        <v>15.3</v>
      </c>
      <c r="I6389">
        <v>16.608333333333299</v>
      </c>
      <c r="K6389" s="2">
        <v>1.6814561702861898E-5</v>
      </c>
      <c r="L6389" s="2">
        <v>7.0396606562938901E-6</v>
      </c>
      <c r="N6389">
        <f t="shared" si="498"/>
        <v>1.1770193192003328E-5</v>
      </c>
      <c r="O6389" s="2">
        <f t="shared" si="499"/>
        <v>2.1118981968881673E-6</v>
      </c>
      <c r="Q6389">
        <f>N6389+O6389</f>
        <v>1.3882091388891496E-5</v>
      </c>
      <c r="S6389">
        <f>IF(H6389&gt;$B$5,$B$5,($B$3 - $B$5)*(($B$5-H6389)/($B$5-$B$6))^(1/$B$2)+$B$5)</f>
        <v>26.266666666666666</v>
      </c>
      <c r="T6389">
        <f>K6389*S6389</f>
        <v>4.4166248739517251E-4</v>
      </c>
      <c r="U6389" s="3">
        <f>S6389*N6389/Q6389+$B$7*O6389/Q6389</f>
        <v>30.637901025908185</v>
      </c>
      <c r="V6389">
        <f>IF(U6389-H6389&lt;=10,10,U6389-H6389)</f>
        <v>15.337901025908184</v>
      </c>
      <c r="X6389">
        <f t="shared" si="500"/>
        <v>0</v>
      </c>
      <c r="Y6389">
        <f t="shared" si="501"/>
        <v>1</v>
      </c>
      <c r="AA6389">
        <f>((Y6389*V6389)+H6389+273)/(Y6389*V6389)</f>
        <v>19.796574545175048</v>
      </c>
      <c r="AB6389">
        <f t="shared" si="502"/>
        <v>7.0123704266175335E-7</v>
      </c>
      <c r="AD6389">
        <f>AA6389*$C$28</f>
        <v>11.160848617557017</v>
      </c>
      <c r="AF6389">
        <f>(Q6389-X6389)/AD6389+X6389</f>
        <v>1.2438204176565677E-6</v>
      </c>
      <c r="AH6389">
        <f>Q6389/AF6389</f>
        <v>11.160848617557017</v>
      </c>
      <c r="AK6389" s="2"/>
      <c r="AL6389" s="2"/>
      <c r="AT6389" s="1"/>
    </row>
    <row r="6390" spans="6:46" x14ac:dyDescent="0.35">
      <c r="F6390" s="4">
        <v>44463.166666666664</v>
      </c>
      <c r="H6390">
        <v>15.3</v>
      </c>
      <c r="I6390">
        <v>16.608333333333299</v>
      </c>
      <c r="K6390" s="2">
        <v>1.7545629602986299E-5</v>
      </c>
      <c r="L6390" s="2">
        <v>2.1140420859870799E-5</v>
      </c>
      <c r="N6390">
        <f t="shared" si="498"/>
        <v>1.2281940722090408E-5</v>
      </c>
      <c r="O6390" s="2">
        <f t="shared" si="499"/>
        <v>6.3421262579612406E-6</v>
      </c>
      <c r="Q6390">
        <f>N6390+O6390</f>
        <v>1.8624066980051649E-5</v>
      </c>
      <c r="S6390">
        <f>IF(H6390&gt;$B$5,$B$5,($B$3 - $B$5)*(($B$5-H6390)/($B$5-$B$6))^(1/$B$2)+$B$5)</f>
        <v>26.266666666666666</v>
      </c>
      <c r="T6390">
        <f>K6390*S6390</f>
        <v>4.608652042384401E-4</v>
      </c>
      <c r="U6390" s="3">
        <f>S6390*N6390/Q6390+$B$7*O6390/Q6390</f>
        <v>36.05134087382423</v>
      </c>
      <c r="V6390">
        <f>IF(U6390-H6390&lt;=10,10,U6390-H6390)</f>
        <v>20.75134087382423</v>
      </c>
      <c r="X6390">
        <f t="shared" si="500"/>
        <v>0</v>
      </c>
      <c r="Y6390">
        <f t="shared" si="501"/>
        <v>1</v>
      </c>
      <c r="AA6390">
        <f>((Y6390*V6390)+H6390+273)/(Y6390*V6390)</f>
        <v>14.893078126997665</v>
      </c>
      <c r="AB6390">
        <f t="shared" si="502"/>
        <v>1.2505183160417707E-6</v>
      </c>
      <c r="AD6390">
        <f>AA6390*$C$28</f>
        <v>8.3963713038113763</v>
      </c>
      <c r="AF6390">
        <f>(Q6390-X6390)/AD6390+X6390</f>
        <v>2.2181090266455462E-6</v>
      </c>
      <c r="AH6390">
        <f>Q6390/AF6390</f>
        <v>8.3963713038113763</v>
      </c>
      <c r="AK6390" s="2"/>
      <c r="AL6390" s="2"/>
      <c r="AT6390" s="1"/>
    </row>
    <row r="6391" spans="6:46" x14ac:dyDescent="0.35">
      <c r="F6391" s="4">
        <v>44463.208333333336</v>
      </c>
      <c r="H6391">
        <v>15.6</v>
      </c>
      <c r="I6391">
        <v>16.608333333333299</v>
      </c>
      <c r="K6391" s="2">
        <v>1.7545629602986299E-5</v>
      </c>
      <c r="L6391" s="2">
        <v>7.2115357721690794E-5</v>
      </c>
      <c r="N6391">
        <f t="shared" si="498"/>
        <v>1.2281940722090408E-5</v>
      </c>
      <c r="O6391" s="2">
        <f t="shared" si="499"/>
        <v>2.1634607316507241E-5</v>
      </c>
      <c r="Q6391">
        <f>N6391+O6391</f>
        <v>3.3916548038597649E-5</v>
      </c>
      <c r="S6391">
        <f>IF(H6391&gt;$B$5,$B$5,($B$3 - $B$5)*(($B$5-H6391)/($B$5-$B$6))^(1/$B$2)+$B$5)</f>
        <v>25.866666666666667</v>
      </c>
      <c r="T6391">
        <f>K6391*S6391</f>
        <v>4.5384695239724559E-4</v>
      </c>
      <c r="U6391" s="3">
        <f>S6391*N6391/Q6391+$B$7*O6391/Q6391</f>
        <v>44.450168318140697</v>
      </c>
      <c r="V6391">
        <f>IF(U6391-H6391&lt;=10,10,U6391-H6391)</f>
        <v>28.850168318140696</v>
      </c>
      <c r="X6391">
        <f t="shared" si="500"/>
        <v>0</v>
      </c>
      <c r="Y6391">
        <f t="shared" si="501"/>
        <v>1</v>
      </c>
      <c r="AA6391">
        <f>((Y6391*V6391)+H6391+273)/(Y6391*V6391)</f>
        <v>11.003407842114086</v>
      </c>
      <c r="AB6391">
        <f t="shared" si="502"/>
        <v>3.0823676196738391E-6</v>
      </c>
      <c r="AD6391">
        <f>AA6391*$C$28</f>
        <v>6.2034656007196185</v>
      </c>
      <c r="AF6391">
        <f>(Q6391-X6391)/AD6391+X6391</f>
        <v>5.4673548983109119E-6</v>
      </c>
      <c r="AH6391">
        <f>Q6391/AF6391</f>
        <v>6.2034656007196185</v>
      </c>
      <c r="AK6391" s="2"/>
      <c r="AL6391" s="2"/>
      <c r="AT6391" s="1"/>
    </row>
    <row r="6392" spans="6:46" x14ac:dyDescent="0.35">
      <c r="F6392" s="4">
        <v>44463.25</v>
      </c>
      <c r="H6392">
        <v>15.4</v>
      </c>
      <c r="I6392">
        <v>16.608333333333299</v>
      </c>
      <c r="K6392" s="2">
        <v>1.7545629602986299E-5</v>
      </c>
      <c r="L6392">
        <v>1.5057090043221001E-4</v>
      </c>
      <c r="N6392">
        <f t="shared" si="498"/>
        <v>1.2281940722090408E-5</v>
      </c>
      <c r="O6392" s="2">
        <f t="shared" si="499"/>
        <v>4.5171270129663008E-5</v>
      </c>
      <c r="Q6392">
        <f>N6392+O6392</f>
        <v>5.7453210851753416E-5</v>
      </c>
      <c r="S6392">
        <f>IF(H6392&gt;$B$5,$B$5,($B$3 - $B$5)*(($B$5-H6392)/($B$5-$B$6))^(1/$B$2)+$B$5)</f>
        <v>26.133333333333333</v>
      </c>
      <c r="T6392">
        <f>K6392*S6392</f>
        <v>4.5852578695804191E-4</v>
      </c>
      <c r="U6392" s="3">
        <f>S6392*N6392/Q6392+$B$7*O6392/Q6392</f>
        <v>48.829088338349628</v>
      </c>
      <c r="V6392">
        <f>IF(U6392-H6392&lt;=10,10,U6392-H6392)</f>
        <v>33.429088338349629</v>
      </c>
      <c r="X6392">
        <f t="shared" si="500"/>
        <v>0</v>
      </c>
      <c r="Y6392">
        <f t="shared" si="501"/>
        <v>1</v>
      </c>
      <c r="AA6392">
        <f>((Y6392*V6392)+H6392+273)/(Y6392*V6392)</f>
        <v>9.6272170237185133</v>
      </c>
      <c r="AB6392">
        <f t="shared" si="502"/>
        <v>5.9677901422816485E-6</v>
      </c>
      <c r="AD6392">
        <f>AA6392*$C$28</f>
        <v>5.4276012026675629</v>
      </c>
      <c r="AF6392">
        <f>(Q6392-X6392)/AD6392+X6392</f>
        <v>1.0585378089959199E-5</v>
      </c>
      <c r="AH6392">
        <f>Q6392/AF6392</f>
        <v>5.4276012026675629</v>
      </c>
      <c r="AK6392" s="2"/>
      <c r="AT6392" s="1"/>
    </row>
    <row r="6393" spans="6:46" x14ac:dyDescent="0.35">
      <c r="F6393" s="4">
        <v>44463.291666666664</v>
      </c>
      <c r="H6393">
        <v>14.9</v>
      </c>
      <c r="I6393">
        <v>16.608333333333299</v>
      </c>
      <c r="K6393" s="2">
        <v>1.7545629602986299E-5</v>
      </c>
      <c r="L6393">
        <v>1.97645463617593E-4</v>
      </c>
      <c r="N6393">
        <f t="shared" si="498"/>
        <v>1.2281940722090408E-5</v>
      </c>
      <c r="O6393" s="2">
        <f t="shared" si="499"/>
        <v>5.9293639085277906E-5</v>
      </c>
      <c r="Q6393">
        <f>N6393+O6393</f>
        <v>7.1575579807368314E-5</v>
      </c>
      <c r="S6393">
        <f>IF(H6393&gt;$B$5,$B$5,($B$3 - $B$5)*(($B$5-H6393)/($B$5-$B$6))^(1/$B$2)+$B$5)</f>
        <v>26.799999999999997</v>
      </c>
      <c r="T6393">
        <f>K6393*S6393</f>
        <v>4.7022287336003274E-4</v>
      </c>
      <c r="U6393" s="3">
        <f>S6393*N6393/Q6393+$B$7*O6393/Q6393</f>
        <v>50.161048931841215</v>
      </c>
      <c r="V6393">
        <f>IF(U6393-H6393&lt;=10,10,U6393-H6393)</f>
        <v>35.261048931841216</v>
      </c>
      <c r="X6393">
        <f t="shared" si="500"/>
        <v>0</v>
      </c>
      <c r="Y6393">
        <f t="shared" si="501"/>
        <v>1</v>
      </c>
      <c r="AA6393">
        <f>((Y6393*V6393)+H6393+273)/(Y6393*V6393)</f>
        <v>9.1648166665859527</v>
      </c>
      <c r="AB6393">
        <f t="shared" si="502"/>
        <v>7.8098212338852396E-6</v>
      </c>
      <c r="AD6393">
        <f>AA6393*$C$28</f>
        <v>5.1669106284026007</v>
      </c>
      <c r="AF6393">
        <f>(Q6393-X6393)/AD6393+X6393</f>
        <v>1.3852683925654929E-5</v>
      </c>
      <c r="AH6393">
        <f>Q6393/AF6393</f>
        <v>5.1669106284026007</v>
      </c>
      <c r="AK6393" s="2"/>
      <c r="AT6393" s="1"/>
    </row>
    <row r="6394" spans="6:46" x14ac:dyDescent="0.35">
      <c r="F6394" s="4">
        <v>44463.333333333336</v>
      </c>
      <c r="H6394">
        <v>14.8</v>
      </c>
      <c r="I6394">
        <v>16.608333333333299</v>
      </c>
      <c r="K6394" s="2">
        <v>1.64490277527997E-5</v>
      </c>
      <c r="L6394">
        <v>1.96076675499376E-4</v>
      </c>
      <c r="N6394">
        <f t="shared" si="498"/>
        <v>1.1514319426959789E-5</v>
      </c>
      <c r="O6394" s="2">
        <f t="shared" si="499"/>
        <v>5.8823002649812806E-5</v>
      </c>
      <c r="Q6394">
        <f>N6394+O6394</f>
        <v>7.0337322076772602E-5</v>
      </c>
      <c r="S6394">
        <f>IF(H6394&gt;$B$5,$B$5,($B$3 - $B$5)*(($B$5-H6394)/($B$5-$B$6))^(1/$B$2)+$B$5)</f>
        <v>26.933333333333334</v>
      </c>
      <c r="T6394">
        <f>K6394*S6394</f>
        <v>4.4302714747540529E-4</v>
      </c>
      <c r="U6394" s="3">
        <f>S6394*N6394/Q6394+$B$7*O6394/Q6394</f>
        <v>50.405446842328324</v>
      </c>
      <c r="V6394">
        <f>IF(U6394-H6394&lt;=10,10,U6394-H6394)</f>
        <v>35.60544684232832</v>
      </c>
      <c r="X6394">
        <f t="shared" si="500"/>
        <v>0</v>
      </c>
      <c r="Y6394">
        <f t="shared" si="501"/>
        <v>1</v>
      </c>
      <c r="AA6394">
        <f>((Y6394*V6394)+H6394+273)/(Y6394*V6394)</f>
        <v>9.083032949269402</v>
      </c>
      <c r="AB6394">
        <f t="shared" si="502"/>
        <v>7.7438144802095224E-6</v>
      </c>
      <c r="AD6394">
        <f>AA6394*$C$28</f>
        <v>5.1208028693926684</v>
      </c>
      <c r="AF6394">
        <f>(Q6394-X6394)/AD6394+X6394</f>
        <v>1.373560433212198E-5</v>
      </c>
      <c r="AH6394">
        <f>Q6394/AF6394</f>
        <v>5.1208028693926684</v>
      </c>
      <c r="AK6394" s="2"/>
      <c r="AT6394" s="1"/>
    </row>
    <row r="6395" spans="6:46" x14ac:dyDescent="0.35">
      <c r="F6395" s="4">
        <v>44463.375</v>
      </c>
      <c r="H6395">
        <v>15.1</v>
      </c>
      <c r="I6395">
        <v>16.608333333333299</v>
      </c>
      <c r="K6395" s="2">
        <v>1.49868919525508E-5</v>
      </c>
      <c r="L6395">
        <v>1.52140901843635E-4</v>
      </c>
      <c r="N6395">
        <f t="shared" si="498"/>
        <v>1.049082436678556E-5</v>
      </c>
      <c r="O6395" s="2">
        <f t="shared" si="499"/>
        <v>4.5642270553090505E-5</v>
      </c>
      <c r="Q6395">
        <f>N6395+O6395</f>
        <v>5.6133094919876063E-5</v>
      </c>
      <c r="S6395">
        <f>IF(H6395&gt;$B$5,$B$5,($B$3 - $B$5)*(($B$5-H6395)/($B$5-$B$6))^(1/$B$2)+$B$5)</f>
        <v>26.533333333333335</v>
      </c>
      <c r="T6395">
        <f>K6395*S6395</f>
        <v>3.9765219980768127E-4</v>
      </c>
      <c r="U6395" s="3">
        <f>S6395*N6395/Q6395+$B$7*O6395/Q6395</f>
        <v>49.679808752143394</v>
      </c>
      <c r="V6395">
        <f>IF(U6395-H6395&lt;=10,10,U6395-H6395)</f>
        <v>34.579808752143393</v>
      </c>
      <c r="X6395">
        <f t="shared" si="500"/>
        <v>0</v>
      </c>
      <c r="Y6395">
        <f t="shared" si="501"/>
        <v>1</v>
      </c>
      <c r="AA6395">
        <f>((Y6395*V6395)+H6395+273)/(Y6395*V6395)</f>
        <v>9.3314515145241348</v>
      </c>
      <c r="AB6395">
        <f t="shared" si="502"/>
        <v>6.0154730303754482E-6</v>
      </c>
      <c r="AD6395">
        <f>AA6395*$C$28</f>
        <v>5.2608554827512011</v>
      </c>
      <c r="AF6395">
        <f>(Q6395-X6395)/AD6395+X6395</f>
        <v>1.0669955695213447E-5</v>
      </c>
      <c r="AH6395">
        <f>Q6395/AF6395</f>
        <v>5.2608554827512011</v>
      </c>
      <c r="AK6395" s="2"/>
      <c r="AT6395" s="1"/>
    </row>
    <row r="6396" spans="6:46" x14ac:dyDescent="0.35">
      <c r="F6396" s="4">
        <v>44463.416666666664</v>
      </c>
      <c r="H6396">
        <v>15.3</v>
      </c>
      <c r="I6396">
        <v>16.608333333333299</v>
      </c>
      <c r="K6396" s="2">
        <v>1.3524756152302E-5</v>
      </c>
      <c r="L6396">
        <v>1.25465437367905E-4</v>
      </c>
      <c r="N6396">
        <f t="shared" si="498"/>
        <v>9.4673293066113996E-6</v>
      </c>
      <c r="O6396" s="2">
        <f t="shared" si="499"/>
        <v>3.7639631210371504E-5</v>
      </c>
      <c r="Q6396">
        <f>N6396+O6396</f>
        <v>4.7106960516982906E-5</v>
      </c>
      <c r="S6396">
        <f>IF(H6396&gt;$B$5,$B$5,($B$3 - $B$5)*(($B$5-H6396)/($B$5-$B$6))^(1/$B$2)+$B$5)</f>
        <v>26.266666666666666</v>
      </c>
      <c r="T6396">
        <f>K6396*S6396</f>
        <v>3.5525026160046583E-4</v>
      </c>
      <c r="U6396" s="3">
        <f>S6396*N6396/Q6396+$B$7*O6396/Q6396</f>
        <v>49.225313504461198</v>
      </c>
      <c r="V6396">
        <f>IF(U6396-H6396&lt;=10,10,U6396-H6396)</f>
        <v>33.925313504461201</v>
      </c>
      <c r="X6396">
        <f t="shared" si="500"/>
        <v>0</v>
      </c>
      <c r="Y6396">
        <f t="shared" si="501"/>
        <v>1</v>
      </c>
      <c r="AA6396">
        <f>((Y6396*V6396)+H6396+273)/(Y6396*V6396)</f>
        <v>9.498079169175206</v>
      </c>
      <c r="AB6396">
        <f t="shared" si="502"/>
        <v>4.9596302239575436E-6</v>
      </c>
      <c r="AD6396">
        <f>AA6396*$C$28</f>
        <v>5.3547962816917147</v>
      </c>
      <c r="AF6396">
        <f>(Q6396-X6396)/AD6396+X6396</f>
        <v>8.7971526905782926E-6</v>
      </c>
      <c r="AH6396">
        <f>Q6396/AF6396</f>
        <v>5.3547962816917147</v>
      </c>
      <c r="AK6396" s="2"/>
      <c r="AT6396" s="1"/>
    </row>
    <row r="6397" spans="6:46" x14ac:dyDescent="0.35">
      <c r="F6397" s="4">
        <v>44463.458333333336</v>
      </c>
      <c r="H6397">
        <v>16.899999999999999</v>
      </c>
      <c r="I6397">
        <v>16.608333333333299</v>
      </c>
      <c r="K6397" s="2">
        <v>1.31592222022397E-5</v>
      </c>
      <c r="L6397">
        <v>1.12912705835753E-4</v>
      </c>
      <c r="N6397">
        <f t="shared" si="498"/>
        <v>9.2114555415677893E-6</v>
      </c>
      <c r="O6397" s="2">
        <f t="shared" si="499"/>
        <v>3.3873811750725902E-5</v>
      </c>
      <c r="Q6397">
        <f>N6397+O6397</f>
        <v>4.3085267292293691E-5</v>
      </c>
      <c r="S6397">
        <f>IF(H6397&gt;$B$5,$B$5,($B$3 - $B$5)*(($B$5-H6397)/($B$5-$B$6))^(1/$B$2)+$B$5)</f>
        <v>24.133333333333333</v>
      </c>
      <c r="T6397">
        <f>K6397*S6397</f>
        <v>3.1757589581405142E-4</v>
      </c>
      <c r="U6397" s="3">
        <f>S6397*N6397/Q6397+$B$7*O6397/Q6397</f>
        <v>48.400831755609239</v>
      </c>
      <c r="V6397">
        <f>IF(U6397-H6397&lt;=10,10,U6397-H6397)</f>
        <v>31.500831755609241</v>
      </c>
      <c r="X6397">
        <f t="shared" si="500"/>
        <v>0</v>
      </c>
      <c r="Y6397">
        <f t="shared" si="501"/>
        <v>1</v>
      </c>
      <c r="AA6397">
        <f>((Y6397*V6397)+H6397+273)/(Y6397*V6397)</f>
        <v>10.202931600318095</v>
      </c>
      <c r="AB6397">
        <f t="shared" si="502"/>
        <v>4.2228321212062648E-6</v>
      </c>
      <c r="AD6397">
        <f>AA6397*$C$28</f>
        <v>5.7521757002245115</v>
      </c>
      <c r="AF6397">
        <f>(Q6397-X6397)/AD6397+X6397</f>
        <v>7.4902557810624667E-6</v>
      </c>
      <c r="AH6397">
        <f>Q6397/AF6397</f>
        <v>5.7521757002245115</v>
      </c>
      <c r="AK6397" s="2"/>
      <c r="AT6397" s="1"/>
    </row>
    <row r="6398" spans="6:46" x14ac:dyDescent="0.35">
      <c r="F6398" s="4">
        <v>44463.5</v>
      </c>
      <c r="H6398">
        <v>17.7</v>
      </c>
      <c r="I6398">
        <v>16.608333333333299</v>
      </c>
      <c r="K6398" s="2">
        <v>1.31592222022397E-5</v>
      </c>
      <c r="L6398">
        <v>1.1448161528329001E-4</v>
      </c>
      <c r="N6398">
        <f t="shared" si="498"/>
        <v>9.2114555415677893E-6</v>
      </c>
      <c r="O6398" s="2">
        <f t="shared" si="499"/>
        <v>3.4344484584987007E-5</v>
      </c>
      <c r="Q6398">
        <f>N6398+O6398</f>
        <v>4.3555940126554797E-5</v>
      </c>
      <c r="S6398">
        <f>IF(H6398&gt;$B$5,$B$5,($B$3 - $B$5)*(($B$5-H6398)/($B$5-$B$6))^(1/$B$2)+$B$5)</f>
        <v>23.066666666666666</v>
      </c>
      <c r="T6398">
        <f>K6398*S6398</f>
        <v>3.035393921316624E-4</v>
      </c>
      <c r="U6398" s="3">
        <f>S6398*N6398/Q6398+$B$7*O6398/Q6398</f>
        <v>48.246558806000181</v>
      </c>
      <c r="V6398">
        <f>IF(U6398-H6398&lt;=10,10,U6398-H6398)</f>
        <v>30.546558806000181</v>
      </c>
      <c r="X6398">
        <f t="shared" si="500"/>
        <v>0</v>
      </c>
      <c r="Y6398">
        <f t="shared" si="501"/>
        <v>1</v>
      </c>
      <c r="AA6398">
        <f>((Y6398*V6398)+H6398+273)/(Y6398*V6398)</f>
        <v>10.516620246693664</v>
      </c>
      <c r="AB6398">
        <f t="shared" si="502"/>
        <v>4.1416290694958215E-6</v>
      </c>
      <c r="AD6398">
        <f>AA6398*$C$28</f>
        <v>5.929026068314954</v>
      </c>
      <c r="AF6398">
        <f>(Q6398-X6398)/AD6398+X6398</f>
        <v>7.3462217275987648E-6</v>
      </c>
      <c r="AH6398">
        <f>Q6398/AF6398</f>
        <v>5.929026068314954</v>
      </c>
      <c r="AK6398" s="2"/>
      <c r="AT6398" s="1"/>
    </row>
    <row r="6399" spans="6:46" x14ac:dyDescent="0.35">
      <c r="F6399" s="4">
        <v>44463.541666666664</v>
      </c>
      <c r="H6399">
        <v>18.5</v>
      </c>
      <c r="I6399">
        <v>16.608333333333299</v>
      </c>
      <c r="K6399" s="2">
        <v>1.27936882521775E-5</v>
      </c>
      <c r="L6399">
        <v>1.16050646060149E-4</v>
      </c>
      <c r="N6399">
        <f t="shared" si="498"/>
        <v>8.9555817765242501E-6</v>
      </c>
      <c r="O6399" s="2">
        <f t="shared" si="499"/>
        <v>3.4815193818044707E-5</v>
      </c>
      <c r="Q6399">
        <f>N6399+O6399</f>
        <v>4.3770775594568959E-5</v>
      </c>
      <c r="S6399">
        <f>IF(H6399&gt;$B$5,$B$5,($B$3 - $B$5)*(($B$5-H6399)/($B$5-$B$6))^(1/$B$2)+$B$5)</f>
        <v>22</v>
      </c>
      <c r="T6399">
        <f>K6399*S6399</f>
        <v>2.8146114154790501E-4</v>
      </c>
      <c r="U6399" s="3">
        <f>S6399*N6399/Q6399+$B$7*O6399/Q6399</f>
        <v>48.248138864097029</v>
      </c>
      <c r="V6399">
        <f>IF(U6399-H6399&lt;=10,10,U6399-H6399)</f>
        <v>29.748138864097029</v>
      </c>
      <c r="X6399">
        <f t="shared" si="500"/>
        <v>0</v>
      </c>
      <c r="Y6399">
        <f t="shared" si="501"/>
        <v>1</v>
      </c>
      <c r="AA6399">
        <f>((Y6399*V6399)+H6399+273)/(Y6399*V6399)</f>
        <v>10.798932341001365</v>
      </c>
      <c r="AB6399">
        <f t="shared" si="502"/>
        <v>4.0532502855287059E-6</v>
      </c>
      <c r="AD6399">
        <f>AA6399*$C$28</f>
        <v>6.0881870656018142</v>
      </c>
      <c r="AF6399">
        <f>(Q6399-X6399)/AD6399+X6399</f>
        <v>7.1894597066297992E-6</v>
      </c>
      <c r="AH6399">
        <f>Q6399/AF6399</f>
        <v>6.0881870656018142</v>
      </c>
      <c r="AK6399" s="2"/>
      <c r="AT6399" s="1"/>
    </row>
    <row r="6400" spans="6:46" x14ac:dyDescent="0.35">
      <c r="F6400" s="4">
        <v>44463.583333333336</v>
      </c>
      <c r="H6400">
        <v>18.600000000000001</v>
      </c>
      <c r="I6400">
        <v>16.608333333333299</v>
      </c>
      <c r="K6400" s="2">
        <v>1.16970864019909E-5</v>
      </c>
      <c r="L6400">
        <v>1.06636218740356E-4</v>
      </c>
      <c r="N6400">
        <f t="shared" si="498"/>
        <v>8.1879604813936292E-6</v>
      </c>
      <c r="O6400" s="2">
        <f t="shared" si="499"/>
        <v>3.1990865622106807E-5</v>
      </c>
      <c r="Q6400">
        <f>N6400+O6400</f>
        <v>4.0178826103500433E-5</v>
      </c>
      <c r="S6400">
        <f>IF(H6400&gt;$B$5,$B$5,($B$3 - $B$5)*(($B$5-H6400)/($B$5-$B$6))^(1/$B$2)+$B$5)</f>
        <v>21.866666666666664</v>
      </c>
      <c r="T6400">
        <f>K6400*S6400</f>
        <v>2.557762893235343E-4</v>
      </c>
      <c r="U6400" s="3">
        <f>S6400*N6400/Q6400+$B$7*O6400/Q6400</f>
        <v>48.247826025296945</v>
      </c>
      <c r="V6400">
        <f>IF(U6400-H6400&lt;=10,10,U6400-H6400)</f>
        <v>29.647826025296943</v>
      </c>
      <c r="X6400">
        <f t="shared" si="500"/>
        <v>0</v>
      </c>
      <c r="Y6400">
        <f t="shared" si="501"/>
        <v>1</v>
      </c>
      <c r="AA6400">
        <f>((Y6400*V6400)+H6400+273)/(Y6400*V6400)</f>
        <v>10.835459765285757</v>
      </c>
      <c r="AB6400">
        <f t="shared" si="502"/>
        <v>3.7080868716087029E-6</v>
      </c>
      <c r="AD6400">
        <f>AA6400*$C$28</f>
        <v>6.1087803784447541</v>
      </c>
      <c r="AF6400">
        <f>(Q6400-X6400)/AD6400+X6400</f>
        <v>6.5772255040096296E-6</v>
      </c>
      <c r="AH6400">
        <f>Q6400/AF6400</f>
        <v>6.1087803784447541</v>
      </c>
      <c r="AK6400" s="2"/>
      <c r="AT6400" s="1"/>
    </row>
    <row r="6401" spans="6:46" x14ac:dyDescent="0.35">
      <c r="F6401" s="4">
        <v>44463.625</v>
      </c>
      <c r="H6401">
        <v>19.3</v>
      </c>
      <c r="I6401">
        <v>16.608333333333299</v>
      </c>
      <c r="K6401" s="2">
        <v>1.27936882521775E-5</v>
      </c>
      <c r="L6401" s="2">
        <v>9.4083244549561496E-5</v>
      </c>
      <c r="N6401">
        <f t="shared" si="498"/>
        <v>8.9555817765242501E-6</v>
      </c>
      <c r="O6401" s="2">
        <f t="shared" si="499"/>
        <v>2.8224973364868452E-5</v>
      </c>
      <c r="Q6401">
        <f>N6401+O6401</f>
        <v>3.7180555141392701E-5</v>
      </c>
      <c r="S6401">
        <f>IF(H6401&gt;$B$5,$B$5,($B$3 - $B$5)*(($B$5-H6401)/($B$5-$B$6))^(1/$B$2)+$B$5)</f>
        <v>20.933333333333334</v>
      </c>
      <c r="T6401">
        <f>K6401*S6401</f>
        <v>2.6781454074558233E-4</v>
      </c>
      <c r="U6401" s="3">
        <f>S6401*N6401/Q6401+$B$7*O6401/Q6401</f>
        <v>46.794452287580931</v>
      </c>
      <c r="V6401">
        <f>IF(U6401-H6401&lt;=10,10,U6401-H6401)</f>
        <v>27.494452287580931</v>
      </c>
      <c r="X6401">
        <f t="shared" si="500"/>
        <v>0</v>
      </c>
      <c r="Y6401">
        <f t="shared" si="501"/>
        <v>1</v>
      </c>
      <c r="AA6401">
        <f>((Y6401*V6401)+H6401+273)/(Y6401*V6401)</f>
        <v>11.631235601373666</v>
      </c>
      <c r="AB6401">
        <f t="shared" si="502"/>
        <v>3.1966126743234074E-6</v>
      </c>
      <c r="AD6401">
        <f>AA6401*$C$28</f>
        <v>6.5574202994482436</v>
      </c>
      <c r="AF6401">
        <f>(Q6401-X6401)/AD6401+X6401</f>
        <v>5.6699972616550377E-6</v>
      </c>
      <c r="AH6401">
        <f>Q6401/AF6401</f>
        <v>6.5574202994482436</v>
      </c>
      <c r="AK6401" s="2"/>
      <c r="AL6401" s="2"/>
      <c r="AT6401" s="1"/>
    </row>
    <row r="6402" spans="6:46" x14ac:dyDescent="0.35">
      <c r="F6402" s="4">
        <v>44463.666666666664</v>
      </c>
      <c r="H6402">
        <v>19</v>
      </c>
      <c r="I6402">
        <v>16.608333333333299</v>
      </c>
      <c r="K6402" s="2">
        <v>1.31592222022397E-5</v>
      </c>
      <c r="L6402" s="2">
        <v>8.6237605347985004E-5</v>
      </c>
      <c r="N6402">
        <f t="shared" ref="N6402:N6465" si="503">$C$13*K6402</f>
        <v>9.2114555415677893E-6</v>
      </c>
      <c r="O6402" s="2">
        <f t="shared" ref="O6402:O6465" si="504">$C$14*L6402</f>
        <v>2.5871281604395507E-5</v>
      </c>
      <c r="Q6402">
        <f>N6402+O6402</f>
        <v>3.5082737145963296E-5</v>
      </c>
      <c r="S6402">
        <f>IF(H6402&gt;$B$5,$B$5,($B$3 - $B$5)*(($B$5-H6402)/($B$5-$B$6))^(1/$B$2)+$B$5)</f>
        <v>21.333333333333332</v>
      </c>
      <c r="T6402">
        <f>K6402*S6402</f>
        <v>2.8073007364778023E-4</v>
      </c>
      <c r="U6402" s="3">
        <f>S6402*N6402/Q6402+$B$7*O6402/Q6402</f>
        <v>46.160353254578787</v>
      </c>
      <c r="V6402">
        <f>IF(U6402-H6402&lt;=10,10,U6402-H6402)</f>
        <v>27.160353254578787</v>
      </c>
      <c r="X6402">
        <f t="shared" ref="X6402:X6465" si="505">IF(Q6402-$C$20&lt;=0,0,Q6402-$C$20)</f>
        <v>0</v>
      </c>
      <c r="Y6402">
        <f t="shared" ref="Y6402:Y6465" si="506">1-(X6402/Q6402)</f>
        <v>1</v>
      </c>
      <c r="AA6402">
        <f>((Y6402*V6402)+H6402+273)/(Y6402*V6402)</f>
        <v>11.750964733891067</v>
      </c>
      <c r="AB6402">
        <f t="shared" ref="AB6402:AB6465" si="507">(Q6402-X6402)/AA6402</f>
        <v>2.9855197373523593E-6</v>
      </c>
      <c r="AD6402">
        <f>AA6402*$C$28</f>
        <v>6.6249208016229399</v>
      </c>
      <c r="AF6402">
        <f>(Q6402-X6402)/AD6402+X6402</f>
        <v>5.2955707994832029E-6</v>
      </c>
      <c r="AH6402">
        <f>Q6402/AF6402</f>
        <v>6.6249208016229408</v>
      </c>
      <c r="AK6402" s="2"/>
      <c r="AL6402" s="2"/>
      <c r="AT6402" s="1"/>
    </row>
    <row r="6403" spans="6:46" x14ac:dyDescent="0.35">
      <c r="F6403" s="4">
        <v>44463.708333333336</v>
      </c>
      <c r="H6403">
        <v>19.2</v>
      </c>
      <c r="I6403">
        <v>16.608333333333299</v>
      </c>
      <c r="K6403" s="2">
        <v>1.42558240524264E-5</v>
      </c>
      <c r="L6403">
        <v>1.11343311070931E-4</v>
      </c>
      <c r="N6403">
        <f t="shared" si="503"/>
        <v>9.9790768366984796E-6</v>
      </c>
      <c r="O6403" s="2">
        <f t="shared" si="504"/>
        <v>3.3402993321279305E-5</v>
      </c>
      <c r="Q6403">
        <f>N6403+O6403</f>
        <v>4.3382070157977788E-5</v>
      </c>
      <c r="S6403">
        <f>IF(H6403&gt;$B$5,$B$5,($B$3 - $B$5)*(($B$5-H6403)/($B$5-$B$6))^(1/$B$2)+$B$5)</f>
        <v>21.066666666666666</v>
      </c>
      <c r="T6403">
        <f>K6403*S6403</f>
        <v>3.0032269337111617E-4</v>
      </c>
      <c r="U6403" s="3">
        <f>S6403*N6403/Q6403+$B$7*O6403/Q6403</f>
        <v>47.194394148884015</v>
      </c>
      <c r="V6403">
        <f>IF(U6403-H6403&lt;=10,10,U6403-H6403)</f>
        <v>27.994394148884016</v>
      </c>
      <c r="X6403">
        <f t="shared" si="505"/>
        <v>0</v>
      </c>
      <c r="Y6403">
        <f t="shared" si="506"/>
        <v>1</v>
      </c>
      <c r="AA6403">
        <f>((Y6403*V6403)+H6403+273)/(Y6403*V6403)</f>
        <v>11.437804027691325</v>
      </c>
      <c r="AB6403">
        <f t="shared" si="507"/>
        <v>3.7928670619769559E-6</v>
      </c>
      <c r="AD6403">
        <f>AA6403*$C$28</f>
        <v>6.4483680739332687</v>
      </c>
      <c r="AF6403">
        <f>(Q6403-X6403)/AD6403+X6403</f>
        <v>6.7276045133565572E-6</v>
      </c>
      <c r="AH6403">
        <f>Q6403/AF6403</f>
        <v>6.4483680739332687</v>
      </c>
      <c r="AK6403" s="2"/>
      <c r="AT6403" s="1"/>
    </row>
    <row r="6404" spans="6:46" x14ac:dyDescent="0.35">
      <c r="F6404" s="4">
        <v>44463.75</v>
      </c>
      <c r="H6404">
        <v>19</v>
      </c>
      <c r="I6404">
        <v>16.608333333333299</v>
      </c>
      <c r="K6404" s="2">
        <v>1.46213580024886E-5</v>
      </c>
      <c r="L6404">
        <v>1.41156958429699E-4</v>
      </c>
      <c r="N6404">
        <f t="shared" si="503"/>
        <v>1.0234950601742019E-5</v>
      </c>
      <c r="O6404" s="2">
        <f t="shared" si="504"/>
        <v>4.2347087528909704E-5</v>
      </c>
      <c r="Q6404">
        <f>N6404+O6404</f>
        <v>5.2582038130651725E-5</v>
      </c>
      <c r="S6404">
        <f>IF(H6404&gt;$B$5,$B$5,($B$3 - $B$5)*(($B$5-H6404)/($B$5-$B$6))^(1/$B$2)+$B$5)</f>
        <v>21.333333333333332</v>
      </c>
      <c r="T6404">
        <f>K6404*S6404</f>
        <v>3.1192230405309012E-4</v>
      </c>
      <c r="U6404" s="3">
        <f>S6404*N6404/Q6404+$B$7*O6404/Q6404</f>
        <v>48.446874968930054</v>
      </c>
      <c r="V6404">
        <f>IF(U6404-H6404&lt;=10,10,U6404-H6404)</f>
        <v>29.446874968930054</v>
      </c>
      <c r="X6404">
        <f t="shared" si="505"/>
        <v>0</v>
      </c>
      <c r="Y6404">
        <f t="shared" si="506"/>
        <v>1</v>
      </c>
      <c r="AA6404">
        <f>((Y6404*V6404)+H6404+273)/(Y6404*V6404)</f>
        <v>10.916162591381756</v>
      </c>
      <c r="AB6404">
        <f t="shared" si="507"/>
        <v>4.816897668065601E-6</v>
      </c>
      <c r="AD6404">
        <f>AA6404*$C$28</f>
        <v>6.1542787561065611</v>
      </c>
      <c r="AF6404">
        <f>(Q6404-X6404)/AD6404+X6404</f>
        <v>8.5439805726182588E-6</v>
      </c>
      <c r="AH6404">
        <f>Q6404/AF6404</f>
        <v>6.1542787561065619</v>
      </c>
      <c r="AK6404" s="2"/>
      <c r="AT6404" s="1"/>
    </row>
    <row r="6405" spans="6:46" x14ac:dyDescent="0.35">
      <c r="F6405" s="4">
        <v>44463.791666666664</v>
      </c>
      <c r="H6405">
        <v>18</v>
      </c>
      <c r="I6405">
        <v>16.608333333333299</v>
      </c>
      <c r="K6405" s="2">
        <v>1.6083493802737498E-5</v>
      </c>
      <c r="L6405">
        <v>1.6312484525757E-4</v>
      </c>
      <c r="N6405">
        <f t="shared" si="503"/>
        <v>1.1258445661916248E-5</v>
      </c>
      <c r="O6405" s="2">
        <f t="shared" si="504"/>
        <v>4.8937453577271007E-5</v>
      </c>
      <c r="Q6405">
        <f>N6405+O6405</f>
        <v>6.0195899239187252E-5</v>
      </c>
      <c r="S6405">
        <f>IF(H6405&gt;$B$5,$B$5,($B$3 - $B$5)*(($B$5-H6405)/($B$5-$B$6))^(1/$B$2)+$B$5)</f>
        <v>22.666666666666668</v>
      </c>
      <c r="T6405">
        <f>K6405*S6405</f>
        <v>3.6455919286204998E-4</v>
      </c>
      <c r="U6405" s="3">
        <f>S6405*N6405/Q6405+$B$7*O6405/Q6405</f>
        <v>48.952693106958677</v>
      </c>
      <c r="V6405">
        <f>IF(U6405-H6405&lt;=10,10,U6405-H6405)</f>
        <v>30.952693106958677</v>
      </c>
      <c r="X6405">
        <f t="shared" si="505"/>
        <v>0</v>
      </c>
      <c r="Y6405">
        <f t="shared" si="506"/>
        <v>1</v>
      </c>
      <c r="AA6405">
        <f>((Y6405*V6405)+H6405+273)/(Y6405*V6405)</f>
        <v>10.401443648035213</v>
      </c>
      <c r="AB6405">
        <f t="shared" si="507"/>
        <v>5.7872638910616979E-6</v>
      </c>
      <c r="AD6405">
        <f>AA6405*$C$28</f>
        <v>5.8640921789201652</v>
      </c>
      <c r="AF6405">
        <f>(Q6405-X6405)/AD6405+X6405</f>
        <v>1.0265169339522889E-5</v>
      </c>
      <c r="AH6405">
        <f>Q6405/AF6405</f>
        <v>5.8640921789201652</v>
      </c>
      <c r="AK6405" s="2"/>
      <c r="AT6405" s="1"/>
    </row>
    <row r="6406" spans="6:46" x14ac:dyDescent="0.35">
      <c r="F6406" s="4">
        <v>44463.833333333336</v>
      </c>
      <c r="H6406">
        <v>17.3</v>
      </c>
      <c r="I6406">
        <v>16.608333333333299</v>
      </c>
      <c r="K6406" s="2">
        <v>1.6083493802737498E-5</v>
      </c>
      <c r="L6406">
        <v>1.4900211231399301E-4</v>
      </c>
      <c r="N6406">
        <f t="shared" si="503"/>
        <v>1.1258445661916248E-5</v>
      </c>
      <c r="O6406" s="2">
        <f t="shared" si="504"/>
        <v>4.4700633694197907E-5</v>
      </c>
      <c r="Q6406">
        <f>N6406+O6406</f>
        <v>5.5959079356114152E-5</v>
      </c>
      <c r="S6406">
        <f>IF(H6406&gt;$B$5,$B$5,($B$3 - $B$5)*(($B$5-H6406)/($B$5-$B$6))^(1/$B$2)+$B$5)</f>
        <v>23.599999999999998</v>
      </c>
      <c r="T6406">
        <f>K6406*S6406</f>
        <v>3.795704537446049E-4</v>
      </c>
      <c r="U6406" s="3">
        <f>S6406*N6406/Q6406+$B$7*O6406/Q6406</f>
        <v>48.682612404423978</v>
      </c>
      <c r="V6406">
        <f>IF(U6406-H6406&lt;=10,10,U6406-H6406)</f>
        <v>31.382612404423977</v>
      </c>
      <c r="X6406">
        <f t="shared" si="505"/>
        <v>0</v>
      </c>
      <c r="Y6406">
        <f t="shared" si="506"/>
        <v>1</v>
      </c>
      <c r="AA6406">
        <f>((Y6406*V6406)+H6406+273)/(Y6406*V6406)</f>
        <v>10.250345263132928</v>
      </c>
      <c r="AB6406">
        <f t="shared" si="507"/>
        <v>5.4592384860810774E-6</v>
      </c>
      <c r="AD6406">
        <f>AA6406*$C$28</f>
        <v>5.7789064213334926</v>
      </c>
      <c r="AF6406">
        <f>(Q6406-X6406)/AD6406+X6406</f>
        <v>9.6833337099100322E-6</v>
      </c>
      <c r="AH6406">
        <f>Q6406/AF6406</f>
        <v>5.7789064213334917</v>
      </c>
      <c r="AK6406" s="2"/>
      <c r="AT6406" s="1"/>
    </row>
    <row r="6407" spans="6:46" x14ac:dyDescent="0.35">
      <c r="F6407" s="4">
        <v>44463.875</v>
      </c>
      <c r="H6407">
        <v>17.399999999999999</v>
      </c>
      <c r="I6407">
        <v>16.608333333333299</v>
      </c>
      <c r="K6407" s="2">
        <v>1.6083493802737498E-5</v>
      </c>
      <c r="L6407">
        <v>1.42725746547916E-4</v>
      </c>
      <c r="N6407">
        <f t="shared" si="503"/>
        <v>1.1258445661916248E-5</v>
      </c>
      <c r="O6407" s="2">
        <f t="shared" si="504"/>
        <v>4.2817723964374805E-5</v>
      </c>
      <c r="Q6407">
        <f>N6407+O6407</f>
        <v>5.4076169626291056E-5</v>
      </c>
      <c r="S6407">
        <f>IF(H6407&gt;$B$5,$B$5,($B$3 - $B$5)*(($B$5-H6407)/($B$5-$B$6))^(1/$B$2)+$B$5)</f>
        <v>23.466666666666669</v>
      </c>
      <c r="T6407">
        <f>K6407*S6407</f>
        <v>3.7742598790423999E-4</v>
      </c>
      <c r="U6407" s="3">
        <f>S6407*N6407/Q6407+$B$7*O6407/Q6407</f>
        <v>48.434884121307618</v>
      </c>
      <c r="V6407">
        <f>IF(U6407-H6407&lt;=10,10,U6407-H6407)</f>
        <v>31.03488412130762</v>
      </c>
      <c r="X6407">
        <f t="shared" si="505"/>
        <v>0</v>
      </c>
      <c r="Y6407">
        <f t="shared" si="506"/>
        <v>1</v>
      </c>
      <c r="AA6407">
        <f>((Y6407*V6407)+H6407+273)/(Y6407*V6407)</f>
        <v>10.357212318399478</v>
      </c>
      <c r="AB6407">
        <f t="shared" si="507"/>
        <v>5.2211123962598811E-6</v>
      </c>
      <c r="AD6407">
        <f>AA6407*$C$28</f>
        <v>5.8391555832939277</v>
      </c>
      <c r="AF6407">
        <f>(Q6407-X6407)/AD6407+X6407</f>
        <v>9.2609571460992199E-6</v>
      </c>
      <c r="AH6407">
        <f>Q6407/AF6407</f>
        <v>5.8391555832939277</v>
      </c>
      <c r="AK6407" s="2"/>
      <c r="AT6407" s="1"/>
    </row>
    <row r="6408" spans="6:46" x14ac:dyDescent="0.35">
      <c r="F6408" s="4">
        <v>44463.916666666664</v>
      </c>
      <c r="H6408">
        <v>15.1</v>
      </c>
      <c r="I6408">
        <v>16.608333333333299</v>
      </c>
      <c r="K6408" s="2">
        <v>1.6083493802737498E-5</v>
      </c>
      <c r="L6408">
        <v>1.1448149395397E-4</v>
      </c>
      <c r="N6408">
        <f t="shared" si="503"/>
        <v>1.1258445661916248E-5</v>
      </c>
      <c r="O6408" s="2">
        <f t="shared" si="504"/>
        <v>3.4344448186191009E-5</v>
      </c>
      <c r="Q6408">
        <f>N6408+O6408</f>
        <v>4.5602893848107254E-5</v>
      </c>
      <c r="S6408">
        <f>IF(H6408&gt;$B$5,$B$5,($B$3 - $B$5)*(($B$5-H6408)/($B$5-$B$6))^(1/$B$2)+$B$5)</f>
        <v>26.533333333333335</v>
      </c>
      <c r="T6408">
        <f>K6408*S6408</f>
        <v>4.2674870223263501E-4</v>
      </c>
      <c r="U6408" s="3">
        <f>S6408*N6408/Q6408+$B$7*O6408/Q6408</f>
        <v>47.972147317886694</v>
      </c>
      <c r="V6408">
        <f>IF(U6408-H6408&lt;=10,10,U6408-H6408)</f>
        <v>32.872147317886693</v>
      </c>
      <c r="X6408">
        <f t="shared" si="505"/>
        <v>0</v>
      </c>
      <c r="Y6408">
        <f t="shared" si="506"/>
        <v>1</v>
      </c>
      <c r="AA6408">
        <f>((Y6408*V6408)+H6408+273)/(Y6408*V6408)</f>
        <v>9.764258605133362</v>
      </c>
      <c r="AB6408">
        <f t="shared" si="507"/>
        <v>4.6703898055437049E-6</v>
      </c>
      <c r="AD6408">
        <f>AA6408*$C$28</f>
        <v>5.5048620611555545</v>
      </c>
      <c r="AF6408">
        <f>(Q6408-X6408)/AD6408+X6408</f>
        <v>8.2841119979915548E-6</v>
      </c>
      <c r="AH6408">
        <f>Q6408/AF6408</f>
        <v>5.5048620611555554</v>
      </c>
      <c r="AK6408" s="2"/>
      <c r="AT6408" s="1"/>
    </row>
    <row r="6409" spans="6:46" x14ac:dyDescent="0.35">
      <c r="F6409" s="4">
        <v>44463.958333333336</v>
      </c>
      <c r="H6409">
        <v>14</v>
      </c>
      <c r="I6409">
        <v>16.608333333333299</v>
      </c>
      <c r="K6409" s="2">
        <v>1.6083493802737498E-5</v>
      </c>
      <c r="L6409" s="2">
        <v>8.4668210583163994E-5</v>
      </c>
      <c r="N6409">
        <f t="shared" si="503"/>
        <v>1.1258445661916248E-5</v>
      </c>
      <c r="O6409" s="2">
        <f t="shared" si="504"/>
        <v>2.5400463174949201E-5</v>
      </c>
      <c r="Q6409">
        <f>N6409+O6409</f>
        <v>3.6658908836865453E-5</v>
      </c>
      <c r="S6409">
        <f>IF(H6409&gt;$B$5,$B$5,($B$3 - $B$5)*(($B$5-H6409)/($B$5-$B$6))^(1/$B$2)+$B$5)</f>
        <v>28</v>
      </c>
      <c r="T6409">
        <f>K6409*S6409</f>
        <v>4.5033782647664996E-4</v>
      </c>
      <c r="U6409" s="3">
        <f>S6409*N6409/Q6409+$B$7*O6409/Q6409</f>
        <v>46.707935601016899</v>
      </c>
      <c r="V6409">
        <f>IF(U6409-H6409&lt;=10,10,U6409-H6409)</f>
        <v>32.707935601016899</v>
      </c>
      <c r="X6409">
        <f t="shared" si="505"/>
        <v>0</v>
      </c>
      <c r="Y6409">
        <f t="shared" si="506"/>
        <v>1</v>
      </c>
      <c r="AA6409">
        <f>((Y6409*V6409)+H6409+273)/(Y6409*V6409)</f>
        <v>9.7746289922093741</v>
      </c>
      <c r="AB6409">
        <f t="shared" si="507"/>
        <v>3.7504143498524116E-6</v>
      </c>
      <c r="AD6409">
        <f>AA6409*$C$28</f>
        <v>5.5107086443609834</v>
      </c>
      <c r="AF6409">
        <f>(Q6409-X6409)/AD6409+X6409</f>
        <v>6.6523039417766907E-6</v>
      </c>
      <c r="AH6409">
        <f>Q6409/AF6409</f>
        <v>5.5107086443609834</v>
      </c>
      <c r="AK6409" s="2"/>
      <c r="AL6409" s="2"/>
      <c r="AT6409" s="1"/>
    </row>
    <row r="6410" spans="6:46" x14ac:dyDescent="0.35">
      <c r="F6410" s="4">
        <v>44464</v>
      </c>
      <c r="H6410">
        <v>13.4</v>
      </c>
      <c r="I6410">
        <v>16.6875</v>
      </c>
      <c r="K6410" s="2">
        <v>1.6083493802737498E-5</v>
      </c>
      <c r="L6410" s="2">
        <v>5.5279458505911499E-5</v>
      </c>
      <c r="N6410">
        <f t="shared" si="503"/>
        <v>1.1258445661916248E-5</v>
      </c>
      <c r="O6410" s="2">
        <f t="shared" si="504"/>
        <v>1.6583837551773454E-5</v>
      </c>
      <c r="Q6410">
        <f>N6410+O6410</f>
        <v>2.7842283213689702E-5</v>
      </c>
      <c r="S6410">
        <f>IF(H6410&gt;$B$5,$B$5,($B$3 - $B$5)*(($B$5-H6410)/($B$5-$B$6))^(1/$B$2)+$B$5)</f>
        <v>28.8</v>
      </c>
      <c r="T6410">
        <f>K6410*S6410</f>
        <v>4.6320462151883997E-4</v>
      </c>
      <c r="U6410" s="3">
        <f>S6410*N6410/Q6410+$B$7*O6410/Q6410</f>
        <v>44.405636237577959</v>
      </c>
      <c r="V6410">
        <f>IF(U6410-H6410&lt;=10,10,U6410-H6410)</f>
        <v>31.00563623757796</v>
      </c>
      <c r="X6410">
        <f t="shared" si="505"/>
        <v>0</v>
      </c>
      <c r="Y6410">
        <f t="shared" si="506"/>
        <v>1</v>
      </c>
      <c r="AA6410">
        <f>((Y6410*V6410)+H6410+273)/(Y6410*V6410)</f>
        <v>10.237030254934464</v>
      </c>
      <c r="AB6410">
        <f t="shared" si="507"/>
        <v>2.7197617395210036E-6</v>
      </c>
      <c r="AD6410">
        <f>AA6410*$C$28</f>
        <v>5.7713997291779648</v>
      </c>
      <c r="AF6410">
        <f>(Q6410-X6410)/AD6410+X6410</f>
        <v>4.8241820910324209E-6</v>
      </c>
      <c r="AH6410">
        <f>Q6410/AF6410</f>
        <v>5.7713997291779648</v>
      </c>
      <c r="AK6410" s="2"/>
      <c r="AL6410" s="2"/>
      <c r="AT6410" s="1"/>
    </row>
    <row r="6411" spans="6:46" x14ac:dyDescent="0.35">
      <c r="F6411" s="4">
        <v>44464.041666666664</v>
      </c>
      <c r="H6411">
        <v>13.4</v>
      </c>
      <c r="I6411">
        <v>16.6875</v>
      </c>
      <c r="K6411" s="2">
        <v>1.6083493802737498E-5</v>
      </c>
      <c r="L6411" s="2">
        <v>2.5890585099338199E-5</v>
      </c>
      <c r="N6411">
        <f t="shared" si="503"/>
        <v>1.1258445661916248E-5</v>
      </c>
      <c r="O6411" s="2">
        <f t="shared" si="504"/>
        <v>7.7671755298014605E-6</v>
      </c>
      <c r="Q6411">
        <f>N6411+O6411</f>
        <v>1.9025621191717709E-5</v>
      </c>
      <c r="S6411">
        <f>IF(H6411&gt;$B$5,$B$5,($B$3 - $B$5)*(($B$5-H6411)/($B$5-$B$6))^(1/$B$2)+$B$5)</f>
        <v>28.8</v>
      </c>
      <c r="T6411">
        <f>K6411*S6411</f>
        <v>4.6320462151883997E-4</v>
      </c>
      <c r="U6411" s="3">
        <f>S6411*N6411/Q6411+$B$7*O6411/Q6411</f>
        <v>39.496102735893146</v>
      </c>
      <c r="V6411">
        <f>IF(U6411-H6411&lt;=10,10,U6411-H6411)</f>
        <v>26.096102735893147</v>
      </c>
      <c r="X6411">
        <f t="shared" si="505"/>
        <v>0</v>
      </c>
      <c r="Y6411">
        <f t="shared" si="506"/>
        <v>1</v>
      </c>
      <c r="AA6411">
        <f>((Y6411*V6411)+H6411+273)/(Y6411*V6411)</f>
        <v>11.974818841668615</v>
      </c>
      <c r="AB6411">
        <f t="shared" si="507"/>
        <v>1.5888024230909041E-6</v>
      </c>
      <c r="AD6411">
        <f>AA6411*$C$28</f>
        <v>6.7511245447817503</v>
      </c>
      <c r="AF6411">
        <f>(Q6411-X6411)/AD6411+X6411</f>
        <v>2.8181410468013764E-6</v>
      </c>
      <c r="AH6411">
        <f>Q6411/AF6411</f>
        <v>6.7511245447817512</v>
      </c>
      <c r="AK6411" s="2"/>
      <c r="AL6411" s="2"/>
      <c r="AT6411" s="1"/>
    </row>
    <row r="6412" spans="6:46" x14ac:dyDescent="0.35">
      <c r="F6412" s="4">
        <v>44464.083333333336</v>
      </c>
      <c r="H6412">
        <v>13</v>
      </c>
      <c r="I6412">
        <v>16.6875</v>
      </c>
      <c r="K6412" s="2">
        <v>1.6083493802737498E-5</v>
      </c>
      <c r="L6412" s="2">
        <v>1.4906641685402801E-5</v>
      </c>
      <c r="N6412">
        <f t="shared" si="503"/>
        <v>1.1258445661916248E-5</v>
      </c>
      <c r="O6412" s="2">
        <f t="shared" si="504"/>
        <v>4.4719925056208412E-6</v>
      </c>
      <c r="Q6412">
        <f>N6412+O6412</f>
        <v>1.5730438167537091E-5</v>
      </c>
      <c r="S6412">
        <f>IF(H6412&gt;$B$5,$B$5,($B$3 - $B$5)*(($B$5-H6412)/($B$5-$B$6))^(1/$B$2)+$B$5)</f>
        <v>29.333333333333336</v>
      </c>
      <c r="T6412">
        <f>K6412*S6412</f>
        <v>4.7178248488029999E-4</v>
      </c>
      <c r="U6412" s="3">
        <f>S6412*N6412/Q6412+$B$7*O6412/Q6412</f>
        <v>36.630087546733151</v>
      </c>
      <c r="V6412">
        <f>IF(U6412-H6412&lt;=10,10,U6412-H6412)</f>
        <v>23.630087546733151</v>
      </c>
      <c r="X6412">
        <f t="shared" si="505"/>
        <v>0</v>
      </c>
      <c r="Y6412">
        <f t="shared" si="506"/>
        <v>1</v>
      </c>
      <c r="AA6412">
        <f>((Y6412*V6412)+H6412+273)/(Y6412*V6412)</f>
        <v>13.103213728445935</v>
      </c>
      <c r="AB6412">
        <f t="shared" si="507"/>
        <v>1.2005022961189804E-6</v>
      </c>
      <c r="AD6412">
        <f>AA6412*$C$28</f>
        <v>7.3872873558482999</v>
      </c>
      <c r="AF6412">
        <f>(Q6412-X6412)/AD6412+X6412</f>
        <v>2.1293930247729921E-6</v>
      </c>
      <c r="AH6412">
        <f>Q6412/AF6412</f>
        <v>7.3872873558483008</v>
      </c>
      <c r="AK6412" s="2"/>
      <c r="AL6412" s="2"/>
      <c r="AT6412" s="1"/>
    </row>
    <row r="6413" spans="6:46" x14ac:dyDescent="0.35">
      <c r="F6413" s="4">
        <v>44464.125</v>
      </c>
      <c r="H6413">
        <v>14</v>
      </c>
      <c r="I6413">
        <v>16.6875</v>
      </c>
      <c r="K6413" s="2">
        <v>1.6814561702861898E-5</v>
      </c>
      <c r="L6413" s="2">
        <v>5.49193530817144E-6</v>
      </c>
      <c r="N6413">
        <f t="shared" si="503"/>
        <v>1.1770193192003328E-5</v>
      </c>
      <c r="O6413" s="2">
        <f t="shared" si="504"/>
        <v>1.6475805924514322E-6</v>
      </c>
      <c r="Q6413">
        <f>N6413+O6413</f>
        <v>1.3417773784454761E-5</v>
      </c>
      <c r="S6413">
        <f>IF(H6413&gt;$B$5,$B$5,($B$3 - $B$5)*(($B$5-H6413)/($B$5-$B$6))^(1/$B$2)+$B$5)</f>
        <v>28</v>
      </c>
      <c r="T6413">
        <f>K6413*S6413</f>
        <v>4.7080772768013317E-4</v>
      </c>
      <c r="U6413" s="3">
        <f>S6413*N6413/Q6413+$B$7*O6413/Q6413</f>
        <v>31.315354447824021</v>
      </c>
      <c r="V6413">
        <f>IF(U6413-H6413&lt;=10,10,U6413-H6413)</f>
        <v>17.315354447824021</v>
      </c>
      <c r="X6413">
        <f t="shared" si="505"/>
        <v>0</v>
      </c>
      <c r="Y6413">
        <f t="shared" si="506"/>
        <v>1</v>
      </c>
      <c r="AA6413">
        <f>((Y6413*V6413)+H6413+273)/(Y6413*V6413)</f>
        <v>17.574884497156024</v>
      </c>
      <c r="AB6413">
        <f t="shared" si="507"/>
        <v>7.6346298529734473E-7</v>
      </c>
      <c r="AD6413">
        <f>AA6413*$C$28</f>
        <v>9.9083114048948016</v>
      </c>
      <c r="AF6413">
        <f>(Q6413-X6413)/AD6413+X6413</f>
        <v>1.3541937910657765E-6</v>
      </c>
      <c r="AH6413">
        <f>Q6413/AF6413</f>
        <v>9.9083114048948016</v>
      </c>
      <c r="AK6413" s="2"/>
      <c r="AL6413" s="2"/>
      <c r="AT6413" s="1"/>
    </row>
    <row r="6414" spans="6:46" x14ac:dyDescent="0.35">
      <c r="F6414" s="4">
        <v>44464.166666666664</v>
      </c>
      <c r="H6414">
        <v>14.6</v>
      </c>
      <c r="I6414">
        <v>16.6875</v>
      </c>
      <c r="K6414" s="2">
        <v>1.7545629602986299E-5</v>
      </c>
      <c r="L6414" s="2">
        <v>8.6301788558699393E-6</v>
      </c>
      <c r="N6414">
        <f t="shared" si="503"/>
        <v>1.2281940722090408E-5</v>
      </c>
      <c r="O6414" s="2">
        <f t="shared" si="504"/>
        <v>2.5890536567609824E-6</v>
      </c>
      <c r="Q6414">
        <f>N6414+O6414</f>
        <v>1.487099437885139E-5</v>
      </c>
      <c r="S6414">
        <f>IF(H6414&gt;$B$5,$B$5,($B$3 - $B$5)*(($B$5-H6414)/($B$5-$B$6))^(1/$B$2)+$B$5)</f>
        <v>27.200000000000003</v>
      </c>
      <c r="T6414">
        <f>K6414*S6414</f>
        <v>4.7724112520122736E-4</v>
      </c>
      <c r="U6414" s="3">
        <f>S6414*N6414/Q6414+$B$7*O6414/Q6414</f>
        <v>32.040005303230743</v>
      </c>
      <c r="V6414">
        <f>IF(U6414-H6414&lt;=10,10,U6414-H6414)</f>
        <v>17.440005303230741</v>
      </c>
      <c r="X6414">
        <f t="shared" si="505"/>
        <v>0</v>
      </c>
      <c r="Y6414">
        <f t="shared" si="506"/>
        <v>1</v>
      </c>
      <c r="AA6414">
        <f>((Y6414*V6414)+H6414+273)/(Y6414*V6414)</f>
        <v>17.490820673473213</v>
      </c>
      <c r="AB6414">
        <f t="shared" si="507"/>
        <v>8.5021707422825031E-7</v>
      </c>
      <c r="AD6414">
        <f>AA6414*$C$28</f>
        <v>9.8609181749096919</v>
      </c>
      <c r="AF6414">
        <f>(Q6414-X6414)/AD6414+X6414</f>
        <v>1.5080740064033217E-6</v>
      </c>
      <c r="AH6414">
        <f>Q6414/AF6414</f>
        <v>9.8609181749096919</v>
      </c>
      <c r="AK6414" s="2"/>
      <c r="AL6414" s="2"/>
      <c r="AT6414" s="1"/>
    </row>
    <row r="6415" spans="6:46" x14ac:dyDescent="0.35">
      <c r="F6415" s="4">
        <v>44464.208333333336</v>
      </c>
      <c r="H6415">
        <v>14.8</v>
      </c>
      <c r="I6415">
        <v>16.6875</v>
      </c>
      <c r="K6415" s="2">
        <v>1.7545629602986299E-5</v>
      </c>
      <c r="L6415" s="2">
        <v>2.1183128780799799E-5</v>
      </c>
      <c r="N6415">
        <f t="shared" si="503"/>
        <v>1.2281940722090408E-5</v>
      </c>
      <c r="O6415" s="2">
        <f t="shared" si="504"/>
        <v>6.3549386342399408E-6</v>
      </c>
      <c r="Q6415">
        <f>N6415+O6415</f>
        <v>1.8636879356330349E-5</v>
      </c>
      <c r="S6415">
        <f>IF(H6415&gt;$B$5,$B$5,($B$3 - $B$5)*(($B$5-H6415)/($B$5-$B$6))^(1/$B$2)+$B$5)</f>
        <v>26.933333333333334</v>
      </c>
      <c r="T6415">
        <f>K6415*S6415</f>
        <v>4.7256229064043099E-4</v>
      </c>
      <c r="U6415" s="3">
        <f>S6415*N6415/Q6415+$B$7*O6415/Q6415</f>
        <v>36.503709409934942</v>
      </c>
      <c r="V6415">
        <f>IF(U6415-H6415&lt;=10,10,U6415-H6415)</f>
        <v>21.703709409934941</v>
      </c>
      <c r="X6415">
        <f t="shared" si="505"/>
        <v>0</v>
      </c>
      <c r="Y6415">
        <f t="shared" si="506"/>
        <v>1</v>
      </c>
      <c r="AA6415">
        <f>((Y6415*V6415)+H6415+273)/(Y6415*V6415)</f>
        <v>14.260406069953122</v>
      </c>
      <c r="AB6415">
        <f t="shared" si="507"/>
        <v>1.3068968208134352E-6</v>
      </c>
      <c r="AD6415">
        <f>AA6415*$C$28</f>
        <v>8.0396855025825218</v>
      </c>
      <c r="AF6415">
        <f>(Q6415-X6415)/AD6415+X6415</f>
        <v>2.3181104970267528E-6</v>
      </c>
      <c r="AH6415">
        <f>Q6415/AF6415</f>
        <v>8.0396855025825218</v>
      </c>
      <c r="AK6415" s="2"/>
      <c r="AL6415" s="2"/>
      <c r="AT6415" s="1"/>
    </row>
    <row r="6416" spans="6:46" x14ac:dyDescent="0.35">
      <c r="F6416" s="4">
        <v>44464.25</v>
      </c>
      <c r="H6416">
        <v>15.1</v>
      </c>
      <c r="I6416">
        <v>16.6875</v>
      </c>
      <c r="K6416" s="2">
        <v>1.7545629602986299E-5</v>
      </c>
      <c r="L6416" s="2">
        <v>4.6289198491708601E-5</v>
      </c>
      <c r="N6416">
        <f t="shared" si="503"/>
        <v>1.2281940722090408E-5</v>
      </c>
      <c r="O6416" s="2">
        <f t="shared" si="504"/>
        <v>1.3886759547512582E-5</v>
      </c>
      <c r="Q6416">
        <f>N6416+O6416</f>
        <v>2.616870026960299E-5</v>
      </c>
      <c r="S6416">
        <f>IF(H6416&gt;$B$5,$B$5,($B$3 - $B$5)*(($B$5-H6416)/($B$5-$B$6))^(1/$B$2)+$B$5)</f>
        <v>26.533333333333335</v>
      </c>
      <c r="T6416">
        <f>K6416*S6416</f>
        <v>4.6554403879923647E-4</v>
      </c>
      <c r="U6416" s="3">
        <f>S6416*N6416/Q6416+$B$7*O6416/Q6416</f>
        <v>41.639538496238387</v>
      </c>
      <c r="V6416">
        <f>IF(U6416-H6416&lt;=10,10,U6416-H6416)</f>
        <v>26.539538496238386</v>
      </c>
      <c r="X6416">
        <f t="shared" si="505"/>
        <v>0</v>
      </c>
      <c r="Y6416">
        <f t="shared" si="506"/>
        <v>1</v>
      </c>
      <c r="AA6416">
        <f>((Y6416*V6416)+H6416+273)/(Y6416*V6416)</f>
        <v>11.855501501687161</v>
      </c>
      <c r="AB6416">
        <f t="shared" si="507"/>
        <v>2.2073043696952769E-6</v>
      </c>
      <c r="AD6416">
        <f>AA6416*$C$28</f>
        <v>6.6838562016679592</v>
      </c>
      <c r="AF6416">
        <f>(Q6416-X6416)/AD6416+X6416</f>
        <v>3.9152099446832175E-6</v>
      </c>
      <c r="AH6416">
        <f>Q6416/AF6416</f>
        <v>6.6838562016679592</v>
      </c>
      <c r="AK6416" s="2"/>
      <c r="AL6416" s="2"/>
      <c r="AT6416" s="1"/>
    </row>
    <row r="6417" spans="6:46" x14ac:dyDescent="0.35">
      <c r="F6417" s="4">
        <v>44464.291666666664</v>
      </c>
      <c r="H6417">
        <v>14.7</v>
      </c>
      <c r="I6417">
        <v>16.6875</v>
      </c>
      <c r="K6417" s="2">
        <v>1.7545629602986299E-5</v>
      </c>
      <c r="L6417">
        <v>1.03562097738711E-4</v>
      </c>
      <c r="N6417">
        <f t="shared" si="503"/>
        <v>1.2281940722090408E-5</v>
      </c>
      <c r="O6417" s="2">
        <f t="shared" si="504"/>
        <v>3.1068629321613303E-5</v>
      </c>
      <c r="Q6417">
        <f>N6417+O6417</f>
        <v>4.3350570043703711E-5</v>
      </c>
      <c r="S6417">
        <f>IF(H6417&gt;$B$5,$B$5,($B$3 - $B$5)*(($B$5-H6417)/($B$5-$B$6))^(1/$B$2)+$B$5)</f>
        <v>27.06666666666667</v>
      </c>
      <c r="T6417">
        <f>K6417*S6417</f>
        <v>4.7490170792082923E-4</v>
      </c>
      <c r="U6417" s="3">
        <f>S6417*N6417/Q6417+$B$7*O6417/Q6417</f>
        <v>47.086020003323561</v>
      </c>
      <c r="V6417">
        <f>IF(U6417-H6417&lt;=10,10,U6417-H6417)</f>
        <v>32.386020003323566</v>
      </c>
      <c r="X6417">
        <f t="shared" si="505"/>
        <v>0</v>
      </c>
      <c r="Y6417">
        <f t="shared" si="506"/>
        <v>1</v>
      </c>
      <c r="AA6417">
        <f>((Y6417*V6417)+H6417+273)/(Y6417*V6417)</f>
        <v>9.8834626783555137</v>
      </c>
      <c r="AB6417">
        <f t="shared" si="507"/>
        <v>4.3861722813645217E-6</v>
      </c>
      <c r="AD6417">
        <f>AA6417*$C$28</f>
        <v>5.5720665471029918</v>
      </c>
      <c r="AF6417">
        <f>(Q6417-X6417)/AD6417+X6417</f>
        <v>7.7799806727438282E-6</v>
      </c>
      <c r="AH6417">
        <f>Q6417/AF6417</f>
        <v>5.5720665471029918</v>
      </c>
      <c r="AK6417" s="2"/>
      <c r="AT6417" s="1"/>
    </row>
    <row r="6418" spans="6:46" x14ac:dyDescent="0.35">
      <c r="F6418" s="4">
        <v>44464.333333333336</v>
      </c>
      <c r="H6418">
        <v>15</v>
      </c>
      <c r="I6418">
        <v>16.6875</v>
      </c>
      <c r="K6418" s="2">
        <v>1.64490277527997E-5</v>
      </c>
      <c r="L6418">
        <v>1.8515703662547601E-4</v>
      </c>
      <c r="N6418">
        <f t="shared" si="503"/>
        <v>1.1514319426959789E-5</v>
      </c>
      <c r="O6418" s="2">
        <f t="shared" si="504"/>
        <v>5.5547110987642811E-5</v>
      </c>
      <c r="Q6418">
        <f>N6418+O6418</f>
        <v>6.7061430414602601E-5</v>
      </c>
      <c r="S6418">
        <f>IF(H6418&gt;$B$5,$B$5,($B$3 - $B$5)*(($B$5-H6418)/($B$5-$B$6))^(1/$B$2)+$B$5)</f>
        <v>26.666666666666664</v>
      </c>
      <c r="T6418">
        <f>K6418*S6418</f>
        <v>4.3864074007465864E-4</v>
      </c>
      <c r="U6418" s="3">
        <f>S6418*N6418/Q6418+$B$7*O6418/Q6418</f>
        <v>50.135220820468973</v>
      </c>
      <c r="V6418">
        <f>IF(U6418-H6418&lt;=10,10,U6418-H6418)</f>
        <v>35.135220820468973</v>
      </c>
      <c r="X6418">
        <f t="shared" si="505"/>
        <v>0</v>
      </c>
      <c r="Y6418">
        <f t="shared" si="506"/>
        <v>1</v>
      </c>
      <c r="AA6418">
        <f>((Y6418*V6418)+H6418+273)/(Y6418*V6418)</f>
        <v>9.1969030868369508</v>
      </c>
      <c r="AB6418">
        <f t="shared" si="507"/>
        <v>7.2917404675693649E-6</v>
      </c>
      <c r="AD6418">
        <f>AA6418*$C$28</f>
        <v>5.1850002063891107</v>
      </c>
      <c r="AF6418">
        <f>(Q6418-X6418)/AD6418+X6418</f>
        <v>1.2933737270052087E-5</v>
      </c>
      <c r="AH6418">
        <f>Q6418/AF6418</f>
        <v>5.1850002063891107</v>
      </c>
      <c r="AK6418" s="2"/>
      <c r="AT6418" s="1"/>
    </row>
    <row r="6419" spans="6:46" x14ac:dyDescent="0.35">
      <c r="F6419" s="4">
        <v>44464.375</v>
      </c>
      <c r="H6419">
        <v>15.7</v>
      </c>
      <c r="I6419">
        <v>16.6875</v>
      </c>
      <c r="K6419" s="2">
        <v>1.49868919525508E-5</v>
      </c>
      <c r="L6419">
        <v>2.4164432852016201E-4</v>
      </c>
      <c r="N6419">
        <f t="shared" si="503"/>
        <v>1.049082436678556E-5</v>
      </c>
      <c r="O6419" s="2">
        <f t="shared" si="504"/>
        <v>7.2493298556048616E-5</v>
      </c>
      <c r="Q6419">
        <f>N6419+O6419</f>
        <v>8.2984122922834174E-5</v>
      </c>
      <c r="S6419">
        <f>IF(H6419&gt;$B$5,$B$5,($B$3 - $B$5)*(($B$5-H6419)/($B$5-$B$6))^(1/$B$2)+$B$5)</f>
        <v>25.733333333333334</v>
      </c>
      <c r="T6419">
        <f>K6419*S6419</f>
        <v>3.856626862456406E-4</v>
      </c>
      <c r="U6419" s="3">
        <f>S6419*N6419/Q6419+$B$7*O6419/Q6419</f>
        <v>51.300118034786472</v>
      </c>
      <c r="V6419">
        <f>IF(U6419-H6419&lt;=10,10,U6419-H6419)</f>
        <v>35.600118034786476</v>
      </c>
      <c r="X6419">
        <f t="shared" si="505"/>
        <v>0</v>
      </c>
      <c r="Y6419">
        <f t="shared" si="506"/>
        <v>1</v>
      </c>
      <c r="AA6419">
        <f>((Y6419*V6419)+H6419+273)/(Y6419*V6419)</f>
        <v>9.1095236739917045</v>
      </c>
      <c r="AB6419">
        <f t="shared" si="507"/>
        <v>9.1096006654836797E-6</v>
      </c>
      <c r="AD6419">
        <f>AA6419*$C$28</f>
        <v>5.1357377242949802</v>
      </c>
      <c r="AF6419">
        <f>(Q6419-X6419)/AD6419+X6419</f>
        <v>1.6158169941247537E-5</v>
      </c>
      <c r="AH6419">
        <f>Q6419/AF6419</f>
        <v>5.1357377242949802</v>
      </c>
      <c r="AK6419" s="2"/>
      <c r="AT6419" s="1"/>
    </row>
    <row r="6420" spans="6:46" x14ac:dyDescent="0.35">
      <c r="F6420" s="4">
        <v>44464.416666666664</v>
      </c>
      <c r="H6420">
        <v>16.8</v>
      </c>
      <c r="I6420">
        <v>16.6875</v>
      </c>
      <c r="K6420" s="2">
        <v>1.3524756152302E-5</v>
      </c>
      <c r="L6420">
        <v>2.3693675087230301E-4</v>
      </c>
      <c r="N6420">
        <f t="shared" si="503"/>
        <v>9.4673293066113996E-6</v>
      </c>
      <c r="O6420" s="2">
        <f t="shared" si="504"/>
        <v>7.1081025261690911E-5</v>
      </c>
      <c r="Q6420">
        <f>N6420+O6420</f>
        <v>8.0548354568302306E-5</v>
      </c>
      <c r="S6420">
        <f>IF(H6420&gt;$B$5,$B$5,($B$3 - $B$5)*(($B$5-H6420)/($B$5-$B$6))^(1/$B$2)+$B$5)</f>
        <v>24.266666666666666</v>
      </c>
      <c r="T6420">
        <f>K6420*S6420</f>
        <v>3.2820074929586186E-4</v>
      </c>
      <c r="U6420" s="3">
        <f>S6420*N6420/Q6420+$B$7*O6420/Q6420</f>
        <v>51.387727733037714</v>
      </c>
      <c r="V6420">
        <f>IF(U6420-H6420&lt;=10,10,U6420-H6420)</f>
        <v>34.58772773303771</v>
      </c>
      <c r="X6420">
        <f t="shared" si="505"/>
        <v>0</v>
      </c>
      <c r="Y6420">
        <f t="shared" si="506"/>
        <v>1</v>
      </c>
      <c r="AA6420">
        <f>((Y6420*V6420)+H6420+273)/(Y6420*V6420)</f>
        <v>9.3786943807582688</v>
      </c>
      <c r="AB6420">
        <f t="shared" si="507"/>
        <v>8.5884400640625164E-6</v>
      </c>
      <c r="AD6420">
        <f>AA6420*$C$28</f>
        <v>5.2874899127176311</v>
      </c>
      <c r="AF6420">
        <f>(Q6420-X6420)/AD6420+X6420</f>
        <v>1.5233760422798153E-5</v>
      </c>
      <c r="AH6420">
        <f>Q6420/AF6420</f>
        <v>5.2874899127176311</v>
      </c>
      <c r="AK6420" s="2"/>
      <c r="AT6420" s="1"/>
    </row>
    <row r="6421" spans="6:46" x14ac:dyDescent="0.35">
      <c r="F6421" s="4">
        <v>44464.458333333336</v>
      </c>
      <c r="H6421">
        <v>17.600000000000001</v>
      </c>
      <c r="I6421">
        <v>16.6875</v>
      </c>
      <c r="K6421" s="2">
        <v>1.31592222022397E-5</v>
      </c>
      <c r="L6421">
        <v>2.0555370874871299E-4</v>
      </c>
      <c r="N6421">
        <f t="shared" si="503"/>
        <v>9.2114555415677893E-6</v>
      </c>
      <c r="O6421" s="2">
        <f t="shared" si="504"/>
        <v>6.1666112624613901E-5</v>
      </c>
      <c r="Q6421">
        <f>N6421+O6421</f>
        <v>7.0877568166181697E-5</v>
      </c>
      <c r="S6421">
        <f>IF(H6421&gt;$B$5,$B$5,($B$3 - $B$5)*(($B$5-H6421)/($B$5-$B$6))^(1/$B$2)+$B$5)</f>
        <v>23.2</v>
      </c>
      <c r="T6421">
        <f>K6421*S6421</f>
        <v>3.0529395509196102E-4</v>
      </c>
      <c r="U6421" s="3">
        <f>S6421*N6421/Q6421+$B$7*O6421/Q6421</f>
        <v>50.867179224672931</v>
      </c>
      <c r="V6421">
        <f>IF(U6421-H6421&lt;=10,10,U6421-H6421)</f>
        <v>33.26717922467293</v>
      </c>
      <c r="X6421">
        <f t="shared" si="505"/>
        <v>0</v>
      </c>
      <c r="Y6421">
        <f t="shared" si="506"/>
        <v>1</v>
      </c>
      <c r="AA6421">
        <f>((Y6421*V6421)+H6421+273)/(Y6421*V6421)</f>
        <v>9.7353363517058789</v>
      </c>
      <c r="AB6421">
        <f t="shared" si="507"/>
        <v>7.2804436955855297E-6</v>
      </c>
      <c r="AD6421">
        <f>AA6421*$C$28</f>
        <v>5.4885563668827322</v>
      </c>
      <c r="AF6421">
        <f>(Q6421-X6421)/AD6421+X6421</f>
        <v>1.2913699601200808E-5</v>
      </c>
      <c r="AH6421">
        <f>Q6421/AF6421</f>
        <v>5.4885563668827322</v>
      </c>
      <c r="AK6421" s="2"/>
      <c r="AT6421" s="1"/>
    </row>
    <row r="6422" spans="6:46" x14ac:dyDescent="0.35">
      <c r="F6422" s="4">
        <v>44464.5</v>
      </c>
      <c r="H6422">
        <v>18.5</v>
      </c>
      <c r="I6422">
        <v>16.6875</v>
      </c>
      <c r="K6422" s="2">
        <v>1.31592222022397E-5</v>
      </c>
      <c r="L6422">
        <v>1.9300097721656101E-4</v>
      </c>
      <c r="N6422">
        <f t="shared" si="503"/>
        <v>9.2114555415677893E-6</v>
      </c>
      <c r="O6422" s="2">
        <f t="shared" si="504"/>
        <v>5.7900293164968312E-5</v>
      </c>
      <c r="Q6422">
        <f>N6422+O6422</f>
        <v>6.7111748706536102E-5</v>
      </c>
      <c r="S6422">
        <f>IF(H6422&gt;$B$5,$B$5,($B$3 - $B$5)*(($B$5-H6422)/($B$5-$B$6))^(1/$B$2)+$B$5)</f>
        <v>22</v>
      </c>
      <c r="T6422">
        <f>K6422*S6422</f>
        <v>2.8950288844927343E-4</v>
      </c>
      <c r="U6422" s="3">
        <f>S6422*N6422/Q6422+$B$7*O6422/Q6422</f>
        <v>50.470569032540617</v>
      </c>
      <c r="V6422">
        <f>IF(U6422-H6422&lt;=10,10,U6422-H6422)</f>
        <v>31.970569032540617</v>
      </c>
      <c r="X6422">
        <f t="shared" si="505"/>
        <v>0</v>
      </c>
      <c r="Y6422">
        <f t="shared" si="506"/>
        <v>1</v>
      </c>
      <c r="AA6422">
        <f>((Y6422*V6422)+H6422+273)/(Y6422*V6422)</f>
        <v>10.117760766262947</v>
      </c>
      <c r="AB6422">
        <f t="shared" si="507"/>
        <v>6.6330634076974927E-6</v>
      </c>
      <c r="AD6422">
        <f>AA6422*$C$28</f>
        <v>5.7041583635205582</v>
      </c>
      <c r="AF6422">
        <f>(Q6422-X6422)/AD6422+X6422</f>
        <v>1.1765407695503618E-5</v>
      </c>
      <c r="AH6422">
        <f>Q6422/AF6422</f>
        <v>5.7041583635205582</v>
      </c>
      <c r="AK6422" s="2"/>
      <c r="AT6422" s="1"/>
    </row>
    <row r="6423" spans="6:46" x14ac:dyDescent="0.35">
      <c r="F6423" s="4">
        <v>44464.541666666664</v>
      </c>
      <c r="H6423">
        <v>19.399999999999999</v>
      </c>
      <c r="I6423">
        <v>16.6875</v>
      </c>
      <c r="K6423" s="2">
        <v>1.27936882521775E-5</v>
      </c>
      <c r="L6423">
        <v>2.0869371157156399E-4</v>
      </c>
      <c r="N6423">
        <f t="shared" si="503"/>
        <v>8.9555817765242501E-6</v>
      </c>
      <c r="O6423" s="2">
        <f t="shared" si="504"/>
        <v>6.2608113471469208E-5</v>
      </c>
      <c r="Q6423">
        <f>N6423+O6423</f>
        <v>7.156369524799346E-5</v>
      </c>
      <c r="S6423">
        <f>IF(H6423&gt;$B$5,$B$5,($B$3 - $B$5)*(($B$5-H6423)/($B$5-$B$6))^(1/$B$2)+$B$5)</f>
        <v>20.8</v>
      </c>
      <c r="T6423">
        <f>K6423*S6423</f>
        <v>2.6610871564529203E-4</v>
      </c>
      <c r="U6423" s="3">
        <f>S6423*N6423/Q6423+$B$7*O6423/Q6423</f>
        <v>50.720163754879366</v>
      </c>
      <c r="V6423">
        <f>IF(U6423-H6423&lt;=10,10,U6423-H6423)</f>
        <v>31.320163754879367</v>
      </c>
      <c r="X6423">
        <f t="shared" si="505"/>
        <v>0</v>
      </c>
      <c r="Y6423">
        <f t="shared" si="506"/>
        <v>1</v>
      </c>
      <c r="AA6423">
        <f>((Y6423*V6423)+H6423+273)/(Y6423*V6423)</f>
        <v>10.335838799835361</v>
      </c>
      <c r="AB6423">
        <f t="shared" si="507"/>
        <v>6.9238401095355114E-6</v>
      </c>
      <c r="AD6423">
        <f>AA6423*$C$28</f>
        <v>5.8271056902897467</v>
      </c>
      <c r="AF6423">
        <f>(Q6423-X6423)/AD6423+X6423</f>
        <v>1.2281173373471973E-5</v>
      </c>
      <c r="AH6423">
        <f>Q6423/AF6423</f>
        <v>5.8271056902897467</v>
      </c>
      <c r="AK6423" s="2"/>
      <c r="AT6423" s="1"/>
    </row>
    <row r="6424" spans="6:46" x14ac:dyDescent="0.35">
      <c r="F6424" s="4">
        <v>44464.583333333336</v>
      </c>
      <c r="H6424">
        <v>20.5</v>
      </c>
      <c r="I6424">
        <v>16.6875</v>
      </c>
      <c r="K6424" s="2">
        <v>1.16970864019909E-5</v>
      </c>
      <c r="L6424">
        <v>1.9457219192119501E-4</v>
      </c>
      <c r="N6424">
        <f t="shared" si="503"/>
        <v>8.1879604813936292E-6</v>
      </c>
      <c r="O6424" s="2">
        <f t="shared" si="504"/>
        <v>5.8371657576358512E-5</v>
      </c>
      <c r="Q6424">
        <f>N6424+O6424</f>
        <v>6.6559618057752138E-5</v>
      </c>
      <c r="S6424">
        <f>IF(H6424&gt;$B$5,$B$5,($B$3 - $B$5)*(($B$5-H6424)/($B$5-$B$6))^(1/$B$2)+$B$5)</f>
        <v>20</v>
      </c>
      <c r="T6424">
        <f>K6424*S6424</f>
        <v>2.3394172803981801E-4</v>
      </c>
      <c r="U6424" s="3">
        <f>S6424*N6424/Q6424+$B$7*O6424/Q6424</f>
        <v>50.694407131361253</v>
      </c>
      <c r="V6424">
        <f>IF(U6424-H6424&lt;=10,10,U6424-H6424)</f>
        <v>30.194407131361253</v>
      </c>
      <c r="X6424">
        <f t="shared" si="505"/>
        <v>0</v>
      </c>
      <c r="Y6424">
        <f t="shared" si="506"/>
        <v>1</v>
      </c>
      <c r="AA6424">
        <f>((Y6424*V6424)+H6424+273)/(Y6424*V6424)</f>
        <v>10.720343198762722</v>
      </c>
      <c r="AB6424">
        <f t="shared" si="507"/>
        <v>6.2087208239223208E-6</v>
      </c>
      <c r="AD6424">
        <f>AA6424*$C$28</f>
        <v>6.0438803337726483</v>
      </c>
      <c r="AF6424">
        <f>(Q6424-X6424)/AD6424+X6424</f>
        <v>1.1012729303362131E-5</v>
      </c>
      <c r="AH6424">
        <f>Q6424/AF6424</f>
        <v>6.0438803337726483</v>
      </c>
      <c r="AK6424" s="2"/>
      <c r="AT6424" s="1"/>
    </row>
    <row r="6425" spans="6:46" x14ac:dyDescent="0.35">
      <c r="F6425" s="4">
        <v>44464.625</v>
      </c>
      <c r="H6425">
        <v>21.2</v>
      </c>
      <c r="I6425">
        <v>16.6875</v>
      </c>
      <c r="K6425" s="2">
        <v>1.27936882521775E-5</v>
      </c>
      <c r="L6425">
        <v>1.9300219050976899E-4</v>
      </c>
      <c r="N6425">
        <f t="shared" si="503"/>
        <v>8.9555817765242501E-6</v>
      </c>
      <c r="O6425" s="2">
        <f t="shared" si="504"/>
        <v>5.7900657152930703E-5</v>
      </c>
      <c r="Q6425">
        <f>N6425+O6425</f>
        <v>6.6856238929454955E-5</v>
      </c>
      <c r="S6425">
        <f>IF(H6425&gt;$B$5,$B$5,($B$3 - $B$5)*(($B$5-H6425)/($B$5-$B$6))^(1/$B$2)+$B$5)</f>
        <v>20</v>
      </c>
      <c r="T6425">
        <f>K6425*S6425</f>
        <v>2.5587376504354999E-4</v>
      </c>
      <c r="U6425" s="3">
        <f>S6425*N6425/Q6425+$B$7*O6425/Q6425</f>
        <v>50.311651280457333</v>
      </c>
      <c r="V6425">
        <f>IF(U6425-H6425&lt;=10,10,U6425-H6425)</f>
        <v>29.111651280457334</v>
      </c>
      <c r="X6425">
        <f t="shared" si="505"/>
        <v>0</v>
      </c>
      <c r="Y6425">
        <f t="shared" si="506"/>
        <v>1</v>
      </c>
      <c r="AA6425">
        <f>((Y6425*V6425)+H6425+273)/(Y6425*V6425)</f>
        <v>11.105919350493753</v>
      </c>
      <c r="AB6425">
        <f t="shared" si="507"/>
        <v>6.0198743408381241E-6</v>
      </c>
      <c r="AD6425">
        <f>AA6425*$C$28</f>
        <v>6.2612592065766348</v>
      </c>
      <c r="AF6425">
        <f>(Q6425-X6425)/AD6425+X6425</f>
        <v>1.0677762527261483E-5</v>
      </c>
      <c r="AH6425">
        <f>Q6425/AF6425</f>
        <v>6.2612592065766348</v>
      </c>
      <c r="AK6425" s="2"/>
      <c r="AT6425" s="1"/>
    </row>
    <row r="6426" spans="6:46" x14ac:dyDescent="0.35">
      <c r="F6426" s="4">
        <v>44464.666666666664</v>
      </c>
      <c r="H6426">
        <v>22.4</v>
      </c>
      <c r="I6426">
        <v>16.6875</v>
      </c>
      <c r="K6426" s="2">
        <v>1.31592222022397E-5</v>
      </c>
      <c r="L6426">
        <v>2.1026249968978099E-4</v>
      </c>
      <c r="N6426">
        <f t="shared" si="503"/>
        <v>9.2114555415677893E-6</v>
      </c>
      <c r="O6426" s="2">
        <f t="shared" si="504"/>
        <v>6.3078749906934301E-5</v>
      </c>
      <c r="Q6426">
        <f>N6426+O6426</f>
        <v>7.2290205448502097E-5</v>
      </c>
      <c r="S6426">
        <f>IF(H6426&gt;$B$5,$B$5,($B$3 - $B$5)*(($B$5-H6426)/($B$5-$B$6))^(1/$B$2)+$B$5)</f>
        <v>20</v>
      </c>
      <c r="T6426">
        <f>K6426*S6426</f>
        <v>2.6318444404479401E-4</v>
      </c>
      <c r="U6426" s="3">
        <f>S6426*N6426/Q6426+$B$7*O6426/Q6426</f>
        <v>50.540184981428162</v>
      </c>
      <c r="V6426">
        <f>IF(U6426-H6426&lt;=10,10,U6426-H6426)</f>
        <v>28.140184981428163</v>
      </c>
      <c r="X6426">
        <f t="shared" si="505"/>
        <v>0</v>
      </c>
      <c r="Y6426">
        <f t="shared" si="506"/>
        <v>1</v>
      </c>
      <c r="AA6426">
        <f>((Y6426*V6426)+H6426+273)/(Y6426*V6426)</f>
        <v>11.497443431695876</v>
      </c>
      <c r="AB6426">
        <f t="shared" si="507"/>
        <v>6.2875025981179602E-6</v>
      </c>
      <c r="AD6426">
        <f>AA6426*$C$28</f>
        <v>6.4819913837749379</v>
      </c>
      <c r="AF6426">
        <f>(Q6426-X6426)/AD6426+X6426</f>
        <v>1.115246861164481E-5</v>
      </c>
      <c r="AH6426">
        <f>Q6426/AF6426</f>
        <v>6.4819913837749379</v>
      </c>
      <c r="AK6426" s="2"/>
      <c r="AT6426" s="1"/>
    </row>
    <row r="6427" spans="6:46" x14ac:dyDescent="0.35">
      <c r="F6427" s="4">
        <v>44464.708333333336</v>
      </c>
      <c r="H6427">
        <v>22</v>
      </c>
      <c r="I6427">
        <v>16.6875</v>
      </c>
      <c r="K6427" s="2">
        <v>1.42558240524264E-5</v>
      </c>
      <c r="L6427">
        <v>2.55767061463739E-4</v>
      </c>
      <c r="N6427">
        <f t="shared" si="503"/>
        <v>9.9790768366984796E-6</v>
      </c>
      <c r="O6427" s="2">
        <f t="shared" si="504"/>
        <v>7.6730118439121716E-5</v>
      </c>
      <c r="Q6427">
        <f>N6427+O6427</f>
        <v>8.6709195275820199E-5</v>
      </c>
      <c r="S6427">
        <f>IF(H6427&gt;$B$5,$B$5,($B$3 - $B$5)*(($B$5-H6427)/($B$5-$B$6))^(1/$B$2)+$B$5)</f>
        <v>20</v>
      </c>
      <c r="T6427">
        <f>K6427*S6427</f>
        <v>2.8511648104852802E-4</v>
      </c>
      <c r="U6427" s="3">
        <f>S6427*N6427/Q6427+$B$7*O6427/Q6427</f>
        <v>50.971964816725226</v>
      </c>
      <c r="V6427">
        <f>IF(U6427-H6427&lt;=10,10,U6427-H6427)</f>
        <v>28.971964816725226</v>
      </c>
      <c r="X6427">
        <f t="shared" si="505"/>
        <v>0</v>
      </c>
      <c r="Y6427">
        <f t="shared" si="506"/>
        <v>1</v>
      </c>
      <c r="AA6427">
        <f>((Y6427*V6427)+H6427+273)/(Y6427*V6427)</f>
        <v>11.182257291355658</v>
      </c>
      <c r="AB6427">
        <f t="shared" si="507"/>
        <v>7.7541763721399922E-6</v>
      </c>
      <c r="AD6427">
        <f>AA6427*$C$28</f>
        <v>6.3042967633919069</v>
      </c>
      <c r="AF6427">
        <f>(Q6427-X6427)/AD6427+X6427</f>
        <v>1.3753983755861132E-5</v>
      </c>
      <c r="AH6427">
        <f>Q6427/AF6427</f>
        <v>6.3042967633919069</v>
      </c>
      <c r="AK6427" s="2"/>
      <c r="AT6427" s="1"/>
    </row>
    <row r="6428" spans="6:46" x14ac:dyDescent="0.35">
      <c r="F6428" s="4">
        <v>44464.75</v>
      </c>
      <c r="H6428">
        <v>20.5</v>
      </c>
      <c r="I6428">
        <v>16.6875</v>
      </c>
      <c r="K6428" s="2">
        <v>1.46213580024886E-5</v>
      </c>
      <c r="L6428">
        <v>2.8558131546911099E-4</v>
      </c>
      <c r="N6428">
        <f t="shared" si="503"/>
        <v>1.0234950601742019E-5</v>
      </c>
      <c r="O6428" s="2">
        <f t="shared" si="504"/>
        <v>8.5674394640733307E-5</v>
      </c>
      <c r="Q6428">
        <f>N6428+O6428</f>
        <v>9.5909345242475321E-5</v>
      </c>
      <c r="S6428">
        <f>IF(H6428&gt;$B$5,$B$5,($B$3 - $B$5)*(($B$5-H6428)/($B$5-$B$6))^(1/$B$2)+$B$5)</f>
        <v>20</v>
      </c>
      <c r="T6428">
        <f>K6428*S6428</f>
        <v>2.9242716004977199E-4</v>
      </c>
      <c r="U6428" s="3">
        <f>S6428*N6428/Q6428+$B$7*O6428/Q6428</f>
        <v>51.264980538076657</v>
      </c>
      <c r="V6428">
        <f>IF(U6428-H6428&lt;=10,10,U6428-H6428)</f>
        <v>30.764980538076657</v>
      </c>
      <c r="X6428">
        <f t="shared" si="505"/>
        <v>0</v>
      </c>
      <c r="Y6428">
        <f t="shared" si="506"/>
        <v>1</v>
      </c>
      <c r="AA6428">
        <f>((Y6428*V6428)+H6428+273)/(Y6428*V6428)</f>
        <v>10.540067793533824</v>
      </c>
      <c r="AB6428">
        <f t="shared" si="507"/>
        <v>9.0994998439492277E-6</v>
      </c>
      <c r="AD6428">
        <f>AA6428*$C$28</f>
        <v>5.9422452502567049</v>
      </c>
      <c r="AF6428">
        <f>(Q6428-X6428)/AD6428+X6428</f>
        <v>1.614025359157501E-5</v>
      </c>
      <c r="AH6428">
        <f>Q6428/AF6428</f>
        <v>5.9422452502567049</v>
      </c>
      <c r="AK6428" s="2"/>
      <c r="AT6428" s="1"/>
    </row>
    <row r="6429" spans="6:46" x14ac:dyDescent="0.35">
      <c r="F6429" s="4">
        <v>44464.791666666664</v>
      </c>
      <c r="H6429">
        <v>16.8</v>
      </c>
      <c r="I6429">
        <v>16.6875</v>
      </c>
      <c r="K6429" s="2">
        <v>1.6083493802737498E-5</v>
      </c>
      <c r="L6429">
        <v>2.5890585099338202E-4</v>
      </c>
      <c r="N6429">
        <f t="shared" si="503"/>
        <v>1.1258445661916248E-5</v>
      </c>
      <c r="O6429" s="2">
        <f t="shared" si="504"/>
        <v>7.7671755298014611E-5</v>
      </c>
      <c r="Q6429">
        <f>N6429+O6429</f>
        <v>8.8930200959930856E-5</v>
      </c>
      <c r="S6429">
        <f>IF(H6429&gt;$B$5,$B$5,($B$3 - $B$5)*(($B$5-H6429)/($B$5-$B$6))^(1/$B$2)+$B$5)</f>
        <v>24.266666666666666</v>
      </c>
      <c r="T6429">
        <f>K6429*S6429</f>
        <v>3.9029278294642995E-4</v>
      </c>
      <c r="U6429" s="3">
        <f>S6429*N6429/Q6429+$B$7*O6429/Q6429</f>
        <v>51.109200703383166</v>
      </c>
      <c r="V6429">
        <f>IF(U6429-H6429&lt;=10,10,U6429-H6429)</f>
        <v>34.309200703383169</v>
      </c>
      <c r="X6429">
        <f t="shared" si="505"/>
        <v>0</v>
      </c>
      <c r="Y6429">
        <f t="shared" si="506"/>
        <v>1</v>
      </c>
      <c r="AA6429">
        <f>((Y6429*V6429)+H6429+273)/(Y6429*V6429)</f>
        <v>9.446713827740771</v>
      </c>
      <c r="AB6429">
        <f t="shared" si="507"/>
        <v>9.4138768868791872E-6</v>
      </c>
      <c r="AD6429">
        <f>AA6429*$C$28</f>
        <v>5.325837696021722</v>
      </c>
      <c r="AF6429">
        <f>(Q6429-X6429)/AD6429+X6429</f>
        <v>1.6697880415386987E-5</v>
      </c>
      <c r="AH6429">
        <f>Q6429/AF6429</f>
        <v>5.3258376960217211</v>
      </c>
      <c r="AK6429" s="2"/>
      <c r="AT6429" s="1"/>
    </row>
    <row r="6430" spans="6:46" x14ac:dyDescent="0.35">
      <c r="F6430" s="4">
        <v>44464.833333333336</v>
      </c>
      <c r="H6430">
        <v>16.3</v>
      </c>
      <c r="I6430">
        <v>16.6875</v>
      </c>
      <c r="K6430" s="2">
        <v>1.6083493802737498E-5</v>
      </c>
      <c r="L6430">
        <v>1.9614098003941101E-4</v>
      </c>
      <c r="N6430">
        <f t="shared" si="503"/>
        <v>1.1258445661916248E-5</v>
      </c>
      <c r="O6430" s="2">
        <f t="shared" si="504"/>
        <v>5.8842294011823314E-5</v>
      </c>
      <c r="Q6430">
        <f>N6430+O6430</f>
        <v>7.0100739673739559E-5</v>
      </c>
      <c r="S6430">
        <f>IF(H6430&gt;$B$5,$B$5,($B$3 - $B$5)*(($B$5-H6430)/($B$5-$B$6))^(1/$B$2)+$B$5)</f>
        <v>24.933333333333334</v>
      </c>
      <c r="T6430">
        <f>K6430*S6430</f>
        <v>4.0101511214825499E-4</v>
      </c>
      <c r="U6430" s="3">
        <f>S6430*N6430/Q6430+$B$7*O6430/Q6430</f>
        <v>50.171178870906814</v>
      </c>
      <c r="V6430">
        <f>IF(U6430-H6430&lt;=10,10,U6430-H6430)</f>
        <v>33.871178870906817</v>
      </c>
      <c r="X6430">
        <f t="shared" si="505"/>
        <v>0</v>
      </c>
      <c r="Y6430">
        <f t="shared" si="506"/>
        <v>1</v>
      </c>
      <c r="AA6430">
        <f>((Y6430*V6430)+H6430+273)/(Y6430*V6430)</f>
        <v>9.5411848552011946</v>
      </c>
      <c r="AB6430">
        <f t="shared" si="507"/>
        <v>7.347173410598525E-6</v>
      </c>
      <c r="AD6430">
        <f>AA6430*$C$28</f>
        <v>5.3790982656129307</v>
      </c>
      <c r="AF6430">
        <f>(Q6430-X6430)/AD6430+X6430</f>
        <v>1.3032061548656578E-5</v>
      </c>
      <c r="AH6430">
        <f>Q6430/AF6430</f>
        <v>5.3790982656129307</v>
      </c>
      <c r="AK6430" s="2"/>
      <c r="AT6430" s="1"/>
    </row>
    <row r="6431" spans="6:46" x14ac:dyDescent="0.35">
      <c r="F6431" s="4">
        <v>44464.875</v>
      </c>
      <c r="H6431">
        <v>15.4</v>
      </c>
      <c r="I6431">
        <v>16.6875</v>
      </c>
      <c r="K6431" s="2">
        <v>1.6083493802737498E-5</v>
      </c>
      <c r="L6431">
        <v>1.3180610767401599E-4</v>
      </c>
      <c r="N6431">
        <f t="shared" si="503"/>
        <v>1.1258445661916248E-5</v>
      </c>
      <c r="O6431" s="2">
        <f t="shared" si="504"/>
        <v>3.9541832302204804E-5</v>
      </c>
      <c r="Q6431">
        <f>N6431+O6431</f>
        <v>5.0800277964121055E-5</v>
      </c>
      <c r="S6431">
        <f>IF(H6431&gt;$B$5,$B$5,($B$3 - $B$5)*(($B$5-H6431)/($B$5-$B$6))^(1/$B$2)+$B$5)</f>
        <v>26.133333333333333</v>
      </c>
      <c r="T6431">
        <f>K6431*S6431</f>
        <v>4.2031530471153995E-4</v>
      </c>
      <c r="U6431" s="3">
        <f>S6431*N6431/Q6431+$B$7*O6431/Q6431</f>
        <v>48.602519294543015</v>
      </c>
      <c r="V6431">
        <f>IF(U6431-H6431&lt;=10,10,U6431-H6431)</f>
        <v>33.202519294543016</v>
      </c>
      <c r="X6431">
        <f t="shared" si="505"/>
        <v>0</v>
      </c>
      <c r="Y6431">
        <f t="shared" si="506"/>
        <v>1</v>
      </c>
      <c r="AA6431">
        <f>((Y6431*V6431)+H6431+273)/(Y6431*V6431)</f>
        <v>9.6860878670553117</v>
      </c>
      <c r="AB6431">
        <f t="shared" si="507"/>
        <v>5.2446641679666027E-6</v>
      </c>
      <c r="AD6431">
        <f>AA6431*$C$28</f>
        <v>5.4607912158676024</v>
      </c>
      <c r="AF6431">
        <f>(Q6431-X6431)/AD6431+X6431</f>
        <v>9.3027321419117805E-6</v>
      </c>
      <c r="AH6431">
        <f>Q6431/AF6431</f>
        <v>5.4607912158676024</v>
      </c>
      <c r="AK6431" s="2"/>
      <c r="AT6431" s="1"/>
    </row>
    <row r="6432" spans="6:46" x14ac:dyDescent="0.35">
      <c r="F6432" s="4">
        <v>44464.916666666664</v>
      </c>
      <c r="H6432">
        <v>15.2</v>
      </c>
      <c r="I6432">
        <v>16.6875</v>
      </c>
      <c r="K6432" s="2">
        <v>1.6083493802737498E-5</v>
      </c>
      <c r="L6432" s="2">
        <v>8.7870819335558097E-5</v>
      </c>
      <c r="N6432">
        <f t="shared" si="503"/>
        <v>1.1258445661916248E-5</v>
      </c>
      <c r="O6432" s="2">
        <f t="shared" si="504"/>
        <v>2.6361245800667432E-5</v>
      </c>
      <c r="Q6432">
        <f>N6432+O6432</f>
        <v>3.7619691462583677E-5</v>
      </c>
      <c r="S6432">
        <f>IF(H6432&gt;$B$5,$B$5,($B$3 - $B$5)*(($B$5-H6432)/($B$5-$B$6))^(1/$B$2)+$B$5)</f>
        <v>26.400000000000002</v>
      </c>
      <c r="T6432">
        <f>K6432*S6432</f>
        <v>4.2460423639226999E-4</v>
      </c>
      <c r="U6432" s="3">
        <f>S6432*N6432/Q6432+$B$7*O6432/Q6432</f>
        <v>46.440877545445709</v>
      </c>
      <c r="V6432">
        <f>IF(U6432-H6432&lt;=10,10,U6432-H6432)</f>
        <v>31.240877545445709</v>
      </c>
      <c r="X6432">
        <f t="shared" si="505"/>
        <v>0</v>
      </c>
      <c r="Y6432">
        <f t="shared" si="506"/>
        <v>1</v>
      </c>
      <c r="AA6432">
        <f>((Y6432*V6432)+H6432+273)/(Y6432*V6432)</f>
        <v>10.225092975725765</v>
      </c>
      <c r="AB6432">
        <f t="shared" si="507"/>
        <v>3.6791539746281355E-6</v>
      </c>
      <c r="AD6432">
        <f>AA6432*$C$28</f>
        <v>5.7646697686057573</v>
      </c>
      <c r="AF6432">
        <f>(Q6432-X6432)/AD6432+X6432</f>
        <v>6.5259057279325077E-6</v>
      </c>
      <c r="AH6432">
        <f>Q6432/AF6432</f>
        <v>5.7646697686057573</v>
      </c>
      <c r="AK6432" s="2"/>
      <c r="AL6432" s="2"/>
      <c r="AT6432" s="1"/>
    </row>
    <row r="6433" spans="6:46" x14ac:dyDescent="0.35">
      <c r="F6433" s="4">
        <v>44464.958333333336</v>
      </c>
      <c r="H6433">
        <v>14.2</v>
      </c>
      <c r="I6433">
        <v>16.6875</v>
      </c>
      <c r="K6433" s="2">
        <v>1.6083493802737498E-5</v>
      </c>
      <c r="L6433" s="2">
        <v>7.2179540932405098E-5</v>
      </c>
      <c r="N6433">
        <f t="shared" si="503"/>
        <v>1.1258445661916248E-5</v>
      </c>
      <c r="O6433" s="2">
        <f t="shared" si="504"/>
        <v>2.1653862279721534E-5</v>
      </c>
      <c r="Q6433">
        <f>N6433+O6433</f>
        <v>3.2912307941637778E-5</v>
      </c>
      <c r="S6433">
        <f>IF(H6433&gt;$B$5,$B$5,($B$3 - $B$5)*(($B$5-H6433)/($B$5-$B$6))^(1/$B$2)+$B$5)</f>
        <v>27.733333333333334</v>
      </c>
      <c r="T6433">
        <f>K6433*S6433</f>
        <v>4.4604889479591997E-4</v>
      </c>
      <c r="U6433" s="3">
        <f>S6433*N6433/Q6433+$B$7*O6433/Q6433</f>
        <v>45.672781574825848</v>
      </c>
      <c r="V6433">
        <f>IF(U6433-H6433&lt;=10,10,U6433-H6433)</f>
        <v>31.472781574825849</v>
      </c>
      <c r="X6433">
        <f t="shared" si="505"/>
        <v>0</v>
      </c>
      <c r="Y6433">
        <f t="shared" si="506"/>
        <v>1</v>
      </c>
      <c r="AA6433">
        <f>((Y6433*V6433)+H6433+273)/(Y6433*V6433)</f>
        <v>10.125345318372586</v>
      </c>
      <c r="AB6433">
        <f t="shared" si="507"/>
        <v>3.2504874556641458E-6</v>
      </c>
      <c r="AD6433">
        <f>AA6433*$C$28</f>
        <v>5.7084343577201855</v>
      </c>
      <c r="AF6433">
        <f>(Q6433-X6433)/AD6433+X6433</f>
        <v>5.7655577482688584E-6</v>
      </c>
      <c r="AH6433">
        <f>Q6433/AF6433</f>
        <v>5.7084343577201855</v>
      </c>
      <c r="AK6433" s="2"/>
      <c r="AL6433" s="2"/>
      <c r="AT6433" s="1"/>
    </row>
    <row r="6434" spans="6:46" x14ac:dyDescent="0.35">
      <c r="F6434" s="4">
        <v>44465</v>
      </c>
      <c r="H6434">
        <v>13.1</v>
      </c>
      <c r="I6434">
        <v>18.591666666666701</v>
      </c>
      <c r="K6434" s="2">
        <v>1.6083493802737498E-5</v>
      </c>
      <c r="L6434" s="2">
        <v>5.17810488693555E-5</v>
      </c>
      <c r="N6434">
        <f t="shared" si="503"/>
        <v>1.1258445661916248E-5</v>
      </c>
      <c r="O6434" s="2">
        <f t="shared" si="504"/>
        <v>1.5534314660806651E-5</v>
      </c>
      <c r="Q6434">
        <f>N6434+O6434</f>
        <v>2.67927603227229E-5</v>
      </c>
      <c r="S6434">
        <f>IF(H6434&gt;$B$5,$B$5,($B$3 - $B$5)*(($B$5-H6434)/($B$5-$B$6))^(1/$B$2)+$B$5)</f>
        <v>29.200000000000003</v>
      </c>
      <c r="T6434">
        <f>K6434*S6434</f>
        <v>4.6963801903993503E-4</v>
      </c>
      <c r="U6434" s="3">
        <f>S6434*N6434/Q6434+$B$7*O6434/Q6434</f>
        <v>44.15871696015234</v>
      </c>
      <c r="V6434">
        <f>IF(U6434-H6434&lt;=10,10,U6434-H6434)</f>
        <v>31.058716960152339</v>
      </c>
      <c r="X6434">
        <f t="shared" si="505"/>
        <v>0</v>
      </c>
      <c r="Y6434">
        <f t="shared" si="506"/>
        <v>1</v>
      </c>
      <c r="AA6434">
        <f>((Y6434*V6434)+H6434+273)/(Y6434*V6434)</f>
        <v>10.211584637158712</v>
      </c>
      <c r="AB6434">
        <f t="shared" si="507"/>
        <v>2.6237612745457066E-6</v>
      </c>
      <c r="AD6434">
        <f>AA6434*$C$28</f>
        <v>5.7570540812817939</v>
      </c>
      <c r="AF6434">
        <f>(Q6434-X6434)/AD6434+X6434</f>
        <v>4.6539011001886501E-6</v>
      </c>
      <c r="AH6434">
        <f>Q6434/AF6434</f>
        <v>5.7570540812817939</v>
      </c>
      <c r="AK6434" s="2"/>
      <c r="AL6434" s="2"/>
      <c r="AT6434" s="1"/>
    </row>
    <row r="6435" spans="6:46" x14ac:dyDescent="0.35">
      <c r="F6435" s="4">
        <v>44465.041666666664</v>
      </c>
      <c r="H6435">
        <v>13.9</v>
      </c>
      <c r="I6435">
        <v>18.591666666666701</v>
      </c>
      <c r="K6435" s="2">
        <v>1.6083493802737498E-5</v>
      </c>
      <c r="L6435" s="2">
        <v>3.6089770466202603E-5</v>
      </c>
      <c r="N6435">
        <f t="shared" si="503"/>
        <v>1.1258445661916248E-5</v>
      </c>
      <c r="O6435" s="2">
        <f t="shared" si="504"/>
        <v>1.0826931139860782E-5</v>
      </c>
      <c r="Q6435">
        <f>N6435+O6435</f>
        <v>2.2085376801777032E-5</v>
      </c>
      <c r="S6435">
        <f>IF(H6435&gt;$B$5,$B$5,($B$3 - $B$5)*(($B$5-H6435)/($B$5-$B$6))^(1/$B$2)+$B$5)</f>
        <v>28.133333333333333</v>
      </c>
      <c r="T6435">
        <f>K6435*S6435</f>
        <v>4.5248229231701492E-4</v>
      </c>
      <c r="U6435" s="3">
        <f>S6435*N6435/Q6435+$B$7*O6435/Q6435</f>
        <v>41.304199855936105</v>
      </c>
      <c r="V6435">
        <f>IF(U6435-H6435&lt;=10,10,U6435-H6435)</f>
        <v>27.404199855936106</v>
      </c>
      <c r="X6435">
        <f t="shared" si="505"/>
        <v>0</v>
      </c>
      <c r="Y6435">
        <f t="shared" si="506"/>
        <v>1</v>
      </c>
      <c r="AA6435">
        <f>((Y6435*V6435)+H6435+273)/(Y6435*V6435)</f>
        <v>11.46919820714465</v>
      </c>
      <c r="AB6435">
        <f t="shared" si="507"/>
        <v>1.9256251747414315E-6</v>
      </c>
      <c r="AD6435">
        <f>AA6435*$C$28</f>
        <v>6.4660673826470783</v>
      </c>
      <c r="AF6435">
        <f>(Q6435-X6435)/AD6435+X6435</f>
        <v>3.4155809852905864E-6</v>
      </c>
      <c r="AH6435">
        <f>Q6435/AF6435</f>
        <v>6.4660673826470783</v>
      </c>
      <c r="AK6435" s="2"/>
      <c r="AL6435" s="2"/>
      <c r="AT6435" s="1"/>
    </row>
    <row r="6436" spans="6:46" x14ac:dyDescent="0.35">
      <c r="F6436" s="4">
        <v>44465.083333333336</v>
      </c>
      <c r="H6436">
        <v>14.4</v>
      </c>
      <c r="I6436">
        <v>18.591666666666701</v>
      </c>
      <c r="K6436" s="2">
        <v>1.6083493802737498E-5</v>
      </c>
      <c r="L6436" s="2">
        <v>2.1967765498549899E-5</v>
      </c>
      <c r="N6436">
        <f t="shared" si="503"/>
        <v>1.1258445661916248E-5</v>
      </c>
      <c r="O6436" s="2">
        <f t="shared" si="504"/>
        <v>6.5903296495649707E-6</v>
      </c>
      <c r="Q6436">
        <f>N6436+O6436</f>
        <v>1.7848775311481217E-5</v>
      </c>
      <c r="S6436">
        <f>IF(H6436&gt;$B$5,$B$5,($B$3 - $B$5)*(($B$5-H6436)/($B$5-$B$6))^(1/$B$2)+$B$5)</f>
        <v>27.466666666666665</v>
      </c>
      <c r="T6436">
        <f>K6436*S6436</f>
        <v>4.4175996311518993E-4</v>
      </c>
      <c r="U6436" s="3">
        <f>S6436*N6436/Q6436+$B$7*O6436/Q6436</f>
        <v>37.632839967156485</v>
      </c>
      <c r="V6436">
        <f>IF(U6436-H6436&lt;=10,10,U6436-H6436)</f>
        <v>23.232839967156487</v>
      </c>
      <c r="X6436">
        <f t="shared" si="505"/>
        <v>0</v>
      </c>
      <c r="Y6436">
        <f t="shared" si="506"/>
        <v>1</v>
      </c>
      <c r="AA6436">
        <f>((Y6436*V6436)+H6436+273)/(Y6436*V6436)</f>
        <v>13.370420508482306</v>
      </c>
      <c r="AB6436">
        <f t="shared" si="507"/>
        <v>1.33494494807832E-6</v>
      </c>
      <c r="AD6436">
        <f>AA6436*$C$28</f>
        <v>7.5379323280259563</v>
      </c>
      <c r="AF6436">
        <f>(Q6436-X6436)/AD6436+X6436</f>
        <v>2.3678609112899106E-6</v>
      </c>
      <c r="AH6436">
        <f>Q6436/AF6436</f>
        <v>7.5379323280259563</v>
      </c>
      <c r="AK6436" s="2"/>
      <c r="AL6436" s="2"/>
      <c r="AT6436" s="1"/>
    </row>
    <row r="6437" spans="6:46" x14ac:dyDescent="0.35">
      <c r="F6437" s="4">
        <v>44465.125</v>
      </c>
      <c r="H6437">
        <v>16.399999999999999</v>
      </c>
      <c r="I6437">
        <v>18.591666666666701</v>
      </c>
      <c r="K6437" s="2">
        <v>1.6814561702861898E-5</v>
      </c>
      <c r="L6437" s="2">
        <v>7.8456392015764602E-6</v>
      </c>
      <c r="N6437">
        <f t="shared" si="503"/>
        <v>1.1770193192003328E-5</v>
      </c>
      <c r="O6437" s="2">
        <f t="shared" si="504"/>
        <v>2.3536917604729385E-6</v>
      </c>
      <c r="Q6437">
        <f>N6437+O6437</f>
        <v>1.4123884952476267E-5</v>
      </c>
      <c r="S6437">
        <f>IF(H6437&gt;$B$5,$B$5,($B$3 - $B$5)*(($B$5-H6437)/($B$5-$B$6))^(1/$B$2)+$B$5)</f>
        <v>24.800000000000004</v>
      </c>
      <c r="T6437">
        <f>K6437*S6437</f>
        <v>4.1700113023097516E-4</v>
      </c>
      <c r="U6437" s="3">
        <f>S6437*N6437/Q6437+$B$7*O6437/Q6437</f>
        <v>29.832715248351015</v>
      </c>
      <c r="V6437">
        <f>IF(U6437-H6437&lt;=10,10,U6437-H6437)</f>
        <v>13.432715248351016</v>
      </c>
      <c r="X6437">
        <f t="shared" si="505"/>
        <v>0</v>
      </c>
      <c r="Y6437">
        <f t="shared" si="506"/>
        <v>1</v>
      </c>
      <c r="AA6437">
        <f>((Y6437*V6437)+H6437+273)/(Y6437*V6437)</f>
        <v>22.544415603950689</v>
      </c>
      <c r="AB6437">
        <f t="shared" si="507"/>
        <v>6.2649150905473872E-7</v>
      </c>
      <c r="AD6437">
        <f>AA6437*$C$28</f>
        <v>12.710017541307879</v>
      </c>
      <c r="AF6437">
        <f>(Q6437-X6437)/AD6437+X6437</f>
        <v>1.111240398101205E-6</v>
      </c>
      <c r="AH6437">
        <f>Q6437/AF6437</f>
        <v>12.710017541307879</v>
      </c>
      <c r="AK6437" s="2"/>
      <c r="AL6437" s="2"/>
      <c r="AT6437" s="1"/>
    </row>
    <row r="6438" spans="6:46" x14ac:dyDescent="0.35">
      <c r="F6438" s="4">
        <v>44465.166666666664</v>
      </c>
      <c r="H6438">
        <v>16.8</v>
      </c>
      <c r="I6438">
        <v>18.591666666666701</v>
      </c>
      <c r="K6438" s="2">
        <v>1.7545629602986299E-5</v>
      </c>
      <c r="L6438" s="2">
        <v>7.0610510155546498E-6</v>
      </c>
      <c r="N6438">
        <f t="shared" si="503"/>
        <v>1.2281940722090408E-5</v>
      </c>
      <c r="O6438" s="2">
        <f t="shared" si="504"/>
        <v>2.1183153046663953E-6</v>
      </c>
      <c r="Q6438">
        <f>N6438+O6438</f>
        <v>1.4400256026756803E-5</v>
      </c>
      <c r="S6438">
        <f>IF(H6438&gt;$B$5,$B$5,($B$3 - $B$5)*(($B$5-H6438)/($B$5-$B$6))^(1/$B$2)+$B$5)</f>
        <v>24.266666666666666</v>
      </c>
      <c r="T6438">
        <f>K6438*S6438</f>
        <v>4.2577394503246749E-4</v>
      </c>
      <c r="U6438" s="3">
        <f>S6438*N6438/Q6438+$B$7*O6438/Q6438</f>
        <v>28.787620338771355</v>
      </c>
      <c r="V6438">
        <f>IF(U6438-H6438&lt;=10,10,U6438-H6438)</f>
        <v>11.987620338771354</v>
      </c>
      <c r="X6438">
        <f t="shared" si="505"/>
        <v>0</v>
      </c>
      <c r="Y6438">
        <f t="shared" si="506"/>
        <v>1</v>
      </c>
      <c r="AA6438">
        <f>((Y6438*V6438)+H6438+273)/(Y6438*V6438)</f>
        <v>25.174939797075893</v>
      </c>
      <c r="AB6438">
        <f t="shared" si="507"/>
        <v>5.7200756557238771E-7</v>
      </c>
      <c r="AD6438">
        <f>AA6438*$C$28</f>
        <v>14.193045942877848</v>
      </c>
      <c r="AF6438">
        <f>(Q6438-X6438)/AD6438+X6438</f>
        <v>1.0145994090847663E-6</v>
      </c>
      <c r="AH6438">
        <f>Q6438/AF6438</f>
        <v>14.193045942877847</v>
      </c>
      <c r="AK6438" s="2"/>
      <c r="AL6438" s="2"/>
      <c r="AT6438" s="1"/>
    </row>
    <row r="6439" spans="6:46" x14ac:dyDescent="0.35">
      <c r="F6439" s="4">
        <v>44465.208333333336</v>
      </c>
      <c r="H6439">
        <v>17</v>
      </c>
      <c r="I6439">
        <v>18.591666666666701</v>
      </c>
      <c r="K6439" s="2">
        <v>1.7545629602986299E-5</v>
      </c>
      <c r="L6439" s="2">
        <v>7.0610510155546498E-6</v>
      </c>
      <c r="N6439">
        <f t="shared" si="503"/>
        <v>1.2281940722090408E-5</v>
      </c>
      <c r="O6439" s="2">
        <f t="shared" si="504"/>
        <v>2.1183153046663953E-6</v>
      </c>
      <c r="Q6439">
        <f>N6439+O6439</f>
        <v>1.4400256026756803E-5</v>
      </c>
      <c r="S6439">
        <f>IF(H6439&gt;$B$5,$B$5,($B$3 - $B$5)*(($B$5-H6439)/($B$5-$B$6))^(1/$B$2)+$B$5)</f>
        <v>24</v>
      </c>
      <c r="T6439">
        <f>K6439*S6439</f>
        <v>4.2109511047167116E-4</v>
      </c>
      <c r="U6439" s="3">
        <f>S6439*N6439/Q6439+$B$7*O6439/Q6439</f>
        <v>28.560181035853972</v>
      </c>
      <c r="V6439">
        <f>IF(U6439-H6439&lt;=10,10,U6439-H6439)</f>
        <v>11.560181035853972</v>
      </c>
      <c r="X6439">
        <f t="shared" si="505"/>
        <v>0</v>
      </c>
      <c r="Y6439">
        <f t="shared" si="506"/>
        <v>1</v>
      </c>
      <c r="AA6439">
        <f>((Y6439*V6439)+H6439+273)/(Y6439*V6439)</f>
        <v>26.086112328220747</v>
      </c>
      <c r="AB6439">
        <f t="shared" si="507"/>
        <v>5.5202767838955331E-7</v>
      </c>
      <c r="AD6439">
        <f>AA6439*$C$28</f>
        <v>14.706743838510128</v>
      </c>
      <c r="AF6439">
        <f>(Q6439-X6439)/AD6439+X6439</f>
        <v>9.7916004962629627E-7</v>
      </c>
      <c r="AH6439">
        <f>Q6439/AF6439</f>
        <v>14.706743838510127</v>
      </c>
      <c r="AK6439" s="2"/>
      <c r="AL6439" s="2"/>
      <c r="AT6439" s="1"/>
    </row>
    <row r="6440" spans="6:46" x14ac:dyDescent="0.35">
      <c r="F6440" s="4">
        <v>44465.25</v>
      </c>
      <c r="H6440">
        <v>17.2</v>
      </c>
      <c r="I6440">
        <v>18.591666666666701</v>
      </c>
      <c r="K6440" s="2">
        <v>1.7545629602986299E-5</v>
      </c>
      <c r="L6440" s="2">
        <v>2.90287679823762E-5</v>
      </c>
      <c r="N6440">
        <f t="shared" si="503"/>
        <v>1.2281940722090408E-5</v>
      </c>
      <c r="O6440" s="2">
        <f t="shared" si="504"/>
        <v>8.7086303947128611E-6</v>
      </c>
      <c r="Q6440">
        <f>N6440+O6440</f>
        <v>2.0990571116803271E-5</v>
      </c>
      <c r="S6440">
        <f>IF(H6440&gt;$B$5,$B$5,($B$3 - $B$5)*(($B$5-H6440)/($B$5-$B$6))^(1/$B$2)+$B$5)</f>
        <v>23.733333333333334</v>
      </c>
      <c r="T6440">
        <f>K6440*S6440</f>
        <v>4.1641627591087484E-4</v>
      </c>
      <c r="U6440" s="3">
        <f>S6440*N6440/Q6440+$B$7*O6440/Q6440</f>
        <v>36.705340724628968</v>
      </c>
      <c r="V6440">
        <f>IF(U6440-H6440&lt;=10,10,U6440-H6440)</f>
        <v>19.505340724628969</v>
      </c>
      <c r="X6440">
        <f t="shared" si="505"/>
        <v>0</v>
      </c>
      <c r="Y6440">
        <f t="shared" si="506"/>
        <v>1</v>
      </c>
      <c r="AA6440">
        <f>((Y6440*V6440)+H6440+273)/(Y6440*V6440)</f>
        <v>15.877976452550289</v>
      </c>
      <c r="AB6440">
        <f t="shared" si="507"/>
        <v>1.3219928357704427E-6</v>
      </c>
      <c r="AD6440">
        <f>AA6440*$C$28</f>
        <v>8.9516340887994676</v>
      </c>
      <c r="AF6440">
        <f>(Q6440-X6440)/AD6440+X6440</f>
        <v>2.3448870796749002E-6</v>
      </c>
      <c r="AH6440">
        <f>Q6440/AF6440</f>
        <v>8.9516340887994676</v>
      </c>
      <c r="AK6440" s="2"/>
      <c r="AL6440" s="2"/>
      <c r="AT6440" s="1"/>
    </row>
    <row r="6441" spans="6:46" x14ac:dyDescent="0.35">
      <c r="F6441" s="4">
        <v>44465.291666666664</v>
      </c>
      <c r="H6441">
        <v>16.899999999999999</v>
      </c>
      <c r="I6441">
        <v>18.591666666666701</v>
      </c>
      <c r="K6441" s="2">
        <v>1.7545629602986299E-5</v>
      </c>
      <c r="L6441" s="2">
        <v>8.6301545900057796E-5</v>
      </c>
      <c r="N6441">
        <f t="shared" si="503"/>
        <v>1.2281940722090408E-5</v>
      </c>
      <c r="O6441" s="2">
        <f t="shared" si="504"/>
        <v>2.5890463770017342E-5</v>
      </c>
      <c r="Q6441">
        <f>N6441+O6441</f>
        <v>3.817240449210775E-5</v>
      </c>
      <c r="S6441">
        <f>IF(H6441&gt;$B$5,$B$5,($B$3 - $B$5)*(($B$5-H6441)/($B$5-$B$6))^(1/$B$2)+$B$5)</f>
        <v>24.133333333333333</v>
      </c>
      <c r="T6441">
        <f>K6441*S6441</f>
        <v>4.2343452775206935E-4</v>
      </c>
      <c r="U6441" s="3">
        <f>S6441*N6441/Q6441+$B$7*O6441/Q6441</f>
        <v>45.068674600603046</v>
      </c>
      <c r="V6441">
        <f>IF(U6441-H6441&lt;=10,10,U6441-H6441)</f>
        <v>28.168674600603048</v>
      </c>
      <c r="X6441">
        <f t="shared" si="505"/>
        <v>0</v>
      </c>
      <c r="Y6441">
        <f t="shared" si="506"/>
        <v>1</v>
      </c>
      <c r="AA6441">
        <f>((Y6441*V6441)+H6441+273)/(Y6441*V6441)</f>
        <v>11.291574030742423</v>
      </c>
      <c r="AB6441">
        <f t="shared" si="507"/>
        <v>3.3806096818901971E-6</v>
      </c>
      <c r="AD6441">
        <f>AA6441*$C$28</f>
        <v>6.3659270003238806</v>
      </c>
      <c r="AF6441">
        <f>(Q6441-X6441)/AD6441+X6441</f>
        <v>5.9963622721664329E-6</v>
      </c>
      <c r="AH6441">
        <f>Q6441/AF6441</f>
        <v>6.3659270003238806</v>
      </c>
      <c r="AK6441" s="2"/>
      <c r="AL6441" s="2"/>
      <c r="AT6441" s="1"/>
    </row>
    <row r="6442" spans="6:46" x14ac:dyDescent="0.35">
      <c r="F6442" s="4">
        <v>44465.333333333336</v>
      </c>
      <c r="H6442">
        <v>17.5</v>
      </c>
      <c r="I6442">
        <v>18.591666666666701</v>
      </c>
      <c r="K6442" s="2">
        <v>1.64490277527997E-5</v>
      </c>
      <c r="L6442">
        <v>1.78879457566192E-4</v>
      </c>
      <c r="N6442">
        <f t="shared" si="503"/>
        <v>1.1514319426959789E-5</v>
      </c>
      <c r="O6442" s="2">
        <f t="shared" si="504"/>
        <v>5.366383726985761E-5</v>
      </c>
      <c r="Q6442">
        <f>N6442+O6442</f>
        <v>6.5178156696817406E-5</v>
      </c>
      <c r="S6442">
        <f>IF(H6442&gt;$B$5,$B$5,($B$3 - $B$5)*(($B$5-H6442)/($B$5-$B$6))^(1/$B$2)+$B$5)</f>
        <v>23.333333333333332</v>
      </c>
      <c r="T6442">
        <f>K6442*S6442</f>
        <v>3.8381064756532634E-4</v>
      </c>
      <c r="U6442" s="3">
        <f>S6442*N6442/Q6442+$B$7*O6442/Q6442</f>
        <v>49.405792773748935</v>
      </c>
      <c r="V6442">
        <f>IF(U6442-H6442&lt;=10,10,U6442-H6442)</f>
        <v>31.905792773748935</v>
      </c>
      <c r="X6442">
        <f t="shared" si="505"/>
        <v>0</v>
      </c>
      <c r="Y6442">
        <f t="shared" si="506"/>
        <v>1</v>
      </c>
      <c r="AA6442">
        <f>((Y6442*V6442)+H6442+273)/(Y6442*V6442)</f>
        <v>10.104929692861733</v>
      </c>
      <c r="AB6442">
        <f t="shared" si="507"/>
        <v>6.4501346053758484E-6</v>
      </c>
      <c r="AD6442">
        <f>AA6442*$C$28</f>
        <v>5.696924502556131</v>
      </c>
      <c r="AF6442">
        <f>(Q6442-X6442)/AD6442+X6442</f>
        <v>1.1440937415893938E-5</v>
      </c>
      <c r="AH6442">
        <f>Q6442/AF6442</f>
        <v>5.696924502556131</v>
      </c>
      <c r="AK6442" s="2"/>
      <c r="AT6442" s="1"/>
    </row>
    <row r="6443" spans="6:46" x14ac:dyDescent="0.35">
      <c r="F6443" s="4">
        <v>44465.375</v>
      </c>
      <c r="H6443">
        <v>18.8</v>
      </c>
      <c r="I6443">
        <v>18.591666666666701</v>
      </c>
      <c r="K6443" s="2">
        <v>1.49868919525508E-5</v>
      </c>
      <c r="L6443">
        <v>2.7459615876196798E-4</v>
      </c>
      <c r="N6443">
        <f t="shared" si="503"/>
        <v>1.049082436678556E-5</v>
      </c>
      <c r="O6443" s="2">
        <f t="shared" si="504"/>
        <v>8.2378847628590408E-5</v>
      </c>
      <c r="Q6443">
        <f>N6443+O6443</f>
        <v>9.2869671995375965E-5</v>
      </c>
      <c r="S6443">
        <f>IF(H6443&gt;$B$5,$B$5,($B$3 - $B$5)*(($B$5-H6443)/($B$5-$B$6))^(1/$B$2)+$B$5)</f>
        <v>21.599999999999998</v>
      </c>
      <c r="T6443">
        <f>K6443*S6443</f>
        <v>3.2371686617509724E-4</v>
      </c>
      <c r="U6443" s="3">
        <f>S6443*N6443/Q6443+$B$7*O6443/Q6443</f>
        <v>51.227040256284269</v>
      </c>
      <c r="V6443">
        <f>IF(U6443-H6443&lt;=10,10,U6443-H6443)</f>
        <v>32.427040256284272</v>
      </c>
      <c r="X6443">
        <f t="shared" si="505"/>
        <v>0</v>
      </c>
      <c r="Y6443">
        <f t="shared" si="506"/>
        <v>1</v>
      </c>
      <c r="AA6443">
        <f>((Y6443*V6443)+H6443+273)/(Y6443*V6443)</f>
        <v>9.9986627732221098</v>
      </c>
      <c r="AB6443">
        <f t="shared" si="507"/>
        <v>9.2882092437495361E-6</v>
      </c>
      <c r="AD6443">
        <f>AA6443*$C$28</f>
        <v>5.6370136831138353</v>
      </c>
      <c r="AF6443">
        <f>(Q6443-X6443)/AD6443+X6443</f>
        <v>1.6474977215963685E-5</v>
      </c>
      <c r="AH6443">
        <f>Q6443/AF6443</f>
        <v>5.6370136831138344</v>
      </c>
      <c r="AK6443" s="2"/>
      <c r="AT6443" s="1"/>
    </row>
    <row r="6444" spans="6:46" x14ac:dyDescent="0.35">
      <c r="F6444" s="4">
        <v>44465.416666666664</v>
      </c>
      <c r="H6444">
        <v>20.8</v>
      </c>
      <c r="I6444">
        <v>18.591666666666701</v>
      </c>
      <c r="K6444" s="2">
        <v>1.3524756152302E-5</v>
      </c>
      <c r="L6444">
        <v>3.12255566651633E-4</v>
      </c>
      <c r="N6444">
        <f t="shared" si="503"/>
        <v>9.4673293066113996E-6</v>
      </c>
      <c r="O6444" s="2">
        <f t="shared" si="504"/>
        <v>9.3676669995489917E-5</v>
      </c>
      <c r="Q6444">
        <f>N6444+O6444</f>
        <v>1.0314399930210131E-4</v>
      </c>
      <c r="S6444">
        <f>IF(H6444&gt;$B$5,$B$5,($B$3 - $B$5)*(($B$5-H6444)/($B$5-$B$6))^(1/$B$2)+$B$5)</f>
        <v>20</v>
      </c>
      <c r="T6444">
        <f>K6444*S6444</f>
        <v>2.7049512304603998E-4</v>
      </c>
      <c r="U6444" s="3">
        <f>S6444*N6444/Q6444+$B$7*O6444/Q6444</f>
        <v>51.787437679618378</v>
      </c>
      <c r="V6444">
        <f>IF(U6444-H6444&lt;=10,10,U6444-H6444)</f>
        <v>30.987437679618377</v>
      </c>
      <c r="X6444">
        <f t="shared" si="505"/>
        <v>0</v>
      </c>
      <c r="Y6444">
        <f t="shared" si="506"/>
        <v>1</v>
      </c>
      <c r="AA6444">
        <f>((Y6444*V6444)+H6444+273)/(Y6444*V6444)</f>
        <v>10.481261504665921</v>
      </c>
      <c r="AB6444">
        <f t="shared" si="507"/>
        <v>9.8408001037074503E-6</v>
      </c>
      <c r="AD6444">
        <f>AA6444*$C$28</f>
        <v>5.9090916313658575</v>
      </c>
      <c r="AF6444">
        <f>(Q6444-X6444)/AD6444+X6444</f>
        <v>1.7455136209871244E-5</v>
      </c>
      <c r="AH6444">
        <f>Q6444/AF6444</f>
        <v>5.9090916313658566</v>
      </c>
      <c r="AK6444" s="2"/>
      <c r="AT6444" s="1"/>
    </row>
    <row r="6445" spans="6:46" x14ac:dyDescent="0.35">
      <c r="F6445" s="4">
        <v>44465.458333333336</v>
      </c>
      <c r="H6445">
        <v>21.5</v>
      </c>
      <c r="I6445">
        <v>18.591666666666701</v>
      </c>
      <c r="K6445" s="2">
        <v>1.31592222022397E-5</v>
      </c>
      <c r="L6445">
        <v>3.0754798900377398E-4</v>
      </c>
      <c r="N6445">
        <f t="shared" si="503"/>
        <v>9.2114555415677893E-6</v>
      </c>
      <c r="O6445" s="2">
        <f t="shared" si="504"/>
        <v>9.2264396701132213E-5</v>
      </c>
      <c r="Q6445">
        <f>N6445+O6445</f>
        <v>1.0147585224270001E-4</v>
      </c>
      <c r="S6445">
        <f>IF(H6445&gt;$B$5,$B$5,($B$3 - $B$5)*(($B$5-H6445)/($B$5-$B$6))^(1/$B$2)+$B$5)</f>
        <v>20</v>
      </c>
      <c r="T6445">
        <f>K6445*S6445</f>
        <v>2.6318444404479401E-4</v>
      </c>
      <c r="U6445" s="3">
        <f>S6445*N6445/Q6445+$B$7*O6445/Q6445</f>
        <v>51.822880154937891</v>
      </c>
      <c r="V6445">
        <f>IF(U6445-H6445&lt;=10,10,U6445-H6445)</f>
        <v>30.322880154937891</v>
      </c>
      <c r="X6445">
        <f t="shared" si="505"/>
        <v>0</v>
      </c>
      <c r="Y6445">
        <f t="shared" si="506"/>
        <v>1</v>
      </c>
      <c r="AA6445">
        <f>((Y6445*V6445)+H6445+273)/(Y6445*V6445)</f>
        <v>10.712138111393832</v>
      </c>
      <c r="AB6445">
        <f t="shared" si="507"/>
        <v>9.4729783342474346E-6</v>
      </c>
      <c r="AD6445">
        <f>AA6445*$C$28</f>
        <v>6.0392544962163059</v>
      </c>
      <c r="AF6445">
        <f>(Q6445-X6445)/AD6445+X6445</f>
        <v>1.6802711709909946E-5</v>
      </c>
      <c r="AH6445">
        <f>Q6445/AF6445</f>
        <v>6.0392544962163059</v>
      </c>
      <c r="AK6445" s="2"/>
      <c r="AT6445" s="1"/>
    </row>
    <row r="6446" spans="6:46" x14ac:dyDescent="0.35">
      <c r="F6446" s="4">
        <v>44465.5</v>
      </c>
      <c r="H6446">
        <v>22.7</v>
      </c>
      <c r="I6446">
        <v>18.591666666666701</v>
      </c>
      <c r="K6446" s="2">
        <v>1.31592222022397E-5</v>
      </c>
      <c r="L6446">
        <v>2.6831979299589198E-4</v>
      </c>
      <c r="N6446">
        <f t="shared" si="503"/>
        <v>9.2114555415677893E-6</v>
      </c>
      <c r="O6446" s="2">
        <f t="shared" si="504"/>
        <v>8.049593789876761E-5</v>
      </c>
      <c r="Q6446">
        <f>N6446+O6446</f>
        <v>8.9707393440335392E-5</v>
      </c>
      <c r="S6446">
        <f>IF(H6446&gt;$B$5,$B$5,($B$3 - $B$5)*(($B$5-H6446)/($B$5-$B$6))^(1/$B$2)+$B$5)</f>
        <v>20</v>
      </c>
      <c r="T6446">
        <f>K6446*S6446</f>
        <v>2.6318444404479401E-4</v>
      </c>
      <c r="U6446" s="3">
        <f>S6446*N6446/Q6446+$B$7*O6446/Q6446</f>
        <v>51.406082803316515</v>
      </c>
      <c r="V6446">
        <f>IF(U6446-H6446&lt;=10,10,U6446-H6446)</f>
        <v>28.706082803316516</v>
      </c>
      <c r="X6446">
        <f t="shared" si="505"/>
        <v>0</v>
      </c>
      <c r="Y6446">
        <f t="shared" si="506"/>
        <v>1</v>
      </c>
      <c r="AA6446">
        <f>((Y6446*V6446)+H6446+273)/(Y6446*V6446)</f>
        <v>11.300952659616684</v>
      </c>
      <c r="AB6446">
        <f t="shared" si="507"/>
        <v>7.9380381585792941E-6</v>
      </c>
      <c r="AD6446">
        <f>AA6446*$C$28</f>
        <v>6.3712144533055577</v>
      </c>
      <c r="AF6446">
        <f>(Q6446-X6446)/AD6446+X6446</f>
        <v>1.4080108917663692E-5</v>
      </c>
      <c r="AH6446">
        <f>Q6446/AF6446</f>
        <v>6.3712144533055577</v>
      </c>
      <c r="AK6446" s="2"/>
      <c r="AT6446" s="1"/>
    </row>
    <row r="6447" spans="6:46" x14ac:dyDescent="0.35">
      <c r="F6447" s="4">
        <v>44465.541666666664</v>
      </c>
      <c r="H6447">
        <v>22.5</v>
      </c>
      <c r="I6447">
        <v>18.591666666666701</v>
      </c>
      <c r="K6447" s="2">
        <v>1.27936882521775E-5</v>
      </c>
      <c r="L6447">
        <v>2.22815231221933E-4</v>
      </c>
      <c r="N6447">
        <f t="shared" si="503"/>
        <v>8.9555817765242501E-6</v>
      </c>
      <c r="O6447" s="2">
        <f t="shared" si="504"/>
        <v>6.684456936657991E-5</v>
      </c>
      <c r="Q6447">
        <f>N6447+O6447</f>
        <v>7.5800151143104162E-5</v>
      </c>
      <c r="S6447">
        <f>IF(H6447&gt;$B$5,$B$5,($B$3 - $B$5)*(($B$5-H6447)/($B$5-$B$6))^(1/$B$2)+$B$5)</f>
        <v>20</v>
      </c>
      <c r="T6447">
        <f>K6447*S6447</f>
        <v>2.5587376504354999E-4</v>
      </c>
      <c r="U6447" s="3">
        <f>S6447*N6447/Q6447+$B$7*O6447/Q6447</f>
        <v>50.864845155960296</v>
      </c>
      <c r="V6447">
        <f>IF(U6447-H6447&lt;=10,10,U6447-H6447)</f>
        <v>28.364845155960296</v>
      </c>
      <c r="X6447">
        <f t="shared" si="505"/>
        <v>0</v>
      </c>
      <c r="Y6447">
        <f t="shared" si="506"/>
        <v>1</v>
      </c>
      <c r="AA6447">
        <f>((Y6447*V6447)+H6447+273)/(Y6447*V6447)</f>
        <v>11.417825247246475</v>
      </c>
      <c r="AB6447">
        <f t="shared" si="507"/>
        <v>6.63875558626054E-6</v>
      </c>
      <c r="AD6447">
        <f>AA6447*$C$28</f>
        <v>6.4371045018642956</v>
      </c>
      <c r="AF6447">
        <f>(Q6447-X6447)/AD6447+X6447</f>
        <v>1.1775504207078065E-5</v>
      </c>
      <c r="AH6447">
        <f>Q6447/AF6447</f>
        <v>6.4371045018642956</v>
      </c>
      <c r="AK6447" s="2"/>
      <c r="AT6447" s="1"/>
    </row>
    <row r="6448" spans="6:46" x14ac:dyDescent="0.35">
      <c r="F6448" s="4">
        <v>44465.583333333336</v>
      </c>
      <c r="H6448">
        <v>21.8</v>
      </c>
      <c r="I6448">
        <v>18.591666666666701</v>
      </c>
      <c r="K6448" s="2">
        <v>1.16970864019909E-5</v>
      </c>
      <c r="L6448">
        <v>1.6475793791582199E-4</v>
      </c>
      <c r="N6448">
        <f t="shared" si="503"/>
        <v>8.1879604813936292E-6</v>
      </c>
      <c r="O6448" s="2">
        <f t="shared" si="504"/>
        <v>4.9427381374746602E-5</v>
      </c>
      <c r="Q6448">
        <f>N6448+O6448</f>
        <v>5.7615341856140235E-5</v>
      </c>
      <c r="S6448">
        <f>IF(H6448&gt;$B$5,$B$5,($B$3 - $B$5)*(($B$5-H6448)/($B$5-$B$6))^(1/$B$2)+$B$5)</f>
        <v>20</v>
      </c>
      <c r="T6448">
        <f>K6448*S6448</f>
        <v>2.3394172803981801E-4</v>
      </c>
      <c r="U6448" s="3">
        <f>S6448*N6448/Q6448+$B$7*O6448/Q6448</f>
        <v>50.026001623589508</v>
      </c>
      <c r="V6448">
        <f>IF(U6448-H6448&lt;=10,10,U6448-H6448)</f>
        <v>28.226001623589507</v>
      </c>
      <c r="X6448">
        <f t="shared" si="505"/>
        <v>0</v>
      </c>
      <c r="Y6448">
        <f t="shared" si="506"/>
        <v>1</v>
      </c>
      <c r="AA6448">
        <f>((Y6448*V6448)+H6448+273)/(Y6448*V6448)</f>
        <v>11.444270638517388</v>
      </c>
      <c r="AB6448">
        <f t="shared" si="507"/>
        <v>5.0344267167387029E-6</v>
      </c>
      <c r="AD6448">
        <f>AA6448*$C$28</f>
        <v>6.4520137988203521</v>
      </c>
      <c r="AF6448">
        <f>(Q6448-X6448)/AD6448+X6448</f>
        <v>8.9298230990569609E-6</v>
      </c>
      <c r="AH6448">
        <f>Q6448/AF6448</f>
        <v>6.4520137988203521</v>
      </c>
      <c r="AK6448" s="2"/>
      <c r="AT6448" s="1"/>
    </row>
    <row r="6449" spans="6:46" x14ac:dyDescent="0.35">
      <c r="F6449" s="4">
        <v>44465.625</v>
      </c>
      <c r="H6449">
        <v>21.5</v>
      </c>
      <c r="I6449">
        <v>18.591666666666701</v>
      </c>
      <c r="K6449" s="2">
        <v>1.27936882521775E-5</v>
      </c>
      <c r="L6449">
        <v>1.11407615610967E-4</v>
      </c>
      <c r="N6449">
        <f t="shared" si="503"/>
        <v>8.9555817765242501E-6</v>
      </c>
      <c r="O6449" s="2">
        <f t="shared" si="504"/>
        <v>3.3422284683290104E-5</v>
      </c>
      <c r="Q6449">
        <f>N6449+O6449</f>
        <v>4.2377866459814356E-5</v>
      </c>
      <c r="S6449">
        <f>IF(H6449&gt;$B$5,$B$5,($B$3 - $B$5)*(($B$5-H6449)/($B$5-$B$6))^(1/$B$2)+$B$5)</f>
        <v>20</v>
      </c>
      <c r="T6449">
        <f>K6449*S6449</f>
        <v>2.5587376504354999E-4</v>
      </c>
      <c r="U6449" s="3">
        <f>S6449*N6449/Q6449+$B$7*O6449/Q6449</f>
        <v>47.603559632347711</v>
      </c>
      <c r="V6449">
        <f>IF(U6449-H6449&lt;=10,10,U6449-H6449)</f>
        <v>26.103559632347711</v>
      </c>
      <c r="X6449">
        <f t="shared" si="505"/>
        <v>0</v>
      </c>
      <c r="Y6449">
        <f t="shared" si="506"/>
        <v>1</v>
      </c>
      <c r="AA6449">
        <f>((Y6449*V6449)+H6449+273)/(Y6449*V6449)</f>
        <v>12.281986217506272</v>
      </c>
      <c r="AB6449">
        <f t="shared" si="507"/>
        <v>3.4504082409252804E-6</v>
      </c>
      <c r="AD6449">
        <f>AA6449*$C$28</f>
        <v>6.924298372109968</v>
      </c>
      <c r="AF6449">
        <f>(Q6449-X6449)/AD6449+X6449</f>
        <v>6.1201675870158951E-6</v>
      </c>
      <c r="AH6449">
        <f>Q6449/AF6449</f>
        <v>6.924298372109968</v>
      </c>
      <c r="AK6449" s="2"/>
      <c r="AT6449" s="1"/>
    </row>
    <row r="6450" spans="6:46" x14ac:dyDescent="0.35">
      <c r="F6450" s="4">
        <v>44465.666666666664</v>
      </c>
      <c r="H6450">
        <v>20.8</v>
      </c>
      <c r="I6450">
        <v>18.591666666666701</v>
      </c>
      <c r="K6450" s="2">
        <v>1.31592222022397E-5</v>
      </c>
      <c r="L6450" s="2">
        <v>9.2578154324775595E-5</v>
      </c>
      <c r="N6450">
        <f t="shared" si="503"/>
        <v>9.2114555415677893E-6</v>
      </c>
      <c r="O6450" s="2">
        <f t="shared" si="504"/>
        <v>2.7773446297432682E-5</v>
      </c>
      <c r="Q6450">
        <f>N6450+O6450</f>
        <v>3.6984901839000474E-5</v>
      </c>
      <c r="S6450">
        <f>IF(H6450&gt;$B$5,$B$5,($B$3 - $B$5)*(($B$5-H6450)/($B$5-$B$6))^(1/$B$2)+$B$5)</f>
        <v>20</v>
      </c>
      <c r="T6450">
        <f>K6450*S6450</f>
        <v>2.6318444404479401E-4</v>
      </c>
      <c r="U6450" s="3">
        <f>S6450*N6450/Q6450+$B$7*O6450/Q6450</f>
        <v>46.282903889854261</v>
      </c>
      <c r="V6450">
        <f>IF(U6450-H6450&lt;=10,10,U6450-H6450)</f>
        <v>25.48290388985426</v>
      </c>
      <c r="X6450">
        <f t="shared" si="505"/>
        <v>0</v>
      </c>
      <c r="Y6450">
        <f t="shared" si="506"/>
        <v>1</v>
      </c>
      <c r="AA6450">
        <f>((Y6450*V6450)+H6450+273)/(Y6450*V6450)</f>
        <v>12.529298280521839</v>
      </c>
      <c r="AB6450">
        <f t="shared" si="507"/>
        <v>2.9518733620140194E-6</v>
      </c>
      <c r="AD6450">
        <f>AA6450*$C$28</f>
        <v>7.0637271652233302</v>
      </c>
      <c r="AF6450">
        <f>(Q6450-X6450)/AD6450+X6450</f>
        <v>5.2358904830140256E-6</v>
      </c>
      <c r="AH6450">
        <f>Q6450/AF6450</f>
        <v>7.0637271652233302</v>
      </c>
      <c r="AK6450" s="2"/>
      <c r="AL6450" s="2"/>
      <c r="AT6450" s="1"/>
    </row>
    <row r="6451" spans="6:46" x14ac:dyDescent="0.35">
      <c r="F6451" s="4">
        <v>44465.708333333336</v>
      </c>
      <c r="H6451">
        <v>20.7</v>
      </c>
      <c r="I6451">
        <v>18.591666666666701</v>
      </c>
      <c r="K6451" s="2">
        <v>1.42558240524264E-5</v>
      </c>
      <c r="L6451">
        <v>1.06700280621749E-4</v>
      </c>
      <c r="N6451">
        <f t="shared" si="503"/>
        <v>9.9790768366984796E-6</v>
      </c>
      <c r="O6451" s="2">
        <f t="shared" si="504"/>
        <v>3.2010084186524702E-5</v>
      </c>
      <c r="Q6451">
        <f>N6451+O6451</f>
        <v>4.1989161023223178E-5</v>
      </c>
      <c r="S6451">
        <f>IF(H6451&gt;$B$5,$B$5,($B$3 - $B$5)*(($B$5-H6451)/($B$5-$B$6))^(1/$B$2)+$B$5)</f>
        <v>20</v>
      </c>
      <c r="T6451">
        <f>K6451*S6451</f>
        <v>2.8511648104852802E-4</v>
      </c>
      <c r="U6451" s="3">
        <f>S6451*N6451/Q6451+$B$7*O6451/Q6451</f>
        <v>46.681955991183656</v>
      </c>
      <c r="V6451">
        <f>IF(U6451-H6451&lt;=10,10,U6451-H6451)</f>
        <v>25.981955991183657</v>
      </c>
      <c r="X6451">
        <f t="shared" si="505"/>
        <v>0</v>
      </c>
      <c r="Y6451">
        <f t="shared" si="506"/>
        <v>1</v>
      </c>
      <c r="AA6451">
        <f>((Y6451*V6451)+H6451+273)/(Y6451*V6451)</f>
        <v>12.30399882517159</v>
      </c>
      <c r="AB6451">
        <f t="shared" si="507"/>
        <v>3.4126434519256875E-6</v>
      </c>
      <c r="AD6451">
        <f>AA6451*$C$28</f>
        <v>6.9367085686957282</v>
      </c>
      <c r="AF6451">
        <f>(Q6451-X6451)/AD6451+X6451</f>
        <v>6.0531822271896557E-6</v>
      </c>
      <c r="AH6451">
        <f>Q6451/AF6451</f>
        <v>6.9367085686957282</v>
      </c>
      <c r="AK6451" s="2"/>
      <c r="AT6451" s="1"/>
    </row>
    <row r="6452" spans="6:46" x14ac:dyDescent="0.35">
      <c r="F6452" s="4">
        <v>44465.75</v>
      </c>
      <c r="H6452">
        <v>20</v>
      </c>
      <c r="I6452">
        <v>18.591666666666701</v>
      </c>
      <c r="K6452" s="2">
        <v>1.46213580024886E-5</v>
      </c>
      <c r="L6452">
        <v>1.3808247344009199E-4</v>
      </c>
      <c r="N6452">
        <f t="shared" si="503"/>
        <v>1.0234950601742019E-5</v>
      </c>
      <c r="O6452" s="2">
        <f t="shared" si="504"/>
        <v>4.1424742032027601E-5</v>
      </c>
      <c r="Q6452">
        <f>N6452+O6452</f>
        <v>5.1659692633769622E-5</v>
      </c>
      <c r="S6452">
        <f>IF(H6452&gt;$B$5,$B$5,($B$3 - $B$5)*(($B$5-H6452)/($B$5-$B$6))^(1/$B$2)+$B$5)</f>
        <v>20</v>
      </c>
      <c r="T6452">
        <f>K6452*S6452</f>
        <v>2.9242716004977199E-4</v>
      </c>
      <c r="U6452" s="3">
        <f>S6452*N6452/Q6452+$B$7*O6452/Q6452</f>
        <v>48.065710367258312</v>
      </c>
      <c r="V6452">
        <f>IF(U6452-H6452&lt;=10,10,U6452-H6452)</f>
        <v>28.065710367258312</v>
      </c>
      <c r="X6452">
        <f t="shared" si="505"/>
        <v>0</v>
      </c>
      <c r="Y6452">
        <f t="shared" si="506"/>
        <v>1</v>
      </c>
      <c r="AA6452">
        <f>((Y6452*V6452)+H6452+273)/(Y6452*V6452)</f>
        <v>11.439785637559211</v>
      </c>
      <c r="AB6452">
        <f t="shared" si="507"/>
        <v>4.5157920148573448E-6</v>
      </c>
      <c r="AD6452">
        <f>AA6452*$C$28</f>
        <v>6.449485259520304</v>
      </c>
      <c r="AF6452">
        <f>(Q6452-X6452)/AD6452+X6452</f>
        <v>8.0098938992864574E-6</v>
      </c>
      <c r="AH6452">
        <f>Q6452/AF6452</f>
        <v>6.4494852595203049</v>
      </c>
      <c r="AK6452" s="2"/>
      <c r="AT6452" s="1"/>
    </row>
    <row r="6453" spans="6:46" x14ac:dyDescent="0.35">
      <c r="F6453" s="4">
        <v>44465.791666666664</v>
      </c>
      <c r="H6453">
        <v>19.5</v>
      </c>
      <c r="I6453">
        <v>18.591666666666701</v>
      </c>
      <c r="K6453" s="2">
        <v>1.6083493802737498E-5</v>
      </c>
      <c r="L6453">
        <v>1.4749762873581099E-4</v>
      </c>
      <c r="N6453">
        <f t="shared" si="503"/>
        <v>1.1258445661916248E-5</v>
      </c>
      <c r="O6453" s="2">
        <f t="shared" si="504"/>
        <v>4.4249288620743302E-5</v>
      </c>
      <c r="Q6453">
        <f>N6453+O6453</f>
        <v>5.5507734282659547E-5</v>
      </c>
      <c r="S6453">
        <f>IF(H6453&gt;$B$5,$B$5,($B$3 - $B$5)*(($B$5-H6453)/($B$5-$B$6))^(1/$B$2)+$B$5)</f>
        <v>20.666666666666668</v>
      </c>
      <c r="T6453">
        <f>K6453*S6453</f>
        <v>3.3239220525657501E-4</v>
      </c>
      <c r="U6453" s="3">
        <f>S6453*N6453/Q6453+$B$7*O6453/Q6453</f>
        <v>48.036286335208153</v>
      </c>
      <c r="V6453">
        <f>IF(U6453-H6453&lt;=10,10,U6453-H6453)</f>
        <v>28.536286335208153</v>
      </c>
      <c r="X6453">
        <f t="shared" si="505"/>
        <v>0</v>
      </c>
      <c r="Y6453">
        <f t="shared" si="506"/>
        <v>1</v>
      </c>
      <c r="AA6453">
        <f>((Y6453*V6453)+H6453+273)/(Y6453*V6453)</f>
        <v>11.250107409355248</v>
      </c>
      <c r="AB6453">
        <f t="shared" si="507"/>
        <v>4.9339737180198827E-6</v>
      </c>
      <c r="AD6453">
        <f>AA6453*$C$28</f>
        <v>6.3425490829509679</v>
      </c>
      <c r="AF6453">
        <f>(Q6453-X6453)/AD6453+X6453</f>
        <v>8.7516444187821284E-6</v>
      </c>
      <c r="AH6453">
        <f>Q6453/AF6453</f>
        <v>6.3425490829509679</v>
      </c>
      <c r="AK6453" s="2"/>
      <c r="AT6453" s="1"/>
    </row>
    <row r="6454" spans="6:46" x14ac:dyDescent="0.35">
      <c r="F6454" s="4">
        <v>44465.833333333336</v>
      </c>
      <c r="H6454">
        <v>19.5</v>
      </c>
      <c r="I6454">
        <v>18.591666666666701</v>
      </c>
      <c r="K6454" s="2">
        <v>1.6083493802737498E-5</v>
      </c>
      <c r="L6454">
        <v>1.3808247344009199E-4</v>
      </c>
      <c r="N6454">
        <f t="shared" si="503"/>
        <v>1.1258445661916248E-5</v>
      </c>
      <c r="O6454" s="2">
        <f t="shared" si="504"/>
        <v>4.1424742032027601E-5</v>
      </c>
      <c r="Q6454">
        <f>N6454+O6454</f>
        <v>5.2683187693943853E-5</v>
      </c>
      <c r="S6454">
        <f>IF(H6454&gt;$B$5,$B$5,($B$3 - $B$5)*(($B$5-H6454)/($B$5-$B$6))^(1/$B$2)+$B$5)</f>
        <v>20.666666666666668</v>
      </c>
      <c r="T6454">
        <f>K6454*S6454</f>
        <v>3.3239220525657501E-4</v>
      </c>
      <c r="U6454" s="3">
        <f>S6454*N6454/Q6454+$B$7*O6454/Q6454</f>
        <v>47.662935090956431</v>
      </c>
      <c r="V6454">
        <f>IF(U6454-H6454&lt;=10,10,U6454-H6454)</f>
        <v>28.162935090956431</v>
      </c>
      <c r="X6454">
        <f t="shared" si="505"/>
        <v>0</v>
      </c>
      <c r="Y6454">
        <f t="shared" si="506"/>
        <v>1</v>
      </c>
      <c r="AA6454">
        <f>((Y6454*V6454)+H6454+273)/(Y6454*V6454)</f>
        <v>11.385991341290504</v>
      </c>
      <c r="AB6454">
        <f t="shared" si="507"/>
        <v>4.627018071135532E-6</v>
      </c>
      <c r="AD6454">
        <f>AA6454*$C$28</f>
        <v>6.4191572855683976</v>
      </c>
      <c r="AF6454">
        <f>(Q6454-X6454)/AD6454+X6454</f>
        <v>8.2071813090460691E-6</v>
      </c>
      <c r="AH6454">
        <f>Q6454/AF6454</f>
        <v>6.4191572855683976</v>
      </c>
      <c r="AK6454" s="2"/>
      <c r="AT6454" s="1"/>
    </row>
    <row r="6455" spans="6:46" x14ac:dyDescent="0.35">
      <c r="F6455" s="4">
        <v>44465.875</v>
      </c>
      <c r="H6455">
        <v>18.600000000000001</v>
      </c>
      <c r="I6455">
        <v>18.591666666666701</v>
      </c>
      <c r="K6455" s="2">
        <v>1.6083493802737498E-5</v>
      </c>
      <c r="L6455">
        <v>1.3337489579223299E-4</v>
      </c>
      <c r="N6455">
        <f t="shared" si="503"/>
        <v>1.1258445661916248E-5</v>
      </c>
      <c r="O6455" s="2">
        <f t="shared" si="504"/>
        <v>4.0012468737669904E-5</v>
      </c>
      <c r="Q6455">
        <f>N6455+O6455</f>
        <v>5.1270914399586149E-5</v>
      </c>
      <c r="S6455">
        <f>IF(H6455&gt;$B$5,$B$5,($B$3 - $B$5)*(($B$5-H6455)/($B$5-$B$6))^(1/$B$2)+$B$5)</f>
        <v>21.866666666666664</v>
      </c>
      <c r="T6455">
        <f>K6455*S6455</f>
        <v>3.5169239781985992E-4</v>
      </c>
      <c r="U6455" s="3">
        <f>S6455*N6455/Q6455+$B$7*O6455/Q6455</f>
        <v>47.724338208126383</v>
      </c>
      <c r="V6455">
        <f>IF(U6455-H6455&lt;=10,10,U6455-H6455)</f>
        <v>29.124338208126382</v>
      </c>
      <c r="X6455">
        <f t="shared" si="505"/>
        <v>0</v>
      </c>
      <c r="Y6455">
        <f t="shared" si="506"/>
        <v>1</v>
      </c>
      <c r="AA6455">
        <f>((Y6455*V6455)+H6455+273)/(Y6455*V6455)</f>
        <v>11.012244670288737</v>
      </c>
      <c r="AB6455">
        <f t="shared" si="507"/>
        <v>4.6558095951060847E-6</v>
      </c>
      <c r="AD6455">
        <f>AA6455*$C$28</f>
        <v>6.2084475990593608</v>
      </c>
      <c r="AF6455">
        <f>(Q6455-X6455)/AD6455+X6455</f>
        <v>8.258250324502083E-6</v>
      </c>
      <c r="AH6455">
        <f>Q6455/AF6455</f>
        <v>6.2084475990593617</v>
      </c>
      <c r="AK6455" s="2"/>
      <c r="AT6455" s="1"/>
    </row>
    <row r="6456" spans="6:46" x14ac:dyDescent="0.35">
      <c r="F6456" s="4">
        <v>44465.916666666664</v>
      </c>
      <c r="H6456">
        <v>17.5</v>
      </c>
      <c r="I6456">
        <v>18.591666666666701</v>
      </c>
      <c r="K6456" s="2">
        <v>1.6083493802737498E-5</v>
      </c>
      <c r="L6456">
        <v>1.0670015929242799E-4</v>
      </c>
      <c r="N6456">
        <f t="shared" si="503"/>
        <v>1.1258445661916248E-5</v>
      </c>
      <c r="O6456" s="2">
        <f t="shared" si="504"/>
        <v>3.2010047787728405E-5</v>
      </c>
      <c r="Q6456">
        <f>N6456+O6456</f>
        <v>4.326849344964465E-5</v>
      </c>
      <c r="S6456">
        <f>IF(H6456&gt;$B$5,$B$5,($B$3 - $B$5)*(($B$5-H6456)/($B$5-$B$6))^(1/$B$2)+$B$5)</f>
        <v>23.333333333333332</v>
      </c>
      <c r="T6456">
        <f>K6456*S6456</f>
        <v>3.7528152206387492E-4</v>
      </c>
      <c r="U6456" s="3">
        <f>S6456*N6456/Q6456+$B$7*O6456/Q6456</f>
        <v>46.760345287371941</v>
      </c>
      <c r="V6456">
        <f>IF(U6456-H6456&lt;=10,10,U6456-H6456)</f>
        <v>29.260345287371941</v>
      </c>
      <c r="X6456">
        <f t="shared" si="505"/>
        <v>0</v>
      </c>
      <c r="Y6456">
        <f t="shared" si="506"/>
        <v>1</v>
      </c>
      <c r="AA6456">
        <f>((Y6456*V6456)+H6456+273)/(Y6456*V6456)</f>
        <v>10.928112506771162</v>
      </c>
      <c r="AB6456">
        <f t="shared" si="507"/>
        <v>3.9593748163587336E-6</v>
      </c>
      <c r="AD6456">
        <f>AA6456*$C$28</f>
        <v>6.1610158406637616</v>
      </c>
      <c r="AF6456">
        <f>(Q6456-X6456)/AD6456+X6456</f>
        <v>7.0229479307722553E-6</v>
      </c>
      <c r="AH6456">
        <f>Q6456/AF6456</f>
        <v>6.1610158406637616</v>
      </c>
      <c r="AK6456" s="2"/>
      <c r="AT6456" s="1"/>
    </row>
    <row r="6457" spans="6:46" x14ac:dyDescent="0.35">
      <c r="F6457" s="4">
        <v>44465.958333333336</v>
      </c>
      <c r="H6457">
        <v>16.8</v>
      </c>
      <c r="I6457">
        <v>18.591666666666701</v>
      </c>
      <c r="K6457" s="2">
        <v>1.6083493802737498E-5</v>
      </c>
      <c r="L6457" s="2">
        <v>7.8434795396658397E-5</v>
      </c>
      <c r="N6457">
        <f t="shared" si="503"/>
        <v>1.1258445661916248E-5</v>
      </c>
      <c r="O6457" s="2">
        <f t="shared" si="504"/>
        <v>2.3530438618997524E-5</v>
      </c>
      <c r="Q6457">
        <f>N6457+O6457</f>
        <v>3.4788884280913772E-5</v>
      </c>
      <c r="S6457">
        <f>IF(H6457&gt;$B$5,$B$5,($B$3 - $B$5)*(($B$5-H6457)/($B$5-$B$6))^(1/$B$2)+$B$5)</f>
        <v>24.266666666666666</v>
      </c>
      <c r="T6457">
        <f>K6457*S6457</f>
        <v>3.9029278294642995E-4</v>
      </c>
      <c r="U6457" s="3">
        <f>S6457*N6457/Q6457+$B$7*O6457/Q6457</f>
        <v>45.054019538283264</v>
      </c>
      <c r="V6457">
        <f>IF(U6457-H6457&lt;=10,10,U6457-H6457)</f>
        <v>28.254019538283263</v>
      </c>
      <c r="X6457">
        <f t="shared" si="505"/>
        <v>0</v>
      </c>
      <c r="Y6457">
        <f t="shared" si="506"/>
        <v>1</v>
      </c>
      <c r="AA6457">
        <f>((Y6457*V6457)+H6457+273)/(Y6457*V6457)</f>
        <v>11.256947674554079</v>
      </c>
      <c r="AB6457">
        <f t="shared" si="507"/>
        <v>3.0904367051072629E-6</v>
      </c>
      <c r="AD6457">
        <f>AA6457*$C$28</f>
        <v>6.346405465488961</v>
      </c>
      <c r="AF6457">
        <f>(Q6457-X6457)/AD6457+X6457</f>
        <v>5.4816674525590609E-6</v>
      </c>
      <c r="AH6457">
        <f>Q6457/AF6457</f>
        <v>6.346405465488961</v>
      </c>
      <c r="AK6457" s="2"/>
      <c r="AL6457" s="2"/>
      <c r="AT6457" s="1"/>
    </row>
    <row r="6458" spans="6:46" x14ac:dyDescent="0.35">
      <c r="F6458" s="4">
        <v>44466</v>
      </c>
      <c r="H6458">
        <v>16.600000000000001</v>
      </c>
      <c r="I6458">
        <v>16.587499999999999</v>
      </c>
      <c r="K6458" s="2">
        <v>1.6083493802737498E-5</v>
      </c>
      <c r="L6458" s="2">
        <v>3.6025708584809001E-5</v>
      </c>
      <c r="N6458">
        <f t="shared" si="503"/>
        <v>1.1258445661916248E-5</v>
      </c>
      <c r="O6458" s="2">
        <f t="shared" si="504"/>
        <v>1.0807712575442701E-5</v>
      </c>
      <c r="Q6458">
        <f>N6458+O6458</f>
        <v>2.2066158237358948E-5</v>
      </c>
      <c r="S6458">
        <f>IF(H6458&gt;$B$5,$B$5,($B$3 - $B$5)*(($B$5-H6458)/($B$5-$B$6))^(1/$B$2)+$B$5)</f>
        <v>24.533333333333331</v>
      </c>
      <c r="T6458">
        <f>K6458*S6458</f>
        <v>3.9458171462715993E-4</v>
      </c>
      <c r="U6458" s="3">
        <f>S6458*N6458/Q6458+$B$7*O6458/Q6458</f>
        <v>39.455503877169903</v>
      </c>
      <c r="V6458">
        <f>IF(U6458-H6458&lt;=10,10,U6458-H6458)</f>
        <v>22.855503877169902</v>
      </c>
      <c r="X6458">
        <f t="shared" si="505"/>
        <v>0</v>
      </c>
      <c r="Y6458">
        <f t="shared" si="506"/>
        <v>1</v>
      </c>
      <c r="AA6458">
        <f>((Y6458*V6458)+H6458+273)/(Y6458*V6458)</f>
        <v>13.670908572235771</v>
      </c>
      <c r="AB6458">
        <f t="shared" si="507"/>
        <v>1.6140959557123422E-6</v>
      </c>
      <c r="AD6458">
        <f>AA6458*$C$28</f>
        <v>7.7073405144413494</v>
      </c>
      <c r="AF6458">
        <f>(Q6458-X6458)/AD6458+X6458</f>
        <v>2.8630054940498976E-6</v>
      </c>
      <c r="AH6458">
        <f>Q6458/AF6458</f>
        <v>7.7073405144413494</v>
      </c>
      <c r="AK6458" s="2"/>
      <c r="AL6458" s="2"/>
      <c r="AT6458" s="1"/>
    </row>
    <row r="6459" spans="6:46" x14ac:dyDescent="0.35">
      <c r="F6459" s="4">
        <v>44466.041666666664</v>
      </c>
      <c r="H6459">
        <v>15.9</v>
      </c>
      <c r="I6459">
        <v>16.587499999999999</v>
      </c>
      <c r="K6459" s="2">
        <v>1.6083493802737498E-5</v>
      </c>
      <c r="L6459" s="2">
        <v>1.40792970467236E-5</v>
      </c>
      <c r="N6459">
        <f t="shared" si="503"/>
        <v>1.1258445661916248E-5</v>
      </c>
      <c r="O6459" s="2">
        <f t="shared" si="504"/>
        <v>4.2237891140170806E-6</v>
      </c>
      <c r="Q6459">
        <f>N6459+O6459</f>
        <v>1.5482234775933329E-5</v>
      </c>
      <c r="S6459">
        <f>IF(H6459&gt;$B$5,$B$5,($B$3 - $B$5)*(($B$5-H6459)/($B$5-$B$6))^(1/$B$2)+$B$5)</f>
        <v>25.466666666666669</v>
      </c>
      <c r="T6459">
        <f>K6459*S6459</f>
        <v>4.0959297550971502E-4</v>
      </c>
      <c r="U6459" s="3">
        <f>S6459*N6459/Q6459+$B$7*O6459/Q6459</f>
        <v>33.523809168334431</v>
      </c>
      <c r="V6459">
        <f>IF(U6459-H6459&lt;=10,10,U6459-H6459)</f>
        <v>17.623809168334432</v>
      </c>
      <c r="X6459">
        <f t="shared" si="505"/>
        <v>0</v>
      </c>
      <c r="Y6459">
        <f t="shared" si="506"/>
        <v>1</v>
      </c>
      <c r="AA6459">
        <f>((Y6459*V6459)+H6459+273)/(Y6459*V6459)</f>
        <v>17.39259692615606</v>
      </c>
      <c r="AB6459">
        <f t="shared" si="507"/>
        <v>8.9016233985450382E-7</v>
      </c>
      <c r="AD6459">
        <f>AA6459*$C$28</f>
        <v>9.8055419090837894</v>
      </c>
      <c r="AF6459">
        <f>(Q6459-X6459)/AD6459+X6459</f>
        <v>1.5789269904186212E-6</v>
      </c>
      <c r="AH6459">
        <f>Q6459/AF6459</f>
        <v>9.8055419090837894</v>
      </c>
      <c r="AK6459" s="2"/>
      <c r="AL6459" s="2"/>
      <c r="AT6459" s="1"/>
    </row>
    <row r="6460" spans="6:46" x14ac:dyDescent="0.35">
      <c r="F6460" s="4">
        <v>44466.083333333336</v>
      </c>
      <c r="H6460">
        <v>15.9</v>
      </c>
      <c r="I6460">
        <v>16.587499999999999</v>
      </c>
      <c r="K6460" s="2">
        <v>1.6083493802737498E-5</v>
      </c>
      <c r="L6460" s="2">
        <v>5.4705328159785997E-6</v>
      </c>
      <c r="N6460">
        <f t="shared" si="503"/>
        <v>1.1258445661916248E-5</v>
      </c>
      <c r="O6460" s="2">
        <f t="shared" si="504"/>
        <v>1.6411598447935802E-6</v>
      </c>
      <c r="Q6460">
        <f>N6460+O6460</f>
        <v>1.2899605506709828E-5</v>
      </c>
      <c r="S6460">
        <f>IF(H6460&gt;$B$5,$B$5,($B$3 - $B$5)*(($B$5-H6460)/($B$5-$B$6))^(1/$B$2)+$B$5)</f>
        <v>25.466666666666669</v>
      </c>
      <c r="T6460">
        <f>K6460*S6460</f>
        <v>4.0959297550971502E-4</v>
      </c>
      <c r="U6460" s="3">
        <f>S6460*N6460/Q6460+$B$7*O6460/Q6460</f>
        <v>29.224062249373358</v>
      </c>
      <c r="V6460">
        <f>IF(U6460-H6460&lt;=10,10,U6460-H6460)</f>
        <v>13.324062249373357</v>
      </c>
      <c r="X6460">
        <f t="shared" si="505"/>
        <v>0</v>
      </c>
      <c r="Y6460">
        <f t="shared" si="506"/>
        <v>1</v>
      </c>
      <c r="AA6460">
        <f>((Y6460*V6460)+H6460+273)/(Y6460*V6460)</f>
        <v>22.682576574091524</v>
      </c>
      <c r="AB6460">
        <f t="shared" si="507"/>
        <v>5.6870106729603231E-7</v>
      </c>
      <c r="AD6460">
        <f>AA6460*$C$28</f>
        <v>12.787909485142803</v>
      </c>
      <c r="AF6460">
        <f>(Q6460-X6460)/AD6460+X6460</f>
        <v>1.0087345020463896E-6</v>
      </c>
      <c r="AH6460">
        <f>Q6460/AF6460</f>
        <v>12.787909485142803</v>
      </c>
      <c r="AK6460" s="2"/>
      <c r="AL6460" s="2"/>
      <c r="AT6460" s="1"/>
    </row>
    <row r="6461" spans="6:46" x14ac:dyDescent="0.35">
      <c r="F6461" s="4">
        <v>44466.125</v>
      </c>
      <c r="H6461">
        <v>15.7</v>
      </c>
      <c r="I6461">
        <v>16.587499999999999</v>
      </c>
      <c r="K6461" s="2">
        <v>1.6814561702861898E-5</v>
      </c>
      <c r="L6461" s="2">
        <v>7.0396606562938901E-6</v>
      </c>
      <c r="N6461">
        <f t="shared" si="503"/>
        <v>1.1770193192003328E-5</v>
      </c>
      <c r="O6461" s="2">
        <f t="shared" si="504"/>
        <v>2.1118981968881673E-6</v>
      </c>
      <c r="Q6461">
        <f>N6461+O6461</f>
        <v>1.3882091388891496E-5</v>
      </c>
      <c r="S6461">
        <f>IF(H6461&gt;$B$5,$B$5,($B$3 - $B$5)*(($B$5-H6461)/($B$5-$B$6))^(1/$B$2)+$B$5)</f>
        <v>25.733333333333334</v>
      </c>
      <c r="T6461">
        <f>K6461*S6461</f>
        <v>4.326947211536462E-4</v>
      </c>
      <c r="U6461" s="3">
        <f>S6461*N6461/Q6461+$B$7*O6461/Q6461</f>
        <v>30.185704293210428</v>
      </c>
      <c r="V6461">
        <f>IF(U6461-H6461&lt;=10,10,U6461-H6461)</f>
        <v>14.485704293210429</v>
      </c>
      <c r="X6461">
        <f t="shared" si="505"/>
        <v>0</v>
      </c>
      <c r="Y6461">
        <f t="shared" si="506"/>
        <v>1</v>
      </c>
      <c r="AA6461">
        <f>((Y6461*V6461)+H6461+273)/(Y6461*V6461)</f>
        <v>20.929994024199164</v>
      </c>
      <c r="AB6461">
        <f t="shared" si="507"/>
        <v>6.6326303642710474E-7</v>
      </c>
      <c r="AD6461">
        <f>AA6461*$C$28</f>
        <v>11.799844176950984</v>
      </c>
      <c r="AF6461">
        <f>(Q6461-X6461)/AD6461+X6461</f>
        <v>1.1764639583976737E-6</v>
      </c>
      <c r="AH6461">
        <f>Q6461/AF6461</f>
        <v>11.799844176950984</v>
      </c>
      <c r="AK6461" s="2"/>
      <c r="AL6461" s="2"/>
      <c r="AT6461" s="1"/>
    </row>
    <row r="6462" spans="6:46" x14ac:dyDescent="0.35">
      <c r="F6462" s="4">
        <v>44466.166666666664</v>
      </c>
      <c r="H6462">
        <v>16</v>
      </c>
      <c r="I6462">
        <v>16.587499999999999</v>
      </c>
      <c r="K6462" s="2">
        <v>1.7545629602986299E-5</v>
      </c>
      <c r="L6462" s="2">
        <v>2.1140420859870799E-5</v>
      </c>
      <c r="N6462">
        <f t="shared" si="503"/>
        <v>1.2281940722090408E-5</v>
      </c>
      <c r="O6462" s="2">
        <f t="shared" si="504"/>
        <v>6.3421262579612406E-6</v>
      </c>
      <c r="Q6462">
        <f>N6462+O6462</f>
        <v>1.8624066980051649E-5</v>
      </c>
      <c r="S6462">
        <f>IF(H6462&gt;$B$5,$B$5,($B$3 - $B$5)*(($B$5-H6462)/($B$5-$B$6))^(1/$B$2)+$B$5)</f>
        <v>25.333333333333332</v>
      </c>
      <c r="T6462">
        <f>K6462*S6462</f>
        <v>4.4448928327565289E-4</v>
      </c>
      <c r="U6462" s="3">
        <f>S6462*N6462/Q6462+$B$7*O6462/Q6462</f>
        <v>35.435839185270964</v>
      </c>
      <c r="V6462">
        <f>IF(U6462-H6462&lt;=10,10,U6462-H6462)</f>
        <v>19.435839185270964</v>
      </c>
      <c r="X6462">
        <f t="shared" si="505"/>
        <v>0</v>
      </c>
      <c r="Y6462">
        <f t="shared" si="506"/>
        <v>1</v>
      </c>
      <c r="AA6462">
        <f>((Y6462*V6462)+H6462+273)/(Y6462*V6462)</f>
        <v>15.869437704496573</v>
      </c>
      <c r="AB6462">
        <f t="shared" si="507"/>
        <v>1.1735807737393593E-6</v>
      </c>
      <c r="AD6462">
        <f>AA6462*$C$28</f>
        <v>8.9468201411039452</v>
      </c>
      <c r="AF6462">
        <f>(Q6462-X6462)/AD6462+X6462</f>
        <v>2.0816409278742503E-6</v>
      </c>
      <c r="AH6462">
        <f>Q6462/AF6462</f>
        <v>8.9468201411039452</v>
      </c>
      <c r="AK6462" s="2"/>
      <c r="AL6462" s="2"/>
      <c r="AT6462" s="1"/>
    </row>
    <row r="6463" spans="6:46" x14ac:dyDescent="0.35">
      <c r="F6463" s="4">
        <v>44466.208333333336</v>
      </c>
      <c r="H6463">
        <v>15.5</v>
      </c>
      <c r="I6463">
        <v>16.587499999999999</v>
      </c>
      <c r="K6463" s="2">
        <v>1.7545629602986299E-5</v>
      </c>
      <c r="L6463" s="2">
        <v>7.2115357721690794E-5</v>
      </c>
      <c r="N6463">
        <f t="shared" si="503"/>
        <v>1.2281940722090408E-5</v>
      </c>
      <c r="O6463" s="2">
        <f t="shared" si="504"/>
        <v>2.1634607316507241E-5</v>
      </c>
      <c r="Q6463">
        <f>N6463+O6463</f>
        <v>3.3916548038597649E-5</v>
      </c>
      <c r="S6463">
        <f>IF(H6463&gt;$B$5,$B$5,($B$3 - $B$5)*(($B$5-H6463)/($B$5-$B$6))^(1/$B$2)+$B$5)</f>
        <v>26</v>
      </c>
      <c r="T6463">
        <f>K6463*S6463</f>
        <v>4.5618636967764377E-4</v>
      </c>
      <c r="U6463" s="3">
        <f>S6463*N6463/Q6463+$B$7*O6463/Q6463</f>
        <v>44.498451300666368</v>
      </c>
      <c r="V6463">
        <f>IF(U6463-H6463&lt;=10,10,U6463-H6463)</f>
        <v>28.998451300666368</v>
      </c>
      <c r="X6463">
        <f t="shared" si="505"/>
        <v>0</v>
      </c>
      <c r="Y6463">
        <f t="shared" si="506"/>
        <v>1</v>
      </c>
      <c r="AA6463">
        <f>((Y6463*V6463)+H6463+273)/(Y6463*V6463)</f>
        <v>10.948807162449066</v>
      </c>
      <c r="AB6463">
        <f t="shared" si="507"/>
        <v>3.0977390993715413E-6</v>
      </c>
      <c r="AD6463">
        <f>AA6463*$C$28</f>
        <v>6.1726830065507938</v>
      </c>
      <c r="AF6463">
        <f>(Q6463-X6463)/AD6463+X6463</f>
        <v>5.4946200870194576E-6</v>
      </c>
      <c r="AH6463">
        <f>Q6463/AF6463</f>
        <v>6.1726830065507938</v>
      </c>
      <c r="AK6463" s="2"/>
      <c r="AL6463" s="2"/>
      <c r="AT6463" s="1"/>
    </row>
    <row r="6464" spans="6:46" x14ac:dyDescent="0.35">
      <c r="F6464" s="4">
        <v>44466.25</v>
      </c>
      <c r="H6464">
        <v>15.8</v>
      </c>
      <c r="I6464">
        <v>16.587499999999999</v>
      </c>
      <c r="K6464" s="2">
        <v>1.7545629602986299E-5</v>
      </c>
      <c r="L6464">
        <v>1.5057090043221001E-4</v>
      </c>
      <c r="N6464">
        <f t="shared" si="503"/>
        <v>1.2281940722090408E-5</v>
      </c>
      <c r="O6464" s="2">
        <f t="shared" si="504"/>
        <v>4.5171270129663008E-5</v>
      </c>
      <c r="Q6464">
        <f>N6464+O6464</f>
        <v>5.7453210851753416E-5</v>
      </c>
      <c r="S6464">
        <f>IF(H6464&gt;$B$5,$B$5,($B$3 - $B$5)*(($B$5-H6464)/($B$5-$B$6))^(1/$B$2)+$B$5)</f>
        <v>25.6</v>
      </c>
      <c r="T6464">
        <f>K6464*S6464</f>
        <v>4.4916811783644926E-4</v>
      </c>
      <c r="U6464" s="3">
        <f>S6464*N6464/Q6464+$B$7*O6464/Q6464</f>
        <v>48.715076113654007</v>
      </c>
      <c r="V6464">
        <f>IF(U6464-H6464&lt;=10,10,U6464-H6464)</f>
        <v>32.91507611365401</v>
      </c>
      <c r="X6464">
        <f t="shared" si="505"/>
        <v>0</v>
      </c>
      <c r="Y6464">
        <f t="shared" si="506"/>
        <v>1</v>
      </c>
      <c r="AA6464">
        <f>((Y6464*V6464)+H6464+273)/(Y6464*V6464)</f>
        <v>9.7740948555849894</v>
      </c>
      <c r="AB6464">
        <f t="shared" si="507"/>
        <v>5.8781106282106754E-6</v>
      </c>
      <c r="AD6464">
        <f>AA6464*$C$28</f>
        <v>5.510407510546532</v>
      </c>
      <c r="AF6464">
        <f>(Q6464-X6464)/AD6464+X6464</f>
        <v>1.0426308896718076E-5</v>
      </c>
      <c r="AH6464">
        <f>Q6464/AF6464</f>
        <v>5.510407510546532</v>
      </c>
      <c r="AK6464" s="2"/>
      <c r="AT6464" s="1"/>
    </row>
    <row r="6465" spans="6:46" x14ac:dyDescent="0.35">
      <c r="F6465" s="4">
        <v>44466.291666666664</v>
      </c>
      <c r="H6465">
        <v>16.2</v>
      </c>
      <c r="I6465">
        <v>16.587499999999999</v>
      </c>
      <c r="K6465" s="2">
        <v>1.7545629602986299E-5</v>
      </c>
      <c r="L6465">
        <v>1.97645463617593E-4</v>
      </c>
      <c r="N6465">
        <f t="shared" si="503"/>
        <v>1.2281940722090408E-5</v>
      </c>
      <c r="O6465" s="2">
        <f t="shared" si="504"/>
        <v>5.9293639085277906E-5</v>
      </c>
      <c r="Q6465">
        <f>N6465+O6465</f>
        <v>7.1575579807368314E-5</v>
      </c>
      <c r="S6465">
        <f>IF(H6465&gt;$B$5,$B$5,($B$3 - $B$5)*(($B$5-H6465)/($B$5-$B$6))^(1/$B$2)+$B$5)</f>
        <v>25.066666666666666</v>
      </c>
      <c r="T6465">
        <f>K6465*S6465</f>
        <v>4.3981044871485656E-4</v>
      </c>
      <c r="U6465" s="3">
        <f>S6465*N6465/Q6465+$B$7*O6465/Q6465</f>
        <v>49.86361931535864</v>
      </c>
      <c r="V6465">
        <f>IF(U6465-H6465&lt;=10,10,U6465-H6465)</f>
        <v>33.663619315358645</v>
      </c>
      <c r="X6465">
        <f t="shared" si="505"/>
        <v>0</v>
      </c>
      <c r="Y6465">
        <f t="shared" si="506"/>
        <v>1</v>
      </c>
      <c r="AA6465">
        <f>((Y6465*V6465)+H6465+273)/(Y6465*V6465)</f>
        <v>9.5908766164087336</v>
      </c>
      <c r="AB6465">
        <f t="shared" si="507"/>
        <v>7.4628819314505486E-6</v>
      </c>
      <c r="AD6465">
        <f>AA6465*$C$28</f>
        <v>5.40711332564827</v>
      </c>
      <c r="AF6465">
        <f>(Q6465-X6465)/AD6465+X6465</f>
        <v>1.3237299737709302E-5</v>
      </c>
      <c r="AH6465">
        <f>Q6465/AF6465</f>
        <v>5.40711332564827</v>
      </c>
      <c r="AK6465" s="2"/>
      <c r="AT6465" s="1"/>
    </row>
    <row r="6466" spans="6:46" x14ac:dyDescent="0.35">
      <c r="F6466" s="4">
        <v>44466.333333333336</v>
      </c>
      <c r="H6466">
        <v>16.8</v>
      </c>
      <c r="I6466">
        <v>16.587499999999999</v>
      </c>
      <c r="K6466" s="2">
        <v>1.64490277527997E-5</v>
      </c>
      <c r="L6466">
        <v>1.96076675499376E-4</v>
      </c>
      <c r="N6466">
        <f t="shared" ref="N6466:N6529" si="508">$C$13*K6466</f>
        <v>1.1514319426959789E-5</v>
      </c>
      <c r="O6466" s="2">
        <f t="shared" ref="O6466:O6529" si="509">$C$14*L6466</f>
        <v>5.8823002649812806E-5</v>
      </c>
      <c r="Q6466">
        <f>N6466+O6466</f>
        <v>7.0337322076772602E-5</v>
      </c>
      <c r="S6466">
        <f>IF(H6466&gt;$B$5,$B$5,($B$3 - $B$5)*(($B$5-H6466)/($B$5-$B$6))^(1/$B$2)+$B$5)</f>
        <v>24.266666666666666</v>
      </c>
      <c r="T6466">
        <f>K6466*S6466</f>
        <v>3.9916307346793937E-4</v>
      </c>
      <c r="U6466" s="3">
        <f>S6466*N6466/Q6466+$B$7*O6466/Q6466</f>
        <v>49.968909725209876</v>
      </c>
      <c r="V6466">
        <f>IF(U6466-H6466&lt;=10,10,U6466-H6466)</f>
        <v>33.168909725209872</v>
      </c>
      <c r="X6466">
        <f t="shared" ref="X6466:X6529" si="510">IF(Q6466-$C$20&lt;=0,0,Q6466-$C$20)</f>
        <v>0</v>
      </c>
      <c r="Y6466">
        <f t="shared" ref="Y6466:Y6529" si="511">1-(X6466/Q6466)</f>
        <v>1</v>
      </c>
      <c r="AA6466">
        <f>((Y6466*V6466)+H6466+273)/(Y6466*V6466)</f>
        <v>9.7370975531263504</v>
      </c>
      <c r="AB6466">
        <f t="shared" ref="AB6466:AB6529" si="512">(Q6466-X6466)/AA6466</f>
        <v>7.2236435645228758E-6</v>
      </c>
      <c r="AD6466">
        <f>AA6466*$C$28</f>
        <v>5.4895492913098369</v>
      </c>
      <c r="AF6466">
        <f>(Q6466-X6466)/AD6466+X6466</f>
        <v>1.2812950270456489E-5</v>
      </c>
      <c r="AH6466">
        <f>Q6466/AF6466</f>
        <v>5.4895492913098369</v>
      </c>
      <c r="AK6466" s="2"/>
      <c r="AT6466" s="1"/>
    </row>
    <row r="6467" spans="6:46" x14ac:dyDescent="0.35">
      <c r="F6467" s="4">
        <v>44466.375</v>
      </c>
      <c r="H6467">
        <v>18.100000000000001</v>
      </c>
      <c r="I6467">
        <v>16.587499999999999</v>
      </c>
      <c r="K6467" s="2">
        <v>1.49868919525508E-5</v>
      </c>
      <c r="L6467">
        <v>1.52140901843635E-4</v>
      </c>
      <c r="N6467">
        <f t="shared" si="508"/>
        <v>1.049082436678556E-5</v>
      </c>
      <c r="O6467" s="2">
        <f t="shared" si="509"/>
        <v>4.5642270553090505E-5</v>
      </c>
      <c r="Q6467">
        <f>N6467+O6467</f>
        <v>5.6133094919876063E-5</v>
      </c>
      <c r="S6467">
        <f>IF(H6467&gt;$B$5,$B$5,($B$3 - $B$5)*(($B$5-H6467)/($B$5-$B$6))^(1/$B$2)+$B$5)</f>
        <v>22.533333333333331</v>
      </c>
      <c r="T6467">
        <f>K6467*S6467</f>
        <v>3.3770463199747798E-4</v>
      </c>
      <c r="U6467" s="3">
        <f>S6467*N6467/Q6467+$B$7*O6467/Q6467</f>
        <v>48.932240895301717</v>
      </c>
      <c r="V6467">
        <f>IF(U6467-H6467&lt;=10,10,U6467-H6467)</f>
        <v>30.832240895301716</v>
      </c>
      <c r="X6467">
        <f t="shared" si="510"/>
        <v>0</v>
      </c>
      <c r="Y6467">
        <f t="shared" si="511"/>
        <v>1</v>
      </c>
      <c r="AA6467">
        <f>((Y6467*V6467)+H6467+273)/(Y6467*V6467)</f>
        <v>10.441415594425978</v>
      </c>
      <c r="AB6467">
        <f t="shared" si="512"/>
        <v>5.3760042795195343E-6</v>
      </c>
      <c r="AD6467">
        <f>AA6467*$C$28</f>
        <v>5.8866274332692647</v>
      </c>
      <c r="AF6467">
        <f>(Q6467-X6467)/AD6467+X6467</f>
        <v>9.5356968920150164E-6</v>
      </c>
      <c r="AH6467">
        <f>Q6467/AF6467</f>
        <v>5.8866274332692647</v>
      </c>
      <c r="AK6467" s="2"/>
      <c r="AT6467" s="1"/>
    </row>
    <row r="6468" spans="6:46" x14ac:dyDescent="0.35">
      <c r="F6468" s="4">
        <v>44466.416666666664</v>
      </c>
      <c r="H6468">
        <v>19.399999999999999</v>
      </c>
      <c r="I6468">
        <v>16.587499999999999</v>
      </c>
      <c r="K6468" s="2">
        <v>1.3524756152302E-5</v>
      </c>
      <c r="L6468">
        <v>1.25465437367905E-4</v>
      </c>
      <c r="N6468">
        <f t="shared" si="508"/>
        <v>9.4673293066113996E-6</v>
      </c>
      <c r="O6468" s="2">
        <f t="shared" si="509"/>
        <v>3.7639631210371504E-5</v>
      </c>
      <c r="Q6468">
        <f>N6468+O6468</f>
        <v>4.7106960516982906E-5</v>
      </c>
      <c r="S6468">
        <f>IF(H6468&gt;$B$5,$B$5,($B$3 - $B$5)*(($B$5-H6468)/($B$5-$B$6))^(1/$B$2)+$B$5)</f>
        <v>20.8</v>
      </c>
      <c r="T6468">
        <f>K6468*S6468</f>
        <v>2.8131492796788164E-4</v>
      </c>
      <c r="U6468" s="3">
        <f>S6468*N6468/Q6468+$B$7*O6468/Q6468</f>
        <v>48.126649252409734</v>
      </c>
      <c r="V6468">
        <f>IF(U6468-H6468&lt;=10,10,U6468-H6468)</f>
        <v>28.726649252409736</v>
      </c>
      <c r="X6468">
        <f t="shared" si="510"/>
        <v>0</v>
      </c>
      <c r="Y6468">
        <f t="shared" si="511"/>
        <v>1</v>
      </c>
      <c r="AA6468">
        <f>((Y6468*V6468)+H6468+273)/(Y6468*V6468)</f>
        <v>11.17870192345778</v>
      </c>
      <c r="AB6468">
        <f t="shared" si="512"/>
        <v>4.2139920036808575E-6</v>
      </c>
      <c r="AD6468">
        <f>AA6468*$C$28</f>
        <v>6.3022923296047697</v>
      </c>
      <c r="AF6468">
        <f>(Q6468-X6468)/AD6468+X6468</f>
        <v>7.474575607307172E-6</v>
      </c>
      <c r="AH6468">
        <f>Q6468/AF6468</f>
        <v>6.3022923296047697</v>
      </c>
      <c r="AK6468" s="2"/>
      <c r="AT6468" s="1"/>
    </row>
    <row r="6469" spans="6:46" x14ac:dyDescent="0.35">
      <c r="F6469" s="4">
        <v>44466.458333333336</v>
      </c>
      <c r="H6469">
        <v>19.600000000000001</v>
      </c>
      <c r="I6469">
        <v>16.587499999999999</v>
      </c>
      <c r="K6469" s="2">
        <v>1.31592222022397E-5</v>
      </c>
      <c r="L6469">
        <v>1.12912705835753E-4</v>
      </c>
      <c r="N6469">
        <f t="shared" si="508"/>
        <v>9.2114555415677893E-6</v>
      </c>
      <c r="O6469" s="2">
        <f t="shared" si="509"/>
        <v>3.3873811750725902E-5</v>
      </c>
      <c r="Q6469">
        <f>N6469+O6469</f>
        <v>4.3085267292293691E-5</v>
      </c>
      <c r="S6469">
        <f>IF(H6469&gt;$B$5,$B$5,($B$3 - $B$5)*(($B$5-H6469)/($B$5-$B$6))^(1/$B$2)+$B$5)</f>
        <v>20.533333333333331</v>
      </c>
      <c r="T6469">
        <f>K6469*S6469</f>
        <v>2.7020269588598847E-4</v>
      </c>
      <c r="U6469" s="3">
        <f>S6469*N6469/Q6469+$B$7*O6469/Q6469</f>
        <v>47.631166344816364</v>
      </c>
      <c r="V6469">
        <f>IF(U6469-H6469&lt;=10,10,U6469-H6469)</f>
        <v>28.031166344816363</v>
      </c>
      <c r="X6469">
        <f t="shared" si="510"/>
        <v>0</v>
      </c>
      <c r="Y6469">
        <f t="shared" si="511"/>
        <v>1</v>
      </c>
      <c r="AA6469">
        <f>((Y6469*V6469)+H6469+273)/(Y6469*V6469)</f>
        <v>11.438381207570009</v>
      </c>
      <c r="AB6469">
        <f t="shared" si="512"/>
        <v>3.7667276960291836E-6</v>
      </c>
      <c r="AD6469">
        <f>AA6469*$C$28</f>
        <v>6.4486934745340845</v>
      </c>
      <c r="AF6469">
        <f>(Q6469-X6469)/AD6469+X6469</f>
        <v>6.6812397677820439E-6</v>
      </c>
      <c r="AH6469">
        <f>Q6469/AF6469</f>
        <v>6.4486934745340845</v>
      </c>
      <c r="AK6469" s="2"/>
      <c r="AT6469" s="1"/>
    </row>
    <row r="6470" spans="6:46" x14ac:dyDescent="0.35">
      <c r="F6470" s="4">
        <v>44466.5</v>
      </c>
      <c r="H6470">
        <v>20.3</v>
      </c>
      <c r="I6470">
        <v>16.587499999999999</v>
      </c>
      <c r="K6470" s="2">
        <v>1.31592222022397E-5</v>
      </c>
      <c r="L6470">
        <v>1.1448161528329001E-4</v>
      </c>
      <c r="N6470">
        <f t="shared" si="508"/>
        <v>9.2114555415677893E-6</v>
      </c>
      <c r="O6470" s="2">
        <f t="shared" si="509"/>
        <v>3.4344484584987007E-5</v>
      </c>
      <c r="Q6470">
        <f>N6470+O6470</f>
        <v>4.3555940126554797E-5</v>
      </c>
      <c r="S6470">
        <f>IF(H6470&gt;$B$5,$B$5,($B$3 - $B$5)*(($B$5-H6470)/($B$5-$B$6))^(1/$B$2)+$B$5)</f>
        <v>20</v>
      </c>
      <c r="T6470">
        <f>K6470*S6470</f>
        <v>2.6318444404479401E-4</v>
      </c>
      <c r="U6470" s="3">
        <f>S6470*N6470/Q6470+$B$7*O6470/Q6470</f>
        <v>47.598002866701663</v>
      </c>
      <c r="V6470">
        <f>IF(U6470-H6470&lt;=10,10,U6470-H6470)</f>
        <v>27.298002866701662</v>
      </c>
      <c r="X6470">
        <f t="shared" si="510"/>
        <v>0</v>
      </c>
      <c r="Y6470">
        <f t="shared" si="511"/>
        <v>1</v>
      </c>
      <c r="AA6470">
        <f>((Y6470*V6470)+H6470+273)/(Y6470*V6470)</f>
        <v>11.744375749105437</v>
      </c>
      <c r="AB6470">
        <f t="shared" si="512"/>
        <v>3.7086637090841058E-6</v>
      </c>
      <c r="AD6470">
        <f>AA6470*$C$28</f>
        <v>6.6212060851416625</v>
      </c>
      <c r="AF6470">
        <f>(Q6470-X6470)/AD6470+X6470</f>
        <v>6.578248670479633E-6</v>
      </c>
      <c r="AH6470">
        <f>Q6470/AF6470</f>
        <v>6.6212060851416625</v>
      </c>
      <c r="AK6470" s="2"/>
      <c r="AT6470" s="1"/>
    </row>
    <row r="6471" spans="6:46" x14ac:dyDescent="0.35">
      <c r="F6471" s="4">
        <v>44466.541666666664</v>
      </c>
      <c r="H6471">
        <v>21.6</v>
      </c>
      <c r="I6471">
        <v>16.587499999999999</v>
      </c>
      <c r="K6471" s="2">
        <v>1.27936882521775E-5</v>
      </c>
      <c r="L6471">
        <v>1.16050646060149E-4</v>
      </c>
      <c r="N6471">
        <f t="shared" si="508"/>
        <v>8.9555817765242501E-6</v>
      </c>
      <c r="O6471" s="2">
        <f t="shared" si="509"/>
        <v>3.4815193818044707E-5</v>
      </c>
      <c r="Q6471">
        <f>N6471+O6471</f>
        <v>4.3770775594568959E-5</v>
      </c>
      <c r="S6471">
        <f>IF(H6471&gt;$B$5,$B$5,($B$3 - $B$5)*(($B$5-H6471)/($B$5-$B$6))^(1/$B$2)+$B$5)</f>
        <v>20</v>
      </c>
      <c r="T6471">
        <f>K6471*S6471</f>
        <v>2.5587376504354999E-4</v>
      </c>
      <c r="U6471" s="3">
        <f>S6471*N6471/Q6471+$B$7*O6471/Q6471</f>
        <v>47.838935158890784</v>
      </c>
      <c r="V6471">
        <f>IF(U6471-H6471&lt;=10,10,U6471-H6471)</f>
        <v>26.238935158890783</v>
      </c>
      <c r="X6471">
        <f t="shared" si="510"/>
        <v>0</v>
      </c>
      <c r="Y6471">
        <f t="shared" si="511"/>
        <v>1</v>
      </c>
      <c r="AA6471">
        <f>((Y6471*V6471)+H6471+273)/(Y6471*V6471)</f>
        <v>12.227589771308914</v>
      </c>
      <c r="AB6471">
        <f t="shared" si="512"/>
        <v>3.5796732155075787E-6</v>
      </c>
      <c r="AD6471">
        <f>AA6471*$C$28</f>
        <v>6.8936309200234263</v>
      </c>
      <c r="AF6471">
        <f>(Q6471-X6471)/AD6471+X6471</f>
        <v>6.3494515593272021E-6</v>
      </c>
      <c r="AH6471">
        <f>Q6471/AF6471</f>
        <v>6.8936309200234263</v>
      </c>
      <c r="AK6471" s="2"/>
      <c r="AT6471" s="1"/>
    </row>
    <row r="6472" spans="6:46" x14ac:dyDescent="0.35">
      <c r="F6472" s="4">
        <v>44466.583333333336</v>
      </c>
      <c r="H6472">
        <v>21.3</v>
      </c>
      <c r="I6472">
        <v>16.587499999999999</v>
      </c>
      <c r="K6472" s="2">
        <v>1.16970864019909E-5</v>
      </c>
      <c r="L6472">
        <v>1.06636218740356E-4</v>
      </c>
      <c r="N6472">
        <f t="shared" si="508"/>
        <v>8.1879604813936292E-6</v>
      </c>
      <c r="O6472" s="2">
        <f t="shared" si="509"/>
        <v>3.1990865622106807E-5</v>
      </c>
      <c r="Q6472">
        <f>N6472+O6472</f>
        <v>4.0178826103500433E-5</v>
      </c>
      <c r="S6472">
        <f>IF(H6472&gt;$B$5,$B$5,($B$3 - $B$5)*(($B$5-H6472)/($B$5-$B$6))^(1/$B$2)+$B$5)</f>
        <v>20</v>
      </c>
      <c r="T6472">
        <f>K6472*S6472</f>
        <v>2.3394172803981801E-4</v>
      </c>
      <c r="U6472" s="3">
        <f>S6472*N6472/Q6472+$B$7*O6472/Q6472</f>
        <v>47.867421857708038</v>
      </c>
      <c r="V6472">
        <f>IF(U6472-H6472&lt;=10,10,U6472-H6472)</f>
        <v>26.567421857708037</v>
      </c>
      <c r="X6472">
        <f t="shared" si="510"/>
        <v>0</v>
      </c>
      <c r="Y6472">
        <f t="shared" si="511"/>
        <v>1</v>
      </c>
      <c r="AA6472">
        <f>((Y6472*V6472)+H6472+273)/(Y6472*V6472)</f>
        <v>12.07747682768151</v>
      </c>
      <c r="AB6472">
        <f t="shared" si="512"/>
        <v>3.3267566294485274E-6</v>
      </c>
      <c r="AD6472">
        <f>AA6472*$C$28</f>
        <v>6.8090007313239544</v>
      </c>
      <c r="AF6472">
        <f>(Q6472-X6472)/AD6472+X6472</f>
        <v>5.9008403272249302E-6</v>
      </c>
      <c r="AH6472">
        <f>Q6472/AF6472</f>
        <v>6.8090007313239544</v>
      </c>
      <c r="AK6472" s="2"/>
      <c r="AT6472" s="1"/>
    </row>
    <row r="6473" spans="6:46" x14ac:dyDescent="0.35">
      <c r="F6473" s="4">
        <v>44466.625</v>
      </c>
      <c r="H6473">
        <v>20.7</v>
      </c>
      <c r="I6473">
        <v>16.587499999999999</v>
      </c>
      <c r="K6473" s="2">
        <v>1.27936882521775E-5</v>
      </c>
      <c r="L6473" s="2">
        <v>9.4083244549561496E-5</v>
      </c>
      <c r="N6473">
        <f t="shared" si="508"/>
        <v>8.9555817765242501E-6</v>
      </c>
      <c r="O6473" s="2">
        <f t="shared" si="509"/>
        <v>2.8224973364868452E-5</v>
      </c>
      <c r="Q6473">
        <f>N6473+O6473</f>
        <v>3.7180555141392701E-5</v>
      </c>
      <c r="S6473">
        <f>IF(H6473&gt;$B$5,$B$5,($B$3 - $B$5)*(($B$5-H6473)/($B$5-$B$6))^(1/$B$2)+$B$5)</f>
        <v>20</v>
      </c>
      <c r="T6473">
        <f>K6473*S6473</f>
        <v>2.5587376504354999E-4</v>
      </c>
      <c r="U6473" s="3">
        <f>S6473*N6473/Q6473+$B$7*O6473/Q6473</f>
        <v>46.569642761213281</v>
      </c>
      <c r="V6473">
        <f>IF(U6473-H6473&lt;=10,10,U6473-H6473)</f>
        <v>25.869642761213282</v>
      </c>
      <c r="X6473">
        <f t="shared" si="510"/>
        <v>0</v>
      </c>
      <c r="Y6473">
        <f t="shared" si="511"/>
        <v>1</v>
      </c>
      <c r="AA6473">
        <f>((Y6473*V6473)+H6473+273)/(Y6473*V6473)</f>
        <v>12.353075212942196</v>
      </c>
      <c r="AB6473">
        <f t="shared" si="512"/>
        <v>3.0098218055402916E-6</v>
      </c>
      <c r="AD6473">
        <f>AA6473*$C$28</f>
        <v>6.9643766954898032</v>
      </c>
      <c r="AF6473">
        <f>(Q6473-X6473)/AD6473+X6473</f>
        <v>5.3386766349774252E-6</v>
      </c>
      <c r="AH6473">
        <f>Q6473/AF6473</f>
        <v>6.9643766954898032</v>
      </c>
      <c r="AK6473" s="2"/>
      <c r="AL6473" s="2"/>
      <c r="AT6473" s="1"/>
    </row>
    <row r="6474" spans="6:46" x14ac:dyDescent="0.35">
      <c r="F6474" s="4">
        <v>44466.666666666664</v>
      </c>
      <c r="H6474">
        <v>19</v>
      </c>
      <c r="I6474">
        <v>16.587499999999999</v>
      </c>
      <c r="K6474" s="2">
        <v>1.31592222022397E-5</v>
      </c>
      <c r="L6474" s="2">
        <v>8.6237605347985004E-5</v>
      </c>
      <c r="N6474">
        <f t="shared" si="508"/>
        <v>9.2114555415677893E-6</v>
      </c>
      <c r="O6474" s="2">
        <f t="shared" si="509"/>
        <v>2.5871281604395507E-5</v>
      </c>
      <c r="Q6474">
        <f>N6474+O6474</f>
        <v>3.5082737145963296E-5</v>
      </c>
      <c r="S6474">
        <f>IF(H6474&gt;$B$5,$B$5,($B$3 - $B$5)*(($B$5-H6474)/($B$5-$B$6))^(1/$B$2)+$B$5)</f>
        <v>21.333333333333332</v>
      </c>
      <c r="T6474">
        <f>K6474*S6474</f>
        <v>2.8073007364778023E-4</v>
      </c>
      <c r="U6474" s="3">
        <f>S6474*N6474/Q6474+$B$7*O6474/Q6474</f>
        <v>46.160353254578787</v>
      </c>
      <c r="V6474">
        <f>IF(U6474-H6474&lt;=10,10,U6474-H6474)</f>
        <v>27.160353254578787</v>
      </c>
      <c r="X6474">
        <f t="shared" si="510"/>
        <v>0</v>
      </c>
      <c r="Y6474">
        <f t="shared" si="511"/>
        <v>1</v>
      </c>
      <c r="AA6474">
        <f>((Y6474*V6474)+H6474+273)/(Y6474*V6474)</f>
        <v>11.750964733891067</v>
      </c>
      <c r="AB6474">
        <f t="shared" si="512"/>
        <v>2.9855197373523593E-6</v>
      </c>
      <c r="AD6474">
        <f>AA6474*$C$28</f>
        <v>6.6249208016229399</v>
      </c>
      <c r="AF6474">
        <f>(Q6474-X6474)/AD6474+X6474</f>
        <v>5.2955707994832029E-6</v>
      </c>
      <c r="AH6474">
        <f>Q6474/AF6474</f>
        <v>6.6249208016229408</v>
      </c>
      <c r="AK6474" s="2"/>
      <c r="AL6474" s="2"/>
      <c r="AT6474" s="1"/>
    </row>
    <row r="6475" spans="6:46" x14ac:dyDescent="0.35">
      <c r="F6475" s="4">
        <v>44466.708333333336</v>
      </c>
      <c r="H6475">
        <v>17.399999999999999</v>
      </c>
      <c r="I6475">
        <v>16.587499999999999</v>
      </c>
      <c r="K6475" s="2">
        <v>1.42558240524264E-5</v>
      </c>
      <c r="L6475">
        <v>1.11343311070931E-4</v>
      </c>
      <c r="N6475">
        <f t="shared" si="508"/>
        <v>9.9790768366984796E-6</v>
      </c>
      <c r="O6475" s="2">
        <f t="shared" si="509"/>
        <v>3.3402993321279305E-5</v>
      </c>
      <c r="Q6475">
        <f>N6475+O6475</f>
        <v>4.3382070157977788E-5</v>
      </c>
      <c r="S6475">
        <f>IF(H6475&gt;$B$5,$B$5,($B$3 - $B$5)*(($B$5-H6475)/($B$5-$B$6))^(1/$B$2)+$B$5)</f>
        <v>23.466666666666669</v>
      </c>
      <c r="T6475">
        <f>K6475*S6475</f>
        <v>3.3453667109693955E-4</v>
      </c>
      <c r="U6475" s="3">
        <f>S6475*N6475/Q6475+$B$7*O6475/Q6475</f>
        <v>47.746460574503224</v>
      </c>
      <c r="V6475">
        <f>IF(U6475-H6475&lt;=10,10,U6475-H6475)</f>
        <v>30.346460574503226</v>
      </c>
      <c r="X6475">
        <f t="shared" si="510"/>
        <v>0</v>
      </c>
      <c r="Y6475">
        <f t="shared" si="511"/>
        <v>1</v>
      </c>
      <c r="AA6475">
        <f>((Y6475*V6475)+H6475+273)/(Y6475*V6475)</f>
        <v>10.569485024029161</v>
      </c>
      <c r="AB6475">
        <f t="shared" si="512"/>
        <v>4.1044639411807634E-6</v>
      </c>
      <c r="AD6475">
        <f>AA6475*$C$28</f>
        <v>5.9588300010961506</v>
      </c>
      <c r="AF6475">
        <f>(Q6475-X6475)/AD6475+X6475</f>
        <v>7.2803000169492135E-6</v>
      </c>
      <c r="AH6475">
        <f>Q6475/AF6475</f>
        <v>5.9588300010961506</v>
      </c>
      <c r="AK6475" s="2"/>
      <c r="AT6475" s="1"/>
    </row>
    <row r="6476" spans="6:46" x14ac:dyDescent="0.35">
      <c r="F6476" s="4">
        <v>44466.75</v>
      </c>
      <c r="H6476">
        <v>13.5</v>
      </c>
      <c r="I6476">
        <v>16.587499999999999</v>
      </c>
      <c r="K6476" s="2">
        <v>1.46213580024886E-5</v>
      </c>
      <c r="L6476">
        <v>1.41156958429699E-4</v>
      </c>
      <c r="N6476">
        <f t="shared" si="508"/>
        <v>1.0234950601742019E-5</v>
      </c>
      <c r="O6476" s="2">
        <f t="shared" si="509"/>
        <v>4.2347087528909704E-5</v>
      </c>
      <c r="Q6476">
        <f>N6476+O6476</f>
        <v>5.2582038130651725E-5</v>
      </c>
      <c r="S6476">
        <f>IF(H6476&gt;$B$5,$B$5,($B$3 - $B$5)*(($B$5-H6476)/($B$5-$B$6))^(1/$B$2)+$B$5)</f>
        <v>28.666666666666668</v>
      </c>
      <c r="T6476">
        <f>K6476*S6476</f>
        <v>4.1914559607133991E-4</v>
      </c>
      <c r="U6476" s="3">
        <f>S6476*N6476/Q6476+$B$7*O6476/Q6476</f>
        <v>49.874288342034397</v>
      </c>
      <c r="V6476">
        <f>IF(U6476-H6476&lt;=10,10,U6476-H6476)</f>
        <v>36.374288342034397</v>
      </c>
      <c r="X6476">
        <f t="shared" si="510"/>
        <v>0</v>
      </c>
      <c r="Y6476">
        <f t="shared" si="511"/>
        <v>1</v>
      </c>
      <c r="AA6476">
        <f>((Y6476*V6476)+H6476+273)/(Y6476*V6476)</f>
        <v>8.8764427583018435</v>
      </c>
      <c r="AB6476">
        <f t="shared" si="512"/>
        <v>5.9237736965603125E-6</v>
      </c>
      <c r="AD6476">
        <f>AA6476*$C$28</f>
        <v>5.0043321212842242</v>
      </c>
      <c r="AF6476">
        <f>(Q6476-X6476)/AD6476+X6476</f>
        <v>1.0507303843206552E-5</v>
      </c>
      <c r="AH6476">
        <f>Q6476/AF6476</f>
        <v>5.0043321212842242</v>
      </c>
      <c r="AK6476" s="2"/>
      <c r="AT6476" s="1"/>
    </row>
    <row r="6477" spans="6:46" x14ac:dyDescent="0.35">
      <c r="F6477" s="4">
        <v>44466.791666666664</v>
      </c>
      <c r="H6477">
        <v>14.1</v>
      </c>
      <c r="I6477">
        <v>16.587499999999999</v>
      </c>
      <c r="K6477" s="2">
        <v>1.6083493802737498E-5</v>
      </c>
      <c r="L6477">
        <v>1.6312484525757E-4</v>
      </c>
      <c r="N6477">
        <f t="shared" si="508"/>
        <v>1.1258445661916248E-5</v>
      </c>
      <c r="O6477" s="2">
        <f t="shared" si="509"/>
        <v>4.8937453577271007E-5</v>
      </c>
      <c r="Q6477">
        <f>N6477+O6477</f>
        <v>6.0195899239187252E-5</v>
      </c>
      <c r="S6477">
        <f>IF(H6477&gt;$B$5,$B$5,($B$3 - $B$5)*(($B$5-H6477)/($B$5-$B$6))^(1/$B$2)+$B$5)</f>
        <v>27.866666666666667</v>
      </c>
      <c r="T6477">
        <f>K6477*S6477</f>
        <v>4.4819336063628499E-4</v>
      </c>
      <c r="U6477" s="3">
        <f>S6477*N6477/Q6477+$B$7*O6477/Q6477</f>
        <v>49.925249679447795</v>
      </c>
      <c r="V6477">
        <f>IF(U6477-H6477&lt;=10,10,U6477-H6477)</f>
        <v>35.825249679447793</v>
      </c>
      <c r="X6477">
        <f t="shared" si="510"/>
        <v>0</v>
      </c>
      <c r="Y6477">
        <f t="shared" si="511"/>
        <v>1</v>
      </c>
      <c r="AA6477">
        <f>((Y6477*V6477)+H6477+273)/(Y6477*V6477)</f>
        <v>9.0139008818884339</v>
      </c>
      <c r="AB6477">
        <f t="shared" si="512"/>
        <v>6.6781186112372771E-6</v>
      </c>
      <c r="AD6477">
        <f>AA6477*$C$28</f>
        <v>5.0818278165673911</v>
      </c>
      <c r="AF6477">
        <f>(Q6477-X6477)/AD6477+X6477</f>
        <v>1.1845324440733928E-5</v>
      </c>
      <c r="AH6477">
        <f>Q6477/AF6477</f>
        <v>5.0818278165673911</v>
      </c>
      <c r="AK6477" s="2"/>
      <c r="AT6477" s="1"/>
    </row>
    <row r="6478" spans="6:46" x14ac:dyDescent="0.35">
      <c r="F6478" s="4">
        <v>44466.833333333336</v>
      </c>
      <c r="H6478">
        <v>13.7</v>
      </c>
      <c r="I6478">
        <v>16.587499999999999</v>
      </c>
      <c r="K6478" s="2">
        <v>1.6083493802737498E-5</v>
      </c>
      <c r="L6478">
        <v>1.4900211231399301E-4</v>
      </c>
      <c r="N6478">
        <f t="shared" si="508"/>
        <v>1.1258445661916248E-5</v>
      </c>
      <c r="O6478" s="2">
        <f t="shared" si="509"/>
        <v>4.4700633694197907E-5</v>
      </c>
      <c r="Q6478">
        <f>N6478+O6478</f>
        <v>5.5959079356114152E-5</v>
      </c>
      <c r="S6478">
        <f>IF(H6478&gt;$B$5,$B$5,($B$3 - $B$5)*(($B$5-H6478)/($B$5-$B$6))^(1/$B$2)+$B$5)</f>
        <v>28.4</v>
      </c>
      <c r="T6478">
        <f>K6478*S6478</f>
        <v>4.5677122399774491E-4</v>
      </c>
      <c r="U6478" s="3">
        <f>S6478*N6478/Q6478+$B$7*O6478/Q6478</f>
        <v>49.648327705658531</v>
      </c>
      <c r="V6478">
        <f>IF(U6478-H6478&lt;=10,10,U6478-H6478)</f>
        <v>35.948327705658528</v>
      </c>
      <c r="X6478">
        <f t="shared" si="510"/>
        <v>0</v>
      </c>
      <c r="Y6478">
        <f t="shared" si="511"/>
        <v>1</v>
      </c>
      <c r="AA6478">
        <f>((Y6478*V6478)+H6478+273)/(Y6478*V6478)</f>
        <v>8.9753362200175815</v>
      </c>
      <c r="AB6478">
        <f t="shared" si="512"/>
        <v>6.2347613486956969E-6</v>
      </c>
      <c r="AD6478">
        <f>AA6478*$C$28</f>
        <v>5.0600859565225802</v>
      </c>
      <c r="AF6478">
        <f>(Q6478-X6478)/AD6478+X6478</f>
        <v>1.1058918729232548E-5</v>
      </c>
      <c r="AH6478">
        <f>Q6478/AF6478</f>
        <v>5.0600859565225802</v>
      </c>
      <c r="AK6478" s="2"/>
      <c r="AT6478" s="1"/>
    </row>
    <row r="6479" spans="6:46" x14ac:dyDescent="0.35">
      <c r="F6479" s="4">
        <v>44466.875</v>
      </c>
      <c r="H6479">
        <v>12.1</v>
      </c>
      <c r="I6479">
        <v>16.587499999999999</v>
      </c>
      <c r="K6479" s="2">
        <v>1.6083493802737498E-5</v>
      </c>
      <c r="L6479">
        <v>1.42725746547916E-4</v>
      </c>
      <c r="N6479">
        <f t="shared" si="508"/>
        <v>1.1258445661916248E-5</v>
      </c>
      <c r="O6479" s="2">
        <f t="shared" si="509"/>
        <v>4.2817723964374805E-5</v>
      </c>
      <c r="Q6479">
        <f>N6479+O6479</f>
        <v>5.4076169626291056E-5</v>
      </c>
      <c r="S6479">
        <f>IF(H6479&gt;$B$5,$B$5,($B$3 - $B$5)*(($B$5-H6479)/($B$5-$B$6))^(1/$B$2)+$B$5)</f>
        <v>30.533333333333335</v>
      </c>
      <c r="T6479">
        <f>K6479*S6479</f>
        <v>4.9108267744358495E-4</v>
      </c>
      <c r="U6479" s="3">
        <f>S6479*N6479/Q6479+$B$7*O6479/Q6479</f>
        <v>49.906136305538894</v>
      </c>
      <c r="V6479">
        <f>IF(U6479-H6479&lt;=10,10,U6479-H6479)</f>
        <v>37.806136305538892</v>
      </c>
      <c r="X6479">
        <f t="shared" si="510"/>
        <v>0</v>
      </c>
      <c r="Y6479">
        <f t="shared" si="511"/>
        <v>1</v>
      </c>
      <c r="AA6479">
        <f>((Y6479*V6479)+H6479+273)/(Y6479*V6479)</f>
        <v>8.5411038487482429</v>
      </c>
      <c r="AB6479">
        <f t="shared" si="512"/>
        <v>6.3312858131582477E-6</v>
      </c>
      <c r="AD6479">
        <f>AA6479*$C$28</f>
        <v>4.8152758380083602</v>
      </c>
      <c r="AF6479">
        <f>(Q6479-X6479)/AD6479+X6479</f>
        <v>1.1230129165073423E-5</v>
      </c>
      <c r="AH6479">
        <f>Q6479/AF6479</f>
        <v>4.8152758380083602</v>
      </c>
      <c r="AK6479" s="2"/>
      <c r="AT6479" s="1"/>
    </row>
    <row r="6480" spans="6:46" x14ac:dyDescent="0.35">
      <c r="F6480" s="4">
        <v>44466.916666666664</v>
      </c>
      <c r="H6480">
        <v>11.8</v>
      </c>
      <c r="I6480">
        <v>16.587499999999999</v>
      </c>
      <c r="K6480" s="2">
        <v>1.6083493802737498E-5</v>
      </c>
      <c r="L6480">
        <v>1.1448149395397E-4</v>
      </c>
      <c r="N6480">
        <f t="shared" si="508"/>
        <v>1.1258445661916248E-5</v>
      </c>
      <c r="O6480" s="2">
        <f t="shared" si="509"/>
        <v>3.4344448186191009E-5</v>
      </c>
      <c r="Q6480">
        <f>N6480+O6480</f>
        <v>4.5602893848107254E-5</v>
      </c>
      <c r="S6480">
        <f>IF(H6480&gt;$B$5,$B$5,($B$3 - $B$5)*(($B$5-H6480)/($B$5-$B$6))^(1/$B$2)+$B$5)</f>
        <v>30.933333333333334</v>
      </c>
      <c r="T6480">
        <f>K6480*S6480</f>
        <v>4.9751607496468001E-4</v>
      </c>
      <c r="U6480" s="3">
        <f>S6480*N6480/Q6480+$B$7*O6480/Q6480</f>
        <v>49.058419629407723</v>
      </c>
      <c r="V6480">
        <f>IF(U6480-H6480&lt;=10,10,U6480-H6480)</f>
        <v>37.258419629407726</v>
      </c>
      <c r="X6480">
        <f t="shared" si="510"/>
        <v>0</v>
      </c>
      <c r="Y6480">
        <f t="shared" si="511"/>
        <v>1</v>
      </c>
      <c r="AA6480">
        <f>((Y6480*V6480)+H6480+273)/(Y6480*V6480)</f>
        <v>8.6439098285105462</v>
      </c>
      <c r="AB6480">
        <f t="shared" si="512"/>
        <v>5.2757253086668539E-6</v>
      </c>
      <c r="AD6480">
        <f>AA6480*$C$28</f>
        <v>4.8732354599868168</v>
      </c>
      <c r="AF6480">
        <f>(Q6480-X6480)/AD6480+X6480</f>
        <v>9.3578268939688418E-6</v>
      </c>
      <c r="AH6480">
        <f>Q6480/AF6480</f>
        <v>4.8732354599868168</v>
      </c>
      <c r="AK6480" s="2"/>
      <c r="AT6480" s="1"/>
    </row>
    <row r="6481" spans="6:46" x14ac:dyDescent="0.35">
      <c r="F6481" s="4">
        <v>44466.958333333336</v>
      </c>
      <c r="H6481">
        <v>11.1</v>
      </c>
      <c r="I6481">
        <v>16.587499999999999</v>
      </c>
      <c r="K6481" s="2">
        <v>1.6083493802737498E-5</v>
      </c>
      <c r="L6481" s="2">
        <v>8.4668210583163994E-5</v>
      </c>
      <c r="N6481">
        <f t="shared" si="508"/>
        <v>1.1258445661916248E-5</v>
      </c>
      <c r="O6481" s="2">
        <f t="shared" si="509"/>
        <v>2.5400463174949201E-5</v>
      </c>
      <c r="Q6481">
        <f>N6481+O6481</f>
        <v>3.6658908836865453E-5</v>
      </c>
      <c r="S6481">
        <f>IF(H6481&gt;$B$5,$B$5,($B$3 - $B$5)*(($B$5-H6481)/($B$5-$B$6))^(1/$B$2)+$B$5)</f>
        <v>31.866666666666667</v>
      </c>
      <c r="T6481">
        <f>K6481*S6481</f>
        <v>5.1252733584723493E-4</v>
      </c>
      <c r="U6481" s="3">
        <f>S6481*N6481/Q6481+$B$7*O6481/Q6481</f>
        <v>47.895441119883614</v>
      </c>
      <c r="V6481">
        <f>IF(U6481-H6481&lt;=10,10,U6481-H6481)</f>
        <v>36.795441119883613</v>
      </c>
      <c r="X6481">
        <f t="shared" si="510"/>
        <v>0</v>
      </c>
      <c r="Y6481">
        <f t="shared" si="511"/>
        <v>1</v>
      </c>
      <c r="AA6481">
        <f>((Y6481*V6481)+H6481+273)/(Y6481*V6481)</f>
        <v>8.7210652013756498</v>
      </c>
      <c r="AB6481">
        <f t="shared" si="512"/>
        <v>4.2034898249680469E-6</v>
      </c>
      <c r="AD6481">
        <f>AA6481*$C$28</f>
        <v>4.9167338659667781</v>
      </c>
      <c r="AF6481">
        <f>(Q6481-X6481)/AD6481+X6481</f>
        <v>7.4559473496451297E-6</v>
      </c>
      <c r="AH6481">
        <f>Q6481/AF6481</f>
        <v>4.9167338659667781</v>
      </c>
      <c r="AK6481" s="2"/>
      <c r="AL6481" s="2"/>
      <c r="AT6481" s="1"/>
    </row>
    <row r="6482" spans="6:46" x14ac:dyDescent="0.35">
      <c r="F6482" s="4">
        <v>44467</v>
      </c>
      <c r="H6482">
        <v>10.8</v>
      </c>
      <c r="I6482">
        <v>13.55</v>
      </c>
      <c r="K6482" s="2">
        <v>5.3367956709083401E-5</v>
      </c>
      <c r="L6482" s="2">
        <v>3.6025708584809001E-5</v>
      </c>
      <c r="N6482">
        <f t="shared" si="508"/>
        <v>3.7357569696358381E-5</v>
      </c>
      <c r="O6482" s="2">
        <f t="shared" si="509"/>
        <v>1.0807712575442701E-5</v>
      </c>
      <c r="Q6482">
        <f>N6482+O6482</f>
        <v>4.8165282271801084E-5</v>
      </c>
      <c r="S6482">
        <f>IF(H6482&gt;$B$5,$B$5,($B$3 - $B$5)*(($B$5-H6482)/($B$5-$B$6))^(1/$B$2)+$B$5)</f>
        <v>32.266666666666666</v>
      </c>
      <c r="T6482">
        <f>K6482*S6482</f>
        <v>1.722006069813091E-3</v>
      </c>
      <c r="U6482" s="3">
        <f>S6482*N6482/Q6482+$B$7*O6482/Q6482</f>
        <v>37.367754441091328</v>
      </c>
      <c r="V6482">
        <f>IF(U6482-H6482&lt;=10,10,U6482-H6482)</f>
        <v>26.567754441091328</v>
      </c>
      <c r="X6482">
        <f t="shared" si="510"/>
        <v>0</v>
      </c>
      <c r="Y6482">
        <f t="shared" si="511"/>
        <v>1</v>
      </c>
      <c r="AA6482">
        <f>((Y6482*V6482)+H6482+273)/(Y6482*V6482)</f>
        <v>11.682122218092223</v>
      </c>
      <c r="AB6482">
        <f t="shared" si="512"/>
        <v>4.1229907864862956E-6</v>
      </c>
      <c r="AD6482">
        <f>AA6482*$C$28</f>
        <v>6.5861089912499216</v>
      </c>
      <c r="AF6482">
        <f>(Q6482-X6482)/AD6482+X6482</f>
        <v>7.3131620408638585E-6</v>
      </c>
      <c r="AH6482">
        <f>Q6482/AF6482</f>
        <v>6.5861089912499216</v>
      </c>
      <c r="AK6482" s="2"/>
      <c r="AL6482" s="2"/>
      <c r="AT6482" s="1"/>
    </row>
    <row r="6483" spans="6:46" x14ac:dyDescent="0.35">
      <c r="F6483" s="4">
        <v>44467.041666666664</v>
      </c>
      <c r="H6483">
        <v>10.5</v>
      </c>
      <c r="I6483">
        <v>13.55</v>
      </c>
      <c r="K6483" s="2">
        <v>5.4464558559270097E-5</v>
      </c>
      <c r="L6483" s="2">
        <v>1.40792970467236E-5</v>
      </c>
      <c r="N6483">
        <f t="shared" si="508"/>
        <v>3.8125190991489068E-5</v>
      </c>
      <c r="O6483" s="2">
        <f t="shared" si="509"/>
        <v>4.2237891140170806E-6</v>
      </c>
      <c r="Q6483">
        <f>N6483+O6483</f>
        <v>4.2348980105506149E-5</v>
      </c>
      <c r="S6483">
        <f>IF(H6483&gt;$B$5,$B$5,($B$3 - $B$5)*(($B$5-H6483)/($B$5-$B$6))^(1/$B$2)+$B$5)</f>
        <v>32.666666666666664</v>
      </c>
      <c r="T6483">
        <f>K6483*S6483</f>
        <v>1.779175579602823E-3</v>
      </c>
      <c r="U6483" s="3">
        <f>S6483*N6483/Q6483+$B$7*O6483/Q6483</f>
        <v>34.894141566369939</v>
      </c>
      <c r="V6483">
        <f>IF(U6483-H6483&lt;=10,10,U6483-H6483)</f>
        <v>24.394141566369939</v>
      </c>
      <c r="X6483">
        <f t="shared" si="510"/>
        <v>0</v>
      </c>
      <c r="Y6483">
        <f t="shared" si="511"/>
        <v>1</v>
      </c>
      <c r="AA6483">
        <f>((Y6483*V6483)+H6483+273)/(Y6483*V6483)</f>
        <v>12.621642812421676</v>
      </c>
      <c r="AB6483">
        <f t="shared" si="512"/>
        <v>3.3552668804593417E-6</v>
      </c>
      <c r="AD6483">
        <f>AA6483*$C$28</f>
        <v>7.1157888660413864</v>
      </c>
      <c r="AF6483">
        <f>(Q6483-X6483)/AD6483+X6483</f>
        <v>5.9514104342819661E-6</v>
      </c>
      <c r="AH6483">
        <f>Q6483/AF6483</f>
        <v>7.1157888660413864</v>
      </c>
      <c r="AK6483" s="2"/>
      <c r="AL6483" s="2"/>
      <c r="AT6483" s="1"/>
    </row>
    <row r="6484" spans="6:46" x14ac:dyDescent="0.35">
      <c r="F6484" s="4">
        <v>44467.083333333336</v>
      </c>
      <c r="H6484">
        <v>10.7</v>
      </c>
      <c r="I6484">
        <v>13.55</v>
      </c>
      <c r="K6484" s="2">
        <v>5.7023296209705601E-5</v>
      </c>
      <c r="L6484" s="2">
        <v>5.4705328159785997E-6</v>
      </c>
      <c r="N6484">
        <f t="shared" si="508"/>
        <v>3.9916307346793918E-5</v>
      </c>
      <c r="O6484" s="2">
        <f t="shared" si="509"/>
        <v>1.6411598447935802E-6</v>
      </c>
      <c r="Q6484">
        <f>N6484+O6484</f>
        <v>4.1557467191587495E-5</v>
      </c>
      <c r="S6484">
        <f>IF(H6484&gt;$B$5,$B$5,($B$3 - $B$5)*(($B$5-H6484)/($B$5-$B$6))^(1/$B$2)+$B$5)</f>
        <v>32.4</v>
      </c>
      <c r="T6484">
        <f>K6484*S6484</f>
        <v>1.8475547971944614E-3</v>
      </c>
      <c r="U6484" s="3">
        <f>S6484*N6484/Q6484+$B$7*O6484/Q6484</f>
        <v>33.292504163483841</v>
      </c>
      <c r="V6484">
        <f>IF(U6484-H6484&lt;=10,10,U6484-H6484)</f>
        <v>22.592504163483841</v>
      </c>
      <c r="X6484">
        <f t="shared" si="510"/>
        <v>0</v>
      </c>
      <c r="Y6484">
        <f t="shared" si="511"/>
        <v>1</v>
      </c>
      <c r="AA6484">
        <f>((Y6484*V6484)+H6484+273)/(Y6484*V6484)</f>
        <v>13.557262264824232</v>
      </c>
      <c r="AB6484">
        <f t="shared" si="512"/>
        <v>3.0653288532606465E-6</v>
      </c>
      <c r="AD6484">
        <f>AA6484*$C$28</f>
        <v>7.6432693676846153</v>
      </c>
      <c r="AF6484">
        <f>(Q6484-X6484)/AD6484+X6484</f>
        <v>5.4371323569061322E-6</v>
      </c>
      <c r="AH6484">
        <f>Q6484/AF6484</f>
        <v>7.6432693676846153</v>
      </c>
      <c r="AK6484" s="2"/>
      <c r="AL6484" s="2"/>
      <c r="AT6484" s="1"/>
    </row>
    <row r="6485" spans="6:46" x14ac:dyDescent="0.35">
      <c r="F6485" s="4">
        <v>44467.125</v>
      </c>
      <c r="H6485">
        <v>10.199999999999999</v>
      </c>
      <c r="I6485">
        <v>13.55</v>
      </c>
      <c r="K6485" s="2">
        <v>5.9216499910078899E-5</v>
      </c>
      <c r="L6485" s="2">
        <v>7.0396606562938901E-6</v>
      </c>
      <c r="N6485">
        <f t="shared" si="508"/>
        <v>4.1451549937055225E-5</v>
      </c>
      <c r="O6485" s="2">
        <f t="shared" si="509"/>
        <v>2.1118981968881673E-6</v>
      </c>
      <c r="Q6485">
        <f>N6485+O6485</f>
        <v>4.3563448133943395E-5</v>
      </c>
      <c r="S6485">
        <f>IF(H6485&gt;$B$5,$B$5,($B$3 - $B$5)*(($B$5-H6485)/($B$5-$B$6))^(1/$B$2)+$B$5)</f>
        <v>33.06666666666667</v>
      </c>
      <c r="T6485">
        <f>K6485*S6485</f>
        <v>1.9580922636932758E-3</v>
      </c>
      <c r="U6485" s="3">
        <f>S6485*N6485/Q6485+$B$7*O6485/Q6485</f>
        <v>34.129965581297853</v>
      </c>
      <c r="V6485">
        <f>IF(U6485-H6485&lt;=10,10,U6485-H6485)</f>
        <v>23.929965581297854</v>
      </c>
      <c r="X6485">
        <f t="shared" si="510"/>
        <v>0</v>
      </c>
      <c r="Y6485">
        <f t="shared" si="511"/>
        <v>1</v>
      </c>
      <c r="AA6485">
        <f>((Y6485*V6485)+H6485+273)/(Y6485*V6485)</f>
        <v>12.834534363949572</v>
      </c>
      <c r="AB6485">
        <f t="shared" si="512"/>
        <v>3.3942367442879018E-6</v>
      </c>
      <c r="AD6485">
        <f>AA6485*$C$28</f>
        <v>7.2358121747778359</v>
      </c>
      <c r="AF6485">
        <f>(Q6485-X6485)/AD6485+X6485</f>
        <v>6.0205332976710307E-6</v>
      </c>
      <c r="AH6485">
        <f>Q6485/AF6485</f>
        <v>7.2358121747778359</v>
      </c>
      <c r="AK6485" s="2"/>
      <c r="AL6485" s="2"/>
      <c r="AT6485" s="1"/>
    </row>
    <row r="6486" spans="6:46" x14ac:dyDescent="0.35">
      <c r="F6486" s="4">
        <v>44467.166666666664</v>
      </c>
      <c r="H6486">
        <v>10.4</v>
      </c>
      <c r="I6486">
        <v>13.55</v>
      </c>
      <c r="K6486" s="2">
        <v>5.9947567810203302E-5</v>
      </c>
      <c r="L6486" s="2">
        <v>2.1140420859870799E-5</v>
      </c>
      <c r="N6486">
        <f t="shared" si="508"/>
        <v>4.1963297467142306E-5</v>
      </c>
      <c r="O6486" s="2">
        <f t="shared" si="509"/>
        <v>6.3421262579612406E-6</v>
      </c>
      <c r="Q6486">
        <f>N6486+O6486</f>
        <v>4.8305423725103547E-5</v>
      </c>
      <c r="S6486">
        <f>IF(H6486&gt;$B$5,$B$5,($B$3 - $B$5)*(($B$5-H6486)/($B$5-$B$6))^(1/$B$2)+$B$5)</f>
        <v>32.799999999999997</v>
      </c>
      <c r="T6486">
        <f>K6486*S6486</f>
        <v>1.9662802241746683E-3</v>
      </c>
      <c r="U6486" s="3">
        <f>S6486*N6486/Q6486+$B$7*O6486/Q6486</f>
        <v>35.714687255989652</v>
      </c>
      <c r="V6486">
        <f>IF(U6486-H6486&lt;=10,10,U6486-H6486)</f>
        <v>25.314687255989654</v>
      </c>
      <c r="X6486">
        <f t="shared" si="510"/>
        <v>0</v>
      </c>
      <c r="Y6486">
        <f t="shared" si="511"/>
        <v>1</v>
      </c>
      <c r="AA6486">
        <f>((Y6486*V6486)+H6486+273)/(Y6486*V6486)</f>
        <v>12.19508201441222</v>
      </c>
      <c r="AB6486">
        <f t="shared" si="512"/>
        <v>3.9610577172023866E-6</v>
      </c>
      <c r="AD6486">
        <f>AA6486*$C$28</f>
        <v>6.8753038022287587</v>
      </c>
      <c r="AF6486">
        <f>(Q6486-X6486)/AD6486+X6486</f>
        <v>7.025932979055331E-6</v>
      </c>
      <c r="AH6486">
        <f>Q6486/AF6486</f>
        <v>6.8753038022287587</v>
      </c>
      <c r="AK6486" s="2"/>
      <c r="AL6486" s="2"/>
      <c r="AT6486" s="1"/>
    </row>
    <row r="6487" spans="6:46" x14ac:dyDescent="0.35">
      <c r="F6487" s="4">
        <v>44467.208333333336</v>
      </c>
      <c r="H6487">
        <v>10.1</v>
      </c>
      <c r="I6487">
        <v>13.55</v>
      </c>
      <c r="K6487" s="2">
        <v>5.9582033860141097E-5</v>
      </c>
      <c r="L6487" s="2">
        <v>7.2115357721690794E-5</v>
      </c>
      <c r="N6487">
        <f t="shared" si="508"/>
        <v>4.1707423702098769E-5</v>
      </c>
      <c r="O6487" s="2">
        <f t="shared" si="509"/>
        <v>2.1634607316507241E-5</v>
      </c>
      <c r="Q6487">
        <f>N6487+O6487</f>
        <v>6.334203101860601E-5</v>
      </c>
      <c r="S6487">
        <f>IF(H6487&gt;$B$5,$B$5,($B$3 - $B$5)*(($B$5-H6487)/($B$5-$B$6))^(1/$B$2)+$B$5)</f>
        <v>33.200000000000003</v>
      </c>
      <c r="T6487">
        <f>K6487*S6487</f>
        <v>1.9781235241566847E-3</v>
      </c>
      <c r="U6487" s="3">
        <f>S6487*N6487/Q6487+$B$7*O6487/Q6487</f>
        <v>40.645837020308377</v>
      </c>
      <c r="V6487">
        <f>IF(U6487-H6487&lt;=10,10,U6487-H6487)</f>
        <v>30.545837020308376</v>
      </c>
      <c r="X6487">
        <f t="shared" si="510"/>
        <v>0</v>
      </c>
      <c r="Y6487">
        <f t="shared" si="511"/>
        <v>1</v>
      </c>
      <c r="AA6487">
        <f>((Y6487*V6487)+H6487+273)/(Y6487*V6487)</f>
        <v>10.268038712174794</v>
      </c>
      <c r="AB6487">
        <f t="shared" si="512"/>
        <v>6.1688539354162623E-6</v>
      </c>
      <c r="AD6487">
        <f>AA6487*$C$28</f>
        <v>5.7888815766730239</v>
      </c>
      <c r="AF6487">
        <f>(Q6487-X6487)/AD6487+X6487</f>
        <v>1.0942015340899378E-5</v>
      </c>
      <c r="AH6487">
        <f>Q6487/AF6487</f>
        <v>5.7888815766730239</v>
      </c>
      <c r="AK6487" s="2"/>
      <c r="AL6487" s="2"/>
      <c r="AT6487" s="1"/>
    </row>
    <row r="6488" spans="6:46" x14ac:dyDescent="0.35">
      <c r="F6488" s="4">
        <v>44467.25</v>
      </c>
      <c r="H6488">
        <v>11.2</v>
      </c>
      <c r="I6488">
        <v>13.55</v>
      </c>
      <c r="K6488" s="2">
        <v>5.7388830159767799E-5</v>
      </c>
      <c r="L6488">
        <v>1.5057090043221001E-4</v>
      </c>
      <c r="N6488">
        <f t="shared" si="508"/>
        <v>4.0172181111837456E-5</v>
      </c>
      <c r="O6488" s="2">
        <f t="shared" si="509"/>
        <v>4.5171270129663008E-5</v>
      </c>
      <c r="Q6488">
        <f>N6488+O6488</f>
        <v>8.5343451241500463E-5</v>
      </c>
      <c r="S6488">
        <f>IF(H6488&gt;$B$5,$B$5,($B$3 - $B$5)*(($B$5-H6488)/($B$5-$B$6))^(1/$B$2)+$B$5)</f>
        <v>31.733333333333334</v>
      </c>
      <c r="T6488">
        <f>K6488*S6488</f>
        <v>1.821138877069965E-3</v>
      </c>
      <c r="U6488" s="3">
        <f>S6488*N6488/Q6488+$B$7*O6488/Q6488</f>
        <v>44.048102301872042</v>
      </c>
      <c r="V6488">
        <f>IF(U6488-H6488&lt;=10,10,U6488-H6488)</f>
        <v>32.848102301872046</v>
      </c>
      <c r="X6488">
        <f t="shared" si="510"/>
        <v>0</v>
      </c>
      <c r="Y6488">
        <f t="shared" si="511"/>
        <v>1</v>
      </c>
      <c r="AA6488">
        <f>((Y6488*V6488)+H6488+273)/(Y6488*V6488)</f>
        <v>9.6519457772086632</v>
      </c>
      <c r="AB6488">
        <f t="shared" si="512"/>
        <v>8.84209808171775E-6</v>
      </c>
      <c r="AD6488">
        <f>AA6488*$C$28</f>
        <v>5.441542699140836</v>
      </c>
      <c r="AF6488">
        <f>(Q6488-X6488)/AD6488+X6488</f>
        <v>1.5683686770476932E-5</v>
      </c>
      <c r="AH6488">
        <f>Q6488/AF6488</f>
        <v>5.441542699140836</v>
      </c>
      <c r="AK6488" s="2"/>
      <c r="AT6488" s="1"/>
    </row>
    <row r="6489" spans="6:46" x14ac:dyDescent="0.35">
      <c r="F6489" s="4">
        <v>44467.291666666664</v>
      </c>
      <c r="H6489">
        <v>10.1</v>
      </c>
      <c r="I6489">
        <v>13.55</v>
      </c>
      <c r="K6489" s="2">
        <v>5.2271354858896799E-5</v>
      </c>
      <c r="L6489">
        <v>1.97645463617593E-4</v>
      </c>
      <c r="N6489">
        <f t="shared" si="508"/>
        <v>3.6589948401227755E-5</v>
      </c>
      <c r="O6489" s="2">
        <f t="shared" si="509"/>
        <v>5.9293639085277906E-5</v>
      </c>
      <c r="Q6489">
        <f>N6489+O6489</f>
        <v>9.5883587486505654E-5</v>
      </c>
      <c r="S6489">
        <f>IF(H6489&gt;$B$5,$B$5,($B$3 - $B$5)*(($B$5-H6489)/($B$5-$B$6))^(1/$B$2)+$B$5)</f>
        <v>33.200000000000003</v>
      </c>
      <c r="T6489">
        <f>K6489*S6489</f>
        <v>1.7354089813153739E-3</v>
      </c>
      <c r="U6489" s="3">
        <f>S6489*N6489/Q6489+$B$7*O6489/Q6489</f>
        <v>46.680944611516288</v>
      </c>
      <c r="V6489">
        <f>IF(U6489-H6489&lt;=10,10,U6489-H6489)</f>
        <v>36.580944611516287</v>
      </c>
      <c r="X6489">
        <f t="shared" si="510"/>
        <v>0</v>
      </c>
      <c r="Y6489">
        <f t="shared" si="511"/>
        <v>1</v>
      </c>
      <c r="AA6489">
        <f>((Y6489*V6489)+H6489+273)/(Y6489*V6489)</f>
        <v>8.7390019040370941</v>
      </c>
      <c r="AB6489">
        <f t="shared" si="512"/>
        <v>1.0971915161411168E-5</v>
      </c>
      <c r="AD6489">
        <f>AA6489*$C$28</f>
        <v>4.926846162043339</v>
      </c>
      <c r="AF6489">
        <f>(Q6489-X6489)/AD6489+X6489</f>
        <v>1.9461453500455818E-5</v>
      </c>
      <c r="AH6489">
        <f>Q6489/AF6489</f>
        <v>4.926846162043339</v>
      </c>
      <c r="AK6489" s="2"/>
      <c r="AT6489" s="1"/>
    </row>
    <row r="6490" spans="6:46" x14ac:dyDescent="0.35">
      <c r="F6490" s="4">
        <v>44467.333333333336</v>
      </c>
      <c r="H6490">
        <v>12.2</v>
      </c>
      <c r="I6490">
        <v>13.55</v>
      </c>
      <c r="K6490" s="2">
        <v>4.7519413508087997E-5</v>
      </c>
      <c r="L6490">
        <v>1.96076675499376E-4</v>
      </c>
      <c r="N6490">
        <f t="shared" si="508"/>
        <v>3.3263589455661599E-5</v>
      </c>
      <c r="O6490" s="2">
        <f t="shared" si="509"/>
        <v>5.8823002649812806E-5</v>
      </c>
      <c r="Q6490">
        <f>N6490+O6490</f>
        <v>9.2086592105474404E-5</v>
      </c>
      <c r="S6490">
        <f>IF(H6490&gt;$B$5,$B$5,($B$3 - $B$5)*(($B$5-H6490)/($B$5-$B$6))^(1/$B$2)+$B$5)</f>
        <v>30.4</v>
      </c>
      <c r="T6490">
        <f>K6490*S6490</f>
        <v>1.444590170645875E-3</v>
      </c>
      <c r="U6490" s="3">
        <f>S6490*N6490/Q6490+$B$7*O6490/Q6490</f>
        <v>46.113969125146625</v>
      </c>
      <c r="V6490">
        <f>IF(U6490-H6490&lt;=10,10,U6490-H6490)</f>
        <v>33.913969125146622</v>
      </c>
      <c r="X6490">
        <f t="shared" si="510"/>
        <v>0</v>
      </c>
      <c r="Y6490">
        <f t="shared" si="511"/>
        <v>1</v>
      </c>
      <c r="AA6490">
        <f>((Y6490*V6490)+H6490+273)/(Y6490*V6490)</f>
        <v>9.4095140544469373</v>
      </c>
      <c r="AB6490">
        <f t="shared" si="512"/>
        <v>9.7865406834643355E-6</v>
      </c>
      <c r="AD6490">
        <f>AA6490*$C$28</f>
        <v>5.3048653284339613</v>
      </c>
      <c r="AF6490">
        <f>(Q6490-X6490)/AD6490+X6490</f>
        <v>1.7358893469338854E-5</v>
      </c>
      <c r="AH6490">
        <f>Q6490/AF6490</f>
        <v>5.3048653284339613</v>
      </c>
      <c r="AK6490" s="2"/>
      <c r="AT6490" s="1"/>
    </row>
    <row r="6491" spans="6:46" x14ac:dyDescent="0.35">
      <c r="F6491" s="4">
        <v>44467.375</v>
      </c>
      <c r="H6491">
        <v>13.8</v>
      </c>
      <c r="I6491">
        <v>13.55</v>
      </c>
      <c r="K6491" s="2">
        <v>4.0939802406968102E-5</v>
      </c>
      <c r="L6491">
        <v>1.52140901843635E-4</v>
      </c>
      <c r="N6491">
        <f t="shared" si="508"/>
        <v>2.865786168487767E-5</v>
      </c>
      <c r="O6491" s="2">
        <f t="shared" si="509"/>
        <v>4.5642270553090505E-5</v>
      </c>
      <c r="Q6491">
        <f>N6491+O6491</f>
        <v>7.4300132237968178E-5</v>
      </c>
      <c r="S6491">
        <f>IF(H6491&gt;$B$5,$B$5,($B$3 - $B$5)*(($B$5-H6491)/($B$5-$B$6))^(1/$B$2)+$B$5)</f>
        <v>28.266666666666666</v>
      </c>
      <c r="T6491">
        <f>K6491*S6491</f>
        <v>1.1572317480369649E-3</v>
      </c>
      <c r="U6491" s="3">
        <f>S6491*N6491/Q6491+$B$7*O6491/Q6491</f>
        <v>44.688845147830023</v>
      </c>
      <c r="V6491">
        <f>IF(U6491-H6491&lt;=10,10,U6491-H6491)</f>
        <v>30.888845147830022</v>
      </c>
      <c r="X6491">
        <f t="shared" si="510"/>
        <v>0</v>
      </c>
      <c r="Y6491">
        <f t="shared" si="511"/>
        <v>1</v>
      </c>
      <c r="AA6491">
        <f>((Y6491*V6491)+H6491+273)/(Y6491*V6491)</f>
        <v>10.28490523447582</v>
      </c>
      <c r="AB6491">
        <f t="shared" si="512"/>
        <v>7.2241922063519093E-6</v>
      </c>
      <c r="AD6491">
        <f>AA6491*$C$28</f>
        <v>5.7983905299354603</v>
      </c>
      <c r="AF6491">
        <f>(Q6491-X6491)/AD6491+X6491</f>
        <v>1.2813923424849962E-5</v>
      </c>
      <c r="AH6491">
        <f>Q6491/AF6491</f>
        <v>5.7983905299354603</v>
      </c>
      <c r="AK6491" s="2"/>
      <c r="AT6491" s="1"/>
    </row>
    <row r="6492" spans="6:46" x14ac:dyDescent="0.35">
      <c r="F6492" s="4">
        <v>44467.416666666664</v>
      </c>
      <c r="H6492">
        <v>15.1</v>
      </c>
      <c r="I6492">
        <v>13.55</v>
      </c>
      <c r="K6492" s="2">
        <v>3.61878610561593E-5</v>
      </c>
      <c r="L6492">
        <v>1.25465437367905E-4</v>
      </c>
      <c r="N6492">
        <f t="shared" si="508"/>
        <v>2.533150273931151E-5</v>
      </c>
      <c r="O6492" s="2">
        <f t="shared" si="509"/>
        <v>3.7639631210371504E-5</v>
      </c>
      <c r="Q6492">
        <f>N6492+O6492</f>
        <v>6.2971133949683015E-5</v>
      </c>
      <c r="S6492">
        <f>IF(H6492&gt;$B$5,$B$5,($B$3 - $B$5)*(($B$5-H6492)/($B$5-$B$6))^(1/$B$2)+$B$5)</f>
        <v>26.533333333333335</v>
      </c>
      <c r="T6492">
        <f>K6492*S6492</f>
        <v>9.6018458002342685E-4</v>
      </c>
      <c r="U6492" s="3">
        <f>S6492*N6492/Q6492+$B$7*O6492/Q6492</f>
        <v>43.548666676037136</v>
      </c>
      <c r="V6492">
        <f>IF(U6492-H6492&lt;=10,10,U6492-H6492)</f>
        <v>28.448666676037135</v>
      </c>
      <c r="X6492">
        <f t="shared" si="510"/>
        <v>0</v>
      </c>
      <c r="Y6492">
        <f t="shared" si="511"/>
        <v>1</v>
      </c>
      <c r="AA6492">
        <f>((Y6492*V6492)+H6492+273)/(Y6492*V6492)</f>
        <v>11.12701239326173</v>
      </c>
      <c r="AB6492">
        <f t="shared" si="512"/>
        <v>5.6593029399173612E-6</v>
      </c>
      <c r="AD6492">
        <f>AA6492*$C$28</f>
        <v>6.2731509738457563</v>
      </c>
      <c r="AF6492">
        <f>(Q6492-X6492)/AD6492+X6492</f>
        <v>1.0038198381040805E-5</v>
      </c>
      <c r="AH6492">
        <f>Q6492/AF6492</f>
        <v>6.2731509738457563</v>
      </c>
      <c r="AK6492" s="2"/>
      <c r="AT6492" s="1"/>
    </row>
    <row r="6493" spans="6:46" x14ac:dyDescent="0.35">
      <c r="F6493" s="4">
        <v>44467.458333333336</v>
      </c>
      <c r="H6493">
        <v>15.4</v>
      </c>
      <c r="I6493">
        <v>13.55</v>
      </c>
      <c r="K6493" s="2">
        <v>3.28980555055994E-5</v>
      </c>
      <c r="L6493">
        <v>1.12912705835753E-4</v>
      </c>
      <c r="N6493">
        <f t="shared" si="508"/>
        <v>2.3028638853919578E-5</v>
      </c>
      <c r="O6493" s="2">
        <f t="shared" si="509"/>
        <v>3.3873811750725902E-5</v>
      </c>
      <c r="Q6493">
        <f>N6493+O6493</f>
        <v>5.690245060464548E-5</v>
      </c>
      <c r="S6493">
        <f>IF(H6493&gt;$B$5,$B$5,($B$3 - $B$5)*(($B$5-H6493)/($B$5-$B$6))^(1/$B$2)+$B$5)</f>
        <v>26.133333333333333</v>
      </c>
      <c r="T6493">
        <f>K6493*S6493</f>
        <v>8.5973585054633099E-4</v>
      </c>
      <c r="U6493" s="3">
        <f>S6493*N6493/Q6493+$B$7*O6493/Q6493</f>
        <v>43.317549867898407</v>
      </c>
      <c r="V6493">
        <f>IF(U6493-H6493&lt;=10,10,U6493-H6493)</f>
        <v>27.917549867898408</v>
      </c>
      <c r="X6493">
        <f t="shared" si="510"/>
        <v>0</v>
      </c>
      <c r="Y6493">
        <f t="shared" si="511"/>
        <v>1</v>
      </c>
      <c r="AA6493">
        <f>((Y6493*V6493)+H6493+273)/(Y6493*V6493)</f>
        <v>11.330419444566763</v>
      </c>
      <c r="AB6493">
        <f t="shared" si="512"/>
        <v>5.0220956852512394E-6</v>
      </c>
      <c r="AD6493">
        <f>AA6493*$C$28</f>
        <v>6.3878271417948449</v>
      </c>
      <c r="AF6493">
        <f>(Q6493-X6493)/AD6493+X6493</f>
        <v>8.907950910621713E-6</v>
      </c>
      <c r="AH6493">
        <f>Q6493/AF6493</f>
        <v>6.3878271417948449</v>
      </c>
      <c r="AK6493" s="2"/>
      <c r="AT6493" s="1"/>
    </row>
    <row r="6494" spans="6:46" x14ac:dyDescent="0.35">
      <c r="F6494" s="4">
        <v>44467.5</v>
      </c>
      <c r="H6494">
        <v>16.8</v>
      </c>
      <c r="I6494">
        <v>13.55</v>
      </c>
      <c r="K6494" s="2">
        <v>3.03393178551639E-5</v>
      </c>
      <c r="L6494">
        <v>1.1448161528329001E-4</v>
      </c>
      <c r="N6494">
        <f t="shared" si="508"/>
        <v>2.1237522498614728E-5</v>
      </c>
      <c r="O6494" s="2">
        <f t="shared" si="509"/>
        <v>3.4344484584987007E-5</v>
      </c>
      <c r="Q6494">
        <f>N6494+O6494</f>
        <v>5.5582007083601735E-5</v>
      </c>
      <c r="S6494">
        <f>IF(H6494&gt;$B$5,$B$5,($B$3 - $B$5)*(($B$5-H6494)/($B$5-$B$6))^(1/$B$2)+$B$5)</f>
        <v>24.266666666666666</v>
      </c>
      <c r="T6494">
        <f>K6494*S6494</f>
        <v>7.362341132853106E-4</v>
      </c>
      <c r="U6494" s="3">
        <f>S6494*N6494/Q6494+$B$7*O6494/Q6494</f>
        <v>43.256993722044676</v>
      </c>
      <c r="V6494">
        <f>IF(U6494-H6494&lt;=10,10,U6494-H6494)</f>
        <v>26.456993722044675</v>
      </c>
      <c r="X6494">
        <f t="shared" si="510"/>
        <v>0</v>
      </c>
      <c r="Y6494">
        <f t="shared" si="511"/>
        <v>1</v>
      </c>
      <c r="AA6494">
        <f>((Y6494*V6494)+H6494+273)/(Y6494*V6494)</f>
        <v>11.953625458909599</v>
      </c>
      <c r="AB6494">
        <f t="shared" si="512"/>
        <v>4.6498032981428121E-6</v>
      </c>
      <c r="AD6494">
        <f>AA6494*$C$28</f>
        <v>6.7391762081577777</v>
      </c>
      <c r="AF6494">
        <f>(Q6494-X6494)/AD6494+X6494</f>
        <v>8.2475966448717694E-6</v>
      </c>
      <c r="AH6494">
        <f>Q6494/AF6494</f>
        <v>6.7391762081577768</v>
      </c>
      <c r="AK6494" s="2"/>
      <c r="AT6494" s="1"/>
    </row>
    <row r="6495" spans="6:46" x14ac:dyDescent="0.35">
      <c r="F6495" s="4">
        <v>44467.541666666664</v>
      </c>
      <c r="H6495">
        <v>16.600000000000001</v>
      </c>
      <c r="I6495">
        <v>13.55</v>
      </c>
      <c r="K6495" s="2">
        <v>2.92427160049772E-5</v>
      </c>
      <c r="L6495">
        <v>1.16050646060149E-4</v>
      </c>
      <c r="N6495">
        <f t="shared" si="508"/>
        <v>2.0469901203484038E-5</v>
      </c>
      <c r="O6495" s="2">
        <f t="shared" si="509"/>
        <v>3.4815193818044707E-5</v>
      </c>
      <c r="Q6495">
        <f>N6495+O6495</f>
        <v>5.5285095021528742E-5</v>
      </c>
      <c r="S6495">
        <f>IF(H6495&gt;$B$5,$B$5,($B$3 - $B$5)*(($B$5-H6495)/($B$5-$B$6))^(1/$B$2)+$B$5)</f>
        <v>24.533333333333331</v>
      </c>
      <c r="T6495">
        <f>K6495*S6495</f>
        <v>7.1742129932210724E-4</v>
      </c>
      <c r="U6495" s="3">
        <f>S6495*N6495/Q6495+$B$7*O6495/Q6495</f>
        <v>43.719388898159806</v>
      </c>
      <c r="V6495">
        <f>IF(U6495-H6495&lt;=10,10,U6495-H6495)</f>
        <v>27.119388898159805</v>
      </c>
      <c r="X6495">
        <f t="shared" si="510"/>
        <v>0</v>
      </c>
      <c r="Y6495">
        <f t="shared" si="511"/>
        <v>1</v>
      </c>
      <c r="AA6495">
        <f>((Y6495*V6495)+H6495+273)/(Y6495*V6495)</f>
        <v>11.678706702703426</v>
      </c>
      <c r="AB6495">
        <f t="shared" si="512"/>
        <v>4.7338370959115844E-6</v>
      </c>
      <c r="AD6495">
        <f>AA6495*$C$28</f>
        <v>6.5841834030569579</v>
      </c>
      <c r="AF6495">
        <f>(Q6495-X6495)/AD6495+X6495</f>
        <v>8.3966517390540085E-6</v>
      </c>
      <c r="AH6495">
        <f>Q6495/AF6495</f>
        <v>6.584183403056957</v>
      </c>
      <c r="AK6495" s="2"/>
      <c r="AT6495" s="1"/>
    </row>
    <row r="6496" spans="6:46" x14ac:dyDescent="0.35">
      <c r="F6496" s="4">
        <v>44467.583333333336</v>
      </c>
      <c r="H6496">
        <v>16.899999999999999</v>
      </c>
      <c r="I6496">
        <v>13.55</v>
      </c>
      <c r="K6496" s="2">
        <v>2.92427160049772E-5</v>
      </c>
      <c r="L6496">
        <v>1.06636218740356E-4</v>
      </c>
      <c r="N6496">
        <f t="shared" si="508"/>
        <v>2.0469901203484038E-5</v>
      </c>
      <c r="O6496" s="2">
        <f t="shared" si="509"/>
        <v>3.1990865622106807E-5</v>
      </c>
      <c r="Q6496">
        <f>N6496+O6496</f>
        <v>5.2460766825590841E-5</v>
      </c>
      <c r="S6496">
        <f>IF(H6496&gt;$B$5,$B$5,($B$3 - $B$5)*(($B$5-H6496)/($B$5-$B$6))^(1/$B$2)+$B$5)</f>
        <v>24.133333333333333</v>
      </c>
      <c r="T6496">
        <f>K6496*S6496</f>
        <v>7.0572421292011646E-4</v>
      </c>
      <c r="U6496" s="3">
        <f>S6496*N6496/Q6496+$B$7*O6496/Q6496</f>
        <v>42.955997302743882</v>
      </c>
      <c r="V6496">
        <f>IF(U6496-H6496&lt;=10,10,U6496-H6496)</f>
        <v>26.055997302743883</v>
      </c>
      <c r="X6496">
        <f t="shared" si="510"/>
        <v>0</v>
      </c>
      <c r="Y6496">
        <f t="shared" si="511"/>
        <v>1</v>
      </c>
      <c r="AA6496">
        <f>((Y6496*V6496)+H6496+273)/(Y6496*V6496)</f>
        <v>12.126037381400536</v>
      </c>
      <c r="AB6496">
        <f t="shared" si="512"/>
        <v>4.3262910360195271E-6</v>
      </c>
      <c r="AD6496">
        <f>AA6496*$C$28</f>
        <v>6.8363780428687386</v>
      </c>
      <c r="AF6496">
        <f>(Q6496-X6496)/AD6496+X6496</f>
        <v>7.6737662102104599E-6</v>
      </c>
      <c r="AH6496">
        <f>Q6496/AF6496</f>
        <v>6.8363780428687386</v>
      </c>
      <c r="AK6496" s="2"/>
      <c r="AT6496" s="1"/>
    </row>
    <row r="6497" spans="6:46" x14ac:dyDescent="0.35">
      <c r="F6497" s="4">
        <v>44467.625</v>
      </c>
      <c r="H6497">
        <v>17.7</v>
      </c>
      <c r="I6497">
        <v>13.55</v>
      </c>
      <c r="K6497" s="2">
        <v>3.10703857552883E-5</v>
      </c>
      <c r="L6497" s="2">
        <v>9.4083244549561496E-5</v>
      </c>
      <c r="N6497">
        <f t="shared" si="508"/>
        <v>2.174927002870181E-5</v>
      </c>
      <c r="O6497" s="2">
        <f t="shared" si="509"/>
        <v>2.8224973364868452E-5</v>
      </c>
      <c r="Q6497">
        <f>N6497+O6497</f>
        <v>4.9974243393570265E-5</v>
      </c>
      <c r="S6497">
        <f>IF(H6497&gt;$B$5,$B$5,($B$3 - $B$5)*(($B$5-H6497)/($B$5-$B$6))^(1/$B$2)+$B$5)</f>
        <v>23.066666666666666</v>
      </c>
      <c r="T6497">
        <f>K6497*S6497</f>
        <v>7.1669023142198343E-4</v>
      </c>
      <c r="U6497" s="3">
        <f>S6497*N6497/Q6497+$B$7*O6497/Q6497</f>
        <v>41.102307060189133</v>
      </c>
      <c r="V6497">
        <f>IF(U6497-H6497&lt;=10,10,U6497-H6497)</f>
        <v>23.402307060189134</v>
      </c>
      <c r="X6497">
        <f t="shared" si="510"/>
        <v>0</v>
      </c>
      <c r="Y6497">
        <f t="shared" si="511"/>
        <v>1</v>
      </c>
      <c r="AA6497">
        <f>((Y6497*V6497)+H6497+273)/(Y6497*V6497)</f>
        <v>13.421852223899954</v>
      </c>
      <c r="AB6497">
        <f t="shared" si="512"/>
        <v>3.7233492486664687E-6</v>
      </c>
      <c r="AD6497">
        <f>AA6497*$C$28</f>
        <v>7.5669283338050244</v>
      </c>
      <c r="AF6497">
        <f>(Q6497-X6497)/AD6497+X6497</f>
        <v>6.604297171721825E-6</v>
      </c>
      <c r="AH6497">
        <f>Q6497/AF6497</f>
        <v>7.5669283338050244</v>
      </c>
      <c r="AK6497" s="2"/>
      <c r="AL6497" s="2"/>
      <c r="AT6497" s="1"/>
    </row>
    <row r="6498" spans="6:46" x14ac:dyDescent="0.35">
      <c r="F6498" s="4">
        <v>44467.666666666664</v>
      </c>
      <c r="H6498">
        <v>17.899999999999999</v>
      </c>
      <c r="I6498">
        <v>13.55</v>
      </c>
      <c r="K6498" s="2">
        <v>3.43601913058482E-5</v>
      </c>
      <c r="L6498" s="2">
        <v>8.6237605347985004E-5</v>
      </c>
      <c r="N6498">
        <f t="shared" si="508"/>
        <v>2.4052133914093738E-5</v>
      </c>
      <c r="O6498" s="2">
        <f t="shared" si="509"/>
        <v>2.5871281604395507E-5</v>
      </c>
      <c r="Q6498">
        <f>N6498+O6498</f>
        <v>4.9923415518489248E-5</v>
      </c>
      <c r="S6498">
        <f>IF(H6498&gt;$B$5,$B$5,($B$3 - $B$5)*(($B$5-H6498)/($B$5-$B$6))^(1/$B$2)+$B$5)</f>
        <v>22.8</v>
      </c>
      <c r="T6498">
        <f>K6498*S6498</f>
        <v>7.8341236177333897E-4</v>
      </c>
      <c r="U6498" s="3">
        <f>S6498*N6498/Q6498+$B$7*O6498/Q6498</f>
        <v>39.486664143662438</v>
      </c>
      <c r="V6498">
        <f>IF(U6498-H6498&lt;=10,10,U6498-H6498)</f>
        <v>21.586664143662439</v>
      </c>
      <c r="X6498">
        <f t="shared" si="510"/>
        <v>0</v>
      </c>
      <c r="Y6498">
        <f t="shared" si="511"/>
        <v>1</v>
      </c>
      <c r="AA6498">
        <f>((Y6498*V6498)+H6498+273)/(Y6498*V6498)</f>
        <v>14.47591263124388</v>
      </c>
      <c r="AB6498">
        <f t="shared" si="512"/>
        <v>3.4487231852130523E-6</v>
      </c>
      <c r="AD6498">
        <f>AA6498*$C$28</f>
        <v>8.1611830930453433</v>
      </c>
      <c r="AF6498">
        <f>(Q6498-X6498)/AD6498+X6498</f>
        <v>6.1171787165309558E-6</v>
      </c>
      <c r="AH6498">
        <f>Q6498/AF6498</f>
        <v>8.1611830930453433</v>
      </c>
      <c r="AK6498" s="2"/>
      <c r="AL6498" s="2"/>
      <c r="AT6498" s="1"/>
    </row>
    <row r="6499" spans="6:46" x14ac:dyDescent="0.35">
      <c r="F6499" s="4">
        <v>44467.708333333336</v>
      </c>
      <c r="H6499">
        <v>16.8</v>
      </c>
      <c r="I6499">
        <v>13.55</v>
      </c>
      <c r="K6499" s="2">
        <v>3.9112132656657002E-5</v>
      </c>
      <c r="L6499">
        <v>1.11343311070931E-4</v>
      </c>
      <c r="N6499">
        <f t="shared" si="508"/>
        <v>2.7378492859659898E-5</v>
      </c>
      <c r="O6499" s="2">
        <f t="shared" si="509"/>
        <v>3.3402993321279305E-5</v>
      </c>
      <c r="Q6499">
        <f>N6499+O6499</f>
        <v>6.0781486180939203E-5</v>
      </c>
      <c r="S6499">
        <f>IF(H6499&gt;$B$5,$B$5,($B$3 - $B$5)*(($B$5-H6499)/($B$5-$B$6))^(1/$B$2)+$B$5)</f>
        <v>24.266666666666666</v>
      </c>
      <c r="T6499">
        <f>K6499*S6499</f>
        <v>9.4912108580154321E-4</v>
      </c>
      <c r="U6499" s="3">
        <f>S6499*N6499/Q6499+$B$7*O6499/Q6499</f>
        <v>41.156436768996215</v>
      </c>
      <c r="V6499">
        <f>IF(U6499-H6499&lt;=10,10,U6499-H6499)</f>
        <v>24.356436768996215</v>
      </c>
      <c r="X6499">
        <f t="shared" si="510"/>
        <v>0</v>
      </c>
      <c r="Y6499">
        <f t="shared" si="511"/>
        <v>1</v>
      </c>
      <c r="AA6499">
        <f>((Y6499*V6499)+H6499+273)/(Y6499*V6499)</f>
        <v>12.898292133145359</v>
      </c>
      <c r="AB6499">
        <f t="shared" si="512"/>
        <v>4.7123669981660675E-6</v>
      </c>
      <c r="AD6499">
        <f>AA6499*$C$28</f>
        <v>7.2717573231954828</v>
      </c>
      <c r="AF6499">
        <f>(Q6499-X6499)/AD6499+X6499</f>
        <v>8.358569116031713E-6</v>
      </c>
      <c r="AH6499">
        <f>Q6499/AF6499</f>
        <v>7.2717573231954828</v>
      </c>
      <c r="AK6499" s="2"/>
      <c r="AT6499" s="1"/>
    </row>
    <row r="6500" spans="6:46" x14ac:dyDescent="0.35">
      <c r="F6500" s="4">
        <v>44467.75</v>
      </c>
      <c r="H6500">
        <v>15.4</v>
      </c>
      <c r="I6500">
        <v>13.55</v>
      </c>
      <c r="K6500" s="2">
        <v>4.2401938207216997E-5</v>
      </c>
      <c r="L6500">
        <v>1.41156958429699E-4</v>
      </c>
      <c r="N6500">
        <f t="shared" si="508"/>
        <v>2.9681356745051895E-5</v>
      </c>
      <c r="O6500" s="2">
        <f t="shared" si="509"/>
        <v>4.2347087528909704E-5</v>
      </c>
      <c r="Q6500">
        <f>N6500+O6500</f>
        <v>7.2028444273961596E-5</v>
      </c>
      <c r="S6500">
        <f>IF(H6500&gt;$B$5,$B$5,($B$3 - $B$5)*(($B$5-H6500)/($B$5-$B$6))^(1/$B$2)+$B$5)</f>
        <v>26.133333333333333</v>
      </c>
      <c r="T6500">
        <f>K6500*S6500</f>
        <v>1.1081039851486042E-3</v>
      </c>
      <c r="U6500" s="3">
        <f>S6500*N6500/Q6500+$B$7*O6500/Q6500</f>
        <v>43.104673924165724</v>
      </c>
      <c r="V6500">
        <f>IF(U6500-H6500&lt;=10,10,U6500-H6500)</f>
        <v>27.704673924165725</v>
      </c>
      <c r="X6500">
        <f t="shared" si="510"/>
        <v>0</v>
      </c>
      <c r="Y6500">
        <f t="shared" si="511"/>
        <v>1</v>
      </c>
      <c r="AA6500">
        <f>((Y6500*V6500)+H6500+273)/(Y6500*V6500)</f>
        <v>11.409795862944256</v>
      </c>
      <c r="AB6500">
        <f t="shared" si="512"/>
        <v>6.312860031781053E-6</v>
      </c>
      <c r="AD6500">
        <f>AA6500*$C$28</f>
        <v>6.43257772161326</v>
      </c>
      <c r="AF6500">
        <f>(Q6500-X6500)/AD6500+X6500</f>
        <v>1.1197446403476521E-5</v>
      </c>
      <c r="AH6500">
        <f>Q6500/AF6500</f>
        <v>6.43257772161326</v>
      </c>
      <c r="AK6500" s="2"/>
      <c r="AT6500" s="1"/>
    </row>
    <row r="6501" spans="6:46" x14ac:dyDescent="0.35">
      <c r="F6501" s="4">
        <v>44467.791666666664</v>
      </c>
      <c r="H6501">
        <v>14</v>
      </c>
      <c r="I6501">
        <v>13.55</v>
      </c>
      <c r="K6501" s="2">
        <v>4.6057277707839102E-5</v>
      </c>
      <c r="L6501">
        <v>1.6312484525757E-4</v>
      </c>
      <c r="N6501">
        <f t="shared" si="508"/>
        <v>3.2240094395487367E-5</v>
      </c>
      <c r="O6501" s="2">
        <f t="shared" si="509"/>
        <v>4.8937453577271007E-5</v>
      </c>
      <c r="Q6501">
        <f>N6501+O6501</f>
        <v>8.1177547972758382E-5</v>
      </c>
      <c r="S6501">
        <f>IF(H6501&gt;$B$5,$B$5,($B$3 - $B$5)*(($B$5-H6501)/($B$5-$B$6))^(1/$B$2)+$B$5)</f>
        <v>28</v>
      </c>
      <c r="T6501">
        <f>K6501*S6501</f>
        <v>1.2896037758194949E-3</v>
      </c>
      <c r="U6501" s="3">
        <f>S6501*N6501/Q6501+$B$7*O6501/Q6501</f>
        <v>44.276806575011648</v>
      </c>
      <c r="V6501">
        <f>IF(U6501-H6501&lt;=10,10,U6501-H6501)</f>
        <v>30.276806575011648</v>
      </c>
      <c r="X6501">
        <f t="shared" si="510"/>
        <v>0</v>
      </c>
      <c r="Y6501">
        <f t="shared" si="511"/>
        <v>1</v>
      </c>
      <c r="AA6501">
        <f>((Y6501*V6501)+H6501+273)/(Y6501*V6501)</f>
        <v>10.479203141485524</v>
      </c>
      <c r="AB6501">
        <f t="shared" si="512"/>
        <v>7.7465382507367551E-6</v>
      </c>
      <c r="AD6501">
        <f>AA6501*$C$28</f>
        <v>5.9079311740451255</v>
      </c>
      <c r="AF6501">
        <f>(Q6501-X6501)/AD6501+X6501</f>
        <v>1.3740435624807151E-5</v>
      </c>
      <c r="AH6501">
        <f>Q6501/AF6501</f>
        <v>5.9079311740451255</v>
      </c>
      <c r="AK6501" s="2"/>
      <c r="AT6501" s="1"/>
    </row>
    <row r="6502" spans="6:46" x14ac:dyDescent="0.35">
      <c r="F6502" s="4">
        <v>44467.833333333336</v>
      </c>
      <c r="H6502">
        <v>13.3</v>
      </c>
      <c r="I6502">
        <v>13.55</v>
      </c>
      <c r="K6502" s="2">
        <v>4.8981549308336797E-5</v>
      </c>
      <c r="L6502">
        <v>1.4900211231399301E-4</v>
      </c>
      <c r="N6502">
        <f t="shared" si="508"/>
        <v>3.4287084515835755E-5</v>
      </c>
      <c r="O6502" s="2">
        <f t="shared" si="509"/>
        <v>4.4700633694197907E-5</v>
      </c>
      <c r="Q6502">
        <f>N6502+O6502</f>
        <v>7.8987718210033663E-5</v>
      </c>
      <c r="S6502">
        <f>IF(H6502&gt;$B$5,$B$5,($B$3 - $B$5)*(($B$5-H6502)/($B$5-$B$6))^(1/$B$2)+$B$5)</f>
        <v>28.93333333333333</v>
      </c>
      <c r="T6502">
        <f>K6502*S6502</f>
        <v>1.4171994933212112E-3</v>
      </c>
      <c r="U6502" s="3">
        <f>S6502*N6502/Q6502+$B$7*O6502/Q6502</f>
        <v>43.684949720036506</v>
      </c>
      <c r="V6502">
        <f>IF(U6502-H6502&lt;=10,10,U6502-H6502)</f>
        <v>30.384949720036506</v>
      </c>
      <c r="X6502">
        <f t="shared" si="510"/>
        <v>0</v>
      </c>
      <c r="Y6502">
        <f t="shared" si="511"/>
        <v>1</v>
      </c>
      <c r="AA6502">
        <f>((Y6502*V6502)+H6502+273)/(Y6502*V6502)</f>
        <v>10.422427966408891</v>
      </c>
      <c r="AB6502">
        <f t="shared" si="512"/>
        <v>7.578629323667021E-6</v>
      </c>
      <c r="AD6502">
        <f>AA6502*$C$28</f>
        <v>5.8759226499027486</v>
      </c>
      <c r="AF6502">
        <f>(Q6502-X6502)/AD6502+X6502</f>
        <v>1.3442606874911972E-5</v>
      </c>
      <c r="AH6502">
        <f>Q6502/AF6502</f>
        <v>5.8759226499027486</v>
      </c>
      <c r="AK6502" s="2"/>
      <c r="AT6502" s="1"/>
    </row>
    <row r="6503" spans="6:46" x14ac:dyDescent="0.35">
      <c r="F6503" s="4">
        <v>44467.875</v>
      </c>
      <c r="H6503">
        <v>13.6</v>
      </c>
      <c r="I6503">
        <v>13.55</v>
      </c>
      <c r="K6503" s="2">
        <v>5.0443685108585699E-5</v>
      </c>
      <c r="L6503">
        <v>1.42725746547916E-4</v>
      </c>
      <c r="N6503">
        <f t="shared" si="508"/>
        <v>3.5310579576009986E-5</v>
      </c>
      <c r="O6503" s="2">
        <f t="shared" si="509"/>
        <v>4.2817723964374805E-5</v>
      </c>
      <c r="Q6503">
        <f>N6503+O6503</f>
        <v>7.8128303540384784E-5</v>
      </c>
      <c r="S6503">
        <f>IF(H6503&gt;$B$5,$B$5,($B$3 - $B$5)*(($B$5-H6503)/($B$5-$B$6))^(1/$B$2)+$B$5)</f>
        <v>28.533333333333331</v>
      </c>
      <c r="T6503">
        <f>K6503*S6503</f>
        <v>1.4393264817649785E-3</v>
      </c>
      <c r="U6503" s="3">
        <f>S6503*N6503/Q6503+$B$7*O6503/Q6503</f>
        <v>43.038223062631971</v>
      </c>
      <c r="V6503">
        <f>IF(U6503-H6503&lt;=10,10,U6503-H6503)</f>
        <v>29.43822306263197</v>
      </c>
      <c r="X6503">
        <f t="shared" si="510"/>
        <v>0</v>
      </c>
      <c r="Y6503">
        <f t="shared" si="511"/>
        <v>1</v>
      </c>
      <c r="AA6503">
        <f>((Y6503*V6503)+H6503+273)/(Y6503*V6503)</f>
        <v>10.735641970992528</v>
      </c>
      <c r="AB6503">
        <f t="shared" si="512"/>
        <v>7.2774691771098336E-6</v>
      </c>
      <c r="AD6503">
        <f>AA6503*$C$28</f>
        <v>6.0525054259825017</v>
      </c>
      <c r="AF6503">
        <f>(Q6503-X6503)/AD6503+X6503</f>
        <v>1.2908423543908222E-5</v>
      </c>
      <c r="AH6503">
        <f>Q6503/AF6503</f>
        <v>6.0525054259825017</v>
      </c>
      <c r="AK6503" s="2"/>
      <c r="AT6503" s="1"/>
    </row>
    <row r="6504" spans="6:46" x14ac:dyDescent="0.35">
      <c r="F6504" s="4">
        <v>44467.916666666664</v>
      </c>
      <c r="H6504">
        <v>13.3</v>
      </c>
      <c r="I6504">
        <v>13.55</v>
      </c>
      <c r="K6504" s="2">
        <v>5.1174753008710102E-5</v>
      </c>
      <c r="L6504">
        <v>1.1448149395397E-4</v>
      </c>
      <c r="N6504">
        <f t="shared" si="508"/>
        <v>3.5822327106097068E-5</v>
      </c>
      <c r="O6504" s="2">
        <f t="shared" si="509"/>
        <v>3.4344448186191009E-5</v>
      </c>
      <c r="Q6504">
        <f>N6504+O6504</f>
        <v>7.0166775292288084E-5</v>
      </c>
      <c r="S6504">
        <f>IF(H6504&gt;$B$5,$B$5,($B$3 - $B$5)*(($B$5-H6504)/($B$5-$B$6))^(1/$B$2)+$B$5)</f>
        <v>28.93333333333333</v>
      </c>
      <c r="T6504">
        <f>K6504*S6504</f>
        <v>1.480656187052012E-3</v>
      </c>
      <c r="U6504" s="3">
        <f>S6504*N6504/Q6504+$B$7*O6504/Q6504</f>
        <v>41.692153715070901</v>
      </c>
      <c r="V6504">
        <f>IF(U6504-H6504&lt;=10,10,U6504-H6504)</f>
        <v>28.392153715070901</v>
      </c>
      <c r="X6504">
        <f t="shared" si="510"/>
        <v>0</v>
      </c>
      <c r="Y6504">
        <f t="shared" si="511"/>
        <v>1</v>
      </c>
      <c r="AA6504">
        <f>((Y6504*V6504)+H6504+273)/(Y6504*V6504)</f>
        <v>11.083771836161498</v>
      </c>
      <c r="AB6504">
        <f t="shared" si="512"/>
        <v>6.3305864041124159E-6</v>
      </c>
      <c r="AD6504">
        <f>AA6504*$C$28</f>
        <v>6.2487729527475491</v>
      </c>
      <c r="AF6504">
        <f>(Q6504-X6504)/AD6504+X6504</f>
        <v>1.1228888587068308E-5</v>
      </c>
      <c r="AH6504">
        <f>Q6504/AF6504</f>
        <v>6.2487729527475491</v>
      </c>
      <c r="AK6504" s="2"/>
      <c r="AT6504" s="1"/>
    </row>
    <row r="6505" spans="6:46" x14ac:dyDescent="0.35">
      <c r="F6505" s="4">
        <v>44467.958333333336</v>
      </c>
      <c r="H6505">
        <v>12.4</v>
      </c>
      <c r="I6505">
        <v>13.55</v>
      </c>
      <c r="K6505" s="2">
        <v>5.2636888808958997E-5</v>
      </c>
      <c r="L6505" s="2">
        <v>8.4668210583163994E-5</v>
      </c>
      <c r="N6505">
        <f t="shared" si="508"/>
        <v>3.6845822166271293E-5</v>
      </c>
      <c r="O6505" s="2">
        <f t="shared" si="509"/>
        <v>2.5400463174949201E-5</v>
      </c>
      <c r="Q6505">
        <f>N6505+O6505</f>
        <v>6.22462853412205E-5</v>
      </c>
      <c r="S6505">
        <f>IF(H6505&gt;$B$5,$B$5,($B$3 - $B$5)*(($B$5-H6505)/($B$5-$B$6))^(1/$B$2)+$B$5)</f>
        <v>30.133333333333333</v>
      </c>
      <c r="T6505">
        <f>K6505*S6505</f>
        <v>1.5861249161099643E-3</v>
      </c>
      <c r="U6505" s="3">
        <f>S6505*N6505/Q6505+$B$7*O6505/Q6505</f>
        <v>40.280522799949281</v>
      </c>
      <c r="V6505">
        <f>IF(U6505-H6505&lt;=10,10,U6505-H6505)</f>
        <v>27.880522799949283</v>
      </c>
      <c r="X6505">
        <f t="shared" si="510"/>
        <v>0</v>
      </c>
      <c r="Y6505">
        <f t="shared" si="511"/>
        <v>1</v>
      </c>
      <c r="AA6505">
        <f>((Y6505*V6505)+H6505+273)/(Y6505*V6505)</f>
        <v>11.236536884470443</v>
      </c>
      <c r="AB6505">
        <f t="shared" si="512"/>
        <v>5.5396325381398015E-6</v>
      </c>
      <c r="AD6505">
        <f>AA6505*$C$28</f>
        <v>6.3348983364263871</v>
      </c>
      <c r="AF6505">
        <f>(Q6505-X6505)/AD6505+X6505</f>
        <v>9.8259327988418169E-6</v>
      </c>
      <c r="AH6505">
        <f>Q6505/AF6505</f>
        <v>6.3348983364263871</v>
      </c>
      <c r="AK6505" s="2"/>
      <c r="AL6505" s="2"/>
      <c r="AT6505" s="1"/>
    </row>
    <row r="6506" spans="6:46" x14ac:dyDescent="0.35">
      <c r="F6506" s="4">
        <v>44468</v>
      </c>
      <c r="H6506">
        <v>12.2</v>
      </c>
      <c r="I6506">
        <v>11.675000000000001</v>
      </c>
      <c r="K6506" s="2">
        <v>8.6631546164744999E-5</v>
      </c>
      <c r="L6506" s="2">
        <v>3.6025708584809001E-5</v>
      </c>
      <c r="N6506">
        <f t="shared" si="508"/>
        <v>6.0642082315321497E-5</v>
      </c>
      <c r="O6506" s="2">
        <f t="shared" si="509"/>
        <v>1.0807712575442701E-5</v>
      </c>
      <c r="Q6506">
        <f>N6506+O6506</f>
        <v>7.14497948907642E-5</v>
      </c>
      <c r="S6506">
        <f>IF(H6506&gt;$B$5,$B$5,($B$3 - $B$5)*(($B$5-H6506)/($B$5-$B$6))^(1/$B$2)+$B$5)</f>
        <v>30.4</v>
      </c>
      <c r="T6506">
        <f>K6506*S6506</f>
        <v>2.633599003408248E-3</v>
      </c>
      <c r="U6506" s="3">
        <f>S6506*N6506/Q6506+$B$7*O6506/Q6506</f>
        <v>34.12107057497316</v>
      </c>
      <c r="V6506">
        <f>IF(U6506-H6506&lt;=10,10,U6506-H6506)</f>
        <v>21.921070574973161</v>
      </c>
      <c r="X6506">
        <f t="shared" si="510"/>
        <v>0</v>
      </c>
      <c r="Y6506">
        <f t="shared" si="511"/>
        <v>1</v>
      </c>
      <c r="AA6506">
        <f>((Y6506*V6506)+H6506+273)/(Y6506*V6506)</f>
        <v>14.01031348010927</v>
      </c>
      <c r="AB6506">
        <f t="shared" si="512"/>
        <v>5.0997998718731698E-6</v>
      </c>
      <c r="AD6506">
        <f>AA6506*$C$28</f>
        <v>7.8986891130682393</v>
      </c>
      <c r="AF6506">
        <f>(Q6506-X6506)/AD6506+X6506</f>
        <v>9.0457788460811555E-6</v>
      </c>
      <c r="AH6506">
        <f>Q6506/AF6506</f>
        <v>7.8986891130682393</v>
      </c>
      <c r="AK6506" s="2"/>
      <c r="AL6506" s="2"/>
      <c r="AT6506" s="1"/>
    </row>
    <row r="6507" spans="6:46" x14ac:dyDescent="0.35">
      <c r="F6507" s="4">
        <v>44468.041666666664</v>
      </c>
      <c r="H6507">
        <v>12.3</v>
      </c>
      <c r="I6507">
        <v>11.675000000000001</v>
      </c>
      <c r="K6507" s="2">
        <v>8.8093681964993901E-5</v>
      </c>
      <c r="L6507" s="2">
        <v>1.40792970467236E-5</v>
      </c>
      <c r="N6507">
        <f t="shared" si="508"/>
        <v>6.1665577375495721E-5</v>
      </c>
      <c r="O6507" s="2">
        <f t="shared" si="509"/>
        <v>4.2237891140170806E-6</v>
      </c>
      <c r="Q6507">
        <f>N6507+O6507</f>
        <v>6.5889366489512802E-5</v>
      </c>
      <c r="S6507">
        <f>IF(H6507&gt;$B$5,$B$5,($B$3 - $B$5)*(($B$5-H6507)/($B$5-$B$6))^(1/$B$2)+$B$5)</f>
        <v>30.266666666666666</v>
      </c>
      <c r="T6507">
        <f>K6507*S6507</f>
        <v>2.6663021074738152E-3</v>
      </c>
      <c r="U6507" s="3">
        <f>S6507*N6507/Q6507+$B$7*O6507/Q6507</f>
        <v>31.852178709847667</v>
      </c>
      <c r="V6507">
        <f>IF(U6507-H6507&lt;=10,10,U6507-H6507)</f>
        <v>19.552178709847666</v>
      </c>
      <c r="X6507">
        <f t="shared" si="510"/>
        <v>0</v>
      </c>
      <c r="Y6507">
        <f t="shared" si="511"/>
        <v>1</v>
      </c>
      <c r="AA6507">
        <f>((Y6507*V6507)+H6507+273)/(Y6507*V6507)</f>
        <v>15.591724238706226</v>
      </c>
      <c r="AB6507">
        <f t="shared" si="512"/>
        <v>4.225919178710423E-6</v>
      </c>
      <c r="AD6507">
        <f>AA6507*$C$28</f>
        <v>8.7902517436940695</v>
      </c>
      <c r="AF6507">
        <f>(Q6507-X6507)/AD6507+X6507</f>
        <v>7.4957314546514963E-6</v>
      </c>
      <c r="AH6507">
        <f>Q6507/AF6507</f>
        <v>8.7902517436940695</v>
      </c>
      <c r="AK6507" s="2"/>
      <c r="AL6507" s="2"/>
      <c r="AT6507" s="1"/>
    </row>
    <row r="6508" spans="6:46" x14ac:dyDescent="0.35">
      <c r="F6508" s="4">
        <v>44468.083333333336</v>
      </c>
      <c r="H6508">
        <v>11.9</v>
      </c>
      <c r="I6508">
        <v>11.675000000000001</v>
      </c>
      <c r="K6508" s="2">
        <v>8.9555817765242694E-5</v>
      </c>
      <c r="L6508" s="2">
        <v>5.4705328159785997E-6</v>
      </c>
      <c r="N6508">
        <f t="shared" si="508"/>
        <v>6.2689072435669885E-5</v>
      </c>
      <c r="O6508" s="2">
        <f t="shared" si="509"/>
        <v>1.6411598447935802E-6</v>
      </c>
      <c r="Q6508">
        <f>N6508+O6508</f>
        <v>6.4330232280463461E-5</v>
      </c>
      <c r="S6508">
        <f>IF(H6508&gt;$B$5,$B$5,($B$3 - $B$5)*(($B$5-H6508)/($B$5-$B$6))^(1/$B$2)+$B$5)</f>
        <v>30.799999999999997</v>
      </c>
      <c r="T6508">
        <f>K6508*S6508</f>
        <v>2.7583191871694748E-3</v>
      </c>
      <c r="U6508" s="3">
        <f>S6508*N6508/Q6508+$B$7*O6508/Q6508</f>
        <v>31.417377970451788</v>
      </c>
      <c r="V6508">
        <f>IF(U6508-H6508&lt;=10,10,U6508-H6508)</f>
        <v>19.51737797045179</v>
      </c>
      <c r="X6508">
        <f t="shared" si="510"/>
        <v>0</v>
      </c>
      <c r="Y6508">
        <f t="shared" si="511"/>
        <v>1</v>
      </c>
      <c r="AA6508">
        <f>((Y6508*V6508)+H6508+273)/(Y6508*V6508)</f>
        <v>15.597247664687467</v>
      </c>
      <c r="AB6508">
        <f t="shared" si="512"/>
        <v>4.1244605242826663E-6</v>
      </c>
      <c r="AD6508">
        <f>AA6508*$C$28</f>
        <v>8.7933657228870992</v>
      </c>
      <c r="AF6508">
        <f>(Q6508-X6508)/AD6508+X6508</f>
        <v>7.3157689908230169E-6</v>
      </c>
      <c r="AH6508">
        <f>Q6508/AF6508</f>
        <v>8.7933657228870992</v>
      </c>
      <c r="AK6508" s="2"/>
      <c r="AL6508" s="2"/>
      <c r="AT6508" s="1"/>
    </row>
    <row r="6509" spans="6:46" x14ac:dyDescent="0.35">
      <c r="F6509" s="4">
        <v>44468.125</v>
      </c>
      <c r="H6509">
        <v>11.8</v>
      </c>
      <c r="I6509">
        <v>11.675000000000001</v>
      </c>
      <c r="K6509" s="2">
        <v>9.1749021465616006E-5</v>
      </c>
      <c r="L6509" s="2">
        <v>7.0396606562938901E-6</v>
      </c>
      <c r="N6509">
        <f t="shared" si="508"/>
        <v>6.4224315025931204E-5</v>
      </c>
      <c r="O6509" s="2">
        <f t="shared" si="509"/>
        <v>2.1118981968881673E-6</v>
      </c>
      <c r="Q6509">
        <f>N6509+O6509</f>
        <v>6.6336213222819375E-5</v>
      </c>
      <c r="S6509">
        <f>IF(H6509&gt;$B$5,$B$5,($B$3 - $B$5)*(($B$5-H6509)/($B$5-$B$6))^(1/$B$2)+$B$5)</f>
        <v>30.933333333333334</v>
      </c>
      <c r="T6509">
        <f>K6509*S6509</f>
        <v>2.8381030640030553E-3</v>
      </c>
      <c r="U6509" s="3">
        <f>S6509*N6509/Q6509+$B$7*O6509/Q6509</f>
        <v>31.699526449719389</v>
      </c>
      <c r="V6509">
        <f>IF(U6509-H6509&lt;=10,10,U6509-H6509)</f>
        <v>19.899526449719389</v>
      </c>
      <c r="X6509">
        <f t="shared" si="510"/>
        <v>0</v>
      </c>
      <c r="Y6509">
        <f t="shared" si="511"/>
        <v>1</v>
      </c>
      <c r="AA6509">
        <f>((Y6509*V6509)+H6509+273)/(Y6509*V6509)</f>
        <v>15.31189836198419</v>
      </c>
      <c r="AB6509">
        <f t="shared" si="512"/>
        <v>4.332331083617721E-6</v>
      </c>
      <c r="AD6509">
        <f>AA6509*$C$28</f>
        <v>8.6324924180974616</v>
      </c>
      <c r="AF6509">
        <f>(Q6509-X6509)/AD6509+X6509</f>
        <v>7.6844797550878579E-6</v>
      </c>
      <c r="AH6509">
        <f>Q6509/AF6509</f>
        <v>8.6324924180974616</v>
      </c>
      <c r="AK6509" s="2"/>
      <c r="AL6509" s="2"/>
      <c r="AT6509" s="1"/>
    </row>
    <row r="6510" spans="6:46" x14ac:dyDescent="0.35">
      <c r="F6510" s="4">
        <v>44468.166666666664</v>
      </c>
      <c r="H6510">
        <v>11.5</v>
      </c>
      <c r="I6510">
        <v>11.675000000000001</v>
      </c>
      <c r="K6510" s="2">
        <v>9.3576691215927106E-5</v>
      </c>
      <c r="L6510" s="2">
        <v>2.1140420859870799E-5</v>
      </c>
      <c r="N6510">
        <f t="shared" si="508"/>
        <v>6.5503683851148966E-5</v>
      </c>
      <c r="O6510" s="2">
        <f t="shared" si="509"/>
        <v>6.3421262579612406E-6</v>
      </c>
      <c r="Q6510">
        <f>N6510+O6510</f>
        <v>7.1845810109110207E-5</v>
      </c>
      <c r="S6510">
        <f>IF(H6510&gt;$B$5,$B$5,($B$3 - $B$5)*(($B$5-H6510)/($B$5-$B$6))^(1/$B$2)+$B$5)</f>
        <v>31.333333333333332</v>
      </c>
      <c r="T6510">
        <f>K6510*S6510</f>
        <v>2.932069658099049E-3</v>
      </c>
      <c r="U6510" s="3">
        <f>S6510*N6510/Q6510+$B$7*O6510/Q6510</f>
        <v>33.422487702629667</v>
      </c>
      <c r="V6510">
        <f>IF(U6510-H6510&lt;=10,10,U6510-H6510)</f>
        <v>21.922487702629667</v>
      </c>
      <c r="X6510">
        <f t="shared" si="510"/>
        <v>0</v>
      </c>
      <c r="Y6510">
        <f t="shared" si="511"/>
        <v>1</v>
      </c>
      <c r="AA6510">
        <f>((Y6510*V6510)+H6510+273)/(Y6510*V6510)</f>
        <v>13.977541776240722</v>
      </c>
      <c r="AB6510">
        <f t="shared" si="512"/>
        <v>5.1400890985877801E-6</v>
      </c>
      <c r="AD6510">
        <f>AA6510*$C$28</f>
        <v>7.8802131881054827</v>
      </c>
      <c r="AF6510">
        <f>(Q6510-X6510)/AD6510+X6510</f>
        <v>9.1172419316720269E-6</v>
      </c>
      <c r="AH6510">
        <f>Q6510/AF6510</f>
        <v>7.8802131881054818</v>
      </c>
      <c r="AK6510" s="2"/>
      <c r="AL6510" s="2"/>
      <c r="AT6510" s="1"/>
    </row>
    <row r="6511" spans="6:46" x14ac:dyDescent="0.35">
      <c r="F6511" s="4">
        <v>44468.208333333336</v>
      </c>
      <c r="H6511">
        <v>11.3</v>
      </c>
      <c r="I6511">
        <v>11.675000000000001</v>
      </c>
      <c r="K6511" s="2">
        <v>9.2480089365740498E-5</v>
      </c>
      <c r="L6511" s="2">
        <v>7.2115357721690794E-5</v>
      </c>
      <c r="N6511">
        <f t="shared" si="508"/>
        <v>6.4736062556018347E-5</v>
      </c>
      <c r="O6511" s="2">
        <f t="shared" si="509"/>
        <v>2.1634607316507241E-5</v>
      </c>
      <c r="Q6511">
        <f>N6511+O6511</f>
        <v>8.6370669872525588E-5</v>
      </c>
      <c r="S6511">
        <f>IF(H6511&gt;$B$5,$B$5,($B$3 - $B$5)*(($B$5-H6511)/($B$5-$B$6))^(1/$B$2)+$B$5)</f>
        <v>31.6</v>
      </c>
      <c r="T6511">
        <f>K6511*S6511</f>
        <v>2.9223708239573998E-3</v>
      </c>
      <c r="U6511" s="3">
        <f>S6511*N6511/Q6511+$B$7*O6511/Q6511</f>
        <v>37.46136256617487</v>
      </c>
      <c r="V6511">
        <f>IF(U6511-H6511&lt;=10,10,U6511-H6511)</f>
        <v>26.161362566174869</v>
      </c>
      <c r="X6511">
        <f t="shared" si="510"/>
        <v>0</v>
      </c>
      <c r="Y6511">
        <f t="shared" si="511"/>
        <v>1</v>
      </c>
      <c r="AA6511">
        <f>((Y6511*V6511)+H6511+273)/(Y6511*V6511)</f>
        <v>11.867170977079898</v>
      </c>
      <c r="AB6511">
        <f t="shared" si="512"/>
        <v>7.2781179304942008E-6</v>
      </c>
      <c r="AD6511">
        <f>AA6511*$C$28</f>
        <v>6.6904351806730098</v>
      </c>
      <c r="AF6511">
        <f>(Q6511-X6511)/AD6511+X6511</f>
        <v>1.2909574271346176E-5</v>
      </c>
      <c r="AH6511">
        <f>Q6511/AF6511</f>
        <v>6.6904351806730098</v>
      </c>
      <c r="AK6511" s="2"/>
      <c r="AL6511" s="2"/>
      <c r="AT6511" s="1"/>
    </row>
    <row r="6512" spans="6:46" x14ac:dyDescent="0.35">
      <c r="F6512" s="4">
        <v>44468.25</v>
      </c>
      <c r="H6512">
        <v>11.1</v>
      </c>
      <c r="I6512">
        <v>11.675000000000001</v>
      </c>
      <c r="K6512" s="2">
        <v>9.1383487515553794E-5</v>
      </c>
      <c r="L6512">
        <v>1.5057090043221001E-4</v>
      </c>
      <c r="N6512">
        <f t="shared" si="508"/>
        <v>6.3968441260887646E-5</v>
      </c>
      <c r="O6512" s="2">
        <f t="shared" si="509"/>
        <v>4.5171270129663008E-5</v>
      </c>
      <c r="Q6512">
        <f>N6512+O6512</f>
        <v>1.0913971139055065E-4</v>
      </c>
      <c r="S6512">
        <f>IF(H6512&gt;$B$5,$B$5,($B$3 - $B$5)*(($B$5-H6512)/($B$5-$B$6))^(1/$B$2)+$B$5)</f>
        <v>31.866666666666667</v>
      </c>
      <c r="T6512">
        <f>K6512*S6512</f>
        <v>2.9120871354956475E-3</v>
      </c>
      <c r="U6512" s="3">
        <f>S6512*N6512/Q6512+$B$7*O6512/Q6512</f>
        <v>41.441202238418327</v>
      </c>
      <c r="V6512">
        <f>IF(U6512-H6512&lt;=10,10,U6512-H6512)</f>
        <v>30.341202238418326</v>
      </c>
      <c r="X6512">
        <f t="shared" si="510"/>
        <v>0</v>
      </c>
      <c r="Y6512">
        <f t="shared" si="511"/>
        <v>1</v>
      </c>
      <c r="AA6512">
        <f>((Y6512*V6512)+H6512+273)/(Y6512*V6512)</f>
        <v>10.363505037393338</v>
      </c>
      <c r="AB6512">
        <f t="shared" si="512"/>
        <v>1.0531158232350492E-5</v>
      </c>
      <c r="AD6512">
        <f>AA6512*$C$28</f>
        <v>5.8427032720075998</v>
      </c>
      <c r="AF6512">
        <f>(Q6512-X6512)/AD6512+X6512</f>
        <v>1.8679660134965123E-5</v>
      </c>
      <c r="AH6512">
        <f>Q6512/AF6512</f>
        <v>5.8427032720075998</v>
      </c>
      <c r="AK6512" s="2"/>
      <c r="AT6512" s="1"/>
    </row>
    <row r="6513" spans="6:46" x14ac:dyDescent="0.35">
      <c r="F6513" s="4">
        <v>44468.291666666664</v>
      </c>
      <c r="H6513">
        <v>11.6</v>
      </c>
      <c r="I6513">
        <v>11.675000000000001</v>
      </c>
      <c r="K6513" s="2">
        <v>8.5169410364496206E-5</v>
      </c>
      <c r="L6513">
        <v>1.97645463617593E-4</v>
      </c>
      <c r="N6513">
        <f t="shared" si="508"/>
        <v>5.961858725514734E-5</v>
      </c>
      <c r="O6513" s="2">
        <f t="shared" si="509"/>
        <v>5.9293639085277906E-5</v>
      </c>
      <c r="Q6513">
        <f>N6513+O6513</f>
        <v>1.1891222634042525E-4</v>
      </c>
      <c r="S6513">
        <f>IF(H6513&gt;$B$5,$B$5,($B$3 - $B$5)*(($B$5-H6513)/($B$5-$B$6))^(1/$B$2)+$B$5)</f>
        <v>31.200000000000003</v>
      </c>
      <c r="T6513">
        <f>K6513*S6513</f>
        <v>2.6572856033722819E-3</v>
      </c>
      <c r="U6513" s="3">
        <f>S6513*N6513/Q6513+$B$7*O6513/Q6513</f>
        <v>43.067481197346552</v>
      </c>
      <c r="V6513">
        <f>IF(U6513-H6513&lt;=10,10,U6513-H6513)</f>
        <v>31.467481197346551</v>
      </c>
      <c r="X6513">
        <f t="shared" si="510"/>
        <v>0</v>
      </c>
      <c r="Y6513">
        <f t="shared" si="511"/>
        <v>1</v>
      </c>
      <c r="AA6513">
        <f>((Y6513*V6513)+H6513+273)/(Y6513*V6513)</f>
        <v>10.044257410218091</v>
      </c>
      <c r="AB6513">
        <f t="shared" si="512"/>
        <v>1.1838827051510552E-5</v>
      </c>
      <c r="AD6513">
        <f>AA6513*$C$28</f>
        <v>5.6627188797438572</v>
      </c>
      <c r="AF6513">
        <f>(Q6513-X6513)/AD6513+X6513</f>
        <v>2.0999139965394862E-5</v>
      </c>
      <c r="AH6513">
        <f>Q6513/AF6513</f>
        <v>5.6627188797438572</v>
      </c>
      <c r="AK6513" s="2"/>
      <c r="AT6513" s="1"/>
    </row>
    <row r="6514" spans="6:46" x14ac:dyDescent="0.35">
      <c r="F6514" s="4">
        <v>44468.333333333336</v>
      </c>
      <c r="H6514">
        <v>11.9</v>
      </c>
      <c r="I6514">
        <v>11.675000000000001</v>
      </c>
      <c r="K6514" s="2">
        <v>7.8833488563417704E-5</v>
      </c>
      <c r="L6514">
        <v>1.96076675499376E-4</v>
      </c>
      <c r="N6514">
        <f t="shared" si="508"/>
        <v>5.518344199439239E-5</v>
      </c>
      <c r="O6514" s="2">
        <f t="shared" si="509"/>
        <v>5.8823002649812806E-5</v>
      </c>
      <c r="Q6514">
        <f>N6514+O6514</f>
        <v>1.140064446442052E-4</v>
      </c>
      <c r="S6514">
        <f>IF(H6514&gt;$B$5,$B$5,($B$3 - $B$5)*(($B$5-H6514)/($B$5-$B$6))^(1/$B$2)+$B$5)</f>
        <v>30.799999999999997</v>
      </c>
      <c r="T6514">
        <f>K6514*S6514</f>
        <v>2.428071447753265E-3</v>
      </c>
      <c r="U6514" s="3">
        <f>S6514*N6514/Q6514+$B$7*O6514/Q6514</f>
        <v>43.286282407700938</v>
      </c>
      <c r="V6514">
        <f>IF(U6514-H6514&lt;=10,10,U6514-H6514)</f>
        <v>31.386282407700939</v>
      </c>
      <c r="X6514">
        <f t="shared" si="510"/>
        <v>0</v>
      </c>
      <c r="Y6514">
        <f t="shared" si="511"/>
        <v>1</v>
      </c>
      <c r="AA6514">
        <f>((Y6514*V6514)+H6514+273)/(Y6514*V6514)</f>
        <v>10.077213933756516</v>
      </c>
      <c r="AB6514">
        <f t="shared" si="512"/>
        <v>1.1313290101176471E-5</v>
      </c>
      <c r="AD6514">
        <f>AA6514*$C$28</f>
        <v>5.6812990017409204</v>
      </c>
      <c r="AF6514">
        <f>(Q6514-X6514)/AD6514+X6514</f>
        <v>2.0066967890489518E-5</v>
      </c>
      <c r="AH6514">
        <f>Q6514/AF6514</f>
        <v>5.6812990017409204</v>
      </c>
      <c r="AK6514" s="2"/>
      <c r="AT6514" s="1"/>
    </row>
    <row r="6515" spans="6:46" x14ac:dyDescent="0.35">
      <c r="F6515" s="4">
        <v>44468.375</v>
      </c>
      <c r="H6515">
        <v>12.2</v>
      </c>
      <c r="I6515">
        <v>11.675000000000001</v>
      </c>
      <c r="K6515" s="2">
        <v>7.0426207711986804E-5</v>
      </c>
      <c r="L6515">
        <v>1.52140901843635E-4</v>
      </c>
      <c r="N6515">
        <f t="shared" si="508"/>
        <v>4.9298345398390757E-5</v>
      </c>
      <c r="O6515" s="2">
        <f t="shared" si="509"/>
        <v>4.5642270553090505E-5</v>
      </c>
      <c r="Q6515">
        <f>N6515+O6515</f>
        <v>9.4940615951481262E-5</v>
      </c>
      <c r="S6515">
        <f>IF(H6515&gt;$B$5,$B$5,($B$3 - $B$5)*(($B$5-H6515)/($B$5-$B$6))^(1/$B$2)+$B$5)</f>
        <v>30.4</v>
      </c>
      <c r="T6515">
        <f>K6515*S6515</f>
        <v>2.1409567144443989E-3</v>
      </c>
      <c r="U6515" s="3">
        <f>S6515*N6515/Q6515+$B$7*O6515/Q6515</f>
        <v>42.22633843643721</v>
      </c>
      <c r="V6515">
        <f>IF(U6515-H6515&lt;=10,10,U6515-H6515)</f>
        <v>30.026338436437211</v>
      </c>
      <c r="X6515">
        <f t="shared" si="510"/>
        <v>0</v>
      </c>
      <c r="Y6515">
        <f t="shared" si="511"/>
        <v>1</v>
      </c>
      <c r="AA6515">
        <f>((Y6515*V6515)+H6515+273)/(Y6515*V6515)</f>
        <v>10.498327630048539</v>
      </c>
      <c r="AB6515">
        <f t="shared" si="512"/>
        <v>9.0434037969762143E-6</v>
      </c>
      <c r="AD6515">
        <f>AA6515*$C$28</f>
        <v>5.9187131162065301</v>
      </c>
      <c r="AF6515">
        <f>(Q6515-X6515)/AD6515+X6515</f>
        <v>1.6040753131202848E-5</v>
      </c>
      <c r="AH6515">
        <f>Q6515/AF6515</f>
        <v>5.9187131162065301</v>
      </c>
      <c r="AK6515" s="2"/>
      <c r="AT6515" s="1"/>
    </row>
    <row r="6516" spans="6:46" x14ac:dyDescent="0.35">
      <c r="F6516" s="4">
        <v>44468.416666666664</v>
      </c>
      <c r="H6516">
        <v>12.8</v>
      </c>
      <c r="I6516">
        <v>11.675000000000001</v>
      </c>
      <c r="K6516" s="2">
        <v>6.3481062660804697E-5</v>
      </c>
      <c r="L6516">
        <v>1.25465437367905E-4</v>
      </c>
      <c r="N6516">
        <f t="shared" si="508"/>
        <v>4.4436743862563288E-5</v>
      </c>
      <c r="O6516" s="2">
        <f t="shared" si="509"/>
        <v>3.7639631210371504E-5</v>
      </c>
      <c r="Q6516">
        <f>N6516+O6516</f>
        <v>8.2076375072934792E-5</v>
      </c>
      <c r="S6516">
        <f>IF(H6516&gt;$B$5,$B$5,($B$3 - $B$5)*(($B$5-H6516)/($B$5-$B$6))^(1/$B$2)+$B$5)</f>
        <v>29.599999999999998</v>
      </c>
      <c r="T6516">
        <f>K6516*S6516</f>
        <v>1.8790394547598189E-3</v>
      </c>
      <c r="U6516" s="3">
        <f>S6516*N6516/Q6516+$B$7*O6516/Q6516</f>
        <v>41.248256052900402</v>
      </c>
      <c r="V6516">
        <f>IF(U6516-H6516&lt;=10,10,U6516-H6516)</f>
        <v>28.448256052900401</v>
      </c>
      <c r="X6516">
        <f t="shared" si="510"/>
        <v>0</v>
      </c>
      <c r="Y6516">
        <f t="shared" si="511"/>
        <v>1</v>
      </c>
      <c r="AA6516">
        <f>((Y6516*V6516)+H6516+273)/(Y6516*V6516)</f>
        <v>11.046310025772621</v>
      </c>
      <c r="AB6516">
        <f t="shared" si="512"/>
        <v>7.4302074522115414E-6</v>
      </c>
      <c r="AD6516">
        <f>AA6516*$C$28</f>
        <v>6.2276528547358563</v>
      </c>
      <c r="AF6516">
        <f>(Q6516-X6516)/AD6516+X6516</f>
        <v>1.3179343323627828E-5</v>
      </c>
      <c r="AH6516">
        <f>Q6516/AF6516</f>
        <v>6.2276528547358563</v>
      </c>
      <c r="AK6516" s="2"/>
      <c r="AT6516" s="1"/>
    </row>
    <row r="6517" spans="6:46" x14ac:dyDescent="0.35">
      <c r="F6517" s="4">
        <v>44468.458333333336</v>
      </c>
      <c r="H6517">
        <v>12.9</v>
      </c>
      <c r="I6517">
        <v>11.675000000000001</v>
      </c>
      <c r="K6517" s="2">
        <v>5.8363587359933697E-5</v>
      </c>
      <c r="L6517">
        <v>1.12912705835753E-4</v>
      </c>
      <c r="N6517">
        <f t="shared" si="508"/>
        <v>4.0854511151953587E-5</v>
      </c>
      <c r="O6517" s="2">
        <f t="shared" si="509"/>
        <v>3.3873811750725902E-5</v>
      </c>
      <c r="Q6517">
        <f>N6517+O6517</f>
        <v>7.4728322902679482E-5</v>
      </c>
      <c r="S6517">
        <f>IF(H6517&gt;$B$5,$B$5,($B$3 - $B$5)*(($B$5-H6517)/($B$5-$B$6))^(1/$B$2)+$B$5)</f>
        <v>29.466666666666669</v>
      </c>
      <c r="T6517">
        <f>K6517*S6517</f>
        <v>1.7197803742060463E-3</v>
      </c>
      <c r="U6517" s="3">
        <f>S6517*N6517/Q6517+$B$7*O6517/Q6517</f>
        <v>41.040743176161783</v>
      </c>
      <c r="V6517">
        <f>IF(U6517-H6517&lt;=10,10,U6517-H6517)</f>
        <v>28.140743176161784</v>
      </c>
      <c r="X6517">
        <f t="shared" si="510"/>
        <v>0</v>
      </c>
      <c r="Y6517">
        <f t="shared" si="511"/>
        <v>1</v>
      </c>
      <c r="AA6517">
        <f>((Y6517*V6517)+H6517+273)/(Y6517*V6517)</f>
        <v>11.159646396339234</v>
      </c>
      <c r="AB6517">
        <f t="shared" si="512"/>
        <v>6.6962984532550297E-6</v>
      </c>
      <c r="AD6517">
        <f>AA6517*$C$28</f>
        <v>6.2915492663029582</v>
      </c>
      <c r="AF6517">
        <f>(Q6517-X6517)/AD6517+X6517</f>
        <v>1.1877570966966513E-5</v>
      </c>
      <c r="AH6517">
        <f>Q6517/AF6517</f>
        <v>6.2915492663029582</v>
      </c>
      <c r="AK6517" s="2"/>
      <c r="AT6517" s="1"/>
    </row>
    <row r="6518" spans="6:46" x14ac:dyDescent="0.35">
      <c r="F6518" s="4">
        <v>44468.5</v>
      </c>
      <c r="H6518">
        <v>12.7</v>
      </c>
      <c r="I6518">
        <v>11.675000000000001</v>
      </c>
      <c r="K6518" s="2">
        <v>5.4342713909249299E-5</v>
      </c>
      <c r="L6518">
        <v>1.1448161528329001E-4</v>
      </c>
      <c r="N6518">
        <f t="shared" si="508"/>
        <v>3.8039899736474506E-5</v>
      </c>
      <c r="O6518" s="2">
        <f t="shared" si="509"/>
        <v>3.4344484584987007E-5</v>
      </c>
      <c r="Q6518">
        <f>N6518+O6518</f>
        <v>7.2384384321461513E-5</v>
      </c>
      <c r="S6518">
        <f>IF(H6518&gt;$B$5,$B$5,($B$3 - $B$5)*(($B$5-H6518)/($B$5-$B$6))^(1/$B$2)+$B$5)</f>
        <v>29.733333333333334</v>
      </c>
      <c r="T6518">
        <f>K6518*S6518</f>
        <v>1.6157900269016792E-3</v>
      </c>
      <c r="U6518" s="3">
        <f>S6518*N6518/Q6518+$B$7*O6518/Q6518</f>
        <v>41.721701432087052</v>
      </c>
      <c r="V6518">
        <f>IF(U6518-H6518&lt;=10,10,U6518-H6518)</f>
        <v>29.021701432087053</v>
      </c>
      <c r="X6518">
        <f t="shared" si="510"/>
        <v>0</v>
      </c>
      <c r="Y6518">
        <f t="shared" si="511"/>
        <v>1</v>
      </c>
      <c r="AA6518">
        <f>((Y6518*V6518)+H6518+273)/(Y6518*V6518)</f>
        <v>10.844357356806228</v>
      </c>
      <c r="AB6518">
        <f t="shared" si="512"/>
        <v>6.674843140984377E-6</v>
      </c>
      <c r="AD6518">
        <f>AA6518*$C$28</f>
        <v>6.1137966337466105</v>
      </c>
      <c r="AF6518">
        <f>(Q6518-X6518)/AD6518+X6518</f>
        <v>1.183951456970584E-5</v>
      </c>
      <c r="AH6518">
        <f>Q6518/AF6518</f>
        <v>6.1137966337466105</v>
      </c>
      <c r="AK6518" s="2"/>
      <c r="AT6518" s="1"/>
    </row>
    <row r="6519" spans="6:46" x14ac:dyDescent="0.35">
      <c r="F6519" s="4">
        <v>44468.541666666664</v>
      </c>
      <c r="H6519">
        <v>11.4</v>
      </c>
      <c r="I6519">
        <v>11.675000000000001</v>
      </c>
      <c r="K6519" s="2">
        <v>5.2880578109000499E-5</v>
      </c>
      <c r="L6519">
        <v>1.16050646060149E-4</v>
      </c>
      <c r="N6519">
        <f t="shared" si="508"/>
        <v>3.7016404676300349E-5</v>
      </c>
      <c r="O6519" s="2">
        <f t="shared" si="509"/>
        <v>3.4815193818044707E-5</v>
      </c>
      <c r="Q6519">
        <f>N6519+O6519</f>
        <v>7.183159849434505E-5</v>
      </c>
      <c r="S6519">
        <f>IF(H6519&gt;$B$5,$B$5,($B$3 - $B$5)*(($B$5-H6519)/($B$5-$B$6))^(1/$B$2)+$B$5)</f>
        <v>31.466666666666669</v>
      </c>
      <c r="T6519">
        <f>K6519*S6519</f>
        <v>1.6639755244965491E-3</v>
      </c>
      <c r="U6519" s="3">
        <f>S6519*N6519/Q6519+$B$7*O6519/Q6519</f>
        <v>42.872755050585241</v>
      </c>
      <c r="V6519">
        <f>IF(U6519-H6519&lt;=10,10,U6519-H6519)</f>
        <v>31.472755050585242</v>
      </c>
      <c r="X6519">
        <f t="shared" si="510"/>
        <v>0</v>
      </c>
      <c r="Y6519">
        <f t="shared" si="511"/>
        <v>1</v>
      </c>
      <c r="AA6519">
        <f>((Y6519*V6519)+H6519+273)/(Y6519*V6519)</f>
        <v>10.036387171790082</v>
      </c>
      <c r="AB6519">
        <f t="shared" si="512"/>
        <v>7.1571171244017701E-6</v>
      </c>
      <c r="AD6519">
        <f>AA6519*$C$28</f>
        <v>5.6582818222378402</v>
      </c>
      <c r="AF6519">
        <f>(Q6519-X6519)/AD6519+X6519</f>
        <v>1.2694948882191907E-5</v>
      </c>
      <c r="AH6519">
        <f>Q6519/AF6519</f>
        <v>5.6582818222378402</v>
      </c>
      <c r="AK6519" s="2"/>
      <c r="AT6519" s="1"/>
    </row>
    <row r="6520" spans="6:46" x14ac:dyDescent="0.35">
      <c r="F6520" s="4">
        <v>44468.583333333336</v>
      </c>
      <c r="H6520">
        <v>11</v>
      </c>
      <c r="I6520">
        <v>11.675000000000001</v>
      </c>
      <c r="K6520" s="2">
        <v>5.4708247859311497E-5</v>
      </c>
      <c r="L6520">
        <v>1.06636218740356E-4</v>
      </c>
      <c r="N6520">
        <f t="shared" si="508"/>
        <v>3.8295773501518043E-5</v>
      </c>
      <c r="O6520" s="2">
        <f t="shared" si="509"/>
        <v>3.1990865622106807E-5</v>
      </c>
      <c r="Q6520">
        <f>N6520+O6520</f>
        <v>7.0286639123624844E-5</v>
      </c>
      <c r="S6520">
        <f>IF(H6520&gt;$B$5,$B$5,($B$3 - $B$5)*(($B$5-H6520)/($B$5-$B$6))^(1/$B$2)+$B$5)</f>
        <v>32</v>
      </c>
      <c r="T6520">
        <f>K6520*S6520</f>
        <v>1.7506639314979679E-3</v>
      </c>
      <c r="U6520" s="3">
        <f>S6520*N6520/Q6520+$B$7*O6520/Q6520</f>
        <v>42.468417874047162</v>
      </c>
      <c r="V6520">
        <f>IF(U6520-H6520&lt;=10,10,U6520-H6520)</f>
        <v>31.468417874047162</v>
      </c>
      <c r="X6520">
        <f t="shared" si="510"/>
        <v>0</v>
      </c>
      <c r="Y6520">
        <f t="shared" si="511"/>
        <v>1</v>
      </c>
      <c r="AA6520">
        <f>((Y6520*V6520)+H6520+273)/(Y6520*V6520)</f>
        <v>10.024921466872421</v>
      </c>
      <c r="AB6520">
        <f t="shared" si="512"/>
        <v>7.0111909959483105E-6</v>
      </c>
      <c r="AD6520">
        <f>AA6520*$C$28</f>
        <v>5.6518177242906136</v>
      </c>
      <c r="AF6520">
        <f>(Q6520-X6520)/AD6520+X6520</f>
        <v>1.2436112159375567E-5</v>
      </c>
      <c r="AH6520">
        <f>Q6520/AF6520</f>
        <v>5.6518177242906136</v>
      </c>
      <c r="AK6520" s="2"/>
      <c r="AT6520" s="1"/>
    </row>
    <row r="6521" spans="6:46" x14ac:dyDescent="0.35">
      <c r="F6521" s="4">
        <v>44468.625</v>
      </c>
      <c r="H6521">
        <v>11.6</v>
      </c>
      <c r="I6521">
        <v>11.675000000000001</v>
      </c>
      <c r="K6521" s="2">
        <v>5.7632519459809301E-5</v>
      </c>
      <c r="L6521" s="2">
        <v>9.4083244549561496E-5</v>
      </c>
      <c r="N6521">
        <f t="shared" si="508"/>
        <v>4.0342763621866506E-5</v>
      </c>
      <c r="O6521" s="2">
        <f t="shared" si="509"/>
        <v>2.8224973364868452E-5</v>
      </c>
      <c r="Q6521">
        <f>N6521+O6521</f>
        <v>6.8567736986734954E-5</v>
      </c>
      <c r="S6521">
        <f>IF(H6521&gt;$B$5,$B$5,($B$3 - $B$5)*(($B$5-H6521)/($B$5-$B$6))^(1/$B$2)+$B$5)</f>
        <v>31.200000000000003</v>
      </c>
      <c r="T6521">
        <f>K6521*S6521</f>
        <v>1.7981346071460503E-3</v>
      </c>
      <c r="U6521" s="3">
        <f>S6521*N6521/Q6521+$B$7*O6521/Q6521</f>
        <v>40.996945263248605</v>
      </c>
      <c r="V6521">
        <f>IF(U6521-H6521&lt;=10,10,U6521-H6521)</f>
        <v>29.396945263248604</v>
      </c>
      <c r="X6521">
        <f t="shared" si="510"/>
        <v>0</v>
      </c>
      <c r="Y6521">
        <f t="shared" si="511"/>
        <v>1</v>
      </c>
      <c r="AA6521">
        <f>((Y6521*V6521)+H6521+273)/(Y6521*V6521)</f>
        <v>10.681278018903566</v>
      </c>
      <c r="AB6521">
        <f t="shared" si="512"/>
        <v>6.419431913052427E-6</v>
      </c>
      <c r="AD6521">
        <f>AA6521*$C$28</f>
        <v>6.0218562933190469</v>
      </c>
      <c r="AF6521">
        <f>(Q6521-X6521)/AD6521+X6521</f>
        <v>1.1386478462265446E-5</v>
      </c>
      <c r="AH6521">
        <f>Q6521/AF6521</f>
        <v>6.0218562933190469</v>
      </c>
      <c r="AK6521" s="2"/>
      <c r="AL6521" s="2"/>
      <c r="AT6521" s="1"/>
    </row>
    <row r="6522" spans="6:46" x14ac:dyDescent="0.35">
      <c r="F6522" s="4">
        <v>44468.666666666664</v>
      </c>
      <c r="H6522">
        <v>12.2</v>
      </c>
      <c r="I6522">
        <v>11.675000000000001</v>
      </c>
      <c r="K6522" s="2">
        <v>6.2384460810618102E-5</v>
      </c>
      <c r="L6522" s="2">
        <v>8.6237605347985004E-5</v>
      </c>
      <c r="N6522">
        <f t="shared" si="508"/>
        <v>4.3669122567432669E-5</v>
      </c>
      <c r="O6522" s="2">
        <f t="shared" si="509"/>
        <v>2.5871281604395507E-5</v>
      </c>
      <c r="Q6522">
        <f>N6522+O6522</f>
        <v>6.9540404171828182E-5</v>
      </c>
      <c r="S6522">
        <f>IF(H6522&gt;$B$5,$B$5,($B$3 - $B$5)*(($B$5-H6522)/($B$5-$B$6))^(1/$B$2)+$B$5)</f>
        <v>30.4</v>
      </c>
      <c r="T6522">
        <f>K6522*S6522</f>
        <v>1.8964876086427901E-3</v>
      </c>
      <c r="U6522" s="3">
        <f>S6522*N6522/Q6522+$B$7*O6522/Q6522</f>
        <v>39.551996383218572</v>
      </c>
      <c r="V6522">
        <f>IF(U6522-H6522&lt;=10,10,U6522-H6522)</f>
        <v>27.351996383218573</v>
      </c>
      <c r="X6522">
        <f t="shared" si="510"/>
        <v>0</v>
      </c>
      <c r="Y6522">
        <f t="shared" si="511"/>
        <v>1</v>
      </c>
      <c r="AA6522">
        <f>((Y6522*V6522)+H6522+273)/(Y6522*V6522)</f>
        <v>11.4270268248127</v>
      </c>
      <c r="AB6522">
        <f t="shared" si="512"/>
        <v>6.0856078521516917E-6</v>
      </c>
      <c r="AD6522">
        <f>AA6522*$C$28</f>
        <v>6.4422921374335198</v>
      </c>
      <c r="AF6522">
        <f>(Q6522-X6522)/AD6522+X6522</f>
        <v>1.0794357456681822E-5</v>
      </c>
      <c r="AH6522">
        <f>Q6522/AF6522</f>
        <v>6.4422921374335189</v>
      </c>
      <c r="AK6522" s="2"/>
      <c r="AL6522" s="2"/>
      <c r="AT6522" s="1"/>
    </row>
    <row r="6523" spans="6:46" x14ac:dyDescent="0.35">
      <c r="F6523" s="4">
        <v>44468.708333333336</v>
      </c>
      <c r="H6523">
        <v>13.5</v>
      </c>
      <c r="I6523">
        <v>11.675000000000001</v>
      </c>
      <c r="K6523" s="2">
        <v>6.9695139811862394E-5</v>
      </c>
      <c r="L6523">
        <v>1.11343311070931E-4</v>
      </c>
      <c r="N6523">
        <f t="shared" si="508"/>
        <v>4.8786597868303676E-5</v>
      </c>
      <c r="O6523" s="2">
        <f t="shared" si="509"/>
        <v>3.3402993321279305E-5</v>
      </c>
      <c r="Q6523">
        <f>N6523+O6523</f>
        <v>8.2189591189582974E-5</v>
      </c>
      <c r="S6523">
        <f>IF(H6523&gt;$B$5,$B$5,($B$3 - $B$5)*(($B$5-H6523)/($B$5-$B$6))^(1/$B$2)+$B$5)</f>
        <v>28.666666666666668</v>
      </c>
      <c r="T6523">
        <f>K6523*S6523</f>
        <v>1.9979273412733889E-3</v>
      </c>
      <c r="U6523" s="3">
        <f>S6523*N6523/Q6523+$B$7*O6523/Q6523</f>
        <v>39.368899695559506</v>
      </c>
      <c r="V6523">
        <f>IF(U6523-H6523&lt;=10,10,U6523-H6523)</f>
        <v>25.868899695559506</v>
      </c>
      <c r="X6523">
        <f t="shared" si="510"/>
        <v>0</v>
      </c>
      <c r="Y6523">
        <f t="shared" si="511"/>
        <v>1</v>
      </c>
      <c r="AA6523">
        <f>((Y6523*V6523)+H6523+273)/(Y6523*V6523)</f>
        <v>12.075074833939643</v>
      </c>
      <c r="AB6523">
        <f t="shared" si="512"/>
        <v>6.8065492197672449E-6</v>
      </c>
      <c r="AD6523">
        <f>AA6523*$C$28</f>
        <v>6.8076465430793105</v>
      </c>
      <c r="AF6523">
        <f>(Q6523-X6523)/AD6523+X6523</f>
        <v>1.2073128454816348E-5</v>
      </c>
      <c r="AH6523">
        <f>Q6523/AF6523</f>
        <v>6.8076465430793105</v>
      </c>
      <c r="AK6523" s="2"/>
      <c r="AT6523" s="1"/>
    </row>
    <row r="6524" spans="6:46" x14ac:dyDescent="0.35">
      <c r="F6524" s="4">
        <v>44468.75</v>
      </c>
      <c r="H6524">
        <v>12.6</v>
      </c>
      <c r="I6524">
        <v>11.675000000000001</v>
      </c>
      <c r="K6524" s="2">
        <v>7.4812615112733401E-5</v>
      </c>
      <c r="L6524">
        <v>1.41156958429699E-4</v>
      </c>
      <c r="N6524">
        <f t="shared" si="508"/>
        <v>5.2368830578913376E-5</v>
      </c>
      <c r="O6524" s="2">
        <f t="shared" si="509"/>
        <v>4.2347087528909704E-5</v>
      </c>
      <c r="Q6524">
        <f>N6524+O6524</f>
        <v>9.4715918107823074E-5</v>
      </c>
      <c r="S6524">
        <f>IF(H6524&gt;$B$5,$B$5,($B$3 - $B$5)*(($B$5-H6524)/($B$5-$B$6))^(1/$B$2)+$B$5)</f>
        <v>29.866666666666667</v>
      </c>
      <c r="T6524">
        <f>K6524*S6524</f>
        <v>2.2344034380336374E-3</v>
      </c>
      <c r="U6524" s="3">
        <f>S6524*N6524/Q6524+$B$7*O6524/Q6524</f>
        <v>41.103674002100206</v>
      </c>
      <c r="V6524">
        <f>IF(U6524-H6524&lt;=10,10,U6524-H6524)</f>
        <v>28.503674002100205</v>
      </c>
      <c r="X6524">
        <f t="shared" si="510"/>
        <v>0</v>
      </c>
      <c r="Y6524">
        <f t="shared" si="511"/>
        <v>1</v>
      </c>
      <c r="AA6524">
        <f>((Y6524*V6524)+H6524+273)/(Y6524*V6524)</f>
        <v>11.01976096060306</v>
      </c>
      <c r="AB6524">
        <f t="shared" si="512"/>
        <v>8.5950973389026868E-6</v>
      </c>
      <c r="AD6524">
        <f>AA6524*$C$28</f>
        <v>6.2126851088453261</v>
      </c>
      <c r="AF6524">
        <f>(Q6524-X6524)/AD6524+X6524</f>
        <v>1.5245568775563895E-5</v>
      </c>
      <c r="AH6524">
        <f>Q6524/AF6524</f>
        <v>6.2126851088453261</v>
      </c>
      <c r="AK6524" s="2"/>
      <c r="AT6524" s="1"/>
    </row>
    <row r="6525" spans="6:46" x14ac:dyDescent="0.35">
      <c r="F6525" s="4">
        <v>44468.791666666664</v>
      </c>
      <c r="H6525">
        <v>11.9</v>
      </c>
      <c r="I6525">
        <v>11.675000000000001</v>
      </c>
      <c r="K6525" s="2">
        <v>7.9686401113562906E-5</v>
      </c>
      <c r="L6525">
        <v>1.6312484525757E-4</v>
      </c>
      <c r="N6525">
        <f t="shared" si="508"/>
        <v>5.5780480779494027E-5</v>
      </c>
      <c r="O6525" s="2">
        <f t="shared" si="509"/>
        <v>4.8937453577271007E-5</v>
      </c>
      <c r="Q6525">
        <f>N6525+O6525</f>
        <v>1.0471793435676503E-4</v>
      </c>
      <c r="S6525">
        <f>IF(H6525&gt;$B$5,$B$5,($B$3 - $B$5)*(($B$5-H6525)/($B$5-$B$6))^(1/$B$2)+$B$5)</f>
        <v>30.799999999999997</v>
      </c>
      <c r="T6525">
        <f>K6525*S6525</f>
        <v>2.4543411542977374E-3</v>
      </c>
      <c r="U6525" s="3">
        <f>S6525*N6525/Q6525+$B$7*O6525/Q6525</f>
        <v>42.109298486878053</v>
      </c>
      <c r="V6525">
        <f>IF(U6525-H6525&lt;=10,10,U6525-H6525)</f>
        <v>30.209298486878055</v>
      </c>
      <c r="X6525">
        <f t="shared" si="510"/>
        <v>0</v>
      </c>
      <c r="Y6525">
        <f t="shared" si="511"/>
        <v>1</v>
      </c>
      <c r="AA6525">
        <f>((Y6525*V6525)+H6525+273)/(Y6525*V6525)</f>
        <v>10.430871098306085</v>
      </c>
      <c r="AB6525">
        <f t="shared" si="512"/>
        <v>1.0039231946195811E-5</v>
      </c>
      <c r="AD6525">
        <f>AA6525*$C$28</f>
        <v>5.88068269143153</v>
      </c>
      <c r="AF6525">
        <f>(Q6525-X6525)/AD6525+X6525</f>
        <v>1.7807105033798998E-5</v>
      </c>
      <c r="AH6525">
        <f>Q6525/AF6525</f>
        <v>5.88068269143153</v>
      </c>
      <c r="AK6525" s="2"/>
      <c r="AT6525" s="1"/>
    </row>
    <row r="6526" spans="6:46" x14ac:dyDescent="0.35">
      <c r="F6526" s="4">
        <v>44468.833333333336</v>
      </c>
      <c r="H6526">
        <v>11</v>
      </c>
      <c r="I6526">
        <v>11.675000000000001</v>
      </c>
      <c r="K6526" s="2">
        <v>8.2976206664122799E-5</v>
      </c>
      <c r="L6526">
        <v>1.4900211231399301E-4</v>
      </c>
      <c r="N6526">
        <f t="shared" si="508"/>
        <v>5.8083344664885953E-5</v>
      </c>
      <c r="O6526" s="2">
        <f t="shared" si="509"/>
        <v>4.4700633694197907E-5</v>
      </c>
      <c r="Q6526">
        <f>N6526+O6526</f>
        <v>1.0278397835908386E-4</v>
      </c>
      <c r="S6526">
        <f>IF(H6526&gt;$B$5,$B$5,($B$3 - $B$5)*(($B$5-H6526)/($B$5-$B$6))^(1/$B$2)+$B$5)</f>
        <v>32</v>
      </c>
      <c r="T6526">
        <f>K6526*S6526</f>
        <v>2.6552386132519296E-3</v>
      </c>
      <c r="U6526" s="3">
        <f>S6526*N6526/Q6526+$B$7*O6526/Q6526</f>
        <v>42.002673484526483</v>
      </c>
      <c r="V6526">
        <f>IF(U6526-H6526&lt;=10,10,U6526-H6526)</f>
        <v>31.002673484526483</v>
      </c>
      <c r="X6526">
        <f t="shared" si="510"/>
        <v>0</v>
      </c>
      <c r="Y6526">
        <f t="shared" si="511"/>
        <v>1</v>
      </c>
      <c r="AA6526">
        <f>((Y6526*V6526)+H6526+273)/(Y6526*V6526)</f>
        <v>10.160500307876518</v>
      </c>
      <c r="AB6526">
        <f t="shared" si="512"/>
        <v>1.0116035160139183E-5</v>
      </c>
      <c r="AD6526">
        <f>AA6526*$C$28</f>
        <v>5.7282539237319634</v>
      </c>
      <c r="AF6526">
        <f>(Q6526-X6526)/AD6526+X6526</f>
        <v>1.7943334867411043E-5</v>
      </c>
      <c r="AH6526">
        <f>Q6526/AF6526</f>
        <v>5.7282539237319634</v>
      </c>
      <c r="AK6526" s="2"/>
      <c r="AT6526" s="1"/>
    </row>
    <row r="6527" spans="6:46" x14ac:dyDescent="0.35">
      <c r="F6527" s="4">
        <v>44468.875</v>
      </c>
      <c r="H6527">
        <v>10</v>
      </c>
      <c r="I6527">
        <v>11.675000000000001</v>
      </c>
      <c r="K6527" s="2">
        <v>8.5169410364496206E-5</v>
      </c>
      <c r="L6527">
        <v>1.42725746547916E-4</v>
      </c>
      <c r="N6527">
        <f t="shared" si="508"/>
        <v>5.961858725514734E-5</v>
      </c>
      <c r="O6527" s="2">
        <f t="shared" si="509"/>
        <v>4.2817723964374805E-5</v>
      </c>
      <c r="Q6527">
        <f>N6527+O6527</f>
        <v>1.0243631121952215E-4</v>
      </c>
      <c r="S6527">
        <f>IF(H6527&gt;$B$5,$B$5,($B$3 - $B$5)*(($B$5-H6527)/($B$5-$B$6))^(1/$B$2)+$B$5)</f>
        <v>33.333333333333329</v>
      </c>
      <c r="T6527">
        <f>K6527*S6527</f>
        <v>2.8389803454832063E-3</v>
      </c>
      <c r="U6527" s="3">
        <f>S6527*N6527/Q6527+$B$7*O6527/Q6527</f>
        <v>42.389861643625025</v>
      </c>
      <c r="V6527">
        <f>IF(U6527-H6527&lt;=10,10,U6527-H6527)</f>
        <v>32.389861643625025</v>
      </c>
      <c r="X6527">
        <f t="shared" si="510"/>
        <v>0</v>
      </c>
      <c r="Y6527">
        <f t="shared" si="511"/>
        <v>1</v>
      </c>
      <c r="AA6527">
        <f>((Y6527*V6527)+H6527+273)/(Y6527*V6527)</f>
        <v>9.7373019098925386</v>
      </c>
      <c r="AB6527">
        <f t="shared" si="512"/>
        <v>1.0519989229814549E-5</v>
      </c>
      <c r="AD6527">
        <f>AA6527*$C$28</f>
        <v>5.4896645029049642</v>
      </c>
      <c r="AF6527">
        <f>(Q6527-X6527)/AD6527+X6527</f>
        <v>1.8659849097393103E-5</v>
      </c>
      <c r="AH6527">
        <f>Q6527/AF6527</f>
        <v>5.4896645029049642</v>
      </c>
      <c r="AK6527" s="2"/>
      <c r="AT6527" s="1"/>
    </row>
    <row r="6528" spans="6:46" x14ac:dyDescent="0.35">
      <c r="F6528" s="4">
        <v>44468.916666666664</v>
      </c>
      <c r="H6528">
        <v>9.9</v>
      </c>
      <c r="I6528">
        <v>11.675000000000001</v>
      </c>
      <c r="K6528" s="2">
        <v>8.5169410364496206E-5</v>
      </c>
      <c r="L6528">
        <v>1.1448149395397E-4</v>
      </c>
      <c r="N6528">
        <f t="shared" si="508"/>
        <v>5.961858725514734E-5</v>
      </c>
      <c r="O6528" s="2">
        <f t="shared" si="509"/>
        <v>3.4344448186191009E-5</v>
      </c>
      <c r="Q6528">
        <f>N6528+O6528</f>
        <v>9.3963035441338349E-5</v>
      </c>
      <c r="S6528">
        <f>IF(H6528&gt;$B$5,$B$5,($B$3 - $B$5)*(($B$5-H6528)/($B$5-$B$6))^(1/$B$2)+$B$5)</f>
        <v>33.466666666666669</v>
      </c>
      <c r="T6528">
        <f>K6528*S6528</f>
        <v>2.85033626686514E-3</v>
      </c>
      <c r="U6528" s="3">
        <f>S6528*N6528/Q6528+$B$7*O6528/Q6528</f>
        <v>41.337319710909284</v>
      </c>
      <c r="V6528">
        <f>IF(U6528-H6528&lt;=10,10,U6528-H6528)</f>
        <v>31.437319710909286</v>
      </c>
      <c r="X6528">
        <f t="shared" si="510"/>
        <v>0</v>
      </c>
      <c r="Y6528">
        <f t="shared" si="511"/>
        <v>1</v>
      </c>
      <c r="AA6528">
        <f>((Y6528*V6528)+H6528+273)/(Y6528*V6528)</f>
        <v>9.9988587640895119</v>
      </c>
      <c r="AB6528">
        <f t="shared" si="512"/>
        <v>9.3973760064301255E-6</v>
      </c>
      <c r="AD6528">
        <f>AA6528*$C$28</f>
        <v>5.6371241782096666</v>
      </c>
      <c r="AF6528">
        <f>(Q6528-X6528)/AD6528+X6528</f>
        <v>1.6668611950141697E-5</v>
      </c>
      <c r="AH6528">
        <f>Q6528/AF6528</f>
        <v>5.6371241782096666</v>
      </c>
      <c r="AK6528" s="2"/>
      <c r="AT6528" s="1"/>
    </row>
    <row r="6529" spans="6:46" x14ac:dyDescent="0.35">
      <c r="F6529" s="4">
        <v>44468.958333333336</v>
      </c>
      <c r="H6529">
        <v>8.9</v>
      </c>
      <c r="I6529">
        <v>11.675000000000001</v>
      </c>
      <c r="K6529" s="2">
        <v>8.5900478264620603E-5</v>
      </c>
      <c r="L6529" s="2">
        <v>8.4668210583163994E-5</v>
      </c>
      <c r="N6529">
        <f t="shared" si="508"/>
        <v>6.0130334785234415E-5</v>
      </c>
      <c r="O6529" s="2">
        <f t="shared" si="509"/>
        <v>2.5400463174949201E-5</v>
      </c>
      <c r="Q6529">
        <f>N6529+O6529</f>
        <v>8.5530797960183609E-5</v>
      </c>
      <c r="S6529">
        <f>IF(H6529&gt;$B$5,$B$5,($B$3 - $B$5)*(($B$5-H6529)/($B$5-$B$6))^(1/$B$2)+$B$5)</f>
        <v>34.799999999999997</v>
      </c>
      <c r="T6529">
        <f>K6529*S6529</f>
        <v>2.9893366436087969E-3</v>
      </c>
      <c r="U6529" s="3">
        <f>S6529*N6529/Q6529+$B$7*O6529/Q6529</f>
        <v>40.79888424252546</v>
      </c>
      <c r="V6529">
        <f>IF(U6529-H6529&lt;=10,10,U6529-H6529)</f>
        <v>31.898884242525462</v>
      </c>
      <c r="X6529">
        <f t="shared" si="510"/>
        <v>0</v>
      </c>
      <c r="Y6529">
        <f t="shared" si="511"/>
        <v>1</v>
      </c>
      <c r="AA6529">
        <f>((Y6529*V6529)+H6529+273)/(Y6529*V6529)</f>
        <v>9.8372996953978014</v>
      </c>
      <c r="AB6529">
        <f t="shared" si="512"/>
        <v>8.6945402304046513E-6</v>
      </c>
      <c r="AD6529">
        <f>AA6529*$C$28</f>
        <v>5.5460409302292151</v>
      </c>
      <c r="AF6529">
        <f>(Q6529-X6529)/AD6529+X6529</f>
        <v>1.5421955776415207E-5</v>
      </c>
      <c r="AH6529">
        <f>Q6529/AF6529</f>
        <v>5.5460409302292151</v>
      </c>
      <c r="AK6529" s="2"/>
      <c r="AL6529" s="2"/>
      <c r="AT6529" s="1"/>
    </row>
    <row r="6530" spans="6:46" x14ac:dyDescent="0.35">
      <c r="F6530" s="4">
        <v>44469</v>
      </c>
      <c r="H6530">
        <v>8.5</v>
      </c>
      <c r="I6530">
        <v>11.324999999999999</v>
      </c>
      <c r="K6530">
        <v>1.03689797167648E-4</v>
      </c>
      <c r="L6530" s="2">
        <v>3.6025708584809001E-5</v>
      </c>
      <c r="N6530">
        <f t="shared" ref="N6530:N6593" si="513">$C$13*K6530</f>
        <v>7.2582858017353595E-5</v>
      </c>
      <c r="O6530" s="2">
        <f t="shared" ref="O6530:O6593" si="514">$C$14*L6530</f>
        <v>1.0807712575442701E-5</v>
      </c>
      <c r="Q6530">
        <f>N6530+O6530</f>
        <v>8.3390570592796291E-5</v>
      </c>
      <c r="S6530">
        <f>IF(H6530&gt;$B$5,$B$5,($B$3 - $B$5)*(($B$5-H6530)/($B$5-$B$6))^(1/$B$2)+$B$5)</f>
        <v>35.333333333333336</v>
      </c>
      <c r="T6530">
        <f>K6530*S6530</f>
        <v>3.6637061665902295E-3</v>
      </c>
      <c r="U6530" s="3">
        <f>S6530*N6530/Q6530+$B$7*O6530/Q6530</f>
        <v>37.882202817489791</v>
      </c>
      <c r="V6530">
        <f>IF(U6530-H6530&lt;=10,10,U6530-H6530)</f>
        <v>29.382202817489791</v>
      </c>
      <c r="X6530">
        <f t="shared" ref="X6530:X6593" si="515">IF(Q6530-$C$20&lt;=0,0,Q6530-$C$20)</f>
        <v>0</v>
      </c>
      <c r="Y6530">
        <f t="shared" ref="Y6530:Y6593" si="516">1-(X6530/Q6530)</f>
        <v>1</v>
      </c>
      <c r="AA6530">
        <f>((Y6530*V6530)+H6530+273)/(Y6530*V6530)</f>
        <v>10.580629531031512</v>
      </c>
      <c r="AB6530">
        <f t="shared" ref="AB6530:AB6593" si="517">(Q6530-X6530)/AA6530</f>
        <v>7.8814375220513454E-6</v>
      </c>
      <c r="AD6530">
        <f>AA6530*$C$28</f>
        <v>5.9651130151239924</v>
      </c>
      <c r="AF6530">
        <f>(Q6530-X6530)/AD6530+X6530</f>
        <v>1.3979713440695459E-5</v>
      </c>
      <c r="AH6530">
        <f>Q6530/AF6530</f>
        <v>5.9651130151239924</v>
      </c>
      <c r="AL6530" s="2"/>
      <c r="AT6530" s="1"/>
    </row>
    <row r="6531" spans="6:46" x14ac:dyDescent="0.35">
      <c r="F6531" s="4">
        <v>44469.041666666664</v>
      </c>
      <c r="H6531">
        <v>7.9</v>
      </c>
      <c r="I6531">
        <v>11.324999999999999</v>
      </c>
      <c r="K6531">
        <v>1.04908243667856E-4</v>
      </c>
      <c r="L6531" s="2">
        <v>1.40792970467236E-5</v>
      </c>
      <c r="N6531">
        <f t="shared" si="513"/>
        <v>7.343577056749919E-5</v>
      </c>
      <c r="O6531" s="2">
        <f t="shared" si="514"/>
        <v>4.2237891140170806E-6</v>
      </c>
      <c r="Q6531">
        <f>N6531+O6531</f>
        <v>7.7659559681516271E-5</v>
      </c>
      <c r="S6531">
        <f>IF(H6531&gt;$B$5,$B$5,($B$3 - $B$5)*(($B$5-H6531)/($B$5-$B$6))^(1/$B$2)+$B$5)</f>
        <v>36.133333333333333</v>
      </c>
      <c r="T6531">
        <f>K6531*S6531</f>
        <v>3.7906845378651967E-3</v>
      </c>
      <c r="U6531" s="3">
        <f>S6531*N6531/Q6531+$B$7*O6531/Q6531</f>
        <v>37.159463556209445</v>
      </c>
      <c r="V6531">
        <f>IF(U6531-H6531&lt;=10,10,U6531-H6531)</f>
        <v>29.259463556209447</v>
      </c>
      <c r="X6531">
        <f t="shared" si="515"/>
        <v>0</v>
      </c>
      <c r="Y6531">
        <f t="shared" si="516"/>
        <v>1</v>
      </c>
      <c r="AA6531">
        <f>((Y6531*V6531)+H6531+273)/(Y6531*V6531)</f>
        <v>10.600312714564016</v>
      </c>
      <c r="AB6531">
        <f t="shared" si="517"/>
        <v>7.3261574231501676E-6</v>
      </c>
      <c r="AD6531">
        <f>AA6531*$C$28</f>
        <v>5.9762099365240333</v>
      </c>
      <c r="AF6531">
        <f>(Q6531-X6531)/AD6531+X6531</f>
        <v>1.299478440455954E-5</v>
      </c>
      <c r="AH6531">
        <f>Q6531/AF6531</f>
        <v>5.9762099365240333</v>
      </c>
      <c r="AL6531" s="2"/>
      <c r="AT6531" s="1"/>
    </row>
    <row r="6532" spans="6:46" x14ac:dyDescent="0.35">
      <c r="F6532" s="4">
        <v>44469.083333333336</v>
      </c>
      <c r="H6532">
        <v>8.9</v>
      </c>
      <c r="I6532">
        <v>11.324999999999999</v>
      </c>
      <c r="K6532">
        <v>1.06004845518042E-4</v>
      </c>
      <c r="L6532" s="2">
        <v>5.4705328159785997E-6</v>
      </c>
      <c r="N6532">
        <f t="shared" si="513"/>
        <v>7.4203391862629389E-5</v>
      </c>
      <c r="O6532" s="2">
        <f t="shared" si="514"/>
        <v>1.6411598447935802E-6</v>
      </c>
      <c r="Q6532">
        <f>N6532+O6532</f>
        <v>7.5844551707422966E-5</v>
      </c>
      <c r="S6532">
        <f>IF(H6532&gt;$B$5,$B$5,($B$3 - $B$5)*(($B$5-H6532)/($B$5-$B$6))^(1/$B$2)+$B$5)</f>
        <v>34.799999999999997</v>
      </c>
      <c r="T6532">
        <f>K6532*S6532</f>
        <v>3.6889686240278614E-3</v>
      </c>
      <c r="U6532" s="3">
        <f>S6532*N6532/Q6532+$B$7*O6532/Q6532</f>
        <v>35.237097037539556</v>
      </c>
      <c r="V6532">
        <f>IF(U6532-H6532&lt;=10,10,U6532-H6532)</f>
        <v>26.337097037539557</v>
      </c>
      <c r="X6532">
        <f t="shared" si="515"/>
        <v>0</v>
      </c>
      <c r="Y6532">
        <f t="shared" si="516"/>
        <v>1</v>
      </c>
      <c r="AA6532">
        <f>((Y6532*V6532)+H6532+273)/(Y6532*V6532)</f>
        <v>11.703533483519239</v>
      </c>
      <c r="AB6532">
        <f t="shared" si="517"/>
        <v>6.4804831646977607E-6</v>
      </c>
      <c r="AD6532">
        <f>AA6532*$C$28</f>
        <v>6.5981801650580936</v>
      </c>
      <c r="AF6532">
        <f>(Q6532-X6532)/AD6532+X6532</f>
        <v>1.149476822549831E-5</v>
      </c>
      <c r="AH6532">
        <f>Q6532/AF6532</f>
        <v>6.5981801650580936</v>
      </c>
      <c r="AL6532" s="2"/>
      <c r="AT6532" s="1"/>
    </row>
    <row r="6533" spans="6:46" x14ac:dyDescent="0.35">
      <c r="F6533" s="4">
        <v>44469.125</v>
      </c>
      <c r="H6533">
        <v>7.2</v>
      </c>
      <c r="I6533">
        <v>11.324999999999999</v>
      </c>
      <c r="K6533">
        <v>1.08563583168478E-4</v>
      </c>
      <c r="L6533" s="2">
        <v>7.0396606562938901E-6</v>
      </c>
      <c r="N6533">
        <f t="shared" si="513"/>
        <v>7.5994508217934592E-5</v>
      </c>
      <c r="O6533" s="2">
        <f t="shared" si="514"/>
        <v>2.1118981968881673E-6</v>
      </c>
      <c r="Q6533">
        <f>N6533+O6533</f>
        <v>7.8106406414822762E-5</v>
      </c>
      <c r="S6533">
        <f>IF(H6533&gt;$B$5,$B$5,($B$3 - $B$5)*(($B$5-H6533)/($B$5-$B$6))^(1/$B$2)+$B$5)</f>
        <v>37.066666666666663</v>
      </c>
      <c r="T6533">
        <f>K6533*S6533</f>
        <v>4.0240901494449175E-3</v>
      </c>
      <c r="U6533" s="3">
        <f>S6533*N6533/Q6533+$B$7*O6533/Q6533</f>
        <v>37.551561261992376</v>
      </c>
      <c r="V6533">
        <f>IF(U6533-H6533&lt;=10,10,U6533-H6533)</f>
        <v>30.351561261992376</v>
      </c>
      <c r="X6533">
        <f t="shared" si="515"/>
        <v>0</v>
      </c>
      <c r="Y6533">
        <f t="shared" si="516"/>
        <v>1</v>
      </c>
      <c r="AA6533">
        <f>((Y6533*V6533)+H6533+273)/(Y6533*V6533)</f>
        <v>10.231815048370489</v>
      </c>
      <c r="AB6533">
        <f t="shared" si="517"/>
        <v>7.6336804414053518E-6</v>
      </c>
      <c r="AD6533">
        <f>AA6533*$C$28</f>
        <v>5.7684595169287709</v>
      </c>
      <c r="AF6533">
        <f>(Q6533-X6533)/AD6533+X6533</f>
        <v>1.3540253890246245E-5</v>
      </c>
      <c r="AH6533">
        <f>Q6533/AF6533</f>
        <v>5.7684595169287709</v>
      </c>
      <c r="AL6533" s="2"/>
      <c r="AT6533" s="1"/>
    </row>
    <row r="6534" spans="6:46" x14ac:dyDescent="0.35">
      <c r="F6534" s="4">
        <v>44469.166666666664</v>
      </c>
      <c r="H6534">
        <v>7.4</v>
      </c>
      <c r="I6534">
        <v>11.324999999999999</v>
      </c>
      <c r="K6534">
        <v>1.10391252918789E-4</v>
      </c>
      <c r="L6534" s="2">
        <v>2.1140420859870799E-5</v>
      </c>
      <c r="N6534">
        <f t="shared" si="513"/>
        <v>7.7273877043152299E-5</v>
      </c>
      <c r="O6534" s="2">
        <f t="shared" si="514"/>
        <v>6.3421262579612406E-6</v>
      </c>
      <c r="Q6534">
        <f>N6534+O6534</f>
        <v>8.361600330111354E-5</v>
      </c>
      <c r="S6534">
        <f>IF(H6534&gt;$B$5,$B$5,($B$3 - $B$5)*(($B$5-H6534)/($B$5-$B$6))^(1/$B$2)+$B$5)</f>
        <v>36.799999999999997</v>
      </c>
      <c r="T6534">
        <f>K6534*S6534</f>
        <v>4.0623981074114348E-3</v>
      </c>
      <c r="U6534" s="3">
        <f>S6534*N6534/Q6534+$B$7*O6534/Q6534</f>
        <v>38.180437874783678</v>
      </c>
      <c r="V6534">
        <f>IF(U6534-H6534&lt;=10,10,U6534-H6534)</f>
        <v>30.780437874783679</v>
      </c>
      <c r="X6534">
        <f t="shared" si="515"/>
        <v>0</v>
      </c>
      <c r="Y6534">
        <f t="shared" si="516"/>
        <v>1</v>
      </c>
      <c r="AA6534">
        <f>((Y6534*V6534)+H6534+273)/(Y6534*V6534)</f>
        <v>10.109681972059036</v>
      </c>
      <c r="AB6534">
        <f t="shared" si="517"/>
        <v>8.2708836472017619E-6</v>
      </c>
      <c r="AD6534">
        <f>AA6534*$C$28</f>
        <v>5.6996037271153313</v>
      </c>
      <c r="AF6534">
        <f>(Q6534-X6534)/AD6534+X6534</f>
        <v>1.4670494178975676E-5</v>
      </c>
      <c r="AH6534">
        <f>Q6534/AF6534</f>
        <v>5.6996037271153313</v>
      </c>
      <c r="AL6534" s="2"/>
      <c r="AT6534" s="1"/>
    </row>
    <row r="6535" spans="6:46" x14ac:dyDescent="0.35">
      <c r="F6535" s="4">
        <v>44469.208333333336</v>
      </c>
      <c r="H6535">
        <v>7</v>
      </c>
      <c r="I6535">
        <v>11.324999999999999</v>
      </c>
      <c r="K6535">
        <v>1.09660185018665E-4</v>
      </c>
      <c r="L6535" s="2">
        <v>7.2115357721690794E-5</v>
      </c>
      <c r="N6535">
        <f t="shared" si="513"/>
        <v>7.6762129513065496E-5</v>
      </c>
      <c r="O6535" s="2">
        <f t="shared" si="514"/>
        <v>2.1634607316507241E-5</v>
      </c>
      <c r="Q6535">
        <f>N6535+O6535</f>
        <v>9.8396736829572736E-5</v>
      </c>
      <c r="S6535">
        <f>IF(H6535&gt;$B$5,$B$5,($B$3 - $B$5)*(($B$5-H6535)/($B$5-$B$6))^(1/$B$2)+$B$5)</f>
        <v>37.333333333333336</v>
      </c>
      <c r="T6535">
        <f>K6535*S6535</f>
        <v>4.0939802406968267E-3</v>
      </c>
      <c r="U6535" s="3">
        <f>S6535*N6535/Q6535+$B$7*O6535/Q6535</f>
        <v>41.217724302385157</v>
      </c>
      <c r="V6535">
        <f>IF(U6535-H6535&lt;=10,10,U6535-H6535)</f>
        <v>34.217724302385157</v>
      </c>
      <c r="X6535">
        <f t="shared" si="515"/>
        <v>0</v>
      </c>
      <c r="Y6535">
        <f t="shared" si="516"/>
        <v>1</v>
      </c>
      <c r="AA6535">
        <f>((Y6535*V6535)+H6535+273)/(Y6535*V6535)</f>
        <v>9.1828936818128053</v>
      </c>
      <c r="AB6535">
        <f t="shared" si="517"/>
        <v>1.0715221175265543E-5</v>
      </c>
      <c r="AD6535">
        <f>AA6535*$C$28</f>
        <v>5.1771020294424011</v>
      </c>
      <c r="AF6535">
        <f>(Q6535-X6535)/AD6535+X6535</f>
        <v>1.9006142098414572E-5</v>
      </c>
      <c r="AH6535">
        <f>Q6535/AF6535</f>
        <v>5.1771020294424011</v>
      </c>
      <c r="AL6535" s="2"/>
      <c r="AT6535" s="1"/>
    </row>
    <row r="6536" spans="6:46" x14ac:dyDescent="0.35">
      <c r="F6536" s="4">
        <v>44469.25</v>
      </c>
      <c r="H6536">
        <v>6.8</v>
      </c>
      <c r="I6536">
        <v>11.324999999999999</v>
      </c>
      <c r="K6536">
        <v>1.08198049218416E-4</v>
      </c>
      <c r="L6536">
        <v>1.5057090043221001E-4</v>
      </c>
      <c r="N6536">
        <f t="shared" si="513"/>
        <v>7.5738634452891197E-5</v>
      </c>
      <c r="O6536" s="2">
        <f t="shared" si="514"/>
        <v>4.5171270129663008E-5</v>
      </c>
      <c r="Q6536">
        <f>N6536+O6536</f>
        <v>1.209099045825542E-4</v>
      </c>
      <c r="S6536">
        <f>IF(H6536&gt;$B$5,$B$5,($B$3 - $B$5)*(($B$5-H6536)/($B$5-$B$6))^(1/$B$2)+$B$5)</f>
        <v>37.6</v>
      </c>
      <c r="T6536">
        <f>K6536*S6536</f>
        <v>4.0682466506124417E-3</v>
      </c>
      <c r="U6536" s="3">
        <f>S6536*N6536/Q6536+$B$7*O6536/Q6536</f>
        <v>44.100543549097665</v>
      </c>
      <c r="V6536">
        <f>IF(U6536-H6536&lt;=10,10,U6536-H6536)</f>
        <v>37.300543549097668</v>
      </c>
      <c r="X6536">
        <f t="shared" si="515"/>
        <v>0</v>
      </c>
      <c r="Y6536">
        <f t="shared" si="516"/>
        <v>1</v>
      </c>
      <c r="AA6536">
        <f>((Y6536*V6536)+H6536+273)/(Y6536*V6536)</f>
        <v>8.5012311719186346</v>
      </c>
      <c r="AB6536">
        <f t="shared" si="517"/>
        <v>1.4222634596968165E-5</v>
      </c>
      <c r="AD6536">
        <f>AA6536*$C$28</f>
        <v>4.792796549530622</v>
      </c>
      <c r="AF6536">
        <f>(Q6536-X6536)/AD6536+X6536</f>
        <v>2.5227422723460983E-5</v>
      </c>
      <c r="AH6536">
        <f>Q6536/AF6536</f>
        <v>4.792796549530622</v>
      </c>
      <c r="AT6536" s="1"/>
    </row>
    <row r="6537" spans="6:46" x14ac:dyDescent="0.35">
      <c r="F6537" s="4">
        <v>44469.291666666664</v>
      </c>
      <c r="H6537">
        <v>7</v>
      </c>
      <c r="I6537">
        <v>11.324999999999999</v>
      </c>
      <c r="K6537">
        <v>1.01862127417337E-4</v>
      </c>
      <c r="L6537">
        <v>1.97645463617593E-4</v>
      </c>
      <c r="N6537">
        <f t="shared" si="513"/>
        <v>7.1303489192135888E-5</v>
      </c>
      <c r="O6537" s="2">
        <f t="shared" si="514"/>
        <v>5.9293639085277906E-5</v>
      </c>
      <c r="Q6537">
        <f>N6537+O6537</f>
        <v>1.3059712827741379E-4</v>
      </c>
      <c r="S6537">
        <f>IF(H6537&gt;$B$5,$B$5,($B$3 - $B$5)*(($B$5-H6537)/($B$5-$B$6))^(1/$B$2)+$B$5)</f>
        <v>37.333333333333336</v>
      </c>
      <c r="T6537">
        <f>K6537*S6537</f>
        <v>3.802852756913915E-3</v>
      </c>
      <c r="U6537" s="3">
        <f>S6537*N6537/Q6537+$B$7*O6537/Q6537</f>
        <v>45.354343986401481</v>
      </c>
      <c r="V6537">
        <f>IF(U6537-H6537&lt;=10,10,U6537-H6537)</f>
        <v>38.354343986401481</v>
      </c>
      <c r="X6537">
        <f t="shared" si="515"/>
        <v>0</v>
      </c>
      <c r="Y6537">
        <f t="shared" si="516"/>
        <v>1</v>
      </c>
      <c r="AA6537">
        <f>((Y6537*V6537)+H6537+273)/(Y6537*V6537)</f>
        <v>8.3003464770320132</v>
      </c>
      <c r="AB6537">
        <f t="shared" si="517"/>
        <v>1.5733936967425474E-5</v>
      </c>
      <c r="AD6537">
        <f>AA6537*$C$28</f>
        <v>4.6795424275057513</v>
      </c>
      <c r="AF6537">
        <f>(Q6537-X6537)/AD6537+X6537</f>
        <v>2.7908097917817901E-5</v>
      </c>
      <c r="AH6537">
        <f>Q6537/AF6537</f>
        <v>4.6795424275057513</v>
      </c>
      <c r="AT6537" s="1"/>
    </row>
    <row r="6538" spans="6:46" x14ac:dyDescent="0.35">
      <c r="F6538" s="4">
        <v>44469.333333333336</v>
      </c>
      <c r="H6538">
        <v>8.9</v>
      </c>
      <c r="I6538">
        <v>11.324999999999999</v>
      </c>
      <c r="K6538" s="2">
        <v>9.5282516316217401E-5</v>
      </c>
      <c r="L6538">
        <v>1.96076675499376E-4</v>
      </c>
      <c r="N6538">
        <f t="shared" si="513"/>
        <v>6.6697761421352173E-5</v>
      </c>
      <c r="O6538" s="2">
        <f t="shared" si="514"/>
        <v>5.8823002649812806E-5</v>
      </c>
      <c r="Q6538">
        <f>N6538+O6538</f>
        <v>1.2552076407116499E-4</v>
      </c>
      <c r="S6538">
        <f>IF(H6538&gt;$B$5,$B$5,($B$3 - $B$5)*(($B$5-H6538)/($B$5-$B$6))^(1/$B$2)+$B$5)</f>
        <v>34.799999999999997</v>
      </c>
      <c r="T6538">
        <f>K6538*S6538</f>
        <v>3.3158315678043651E-3</v>
      </c>
      <c r="U6538" s="3">
        <f>S6538*N6538/Q6538+$B$7*O6538/Q6538</f>
        <v>44.266359309703887</v>
      </c>
      <c r="V6538">
        <f>IF(U6538-H6538&lt;=10,10,U6538-H6538)</f>
        <v>35.366359309703888</v>
      </c>
      <c r="X6538">
        <f t="shared" si="515"/>
        <v>0</v>
      </c>
      <c r="Y6538">
        <f t="shared" si="516"/>
        <v>1</v>
      </c>
      <c r="AA6538">
        <f>((Y6538*V6538)+H6538+273)/(Y6538*V6538)</f>
        <v>8.9708515522165087</v>
      </c>
      <c r="AB6538">
        <f t="shared" si="517"/>
        <v>1.3992067903537145E-5</v>
      </c>
      <c r="AD6538">
        <f>AA6538*$C$28</f>
        <v>5.0575576050487641</v>
      </c>
      <c r="AF6538">
        <f>(Q6538-X6538)/AD6538+X6538</f>
        <v>2.4818454652076026E-5</v>
      </c>
      <c r="AH6538">
        <f>Q6538/AF6538</f>
        <v>5.0575576050487641</v>
      </c>
      <c r="AK6538" s="2"/>
      <c r="AT6538" s="1"/>
    </row>
    <row r="6539" spans="6:46" x14ac:dyDescent="0.35">
      <c r="F6539" s="4">
        <v>44469.375</v>
      </c>
      <c r="H6539">
        <v>10.6</v>
      </c>
      <c r="I6539">
        <v>11.324999999999999</v>
      </c>
      <c r="K6539" s="2">
        <v>8.5656788964579101E-5</v>
      </c>
      <c r="L6539">
        <v>1.52140901843635E-4</v>
      </c>
      <c r="N6539">
        <f t="shared" si="513"/>
        <v>5.9959752275205365E-5</v>
      </c>
      <c r="O6539" s="2">
        <f t="shared" si="514"/>
        <v>4.5642270553090505E-5</v>
      </c>
      <c r="Q6539">
        <f>N6539+O6539</f>
        <v>1.0560202282829586E-4</v>
      </c>
      <c r="S6539">
        <f>IF(H6539&gt;$B$5,$B$5,($B$3 - $B$5)*(($B$5-H6539)/($B$5-$B$6))^(1/$B$2)+$B$5)</f>
        <v>32.533333333333331</v>
      </c>
      <c r="T6539">
        <f>K6539*S6539</f>
        <v>2.78670086764764E-3</v>
      </c>
      <c r="U6539" s="3">
        <f>S6539*N6539/Q6539+$B$7*O6539/Q6539</f>
        <v>42.243655644993993</v>
      </c>
      <c r="V6539">
        <f>IF(U6539-H6539&lt;=10,10,U6539-H6539)</f>
        <v>31.643655644993991</v>
      </c>
      <c r="X6539">
        <f t="shared" si="515"/>
        <v>0</v>
      </c>
      <c r="Y6539">
        <f t="shared" si="516"/>
        <v>1</v>
      </c>
      <c r="AA6539">
        <f>((Y6539*V6539)+H6539+273)/(Y6539*V6539)</f>
        <v>9.962302054530964</v>
      </c>
      <c r="AB6539">
        <f t="shared" si="517"/>
        <v>1.060016271844186E-5</v>
      </c>
      <c r="AD6539">
        <f>AA6539*$C$28</f>
        <v>5.6165143550098042</v>
      </c>
      <c r="AF6539">
        <f>(Q6539-X6539)/AD6539+X6539</f>
        <v>1.8802056961556813E-5</v>
      </c>
      <c r="AH6539">
        <f>Q6539/AF6539</f>
        <v>5.6165143550098042</v>
      </c>
      <c r="AK6539" s="2"/>
      <c r="AT6539" s="1"/>
    </row>
    <row r="6540" spans="6:46" x14ac:dyDescent="0.35">
      <c r="F6540" s="4">
        <v>44469.416666666664</v>
      </c>
      <c r="H6540">
        <v>12</v>
      </c>
      <c r="I6540">
        <v>11.324999999999999</v>
      </c>
      <c r="K6540" s="2">
        <v>7.7127663463127396E-5</v>
      </c>
      <c r="L6540">
        <v>1.25465437367905E-4</v>
      </c>
      <c r="N6540">
        <f t="shared" si="513"/>
        <v>5.398936442418917E-5</v>
      </c>
      <c r="O6540" s="2">
        <f t="shared" si="514"/>
        <v>3.7639631210371504E-5</v>
      </c>
      <c r="Q6540">
        <f>N6540+O6540</f>
        <v>9.1628995634560675E-5</v>
      </c>
      <c r="S6540">
        <f>IF(H6540&gt;$B$5,$B$5,($B$3 - $B$5)*(($B$5-H6540)/($B$5-$B$6))^(1/$B$2)+$B$5)</f>
        <v>30.666666666666664</v>
      </c>
      <c r="T6540">
        <f>K6540*S6540</f>
        <v>2.3652483462025735E-3</v>
      </c>
      <c r="U6540" s="3">
        <f>S6540*N6540/Q6540+$B$7*O6540/Q6540</f>
        <v>40.662385668526468</v>
      </c>
      <c r="V6540">
        <f>IF(U6540-H6540&lt;=10,10,U6540-H6540)</f>
        <v>28.662385668526468</v>
      </c>
      <c r="X6540">
        <f t="shared" si="515"/>
        <v>0</v>
      </c>
      <c r="Y6540">
        <f t="shared" si="516"/>
        <v>1</v>
      </c>
      <c r="AA6540">
        <f>((Y6540*V6540)+H6540+273)/(Y6540*V6540)</f>
        <v>10.943345375920755</v>
      </c>
      <c r="AB6540">
        <f t="shared" si="517"/>
        <v>8.3730333355078967E-6</v>
      </c>
      <c r="AD6540">
        <f>AA6540*$C$28</f>
        <v>6.1696037782487059</v>
      </c>
      <c r="AF6540">
        <f>(Q6540-X6540)/AD6540+X6540</f>
        <v>1.4851682365341513E-5</v>
      </c>
      <c r="AH6540">
        <f>Q6540/AF6540</f>
        <v>6.1696037782487059</v>
      </c>
      <c r="AK6540" s="2"/>
      <c r="AT6540" s="1"/>
    </row>
    <row r="6541" spans="6:46" x14ac:dyDescent="0.35">
      <c r="F6541" s="4">
        <v>44469.458333333336</v>
      </c>
      <c r="H6541">
        <v>13.8</v>
      </c>
      <c r="I6541">
        <v>11.324999999999999</v>
      </c>
      <c r="K6541" s="2">
        <v>7.1279120262132006E-5</v>
      </c>
      <c r="L6541">
        <v>1.12912705835753E-4</v>
      </c>
      <c r="N6541">
        <f t="shared" si="513"/>
        <v>4.9895384183492401E-5</v>
      </c>
      <c r="O6541" s="2">
        <f t="shared" si="514"/>
        <v>3.3873811750725902E-5</v>
      </c>
      <c r="Q6541">
        <f>N6541+O6541</f>
        <v>8.3769195934218303E-5</v>
      </c>
      <c r="S6541">
        <f>IF(H6541&gt;$B$5,$B$5,($B$3 - $B$5)*(($B$5-H6541)/($B$5-$B$6))^(1/$B$2)+$B$5)</f>
        <v>28.266666666666666</v>
      </c>
      <c r="T6541">
        <f>K6541*S6541</f>
        <v>2.0148231327429315E-3</v>
      </c>
      <c r="U6541" s="3">
        <f>S6541*N6541/Q6541+$B$7*O6541/Q6541</f>
        <v>39.076844449844273</v>
      </c>
      <c r="V6541">
        <f>IF(U6541-H6541&lt;=10,10,U6541-H6541)</f>
        <v>25.276844449844273</v>
      </c>
      <c r="X6541">
        <f t="shared" si="515"/>
        <v>0</v>
      </c>
      <c r="Y6541">
        <f t="shared" si="516"/>
        <v>1</v>
      </c>
      <c r="AA6541">
        <f>((Y6541*V6541)+H6541+273)/(Y6541*V6541)</f>
        <v>12.346353005775091</v>
      </c>
      <c r="AB6541">
        <f t="shared" si="517"/>
        <v>6.784934457570968E-6</v>
      </c>
      <c r="AD6541">
        <f>AA6541*$C$28</f>
        <v>6.9605868713261989</v>
      </c>
      <c r="AF6541">
        <f>(Q6541-X6541)/AD6541+X6541</f>
        <v>1.2034789232974227E-5</v>
      </c>
      <c r="AH6541">
        <f>Q6541/AF6541</f>
        <v>6.9605868713261989</v>
      </c>
      <c r="AK6541" s="2"/>
      <c r="AT6541" s="1"/>
    </row>
    <row r="6542" spans="6:46" x14ac:dyDescent="0.35">
      <c r="F6542" s="4">
        <v>44469.5</v>
      </c>
      <c r="H6542">
        <v>14.5</v>
      </c>
      <c r="I6542">
        <v>11.324999999999999</v>
      </c>
      <c r="K6542" s="2">
        <v>6.7136402161426897E-5</v>
      </c>
      <c r="L6542">
        <v>1.1448161528329001E-4</v>
      </c>
      <c r="N6542">
        <f t="shared" si="513"/>
        <v>4.6995481512998825E-5</v>
      </c>
      <c r="O6542" s="2">
        <f t="shared" si="514"/>
        <v>3.4344484584987007E-5</v>
      </c>
      <c r="Q6542">
        <f>N6542+O6542</f>
        <v>8.1339966097985833E-5</v>
      </c>
      <c r="S6542">
        <f>IF(H6542&gt;$B$5,$B$5,($B$3 - $B$5)*(($B$5-H6542)/($B$5-$B$6))^(1/$B$2)+$B$5)</f>
        <v>27.333333333333332</v>
      </c>
      <c r="T6542">
        <f>K6542*S6542</f>
        <v>1.8350616590790017E-3</v>
      </c>
      <c r="U6542" s="3">
        <f>S6542*N6542/Q6542+$B$7*O6542/Q6542</f>
        <v>39.015135680123791</v>
      </c>
      <c r="V6542">
        <f>IF(U6542-H6542&lt;=10,10,U6542-H6542)</f>
        <v>24.515135680123791</v>
      </c>
      <c r="X6542">
        <f t="shared" si="515"/>
        <v>0</v>
      </c>
      <c r="Y6542">
        <f t="shared" si="516"/>
        <v>1</v>
      </c>
      <c r="AA6542">
        <f>((Y6542*V6542)+H6542+273)/(Y6542*V6542)</f>
        <v>12.727448860627648</v>
      </c>
      <c r="AB6542">
        <f t="shared" si="517"/>
        <v>6.390908892166988E-6</v>
      </c>
      <c r="AD6542">
        <f>AA6542*$C$28</f>
        <v>7.1754398568809403</v>
      </c>
      <c r="AF6542">
        <f>(Q6542-X6542)/AD6542+X6542</f>
        <v>1.13358857046212E-5</v>
      </c>
      <c r="AH6542">
        <f>Q6542/AF6542</f>
        <v>7.1754398568809403</v>
      </c>
      <c r="AK6542" s="2"/>
      <c r="AT6542" s="1"/>
    </row>
    <row r="6543" spans="6:46" x14ac:dyDescent="0.35">
      <c r="F6543" s="4">
        <v>44469.541666666664</v>
      </c>
      <c r="H6543">
        <v>15.2</v>
      </c>
      <c r="I6543">
        <v>11.324999999999999</v>
      </c>
      <c r="K6543" s="2">
        <v>6.5674266361177996E-5</v>
      </c>
      <c r="L6543">
        <v>1.16050646060149E-4</v>
      </c>
      <c r="N6543">
        <f t="shared" si="513"/>
        <v>4.5971986452824594E-5</v>
      </c>
      <c r="O6543" s="2">
        <f t="shared" si="514"/>
        <v>3.4815193818044707E-5</v>
      </c>
      <c r="Q6543">
        <f>N6543+O6543</f>
        <v>8.0787180270869302E-5</v>
      </c>
      <c r="S6543">
        <f>IF(H6543&gt;$B$5,$B$5,($B$3 - $B$5)*(($B$5-H6543)/($B$5-$B$6))^(1/$B$2)+$B$5)</f>
        <v>26.400000000000002</v>
      </c>
      <c r="T6543">
        <f>K6543*S6543</f>
        <v>1.7338006319350993E-3</v>
      </c>
      <c r="U6543" s="3">
        <f>S6543*N6543/Q6543+$B$7*O6543/Q6543</f>
        <v>38.725155301343264</v>
      </c>
      <c r="V6543">
        <f>IF(U6543-H6543&lt;=10,10,U6543-H6543)</f>
        <v>23.525155301343265</v>
      </c>
      <c r="X6543">
        <f t="shared" si="515"/>
        <v>0</v>
      </c>
      <c r="Y6543">
        <f t="shared" si="516"/>
        <v>1</v>
      </c>
      <c r="AA6543">
        <f>((Y6543*V6543)+H6543+273)/(Y6543*V6543)</f>
        <v>13.25071615078962</v>
      </c>
      <c r="AB6543">
        <f t="shared" si="517"/>
        <v>6.096816153295619E-6</v>
      </c>
      <c r="AD6543">
        <f>AA6543*$C$28</f>
        <v>7.470445793321618</v>
      </c>
      <c r="AF6543">
        <f>(Q6543-X6543)/AD6543+X6543</f>
        <v>1.0814238200227745E-5</v>
      </c>
      <c r="AH6543">
        <f>Q6543/AF6543</f>
        <v>7.470445793321618</v>
      </c>
      <c r="AK6543" s="2"/>
      <c r="AT6543" s="1"/>
    </row>
    <row r="6544" spans="6:46" x14ac:dyDescent="0.35">
      <c r="F6544" s="4">
        <v>44469.583333333336</v>
      </c>
      <c r="H6544">
        <v>14.4</v>
      </c>
      <c r="I6544">
        <v>11.324999999999999</v>
      </c>
      <c r="K6544" s="2">
        <v>6.7623780761509806E-5</v>
      </c>
      <c r="L6544">
        <v>1.06636218740356E-4</v>
      </c>
      <c r="N6544">
        <f t="shared" si="513"/>
        <v>4.7336646533056864E-5</v>
      </c>
      <c r="O6544" s="2">
        <f t="shared" si="514"/>
        <v>3.1990865622106807E-5</v>
      </c>
      <c r="Q6544">
        <f>N6544+O6544</f>
        <v>7.9327512155163678E-5</v>
      </c>
      <c r="S6544">
        <f>IF(H6544&gt;$B$5,$B$5,($B$3 - $B$5)*(($B$5-H6544)/($B$5-$B$6))^(1/$B$2)+$B$5)</f>
        <v>27.466666666666665</v>
      </c>
      <c r="T6544">
        <f>K6544*S6544</f>
        <v>1.8573998449161358E-3</v>
      </c>
      <c r="U6544" s="3">
        <f>S6544*N6544/Q6544+$B$7*O6544/Q6544</f>
        <v>38.570193587723722</v>
      </c>
      <c r="V6544">
        <f>IF(U6544-H6544&lt;=10,10,U6544-H6544)</f>
        <v>24.170193587723723</v>
      </c>
      <c r="X6544">
        <f t="shared" si="515"/>
        <v>0</v>
      </c>
      <c r="Y6544">
        <f t="shared" si="516"/>
        <v>1</v>
      </c>
      <c r="AA6544">
        <f>((Y6544*V6544)+H6544+273)/(Y6544*V6544)</f>
        <v>12.890678448929481</v>
      </c>
      <c r="AB6544">
        <f t="shared" si="517"/>
        <v>6.1538663360074356E-6</v>
      </c>
      <c r="AD6544">
        <f>AA6544*$C$28</f>
        <v>7.2674649049914448</v>
      </c>
      <c r="AF6544">
        <f>(Q6544-X6544)/AD6544+X6544</f>
        <v>1.0915431060517389E-5</v>
      </c>
      <c r="AH6544">
        <f>Q6544/AF6544</f>
        <v>7.2674649049914457</v>
      </c>
      <c r="AK6544" s="2"/>
      <c r="AT6544" s="1"/>
    </row>
    <row r="6545" spans="6:46" x14ac:dyDescent="0.35">
      <c r="F6545" s="4">
        <v>44469.625</v>
      </c>
      <c r="H6545">
        <v>14.3</v>
      </c>
      <c r="I6545">
        <v>11.324999999999999</v>
      </c>
      <c r="K6545" s="2">
        <v>7.1644654212194204E-5</v>
      </c>
      <c r="L6545" s="2">
        <v>9.4083244549561496E-5</v>
      </c>
      <c r="N6545">
        <f t="shared" si="513"/>
        <v>5.0151257948535939E-5</v>
      </c>
      <c r="O6545" s="2">
        <f t="shared" si="514"/>
        <v>2.8224973364868452E-5</v>
      </c>
      <c r="Q6545">
        <f>N6545+O6545</f>
        <v>7.8376231313404394E-5</v>
      </c>
      <c r="S6545">
        <f>IF(H6545&gt;$B$5,$B$5,($B$3 - $B$5)*(($B$5-H6545)/($B$5-$B$6))^(1/$B$2)+$B$5)</f>
        <v>27.599999999999998</v>
      </c>
      <c r="T6545">
        <f>K6545*S6545</f>
        <v>1.97739245625656E-3</v>
      </c>
      <c r="U6545" s="3">
        <f>S6545*N6545/Q6545+$B$7*O6545/Q6545</f>
        <v>37.467331679995311</v>
      </c>
      <c r="V6545">
        <f>IF(U6545-H6545&lt;=10,10,U6545-H6545)</f>
        <v>23.167331679995311</v>
      </c>
      <c r="X6545">
        <f t="shared" si="515"/>
        <v>0</v>
      </c>
      <c r="Y6545">
        <f t="shared" si="516"/>
        <v>1</v>
      </c>
      <c r="AA6545">
        <f>((Y6545*V6545)+H6545+273)/(Y6545*V6545)</f>
        <v>13.401082868256244</v>
      </c>
      <c r="AB6545">
        <f t="shared" si="517"/>
        <v>5.8484998625788476E-6</v>
      </c>
      <c r="AD6545">
        <f>AA6545*$C$28</f>
        <v>7.5552190538134436</v>
      </c>
      <c r="AF6545">
        <f>(Q6545-X6545)/AD6545+X6545</f>
        <v>1.0373786749947978E-5</v>
      </c>
      <c r="AH6545">
        <f>Q6545/AF6545</f>
        <v>7.5552190538134427</v>
      </c>
      <c r="AK6545" s="2"/>
      <c r="AL6545" s="2"/>
      <c r="AT6545" s="1"/>
    </row>
    <row r="6546" spans="6:46" x14ac:dyDescent="0.35">
      <c r="F6546" s="4">
        <v>44469.666666666664</v>
      </c>
      <c r="H6546">
        <v>14.3</v>
      </c>
      <c r="I6546">
        <v>11.324999999999999</v>
      </c>
      <c r="K6546" s="2">
        <v>7.7127663463127396E-5</v>
      </c>
      <c r="L6546" s="2">
        <v>8.6237605347985004E-5</v>
      </c>
      <c r="N6546">
        <f t="shared" si="513"/>
        <v>5.398936442418917E-5</v>
      </c>
      <c r="O6546" s="2">
        <f t="shared" si="514"/>
        <v>2.5871281604395507E-5</v>
      </c>
      <c r="Q6546">
        <f>N6546+O6546</f>
        <v>7.986064602858467E-5</v>
      </c>
      <c r="S6546">
        <f>IF(H6546&gt;$B$5,$B$5,($B$3 - $B$5)*(($B$5-H6546)/($B$5-$B$6))^(1/$B$2)+$B$5)</f>
        <v>27.599999999999998</v>
      </c>
      <c r="T6546">
        <f>K6546*S6546</f>
        <v>2.1287235115823159E-3</v>
      </c>
      <c r="U6546" s="3">
        <f>S6546*N6546/Q6546+$B$7*O6546/Q6546</f>
        <v>36.476375927471324</v>
      </c>
      <c r="V6546">
        <f>IF(U6546-H6546&lt;=10,10,U6546-H6546)</f>
        <v>22.176375927471323</v>
      </c>
      <c r="X6546">
        <f t="shared" si="515"/>
        <v>0</v>
      </c>
      <c r="Y6546">
        <f t="shared" si="516"/>
        <v>1</v>
      </c>
      <c r="AA6546">
        <f>((Y6546*V6546)+H6546+273)/(Y6546*V6546)</f>
        <v>13.955227713474263</v>
      </c>
      <c r="AB6546">
        <f t="shared" si="517"/>
        <v>5.7226329564996213E-6</v>
      </c>
      <c r="AD6546">
        <f>AA6546*$C$28</f>
        <v>7.8676330381401041</v>
      </c>
      <c r="AF6546">
        <f>(Q6546-X6546)/AD6546+X6546</f>
        <v>1.0150530107523114E-5</v>
      </c>
      <c r="AH6546">
        <f>Q6546/AF6546</f>
        <v>7.8676330381401041</v>
      </c>
      <c r="AK6546" s="2"/>
      <c r="AL6546" s="2"/>
      <c r="AT6546" s="1"/>
    </row>
    <row r="6547" spans="6:46" x14ac:dyDescent="0.35">
      <c r="F6547" s="4">
        <v>44469.708333333336</v>
      </c>
      <c r="H6547">
        <v>13.9</v>
      </c>
      <c r="I6547">
        <v>11.324999999999999</v>
      </c>
      <c r="K6547" s="2">
        <v>8.4925721064454704E-5</v>
      </c>
      <c r="L6547">
        <v>1.11343311070931E-4</v>
      </c>
      <c r="N6547">
        <f t="shared" si="513"/>
        <v>5.944800474511829E-5</v>
      </c>
      <c r="O6547" s="2">
        <f t="shared" si="514"/>
        <v>3.3402993321279305E-5</v>
      </c>
      <c r="Q6547">
        <f>N6547+O6547</f>
        <v>9.2850998066397602E-5</v>
      </c>
      <c r="S6547">
        <f>IF(H6547&gt;$B$5,$B$5,($B$3 - $B$5)*(($B$5-H6547)/($B$5-$B$6))^(1/$B$2)+$B$5)</f>
        <v>28.133333333333333</v>
      </c>
      <c r="T6547">
        <f>K6547*S6547</f>
        <v>2.3892436192799924E-3</v>
      </c>
      <c r="U6547" s="3">
        <f>S6547*N6547/Q6547+$B$7*O6547/Q6547</f>
        <v>37.798572328286895</v>
      </c>
      <c r="V6547">
        <f>IF(U6547-H6547&lt;=10,10,U6547-H6547)</f>
        <v>23.898572328286896</v>
      </c>
      <c r="X6547">
        <f t="shared" si="515"/>
        <v>0</v>
      </c>
      <c r="Y6547">
        <f t="shared" si="516"/>
        <v>1</v>
      </c>
      <c r="AA6547">
        <f>((Y6547*V6547)+H6547+273)/(Y6547*V6547)</f>
        <v>13.004901215811065</v>
      </c>
      <c r="AB6547">
        <f t="shared" si="517"/>
        <v>7.1396926839791339E-6</v>
      </c>
      <c r="AD6547">
        <f>AA6547*$C$28</f>
        <v>7.3318610461993474</v>
      </c>
      <c r="AF6547">
        <f>(Q6547-X6547)/AD6547+X6547</f>
        <v>1.2664042250845606E-5</v>
      </c>
      <c r="AH6547">
        <f>Q6547/AF6547</f>
        <v>7.3318610461993474</v>
      </c>
      <c r="AK6547" s="2"/>
      <c r="AT6547" s="1"/>
    </row>
    <row r="6548" spans="6:46" x14ac:dyDescent="0.35">
      <c r="F6548" s="4">
        <v>44469.75</v>
      </c>
      <c r="H6548">
        <v>13.8</v>
      </c>
      <c r="I6548">
        <v>11.324999999999999</v>
      </c>
      <c r="K6548" s="2">
        <v>9.1505332165574504E-5</v>
      </c>
      <c r="L6548">
        <v>1.41156958429699E-4</v>
      </c>
      <c r="N6548">
        <f t="shared" si="513"/>
        <v>6.4053732515902148E-5</v>
      </c>
      <c r="O6548" s="2">
        <f t="shared" si="514"/>
        <v>4.2347087528909704E-5</v>
      </c>
      <c r="Q6548">
        <f>N6548+O6548</f>
        <v>1.0640082004481185E-4</v>
      </c>
      <c r="S6548">
        <f>IF(H6548&gt;$B$5,$B$5,($B$3 - $B$5)*(($B$5-H6548)/($B$5-$B$6))^(1/$B$2)+$B$5)</f>
        <v>28.266666666666666</v>
      </c>
      <c r="T6548">
        <f>K6548*S6548</f>
        <v>2.5865507225469059E-3</v>
      </c>
      <c r="U6548" s="3">
        <f>S6548*N6548/Q6548+$B$7*O6548/Q6548</f>
        <v>38.906423072015784</v>
      </c>
      <c r="V6548">
        <f>IF(U6548-H6548&lt;=10,10,U6548-H6548)</f>
        <v>25.106423072015783</v>
      </c>
      <c r="X6548">
        <f t="shared" si="515"/>
        <v>0</v>
      </c>
      <c r="Y6548">
        <f t="shared" si="516"/>
        <v>1</v>
      </c>
      <c r="AA6548">
        <f>((Y6548*V6548)+H6548+273)/(Y6548*V6548)</f>
        <v>12.423371588112611</v>
      </c>
      <c r="AB6548">
        <f t="shared" si="517"/>
        <v>8.5645687477159761E-6</v>
      </c>
      <c r="AD6548">
        <f>AA6548*$C$28</f>
        <v>7.0040081579859867</v>
      </c>
      <c r="AF6548">
        <f>(Q6548-X6548)/AD6548+X6548</f>
        <v>1.5191418634127857E-5</v>
      </c>
      <c r="AH6548">
        <f>Q6548/AF6548</f>
        <v>7.0040081579859867</v>
      </c>
      <c r="AK6548" s="2"/>
      <c r="AT6548" s="1"/>
    </row>
    <row r="6549" spans="6:46" x14ac:dyDescent="0.35">
      <c r="F6549" s="4">
        <v>44469.791666666664</v>
      </c>
      <c r="H6549">
        <v>13.5</v>
      </c>
      <c r="I6549">
        <v>11.324999999999999</v>
      </c>
      <c r="K6549" s="2">
        <v>9.7841253966652898E-5</v>
      </c>
      <c r="L6549">
        <v>1.6312484525757E-4</v>
      </c>
      <c r="N6549">
        <f t="shared" si="513"/>
        <v>6.8488877776657023E-5</v>
      </c>
      <c r="O6549" s="2">
        <f t="shared" si="514"/>
        <v>4.8937453577271007E-5</v>
      </c>
      <c r="Q6549">
        <f>N6549+O6549</f>
        <v>1.1742633135392803E-4</v>
      </c>
      <c r="S6549">
        <f>IF(H6549&gt;$B$5,$B$5,($B$3 - $B$5)*(($B$5-H6549)/($B$5-$B$6))^(1/$B$2)+$B$5)</f>
        <v>28.666666666666668</v>
      </c>
      <c r="T6549">
        <f>K6549*S6549</f>
        <v>2.8047826137107164E-3</v>
      </c>
      <c r="U6549" s="3">
        <f>S6549*N6549/Q6549+$B$7*O6549/Q6549</f>
        <v>39.641090057708723</v>
      </c>
      <c r="V6549">
        <f>IF(U6549-H6549&lt;=10,10,U6549-H6549)</f>
        <v>26.141090057708723</v>
      </c>
      <c r="X6549">
        <f t="shared" si="515"/>
        <v>0</v>
      </c>
      <c r="Y6549">
        <f t="shared" si="516"/>
        <v>1</v>
      </c>
      <c r="AA6549">
        <f>((Y6549*V6549)+H6549+273)/(Y6549*V6549)</f>
        <v>11.959757200924919</v>
      </c>
      <c r="AB6549">
        <f t="shared" si="517"/>
        <v>9.8184544536444904E-6</v>
      </c>
      <c r="AD6549">
        <f>AA6549*$C$28</f>
        <v>6.7426331417923686</v>
      </c>
      <c r="AF6549">
        <f>(Q6549-X6549)/AD6549+X6549</f>
        <v>1.7415500574411059E-5</v>
      </c>
      <c r="AH6549">
        <f>Q6549/AF6549</f>
        <v>6.7426331417923677</v>
      </c>
      <c r="AK6549" s="2"/>
      <c r="AT6549" s="1"/>
    </row>
    <row r="6550" spans="6:46" x14ac:dyDescent="0.35">
      <c r="F6550" s="4">
        <v>44469.833333333336</v>
      </c>
      <c r="H6550">
        <v>13.5</v>
      </c>
      <c r="I6550">
        <v>11.324999999999999</v>
      </c>
      <c r="K6550">
        <v>1.00399991617088E-4</v>
      </c>
      <c r="L6550">
        <v>1.4900211231399301E-4</v>
      </c>
      <c r="N6550">
        <f t="shared" si="513"/>
        <v>7.0279994131961602E-5</v>
      </c>
      <c r="O6550" s="2">
        <f t="shared" si="514"/>
        <v>4.4700633694197907E-5</v>
      </c>
      <c r="Q6550">
        <f>N6550+O6550</f>
        <v>1.1498062782615951E-4</v>
      </c>
      <c r="S6550">
        <f>IF(H6550&gt;$B$5,$B$5,($B$3 - $B$5)*(($B$5-H6550)/($B$5-$B$6))^(1/$B$2)+$B$5)</f>
        <v>28.666666666666668</v>
      </c>
      <c r="T6550">
        <f>K6550*S6550</f>
        <v>2.8781330930231896E-3</v>
      </c>
      <c r="U6550" s="3">
        <f>S6550*N6550/Q6550+$B$7*O6550/Q6550</f>
        <v>38.904188495650253</v>
      </c>
      <c r="V6550">
        <f>IF(U6550-H6550&lt;=10,10,U6550-H6550)</f>
        <v>25.404188495650253</v>
      </c>
      <c r="X6550">
        <f t="shared" si="515"/>
        <v>0</v>
      </c>
      <c r="Y6550">
        <f t="shared" si="516"/>
        <v>1</v>
      </c>
      <c r="AA6550">
        <f>((Y6550*V6550)+H6550+273)/(Y6550*V6550)</f>
        <v>12.27766785579689</v>
      </c>
      <c r="AB6550">
        <f t="shared" si="517"/>
        <v>9.3650218572960915E-6</v>
      </c>
      <c r="AD6550">
        <f>AA6550*$C$28</f>
        <v>6.9218637801453688</v>
      </c>
      <c r="AF6550">
        <f>(Q6550-X6550)/AD6550+X6550</f>
        <v>1.6611223722138136E-5</v>
      </c>
      <c r="AH6550">
        <f>Q6550/AF6550</f>
        <v>6.9218637801453688</v>
      </c>
      <c r="AT6550" s="1"/>
    </row>
    <row r="6551" spans="6:46" x14ac:dyDescent="0.35">
      <c r="F6551" s="4">
        <v>44469.875</v>
      </c>
      <c r="H6551">
        <v>13.4</v>
      </c>
      <c r="I6551">
        <v>11.324999999999999</v>
      </c>
      <c r="K6551">
        <v>1.02593195317462E-4</v>
      </c>
      <c r="L6551">
        <v>1.42725746547916E-4</v>
      </c>
      <c r="N6551">
        <f t="shared" si="513"/>
        <v>7.1815236722223396E-5</v>
      </c>
      <c r="O6551" s="2">
        <f t="shared" si="514"/>
        <v>4.2817723964374805E-5</v>
      </c>
      <c r="Q6551">
        <f>N6551+O6551</f>
        <v>1.1463296068659821E-4</v>
      </c>
      <c r="S6551">
        <f>IF(H6551&gt;$B$5,$B$5,($B$3 - $B$5)*(($B$5-H6551)/($B$5-$B$6))^(1/$B$2)+$B$5)</f>
        <v>28.8</v>
      </c>
      <c r="T6551">
        <f>K6551*S6551</f>
        <v>2.9546840251429059E-3</v>
      </c>
      <c r="U6551" s="3">
        <f>S6551*N6551/Q6551+$B$7*O6551/Q6551</f>
        <v>38.58622868281001</v>
      </c>
      <c r="V6551">
        <f>IF(U6551-H6551&lt;=10,10,U6551-H6551)</f>
        <v>25.186228682810011</v>
      </c>
      <c r="X6551">
        <f t="shared" si="515"/>
        <v>0</v>
      </c>
      <c r="Y6551">
        <f t="shared" si="516"/>
        <v>1</v>
      </c>
      <c r="AA6551">
        <f>((Y6551*V6551)+H6551+273)/(Y6551*V6551)</f>
        <v>12.371293559145377</v>
      </c>
      <c r="AB6551">
        <f t="shared" si="517"/>
        <v>9.2660448269661127E-6</v>
      </c>
      <c r="AD6551">
        <f>AA6551*$C$28</f>
        <v>6.9746477756492498</v>
      </c>
      <c r="AF6551">
        <f>(Q6551-X6551)/AD6551+X6551</f>
        <v>1.6435663043346638E-5</v>
      </c>
      <c r="AH6551">
        <f>Q6551/AF6551</f>
        <v>6.9746477756492498</v>
      </c>
      <c r="AT6551" s="1"/>
    </row>
    <row r="6552" spans="6:46" x14ac:dyDescent="0.35">
      <c r="F6552" s="4">
        <v>44469.916666666664</v>
      </c>
      <c r="H6552">
        <v>12.8</v>
      </c>
      <c r="I6552">
        <v>11.324999999999999</v>
      </c>
      <c r="K6552">
        <v>1.02593195317462E-4</v>
      </c>
      <c r="L6552">
        <v>1.1448149395397E-4</v>
      </c>
      <c r="N6552">
        <f t="shared" si="513"/>
        <v>7.1815236722223396E-5</v>
      </c>
      <c r="O6552" s="2">
        <f t="shared" si="514"/>
        <v>3.4344448186191009E-5</v>
      </c>
      <c r="Q6552">
        <f>N6552+O6552</f>
        <v>1.0615968490841441E-4</v>
      </c>
      <c r="S6552">
        <f>IF(H6552&gt;$B$5,$B$5,($B$3 - $B$5)*(($B$5-H6552)/($B$5-$B$6))^(1/$B$2)+$B$5)</f>
        <v>29.599999999999998</v>
      </c>
      <c r="T6552">
        <f>K6552*S6552</f>
        <v>3.0367585813968752E-3</v>
      </c>
      <c r="U6552" s="3">
        <f>S6552*N6552/Q6552+$B$7*O6552/Q6552</f>
        <v>37.817328307651252</v>
      </c>
      <c r="V6552">
        <f>IF(U6552-H6552&lt;=10,10,U6552-H6552)</f>
        <v>25.017328307651251</v>
      </c>
      <c r="X6552">
        <f t="shared" si="515"/>
        <v>0</v>
      </c>
      <c r="Y6552">
        <f t="shared" si="516"/>
        <v>1</v>
      </c>
      <c r="AA6552">
        <f>((Y6552*V6552)+H6552+273)/(Y6552*V6552)</f>
        <v>12.424081599976104</v>
      </c>
      <c r="AB6552">
        <f t="shared" si="517"/>
        <v>8.5446706103909197E-6</v>
      </c>
      <c r="AD6552">
        <f>AA6552*$C$28</f>
        <v>7.0044084461725626</v>
      </c>
      <c r="AF6552">
        <f>(Q6552-X6552)/AD6552+X6552</f>
        <v>1.5156124278621062E-5</v>
      </c>
      <c r="AH6552">
        <f>Q6552/AF6552</f>
        <v>7.0044084461725626</v>
      </c>
      <c r="AT6552" s="1"/>
    </row>
    <row r="6553" spans="6:46" x14ac:dyDescent="0.35">
      <c r="F6553" s="4">
        <v>44469.958333333336</v>
      </c>
      <c r="H6553">
        <v>12.2</v>
      </c>
      <c r="I6553">
        <v>11.324999999999999</v>
      </c>
      <c r="K6553">
        <v>1.02593195317462E-4</v>
      </c>
      <c r="L6553" s="2">
        <v>8.4668210583163994E-5</v>
      </c>
      <c r="N6553">
        <f t="shared" si="513"/>
        <v>7.1815236722223396E-5</v>
      </c>
      <c r="O6553" s="2">
        <f t="shared" si="514"/>
        <v>2.5400463174949201E-5</v>
      </c>
      <c r="Q6553">
        <f>N6553+O6553</f>
        <v>9.7215699897172604E-5</v>
      </c>
      <c r="S6553">
        <f>IF(H6553&gt;$B$5,$B$5,($B$3 - $B$5)*(($B$5-H6553)/($B$5-$B$6))^(1/$B$2)+$B$5)</f>
        <v>30.4</v>
      </c>
      <c r="T6553">
        <f>K6553*S6553</f>
        <v>3.1188331376508448E-3</v>
      </c>
      <c r="U6553" s="3">
        <f>S6553*N6553/Q6553+$B$7*O6553/Q6553</f>
        <v>36.827474109271137</v>
      </c>
      <c r="V6553">
        <f>IF(U6553-H6553&lt;=10,10,U6553-H6553)</f>
        <v>24.627474109271137</v>
      </c>
      <c r="X6553">
        <f t="shared" si="515"/>
        <v>0</v>
      </c>
      <c r="Y6553">
        <f t="shared" si="516"/>
        <v>1</v>
      </c>
      <c r="AA6553">
        <f>((Y6553*V6553)+H6553+273)/(Y6553*V6553)</f>
        <v>12.580562372518544</v>
      </c>
      <c r="AB6553">
        <f t="shared" si="517"/>
        <v>7.7274526383283342E-6</v>
      </c>
      <c r="AD6553">
        <f>AA6553*$C$28</f>
        <v>7.0926286688135658</v>
      </c>
      <c r="AF6553">
        <f>(Q6553-X6553)/AD6553+X6553</f>
        <v>1.3706582486777017E-5</v>
      </c>
      <c r="AH6553">
        <f>Q6553/AF6553</f>
        <v>7.0926286688135658</v>
      </c>
      <c r="AL6553" s="2"/>
      <c r="AT6553" s="1"/>
    </row>
    <row r="6554" spans="6:46" x14ac:dyDescent="0.35">
      <c r="F6554" s="4">
        <v>44470</v>
      </c>
      <c r="H6554">
        <v>11.8</v>
      </c>
      <c r="I6554">
        <v>13.887499999999999</v>
      </c>
      <c r="K6554" s="2">
        <v>5.3367956709083401E-5</v>
      </c>
      <c r="L6554" s="2">
        <v>3.6025708584809001E-5</v>
      </c>
      <c r="N6554">
        <f t="shared" si="513"/>
        <v>3.7357569696358381E-5</v>
      </c>
      <c r="O6554" s="2">
        <f t="shared" si="514"/>
        <v>1.0807712575442701E-5</v>
      </c>
      <c r="Q6554">
        <f>N6554+O6554</f>
        <v>4.8165282271801084E-5</v>
      </c>
      <c r="S6554">
        <f>IF(H6554&gt;$B$5,$B$5,($B$3 - $B$5)*(($B$5-H6554)/($B$5-$B$6))^(1/$B$2)+$B$5)</f>
        <v>30.933333333333334</v>
      </c>
      <c r="T6554">
        <f>K6554*S6554</f>
        <v>1.6508487942009798E-3</v>
      </c>
      <c r="U6554" s="3">
        <f>S6554*N6554/Q6554+$B$7*O6554/Q6554</f>
        <v>36.333605141448587</v>
      </c>
      <c r="V6554">
        <f>IF(U6554-H6554&lt;=10,10,U6554-H6554)</f>
        <v>24.533605141448586</v>
      </c>
      <c r="X6554">
        <f t="shared" si="515"/>
        <v>0</v>
      </c>
      <c r="Y6554">
        <f t="shared" si="516"/>
        <v>1</v>
      </c>
      <c r="AA6554">
        <f>((Y6554*V6554)+H6554+273)/(Y6554*V6554)</f>
        <v>12.608567039290989</v>
      </c>
      <c r="AB6554">
        <f t="shared" si="517"/>
        <v>3.8200441114131186E-6</v>
      </c>
      <c r="AD6554">
        <f>AA6554*$C$28</f>
        <v>7.1084170490567811</v>
      </c>
      <c r="AF6554">
        <f>(Q6554-X6554)/AD6554+X6554</f>
        <v>6.7758098518139358E-6</v>
      </c>
      <c r="AH6554">
        <f>Q6554/AF6554</f>
        <v>7.1084170490567811</v>
      </c>
      <c r="AK6554" s="2"/>
      <c r="AL6554" s="2"/>
      <c r="AT6554" s="1"/>
    </row>
    <row r="6555" spans="6:46" x14ac:dyDescent="0.35">
      <c r="F6555" s="4">
        <v>44470.041666666664</v>
      </c>
      <c r="H6555">
        <v>10.8</v>
      </c>
      <c r="I6555">
        <v>13.887499999999999</v>
      </c>
      <c r="K6555" s="2">
        <v>5.4464558559270097E-5</v>
      </c>
      <c r="L6555" s="2">
        <v>1.40792970467236E-5</v>
      </c>
      <c r="N6555">
        <f t="shared" si="513"/>
        <v>3.8125190991489068E-5</v>
      </c>
      <c r="O6555" s="2">
        <f t="shared" si="514"/>
        <v>4.2237891140170806E-6</v>
      </c>
      <c r="Q6555">
        <f>N6555+O6555</f>
        <v>4.2348980105506149E-5</v>
      </c>
      <c r="S6555">
        <f>IF(H6555&gt;$B$5,$B$5,($B$3 - $B$5)*(($B$5-H6555)/($B$5-$B$6))^(1/$B$2)+$B$5)</f>
        <v>32.266666666666666</v>
      </c>
      <c r="T6555">
        <f>K6555*S6555</f>
        <v>1.757389756179115E-3</v>
      </c>
      <c r="U6555" s="3">
        <f>S6555*N6555/Q6555+$B$7*O6555/Q6555</f>
        <v>34.534036639200444</v>
      </c>
      <c r="V6555">
        <f>IF(U6555-H6555&lt;=10,10,U6555-H6555)</f>
        <v>23.734036639200443</v>
      </c>
      <c r="X6555">
        <f t="shared" si="515"/>
        <v>0</v>
      </c>
      <c r="Y6555">
        <f t="shared" si="516"/>
        <v>1</v>
      </c>
      <c r="AA6555">
        <f>((Y6555*V6555)+H6555+273)/(Y6555*V6555)</f>
        <v>12.957510823559625</v>
      </c>
      <c r="AB6555">
        <f t="shared" si="517"/>
        <v>3.268295946819224E-6</v>
      </c>
      <c r="AD6555">
        <f>AA6555*$C$28</f>
        <v>7.3051434444931536</v>
      </c>
      <c r="AF6555">
        <f>(Q6555-X6555)/AD6555+X6555</f>
        <v>5.7971455902662855E-6</v>
      </c>
      <c r="AH6555">
        <f>Q6555/AF6555</f>
        <v>7.3051434444931536</v>
      </c>
      <c r="AK6555" s="2"/>
      <c r="AL6555" s="2"/>
      <c r="AT6555" s="1"/>
    </row>
    <row r="6556" spans="6:46" x14ac:dyDescent="0.35">
      <c r="F6556" s="4">
        <v>44470.083333333336</v>
      </c>
      <c r="H6556">
        <v>10.4</v>
      </c>
      <c r="I6556">
        <v>13.887499999999999</v>
      </c>
      <c r="K6556" s="2">
        <v>5.7023296209705601E-5</v>
      </c>
      <c r="L6556" s="2">
        <v>5.4705328159785997E-6</v>
      </c>
      <c r="N6556">
        <f t="shared" si="513"/>
        <v>3.9916307346793918E-5</v>
      </c>
      <c r="O6556" s="2">
        <f t="shared" si="514"/>
        <v>1.6411598447935802E-6</v>
      </c>
      <c r="Q6556">
        <f>N6556+O6556</f>
        <v>4.1557467191587495E-5</v>
      </c>
      <c r="S6556">
        <f>IF(H6556&gt;$B$5,$B$5,($B$3 - $B$5)*(($B$5-H6556)/($B$5-$B$6))^(1/$B$2)+$B$5)</f>
        <v>32.799999999999997</v>
      </c>
      <c r="T6556">
        <f>K6556*S6556</f>
        <v>1.8703641156783434E-3</v>
      </c>
      <c r="U6556" s="3">
        <f>S6556*N6556/Q6556+$B$7*O6556/Q6556</f>
        <v>33.676707629616864</v>
      </c>
      <c r="V6556">
        <f>IF(U6556-H6556&lt;=10,10,U6556-H6556)</f>
        <v>23.276707629616865</v>
      </c>
      <c r="X6556">
        <f t="shared" si="515"/>
        <v>0</v>
      </c>
      <c r="Y6556">
        <f t="shared" si="516"/>
        <v>1</v>
      </c>
      <c r="AA6556">
        <f>((Y6556*V6556)+H6556+273)/(Y6556*V6556)</f>
        <v>13.175261403352721</v>
      </c>
      <c r="AB6556">
        <f t="shared" si="517"/>
        <v>3.1542043773804994E-6</v>
      </c>
      <c r="AD6556">
        <f>AA6556*$C$28</f>
        <v>7.4279061604322267</v>
      </c>
      <c r="AF6556">
        <f>(Q6556-X6556)/AD6556+X6556</f>
        <v>5.5947754715804436E-6</v>
      </c>
      <c r="AH6556">
        <f>Q6556/AF6556</f>
        <v>7.4279061604322267</v>
      </c>
      <c r="AK6556" s="2"/>
      <c r="AL6556" s="2"/>
      <c r="AT6556" s="1"/>
    </row>
    <row r="6557" spans="6:46" x14ac:dyDescent="0.35">
      <c r="F6557" s="4">
        <v>44470.125</v>
      </c>
      <c r="H6557">
        <v>10.199999999999999</v>
      </c>
      <c r="I6557">
        <v>13.887499999999999</v>
      </c>
      <c r="K6557" s="2">
        <v>5.9216499910078899E-5</v>
      </c>
      <c r="L6557" s="2">
        <v>7.0396606562938901E-6</v>
      </c>
      <c r="N6557">
        <f t="shared" si="513"/>
        <v>4.1451549937055225E-5</v>
      </c>
      <c r="O6557" s="2">
        <f t="shared" si="514"/>
        <v>2.1118981968881673E-6</v>
      </c>
      <c r="Q6557">
        <f>N6557+O6557</f>
        <v>4.3563448133943395E-5</v>
      </c>
      <c r="S6557">
        <f>IF(H6557&gt;$B$5,$B$5,($B$3 - $B$5)*(($B$5-H6557)/($B$5-$B$6))^(1/$B$2)+$B$5)</f>
        <v>33.06666666666667</v>
      </c>
      <c r="T6557">
        <f>K6557*S6557</f>
        <v>1.9580922636932758E-3</v>
      </c>
      <c r="U6557" s="3">
        <f>S6557*N6557/Q6557+$B$7*O6557/Q6557</f>
        <v>34.129965581297853</v>
      </c>
      <c r="V6557">
        <f>IF(U6557-H6557&lt;=10,10,U6557-H6557)</f>
        <v>23.929965581297854</v>
      </c>
      <c r="X6557">
        <f t="shared" si="515"/>
        <v>0</v>
      </c>
      <c r="Y6557">
        <f t="shared" si="516"/>
        <v>1</v>
      </c>
      <c r="AA6557">
        <f>((Y6557*V6557)+H6557+273)/(Y6557*V6557)</f>
        <v>12.834534363949572</v>
      </c>
      <c r="AB6557">
        <f t="shared" si="517"/>
        <v>3.3942367442879018E-6</v>
      </c>
      <c r="AD6557">
        <f>AA6557*$C$28</f>
        <v>7.2358121747778359</v>
      </c>
      <c r="AF6557">
        <f>(Q6557-X6557)/AD6557+X6557</f>
        <v>6.0205332976710307E-6</v>
      </c>
      <c r="AH6557">
        <f>Q6557/AF6557</f>
        <v>7.2358121747778359</v>
      </c>
      <c r="AK6557" s="2"/>
      <c r="AL6557" s="2"/>
      <c r="AT6557" s="1"/>
    </row>
    <row r="6558" spans="6:46" x14ac:dyDescent="0.35">
      <c r="F6558" s="4">
        <v>44470.166666666664</v>
      </c>
      <c r="H6558">
        <v>10</v>
      </c>
      <c r="I6558">
        <v>13.887499999999999</v>
      </c>
      <c r="K6558" s="2">
        <v>5.9947567810203302E-5</v>
      </c>
      <c r="L6558" s="2">
        <v>2.1140420859870799E-5</v>
      </c>
      <c r="N6558">
        <f t="shared" si="513"/>
        <v>4.1963297467142306E-5</v>
      </c>
      <c r="O6558" s="2">
        <f t="shared" si="514"/>
        <v>6.3421262579612406E-6</v>
      </c>
      <c r="Q6558">
        <f>N6558+O6558</f>
        <v>4.8305423725103547E-5</v>
      </c>
      <c r="S6558">
        <f>IF(H6558&gt;$B$5,$B$5,($B$3 - $B$5)*(($B$5-H6558)/($B$5-$B$6))^(1/$B$2)+$B$5)</f>
        <v>33.333333333333329</v>
      </c>
      <c r="T6558">
        <f>K6558*S6558</f>
        <v>1.99825226034011E-3</v>
      </c>
      <c r="U6558" s="3">
        <f>S6558*N6558/Q6558+$B$7*O6558/Q6558</f>
        <v>36.177998072662568</v>
      </c>
      <c r="V6558">
        <f>IF(U6558-H6558&lt;=10,10,U6558-H6558)</f>
        <v>26.177998072662568</v>
      </c>
      <c r="X6558">
        <f t="shared" si="515"/>
        <v>0</v>
      </c>
      <c r="Y6558">
        <f t="shared" si="516"/>
        <v>1</v>
      </c>
      <c r="AA6558">
        <f>((Y6558*V6558)+H6558+273)/(Y6558*V6558)</f>
        <v>11.810605120165173</v>
      </c>
      <c r="AB6558">
        <f t="shared" si="517"/>
        <v>4.0900041304935265E-6</v>
      </c>
      <c r="AD6558">
        <f>AA6558*$C$28</f>
        <v>6.6585446652453548</v>
      </c>
      <c r="AF6558">
        <f>(Q6558-X6558)/AD6558+X6558</f>
        <v>7.254651902725291E-6</v>
      </c>
      <c r="AH6558">
        <f>Q6558/AF6558</f>
        <v>6.6585446652453548</v>
      </c>
      <c r="AK6558" s="2"/>
      <c r="AL6558" s="2"/>
      <c r="AT6558" s="1"/>
    </row>
    <row r="6559" spans="6:46" x14ac:dyDescent="0.35">
      <c r="F6559" s="4">
        <v>44470.208333333336</v>
      </c>
      <c r="H6559">
        <v>10.3</v>
      </c>
      <c r="I6559">
        <v>13.887499999999999</v>
      </c>
      <c r="K6559" s="2">
        <v>5.9582033860141097E-5</v>
      </c>
      <c r="L6559" s="2">
        <v>7.2115357721690794E-5</v>
      </c>
      <c r="N6559">
        <f t="shared" si="513"/>
        <v>4.1707423702098769E-5</v>
      </c>
      <c r="O6559" s="2">
        <f t="shared" si="514"/>
        <v>2.1634607316507241E-5</v>
      </c>
      <c r="Q6559">
        <f>N6559+O6559</f>
        <v>6.334203101860601E-5</v>
      </c>
      <c r="S6559">
        <f>IF(H6559&gt;$B$5,$B$5,($B$3 - $B$5)*(($B$5-H6559)/($B$5-$B$6))^(1/$B$2)+$B$5)</f>
        <v>32.93333333333333</v>
      </c>
      <c r="T6559">
        <f>K6559*S6559</f>
        <v>1.9622349817939801E-3</v>
      </c>
      <c r="U6559" s="3">
        <f>S6559*N6559/Q6559+$B$7*O6559/Q6559</f>
        <v>40.47025092881367</v>
      </c>
      <c r="V6559">
        <f>IF(U6559-H6559&lt;=10,10,U6559-H6559)</f>
        <v>30.170250928813669</v>
      </c>
      <c r="X6559">
        <f t="shared" si="515"/>
        <v>0</v>
      </c>
      <c r="Y6559">
        <f t="shared" si="516"/>
        <v>1</v>
      </c>
      <c r="AA6559">
        <f>((Y6559*V6559)+H6559+273)/(Y6559*V6559)</f>
        <v>10.39004453984963</v>
      </c>
      <c r="AB6559">
        <f t="shared" si="517"/>
        <v>6.0964157348571604E-6</v>
      </c>
      <c r="AD6559">
        <f>AA6559*$C$28</f>
        <v>5.8576656266626452</v>
      </c>
      <c r="AF6559">
        <f>(Q6559-X6559)/AD6559+X6559</f>
        <v>1.081352795732975E-5</v>
      </c>
      <c r="AH6559">
        <f>Q6559/AF6559</f>
        <v>5.8576656266626452</v>
      </c>
      <c r="AK6559" s="2"/>
      <c r="AL6559" s="2"/>
      <c r="AT6559" s="1"/>
    </row>
    <row r="6560" spans="6:46" x14ac:dyDescent="0.35">
      <c r="F6560" s="4">
        <v>44470.25</v>
      </c>
      <c r="H6560">
        <v>10.4</v>
      </c>
      <c r="I6560">
        <v>13.887499999999999</v>
      </c>
      <c r="K6560" s="2">
        <v>5.7388830159767799E-5</v>
      </c>
      <c r="L6560">
        <v>1.5057090043221001E-4</v>
      </c>
      <c r="N6560">
        <f t="shared" si="513"/>
        <v>4.0172181111837456E-5</v>
      </c>
      <c r="O6560" s="2">
        <f t="shared" si="514"/>
        <v>4.5171270129663008E-5</v>
      </c>
      <c r="Q6560">
        <f>N6560+O6560</f>
        <v>8.5343451241500463E-5</v>
      </c>
      <c r="S6560">
        <f>IF(H6560&gt;$B$5,$B$5,($B$3 - $B$5)*(($B$5-H6560)/($B$5-$B$6))^(1/$B$2)+$B$5)</f>
        <v>32.799999999999997</v>
      </c>
      <c r="T6560">
        <f>K6560*S6560</f>
        <v>1.8823536292403836E-3</v>
      </c>
      <c r="U6560" s="3">
        <f>S6560*N6560/Q6560+$B$7*O6560/Q6560</f>
        <v>44.550195033018305</v>
      </c>
      <c r="V6560">
        <f>IF(U6560-H6560&lt;=10,10,U6560-H6560)</f>
        <v>34.150195033018306</v>
      </c>
      <c r="X6560">
        <f t="shared" si="515"/>
        <v>0</v>
      </c>
      <c r="Y6560">
        <f t="shared" si="516"/>
        <v>1</v>
      </c>
      <c r="AA6560">
        <f>((Y6560*V6560)+H6560+273)/(Y6560*V6560)</f>
        <v>9.2986348899616278</v>
      </c>
      <c r="AB6560">
        <f t="shared" si="517"/>
        <v>9.1780623985605965E-6</v>
      </c>
      <c r="AD6560">
        <f>AA6560*$C$28</f>
        <v>5.2423542325452352</v>
      </c>
      <c r="AF6560">
        <f>(Q6560-X6560)/AD6560+X6560</f>
        <v>1.6279604058740807E-5</v>
      </c>
      <c r="AH6560">
        <f>Q6560/AF6560</f>
        <v>5.2423542325452352</v>
      </c>
      <c r="AK6560" s="2"/>
      <c r="AT6560" s="1"/>
    </row>
    <row r="6561" spans="6:46" x14ac:dyDescent="0.35">
      <c r="F6561" s="4">
        <v>44470.291666666664</v>
      </c>
      <c r="H6561">
        <v>10.4</v>
      </c>
      <c r="I6561">
        <v>13.887499999999999</v>
      </c>
      <c r="K6561" s="2">
        <v>5.2271354858896799E-5</v>
      </c>
      <c r="L6561">
        <v>1.97645463617593E-4</v>
      </c>
      <c r="N6561">
        <f t="shared" si="513"/>
        <v>3.6589948401227755E-5</v>
      </c>
      <c r="O6561" s="2">
        <f t="shared" si="514"/>
        <v>5.9293639085277906E-5</v>
      </c>
      <c r="Q6561">
        <f>N6561+O6561</f>
        <v>9.5883587486505654E-5</v>
      </c>
      <c r="S6561">
        <f>IF(H6561&gt;$B$5,$B$5,($B$3 - $B$5)*(($B$5-H6561)/($B$5-$B$6))^(1/$B$2)+$B$5)</f>
        <v>32.799999999999997</v>
      </c>
      <c r="T6561">
        <f>K6561*S6561</f>
        <v>1.7145004393718149E-3</v>
      </c>
      <c r="U6561" s="3">
        <f>S6561*N6561/Q6561+$B$7*O6561/Q6561</f>
        <v>46.528301393378968</v>
      </c>
      <c r="V6561">
        <f>IF(U6561-H6561&lt;=10,10,U6561-H6561)</f>
        <v>36.128301393378969</v>
      </c>
      <c r="X6561">
        <f t="shared" si="515"/>
        <v>0</v>
      </c>
      <c r="Y6561">
        <f t="shared" si="516"/>
        <v>1</v>
      </c>
      <c r="AA6561">
        <f>((Y6561*V6561)+H6561+273)/(Y6561*V6561)</f>
        <v>8.8442658267885559</v>
      </c>
      <c r="AB6561">
        <f t="shared" si="517"/>
        <v>1.0841328083568241E-5</v>
      </c>
      <c r="AD6561">
        <f>AA6561*$C$28</f>
        <v>4.9861915151516936</v>
      </c>
      <c r="AF6561">
        <f>(Q6561-X6561)/AD6561+X6561</f>
        <v>1.9229824445198554E-5</v>
      </c>
      <c r="AH6561">
        <f>Q6561/AF6561</f>
        <v>4.9861915151516936</v>
      </c>
      <c r="AK6561" s="2"/>
      <c r="AT6561" s="1"/>
    </row>
    <row r="6562" spans="6:46" x14ac:dyDescent="0.35">
      <c r="F6562" s="4">
        <v>44470.333333333336</v>
      </c>
      <c r="H6562">
        <v>11.5</v>
      </c>
      <c r="I6562">
        <v>13.887499999999999</v>
      </c>
      <c r="K6562" s="2">
        <v>4.7519413508087997E-5</v>
      </c>
      <c r="L6562">
        <v>1.96076675499376E-4</v>
      </c>
      <c r="N6562">
        <f t="shared" si="513"/>
        <v>3.3263589455661599E-5</v>
      </c>
      <c r="O6562" s="2">
        <f t="shared" si="514"/>
        <v>5.8823002649812806E-5</v>
      </c>
      <c r="Q6562">
        <f>N6562+O6562</f>
        <v>9.2086592105474404E-5</v>
      </c>
      <c r="S6562">
        <f>IF(H6562&gt;$B$5,$B$5,($B$3 - $B$5)*(($B$5-H6562)/($B$5-$B$6))^(1/$B$2)+$B$5)</f>
        <v>31.333333333333332</v>
      </c>
      <c r="T6562">
        <f>K6562*S6562</f>
        <v>1.4889416232534238E-3</v>
      </c>
      <c r="U6562" s="3">
        <f>S6562*N6562/Q6562+$B$7*O6562/Q6562</f>
        <v>46.451108507932389</v>
      </c>
      <c r="V6562">
        <f>IF(U6562-H6562&lt;=10,10,U6562-H6562)</f>
        <v>34.951108507932389</v>
      </c>
      <c r="X6562">
        <f t="shared" si="515"/>
        <v>0</v>
      </c>
      <c r="Y6562">
        <f t="shared" si="516"/>
        <v>1</v>
      </c>
      <c r="AA6562">
        <f>((Y6562*V6562)+H6562+273)/(Y6562*V6562)</f>
        <v>9.1399421118626556</v>
      </c>
      <c r="AB6562">
        <f t="shared" si="517"/>
        <v>1.0075183297491127E-5</v>
      </c>
      <c r="AD6562">
        <f>AA6562*$C$28</f>
        <v>5.152886932582784</v>
      </c>
      <c r="AF6562">
        <f>(Q6562-X6562)/AD6562+X6562</f>
        <v>1.7870873805359785E-5</v>
      </c>
      <c r="AH6562">
        <f>Q6562/AF6562</f>
        <v>5.152886932582784</v>
      </c>
      <c r="AK6562" s="2"/>
      <c r="AT6562" s="1"/>
    </row>
    <row r="6563" spans="6:46" x14ac:dyDescent="0.35">
      <c r="F6563" s="4">
        <v>44470.375</v>
      </c>
      <c r="H6563">
        <v>13.2</v>
      </c>
      <c r="I6563">
        <v>13.887499999999999</v>
      </c>
      <c r="K6563" s="2">
        <v>4.0939802406968102E-5</v>
      </c>
      <c r="L6563">
        <v>1.52140901843635E-4</v>
      </c>
      <c r="N6563">
        <f t="shared" si="513"/>
        <v>2.865786168487767E-5</v>
      </c>
      <c r="O6563" s="2">
        <f t="shared" si="514"/>
        <v>4.5642270553090505E-5</v>
      </c>
      <c r="Q6563">
        <f>N6563+O6563</f>
        <v>7.4300132237968178E-5</v>
      </c>
      <c r="S6563">
        <f>IF(H6563&gt;$B$5,$B$5,($B$3 - $B$5)*(($B$5-H6563)/($B$5-$B$6))^(1/$B$2)+$B$5)</f>
        <v>29.066666666666666</v>
      </c>
      <c r="T6563">
        <f>K6563*S6563</f>
        <v>1.1899835899625395E-3</v>
      </c>
      <c r="U6563" s="3">
        <f>S6563*N6563/Q6563+$B$7*O6563/Q6563</f>
        <v>44.997408385301448</v>
      </c>
      <c r="V6563">
        <f>IF(U6563-H6563&lt;=10,10,U6563-H6563)</f>
        <v>31.797408385301448</v>
      </c>
      <c r="X6563">
        <f t="shared" si="515"/>
        <v>0</v>
      </c>
      <c r="Y6563">
        <f t="shared" si="516"/>
        <v>1</v>
      </c>
      <c r="AA6563">
        <f>((Y6563*V6563)+H6563+273)/(Y6563*V6563)</f>
        <v>10.000733535639268</v>
      </c>
      <c r="AB6563">
        <f t="shared" si="517"/>
        <v>7.4294682458229057E-6</v>
      </c>
      <c r="AD6563">
        <f>AA6563*$C$28</f>
        <v>5.6381811308360712</v>
      </c>
      <c r="AF6563">
        <f>(Q6563-X6563)/AD6563+X6563</f>
        <v>1.3178032155017057E-5</v>
      </c>
      <c r="AH6563">
        <f>Q6563/AF6563</f>
        <v>5.6381811308360712</v>
      </c>
      <c r="AK6563" s="2"/>
      <c r="AT6563" s="1"/>
    </row>
    <row r="6564" spans="6:46" x14ac:dyDescent="0.35">
      <c r="F6564" s="4">
        <v>44470.416666666664</v>
      </c>
      <c r="H6564">
        <v>14.9</v>
      </c>
      <c r="I6564">
        <v>13.887499999999999</v>
      </c>
      <c r="K6564" s="2">
        <v>3.61878610561593E-5</v>
      </c>
      <c r="L6564">
        <v>1.25465437367905E-4</v>
      </c>
      <c r="N6564">
        <f t="shared" si="513"/>
        <v>2.533150273931151E-5</v>
      </c>
      <c r="O6564" s="2">
        <f t="shared" si="514"/>
        <v>3.7639631210371504E-5</v>
      </c>
      <c r="Q6564">
        <f>N6564+O6564</f>
        <v>6.2971133949683015E-5</v>
      </c>
      <c r="S6564">
        <f>IF(H6564&gt;$B$5,$B$5,($B$3 - $B$5)*(($B$5-H6564)/($B$5-$B$6))^(1/$B$2)+$B$5)</f>
        <v>26.799999999999997</v>
      </c>
      <c r="T6564">
        <f>K6564*S6564</f>
        <v>9.6983467630506917E-4</v>
      </c>
      <c r="U6564" s="3">
        <f>S6564*N6564/Q6564+$B$7*O6564/Q6564</f>
        <v>43.655939119352951</v>
      </c>
      <c r="V6564">
        <f>IF(U6564-H6564&lt;=10,10,U6564-H6564)</f>
        <v>28.755939119352952</v>
      </c>
      <c r="X6564">
        <f t="shared" si="515"/>
        <v>0</v>
      </c>
      <c r="Y6564">
        <f t="shared" si="516"/>
        <v>1</v>
      </c>
      <c r="AA6564">
        <f>((Y6564*V6564)+H6564+273)/(Y6564*V6564)</f>
        <v>11.011844815954603</v>
      </c>
      <c r="AB6564">
        <f t="shared" si="517"/>
        <v>5.7184908616262701E-6</v>
      </c>
      <c r="AD6564">
        <f>AA6564*$C$28</f>
        <v>6.2082221704791705</v>
      </c>
      <c r="AF6564">
        <f>(Q6564-X6564)/AD6564+X6564</f>
        <v>1.0143183059575122E-5</v>
      </c>
      <c r="AH6564">
        <f>Q6564/AF6564</f>
        <v>6.2082221704791705</v>
      </c>
      <c r="AK6564" s="2"/>
      <c r="AT6564" s="1"/>
    </row>
    <row r="6565" spans="6:46" x14ac:dyDescent="0.35">
      <c r="F6565" s="4">
        <v>44470.458333333336</v>
      </c>
      <c r="H6565">
        <v>15.8</v>
      </c>
      <c r="I6565">
        <v>13.887499999999999</v>
      </c>
      <c r="K6565" s="2">
        <v>3.28980555055994E-5</v>
      </c>
      <c r="L6565">
        <v>1.12912705835753E-4</v>
      </c>
      <c r="N6565">
        <f t="shared" si="513"/>
        <v>2.3028638853919578E-5</v>
      </c>
      <c r="O6565" s="2">
        <f t="shared" si="514"/>
        <v>3.3873811750725902E-5</v>
      </c>
      <c r="Q6565">
        <f>N6565+O6565</f>
        <v>5.690245060464548E-5</v>
      </c>
      <c r="S6565">
        <f>IF(H6565&gt;$B$5,$B$5,($B$3 - $B$5)*(($B$5-H6565)/($B$5-$B$6))^(1/$B$2)+$B$5)</f>
        <v>25.6</v>
      </c>
      <c r="T6565">
        <f>K6565*S6565</f>
        <v>8.4219022094334471E-4</v>
      </c>
      <c r="U6565" s="3">
        <f>S6565*N6565/Q6565+$B$7*O6565/Q6565</f>
        <v>43.101707833125168</v>
      </c>
      <c r="V6565">
        <f>IF(U6565-H6565&lt;=10,10,U6565-H6565)</f>
        <v>27.301707833125167</v>
      </c>
      <c r="X6565">
        <f t="shared" si="515"/>
        <v>0</v>
      </c>
      <c r="Y6565">
        <f t="shared" si="516"/>
        <v>1</v>
      </c>
      <c r="AA6565">
        <f>((Y6565*V6565)+H6565+273)/(Y6565*V6565)</f>
        <v>11.578092834529526</v>
      </c>
      <c r="AB6565">
        <f t="shared" si="517"/>
        <v>4.9146652577309117E-6</v>
      </c>
      <c r="AD6565">
        <f>AA6565*$C$28</f>
        <v>6.5274596426430929</v>
      </c>
      <c r="AF6565">
        <f>(Q6565-X6565)/AD6565+X6565</f>
        <v>8.7173960039383081E-6</v>
      </c>
      <c r="AH6565">
        <f>Q6565/AF6565</f>
        <v>6.5274596426430938</v>
      </c>
      <c r="AK6565" s="2"/>
      <c r="AT6565" s="1"/>
    </row>
    <row r="6566" spans="6:46" x14ac:dyDescent="0.35">
      <c r="F6566" s="4">
        <v>44470.5</v>
      </c>
      <c r="H6566">
        <v>16.7</v>
      </c>
      <c r="I6566">
        <v>13.887499999999999</v>
      </c>
      <c r="K6566" s="2">
        <v>3.03393178551639E-5</v>
      </c>
      <c r="L6566">
        <v>1.1448161528329001E-4</v>
      </c>
      <c r="N6566">
        <f t="shared" si="513"/>
        <v>2.1237522498614728E-5</v>
      </c>
      <c r="O6566" s="2">
        <f t="shared" si="514"/>
        <v>3.4344484584987007E-5</v>
      </c>
      <c r="Q6566">
        <f>N6566+O6566</f>
        <v>5.5582007083601735E-5</v>
      </c>
      <c r="S6566">
        <f>IF(H6566&gt;$B$5,$B$5,($B$3 - $B$5)*(($B$5-H6566)/($B$5-$B$6))^(1/$B$2)+$B$5)</f>
        <v>24.400000000000002</v>
      </c>
      <c r="T6566">
        <f>K6566*S6566</f>
        <v>7.4027935566599919E-4</v>
      </c>
      <c r="U6566" s="3">
        <f>S6566*N6566/Q6566+$B$7*O6566/Q6566</f>
        <v>43.307939519346</v>
      </c>
      <c r="V6566">
        <f>IF(U6566-H6566&lt;=10,10,U6566-H6566)</f>
        <v>26.607939519346001</v>
      </c>
      <c r="X6566">
        <f t="shared" si="515"/>
        <v>0</v>
      </c>
      <c r="Y6566">
        <f t="shared" si="516"/>
        <v>1</v>
      </c>
      <c r="AA6566">
        <f>((Y6566*V6566)+H6566+273)/(Y6566*V6566)</f>
        <v>11.887727694561468</v>
      </c>
      <c r="AB6566">
        <f t="shared" si="517"/>
        <v>4.675578757497114E-6</v>
      </c>
      <c r="AD6566">
        <f>AA6566*$C$28</f>
        <v>6.7020245802109013</v>
      </c>
      <c r="AF6566">
        <f>(Q6566-X6566)/AD6566+X6566</f>
        <v>8.2933159104965063E-6</v>
      </c>
      <c r="AH6566">
        <f>Q6566/AF6566</f>
        <v>6.7020245802109013</v>
      </c>
      <c r="AK6566" s="2"/>
      <c r="AT6566" s="1"/>
    </row>
    <row r="6567" spans="6:46" x14ac:dyDescent="0.35">
      <c r="F6567" s="4">
        <v>44470.541666666664</v>
      </c>
      <c r="H6567">
        <v>17.5</v>
      </c>
      <c r="I6567">
        <v>13.887499999999999</v>
      </c>
      <c r="K6567" s="2">
        <v>2.92427160049772E-5</v>
      </c>
      <c r="L6567">
        <v>1.16050646060149E-4</v>
      </c>
      <c r="N6567">
        <f t="shared" si="513"/>
        <v>2.0469901203484038E-5</v>
      </c>
      <c r="O6567" s="2">
        <f t="shared" si="514"/>
        <v>3.4815193818044707E-5</v>
      </c>
      <c r="Q6567">
        <f>N6567+O6567</f>
        <v>5.5285095021528742E-5</v>
      </c>
      <c r="S6567">
        <f>IF(H6567&gt;$B$5,$B$5,($B$3 - $B$5)*(($B$5-H6567)/($B$5-$B$6))^(1/$B$2)+$B$5)</f>
        <v>23.333333333333332</v>
      </c>
      <c r="T6567">
        <f>K6567*S6567</f>
        <v>6.8233004011613468E-4</v>
      </c>
      <c r="U6567" s="3">
        <f>S6567*N6567/Q6567+$B$7*O6567/Q6567</f>
        <v>43.275075988240502</v>
      </c>
      <c r="V6567">
        <f>IF(U6567-H6567&lt;=10,10,U6567-H6567)</f>
        <v>25.775075988240502</v>
      </c>
      <c r="X6567">
        <f t="shared" si="515"/>
        <v>0</v>
      </c>
      <c r="Y6567">
        <f t="shared" si="516"/>
        <v>1</v>
      </c>
      <c r="AA6567">
        <f>((Y6567*V6567)+H6567+273)/(Y6567*V6567)</f>
        <v>12.270577830014403</v>
      </c>
      <c r="AB6567">
        <f t="shared" si="517"/>
        <v>4.505500538556451E-6</v>
      </c>
      <c r="AD6567">
        <f>AA6567*$C$28</f>
        <v>6.9178665883952339</v>
      </c>
      <c r="AF6567">
        <f>(Q6567-X6567)/AD6567+X6567</f>
        <v>7.9916393753920967E-6</v>
      </c>
      <c r="AH6567">
        <f>Q6567/AF6567</f>
        <v>6.9178665883952339</v>
      </c>
      <c r="AK6567" s="2"/>
      <c r="AT6567" s="1"/>
    </row>
    <row r="6568" spans="6:46" x14ac:dyDescent="0.35">
      <c r="F6568" s="4">
        <v>44470.583333333336</v>
      </c>
      <c r="H6568">
        <v>18.3</v>
      </c>
      <c r="I6568">
        <v>13.887499999999999</v>
      </c>
      <c r="K6568" s="2">
        <v>2.92427160049772E-5</v>
      </c>
      <c r="L6568">
        <v>1.06636218740356E-4</v>
      </c>
      <c r="N6568">
        <f t="shared" si="513"/>
        <v>2.0469901203484038E-5</v>
      </c>
      <c r="O6568" s="2">
        <f t="shared" si="514"/>
        <v>3.1990865622106807E-5</v>
      </c>
      <c r="Q6568">
        <f>N6568+O6568</f>
        <v>5.2460766825590841E-5</v>
      </c>
      <c r="S6568">
        <f>IF(H6568&gt;$B$5,$B$5,($B$3 - $B$5)*(($B$5-H6568)/($B$5-$B$6))^(1/$B$2)+$B$5)</f>
        <v>22.266666666666666</v>
      </c>
      <c r="T6568">
        <f>K6568*S6568</f>
        <v>6.5113780971082561E-4</v>
      </c>
      <c r="U6568" s="3">
        <f>S6568*N6568/Q6568+$B$7*O6568/Q6568</f>
        <v>42.227634288654954</v>
      </c>
      <c r="V6568">
        <f>IF(U6568-H6568&lt;=10,10,U6568-H6568)</f>
        <v>23.927634288654954</v>
      </c>
      <c r="X6568">
        <f t="shared" si="515"/>
        <v>0</v>
      </c>
      <c r="Y6568">
        <f t="shared" si="516"/>
        <v>1</v>
      </c>
      <c r="AA6568">
        <f>((Y6568*V6568)+H6568+273)/(Y6568*V6568)</f>
        <v>13.17420813465529</v>
      </c>
      <c r="AB6568">
        <f t="shared" si="517"/>
        <v>3.9820812218375893E-6</v>
      </c>
      <c r="AD6568">
        <f>AA6568*$C$28</f>
        <v>7.4273123520206337</v>
      </c>
      <c r="AF6568">
        <f>(Q6568-X6568)/AD6568+X6568</f>
        <v>7.0632234567755391E-6</v>
      </c>
      <c r="AH6568">
        <f>Q6568/AF6568</f>
        <v>7.4273123520206337</v>
      </c>
      <c r="AK6568" s="2"/>
      <c r="AT6568" s="1"/>
    </row>
    <row r="6569" spans="6:46" x14ac:dyDescent="0.35">
      <c r="F6569" s="4">
        <v>44470.625</v>
      </c>
      <c r="H6569">
        <v>18.2</v>
      </c>
      <c r="I6569">
        <v>13.887499999999999</v>
      </c>
      <c r="K6569" s="2">
        <v>3.10703857552883E-5</v>
      </c>
      <c r="L6569" s="2">
        <v>9.4083244549561496E-5</v>
      </c>
      <c r="N6569">
        <f t="shared" si="513"/>
        <v>2.174927002870181E-5</v>
      </c>
      <c r="O6569" s="2">
        <f t="shared" si="514"/>
        <v>2.8224973364868452E-5</v>
      </c>
      <c r="Q6569">
        <f>N6569+O6569</f>
        <v>4.9974243393570265E-5</v>
      </c>
      <c r="S6569">
        <f>IF(H6569&gt;$B$5,$B$5,($B$3 - $B$5)*(($B$5-H6569)/($B$5-$B$6))^(1/$B$2)+$B$5)</f>
        <v>22.400000000000002</v>
      </c>
      <c r="T6569">
        <f>K6569*S6569</f>
        <v>6.9597664091845801E-4</v>
      </c>
      <c r="U6569" s="3">
        <f>S6569*N6569/Q6569+$B$7*O6569/Q6569</f>
        <v>40.812167332844439</v>
      </c>
      <c r="V6569">
        <f>IF(U6569-H6569&lt;=10,10,U6569-H6569)</f>
        <v>22.612167332844439</v>
      </c>
      <c r="X6569">
        <f t="shared" si="515"/>
        <v>0</v>
      </c>
      <c r="Y6569">
        <f t="shared" si="516"/>
        <v>1</v>
      </c>
      <c r="AA6569">
        <f>((Y6569*V6569)+H6569+273)/(Y6569*V6569)</f>
        <v>13.878022513880328</v>
      </c>
      <c r="AB6569">
        <f t="shared" si="517"/>
        <v>3.6009628420466762E-6</v>
      </c>
      <c r="AD6569">
        <f>AA6569*$C$28</f>
        <v>7.824106541008498</v>
      </c>
      <c r="AF6569">
        <f>(Q6569-X6569)/AD6569+X6569</f>
        <v>6.3872140712348699E-6</v>
      </c>
      <c r="AH6569">
        <f>Q6569/AF6569</f>
        <v>7.824106541008498</v>
      </c>
      <c r="AK6569" s="2"/>
      <c r="AL6569" s="2"/>
      <c r="AT6569" s="1"/>
    </row>
    <row r="6570" spans="6:46" x14ac:dyDescent="0.35">
      <c r="F6570" s="4">
        <v>44470.666666666664</v>
      </c>
      <c r="H6570">
        <v>18.100000000000001</v>
      </c>
      <c r="I6570">
        <v>13.887499999999999</v>
      </c>
      <c r="K6570" s="2">
        <v>3.43601913058482E-5</v>
      </c>
      <c r="L6570" s="2">
        <v>8.6237605347985004E-5</v>
      </c>
      <c r="N6570">
        <f t="shared" si="513"/>
        <v>2.4052133914093738E-5</v>
      </c>
      <c r="O6570" s="2">
        <f t="shared" si="514"/>
        <v>2.5871281604395507E-5</v>
      </c>
      <c r="Q6570">
        <f>N6570+O6570</f>
        <v>4.9923415518489248E-5</v>
      </c>
      <c r="S6570">
        <f>IF(H6570&gt;$B$5,$B$5,($B$3 - $B$5)*(($B$5-H6570)/($B$5-$B$6))^(1/$B$2)+$B$5)</f>
        <v>22.533333333333331</v>
      </c>
      <c r="T6570">
        <f>K6570*S6570</f>
        <v>7.7424964409177933E-4</v>
      </c>
      <c r="U6570" s="3">
        <f>S6570*N6570/Q6570+$B$7*O6570/Q6570</f>
        <v>39.358189312554046</v>
      </c>
      <c r="V6570">
        <f>IF(U6570-H6570&lt;=10,10,U6570-H6570)</f>
        <v>21.258189312554045</v>
      </c>
      <c r="X6570">
        <f t="shared" si="515"/>
        <v>0</v>
      </c>
      <c r="Y6570">
        <f t="shared" si="516"/>
        <v>1</v>
      </c>
      <c r="AA6570">
        <f>((Y6570*V6570)+H6570+273)/(Y6570*V6570)</f>
        <v>14.693546318551721</v>
      </c>
      <c r="AB6570">
        <f t="shared" si="517"/>
        <v>3.397642368708304E-6</v>
      </c>
      <c r="AD6570">
        <f>AA6570*$C$28</f>
        <v>8.2838799077180401</v>
      </c>
      <c r="AF6570">
        <f>(Q6570-X6570)/AD6570+X6570</f>
        <v>6.0265740298789108E-6</v>
      </c>
      <c r="AH6570">
        <f>Q6570/AF6570</f>
        <v>8.2838799077180401</v>
      </c>
      <c r="AK6570" s="2"/>
      <c r="AL6570" s="2"/>
      <c r="AT6570" s="1"/>
    </row>
    <row r="6571" spans="6:46" x14ac:dyDescent="0.35">
      <c r="F6571" s="4">
        <v>44470.708333333336</v>
      </c>
      <c r="H6571">
        <v>17.3</v>
      </c>
      <c r="I6571">
        <v>13.887499999999999</v>
      </c>
      <c r="K6571" s="2">
        <v>3.9112132656657002E-5</v>
      </c>
      <c r="L6571">
        <v>1.11343311070931E-4</v>
      </c>
      <c r="N6571">
        <f t="shared" si="513"/>
        <v>2.7378492859659898E-5</v>
      </c>
      <c r="O6571" s="2">
        <f t="shared" si="514"/>
        <v>3.3402993321279305E-5</v>
      </c>
      <c r="Q6571">
        <f>N6571+O6571</f>
        <v>6.0781486180939203E-5</v>
      </c>
      <c r="S6571">
        <f>IF(H6571&gt;$B$5,$B$5,($B$3 - $B$5)*(($B$5-H6571)/($B$5-$B$6))^(1/$B$2)+$B$5)</f>
        <v>23.599999999999998</v>
      </c>
      <c r="T6571">
        <f>K6571*S6571</f>
        <v>9.2304633069710518E-4</v>
      </c>
      <c r="U6571" s="3">
        <f>S6571*N6571/Q6571+$B$7*O6571/Q6571</f>
        <v>40.856142555742338</v>
      </c>
      <c r="V6571">
        <f>IF(U6571-H6571&lt;=10,10,U6571-H6571)</f>
        <v>23.556142555742337</v>
      </c>
      <c r="X6571">
        <f t="shared" si="515"/>
        <v>0</v>
      </c>
      <c r="Y6571">
        <f t="shared" si="516"/>
        <v>1</v>
      </c>
      <c r="AA6571">
        <f>((Y6571*V6571)+H6571+273)/(Y6571*V6571)</f>
        <v>13.323749498163606</v>
      </c>
      <c r="AB6571">
        <f t="shared" si="517"/>
        <v>4.5618904940622484E-6</v>
      </c>
      <c r="AD6571">
        <f>AA6571*$C$28</f>
        <v>7.511620297133601</v>
      </c>
      <c r="AF6571">
        <f>(Q6571-X6571)/AD6571+X6571</f>
        <v>8.0916611565327838E-6</v>
      </c>
      <c r="AH6571">
        <f>Q6571/AF6571</f>
        <v>7.5116202971336001</v>
      </c>
      <c r="AK6571" s="2"/>
      <c r="AT6571" s="1"/>
    </row>
    <row r="6572" spans="6:46" x14ac:dyDescent="0.35">
      <c r="F6572" s="4">
        <v>44470.75</v>
      </c>
      <c r="H6572">
        <v>15.4</v>
      </c>
      <c r="I6572">
        <v>13.887499999999999</v>
      </c>
      <c r="K6572" s="2">
        <v>4.2401938207216997E-5</v>
      </c>
      <c r="L6572">
        <v>1.41156958429699E-4</v>
      </c>
      <c r="N6572">
        <f t="shared" si="513"/>
        <v>2.9681356745051895E-5</v>
      </c>
      <c r="O6572" s="2">
        <f t="shared" si="514"/>
        <v>4.2347087528909704E-5</v>
      </c>
      <c r="Q6572">
        <f>N6572+O6572</f>
        <v>7.2028444273961596E-5</v>
      </c>
      <c r="S6572">
        <f>IF(H6572&gt;$B$5,$B$5,($B$3 - $B$5)*(($B$5-H6572)/($B$5-$B$6))^(1/$B$2)+$B$5)</f>
        <v>26.133333333333333</v>
      </c>
      <c r="T6572">
        <f>K6572*S6572</f>
        <v>1.1081039851486042E-3</v>
      </c>
      <c r="U6572" s="3">
        <f>S6572*N6572/Q6572+$B$7*O6572/Q6572</f>
        <v>43.104673924165724</v>
      </c>
      <c r="V6572">
        <f>IF(U6572-H6572&lt;=10,10,U6572-H6572)</f>
        <v>27.704673924165725</v>
      </c>
      <c r="X6572">
        <f t="shared" si="515"/>
        <v>0</v>
      </c>
      <c r="Y6572">
        <f t="shared" si="516"/>
        <v>1</v>
      </c>
      <c r="AA6572">
        <f>((Y6572*V6572)+H6572+273)/(Y6572*V6572)</f>
        <v>11.409795862944256</v>
      </c>
      <c r="AB6572">
        <f t="shared" si="517"/>
        <v>6.312860031781053E-6</v>
      </c>
      <c r="AD6572">
        <f>AA6572*$C$28</f>
        <v>6.43257772161326</v>
      </c>
      <c r="AF6572">
        <f>(Q6572-X6572)/AD6572+X6572</f>
        <v>1.1197446403476521E-5</v>
      </c>
      <c r="AH6572">
        <f>Q6572/AF6572</f>
        <v>6.43257772161326</v>
      </c>
      <c r="AK6572" s="2"/>
      <c r="AT6572" s="1"/>
    </row>
    <row r="6573" spans="6:46" x14ac:dyDescent="0.35">
      <c r="F6573" s="4">
        <v>44470.791666666664</v>
      </c>
      <c r="H6573">
        <v>15.5</v>
      </c>
      <c r="I6573">
        <v>13.887499999999999</v>
      </c>
      <c r="K6573" s="2">
        <v>4.6057277707839102E-5</v>
      </c>
      <c r="L6573">
        <v>1.6312484525757E-4</v>
      </c>
      <c r="N6573">
        <f t="shared" si="513"/>
        <v>3.2240094395487367E-5</v>
      </c>
      <c r="O6573" s="2">
        <f t="shared" si="514"/>
        <v>4.8937453577271007E-5</v>
      </c>
      <c r="Q6573">
        <f>N6573+O6573</f>
        <v>8.1177547972758382E-5</v>
      </c>
      <c r="S6573">
        <f>IF(H6573&gt;$B$5,$B$5,($B$3 - $B$5)*(($B$5-H6573)/($B$5-$B$6))^(1/$B$2)+$B$5)</f>
        <v>26</v>
      </c>
      <c r="T6573">
        <f>K6573*S6573</f>
        <v>1.1974892204038167E-3</v>
      </c>
      <c r="U6573" s="3">
        <f>S6573*N6573/Q6573+$B$7*O6573/Q6573</f>
        <v>43.482495950938436</v>
      </c>
      <c r="V6573">
        <f>IF(U6573-H6573&lt;=10,10,U6573-H6573)</f>
        <v>27.982495950938436</v>
      </c>
      <c r="X6573">
        <f t="shared" si="515"/>
        <v>0</v>
      </c>
      <c r="Y6573">
        <f t="shared" si="516"/>
        <v>1</v>
      </c>
      <c r="AA6573">
        <f>((Y6573*V6573)+H6573+273)/(Y6573*V6573)</f>
        <v>11.310016679921102</v>
      </c>
      <c r="AB6573">
        <f t="shared" si="517"/>
        <v>7.1774914458680246E-6</v>
      </c>
      <c r="AD6573">
        <f>AA6573*$C$28</f>
        <v>6.3763245372876742</v>
      </c>
      <c r="AF6573">
        <f>(Q6573-X6573)/AD6573+X6573</f>
        <v>1.2731087870143015E-5</v>
      </c>
      <c r="AH6573">
        <f>Q6573/AF6573</f>
        <v>6.3763245372876742</v>
      </c>
      <c r="AK6573" s="2"/>
      <c r="AT6573" s="1"/>
    </row>
    <row r="6574" spans="6:46" x14ac:dyDescent="0.35">
      <c r="F6574" s="4">
        <v>44470.833333333336</v>
      </c>
      <c r="H6574">
        <v>15.3</v>
      </c>
      <c r="I6574">
        <v>13.887499999999999</v>
      </c>
      <c r="K6574" s="2">
        <v>4.8981549308336797E-5</v>
      </c>
      <c r="L6574">
        <v>1.4900211231399301E-4</v>
      </c>
      <c r="N6574">
        <f t="shared" si="513"/>
        <v>3.4287084515835755E-5</v>
      </c>
      <c r="O6574" s="2">
        <f t="shared" si="514"/>
        <v>4.4700633694197907E-5</v>
      </c>
      <c r="Q6574">
        <f>N6574+O6574</f>
        <v>7.8987718210033663E-5</v>
      </c>
      <c r="S6574">
        <f>IF(H6574&gt;$B$5,$B$5,($B$3 - $B$5)*(($B$5-H6574)/($B$5-$B$6))^(1/$B$2)+$B$5)</f>
        <v>26.266666666666666</v>
      </c>
      <c r="T6574">
        <f>K6574*S6574</f>
        <v>1.2865820284989797E-3</v>
      </c>
      <c r="U6574" s="3">
        <f>S6574*N6574/Q6574+$B$7*O6574/Q6574</f>
        <v>42.527399819272986</v>
      </c>
      <c r="V6574">
        <f>IF(U6574-H6574&lt;=10,10,U6574-H6574)</f>
        <v>27.227399819272986</v>
      </c>
      <c r="X6574">
        <f t="shared" si="515"/>
        <v>0</v>
      </c>
      <c r="Y6574">
        <f t="shared" si="516"/>
        <v>1</v>
      </c>
      <c r="AA6574">
        <f>((Y6574*V6574)+H6574+273)/(Y6574*V6574)</f>
        <v>11.588598320575809</v>
      </c>
      <c r="AB6574">
        <f t="shared" si="517"/>
        <v>6.8159855079098952E-6</v>
      </c>
      <c r="AD6574">
        <f>AA6574*$C$28</f>
        <v>6.5333823915079963</v>
      </c>
      <c r="AF6574">
        <f>(Q6574-X6574)/AD6574+X6574</f>
        <v>1.2089866087235435E-5</v>
      </c>
      <c r="AH6574">
        <f>Q6574/AF6574</f>
        <v>6.5333823915079963</v>
      </c>
      <c r="AK6574" s="2"/>
      <c r="AT6574" s="1"/>
    </row>
    <row r="6575" spans="6:46" x14ac:dyDescent="0.35">
      <c r="F6575" s="4">
        <v>44470.875</v>
      </c>
      <c r="H6575">
        <v>14.4</v>
      </c>
      <c r="I6575">
        <v>13.887499999999999</v>
      </c>
      <c r="K6575" s="2">
        <v>5.0443685108585699E-5</v>
      </c>
      <c r="L6575">
        <v>1.42725746547916E-4</v>
      </c>
      <c r="N6575">
        <f t="shared" si="513"/>
        <v>3.5310579576009986E-5</v>
      </c>
      <c r="O6575" s="2">
        <f t="shared" si="514"/>
        <v>4.2817723964374805E-5</v>
      </c>
      <c r="Q6575">
        <f>N6575+O6575</f>
        <v>7.8128303540384784E-5</v>
      </c>
      <c r="S6575">
        <f>IF(H6575&gt;$B$5,$B$5,($B$3 - $B$5)*(($B$5-H6575)/($B$5-$B$6))^(1/$B$2)+$B$5)</f>
        <v>27.466666666666665</v>
      </c>
      <c r="T6575">
        <f>K6575*S6575</f>
        <v>1.3855198843158204E-3</v>
      </c>
      <c r="U6575" s="3">
        <f>S6575*N6575/Q6575+$B$7*O6575/Q6575</f>
        <v>42.556136334677589</v>
      </c>
      <c r="V6575">
        <f>IF(U6575-H6575&lt;=10,10,U6575-H6575)</f>
        <v>28.156136334677591</v>
      </c>
      <c r="X6575">
        <f t="shared" si="515"/>
        <v>0</v>
      </c>
      <c r="Y6575">
        <f t="shared" si="516"/>
        <v>1</v>
      </c>
      <c r="AA6575">
        <f>((Y6575*V6575)+H6575+273)/(Y6575*V6575)</f>
        <v>11.207366400837929</v>
      </c>
      <c r="AB6575">
        <f t="shared" si="517"/>
        <v>6.9711563578882769E-6</v>
      </c>
      <c r="AD6575">
        <f>AA6575*$C$28</f>
        <v>6.3184526957333222</v>
      </c>
      <c r="AF6575">
        <f>(Q6575-X6575)/AD6575+X6575</f>
        <v>1.2365100650851226E-5</v>
      </c>
      <c r="AH6575">
        <f>Q6575/AF6575</f>
        <v>6.3184526957333222</v>
      </c>
      <c r="AK6575" s="2"/>
      <c r="AT6575" s="1"/>
    </row>
    <row r="6576" spans="6:46" x14ac:dyDescent="0.35">
      <c r="F6576" s="4">
        <v>44470.916666666664</v>
      </c>
      <c r="H6576">
        <v>14.2</v>
      </c>
      <c r="I6576">
        <v>13.887499999999999</v>
      </c>
      <c r="K6576" s="2">
        <v>5.1174753008710102E-5</v>
      </c>
      <c r="L6576">
        <v>1.1448149395397E-4</v>
      </c>
      <c r="N6576">
        <f t="shared" si="513"/>
        <v>3.5822327106097068E-5</v>
      </c>
      <c r="O6576" s="2">
        <f t="shared" si="514"/>
        <v>3.4344448186191009E-5</v>
      </c>
      <c r="Q6576">
        <f>N6576+O6576</f>
        <v>7.0166775292288084E-5</v>
      </c>
      <c r="S6576">
        <f>IF(H6576&gt;$B$5,$B$5,($B$3 - $B$5)*(($B$5-H6576)/($B$5-$B$6))^(1/$B$2)+$B$5)</f>
        <v>27.733333333333334</v>
      </c>
      <c r="T6576">
        <f>K6576*S6576</f>
        <v>1.4192464834415603E-3</v>
      </c>
      <c r="U6576" s="3">
        <f>S6576*N6576/Q6576+$B$7*O6576/Q6576</f>
        <v>41.079516290189261</v>
      </c>
      <c r="V6576">
        <f>IF(U6576-H6576&lt;=10,10,U6576-H6576)</f>
        <v>26.879516290189262</v>
      </c>
      <c r="X6576">
        <f t="shared" si="515"/>
        <v>0</v>
      </c>
      <c r="Y6576">
        <f t="shared" si="516"/>
        <v>1</v>
      </c>
      <c r="AA6576">
        <f>((Y6576*V6576)+H6576+273)/(Y6576*V6576)</f>
        <v>11.684716082663472</v>
      </c>
      <c r="AB6576">
        <f t="shared" si="517"/>
        <v>6.0050047254801518E-6</v>
      </c>
      <c r="AD6576">
        <f>AA6576*$C$28</f>
        <v>6.5875713518087187</v>
      </c>
      <c r="AF6576">
        <f>(Q6576-X6576)/AD6576+X6576</f>
        <v>1.0651387521293826E-5</v>
      </c>
      <c r="AH6576">
        <f>Q6576/AF6576</f>
        <v>6.5875713518087187</v>
      </c>
      <c r="AK6576" s="2"/>
      <c r="AT6576" s="1"/>
    </row>
    <row r="6577" spans="6:46" x14ac:dyDescent="0.35">
      <c r="F6577" s="4">
        <v>44470.958333333336</v>
      </c>
      <c r="H6577">
        <v>12.7</v>
      </c>
      <c r="I6577">
        <v>13.887499999999999</v>
      </c>
      <c r="K6577" s="2">
        <v>5.2636888808958997E-5</v>
      </c>
      <c r="L6577" s="2">
        <v>8.4668210583163994E-5</v>
      </c>
      <c r="N6577">
        <f t="shared" si="513"/>
        <v>3.6845822166271293E-5</v>
      </c>
      <c r="O6577" s="2">
        <f t="shared" si="514"/>
        <v>2.5400463174949201E-5</v>
      </c>
      <c r="Q6577">
        <f>N6577+O6577</f>
        <v>6.22462853412205E-5</v>
      </c>
      <c r="S6577">
        <f>IF(H6577&gt;$B$5,$B$5,($B$3 - $B$5)*(($B$5-H6577)/($B$5-$B$6))^(1/$B$2)+$B$5)</f>
        <v>29.733333333333334</v>
      </c>
      <c r="T6577">
        <f>K6577*S6577</f>
        <v>1.565070160586381E-3</v>
      </c>
      <c r="U6577" s="3">
        <f>S6577*N6577/Q6577+$B$7*O6577/Q6577</f>
        <v>40.043748367776885</v>
      </c>
      <c r="V6577">
        <f>IF(U6577-H6577&lt;=10,10,U6577-H6577)</f>
        <v>27.343748367776886</v>
      </c>
      <c r="X6577">
        <f t="shared" si="515"/>
        <v>0</v>
      </c>
      <c r="Y6577">
        <f t="shared" si="516"/>
        <v>1</v>
      </c>
      <c r="AA6577">
        <f>((Y6577*V6577)+H6577+273)/(Y6577*V6577)</f>
        <v>11.448457766554121</v>
      </c>
      <c r="AB6577">
        <f t="shared" si="517"/>
        <v>5.4370891355400488E-6</v>
      </c>
      <c r="AD6577">
        <f>AA6577*$C$28</f>
        <v>6.4543744042904381</v>
      </c>
      <c r="AF6577">
        <f>(Q6577-X6577)/AD6577+X6577</f>
        <v>9.6440462610664966E-6</v>
      </c>
      <c r="AH6577">
        <f>Q6577/AF6577</f>
        <v>6.454374404290439</v>
      </c>
      <c r="AK6577" s="2"/>
      <c r="AL6577" s="2"/>
      <c r="AT6577" s="1"/>
    </row>
    <row r="6578" spans="6:46" x14ac:dyDescent="0.35">
      <c r="F6578" s="4">
        <v>44471</v>
      </c>
      <c r="H6578">
        <v>12.6</v>
      </c>
      <c r="I6578">
        <v>15.15</v>
      </c>
      <c r="K6578" s="2">
        <v>3.3994657355786002E-5</v>
      </c>
      <c r="L6578" s="2">
        <v>5.5279458505911499E-5</v>
      </c>
      <c r="N6578">
        <f t="shared" si="513"/>
        <v>2.3796260149050201E-5</v>
      </c>
      <c r="O6578" s="2">
        <f t="shared" si="514"/>
        <v>1.6583837551773454E-5</v>
      </c>
      <c r="Q6578">
        <f>N6578+O6578</f>
        <v>4.0380097700823658E-5</v>
      </c>
      <c r="S6578">
        <f>IF(H6578&gt;$B$5,$B$5,($B$3 - $B$5)*(($B$5-H6578)/($B$5-$B$6))^(1/$B$2)+$B$5)</f>
        <v>29.866666666666667</v>
      </c>
      <c r="T6578">
        <f>K6578*S6578</f>
        <v>1.0153070996928087E-3</v>
      </c>
      <c r="U6578" s="3">
        <f>S6578*N6578/Q6578+$B$7*O6578/Q6578</f>
        <v>40.188759501178822</v>
      </c>
      <c r="V6578">
        <f>IF(U6578-H6578&lt;=10,10,U6578-H6578)</f>
        <v>27.588759501178821</v>
      </c>
      <c r="X6578">
        <f t="shared" si="515"/>
        <v>0</v>
      </c>
      <c r="Y6578">
        <f t="shared" si="516"/>
        <v>1</v>
      </c>
      <c r="AA6578">
        <f>((Y6578*V6578)+H6578+273)/(Y6578*V6578)</f>
        <v>11.352042105691515</v>
      </c>
      <c r="AB6578">
        <f t="shared" si="517"/>
        <v>3.5570778653629636E-6</v>
      </c>
      <c r="AD6578">
        <f>AA6578*$C$28</f>
        <v>6.4000174955841524</v>
      </c>
      <c r="AF6578">
        <f>(Q6578-X6578)/AD6578+X6578</f>
        <v>6.3093730179151674E-6</v>
      </c>
      <c r="AH6578">
        <f>Q6578/AF6578</f>
        <v>6.4000174955841524</v>
      </c>
      <c r="AK6578" s="2"/>
      <c r="AL6578" s="2"/>
      <c r="AT6578" s="1"/>
    </row>
    <row r="6579" spans="6:46" x14ac:dyDescent="0.35">
      <c r="F6579" s="4">
        <v>44471.041666666664</v>
      </c>
      <c r="H6579">
        <v>12.8</v>
      </c>
      <c r="I6579">
        <v>15.15</v>
      </c>
      <c r="K6579" s="2">
        <v>3.5091259205972699E-5</v>
      </c>
      <c r="L6579" s="2">
        <v>2.5890585099338199E-5</v>
      </c>
      <c r="N6579">
        <f t="shared" si="513"/>
        <v>2.4563881444180888E-5</v>
      </c>
      <c r="O6579" s="2">
        <f t="shared" si="514"/>
        <v>7.7671755298014605E-6</v>
      </c>
      <c r="Q6579">
        <f>N6579+O6579</f>
        <v>3.2331056973982348E-5</v>
      </c>
      <c r="S6579">
        <f>IF(H6579&gt;$B$5,$B$5,($B$3 - $B$5)*(($B$5-H6579)/($B$5-$B$6))^(1/$B$2)+$B$5)</f>
        <v>29.599999999999998</v>
      </c>
      <c r="T6579">
        <f>K6579*S6579</f>
        <v>1.0387012724967918E-3</v>
      </c>
      <c r="U6579" s="3">
        <f>S6579*N6579/Q6579+$B$7*O6579/Q6579</f>
        <v>35.702066462464202</v>
      </c>
      <c r="V6579">
        <f>IF(U6579-H6579&lt;=10,10,U6579-H6579)</f>
        <v>22.902066462464202</v>
      </c>
      <c r="X6579">
        <f t="shared" si="515"/>
        <v>0</v>
      </c>
      <c r="Y6579">
        <f t="shared" si="516"/>
        <v>1</v>
      </c>
      <c r="AA6579">
        <f>((Y6579*V6579)+H6579+273)/(Y6579*V6579)</f>
        <v>13.479223238148295</v>
      </c>
      <c r="AB6579">
        <f t="shared" si="517"/>
        <v>2.3985845773724138E-6</v>
      </c>
      <c r="AD6579">
        <f>AA6579*$C$28</f>
        <v>7.5992727782239449</v>
      </c>
      <c r="AF6579">
        <f>(Q6579-X6579)/AD6579+X6579</f>
        <v>4.2544935439912662E-6</v>
      </c>
      <c r="AH6579">
        <f>Q6579/AF6579</f>
        <v>7.5992727782239449</v>
      </c>
      <c r="AK6579" s="2"/>
      <c r="AL6579" s="2"/>
      <c r="AT6579" s="1"/>
    </row>
    <row r="6580" spans="6:46" x14ac:dyDescent="0.35">
      <c r="F6580" s="4">
        <v>44471.083333333336</v>
      </c>
      <c r="H6580">
        <v>12.7</v>
      </c>
      <c r="I6580">
        <v>15.15</v>
      </c>
      <c r="K6580" s="2">
        <v>3.5822327106097102E-5</v>
      </c>
      <c r="L6580" s="2">
        <v>1.4906641685402801E-5</v>
      </c>
      <c r="N6580">
        <f t="shared" si="513"/>
        <v>2.5075628974267969E-5</v>
      </c>
      <c r="O6580" s="2">
        <f t="shared" si="514"/>
        <v>4.4719925056208412E-6</v>
      </c>
      <c r="Q6580">
        <f>N6580+O6580</f>
        <v>2.9547621479888812E-5</v>
      </c>
      <c r="S6580">
        <f>IF(H6580&gt;$B$5,$B$5,($B$3 - $B$5)*(($B$5-H6580)/($B$5-$B$6))^(1/$B$2)+$B$5)</f>
        <v>29.733333333333334</v>
      </c>
      <c r="T6580">
        <f>K6580*S6580</f>
        <v>1.0651171926212872E-3</v>
      </c>
      <c r="U6580" s="3">
        <f>S6580*N6580/Q6580+$B$7*O6580/Q6580</f>
        <v>33.557409124078788</v>
      </c>
      <c r="V6580">
        <f>IF(U6580-H6580&lt;=10,10,U6580-H6580)</f>
        <v>20.857409124078789</v>
      </c>
      <c r="X6580">
        <f t="shared" si="515"/>
        <v>0</v>
      </c>
      <c r="Y6580">
        <f t="shared" si="516"/>
        <v>1</v>
      </c>
      <c r="AA6580">
        <f>((Y6580*V6580)+H6580+273)/(Y6580*V6580)</f>
        <v>14.69777033668934</v>
      </c>
      <c r="AB6580">
        <f t="shared" si="517"/>
        <v>2.0103472025365983E-6</v>
      </c>
      <c r="AD6580">
        <f>AA6580*$C$28</f>
        <v>8.2862613109696071</v>
      </c>
      <c r="AF6580">
        <f>(Q6580-X6580)/AD6580+X6580</f>
        <v>3.5658568286728738E-6</v>
      </c>
      <c r="AH6580">
        <f>Q6580/AF6580</f>
        <v>8.2862613109696071</v>
      </c>
      <c r="AK6580" s="2"/>
      <c r="AL6580" s="2"/>
      <c r="AT6580" s="1"/>
    </row>
    <row r="6581" spans="6:46" x14ac:dyDescent="0.35">
      <c r="F6581" s="4">
        <v>44471.125</v>
      </c>
      <c r="H6581">
        <v>13.1</v>
      </c>
      <c r="I6581">
        <v>15.15</v>
      </c>
      <c r="K6581" s="2">
        <v>3.7284462906345997E-5</v>
      </c>
      <c r="L6581" s="2">
        <v>5.49193530817144E-6</v>
      </c>
      <c r="N6581">
        <f t="shared" si="513"/>
        <v>2.6099124034442197E-5</v>
      </c>
      <c r="O6581" s="2">
        <f t="shared" si="514"/>
        <v>1.6475805924514322E-6</v>
      </c>
      <c r="Q6581">
        <f>N6581+O6581</f>
        <v>2.7746704626893629E-5</v>
      </c>
      <c r="S6581">
        <f>IF(H6581&gt;$B$5,$B$5,($B$3 - $B$5)*(($B$5-H6581)/($B$5-$B$6))^(1/$B$2)+$B$5)</f>
        <v>29.200000000000003</v>
      </c>
      <c r="T6581">
        <f>K6581*S6581</f>
        <v>1.0887063168653031E-3</v>
      </c>
      <c r="U6581" s="3">
        <f>S6581*N6581/Q6581+$B$7*O6581/Q6581</f>
        <v>30.731986585680751</v>
      </c>
      <c r="V6581">
        <f>IF(U6581-H6581&lt;=10,10,U6581-H6581)</f>
        <v>17.63198658568075</v>
      </c>
      <c r="X6581">
        <f t="shared" si="515"/>
        <v>0</v>
      </c>
      <c r="Y6581">
        <f t="shared" si="516"/>
        <v>1</v>
      </c>
      <c r="AA6581">
        <f>((Y6581*V6581)+H6581+273)/(Y6581*V6581)</f>
        <v>17.226192018110254</v>
      </c>
      <c r="AB6581">
        <f t="shared" si="517"/>
        <v>1.6107276987115284E-6</v>
      </c>
      <c r="AD6581">
        <f>AA6581*$C$28</f>
        <v>9.7117266895022585</v>
      </c>
      <c r="AF6581">
        <f>(Q6581-X6581)/AD6581+X6581</f>
        <v>2.8570310423671622E-6</v>
      </c>
      <c r="AH6581">
        <f>Q6581/AF6581</f>
        <v>9.7117266895022585</v>
      </c>
      <c r="AK6581" s="2"/>
      <c r="AL6581" s="2"/>
      <c r="AT6581" s="1"/>
    </row>
    <row r="6582" spans="6:46" x14ac:dyDescent="0.35">
      <c r="F6582" s="4">
        <v>44471.166666666664</v>
      </c>
      <c r="H6582">
        <v>13.3</v>
      </c>
      <c r="I6582">
        <v>15.15</v>
      </c>
      <c r="K6582" s="2">
        <v>3.80155308064704E-5</v>
      </c>
      <c r="L6582" s="2">
        <v>8.6301788558699393E-6</v>
      </c>
      <c r="N6582">
        <f t="shared" si="513"/>
        <v>2.6610871564529279E-5</v>
      </c>
      <c r="O6582" s="2">
        <f t="shared" si="514"/>
        <v>2.5890536567609824E-6</v>
      </c>
      <c r="Q6582">
        <f>N6582+O6582</f>
        <v>2.9199925221290261E-5</v>
      </c>
      <c r="S6582">
        <f>IF(H6582&gt;$B$5,$B$5,($B$3 - $B$5)*(($B$5-H6582)/($B$5-$B$6))^(1/$B$2)+$B$5)</f>
        <v>28.93333333333333</v>
      </c>
      <c r="T6582">
        <f>K6582*S6582</f>
        <v>1.0999160246672102E-3</v>
      </c>
      <c r="U6582" s="3">
        <f>S6582*N6582/Q6582+$B$7*O6582/Q6582</f>
        <v>31.244572082797525</v>
      </c>
      <c r="V6582">
        <f>IF(U6582-H6582&lt;=10,10,U6582-H6582)</f>
        <v>17.944572082797524</v>
      </c>
      <c r="X6582">
        <f t="shared" si="515"/>
        <v>0</v>
      </c>
      <c r="Y6582">
        <f t="shared" si="516"/>
        <v>1</v>
      </c>
      <c r="AA6582">
        <f>((Y6582*V6582)+H6582+273)/(Y6582*V6582)</f>
        <v>16.954685276360536</v>
      </c>
      <c r="AB6582">
        <f t="shared" si="517"/>
        <v>1.7222333971603079E-6</v>
      </c>
      <c r="AD6582">
        <f>AA6582*$C$28</f>
        <v>9.5586574988501152</v>
      </c>
      <c r="AF6582">
        <f>(Q6582-X6582)/AD6582+X6582</f>
        <v>3.0548144679106816E-6</v>
      </c>
      <c r="AH6582">
        <f>Q6582/AF6582</f>
        <v>9.5586574988501152</v>
      </c>
      <c r="AK6582" s="2"/>
      <c r="AL6582" s="2"/>
      <c r="AT6582" s="1"/>
    </row>
    <row r="6583" spans="6:46" x14ac:dyDescent="0.35">
      <c r="F6583" s="4">
        <v>44471.208333333336</v>
      </c>
      <c r="H6583">
        <v>13.5</v>
      </c>
      <c r="I6583">
        <v>15.15</v>
      </c>
      <c r="K6583" s="2">
        <v>3.80155308064704E-5</v>
      </c>
      <c r="L6583" s="2">
        <v>2.1183128780799799E-5</v>
      </c>
      <c r="N6583">
        <f t="shared" si="513"/>
        <v>2.6610871564529279E-5</v>
      </c>
      <c r="O6583" s="2">
        <f t="shared" si="514"/>
        <v>6.3549386342399408E-6</v>
      </c>
      <c r="Q6583">
        <f>N6583+O6583</f>
        <v>3.296581019876922E-5</v>
      </c>
      <c r="S6583">
        <f>IF(H6583&gt;$B$5,$B$5,($B$3 - $B$5)*(($B$5-H6583)/($B$5-$B$6))^(1/$B$2)+$B$5)</f>
        <v>28.666666666666668</v>
      </c>
      <c r="T6583">
        <f>K6583*S6583</f>
        <v>1.0897785497854849E-3</v>
      </c>
      <c r="U6583" s="3">
        <f>S6583*N6583/Q6583+$B$7*O6583/Q6583</f>
        <v>33.743038712713521</v>
      </c>
      <c r="V6583">
        <f>IF(U6583-H6583&lt;=10,10,U6583-H6583)</f>
        <v>20.243038712713521</v>
      </c>
      <c r="X6583">
        <f t="shared" si="515"/>
        <v>0</v>
      </c>
      <c r="Y6583">
        <f t="shared" si="516"/>
        <v>1</v>
      </c>
      <c r="AA6583">
        <f>((Y6583*V6583)+H6583+273)/(Y6583*V6583)</f>
        <v>15.153013491006437</v>
      </c>
      <c r="AB6583">
        <f t="shared" si="517"/>
        <v>2.175528334237607E-6</v>
      </c>
      <c r="AD6583">
        <f>AA6583*$C$28</f>
        <v>8.5429168206345665</v>
      </c>
      <c r="AF6583">
        <f>(Q6583-X6583)/AD6583+X6583</f>
        <v>3.8588471468133201E-6</v>
      </c>
      <c r="AH6583">
        <f>Q6583/AF6583</f>
        <v>8.5429168206345665</v>
      </c>
      <c r="AK6583" s="2"/>
      <c r="AL6583" s="2"/>
      <c r="AT6583" s="1"/>
    </row>
    <row r="6584" spans="6:46" x14ac:dyDescent="0.35">
      <c r="F6584" s="4">
        <v>44471.25</v>
      </c>
      <c r="H6584">
        <v>13.7</v>
      </c>
      <c r="I6584">
        <v>15.15</v>
      </c>
      <c r="K6584" s="2">
        <v>3.7649996856408202E-5</v>
      </c>
      <c r="L6584" s="2">
        <v>4.6289198491708601E-5</v>
      </c>
      <c r="N6584">
        <f t="shared" si="513"/>
        <v>2.6354997799485741E-5</v>
      </c>
      <c r="O6584" s="2">
        <f t="shared" si="514"/>
        <v>1.3886759547512582E-5</v>
      </c>
      <c r="Q6584">
        <f>N6584+O6584</f>
        <v>4.0241757346998323E-5</v>
      </c>
      <c r="S6584">
        <f>IF(H6584&gt;$B$5,$B$5,($B$3 - $B$5)*(($B$5-H6584)/($B$5-$B$6))^(1/$B$2)+$B$5)</f>
        <v>28.4</v>
      </c>
      <c r="T6584">
        <f>K6584*S6584</f>
        <v>1.069259910721993E-3</v>
      </c>
      <c r="U6584" s="3">
        <f>S6584*N6584/Q6584+$B$7*O6584/Q6584</f>
        <v>37.579216523241314</v>
      </c>
      <c r="V6584">
        <f>IF(U6584-H6584&lt;=10,10,U6584-H6584)</f>
        <v>23.879216523241315</v>
      </c>
      <c r="X6584">
        <f t="shared" si="515"/>
        <v>0</v>
      </c>
      <c r="Y6584">
        <f t="shared" si="516"/>
        <v>1</v>
      </c>
      <c r="AA6584">
        <f>((Y6584*V6584)+H6584+273)/(Y6584*V6584)</f>
        <v>13.006256558750946</v>
      </c>
      <c r="AB6584">
        <f t="shared" si="517"/>
        <v>3.0940307201554183E-6</v>
      </c>
      <c r="AD6584">
        <f>AA6584*$C$28</f>
        <v>7.3326251570480387</v>
      </c>
      <c r="AF6584">
        <f>(Q6584-X6584)/AD6584+X6584</f>
        <v>5.4880423429688603E-6</v>
      </c>
      <c r="AH6584">
        <f>Q6584/AF6584</f>
        <v>7.3326251570480379</v>
      </c>
      <c r="AK6584" s="2"/>
      <c r="AL6584" s="2"/>
      <c r="AT6584" s="1"/>
    </row>
    <row r="6585" spans="6:46" x14ac:dyDescent="0.35">
      <c r="F6585" s="4">
        <v>44471.291666666664</v>
      </c>
      <c r="H6585">
        <v>12.8</v>
      </c>
      <c r="I6585">
        <v>15.15</v>
      </c>
      <c r="K6585" s="2">
        <v>3.43601913058482E-5</v>
      </c>
      <c r="L6585">
        <v>1.03562097738711E-4</v>
      </c>
      <c r="N6585">
        <f t="shared" si="513"/>
        <v>2.4052133914093738E-5</v>
      </c>
      <c r="O6585" s="2">
        <f t="shared" si="514"/>
        <v>3.1068629321613303E-5</v>
      </c>
      <c r="Q6585">
        <f>N6585+O6585</f>
        <v>5.5120763235707044E-5</v>
      </c>
      <c r="S6585">
        <f>IF(H6585&gt;$B$5,$B$5,($B$3 - $B$5)*(($B$5-H6585)/($B$5-$B$6))^(1/$B$2)+$B$5)</f>
        <v>29.599999999999998</v>
      </c>
      <c r="T6585">
        <f>K6585*S6585</f>
        <v>1.0170616626531067E-3</v>
      </c>
      <c r="U6585" s="3">
        <f>S6585*N6585/Q6585+$B$7*O6585/Q6585</f>
        <v>43.916622964643082</v>
      </c>
      <c r="V6585">
        <f>IF(U6585-H6585&lt;=10,10,U6585-H6585)</f>
        <v>31.116622964643081</v>
      </c>
      <c r="X6585">
        <f t="shared" si="515"/>
        <v>0</v>
      </c>
      <c r="Y6585">
        <f t="shared" si="516"/>
        <v>1</v>
      </c>
      <c r="AA6585">
        <f>((Y6585*V6585)+H6585+273)/(Y6585*V6585)</f>
        <v>10.184801330296873</v>
      </c>
      <c r="AB6585">
        <f t="shared" si="517"/>
        <v>5.4120607214731352E-6</v>
      </c>
      <c r="AD6585">
        <f>AA6585*$C$28</f>
        <v>5.7419542753693911</v>
      </c>
      <c r="AF6585">
        <f>(Q6585-X6585)/AD6585+X6585</f>
        <v>9.5996520683127559E-6</v>
      </c>
      <c r="AH6585">
        <f>Q6585/AF6585</f>
        <v>5.7419542753693911</v>
      </c>
      <c r="AK6585" s="2"/>
      <c r="AT6585" s="1"/>
    </row>
    <row r="6586" spans="6:46" x14ac:dyDescent="0.35">
      <c r="F6586" s="4">
        <v>44471.333333333336</v>
      </c>
      <c r="H6586">
        <v>13.5</v>
      </c>
      <c r="I6586">
        <v>15.15</v>
      </c>
      <c r="K6586" s="2">
        <v>3.2166987605474902E-5</v>
      </c>
      <c r="L6586">
        <v>1.8515703662547601E-4</v>
      </c>
      <c r="N6586">
        <f t="shared" si="513"/>
        <v>2.2516891323832429E-5</v>
      </c>
      <c r="O6586" s="2">
        <f t="shared" si="514"/>
        <v>5.5547110987642811E-5</v>
      </c>
      <c r="Q6586">
        <f>N6586+O6586</f>
        <v>7.8064002311475233E-5</v>
      </c>
      <c r="S6586">
        <f>IF(H6586&gt;$B$5,$B$5,($B$3 - $B$5)*(($B$5-H6586)/($B$5-$B$6))^(1/$B$2)+$B$5)</f>
        <v>28.666666666666668</v>
      </c>
      <c r="T6586">
        <f>K6586*S6586</f>
        <v>9.2212031135694718E-4</v>
      </c>
      <c r="U6586" s="3">
        <f>S6586*N6586/Q6586+$B$7*O6586/Q6586</f>
        <v>47.40437605933819</v>
      </c>
      <c r="V6586">
        <f>IF(U6586-H6586&lt;=10,10,U6586-H6586)</f>
        <v>33.90437605933819</v>
      </c>
      <c r="X6586">
        <f t="shared" si="515"/>
        <v>0</v>
      </c>
      <c r="Y6586">
        <f t="shared" si="516"/>
        <v>1</v>
      </c>
      <c r="AA6586">
        <f>((Y6586*V6586)+H6586+273)/(Y6586*V6586)</f>
        <v>9.4502366154321269</v>
      </c>
      <c r="AB6586">
        <f t="shared" si="517"/>
        <v>8.2605341525520768E-6</v>
      </c>
      <c r="AD6586">
        <f>AA6586*$C$28</f>
        <v>5.3278237618456501</v>
      </c>
      <c r="AF6586">
        <f>(Q6586-X6586)/AD6586+X6586</f>
        <v>1.4652136744934767E-5</v>
      </c>
      <c r="AH6586">
        <f>Q6586/AF6586</f>
        <v>5.3278237618456501</v>
      </c>
      <c r="AK6586" s="2"/>
      <c r="AT6586" s="1"/>
    </row>
    <row r="6587" spans="6:46" x14ac:dyDescent="0.35">
      <c r="F6587" s="4">
        <v>44471.375</v>
      </c>
      <c r="H6587">
        <v>14.2</v>
      </c>
      <c r="I6587">
        <v>15.15</v>
      </c>
      <c r="K6587" s="2">
        <v>2.8146114154790599E-5</v>
      </c>
      <c r="L6587">
        <v>2.4164432852016201E-4</v>
      </c>
      <c r="N6587">
        <f t="shared" si="513"/>
        <v>1.9702279908353418E-5</v>
      </c>
      <c r="O6587" s="2">
        <f t="shared" si="514"/>
        <v>7.2493298556048616E-5</v>
      </c>
      <c r="Q6587">
        <f>N6587+O6587</f>
        <v>9.2195578464402038E-5</v>
      </c>
      <c r="S6587">
        <f>IF(H6587&gt;$B$5,$B$5,($B$3 - $B$5)*(($B$5-H6587)/($B$5-$B$6))^(1/$B$2)+$B$5)</f>
        <v>27.733333333333334</v>
      </c>
      <c r="T6587">
        <f>K6587*S6587</f>
        <v>7.8058556589285925E-4</v>
      </c>
      <c r="U6587" s="3">
        <f>S6587*N6587/Q6587+$B$7*O6587/Q6587</f>
        <v>49.173088256701355</v>
      </c>
      <c r="V6587">
        <f>IF(U6587-H6587&lt;=10,10,U6587-H6587)</f>
        <v>34.973088256701359</v>
      </c>
      <c r="X6587">
        <f t="shared" si="515"/>
        <v>0</v>
      </c>
      <c r="Y6587">
        <f t="shared" si="516"/>
        <v>1</v>
      </c>
      <c r="AA6587">
        <f>((Y6587*V6587)+H6587+273)/(Y6587*V6587)</f>
        <v>9.2120285715679753</v>
      </c>
      <c r="AB6587">
        <f t="shared" si="517"/>
        <v>1.0008173308206476E-5</v>
      </c>
      <c r="AD6587">
        <f>AA6587*$C$28</f>
        <v>5.1935276031346902</v>
      </c>
      <c r="AF6587">
        <f>(Q6587-X6587)/AD6587+X6587</f>
        <v>1.7752014720929752E-5</v>
      </c>
      <c r="AH6587">
        <f>Q6587/AF6587</f>
        <v>5.1935276031346902</v>
      </c>
      <c r="AK6587" s="2"/>
      <c r="AT6587" s="1"/>
    </row>
    <row r="6588" spans="6:46" x14ac:dyDescent="0.35">
      <c r="F6588" s="4">
        <v>44471.416666666664</v>
      </c>
      <c r="H6588">
        <v>14.9</v>
      </c>
      <c r="I6588">
        <v>15.15</v>
      </c>
      <c r="K6588" s="2">
        <v>2.5587376504355099E-5</v>
      </c>
      <c r="L6588">
        <v>2.3693675087230301E-4</v>
      </c>
      <c r="N6588">
        <f t="shared" si="513"/>
        <v>1.7911163553048568E-5</v>
      </c>
      <c r="O6588" s="2">
        <f t="shared" si="514"/>
        <v>7.1081025261690911E-5</v>
      </c>
      <c r="Q6588">
        <f>N6588+O6588</f>
        <v>8.8992188814739483E-5</v>
      </c>
      <c r="S6588">
        <f>IF(H6588&gt;$B$5,$B$5,($B$3 - $B$5)*(($B$5-H6588)/($B$5-$B$6))^(1/$B$2)+$B$5)</f>
        <v>26.799999999999997</v>
      </c>
      <c r="T6588">
        <f>K6588*S6588</f>
        <v>6.8574169031671657E-4</v>
      </c>
      <c r="U6588" s="3">
        <f>S6588*N6588/Q6588+$B$7*O6588/Q6588</f>
        <v>49.324279255031513</v>
      </c>
      <c r="V6588">
        <f>IF(U6588-H6588&lt;=10,10,U6588-H6588)</f>
        <v>34.424279255031514</v>
      </c>
      <c r="X6588">
        <f t="shared" si="515"/>
        <v>0</v>
      </c>
      <c r="Y6588">
        <f t="shared" si="516"/>
        <v>1</v>
      </c>
      <c r="AA6588">
        <f>((Y6588*V6588)+H6588+273)/(Y6588*V6588)</f>
        <v>9.3632833055733489</v>
      </c>
      <c r="AB6588">
        <f t="shared" si="517"/>
        <v>9.5043785294596682E-6</v>
      </c>
      <c r="AD6588">
        <f>AA6588*$C$28</f>
        <v>5.278801506711825</v>
      </c>
      <c r="AF6588">
        <f>(Q6588-X6588)/AD6588+X6588</f>
        <v>1.6858407860494242E-5</v>
      </c>
      <c r="AH6588">
        <f>Q6588/AF6588</f>
        <v>5.278801506711825</v>
      </c>
      <c r="AK6588" s="2"/>
      <c r="AT6588" s="1"/>
    </row>
    <row r="6589" spans="6:46" x14ac:dyDescent="0.35">
      <c r="F6589" s="4">
        <v>44471.458333333336</v>
      </c>
      <c r="H6589">
        <v>15.1</v>
      </c>
      <c r="I6589">
        <v>15.15</v>
      </c>
      <c r="K6589" s="2">
        <v>2.33941728039818E-5</v>
      </c>
      <c r="L6589">
        <v>2.0555370874871299E-4</v>
      </c>
      <c r="N6589">
        <f t="shared" si="513"/>
        <v>1.6375920962787258E-5</v>
      </c>
      <c r="O6589" s="2">
        <f t="shared" si="514"/>
        <v>6.1666112624613901E-5</v>
      </c>
      <c r="Q6589">
        <f>N6589+O6589</f>
        <v>7.8042033587401153E-5</v>
      </c>
      <c r="S6589">
        <f>IF(H6589&gt;$B$5,$B$5,($B$3 - $B$5)*(($B$5-H6589)/($B$5-$B$6))^(1/$B$2)+$B$5)</f>
        <v>26.533333333333335</v>
      </c>
      <c r="T6589">
        <f>K6589*S6589</f>
        <v>6.2072538506565051E-4</v>
      </c>
      <c r="U6589" s="3">
        <f>S6589*N6589/Q6589+$B$7*O6589/Q6589</f>
        <v>49.026707634607298</v>
      </c>
      <c r="V6589">
        <f>IF(U6589-H6589&lt;=10,10,U6589-H6589)</f>
        <v>33.926707634607297</v>
      </c>
      <c r="X6589">
        <f t="shared" si="515"/>
        <v>0</v>
      </c>
      <c r="Y6589">
        <f t="shared" si="516"/>
        <v>1</v>
      </c>
      <c r="AA6589">
        <f>((Y6589*V6589)+H6589+273)/(Y6589*V6589)</f>
        <v>9.4918349019555475</v>
      </c>
      <c r="AB6589">
        <f t="shared" si="517"/>
        <v>8.2220175965473867E-6</v>
      </c>
      <c r="AD6589">
        <f>AA6589*$C$28</f>
        <v>5.351275908962223</v>
      </c>
      <c r="AF6589">
        <f>(Q6589-X6589)/AD6589+X6589</f>
        <v>1.4583817937082579E-5</v>
      </c>
      <c r="AH6589">
        <f>Q6589/AF6589</f>
        <v>5.351275908962223</v>
      </c>
      <c r="AK6589" s="2"/>
      <c r="AT6589" s="1"/>
    </row>
    <row r="6590" spans="6:46" x14ac:dyDescent="0.35">
      <c r="F6590" s="4">
        <v>44471.5</v>
      </c>
      <c r="H6590">
        <v>16.3</v>
      </c>
      <c r="I6590">
        <v>15.15</v>
      </c>
      <c r="K6590" s="2">
        <v>2.22975709537951E-5</v>
      </c>
      <c r="L6590">
        <v>1.9300097721656101E-4</v>
      </c>
      <c r="N6590">
        <f t="shared" si="513"/>
        <v>1.5608299667656568E-5</v>
      </c>
      <c r="O6590" s="2">
        <f t="shared" si="514"/>
        <v>5.7900293164968312E-5</v>
      </c>
      <c r="Q6590">
        <f>N6590+O6590</f>
        <v>7.3508592832624884E-5</v>
      </c>
      <c r="S6590">
        <f>IF(H6590&gt;$B$5,$B$5,($B$3 - $B$5)*(($B$5-H6590)/($B$5-$B$6))^(1/$B$2)+$B$5)</f>
        <v>24.933333333333334</v>
      </c>
      <c r="T6590">
        <f>K6590*S6590</f>
        <v>5.5595276911462449E-4</v>
      </c>
      <c r="U6590" s="3">
        <f>S6590*N6590/Q6590+$B$7*O6590/Q6590</f>
        <v>48.61585461975281</v>
      </c>
      <c r="V6590">
        <f>IF(U6590-H6590&lt;=10,10,U6590-H6590)</f>
        <v>32.315854619752812</v>
      </c>
      <c r="X6590">
        <f t="shared" si="515"/>
        <v>0</v>
      </c>
      <c r="Y6590">
        <f t="shared" si="516"/>
        <v>1</v>
      </c>
      <c r="AA6590">
        <f>((Y6590*V6590)+H6590+273)/(Y6590*V6590)</f>
        <v>9.9522620832428057</v>
      </c>
      <c r="AB6590">
        <f t="shared" si="517"/>
        <v>7.3861190770282781E-6</v>
      </c>
      <c r="AD6590">
        <f>AA6590*$C$28</f>
        <v>5.6108540525460597</v>
      </c>
      <c r="AF6590">
        <f>(Q6590-X6590)/AD6590+X6590</f>
        <v>1.3101141491867641E-5</v>
      </c>
      <c r="AH6590">
        <f>Q6590/AF6590</f>
        <v>5.6108540525460597</v>
      </c>
      <c r="AK6590" s="2"/>
      <c r="AT6590" s="1"/>
    </row>
    <row r="6591" spans="6:46" x14ac:dyDescent="0.35">
      <c r="F6591" s="4">
        <v>44471.541666666664</v>
      </c>
      <c r="H6591">
        <v>17.3</v>
      </c>
      <c r="I6591">
        <v>15.15</v>
      </c>
      <c r="K6591" s="2">
        <v>2.1932037003732899E-5</v>
      </c>
      <c r="L6591">
        <v>2.0869371157156399E-4</v>
      </c>
      <c r="N6591">
        <f t="shared" si="513"/>
        <v>1.5352425902613027E-5</v>
      </c>
      <c r="O6591" s="2">
        <f t="shared" si="514"/>
        <v>6.2608113471469208E-5</v>
      </c>
      <c r="Q6591">
        <f>N6591+O6591</f>
        <v>7.7960539374082228E-5</v>
      </c>
      <c r="S6591">
        <f>IF(H6591&gt;$B$5,$B$5,($B$3 - $B$5)*(($B$5-H6591)/($B$5-$B$6))^(1/$B$2)+$B$5)</f>
        <v>23.599999999999998</v>
      </c>
      <c r="T6591">
        <f>K6591*S6591</f>
        <v>5.1759607328809634E-4</v>
      </c>
      <c r="U6591" s="3">
        <f>S6591*N6591/Q6591+$B$7*O6591/Q6591</f>
        <v>48.81653619622967</v>
      </c>
      <c r="V6591">
        <f>IF(U6591-H6591&lt;=10,10,U6591-H6591)</f>
        <v>31.516536196229669</v>
      </c>
      <c r="X6591">
        <f t="shared" si="515"/>
        <v>0</v>
      </c>
      <c r="Y6591">
        <f t="shared" si="516"/>
        <v>1</v>
      </c>
      <c r="AA6591">
        <f>((Y6591*V6591)+H6591+273)/(Y6591*V6591)</f>
        <v>10.211037602372327</v>
      </c>
      <c r="AB6591">
        <f t="shared" si="517"/>
        <v>7.6349282423531265E-6</v>
      </c>
      <c r="AD6591">
        <f>AA6591*$C$28</f>
        <v>5.7567456757833861</v>
      </c>
      <c r="AF6591">
        <f>(Q6591-X6591)/AD6591+X6591</f>
        <v>1.3542467179336222E-5</v>
      </c>
      <c r="AH6591">
        <f>Q6591/AF6591</f>
        <v>5.7567456757833861</v>
      </c>
      <c r="AK6591" s="2"/>
      <c r="AT6591" s="1"/>
    </row>
    <row r="6592" spans="6:46" x14ac:dyDescent="0.35">
      <c r="F6592" s="4">
        <v>44471.583333333336</v>
      </c>
      <c r="H6592">
        <v>17.100000000000001</v>
      </c>
      <c r="I6592">
        <v>15.15</v>
      </c>
      <c r="K6592" s="2">
        <v>2.1932037003732899E-5</v>
      </c>
      <c r="L6592">
        <v>1.9457219192119501E-4</v>
      </c>
      <c r="N6592">
        <f t="shared" si="513"/>
        <v>1.5352425902613027E-5</v>
      </c>
      <c r="O6592" s="2">
        <f t="shared" si="514"/>
        <v>5.8371657576358512E-5</v>
      </c>
      <c r="Q6592">
        <f>N6592+O6592</f>
        <v>7.3724083478971539E-5</v>
      </c>
      <c r="S6592">
        <f>IF(H6592&gt;$B$5,$B$5,($B$3 - $B$5)*(($B$5-H6592)/($B$5-$B$6))^(1/$B$2)+$B$5)</f>
        <v>23.866666666666664</v>
      </c>
      <c r="T6592">
        <f>K6592*S6592</f>
        <v>5.2344461648909173E-4</v>
      </c>
      <c r="U6592" s="3">
        <f>S6592*N6592/Q6592+$B$7*O6592/Q6592</f>
        <v>48.516742826139236</v>
      </c>
      <c r="V6592">
        <f>IF(U6592-H6592&lt;=10,10,U6592-H6592)</f>
        <v>31.416742826139235</v>
      </c>
      <c r="X6592">
        <f t="shared" si="515"/>
        <v>0</v>
      </c>
      <c r="Y6592">
        <f t="shared" si="516"/>
        <v>1</v>
      </c>
      <c r="AA6592">
        <f>((Y6592*V6592)+H6592+273)/(Y6592*V6592)</f>
        <v>10.233929869987419</v>
      </c>
      <c r="AB6592">
        <f t="shared" si="517"/>
        <v>7.2038878920969364E-6</v>
      </c>
      <c r="AD6592">
        <f>AA6592*$C$28</f>
        <v>5.7696518042038161</v>
      </c>
      <c r="AF6592">
        <f>(Q6592-X6592)/AD6592+X6592</f>
        <v>1.2777908612310982E-5</v>
      </c>
      <c r="AH6592">
        <f>Q6592/AF6592</f>
        <v>5.7696518042038161</v>
      </c>
      <c r="AK6592" s="2"/>
      <c r="AT6592" s="1"/>
    </row>
    <row r="6593" spans="6:46" x14ac:dyDescent="0.35">
      <c r="F6593" s="4">
        <v>44471.625</v>
      </c>
      <c r="H6593">
        <v>17.5</v>
      </c>
      <c r="I6593">
        <v>15.15</v>
      </c>
      <c r="K6593" s="2">
        <v>2.22975709537951E-5</v>
      </c>
      <c r="L6593">
        <v>1.9300219050976899E-4</v>
      </c>
      <c r="N6593">
        <f t="shared" si="513"/>
        <v>1.5608299667656568E-5</v>
      </c>
      <c r="O6593" s="2">
        <f t="shared" si="514"/>
        <v>5.7900657152930703E-5</v>
      </c>
      <c r="Q6593">
        <f>N6593+O6593</f>
        <v>7.3508956820587267E-5</v>
      </c>
      <c r="S6593">
        <f>IF(H6593&gt;$B$5,$B$5,($B$3 - $B$5)*(($B$5-H6593)/($B$5-$B$6))^(1/$B$2)+$B$5)</f>
        <v>23.333333333333332</v>
      </c>
      <c r="T6593">
        <f>K6593*S6593</f>
        <v>5.2027665558855227E-4</v>
      </c>
      <c r="U6593" s="3">
        <f>S6593*N6593/Q6593+$B$7*O6593/Q6593</f>
        <v>48.276155121947006</v>
      </c>
      <c r="V6593">
        <f>IF(U6593-H6593&lt;=10,10,U6593-H6593)</f>
        <v>30.776155121947006</v>
      </c>
      <c r="X6593">
        <f t="shared" si="515"/>
        <v>0</v>
      </c>
      <c r="Y6593">
        <f t="shared" si="516"/>
        <v>1</v>
      </c>
      <c r="AA6593">
        <f>((Y6593*V6593)+H6593+273)/(Y6593*V6593)</f>
        <v>10.439125805316708</v>
      </c>
      <c r="AB6593">
        <f t="shared" si="517"/>
        <v>7.0416774537910755E-6</v>
      </c>
      <c r="AD6593">
        <f>AA6593*$C$28</f>
        <v>5.8853365033886247</v>
      </c>
      <c r="AF6593">
        <f>(Q6593-X6593)/AD6593+X6593</f>
        <v>1.2490187566719883E-5</v>
      </c>
      <c r="AH6593">
        <f>Q6593/AF6593</f>
        <v>5.8853365033886247</v>
      </c>
      <c r="AK6593" s="2"/>
      <c r="AT6593" s="1"/>
    </row>
    <row r="6594" spans="6:46" x14ac:dyDescent="0.35">
      <c r="F6594" s="4">
        <v>44471.666666666664</v>
      </c>
      <c r="H6594">
        <v>17.3</v>
      </c>
      <c r="I6594">
        <v>15.15</v>
      </c>
      <c r="K6594" s="2">
        <v>2.41252407041062E-5</v>
      </c>
      <c r="L6594">
        <v>2.1026249968978099E-4</v>
      </c>
      <c r="N6594">
        <f t="shared" ref="N6594:N6657" si="518">$C$13*K6594</f>
        <v>1.688766849287434E-5</v>
      </c>
      <c r="O6594" s="2">
        <f t="shared" ref="O6594:O6657" si="519">$C$14*L6594</f>
        <v>6.3078749906934301E-5</v>
      </c>
      <c r="Q6594">
        <f>N6594+O6594</f>
        <v>7.9966418399808641E-5</v>
      </c>
      <c r="S6594">
        <f>IF(H6594&gt;$B$5,$B$5,($B$3 - $B$5)*(($B$5-H6594)/($B$5-$B$6))^(1/$B$2)+$B$5)</f>
        <v>23.599999999999998</v>
      </c>
      <c r="T6594">
        <f>K6594*S6594</f>
        <v>5.6935568061690627E-4</v>
      </c>
      <c r="U6594" s="3">
        <f>S6594*N6594/Q6594+$B$7*O6594/Q6594</f>
        <v>48.368806540452447</v>
      </c>
      <c r="V6594">
        <f>IF(U6594-H6594&lt;=10,10,U6594-H6594)</f>
        <v>31.068806540452446</v>
      </c>
      <c r="X6594">
        <f t="shared" ref="X6594:X6657" si="520">IF(Q6594-$C$20&lt;=0,0,Q6594-$C$20)</f>
        <v>0</v>
      </c>
      <c r="Y6594">
        <f t="shared" ref="Y6594:Y6657" si="521">1-(X6594/Q6594)</f>
        <v>1</v>
      </c>
      <c r="AA6594">
        <f>((Y6594*V6594)+H6594+273)/(Y6594*V6594)</f>
        <v>10.343777000961442</v>
      </c>
      <c r="AB6594">
        <f t="shared" ref="AB6594:AB6657" si="522">(Q6594-X6594)/AA6594</f>
        <v>7.7308722328773966E-6</v>
      </c>
      <c r="AD6594">
        <f>AA6594*$C$28</f>
        <v>5.8315810635853502</v>
      </c>
      <c r="AF6594">
        <f>(Q6594-X6594)/AD6594+X6594</f>
        <v>1.3712647998524776E-5</v>
      </c>
      <c r="AH6594">
        <f>Q6594/AF6594</f>
        <v>5.8315810635853502</v>
      </c>
      <c r="AK6594" s="2"/>
      <c r="AT6594" s="1"/>
    </row>
    <row r="6595" spans="6:46" x14ac:dyDescent="0.35">
      <c r="F6595" s="4">
        <v>44471.708333333336</v>
      </c>
      <c r="H6595">
        <v>17</v>
      </c>
      <c r="I6595">
        <v>15.15</v>
      </c>
      <c r="K6595" s="2">
        <v>2.7049512304603899E-5</v>
      </c>
      <c r="L6595">
        <v>2.55767061463739E-4</v>
      </c>
      <c r="N6595">
        <f t="shared" si="518"/>
        <v>1.8934658613222728E-5</v>
      </c>
      <c r="O6595" s="2">
        <f t="shared" si="519"/>
        <v>7.6730118439121716E-5</v>
      </c>
      <c r="Q6595">
        <f>N6595+O6595</f>
        <v>9.566477705234445E-5</v>
      </c>
      <c r="S6595">
        <f>IF(H6595&gt;$B$5,$B$5,($B$3 - $B$5)*(($B$5-H6595)/($B$5-$B$6))^(1/$B$2)+$B$5)</f>
        <v>24</v>
      </c>
      <c r="T6595">
        <f>K6595*S6595</f>
        <v>6.4918829531049359E-4</v>
      </c>
      <c r="U6595" s="3">
        <f>S6595*N6595/Q6595+$B$7*O6595/Q6595</f>
        <v>48.864257722685828</v>
      </c>
      <c r="V6595">
        <f>IF(U6595-H6595&lt;=10,10,U6595-H6595)</f>
        <v>31.864257722685828</v>
      </c>
      <c r="X6595">
        <f t="shared" si="520"/>
        <v>0</v>
      </c>
      <c r="Y6595">
        <f t="shared" si="521"/>
        <v>1</v>
      </c>
      <c r="AA6595">
        <f>((Y6595*V6595)+H6595+273)/(Y6595*V6595)</f>
        <v>10.101106403414942</v>
      </c>
      <c r="AB6595">
        <f t="shared" si="522"/>
        <v>9.4707226348989336E-6</v>
      </c>
      <c r="AD6595">
        <f>AA6595*$C$28</f>
        <v>5.6947690208267359</v>
      </c>
      <c r="AF6595">
        <f>(Q6595-X6595)/AD6595+X6595</f>
        <v>1.6798710659287874E-5</v>
      </c>
      <c r="AH6595">
        <f>Q6595/AF6595</f>
        <v>5.6947690208267359</v>
      </c>
      <c r="AK6595" s="2"/>
      <c r="AT6595" s="1"/>
    </row>
    <row r="6596" spans="6:46" x14ac:dyDescent="0.35">
      <c r="F6596" s="4">
        <v>44471.75</v>
      </c>
      <c r="H6596">
        <v>16.899999999999999</v>
      </c>
      <c r="I6596">
        <v>15.15</v>
      </c>
      <c r="K6596" s="2">
        <v>2.8877182054914999E-5</v>
      </c>
      <c r="L6596">
        <v>2.8558131546911099E-4</v>
      </c>
      <c r="N6596">
        <f t="shared" si="518"/>
        <v>2.0214027438440497E-5</v>
      </c>
      <c r="O6596" s="2">
        <f t="shared" si="519"/>
        <v>8.5674394640733307E-5</v>
      </c>
      <c r="Q6596">
        <f>N6596+O6596</f>
        <v>1.058884220791738E-4</v>
      </c>
      <c r="S6596">
        <f>IF(H6596&gt;$B$5,$B$5,($B$3 - $B$5)*(($B$5-H6596)/($B$5-$B$6))^(1/$B$2)+$B$5)</f>
        <v>24.133333333333333</v>
      </c>
      <c r="T6596">
        <f>K6596*S6596</f>
        <v>6.9690266025861525E-4</v>
      </c>
      <c r="U6596" s="3">
        <f>S6596*N6596/Q6596+$B$7*O6596/Q6596</f>
        <v>49.107574419546353</v>
      </c>
      <c r="V6596">
        <f>IF(U6596-H6596&lt;=10,10,U6596-H6596)</f>
        <v>32.207574419546354</v>
      </c>
      <c r="X6596">
        <f t="shared" si="520"/>
        <v>0</v>
      </c>
      <c r="Y6596">
        <f t="shared" si="521"/>
        <v>1</v>
      </c>
      <c r="AA6596">
        <f>((Y6596*V6596)+H6596+273)/(Y6596*V6596)</f>
        <v>10.000988283801449</v>
      </c>
      <c r="AB6596">
        <f t="shared" si="522"/>
        <v>1.058779583320588E-5</v>
      </c>
      <c r="AD6596">
        <f>AA6596*$C$28</f>
        <v>5.6383247519290647</v>
      </c>
      <c r="AF6596">
        <f>(Q6596-X6596)/AD6596+X6596</f>
        <v>1.8780121177473102E-5</v>
      </c>
      <c r="AH6596">
        <f>Q6596/AF6596</f>
        <v>5.6383247519290647</v>
      </c>
      <c r="AK6596" s="2"/>
      <c r="AT6596" s="1"/>
    </row>
    <row r="6597" spans="6:46" x14ac:dyDescent="0.35">
      <c r="F6597" s="4">
        <v>44471.791666666664</v>
      </c>
      <c r="H6597">
        <v>16.3</v>
      </c>
      <c r="I6597">
        <v>15.15</v>
      </c>
      <c r="K6597" s="2">
        <v>3.10703857552883E-5</v>
      </c>
      <c r="L6597">
        <v>2.5890585099338202E-4</v>
      </c>
      <c r="N6597">
        <f t="shared" si="518"/>
        <v>2.174927002870181E-5</v>
      </c>
      <c r="O6597" s="2">
        <f t="shared" si="519"/>
        <v>7.7671755298014611E-5</v>
      </c>
      <c r="Q6597">
        <f>N6597+O6597</f>
        <v>9.9421025326716428E-5</v>
      </c>
      <c r="S6597">
        <f>IF(H6597&gt;$B$5,$B$5,($B$3 - $B$5)*(($B$5-H6597)/($B$5-$B$6))^(1/$B$2)+$B$5)</f>
        <v>24.933333333333334</v>
      </c>
      <c r="T6597">
        <f>K6597*S6597</f>
        <v>7.7468828483185498E-4</v>
      </c>
      <c r="U6597" s="3">
        <f>S6597*N6597/Q6597+$B$7*O6597/Q6597</f>
        <v>48.422638219155658</v>
      </c>
      <c r="V6597">
        <f>IF(U6597-H6597&lt;=10,10,U6597-H6597)</f>
        <v>32.122638219155661</v>
      </c>
      <c r="X6597">
        <f t="shared" si="520"/>
        <v>0</v>
      </c>
      <c r="Y6597">
        <f t="shared" si="521"/>
        <v>1</v>
      </c>
      <c r="AA6597">
        <f>((Y6597*V6597)+H6597+273)/(Y6597*V6597)</f>
        <v>10.006109586213315</v>
      </c>
      <c r="AB6597">
        <f t="shared" si="522"/>
        <v>9.9360320282421624E-6</v>
      </c>
      <c r="AD6597">
        <f>AA6597*$C$28</f>
        <v>5.6412120231998149</v>
      </c>
      <c r="AF6597">
        <f>(Q6597-X6597)/AD6597+X6597</f>
        <v>1.7624054000778847E-5</v>
      </c>
      <c r="AH6597">
        <f>Q6597/AF6597</f>
        <v>5.6412120231998149</v>
      </c>
      <c r="AK6597" s="2"/>
      <c r="AT6597" s="1"/>
    </row>
    <row r="6598" spans="6:46" x14ac:dyDescent="0.35">
      <c r="F6598" s="4">
        <v>44471.833333333336</v>
      </c>
      <c r="H6598">
        <v>15.7</v>
      </c>
      <c r="I6598">
        <v>15.15</v>
      </c>
      <c r="K6598" s="2">
        <v>3.2166987605474902E-5</v>
      </c>
      <c r="L6598">
        <v>1.9614098003941101E-4</v>
      </c>
      <c r="N6598">
        <f t="shared" si="518"/>
        <v>2.2516891323832429E-5</v>
      </c>
      <c r="O6598" s="2">
        <f t="shared" si="519"/>
        <v>5.8842294011823314E-5</v>
      </c>
      <c r="Q6598">
        <f>N6598+O6598</f>
        <v>8.1359185335655736E-5</v>
      </c>
      <c r="S6598">
        <f>IF(H6598&gt;$B$5,$B$5,($B$3 - $B$5)*(($B$5-H6598)/($B$5-$B$6))^(1/$B$2)+$B$5)</f>
        <v>25.733333333333334</v>
      </c>
      <c r="T6598">
        <f>K6598*S6598</f>
        <v>8.2776381438088751E-4</v>
      </c>
      <c r="U6598" s="3">
        <f>S6598*N6598/Q6598+$B$7*O6598/Q6598</f>
        <v>46.900184963438214</v>
      </c>
      <c r="V6598">
        <f>IF(U6598-H6598&lt;=10,10,U6598-H6598)</f>
        <v>31.200184963438215</v>
      </c>
      <c r="X6598">
        <f t="shared" si="520"/>
        <v>0</v>
      </c>
      <c r="Y6598">
        <f t="shared" si="521"/>
        <v>1</v>
      </c>
      <c r="AA6598">
        <f>((Y6598*V6598)+H6598+273)/(Y6598*V6598)</f>
        <v>10.25315027261254</v>
      </c>
      <c r="AB6598">
        <f t="shared" si="522"/>
        <v>7.9350427110169634E-6</v>
      </c>
      <c r="AD6598">
        <f>AA6598*$C$28</f>
        <v>5.7804878204842058</v>
      </c>
      <c r="AF6598">
        <f>(Q6598-X6598)/AD6598+X6598</f>
        <v>1.4074795737367481E-5</v>
      </c>
      <c r="AH6598">
        <f>Q6598/AF6598</f>
        <v>5.7804878204842058</v>
      </c>
      <c r="AK6598" s="2"/>
      <c r="AT6598" s="1"/>
    </row>
    <row r="6599" spans="6:46" x14ac:dyDescent="0.35">
      <c r="F6599" s="4">
        <v>44471.875</v>
      </c>
      <c r="H6599">
        <v>16.100000000000001</v>
      </c>
      <c r="I6599">
        <v>15.15</v>
      </c>
      <c r="K6599" s="2">
        <v>3.28980555055994E-5</v>
      </c>
      <c r="L6599">
        <v>1.3180610767401599E-4</v>
      </c>
      <c r="N6599">
        <f t="shared" si="518"/>
        <v>2.3028638853919578E-5</v>
      </c>
      <c r="O6599" s="2">
        <f t="shared" si="519"/>
        <v>3.9541832302204804E-5</v>
      </c>
      <c r="Q6599">
        <f>N6599+O6599</f>
        <v>6.2570471156124388E-5</v>
      </c>
      <c r="S6599">
        <f>IF(H6599&gt;$B$5,$B$5,($B$3 - $B$5)*(($B$5-H6599)/($B$5-$B$6))^(1/$B$2)+$B$5)</f>
        <v>25.199999999999996</v>
      </c>
      <c r="T6599">
        <f>K6599*S6599</f>
        <v>8.2903099874110471E-4</v>
      </c>
      <c r="U6599" s="3">
        <f>S6599*N6599/Q6599+$B$7*O6599/Q6599</f>
        <v>44.032311485485216</v>
      </c>
      <c r="V6599">
        <f>IF(U6599-H6599&lt;=10,10,U6599-H6599)</f>
        <v>27.932311485485215</v>
      </c>
      <c r="X6599">
        <f t="shared" si="520"/>
        <v>0</v>
      </c>
      <c r="Y6599">
        <f t="shared" si="521"/>
        <v>1</v>
      </c>
      <c r="AA6599">
        <f>((Y6599*V6599)+H6599+273)/(Y6599*V6599)</f>
        <v>11.350020625762687</v>
      </c>
      <c r="AB6599">
        <f t="shared" si="522"/>
        <v>5.5128068238131371E-6</v>
      </c>
      <c r="AD6599">
        <f>AA6599*$C$28</f>
        <v>6.3988778321834161</v>
      </c>
      <c r="AF6599">
        <f>(Q6599-X6599)/AD6599+X6599</f>
        <v>9.7783506416427678E-6</v>
      </c>
      <c r="AH6599">
        <f>Q6599/AF6599</f>
        <v>6.3988778321834161</v>
      </c>
      <c r="AK6599" s="2"/>
      <c r="AT6599" s="1"/>
    </row>
    <row r="6600" spans="6:46" x14ac:dyDescent="0.35">
      <c r="F6600" s="4">
        <v>44471.916666666664</v>
      </c>
      <c r="H6600">
        <v>16.3</v>
      </c>
      <c r="I6600">
        <v>15.15</v>
      </c>
      <c r="K6600" s="2">
        <v>3.3629123405723797E-5</v>
      </c>
      <c r="L6600" s="2">
        <v>8.7870819335558097E-5</v>
      </c>
      <c r="N6600">
        <f t="shared" si="518"/>
        <v>2.3540386384006657E-5</v>
      </c>
      <c r="O6600" s="2">
        <f t="shared" si="519"/>
        <v>2.6361245800667432E-5</v>
      </c>
      <c r="Q6600">
        <f>N6600+O6600</f>
        <v>4.9901632184674085E-5</v>
      </c>
      <c r="S6600">
        <f>IF(H6600&gt;$B$5,$B$5,($B$3 - $B$5)*(($B$5-H6600)/($B$5-$B$6))^(1/$B$2)+$B$5)</f>
        <v>24.933333333333334</v>
      </c>
      <c r="T6600">
        <f>K6600*S6600</f>
        <v>8.3848614358271337E-4</v>
      </c>
      <c r="U6600" s="3">
        <f>S6600*N6600/Q6600+$B$7*O6600/Q6600</f>
        <v>40.816476944218223</v>
      </c>
      <c r="V6600">
        <f>IF(U6600-H6600&lt;=10,10,U6600-H6600)</f>
        <v>24.516476944218223</v>
      </c>
      <c r="X6600">
        <f t="shared" si="520"/>
        <v>0</v>
      </c>
      <c r="Y6600">
        <f t="shared" si="521"/>
        <v>1</v>
      </c>
      <c r="AA6600">
        <f>((Y6600*V6600)+H6600+273)/(Y6600*V6600)</f>
        <v>12.800227278096997</v>
      </c>
      <c r="AB6600">
        <f t="shared" si="522"/>
        <v>3.8984957923413475E-6</v>
      </c>
      <c r="AD6600">
        <f>AA6600*$C$28</f>
        <v>7.2164706371377578</v>
      </c>
      <c r="AF6600">
        <f>(Q6600-X6600)/AD6600+X6600</f>
        <v>6.9149636565924396E-6</v>
      </c>
      <c r="AH6600">
        <f>Q6600/AF6600</f>
        <v>7.2164706371377578</v>
      </c>
      <c r="AK6600" s="2"/>
      <c r="AL6600" s="2"/>
      <c r="AT6600" s="1"/>
    </row>
    <row r="6601" spans="6:46" x14ac:dyDescent="0.35">
      <c r="F6601" s="4">
        <v>44471.958333333336</v>
      </c>
      <c r="H6601">
        <v>17.600000000000001</v>
      </c>
      <c r="I6601">
        <v>15.15</v>
      </c>
      <c r="K6601" s="2">
        <v>3.3629123405723797E-5</v>
      </c>
      <c r="L6601" s="2">
        <v>7.2179540932405098E-5</v>
      </c>
      <c r="N6601">
        <f t="shared" si="518"/>
        <v>2.3540386384006657E-5</v>
      </c>
      <c r="O6601" s="2">
        <f t="shared" si="519"/>
        <v>2.1653862279721534E-5</v>
      </c>
      <c r="Q6601">
        <f>N6601+O6601</f>
        <v>4.5194248663728187E-5</v>
      </c>
      <c r="S6601">
        <f>IF(H6601&gt;$B$5,$B$5,($B$3 - $B$5)*(($B$5-H6601)/($B$5-$B$6))^(1/$B$2)+$B$5)</f>
        <v>23.2</v>
      </c>
      <c r="T6601">
        <f>K6601*S6601</f>
        <v>7.8019566301279204E-4</v>
      </c>
      <c r="U6601" s="3">
        <f>S6601*N6601/Q6601+$B$7*O6601/Q6601</f>
        <v>38.436293131426538</v>
      </c>
      <c r="V6601">
        <f>IF(U6601-H6601&lt;=10,10,U6601-H6601)</f>
        <v>20.836293131426537</v>
      </c>
      <c r="X6601">
        <f t="shared" si="520"/>
        <v>0</v>
      </c>
      <c r="Y6601">
        <f t="shared" si="521"/>
        <v>1</v>
      </c>
      <c r="AA6601">
        <f>((Y6601*V6601)+H6601+273)/(Y6601*V6601)</f>
        <v>14.946818571183362</v>
      </c>
      <c r="AB6601">
        <f t="shared" si="522"/>
        <v>3.0236701173894084E-6</v>
      </c>
      <c r="AD6601">
        <f>AA6601*$C$28</f>
        <v>8.4266689172105114</v>
      </c>
      <c r="AF6601">
        <f>(Q6601-X6601)/AD6601+X6601</f>
        <v>5.3632401020792549E-6</v>
      </c>
      <c r="AH6601">
        <f>Q6601/AF6601</f>
        <v>8.4266689172105114</v>
      </c>
      <c r="AK6601" s="2"/>
      <c r="AL6601" s="2"/>
      <c r="AT6601" s="1"/>
    </row>
    <row r="6602" spans="6:46" x14ac:dyDescent="0.35">
      <c r="F6602" s="4">
        <v>44472</v>
      </c>
      <c r="H6602">
        <v>18.600000000000001</v>
      </c>
      <c r="I6602">
        <v>16.516666666666701</v>
      </c>
      <c r="K6602" s="2">
        <v>1.6083493802737498E-5</v>
      </c>
      <c r="L6602" s="2">
        <v>5.17810488693555E-5</v>
      </c>
      <c r="N6602">
        <f t="shared" si="518"/>
        <v>1.1258445661916248E-5</v>
      </c>
      <c r="O6602" s="2">
        <f t="shared" si="519"/>
        <v>1.5534314660806651E-5</v>
      </c>
      <c r="Q6602">
        <f>N6602+O6602</f>
        <v>2.67927603227229E-5</v>
      </c>
      <c r="S6602">
        <f>IF(H6602&gt;$B$5,$B$5,($B$3 - $B$5)*(($B$5-H6602)/($B$5-$B$6))^(1/$B$2)+$B$5)</f>
        <v>21.866666666666664</v>
      </c>
      <c r="T6602">
        <f>K6602*S6602</f>
        <v>3.5169239781985992E-4</v>
      </c>
      <c r="U6602" s="3">
        <f>S6602*N6602/Q6602+$B$7*O6602/Q6602</f>
        <v>41.077215320919152</v>
      </c>
      <c r="V6602">
        <f>IF(U6602-H6602&lt;=10,10,U6602-H6602)</f>
        <v>22.47721532091915</v>
      </c>
      <c r="X6602">
        <f t="shared" si="520"/>
        <v>0</v>
      </c>
      <c r="Y6602">
        <f t="shared" si="521"/>
        <v>1</v>
      </c>
      <c r="AA6602">
        <f>((Y6602*V6602)+H6602+273)/(Y6602*V6602)</f>
        <v>13.973137278647368</v>
      </c>
      <c r="AB6602">
        <f t="shared" si="522"/>
        <v>1.9174477276241647E-6</v>
      </c>
      <c r="AD6602">
        <f>AA6602*$C$28</f>
        <v>7.8777300347314663</v>
      </c>
      <c r="AF6602">
        <f>(Q6602-X6602)/AD6602+X6602</f>
        <v>3.4010762243182409E-6</v>
      </c>
      <c r="AH6602">
        <f>Q6602/AF6602</f>
        <v>7.8777300347314663</v>
      </c>
      <c r="AK6602" s="2"/>
      <c r="AL6602" s="2"/>
      <c r="AT6602" s="1"/>
    </row>
    <row r="6603" spans="6:46" x14ac:dyDescent="0.35">
      <c r="F6603" s="4">
        <v>44472.041666666664</v>
      </c>
      <c r="H6603">
        <v>17.7</v>
      </c>
      <c r="I6603">
        <v>16.516666666666701</v>
      </c>
      <c r="K6603" s="2">
        <v>1.6083493802737498E-5</v>
      </c>
      <c r="L6603" s="2">
        <v>3.6089770466202603E-5</v>
      </c>
      <c r="N6603">
        <f t="shared" si="518"/>
        <v>1.1258445661916248E-5</v>
      </c>
      <c r="O6603" s="2">
        <f t="shared" si="519"/>
        <v>1.0826931139860782E-5</v>
      </c>
      <c r="Q6603">
        <f>N6603+O6603</f>
        <v>2.2085376801777032E-5</v>
      </c>
      <c r="S6603">
        <f>IF(H6603&gt;$B$5,$B$5,($B$3 - $B$5)*(($B$5-H6603)/($B$5-$B$6))^(1/$B$2)+$B$5)</f>
        <v>23.066666666666666</v>
      </c>
      <c r="T6603">
        <f>K6603*S6603</f>
        <v>3.7099259038314493E-4</v>
      </c>
      <c r="U6603" s="3">
        <f>S6603*N6603/Q6603+$B$7*O6603/Q6603</f>
        <v>38.721369059536961</v>
      </c>
      <c r="V6603">
        <f>IF(U6603-H6603&lt;=10,10,U6603-H6603)</f>
        <v>21.021369059536962</v>
      </c>
      <c r="X6603">
        <f t="shared" si="520"/>
        <v>0</v>
      </c>
      <c r="Y6603">
        <f t="shared" si="521"/>
        <v>1</v>
      </c>
      <c r="AA6603">
        <f>((Y6603*V6603)+H6603+273)/(Y6603*V6603)</f>
        <v>14.828785326810834</v>
      </c>
      <c r="AB6603">
        <f t="shared" si="522"/>
        <v>1.4893584548591508E-6</v>
      </c>
      <c r="AD6603">
        <f>AA6603*$C$28</f>
        <v>8.3601245173561445</v>
      </c>
      <c r="AF6603">
        <f>(Q6603-X6603)/AD6603+X6603</f>
        <v>2.6417521360987389E-6</v>
      </c>
      <c r="AH6603">
        <f>Q6603/AF6603</f>
        <v>8.3601245173561445</v>
      </c>
      <c r="AK6603" s="2"/>
      <c r="AL6603" s="2"/>
      <c r="AT6603" s="1"/>
    </row>
    <row r="6604" spans="6:46" x14ac:dyDescent="0.35">
      <c r="F6604" s="4">
        <v>44472.083333333336</v>
      </c>
      <c r="H6604">
        <v>18.7</v>
      </c>
      <c r="I6604">
        <v>16.516666666666701</v>
      </c>
      <c r="K6604" s="2">
        <v>1.6083493802737498E-5</v>
      </c>
      <c r="L6604" s="2">
        <v>2.1967765498549899E-5</v>
      </c>
      <c r="N6604">
        <f t="shared" si="518"/>
        <v>1.1258445661916248E-5</v>
      </c>
      <c r="O6604" s="2">
        <f t="shared" si="519"/>
        <v>6.5903296495649707E-6</v>
      </c>
      <c r="Q6604">
        <f>N6604+O6604</f>
        <v>1.7848775311481217E-5</v>
      </c>
      <c r="S6604">
        <f>IF(H6604&gt;$B$5,$B$5,($B$3 - $B$5)*(($B$5-H6604)/($B$5-$B$6))^(1/$B$2)+$B$5)</f>
        <v>21.733333333333334</v>
      </c>
      <c r="T6604">
        <f>K6604*S6604</f>
        <v>3.4954793197949501E-4</v>
      </c>
      <c r="U6604" s="3">
        <f>S6604*N6604/Q6604+$B$7*O6604/Q6604</f>
        <v>34.016433761770188</v>
      </c>
      <c r="V6604">
        <f>IF(U6604-H6604&lt;=10,10,U6604-H6604)</f>
        <v>15.316433761770188</v>
      </c>
      <c r="X6604">
        <f t="shared" si="520"/>
        <v>0</v>
      </c>
      <c r="Y6604">
        <f t="shared" si="521"/>
        <v>1</v>
      </c>
      <c r="AA6604">
        <f>((Y6604*V6604)+H6604+273)/(Y6604*V6604)</f>
        <v>20.044903306935787</v>
      </c>
      <c r="AB6604">
        <f t="shared" si="522"/>
        <v>8.9043958148230722E-7</v>
      </c>
      <c r="AD6604">
        <f>AA6604*$C$28</f>
        <v>11.300850601792845</v>
      </c>
      <c r="AF6604">
        <f>(Q6604-X6604)/AD6604+X6604</f>
        <v>1.579418748235603E-6</v>
      </c>
      <c r="AH6604">
        <f>Q6604/AF6604</f>
        <v>11.300850601792845</v>
      </c>
      <c r="AK6604" s="2"/>
      <c r="AL6604" s="2"/>
      <c r="AT6604" s="1"/>
    </row>
    <row r="6605" spans="6:46" x14ac:dyDescent="0.35">
      <c r="F6605" s="4">
        <v>44472.125</v>
      </c>
      <c r="H6605">
        <v>18.899999999999999</v>
      </c>
      <c r="I6605">
        <v>16.516666666666701</v>
      </c>
      <c r="K6605" s="2">
        <v>1.6814561702861898E-5</v>
      </c>
      <c r="L6605" s="2">
        <v>7.8456392015764602E-6</v>
      </c>
      <c r="N6605">
        <f t="shared" si="518"/>
        <v>1.1770193192003328E-5</v>
      </c>
      <c r="O6605" s="2">
        <f t="shared" si="519"/>
        <v>2.3536917604729385E-6</v>
      </c>
      <c r="Q6605">
        <f>N6605+O6605</f>
        <v>1.4123884952476267E-5</v>
      </c>
      <c r="S6605">
        <f>IF(H6605&gt;$B$5,$B$5,($B$3 - $B$5)*(($B$5-H6605)/($B$5-$B$6))^(1/$B$2)+$B$5)</f>
        <v>21.466666666666669</v>
      </c>
      <c r="T6605">
        <f>K6605*S6605</f>
        <v>3.6095259122143547E-4</v>
      </c>
      <c r="U6605" s="3">
        <f>S6605*N6605/Q6605+$B$7*O6605/Q6605</f>
        <v>27.054869249272762</v>
      </c>
      <c r="V6605">
        <f>IF(U6605-H6605&lt;=10,10,U6605-H6605)</f>
        <v>10</v>
      </c>
      <c r="X6605">
        <f t="shared" si="520"/>
        <v>0</v>
      </c>
      <c r="Y6605">
        <f t="shared" si="521"/>
        <v>1</v>
      </c>
      <c r="AA6605">
        <f>((Y6605*V6605)+H6605+273)/(Y6605*V6605)</f>
        <v>30.189999999999998</v>
      </c>
      <c r="AB6605">
        <f t="shared" si="522"/>
        <v>4.6783322134734244E-7</v>
      </c>
      <c r="AD6605">
        <f>AA6605*$C$28</f>
        <v>17.020420325503689</v>
      </c>
      <c r="AF6605">
        <f>(Q6605-X6605)/AD6605+X6605</f>
        <v>8.2981998577983385E-7</v>
      </c>
      <c r="AH6605">
        <f>Q6605/AF6605</f>
        <v>17.020420325503689</v>
      </c>
      <c r="AK6605" s="2"/>
      <c r="AL6605" s="2"/>
      <c r="AT6605" s="1"/>
    </row>
    <row r="6606" spans="6:46" x14ac:dyDescent="0.35">
      <c r="F6606" s="4">
        <v>44472.166666666664</v>
      </c>
      <c r="H6606">
        <v>18.3</v>
      </c>
      <c r="I6606">
        <v>16.516666666666701</v>
      </c>
      <c r="K6606" s="2">
        <v>1.7545629602986299E-5</v>
      </c>
      <c r="L6606" s="2">
        <v>7.0610510155546498E-6</v>
      </c>
      <c r="N6606">
        <f t="shared" si="518"/>
        <v>1.2281940722090408E-5</v>
      </c>
      <c r="O6606" s="2">
        <f t="shared" si="519"/>
        <v>2.1183153046663953E-6</v>
      </c>
      <c r="Q6606">
        <f>N6606+O6606</f>
        <v>1.4400256026756803E-5</v>
      </c>
      <c r="S6606">
        <f>IF(H6606&gt;$B$5,$B$5,($B$3 - $B$5)*(($B$5-H6606)/($B$5-$B$6))^(1/$B$2)+$B$5)</f>
        <v>22.266666666666666</v>
      </c>
      <c r="T6606">
        <f>K6606*S6606</f>
        <v>3.9068268582649488E-4</v>
      </c>
      <c r="U6606" s="3">
        <f>S6606*N6606/Q6606+$B$7*O6606/Q6606</f>
        <v>27.08182556689097</v>
      </c>
      <c r="V6606">
        <f>IF(U6606-H6606&lt;=10,10,U6606-H6606)</f>
        <v>10</v>
      </c>
      <c r="X6606">
        <f t="shared" si="520"/>
        <v>0</v>
      </c>
      <c r="Y6606">
        <f t="shared" si="521"/>
        <v>1</v>
      </c>
      <c r="AA6606">
        <f>((Y6606*V6606)+H6606+273)/(Y6606*V6606)</f>
        <v>30.130000000000003</v>
      </c>
      <c r="AB6606">
        <f t="shared" si="522"/>
        <v>4.7793747184722214E-7</v>
      </c>
      <c r="AD6606">
        <f>AA6606*$C$28</f>
        <v>16.986593720020743</v>
      </c>
      <c r="AF6606">
        <f>(Q6606-X6606)/AD6606+X6606</f>
        <v>8.4774241758572061E-7</v>
      </c>
      <c r="AH6606">
        <f>Q6606/AF6606</f>
        <v>16.986593720020743</v>
      </c>
      <c r="AK6606" s="2"/>
      <c r="AL6606" s="2"/>
      <c r="AT6606" s="1"/>
    </row>
    <row r="6607" spans="6:46" x14ac:dyDescent="0.35">
      <c r="F6607" s="4">
        <v>44472.208333333336</v>
      </c>
      <c r="H6607">
        <v>17.5</v>
      </c>
      <c r="I6607">
        <v>16.516666666666701</v>
      </c>
      <c r="K6607" s="2">
        <v>1.7545629602986299E-5</v>
      </c>
      <c r="L6607" s="2">
        <v>7.0610510155546498E-6</v>
      </c>
      <c r="N6607">
        <f t="shared" si="518"/>
        <v>1.2281940722090408E-5</v>
      </c>
      <c r="O6607" s="2">
        <f t="shared" si="519"/>
        <v>2.1183153046663953E-6</v>
      </c>
      <c r="Q6607">
        <f>N6607+O6607</f>
        <v>1.4400256026756803E-5</v>
      </c>
      <c r="S6607">
        <f>IF(H6607&gt;$B$5,$B$5,($B$3 - $B$5)*(($B$5-H6607)/($B$5-$B$6))^(1/$B$2)+$B$5)</f>
        <v>23.333333333333332</v>
      </c>
      <c r="T6607">
        <f>K6607*S6607</f>
        <v>4.0939802406968028E-4</v>
      </c>
      <c r="U6607" s="3">
        <f>S6607*N6607/Q6607+$B$7*O6607/Q6607</f>
        <v>27.991582778560506</v>
      </c>
      <c r="V6607">
        <f>IF(U6607-H6607&lt;=10,10,U6607-H6607)</f>
        <v>10.491582778560506</v>
      </c>
      <c r="X6607">
        <f t="shared" si="520"/>
        <v>0</v>
      </c>
      <c r="Y6607">
        <f t="shared" si="521"/>
        <v>1</v>
      </c>
      <c r="AA6607">
        <f>((Y6607*V6607)+H6607+273)/(Y6607*V6607)</f>
        <v>28.688863170734848</v>
      </c>
      <c r="AB6607">
        <f t="shared" si="522"/>
        <v>5.0194585756351357E-7</v>
      </c>
      <c r="AD6607">
        <f>AA6607*$C$28</f>
        <v>16.174114270512408</v>
      </c>
      <c r="AF6607">
        <f>(Q6607-X6607)/AD6607+X6607</f>
        <v>8.9032733328775924E-7</v>
      </c>
      <c r="AH6607">
        <f>Q6607/AF6607</f>
        <v>16.174114270512408</v>
      </c>
      <c r="AK6607" s="2"/>
      <c r="AL6607" s="2"/>
      <c r="AT6607" s="1"/>
    </row>
    <row r="6608" spans="6:46" x14ac:dyDescent="0.35">
      <c r="F6608" s="4">
        <v>44472.25</v>
      </c>
      <c r="H6608">
        <v>18.7</v>
      </c>
      <c r="I6608">
        <v>16.516666666666701</v>
      </c>
      <c r="K6608" s="2">
        <v>1.7545629602986299E-5</v>
      </c>
      <c r="L6608" s="2">
        <v>2.90287679823762E-5</v>
      </c>
      <c r="N6608">
        <f t="shared" si="518"/>
        <v>1.2281940722090408E-5</v>
      </c>
      <c r="O6608" s="2">
        <f t="shared" si="519"/>
        <v>8.7086303947128611E-6</v>
      </c>
      <c r="Q6608">
        <f>N6608+O6608</f>
        <v>2.0990571116803271E-5</v>
      </c>
      <c r="S6608">
        <f>IF(H6608&gt;$B$5,$B$5,($B$3 - $B$5)*(($B$5-H6608)/($B$5-$B$6))^(1/$B$2)+$B$5)</f>
        <v>21.733333333333334</v>
      </c>
      <c r="T6608">
        <f>K6608*S6608</f>
        <v>3.8132501670490223E-4</v>
      </c>
      <c r="U6608" s="3">
        <f>S6608*N6608/Q6608+$B$7*O6608/Q6608</f>
        <v>35.535106655841915</v>
      </c>
      <c r="V6608">
        <f>IF(U6608-H6608&lt;=10,10,U6608-H6608)</f>
        <v>16.835106655841916</v>
      </c>
      <c r="X6608">
        <f t="shared" si="520"/>
        <v>0</v>
      </c>
      <c r="Y6608">
        <f t="shared" si="521"/>
        <v>1</v>
      </c>
      <c r="AA6608">
        <f>((Y6608*V6608)+H6608+273)/(Y6608*V6608)</f>
        <v>18.326887554869025</v>
      </c>
      <c r="AB6608">
        <f t="shared" si="522"/>
        <v>1.1453429314693736E-6</v>
      </c>
      <c r="AD6608">
        <f>AA6608*$C$28</f>
        <v>10.332273250815282</v>
      </c>
      <c r="AF6608">
        <f>(Q6608-X6608)/AD6608+X6608</f>
        <v>2.031554006292563E-6</v>
      </c>
      <c r="AH6608">
        <f>Q6608/AF6608</f>
        <v>10.332273250815282</v>
      </c>
      <c r="AK6608" s="2"/>
      <c r="AL6608" s="2"/>
      <c r="AT6608" s="1"/>
    </row>
    <row r="6609" spans="6:46" x14ac:dyDescent="0.35">
      <c r="F6609" s="4">
        <v>44472.291666666664</v>
      </c>
      <c r="H6609">
        <v>18</v>
      </c>
      <c r="I6609">
        <v>16.516666666666701</v>
      </c>
      <c r="K6609" s="2">
        <v>1.7545629602986299E-5</v>
      </c>
      <c r="L6609" s="2">
        <v>8.6301545900057796E-5</v>
      </c>
      <c r="N6609">
        <f t="shared" si="518"/>
        <v>1.2281940722090408E-5</v>
      </c>
      <c r="O6609" s="2">
        <f t="shared" si="519"/>
        <v>2.5890463770017342E-5</v>
      </c>
      <c r="Q6609">
        <f>N6609+O6609</f>
        <v>3.817240449210775E-5</v>
      </c>
      <c r="S6609">
        <f>IF(H6609&gt;$B$5,$B$5,($B$3 - $B$5)*(($B$5-H6609)/($B$5-$B$6))^(1/$B$2)+$B$5)</f>
        <v>22.666666666666668</v>
      </c>
      <c r="T6609">
        <f>K6609*S6609</f>
        <v>3.9770093766768944E-4</v>
      </c>
      <c r="U6609" s="3">
        <f>S6609*N6609/Q6609+$B$7*O6609/Q6609</f>
        <v>44.59677576953019</v>
      </c>
      <c r="V6609">
        <f>IF(U6609-H6609&lt;=10,10,U6609-H6609)</f>
        <v>26.59677576953019</v>
      </c>
      <c r="X6609">
        <f t="shared" si="520"/>
        <v>0</v>
      </c>
      <c r="Y6609">
        <f t="shared" si="521"/>
        <v>1</v>
      </c>
      <c r="AA6609">
        <f>((Y6609*V6609)+H6609+273)/(Y6609*V6609)</f>
        <v>11.941175822272998</v>
      </c>
      <c r="AB6609">
        <f t="shared" si="522"/>
        <v>3.1967039980189864E-6</v>
      </c>
      <c r="AD6609">
        <f>AA6609*$C$28</f>
        <v>6.732157392375905</v>
      </c>
      <c r="AF6609">
        <f>(Q6609-X6609)/AD6609+X6609</f>
        <v>5.6701592472180733E-6</v>
      </c>
      <c r="AH6609">
        <f>Q6609/AF6609</f>
        <v>6.732157392375905</v>
      </c>
      <c r="AK6609" s="2"/>
      <c r="AL6609" s="2"/>
      <c r="AT6609" s="1"/>
    </row>
    <row r="6610" spans="6:46" x14ac:dyDescent="0.35">
      <c r="F6610" s="4">
        <v>44472.333333333336</v>
      </c>
      <c r="H6610">
        <v>18</v>
      </c>
      <c r="I6610">
        <v>16.516666666666701</v>
      </c>
      <c r="K6610" s="2">
        <v>1.64490277527997E-5</v>
      </c>
      <c r="L6610">
        <v>1.78879457566192E-4</v>
      </c>
      <c r="N6610">
        <f t="shared" si="518"/>
        <v>1.1514319426959789E-5</v>
      </c>
      <c r="O6610" s="2">
        <f t="shared" si="519"/>
        <v>5.366383726985761E-5</v>
      </c>
      <c r="Q6610">
        <f>N6610+O6610</f>
        <v>6.5178156696817406E-5</v>
      </c>
      <c r="S6610">
        <f>IF(H6610&gt;$B$5,$B$5,($B$3 - $B$5)*(($B$5-H6610)/($B$5-$B$6))^(1/$B$2)+$B$5)</f>
        <v>22.666666666666668</v>
      </c>
      <c r="T6610">
        <f>K6610*S6610</f>
        <v>3.728446290634599E-4</v>
      </c>
      <c r="U6610" s="3">
        <f>S6610*N6610/Q6610+$B$7*O6610/Q6610</f>
        <v>49.288019990038386</v>
      </c>
      <c r="V6610">
        <f>IF(U6610-H6610&lt;=10,10,U6610-H6610)</f>
        <v>31.288019990038386</v>
      </c>
      <c r="X6610">
        <f t="shared" si="520"/>
        <v>0</v>
      </c>
      <c r="Y6610">
        <f t="shared" si="521"/>
        <v>1</v>
      </c>
      <c r="AA6610">
        <f>((Y6610*V6610)+H6610+273)/(Y6610*V6610)</f>
        <v>10.300684418274145</v>
      </c>
      <c r="AB6610">
        <f t="shared" si="522"/>
        <v>6.3275559225158602E-6</v>
      </c>
      <c r="AD6610">
        <f>AA6610*$C$28</f>
        <v>5.8072864670219406</v>
      </c>
      <c r="AF6610">
        <f>(Q6610-X6610)/AD6610+X6610</f>
        <v>1.1223513265093275E-5</v>
      </c>
      <c r="AH6610">
        <f>Q6610/AF6610</f>
        <v>5.8072864670219406</v>
      </c>
      <c r="AK6610" s="2"/>
      <c r="AT6610" s="1"/>
    </row>
    <row r="6611" spans="6:46" x14ac:dyDescent="0.35">
      <c r="F6611" s="4">
        <v>44472.375</v>
      </c>
      <c r="H6611">
        <v>17.5</v>
      </c>
      <c r="I6611">
        <v>16.516666666666701</v>
      </c>
      <c r="K6611" s="2">
        <v>1.49868919525508E-5</v>
      </c>
      <c r="L6611">
        <v>2.7459615876196798E-4</v>
      </c>
      <c r="N6611">
        <f t="shared" si="518"/>
        <v>1.049082436678556E-5</v>
      </c>
      <c r="O6611" s="2">
        <f t="shared" si="519"/>
        <v>8.2378847628590408E-5</v>
      </c>
      <c r="Q6611">
        <f>N6611+O6611</f>
        <v>9.2869671995375965E-5</v>
      </c>
      <c r="S6611">
        <f>IF(H6611&gt;$B$5,$B$5,($B$3 - $B$5)*(($B$5-H6611)/($B$5-$B$6))^(1/$B$2)+$B$5)</f>
        <v>23.333333333333332</v>
      </c>
      <c r="T6611">
        <f>K6611*S6611</f>
        <v>3.4969414555951865E-4</v>
      </c>
      <c r="U6611" s="3">
        <f>S6611*N6611/Q6611+$B$7*O6611/Q6611</f>
        <v>51.422842558353345</v>
      </c>
      <c r="V6611">
        <f>IF(U6611-H6611&lt;=10,10,U6611-H6611)</f>
        <v>33.922842558353345</v>
      </c>
      <c r="X6611">
        <f t="shared" si="520"/>
        <v>0</v>
      </c>
      <c r="Y6611">
        <f t="shared" si="521"/>
        <v>1</v>
      </c>
      <c r="AA6611">
        <f>((Y6611*V6611)+H6611+273)/(Y6611*V6611)</f>
        <v>9.5635512265898157</v>
      </c>
      <c r="AB6611">
        <f t="shared" si="522"/>
        <v>9.7107935948696289E-6</v>
      </c>
      <c r="AD6611">
        <f>AA6611*$C$28</f>
        <v>5.391707905963731</v>
      </c>
      <c r="AF6611">
        <f>(Q6611-X6611)/AD6611+X6611</f>
        <v>1.7224536939891247E-5</v>
      </c>
      <c r="AH6611">
        <f>Q6611/AF6611</f>
        <v>5.391707905963731</v>
      </c>
      <c r="AK6611" s="2"/>
      <c r="AT6611" s="1"/>
    </row>
    <row r="6612" spans="6:46" x14ac:dyDescent="0.35">
      <c r="F6612" s="4">
        <v>44472.416666666664</v>
      </c>
      <c r="H6612">
        <v>17.8</v>
      </c>
      <c r="I6612">
        <v>16.516666666666701</v>
      </c>
      <c r="K6612" s="2">
        <v>1.3524756152302E-5</v>
      </c>
      <c r="L6612">
        <v>3.12255566651633E-4</v>
      </c>
      <c r="N6612">
        <f t="shared" si="518"/>
        <v>9.4673293066113996E-6</v>
      </c>
      <c r="O6612" s="2">
        <f t="shared" si="519"/>
        <v>9.3676669995489917E-5</v>
      </c>
      <c r="Q6612">
        <f>N6612+O6612</f>
        <v>1.0314399930210131E-4</v>
      </c>
      <c r="S6612">
        <f>IF(H6612&gt;$B$5,$B$5,($B$3 - $B$5)*(($B$5-H6612)/($B$5-$B$6))^(1/$B$2)+$B$5)</f>
        <v>22.933333333333334</v>
      </c>
      <c r="T6612">
        <f>K6612*S6612</f>
        <v>3.1016774109279252E-4</v>
      </c>
      <c r="U6612" s="3">
        <f>S6612*N6612/Q6612+$B$7*O6612/Q6612</f>
        <v>52.056680997897978</v>
      </c>
      <c r="V6612">
        <f>IF(U6612-H6612&lt;=10,10,U6612-H6612)</f>
        <v>34.256680997897973</v>
      </c>
      <c r="X6612">
        <f t="shared" si="520"/>
        <v>0</v>
      </c>
      <c r="Y6612">
        <f t="shared" si="521"/>
        <v>1</v>
      </c>
      <c r="AA6612">
        <f>((Y6612*V6612)+H6612+273)/(Y6612*V6612)</f>
        <v>9.4888550650264047</v>
      </c>
      <c r="AB6612">
        <f t="shared" si="522"/>
        <v>1.0870015254239137E-5</v>
      </c>
      <c r="AD6612">
        <f>AA6612*$C$28</f>
        <v>5.3495959461587956</v>
      </c>
      <c r="AF6612">
        <f>(Q6612-X6612)/AD6612+X6612</f>
        <v>1.9280708363808757E-5</v>
      </c>
      <c r="AH6612">
        <f>Q6612/AF6612</f>
        <v>5.3495959461587956</v>
      </c>
      <c r="AK6612" s="2"/>
      <c r="AT6612" s="1"/>
    </row>
    <row r="6613" spans="6:46" x14ac:dyDescent="0.35">
      <c r="F6613" s="4">
        <v>44472.458333333336</v>
      </c>
      <c r="H6613">
        <v>18.399999999999999</v>
      </c>
      <c r="I6613">
        <v>16.516666666666701</v>
      </c>
      <c r="K6613" s="2">
        <v>1.31592222022397E-5</v>
      </c>
      <c r="L6613">
        <v>3.0754798900377398E-4</v>
      </c>
      <c r="N6613">
        <f t="shared" si="518"/>
        <v>9.2114555415677893E-6</v>
      </c>
      <c r="O6613" s="2">
        <f t="shared" si="519"/>
        <v>9.2264396701132213E-5</v>
      </c>
      <c r="Q6613">
        <f>N6613+O6613</f>
        <v>1.0147585224270001E-4</v>
      </c>
      <c r="S6613">
        <f>IF(H6613&gt;$B$5,$B$5,($B$3 - $B$5)*(($B$5-H6613)/($B$5-$B$6))^(1/$B$2)+$B$5)</f>
        <v>22.133333333333336</v>
      </c>
      <c r="T6613">
        <f>K6613*S6613</f>
        <v>2.9125745140957206E-4</v>
      </c>
      <c r="U6613" s="3">
        <f>S6613*N6613/Q6613+$B$7*O6613/Q6613</f>
        <v>52.016533174065486</v>
      </c>
      <c r="V6613">
        <f>IF(U6613-H6613&lt;=10,10,U6613-H6613)</f>
        <v>33.616533174065488</v>
      </c>
      <c r="X6613">
        <f t="shared" si="520"/>
        <v>0</v>
      </c>
      <c r="Y6613">
        <f t="shared" si="521"/>
        <v>1</v>
      </c>
      <c r="AA6613">
        <f>((Y6613*V6613)+H6613+273)/(Y6613*V6613)</f>
        <v>9.6683537083118836</v>
      </c>
      <c r="AB6613">
        <f t="shared" si="522"/>
        <v>1.0495670235508783E-5</v>
      </c>
      <c r="AD6613">
        <f>AA6613*$C$28</f>
        <v>5.4507931093445032</v>
      </c>
      <c r="AF6613">
        <f>(Q6613-X6613)/AD6613+X6613</f>
        <v>1.8616713239168091E-5</v>
      </c>
      <c r="AH6613">
        <f>Q6613/AF6613</f>
        <v>5.4507931093445032</v>
      </c>
      <c r="AK6613" s="2"/>
      <c r="AT6613" s="1"/>
    </row>
    <row r="6614" spans="6:46" x14ac:dyDescent="0.35">
      <c r="F6614" s="4">
        <v>44472.5</v>
      </c>
      <c r="H6614">
        <v>18.600000000000001</v>
      </c>
      <c r="I6614">
        <v>16.516666666666701</v>
      </c>
      <c r="K6614" s="2">
        <v>1.31592222022397E-5</v>
      </c>
      <c r="L6614">
        <v>2.6831979299589198E-4</v>
      </c>
      <c r="N6614">
        <f t="shared" si="518"/>
        <v>9.2114555415677893E-6</v>
      </c>
      <c r="O6614" s="2">
        <f t="shared" si="519"/>
        <v>8.049593789876761E-5</v>
      </c>
      <c r="Q6614">
        <f>N6614+O6614</f>
        <v>8.9707393440335392E-5</v>
      </c>
      <c r="S6614">
        <f>IF(H6614&gt;$B$5,$B$5,($B$3 - $B$5)*(($B$5-H6614)/($B$5-$B$6))^(1/$B$2)+$B$5)</f>
        <v>21.866666666666664</v>
      </c>
      <c r="T6614">
        <f>K6614*S6614</f>
        <v>2.8774832548897475E-4</v>
      </c>
      <c r="U6614" s="3">
        <f>S6614*N6614/Q6614+$B$7*O6614/Q6614</f>
        <v>51.597758387139635</v>
      </c>
      <c r="V6614">
        <f>IF(U6614-H6614&lt;=10,10,U6614-H6614)</f>
        <v>32.997758387139633</v>
      </c>
      <c r="X6614">
        <f t="shared" si="520"/>
        <v>0</v>
      </c>
      <c r="Y6614">
        <f t="shared" si="521"/>
        <v>1</v>
      </c>
      <c r="AA6614">
        <f>((Y6614*V6614)+H6614+273)/(Y6614*V6614)</f>
        <v>9.8369639106651121</v>
      </c>
      <c r="AB6614">
        <f t="shared" si="522"/>
        <v>9.1194187815486204E-6</v>
      </c>
      <c r="AD6614">
        <f>AA6614*$C$28</f>
        <v>5.5458516226012167</v>
      </c>
      <c r="AF6614">
        <f>(Q6614-X6614)/AD6614+X6614</f>
        <v>1.6175584841604399E-5</v>
      </c>
      <c r="AH6614">
        <f>Q6614/AF6614</f>
        <v>5.5458516226012158</v>
      </c>
      <c r="AK6614" s="2"/>
      <c r="AT6614" s="1"/>
    </row>
    <row r="6615" spans="6:46" x14ac:dyDescent="0.35">
      <c r="F6615" s="4">
        <v>44472.541666666664</v>
      </c>
      <c r="H6615">
        <v>18.5</v>
      </c>
      <c r="I6615">
        <v>16.516666666666701</v>
      </c>
      <c r="K6615" s="2">
        <v>1.27936882521775E-5</v>
      </c>
      <c r="L6615">
        <v>2.22815231221933E-4</v>
      </c>
      <c r="N6615">
        <f t="shared" si="518"/>
        <v>8.9555817765242501E-6</v>
      </c>
      <c r="O6615" s="2">
        <f t="shared" si="519"/>
        <v>6.684456936657991E-5</v>
      </c>
      <c r="Q6615">
        <f>N6615+O6615</f>
        <v>7.5800151143104162E-5</v>
      </c>
      <c r="S6615">
        <f>IF(H6615&gt;$B$5,$B$5,($B$3 - $B$5)*(($B$5-H6615)/($B$5-$B$6))^(1/$B$2)+$B$5)</f>
        <v>22</v>
      </c>
      <c r="T6615">
        <f>K6615*S6615</f>
        <v>2.8146114154790501E-4</v>
      </c>
      <c r="U6615" s="3">
        <f>S6615*N6615/Q6615+$B$7*O6615/Q6615</f>
        <v>51.101139718476851</v>
      </c>
      <c r="V6615">
        <f>IF(U6615-H6615&lt;=10,10,U6615-H6615)</f>
        <v>32.601139718476851</v>
      </c>
      <c r="X6615">
        <f t="shared" si="520"/>
        <v>0</v>
      </c>
      <c r="Y6615">
        <f t="shared" si="521"/>
        <v>1</v>
      </c>
      <c r="AA6615">
        <f>((Y6615*V6615)+H6615+273)/(Y6615*V6615)</f>
        <v>9.9414051937206054</v>
      </c>
      <c r="AB6615">
        <f t="shared" si="522"/>
        <v>7.624691848490655E-6</v>
      </c>
      <c r="AD6615">
        <f>AA6615*$C$28</f>
        <v>5.6047331905687363</v>
      </c>
      <c r="AF6615">
        <f>(Q6615-X6615)/AD6615+X6615</f>
        <v>1.3524310358012313E-5</v>
      </c>
      <c r="AH6615">
        <f>Q6615/AF6615</f>
        <v>5.6047331905687363</v>
      </c>
      <c r="AK6615" s="2"/>
      <c r="AT6615" s="1"/>
    </row>
    <row r="6616" spans="6:46" x14ac:dyDescent="0.35">
      <c r="F6616" s="4">
        <v>44472.583333333336</v>
      </c>
      <c r="H6616">
        <v>19.7</v>
      </c>
      <c r="I6616">
        <v>16.516666666666701</v>
      </c>
      <c r="K6616" s="2">
        <v>1.16970864019909E-5</v>
      </c>
      <c r="L6616">
        <v>1.6475793791582199E-4</v>
      </c>
      <c r="N6616">
        <f t="shared" si="518"/>
        <v>8.1879604813936292E-6</v>
      </c>
      <c r="O6616" s="2">
        <f t="shared" si="519"/>
        <v>4.9427381374746602E-5</v>
      </c>
      <c r="Q6616">
        <f>N6616+O6616</f>
        <v>5.7615341856140235E-5</v>
      </c>
      <c r="S6616">
        <f>IF(H6616&gt;$B$5,$B$5,($B$3 - $B$5)*(($B$5-H6616)/($B$5-$B$6))^(1/$B$2)+$B$5)</f>
        <v>20.400000000000002</v>
      </c>
      <c r="T6616">
        <f>K6616*S6616</f>
        <v>2.3862056260061439E-4</v>
      </c>
      <c r="U6616" s="3">
        <f>S6616*N6616/Q6616+$B$7*O6616/Q6616</f>
        <v>50.082847319319917</v>
      </c>
      <c r="V6616">
        <f>IF(U6616-H6616&lt;=10,10,U6616-H6616)</f>
        <v>30.382847319319918</v>
      </c>
      <c r="X6616">
        <f t="shared" si="520"/>
        <v>0</v>
      </c>
      <c r="Y6616">
        <f t="shared" si="521"/>
        <v>1</v>
      </c>
      <c r="AA6616">
        <f>((Y6616*V6616)+H6616+273)/(Y6616*V6616)</f>
        <v>10.633725138521735</v>
      </c>
      <c r="AB6616">
        <f t="shared" si="522"/>
        <v>5.4181710647591297E-6</v>
      </c>
      <c r="AD6616">
        <f>AA6616*$C$28</f>
        <v>5.9950470845814792</v>
      </c>
      <c r="AF6616">
        <f>(Q6616-X6616)/AD6616+X6616</f>
        <v>9.6104903002880129E-6</v>
      </c>
      <c r="AH6616">
        <f>Q6616/AF6616</f>
        <v>5.9950470845814792</v>
      </c>
      <c r="AK6616" s="2"/>
      <c r="AT6616" s="1"/>
    </row>
    <row r="6617" spans="6:46" x14ac:dyDescent="0.35">
      <c r="F6617" s="4">
        <v>44472.625</v>
      </c>
      <c r="H6617">
        <v>19</v>
      </c>
      <c r="I6617">
        <v>16.516666666666701</v>
      </c>
      <c r="K6617" s="2">
        <v>1.27936882521775E-5</v>
      </c>
      <c r="L6617">
        <v>1.11407615610967E-4</v>
      </c>
      <c r="N6617">
        <f t="shared" si="518"/>
        <v>8.9555817765242501E-6</v>
      </c>
      <c r="O6617" s="2">
        <f t="shared" si="519"/>
        <v>3.3422284683290104E-5</v>
      </c>
      <c r="Q6617">
        <f>N6617+O6617</f>
        <v>4.2377866459814356E-5</v>
      </c>
      <c r="S6617">
        <f>IF(H6617&gt;$B$5,$B$5,($B$3 - $B$5)*(($B$5-H6617)/($B$5-$B$6))^(1/$B$2)+$B$5)</f>
        <v>21.333333333333332</v>
      </c>
      <c r="T6617">
        <f>K6617*S6617</f>
        <v>2.7293201604645332E-4</v>
      </c>
      <c r="U6617" s="3">
        <f>S6617*N6617/Q6617+$B$7*O6617/Q6617</f>
        <v>47.885328789210654</v>
      </c>
      <c r="V6617">
        <f>IF(U6617-H6617&lt;=10,10,U6617-H6617)</f>
        <v>28.885328789210654</v>
      </c>
      <c r="X6617">
        <f t="shared" si="520"/>
        <v>0</v>
      </c>
      <c r="Y6617">
        <f t="shared" si="521"/>
        <v>1</v>
      </c>
      <c r="AA6617">
        <f>((Y6617*V6617)+H6617+273)/(Y6617*V6617)</f>
        <v>11.108938074787254</v>
      </c>
      <c r="AB6617">
        <f t="shared" si="522"/>
        <v>3.8147540453029239E-6</v>
      </c>
      <c r="AD6617">
        <f>AA6617*$C$28</f>
        <v>6.2629610931722688</v>
      </c>
      <c r="AF6617">
        <f>(Q6617-X6617)/AD6617+X6617</f>
        <v>6.7664265878984463E-6</v>
      </c>
      <c r="AH6617">
        <f>Q6617/AF6617</f>
        <v>6.2629610931722688</v>
      </c>
      <c r="AK6617" s="2"/>
      <c r="AT6617" s="1"/>
    </row>
    <row r="6618" spans="6:46" x14ac:dyDescent="0.35">
      <c r="F6618" s="4">
        <v>44472.666666666664</v>
      </c>
      <c r="H6618">
        <v>18.8</v>
      </c>
      <c r="I6618">
        <v>16.516666666666701</v>
      </c>
      <c r="K6618" s="2">
        <v>1.31592222022397E-5</v>
      </c>
      <c r="L6618" s="2">
        <v>9.2578154324775595E-5</v>
      </c>
      <c r="N6618">
        <f t="shared" si="518"/>
        <v>9.2114555415677893E-6</v>
      </c>
      <c r="O6618" s="2">
        <f t="shared" si="519"/>
        <v>2.7773446297432682E-5</v>
      </c>
      <c r="Q6618">
        <f>N6618+O6618</f>
        <v>3.6984901839000474E-5</v>
      </c>
      <c r="S6618">
        <f>IF(H6618&gt;$B$5,$B$5,($B$3 - $B$5)*(($B$5-H6618)/($B$5-$B$6))^(1/$B$2)+$B$5)</f>
        <v>21.599999999999998</v>
      </c>
      <c r="T6618">
        <f>K6618*S6618</f>
        <v>2.8423919956837749E-4</v>
      </c>
      <c r="U6618" s="3">
        <f>S6618*N6618/Q6618+$B$7*O6618/Q6618</f>
        <v>46.681399712032352</v>
      </c>
      <c r="V6618">
        <f>IF(U6618-H6618&lt;=10,10,U6618-H6618)</f>
        <v>27.881399712032351</v>
      </c>
      <c r="X6618">
        <f t="shared" si="520"/>
        <v>0</v>
      </c>
      <c r="Y6618">
        <f t="shared" si="521"/>
        <v>1</v>
      </c>
      <c r="AA6618">
        <f>((Y6618*V6618)+H6618+273)/(Y6618*V6618)</f>
        <v>11.465758642456976</v>
      </c>
      <c r="AB6618">
        <f t="shared" si="522"/>
        <v>3.2256829218476425E-6</v>
      </c>
      <c r="AD6618">
        <f>AA6618*$C$28</f>
        <v>6.4641282360183601</v>
      </c>
      <c r="AF6618">
        <f>(Q6618-X6618)/AD6618+X6618</f>
        <v>5.7215606634966244E-6</v>
      </c>
      <c r="AH6618">
        <f>Q6618/AF6618</f>
        <v>6.4641282360183601</v>
      </c>
      <c r="AK6618" s="2"/>
      <c r="AL6618" s="2"/>
      <c r="AT6618" s="1"/>
    </row>
    <row r="6619" spans="6:46" x14ac:dyDescent="0.35">
      <c r="F6619" s="4">
        <v>44472.708333333336</v>
      </c>
      <c r="H6619">
        <v>13.2</v>
      </c>
      <c r="I6619">
        <v>16.516666666666701</v>
      </c>
      <c r="K6619" s="2">
        <v>1.42558240524264E-5</v>
      </c>
      <c r="L6619">
        <v>1.06700280621749E-4</v>
      </c>
      <c r="N6619">
        <f t="shared" si="518"/>
        <v>9.9790768366984796E-6</v>
      </c>
      <c r="O6619" s="2">
        <f t="shared" si="519"/>
        <v>3.2010084186524702E-5</v>
      </c>
      <c r="Q6619">
        <f>N6619+O6619</f>
        <v>4.1989161023223178E-5</v>
      </c>
      <c r="S6619">
        <f>IF(H6619&gt;$B$5,$B$5,($B$3 - $B$5)*(($B$5-H6619)/($B$5-$B$6))^(1/$B$2)+$B$5)</f>
        <v>29.066666666666666</v>
      </c>
      <c r="T6619">
        <f>K6619*S6619</f>
        <v>4.1436928579052735E-4</v>
      </c>
      <c r="U6619" s="3">
        <f>S6619*N6619/Q6619+$B$7*O6619/Q6619</f>
        <v>48.836725486800844</v>
      </c>
      <c r="V6619">
        <f>IF(U6619-H6619&lt;=10,10,U6619-H6619)</f>
        <v>35.636725486800842</v>
      </c>
      <c r="X6619">
        <f t="shared" si="520"/>
        <v>0</v>
      </c>
      <c r="Y6619">
        <f t="shared" si="521"/>
        <v>1</v>
      </c>
      <c r="AA6619">
        <f>((Y6619*V6619)+H6619+273)/(Y6619*V6619)</f>
        <v>9.031040902060516</v>
      </c>
      <c r="AB6619">
        <f t="shared" si="522"/>
        <v>4.6494265144611359E-6</v>
      </c>
      <c r="AD6619">
        <f>AA6619*$C$28</f>
        <v>5.0914909615729043</v>
      </c>
      <c r="AF6619">
        <f>(Q6619-X6619)/AD6619+X6619</f>
        <v>8.2469283241645086E-6</v>
      </c>
      <c r="AH6619">
        <f>Q6619/AF6619</f>
        <v>5.0914909615729051</v>
      </c>
      <c r="AK6619" s="2"/>
      <c r="AT6619" s="1"/>
    </row>
    <row r="6620" spans="6:46" x14ac:dyDescent="0.35">
      <c r="F6620" s="4">
        <v>44472.75</v>
      </c>
      <c r="H6620">
        <v>11.7</v>
      </c>
      <c r="I6620">
        <v>16.516666666666701</v>
      </c>
      <c r="K6620" s="2">
        <v>1.46213580024886E-5</v>
      </c>
      <c r="L6620">
        <v>1.3808247344009199E-4</v>
      </c>
      <c r="N6620">
        <f t="shared" si="518"/>
        <v>1.0234950601742019E-5</v>
      </c>
      <c r="O6620" s="2">
        <f t="shared" si="519"/>
        <v>4.1424742032027601E-5</v>
      </c>
      <c r="Q6620">
        <f>N6620+O6620</f>
        <v>5.1659692633769622E-5</v>
      </c>
      <c r="S6620">
        <f>IF(H6620&gt;$B$5,$B$5,($B$3 - $B$5)*(($B$5-H6620)/($B$5-$B$6))^(1/$B$2)+$B$5)</f>
        <v>31.066666666666666</v>
      </c>
      <c r="T6620">
        <f>K6620*S6620</f>
        <v>4.5423685527731252E-4</v>
      </c>
      <c r="U6620" s="3">
        <f>S6620*N6620/Q6620+$B$7*O6620/Q6620</f>
        <v>50.258266708277588</v>
      </c>
      <c r="V6620">
        <f>IF(U6620-H6620&lt;=10,10,U6620-H6620)</f>
        <v>38.558266708277586</v>
      </c>
      <c r="X6620">
        <f t="shared" si="520"/>
        <v>0</v>
      </c>
      <c r="Y6620">
        <f t="shared" si="521"/>
        <v>1</v>
      </c>
      <c r="AA6620">
        <f>((Y6620*V6620)+H6620+273)/(Y6620*V6620)</f>
        <v>8.3836306531611111</v>
      </c>
      <c r="AB6620">
        <f t="shared" si="522"/>
        <v>6.1619714382683286E-6</v>
      </c>
      <c r="AD6620">
        <f>AA6620*$C$28</f>
        <v>4.7264961103206078</v>
      </c>
      <c r="AF6620">
        <f>(Q6620-X6620)/AD6620+X6620</f>
        <v>1.0929807499675577E-5</v>
      </c>
      <c r="AH6620">
        <f>Q6620/AF6620</f>
        <v>4.7264961103206078</v>
      </c>
      <c r="AK6620" s="2"/>
      <c r="AT6620" s="1"/>
    </row>
    <row r="6621" spans="6:46" x14ac:dyDescent="0.35">
      <c r="F6621" s="4">
        <v>44472.791666666664</v>
      </c>
      <c r="H6621">
        <v>11.6</v>
      </c>
      <c r="I6621">
        <v>16.516666666666701</v>
      </c>
      <c r="K6621" s="2">
        <v>1.6083493802737498E-5</v>
      </c>
      <c r="L6621">
        <v>1.4749762873581099E-4</v>
      </c>
      <c r="N6621">
        <f t="shared" si="518"/>
        <v>1.1258445661916248E-5</v>
      </c>
      <c r="O6621" s="2">
        <f t="shared" si="519"/>
        <v>4.4249288620743302E-5</v>
      </c>
      <c r="Q6621">
        <f>N6621+O6621</f>
        <v>5.5507734282659547E-5</v>
      </c>
      <c r="S6621">
        <f>IF(H6621&gt;$B$5,$B$5,($B$3 - $B$5)*(($B$5-H6621)/($B$5-$B$6))^(1/$B$2)+$B$5)</f>
        <v>31.200000000000003</v>
      </c>
      <c r="T6621">
        <f>K6621*S6621</f>
        <v>5.0180500664541005E-4</v>
      </c>
      <c r="U6621" s="3">
        <f>S6621*N6621/Q6621+$B$7*O6621/Q6621</f>
        <v>50.172726644018084</v>
      </c>
      <c r="V6621">
        <f>IF(U6621-H6621&lt;=10,10,U6621-H6621)</f>
        <v>38.572726644018083</v>
      </c>
      <c r="X6621">
        <f t="shared" si="520"/>
        <v>0</v>
      </c>
      <c r="Y6621">
        <f t="shared" si="521"/>
        <v>1</v>
      </c>
      <c r="AA6621">
        <f>((Y6621*V6621)+H6621+273)/(Y6621*V6621)</f>
        <v>8.3782702121768775</v>
      </c>
      <c r="AB6621">
        <f t="shared" si="522"/>
        <v>6.6252022048638716E-6</v>
      </c>
      <c r="AD6621">
        <f>AA6621*$C$28</f>
        <v>4.723474018280803</v>
      </c>
      <c r="AF6621">
        <f>(Q6621-X6621)/AD6621+X6621</f>
        <v>1.1751463873376534E-5</v>
      </c>
      <c r="AH6621">
        <f>Q6621/AF6621</f>
        <v>4.723474018280803</v>
      </c>
      <c r="AK6621" s="2"/>
      <c r="AT6621" s="1"/>
    </row>
    <row r="6622" spans="6:46" x14ac:dyDescent="0.35">
      <c r="F6622" s="4">
        <v>44472.833333333336</v>
      </c>
      <c r="H6622">
        <v>11.8</v>
      </c>
      <c r="I6622">
        <v>16.516666666666701</v>
      </c>
      <c r="K6622" s="2">
        <v>1.6083493802737498E-5</v>
      </c>
      <c r="L6622">
        <v>1.3808247344009199E-4</v>
      </c>
      <c r="N6622">
        <f t="shared" si="518"/>
        <v>1.1258445661916248E-5</v>
      </c>
      <c r="O6622" s="2">
        <f t="shared" si="519"/>
        <v>4.1424742032027601E-5</v>
      </c>
      <c r="Q6622">
        <f>N6622+O6622</f>
        <v>5.2683187693943853E-5</v>
      </c>
      <c r="S6622">
        <f>IF(H6622&gt;$B$5,$B$5,($B$3 - $B$5)*(($B$5-H6622)/($B$5-$B$6))^(1/$B$2)+$B$5)</f>
        <v>30.933333333333334</v>
      </c>
      <c r="T6622">
        <f>K6622*S6622</f>
        <v>4.9751607496468001E-4</v>
      </c>
      <c r="U6622" s="3">
        <f>S6622*N6622/Q6622+$B$7*O6622/Q6622</f>
        <v>49.85693119968014</v>
      </c>
      <c r="V6622">
        <f>IF(U6622-H6622&lt;=10,10,U6622-H6622)</f>
        <v>38.056931199680136</v>
      </c>
      <c r="X6622">
        <f t="shared" si="520"/>
        <v>0</v>
      </c>
      <c r="Y6622">
        <f t="shared" si="521"/>
        <v>1</v>
      </c>
      <c r="AA6622">
        <f>((Y6622*V6622)+H6622+273)/(Y6622*V6622)</f>
        <v>8.4835251036319441</v>
      </c>
      <c r="AB6622">
        <f t="shared" si="522"/>
        <v>6.2100585606081685E-6</v>
      </c>
      <c r="AD6622">
        <f>AA6622*$C$28</f>
        <v>4.7828142797541551</v>
      </c>
      <c r="AF6622">
        <f>(Q6622-X6622)/AD6622+X6622</f>
        <v>1.1015102116123117E-5</v>
      </c>
      <c r="AH6622">
        <f>Q6622/AF6622</f>
        <v>4.7828142797541551</v>
      </c>
      <c r="AK6622" s="2"/>
      <c r="AT6622" s="1"/>
    </row>
    <row r="6623" spans="6:46" x14ac:dyDescent="0.35">
      <c r="F6623" s="4">
        <v>44472.875</v>
      </c>
      <c r="H6623">
        <v>11.8</v>
      </c>
      <c r="I6623">
        <v>16.516666666666701</v>
      </c>
      <c r="K6623" s="2">
        <v>1.6083493802737498E-5</v>
      </c>
      <c r="L6623">
        <v>1.3337489579223299E-4</v>
      </c>
      <c r="N6623">
        <f t="shared" si="518"/>
        <v>1.1258445661916248E-5</v>
      </c>
      <c r="O6623" s="2">
        <f t="shared" si="519"/>
        <v>4.0012468737669904E-5</v>
      </c>
      <c r="Q6623">
        <f>N6623+O6623</f>
        <v>5.1270914399586149E-5</v>
      </c>
      <c r="S6623">
        <f>IF(H6623&gt;$B$5,$B$5,($B$3 - $B$5)*(($B$5-H6623)/($B$5-$B$6))^(1/$B$2)+$B$5)</f>
        <v>30.933333333333334</v>
      </c>
      <c r="T6623">
        <f>K6623*S6623</f>
        <v>4.9751607496468001E-4</v>
      </c>
      <c r="U6623" s="3">
        <f>S6623*N6623/Q6623+$B$7*O6623/Q6623</f>
        <v>49.715263768880533</v>
      </c>
      <c r="V6623">
        <f>IF(U6623-H6623&lt;=10,10,U6623-H6623)</f>
        <v>37.915263768880536</v>
      </c>
      <c r="X6623">
        <f t="shared" si="520"/>
        <v>0</v>
      </c>
      <c r="Y6623">
        <f t="shared" si="521"/>
        <v>1</v>
      </c>
      <c r="AA6623">
        <f>((Y6623*V6623)+H6623+273)/(Y6623*V6623)</f>
        <v>8.5114867124768203</v>
      </c>
      <c r="AB6623">
        <f t="shared" si="522"/>
        <v>6.0237319438482035E-6</v>
      </c>
      <c r="AD6623">
        <f>AA6623*$C$28</f>
        <v>4.7985783849385575</v>
      </c>
      <c r="AF6623">
        <f>(Q6623-X6623)/AD6623+X6623</f>
        <v>1.0684604957274785E-5</v>
      </c>
      <c r="AH6623">
        <f>Q6623/AF6623</f>
        <v>4.7985783849385575</v>
      </c>
      <c r="AK6623" s="2"/>
      <c r="AT6623" s="1"/>
    </row>
    <row r="6624" spans="6:46" x14ac:dyDescent="0.35">
      <c r="F6624" s="4">
        <v>44472.916666666664</v>
      </c>
      <c r="H6624">
        <v>11.8</v>
      </c>
      <c r="I6624">
        <v>16.516666666666701</v>
      </c>
      <c r="K6624" s="2">
        <v>1.6083493802737498E-5</v>
      </c>
      <c r="L6624">
        <v>1.0670015929242799E-4</v>
      </c>
      <c r="N6624">
        <f t="shared" si="518"/>
        <v>1.1258445661916248E-5</v>
      </c>
      <c r="O6624" s="2">
        <f t="shared" si="519"/>
        <v>3.2010047787728405E-5</v>
      </c>
      <c r="Q6624">
        <f>N6624+O6624</f>
        <v>4.326849344964465E-5</v>
      </c>
      <c r="S6624">
        <f>IF(H6624&gt;$B$5,$B$5,($B$3 - $B$5)*(($B$5-H6624)/($B$5-$B$6))^(1/$B$2)+$B$5)</f>
        <v>30.933333333333334</v>
      </c>
      <c r="T6624">
        <f>K6624*S6624</f>
        <v>4.9751607496468001E-4</v>
      </c>
      <c r="U6624" s="3">
        <f>S6624*N6624/Q6624+$B$7*O6624/Q6624</f>
        <v>48.737862418402671</v>
      </c>
      <c r="V6624">
        <f>IF(U6624-H6624&lt;=10,10,U6624-H6624)</f>
        <v>36.937862418402673</v>
      </c>
      <c r="X6624">
        <f t="shared" si="520"/>
        <v>0</v>
      </c>
      <c r="Y6624">
        <f t="shared" si="521"/>
        <v>1</v>
      </c>
      <c r="AA6624">
        <f>((Y6624*V6624)+H6624+273)/(Y6624*V6624)</f>
        <v>8.7102458386468733</v>
      </c>
      <c r="AB6624">
        <f t="shared" si="522"/>
        <v>4.9675398664024803E-6</v>
      </c>
      <c r="AD6624">
        <f>AA6624*$C$28</f>
        <v>4.910634160723391</v>
      </c>
      <c r="AF6624">
        <f>(Q6624-X6624)/AD6624+X6624</f>
        <v>8.8111824325497551E-6</v>
      </c>
      <c r="AH6624">
        <f>Q6624/AF6624</f>
        <v>4.910634160723391</v>
      </c>
      <c r="AK6624" s="2"/>
      <c r="AT6624" s="1"/>
    </row>
    <row r="6625" spans="6:46" x14ac:dyDescent="0.35">
      <c r="F6625" s="4">
        <v>44472.958333333336</v>
      </c>
      <c r="H6625">
        <v>11.8</v>
      </c>
      <c r="I6625">
        <v>16.516666666666701</v>
      </c>
      <c r="K6625" s="2">
        <v>1.6083493802737498E-5</v>
      </c>
      <c r="L6625" s="2">
        <v>7.8434795396658397E-5</v>
      </c>
      <c r="N6625">
        <f t="shared" si="518"/>
        <v>1.1258445661916248E-5</v>
      </c>
      <c r="O6625" s="2">
        <f t="shared" si="519"/>
        <v>2.3530438618997524E-5</v>
      </c>
      <c r="Q6625">
        <f>N6625+O6625</f>
        <v>3.4788884280913772E-5</v>
      </c>
      <c r="S6625">
        <f>IF(H6625&gt;$B$5,$B$5,($B$3 - $B$5)*(($B$5-H6625)/($B$5-$B$6))^(1/$B$2)+$B$5)</f>
        <v>30.933333333333334</v>
      </c>
      <c r="T6625">
        <f>K6625*S6625</f>
        <v>4.9751607496468001E-4</v>
      </c>
      <c r="U6625" s="3">
        <f>S6625*N6625/Q6625+$B$7*O6625/Q6625</f>
        <v>47.211499031063468</v>
      </c>
      <c r="V6625">
        <f>IF(U6625-H6625&lt;=10,10,U6625-H6625)</f>
        <v>35.411499031063471</v>
      </c>
      <c r="X6625">
        <f t="shared" si="520"/>
        <v>0</v>
      </c>
      <c r="Y6625">
        <f t="shared" si="521"/>
        <v>1</v>
      </c>
      <c r="AA6625">
        <f>((Y6625*V6625)+H6625+273)/(Y6625*V6625)</f>
        <v>9.0425852559974764</v>
      </c>
      <c r="AB6625">
        <f t="shared" si="522"/>
        <v>3.8472276783721905E-6</v>
      </c>
      <c r="AD6625">
        <f>AA6625*$C$28</f>
        <v>5.0979994000092557</v>
      </c>
      <c r="AF6625">
        <f>(Q6625-X6625)/AD6625+X6625</f>
        <v>6.8240267507388508E-6</v>
      </c>
      <c r="AH6625">
        <f>Q6625/AF6625</f>
        <v>5.0979994000092557</v>
      </c>
      <c r="AK6625" s="2"/>
      <c r="AL6625" s="2"/>
      <c r="AT6625" s="1"/>
    </row>
    <row r="6626" spans="6:46" x14ac:dyDescent="0.35">
      <c r="F6626" s="4">
        <v>44473</v>
      </c>
      <c r="H6626">
        <v>12</v>
      </c>
      <c r="I6626">
        <v>13.5833333333333</v>
      </c>
      <c r="K6626" s="2">
        <v>5.3367956709083401E-5</v>
      </c>
      <c r="L6626" s="2">
        <v>3.6025708584809001E-5</v>
      </c>
      <c r="N6626">
        <f t="shared" si="518"/>
        <v>3.7357569696358381E-5</v>
      </c>
      <c r="O6626" s="2">
        <f t="shared" si="519"/>
        <v>1.0807712575442701E-5</v>
      </c>
      <c r="Q6626">
        <f>N6626+O6626</f>
        <v>4.8165282271801084E-5</v>
      </c>
      <c r="S6626">
        <f>IF(H6626&gt;$B$5,$B$5,($B$3 - $B$5)*(($B$5-H6626)/($B$5-$B$6))^(1/$B$2)+$B$5)</f>
        <v>30.666666666666664</v>
      </c>
      <c r="T6626">
        <f>K6626*S6626</f>
        <v>1.6366173390785575E-3</v>
      </c>
      <c r="U6626" s="3">
        <f>S6626*N6626/Q6626+$B$7*O6626/Q6626</f>
        <v>36.12677528152004</v>
      </c>
      <c r="V6626">
        <f>IF(U6626-H6626&lt;=10,10,U6626-H6626)</f>
        <v>24.12677528152004</v>
      </c>
      <c r="X6626">
        <f t="shared" si="520"/>
        <v>0</v>
      </c>
      <c r="Y6626">
        <f t="shared" si="521"/>
        <v>1</v>
      </c>
      <c r="AA6626">
        <f>((Y6626*V6626)+H6626+273)/(Y6626*V6626)</f>
        <v>12.81260225100602</v>
      </c>
      <c r="AB6626">
        <f t="shared" si="522"/>
        <v>3.7592115425279235E-6</v>
      </c>
      <c r="AD6626">
        <f>AA6626*$C$28</f>
        <v>7.2234473592453519</v>
      </c>
      <c r="AF6626">
        <f>(Q6626-X6626)/AD6626+X6626</f>
        <v>6.6679079775052185E-6</v>
      </c>
      <c r="AH6626">
        <f>Q6626/AF6626</f>
        <v>7.2234473592453519</v>
      </c>
      <c r="AK6626" s="2"/>
      <c r="AL6626" s="2"/>
      <c r="AT6626" s="1"/>
    </row>
    <row r="6627" spans="6:46" x14ac:dyDescent="0.35">
      <c r="F6627" s="4">
        <v>44473.041666666664</v>
      </c>
      <c r="H6627">
        <v>12.2</v>
      </c>
      <c r="I6627">
        <v>13.5833333333333</v>
      </c>
      <c r="K6627" s="2">
        <v>5.4464558559270097E-5</v>
      </c>
      <c r="L6627" s="2">
        <v>1.40792970467236E-5</v>
      </c>
      <c r="N6627">
        <f t="shared" si="518"/>
        <v>3.8125190991489068E-5</v>
      </c>
      <c r="O6627" s="2">
        <f t="shared" si="519"/>
        <v>4.2237891140170806E-6</v>
      </c>
      <c r="Q6627">
        <f>N6627+O6627</f>
        <v>4.2348980105506149E-5</v>
      </c>
      <c r="S6627">
        <f>IF(H6627&gt;$B$5,$B$5,($B$3 - $B$5)*(($B$5-H6627)/($B$5-$B$6))^(1/$B$2)+$B$5)</f>
        <v>30.4</v>
      </c>
      <c r="T6627">
        <f>K6627*S6627</f>
        <v>1.655722580201811E-3</v>
      </c>
      <c r="U6627" s="3">
        <f>S6627*N6627/Q6627+$B$7*O6627/Q6627</f>
        <v>32.853546979076135</v>
      </c>
      <c r="V6627">
        <f>IF(U6627-H6627&lt;=10,10,U6627-H6627)</f>
        <v>20.653546979076136</v>
      </c>
      <c r="X6627">
        <f t="shared" si="520"/>
        <v>0</v>
      </c>
      <c r="Y6627">
        <f t="shared" si="521"/>
        <v>1</v>
      </c>
      <c r="AA6627">
        <f>((Y6627*V6627)+H6627+273)/(Y6627*V6627)</f>
        <v>14.808766130531128</v>
      </c>
      <c r="AB6627">
        <f t="shared" si="522"/>
        <v>2.859723742830644E-6</v>
      </c>
      <c r="AD6627">
        <f>AA6627*$C$28</f>
        <v>8.3488381597788219</v>
      </c>
      <c r="AF6627">
        <f>(Q6627-X6627)/AD6627+X6627</f>
        <v>5.0724399365561618E-6</v>
      </c>
      <c r="AH6627">
        <f>Q6627/AF6627</f>
        <v>8.3488381597788219</v>
      </c>
      <c r="AK6627" s="2"/>
      <c r="AL6627" s="2"/>
      <c r="AT6627" s="1"/>
    </row>
    <row r="6628" spans="6:46" x14ac:dyDescent="0.35">
      <c r="F6628" s="4">
        <v>44473.083333333336</v>
      </c>
      <c r="H6628">
        <v>11.1</v>
      </c>
      <c r="I6628">
        <v>13.5833333333333</v>
      </c>
      <c r="K6628" s="2">
        <v>5.7023296209705601E-5</v>
      </c>
      <c r="L6628" s="2">
        <v>5.4705328159785997E-6</v>
      </c>
      <c r="N6628">
        <f t="shared" si="518"/>
        <v>3.9916307346793918E-5</v>
      </c>
      <c r="O6628" s="2">
        <f t="shared" si="519"/>
        <v>1.6411598447935802E-6</v>
      </c>
      <c r="Q6628">
        <f>N6628+O6628</f>
        <v>4.1557467191587495E-5</v>
      </c>
      <c r="S6628">
        <f>IF(H6628&gt;$B$5,$B$5,($B$3 - $B$5)*(($B$5-H6628)/($B$5-$B$6))^(1/$B$2)+$B$5)</f>
        <v>31.866666666666667</v>
      </c>
      <c r="T6628">
        <f>K6628*S6628</f>
        <v>1.8171423725492851E-3</v>
      </c>
      <c r="U6628" s="3">
        <f>S6628*N6628/Q6628+$B$7*O6628/Q6628</f>
        <v>32.780232875306474</v>
      </c>
      <c r="V6628">
        <f>IF(U6628-H6628&lt;=10,10,U6628-H6628)</f>
        <v>21.680232875306473</v>
      </c>
      <c r="X6628">
        <f t="shared" si="520"/>
        <v>0</v>
      </c>
      <c r="Y6628">
        <f t="shared" si="521"/>
        <v>1</v>
      </c>
      <c r="AA6628">
        <f>((Y6628*V6628)+H6628+273)/(Y6628*V6628)</f>
        <v>14.104102784965308</v>
      </c>
      <c r="AB6628">
        <f t="shared" si="522"/>
        <v>2.9464807386320897E-6</v>
      </c>
      <c r="AD6628">
        <f>AA6628*$C$28</f>
        <v>7.9515653432996594</v>
      </c>
      <c r="AF6628">
        <f>(Q6628-X6628)/AD6628+X6628</f>
        <v>5.2263253079603573E-6</v>
      </c>
      <c r="AH6628">
        <f>Q6628/AF6628</f>
        <v>7.9515653432996594</v>
      </c>
      <c r="AK6628" s="2"/>
      <c r="AL6628" s="2"/>
      <c r="AT6628" s="1"/>
    </row>
    <row r="6629" spans="6:46" x14ac:dyDescent="0.35">
      <c r="F6629" s="4">
        <v>44473.125</v>
      </c>
      <c r="H6629">
        <v>11.4</v>
      </c>
      <c r="I6629">
        <v>13.5833333333333</v>
      </c>
      <c r="K6629" s="2">
        <v>5.9216499910078899E-5</v>
      </c>
      <c r="L6629" s="2">
        <v>7.0396606562938901E-6</v>
      </c>
      <c r="N6629">
        <f t="shared" si="518"/>
        <v>4.1451549937055225E-5</v>
      </c>
      <c r="O6629" s="2">
        <f t="shared" si="519"/>
        <v>2.1118981968881673E-6</v>
      </c>
      <c r="Q6629">
        <f>N6629+O6629</f>
        <v>4.3563448133943395E-5</v>
      </c>
      <c r="S6629">
        <f>IF(H6629&gt;$B$5,$B$5,($B$3 - $B$5)*(($B$5-H6629)/($B$5-$B$6))^(1/$B$2)+$B$5)</f>
        <v>31.466666666666669</v>
      </c>
      <c r="T6629">
        <f>K6629*S6629</f>
        <v>1.8633458638371496E-3</v>
      </c>
      <c r="U6629" s="3">
        <f>S6629*N6629/Q6629+$B$7*O6629/Q6629</f>
        <v>32.607531459568818</v>
      </c>
      <c r="V6629">
        <f>IF(U6629-H6629&lt;=10,10,U6629-H6629)</f>
        <v>21.20753145956882</v>
      </c>
      <c r="X6629">
        <f t="shared" si="520"/>
        <v>0</v>
      </c>
      <c r="Y6629">
        <f t="shared" si="521"/>
        <v>1</v>
      </c>
      <c r="AA6629">
        <f>((Y6629*V6629)+H6629+273)/(Y6629*V6629)</f>
        <v>14.410330218875094</v>
      </c>
      <c r="AB6629">
        <f t="shared" si="522"/>
        <v>3.0230707743867417E-6</v>
      </c>
      <c r="AD6629">
        <f>AA6629*$C$28</f>
        <v>8.1242092532150281</v>
      </c>
      <c r="AF6629">
        <f>(Q6629-X6629)/AD6629+X6629</f>
        <v>5.3621770163913298E-6</v>
      </c>
      <c r="AH6629">
        <f>Q6629/AF6629</f>
        <v>8.1242092532150281</v>
      </c>
      <c r="AK6629" s="2"/>
      <c r="AL6629" s="2"/>
      <c r="AT6629" s="1"/>
    </row>
    <row r="6630" spans="6:46" x14ac:dyDescent="0.35">
      <c r="F6630" s="4">
        <v>44473.166666666664</v>
      </c>
      <c r="H6630">
        <v>11.1</v>
      </c>
      <c r="I6630">
        <v>13.5833333333333</v>
      </c>
      <c r="K6630" s="2">
        <v>5.9947567810203302E-5</v>
      </c>
      <c r="L6630" s="2">
        <v>2.1140420859870799E-5</v>
      </c>
      <c r="N6630">
        <f t="shared" si="518"/>
        <v>4.1963297467142306E-5</v>
      </c>
      <c r="O6630" s="2">
        <f t="shared" si="519"/>
        <v>6.3421262579612406E-6</v>
      </c>
      <c r="Q6630">
        <f>N6630+O6630</f>
        <v>4.8305423725103547E-5</v>
      </c>
      <c r="S6630">
        <f>IF(H6630&gt;$B$5,$B$5,($B$3 - $B$5)*(($B$5-H6630)/($B$5-$B$6))^(1/$B$2)+$B$5)</f>
        <v>31.866666666666667</v>
      </c>
      <c r="T6630">
        <f>K6630*S6630</f>
        <v>1.9103291608851452E-3</v>
      </c>
      <c r="U6630" s="3">
        <f>S6630*N6630/Q6630+$B$7*O6630/Q6630</f>
        <v>34.903893326812039</v>
      </c>
      <c r="V6630">
        <f>IF(U6630-H6630&lt;=10,10,U6630-H6630)</f>
        <v>23.803893326812037</v>
      </c>
      <c r="X6630">
        <f t="shared" si="520"/>
        <v>0</v>
      </c>
      <c r="Y6630">
        <f t="shared" si="521"/>
        <v>1</v>
      </c>
      <c r="AA6630">
        <f>((Y6630*V6630)+H6630+273)/(Y6630*V6630)</f>
        <v>12.935022397365467</v>
      </c>
      <c r="AB6630">
        <f t="shared" si="522"/>
        <v>3.7344677296378032E-6</v>
      </c>
      <c r="AD6630">
        <f>AA6630*$C$28</f>
        <v>7.2924649924797835</v>
      </c>
      <c r="AF6630">
        <f>(Q6630-X6630)/AD6630+X6630</f>
        <v>6.6240185965812109E-6</v>
      </c>
      <c r="AH6630">
        <f>Q6630/AF6630</f>
        <v>7.2924649924797835</v>
      </c>
      <c r="AK6630" s="2"/>
      <c r="AL6630" s="2"/>
      <c r="AT6630" s="1"/>
    </row>
    <row r="6631" spans="6:46" x14ac:dyDescent="0.35">
      <c r="F6631" s="4">
        <v>44473.208333333336</v>
      </c>
      <c r="H6631">
        <v>11.4</v>
      </c>
      <c r="I6631">
        <v>13.5833333333333</v>
      </c>
      <c r="K6631" s="2">
        <v>5.9582033860141097E-5</v>
      </c>
      <c r="L6631" s="2">
        <v>7.2115357721690794E-5</v>
      </c>
      <c r="N6631">
        <f t="shared" si="518"/>
        <v>4.1707423702098769E-5</v>
      </c>
      <c r="O6631" s="2">
        <f t="shared" si="519"/>
        <v>2.1634607316507241E-5</v>
      </c>
      <c r="Q6631">
        <f>N6631+O6631</f>
        <v>6.334203101860601E-5</v>
      </c>
      <c r="S6631">
        <f>IF(H6631&gt;$B$5,$B$5,($B$3 - $B$5)*(($B$5-H6631)/($B$5-$B$6))^(1/$B$2)+$B$5)</f>
        <v>31.466666666666669</v>
      </c>
      <c r="T6631">
        <f>K6631*S6631</f>
        <v>1.8748479987991066E-3</v>
      </c>
      <c r="U6631" s="3">
        <f>S6631*N6631/Q6631+$B$7*O6631/Q6631</f>
        <v>39.504527425592826</v>
      </c>
      <c r="V6631">
        <f>IF(U6631-H6631&lt;=10,10,U6631-H6631)</f>
        <v>28.104527425592828</v>
      </c>
      <c r="X6631">
        <f t="shared" si="520"/>
        <v>0</v>
      </c>
      <c r="Y6631">
        <f t="shared" si="521"/>
        <v>1</v>
      </c>
      <c r="AA6631">
        <f>((Y6631*V6631)+H6631+273)/(Y6631*V6631)</f>
        <v>11.119366025739213</v>
      </c>
      <c r="AB6631">
        <f t="shared" si="522"/>
        <v>5.696550583188042E-6</v>
      </c>
      <c r="AD6631">
        <f>AA6631*$C$28</f>
        <v>6.2688401295530598</v>
      </c>
      <c r="AF6631">
        <f>(Q6631-X6631)/AD6631+X6631</f>
        <v>1.0104266452735654E-5</v>
      </c>
      <c r="AH6631">
        <f>Q6631/AF6631</f>
        <v>6.2688401295530598</v>
      </c>
      <c r="AK6631" s="2"/>
      <c r="AL6631" s="2"/>
      <c r="AT6631" s="1"/>
    </row>
    <row r="6632" spans="6:46" x14ac:dyDescent="0.35">
      <c r="F6632" s="4">
        <v>44473.25</v>
      </c>
      <c r="H6632">
        <v>11.6</v>
      </c>
      <c r="I6632">
        <v>13.5833333333333</v>
      </c>
      <c r="K6632" s="2">
        <v>5.7388830159767799E-5</v>
      </c>
      <c r="L6632">
        <v>1.5057090043221001E-4</v>
      </c>
      <c r="N6632">
        <f t="shared" si="518"/>
        <v>4.0172181111837456E-5</v>
      </c>
      <c r="O6632" s="2">
        <f t="shared" si="519"/>
        <v>4.5171270129663008E-5</v>
      </c>
      <c r="Q6632">
        <f>N6632+O6632</f>
        <v>8.5343451241500463E-5</v>
      </c>
      <c r="S6632">
        <f>IF(H6632&gt;$B$5,$B$5,($B$3 - $B$5)*(($B$5-H6632)/($B$5-$B$6))^(1/$B$2)+$B$5)</f>
        <v>31.200000000000003</v>
      </c>
      <c r="T6632">
        <f>K6632*S6632</f>
        <v>1.7905315009847556E-3</v>
      </c>
      <c r="U6632" s="3">
        <f>S6632*N6632/Q6632+$B$7*O6632/Q6632</f>
        <v>43.797055936298911</v>
      </c>
      <c r="V6632">
        <f>IF(U6632-H6632&lt;=10,10,U6632-H6632)</f>
        <v>32.197055936298909</v>
      </c>
      <c r="X6632">
        <f t="shared" si="520"/>
        <v>0</v>
      </c>
      <c r="Y6632">
        <f t="shared" si="521"/>
        <v>1</v>
      </c>
      <c r="AA6632">
        <f>((Y6632*V6632)+H6632+273)/(Y6632*V6632)</f>
        <v>9.8393175004284306</v>
      </c>
      <c r="AB6632">
        <f t="shared" si="522"/>
        <v>8.6737165700552285E-6</v>
      </c>
      <c r="AD6632">
        <f>AA6632*$C$28</f>
        <v>5.5471785218077585</v>
      </c>
      <c r="AF6632">
        <f>(Q6632-X6632)/AD6632+X6632</f>
        <v>1.5385019772842657E-5</v>
      </c>
      <c r="AH6632">
        <f>Q6632/AF6632</f>
        <v>5.5471785218077585</v>
      </c>
      <c r="AK6632" s="2"/>
      <c r="AT6632" s="1"/>
    </row>
    <row r="6633" spans="6:46" x14ac:dyDescent="0.35">
      <c r="F6633" s="4">
        <v>44473.291666666664</v>
      </c>
      <c r="H6633">
        <v>11.6</v>
      </c>
      <c r="I6633">
        <v>13.5833333333333</v>
      </c>
      <c r="K6633" s="2">
        <v>5.2271354858896799E-5</v>
      </c>
      <c r="L6633">
        <v>1.97645463617593E-4</v>
      </c>
      <c r="N6633">
        <f t="shared" si="518"/>
        <v>3.6589948401227755E-5</v>
      </c>
      <c r="O6633" s="2">
        <f t="shared" si="519"/>
        <v>5.9293639085277906E-5</v>
      </c>
      <c r="Q6633">
        <f>N6633+O6633</f>
        <v>9.5883587486505654E-5</v>
      </c>
      <c r="S6633">
        <f>IF(H6633&gt;$B$5,$B$5,($B$3 - $B$5)*(($B$5-H6633)/($B$5-$B$6))^(1/$B$2)+$B$5)</f>
        <v>31.200000000000003</v>
      </c>
      <c r="T6633">
        <f>K6633*S6633</f>
        <v>1.6308662715975803E-3</v>
      </c>
      <c r="U6633" s="3">
        <f>S6633*N6633/Q6633+$B$7*O6633/Q6633</f>
        <v>45.917728520829705</v>
      </c>
      <c r="V6633">
        <f>IF(U6633-H6633&lt;=10,10,U6633-H6633)</f>
        <v>34.317728520829704</v>
      </c>
      <c r="X6633">
        <f t="shared" si="520"/>
        <v>0</v>
      </c>
      <c r="Y6633">
        <f t="shared" si="521"/>
        <v>1</v>
      </c>
      <c r="AA6633">
        <f>((Y6633*V6633)+H6633+273)/(Y6633*V6633)</f>
        <v>9.2930896730900301</v>
      </c>
      <c r="AB6633">
        <f t="shared" si="522"/>
        <v>1.0317729717400173E-5</v>
      </c>
      <c r="AD6633">
        <f>AA6633*$C$28</f>
        <v>5.2392279681546867</v>
      </c>
      <c r="AF6633">
        <f>(Q6633-X6633)/AD6633+X6633</f>
        <v>1.8301090937311687E-5</v>
      </c>
      <c r="AH6633">
        <f>Q6633/AF6633</f>
        <v>5.2392279681546867</v>
      </c>
      <c r="AK6633" s="2"/>
      <c r="AT6633" s="1"/>
    </row>
    <row r="6634" spans="6:46" x14ac:dyDescent="0.35">
      <c r="F6634" s="4">
        <v>44473.333333333336</v>
      </c>
      <c r="H6634">
        <v>12.3</v>
      </c>
      <c r="I6634">
        <v>13.5833333333333</v>
      </c>
      <c r="K6634" s="2">
        <v>4.7519413508087997E-5</v>
      </c>
      <c r="L6634">
        <v>1.96076675499376E-4</v>
      </c>
      <c r="N6634">
        <f t="shared" si="518"/>
        <v>3.3263589455661599E-5</v>
      </c>
      <c r="O6634" s="2">
        <f t="shared" si="519"/>
        <v>5.8823002649812806E-5</v>
      </c>
      <c r="Q6634">
        <f>N6634+O6634</f>
        <v>9.2086592105474404E-5</v>
      </c>
      <c r="S6634">
        <f>IF(H6634&gt;$B$5,$B$5,($B$3 - $B$5)*(($B$5-H6634)/($B$5-$B$6))^(1/$B$2)+$B$5)</f>
        <v>30.266666666666666</v>
      </c>
      <c r="T6634">
        <f>K6634*S6634</f>
        <v>1.4382542488447967E-3</v>
      </c>
      <c r="U6634" s="3">
        <f>S6634*N6634/Q6634+$B$7*O6634/Q6634</f>
        <v>46.065806356177227</v>
      </c>
      <c r="V6634">
        <f>IF(U6634-H6634&lt;=10,10,U6634-H6634)</f>
        <v>33.765806356177222</v>
      </c>
      <c r="X6634">
        <f t="shared" si="520"/>
        <v>0</v>
      </c>
      <c r="Y6634">
        <f t="shared" si="521"/>
        <v>1</v>
      </c>
      <c r="AA6634">
        <f>((Y6634*V6634)+H6634+273)/(Y6634*V6634)</f>
        <v>9.44937618223965</v>
      </c>
      <c r="AB6634">
        <f t="shared" si="522"/>
        <v>9.7452562295650337E-6</v>
      </c>
      <c r="AD6634">
        <f>AA6634*$C$28</f>
        <v>5.327338669609877</v>
      </c>
      <c r="AF6634">
        <f>(Q6634-X6634)/AD6634+X6634</f>
        <v>1.7285665097807257E-5</v>
      </c>
      <c r="AH6634">
        <f>Q6634/AF6634</f>
        <v>5.327338669609877</v>
      </c>
      <c r="AK6634" s="2"/>
      <c r="AT6634" s="1"/>
    </row>
    <row r="6635" spans="6:46" x14ac:dyDescent="0.35">
      <c r="F6635" s="4">
        <v>44473.375</v>
      </c>
      <c r="H6635">
        <v>13.1</v>
      </c>
      <c r="I6635">
        <v>13.5833333333333</v>
      </c>
      <c r="K6635" s="2">
        <v>4.0939802406968102E-5</v>
      </c>
      <c r="L6635">
        <v>1.52140901843635E-4</v>
      </c>
      <c r="N6635">
        <f t="shared" si="518"/>
        <v>2.865786168487767E-5</v>
      </c>
      <c r="O6635" s="2">
        <f t="shared" si="519"/>
        <v>4.5642270553090505E-5</v>
      </c>
      <c r="Q6635">
        <f>N6635+O6635</f>
        <v>7.4300132237968178E-5</v>
      </c>
      <c r="S6635">
        <f>IF(H6635&gt;$B$5,$B$5,($B$3 - $B$5)*(($B$5-H6635)/($B$5-$B$6))^(1/$B$2)+$B$5)</f>
        <v>29.200000000000003</v>
      </c>
      <c r="T6635">
        <f>K6635*S6635</f>
        <v>1.1954422302834686E-3</v>
      </c>
      <c r="U6635" s="3">
        <f>S6635*N6635/Q6635+$B$7*O6635/Q6635</f>
        <v>45.048835591546684</v>
      </c>
      <c r="V6635">
        <f>IF(U6635-H6635&lt;=10,10,U6635-H6635)</f>
        <v>31.948835591546683</v>
      </c>
      <c r="X6635">
        <f t="shared" si="520"/>
        <v>0</v>
      </c>
      <c r="Y6635">
        <f t="shared" si="521"/>
        <v>1</v>
      </c>
      <c r="AA6635">
        <f>((Y6635*V6635)+H6635+273)/(Y6635*V6635)</f>
        <v>9.9549429487094976</v>
      </c>
      <c r="AB6635">
        <f t="shared" si="522"/>
        <v>7.4636421947149411E-6</v>
      </c>
      <c r="AD6635">
        <f>AA6635*$C$28</f>
        <v>5.6123654621876371</v>
      </c>
      <c r="AF6635">
        <f>(Q6635-X6635)/AD6635+X6635</f>
        <v>1.3238648255989876E-5</v>
      </c>
      <c r="AH6635">
        <f>Q6635/AF6635</f>
        <v>5.6123654621876371</v>
      </c>
      <c r="AK6635" s="2"/>
      <c r="AT6635" s="1"/>
    </row>
    <row r="6636" spans="6:46" x14ac:dyDescent="0.35">
      <c r="F6636" s="4">
        <v>44473.416666666664</v>
      </c>
      <c r="H6636">
        <v>14</v>
      </c>
      <c r="I6636">
        <v>13.5833333333333</v>
      </c>
      <c r="K6636" s="2">
        <v>3.61878610561593E-5</v>
      </c>
      <c r="L6636">
        <v>1.25465437367905E-4</v>
      </c>
      <c r="N6636">
        <f t="shared" si="518"/>
        <v>2.533150273931151E-5</v>
      </c>
      <c r="O6636" s="2">
        <f t="shared" si="519"/>
        <v>3.7639631210371504E-5</v>
      </c>
      <c r="Q6636">
        <f>N6636+O6636</f>
        <v>6.2971133949683015E-5</v>
      </c>
      <c r="S6636">
        <f>IF(H6636&gt;$B$5,$B$5,($B$3 - $B$5)*(($B$5-H6636)/($B$5-$B$6))^(1/$B$2)+$B$5)</f>
        <v>28</v>
      </c>
      <c r="T6636">
        <f>K6636*S6636</f>
        <v>1.0132601095724605E-3</v>
      </c>
      <c r="U6636" s="3">
        <f>S6636*N6636/Q6636+$B$7*O6636/Q6636</f>
        <v>44.138665114274104</v>
      </c>
      <c r="V6636">
        <f>IF(U6636-H6636&lt;=10,10,U6636-H6636)</f>
        <v>30.138665114274104</v>
      </c>
      <c r="X6636">
        <f t="shared" si="520"/>
        <v>0</v>
      </c>
      <c r="Y6636">
        <f t="shared" si="521"/>
        <v>1</v>
      </c>
      <c r="AA6636">
        <f>((Y6636*V6636)+H6636+273)/(Y6636*V6636)</f>
        <v>10.522651348751099</v>
      </c>
      <c r="AB6636">
        <f t="shared" si="522"/>
        <v>5.9843410051932269E-6</v>
      </c>
      <c r="AD6636">
        <f>AA6636*$C$28</f>
        <v>5.932426263480358</v>
      </c>
      <c r="AF6636">
        <f>(Q6636-X6636)/AD6636+X6636</f>
        <v>1.0614735211683851E-5</v>
      </c>
      <c r="AH6636">
        <f>Q6636/AF6636</f>
        <v>5.932426263480358</v>
      </c>
      <c r="AK6636" s="2"/>
      <c r="AT6636" s="1"/>
    </row>
    <row r="6637" spans="6:46" x14ac:dyDescent="0.35">
      <c r="F6637" s="4">
        <v>44473.458333333336</v>
      </c>
      <c r="H6637">
        <v>15.8</v>
      </c>
      <c r="I6637">
        <v>13.5833333333333</v>
      </c>
      <c r="K6637" s="2">
        <v>3.28980555055994E-5</v>
      </c>
      <c r="L6637">
        <v>1.12912705835753E-4</v>
      </c>
      <c r="N6637">
        <f t="shared" si="518"/>
        <v>2.3028638853919578E-5</v>
      </c>
      <c r="O6637" s="2">
        <f t="shared" si="519"/>
        <v>3.3873811750725902E-5</v>
      </c>
      <c r="Q6637">
        <f>N6637+O6637</f>
        <v>5.690245060464548E-5</v>
      </c>
      <c r="S6637">
        <f>IF(H6637&gt;$B$5,$B$5,($B$3 - $B$5)*(($B$5-H6637)/($B$5-$B$6))^(1/$B$2)+$B$5)</f>
        <v>25.6</v>
      </c>
      <c r="T6637">
        <f>K6637*S6637</f>
        <v>8.4219022094334471E-4</v>
      </c>
      <c r="U6637" s="3">
        <f>S6637*N6637/Q6637+$B$7*O6637/Q6637</f>
        <v>43.101707833125168</v>
      </c>
      <c r="V6637">
        <f>IF(U6637-H6637&lt;=10,10,U6637-H6637)</f>
        <v>27.301707833125167</v>
      </c>
      <c r="X6637">
        <f t="shared" si="520"/>
        <v>0</v>
      </c>
      <c r="Y6637">
        <f t="shared" si="521"/>
        <v>1</v>
      </c>
      <c r="AA6637">
        <f>((Y6637*V6637)+H6637+273)/(Y6637*V6637)</f>
        <v>11.578092834529526</v>
      </c>
      <c r="AB6637">
        <f t="shared" si="522"/>
        <v>4.9146652577309117E-6</v>
      </c>
      <c r="AD6637">
        <f>AA6637*$C$28</f>
        <v>6.5274596426430929</v>
      </c>
      <c r="AF6637">
        <f>(Q6637-X6637)/AD6637+X6637</f>
        <v>8.7173960039383081E-6</v>
      </c>
      <c r="AH6637">
        <f>Q6637/AF6637</f>
        <v>6.5274596426430938</v>
      </c>
      <c r="AK6637" s="2"/>
      <c r="AT6637" s="1"/>
    </row>
    <row r="6638" spans="6:46" x14ac:dyDescent="0.35">
      <c r="F6638" s="4">
        <v>44473.5</v>
      </c>
      <c r="H6638">
        <v>15.8</v>
      </c>
      <c r="I6638">
        <v>13.5833333333333</v>
      </c>
      <c r="K6638" s="2">
        <v>3.03393178551639E-5</v>
      </c>
      <c r="L6638">
        <v>1.1448161528329001E-4</v>
      </c>
      <c r="N6638">
        <f t="shared" si="518"/>
        <v>2.1237522498614728E-5</v>
      </c>
      <c r="O6638" s="2">
        <f t="shared" si="519"/>
        <v>3.4344484584987007E-5</v>
      </c>
      <c r="Q6638">
        <f>N6638+O6638</f>
        <v>5.5582007083601735E-5</v>
      </c>
      <c r="S6638">
        <f>IF(H6638&gt;$B$5,$B$5,($B$3 - $B$5)*(($B$5-H6638)/($B$5-$B$6))^(1/$B$2)+$B$5)</f>
        <v>25.6</v>
      </c>
      <c r="T6638">
        <f>K6638*S6638</f>
        <v>7.7668653709219587E-4</v>
      </c>
      <c r="U6638" s="3">
        <f>S6638*N6638/Q6638+$B$7*O6638/Q6638</f>
        <v>43.766451695057924</v>
      </c>
      <c r="V6638">
        <f>IF(U6638-H6638&lt;=10,10,U6638-H6638)</f>
        <v>27.966451695057923</v>
      </c>
      <c r="X6638">
        <f t="shared" si="520"/>
        <v>0</v>
      </c>
      <c r="Y6638">
        <f t="shared" si="521"/>
        <v>1</v>
      </c>
      <c r="AA6638">
        <f>((Y6638*V6638)+H6638+273)/(Y6638*V6638)</f>
        <v>11.326658639037685</v>
      </c>
      <c r="AB6638">
        <f t="shared" si="522"/>
        <v>4.907184797821716E-6</v>
      </c>
      <c r="AD6638">
        <f>AA6638*$C$28</f>
        <v>6.3857068870460081</v>
      </c>
      <c r="AF6638">
        <f>(Q6638-X6638)/AD6638+X6638</f>
        <v>8.7041275252321599E-6</v>
      </c>
      <c r="AH6638">
        <f>Q6638/AF6638</f>
        <v>6.385706887046009</v>
      </c>
      <c r="AK6638" s="2"/>
      <c r="AT6638" s="1"/>
    </row>
    <row r="6639" spans="6:46" x14ac:dyDescent="0.35">
      <c r="F6639" s="4">
        <v>44473.541666666664</v>
      </c>
      <c r="H6639">
        <v>16.899999999999999</v>
      </c>
      <c r="I6639">
        <v>13.5833333333333</v>
      </c>
      <c r="K6639" s="2">
        <v>2.92427160049772E-5</v>
      </c>
      <c r="L6639">
        <v>1.16050646060149E-4</v>
      </c>
      <c r="N6639">
        <f t="shared" si="518"/>
        <v>2.0469901203484038E-5</v>
      </c>
      <c r="O6639" s="2">
        <f t="shared" si="519"/>
        <v>3.4815193818044707E-5</v>
      </c>
      <c r="Q6639">
        <f>N6639+O6639</f>
        <v>5.5285095021528742E-5</v>
      </c>
      <c r="S6639">
        <f>IF(H6639&gt;$B$5,$B$5,($B$3 - $B$5)*(($B$5-H6639)/($B$5-$B$6))^(1/$B$2)+$B$5)</f>
        <v>24.133333333333333</v>
      </c>
      <c r="T6639">
        <f>K6639*S6639</f>
        <v>7.0572421292011646E-4</v>
      </c>
      <c r="U6639" s="3">
        <f>S6639*N6639/Q6639+$B$7*O6639/Q6639</f>
        <v>43.571284594853374</v>
      </c>
      <c r="V6639">
        <f>IF(U6639-H6639&lt;=10,10,U6639-H6639)</f>
        <v>26.671284594853375</v>
      </c>
      <c r="X6639">
        <f t="shared" si="520"/>
        <v>0</v>
      </c>
      <c r="Y6639">
        <f t="shared" si="521"/>
        <v>1</v>
      </c>
      <c r="AA6639">
        <f>((Y6639*V6639)+H6639+273)/(Y6639*V6639)</f>
        <v>11.869367726515151</v>
      </c>
      <c r="AB6639">
        <f t="shared" si="522"/>
        <v>4.6577961265810792E-6</v>
      </c>
      <c r="AD6639">
        <f>AA6639*$C$28</f>
        <v>6.691673656947863</v>
      </c>
      <c r="AF6639">
        <f>(Q6639-X6639)/AD6639+X6639</f>
        <v>8.2617739381428237E-6</v>
      </c>
      <c r="AH6639">
        <f>Q6639/AF6639</f>
        <v>6.6916736569478639</v>
      </c>
      <c r="AK6639" s="2"/>
      <c r="AT6639" s="1"/>
    </row>
    <row r="6640" spans="6:46" x14ac:dyDescent="0.35">
      <c r="F6640" s="4">
        <v>44473.583333333336</v>
      </c>
      <c r="H6640">
        <v>17.899999999999999</v>
      </c>
      <c r="I6640">
        <v>13.5833333333333</v>
      </c>
      <c r="K6640" s="2">
        <v>2.92427160049772E-5</v>
      </c>
      <c r="L6640">
        <v>1.06636218740356E-4</v>
      </c>
      <c r="N6640">
        <f t="shared" si="518"/>
        <v>2.0469901203484038E-5</v>
      </c>
      <c r="O6640" s="2">
        <f t="shared" si="519"/>
        <v>3.1990865622106807E-5</v>
      </c>
      <c r="Q6640">
        <f>N6640+O6640</f>
        <v>5.2460766825590841E-5</v>
      </c>
      <c r="S6640">
        <f>IF(H6640&gt;$B$5,$B$5,($B$3 - $B$5)*(($B$5-H6640)/($B$5-$B$6))^(1/$B$2)+$B$5)</f>
        <v>22.8</v>
      </c>
      <c r="T6640">
        <f>K6640*S6640</f>
        <v>6.667339249134802E-4</v>
      </c>
      <c r="U6640" s="3">
        <f>S6640*N6640/Q6640+$B$7*O6640/Q6640</f>
        <v>42.435738006966076</v>
      </c>
      <c r="V6640">
        <f>IF(U6640-H6640&lt;=10,10,U6640-H6640)</f>
        <v>24.535738006966078</v>
      </c>
      <c r="X6640">
        <f t="shared" si="520"/>
        <v>0</v>
      </c>
      <c r="Y6640">
        <f t="shared" si="521"/>
        <v>1</v>
      </c>
      <c r="AA6640">
        <f>((Y6640*V6640)+H6640+273)/(Y6640*V6640)</f>
        <v>12.856174854712295</v>
      </c>
      <c r="AB6640">
        <f t="shared" si="522"/>
        <v>4.080589088002479E-6</v>
      </c>
      <c r="AD6640">
        <f>AA6640*$C$28</f>
        <v>7.2480125805026363</v>
      </c>
      <c r="AF6640">
        <f>(Q6640-X6640)/AD6640+X6640</f>
        <v>7.2379519548174935E-6</v>
      </c>
      <c r="AH6640">
        <f>Q6640/AF6640</f>
        <v>7.2480125805026363</v>
      </c>
      <c r="AK6640" s="2"/>
      <c r="AT6640" s="1"/>
    </row>
    <row r="6641" spans="6:46" x14ac:dyDescent="0.35">
      <c r="F6641" s="4">
        <v>44473.625</v>
      </c>
      <c r="H6641">
        <v>17.2</v>
      </c>
      <c r="I6641">
        <v>13.5833333333333</v>
      </c>
      <c r="K6641" s="2">
        <v>3.10703857552883E-5</v>
      </c>
      <c r="L6641" s="2">
        <v>9.4083244549561496E-5</v>
      </c>
      <c r="N6641">
        <f t="shared" si="518"/>
        <v>2.174927002870181E-5</v>
      </c>
      <c r="O6641" s="2">
        <f t="shared" si="519"/>
        <v>2.8224973364868452E-5</v>
      </c>
      <c r="Q6641">
        <f>N6641+O6641</f>
        <v>4.9974243393570265E-5</v>
      </c>
      <c r="S6641">
        <f>IF(H6641&gt;$B$5,$B$5,($B$3 - $B$5)*(($B$5-H6641)/($B$5-$B$6))^(1/$B$2)+$B$5)</f>
        <v>23.733333333333334</v>
      </c>
      <c r="T6641">
        <f>K6641*S6641</f>
        <v>7.3740382192550907E-4</v>
      </c>
      <c r="U6641" s="3">
        <f>S6641*N6641/Q6641+$B$7*O6641/Q6641</f>
        <v>41.392446787533828</v>
      </c>
      <c r="V6641">
        <f>IF(U6641-H6641&lt;=10,10,U6641-H6641)</f>
        <v>24.192446787533829</v>
      </c>
      <c r="X6641">
        <f t="shared" si="520"/>
        <v>0</v>
      </c>
      <c r="Y6641">
        <f t="shared" si="521"/>
        <v>1</v>
      </c>
      <c r="AA6641">
        <f>((Y6641*V6641)+H6641+273)/(Y6641*V6641)</f>
        <v>12.995479520886564</v>
      </c>
      <c r="AB6641">
        <f t="shared" si="522"/>
        <v>3.8455097646262904E-6</v>
      </c>
      <c r="AD6641">
        <f>AA6641*$C$28</f>
        <v>7.3265493135794841</v>
      </c>
      <c r="AF6641">
        <f>(Q6641-X6641)/AD6641+X6641</f>
        <v>6.8209795982598361E-6</v>
      </c>
      <c r="AH6641">
        <f>Q6641/AF6641</f>
        <v>7.3265493135794841</v>
      </c>
      <c r="AK6641" s="2"/>
      <c r="AL6641" s="2"/>
      <c r="AT6641" s="1"/>
    </row>
    <row r="6642" spans="6:46" x14ac:dyDescent="0.35">
      <c r="F6642" s="4">
        <v>44473.666666666664</v>
      </c>
      <c r="H6642">
        <v>17.600000000000001</v>
      </c>
      <c r="I6642">
        <v>13.5833333333333</v>
      </c>
      <c r="K6642" s="2">
        <v>3.43601913058482E-5</v>
      </c>
      <c r="L6642" s="2">
        <v>8.6237605347985004E-5</v>
      </c>
      <c r="N6642">
        <f t="shared" si="518"/>
        <v>2.4052133914093738E-5</v>
      </c>
      <c r="O6642" s="2">
        <f t="shared" si="519"/>
        <v>2.5871281604395507E-5</v>
      </c>
      <c r="Q6642">
        <f>N6642+O6642</f>
        <v>4.9923415518489248E-5</v>
      </c>
      <c r="S6642">
        <f>IF(H6642&gt;$B$5,$B$5,($B$3 - $B$5)*(($B$5-H6642)/($B$5-$B$6))^(1/$B$2)+$B$5)</f>
        <v>23.2</v>
      </c>
      <c r="T6642">
        <f>K6642*S6642</f>
        <v>7.9715643829567822E-4</v>
      </c>
      <c r="U6642" s="3">
        <f>S6642*N6642/Q6642+$B$7*O6642/Q6642</f>
        <v>39.679376390325011</v>
      </c>
      <c r="V6642">
        <f>IF(U6642-H6642&lt;=10,10,U6642-H6642)</f>
        <v>22.07937639032501</v>
      </c>
      <c r="X6642">
        <f t="shared" si="520"/>
        <v>0</v>
      </c>
      <c r="Y6642">
        <f t="shared" si="521"/>
        <v>1</v>
      </c>
      <c r="AA6642">
        <f>((Y6642*V6642)+H6642+273)/(Y6642*V6642)</f>
        <v>14.161603609753143</v>
      </c>
      <c r="AB6642">
        <f t="shared" si="522"/>
        <v>3.5252657039564943E-6</v>
      </c>
      <c r="AD6642">
        <f>AA6642*$C$28</f>
        <v>7.9839829718836972</v>
      </c>
      <c r="AF6642">
        <f>(Q6642-X6642)/AD6642+X6642</f>
        <v>6.2529461415810852E-6</v>
      </c>
      <c r="AH6642">
        <f>Q6642/AF6642</f>
        <v>7.9839829718836972</v>
      </c>
      <c r="AK6642" s="2"/>
      <c r="AL6642" s="2"/>
      <c r="AT6642" s="1"/>
    </row>
    <row r="6643" spans="6:46" x14ac:dyDescent="0.35">
      <c r="F6643" s="4">
        <v>44473.708333333336</v>
      </c>
      <c r="H6643">
        <v>17.100000000000001</v>
      </c>
      <c r="I6643">
        <v>13.5833333333333</v>
      </c>
      <c r="K6643" s="2">
        <v>3.9112132656657002E-5</v>
      </c>
      <c r="L6643">
        <v>1.11343311070931E-4</v>
      </c>
      <c r="N6643">
        <f t="shared" si="518"/>
        <v>2.7378492859659898E-5</v>
      </c>
      <c r="O6643" s="2">
        <f t="shared" si="519"/>
        <v>3.3402993321279305E-5</v>
      </c>
      <c r="Q6643">
        <f>N6643+O6643</f>
        <v>6.0781486180939203E-5</v>
      </c>
      <c r="S6643">
        <f>IF(H6643&gt;$B$5,$B$5,($B$3 - $B$5)*(($B$5-H6643)/($B$5-$B$6))^(1/$B$2)+$B$5)</f>
        <v>23.866666666666664</v>
      </c>
      <c r="T6643">
        <f>K6643*S6643</f>
        <v>9.3347623273888028E-4</v>
      </c>
      <c r="U6643" s="3">
        <f>S6643*N6643/Q6643+$B$7*O6643/Q6643</f>
        <v>40.976260241043889</v>
      </c>
      <c r="V6643">
        <f>IF(U6643-H6643&lt;=10,10,U6643-H6643)</f>
        <v>23.876260241043887</v>
      </c>
      <c r="X6643">
        <f t="shared" si="520"/>
        <v>0</v>
      </c>
      <c r="Y6643">
        <f t="shared" si="521"/>
        <v>1</v>
      </c>
      <c r="AA6643">
        <f>((Y6643*V6643)+H6643+273)/(Y6643*V6643)</f>
        <v>13.150143995386298</v>
      </c>
      <c r="AB6643">
        <f t="shared" si="522"/>
        <v>4.6221156363203527E-6</v>
      </c>
      <c r="AD6643">
        <f>AA6643*$C$28</f>
        <v>7.4137455495983184</v>
      </c>
      <c r="AF6643">
        <f>(Q6643-X6643)/AD6643+X6643</f>
        <v>8.1984856068107681E-6</v>
      </c>
      <c r="AH6643">
        <f>Q6643/AF6643</f>
        <v>7.4137455495983184</v>
      </c>
      <c r="AK6643" s="2"/>
      <c r="AT6643" s="1"/>
    </row>
    <row r="6644" spans="6:46" x14ac:dyDescent="0.35">
      <c r="F6644" s="4">
        <v>44473.75</v>
      </c>
      <c r="H6644">
        <v>14.1</v>
      </c>
      <c r="I6644">
        <v>13.5833333333333</v>
      </c>
      <c r="K6644" s="2">
        <v>4.2401938207216997E-5</v>
      </c>
      <c r="L6644">
        <v>1.41156958429699E-4</v>
      </c>
      <c r="N6644">
        <f t="shared" si="518"/>
        <v>2.9681356745051895E-5</v>
      </c>
      <c r="O6644" s="2">
        <f t="shared" si="519"/>
        <v>4.2347087528909704E-5</v>
      </c>
      <c r="Q6644">
        <f>N6644+O6644</f>
        <v>7.2028444273961596E-5</v>
      </c>
      <c r="S6644">
        <f>IF(H6644&gt;$B$5,$B$5,($B$3 - $B$5)*(($B$5-H6644)/($B$5-$B$6))^(1/$B$2)+$B$5)</f>
        <v>27.866666666666667</v>
      </c>
      <c r="T6644">
        <f>K6644*S6644</f>
        <v>1.1816006780411136E-3</v>
      </c>
      <c r="U6644" s="3">
        <f>S6644*N6644/Q6644+$B$7*O6644/Q6644</f>
        <v>43.818942926409818</v>
      </c>
      <c r="V6644">
        <f>IF(U6644-H6644&lt;=10,10,U6644-H6644)</f>
        <v>29.718942926409817</v>
      </c>
      <c r="X6644">
        <f t="shared" si="520"/>
        <v>0</v>
      </c>
      <c r="Y6644">
        <f t="shared" si="521"/>
        <v>1</v>
      </c>
      <c r="AA6644">
        <f>((Y6644*V6644)+H6644+273)/(Y6644*V6644)</f>
        <v>10.660505109852606</v>
      </c>
      <c r="AB6644">
        <f t="shared" si="522"/>
        <v>6.7565695557325688E-6</v>
      </c>
      <c r="AD6644">
        <f>AA6644*$C$28</f>
        <v>6.0101450099990474</v>
      </c>
      <c r="AF6644">
        <f>(Q6644-X6644)/AD6644+X6644</f>
        <v>1.1984476939263235E-5</v>
      </c>
      <c r="AH6644">
        <f>Q6644/AF6644</f>
        <v>6.0101450099990474</v>
      </c>
      <c r="AK6644" s="2"/>
      <c r="AT6644" s="1"/>
    </row>
    <row r="6645" spans="6:46" x14ac:dyDescent="0.35">
      <c r="F6645" s="4">
        <v>44473.791666666664</v>
      </c>
      <c r="H6645">
        <v>14</v>
      </c>
      <c r="I6645">
        <v>13.5833333333333</v>
      </c>
      <c r="K6645" s="2">
        <v>4.6057277707839102E-5</v>
      </c>
      <c r="L6645">
        <v>1.6312484525757E-4</v>
      </c>
      <c r="N6645">
        <f t="shared" si="518"/>
        <v>3.2240094395487367E-5</v>
      </c>
      <c r="O6645" s="2">
        <f t="shared" si="519"/>
        <v>4.8937453577271007E-5</v>
      </c>
      <c r="Q6645">
        <f>N6645+O6645</f>
        <v>8.1177547972758382E-5</v>
      </c>
      <c r="S6645">
        <f>IF(H6645&gt;$B$5,$B$5,($B$3 - $B$5)*(($B$5-H6645)/($B$5-$B$6))^(1/$B$2)+$B$5)</f>
        <v>28</v>
      </c>
      <c r="T6645">
        <f>K6645*S6645</f>
        <v>1.2896037758194949E-3</v>
      </c>
      <c r="U6645" s="3">
        <f>S6645*N6645/Q6645+$B$7*O6645/Q6645</f>
        <v>44.276806575011648</v>
      </c>
      <c r="V6645">
        <f>IF(U6645-H6645&lt;=10,10,U6645-H6645)</f>
        <v>30.276806575011648</v>
      </c>
      <c r="X6645">
        <f t="shared" si="520"/>
        <v>0</v>
      </c>
      <c r="Y6645">
        <f t="shared" si="521"/>
        <v>1</v>
      </c>
      <c r="AA6645">
        <f>((Y6645*V6645)+H6645+273)/(Y6645*V6645)</f>
        <v>10.479203141485524</v>
      </c>
      <c r="AB6645">
        <f t="shared" si="522"/>
        <v>7.7465382507367551E-6</v>
      </c>
      <c r="AD6645">
        <f>AA6645*$C$28</f>
        <v>5.9079311740451255</v>
      </c>
      <c r="AF6645">
        <f>(Q6645-X6645)/AD6645+X6645</f>
        <v>1.3740435624807151E-5</v>
      </c>
      <c r="AH6645">
        <f>Q6645/AF6645</f>
        <v>5.9079311740451255</v>
      </c>
      <c r="AK6645" s="2"/>
      <c r="AT6645" s="1"/>
    </row>
    <row r="6646" spans="6:46" x14ac:dyDescent="0.35">
      <c r="F6646" s="4">
        <v>44473.833333333336</v>
      </c>
      <c r="H6646">
        <v>12.6</v>
      </c>
      <c r="I6646">
        <v>13.5833333333333</v>
      </c>
      <c r="K6646" s="2">
        <v>4.8981549308336797E-5</v>
      </c>
      <c r="L6646">
        <v>1.4900211231399301E-4</v>
      </c>
      <c r="N6646">
        <f t="shared" si="518"/>
        <v>3.4287084515835755E-5</v>
      </c>
      <c r="O6646" s="2">
        <f t="shared" si="519"/>
        <v>4.4700633694197907E-5</v>
      </c>
      <c r="Q6646">
        <f>N6646+O6646</f>
        <v>7.8987718210033663E-5</v>
      </c>
      <c r="S6646">
        <f>IF(H6646&gt;$B$5,$B$5,($B$3 - $B$5)*(($B$5-H6646)/($B$5-$B$6))^(1/$B$2)+$B$5)</f>
        <v>29.866666666666667</v>
      </c>
      <c r="T6646">
        <f>K6646*S6646</f>
        <v>1.4629156060089923E-3</v>
      </c>
      <c r="U6646" s="3">
        <f>S6646*N6646/Q6646+$B$7*O6646/Q6646</f>
        <v>44.090092185303746</v>
      </c>
      <c r="V6646">
        <f>IF(U6646-H6646&lt;=10,10,U6646-H6646)</f>
        <v>31.490092185303745</v>
      </c>
      <c r="X6646">
        <f t="shared" si="520"/>
        <v>0</v>
      </c>
      <c r="Y6646">
        <f t="shared" si="521"/>
        <v>1</v>
      </c>
      <c r="AA6646">
        <f>((Y6646*V6646)+H6646+273)/(Y6646*V6646)</f>
        <v>10.069519337046843</v>
      </c>
      <c r="AB6646">
        <f t="shared" si="522"/>
        <v>7.8442391901894816E-6</v>
      </c>
      <c r="AD6646">
        <f>AA6646*$C$28</f>
        <v>5.6769609669534455</v>
      </c>
      <c r="AF6646">
        <f>(Q6646-X6646)/AD6646+X6646</f>
        <v>1.3913732835197316E-5</v>
      </c>
      <c r="AH6646">
        <f>Q6646/AF6646</f>
        <v>5.6769609669534455</v>
      </c>
      <c r="AK6646" s="2"/>
      <c r="AT6646" s="1"/>
    </row>
    <row r="6647" spans="6:46" x14ac:dyDescent="0.35">
      <c r="F6647" s="4">
        <v>44473.875</v>
      </c>
      <c r="H6647">
        <v>11.8</v>
      </c>
      <c r="I6647">
        <v>13.5833333333333</v>
      </c>
      <c r="K6647" s="2">
        <v>5.0443685108585699E-5</v>
      </c>
      <c r="L6647">
        <v>1.42725746547916E-4</v>
      </c>
      <c r="N6647">
        <f t="shared" si="518"/>
        <v>3.5310579576009986E-5</v>
      </c>
      <c r="O6647" s="2">
        <f t="shared" si="519"/>
        <v>4.2817723964374805E-5</v>
      </c>
      <c r="Q6647">
        <f>N6647+O6647</f>
        <v>7.8128303540384784E-5</v>
      </c>
      <c r="S6647">
        <f>IF(H6647&gt;$B$5,$B$5,($B$3 - $B$5)*(($B$5-H6647)/($B$5-$B$6))^(1/$B$2)+$B$5)</f>
        <v>30.933333333333334</v>
      </c>
      <c r="T6647">
        <f>K6647*S6647</f>
        <v>1.5603913260255843E-3</v>
      </c>
      <c r="U6647" s="3">
        <f>S6647*N6647/Q6647+$B$7*O6647/Q6647</f>
        <v>44.12291820052932</v>
      </c>
      <c r="V6647">
        <f>IF(U6647-H6647&lt;=10,10,U6647-H6647)</f>
        <v>32.322918200529315</v>
      </c>
      <c r="X6647">
        <f t="shared" si="520"/>
        <v>0</v>
      </c>
      <c r="Y6647">
        <f t="shared" si="521"/>
        <v>1</v>
      </c>
      <c r="AA6647">
        <f>((Y6647*V6647)+H6647+273)/(Y6647*V6647)</f>
        <v>9.8110856276379188</v>
      </c>
      <c r="AB6647">
        <f t="shared" si="522"/>
        <v>7.9632679303395984E-6</v>
      </c>
      <c r="AD6647">
        <f>AA6647*$C$28</f>
        <v>5.5312620480922678</v>
      </c>
      <c r="AF6647">
        <f>(Q6647-X6647)/AD6647+X6647</f>
        <v>1.4124860268974462E-5</v>
      </c>
      <c r="AH6647">
        <f>Q6647/AF6647</f>
        <v>5.5312620480922678</v>
      </c>
      <c r="AK6647" s="2"/>
      <c r="AT6647" s="1"/>
    </row>
    <row r="6648" spans="6:46" x14ac:dyDescent="0.35">
      <c r="F6648" s="4">
        <v>44473.916666666664</v>
      </c>
      <c r="H6648">
        <v>11.6</v>
      </c>
      <c r="I6648">
        <v>13.5833333333333</v>
      </c>
      <c r="K6648" s="2">
        <v>5.1174753008710102E-5</v>
      </c>
      <c r="L6648">
        <v>1.1448149395397E-4</v>
      </c>
      <c r="N6648">
        <f t="shared" si="518"/>
        <v>3.5822327106097068E-5</v>
      </c>
      <c r="O6648" s="2">
        <f t="shared" si="519"/>
        <v>3.4344448186191009E-5</v>
      </c>
      <c r="Q6648">
        <f>N6648+O6648</f>
        <v>7.0166775292288084E-5</v>
      </c>
      <c r="S6648">
        <f>IF(H6648&gt;$B$5,$B$5,($B$3 - $B$5)*(($B$5-H6648)/($B$5-$B$6))^(1/$B$2)+$B$5)</f>
        <v>31.200000000000003</v>
      </c>
      <c r="T6648">
        <f>K6648*S6648</f>
        <v>1.5966522938717553E-3</v>
      </c>
      <c r="U6648" s="3">
        <f>S6648*N6648/Q6648+$B$7*O6648/Q6648</f>
        <v>42.849357739847349</v>
      </c>
      <c r="V6648">
        <f>IF(U6648-H6648&lt;=10,10,U6648-H6648)</f>
        <v>31.249357739847348</v>
      </c>
      <c r="X6648">
        <f t="shared" si="520"/>
        <v>0</v>
      </c>
      <c r="Y6648">
        <f t="shared" si="521"/>
        <v>1</v>
      </c>
      <c r="AA6648">
        <f>((Y6648*V6648)+H6648+273)/(Y6648*V6648)</f>
        <v>10.107387177980133</v>
      </c>
      <c r="AB6648">
        <f t="shared" si="522"/>
        <v>6.9421279759770969E-6</v>
      </c>
      <c r="AD6648">
        <f>AA6648*$C$28</f>
        <v>5.6983099755491367</v>
      </c>
      <c r="AF6648">
        <f>(Q6648-X6648)/AD6648+X6648</f>
        <v>1.2313611508213228E-5</v>
      </c>
      <c r="AH6648">
        <f>Q6648/AF6648</f>
        <v>5.6983099755491367</v>
      </c>
      <c r="AK6648" s="2"/>
      <c r="AT6648" s="1"/>
    </row>
    <row r="6649" spans="6:46" x14ac:dyDescent="0.35">
      <c r="F6649" s="4">
        <v>44473.958333333336</v>
      </c>
      <c r="H6649">
        <v>11.8</v>
      </c>
      <c r="I6649">
        <v>13.5833333333333</v>
      </c>
      <c r="K6649" s="2">
        <v>5.2636888808958997E-5</v>
      </c>
      <c r="L6649" s="2">
        <v>8.4668210583163994E-5</v>
      </c>
      <c r="N6649">
        <f t="shared" si="518"/>
        <v>3.6845822166271293E-5</v>
      </c>
      <c r="O6649" s="2">
        <f t="shared" si="519"/>
        <v>2.5400463174949201E-5</v>
      </c>
      <c r="Q6649">
        <f>N6649+O6649</f>
        <v>6.22462853412205E-5</v>
      </c>
      <c r="S6649">
        <f>IF(H6649&gt;$B$5,$B$5,($B$3 - $B$5)*(($B$5-H6649)/($B$5-$B$6))^(1/$B$2)+$B$5)</f>
        <v>30.933333333333334</v>
      </c>
      <c r="T6649">
        <f>K6649*S6649</f>
        <v>1.6282344271571316E-3</v>
      </c>
      <c r="U6649" s="3">
        <f>S6649*N6649/Q6649+$B$7*O6649/Q6649</f>
        <v>40.754071664294074</v>
      </c>
      <c r="V6649">
        <f>IF(U6649-H6649&lt;=10,10,U6649-H6649)</f>
        <v>28.954071664294073</v>
      </c>
      <c r="X6649">
        <f t="shared" si="520"/>
        <v>0</v>
      </c>
      <c r="Y6649">
        <f t="shared" si="521"/>
        <v>1</v>
      </c>
      <c r="AA6649">
        <f>((Y6649*V6649)+H6649+273)/(Y6649*V6649)</f>
        <v>10.836267703627088</v>
      </c>
      <c r="AB6649">
        <f t="shared" si="522"/>
        <v>5.7442550372196488E-6</v>
      </c>
      <c r="AD6649">
        <f>AA6649*$C$28</f>
        <v>6.1092358753035336</v>
      </c>
      <c r="AF6649">
        <f>(Q6649-X6649)/AD6649+X6649</f>
        <v>1.0188882310609398E-5</v>
      </c>
      <c r="AH6649">
        <f>Q6649/AF6649</f>
        <v>6.1092358753035336</v>
      </c>
      <c r="AK6649" s="2"/>
      <c r="AL6649" s="2"/>
      <c r="AT6649" s="1"/>
    </row>
    <row r="6650" spans="6:46" x14ac:dyDescent="0.35">
      <c r="F6650" s="4">
        <v>44474</v>
      </c>
      <c r="H6650">
        <v>11.9</v>
      </c>
      <c r="I6650">
        <v>13.095833333333299</v>
      </c>
      <c r="K6650" s="2">
        <v>7.0182518411945302E-5</v>
      </c>
      <c r="L6650" s="2">
        <v>3.6025708584809001E-5</v>
      </c>
      <c r="N6650">
        <f t="shared" si="518"/>
        <v>4.9127762888361708E-5</v>
      </c>
      <c r="O6650" s="2">
        <f t="shared" si="519"/>
        <v>1.0807712575442701E-5</v>
      </c>
      <c r="Q6650">
        <f>N6650+O6650</f>
        <v>5.9935475463804411E-5</v>
      </c>
      <c r="S6650">
        <f>IF(H6650&gt;$B$5,$B$5,($B$3 - $B$5)*(($B$5-H6650)/($B$5-$B$6))^(1/$B$2)+$B$5)</f>
        <v>30.799999999999997</v>
      </c>
      <c r="T6650">
        <f>K6650*S6650</f>
        <v>2.1616215670879151E-3</v>
      </c>
      <c r="U6650" s="3">
        <f>S6650*N6650/Q6650+$B$7*O6650/Q6650</f>
        <v>35.163803612163946</v>
      </c>
      <c r="V6650">
        <f>IF(U6650-H6650&lt;=10,10,U6650-H6650)</f>
        <v>23.263803612163947</v>
      </c>
      <c r="X6650">
        <f t="shared" si="520"/>
        <v>0</v>
      </c>
      <c r="Y6650">
        <f t="shared" si="521"/>
        <v>1</v>
      </c>
      <c r="AA6650">
        <f>((Y6650*V6650)+H6650+273)/(Y6650*V6650)</f>
        <v>13.246492652260628</v>
      </c>
      <c r="AB6650">
        <f t="shared" si="522"/>
        <v>4.5246298048242909E-6</v>
      </c>
      <c r="AD6650">
        <f>AA6650*$C$28</f>
        <v>7.4680646830133179</v>
      </c>
      <c r="AF6650">
        <f>(Q6650-X6650)/AD6650+X6650</f>
        <v>8.0255699445309051E-6</v>
      </c>
      <c r="AH6650">
        <f>Q6650/AF6650</f>
        <v>7.4680646830133188</v>
      </c>
      <c r="AK6650" s="2"/>
      <c r="AL6650" s="2"/>
      <c r="AT6650" s="1"/>
    </row>
    <row r="6651" spans="6:46" x14ac:dyDescent="0.35">
      <c r="F6651" s="4">
        <v>44474.041666666664</v>
      </c>
      <c r="H6651">
        <v>11.4</v>
      </c>
      <c r="I6651">
        <v>13.095833333333299</v>
      </c>
      <c r="K6651" s="2">
        <v>7.1279120262132006E-5</v>
      </c>
      <c r="L6651" s="2">
        <v>1.40792970467236E-5</v>
      </c>
      <c r="N6651">
        <f t="shared" si="518"/>
        <v>4.9895384183492401E-5</v>
      </c>
      <c r="O6651" s="2">
        <f t="shared" si="519"/>
        <v>4.2237891140170806E-6</v>
      </c>
      <c r="Q6651">
        <f>N6651+O6651</f>
        <v>5.4119173297509482E-5</v>
      </c>
      <c r="S6651">
        <f>IF(H6651&gt;$B$5,$B$5,($B$3 - $B$5)*(($B$5-H6651)/($B$5-$B$6))^(1/$B$2)+$B$5)</f>
        <v>31.466666666666669</v>
      </c>
      <c r="T6651">
        <f>K6651*S6651</f>
        <v>2.242916317581754E-3</v>
      </c>
      <c r="U6651" s="3">
        <f>S6651*N6651/Q6651+$B$7*O6651/Q6651</f>
        <v>33.303350989308434</v>
      </c>
      <c r="V6651">
        <f>IF(U6651-H6651&lt;=10,10,U6651-H6651)</f>
        <v>21.903350989308436</v>
      </c>
      <c r="X6651">
        <f t="shared" si="520"/>
        <v>0</v>
      </c>
      <c r="Y6651">
        <f t="shared" si="521"/>
        <v>1</v>
      </c>
      <c r="AA6651">
        <f>((Y6651*V6651)+H6651+273)/(Y6651*V6651)</f>
        <v>13.984314598201099</v>
      </c>
      <c r="AB6651">
        <f t="shared" si="522"/>
        <v>3.8699911187975717E-6</v>
      </c>
      <c r="AD6651">
        <f>AA6651*$C$28</f>
        <v>7.884031547713148</v>
      </c>
      <c r="AF6651">
        <f>(Q6651-X6651)/AD6651+X6651</f>
        <v>6.8644034425772126E-6</v>
      </c>
      <c r="AH6651">
        <f>Q6651/AF6651</f>
        <v>7.884031547713148</v>
      </c>
      <c r="AK6651" s="2"/>
      <c r="AL6651" s="2"/>
      <c r="AT6651" s="1"/>
    </row>
    <row r="6652" spans="6:46" x14ac:dyDescent="0.35">
      <c r="F6652" s="4">
        <v>44474.083333333336</v>
      </c>
      <c r="H6652">
        <v>11.2</v>
      </c>
      <c r="I6652">
        <v>13.095833333333299</v>
      </c>
      <c r="K6652" s="2">
        <v>7.3106790012442997E-5</v>
      </c>
      <c r="L6652" s="2">
        <v>5.4705328159785997E-6</v>
      </c>
      <c r="N6652">
        <f t="shared" si="518"/>
        <v>5.1174753008710095E-5</v>
      </c>
      <c r="O6652" s="2">
        <f t="shared" si="519"/>
        <v>1.6411598447935802E-6</v>
      </c>
      <c r="Q6652">
        <f>N6652+O6652</f>
        <v>5.2815912853503672E-5</v>
      </c>
      <c r="S6652">
        <f>IF(H6652&gt;$B$5,$B$5,($B$3 - $B$5)*(($B$5-H6652)/($B$5-$B$6))^(1/$B$2)+$B$5)</f>
        <v>31.733333333333334</v>
      </c>
      <c r="T6652">
        <f>K6652*S6652</f>
        <v>2.319922136394858E-3</v>
      </c>
      <c r="U6652" s="3">
        <f>S6652*N6652/Q6652+$B$7*O6652/Q6652</f>
        <v>32.456303305686994</v>
      </c>
      <c r="V6652">
        <f>IF(U6652-H6652&lt;=10,10,U6652-H6652)</f>
        <v>21.256303305686995</v>
      </c>
      <c r="X6652">
        <f t="shared" si="520"/>
        <v>0</v>
      </c>
      <c r="Y6652">
        <f t="shared" si="521"/>
        <v>1</v>
      </c>
      <c r="AA6652">
        <f>((Y6652*V6652)+H6652+273)/(Y6652*V6652)</f>
        <v>14.370151710432362</v>
      </c>
      <c r="AB6652">
        <f t="shared" si="522"/>
        <v>3.6753900667005955E-6</v>
      </c>
      <c r="AD6652">
        <f>AA6652*$C$28</f>
        <v>8.101557543981933</v>
      </c>
      <c r="AF6652">
        <f>(Q6652-X6652)/AD6652+X6652</f>
        <v>6.5192294897339624E-6</v>
      </c>
      <c r="AH6652">
        <f>Q6652/AF6652</f>
        <v>8.101557543981933</v>
      </c>
      <c r="AK6652" s="2"/>
      <c r="AL6652" s="2"/>
      <c r="AT6652" s="1"/>
    </row>
    <row r="6653" spans="6:46" x14ac:dyDescent="0.35">
      <c r="F6653" s="4">
        <v>44474.125</v>
      </c>
      <c r="H6653">
        <v>11.1</v>
      </c>
      <c r="I6653">
        <v>13.095833333333299</v>
      </c>
      <c r="K6653" s="2">
        <v>7.5299993712816296E-5</v>
      </c>
      <c r="L6653" s="2">
        <v>7.0396606562938901E-6</v>
      </c>
      <c r="N6653">
        <f t="shared" si="518"/>
        <v>5.2709995598971402E-5</v>
      </c>
      <c r="O6653" s="2">
        <f t="shared" si="519"/>
        <v>2.1118981968881673E-6</v>
      </c>
      <c r="Q6653">
        <f>N6653+O6653</f>
        <v>5.4821893795859572E-5</v>
      </c>
      <c r="S6653">
        <f>IF(H6653&gt;$B$5,$B$5,($B$3 - $B$5)*(($B$5-H6653)/($B$5-$B$6))^(1/$B$2)+$B$5)</f>
        <v>31.866666666666667</v>
      </c>
      <c r="T6653">
        <f>K6653*S6653</f>
        <v>2.3995597996484125E-3</v>
      </c>
      <c r="U6653" s="3">
        <f>S6653*N6653/Q6653+$B$7*O6653/Q6653</f>
        <v>32.757829696105269</v>
      </c>
      <c r="V6653">
        <f>IF(U6653-H6653&lt;=10,10,U6653-H6653)</f>
        <v>21.657829696105267</v>
      </c>
      <c r="X6653">
        <f t="shared" si="520"/>
        <v>0</v>
      </c>
      <c r="Y6653">
        <f t="shared" si="521"/>
        <v>1</v>
      </c>
      <c r="AA6653">
        <f>((Y6653*V6653)+H6653+273)/(Y6653*V6653)</f>
        <v>14.117657862601522</v>
      </c>
      <c r="AB6653">
        <f t="shared" si="522"/>
        <v>3.8832145055084442E-6</v>
      </c>
      <c r="AD6653">
        <f>AA6653*$C$28</f>
        <v>7.959207381024509</v>
      </c>
      <c r="AF6653">
        <f>(Q6653-X6653)/AD6653+X6653</f>
        <v>6.8878584476338774E-6</v>
      </c>
      <c r="AH6653">
        <f>Q6653/AF6653</f>
        <v>7.959207381024509</v>
      </c>
      <c r="AK6653" s="2"/>
      <c r="AL6653" s="2"/>
      <c r="AT6653" s="1"/>
    </row>
    <row r="6654" spans="6:46" x14ac:dyDescent="0.35">
      <c r="F6654" s="4">
        <v>44474.166666666664</v>
      </c>
      <c r="H6654">
        <v>11</v>
      </c>
      <c r="I6654">
        <v>13.095833333333299</v>
      </c>
      <c r="K6654" s="2">
        <v>7.6396595563002999E-5</v>
      </c>
      <c r="L6654" s="2">
        <v>2.1140420859870799E-5</v>
      </c>
      <c r="N6654">
        <f t="shared" si="518"/>
        <v>5.3477616894102095E-5</v>
      </c>
      <c r="O6654" s="2">
        <f t="shared" si="519"/>
        <v>6.3421262579612406E-6</v>
      </c>
      <c r="Q6654">
        <f>N6654+O6654</f>
        <v>5.9819743152063336E-5</v>
      </c>
      <c r="S6654">
        <f>IF(H6654&gt;$B$5,$B$5,($B$3 - $B$5)*(($B$5-H6654)/($B$5-$B$6))^(1/$B$2)+$B$5)</f>
        <v>32</v>
      </c>
      <c r="T6654">
        <f>K6654*S6654</f>
        <v>2.444691058016096E-3</v>
      </c>
      <c r="U6654" s="3">
        <f>S6654*N6654/Q6654+$B$7*O6654/Q6654</f>
        <v>34.438474260284039</v>
      </c>
      <c r="V6654">
        <f>IF(U6654-H6654&lt;=10,10,U6654-H6654)</f>
        <v>23.438474260284039</v>
      </c>
      <c r="X6654">
        <f t="shared" si="520"/>
        <v>0</v>
      </c>
      <c r="Y6654">
        <f t="shared" si="521"/>
        <v>1</v>
      </c>
      <c r="AA6654">
        <f>((Y6654*V6654)+H6654+273)/(Y6654*V6654)</f>
        <v>13.116829655641515</v>
      </c>
      <c r="AB6654">
        <f t="shared" si="522"/>
        <v>4.5605336596206397E-6</v>
      </c>
      <c r="AD6654">
        <f>AA6654*$C$28</f>
        <v>7.3949636991404573</v>
      </c>
      <c r="AF6654">
        <f>(Q6654-X6654)/AD6654+X6654</f>
        <v>8.0892544690944727E-6</v>
      </c>
      <c r="AH6654">
        <f>Q6654/AF6654</f>
        <v>7.3949636991404573</v>
      </c>
      <c r="AK6654" s="2"/>
      <c r="AL6654" s="2"/>
      <c r="AT6654" s="1"/>
    </row>
    <row r="6655" spans="6:46" x14ac:dyDescent="0.35">
      <c r="F6655" s="4">
        <v>44474.208333333336</v>
      </c>
      <c r="H6655">
        <v>10.8</v>
      </c>
      <c r="I6655">
        <v>13.095833333333299</v>
      </c>
      <c r="K6655" s="2">
        <v>7.6031061612940801E-5</v>
      </c>
      <c r="L6655" s="2">
        <v>7.2115357721690794E-5</v>
      </c>
      <c r="N6655">
        <f t="shared" si="518"/>
        <v>5.3221743129058558E-5</v>
      </c>
      <c r="O6655" s="2">
        <f t="shared" si="519"/>
        <v>2.1634607316507241E-5</v>
      </c>
      <c r="Q6655">
        <f>N6655+O6655</f>
        <v>7.4856350445565799E-5</v>
      </c>
      <c r="S6655">
        <f>IF(H6655&gt;$B$5,$B$5,($B$3 - $B$5)*(($B$5-H6655)/($B$5-$B$6))^(1/$B$2)+$B$5)</f>
        <v>32.266666666666666</v>
      </c>
      <c r="T6655">
        <f>K6655*S6655</f>
        <v>2.4532689213775565E-3</v>
      </c>
      <c r="U6655" s="3">
        <f>S6655*N6655/Q6655+$B$7*O6655/Q6655</f>
        <v>38.836940754762622</v>
      </c>
      <c r="V6655">
        <f>IF(U6655-H6655&lt;=10,10,U6655-H6655)</f>
        <v>28.036940754762622</v>
      </c>
      <c r="X6655">
        <f t="shared" si="520"/>
        <v>0</v>
      </c>
      <c r="Y6655">
        <f t="shared" si="521"/>
        <v>1</v>
      </c>
      <c r="AA6655">
        <f>((Y6655*V6655)+H6655+273)/(Y6655*V6655)</f>
        <v>11.12235972827353</v>
      </c>
      <c r="AB6655">
        <f t="shared" si="522"/>
        <v>6.7302579915013583E-6</v>
      </c>
      <c r="AD6655">
        <f>AA6655*$C$28</f>
        <v>6.2705279094624204</v>
      </c>
      <c r="AF6655">
        <f>(Q6655-X6655)/AD6655+X6655</f>
        <v>1.1937806756685549E-5</v>
      </c>
      <c r="AH6655">
        <f>Q6655/AF6655</f>
        <v>6.2705279094624204</v>
      </c>
      <c r="AK6655" s="2"/>
      <c r="AL6655" s="2"/>
      <c r="AT6655" s="1"/>
    </row>
    <row r="6656" spans="6:46" x14ac:dyDescent="0.35">
      <c r="F6656" s="4">
        <v>44474.25</v>
      </c>
      <c r="H6656">
        <v>11</v>
      </c>
      <c r="I6656">
        <v>13.095833333333299</v>
      </c>
      <c r="K6656" s="2">
        <v>7.4568925812691899E-5</v>
      </c>
      <c r="L6656">
        <v>1.5057090043221001E-4</v>
      </c>
      <c r="N6656">
        <f t="shared" si="518"/>
        <v>5.2198248068884327E-5</v>
      </c>
      <c r="O6656" s="2">
        <f t="shared" si="519"/>
        <v>4.5171270129663008E-5</v>
      </c>
      <c r="Q6656">
        <f>N6656+O6656</f>
        <v>9.7369518198547341E-5</v>
      </c>
      <c r="S6656">
        <f>IF(H6656&gt;$B$5,$B$5,($B$3 - $B$5)*(($B$5-H6656)/($B$5-$B$6))^(1/$B$2)+$B$5)</f>
        <v>32</v>
      </c>
      <c r="T6656">
        <f>K6656*S6656</f>
        <v>2.3862056260061408E-3</v>
      </c>
      <c r="U6656" s="3">
        <f>S6656*N6656/Q6656+$B$7*O6656/Q6656</f>
        <v>42.670066281561915</v>
      </c>
      <c r="V6656">
        <f>IF(U6656-H6656&lt;=10,10,U6656-H6656)</f>
        <v>31.670066281561915</v>
      </c>
      <c r="X6656">
        <f t="shared" si="520"/>
        <v>0</v>
      </c>
      <c r="Y6656">
        <f t="shared" si="521"/>
        <v>1</v>
      </c>
      <c r="AA6656">
        <f>((Y6656*V6656)+H6656+273)/(Y6656*V6656)</f>
        <v>9.9674583398438532</v>
      </c>
      <c r="AB6656">
        <f t="shared" si="522"/>
        <v>9.7687409245868684E-6</v>
      </c>
      <c r="AD6656">
        <f>AA6656*$C$28</f>
        <v>5.619421348827081</v>
      </c>
      <c r="AF6656">
        <f>(Q6656-X6656)/AD6656+X6656</f>
        <v>1.7327321116233951E-5</v>
      </c>
      <c r="AH6656">
        <f>Q6656/AF6656</f>
        <v>5.6194213488270801</v>
      </c>
      <c r="AK6656" s="2"/>
      <c r="AT6656" s="1"/>
    </row>
    <row r="6657" spans="6:46" x14ac:dyDescent="0.35">
      <c r="F6657" s="4">
        <v>44474.291666666664</v>
      </c>
      <c r="H6657">
        <v>10.8</v>
      </c>
      <c r="I6657">
        <v>13.095833333333299</v>
      </c>
      <c r="K6657" s="2">
        <v>6.8354848661634202E-5</v>
      </c>
      <c r="L6657">
        <v>1.97645463617593E-4</v>
      </c>
      <c r="N6657">
        <f t="shared" si="518"/>
        <v>4.7848394063143939E-5</v>
      </c>
      <c r="O6657" s="2">
        <f t="shared" si="519"/>
        <v>5.9293639085277906E-5</v>
      </c>
      <c r="Q6657">
        <f>N6657+O6657</f>
        <v>1.0714203314842184E-4</v>
      </c>
      <c r="S6657">
        <f>IF(H6657&gt;$B$5,$B$5,($B$3 - $B$5)*(($B$5-H6657)/($B$5-$B$6))^(1/$B$2)+$B$5)</f>
        <v>32.266666666666666</v>
      </c>
      <c r="T6657">
        <f>K6657*S6657</f>
        <v>2.2055831168153969E-3</v>
      </c>
      <c r="U6657" s="3">
        <f>S6657*N6657/Q6657+$B$7*O6657/Q6657</f>
        <v>44.847555998911332</v>
      </c>
      <c r="V6657">
        <f>IF(U6657-H6657&lt;=10,10,U6657-H6657)</f>
        <v>34.047555998911335</v>
      </c>
      <c r="X6657">
        <f t="shared" si="520"/>
        <v>0</v>
      </c>
      <c r="Y6657">
        <f t="shared" si="521"/>
        <v>1</v>
      </c>
      <c r="AA6657">
        <f>((Y6657*V6657)+H6657+273)/(Y6657*V6657)</f>
        <v>9.3354000507136092</v>
      </c>
      <c r="AB6657">
        <f t="shared" si="522"/>
        <v>1.147696216191954E-5</v>
      </c>
      <c r="AD6657">
        <f>AA6657*$C$28</f>
        <v>5.2630815756831426</v>
      </c>
      <c r="AF6657">
        <f>(Q6657-X6657)/AD6657+X6657</f>
        <v>2.0357281491407422E-5</v>
      </c>
      <c r="AH6657">
        <f>Q6657/AF6657</f>
        <v>5.2630815756831426</v>
      </c>
      <c r="AK6657" s="2"/>
      <c r="AT6657" s="1"/>
    </row>
    <row r="6658" spans="6:46" x14ac:dyDescent="0.35">
      <c r="F6658" s="4">
        <v>44474.333333333336</v>
      </c>
      <c r="H6658">
        <v>11.3</v>
      </c>
      <c r="I6658">
        <v>13.095833333333299</v>
      </c>
      <c r="K6658" s="2">
        <v>6.3237373360763196E-5</v>
      </c>
      <c r="L6658">
        <v>1.96076675499376E-4</v>
      </c>
      <c r="N6658">
        <f t="shared" ref="N6658:N6721" si="523">$C$13*K6658</f>
        <v>4.4266161352534232E-5</v>
      </c>
      <c r="O6658" s="2">
        <f t="shared" ref="O6658:O6721" si="524">$C$14*L6658</f>
        <v>5.8823002649812806E-5</v>
      </c>
      <c r="Q6658">
        <f>N6658+O6658</f>
        <v>1.0308916400234704E-4</v>
      </c>
      <c r="S6658">
        <f>IF(H6658&gt;$B$5,$B$5,($B$3 - $B$5)*(($B$5-H6658)/($B$5-$B$6))^(1/$B$2)+$B$5)</f>
        <v>31.6</v>
      </c>
      <c r="T6658">
        <f>K6658*S6658</f>
        <v>1.9983009982001169E-3</v>
      </c>
      <c r="U6658" s="3">
        <f>S6658*N6658/Q6658+$B$7*O6658/Q6658</f>
        <v>44.952113923188683</v>
      </c>
      <c r="V6658">
        <f>IF(U6658-H6658&lt;=10,10,U6658-H6658)</f>
        <v>33.652113923188679</v>
      </c>
      <c r="X6658">
        <f t="shared" ref="X6658:X6721" si="525">IF(Q6658-$C$20&lt;=0,0,Q6658-$C$20)</f>
        <v>0</v>
      </c>
      <c r="Y6658">
        <f t="shared" ref="Y6658:Y6721" si="526">1-(X6658/Q6658)</f>
        <v>1</v>
      </c>
      <c r="AA6658">
        <f>((Y6658*V6658)+H6658+273)/(Y6658*V6658)</f>
        <v>9.4482062746167408</v>
      </c>
      <c r="AB6658">
        <f t="shared" ref="AB6658:AB6721" si="527">(Q6658-X6658)/AA6658</f>
        <v>1.0910977280344016E-5</v>
      </c>
      <c r="AD6658">
        <f>AA6658*$C$28</f>
        <v>5.3266791028830163</v>
      </c>
      <c r="AF6658">
        <f>(Q6658-X6658)/AD6658+X6658</f>
        <v>1.9353364828482155E-5</v>
      </c>
      <c r="AH6658">
        <f>Q6658/AF6658</f>
        <v>5.3266791028830163</v>
      </c>
      <c r="AK6658" s="2"/>
      <c r="AT6658" s="1"/>
    </row>
    <row r="6659" spans="6:46" x14ac:dyDescent="0.35">
      <c r="F6659" s="4">
        <v>44474.375</v>
      </c>
      <c r="H6659">
        <v>12.8</v>
      </c>
      <c r="I6659">
        <v>13.095833333333299</v>
      </c>
      <c r="K6659" s="2">
        <v>5.5561160409456699E-5</v>
      </c>
      <c r="L6659">
        <v>1.52140901843635E-4</v>
      </c>
      <c r="N6659">
        <f t="shared" si="523"/>
        <v>3.8892812286619687E-5</v>
      </c>
      <c r="O6659" s="2">
        <f t="shared" si="524"/>
        <v>4.5642270553090505E-5</v>
      </c>
      <c r="Q6659">
        <f>N6659+O6659</f>
        <v>8.4535082839710192E-5</v>
      </c>
      <c r="S6659">
        <f>IF(H6659&gt;$B$5,$B$5,($B$3 - $B$5)*(($B$5-H6659)/($B$5-$B$6))^(1/$B$2)+$B$5)</f>
        <v>29.599999999999998</v>
      </c>
      <c r="T6659">
        <f>K6659*S6659</f>
        <v>1.6446103481199182E-3</v>
      </c>
      <c r="U6659" s="3">
        <f>S6659*N6659/Q6659+$B$7*O6659/Q6659</f>
        <v>43.313994629267853</v>
      </c>
      <c r="V6659">
        <f>IF(U6659-H6659&lt;=10,10,U6659-H6659)</f>
        <v>30.513994629267852</v>
      </c>
      <c r="X6659">
        <f t="shared" si="525"/>
        <v>0</v>
      </c>
      <c r="Y6659">
        <f t="shared" si="526"/>
        <v>1</v>
      </c>
      <c r="AA6659">
        <f>((Y6659*V6659)+H6659+273)/(Y6659*V6659)</f>
        <v>10.366194215878627</v>
      </c>
      <c r="AB6659">
        <f t="shared" si="527"/>
        <v>8.1548812494967413E-6</v>
      </c>
      <c r="AD6659">
        <f>AA6659*$C$28</f>
        <v>5.8442193683358514</v>
      </c>
      <c r="AF6659">
        <f>(Q6659-X6659)/AD6659+X6659</f>
        <v>1.4464734725346502E-5</v>
      </c>
      <c r="AH6659">
        <f>Q6659/AF6659</f>
        <v>5.8442193683358514</v>
      </c>
      <c r="AK6659" s="2"/>
      <c r="AT6659" s="1"/>
    </row>
    <row r="6660" spans="6:46" x14ac:dyDescent="0.35">
      <c r="F6660" s="4">
        <v>44474.416666666664</v>
      </c>
      <c r="H6660">
        <v>14.1</v>
      </c>
      <c r="I6660">
        <v>13.095833333333299</v>
      </c>
      <c r="K6660" s="2">
        <v>4.8981549308336797E-5</v>
      </c>
      <c r="L6660">
        <v>1.25465437367905E-4</v>
      </c>
      <c r="N6660">
        <f t="shared" si="523"/>
        <v>3.4287084515835755E-5</v>
      </c>
      <c r="O6660" s="2">
        <f t="shared" si="524"/>
        <v>3.7639631210371504E-5</v>
      </c>
      <c r="Q6660">
        <f>N6660+O6660</f>
        <v>7.1926715726207266E-5</v>
      </c>
      <c r="S6660">
        <f>IF(H6660&gt;$B$5,$B$5,($B$3 - $B$5)*(($B$5-H6660)/($B$5-$B$6))^(1/$B$2)+$B$5)</f>
        <v>27.866666666666667</v>
      </c>
      <c r="T6660">
        <f>K6660*S6660</f>
        <v>1.3649525073923187E-3</v>
      </c>
      <c r="U6660" s="3">
        <f>S6660*N6660/Q6660+$B$7*O6660/Q6660</f>
        <v>42.065683678125033</v>
      </c>
      <c r="V6660">
        <f>IF(U6660-H6660&lt;=10,10,U6660-H6660)</f>
        <v>27.965683678125032</v>
      </c>
      <c r="X6660">
        <f t="shared" si="525"/>
        <v>0</v>
      </c>
      <c r="Y6660">
        <f t="shared" si="526"/>
        <v>1</v>
      </c>
      <c r="AA6660">
        <f>((Y6660*V6660)+H6660+273)/(Y6660*V6660)</f>
        <v>11.266153450937148</v>
      </c>
      <c r="AB6660">
        <f t="shared" si="527"/>
        <v>6.3843188395613603E-6</v>
      </c>
      <c r="AD6660">
        <f>AA6660*$C$28</f>
        <v>6.3515954682535334</v>
      </c>
      <c r="AF6660">
        <f>(Q6660-X6660)/AD6660+X6660</f>
        <v>1.1324196587410281E-5</v>
      </c>
      <c r="AH6660">
        <f>Q6660/AF6660</f>
        <v>6.3515954682535334</v>
      </c>
      <c r="AK6660" s="2"/>
      <c r="AT6660" s="1"/>
    </row>
    <row r="6661" spans="6:46" x14ac:dyDescent="0.35">
      <c r="F6661" s="4">
        <v>44474.458333333336</v>
      </c>
      <c r="H6661">
        <v>15.4</v>
      </c>
      <c r="I6661">
        <v>13.095833333333299</v>
      </c>
      <c r="K6661" s="2">
        <v>4.5326209807714699E-5</v>
      </c>
      <c r="L6661">
        <v>1.12912705835753E-4</v>
      </c>
      <c r="N6661">
        <f t="shared" si="523"/>
        <v>3.1728346865400286E-5</v>
      </c>
      <c r="O6661" s="2">
        <f t="shared" si="524"/>
        <v>3.3873811750725902E-5</v>
      </c>
      <c r="Q6661">
        <f>N6661+O6661</f>
        <v>6.5602158616126188E-5</v>
      </c>
      <c r="S6661">
        <f>IF(H6661&gt;$B$5,$B$5,($B$3 - $B$5)*(($B$5-H6661)/($B$5-$B$6))^(1/$B$2)+$B$5)</f>
        <v>26.133333333333333</v>
      </c>
      <c r="T6661">
        <f>K6661*S6661</f>
        <v>1.1845249496416107E-3</v>
      </c>
      <c r="U6661" s="3">
        <f>S6661*N6661/Q6661+$B$7*O6661/Q6661</f>
        <v>41.038697015943228</v>
      </c>
      <c r="V6661">
        <f>IF(U6661-H6661&lt;=10,10,U6661-H6661)</f>
        <v>25.638697015943229</v>
      </c>
      <c r="X6661">
        <f t="shared" si="525"/>
        <v>0</v>
      </c>
      <c r="Y6661">
        <f t="shared" si="526"/>
        <v>1</v>
      </c>
      <c r="AA6661">
        <f>((Y6661*V6661)+H6661+273)/(Y6661*V6661)</f>
        <v>12.248621559069894</v>
      </c>
      <c r="AB6661">
        <f t="shared" si="527"/>
        <v>5.355880929111481E-6</v>
      </c>
      <c r="AD6661">
        <f>AA6661*$C$28</f>
        <v>6.9054881531432901</v>
      </c>
      <c r="AF6661">
        <f>(Q6661-X6661)/AD6661+X6661</f>
        <v>9.5000030644126039E-6</v>
      </c>
      <c r="AH6661">
        <f>Q6661/AF6661</f>
        <v>6.9054881531432901</v>
      </c>
      <c r="AK6661" s="2"/>
      <c r="AT6661" s="1"/>
    </row>
    <row r="6662" spans="6:46" x14ac:dyDescent="0.35">
      <c r="F6662" s="4">
        <v>44474.5</v>
      </c>
      <c r="H6662">
        <v>16.7</v>
      </c>
      <c r="I6662">
        <v>13.095833333333299</v>
      </c>
      <c r="K6662" s="2">
        <v>4.2401938207216997E-5</v>
      </c>
      <c r="L6662">
        <v>1.1448161528329001E-4</v>
      </c>
      <c r="N6662">
        <f t="shared" si="523"/>
        <v>2.9681356745051895E-5</v>
      </c>
      <c r="O6662" s="2">
        <f t="shared" si="524"/>
        <v>3.4344484584987007E-5</v>
      </c>
      <c r="Q6662">
        <f>N6662+O6662</f>
        <v>6.4025841330038905E-5</v>
      </c>
      <c r="S6662">
        <f>IF(H6662&gt;$B$5,$B$5,($B$3 - $B$5)*(($B$5-H6662)/($B$5-$B$6))^(1/$B$2)+$B$5)</f>
        <v>24.400000000000002</v>
      </c>
      <c r="T6662">
        <f>K6662*S6662</f>
        <v>1.0346072922560949E-3</v>
      </c>
      <c r="U6662" s="3">
        <f>S6662*N6662/Q6662+$B$7*O6662/Q6662</f>
        <v>40.814329065716372</v>
      </c>
      <c r="V6662">
        <f>IF(U6662-H6662&lt;=10,10,U6662-H6662)</f>
        <v>24.114329065716372</v>
      </c>
      <c r="X6662">
        <f t="shared" si="525"/>
        <v>0</v>
      </c>
      <c r="Y6662">
        <f t="shared" si="526"/>
        <v>1</v>
      </c>
      <c r="AA6662">
        <f>((Y6662*V6662)+H6662+273)/(Y6662*V6662)</f>
        <v>13.013603994973675</v>
      </c>
      <c r="AB6662">
        <f t="shared" si="527"/>
        <v>4.9199162165045136E-6</v>
      </c>
      <c r="AD6662">
        <f>AA6662*$C$28</f>
        <v>7.3367674708216608</v>
      </c>
      <c r="AF6662">
        <f>(Q6662-X6662)/AD6662+X6662</f>
        <v>8.7267099011478564E-6</v>
      </c>
      <c r="AH6662">
        <f>Q6662/AF6662</f>
        <v>7.3367674708216608</v>
      </c>
      <c r="AK6662" s="2"/>
      <c r="AT6662" s="1"/>
    </row>
    <row r="6663" spans="6:46" x14ac:dyDescent="0.35">
      <c r="F6663" s="4">
        <v>44474.541666666664</v>
      </c>
      <c r="H6663">
        <v>17.600000000000001</v>
      </c>
      <c r="I6663">
        <v>13.095833333333299</v>
      </c>
      <c r="K6663" s="2">
        <v>4.0939802406968102E-5</v>
      </c>
      <c r="L6663">
        <v>1.16050646060149E-4</v>
      </c>
      <c r="N6663">
        <f t="shared" si="523"/>
        <v>2.865786168487767E-5</v>
      </c>
      <c r="O6663" s="2">
        <f t="shared" si="524"/>
        <v>3.4815193818044707E-5</v>
      </c>
      <c r="Q6663">
        <f>N6663+O6663</f>
        <v>6.3473055502922374E-5</v>
      </c>
      <c r="S6663">
        <f>IF(H6663&gt;$B$5,$B$5,($B$3 - $B$5)*(($B$5-H6663)/($B$5-$B$6))^(1/$B$2)+$B$5)</f>
        <v>23.2</v>
      </c>
      <c r="T6663">
        <f>K6663*S6663</f>
        <v>9.4980341584165998E-4</v>
      </c>
      <c r="U6663" s="3">
        <f>S6663*N6663/Q6663+$B$7*O6663/Q6663</f>
        <v>40.642411660217753</v>
      </c>
      <c r="V6663">
        <f>IF(U6663-H6663&lt;=10,10,U6663-H6663)</f>
        <v>23.042411660217752</v>
      </c>
      <c r="X6663">
        <f t="shared" si="525"/>
        <v>0</v>
      </c>
      <c r="Y6663">
        <f t="shared" si="526"/>
        <v>1</v>
      </c>
      <c r="AA6663">
        <f>((Y6663*V6663)+H6663+273)/(Y6663*V6663)</f>
        <v>13.611527138963275</v>
      </c>
      <c r="AB6663">
        <f t="shared" si="527"/>
        <v>4.6631839950735175E-6</v>
      </c>
      <c r="AD6663">
        <f>AA6663*$C$28</f>
        <v>7.6738626425026704</v>
      </c>
      <c r="AF6663">
        <f>(Q6663-X6663)/AD6663+X6663</f>
        <v>8.2713306792030303E-6</v>
      </c>
      <c r="AH6663">
        <f>Q6663/AF6663</f>
        <v>7.6738626425026704</v>
      </c>
      <c r="AK6663" s="2"/>
      <c r="AT6663" s="1"/>
    </row>
    <row r="6664" spans="6:46" x14ac:dyDescent="0.35">
      <c r="F6664" s="4">
        <v>44474.583333333336</v>
      </c>
      <c r="H6664">
        <v>18.100000000000001</v>
      </c>
      <c r="I6664">
        <v>13.095833333333299</v>
      </c>
      <c r="K6664" s="2">
        <v>4.2036404257154697E-5</v>
      </c>
      <c r="L6664">
        <v>1.06636218740356E-4</v>
      </c>
      <c r="N6664">
        <f t="shared" si="523"/>
        <v>2.9425482980008286E-5</v>
      </c>
      <c r="O6664" s="2">
        <f t="shared" si="524"/>
        <v>3.1990865622106807E-5</v>
      </c>
      <c r="Q6664">
        <f>N6664+O6664</f>
        <v>6.1416348602115093E-5</v>
      </c>
      <c r="S6664">
        <f>IF(H6664&gt;$B$5,$B$5,($B$3 - $B$5)*(($B$5-H6664)/($B$5-$B$6))^(1/$B$2)+$B$5)</f>
        <v>22.533333333333331</v>
      </c>
      <c r="T6664">
        <f>K6664*S6664</f>
        <v>9.4722030926121909E-4</v>
      </c>
      <c r="U6664" s="3">
        <f>S6664*N6664/Q6664+$B$7*O6664/Q6664</f>
        <v>39.444738751780797</v>
      </c>
      <c r="V6664">
        <f>IF(U6664-H6664&lt;=10,10,U6664-H6664)</f>
        <v>21.344738751780795</v>
      </c>
      <c r="X6664">
        <f t="shared" si="525"/>
        <v>0</v>
      </c>
      <c r="Y6664">
        <f t="shared" si="526"/>
        <v>1</v>
      </c>
      <c r="AA6664">
        <f>((Y6664*V6664)+H6664+273)/(Y6664*V6664)</f>
        <v>14.638021218494112</v>
      </c>
      <c r="AB6664">
        <f t="shared" si="527"/>
        <v>4.1956728771864227E-6</v>
      </c>
      <c r="AD6664">
        <f>AA6664*$C$28</f>
        <v>8.2525761468172067</v>
      </c>
      <c r="AF6664">
        <f>(Q6664-X6664)/AD6664+X6664</f>
        <v>7.4420820249930931E-6</v>
      </c>
      <c r="AH6664">
        <f>Q6664/AF6664</f>
        <v>8.2525761468172067</v>
      </c>
      <c r="AK6664" s="2"/>
      <c r="AT6664" s="1"/>
    </row>
    <row r="6665" spans="6:46" x14ac:dyDescent="0.35">
      <c r="F6665" s="4">
        <v>44474.625</v>
      </c>
      <c r="H6665">
        <v>15.7</v>
      </c>
      <c r="I6665">
        <v>13.095833333333299</v>
      </c>
      <c r="K6665" s="2">
        <v>4.3864074007465797E-5</v>
      </c>
      <c r="L6665" s="2">
        <v>9.4083244549561496E-5</v>
      </c>
      <c r="N6665">
        <f t="shared" si="523"/>
        <v>3.0704851805226055E-5</v>
      </c>
      <c r="O6665" s="2">
        <f t="shared" si="524"/>
        <v>2.8224973364868452E-5</v>
      </c>
      <c r="Q6665">
        <f>N6665+O6665</f>
        <v>5.8929825170094503E-5</v>
      </c>
      <c r="S6665">
        <f>IF(H6665&gt;$B$5,$B$5,($B$3 - $B$5)*(($B$5-H6665)/($B$5-$B$6))^(1/$B$2)+$B$5)</f>
        <v>25.733333333333334</v>
      </c>
      <c r="T6665">
        <f>K6665*S6665</f>
        <v>1.1287688377921198E-3</v>
      </c>
      <c r="U6665" s="3">
        <f>S6665*N6665/Q6665+$B$7*O6665/Q6665</f>
        <v>39.750868338075747</v>
      </c>
      <c r="V6665">
        <f>IF(U6665-H6665&lt;=10,10,U6665-H6665)</f>
        <v>24.050868338075748</v>
      </c>
      <c r="X6665">
        <f t="shared" si="525"/>
        <v>0</v>
      </c>
      <c r="Y6665">
        <f t="shared" si="526"/>
        <v>1</v>
      </c>
      <c r="AA6665">
        <f>((Y6665*V6665)+H6665+273)/(Y6665*V6665)</f>
        <v>13.003724603279675</v>
      </c>
      <c r="AB6665">
        <f t="shared" si="527"/>
        <v>4.5317650879219467E-6</v>
      </c>
      <c r="AD6665">
        <f>AA6665*$C$28</f>
        <v>7.3311976994009207</v>
      </c>
      <c r="AF6665">
        <f>(Q6665-X6665)/AD6665+X6665</f>
        <v>8.0382261652703817E-6</v>
      </c>
      <c r="AH6665">
        <f>Q6665/AF6665</f>
        <v>7.3311976994009198</v>
      </c>
      <c r="AK6665" s="2"/>
      <c r="AL6665" s="2"/>
      <c r="AT6665" s="1"/>
    </row>
    <row r="6666" spans="6:46" x14ac:dyDescent="0.35">
      <c r="F6666" s="4">
        <v>44474.666666666664</v>
      </c>
      <c r="H6666">
        <v>14.9</v>
      </c>
      <c r="I6666">
        <v>13.095833333333299</v>
      </c>
      <c r="K6666" s="2">
        <v>4.8250481408212401E-5</v>
      </c>
      <c r="L6666" s="2">
        <v>8.6237605347985004E-5</v>
      </c>
      <c r="N6666">
        <f t="shared" si="523"/>
        <v>3.377533698574868E-5</v>
      </c>
      <c r="O6666" s="2">
        <f t="shared" si="524"/>
        <v>2.5871281604395507E-5</v>
      </c>
      <c r="Q6666">
        <f>N6666+O6666</f>
        <v>5.9646618590144187E-5</v>
      </c>
      <c r="S6666">
        <f>IF(H6666&gt;$B$5,$B$5,($B$3 - $B$5)*(($B$5-H6666)/($B$5-$B$6))^(1/$B$2)+$B$5)</f>
        <v>26.799999999999997</v>
      </c>
      <c r="T6666">
        <f>K6666*S6666</f>
        <v>1.2931129017400922E-3</v>
      </c>
      <c r="U6666" s="3">
        <f>S6666*N6666/Q6666+$B$7*O6666/Q6666</f>
        <v>39.03154234873098</v>
      </c>
      <c r="V6666">
        <f>IF(U6666-H6666&lt;=10,10,U6666-H6666)</f>
        <v>24.131542348730981</v>
      </c>
      <c r="X6666">
        <f t="shared" si="525"/>
        <v>0</v>
      </c>
      <c r="Y6666">
        <f t="shared" si="526"/>
        <v>1</v>
      </c>
      <c r="AA6666">
        <f>((Y6666*V6666)+H6666+273)/(Y6666*V6666)</f>
        <v>12.930443393939962</v>
      </c>
      <c r="AB6666">
        <f t="shared" si="527"/>
        <v>4.6128826965128228E-6</v>
      </c>
      <c r="AD6666">
        <f>AA6666*$C$28</f>
        <v>7.2898834567734561</v>
      </c>
      <c r="AF6666">
        <f>(Q6666-X6666)/AD6666+X6666</f>
        <v>8.1821086638529221E-6</v>
      </c>
      <c r="AH6666">
        <f>Q6666/AF6666</f>
        <v>7.2898834567734561</v>
      </c>
      <c r="AK6666" s="2"/>
      <c r="AL6666" s="2"/>
      <c r="AT6666" s="1"/>
    </row>
    <row r="6667" spans="6:46" x14ac:dyDescent="0.35">
      <c r="F6667" s="4">
        <v>44474.708333333336</v>
      </c>
      <c r="H6667">
        <v>14.4</v>
      </c>
      <c r="I6667">
        <v>13.095833333333299</v>
      </c>
      <c r="K6667" s="2">
        <v>5.4099024609207797E-5</v>
      </c>
      <c r="L6667">
        <v>1.11343311070931E-4</v>
      </c>
      <c r="N6667">
        <f t="shared" si="523"/>
        <v>3.7869317226445456E-5</v>
      </c>
      <c r="O6667" s="2">
        <f t="shared" si="524"/>
        <v>3.3402993321279305E-5</v>
      </c>
      <c r="Q6667">
        <f>N6667+O6667</f>
        <v>7.1272310547724761E-5</v>
      </c>
      <c r="S6667">
        <f>IF(H6667&gt;$B$5,$B$5,($B$3 - $B$5)*(($B$5-H6667)/($B$5-$B$6))^(1/$B$2)+$B$5)</f>
        <v>27.466666666666665</v>
      </c>
      <c r="T6667">
        <f>K6667*S6667</f>
        <v>1.4859198759329074E-3</v>
      </c>
      <c r="U6667" s="3">
        <f>S6667*N6667/Q6667+$B$7*O6667/Q6667</f>
        <v>40.370636558733672</v>
      </c>
      <c r="V6667">
        <f>IF(U6667-H6667&lt;=10,10,U6667-H6667)</f>
        <v>25.970636558733673</v>
      </c>
      <c r="X6667">
        <f t="shared" si="525"/>
        <v>0</v>
      </c>
      <c r="Y6667">
        <f t="shared" si="526"/>
        <v>1</v>
      </c>
      <c r="AA6667">
        <f>((Y6667*V6667)+H6667+273)/(Y6667*V6667)</f>
        <v>12.066344074779721</v>
      </c>
      <c r="AB6667">
        <f t="shared" si="527"/>
        <v>5.9067029836065637E-6</v>
      </c>
      <c r="AD6667">
        <f>AA6667*$C$28</f>
        <v>6.8027243439848224</v>
      </c>
      <c r="AF6667">
        <f>(Q6667-X6667)/AD6667+X6667</f>
        <v>1.0477024636570189E-5</v>
      </c>
      <c r="AH6667">
        <f>Q6667/AF6667</f>
        <v>6.8027243439848224</v>
      </c>
      <c r="AK6667" s="2"/>
      <c r="AT6667" s="1"/>
    </row>
    <row r="6668" spans="6:46" x14ac:dyDescent="0.35">
      <c r="F6668" s="4">
        <v>44474.75</v>
      </c>
      <c r="H6668">
        <v>13.4</v>
      </c>
      <c r="I6668">
        <v>13.095833333333299</v>
      </c>
      <c r="K6668" s="2">
        <v>5.8485432009954401E-5</v>
      </c>
      <c r="L6668">
        <v>1.41156958429699E-4</v>
      </c>
      <c r="N6668">
        <f t="shared" si="523"/>
        <v>4.0939802406968075E-5</v>
      </c>
      <c r="O6668" s="2">
        <f t="shared" si="524"/>
        <v>4.2347087528909704E-5</v>
      </c>
      <c r="Q6668">
        <f>N6668+O6668</f>
        <v>8.3286889935877773E-5</v>
      </c>
      <c r="S6668">
        <f>IF(H6668&gt;$B$5,$B$5,($B$3 - $B$5)*(($B$5-H6668)/($B$5-$B$6))^(1/$B$2)+$B$5)</f>
        <v>28.8</v>
      </c>
      <c r="T6668">
        <f>K6668*S6668</f>
        <v>1.6843804418866868E-3</v>
      </c>
      <c r="U6668" s="3">
        <f>S6668*N6668/Q6668+$B$7*O6668/Q6668</f>
        <v>42.121348583332008</v>
      </c>
      <c r="V6668">
        <f>IF(U6668-H6668&lt;=10,10,U6668-H6668)</f>
        <v>28.721348583332009</v>
      </c>
      <c r="X6668">
        <f t="shared" si="525"/>
        <v>0</v>
      </c>
      <c r="Y6668">
        <f t="shared" si="526"/>
        <v>1</v>
      </c>
      <c r="AA6668">
        <f>((Y6668*V6668)+H6668+273)/(Y6668*V6668)</f>
        <v>10.971676614314964</v>
      </c>
      <c r="AB6668">
        <f t="shared" si="527"/>
        <v>7.5910813692058439E-6</v>
      </c>
      <c r="AD6668">
        <f>AA6668*$C$28</f>
        <v>6.1855762719821108</v>
      </c>
      <c r="AF6668">
        <f>(Q6668-X6668)/AD6668+X6668</f>
        <v>1.3464693712230187E-5</v>
      </c>
      <c r="AH6668">
        <f>Q6668/AF6668</f>
        <v>6.1855762719821108</v>
      </c>
      <c r="AK6668" s="2"/>
      <c r="AT6668" s="1"/>
    </row>
    <row r="6669" spans="6:46" x14ac:dyDescent="0.35">
      <c r="F6669" s="4">
        <v>44474.791666666664</v>
      </c>
      <c r="H6669">
        <v>12.3</v>
      </c>
      <c r="I6669">
        <v>13.095833333333299</v>
      </c>
      <c r="K6669" s="2">
        <v>6.3237373360763196E-5</v>
      </c>
      <c r="L6669">
        <v>1.6312484525757E-4</v>
      </c>
      <c r="N6669">
        <f t="shared" si="523"/>
        <v>4.4266161352534232E-5</v>
      </c>
      <c r="O6669" s="2">
        <f t="shared" si="524"/>
        <v>4.8937453577271007E-5</v>
      </c>
      <c r="Q6669">
        <f>N6669+O6669</f>
        <v>9.3203614929805246E-5</v>
      </c>
      <c r="S6669">
        <f>IF(H6669&gt;$B$5,$B$5,($B$3 - $B$5)*(($B$5-H6669)/($B$5-$B$6))^(1/$B$2)+$B$5)</f>
        <v>30.266666666666666</v>
      </c>
      <c r="T6669">
        <f>K6669*S6669</f>
        <v>1.9139845003857659E-3</v>
      </c>
      <c r="U6669" s="3">
        <f>S6669*N6669/Q6669+$B$7*O6669/Q6669</f>
        <v>43.253140986603206</v>
      </c>
      <c r="V6669">
        <f>IF(U6669-H6669&lt;=10,10,U6669-H6669)</f>
        <v>30.953140986603206</v>
      </c>
      <c r="X6669">
        <f t="shared" si="525"/>
        <v>0</v>
      </c>
      <c r="Y6669">
        <f t="shared" si="526"/>
        <v>1</v>
      </c>
      <c r="AA6669">
        <f>((Y6669*V6669)+H6669+273)/(Y6669*V6669)</f>
        <v>10.217158288507147</v>
      </c>
      <c r="AB6669">
        <f t="shared" si="527"/>
        <v>9.1222639698795784E-6</v>
      </c>
      <c r="AD6669">
        <f>AA6669*$C$28</f>
        <v>5.7601963763695103</v>
      </c>
      <c r="AF6669">
        <f>(Q6669-X6669)/AD6669+X6669</f>
        <v>1.6180631499328996E-5</v>
      </c>
      <c r="AH6669">
        <f>Q6669/AF6669</f>
        <v>5.7601963763695112</v>
      </c>
      <c r="AK6669" s="2"/>
      <c r="AT6669" s="1"/>
    </row>
    <row r="6670" spans="6:46" x14ac:dyDescent="0.35">
      <c r="F6670" s="4">
        <v>44474.833333333336</v>
      </c>
      <c r="H6670">
        <v>12</v>
      </c>
      <c r="I6670">
        <v>13.095833333333299</v>
      </c>
      <c r="K6670" s="2">
        <v>6.5430577061136494E-5</v>
      </c>
      <c r="L6670">
        <v>1.4900211231399301E-4</v>
      </c>
      <c r="N6670">
        <f t="shared" si="523"/>
        <v>4.5801403942795544E-5</v>
      </c>
      <c r="O6670" s="2">
        <f t="shared" si="524"/>
        <v>4.4700633694197907E-5</v>
      </c>
      <c r="Q6670">
        <f>N6670+O6670</f>
        <v>9.0502037636993452E-5</v>
      </c>
      <c r="S6670">
        <f>IF(H6670&gt;$B$5,$B$5,($B$3 - $B$5)*(($B$5-H6670)/($B$5-$B$6))^(1/$B$2)+$B$5)</f>
        <v>30.666666666666664</v>
      </c>
      <c r="T6670">
        <f>K6670*S6670</f>
        <v>2.006537696541519E-3</v>
      </c>
      <c r="U6670" s="3">
        <f>S6670*N6670/Q6670+$B$7*O6670/Q6670</f>
        <v>42.685350978007918</v>
      </c>
      <c r="V6670">
        <f>IF(U6670-H6670&lt;=10,10,U6670-H6670)</f>
        <v>30.685350978007918</v>
      </c>
      <c r="X6670">
        <f t="shared" si="525"/>
        <v>0</v>
      </c>
      <c r="Y6670">
        <f t="shared" si="526"/>
        <v>1</v>
      </c>
      <c r="AA6670">
        <f>((Y6670*V6670)+H6670+273)/(Y6670*V6670)</f>
        <v>10.287819461614061</v>
      </c>
      <c r="AB6670">
        <f t="shared" si="527"/>
        <v>8.7970087319936834E-6</v>
      </c>
      <c r="AD6670">
        <f>AA6670*$C$28</f>
        <v>5.800033503463677</v>
      </c>
      <c r="AF6670">
        <f>(Q6670-X6670)/AD6670+X6670</f>
        <v>1.5603709458393169E-5</v>
      </c>
      <c r="AH6670">
        <f>Q6670/AF6670</f>
        <v>5.800033503463677</v>
      </c>
      <c r="AK6670" s="2"/>
      <c r="AT6670" s="1"/>
    </row>
    <row r="6671" spans="6:46" x14ac:dyDescent="0.35">
      <c r="F6671" s="4">
        <v>44474.875</v>
      </c>
      <c r="H6671">
        <v>11.8</v>
      </c>
      <c r="I6671">
        <v>13.095833333333299</v>
      </c>
      <c r="K6671" s="2">
        <v>6.7623780761509806E-5</v>
      </c>
      <c r="L6671">
        <v>1.42725746547916E-4</v>
      </c>
      <c r="N6671">
        <f t="shared" si="523"/>
        <v>4.7336646533056864E-5</v>
      </c>
      <c r="O6671" s="2">
        <f t="shared" si="524"/>
        <v>4.2817723964374805E-5</v>
      </c>
      <c r="Q6671">
        <f>N6671+O6671</f>
        <v>9.0154370497431675E-5</v>
      </c>
      <c r="S6671">
        <f>IF(H6671&gt;$B$5,$B$5,($B$3 - $B$5)*(($B$5-H6671)/($B$5-$B$6))^(1/$B$2)+$B$5)</f>
        <v>30.933333333333334</v>
      </c>
      <c r="T6671">
        <f>K6671*S6671</f>
        <v>2.0918289515560367E-3</v>
      </c>
      <c r="U6671" s="3">
        <f>S6671*N6671/Q6671+$B$7*O6671/Q6671</f>
        <v>42.363504542895598</v>
      </c>
      <c r="V6671">
        <f>IF(U6671-H6671&lt;=10,10,U6671-H6671)</f>
        <v>30.563504542895597</v>
      </c>
      <c r="X6671">
        <f t="shared" si="525"/>
        <v>0</v>
      </c>
      <c r="Y6671">
        <f t="shared" si="526"/>
        <v>1</v>
      </c>
      <c r="AA6671">
        <f>((Y6671*V6671)+H6671+273)/(Y6671*V6671)</f>
        <v>10.318303128500393</v>
      </c>
      <c r="AB6671">
        <f t="shared" si="527"/>
        <v>8.7373252534532035E-6</v>
      </c>
      <c r="AD6671">
        <f>AA6671*$C$28</f>
        <v>5.8172194863543023</v>
      </c>
      <c r="AF6671">
        <f>(Q6671-X6671)/AD6671+X6671</f>
        <v>1.5497845785071476E-5</v>
      </c>
      <c r="AH6671">
        <f>Q6671/AF6671</f>
        <v>5.8172194863543014</v>
      </c>
      <c r="AK6671" s="2"/>
      <c r="AT6671" s="1"/>
    </row>
    <row r="6672" spans="6:46" x14ac:dyDescent="0.35">
      <c r="F6672" s="4">
        <v>44474.916666666664</v>
      </c>
      <c r="H6672">
        <v>12.4</v>
      </c>
      <c r="I6672">
        <v>13.095833333333299</v>
      </c>
      <c r="K6672" s="2">
        <v>6.8354848661634202E-5</v>
      </c>
      <c r="L6672">
        <v>1.1448149395397E-4</v>
      </c>
      <c r="N6672">
        <f t="shared" si="523"/>
        <v>4.7848394063143939E-5</v>
      </c>
      <c r="O6672" s="2">
        <f t="shared" si="524"/>
        <v>3.4344448186191009E-5</v>
      </c>
      <c r="Q6672">
        <f>N6672+O6672</f>
        <v>8.2192842249334948E-5</v>
      </c>
      <c r="S6672">
        <f>IF(H6672&gt;$B$5,$B$5,($B$3 - $B$5)*(($B$5-H6672)/($B$5-$B$6))^(1/$B$2)+$B$5)</f>
        <v>30.133333333333333</v>
      </c>
      <c r="T6672">
        <f>K6672*S6672</f>
        <v>2.0597594396705773E-3</v>
      </c>
      <c r="U6672" s="3">
        <f>S6672*N6672/Q6672+$B$7*O6672/Q6672</f>
        <v>40.523921145175635</v>
      </c>
      <c r="V6672">
        <f>IF(U6672-H6672&lt;=10,10,U6672-H6672)</f>
        <v>28.123921145175636</v>
      </c>
      <c r="X6672">
        <f t="shared" si="525"/>
        <v>0</v>
      </c>
      <c r="Y6672">
        <f t="shared" si="526"/>
        <v>1</v>
      </c>
      <c r="AA6672">
        <f>((Y6672*V6672)+H6672+273)/(Y6672*V6672)</f>
        <v>11.147944823439294</v>
      </c>
      <c r="AB6672">
        <f t="shared" si="527"/>
        <v>7.3729143399166309E-6</v>
      </c>
      <c r="AD6672">
        <f>AA6672*$C$28</f>
        <v>6.2849521914693547</v>
      </c>
      <c r="AF6672">
        <f>(Q6672-X6672)/AD6672+X6672</f>
        <v>1.3077719566569868E-5</v>
      </c>
      <c r="AH6672">
        <f>Q6672/AF6672</f>
        <v>6.2849521914693547</v>
      </c>
      <c r="AK6672" s="2"/>
      <c r="AT6672" s="1"/>
    </row>
    <row r="6673" spans="6:46" x14ac:dyDescent="0.35">
      <c r="F6673" s="4">
        <v>44474.958333333336</v>
      </c>
      <c r="H6673">
        <v>12.2</v>
      </c>
      <c r="I6673">
        <v>13.095833333333299</v>
      </c>
      <c r="K6673" s="2">
        <v>6.9085916561758694E-5</v>
      </c>
      <c r="L6673" s="2">
        <v>8.4668210583163994E-5</v>
      </c>
      <c r="N6673">
        <f t="shared" si="523"/>
        <v>4.8360141593231082E-5</v>
      </c>
      <c r="O6673" s="2">
        <f t="shared" si="524"/>
        <v>2.5400463174949201E-5</v>
      </c>
      <c r="Q6673">
        <f>N6673+O6673</f>
        <v>7.3760604768180276E-5</v>
      </c>
      <c r="S6673">
        <f>IF(H6673&gt;$B$5,$B$5,($B$3 - $B$5)*(($B$5-H6673)/($B$5-$B$6))^(1/$B$2)+$B$5)</f>
        <v>30.4</v>
      </c>
      <c r="T6673">
        <f>K6673*S6673</f>
        <v>2.1002118634774643E-3</v>
      </c>
      <c r="U6673" s="3">
        <f>S6673*N6673/Q6673+$B$7*O6673/Q6673</f>
        <v>38.87134315218232</v>
      </c>
      <c r="V6673">
        <f>IF(U6673-H6673&lt;=10,10,U6673-H6673)</f>
        <v>26.67134315218232</v>
      </c>
      <c r="X6673">
        <f t="shared" si="525"/>
        <v>0</v>
      </c>
      <c r="Y6673">
        <f t="shared" si="526"/>
        <v>1</v>
      </c>
      <c r="AA6673">
        <f>((Y6673*V6673)+H6673+273)/(Y6673*V6673)</f>
        <v>11.693124765884322</v>
      </c>
      <c r="AB6673">
        <f t="shared" si="527"/>
        <v>6.308031962797751E-6</v>
      </c>
      <c r="AD6673">
        <f>AA6673*$C$28</f>
        <v>6.5923119719744312</v>
      </c>
      <c r="AF6673">
        <f>(Q6673-X6673)/AD6673+X6673</f>
        <v>1.1188882607764176E-5</v>
      </c>
      <c r="AH6673">
        <f>Q6673/AF6673</f>
        <v>6.5923119719744312</v>
      </c>
      <c r="AK6673" s="2"/>
      <c r="AL6673" s="2"/>
      <c r="AT6673" s="1"/>
    </row>
    <row r="6674" spans="6:46" x14ac:dyDescent="0.35">
      <c r="F6674" s="4">
        <v>44475</v>
      </c>
      <c r="H6674">
        <v>12</v>
      </c>
      <c r="I6674">
        <v>11.637499999999999</v>
      </c>
      <c r="K6674" s="2">
        <v>8.6631546164744999E-5</v>
      </c>
      <c r="L6674" s="2">
        <v>3.6025708584809001E-5</v>
      </c>
      <c r="N6674">
        <f t="shared" si="523"/>
        <v>6.0642082315321497E-5</v>
      </c>
      <c r="O6674" s="2">
        <f t="shared" si="524"/>
        <v>1.0807712575442701E-5</v>
      </c>
      <c r="Q6674">
        <f>N6674+O6674</f>
        <v>7.14497948907642E-5</v>
      </c>
      <c r="S6674">
        <f>IF(H6674&gt;$B$5,$B$5,($B$3 - $B$5)*(($B$5-H6674)/($B$5-$B$6))^(1/$B$2)+$B$5)</f>
        <v>30.666666666666664</v>
      </c>
      <c r="T6674">
        <f>K6674*S6674</f>
        <v>2.6567007490521798E-3</v>
      </c>
      <c r="U6674" s="3">
        <f>S6674*N6674/Q6674+$B$7*O6674/Q6674</f>
        <v>34.347400433239031</v>
      </c>
      <c r="V6674">
        <f>IF(U6674-H6674&lt;=10,10,U6674-H6674)</f>
        <v>22.347400433239031</v>
      </c>
      <c r="X6674">
        <f t="shared" si="525"/>
        <v>0</v>
      </c>
      <c r="Y6674">
        <f t="shared" si="526"/>
        <v>1</v>
      </c>
      <c r="AA6674">
        <f>((Y6674*V6674)+H6674+273)/(Y6674*V6674)</f>
        <v>13.753161194359649</v>
      </c>
      <c r="AB6674">
        <f t="shared" si="527"/>
        <v>5.1951543271423802E-6</v>
      </c>
      <c r="AD6674">
        <f>AA6674*$C$28</f>
        <v>7.753712631083391</v>
      </c>
      <c r="AF6674">
        <f>(Q6674-X6674)/AD6674+X6674</f>
        <v>9.2149139760910691E-6</v>
      </c>
      <c r="AH6674">
        <f>Q6674/AF6674</f>
        <v>7.753712631083391</v>
      </c>
      <c r="AK6674" s="2"/>
      <c r="AL6674" s="2"/>
      <c r="AT6674" s="1"/>
    </row>
    <row r="6675" spans="6:46" x14ac:dyDescent="0.35">
      <c r="F6675" s="4">
        <v>44475.041666666664</v>
      </c>
      <c r="H6675">
        <v>11.2</v>
      </c>
      <c r="I6675">
        <v>11.637499999999999</v>
      </c>
      <c r="K6675" s="2">
        <v>8.8093681964993901E-5</v>
      </c>
      <c r="L6675" s="2">
        <v>1.40792970467236E-5</v>
      </c>
      <c r="N6675">
        <f t="shared" si="523"/>
        <v>6.1665577375495721E-5</v>
      </c>
      <c r="O6675" s="2">
        <f t="shared" si="524"/>
        <v>4.2237891140170806E-6</v>
      </c>
      <c r="Q6675">
        <f>N6675+O6675</f>
        <v>6.5889366489512802E-5</v>
      </c>
      <c r="S6675">
        <f>IF(H6675&gt;$B$5,$B$5,($B$3 - $B$5)*(($B$5-H6675)/($B$5-$B$6))^(1/$B$2)+$B$5)</f>
        <v>31.733333333333334</v>
      </c>
      <c r="T6675">
        <f>K6675*S6675</f>
        <v>2.7955061743558064E-3</v>
      </c>
      <c r="U6675" s="3">
        <f>S6675*N6675/Q6675+$B$7*O6675/Q6675</f>
        <v>33.224825794438907</v>
      </c>
      <c r="V6675">
        <f>IF(U6675-H6675&lt;=10,10,U6675-H6675)</f>
        <v>22.024825794438907</v>
      </c>
      <c r="X6675">
        <f t="shared" si="525"/>
        <v>0</v>
      </c>
      <c r="Y6675">
        <f t="shared" si="526"/>
        <v>1</v>
      </c>
      <c r="AA6675">
        <f>((Y6675*V6675)+H6675+273)/(Y6675*V6675)</f>
        <v>13.903620789216786</v>
      </c>
      <c r="AB6675">
        <f t="shared" si="527"/>
        <v>4.7390077367914506E-6</v>
      </c>
      <c r="AD6675">
        <f>AA6675*$C$28</f>
        <v>7.8385382536893351</v>
      </c>
      <c r="AF6675">
        <f>(Q6675-X6675)/AD6675+X6675</f>
        <v>8.4058231722605802E-6</v>
      </c>
      <c r="AH6675">
        <f>Q6675/AF6675</f>
        <v>7.838538253689336</v>
      </c>
      <c r="AK6675" s="2"/>
      <c r="AL6675" s="2"/>
      <c r="AT6675" s="1"/>
    </row>
    <row r="6676" spans="6:46" x14ac:dyDescent="0.35">
      <c r="F6676" s="4">
        <v>44475.083333333336</v>
      </c>
      <c r="H6676">
        <v>11</v>
      </c>
      <c r="I6676">
        <v>11.637499999999999</v>
      </c>
      <c r="K6676" s="2">
        <v>8.9555817765242694E-5</v>
      </c>
      <c r="L6676" s="2">
        <v>5.4705328159785997E-6</v>
      </c>
      <c r="N6676">
        <f t="shared" si="523"/>
        <v>6.2689072435669885E-5</v>
      </c>
      <c r="O6676" s="2">
        <f t="shared" si="524"/>
        <v>1.6411598447935802E-6</v>
      </c>
      <c r="Q6676">
        <f>N6676+O6676</f>
        <v>6.4330232280463461E-5</v>
      </c>
      <c r="S6676">
        <f>IF(H6676&gt;$B$5,$B$5,($B$3 - $B$5)*(($B$5-H6676)/($B$5-$B$6))^(1/$B$2)+$B$5)</f>
        <v>32</v>
      </c>
      <c r="T6676">
        <f>K6676*S6676</f>
        <v>2.8657861684877662E-3</v>
      </c>
      <c r="U6676" s="3">
        <f>S6676*N6676/Q6676+$B$7*O6676/Q6676</f>
        <v>32.586764186793026</v>
      </c>
      <c r="V6676">
        <f>IF(U6676-H6676&lt;=10,10,U6676-H6676)</f>
        <v>21.586764186793026</v>
      </c>
      <c r="X6676">
        <f t="shared" si="525"/>
        <v>0</v>
      </c>
      <c r="Y6676">
        <f t="shared" si="526"/>
        <v>1</v>
      </c>
      <c r="AA6676">
        <f>((Y6676*V6676)+H6676+273)/(Y6676*V6676)</f>
        <v>14.15620986742208</v>
      </c>
      <c r="AB6676">
        <f t="shared" si="527"/>
        <v>4.5443118520380013E-6</v>
      </c>
      <c r="AD6676">
        <f>AA6676*$C$28</f>
        <v>7.9809421053185376</v>
      </c>
      <c r="AF6676">
        <f>(Q6676-X6676)/AD6676+X6676</f>
        <v>8.060481009828838E-6</v>
      </c>
      <c r="AH6676">
        <f>Q6676/AF6676</f>
        <v>7.9809421053185376</v>
      </c>
      <c r="AK6676" s="2"/>
      <c r="AL6676" s="2"/>
      <c r="AT6676" s="1"/>
    </row>
    <row r="6677" spans="6:46" x14ac:dyDescent="0.35">
      <c r="F6677" s="4">
        <v>44475.125</v>
      </c>
      <c r="H6677">
        <v>11.2</v>
      </c>
      <c r="I6677">
        <v>11.637499999999999</v>
      </c>
      <c r="K6677" s="2">
        <v>9.1749021465616006E-5</v>
      </c>
      <c r="L6677" s="2">
        <v>7.0396606562938901E-6</v>
      </c>
      <c r="N6677">
        <f t="shared" si="523"/>
        <v>6.4224315025931204E-5</v>
      </c>
      <c r="O6677" s="2">
        <f t="shared" si="524"/>
        <v>2.1118981968881673E-6</v>
      </c>
      <c r="Q6677">
        <f>N6677+O6677</f>
        <v>6.6336213222819375E-5</v>
      </c>
      <c r="S6677">
        <f>IF(H6677&gt;$B$5,$B$5,($B$3 - $B$5)*(($B$5-H6677)/($B$5-$B$6))^(1/$B$2)+$B$5)</f>
        <v>31.733333333333334</v>
      </c>
      <c r="T6677">
        <f>K6677*S6677</f>
        <v>2.911502281175548E-3</v>
      </c>
      <c r="U6677" s="3">
        <f>S6677*N6677/Q6677+$B$7*O6677/Q6677</f>
        <v>32.474057426460014</v>
      </c>
      <c r="V6677">
        <f>IF(U6677-H6677&lt;=10,10,U6677-H6677)</f>
        <v>21.274057426460015</v>
      </c>
      <c r="X6677">
        <f t="shared" si="525"/>
        <v>0</v>
      </c>
      <c r="Y6677">
        <f t="shared" si="526"/>
        <v>1</v>
      </c>
      <c r="AA6677">
        <f>((Y6677*V6677)+H6677+273)/(Y6677*V6677)</f>
        <v>14.358993740729534</v>
      </c>
      <c r="AB6677">
        <f t="shared" si="527"/>
        <v>4.619837185014961E-6</v>
      </c>
      <c r="AD6677">
        <f>AA6677*$C$28</f>
        <v>8.0952669399964634</v>
      </c>
      <c r="AF6677">
        <f>(Q6677-X6677)/AD6677+X6677</f>
        <v>8.1944441998657987E-6</v>
      </c>
      <c r="AH6677">
        <f>Q6677/AF6677</f>
        <v>8.0952669399964634</v>
      </c>
      <c r="AK6677" s="2"/>
      <c r="AL6677" s="2"/>
      <c r="AT6677" s="1"/>
    </row>
    <row r="6678" spans="6:46" x14ac:dyDescent="0.35">
      <c r="F6678" s="4">
        <v>44475.166666666664</v>
      </c>
      <c r="H6678">
        <v>11.5</v>
      </c>
      <c r="I6678">
        <v>11.637499999999999</v>
      </c>
      <c r="K6678" s="2">
        <v>9.3576691215927106E-5</v>
      </c>
      <c r="L6678" s="2">
        <v>2.1140420859870799E-5</v>
      </c>
      <c r="N6678">
        <f t="shared" si="523"/>
        <v>6.5503683851148966E-5</v>
      </c>
      <c r="O6678" s="2">
        <f t="shared" si="524"/>
        <v>6.3421262579612406E-6</v>
      </c>
      <c r="Q6678">
        <f>N6678+O6678</f>
        <v>7.1845810109110207E-5</v>
      </c>
      <c r="S6678">
        <f>IF(H6678&gt;$B$5,$B$5,($B$3 - $B$5)*(($B$5-H6678)/($B$5-$B$6))^(1/$B$2)+$B$5)</f>
        <v>31.333333333333332</v>
      </c>
      <c r="T6678">
        <f>K6678*S6678</f>
        <v>2.932069658099049E-3</v>
      </c>
      <c r="U6678" s="3">
        <f>S6678*N6678/Q6678+$B$7*O6678/Q6678</f>
        <v>33.422487702629667</v>
      </c>
      <c r="V6678">
        <f>IF(U6678-H6678&lt;=10,10,U6678-H6678)</f>
        <v>21.922487702629667</v>
      </c>
      <c r="X6678">
        <f t="shared" si="525"/>
        <v>0</v>
      </c>
      <c r="Y6678">
        <f t="shared" si="526"/>
        <v>1</v>
      </c>
      <c r="AA6678">
        <f>((Y6678*V6678)+H6678+273)/(Y6678*V6678)</f>
        <v>13.977541776240722</v>
      </c>
      <c r="AB6678">
        <f t="shared" si="527"/>
        <v>5.1400890985877801E-6</v>
      </c>
      <c r="AD6678">
        <f>AA6678*$C$28</f>
        <v>7.8802131881054827</v>
      </c>
      <c r="AF6678">
        <f>(Q6678-X6678)/AD6678+X6678</f>
        <v>9.1172419316720269E-6</v>
      </c>
      <c r="AH6678">
        <f>Q6678/AF6678</f>
        <v>7.8802131881054818</v>
      </c>
      <c r="AK6678" s="2"/>
      <c r="AL6678" s="2"/>
      <c r="AT6678" s="1"/>
    </row>
    <row r="6679" spans="6:46" x14ac:dyDescent="0.35">
      <c r="F6679" s="4">
        <v>44475.208333333336</v>
      </c>
      <c r="H6679">
        <v>11.5</v>
      </c>
      <c r="I6679">
        <v>11.637499999999999</v>
      </c>
      <c r="K6679" s="2">
        <v>9.2480089365740498E-5</v>
      </c>
      <c r="L6679" s="2">
        <v>7.2115357721690794E-5</v>
      </c>
      <c r="N6679">
        <f t="shared" si="523"/>
        <v>6.4736062556018347E-5</v>
      </c>
      <c r="O6679" s="2">
        <f t="shared" si="524"/>
        <v>2.1634607316507241E-5</v>
      </c>
      <c r="Q6679">
        <f>N6679+O6679</f>
        <v>8.6370669872525588E-5</v>
      </c>
      <c r="S6679">
        <f>IF(H6679&gt;$B$5,$B$5,($B$3 - $B$5)*(($B$5-H6679)/($B$5-$B$6))^(1/$B$2)+$B$5)</f>
        <v>31.333333333333332</v>
      </c>
      <c r="T6679">
        <f>K6679*S6679</f>
        <v>2.8977094667932022E-3</v>
      </c>
      <c r="U6679" s="3">
        <f>S6679*N6679/Q6679+$B$7*O6679/Q6679</f>
        <v>37.261492054108487</v>
      </c>
      <c r="V6679">
        <f>IF(U6679-H6679&lt;=10,10,U6679-H6679)</f>
        <v>25.761492054108487</v>
      </c>
      <c r="X6679">
        <f t="shared" si="525"/>
        <v>0</v>
      </c>
      <c r="Y6679">
        <f t="shared" si="526"/>
        <v>1</v>
      </c>
      <c r="AA6679">
        <f>((Y6679*V6679)+H6679+273)/(Y6679*V6679)</f>
        <v>12.043614997238775</v>
      </c>
      <c r="AB6679">
        <f t="shared" si="527"/>
        <v>7.1714904447151198E-6</v>
      </c>
      <c r="AD6679">
        <f>AA6679*$C$28</f>
        <v>6.7899102183353399</v>
      </c>
      <c r="AF6679">
        <f>(Q6679-X6679)/AD6679+X6679</f>
        <v>1.2720443583965504E-5</v>
      </c>
      <c r="AH6679">
        <f>Q6679/AF6679</f>
        <v>6.7899102183353399</v>
      </c>
      <c r="AK6679" s="2"/>
      <c r="AL6679" s="2"/>
      <c r="AT6679" s="1"/>
    </row>
    <row r="6680" spans="6:46" x14ac:dyDescent="0.35">
      <c r="F6680" s="4">
        <v>44475.25</v>
      </c>
      <c r="H6680">
        <v>11.5</v>
      </c>
      <c r="I6680">
        <v>11.637499999999999</v>
      </c>
      <c r="K6680" s="2">
        <v>9.1383487515553794E-5</v>
      </c>
      <c r="L6680">
        <v>1.5057090043221001E-4</v>
      </c>
      <c r="N6680">
        <f t="shared" si="523"/>
        <v>6.3968441260887646E-5</v>
      </c>
      <c r="O6680" s="2">
        <f t="shared" si="524"/>
        <v>4.5171270129663008E-5</v>
      </c>
      <c r="Q6680">
        <f>N6680+O6680</f>
        <v>1.0913971139055065E-4</v>
      </c>
      <c r="S6680">
        <f>IF(H6680&gt;$B$5,$B$5,($B$3 - $B$5)*(($B$5-H6680)/($B$5-$B$6))^(1/$B$2)+$B$5)</f>
        <v>31.333333333333332</v>
      </c>
      <c r="T6680">
        <f>K6680*S6680</f>
        <v>2.863349275487352E-3</v>
      </c>
      <c r="U6680" s="3">
        <f>S6680*N6680/Q6680+$B$7*O6680/Q6680</f>
        <v>41.128607477344403</v>
      </c>
      <c r="V6680">
        <f>IF(U6680-H6680&lt;=10,10,U6680-H6680)</f>
        <v>29.628607477344403</v>
      </c>
      <c r="X6680">
        <f t="shared" si="525"/>
        <v>0</v>
      </c>
      <c r="Y6680">
        <f t="shared" si="526"/>
        <v>1</v>
      </c>
      <c r="AA6680">
        <f>((Y6680*V6680)+H6680+273)/(Y6680*V6680)</f>
        <v>10.60220625345095</v>
      </c>
      <c r="AB6680">
        <f t="shared" si="527"/>
        <v>1.0294056612511794E-5</v>
      </c>
      <c r="AD6680">
        <f>AA6680*$C$28</f>
        <v>5.977277469738949</v>
      </c>
      <c r="AF6680">
        <f>(Q6680-X6680)/AD6680+X6680</f>
        <v>1.8259100726558241E-5</v>
      </c>
      <c r="AH6680">
        <f>Q6680/AF6680</f>
        <v>5.977277469738949</v>
      </c>
      <c r="AK6680" s="2"/>
      <c r="AT6680" s="1"/>
    </row>
    <row r="6681" spans="6:46" x14ac:dyDescent="0.35">
      <c r="F6681" s="4">
        <v>44475.291666666664</v>
      </c>
      <c r="H6681">
        <v>11.6</v>
      </c>
      <c r="I6681">
        <v>11.637499999999999</v>
      </c>
      <c r="K6681" s="2">
        <v>8.5169410364496206E-5</v>
      </c>
      <c r="L6681">
        <v>1.97645463617593E-4</v>
      </c>
      <c r="N6681">
        <f t="shared" si="523"/>
        <v>5.961858725514734E-5</v>
      </c>
      <c r="O6681" s="2">
        <f t="shared" si="524"/>
        <v>5.9293639085277906E-5</v>
      </c>
      <c r="Q6681">
        <f>N6681+O6681</f>
        <v>1.1891222634042525E-4</v>
      </c>
      <c r="S6681">
        <f>IF(H6681&gt;$B$5,$B$5,($B$3 - $B$5)*(($B$5-H6681)/($B$5-$B$6))^(1/$B$2)+$B$5)</f>
        <v>31.200000000000003</v>
      </c>
      <c r="T6681">
        <f>K6681*S6681</f>
        <v>2.6572856033722819E-3</v>
      </c>
      <c r="U6681" s="3">
        <f>S6681*N6681/Q6681+$B$7*O6681/Q6681</f>
        <v>43.067481197346552</v>
      </c>
      <c r="V6681">
        <f>IF(U6681-H6681&lt;=10,10,U6681-H6681)</f>
        <v>31.467481197346551</v>
      </c>
      <c r="X6681">
        <f t="shared" si="525"/>
        <v>0</v>
      </c>
      <c r="Y6681">
        <f t="shared" si="526"/>
        <v>1</v>
      </c>
      <c r="AA6681">
        <f>((Y6681*V6681)+H6681+273)/(Y6681*V6681)</f>
        <v>10.044257410218091</v>
      </c>
      <c r="AB6681">
        <f t="shared" si="527"/>
        <v>1.1838827051510552E-5</v>
      </c>
      <c r="AD6681">
        <f>AA6681*$C$28</f>
        <v>5.6627188797438572</v>
      </c>
      <c r="AF6681">
        <f>(Q6681-X6681)/AD6681+X6681</f>
        <v>2.0999139965394862E-5</v>
      </c>
      <c r="AH6681">
        <f>Q6681/AF6681</f>
        <v>5.6627188797438572</v>
      </c>
      <c r="AK6681" s="2"/>
      <c r="AT6681" s="1"/>
    </row>
    <row r="6682" spans="6:46" x14ac:dyDescent="0.35">
      <c r="F6682" s="4">
        <v>44475.333333333336</v>
      </c>
      <c r="H6682">
        <v>10.4</v>
      </c>
      <c r="I6682">
        <v>11.637499999999999</v>
      </c>
      <c r="K6682" s="2">
        <v>7.8833488563417704E-5</v>
      </c>
      <c r="L6682">
        <v>1.96076675499376E-4</v>
      </c>
      <c r="N6682">
        <f t="shared" si="523"/>
        <v>5.518344199439239E-5</v>
      </c>
      <c r="O6682" s="2">
        <f t="shared" si="524"/>
        <v>5.8823002649812806E-5</v>
      </c>
      <c r="Q6682">
        <f>N6682+O6682</f>
        <v>1.140064446442052E-4</v>
      </c>
      <c r="S6682">
        <f>IF(H6682&gt;$B$5,$B$5,($B$3 - $B$5)*(($B$5-H6682)/($B$5-$B$6))^(1/$B$2)+$B$5)</f>
        <v>32.799999999999997</v>
      </c>
      <c r="T6682">
        <f>K6682*S6682</f>
        <v>2.5857384248801005E-3</v>
      </c>
      <c r="U6682" s="3">
        <f>S6682*N6682/Q6682+$B$7*O6682/Q6682</f>
        <v>44.254358241775236</v>
      </c>
      <c r="V6682">
        <f>IF(U6682-H6682&lt;=10,10,U6682-H6682)</f>
        <v>33.854358241775238</v>
      </c>
      <c r="X6682">
        <f t="shared" si="525"/>
        <v>0</v>
      </c>
      <c r="Y6682">
        <f t="shared" si="526"/>
        <v>1</v>
      </c>
      <c r="AA6682">
        <f>((Y6682*V6682)+H6682+273)/(Y6682*V6682)</f>
        <v>9.3711526290370823</v>
      </c>
      <c r="AB6682">
        <f t="shared" si="527"/>
        <v>1.2165680056362473E-5</v>
      </c>
      <c r="AD6682">
        <f>AA6682*$C$28</f>
        <v>5.2832380483822492</v>
      </c>
      <c r="AF6682">
        <f>(Q6682-X6682)/AD6682+X6682</f>
        <v>2.1578896048251029E-5</v>
      </c>
      <c r="AH6682">
        <f>Q6682/AF6682</f>
        <v>5.2832380483822492</v>
      </c>
      <c r="AK6682" s="2"/>
      <c r="AT6682" s="1"/>
    </row>
    <row r="6683" spans="6:46" x14ac:dyDescent="0.35">
      <c r="F6683" s="4">
        <v>44475.375</v>
      </c>
      <c r="H6683">
        <v>10.9</v>
      </c>
      <c r="I6683">
        <v>11.637499999999999</v>
      </c>
      <c r="K6683" s="2">
        <v>7.0426207711986804E-5</v>
      </c>
      <c r="L6683">
        <v>1.52140901843635E-4</v>
      </c>
      <c r="N6683">
        <f t="shared" si="523"/>
        <v>4.9298345398390757E-5</v>
      </c>
      <c r="O6683" s="2">
        <f t="shared" si="524"/>
        <v>4.5642270553090505E-5</v>
      </c>
      <c r="Q6683">
        <f>N6683+O6683</f>
        <v>9.4940615951481262E-5</v>
      </c>
      <c r="S6683">
        <f>IF(H6683&gt;$B$5,$B$5,($B$3 - $B$5)*(($B$5-H6683)/($B$5-$B$6))^(1/$B$2)+$B$5)</f>
        <v>32.133333333333333</v>
      </c>
      <c r="T6683">
        <f>K6683*S6683</f>
        <v>2.2630288078118424E-3</v>
      </c>
      <c r="U6683" s="3">
        <f>S6683*N6683/Q6683+$B$7*O6683/Q6683</f>
        <v>43.126379630617791</v>
      </c>
      <c r="V6683">
        <f>IF(U6683-H6683&lt;=10,10,U6683-H6683)</f>
        <v>32.226379630617792</v>
      </c>
      <c r="X6683">
        <f t="shared" si="525"/>
        <v>0</v>
      </c>
      <c r="Y6683">
        <f t="shared" si="526"/>
        <v>1</v>
      </c>
      <c r="AA6683">
        <f>((Y6683*V6683)+H6683+273)/(Y6683*V6683)</f>
        <v>9.8095530200442038</v>
      </c>
      <c r="AB6683">
        <f t="shared" si="527"/>
        <v>9.6783834857190502E-6</v>
      </c>
      <c r="AD6683">
        <f>AA6683*$C$28</f>
        <v>5.5303979995517212</v>
      </c>
      <c r="AF6683">
        <f>(Q6683-X6683)/AD6683+X6683</f>
        <v>1.7167049452711522E-5</v>
      </c>
      <c r="AH6683">
        <f>Q6683/AF6683</f>
        <v>5.5303979995517212</v>
      </c>
      <c r="AK6683" s="2"/>
      <c r="AT6683" s="1"/>
    </row>
    <row r="6684" spans="6:46" x14ac:dyDescent="0.35">
      <c r="F6684" s="4">
        <v>44475.416666666664</v>
      </c>
      <c r="H6684">
        <v>11.7</v>
      </c>
      <c r="I6684">
        <v>11.637499999999999</v>
      </c>
      <c r="K6684" s="2">
        <v>6.3481062660804697E-5</v>
      </c>
      <c r="L6684">
        <v>1.25465437367905E-4</v>
      </c>
      <c r="N6684">
        <f t="shared" si="523"/>
        <v>4.4436743862563288E-5</v>
      </c>
      <c r="O6684" s="2">
        <f t="shared" si="524"/>
        <v>3.7639631210371504E-5</v>
      </c>
      <c r="Q6684">
        <f>N6684+O6684</f>
        <v>8.2076375072934792E-5</v>
      </c>
      <c r="S6684">
        <f>IF(H6684&gt;$B$5,$B$5,($B$3 - $B$5)*(($B$5-H6684)/($B$5-$B$6))^(1/$B$2)+$B$5)</f>
        <v>31.066666666666666</v>
      </c>
      <c r="T6684">
        <f>K6684*S6684</f>
        <v>1.9721450133289992E-3</v>
      </c>
      <c r="U6684" s="3">
        <f>S6684*N6684/Q6684+$B$7*O6684/Q6684</f>
        <v>42.042320007851032</v>
      </c>
      <c r="V6684">
        <f>IF(U6684-H6684&lt;=10,10,U6684-H6684)</f>
        <v>30.342320007851033</v>
      </c>
      <c r="X6684">
        <f t="shared" si="525"/>
        <v>0</v>
      </c>
      <c r="Y6684">
        <f t="shared" si="526"/>
        <v>1</v>
      </c>
      <c r="AA6684">
        <f>((Y6684*V6684)+H6684+273)/(Y6684*V6684)</f>
        <v>10.382934460065488</v>
      </c>
      <c r="AB6684">
        <f t="shared" si="527"/>
        <v>7.9049304788173641E-6</v>
      </c>
      <c r="AD6684">
        <f>AA6684*$C$28</f>
        <v>5.8536571289324719</v>
      </c>
      <c r="AF6684">
        <f>(Q6684-X6684)/AD6684+X6684</f>
        <v>1.402138411340519E-5</v>
      </c>
      <c r="AH6684">
        <f>Q6684/AF6684</f>
        <v>5.8536571289324719</v>
      </c>
      <c r="AK6684" s="2"/>
      <c r="AT6684" s="1"/>
    </row>
    <row r="6685" spans="6:46" x14ac:dyDescent="0.35">
      <c r="F6685" s="4">
        <v>44475.458333333336</v>
      </c>
      <c r="H6685">
        <v>11.4</v>
      </c>
      <c r="I6685">
        <v>11.637499999999999</v>
      </c>
      <c r="K6685" s="2">
        <v>5.8363587359933697E-5</v>
      </c>
      <c r="L6685">
        <v>1.12912705835753E-4</v>
      </c>
      <c r="N6685">
        <f t="shared" si="523"/>
        <v>4.0854511151953587E-5</v>
      </c>
      <c r="O6685" s="2">
        <f t="shared" si="524"/>
        <v>3.3873811750725902E-5</v>
      </c>
      <c r="Q6685">
        <f>N6685+O6685</f>
        <v>7.4728322902679482E-5</v>
      </c>
      <c r="S6685">
        <f>IF(H6685&gt;$B$5,$B$5,($B$3 - $B$5)*(($B$5-H6685)/($B$5-$B$6))^(1/$B$2)+$B$5)</f>
        <v>31.466666666666669</v>
      </c>
      <c r="T6685">
        <f>K6685*S6685</f>
        <v>1.8365075489259139E-3</v>
      </c>
      <c r="U6685" s="3">
        <f>S6685*N6685/Q6685+$B$7*O6685/Q6685</f>
        <v>42.134157548786185</v>
      </c>
      <c r="V6685">
        <f>IF(U6685-H6685&lt;=10,10,U6685-H6685)</f>
        <v>30.734157548786186</v>
      </c>
      <c r="X6685">
        <f t="shared" si="525"/>
        <v>0</v>
      </c>
      <c r="Y6685">
        <f t="shared" si="526"/>
        <v>1</v>
      </c>
      <c r="AA6685">
        <f>((Y6685*V6685)+H6685+273)/(Y6685*V6685)</f>
        <v>10.253547931110676</v>
      </c>
      <c r="AB6685">
        <f t="shared" si="527"/>
        <v>7.2880454067946043E-6</v>
      </c>
      <c r="AD6685">
        <f>AA6685*$C$28</f>
        <v>5.7807120111030956</v>
      </c>
      <c r="AF6685">
        <f>(Q6685-X6685)/AD6685+X6685</f>
        <v>1.2927183149609897E-5</v>
      </c>
      <c r="AH6685">
        <f>Q6685/AF6685</f>
        <v>5.7807120111030956</v>
      </c>
      <c r="AK6685" s="2"/>
      <c r="AT6685" s="1"/>
    </row>
    <row r="6686" spans="6:46" x14ac:dyDescent="0.35">
      <c r="F6686" s="4">
        <v>44475.5</v>
      </c>
      <c r="H6686">
        <v>11.2</v>
      </c>
      <c r="I6686">
        <v>11.637499999999999</v>
      </c>
      <c r="K6686" s="2">
        <v>5.4342713909249299E-5</v>
      </c>
      <c r="L6686">
        <v>1.1448161528329001E-4</v>
      </c>
      <c r="N6686">
        <f t="shared" si="523"/>
        <v>3.8039899736474506E-5</v>
      </c>
      <c r="O6686" s="2">
        <f t="shared" si="524"/>
        <v>3.4344484584987007E-5</v>
      </c>
      <c r="Q6686">
        <f>N6686+O6686</f>
        <v>7.2384384321461513E-5</v>
      </c>
      <c r="S6686">
        <f>IF(H6686&gt;$B$5,$B$5,($B$3 - $B$5)*(($B$5-H6686)/($B$5-$B$6))^(1/$B$2)+$B$5)</f>
        <v>31.733333333333334</v>
      </c>
      <c r="T6686">
        <f>K6686*S6686</f>
        <v>1.7244754547201778E-3</v>
      </c>
      <c r="U6686" s="3">
        <f>S6686*N6686/Q6686+$B$7*O6686/Q6686</f>
        <v>42.772754089177795</v>
      </c>
      <c r="V6686">
        <f>IF(U6686-H6686&lt;=10,10,U6686-H6686)</f>
        <v>31.572754089177796</v>
      </c>
      <c r="X6686">
        <f t="shared" si="525"/>
        <v>0</v>
      </c>
      <c r="Y6686">
        <f t="shared" si="526"/>
        <v>1</v>
      </c>
      <c r="AA6686">
        <f>((Y6686*V6686)+H6686+273)/(Y6686*V6686)</f>
        <v>10.00143203210186</v>
      </c>
      <c r="AB6686">
        <f t="shared" si="527"/>
        <v>7.2374020129444913E-6</v>
      </c>
      <c r="AD6686">
        <f>AA6686*$C$28</f>
        <v>5.6385749269072596</v>
      </c>
      <c r="AF6686">
        <f>(Q6686-X6686)/AD6686+X6686</f>
        <v>1.2837354342148313E-5</v>
      </c>
      <c r="AH6686">
        <f>Q6686/AF6686</f>
        <v>5.6385749269072596</v>
      </c>
      <c r="AK6686" s="2"/>
      <c r="AT6686" s="1"/>
    </row>
    <row r="6687" spans="6:46" x14ac:dyDescent="0.35">
      <c r="F6687" s="4">
        <v>44475.541666666664</v>
      </c>
      <c r="H6687">
        <v>11.5</v>
      </c>
      <c r="I6687">
        <v>11.637499999999999</v>
      </c>
      <c r="K6687" s="2">
        <v>5.2880578109000499E-5</v>
      </c>
      <c r="L6687">
        <v>1.16050646060149E-4</v>
      </c>
      <c r="N6687">
        <f t="shared" si="523"/>
        <v>3.7016404676300349E-5</v>
      </c>
      <c r="O6687" s="2">
        <f t="shared" si="524"/>
        <v>3.4815193818044707E-5</v>
      </c>
      <c r="Q6687">
        <f>N6687+O6687</f>
        <v>7.183159849434505E-5</v>
      </c>
      <c r="S6687">
        <f>IF(H6687&gt;$B$5,$B$5,($B$3 - $B$5)*(($B$5-H6687)/($B$5-$B$6))^(1/$B$2)+$B$5)</f>
        <v>31.333333333333332</v>
      </c>
      <c r="T6687">
        <f>K6687*S6687</f>
        <v>1.6569247807486822E-3</v>
      </c>
      <c r="U6687" s="3">
        <f>S6687*N6687/Q6687+$B$7*O6687/Q6687</f>
        <v>42.804045447472411</v>
      </c>
      <c r="V6687">
        <f>IF(U6687-H6687&lt;=10,10,U6687-H6687)</f>
        <v>31.304045447472411</v>
      </c>
      <c r="X6687">
        <f t="shared" si="525"/>
        <v>0</v>
      </c>
      <c r="Y6687">
        <f t="shared" si="526"/>
        <v>1</v>
      </c>
      <c r="AA6687">
        <f>((Y6687*V6687)+H6687+273)/(Y6687*V6687)</f>
        <v>10.088282231042168</v>
      </c>
      <c r="AB6687">
        <f t="shared" si="527"/>
        <v>7.1203002502562326E-6</v>
      </c>
      <c r="AD6687">
        <f>AA6687*$C$28</f>
        <v>5.6875390505017496</v>
      </c>
      <c r="AF6687">
        <f>(Q6687-X6687)/AD6687+X6687</f>
        <v>1.2629644887978066E-5</v>
      </c>
      <c r="AH6687">
        <f>Q6687/AF6687</f>
        <v>5.6875390505017496</v>
      </c>
      <c r="AK6687" s="2"/>
      <c r="AT6687" s="1"/>
    </row>
    <row r="6688" spans="6:46" x14ac:dyDescent="0.35">
      <c r="F6688" s="4">
        <v>44475.583333333336</v>
      </c>
      <c r="H6688">
        <v>11.9</v>
      </c>
      <c r="I6688">
        <v>11.637499999999999</v>
      </c>
      <c r="K6688" s="2">
        <v>5.4708247859311497E-5</v>
      </c>
      <c r="L6688">
        <v>1.06636218740356E-4</v>
      </c>
      <c r="N6688">
        <f t="shared" si="523"/>
        <v>3.8295773501518043E-5</v>
      </c>
      <c r="O6688" s="2">
        <f t="shared" si="524"/>
        <v>3.1990865622106807E-5</v>
      </c>
      <c r="Q6688">
        <f>N6688+O6688</f>
        <v>7.0286639123624844E-5</v>
      </c>
      <c r="S6688">
        <f>IF(H6688&gt;$B$5,$B$5,($B$3 - $B$5)*(($B$5-H6688)/($B$5-$B$6))^(1/$B$2)+$B$5)</f>
        <v>30.799999999999997</v>
      </c>
      <c r="T6688">
        <f>K6688*S6688</f>
        <v>1.685014034066794E-3</v>
      </c>
      <c r="U6688" s="3">
        <f>S6688*N6688/Q6688+$B$7*O6688/Q6688</f>
        <v>41.81459619791049</v>
      </c>
      <c r="V6688">
        <f>IF(U6688-H6688&lt;=10,10,U6688-H6688)</f>
        <v>29.914596197910491</v>
      </c>
      <c r="X6688">
        <f t="shared" si="525"/>
        <v>0</v>
      </c>
      <c r="Y6688">
        <f t="shared" si="526"/>
        <v>1</v>
      </c>
      <c r="AA6688">
        <f>((Y6688*V6688)+H6688+273)/(Y6688*V6688)</f>
        <v>10.52377889760384</v>
      </c>
      <c r="AB6688">
        <f t="shared" si="527"/>
        <v>6.6788403488435522E-6</v>
      </c>
      <c r="AD6688">
        <f>AA6688*$C$28</f>
        <v>5.9330619493170991</v>
      </c>
      <c r="AF6688">
        <f>(Q6688-X6688)/AD6688+X6688</f>
        <v>1.1846604624061763E-5</v>
      </c>
      <c r="AH6688">
        <f>Q6688/AF6688</f>
        <v>5.9330619493170991</v>
      </c>
      <c r="AK6688" s="2"/>
      <c r="AT6688" s="1"/>
    </row>
    <row r="6689" spans="6:46" x14ac:dyDescent="0.35">
      <c r="F6689" s="4">
        <v>44475.625</v>
      </c>
      <c r="H6689">
        <v>11.9</v>
      </c>
      <c r="I6689">
        <v>11.637499999999999</v>
      </c>
      <c r="K6689" s="2">
        <v>5.7632519459809301E-5</v>
      </c>
      <c r="L6689" s="2">
        <v>9.4083244549561496E-5</v>
      </c>
      <c r="N6689">
        <f t="shared" si="523"/>
        <v>4.0342763621866506E-5</v>
      </c>
      <c r="O6689" s="2">
        <f t="shared" si="524"/>
        <v>2.8224973364868452E-5</v>
      </c>
      <c r="Q6689">
        <f>N6689+O6689</f>
        <v>6.8567736986734954E-5</v>
      </c>
      <c r="S6689">
        <f>IF(H6689&gt;$B$5,$B$5,($B$3 - $B$5)*(($B$5-H6689)/($B$5-$B$6))^(1/$B$2)+$B$5)</f>
        <v>30.799999999999997</v>
      </c>
      <c r="T6689">
        <f>K6689*S6689</f>
        <v>1.7750815993621263E-3</v>
      </c>
      <c r="U6689" s="3">
        <f>S6689*N6689/Q6689+$B$7*O6689/Q6689</f>
        <v>40.761599805488075</v>
      </c>
      <c r="V6689">
        <f>IF(U6689-H6689&lt;=10,10,U6689-H6689)</f>
        <v>28.861599805488076</v>
      </c>
      <c r="X6689">
        <f t="shared" si="525"/>
        <v>0</v>
      </c>
      <c r="Y6689">
        <f t="shared" si="526"/>
        <v>1</v>
      </c>
      <c r="AA6689">
        <f>((Y6689*V6689)+H6689+273)/(Y6689*V6689)</f>
        <v>10.87124767580714</v>
      </c>
      <c r="AB6689">
        <f t="shared" si="527"/>
        <v>6.3072555268265572E-6</v>
      </c>
      <c r="AD6689">
        <f>AA6689*$C$28</f>
        <v>6.1289567706158525</v>
      </c>
      <c r="AF6689">
        <f>(Q6689-X6689)/AD6689+X6689</f>
        <v>1.1187505403116931E-5</v>
      </c>
      <c r="AH6689">
        <f>Q6689/AF6689</f>
        <v>6.1289567706158525</v>
      </c>
      <c r="AK6689" s="2"/>
      <c r="AL6689" s="2"/>
      <c r="AT6689" s="1"/>
    </row>
    <row r="6690" spans="6:46" x14ac:dyDescent="0.35">
      <c r="F6690" s="4">
        <v>44475.666666666664</v>
      </c>
      <c r="H6690">
        <v>11.7</v>
      </c>
      <c r="I6690">
        <v>11.637499999999999</v>
      </c>
      <c r="K6690" s="2">
        <v>6.2384460810618102E-5</v>
      </c>
      <c r="L6690" s="2">
        <v>8.6237605347985004E-5</v>
      </c>
      <c r="N6690">
        <f t="shared" si="523"/>
        <v>4.3669122567432669E-5</v>
      </c>
      <c r="O6690" s="2">
        <f t="shared" si="524"/>
        <v>2.5871281604395507E-5</v>
      </c>
      <c r="Q6690">
        <f>N6690+O6690</f>
        <v>6.9540404171828182E-5</v>
      </c>
      <c r="S6690">
        <f>IF(H6690&gt;$B$5,$B$5,($B$3 - $B$5)*(($B$5-H6690)/($B$5-$B$6))^(1/$B$2)+$B$5)</f>
        <v>31.066666666666666</v>
      </c>
      <c r="T6690">
        <f>K6690*S6690</f>
        <v>1.9380772491832024E-3</v>
      </c>
      <c r="U6690" s="3">
        <f>S6690*N6690/Q6690+$B$7*O6690/Q6690</f>
        <v>39.970641467684196</v>
      </c>
      <c r="V6690">
        <f>IF(U6690-H6690&lt;=10,10,U6690-H6690)</f>
        <v>28.270641467684197</v>
      </c>
      <c r="X6690">
        <f t="shared" si="525"/>
        <v>0</v>
      </c>
      <c r="Y6690">
        <f t="shared" si="526"/>
        <v>1</v>
      </c>
      <c r="AA6690">
        <f>((Y6690*V6690)+H6690+273)/(Y6690*V6690)</f>
        <v>11.070517866580312</v>
      </c>
      <c r="AB6690">
        <f t="shared" si="527"/>
        <v>6.281585469615365E-6</v>
      </c>
      <c r="AD6690">
        <f>AA6690*$C$28</f>
        <v>6.241300672745786</v>
      </c>
      <c r="AF6690">
        <f>(Q6690-X6690)/AD6690+X6690</f>
        <v>1.1141973094725896E-5</v>
      </c>
      <c r="AH6690">
        <f>Q6690/AF6690</f>
        <v>6.241300672745786</v>
      </c>
      <c r="AK6690" s="2"/>
      <c r="AL6690" s="2"/>
      <c r="AT6690" s="1"/>
    </row>
    <row r="6691" spans="6:46" x14ac:dyDescent="0.35">
      <c r="F6691" s="4">
        <v>44475.708333333336</v>
      </c>
      <c r="H6691">
        <v>12.2</v>
      </c>
      <c r="I6691">
        <v>11.637499999999999</v>
      </c>
      <c r="K6691" s="2">
        <v>6.9695139811862394E-5</v>
      </c>
      <c r="L6691">
        <v>1.11343311070931E-4</v>
      </c>
      <c r="N6691">
        <f t="shared" si="523"/>
        <v>4.8786597868303676E-5</v>
      </c>
      <c r="O6691" s="2">
        <f t="shared" si="524"/>
        <v>3.3402993321279305E-5</v>
      </c>
      <c r="Q6691">
        <f>N6691+O6691</f>
        <v>8.2189591189582974E-5</v>
      </c>
      <c r="S6691">
        <f>IF(H6691&gt;$B$5,$B$5,($B$3 - $B$5)*(($B$5-H6691)/($B$5-$B$6))^(1/$B$2)+$B$5)</f>
        <v>30.4</v>
      </c>
      <c r="T6691">
        <f>K6691*S6691</f>
        <v>2.1187322502806169E-3</v>
      </c>
      <c r="U6691" s="3">
        <f>S6691*N6691/Q6691+$B$7*O6691/Q6691</f>
        <v>40.397782247244194</v>
      </c>
      <c r="V6691">
        <f>IF(U6691-H6691&lt;=10,10,U6691-H6691)</f>
        <v>28.197782247244195</v>
      </c>
      <c r="X6691">
        <f t="shared" si="525"/>
        <v>0</v>
      </c>
      <c r="Y6691">
        <f t="shared" si="526"/>
        <v>1</v>
      </c>
      <c r="AA6691">
        <f>((Y6691*V6691)+H6691+273)/(Y6691*V6691)</f>
        <v>11.114270601116971</v>
      </c>
      <c r="AB6691">
        <f t="shared" si="527"/>
        <v>7.3949604197438762E-6</v>
      </c>
      <c r="AD6691">
        <f>AA6691*$C$28</f>
        <v>6.2659674475786487</v>
      </c>
      <c r="AF6691">
        <f>(Q6691-X6691)/AD6691+X6691</f>
        <v>1.3116823838806154E-5</v>
      </c>
      <c r="AH6691">
        <f>Q6691/AF6691</f>
        <v>6.2659674475786487</v>
      </c>
      <c r="AK6691" s="2"/>
      <c r="AT6691" s="1"/>
    </row>
    <row r="6692" spans="6:46" x14ac:dyDescent="0.35">
      <c r="F6692" s="4">
        <v>44475.75</v>
      </c>
      <c r="H6692">
        <v>12.1</v>
      </c>
      <c r="I6692">
        <v>11.637499999999999</v>
      </c>
      <c r="K6692" s="2">
        <v>7.4812615112733401E-5</v>
      </c>
      <c r="L6692">
        <v>1.41156958429699E-4</v>
      </c>
      <c r="N6692">
        <f t="shared" si="523"/>
        <v>5.2368830578913376E-5</v>
      </c>
      <c r="O6692" s="2">
        <f t="shared" si="524"/>
        <v>4.2347087528909704E-5</v>
      </c>
      <c r="Q6692">
        <f>N6692+O6692</f>
        <v>9.4715918107823074E-5</v>
      </c>
      <c r="S6692">
        <f>IF(H6692&gt;$B$5,$B$5,($B$3 - $B$5)*(($B$5-H6692)/($B$5-$B$6))^(1/$B$2)+$B$5)</f>
        <v>30.533333333333335</v>
      </c>
      <c r="T6692">
        <f>K6692*S6692</f>
        <v>2.2842785147754599E-3</v>
      </c>
      <c r="U6692" s="3">
        <f>S6692*N6692/Q6692+$B$7*O6692/Q6692</f>
        <v>41.472276813715588</v>
      </c>
      <c r="V6692">
        <f>IF(U6692-H6692&lt;=10,10,U6692-H6692)</f>
        <v>29.372276813715587</v>
      </c>
      <c r="X6692">
        <f t="shared" si="525"/>
        <v>0</v>
      </c>
      <c r="Y6692">
        <f t="shared" si="526"/>
        <v>1</v>
      </c>
      <c r="AA6692">
        <f>((Y6692*V6692)+H6692+273)/(Y6692*V6692)</f>
        <v>10.706431742018399</v>
      </c>
      <c r="AB6692">
        <f t="shared" si="527"/>
        <v>8.8466372728181269E-6</v>
      </c>
      <c r="AD6692">
        <f>AA6692*$C$28</f>
        <v>6.0360373777895937</v>
      </c>
      <c r="AF6692">
        <f>(Q6692-X6692)/AD6692+X6692</f>
        <v>1.569173816854464E-5</v>
      </c>
      <c r="AH6692">
        <f>Q6692/AF6692</f>
        <v>6.0360373777895937</v>
      </c>
      <c r="AK6692" s="2"/>
      <c r="AT6692" s="1"/>
    </row>
    <row r="6693" spans="6:46" x14ac:dyDescent="0.35">
      <c r="F6693" s="4">
        <v>44475.791666666664</v>
      </c>
      <c r="H6693">
        <v>12.1</v>
      </c>
      <c r="I6693">
        <v>11.637499999999999</v>
      </c>
      <c r="K6693" s="2">
        <v>7.9686401113562906E-5</v>
      </c>
      <c r="L6693">
        <v>1.6312484525757E-4</v>
      </c>
      <c r="N6693">
        <f t="shared" si="523"/>
        <v>5.5780480779494027E-5</v>
      </c>
      <c r="O6693" s="2">
        <f t="shared" si="524"/>
        <v>4.8937453577271007E-5</v>
      </c>
      <c r="Q6693">
        <f>N6693+O6693</f>
        <v>1.0471793435676503E-4</v>
      </c>
      <c r="S6693">
        <f>IF(H6693&gt;$B$5,$B$5,($B$3 - $B$5)*(($B$5-H6693)/($B$5-$B$6))^(1/$B$2)+$B$5)</f>
        <v>30.533333333333335</v>
      </c>
      <c r="T6693">
        <f>K6693*S6693</f>
        <v>2.4330914473341208E-3</v>
      </c>
      <c r="U6693" s="3">
        <f>S6693*N6693/Q6693+$B$7*O6693/Q6693</f>
        <v>41.9672521892128</v>
      </c>
      <c r="V6693">
        <f>IF(U6693-H6693&lt;=10,10,U6693-H6693)</f>
        <v>29.867252189212799</v>
      </c>
      <c r="X6693">
        <f t="shared" si="525"/>
        <v>0</v>
      </c>
      <c r="Y6693">
        <f t="shared" si="526"/>
        <v>1</v>
      </c>
      <c r="AA6693">
        <f>((Y6693*V6693)+H6693+273)/(Y6693*V6693)</f>
        <v>10.545571791936387</v>
      </c>
      <c r="AB6693">
        <f t="shared" si="527"/>
        <v>9.9300385434611539E-6</v>
      </c>
      <c r="AD6693">
        <f>AA6693*$C$28</f>
        <v>5.9453482766324095</v>
      </c>
      <c r="AF6693">
        <f>(Q6693-X6693)/AD6693+X6693</f>
        <v>1.761342304677899E-5</v>
      </c>
      <c r="AH6693">
        <f>Q6693/AF6693</f>
        <v>5.9453482766324095</v>
      </c>
      <c r="AK6693" s="2"/>
      <c r="AT6693" s="1"/>
    </row>
    <row r="6694" spans="6:46" x14ac:dyDescent="0.35">
      <c r="F6694" s="4">
        <v>44475.833333333336</v>
      </c>
      <c r="H6694">
        <v>12.2</v>
      </c>
      <c r="I6694">
        <v>11.637499999999999</v>
      </c>
      <c r="K6694" s="2">
        <v>8.2976206664122799E-5</v>
      </c>
      <c r="L6694">
        <v>1.4900211231399301E-4</v>
      </c>
      <c r="N6694">
        <f t="shared" si="523"/>
        <v>5.8083344664885953E-5</v>
      </c>
      <c r="O6694" s="2">
        <f t="shared" si="524"/>
        <v>4.4700633694197907E-5</v>
      </c>
      <c r="Q6694">
        <f>N6694+O6694</f>
        <v>1.0278397835908386E-4</v>
      </c>
      <c r="S6694">
        <f>IF(H6694&gt;$B$5,$B$5,($B$3 - $B$5)*(($B$5-H6694)/($B$5-$B$6))^(1/$B$2)+$B$5)</f>
        <v>30.4</v>
      </c>
      <c r="T6694">
        <f>K6694*S6694</f>
        <v>2.5224766825893328E-3</v>
      </c>
      <c r="U6694" s="3">
        <f>S6694*N6694/Q6694+$B$7*O6694/Q6694</f>
        <v>41.098511639971804</v>
      </c>
      <c r="V6694">
        <f>IF(U6694-H6694&lt;=10,10,U6694-H6694)</f>
        <v>28.898511639971804</v>
      </c>
      <c r="X6694">
        <f t="shared" si="525"/>
        <v>0</v>
      </c>
      <c r="Y6694">
        <f t="shared" si="526"/>
        <v>1</v>
      </c>
      <c r="AA6694">
        <f>((Y6694*V6694)+H6694+273)/(Y6694*V6694)</f>
        <v>10.869020368700145</v>
      </c>
      <c r="AB6694">
        <f t="shared" si="527"/>
        <v>9.4566000313215049E-6</v>
      </c>
      <c r="AD6694">
        <f>AA6694*$C$28</f>
        <v>6.1277010666358915</v>
      </c>
      <c r="AF6694">
        <f>(Q6694-X6694)/AD6694+X6694</f>
        <v>1.6773660666758385E-5</v>
      </c>
      <c r="AH6694">
        <f>Q6694/AF6694</f>
        <v>6.1277010666358915</v>
      </c>
      <c r="AK6694" s="2"/>
      <c r="AT6694" s="1"/>
    </row>
    <row r="6695" spans="6:46" x14ac:dyDescent="0.35">
      <c r="F6695" s="4">
        <v>44475.875</v>
      </c>
      <c r="H6695">
        <v>12.1</v>
      </c>
      <c r="I6695">
        <v>11.637499999999999</v>
      </c>
      <c r="K6695" s="2">
        <v>8.5169410364496206E-5</v>
      </c>
      <c r="L6695">
        <v>1.42725746547916E-4</v>
      </c>
      <c r="N6695">
        <f t="shared" si="523"/>
        <v>5.961858725514734E-5</v>
      </c>
      <c r="O6695" s="2">
        <f t="shared" si="524"/>
        <v>4.2817723964374805E-5</v>
      </c>
      <c r="Q6695">
        <f>N6695+O6695</f>
        <v>1.0243631121952215E-4</v>
      </c>
      <c r="S6695">
        <f>IF(H6695&gt;$B$5,$B$5,($B$3 - $B$5)*(($B$5-H6695)/($B$5-$B$6))^(1/$B$2)+$B$5)</f>
        <v>30.533333333333335</v>
      </c>
      <c r="T6695">
        <f>K6695*S6695</f>
        <v>2.6005059964626176E-3</v>
      </c>
      <c r="U6695" s="3">
        <f>S6695*N6695/Q6695+$B$7*O6695/Q6695</f>
        <v>40.760243763724276</v>
      </c>
      <c r="V6695">
        <f>IF(U6695-H6695&lt;=10,10,U6695-H6695)</f>
        <v>28.660243763724274</v>
      </c>
      <c r="X6695">
        <f t="shared" si="525"/>
        <v>0</v>
      </c>
      <c r="Y6695">
        <f t="shared" si="526"/>
        <v>1</v>
      </c>
      <c r="AA6695">
        <f>((Y6695*V6695)+H6695+273)/(Y6695*V6695)</f>
        <v>10.947577639268218</v>
      </c>
      <c r="AB6695">
        <f t="shared" si="527"/>
        <v>9.3569842201520503E-6</v>
      </c>
      <c r="AD6695">
        <f>AA6695*$C$28</f>
        <v>6.1719898299579485</v>
      </c>
      <c r="AF6695">
        <f>(Q6695-X6695)/AD6695+X6695</f>
        <v>1.6596966949347691E-5</v>
      </c>
      <c r="AH6695">
        <f>Q6695/AF6695</f>
        <v>6.1719898299579485</v>
      </c>
      <c r="AK6695" s="2"/>
      <c r="AT6695" s="1"/>
    </row>
    <row r="6696" spans="6:46" x14ac:dyDescent="0.35">
      <c r="F6696" s="4">
        <v>44475.916666666664</v>
      </c>
      <c r="H6696">
        <v>12.2</v>
      </c>
      <c r="I6696">
        <v>11.637499999999999</v>
      </c>
      <c r="K6696" s="2">
        <v>8.5169410364496206E-5</v>
      </c>
      <c r="L6696">
        <v>1.1448149395397E-4</v>
      </c>
      <c r="N6696">
        <f t="shared" si="523"/>
        <v>5.961858725514734E-5</v>
      </c>
      <c r="O6696" s="2">
        <f t="shared" si="524"/>
        <v>3.4344448186191009E-5</v>
      </c>
      <c r="Q6696">
        <f>N6696+O6696</f>
        <v>9.3963035441338349E-5</v>
      </c>
      <c r="S6696">
        <f>IF(H6696&gt;$B$5,$B$5,($B$3 - $B$5)*(($B$5-H6696)/($B$5-$B$6))^(1/$B$2)+$B$5)</f>
        <v>30.4</v>
      </c>
      <c r="T6696">
        <f>K6696*S6696</f>
        <v>2.5891500750806844E-3</v>
      </c>
      <c r="U6696" s="3">
        <f>S6696*N6696/Q6696+$B$7*O6696/Q6696</f>
        <v>39.391551001007812</v>
      </c>
      <c r="V6696">
        <f>IF(U6696-H6696&lt;=10,10,U6696-H6696)</f>
        <v>27.191551001007813</v>
      </c>
      <c r="X6696">
        <f t="shared" si="525"/>
        <v>0</v>
      </c>
      <c r="Y6696">
        <f t="shared" si="526"/>
        <v>1</v>
      </c>
      <c r="AA6696">
        <f>((Y6696*V6696)+H6696+273)/(Y6696*V6696)</f>
        <v>11.488552123761881</v>
      </c>
      <c r="AB6696">
        <f t="shared" si="527"/>
        <v>8.1788405039303187E-6</v>
      </c>
      <c r="AD6696">
        <f>AA6696*$C$28</f>
        <v>6.4769786710130939</v>
      </c>
      <c r="AF6696">
        <f>(Q6696-X6696)/AD6696+X6696</f>
        <v>1.450723249435082E-5</v>
      </c>
      <c r="AH6696">
        <f>Q6696/AF6696</f>
        <v>6.4769786710130939</v>
      </c>
      <c r="AK6696" s="2"/>
      <c r="AT6696" s="1"/>
    </row>
    <row r="6697" spans="6:46" x14ac:dyDescent="0.35">
      <c r="F6697" s="4">
        <v>44475.958333333336</v>
      </c>
      <c r="H6697">
        <v>12.3</v>
      </c>
      <c r="I6697">
        <v>11.637499999999999</v>
      </c>
      <c r="K6697" s="2">
        <v>8.5900478264620603E-5</v>
      </c>
      <c r="L6697" s="2">
        <v>8.4668210583163994E-5</v>
      </c>
      <c r="N6697">
        <f t="shared" si="523"/>
        <v>6.0130334785234415E-5</v>
      </c>
      <c r="O6697" s="2">
        <f t="shared" si="524"/>
        <v>2.5400463174949201E-5</v>
      </c>
      <c r="Q6697">
        <f>N6697+O6697</f>
        <v>8.5530797960183609E-5</v>
      </c>
      <c r="S6697">
        <f>IF(H6697&gt;$B$5,$B$5,($B$3 - $B$5)*(($B$5-H6697)/($B$5-$B$6))^(1/$B$2)+$B$5)</f>
        <v>30.266666666666666</v>
      </c>
      <c r="T6697">
        <f>K6697*S6697</f>
        <v>2.5999211421425168E-3</v>
      </c>
      <c r="U6697" s="3">
        <f>S6697*N6697/Q6697+$B$7*O6697/Q6697</f>
        <v>37.61183516164008</v>
      </c>
      <c r="V6697">
        <f>IF(U6697-H6697&lt;=10,10,U6697-H6697)</f>
        <v>25.311835161640079</v>
      </c>
      <c r="X6697">
        <f t="shared" si="525"/>
        <v>0</v>
      </c>
      <c r="Y6697">
        <f t="shared" si="526"/>
        <v>1</v>
      </c>
      <c r="AA6697">
        <f>((Y6697*V6697)+H6697+273)/(Y6697*V6697)</f>
        <v>12.271407157090305</v>
      </c>
      <c r="AB6697">
        <f t="shared" si="527"/>
        <v>6.9699258500085469E-6</v>
      </c>
      <c r="AD6697">
        <f>AA6697*$C$28</f>
        <v>6.9183341437254482</v>
      </c>
      <c r="AF6697">
        <f>(Q6697-X6697)/AD6697+X6697</f>
        <v>1.2362918035370608E-5</v>
      </c>
      <c r="AH6697">
        <f>Q6697/AF6697</f>
        <v>6.9183341437254482</v>
      </c>
      <c r="AK6697" s="2"/>
      <c r="AL6697" s="2"/>
      <c r="AT6697" s="1"/>
    </row>
    <row r="6698" spans="6:46" x14ac:dyDescent="0.35">
      <c r="F6698" s="4">
        <v>44476</v>
      </c>
      <c r="H6698">
        <v>12.2</v>
      </c>
      <c r="I6698">
        <v>12.420833333333301</v>
      </c>
      <c r="K6698" s="2">
        <v>8.6631546164744999E-5</v>
      </c>
      <c r="L6698" s="2">
        <v>3.6025708584809001E-5</v>
      </c>
      <c r="N6698">
        <f t="shared" si="523"/>
        <v>6.0642082315321497E-5</v>
      </c>
      <c r="O6698" s="2">
        <f t="shared" si="524"/>
        <v>1.0807712575442701E-5</v>
      </c>
      <c r="Q6698">
        <f>N6698+O6698</f>
        <v>7.14497948907642E-5</v>
      </c>
      <c r="S6698">
        <f>IF(H6698&gt;$B$5,$B$5,($B$3 - $B$5)*(($B$5-H6698)/($B$5-$B$6))^(1/$B$2)+$B$5)</f>
        <v>30.4</v>
      </c>
      <c r="T6698">
        <f>K6698*S6698</f>
        <v>2.633599003408248E-3</v>
      </c>
      <c r="U6698" s="3">
        <f>S6698*N6698/Q6698+$B$7*O6698/Q6698</f>
        <v>34.12107057497316</v>
      </c>
      <c r="V6698">
        <f>IF(U6698-H6698&lt;=10,10,U6698-H6698)</f>
        <v>21.921070574973161</v>
      </c>
      <c r="X6698">
        <f t="shared" si="525"/>
        <v>0</v>
      </c>
      <c r="Y6698">
        <f t="shared" si="526"/>
        <v>1</v>
      </c>
      <c r="AA6698">
        <f>((Y6698*V6698)+H6698+273)/(Y6698*V6698)</f>
        <v>14.01031348010927</v>
      </c>
      <c r="AB6698">
        <f t="shared" si="527"/>
        <v>5.0997998718731698E-6</v>
      </c>
      <c r="AD6698">
        <f>AA6698*$C$28</f>
        <v>7.8986891130682393</v>
      </c>
      <c r="AF6698">
        <f>(Q6698-X6698)/AD6698+X6698</f>
        <v>9.0457788460811555E-6</v>
      </c>
      <c r="AH6698">
        <f>Q6698/AF6698</f>
        <v>7.8986891130682393</v>
      </c>
      <c r="AK6698" s="2"/>
      <c r="AL6698" s="2"/>
      <c r="AT6698" s="1"/>
    </row>
    <row r="6699" spans="6:46" x14ac:dyDescent="0.35">
      <c r="F6699" s="4">
        <v>44476.041666666664</v>
      </c>
      <c r="H6699">
        <v>12</v>
      </c>
      <c r="I6699">
        <v>12.420833333333301</v>
      </c>
      <c r="K6699" s="2">
        <v>8.8093681964993901E-5</v>
      </c>
      <c r="L6699" s="2">
        <v>1.40792970467236E-5</v>
      </c>
      <c r="N6699">
        <f t="shared" si="523"/>
        <v>6.1665577375495721E-5</v>
      </c>
      <c r="O6699" s="2">
        <f t="shared" si="524"/>
        <v>4.2237891140170806E-6</v>
      </c>
      <c r="Q6699">
        <f>N6699+O6699</f>
        <v>6.5889366489512802E-5</v>
      </c>
      <c r="S6699">
        <f>IF(H6699&gt;$B$5,$B$5,($B$3 - $B$5)*(($B$5-H6699)/($B$5-$B$6))^(1/$B$2)+$B$5)</f>
        <v>30.666666666666664</v>
      </c>
      <c r="T6699">
        <f>K6699*S6699</f>
        <v>2.7015395802598126E-3</v>
      </c>
      <c r="U6699" s="3">
        <f>S6699*N6699/Q6699+$B$7*O6699/Q6699</f>
        <v>32.226537005645277</v>
      </c>
      <c r="V6699">
        <f>IF(U6699-H6699&lt;=10,10,U6699-H6699)</f>
        <v>20.226537005645277</v>
      </c>
      <c r="X6699">
        <f t="shared" si="525"/>
        <v>0</v>
      </c>
      <c r="Y6699">
        <f t="shared" si="526"/>
        <v>1</v>
      </c>
      <c r="AA6699">
        <f>((Y6699*V6699)+H6699+273)/(Y6699*V6699)</f>
        <v>15.090400147116425</v>
      </c>
      <c r="AB6699">
        <f t="shared" si="527"/>
        <v>4.3663100943087575E-6</v>
      </c>
      <c r="AD6699">
        <f>AA6699*$C$28</f>
        <v>8.5076168726056398</v>
      </c>
      <c r="AF6699">
        <f>(Q6699-X6699)/AD6699+X6699</f>
        <v>7.7447500840893846E-6</v>
      </c>
      <c r="AH6699">
        <f>Q6699/AF6699</f>
        <v>8.5076168726056398</v>
      </c>
      <c r="AK6699" s="2"/>
      <c r="AL6699" s="2"/>
      <c r="AT6699" s="1"/>
    </row>
    <row r="6700" spans="6:46" x14ac:dyDescent="0.35">
      <c r="F6700" s="4">
        <v>44476.083333333336</v>
      </c>
      <c r="H6700">
        <v>12.1</v>
      </c>
      <c r="I6700">
        <v>12.420833333333301</v>
      </c>
      <c r="K6700" s="2">
        <v>8.9555817765242694E-5</v>
      </c>
      <c r="L6700" s="2">
        <v>5.4705328159785997E-6</v>
      </c>
      <c r="N6700">
        <f t="shared" si="523"/>
        <v>6.2689072435669885E-5</v>
      </c>
      <c r="O6700" s="2">
        <f t="shared" si="524"/>
        <v>1.6411598447935802E-6</v>
      </c>
      <c r="Q6700">
        <f>N6700+O6700</f>
        <v>6.4330232280463461E-5</v>
      </c>
      <c r="S6700">
        <f>IF(H6700&gt;$B$5,$B$5,($B$3 - $B$5)*(($B$5-H6700)/($B$5-$B$6))^(1/$B$2)+$B$5)</f>
        <v>30.533333333333335</v>
      </c>
      <c r="T6700">
        <f>K6700*S6700</f>
        <v>2.7344376357654105E-3</v>
      </c>
      <c r="U6700" s="3">
        <f>S6700*N6700/Q6700+$B$7*O6700/Q6700</f>
        <v>31.157514366820408</v>
      </c>
      <c r="V6700">
        <f>IF(U6700-H6700&lt;=10,10,U6700-H6700)</f>
        <v>19.057514366820406</v>
      </c>
      <c r="X6700">
        <f t="shared" si="525"/>
        <v>0</v>
      </c>
      <c r="Y6700">
        <f t="shared" si="526"/>
        <v>1</v>
      </c>
      <c r="AA6700">
        <f>((Y6700*V6700)+H6700+273)/(Y6700*V6700)</f>
        <v>15.959978227610103</v>
      </c>
      <c r="AB6700">
        <f t="shared" si="527"/>
        <v>4.0307218069492613E-6</v>
      </c>
      <c r="AD6700">
        <f>AA6700*$C$28</f>
        <v>8.9978647836969632</v>
      </c>
      <c r="AF6700">
        <f>(Q6700-X6700)/AD6700+X6700</f>
        <v>7.1494997787721838E-6</v>
      </c>
      <c r="AH6700">
        <f>Q6700/AF6700</f>
        <v>8.9978647836969632</v>
      </c>
      <c r="AK6700" s="2"/>
      <c r="AL6700" s="2"/>
      <c r="AT6700" s="1"/>
    </row>
    <row r="6701" spans="6:46" x14ac:dyDescent="0.35">
      <c r="F6701" s="4">
        <v>44476.125</v>
      </c>
      <c r="H6701">
        <v>12.1</v>
      </c>
      <c r="I6701">
        <v>12.420833333333301</v>
      </c>
      <c r="K6701" s="2">
        <v>9.1749021465616006E-5</v>
      </c>
      <c r="L6701" s="2">
        <v>7.0396606562938901E-6</v>
      </c>
      <c r="N6701">
        <f t="shared" si="523"/>
        <v>6.4224315025931204E-5</v>
      </c>
      <c r="O6701" s="2">
        <f t="shared" si="524"/>
        <v>2.1118981968881673E-6</v>
      </c>
      <c r="Q6701">
        <f>N6701+O6701</f>
        <v>6.6336213222819375E-5</v>
      </c>
      <c r="S6701">
        <f>IF(H6701&gt;$B$5,$B$5,($B$3 - $B$5)*(($B$5-H6701)/($B$5-$B$6))^(1/$B$2)+$B$5)</f>
        <v>30.533333333333335</v>
      </c>
      <c r="T6701">
        <f>K6701*S6701</f>
        <v>2.8014034554168089E-3</v>
      </c>
      <c r="U6701" s="3">
        <f>S6701*N6701/Q6701+$B$7*O6701/Q6701</f>
        <v>31.312260961349072</v>
      </c>
      <c r="V6701">
        <f>IF(U6701-H6701&lt;=10,10,U6701-H6701)</f>
        <v>19.212260961349074</v>
      </c>
      <c r="X6701">
        <f t="shared" si="525"/>
        <v>0</v>
      </c>
      <c r="Y6701">
        <f t="shared" si="526"/>
        <v>1</v>
      </c>
      <c r="AA6701">
        <f>((Y6701*V6701)+H6701+273)/(Y6701*V6701)</f>
        <v>15.839481962771572</v>
      </c>
      <c r="AB6701">
        <f t="shared" si="527"/>
        <v>4.1880292157744246E-6</v>
      </c>
      <c r="AD6701">
        <f>AA6701*$C$28</f>
        <v>8.9299317901492667</v>
      </c>
      <c r="AF6701">
        <f>(Q6701-X6701)/AD6701+X6701</f>
        <v>7.4285240673389896E-6</v>
      </c>
      <c r="AH6701">
        <f>Q6701/AF6701</f>
        <v>8.9299317901492667</v>
      </c>
      <c r="AK6701" s="2"/>
      <c r="AL6701" s="2"/>
      <c r="AT6701" s="1"/>
    </row>
    <row r="6702" spans="6:46" x14ac:dyDescent="0.35">
      <c r="F6702" s="4">
        <v>44476.166666666664</v>
      </c>
      <c r="H6702">
        <v>11.9</v>
      </c>
      <c r="I6702">
        <v>12.420833333333301</v>
      </c>
      <c r="K6702" s="2">
        <v>9.3576691215927106E-5</v>
      </c>
      <c r="L6702" s="2">
        <v>2.1140420859870799E-5</v>
      </c>
      <c r="N6702">
        <f t="shared" si="523"/>
        <v>6.5503683851148966E-5</v>
      </c>
      <c r="O6702" s="2">
        <f t="shared" si="524"/>
        <v>6.3421262579612406E-6</v>
      </c>
      <c r="Q6702">
        <f>N6702+O6702</f>
        <v>7.1845810109110207E-5</v>
      </c>
      <c r="S6702">
        <f>IF(H6702&gt;$B$5,$B$5,($B$3 - $B$5)*(($B$5-H6702)/($B$5-$B$6))^(1/$B$2)+$B$5)</f>
        <v>30.799999999999997</v>
      </c>
      <c r="T6702">
        <f>K6702*S6702</f>
        <v>2.8821620894505548E-3</v>
      </c>
      <c r="U6702" s="3">
        <f>S6702*N6702/Q6702+$B$7*O6702/Q6702</f>
        <v>32.936233904379073</v>
      </c>
      <c r="V6702">
        <f>IF(U6702-H6702&lt;=10,10,U6702-H6702)</f>
        <v>21.036233904379074</v>
      </c>
      <c r="X6702">
        <f t="shared" si="525"/>
        <v>0</v>
      </c>
      <c r="Y6702">
        <f t="shared" si="526"/>
        <v>1</v>
      </c>
      <c r="AA6702">
        <f>((Y6702*V6702)+H6702+273)/(Y6702*V6702)</f>
        <v>14.543298733747818</v>
      </c>
      <c r="AB6702">
        <f t="shared" si="527"/>
        <v>4.9401316320616825E-6</v>
      </c>
      <c r="AD6702">
        <f>AA6702*$C$28</f>
        <v>8.1991738114525816</v>
      </c>
      <c r="AF6702">
        <f>(Q6702-X6702)/AD6702+X6702</f>
        <v>8.762567029467798E-6</v>
      </c>
      <c r="AH6702">
        <f>Q6702/AF6702</f>
        <v>8.1991738114525816</v>
      </c>
      <c r="AK6702" s="2"/>
      <c r="AL6702" s="2"/>
      <c r="AT6702" s="1"/>
    </row>
    <row r="6703" spans="6:46" x14ac:dyDescent="0.35">
      <c r="F6703" s="4">
        <v>44476.208333333336</v>
      </c>
      <c r="H6703">
        <v>11.8</v>
      </c>
      <c r="I6703">
        <v>12.420833333333301</v>
      </c>
      <c r="K6703" s="2">
        <v>9.2480089365740498E-5</v>
      </c>
      <c r="L6703" s="2">
        <v>7.2115357721690794E-5</v>
      </c>
      <c r="N6703">
        <f t="shared" si="523"/>
        <v>6.4736062556018347E-5</v>
      </c>
      <c r="O6703" s="2">
        <f t="shared" si="524"/>
        <v>2.1634607316507241E-5</v>
      </c>
      <c r="Q6703">
        <f>N6703+O6703</f>
        <v>8.6370669872525588E-5</v>
      </c>
      <c r="S6703">
        <f>IF(H6703&gt;$B$5,$B$5,($B$3 - $B$5)*(($B$5-H6703)/($B$5-$B$6))^(1/$B$2)+$B$5)</f>
        <v>30.933333333333334</v>
      </c>
      <c r="T6703">
        <f>K6703*S6703</f>
        <v>2.8607174310469061E-3</v>
      </c>
      <c r="U6703" s="3">
        <f>S6703*N6703/Q6703+$B$7*O6703/Q6703</f>
        <v>36.961686286008913</v>
      </c>
      <c r="V6703">
        <f>IF(U6703-H6703&lt;=10,10,U6703-H6703)</f>
        <v>25.161686286008912</v>
      </c>
      <c r="X6703">
        <f t="shared" si="525"/>
        <v>0</v>
      </c>
      <c r="Y6703">
        <f t="shared" si="526"/>
        <v>1</v>
      </c>
      <c r="AA6703">
        <f>((Y6703*V6703)+H6703+273)/(Y6703*V6703)</f>
        <v>12.318796234986932</v>
      </c>
      <c r="AB6703">
        <f t="shared" si="527"/>
        <v>7.0112913814762206E-6</v>
      </c>
      <c r="AD6703">
        <f>AA6703*$C$28</f>
        <v>6.9450510044289464</v>
      </c>
      <c r="AF6703">
        <f>(Q6703-X6703)/AD6703+X6703</f>
        <v>1.2436290218379379E-5</v>
      </c>
      <c r="AH6703">
        <f>Q6703/AF6703</f>
        <v>6.9450510044289464</v>
      </c>
      <c r="AK6703" s="2"/>
      <c r="AL6703" s="2"/>
      <c r="AT6703" s="1"/>
    </row>
    <row r="6704" spans="6:46" x14ac:dyDescent="0.35">
      <c r="F6704" s="4">
        <v>44476.25</v>
      </c>
      <c r="H6704">
        <v>11.4</v>
      </c>
      <c r="I6704">
        <v>12.420833333333301</v>
      </c>
      <c r="K6704" s="2">
        <v>9.1383487515553794E-5</v>
      </c>
      <c r="L6704">
        <v>1.5057090043221001E-4</v>
      </c>
      <c r="N6704">
        <f t="shared" si="523"/>
        <v>6.3968441260887646E-5</v>
      </c>
      <c r="O6704" s="2">
        <f t="shared" si="524"/>
        <v>4.5171270129663008E-5</v>
      </c>
      <c r="Q6704">
        <f>N6704+O6704</f>
        <v>1.0913971139055065E-4</v>
      </c>
      <c r="S6704">
        <f>IF(H6704&gt;$B$5,$B$5,($B$3 - $B$5)*(($B$5-H6704)/($B$5-$B$6))^(1/$B$2)+$B$5)</f>
        <v>31.466666666666669</v>
      </c>
      <c r="T6704">
        <f>K6704*S6704</f>
        <v>2.8755337404894263E-3</v>
      </c>
      <c r="U6704" s="3">
        <f>S6704*N6704/Q6704+$B$7*O6704/Q6704</f>
        <v>41.206756167612888</v>
      </c>
      <c r="V6704">
        <f>IF(U6704-H6704&lt;=10,10,U6704-H6704)</f>
        <v>29.806756167612889</v>
      </c>
      <c r="X6704">
        <f t="shared" si="525"/>
        <v>0</v>
      </c>
      <c r="Y6704">
        <f t="shared" si="526"/>
        <v>1</v>
      </c>
      <c r="AA6704">
        <f>((Y6704*V6704)+H6704+273)/(Y6704*V6704)</f>
        <v>10.541460949347462</v>
      </c>
      <c r="AB6704">
        <f t="shared" si="527"/>
        <v>1.0353376245946879E-5</v>
      </c>
      <c r="AD6704">
        <f>AA6704*$C$28</f>
        <v>5.9430306791247753</v>
      </c>
      <c r="AF6704">
        <f>(Q6704-X6704)/AD6704+X6704</f>
        <v>1.8364319028994739E-5</v>
      </c>
      <c r="AH6704">
        <f>Q6704/AF6704</f>
        <v>5.9430306791247762</v>
      </c>
      <c r="AK6704" s="2"/>
      <c r="AT6704" s="1"/>
    </row>
    <row r="6705" spans="6:46" x14ac:dyDescent="0.35">
      <c r="F6705" s="4">
        <v>44476.291666666664</v>
      </c>
      <c r="H6705">
        <v>11.2</v>
      </c>
      <c r="I6705">
        <v>12.420833333333301</v>
      </c>
      <c r="K6705" s="2">
        <v>8.5169410364496206E-5</v>
      </c>
      <c r="L6705">
        <v>1.97645463617593E-4</v>
      </c>
      <c r="N6705">
        <f t="shared" si="523"/>
        <v>5.961858725514734E-5</v>
      </c>
      <c r="O6705" s="2">
        <f t="shared" si="524"/>
        <v>5.9293639085277906E-5</v>
      </c>
      <c r="Q6705">
        <f>N6705+O6705</f>
        <v>1.1891222634042525E-4</v>
      </c>
      <c r="S6705">
        <f>IF(H6705&gt;$B$5,$B$5,($B$3 - $B$5)*(($B$5-H6705)/($B$5-$B$6))^(1/$B$2)+$B$5)</f>
        <v>31.733333333333334</v>
      </c>
      <c r="T6705">
        <f>K6705*S6705</f>
        <v>2.702709288900013E-3</v>
      </c>
      <c r="U6705" s="3">
        <f>S6705*N6705/Q6705+$B$7*O6705/Q6705</f>
        <v>43.334876576677729</v>
      </c>
      <c r="V6705">
        <f>IF(U6705-H6705&lt;=10,10,U6705-H6705)</f>
        <v>32.134876576677726</v>
      </c>
      <c r="X6705">
        <f t="shared" si="525"/>
        <v>0</v>
      </c>
      <c r="Y6705">
        <f t="shared" si="526"/>
        <v>1</v>
      </c>
      <c r="AA6705">
        <f>((Y6705*V6705)+H6705+273)/(Y6705*V6705)</f>
        <v>9.8439735974048084</v>
      </c>
      <c r="AB6705">
        <f t="shared" si="527"/>
        <v>1.2079697813469794E-5</v>
      </c>
      <c r="AD6705">
        <f>AA6705*$C$28</f>
        <v>5.5498035210662628</v>
      </c>
      <c r="AF6705">
        <f>(Q6705-X6705)/AD6705+X6705</f>
        <v>2.1426384896159186E-5</v>
      </c>
      <c r="AH6705">
        <f>Q6705/AF6705</f>
        <v>5.5498035210662628</v>
      </c>
      <c r="AK6705" s="2"/>
      <c r="AT6705" s="1"/>
    </row>
    <row r="6706" spans="6:46" x14ac:dyDescent="0.35">
      <c r="F6706" s="4">
        <v>44476.333333333336</v>
      </c>
      <c r="H6706">
        <v>11</v>
      </c>
      <c r="I6706">
        <v>12.420833333333301</v>
      </c>
      <c r="K6706" s="2">
        <v>7.8833488563417704E-5</v>
      </c>
      <c r="L6706">
        <v>1.96076675499376E-4</v>
      </c>
      <c r="N6706">
        <f t="shared" si="523"/>
        <v>5.518344199439239E-5</v>
      </c>
      <c r="O6706" s="2">
        <f t="shared" si="524"/>
        <v>5.8823002649812806E-5</v>
      </c>
      <c r="Q6706">
        <f>N6706+O6706</f>
        <v>1.140064446442052E-4</v>
      </c>
      <c r="S6706">
        <f>IF(H6706&gt;$B$5,$B$5,($B$3 - $B$5)*(($B$5-H6706)/($B$5-$B$6))^(1/$B$2)+$B$5)</f>
        <v>32</v>
      </c>
      <c r="T6706">
        <f>K6706*S6706</f>
        <v>2.5226716340293665E-3</v>
      </c>
      <c r="U6706" s="3">
        <f>S6706*N6706/Q6706+$B$7*O6706/Q6706</f>
        <v>43.86712790814552</v>
      </c>
      <c r="V6706">
        <f>IF(U6706-H6706&lt;=10,10,U6706-H6706)</f>
        <v>32.86712790814552</v>
      </c>
      <c r="X6706">
        <f t="shared" si="525"/>
        <v>0</v>
      </c>
      <c r="Y6706">
        <f t="shared" si="526"/>
        <v>1</v>
      </c>
      <c r="AA6706">
        <f>((Y6706*V6706)+H6706+273)/(Y6706*V6706)</f>
        <v>9.6408523675601039</v>
      </c>
      <c r="AB6706">
        <f t="shared" si="527"/>
        <v>1.1825349076791E-5</v>
      </c>
      <c r="AD6706">
        <f>AA6706*$C$28</f>
        <v>5.4352884926134601</v>
      </c>
      <c r="AF6706">
        <f>(Q6706-X6706)/AD6706+X6706</f>
        <v>2.097523338441733E-5</v>
      </c>
      <c r="AH6706">
        <f>Q6706/AF6706</f>
        <v>5.4352884926134601</v>
      </c>
      <c r="AK6706" s="2"/>
      <c r="AT6706" s="1"/>
    </row>
    <row r="6707" spans="6:46" x14ac:dyDescent="0.35">
      <c r="F6707" s="4">
        <v>44476.375</v>
      </c>
      <c r="H6707">
        <v>11.8</v>
      </c>
      <c r="I6707">
        <v>12.420833333333301</v>
      </c>
      <c r="K6707" s="2">
        <v>7.0426207711986804E-5</v>
      </c>
      <c r="L6707">
        <v>1.52140901843635E-4</v>
      </c>
      <c r="N6707">
        <f t="shared" si="523"/>
        <v>4.9298345398390757E-5</v>
      </c>
      <c r="O6707" s="2">
        <f t="shared" si="524"/>
        <v>4.5642270553090505E-5</v>
      </c>
      <c r="Q6707">
        <f>N6707+O6707</f>
        <v>9.4940615951481262E-5</v>
      </c>
      <c r="S6707">
        <f>IF(H6707&gt;$B$5,$B$5,($B$3 - $B$5)*(($B$5-H6707)/($B$5-$B$6))^(1/$B$2)+$B$5)</f>
        <v>30.933333333333334</v>
      </c>
      <c r="T6707">
        <f>K6707*S6707</f>
        <v>2.1785173585574585E-3</v>
      </c>
      <c r="U6707" s="3">
        <f>S6707*N6707/Q6707+$B$7*O6707/Q6707</f>
        <v>42.503274188492767</v>
      </c>
      <c r="V6707">
        <f>IF(U6707-H6707&lt;=10,10,U6707-H6707)</f>
        <v>30.703274188492767</v>
      </c>
      <c r="X6707">
        <f t="shared" si="525"/>
        <v>0</v>
      </c>
      <c r="Y6707">
        <f t="shared" si="526"/>
        <v>1</v>
      </c>
      <c r="AA6707">
        <f>((Y6707*V6707)+H6707+273)/(Y6707*V6707)</f>
        <v>10.275883681055088</v>
      </c>
      <c r="AB6707">
        <f t="shared" si="527"/>
        <v>9.2391680266405198E-6</v>
      </c>
      <c r="AD6707">
        <f>AA6707*$C$28</f>
        <v>5.7933043877953523</v>
      </c>
      <c r="AF6707">
        <f>(Q6707-X6707)/AD6707+X6707</f>
        <v>1.6387990272268606E-5</v>
      </c>
      <c r="AH6707">
        <f>Q6707/AF6707</f>
        <v>5.7933043877953523</v>
      </c>
      <c r="AK6707" s="2"/>
      <c r="AT6707" s="1"/>
    </row>
    <row r="6708" spans="6:46" x14ac:dyDescent="0.35">
      <c r="F6708" s="4">
        <v>44476.416666666664</v>
      </c>
      <c r="H6708">
        <v>11.7</v>
      </c>
      <c r="I6708">
        <v>12.420833333333301</v>
      </c>
      <c r="K6708" s="2">
        <v>6.3481062660804697E-5</v>
      </c>
      <c r="L6708">
        <v>1.25465437367905E-4</v>
      </c>
      <c r="N6708">
        <f t="shared" si="523"/>
        <v>4.4436743862563288E-5</v>
      </c>
      <c r="O6708" s="2">
        <f t="shared" si="524"/>
        <v>3.7639631210371504E-5</v>
      </c>
      <c r="Q6708">
        <f>N6708+O6708</f>
        <v>8.2076375072934792E-5</v>
      </c>
      <c r="S6708">
        <f>IF(H6708&gt;$B$5,$B$5,($B$3 - $B$5)*(($B$5-H6708)/($B$5-$B$6))^(1/$B$2)+$B$5)</f>
        <v>31.066666666666666</v>
      </c>
      <c r="T6708">
        <f>K6708*S6708</f>
        <v>1.9721450133289992E-3</v>
      </c>
      <c r="U6708" s="3">
        <f>S6708*N6708/Q6708+$B$7*O6708/Q6708</f>
        <v>42.042320007851032</v>
      </c>
      <c r="V6708">
        <f>IF(U6708-H6708&lt;=10,10,U6708-H6708)</f>
        <v>30.342320007851033</v>
      </c>
      <c r="X6708">
        <f t="shared" si="525"/>
        <v>0</v>
      </c>
      <c r="Y6708">
        <f t="shared" si="526"/>
        <v>1</v>
      </c>
      <c r="AA6708">
        <f>((Y6708*V6708)+H6708+273)/(Y6708*V6708)</f>
        <v>10.382934460065488</v>
      </c>
      <c r="AB6708">
        <f t="shared" si="527"/>
        <v>7.9049304788173641E-6</v>
      </c>
      <c r="AD6708">
        <f>AA6708*$C$28</f>
        <v>5.8536571289324719</v>
      </c>
      <c r="AF6708">
        <f>(Q6708-X6708)/AD6708+X6708</f>
        <v>1.402138411340519E-5</v>
      </c>
      <c r="AH6708">
        <f>Q6708/AF6708</f>
        <v>5.8536571289324719</v>
      </c>
      <c r="AK6708" s="2"/>
      <c r="AT6708" s="1"/>
    </row>
    <row r="6709" spans="6:46" x14ac:dyDescent="0.35">
      <c r="F6709" s="4">
        <v>44476.458333333336</v>
      </c>
      <c r="H6709">
        <v>13.4</v>
      </c>
      <c r="I6709">
        <v>12.420833333333301</v>
      </c>
      <c r="K6709" s="2">
        <v>5.8363587359933697E-5</v>
      </c>
      <c r="L6709">
        <v>1.12912705835753E-4</v>
      </c>
      <c r="N6709">
        <f t="shared" si="523"/>
        <v>4.0854511151953587E-5</v>
      </c>
      <c r="O6709" s="2">
        <f t="shared" si="524"/>
        <v>3.3873811750725902E-5</v>
      </c>
      <c r="Q6709">
        <f>N6709+O6709</f>
        <v>7.4728322902679482E-5</v>
      </c>
      <c r="S6709">
        <f>IF(H6709&gt;$B$5,$B$5,($B$3 - $B$5)*(($B$5-H6709)/($B$5-$B$6))^(1/$B$2)+$B$5)</f>
        <v>28.8</v>
      </c>
      <c r="T6709">
        <f>K6709*S6709</f>
        <v>1.6808713159660905E-3</v>
      </c>
      <c r="U6709" s="3">
        <f>S6709*N6709/Q6709+$B$7*O6709/Q6709</f>
        <v>40.676271718620313</v>
      </c>
      <c r="V6709">
        <f>IF(U6709-H6709&lt;=10,10,U6709-H6709)</f>
        <v>27.276271718620315</v>
      </c>
      <c r="X6709">
        <f t="shared" si="525"/>
        <v>0</v>
      </c>
      <c r="Y6709">
        <f t="shared" si="526"/>
        <v>1</v>
      </c>
      <c r="AA6709">
        <f>((Y6709*V6709)+H6709+273)/(Y6709*V6709)</f>
        <v>11.499968725729012</v>
      </c>
      <c r="AB6709">
        <f t="shared" si="527"/>
        <v>6.4981327066993624E-6</v>
      </c>
      <c r="AD6709">
        <f>AA6709*$C$28</f>
        <v>6.4834150858580601</v>
      </c>
      <c r="AF6709">
        <f>(Q6709-X6709)/AD6709+X6709</f>
        <v>1.1526074131159754E-5</v>
      </c>
      <c r="AH6709">
        <f>Q6709/AF6709</f>
        <v>6.4834150858580601</v>
      </c>
      <c r="AK6709" s="2"/>
      <c r="AT6709" s="1"/>
    </row>
    <row r="6710" spans="6:46" x14ac:dyDescent="0.35">
      <c r="F6710" s="4">
        <v>44476.5</v>
      </c>
      <c r="H6710">
        <v>14.7</v>
      </c>
      <c r="I6710">
        <v>12.420833333333301</v>
      </c>
      <c r="K6710" s="2">
        <v>5.4342713909249299E-5</v>
      </c>
      <c r="L6710">
        <v>1.1448161528329001E-4</v>
      </c>
      <c r="N6710">
        <f t="shared" si="523"/>
        <v>3.8039899736474506E-5</v>
      </c>
      <c r="O6710" s="2">
        <f t="shared" si="524"/>
        <v>3.4344484584987007E-5</v>
      </c>
      <c r="Q6710">
        <f>N6710+O6710</f>
        <v>7.2384384321461513E-5</v>
      </c>
      <c r="S6710">
        <f>IF(H6710&gt;$B$5,$B$5,($B$3 - $B$5)*(($B$5-H6710)/($B$5-$B$6))^(1/$B$2)+$B$5)</f>
        <v>27.06666666666667</v>
      </c>
      <c r="T6710">
        <f>K6710*S6710</f>
        <v>1.4708761231436811E-3</v>
      </c>
      <c r="U6710" s="3">
        <f>S6710*N6710/Q6710+$B$7*O6710/Q6710</f>
        <v>40.320297889299411</v>
      </c>
      <c r="V6710">
        <f>IF(U6710-H6710&lt;=10,10,U6710-H6710)</f>
        <v>25.620297889299412</v>
      </c>
      <c r="X6710">
        <f t="shared" si="525"/>
        <v>0</v>
      </c>
      <c r="Y6710">
        <f t="shared" si="526"/>
        <v>1</v>
      </c>
      <c r="AA6710">
        <f>((Y6710*V6710)+H6710+273)/(Y6710*V6710)</f>
        <v>12.229377630310886</v>
      </c>
      <c r="AB6710">
        <f t="shared" si="527"/>
        <v>5.9188935454944665E-6</v>
      </c>
      <c r="AD6710">
        <f>AA6710*$C$28</f>
        <v>6.8946388733754072</v>
      </c>
      <c r="AF6710">
        <f>(Q6710-X6710)/AD6710+X6710</f>
        <v>1.0498647666810184E-5</v>
      </c>
      <c r="AH6710">
        <f>Q6710/AF6710</f>
        <v>6.8946388733754072</v>
      </c>
      <c r="AK6710" s="2"/>
      <c r="AT6710" s="1"/>
    </row>
    <row r="6711" spans="6:46" x14ac:dyDescent="0.35">
      <c r="F6711" s="4">
        <v>44476.541666666664</v>
      </c>
      <c r="H6711">
        <v>15</v>
      </c>
      <c r="I6711">
        <v>12.420833333333301</v>
      </c>
      <c r="K6711" s="2">
        <v>5.2880578109000499E-5</v>
      </c>
      <c r="L6711">
        <v>1.16050646060149E-4</v>
      </c>
      <c r="N6711">
        <f t="shared" si="523"/>
        <v>3.7016404676300349E-5</v>
      </c>
      <c r="O6711" s="2">
        <f t="shared" si="524"/>
        <v>3.4815193818044707E-5</v>
      </c>
      <c r="Q6711">
        <f>N6711+O6711</f>
        <v>7.183159849434505E-5</v>
      </c>
      <c r="S6711">
        <f>IF(H6711&gt;$B$5,$B$5,($B$3 - $B$5)*(($B$5-H6711)/($B$5-$B$6))^(1/$B$2)+$B$5)</f>
        <v>26.666666666666664</v>
      </c>
      <c r="T6711">
        <f>K6711*S6711</f>
        <v>1.4101487495733465E-3</v>
      </c>
      <c r="U6711" s="3">
        <f>S6711*N6711/Q6711+$B$7*O6711/Q6711</f>
        <v>40.399209338523306</v>
      </c>
      <c r="V6711">
        <f>IF(U6711-H6711&lt;=10,10,U6711-H6711)</f>
        <v>25.399209338523306</v>
      </c>
      <c r="X6711">
        <f t="shared" si="525"/>
        <v>0</v>
      </c>
      <c r="Y6711">
        <f t="shared" si="526"/>
        <v>1</v>
      </c>
      <c r="AA6711">
        <f>((Y6711*V6711)+H6711+273)/(Y6711*V6711)</f>
        <v>12.338935640141628</v>
      </c>
      <c r="AB6711">
        <f t="shared" si="527"/>
        <v>5.8215392793409985E-6</v>
      </c>
      <c r="AD6711">
        <f>AA6711*$C$28</f>
        <v>6.9564051329760996</v>
      </c>
      <c r="AF6711">
        <f>(Q6711-X6711)/AD6711+X6711</f>
        <v>1.0325965368784372E-5</v>
      </c>
      <c r="AH6711">
        <f>Q6711/AF6711</f>
        <v>6.9564051329760996</v>
      </c>
      <c r="AK6711" s="2"/>
      <c r="AT6711" s="1"/>
    </row>
    <row r="6712" spans="6:46" x14ac:dyDescent="0.35">
      <c r="F6712" s="4">
        <v>44476.583333333336</v>
      </c>
      <c r="H6712">
        <v>15.8</v>
      </c>
      <c r="I6712">
        <v>12.420833333333301</v>
      </c>
      <c r="K6712" s="2">
        <v>5.4708247859311497E-5</v>
      </c>
      <c r="L6712">
        <v>1.06636218740356E-4</v>
      </c>
      <c r="N6712">
        <f t="shared" si="523"/>
        <v>3.8295773501518043E-5</v>
      </c>
      <c r="O6712" s="2">
        <f t="shared" si="524"/>
        <v>3.1990865622106807E-5</v>
      </c>
      <c r="Q6712">
        <f>N6712+O6712</f>
        <v>7.0286639123624844E-5</v>
      </c>
      <c r="S6712">
        <f>IF(H6712&gt;$B$5,$B$5,($B$3 - $B$5)*(($B$5-H6712)/($B$5-$B$6))^(1/$B$2)+$B$5)</f>
        <v>25.6</v>
      </c>
      <c r="T6712">
        <f>K6712*S6712</f>
        <v>1.4005311451983744E-3</v>
      </c>
      <c r="U6712" s="3">
        <f>S6712*N6712/Q6712+$B$7*O6712/Q6712</f>
        <v>38.981368934651584</v>
      </c>
      <c r="V6712">
        <f>IF(U6712-H6712&lt;=10,10,U6712-H6712)</f>
        <v>23.181368934651584</v>
      </c>
      <c r="X6712">
        <f t="shared" si="525"/>
        <v>0</v>
      </c>
      <c r="Y6712">
        <f t="shared" si="526"/>
        <v>1</v>
      </c>
      <c r="AA6712">
        <f>((Y6712*V6712)+H6712+273)/(Y6712*V6712)</f>
        <v>13.458280648314123</v>
      </c>
      <c r="AB6712">
        <f t="shared" si="527"/>
        <v>5.2225570977693527E-6</v>
      </c>
      <c r="AD6712">
        <f>AA6712*$C$28</f>
        <v>7.5874658328220823</v>
      </c>
      <c r="AF6712">
        <f>(Q6712-X6712)/AD6712+X6712</f>
        <v>9.2635196879011747E-6</v>
      </c>
      <c r="AH6712">
        <f>Q6712/AF6712</f>
        <v>7.5874658328220823</v>
      </c>
      <c r="AK6712" s="2"/>
      <c r="AT6712" s="1"/>
    </row>
    <row r="6713" spans="6:46" x14ac:dyDescent="0.35">
      <c r="F6713" s="4">
        <v>44476.625</v>
      </c>
      <c r="H6713">
        <v>15.6</v>
      </c>
      <c r="I6713">
        <v>12.420833333333301</v>
      </c>
      <c r="K6713" s="2">
        <v>5.7632519459809301E-5</v>
      </c>
      <c r="L6713" s="2">
        <v>9.4083244549561496E-5</v>
      </c>
      <c r="N6713">
        <f t="shared" si="523"/>
        <v>4.0342763621866506E-5</v>
      </c>
      <c r="O6713" s="2">
        <f t="shared" si="524"/>
        <v>2.8224973364868452E-5</v>
      </c>
      <c r="Q6713">
        <f>N6713+O6713</f>
        <v>6.8567736986734954E-5</v>
      </c>
      <c r="S6713">
        <f>IF(H6713&gt;$B$5,$B$5,($B$3 - $B$5)*(($B$5-H6713)/($B$5-$B$6))^(1/$B$2)+$B$5)</f>
        <v>25.866666666666667</v>
      </c>
      <c r="T6713">
        <f>K6713*S6713</f>
        <v>1.4907611700270672E-3</v>
      </c>
      <c r="U6713" s="3">
        <f>S6713*N6713/Q6713+$B$7*O6713/Q6713</f>
        <v>37.859005826441575</v>
      </c>
      <c r="V6713">
        <f>IF(U6713-H6713&lt;=10,10,U6713-H6713)</f>
        <v>22.259005826441573</v>
      </c>
      <c r="X6713">
        <f t="shared" si="525"/>
        <v>0</v>
      </c>
      <c r="Y6713">
        <f t="shared" si="526"/>
        <v>1</v>
      </c>
      <c r="AA6713">
        <f>((Y6713*V6713)+H6713+273)/(Y6713*V6713)</f>
        <v>13.96553863412762</v>
      </c>
      <c r="AB6713">
        <f t="shared" si="527"/>
        <v>4.9097810534264546E-6</v>
      </c>
      <c r="AD6713">
        <f>AA6713*$C$28</f>
        <v>7.8734460955585552</v>
      </c>
      <c r="AF6713">
        <f>(Q6713-X6713)/AD6713+X6713</f>
        <v>8.7087326381029409E-6</v>
      </c>
      <c r="AH6713">
        <f>Q6713/AF6713</f>
        <v>7.8734460955585552</v>
      </c>
      <c r="AK6713" s="2"/>
      <c r="AL6713" s="2"/>
      <c r="AT6713" s="1"/>
    </row>
    <row r="6714" spans="6:46" x14ac:dyDescent="0.35">
      <c r="F6714" s="4">
        <v>44476.666666666664</v>
      </c>
      <c r="H6714">
        <v>15.5</v>
      </c>
      <c r="I6714">
        <v>12.420833333333301</v>
      </c>
      <c r="K6714" s="2">
        <v>6.2384460810618102E-5</v>
      </c>
      <c r="L6714" s="2">
        <v>8.6237605347985004E-5</v>
      </c>
      <c r="N6714">
        <f t="shared" si="523"/>
        <v>4.3669122567432669E-5</v>
      </c>
      <c r="O6714" s="2">
        <f t="shared" si="524"/>
        <v>2.5871281604395507E-5</v>
      </c>
      <c r="Q6714">
        <f>N6714+O6714</f>
        <v>6.9540404171828182E-5</v>
      </c>
      <c r="S6714">
        <f>IF(H6714&gt;$B$5,$B$5,($B$3 - $B$5)*(($B$5-H6714)/($B$5-$B$6))^(1/$B$2)+$B$5)</f>
        <v>26</v>
      </c>
      <c r="T6714">
        <f>K6714*S6714</f>
        <v>1.6219959810760706E-3</v>
      </c>
      <c r="U6714" s="3">
        <f>S6714*N6714/Q6714+$B$7*O6714/Q6714</f>
        <v>36.788938825745475</v>
      </c>
      <c r="V6714">
        <f>IF(U6714-H6714&lt;=10,10,U6714-H6714)</f>
        <v>21.288938825745475</v>
      </c>
      <c r="X6714">
        <f t="shared" si="525"/>
        <v>0</v>
      </c>
      <c r="Y6714">
        <f t="shared" si="526"/>
        <v>1</v>
      </c>
      <c r="AA6714">
        <f>((Y6714*V6714)+H6714+273)/(Y6714*V6714)</f>
        <v>14.551638358371656</v>
      </c>
      <c r="AB6714">
        <f t="shared" si="527"/>
        <v>4.7788711112258444E-6</v>
      </c>
      <c r="AD6714">
        <f>AA6714*$C$28</f>
        <v>8.2038754979863562</v>
      </c>
      <c r="AF6714">
        <f>(Q6714-X6714)/AD6714+X6714</f>
        <v>8.4765309016326365E-6</v>
      </c>
      <c r="AH6714">
        <f>Q6714/AF6714</f>
        <v>8.2038754979863562</v>
      </c>
      <c r="AK6714" s="2"/>
      <c r="AL6714" s="2"/>
      <c r="AT6714" s="1"/>
    </row>
    <row r="6715" spans="6:46" x14ac:dyDescent="0.35">
      <c r="F6715" s="4">
        <v>44476.708333333336</v>
      </c>
      <c r="H6715">
        <v>16</v>
      </c>
      <c r="I6715">
        <v>12.420833333333301</v>
      </c>
      <c r="K6715" s="2">
        <v>6.9695139811862394E-5</v>
      </c>
      <c r="L6715">
        <v>1.11343311070931E-4</v>
      </c>
      <c r="N6715">
        <f t="shared" si="523"/>
        <v>4.8786597868303676E-5</v>
      </c>
      <c r="O6715" s="2">
        <f t="shared" si="524"/>
        <v>3.3402993321279305E-5</v>
      </c>
      <c r="Q6715">
        <f>N6715+O6715</f>
        <v>8.2189591189582974E-5</v>
      </c>
      <c r="S6715">
        <f>IF(H6715&gt;$B$5,$B$5,($B$3 - $B$5)*(($B$5-H6715)/($B$5-$B$6))^(1/$B$2)+$B$5)</f>
        <v>25.333333333333332</v>
      </c>
      <c r="T6715">
        <f>K6715*S6715</f>
        <v>1.7656102085671806E-3</v>
      </c>
      <c r="U6715" s="3">
        <f>S6715*N6715/Q6715+$B$7*O6715/Q6715</f>
        <v>37.39027940385818</v>
      </c>
      <c r="V6715">
        <f>IF(U6715-H6715&lt;=10,10,U6715-H6715)</f>
        <v>21.39027940385818</v>
      </c>
      <c r="X6715">
        <f t="shared" si="525"/>
        <v>0</v>
      </c>
      <c r="Y6715">
        <f t="shared" si="526"/>
        <v>1</v>
      </c>
      <c r="AA6715">
        <f>((Y6715*V6715)+H6715+273)/(Y6715*V6715)</f>
        <v>14.510809959213196</v>
      </c>
      <c r="AB6715">
        <f t="shared" si="527"/>
        <v>5.6640250558446048E-6</v>
      </c>
      <c r="AD6715">
        <f>AA6715*$C$28</f>
        <v>8.1808573954724633</v>
      </c>
      <c r="AF6715">
        <f>(Q6715-X6715)/AD6715+X6715</f>
        <v>1.0046574242336653E-5</v>
      </c>
      <c r="AH6715">
        <f>Q6715/AF6715</f>
        <v>8.1808573954724633</v>
      </c>
      <c r="AK6715" s="2"/>
      <c r="AT6715" s="1"/>
    </row>
    <row r="6716" spans="6:46" x14ac:dyDescent="0.35">
      <c r="F6716" s="4">
        <v>44476.75</v>
      </c>
      <c r="H6716">
        <v>13.5</v>
      </c>
      <c r="I6716">
        <v>12.420833333333301</v>
      </c>
      <c r="K6716" s="2">
        <v>7.4812615112733401E-5</v>
      </c>
      <c r="L6716">
        <v>1.41156958429699E-4</v>
      </c>
      <c r="N6716">
        <f t="shared" si="523"/>
        <v>5.2368830578913376E-5</v>
      </c>
      <c r="O6716" s="2">
        <f t="shared" si="524"/>
        <v>4.2347087528909704E-5</v>
      </c>
      <c r="Q6716">
        <f>N6716+O6716</f>
        <v>9.4715918107823074E-5</v>
      </c>
      <c r="S6716">
        <f>IF(H6716&gt;$B$5,$B$5,($B$3 - $B$5)*(($B$5-H6716)/($B$5-$B$6))^(1/$B$2)+$B$5)</f>
        <v>28.666666666666668</v>
      </c>
      <c r="T6716">
        <f>K6716*S6716</f>
        <v>2.1446282998983574E-3</v>
      </c>
      <c r="U6716" s="3">
        <f>S6716*N6716/Q6716+$B$7*O6716/Q6716</f>
        <v>40.440188941192531</v>
      </c>
      <c r="V6716">
        <f>IF(U6716-H6716&lt;=10,10,U6716-H6716)</f>
        <v>26.940188941192531</v>
      </c>
      <c r="X6716">
        <f t="shared" si="525"/>
        <v>0</v>
      </c>
      <c r="Y6716">
        <f t="shared" si="526"/>
        <v>1</v>
      </c>
      <c r="AA6716">
        <f>((Y6716*V6716)+H6716+273)/(Y6716*V6716)</f>
        <v>11.634669290011217</v>
      </c>
      <c r="AB6716">
        <f t="shared" si="527"/>
        <v>8.1408345821346295E-6</v>
      </c>
      <c r="AD6716">
        <f>AA6716*$C$28</f>
        <v>6.5593561332964727</v>
      </c>
      <c r="AF6716">
        <f>(Q6716-X6716)/AD6716+X6716</f>
        <v>1.4439819424810314E-5</v>
      </c>
      <c r="AH6716">
        <f>Q6716/AF6716</f>
        <v>6.5593561332964727</v>
      </c>
      <c r="AK6716" s="2"/>
      <c r="AT6716" s="1"/>
    </row>
    <row r="6717" spans="6:46" x14ac:dyDescent="0.35">
      <c r="F6717" s="4">
        <v>44476.791666666664</v>
      </c>
      <c r="H6717">
        <v>12</v>
      </c>
      <c r="I6717">
        <v>12.420833333333301</v>
      </c>
      <c r="K6717" s="2">
        <v>7.9686401113562906E-5</v>
      </c>
      <c r="L6717">
        <v>1.6312484525757E-4</v>
      </c>
      <c r="N6717">
        <f t="shared" si="523"/>
        <v>5.5780480779494027E-5</v>
      </c>
      <c r="O6717" s="2">
        <f t="shared" si="524"/>
        <v>4.8937453577271007E-5</v>
      </c>
      <c r="Q6717">
        <f>N6717+O6717</f>
        <v>1.0471793435676503E-4</v>
      </c>
      <c r="S6717">
        <f>IF(H6717&gt;$B$5,$B$5,($B$3 - $B$5)*(($B$5-H6717)/($B$5-$B$6))^(1/$B$2)+$B$5)</f>
        <v>30.666666666666664</v>
      </c>
      <c r="T6717">
        <f>K6717*S6717</f>
        <v>2.4437163008159289E-3</v>
      </c>
      <c r="U6717" s="3">
        <f>S6717*N6717/Q6717+$B$7*O6717/Q6717</f>
        <v>42.038275338045423</v>
      </c>
      <c r="V6717">
        <f>IF(U6717-H6717&lt;=10,10,U6717-H6717)</f>
        <v>30.038275338045423</v>
      </c>
      <c r="X6717">
        <f t="shared" si="525"/>
        <v>0</v>
      </c>
      <c r="Y6717">
        <f t="shared" si="526"/>
        <v>1</v>
      </c>
      <c r="AA6717">
        <f>((Y6717*V6717)+H6717+273)/(Y6717*V6717)</f>
        <v>10.487894920485965</v>
      </c>
      <c r="AB6717">
        <f t="shared" si="527"/>
        <v>9.9846475532682817E-6</v>
      </c>
      <c r="AD6717">
        <f>AA6717*$C$28</f>
        <v>5.9128313970316739</v>
      </c>
      <c r="AF6717">
        <f>(Q6717-X6717)/AD6717+X6717</f>
        <v>1.7710285872405383E-5</v>
      </c>
      <c r="AH6717">
        <f>Q6717/AF6717</f>
        <v>5.9128313970316739</v>
      </c>
      <c r="AK6717" s="2"/>
      <c r="AT6717" s="1"/>
    </row>
    <row r="6718" spans="6:46" x14ac:dyDescent="0.35">
      <c r="F6718" s="4">
        <v>44476.833333333336</v>
      </c>
      <c r="H6718">
        <v>10</v>
      </c>
      <c r="I6718">
        <v>12.420833333333301</v>
      </c>
      <c r="K6718" s="2">
        <v>8.2976206664122799E-5</v>
      </c>
      <c r="L6718">
        <v>1.4900211231399301E-4</v>
      </c>
      <c r="N6718">
        <f t="shared" si="523"/>
        <v>5.8083344664885953E-5</v>
      </c>
      <c r="O6718" s="2">
        <f t="shared" si="524"/>
        <v>4.4700633694197907E-5</v>
      </c>
      <c r="Q6718">
        <f>N6718+O6718</f>
        <v>1.0278397835908386E-4</v>
      </c>
      <c r="S6718">
        <f>IF(H6718&gt;$B$5,$B$5,($B$3 - $B$5)*(($B$5-H6718)/($B$5-$B$6))^(1/$B$2)+$B$5)</f>
        <v>33.333333333333329</v>
      </c>
      <c r="T6718">
        <f>K6718*S6718</f>
        <v>2.7658735554707595E-3</v>
      </c>
      <c r="U6718" s="3">
        <f>S6718*N6718/Q6718+$B$7*O6718/Q6718</f>
        <v>42.756141688322046</v>
      </c>
      <c r="V6718">
        <f>IF(U6718-H6718&lt;=10,10,U6718-H6718)</f>
        <v>32.756141688322046</v>
      </c>
      <c r="X6718">
        <f t="shared" si="525"/>
        <v>0</v>
      </c>
      <c r="Y6718">
        <f t="shared" si="526"/>
        <v>1</v>
      </c>
      <c r="AA6718">
        <f>((Y6718*V6718)+H6718+273)/(Y6718*V6718)</f>
        <v>9.639601168317478</v>
      </c>
      <c r="AB6718">
        <f t="shared" si="527"/>
        <v>1.06626795615678E-5</v>
      </c>
      <c r="AD6718">
        <f>AA6718*$C$28</f>
        <v>5.4345830955607788</v>
      </c>
      <c r="AF6718">
        <f>(Q6718-X6718)/AD6718+X6718</f>
        <v>1.8912946320214076E-5</v>
      </c>
      <c r="AH6718">
        <f>Q6718/AF6718</f>
        <v>5.4345830955607788</v>
      </c>
      <c r="AK6718" s="2"/>
      <c r="AT6718" s="1"/>
    </row>
    <row r="6719" spans="6:46" x14ac:dyDescent="0.35">
      <c r="F6719" s="4">
        <v>44476.875</v>
      </c>
      <c r="H6719">
        <v>9.9</v>
      </c>
      <c r="I6719">
        <v>12.420833333333301</v>
      </c>
      <c r="K6719" s="2">
        <v>8.5169410364496206E-5</v>
      </c>
      <c r="L6719">
        <v>1.42725746547916E-4</v>
      </c>
      <c r="N6719">
        <f t="shared" si="523"/>
        <v>5.961858725514734E-5</v>
      </c>
      <c r="O6719" s="2">
        <f t="shared" si="524"/>
        <v>4.2817723964374805E-5</v>
      </c>
      <c r="Q6719">
        <f>N6719+O6719</f>
        <v>1.0243631121952215E-4</v>
      </c>
      <c r="S6719">
        <f>IF(H6719&gt;$B$5,$B$5,($B$3 - $B$5)*(($B$5-H6719)/($B$5-$B$6))^(1/$B$2)+$B$5)</f>
        <v>33.466666666666669</v>
      </c>
      <c r="T6719">
        <f>K6719*S6719</f>
        <v>2.85033626686514E-3</v>
      </c>
      <c r="U6719" s="3">
        <f>S6719*N6719/Q6719+$B$7*O6719/Q6719</f>
        <v>42.467462495048878</v>
      </c>
      <c r="V6719">
        <f>IF(U6719-H6719&lt;=10,10,U6719-H6719)</f>
        <v>32.567462495048879</v>
      </c>
      <c r="X6719">
        <f t="shared" si="525"/>
        <v>0</v>
      </c>
      <c r="Y6719">
        <f t="shared" si="526"/>
        <v>1</v>
      </c>
      <c r="AA6719">
        <f>((Y6719*V6719)+H6719+273)/(Y6719*V6719)</f>
        <v>9.6865840420637106</v>
      </c>
      <c r="AB6719">
        <f t="shared" si="527"/>
        <v>1.0575070713751664E-5</v>
      </c>
      <c r="AD6719">
        <f>AA6719*$C$28</f>
        <v>5.4610709478052621</v>
      </c>
      <c r="AF6719">
        <f>(Q6719-X6719)/AD6719+X6719</f>
        <v>1.8757549974825003E-5</v>
      </c>
      <c r="AH6719">
        <f>Q6719/AF6719</f>
        <v>5.4610709478052621</v>
      </c>
      <c r="AK6719" s="2"/>
      <c r="AT6719" s="1"/>
    </row>
    <row r="6720" spans="6:46" x14ac:dyDescent="0.35">
      <c r="F6720" s="4">
        <v>44476.916666666664</v>
      </c>
      <c r="H6720">
        <v>9.1999999999999993</v>
      </c>
      <c r="I6720">
        <v>12.420833333333301</v>
      </c>
      <c r="K6720" s="2">
        <v>8.5169410364496206E-5</v>
      </c>
      <c r="L6720">
        <v>1.1448149395397E-4</v>
      </c>
      <c r="N6720">
        <f t="shared" si="523"/>
        <v>5.961858725514734E-5</v>
      </c>
      <c r="O6720" s="2">
        <f t="shared" si="524"/>
        <v>3.4344448186191009E-5</v>
      </c>
      <c r="Q6720">
        <f>N6720+O6720</f>
        <v>9.3963035441338349E-5</v>
      </c>
      <c r="S6720">
        <f>IF(H6720&gt;$B$5,$B$5,($B$3 - $B$5)*(($B$5-H6720)/($B$5-$B$6))^(1/$B$2)+$B$5)</f>
        <v>34.400000000000006</v>
      </c>
      <c r="T6720">
        <f>K6720*S6720</f>
        <v>2.9298277165386698E-3</v>
      </c>
      <c r="U6720" s="3">
        <f>S6720*N6720/Q6720+$B$7*O6720/Q6720</f>
        <v>41.929510187835817</v>
      </c>
      <c r="V6720">
        <f>IF(U6720-H6720&lt;=10,10,U6720-H6720)</f>
        <v>32.729510187835814</v>
      </c>
      <c r="X6720">
        <f t="shared" si="525"/>
        <v>0</v>
      </c>
      <c r="Y6720">
        <f t="shared" si="526"/>
        <v>1</v>
      </c>
      <c r="AA6720">
        <f>((Y6720*V6720)+H6720+273)/(Y6720*V6720)</f>
        <v>9.6221883059185505</v>
      </c>
      <c r="AB6720">
        <f t="shared" si="527"/>
        <v>9.7652459559061263E-6</v>
      </c>
      <c r="AD6720">
        <f>AA6720*$C$28</f>
        <v>5.4247661284491553</v>
      </c>
      <c r="AF6720">
        <f>(Q6720-X6720)/AD6720+X6720</f>
        <v>1.7321121909489711E-5</v>
      </c>
      <c r="AH6720">
        <f>Q6720/AF6720</f>
        <v>5.4247661284491562</v>
      </c>
      <c r="AK6720" s="2"/>
      <c r="AT6720" s="1"/>
    </row>
    <row r="6721" spans="6:46" x14ac:dyDescent="0.35">
      <c r="F6721" s="4">
        <v>44476.958333333336</v>
      </c>
      <c r="H6721">
        <v>8.3000000000000007</v>
      </c>
      <c r="I6721">
        <v>12.420833333333301</v>
      </c>
      <c r="K6721" s="2">
        <v>8.5900478264620603E-5</v>
      </c>
      <c r="L6721" s="2">
        <v>8.4668210583163994E-5</v>
      </c>
      <c r="N6721">
        <f t="shared" si="523"/>
        <v>6.0130334785234415E-5</v>
      </c>
      <c r="O6721" s="2">
        <f t="shared" si="524"/>
        <v>2.5400463174949201E-5</v>
      </c>
      <c r="Q6721">
        <f>N6721+O6721</f>
        <v>8.5530797960183609E-5</v>
      </c>
      <c r="S6721">
        <f>IF(H6721&gt;$B$5,$B$5,($B$3 - $B$5)*(($B$5-H6721)/($B$5-$B$6))^(1/$B$2)+$B$5)</f>
        <v>35.599999999999994</v>
      </c>
      <c r="T6721">
        <f>K6721*S6721</f>
        <v>3.0580570262204931E-3</v>
      </c>
      <c r="U6721" s="3">
        <f>S6721*N6721/Q6721+$B$7*O6721/Q6721</f>
        <v>41.361304668564053</v>
      </c>
      <c r="V6721">
        <f>IF(U6721-H6721&lt;=10,10,U6721-H6721)</f>
        <v>33.061304668564048</v>
      </c>
      <c r="X6721">
        <f t="shared" si="525"/>
        <v>0</v>
      </c>
      <c r="Y6721">
        <f t="shared" si="526"/>
        <v>1</v>
      </c>
      <c r="AA6721">
        <f>((Y6721*V6721)+H6721+273)/(Y6721*V6721)</f>
        <v>9.5084361558021264</v>
      </c>
      <c r="AB6721">
        <f t="shared" si="527"/>
        <v>8.9952539575071989E-6</v>
      </c>
      <c r="AD6721">
        <f>AA6721*$C$28</f>
        <v>5.3606353100353985</v>
      </c>
      <c r="AF6721">
        <f>(Q6721-X6721)/AD6721+X6721</f>
        <v>1.5955347270138924E-5</v>
      </c>
      <c r="AH6721">
        <f>Q6721/AF6721</f>
        <v>5.3606353100353976</v>
      </c>
      <c r="AK6721" s="2"/>
      <c r="AL6721" s="2"/>
      <c r="AT6721" s="1"/>
    </row>
    <row r="6722" spans="6:46" x14ac:dyDescent="0.35">
      <c r="F6722" s="4">
        <v>44477</v>
      </c>
      <c r="H6722">
        <v>7.9</v>
      </c>
      <c r="I6722">
        <v>11.3375</v>
      </c>
      <c r="K6722">
        <v>1.03689797167648E-4</v>
      </c>
      <c r="L6722" s="2">
        <v>3.6025708584809001E-5</v>
      </c>
      <c r="N6722">
        <f t="shared" ref="N6722:N6785" si="528">$C$13*K6722</f>
        <v>7.2582858017353595E-5</v>
      </c>
      <c r="O6722" s="2">
        <f t="shared" ref="O6722:O6785" si="529">$C$14*L6722</f>
        <v>1.0807712575442701E-5</v>
      </c>
      <c r="Q6722">
        <f>N6722+O6722</f>
        <v>8.3390570592796291E-5</v>
      </c>
      <c r="S6722">
        <f>IF(H6722&gt;$B$5,$B$5,($B$3 - $B$5)*(($B$5-H6722)/($B$5-$B$6))^(1/$B$2)+$B$5)</f>
        <v>36.133333333333333</v>
      </c>
      <c r="T6722">
        <f>K6722*S6722</f>
        <v>3.7466580043243477E-3</v>
      </c>
      <c r="U6722" s="3">
        <f>S6722*N6722/Q6722+$B$7*O6722/Q6722</f>
        <v>38.578519991015632</v>
      </c>
      <c r="V6722">
        <f>IF(U6722-H6722&lt;=10,10,U6722-H6722)</f>
        <v>30.678519991015634</v>
      </c>
      <c r="X6722">
        <f t="shared" ref="X6722:X6785" si="530">IF(Q6722-$C$20&lt;=0,0,Q6722-$C$20)</f>
        <v>0</v>
      </c>
      <c r="Y6722">
        <f t="shared" ref="Y6722:Y6785" si="531">1-(X6722/Q6722)</f>
        <v>1</v>
      </c>
      <c r="AA6722">
        <f>((Y6722*V6722)+H6722+273)/(Y6722*V6722)</f>
        <v>10.156243524207264</v>
      </c>
      <c r="AB6722">
        <f t="shared" ref="AB6722:AB6785" si="532">(Q6722-X6722)/AA6722</f>
        <v>8.2107691090742398E-6</v>
      </c>
      <c r="AD6722">
        <f>AA6722*$C$28</f>
        <v>5.7258540480351954</v>
      </c>
      <c r="AF6722">
        <f>(Q6722-X6722)/AD6722+X6722</f>
        <v>1.4563865912965672E-5</v>
      </c>
      <c r="AH6722">
        <f>Q6722/AF6722</f>
        <v>5.7258540480351954</v>
      </c>
      <c r="AL6722" s="2"/>
      <c r="AT6722" s="1"/>
    </row>
    <row r="6723" spans="6:46" x14ac:dyDescent="0.35">
      <c r="F6723" s="4">
        <v>44477.041666666664</v>
      </c>
      <c r="H6723">
        <v>7.8</v>
      </c>
      <c r="I6723">
        <v>11.3375</v>
      </c>
      <c r="K6723">
        <v>1.04908243667856E-4</v>
      </c>
      <c r="L6723" s="2">
        <v>1.40792970467236E-5</v>
      </c>
      <c r="N6723">
        <f t="shared" si="528"/>
        <v>7.343577056749919E-5</v>
      </c>
      <c r="O6723" s="2">
        <f t="shared" si="529"/>
        <v>4.2237891140170806E-6</v>
      </c>
      <c r="Q6723">
        <f>N6723+O6723</f>
        <v>7.7659559681516271E-5</v>
      </c>
      <c r="S6723">
        <f>IF(H6723&gt;$B$5,$B$5,($B$3 - $B$5)*(($B$5-H6723)/($B$5-$B$6))^(1/$B$2)+$B$5)</f>
        <v>36.266666666666666</v>
      </c>
      <c r="T6723">
        <f>K6723*S6723</f>
        <v>3.8046723036875775E-3</v>
      </c>
      <c r="U6723" s="3">
        <f>S6723*N6723/Q6723+$B$7*O6723/Q6723</f>
        <v>37.285545085847545</v>
      </c>
      <c r="V6723">
        <f>IF(U6723-H6723&lt;=10,10,U6723-H6723)</f>
        <v>29.485545085847544</v>
      </c>
      <c r="X6723">
        <f t="shared" si="530"/>
        <v>0</v>
      </c>
      <c r="Y6723">
        <f t="shared" si="531"/>
        <v>1</v>
      </c>
      <c r="AA6723">
        <f>((Y6723*V6723)+H6723+273)/(Y6723*V6723)</f>
        <v>10.523310462209439</v>
      </c>
      <c r="AB6723">
        <f t="shared" si="532"/>
        <v>7.3797651376343719E-6</v>
      </c>
      <c r="AD6723">
        <f>AA6723*$C$28</f>
        <v>5.9327978563290875</v>
      </c>
      <c r="AF6723">
        <f>(Q6723-X6723)/AD6723+X6723</f>
        <v>1.3089871180874523E-5</v>
      </c>
      <c r="AH6723">
        <f>Q6723/AF6723</f>
        <v>5.9327978563290875</v>
      </c>
      <c r="AL6723" s="2"/>
      <c r="AT6723" s="1"/>
    </row>
    <row r="6724" spans="6:46" x14ac:dyDescent="0.35">
      <c r="F6724" s="4">
        <v>44477.083333333336</v>
      </c>
      <c r="H6724">
        <v>6.3</v>
      </c>
      <c r="I6724">
        <v>11.3375</v>
      </c>
      <c r="K6724">
        <v>1.06004845518042E-4</v>
      </c>
      <c r="L6724" s="2">
        <v>5.4705328159785997E-6</v>
      </c>
      <c r="N6724">
        <f t="shared" si="528"/>
        <v>7.4203391862629389E-5</v>
      </c>
      <c r="O6724" s="2">
        <f t="shared" si="529"/>
        <v>1.6411598447935802E-6</v>
      </c>
      <c r="Q6724">
        <f>N6724+O6724</f>
        <v>7.5844551707422966E-5</v>
      </c>
      <c r="S6724">
        <f>IF(H6724&gt;$B$5,$B$5,($B$3 - $B$5)*(($B$5-H6724)/($B$5-$B$6))^(1/$B$2)+$B$5)</f>
        <v>38.266666666666666</v>
      </c>
      <c r="T6724">
        <f>K6724*S6724</f>
        <v>4.0564520884904072E-3</v>
      </c>
      <c r="U6724" s="3">
        <f>S6724*N6724/Q6724+$B$7*O6724/Q6724</f>
        <v>38.628750351229144</v>
      </c>
      <c r="V6724">
        <f>IF(U6724-H6724&lt;=10,10,U6724-H6724)</f>
        <v>32.328750351229147</v>
      </c>
      <c r="X6724">
        <f t="shared" si="530"/>
        <v>0</v>
      </c>
      <c r="Y6724">
        <f t="shared" si="531"/>
        <v>1</v>
      </c>
      <c r="AA6724">
        <f>((Y6724*V6724)+H6724+273)/(Y6724*V6724)</f>
        <v>9.6393688888559517</v>
      </c>
      <c r="AB6724">
        <f t="shared" si="532"/>
        <v>7.8682072013144606E-6</v>
      </c>
      <c r="AD6724">
        <f>AA6724*$C$28</f>
        <v>5.4344521417989986</v>
      </c>
      <c r="AF6724">
        <f>(Q6724-X6724)/AD6724+X6724</f>
        <v>1.3956246136398157E-5</v>
      </c>
      <c r="AH6724">
        <f>Q6724/AF6724</f>
        <v>5.4344521417989986</v>
      </c>
      <c r="AL6724" s="2"/>
      <c r="AT6724" s="1"/>
    </row>
    <row r="6725" spans="6:46" x14ac:dyDescent="0.35">
      <c r="F6725" s="4">
        <v>44477.125</v>
      </c>
      <c r="H6725">
        <v>6.3</v>
      </c>
      <c r="I6725">
        <v>11.3375</v>
      </c>
      <c r="K6725">
        <v>1.08563583168478E-4</v>
      </c>
      <c r="L6725" s="2">
        <v>7.0396606562938901E-6</v>
      </c>
      <c r="N6725">
        <f t="shared" si="528"/>
        <v>7.5994508217934592E-5</v>
      </c>
      <c r="O6725" s="2">
        <f t="shared" si="529"/>
        <v>2.1118981968881673E-6</v>
      </c>
      <c r="Q6725">
        <f>N6725+O6725</f>
        <v>7.8106406414822762E-5</v>
      </c>
      <c r="S6725">
        <f>IF(H6725&gt;$B$5,$B$5,($B$3 - $B$5)*(($B$5-H6725)/($B$5-$B$6))^(1/$B$2)+$B$5)</f>
        <v>38.266666666666666</v>
      </c>
      <c r="T6725">
        <f>K6725*S6725</f>
        <v>4.1543664492470914E-3</v>
      </c>
      <c r="U6725" s="3">
        <f>S6725*N6725/Q6725+$B$7*O6725/Q6725</f>
        <v>38.719114783494753</v>
      </c>
      <c r="V6725">
        <f>IF(U6725-H6725&lt;=10,10,U6725-H6725)</f>
        <v>32.419114783494756</v>
      </c>
      <c r="X6725">
        <f t="shared" si="530"/>
        <v>0</v>
      </c>
      <c r="Y6725">
        <f t="shared" si="531"/>
        <v>1</v>
      </c>
      <c r="AA6725">
        <f>((Y6725*V6725)+H6725+273)/(Y6725*V6725)</f>
        <v>9.6152876741161801</v>
      </c>
      <c r="AB6725">
        <f t="shared" si="532"/>
        <v>8.1231481638433836E-6</v>
      </c>
      <c r="AD6725">
        <f>AA6725*$C$28</f>
        <v>5.4208757126231246</v>
      </c>
      <c r="AF6725">
        <f>(Q6725-X6725)/AD6725+X6725</f>
        <v>1.4408448109766311E-5</v>
      </c>
      <c r="AH6725">
        <f>Q6725/AF6725</f>
        <v>5.4208757126231246</v>
      </c>
      <c r="AL6725" s="2"/>
      <c r="AT6725" s="1"/>
    </row>
    <row r="6726" spans="6:46" x14ac:dyDescent="0.35">
      <c r="F6726" s="4">
        <v>44477.166666666664</v>
      </c>
      <c r="H6726">
        <v>5.2</v>
      </c>
      <c r="I6726">
        <v>11.3375</v>
      </c>
      <c r="K6726">
        <v>1.10391252918789E-4</v>
      </c>
      <c r="L6726" s="2">
        <v>2.1140420859870799E-5</v>
      </c>
      <c r="N6726">
        <f t="shared" si="528"/>
        <v>7.7273877043152299E-5</v>
      </c>
      <c r="O6726" s="2">
        <f t="shared" si="529"/>
        <v>6.3421262579612406E-6</v>
      </c>
      <c r="Q6726">
        <f>N6726+O6726</f>
        <v>8.361600330111354E-5</v>
      </c>
      <c r="S6726">
        <f>IF(H6726&gt;$B$5,$B$5,($B$3 - $B$5)*(($B$5-H6726)/($B$5-$B$6))^(1/$B$2)+$B$5)</f>
        <v>39.733333333333334</v>
      </c>
      <c r="T6726">
        <f>K6726*S6726</f>
        <v>4.3862124493065499E-3</v>
      </c>
      <c r="U6726" s="3">
        <f>S6726*N6726/Q6726+$B$7*O6726/Q6726</f>
        <v>40.891283052474222</v>
      </c>
      <c r="V6726">
        <f>IF(U6726-H6726&lt;=10,10,U6726-H6726)</f>
        <v>35.691283052474219</v>
      </c>
      <c r="X6726">
        <f t="shared" si="530"/>
        <v>0</v>
      </c>
      <c r="Y6726">
        <f t="shared" si="531"/>
        <v>1</v>
      </c>
      <c r="AA6726">
        <f>((Y6726*V6726)+H6726+273)/(Y6726*V6726)</f>
        <v>8.7946203164224563</v>
      </c>
      <c r="AB6726">
        <f t="shared" si="532"/>
        <v>9.5076308348383027E-6</v>
      </c>
      <c r="AD6726">
        <f>AA6726*$C$28</f>
        <v>4.9582025302657984</v>
      </c>
      <c r="AF6726">
        <f>(Q6726-X6726)/AD6726+X6726</f>
        <v>1.6864176642786529E-5</v>
      </c>
      <c r="AH6726">
        <f>Q6726/AF6726</f>
        <v>4.9582025302657984</v>
      </c>
      <c r="AL6726" s="2"/>
      <c r="AT6726" s="1"/>
    </row>
    <row r="6727" spans="6:46" x14ac:dyDescent="0.35">
      <c r="F6727" s="4">
        <v>44477.208333333336</v>
      </c>
      <c r="H6727">
        <v>5.7</v>
      </c>
      <c r="I6727">
        <v>11.3375</v>
      </c>
      <c r="K6727">
        <v>1.09660185018665E-4</v>
      </c>
      <c r="L6727" s="2">
        <v>7.2115357721690794E-5</v>
      </c>
      <c r="N6727">
        <f t="shared" si="528"/>
        <v>7.6762129513065496E-5</v>
      </c>
      <c r="O6727" s="2">
        <f t="shared" si="529"/>
        <v>2.1634607316507241E-5</v>
      </c>
      <c r="Q6727">
        <f>N6727+O6727</f>
        <v>9.8396736829572736E-5</v>
      </c>
      <c r="S6727">
        <f>IF(H6727&gt;$B$5,$B$5,($B$3 - $B$5)*(($B$5-H6727)/($B$5-$B$6))^(1/$B$2)+$B$5)</f>
        <v>39.066666666666663</v>
      </c>
      <c r="T6727">
        <f>K6727*S6727</f>
        <v>4.2840578947291787E-3</v>
      </c>
      <c r="U6727" s="3">
        <f>S6727*N6727/Q6727+$B$7*O6727/Q6727</f>
        <v>42.569947578377551</v>
      </c>
      <c r="V6727">
        <f>IF(U6727-H6727&lt;=10,10,U6727-H6727)</f>
        <v>36.869947578377548</v>
      </c>
      <c r="X6727">
        <f t="shared" si="530"/>
        <v>0</v>
      </c>
      <c r="Y6727">
        <f t="shared" si="531"/>
        <v>1</v>
      </c>
      <c r="AA6727">
        <f>((Y6727*V6727)+H6727+273)/(Y6727*V6727)</f>
        <v>8.559001796993174</v>
      </c>
      <c r="AB6727">
        <f t="shared" si="532"/>
        <v>1.1496286502024111E-5</v>
      </c>
      <c r="AD6727">
        <f>AA6727*$C$28</f>
        <v>4.8253662852456181</v>
      </c>
      <c r="AF6727">
        <f>(Q6727-X6727)/AD6727+X6727</f>
        <v>2.0391558073101635E-5</v>
      </c>
      <c r="AH6727">
        <f>Q6727/AF6727</f>
        <v>4.8253662852456181</v>
      </c>
      <c r="AL6727" s="2"/>
      <c r="AT6727" s="1"/>
    </row>
    <row r="6728" spans="6:46" x14ac:dyDescent="0.35">
      <c r="F6728" s="4">
        <v>44477.25</v>
      </c>
      <c r="H6728">
        <v>5.4</v>
      </c>
      <c r="I6728">
        <v>11.3375</v>
      </c>
      <c r="K6728">
        <v>1.08198049218416E-4</v>
      </c>
      <c r="L6728">
        <v>1.5057090043221001E-4</v>
      </c>
      <c r="N6728">
        <f t="shared" si="528"/>
        <v>7.5738634452891197E-5</v>
      </c>
      <c r="O6728" s="2">
        <f t="shared" si="529"/>
        <v>4.5171270129663008E-5</v>
      </c>
      <c r="Q6728">
        <f>N6728+O6728</f>
        <v>1.209099045825542E-4</v>
      </c>
      <c r="S6728">
        <f>IF(H6728&gt;$B$5,$B$5,($B$3 - $B$5)*(($B$5-H6728)/($B$5-$B$6))^(1/$B$2)+$B$5)</f>
        <v>39.466666666666669</v>
      </c>
      <c r="T6728">
        <f>K6728*S6728</f>
        <v>4.2702163424868187E-3</v>
      </c>
      <c r="U6728" s="3">
        <f>S6728*N6728/Q6728+$B$7*O6728/Q6728</f>
        <v>45.269833896320904</v>
      </c>
      <c r="V6728">
        <f>IF(U6728-H6728&lt;=10,10,U6728-H6728)</f>
        <v>39.869833896320905</v>
      </c>
      <c r="X6728">
        <f t="shared" si="530"/>
        <v>0</v>
      </c>
      <c r="Y6728">
        <f t="shared" si="531"/>
        <v>1</v>
      </c>
      <c r="AA6728">
        <f>((Y6728*V6728)+H6728+273)/(Y6728*V6728)</f>
        <v>7.9827228456472223</v>
      </c>
      <c r="AB6728">
        <f t="shared" si="532"/>
        <v>1.5146449015010376E-5</v>
      </c>
      <c r="AD6728">
        <f>AA6728*$C$28</f>
        <v>4.5004736063238369</v>
      </c>
      <c r="AF6728">
        <f>(Q6728-X6728)/AD6728+X6728</f>
        <v>2.6866040145787712E-5</v>
      </c>
      <c r="AH6728">
        <f>Q6728/AF6728</f>
        <v>4.5004736063238369</v>
      </c>
      <c r="AT6728" s="1"/>
    </row>
    <row r="6729" spans="6:46" x14ac:dyDescent="0.35">
      <c r="F6729" s="4">
        <v>44477.291666666664</v>
      </c>
      <c r="H6729">
        <v>5.6</v>
      </c>
      <c r="I6729">
        <v>11.3375</v>
      </c>
      <c r="K6729">
        <v>1.01862127417337E-4</v>
      </c>
      <c r="L6729">
        <v>1.97645463617593E-4</v>
      </c>
      <c r="N6729">
        <f t="shared" si="528"/>
        <v>7.1303489192135888E-5</v>
      </c>
      <c r="O6729" s="2">
        <f t="shared" si="529"/>
        <v>5.9293639085277906E-5</v>
      </c>
      <c r="Q6729">
        <f>N6729+O6729</f>
        <v>1.3059712827741379E-4</v>
      </c>
      <c r="S6729">
        <f>IF(H6729&gt;$B$5,$B$5,($B$3 - $B$5)*(($B$5-H6729)/($B$5-$B$6))^(1/$B$2)+$B$5)</f>
        <v>39.200000000000003</v>
      </c>
      <c r="T6729">
        <f>K6729*S6729</f>
        <v>3.9929953947596105E-3</v>
      </c>
      <c r="U6729" s="3">
        <f>S6729*N6729/Q6729+$B$7*O6729/Q6729</f>
        <v>46.373507640668493</v>
      </c>
      <c r="V6729">
        <f>IF(U6729-H6729&lt;=10,10,U6729-H6729)</f>
        <v>40.773507640668491</v>
      </c>
      <c r="X6729">
        <f t="shared" si="530"/>
        <v>0</v>
      </c>
      <c r="Y6729">
        <f t="shared" si="531"/>
        <v>1</v>
      </c>
      <c r="AA6729">
        <f>((Y6729*V6729)+H6729+273)/(Y6729*V6729)</f>
        <v>7.8328681077739208</v>
      </c>
      <c r="AB6729">
        <f t="shared" si="532"/>
        <v>1.6672964038268368E-5</v>
      </c>
      <c r="AD6729">
        <f>AA6729*$C$28</f>
        <v>4.4159889880273226</v>
      </c>
      <c r="AF6729">
        <f>(Q6729-X6729)/AD6729+X6729</f>
        <v>2.9573698809369802E-5</v>
      </c>
      <c r="AH6729">
        <f>Q6729/AF6729</f>
        <v>4.4159889880273226</v>
      </c>
      <c r="AT6729" s="1"/>
    </row>
    <row r="6730" spans="6:46" x14ac:dyDescent="0.35">
      <c r="F6730" s="4">
        <v>44477.333333333336</v>
      </c>
      <c r="H6730">
        <v>7</v>
      </c>
      <c r="I6730">
        <v>11.3375</v>
      </c>
      <c r="K6730" s="2">
        <v>9.5282516316217401E-5</v>
      </c>
      <c r="L6730">
        <v>1.96076675499376E-4</v>
      </c>
      <c r="N6730">
        <f t="shared" si="528"/>
        <v>6.6697761421352173E-5</v>
      </c>
      <c r="O6730" s="2">
        <f t="shared" si="529"/>
        <v>5.8823002649812806E-5</v>
      </c>
      <c r="Q6730">
        <f>N6730+O6730</f>
        <v>1.2552076407116499E-4</v>
      </c>
      <c r="S6730">
        <f>IF(H6730&gt;$B$5,$B$5,($B$3 - $B$5)*(($B$5-H6730)/($B$5-$B$6))^(1/$B$2)+$B$5)</f>
        <v>37.333333333333336</v>
      </c>
      <c r="T6730">
        <f>K6730*S6730</f>
        <v>3.5572139424721165E-3</v>
      </c>
      <c r="U6730" s="3">
        <f>S6730*N6730/Q6730+$B$7*O6730/Q6730</f>
        <v>45.612492465582612</v>
      </c>
      <c r="V6730">
        <f>IF(U6730-H6730&lt;=10,10,U6730-H6730)</f>
        <v>38.612492465582612</v>
      </c>
      <c r="X6730">
        <f t="shared" si="530"/>
        <v>0</v>
      </c>
      <c r="Y6730">
        <f t="shared" si="531"/>
        <v>1</v>
      </c>
      <c r="AA6730">
        <f>((Y6730*V6730)+H6730+273)/(Y6730*V6730)</f>
        <v>8.25153912945607</v>
      </c>
      <c r="AB6730">
        <f t="shared" si="532"/>
        <v>1.5211800138362689E-5</v>
      </c>
      <c r="AD6730">
        <f>AA6730*$C$28</f>
        <v>4.652025979320408</v>
      </c>
      <c r="AF6730">
        <f>(Q6730-X6730)/AD6730+X6730</f>
        <v>2.6981956813900189E-5</v>
      </c>
      <c r="AH6730">
        <f>Q6730/AF6730</f>
        <v>4.652025979320408</v>
      </c>
      <c r="AK6730" s="2"/>
      <c r="AT6730" s="1"/>
    </row>
    <row r="6731" spans="6:46" x14ac:dyDescent="0.35">
      <c r="F6731" s="4">
        <v>44477.375</v>
      </c>
      <c r="H6731">
        <v>9.3000000000000007</v>
      </c>
      <c r="I6731">
        <v>11.3375</v>
      </c>
      <c r="K6731" s="2">
        <v>8.5656788964579101E-5</v>
      </c>
      <c r="L6731">
        <v>1.52140901843635E-4</v>
      </c>
      <c r="N6731">
        <f t="shared" si="528"/>
        <v>5.9959752275205365E-5</v>
      </c>
      <c r="O6731" s="2">
        <f t="shared" si="529"/>
        <v>4.5642270553090505E-5</v>
      </c>
      <c r="Q6731">
        <f>N6731+O6731</f>
        <v>1.0560202282829586E-4</v>
      </c>
      <c r="S6731">
        <f>IF(H6731&gt;$B$5,$B$5,($B$3 - $B$5)*(($B$5-H6731)/($B$5-$B$6))^(1/$B$2)+$B$5)</f>
        <v>34.266666666666666</v>
      </c>
      <c r="T6731">
        <f>K6731*S6731</f>
        <v>2.9351726351862437E-3</v>
      </c>
      <c r="U6731" s="3">
        <f>S6731*N6731/Q6731+$B$7*O6731/Q6731</f>
        <v>43.227824645676954</v>
      </c>
      <c r="V6731">
        <f>IF(U6731-H6731&lt;=10,10,U6731-H6731)</f>
        <v>33.927824645676949</v>
      </c>
      <c r="X6731">
        <f t="shared" si="530"/>
        <v>0</v>
      </c>
      <c r="Y6731">
        <f t="shared" si="531"/>
        <v>1</v>
      </c>
      <c r="AA6731">
        <f>((Y6731*V6731)+H6731+273)/(Y6731*V6731)</f>
        <v>9.3206041928176013</v>
      </c>
      <c r="AB6731">
        <f t="shared" si="532"/>
        <v>1.1329954651402547E-5</v>
      </c>
      <c r="AD6731">
        <f>AA6731*$C$28</f>
        <v>5.254740014885976</v>
      </c>
      <c r="AF6731">
        <f>(Q6731-X6731)/AD6731+X6731</f>
        <v>2.0096526665284953E-5</v>
      </c>
      <c r="AH6731">
        <f>Q6731/AF6731</f>
        <v>5.254740014885976</v>
      </c>
      <c r="AK6731" s="2"/>
      <c r="AT6731" s="1"/>
    </row>
    <row r="6732" spans="6:46" x14ac:dyDescent="0.35">
      <c r="F6732" s="4">
        <v>44477.416666666664</v>
      </c>
      <c r="H6732">
        <v>12.3</v>
      </c>
      <c r="I6732">
        <v>11.3375</v>
      </c>
      <c r="K6732" s="2">
        <v>7.7127663463127396E-5</v>
      </c>
      <c r="L6732">
        <v>1.25465437367905E-4</v>
      </c>
      <c r="N6732">
        <f t="shared" si="528"/>
        <v>5.398936442418917E-5</v>
      </c>
      <c r="O6732" s="2">
        <f t="shared" si="529"/>
        <v>3.7639631210371504E-5</v>
      </c>
      <c r="Q6732">
        <f>N6732+O6732</f>
        <v>9.1628995634560675E-5</v>
      </c>
      <c r="S6732">
        <f>IF(H6732&gt;$B$5,$B$5,($B$3 - $B$5)*(($B$5-H6732)/($B$5-$B$6))^(1/$B$2)+$B$5)</f>
        <v>30.266666666666666</v>
      </c>
      <c r="T6732">
        <f>K6732*S6732</f>
        <v>2.3343972808173223E-3</v>
      </c>
      <c r="U6732" s="3">
        <f>S6732*N6732/Q6732+$B$7*O6732/Q6732</f>
        <v>40.426698857598133</v>
      </c>
      <c r="V6732">
        <f>IF(U6732-H6732&lt;=10,10,U6732-H6732)</f>
        <v>28.126698857598132</v>
      </c>
      <c r="X6732">
        <f t="shared" si="530"/>
        <v>0</v>
      </c>
      <c r="Y6732">
        <f t="shared" si="531"/>
        <v>1</v>
      </c>
      <c r="AA6732">
        <f>((Y6732*V6732)+H6732+273)/(Y6732*V6732)</f>
        <v>11.143387300601372</v>
      </c>
      <c r="AB6732">
        <f t="shared" si="532"/>
        <v>8.2227237699631741E-6</v>
      </c>
      <c r="AD6732">
        <f>AA6732*$C$28</f>
        <v>6.2823827660190554</v>
      </c>
      <c r="AF6732">
        <f>(Q6732-X6732)/AD6732+X6732</f>
        <v>1.4585070513400608E-5</v>
      </c>
      <c r="AH6732">
        <f>Q6732/AF6732</f>
        <v>6.2823827660190554</v>
      </c>
      <c r="AK6732" s="2"/>
      <c r="AT6732" s="1"/>
    </row>
    <row r="6733" spans="6:46" x14ac:dyDescent="0.35">
      <c r="F6733" s="4">
        <v>44477.458333333336</v>
      </c>
      <c r="H6733">
        <v>15.3</v>
      </c>
      <c r="I6733">
        <v>11.3375</v>
      </c>
      <c r="K6733" s="2">
        <v>7.1279120262132006E-5</v>
      </c>
      <c r="L6733">
        <v>1.12912705835753E-4</v>
      </c>
      <c r="N6733">
        <f t="shared" si="528"/>
        <v>4.9895384183492401E-5</v>
      </c>
      <c r="O6733" s="2">
        <f t="shared" si="529"/>
        <v>3.3873811750725902E-5</v>
      </c>
      <c r="Q6733">
        <f>N6733+O6733</f>
        <v>8.3769195934218303E-5</v>
      </c>
      <c r="S6733">
        <f>IF(H6733&gt;$B$5,$B$5,($B$3 - $B$5)*(($B$5-H6733)/($B$5-$B$6))^(1/$B$2)+$B$5)</f>
        <v>26.266666666666666</v>
      </c>
      <c r="T6733">
        <f>K6733*S6733</f>
        <v>1.8722648922186672E-3</v>
      </c>
      <c r="U6733" s="3">
        <f>S6733*N6733/Q6733+$B$7*O6733/Q6733</f>
        <v>37.885585929882502</v>
      </c>
      <c r="V6733">
        <f>IF(U6733-H6733&lt;=10,10,U6733-H6733)</f>
        <v>22.585585929882502</v>
      </c>
      <c r="X6733">
        <f t="shared" si="530"/>
        <v>0</v>
      </c>
      <c r="Y6733">
        <f t="shared" si="531"/>
        <v>1</v>
      </c>
      <c r="AA6733">
        <f>((Y6733*V6733)+H6733+273)/(Y6733*V6733)</f>
        <v>13.764778425276825</v>
      </c>
      <c r="AB6733">
        <f t="shared" si="532"/>
        <v>6.0857642125491472E-6</v>
      </c>
      <c r="AD6733">
        <f>AA6733*$C$28</f>
        <v>7.7602621558673848</v>
      </c>
      <c r="AF6733">
        <f>(Q6733-X6733)/AD6733+X6733</f>
        <v>1.0794634801207331E-5</v>
      </c>
      <c r="AH6733">
        <f>Q6733/AF6733</f>
        <v>7.7602621558673848</v>
      </c>
      <c r="AK6733" s="2"/>
      <c r="AT6733" s="1"/>
    </row>
    <row r="6734" spans="6:46" x14ac:dyDescent="0.35">
      <c r="F6734" s="4">
        <v>44477.5</v>
      </c>
      <c r="H6734">
        <v>16.2</v>
      </c>
      <c r="I6734">
        <v>11.3375</v>
      </c>
      <c r="K6734" s="2">
        <v>6.7136402161426897E-5</v>
      </c>
      <c r="L6734">
        <v>1.1448161528329001E-4</v>
      </c>
      <c r="N6734">
        <f t="shared" si="528"/>
        <v>4.6995481512998825E-5</v>
      </c>
      <c r="O6734" s="2">
        <f t="shared" si="529"/>
        <v>3.4344484584987007E-5</v>
      </c>
      <c r="Q6734">
        <f>N6734+O6734</f>
        <v>8.1339966097985833E-5</v>
      </c>
      <c r="S6734">
        <f>IF(H6734&gt;$B$5,$B$5,($B$3 - $B$5)*(($B$5-H6734)/($B$5-$B$6))^(1/$B$2)+$B$5)</f>
        <v>25.066666666666666</v>
      </c>
      <c r="T6734">
        <f>K6734*S6734</f>
        <v>1.6828858141797675E-3</v>
      </c>
      <c r="U6734" s="3">
        <f>S6734*N6734/Q6734+$B$7*O6734/Q6734</f>
        <v>37.705532338254415</v>
      </c>
      <c r="V6734">
        <f>IF(U6734-H6734&lt;=10,10,U6734-H6734)</f>
        <v>21.505532338254415</v>
      </c>
      <c r="X6734">
        <f t="shared" si="530"/>
        <v>0</v>
      </c>
      <c r="Y6734">
        <f t="shared" si="531"/>
        <v>1</v>
      </c>
      <c r="AA6734">
        <f>((Y6734*V6734)+H6734+273)/(Y6734*V6734)</f>
        <v>14.44770245401301</v>
      </c>
      <c r="AB6734">
        <f t="shared" si="532"/>
        <v>5.6299585596319336E-6</v>
      </c>
      <c r="AD6734">
        <f>AA6734*$C$28</f>
        <v>8.1452788507821321</v>
      </c>
      <c r="AF6734">
        <f>(Q6734-X6734)/AD6734+X6734</f>
        <v>9.9861487357397641E-6</v>
      </c>
      <c r="AH6734">
        <f>Q6734/AF6734</f>
        <v>8.1452788507821321</v>
      </c>
      <c r="AK6734" s="2"/>
      <c r="AT6734" s="1"/>
    </row>
    <row r="6735" spans="6:46" x14ac:dyDescent="0.35">
      <c r="F6735" s="4">
        <v>44477.541666666664</v>
      </c>
      <c r="H6735">
        <v>17.100000000000001</v>
      </c>
      <c r="I6735">
        <v>11.3375</v>
      </c>
      <c r="K6735" s="2">
        <v>6.5674266361177996E-5</v>
      </c>
      <c r="L6735">
        <v>1.16050646060149E-4</v>
      </c>
      <c r="N6735">
        <f t="shared" si="528"/>
        <v>4.5971986452824594E-5</v>
      </c>
      <c r="O6735" s="2">
        <f t="shared" si="529"/>
        <v>3.4815193818044707E-5</v>
      </c>
      <c r="Q6735">
        <f>N6735+O6735</f>
        <v>8.0787180270869302E-5</v>
      </c>
      <c r="S6735">
        <f>IF(H6735&gt;$B$5,$B$5,($B$3 - $B$5)*(($B$5-H6735)/($B$5-$B$6))^(1/$B$2)+$B$5)</f>
        <v>23.866666666666664</v>
      </c>
      <c r="T6735">
        <f>K6735*S6735</f>
        <v>1.5674258238201147E-3</v>
      </c>
      <c r="U6735" s="3">
        <f>S6735*N6735/Q6735+$B$7*O6735/Q6735</f>
        <v>37.283560666031008</v>
      </c>
      <c r="V6735">
        <f>IF(U6735-H6735&lt;=10,10,U6735-H6735)</f>
        <v>20.183560666031006</v>
      </c>
      <c r="X6735">
        <f t="shared" si="530"/>
        <v>0</v>
      </c>
      <c r="Y6735">
        <f t="shared" si="531"/>
        <v>1</v>
      </c>
      <c r="AA6735">
        <f>((Y6735*V6735)+H6735+273)/(Y6735*V6735)</f>
        <v>15.373083362255262</v>
      </c>
      <c r="AB6735">
        <f t="shared" si="532"/>
        <v>5.2551058474854757E-6</v>
      </c>
      <c r="AD6735">
        <f>AA6735*$C$28</f>
        <v>8.6669870991915214</v>
      </c>
      <c r="AF6735">
        <f>(Q6735-X6735)/AD6735+X6735</f>
        <v>9.3212530890239045E-6</v>
      </c>
      <c r="AH6735">
        <f>Q6735/AF6735</f>
        <v>8.6669870991915214</v>
      </c>
      <c r="AK6735" s="2"/>
      <c r="AT6735" s="1"/>
    </row>
    <row r="6736" spans="6:46" x14ac:dyDescent="0.35">
      <c r="F6736" s="4">
        <v>44477.583333333336</v>
      </c>
      <c r="H6736">
        <v>17.8</v>
      </c>
      <c r="I6736">
        <v>11.3375</v>
      </c>
      <c r="K6736" s="2">
        <v>6.7623780761509806E-5</v>
      </c>
      <c r="L6736">
        <v>1.06636218740356E-4</v>
      </c>
      <c r="N6736">
        <f t="shared" si="528"/>
        <v>4.7336646533056864E-5</v>
      </c>
      <c r="O6736" s="2">
        <f t="shared" si="529"/>
        <v>3.1990865622106807E-5</v>
      </c>
      <c r="Q6736">
        <f>N6736+O6736</f>
        <v>7.9327512155163678E-5</v>
      </c>
      <c r="S6736">
        <f>IF(H6736&gt;$B$5,$B$5,($B$3 - $B$5)*(($B$5-H6736)/($B$5-$B$6))^(1/$B$2)+$B$5)</f>
        <v>22.933333333333334</v>
      </c>
      <c r="T6736">
        <f>K6736*S6736</f>
        <v>1.5508387054639582E-3</v>
      </c>
      <c r="U6736" s="3">
        <f>S6736*N6736/Q6736+$B$7*O6736/Q6736</f>
        <v>35.865043863668546</v>
      </c>
      <c r="V6736">
        <f>IF(U6736-H6736&lt;=10,10,U6736-H6736)</f>
        <v>18.065043863668546</v>
      </c>
      <c r="X6736">
        <f t="shared" si="530"/>
        <v>0</v>
      </c>
      <c r="Y6736">
        <f t="shared" si="531"/>
        <v>1</v>
      </c>
      <c r="AA6736">
        <f>((Y6736*V6736)+H6736+273)/(Y6736*V6736)</f>
        <v>17.097386875702057</v>
      </c>
      <c r="AB6736">
        <f t="shared" si="532"/>
        <v>4.6397448178411368E-6</v>
      </c>
      <c r="AD6736">
        <f>AA6736*$C$28</f>
        <v>9.6391093438953064</v>
      </c>
      <c r="AF6736">
        <f>(Q6736-X6736)/AD6736+X6736</f>
        <v>8.2297553980341369E-6</v>
      </c>
      <c r="AH6736">
        <f>Q6736/AF6736</f>
        <v>9.6391093438953064</v>
      </c>
      <c r="AK6736" s="2"/>
      <c r="AT6736" s="1"/>
    </row>
    <row r="6737" spans="6:46" x14ac:dyDescent="0.35">
      <c r="F6737" s="4">
        <v>44477.625</v>
      </c>
      <c r="H6737">
        <v>17.8</v>
      </c>
      <c r="I6737">
        <v>11.3375</v>
      </c>
      <c r="K6737" s="2">
        <v>7.1644654212194204E-5</v>
      </c>
      <c r="L6737" s="2">
        <v>9.4083244549561496E-5</v>
      </c>
      <c r="N6737">
        <f t="shared" si="528"/>
        <v>5.0151257948535939E-5</v>
      </c>
      <c r="O6737" s="2">
        <f t="shared" si="529"/>
        <v>2.8224973364868452E-5</v>
      </c>
      <c r="Q6737">
        <f>N6737+O6737</f>
        <v>7.8376231313404394E-5</v>
      </c>
      <c r="S6737">
        <f>IF(H6737&gt;$B$5,$B$5,($B$3 - $B$5)*(($B$5-H6737)/($B$5-$B$6))^(1/$B$2)+$B$5)</f>
        <v>22.933333333333334</v>
      </c>
      <c r="T6737">
        <f>K6737*S6737</f>
        <v>1.6430507365996537E-3</v>
      </c>
      <c r="U6737" s="3">
        <f>S6737*N6737/Q6737+$B$7*O6737/Q6737</f>
        <v>34.481232452743903</v>
      </c>
      <c r="V6737">
        <f>IF(U6737-H6737&lt;=10,10,U6737-H6737)</f>
        <v>16.681232452743902</v>
      </c>
      <c r="X6737">
        <f t="shared" si="530"/>
        <v>0</v>
      </c>
      <c r="Y6737">
        <f t="shared" si="531"/>
        <v>1</v>
      </c>
      <c r="AA6737">
        <f>((Y6737*V6737)+H6737+273)/(Y6737*V6737)</f>
        <v>18.432764684732042</v>
      </c>
      <c r="AB6737">
        <f t="shared" si="532"/>
        <v>4.2520062863019048E-6</v>
      </c>
      <c r="AD6737">
        <f>AA6737*$C$28</f>
        <v>10.391964315841003</v>
      </c>
      <c r="AF6737">
        <f>(Q6737-X6737)/AD6737+X6737</f>
        <v>7.5420035068761249E-6</v>
      </c>
      <c r="AH6737">
        <f>Q6737/AF6737</f>
        <v>10.391964315841003</v>
      </c>
      <c r="AK6737" s="2"/>
      <c r="AL6737" s="2"/>
      <c r="AT6737" s="1"/>
    </row>
    <row r="6738" spans="6:46" x14ac:dyDescent="0.35">
      <c r="F6738" s="4">
        <v>44477.666666666664</v>
      </c>
      <c r="H6738">
        <v>17.8</v>
      </c>
      <c r="I6738">
        <v>11.3375</v>
      </c>
      <c r="K6738" s="2">
        <v>7.7127663463127396E-5</v>
      </c>
      <c r="L6738" s="2">
        <v>8.6237605347985004E-5</v>
      </c>
      <c r="N6738">
        <f t="shared" si="528"/>
        <v>5.398936442418917E-5</v>
      </c>
      <c r="O6738" s="2">
        <f t="shared" si="529"/>
        <v>2.5871281604395507E-5</v>
      </c>
      <c r="Q6738">
        <f>N6738+O6738</f>
        <v>7.986064602858467E-5</v>
      </c>
      <c r="S6738">
        <f>IF(H6738&gt;$B$5,$B$5,($B$3 - $B$5)*(($B$5-H6738)/($B$5-$B$6))^(1/$B$2)+$B$5)</f>
        <v>22.933333333333334</v>
      </c>
      <c r="T6738">
        <f>K6738*S6738</f>
        <v>1.7687944154210549E-3</v>
      </c>
      <c r="U6738" s="3">
        <f>S6738*N6738/Q6738+$B$7*O6738/Q6738</f>
        <v>33.321500781298553</v>
      </c>
      <c r="V6738">
        <f>IF(U6738-H6738&lt;=10,10,U6738-H6738)</f>
        <v>15.521500781298553</v>
      </c>
      <c r="X6738">
        <f t="shared" si="530"/>
        <v>0</v>
      </c>
      <c r="Y6738">
        <f t="shared" si="531"/>
        <v>1</v>
      </c>
      <c r="AA6738">
        <f>((Y6738*V6738)+H6738+273)/(Y6738*V6738)</f>
        <v>19.735301701648417</v>
      </c>
      <c r="AB6738">
        <f t="shared" si="532"/>
        <v>4.0465885566833878E-6</v>
      </c>
      <c r="AD6738">
        <f>AA6738*$C$28</f>
        <v>11.12630441247712</v>
      </c>
      <c r="AF6738">
        <f>(Q6738-X6738)/AD6738+X6738</f>
        <v>7.1776434535647208E-6</v>
      </c>
      <c r="AH6738">
        <f>Q6738/AF6738</f>
        <v>11.12630441247712</v>
      </c>
      <c r="AK6738" s="2"/>
      <c r="AL6738" s="2"/>
      <c r="AT6738" s="1"/>
    </row>
    <row r="6739" spans="6:46" x14ac:dyDescent="0.35">
      <c r="F6739" s="4">
        <v>44477.708333333336</v>
      </c>
      <c r="H6739">
        <v>16.899999999999999</v>
      </c>
      <c r="I6739">
        <v>11.3375</v>
      </c>
      <c r="K6739" s="2">
        <v>8.4925721064454704E-5</v>
      </c>
      <c r="L6739">
        <v>1.11343311070931E-4</v>
      </c>
      <c r="N6739">
        <f t="shared" si="528"/>
        <v>5.944800474511829E-5</v>
      </c>
      <c r="O6739" s="2">
        <f t="shared" si="529"/>
        <v>3.3402993321279305E-5</v>
      </c>
      <c r="Q6739">
        <f>N6739+O6739</f>
        <v>9.2850998066397602E-5</v>
      </c>
      <c r="S6739">
        <f>IF(H6739&gt;$B$5,$B$5,($B$3 - $B$5)*(($B$5-H6739)/($B$5-$B$6))^(1/$B$2)+$B$5)</f>
        <v>24.133333333333333</v>
      </c>
      <c r="T6739">
        <f>K6739*S6739</f>
        <v>2.0495407350221736E-3</v>
      </c>
      <c r="U6739" s="3">
        <f>S6739*N6739/Q6739+$B$7*O6739/Q6739</f>
        <v>35.237565727039282</v>
      </c>
      <c r="V6739">
        <f>IF(U6739-H6739&lt;=10,10,U6739-H6739)</f>
        <v>18.337565727039284</v>
      </c>
      <c r="X6739">
        <f t="shared" si="530"/>
        <v>0</v>
      </c>
      <c r="Y6739">
        <f t="shared" si="531"/>
        <v>1</v>
      </c>
      <c r="AA6739">
        <f>((Y6739*V6739)+H6739+273)/(Y6739*V6739)</f>
        <v>16.809077623238391</v>
      </c>
      <c r="AB6739">
        <f t="shared" si="532"/>
        <v>5.5238603894619404E-6</v>
      </c>
      <c r="AD6739">
        <f>AA6739*$C$28</f>
        <v>9.4765672882257679</v>
      </c>
      <c r="AF6739">
        <f>(Q6739-X6739)/AD6739+X6739</f>
        <v>9.7979569228365021E-6</v>
      </c>
      <c r="AH6739">
        <f>Q6739/AF6739</f>
        <v>9.4765672882257679</v>
      </c>
      <c r="AK6739" s="2"/>
      <c r="AT6739" s="1"/>
    </row>
    <row r="6740" spans="6:46" x14ac:dyDescent="0.35">
      <c r="F6740" s="4">
        <v>44477.75</v>
      </c>
      <c r="H6740">
        <v>15.5</v>
      </c>
      <c r="I6740">
        <v>11.3375</v>
      </c>
      <c r="K6740" s="2">
        <v>9.1505332165574504E-5</v>
      </c>
      <c r="L6740">
        <v>1.41156958429699E-4</v>
      </c>
      <c r="N6740">
        <f t="shared" si="528"/>
        <v>6.4053732515902148E-5</v>
      </c>
      <c r="O6740" s="2">
        <f t="shared" si="529"/>
        <v>4.2347087528909704E-5</v>
      </c>
      <c r="Q6740">
        <f>N6740+O6740</f>
        <v>1.0640082004481185E-4</v>
      </c>
      <c r="S6740">
        <f>IF(H6740&gt;$B$5,$B$5,($B$3 - $B$5)*(($B$5-H6740)/($B$5-$B$6))^(1/$B$2)+$B$5)</f>
        <v>26</v>
      </c>
      <c r="T6740">
        <f>K6740*S6740</f>
        <v>2.379138636304937E-3</v>
      </c>
      <c r="U6740" s="3">
        <f>S6740*N6740/Q6740+$B$7*O6740/Q6740</f>
        <v>37.541880389842561</v>
      </c>
      <c r="V6740">
        <f>IF(U6740-H6740&lt;=10,10,U6740-H6740)</f>
        <v>22.041880389842561</v>
      </c>
      <c r="X6740">
        <f t="shared" si="530"/>
        <v>0</v>
      </c>
      <c r="Y6740">
        <f t="shared" si="531"/>
        <v>1</v>
      </c>
      <c r="AA6740">
        <f>((Y6740*V6740)+H6740+273)/(Y6740*V6740)</f>
        <v>14.08871996841739</v>
      </c>
      <c r="AB6740">
        <f t="shared" si="532"/>
        <v>7.5521992262838651E-6</v>
      </c>
      <c r="AD6740">
        <f>AA6740*$C$28</f>
        <v>7.9428928688566094</v>
      </c>
      <c r="AF6740">
        <f>(Q6740-X6740)/AD6740+X6740</f>
        <v>1.3395726443950943E-5</v>
      </c>
      <c r="AH6740">
        <f>Q6740/AF6740</f>
        <v>7.9428928688566094</v>
      </c>
      <c r="AK6740" s="2"/>
      <c r="AT6740" s="1"/>
    </row>
    <row r="6741" spans="6:46" x14ac:dyDescent="0.35">
      <c r="F6741" s="4">
        <v>44477.791666666664</v>
      </c>
      <c r="H6741">
        <v>14.2</v>
      </c>
      <c r="I6741">
        <v>11.3375</v>
      </c>
      <c r="K6741" s="2">
        <v>9.7841253966652898E-5</v>
      </c>
      <c r="L6741">
        <v>1.6312484525757E-4</v>
      </c>
      <c r="N6741">
        <f t="shared" si="528"/>
        <v>6.8488877776657023E-5</v>
      </c>
      <c r="O6741" s="2">
        <f t="shared" si="529"/>
        <v>4.8937453577271007E-5</v>
      </c>
      <c r="Q6741">
        <f>N6741+O6741</f>
        <v>1.1742633135392803E-4</v>
      </c>
      <c r="S6741">
        <f>IF(H6741&gt;$B$5,$B$5,($B$3 - $B$5)*(($B$5-H6741)/($B$5-$B$6))^(1/$B$2)+$B$5)</f>
        <v>27.733333333333334</v>
      </c>
      <c r="T6741">
        <f>K6741*S6741</f>
        <v>2.7134641100085071E-3</v>
      </c>
      <c r="U6741" s="3">
        <f>S6741*N6741/Q6741+$B$7*O6741/Q6741</f>
        <v>39.096723629374353</v>
      </c>
      <c r="V6741">
        <f>IF(U6741-H6741&lt;=10,10,U6741-H6741)</f>
        <v>24.896723629374353</v>
      </c>
      <c r="X6741">
        <f t="shared" si="530"/>
        <v>0</v>
      </c>
      <c r="Y6741">
        <f t="shared" si="531"/>
        <v>1</v>
      </c>
      <c r="AA6741">
        <f>((Y6741*V6741)+H6741+273)/(Y6741*V6741)</f>
        <v>12.535654420855105</v>
      </c>
      <c r="AB6741">
        <f t="shared" si="532"/>
        <v>9.3673874064819606E-6</v>
      </c>
      <c r="AD6741">
        <f>AA6741*$C$28</f>
        <v>7.0673106094141236</v>
      </c>
      <c r="AF6741">
        <f>(Q6741-X6741)/AD6741+X6741</f>
        <v>1.6615419619099297E-5</v>
      </c>
      <c r="AH6741">
        <f>Q6741/AF6741</f>
        <v>7.0673106094141227</v>
      </c>
      <c r="AK6741" s="2"/>
      <c r="AT6741" s="1"/>
    </row>
    <row r="6742" spans="6:46" x14ac:dyDescent="0.35">
      <c r="F6742" s="4">
        <v>44477.833333333336</v>
      </c>
      <c r="H6742">
        <v>12.9</v>
      </c>
      <c r="I6742">
        <v>11.3375</v>
      </c>
      <c r="K6742">
        <v>1.00399991617088E-4</v>
      </c>
      <c r="L6742">
        <v>1.4900211231399301E-4</v>
      </c>
      <c r="N6742">
        <f t="shared" si="528"/>
        <v>7.0279994131961602E-5</v>
      </c>
      <c r="O6742" s="2">
        <f t="shared" si="529"/>
        <v>4.4700633694197907E-5</v>
      </c>
      <c r="Q6742">
        <f>N6742+O6742</f>
        <v>1.1498062782615951E-4</v>
      </c>
      <c r="S6742">
        <f>IF(H6742&gt;$B$5,$B$5,($B$3 - $B$5)*(($B$5-H6742)/($B$5-$B$6))^(1/$B$2)+$B$5)</f>
        <v>29.466666666666669</v>
      </c>
      <c r="T6742">
        <f>K6742*S6742</f>
        <v>2.9584530863168601E-3</v>
      </c>
      <c r="U6742" s="3">
        <f>S6742*N6742/Q6742+$B$7*O6742/Q6742</f>
        <v>39.393175174263405</v>
      </c>
      <c r="V6742">
        <f>IF(U6742-H6742&lt;=10,10,U6742-H6742)</f>
        <v>26.493175174263406</v>
      </c>
      <c r="X6742">
        <f t="shared" si="530"/>
        <v>0</v>
      </c>
      <c r="Y6742">
        <f t="shared" si="531"/>
        <v>1</v>
      </c>
      <c r="AA6742">
        <f>((Y6742*V6742)+H6742+273)/(Y6742*V6742)</f>
        <v>11.791458483909297</v>
      </c>
      <c r="AB6742">
        <f t="shared" si="532"/>
        <v>9.7511794646152423E-6</v>
      </c>
      <c r="AD6742">
        <f>AA6742*$C$28</f>
        <v>6.647750236729471</v>
      </c>
      <c r="AF6742">
        <f>(Q6742-X6742)/AD6742+X6742</f>
        <v>1.7296171446225565E-5</v>
      </c>
      <c r="AH6742">
        <f>Q6742/AF6742</f>
        <v>6.6477502367294701</v>
      </c>
      <c r="AT6742" s="1"/>
    </row>
    <row r="6743" spans="6:46" x14ac:dyDescent="0.35">
      <c r="F6743" s="4">
        <v>44477.875</v>
      </c>
      <c r="H6743">
        <v>12.1</v>
      </c>
      <c r="I6743">
        <v>11.3375</v>
      </c>
      <c r="K6743">
        <v>1.02593195317462E-4</v>
      </c>
      <c r="L6743">
        <v>1.42725746547916E-4</v>
      </c>
      <c r="N6743">
        <f t="shared" si="528"/>
        <v>7.1815236722223396E-5</v>
      </c>
      <c r="O6743" s="2">
        <f t="shared" si="529"/>
        <v>4.2817723964374805E-5</v>
      </c>
      <c r="Q6743">
        <f>N6743+O6743</f>
        <v>1.1463296068659821E-4</v>
      </c>
      <c r="S6743">
        <f>IF(H6743&gt;$B$5,$B$5,($B$3 - $B$5)*(($B$5-H6743)/($B$5-$B$6))^(1/$B$2)+$B$5)</f>
        <v>30.533333333333335</v>
      </c>
      <c r="T6743">
        <f>K6743*S6743</f>
        <v>3.1325122303598402E-3</v>
      </c>
      <c r="U6743" s="3">
        <f>S6743*N6743/Q6743+$B$7*O6743/Q6743</f>
        <v>39.672127039672453</v>
      </c>
      <c r="V6743">
        <f>IF(U6743-H6743&lt;=10,10,U6743-H6743)</f>
        <v>27.572127039672452</v>
      </c>
      <c r="X6743">
        <f t="shared" si="530"/>
        <v>0</v>
      </c>
      <c r="Y6743">
        <f t="shared" si="531"/>
        <v>1</v>
      </c>
      <c r="AA6743">
        <f>((Y6743*V6743)+H6743+273)/(Y6743*V6743)</f>
        <v>11.340152560220718</v>
      </c>
      <c r="AB6743">
        <f t="shared" si="532"/>
        <v>1.0108590698216063E-5</v>
      </c>
      <c r="AD6743">
        <f>AA6743*$C$28</f>
        <v>6.3933144461839486</v>
      </c>
      <c r="AF6743">
        <f>(Q6743-X6743)/AD6743+X6743</f>
        <v>1.7930130240194974E-5</v>
      </c>
      <c r="AH6743">
        <f>Q6743/AF6743</f>
        <v>6.3933144461839486</v>
      </c>
      <c r="AT6743" s="1"/>
    </row>
    <row r="6744" spans="6:46" x14ac:dyDescent="0.35">
      <c r="F6744" s="4">
        <v>44477.916666666664</v>
      </c>
      <c r="H6744">
        <v>10.5</v>
      </c>
      <c r="I6744">
        <v>11.3375</v>
      </c>
      <c r="K6744">
        <v>1.02593195317462E-4</v>
      </c>
      <c r="L6744">
        <v>1.1448149395397E-4</v>
      </c>
      <c r="N6744">
        <f t="shared" si="528"/>
        <v>7.1815236722223396E-5</v>
      </c>
      <c r="O6744" s="2">
        <f t="shared" si="529"/>
        <v>3.4344448186191009E-5</v>
      </c>
      <c r="Q6744">
        <f>N6744+O6744</f>
        <v>1.0615968490841441E-4</v>
      </c>
      <c r="S6744">
        <f>IF(H6744&gt;$B$5,$B$5,($B$3 - $B$5)*(($B$5-H6744)/($B$5-$B$6))^(1/$B$2)+$B$5)</f>
        <v>32.666666666666664</v>
      </c>
      <c r="T6744">
        <f>K6744*S6744</f>
        <v>3.3513777137037584E-3</v>
      </c>
      <c r="U6744" s="3">
        <f>S6744*N6744/Q6744+$B$7*O6744/Q6744</f>
        <v>39.891876595966323</v>
      </c>
      <c r="V6744">
        <f>IF(U6744-H6744&lt;=10,10,U6744-H6744)</f>
        <v>29.391876595966323</v>
      </c>
      <c r="X6744">
        <f t="shared" si="530"/>
        <v>0</v>
      </c>
      <c r="Y6744">
        <f t="shared" si="531"/>
        <v>1</v>
      </c>
      <c r="AA6744">
        <f>((Y6744*V6744)+H6744+273)/(Y6744*V6744)</f>
        <v>10.645522261035449</v>
      </c>
      <c r="AB6744">
        <f t="shared" si="532"/>
        <v>9.9722383087749662E-6</v>
      </c>
      <c r="AD6744">
        <f>AA6744*$C$28</f>
        <v>6.0016980280665697</v>
      </c>
      <c r="AF6744">
        <f>(Q6744-X6744)/AD6744+X6744</f>
        <v>1.7688274953515689E-5</v>
      </c>
      <c r="AH6744">
        <f>Q6744/AF6744</f>
        <v>6.0016980280665697</v>
      </c>
      <c r="AT6744" s="1"/>
    </row>
    <row r="6745" spans="6:46" x14ac:dyDescent="0.35">
      <c r="F6745" s="4">
        <v>44477.958333333336</v>
      </c>
      <c r="H6745">
        <v>9.1999999999999993</v>
      </c>
      <c r="I6745">
        <v>11.3375</v>
      </c>
      <c r="K6745">
        <v>1.02593195317462E-4</v>
      </c>
      <c r="L6745" s="2">
        <v>8.4668210583163994E-5</v>
      </c>
      <c r="N6745">
        <f t="shared" si="528"/>
        <v>7.1815236722223396E-5</v>
      </c>
      <c r="O6745" s="2">
        <f t="shared" si="529"/>
        <v>2.5400463174949201E-5</v>
      </c>
      <c r="Q6745">
        <f>N6745+O6745</f>
        <v>9.7215699897172604E-5</v>
      </c>
      <c r="S6745">
        <f>IF(H6745&gt;$B$5,$B$5,($B$3 - $B$5)*(($B$5-H6745)/($B$5-$B$6))^(1/$B$2)+$B$5)</f>
        <v>34.400000000000006</v>
      </c>
      <c r="T6745">
        <f>K6745*S6745</f>
        <v>3.5292059189206935E-3</v>
      </c>
      <c r="U6745" s="3">
        <f>S6745*N6745/Q6745+$B$7*O6745/Q6745</f>
        <v>39.782356367926241</v>
      </c>
      <c r="V6745">
        <f>IF(U6745-H6745&lt;=10,10,U6745-H6745)</f>
        <v>30.582356367926241</v>
      </c>
      <c r="X6745">
        <f t="shared" si="530"/>
        <v>0</v>
      </c>
      <c r="Y6745">
        <f t="shared" si="531"/>
        <v>1</v>
      </c>
      <c r="AA6745">
        <f>((Y6745*V6745)+H6745+273)/(Y6745*V6745)</f>
        <v>10.227542724469785</v>
      </c>
      <c r="AB6745">
        <f t="shared" si="532"/>
        <v>9.505284164160013E-6</v>
      </c>
      <c r="AD6745">
        <f>AA6745*$C$28</f>
        <v>5.7660508800106962</v>
      </c>
      <c r="AF6745">
        <f>(Q6745-X6745)/AD6745+X6745</f>
        <v>1.6860014231610849E-5</v>
      </c>
      <c r="AH6745">
        <f>Q6745/AF6745</f>
        <v>5.7660508800106962</v>
      </c>
      <c r="AL6745" s="2"/>
      <c r="AT6745" s="1"/>
    </row>
    <row r="6746" spans="6:46" x14ac:dyDescent="0.35">
      <c r="F6746" s="4">
        <v>44478</v>
      </c>
      <c r="H6746">
        <v>10.1</v>
      </c>
      <c r="I6746">
        <v>10.883333333333301</v>
      </c>
      <c r="K6746">
        <v>1.03689797167648E-4</v>
      </c>
      <c r="L6746" s="2">
        <v>5.5279458505911499E-5</v>
      </c>
      <c r="N6746">
        <f t="shared" si="528"/>
        <v>7.2582858017353595E-5</v>
      </c>
      <c r="O6746" s="2">
        <f t="shared" si="529"/>
        <v>1.6583837551773454E-5</v>
      </c>
      <c r="Q6746">
        <f>N6746+O6746</f>
        <v>8.9166695569127042E-5</v>
      </c>
      <c r="S6746">
        <f>IF(H6746&gt;$B$5,$B$5,($B$3 - $B$5)*(($B$5-H6746)/($B$5-$B$6))^(1/$B$2)+$B$5)</f>
        <v>33.200000000000003</v>
      </c>
      <c r="T6746">
        <f>K6746*S6746</f>
        <v>3.4425012659659139E-3</v>
      </c>
      <c r="U6746" s="3">
        <f>S6746*N6746/Q6746+$B$7*O6746/Q6746</f>
        <v>37.254514483475333</v>
      </c>
      <c r="V6746">
        <f>IF(U6746-H6746&lt;=10,10,U6746-H6746)</f>
        <v>27.154514483475332</v>
      </c>
      <c r="X6746">
        <f t="shared" si="530"/>
        <v>0</v>
      </c>
      <c r="Y6746">
        <f t="shared" si="531"/>
        <v>1</v>
      </c>
      <c r="AA6746">
        <f>((Y6746*V6746)+H6746+273)/(Y6746*V6746)</f>
        <v>11.425522436509711</v>
      </c>
      <c r="AB6746">
        <f t="shared" si="532"/>
        <v>7.8041679113244864E-6</v>
      </c>
      <c r="AD6746">
        <f>AA6746*$C$28</f>
        <v>6.4414439982732139</v>
      </c>
      <c r="AF6746">
        <f>(Q6746-X6746)/AD6746+X6746</f>
        <v>1.3842656334981776E-5</v>
      </c>
      <c r="AH6746">
        <f>Q6746/AF6746</f>
        <v>6.4414439982732139</v>
      </c>
      <c r="AL6746" s="2"/>
      <c r="AT6746" s="1"/>
    </row>
    <row r="6747" spans="6:46" x14ac:dyDescent="0.35">
      <c r="F6747" s="4">
        <v>44478.041666666664</v>
      </c>
      <c r="H6747">
        <v>9.1999999999999993</v>
      </c>
      <c r="I6747">
        <v>10.883333333333301</v>
      </c>
      <c r="K6747">
        <v>1.04908243667856E-4</v>
      </c>
      <c r="L6747" s="2">
        <v>2.5890585099338199E-5</v>
      </c>
      <c r="N6747">
        <f t="shared" si="528"/>
        <v>7.343577056749919E-5</v>
      </c>
      <c r="O6747" s="2">
        <f t="shared" si="529"/>
        <v>7.7671755298014605E-6</v>
      </c>
      <c r="Q6747">
        <f>N6747+O6747</f>
        <v>8.1202946097300654E-5</v>
      </c>
      <c r="S6747">
        <f>IF(H6747&gt;$B$5,$B$5,($B$3 - $B$5)*(($B$5-H6747)/($B$5-$B$6))^(1/$B$2)+$B$5)</f>
        <v>34.400000000000006</v>
      </c>
      <c r="T6747">
        <f>K6747*S6747</f>
        <v>3.6088435821742468E-3</v>
      </c>
      <c r="U6747" s="3">
        <f>S6747*N6747/Q6747+$B$7*O6747/Q6747</f>
        <v>36.370418853057217</v>
      </c>
      <c r="V6747">
        <f>IF(U6747-H6747&lt;=10,10,U6747-H6747)</f>
        <v>27.170418853057217</v>
      </c>
      <c r="X6747">
        <f t="shared" si="530"/>
        <v>0</v>
      </c>
      <c r="Y6747">
        <f t="shared" si="531"/>
        <v>1</v>
      </c>
      <c r="AA6747">
        <f>((Y6747*V6747)+H6747+273)/(Y6747*V6747)</f>
        <v>11.386295534352678</v>
      </c>
      <c r="AB6747">
        <f t="shared" si="532"/>
        <v>7.1316387188712747E-6</v>
      </c>
      <c r="AD6747">
        <f>AA6747*$C$28</f>
        <v>6.4193287825468106</v>
      </c>
      <c r="AF6747">
        <f>(Q6747-X6747)/AD6747+X6747</f>
        <v>1.264975651630109E-5</v>
      </c>
      <c r="AH6747">
        <f>Q6747/AF6747</f>
        <v>6.4193287825468106</v>
      </c>
      <c r="AL6747" s="2"/>
      <c r="AT6747" s="1"/>
    </row>
    <row r="6748" spans="6:46" x14ac:dyDescent="0.35">
      <c r="F6748" s="4">
        <v>44478.083333333336</v>
      </c>
      <c r="H6748">
        <v>8.8000000000000007</v>
      </c>
      <c r="I6748">
        <v>10.883333333333301</v>
      </c>
      <c r="K6748">
        <v>1.06004845518042E-4</v>
      </c>
      <c r="L6748" s="2">
        <v>1.4906641685402801E-5</v>
      </c>
      <c r="N6748">
        <f t="shared" si="528"/>
        <v>7.4203391862629389E-5</v>
      </c>
      <c r="O6748" s="2">
        <f t="shared" si="529"/>
        <v>4.4719925056208412E-6</v>
      </c>
      <c r="Q6748">
        <f>N6748+O6748</f>
        <v>7.8675384368250229E-5</v>
      </c>
      <c r="S6748">
        <f>IF(H6748&gt;$B$5,$B$5,($B$3 - $B$5)*(($B$5-H6748)/($B$5-$B$6))^(1/$B$2)+$B$5)</f>
        <v>34.93333333333333</v>
      </c>
      <c r="T6748">
        <f>K6748*S6748</f>
        <v>3.7031026034302669E-3</v>
      </c>
      <c r="U6748" s="3">
        <f>S6748*N6748/Q6748+$B$7*O6748/Q6748</f>
        <v>36.073944004214766</v>
      </c>
      <c r="V6748">
        <f>IF(U6748-H6748&lt;=10,10,U6748-H6748)</f>
        <v>27.273944004214766</v>
      </c>
      <c r="X6748">
        <f t="shared" si="530"/>
        <v>0</v>
      </c>
      <c r="Y6748">
        <f t="shared" si="531"/>
        <v>1</v>
      </c>
      <c r="AA6748">
        <f>((Y6748*V6748)+H6748+273)/(Y6748*V6748)</f>
        <v>11.332205710932461</v>
      </c>
      <c r="AB6748">
        <f t="shared" si="532"/>
        <v>6.9426364447611572E-6</v>
      </c>
      <c r="AD6748">
        <f>AA6748*$C$28</f>
        <v>6.3888341972555098</v>
      </c>
      <c r="AF6748">
        <f>(Q6748-X6748)/AD6748+X6748</f>
        <v>1.2314513405598675E-5</v>
      </c>
      <c r="AH6748">
        <f>Q6748/AF6748</f>
        <v>6.3888341972555098</v>
      </c>
      <c r="AL6748" s="2"/>
      <c r="AT6748" s="1"/>
    </row>
    <row r="6749" spans="6:46" x14ac:dyDescent="0.35">
      <c r="F6749" s="4">
        <v>44478.125</v>
      </c>
      <c r="H6749">
        <v>8</v>
      </c>
      <c r="I6749">
        <v>10.883333333333301</v>
      </c>
      <c r="K6749">
        <v>1.08563583168478E-4</v>
      </c>
      <c r="L6749" s="2">
        <v>5.49193530817144E-6</v>
      </c>
      <c r="N6749">
        <f t="shared" si="528"/>
        <v>7.5994508217934592E-5</v>
      </c>
      <c r="O6749" s="2">
        <f t="shared" si="529"/>
        <v>1.6475805924514322E-6</v>
      </c>
      <c r="Q6749">
        <f>N6749+O6749</f>
        <v>7.764208881038602E-5</v>
      </c>
      <c r="S6749">
        <f>IF(H6749&gt;$B$5,$B$5,($B$3 - $B$5)*(($B$5-H6749)/($B$5-$B$6))^(1/$B$2)+$B$5)</f>
        <v>36</v>
      </c>
      <c r="T6749">
        <f>K6749*S6749</f>
        <v>3.908288994065208E-3</v>
      </c>
      <c r="U6749" s="3">
        <f>S6749*N6749/Q6749+$B$7*O6749/Q6749</f>
        <v>36.403183785189327</v>
      </c>
      <c r="V6749">
        <f>IF(U6749-H6749&lt;=10,10,U6749-H6749)</f>
        <v>28.403183785189327</v>
      </c>
      <c r="X6749">
        <f t="shared" si="530"/>
        <v>0</v>
      </c>
      <c r="Y6749">
        <f t="shared" si="531"/>
        <v>1</v>
      </c>
      <c r="AA6749">
        <f>((Y6749*V6749)+H6749+273)/(Y6749*V6749)</f>
        <v>10.893257112483488</v>
      </c>
      <c r="AB6749">
        <f t="shared" si="532"/>
        <v>7.1275366044017733E-6</v>
      </c>
      <c r="AD6749">
        <f>AA6749*$C$28</f>
        <v>6.1413651794717321</v>
      </c>
      <c r="AF6749">
        <f>(Q6749-X6749)/AD6749+X6749</f>
        <v>1.2642480383663594E-5</v>
      </c>
      <c r="AH6749">
        <f>Q6749/AF6749</f>
        <v>6.1413651794717321</v>
      </c>
      <c r="AL6749" s="2"/>
      <c r="AT6749" s="1"/>
    </row>
    <row r="6750" spans="6:46" x14ac:dyDescent="0.35">
      <c r="F6750" s="4">
        <v>44478.166666666664</v>
      </c>
      <c r="H6750">
        <v>7.6</v>
      </c>
      <c r="I6750">
        <v>10.883333333333301</v>
      </c>
      <c r="K6750">
        <v>1.10391252918789E-4</v>
      </c>
      <c r="L6750" s="2">
        <v>8.6301788558699393E-6</v>
      </c>
      <c r="N6750">
        <f t="shared" si="528"/>
        <v>7.7273877043152299E-5</v>
      </c>
      <c r="O6750" s="2">
        <f t="shared" si="529"/>
        <v>2.5890536567609824E-6</v>
      </c>
      <c r="Q6750">
        <f>N6750+O6750</f>
        <v>7.9862930699913285E-5</v>
      </c>
      <c r="S6750">
        <f>IF(H6750&gt;$B$5,$B$5,($B$3 - $B$5)*(($B$5-H6750)/($B$5-$B$6))^(1/$B$2)+$B$5)</f>
        <v>36.533333333333331</v>
      </c>
      <c r="T6750">
        <f>K6750*S6750</f>
        <v>4.0329604399664248E-3</v>
      </c>
      <c r="U6750" s="3">
        <f>S6750*N6750/Q6750+$B$7*O6750/Q6750</f>
        <v>37.131998952570008</v>
      </c>
      <c r="V6750">
        <f>IF(U6750-H6750&lt;=10,10,U6750-H6750)</f>
        <v>29.531998952570007</v>
      </c>
      <c r="X6750">
        <f t="shared" si="530"/>
        <v>0</v>
      </c>
      <c r="Y6750">
        <f t="shared" si="531"/>
        <v>1</v>
      </c>
      <c r="AA6750">
        <f>((Y6750*V6750)+H6750+273)/(Y6750*V6750)</f>
        <v>10.50155796939648</v>
      </c>
      <c r="AB6750">
        <f t="shared" si="532"/>
        <v>7.6048650050448638E-6</v>
      </c>
      <c r="AD6750">
        <f>AA6750*$C$28</f>
        <v>5.9205343064515104</v>
      </c>
      <c r="AF6750">
        <f>(Q6750-X6750)/AD6750+X6750</f>
        <v>1.3489142460147211E-5</v>
      </c>
      <c r="AH6750">
        <f>Q6750/AF6750</f>
        <v>5.9205343064515104</v>
      </c>
      <c r="AL6750" s="2"/>
      <c r="AT6750" s="1"/>
    </row>
    <row r="6751" spans="6:46" x14ac:dyDescent="0.35">
      <c r="F6751" s="4">
        <v>44478.208333333336</v>
      </c>
      <c r="H6751">
        <v>6.6</v>
      </c>
      <c r="I6751">
        <v>10.883333333333301</v>
      </c>
      <c r="K6751">
        <v>1.09660185018665E-4</v>
      </c>
      <c r="L6751" s="2">
        <v>2.1183128780799799E-5</v>
      </c>
      <c r="N6751">
        <f t="shared" si="528"/>
        <v>7.6762129513065496E-5</v>
      </c>
      <c r="O6751" s="2">
        <f t="shared" si="529"/>
        <v>6.3549386342399408E-6</v>
      </c>
      <c r="Q6751">
        <f>N6751+O6751</f>
        <v>8.3117068147305436E-5</v>
      </c>
      <c r="S6751">
        <f>IF(H6751&gt;$B$5,$B$5,($B$3 - $B$5)*(($B$5-H6751)/($B$5-$B$6))^(1/$B$2)+$B$5)</f>
        <v>37.866666666666667</v>
      </c>
      <c r="T6751">
        <f>K6751*S6751</f>
        <v>4.1524656727067811E-3</v>
      </c>
      <c r="U6751" s="3">
        <f>S6751*N6751/Q6751+$B$7*O6751/Q6751</f>
        <v>39.176641673729527</v>
      </c>
      <c r="V6751">
        <f>IF(U6751-H6751&lt;=10,10,U6751-H6751)</f>
        <v>32.576641673729526</v>
      </c>
      <c r="X6751">
        <f t="shared" si="530"/>
        <v>0</v>
      </c>
      <c r="Y6751">
        <f t="shared" si="531"/>
        <v>1</v>
      </c>
      <c r="AA6751">
        <f>((Y6751*V6751)+H6751+273)/(Y6751*V6751)</f>
        <v>9.5828368313814014</v>
      </c>
      <c r="AB6751">
        <f t="shared" si="532"/>
        <v>8.6735347381808437E-6</v>
      </c>
      <c r="AD6751">
        <f>AA6751*$C$28</f>
        <v>5.4025806817101483</v>
      </c>
      <c r="AF6751">
        <f>(Q6751-X6751)/AD6751+X6751</f>
        <v>1.5384697248240878E-5</v>
      </c>
      <c r="AH6751">
        <f>Q6751/AF6751</f>
        <v>5.4025806817101474</v>
      </c>
      <c r="AL6751" s="2"/>
      <c r="AT6751" s="1"/>
    </row>
    <row r="6752" spans="6:46" x14ac:dyDescent="0.35">
      <c r="F6752" s="4">
        <v>44478.25</v>
      </c>
      <c r="H6752">
        <v>5.7</v>
      </c>
      <c r="I6752">
        <v>10.883333333333301</v>
      </c>
      <c r="K6752">
        <v>1.08198049218416E-4</v>
      </c>
      <c r="L6752" s="2">
        <v>4.6289198491708601E-5</v>
      </c>
      <c r="N6752">
        <f t="shared" si="528"/>
        <v>7.5738634452891197E-5</v>
      </c>
      <c r="O6752" s="2">
        <f t="shared" si="529"/>
        <v>1.3886759547512582E-5</v>
      </c>
      <c r="Q6752">
        <f>N6752+O6752</f>
        <v>8.9625394000403778E-5</v>
      </c>
      <c r="S6752">
        <f>IF(H6752&gt;$B$5,$B$5,($B$3 - $B$5)*(($B$5-H6752)/($B$5-$B$6))^(1/$B$2)+$B$5)</f>
        <v>39.066666666666663</v>
      </c>
      <c r="T6752">
        <f>K6752*S6752</f>
        <v>4.2269371227994512E-3</v>
      </c>
      <c r="U6752" s="3">
        <f>S6752*N6752/Q6752+$B$7*O6752/Q6752</f>
        <v>41.535413066703356</v>
      </c>
      <c r="V6752">
        <f>IF(U6752-H6752&lt;=10,10,U6752-H6752)</f>
        <v>35.835413066703353</v>
      </c>
      <c r="X6752">
        <f t="shared" si="530"/>
        <v>0</v>
      </c>
      <c r="Y6752">
        <f t="shared" si="531"/>
        <v>1</v>
      </c>
      <c r="AA6752">
        <f>((Y6752*V6752)+H6752+273)/(Y6752*V6752)</f>
        <v>8.7772230358063172</v>
      </c>
      <c r="AB6752">
        <f t="shared" si="532"/>
        <v>1.0211133251915862E-5</v>
      </c>
      <c r="AD6752">
        <f>AA6752*$C$28</f>
        <v>4.9483943478011607</v>
      </c>
      <c r="AF6752">
        <f>(Q6752-X6752)/AD6752+X6752</f>
        <v>1.8112015272232537E-5</v>
      </c>
      <c r="AH6752">
        <f>Q6752/AF6752</f>
        <v>4.9483943478011607</v>
      </c>
      <c r="AL6752" s="2"/>
      <c r="AT6752" s="1"/>
    </row>
    <row r="6753" spans="6:46" x14ac:dyDescent="0.35">
      <c r="F6753" s="4">
        <v>44478.291666666664</v>
      </c>
      <c r="H6753">
        <v>5.0999999999999996</v>
      </c>
      <c r="I6753">
        <v>10.883333333333301</v>
      </c>
      <c r="K6753">
        <v>1.01862127417337E-4</v>
      </c>
      <c r="L6753">
        <v>1.03562097738711E-4</v>
      </c>
      <c r="N6753">
        <f t="shared" si="528"/>
        <v>7.1303489192135888E-5</v>
      </c>
      <c r="O6753" s="2">
        <f t="shared" si="529"/>
        <v>3.1068629321613303E-5</v>
      </c>
      <c r="Q6753">
        <f>N6753+O6753</f>
        <v>1.0237211851374919E-4</v>
      </c>
      <c r="S6753">
        <f>IF(H6753&gt;$B$5,$B$5,($B$3 - $B$5)*(($B$5-H6753)/($B$5-$B$6))^(1/$B$2)+$B$5)</f>
        <v>39.866666666666667</v>
      </c>
      <c r="T6753">
        <f>K6753*S6753</f>
        <v>4.0609034797045021E-3</v>
      </c>
      <c r="U6753" s="3">
        <f>S6753*N6753/Q6753+$B$7*O6753/Q6753</f>
        <v>44.459439880308828</v>
      </c>
      <c r="V6753">
        <f>IF(U6753-H6753&lt;=10,10,U6753-H6753)</f>
        <v>39.359439880308827</v>
      </c>
      <c r="X6753">
        <f t="shared" si="530"/>
        <v>0</v>
      </c>
      <c r="Y6753">
        <f t="shared" si="531"/>
        <v>1</v>
      </c>
      <c r="AA6753">
        <f>((Y6753*V6753)+H6753+273)/(Y6753*V6753)</f>
        <v>8.0656493295050904</v>
      </c>
      <c r="AB6753">
        <f t="shared" si="532"/>
        <v>1.2692359205260757E-5</v>
      </c>
      <c r="AD6753">
        <f>AA6753*$C$28</f>
        <v>4.5472256305496401</v>
      </c>
      <c r="AF6753">
        <f>(Q6753-X6753)/AD6753+X6753</f>
        <v>2.2513094099835792E-5</v>
      </c>
      <c r="AH6753">
        <f>Q6753/AF6753</f>
        <v>4.5472256305496401</v>
      </c>
      <c r="AT6753" s="1"/>
    </row>
    <row r="6754" spans="6:46" x14ac:dyDescent="0.35">
      <c r="F6754" s="4">
        <v>44478.333333333336</v>
      </c>
      <c r="H6754">
        <v>5.6</v>
      </c>
      <c r="I6754">
        <v>10.883333333333301</v>
      </c>
      <c r="K6754" s="2">
        <v>9.5282516316217401E-5</v>
      </c>
      <c r="L6754">
        <v>1.8515703662547601E-4</v>
      </c>
      <c r="N6754">
        <f t="shared" si="528"/>
        <v>6.6697761421352173E-5</v>
      </c>
      <c r="O6754" s="2">
        <f t="shared" si="529"/>
        <v>5.5547110987642811E-5</v>
      </c>
      <c r="Q6754">
        <f>N6754+O6754</f>
        <v>1.2224487240899498E-4</v>
      </c>
      <c r="S6754">
        <f>IF(H6754&gt;$B$5,$B$5,($B$3 - $B$5)*(($B$5-H6754)/($B$5-$B$6))^(1/$B$2)+$B$5)</f>
        <v>39.200000000000003</v>
      </c>
      <c r="T6754">
        <f>K6754*S6754</f>
        <v>3.7350746395957224E-3</v>
      </c>
      <c r="U6754" s="3">
        <f>S6754*N6754/Q6754+$B$7*O6754/Q6754</f>
        <v>46.379396045900563</v>
      </c>
      <c r="V6754">
        <f>IF(U6754-H6754&lt;=10,10,U6754-H6754)</f>
        <v>40.779396045900562</v>
      </c>
      <c r="X6754">
        <f t="shared" si="530"/>
        <v>0</v>
      </c>
      <c r="Y6754">
        <f t="shared" si="531"/>
        <v>1</v>
      </c>
      <c r="AA6754">
        <f>((Y6754*V6754)+H6754+273)/(Y6754*V6754)</f>
        <v>7.8318814650028843</v>
      </c>
      <c r="AB6754">
        <f t="shared" si="532"/>
        <v>1.5608621370899409E-5</v>
      </c>
      <c r="AD6754">
        <f>AA6754*$C$28</f>
        <v>4.4154327417645147</v>
      </c>
      <c r="AF6754">
        <f>(Q6754-X6754)/AD6754+X6754</f>
        <v>2.7685819161666803E-5</v>
      </c>
      <c r="AH6754">
        <f>Q6754/AF6754</f>
        <v>4.4154327417645147</v>
      </c>
      <c r="AK6754" s="2"/>
      <c r="AT6754" s="1"/>
    </row>
    <row r="6755" spans="6:46" x14ac:dyDescent="0.35">
      <c r="F6755" s="4">
        <v>44478.375</v>
      </c>
      <c r="H6755">
        <v>9.4</v>
      </c>
      <c r="I6755">
        <v>10.883333333333301</v>
      </c>
      <c r="K6755" s="2">
        <v>8.5656788964579101E-5</v>
      </c>
      <c r="L6755">
        <v>2.4164432852016201E-4</v>
      </c>
      <c r="N6755">
        <f t="shared" si="528"/>
        <v>5.9959752275205365E-5</v>
      </c>
      <c r="O6755" s="2">
        <f t="shared" si="529"/>
        <v>7.2493298556048616E-5</v>
      </c>
      <c r="Q6755">
        <f>N6755+O6755</f>
        <v>1.3245305083125399E-4</v>
      </c>
      <c r="S6755">
        <f>IF(H6755&gt;$B$5,$B$5,($B$3 - $B$5)*(($B$5-H6755)/($B$5-$B$6))^(1/$B$2)+$B$5)</f>
        <v>34.133333333333333</v>
      </c>
      <c r="T6755">
        <f>K6755*S6755</f>
        <v>2.9237517299909666E-3</v>
      </c>
      <c r="U6755" s="3">
        <f>S6755*N6755/Q6755+$B$7*O6755/Q6755</f>
        <v>45.553934724111379</v>
      </c>
      <c r="V6755">
        <f>IF(U6755-H6755&lt;=10,10,U6755-H6755)</f>
        <v>36.15393472411138</v>
      </c>
      <c r="X6755">
        <f t="shared" si="530"/>
        <v>0</v>
      </c>
      <c r="Y6755">
        <f t="shared" si="531"/>
        <v>1</v>
      </c>
      <c r="AA6755">
        <f>((Y6755*V6755)+H6755+273)/(Y6755*V6755)</f>
        <v>8.8110446941661635</v>
      </c>
      <c r="AB6755">
        <f t="shared" si="532"/>
        <v>1.5032615930203124E-5</v>
      </c>
      <c r="AD6755">
        <f>AA6755*$C$28</f>
        <v>4.9674622127031203</v>
      </c>
      <c r="AF6755">
        <f>(Q6755-X6755)/AD6755+X6755</f>
        <v>2.6664128514664159E-5</v>
      </c>
      <c r="AH6755">
        <f>Q6755/AF6755</f>
        <v>4.9674622127031203</v>
      </c>
      <c r="AK6755" s="2"/>
      <c r="AT6755" s="1"/>
    </row>
    <row r="6756" spans="6:46" x14ac:dyDescent="0.35">
      <c r="F6756" s="4">
        <v>44478.416666666664</v>
      </c>
      <c r="H6756">
        <v>12.2</v>
      </c>
      <c r="I6756">
        <v>10.883333333333301</v>
      </c>
      <c r="K6756" s="2">
        <v>7.7127663463127396E-5</v>
      </c>
      <c r="L6756">
        <v>2.3693675087230301E-4</v>
      </c>
      <c r="N6756">
        <f t="shared" si="528"/>
        <v>5.398936442418917E-5</v>
      </c>
      <c r="O6756" s="2">
        <f t="shared" si="529"/>
        <v>7.1081025261690911E-5</v>
      </c>
      <c r="Q6756">
        <f>N6756+O6756</f>
        <v>1.2507038968588007E-4</v>
      </c>
      <c r="S6756">
        <f>IF(H6756&gt;$B$5,$B$5,($B$3 - $B$5)*(($B$5-H6756)/($B$5-$B$6))^(1/$B$2)+$B$5)</f>
        <v>30.4</v>
      </c>
      <c r="T6756">
        <f>K6756*S6756</f>
        <v>2.3446809692790728E-3</v>
      </c>
      <c r="U6756" s="3">
        <f>S6756*N6756/Q6756+$B$7*O6756/Q6756</f>
        <v>44.380872897488103</v>
      </c>
      <c r="V6756">
        <f>IF(U6756-H6756&lt;=10,10,U6756-H6756)</f>
        <v>32.180872897488101</v>
      </c>
      <c r="X6756">
        <f t="shared" si="530"/>
        <v>0</v>
      </c>
      <c r="Y6756">
        <f t="shared" si="531"/>
        <v>1</v>
      </c>
      <c r="AA6756">
        <f>((Y6756*V6756)+H6756+273)/(Y6756*V6756)</f>
        <v>9.8624072102861273</v>
      </c>
      <c r="AB6756">
        <f t="shared" si="532"/>
        <v>1.2681527645242256E-5</v>
      </c>
      <c r="AD6756">
        <f>AA6756*$C$28</f>
        <v>5.5601959635756257</v>
      </c>
      <c r="AF6756">
        <f>(Q6756-X6756)/AD6756+X6756</f>
        <v>2.2493881601512902E-5</v>
      </c>
      <c r="AH6756">
        <f>Q6756/AF6756</f>
        <v>5.5601959635756257</v>
      </c>
      <c r="AK6756" s="2"/>
      <c r="AT6756" s="1"/>
    </row>
    <row r="6757" spans="6:46" x14ac:dyDescent="0.35">
      <c r="F6757" s="4">
        <v>44478.458333333336</v>
      </c>
      <c r="H6757">
        <v>13.6</v>
      </c>
      <c r="I6757">
        <v>10.883333333333301</v>
      </c>
      <c r="K6757" s="2">
        <v>7.1279120262132006E-5</v>
      </c>
      <c r="L6757">
        <v>2.0555370874871299E-4</v>
      </c>
      <c r="N6757">
        <f t="shared" si="528"/>
        <v>4.9895384183492401E-5</v>
      </c>
      <c r="O6757" s="2">
        <f t="shared" si="529"/>
        <v>6.1666112624613901E-5</v>
      </c>
      <c r="Q6757">
        <f>N6757+O6757</f>
        <v>1.115614968081063E-4</v>
      </c>
      <c r="S6757">
        <f>IF(H6757&gt;$B$5,$B$5,($B$3 - $B$5)*(($B$5-H6757)/($B$5-$B$6))^(1/$B$2)+$B$5)</f>
        <v>28.533333333333331</v>
      </c>
      <c r="T6757">
        <f>K6757*S6757</f>
        <v>2.0338308981461663E-3</v>
      </c>
      <c r="U6757" s="3">
        <f>S6757*N6757/Q6757+$B$7*O6757/Q6757</f>
        <v>43.162900828937154</v>
      </c>
      <c r="V6757">
        <f>IF(U6757-H6757&lt;=10,10,U6757-H6757)</f>
        <v>29.562900828937153</v>
      </c>
      <c r="X6757">
        <f t="shared" si="530"/>
        <v>0</v>
      </c>
      <c r="Y6757">
        <f t="shared" si="531"/>
        <v>1</v>
      </c>
      <c r="AA6757">
        <f>((Y6757*V6757)+H6757+273)/(Y6757*V6757)</f>
        <v>10.694583141836553</v>
      </c>
      <c r="AB6757">
        <f t="shared" si="532"/>
        <v>1.0431589088468963E-5</v>
      </c>
      <c r="AD6757">
        <f>AA6757*$C$28</f>
        <v>6.0293574123916516</v>
      </c>
      <c r="AF6757">
        <f>(Q6757-X6757)/AD6757+X6757</f>
        <v>1.8503049193737126E-5</v>
      </c>
      <c r="AH6757">
        <f>Q6757/AF6757</f>
        <v>6.0293574123916507</v>
      </c>
      <c r="AK6757" s="2"/>
      <c r="AT6757" s="1"/>
    </row>
    <row r="6758" spans="6:46" x14ac:dyDescent="0.35">
      <c r="F6758" s="4">
        <v>44478.5</v>
      </c>
      <c r="H6758">
        <v>14.6</v>
      </c>
      <c r="I6758">
        <v>10.883333333333301</v>
      </c>
      <c r="K6758" s="2">
        <v>6.7136402161426897E-5</v>
      </c>
      <c r="L6758">
        <v>1.9300097721656101E-4</v>
      </c>
      <c r="N6758">
        <f t="shared" si="528"/>
        <v>4.6995481512998825E-5</v>
      </c>
      <c r="O6758" s="2">
        <f t="shared" si="529"/>
        <v>5.7900293164968312E-5</v>
      </c>
      <c r="Q6758">
        <f>N6758+O6758</f>
        <v>1.0489577467796714E-4</v>
      </c>
      <c r="S6758">
        <f>IF(H6758&gt;$B$5,$B$5,($B$3 - $B$5)*(($B$5-H6758)/($B$5-$B$6))^(1/$B$2)+$B$5)</f>
        <v>27.200000000000003</v>
      </c>
      <c r="T6758">
        <f>K6758*S6758</f>
        <v>1.8261101387908119E-3</v>
      </c>
      <c r="U6758" s="3">
        <f>S6758*N6758/Q6758+$B$7*O6758/Q6758</f>
        <v>42.545023714517782</v>
      </c>
      <c r="V6758">
        <f>IF(U6758-H6758&lt;=10,10,U6758-H6758)</f>
        <v>27.945023714517781</v>
      </c>
      <c r="X6758">
        <f t="shared" si="530"/>
        <v>0</v>
      </c>
      <c r="Y6758">
        <f t="shared" si="531"/>
        <v>1</v>
      </c>
      <c r="AA6758">
        <f>((Y6758*V6758)+H6758+273)/(Y6758*V6758)</f>
        <v>11.291635567680277</v>
      </c>
      <c r="AB6758">
        <f t="shared" si="532"/>
        <v>9.2896882873378676E-6</v>
      </c>
      <c r="AD6758">
        <f>AA6758*$C$28</f>
        <v>6.3659616934192043</v>
      </c>
      <c r="AF6758">
        <f>(Q6758-X6758)/AD6758+X6758</f>
        <v>1.6477600672087433E-5</v>
      </c>
      <c r="AH6758">
        <f>Q6758/AF6758</f>
        <v>6.3659616934192043</v>
      </c>
      <c r="AK6758" s="2"/>
      <c r="AT6758" s="1"/>
    </row>
    <row r="6759" spans="6:46" x14ac:dyDescent="0.35">
      <c r="F6759" s="4">
        <v>44478.541666666664</v>
      </c>
      <c r="H6759">
        <v>16</v>
      </c>
      <c r="I6759">
        <v>10.883333333333301</v>
      </c>
      <c r="K6759" s="2">
        <v>6.5674266361177996E-5</v>
      </c>
      <c r="L6759">
        <v>2.0869371157156399E-4</v>
      </c>
      <c r="N6759">
        <f t="shared" si="528"/>
        <v>4.5971986452824594E-5</v>
      </c>
      <c r="O6759" s="2">
        <f t="shared" si="529"/>
        <v>6.2608113471469208E-5</v>
      </c>
      <c r="Q6759">
        <f>N6759+O6759</f>
        <v>1.085800999242938E-4</v>
      </c>
      <c r="S6759">
        <f>IF(H6759&gt;$B$5,$B$5,($B$3 - $B$5)*(($B$5-H6759)/($B$5-$B$6))^(1/$B$2)+$B$5)</f>
        <v>25.333333333333332</v>
      </c>
      <c r="T6759">
        <f>K6759*S6759</f>
        <v>1.6637480811498425E-3</v>
      </c>
      <c r="U6759" s="3">
        <f>S6759*N6759/Q6759+$B$7*O6759/Q6759</f>
        <v>42.439359523049056</v>
      </c>
      <c r="V6759">
        <f>IF(U6759-H6759&lt;=10,10,U6759-H6759)</f>
        <v>26.439359523049056</v>
      </c>
      <c r="X6759">
        <f t="shared" si="530"/>
        <v>0</v>
      </c>
      <c r="Y6759">
        <f t="shared" si="531"/>
        <v>1</v>
      </c>
      <c r="AA6759">
        <f>((Y6759*V6759)+H6759+273)/(Y6759*V6759)</f>
        <v>11.930673254322151</v>
      </c>
      <c r="AB6759">
        <f t="shared" si="532"/>
        <v>9.100919756138509E-6</v>
      </c>
      <c r="AD6759">
        <f>AA6759*$C$28</f>
        <v>6.7262362886653859</v>
      </c>
      <c r="AF6759">
        <f>(Q6759-X6759)/AD6759+X6759</f>
        <v>1.6142772163277389E-5</v>
      </c>
      <c r="AH6759">
        <f>Q6759/AF6759</f>
        <v>6.726236288665385</v>
      </c>
      <c r="AK6759" s="2"/>
      <c r="AT6759" s="1"/>
    </row>
    <row r="6760" spans="6:46" x14ac:dyDescent="0.35">
      <c r="F6760" s="4">
        <v>44478.583333333336</v>
      </c>
      <c r="H6760">
        <v>16.899999999999999</v>
      </c>
      <c r="I6760">
        <v>10.883333333333301</v>
      </c>
      <c r="K6760" s="2">
        <v>6.7623780761509806E-5</v>
      </c>
      <c r="L6760">
        <v>1.9457219192119501E-4</v>
      </c>
      <c r="N6760">
        <f t="shared" si="528"/>
        <v>4.7336646533056864E-5</v>
      </c>
      <c r="O6760" s="2">
        <f t="shared" si="529"/>
        <v>5.8371657576358512E-5</v>
      </c>
      <c r="Q6760">
        <f>N6760+O6760</f>
        <v>1.0570830410941537E-4</v>
      </c>
      <c r="S6760">
        <f>IF(H6760&gt;$B$5,$B$5,($B$3 - $B$5)*(($B$5-H6760)/($B$5-$B$6))^(1/$B$2)+$B$5)</f>
        <v>24.133333333333333</v>
      </c>
      <c r="T6760">
        <f>K6760*S6760</f>
        <v>1.6319872423777699E-3</v>
      </c>
      <c r="U6760" s="3">
        <f>S6760*N6760/Q6760+$B$7*O6760/Q6760</f>
        <v>41.177770025131387</v>
      </c>
      <c r="V6760">
        <f>IF(U6760-H6760&lt;=10,10,U6760-H6760)</f>
        <v>24.277770025131389</v>
      </c>
      <c r="X6760">
        <f t="shared" si="530"/>
        <v>0</v>
      </c>
      <c r="Y6760">
        <f t="shared" si="531"/>
        <v>1</v>
      </c>
      <c r="AA6760">
        <f>((Y6760*V6760)+H6760+273)/(Y6760*V6760)</f>
        <v>12.940964911518108</v>
      </c>
      <c r="AB6760">
        <f t="shared" si="532"/>
        <v>8.1685024905159635E-6</v>
      </c>
      <c r="AD6760">
        <f>AA6760*$C$28</f>
        <v>7.2958152438434203</v>
      </c>
      <c r="AF6760">
        <f>(Q6760-X6760)/AD6760+X6760</f>
        <v>1.4488895425170945E-5</v>
      </c>
      <c r="AH6760">
        <f>Q6760/AF6760</f>
        <v>7.2958152438434203</v>
      </c>
      <c r="AK6760" s="2"/>
      <c r="AT6760" s="1"/>
    </row>
    <row r="6761" spans="6:46" x14ac:dyDescent="0.35">
      <c r="F6761" s="4">
        <v>44478.625</v>
      </c>
      <c r="H6761">
        <v>17.5</v>
      </c>
      <c r="I6761">
        <v>10.883333333333301</v>
      </c>
      <c r="K6761" s="2">
        <v>7.1644654212194204E-5</v>
      </c>
      <c r="L6761">
        <v>1.9300219050976899E-4</v>
      </c>
      <c r="N6761">
        <f t="shared" si="528"/>
        <v>5.0151257948535939E-5</v>
      </c>
      <c r="O6761" s="2">
        <f t="shared" si="529"/>
        <v>5.7900657152930703E-5</v>
      </c>
      <c r="Q6761">
        <f>N6761+O6761</f>
        <v>1.0805191510146665E-4</v>
      </c>
      <c r="S6761">
        <f>IF(H6761&gt;$B$5,$B$5,($B$3 - $B$5)*(($B$5-H6761)/($B$5-$B$6))^(1/$B$2)+$B$5)</f>
        <v>23.333333333333332</v>
      </c>
      <c r="T6761">
        <f>K6761*S6761</f>
        <v>1.6717085982845313E-3</v>
      </c>
      <c r="U6761" s="3">
        <f>S6761*N6761/Q6761+$B$7*O6761/Q6761</f>
        <v>40.302221002941309</v>
      </c>
      <c r="V6761">
        <f>IF(U6761-H6761&lt;=10,10,U6761-H6761)</f>
        <v>22.802221002941309</v>
      </c>
      <c r="X6761">
        <f t="shared" si="530"/>
        <v>0</v>
      </c>
      <c r="Y6761">
        <f t="shared" si="531"/>
        <v>1</v>
      </c>
      <c r="AA6761">
        <f>((Y6761*V6761)+H6761+273)/(Y6761*V6761)</f>
        <v>13.739987037338503</v>
      </c>
      <c r="AB6761">
        <f t="shared" si="532"/>
        <v>7.8640478195383203E-6</v>
      </c>
      <c r="AD6761">
        <f>AA6761*$C$28</f>
        <v>7.7462853475479791</v>
      </c>
      <c r="AF6761">
        <f>(Q6761-X6761)/AD6761+X6761</f>
        <v>1.3948868425776436E-5</v>
      </c>
      <c r="AH6761">
        <f>Q6761/AF6761</f>
        <v>7.7462853475479791</v>
      </c>
      <c r="AK6761" s="2"/>
      <c r="AT6761" s="1"/>
    </row>
    <row r="6762" spans="6:46" x14ac:dyDescent="0.35">
      <c r="F6762" s="4">
        <v>44478.666666666664</v>
      </c>
      <c r="H6762">
        <v>17.600000000000001</v>
      </c>
      <c r="I6762">
        <v>10.883333333333301</v>
      </c>
      <c r="K6762" s="2">
        <v>7.7127663463127396E-5</v>
      </c>
      <c r="L6762">
        <v>2.1026249968978099E-4</v>
      </c>
      <c r="N6762">
        <f t="shared" si="528"/>
        <v>5.398936442418917E-5</v>
      </c>
      <c r="O6762" s="2">
        <f t="shared" si="529"/>
        <v>6.3078749906934301E-5</v>
      </c>
      <c r="Q6762">
        <f>N6762+O6762</f>
        <v>1.1706811433112346E-4</v>
      </c>
      <c r="S6762">
        <f>IF(H6762&gt;$B$5,$B$5,($B$3 - $B$5)*(($B$5-H6762)/($B$5-$B$6))^(1/$B$2)+$B$5)</f>
        <v>23.2</v>
      </c>
      <c r="T6762">
        <f>K6762*S6762</f>
        <v>1.7893617923445556E-3</v>
      </c>
      <c r="U6762" s="3">
        <f>S6762*N6762/Q6762+$B$7*O6762/Q6762</f>
        <v>40.334505484276221</v>
      </c>
      <c r="V6762">
        <f>IF(U6762-H6762&lt;=10,10,U6762-H6762)</f>
        <v>22.73450548427622</v>
      </c>
      <c r="X6762">
        <f t="shared" si="530"/>
        <v>0</v>
      </c>
      <c r="Y6762">
        <f t="shared" si="531"/>
        <v>1</v>
      </c>
      <c r="AA6762">
        <f>((Y6762*V6762)+H6762+273)/(Y6762*V6762)</f>
        <v>13.782332133900454</v>
      </c>
      <c r="AB6762">
        <f t="shared" si="532"/>
        <v>8.4940714817901241E-6</v>
      </c>
      <c r="AD6762">
        <f>AA6762*$C$28</f>
        <v>7.7701585288069532</v>
      </c>
      <c r="AF6762">
        <f>(Q6762-X6762)/AD6762+X6762</f>
        <v>1.5066373986722038E-5</v>
      </c>
      <c r="AH6762">
        <f>Q6762/AF6762</f>
        <v>7.7701585288069532</v>
      </c>
      <c r="AK6762" s="2"/>
      <c r="AT6762" s="1"/>
    </row>
    <row r="6763" spans="6:46" x14ac:dyDescent="0.35">
      <c r="F6763" s="4">
        <v>44478.708333333336</v>
      </c>
      <c r="H6763">
        <v>16.7</v>
      </c>
      <c r="I6763">
        <v>10.883333333333301</v>
      </c>
      <c r="K6763" s="2">
        <v>8.4925721064454704E-5</v>
      </c>
      <c r="L6763">
        <v>2.55767061463739E-4</v>
      </c>
      <c r="N6763">
        <f t="shared" si="528"/>
        <v>5.944800474511829E-5</v>
      </c>
      <c r="O6763" s="2">
        <f t="shared" si="529"/>
        <v>7.6730118439121716E-5</v>
      </c>
      <c r="Q6763">
        <f>N6763+O6763</f>
        <v>1.3617812318424E-4</v>
      </c>
      <c r="S6763">
        <f>IF(H6763&gt;$B$5,$B$5,($B$3 - $B$5)*(($B$5-H6763)/($B$5-$B$6))^(1/$B$2)+$B$5)</f>
        <v>24.400000000000002</v>
      </c>
      <c r="T6763">
        <f>K6763*S6763</f>
        <v>2.0721875939726949E-3</v>
      </c>
      <c r="U6763" s="3">
        <f>S6763*N6763/Q6763+$B$7*O6763/Q6763</f>
        <v>41.641694696148186</v>
      </c>
      <c r="V6763">
        <f>IF(U6763-H6763&lt;=10,10,U6763-H6763)</f>
        <v>24.941694696148186</v>
      </c>
      <c r="X6763">
        <f t="shared" si="530"/>
        <v>0</v>
      </c>
      <c r="Y6763">
        <f t="shared" si="531"/>
        <v>1</v>
      </c>
      <c r="AA6763">
        <f>((Y6763*V6763)+H6763+273)/(Y6763*V6763)</f>
        <v>12.615088851389844</v>
      </c>
      <c r="AB6763">
        <f t="shared" si="532"/>
        <v>1.0794860407918317E-5</v>
      </c>
      <c r="AD6763">
        <f>AA6763*$C$28</f>
        <v>7.1120938951384796</v>
      </c>
      <c r="AF6763">
        <f>(Q6763-X6763)/AD6763+X6763</f>
        <v>1.9147402325119117E-5</v>
      </c>
      <c r="AH6763">
        <f>Q6763/AF6763</f>
        <v>7.1120938951384796</v>
      </c>
      <c r="AK6763" s="2"/>
      <c r="AT6763" s="1"/>
    </row>
    <row r="6764" spans="6:46" x14ac:dyDescent="0.35">
      <c r="F6764" s="4">
        <v>44478.75</v>
      </c>
      <c r="H6764">
        <v>14</v>
      </c>
      <c r="I6764">
        <v>10.883333333333301</v>
      </c>
      <c r="K6764" s="2">
        <v>9.1505332165574504E-5</v>
      </c>
      <c r="L6764">
        <v>2.8558131546911099E-4</v>
      </c>
      <c r="N6764">
        <f t="shared" si="528"/>
        <v>6.4053732515902148E-5</v>
      </c>
      <c r="O6764" s="2">
        <f t="shared" si="529"/>
        <v>8.5674394640733307E-5</v>
      </c>
      <c r="Q6764">
        <f>N6764+O6764</f>
        <v>1.4972812715663544E-4</v>
      </c>
      <c r="S6764">
        <f>IF(H6764&gt;$B$5,$B$5,($B$3 - $B$5)*(($B$5-H6764)/($B$5-$B$6))^(1/$B$2)+$B$5)</f>
        <v>28</v>
      </c>
      <c r="T6764">
        <f>K6764*S6764</f>
        <v>2.562149300636086E-3</v>
      </c>
      <c r="U6764" s="3">
        <f>S6764*N6764/Q6764+$B$7*O6764/Q6764</f>
        <v>43.449392837725654</v>
      </c>
      <c r="V6764">
        <f>IF(U6764-H6764&lt;=10,10,U6764-H6764)</f>
        <v>29.449392837725654</v>
      </c>
      <c r="X6764">
        <f t="shared" si="530"/>
        <v>0</v>
      </c>
      <c r="Y6764">
        <f t="shared" si="531"/>
        <v>1</v>
      </c>
      <c r="AA6764">
        <f>((Y6764*V6764)+H6764+273)/(Y6764*V6764)</f>
        <v>10.745531990470901</v>
      </c>
      <c r="AB6764">
        <f t="shared" si="532"/>
        <v>1.3933989242171891E-5</v>
      </c>
      <c r="AD6764">
        <f>AA6764*$C$28</f>
        <v>6.0580811891010615</v>
      </c>
      <c r="AF6764">
        <f>(Q6764-X6764)/AD6764+X6764</f>
        <v>2.4715437525995438E-5</v>
      </c>
      <c r="AH6764">
        <f>Q6764/AF6764</f>
        <v>6.0580811891010615</v>
      </c>
      <c r="AK6764" s="2"/>
      <c r="AT6764" s="1"/>
    </row>
    <row r="6765" spans="6:46" x14ac:dyDescent="0.35">
      <c r="F6765" s="4">
        <v>44478.791666666664</v>
      </c>
      <c r="H6765">
        <v>11.4</v>
      </c>
      <c r="I6765">
        <v>10.883333333333301</v>
      </c>
      <c r="K6765" s="2">
        <v>9.7841253966652898E-5</v>
      </c>
      <c r="L6765">
        <v>2.5890585099338202E-4</v>
      </c>
      <c r="N6765">
        <f t="shared" si="528"/>
        <v>6.8488877776657023E-5</v>
      </c>
      <c r="O6765" s="2">
        <f t="shared" si="529"/>
        <v>7.7671755298014611E-5</v>
      </c>
      <c r="Q6765">
        <f>N6765+O6765</f>
        <v>1.4616063307467162E-4</v>
      </c>
      <c r="S6765">
        <f>IF(H6765&gt;$B$5,$B$5,($B$3 - $B$5)*(($B$5-H6765)/($B$5-$B$6))^(1/$B$2)+$B$5)</f>
        <v>31.466666666666669</v>
      </c>
      <c r="T6765">
        <f>K6765*S6765</f>
        <v>3.0787381248173445E-3</v>
      </c>
      <c r="U6765" s="3">
        <f>S6765*N6765/Q6765+$B$7*O6765/Q6765</f>
        <v>43.972601196106197</v>
      </c>
      <c r="V6765">
        <f>IF(U6765-H6765&lt;=10,10,U6765-H6765)</f>
        <v>32.572601196106199</v>
      </c>
      <c r="X6765">
        <f t="shared" si="530"/>
        <v>0</v>
      </c>
      <c r="Y6765">
        <f t="shared" si="531"/>
        <v>1</v>
      </c>
      <c r="AA6765">
        <f>((Y6765*V6765)+H6765+273)/(Y6765*V6765)</f>
        <v>9.7312646075683329</v>
      </c>
      <c r="AB6765">
        <f t="shared" si="532"/>
        <v>1.5019695688985536E-5</v>
      </c>
      <c r="AD6765">
        <f>AA6765*$C$28</f>
        <v>5.4862608121732608</v>
      </c>
      <c r="AF6765">
        <f>(Q6765-X6765)/AD6765+X6765</f>
        <v>2.6641211214450689E-5</v>
      </c>
      <c r="AH6765">
        <f>Q6765/AF6765</f>
        <v>5.4862608121732608</v>
      </c>
      <c r="AK6765" s="2"/>
      <c r="AT6765" s="1"/>
    </row>
    <row r="6766" spans="6:46" x14ac:dyDescent="0.35">
      <c r="F6766" s="4">
        <v>44478.833333333336</v>
      </c>
      <c r="H6766">
        <v>9.1999999999999993</v>
      </c>
      <c r="I6766">
        <v>10.883333333333301</v>
      </c>
      <c r="K6766">
        <v>1.00399991617088E-4</v>
      </c>
      <c r="L6766">
        <v>1.9614098003941101E-4</v>
      </c>
      <c r="N6766">
        <f t="shared" si="528"/>
        <v>7.0279994131961602E-5</v>
      </c>
      <c r="O6766" s="2">
        <f t="shared" si="529"/>
        <v>5.8842294011823314E-5</v>
      </c>
      <c r="Q6766">
        <f>N6766+O6766</f>
        <v>1.2912228814378492E-4</v>
      </c>
      <c r="S6766">
        <f>IF(H6766&gt;$B$5,$B$5,($B$3 - $B$5)*(($B$5-H6766)/($B$5-$B$6))^(1/$B$2)+$B$5)</f>
        <v>34.400000000000006</v>
      </c>
      <c r="T6766">
        <f>K6766*S6766</f>
        <v>3.4537597116278277E-3</v>
      </c>
      <c r="U6766" s="3">
        <f>S6766*N6766/Q6766+$B$7*O6766/Q6766</f>
        <v>43.787622184124885</v>
      </c>
      <c r="V6766">
        <f>IF(U6766-H6766&lt;=10,10,U6766-H6766)</f>
        <v>34.587622184124882</v>
      </c>
      <c r="X6766">
        <f t="shared" si="530"/>
        <v>0</v>
      </c>
      <c r="Y6766">
        <f t="shared" si="531"/>
        <v>1</v>
      </c>
      <c r="AA6766">
        <f>((Y6766*V6766)+H6766+273)/(Y6766*V6766)</f>
        <v>9.1589881633876775</v>
      </c>
      <c r="AB6766">
        <f t="shared" si="532"/>
        <v>1.4097876953257886E-5</v>
      </c>
      <c r="AD6766">
        <f>AA6766*$C$28</f>
        <v>5.163624653765198</v>
      </c>
      <c r="AF6766">
        <f>(Q6766-X6766)/AD6766+X6766</f>
        <v>2.5006133637082212E-5</v>
      </c>
      <c r="AH6766">
        <f>Q6766/AF6766</f>
        <v>5.163624653765198</v>
      </c>
      <c r="AT6766" s="1"/>
    </row>
    <row r="6767" spans="6:46" x14ac:dyDescent="0.35">
      <c r="F6767" s="4">
        <v>44478.875</v>
      </c>
      <c r="H6767">
        <v>9.1999999999999993</v>
      </c>
      <c r="I6767">
        <v>10.883333333333301</v>
      </c>
      <c r="K6767">
        <v>1.02593195317462E-4</v>
      </c>
      <c r="L6767">
        <v>1.3180610767401599E-4</v>
      </c>
      <c r="N6767">
        <f t="shared" si="528"/>
        <v>7.1815236722223396E-5</v>
      </c>
      <c r="O6767" s="2">
        <f t="shared" si="529"/>
        <v>3.9541832302204804E-5</v>
      </c>
      <c r="Q6767">
        <f>N6767+O6767</f>
        <v>1.1135706902442821E-4</v>
      </c>
      <c r="S6767">
        <f>IF(H6767&gt;$B$5,$B$5,($B$3 - $B$5)*(($B$5-H6767)/($B$5-$B$6))^(1/$B$2)+$B$5)</f>
        <v>34.400000000000006</v>
      </c>
      <c r="T6767">
        <f>K6767*S6767</f>
        <v>3.5292059189206935E-3</v>
      </c>
      <c r="U6767" s="3">
        <f>S6767*N6767/Q6767+$B$7*O6767/Q6767</f>
        <v>41.714863372048072</v>
      </c>
      <c r="V6767">
        <f>IF(U6767-H6767&lt;=10,10,U6767-H6767)</f>
        <v>32.514863372048069</v>
      </c>
      <c r="X6767">
        <f t="shared" si="530"/>
        <v>0</v>
      </c>
      <c r="Y6767">
        <f t="shared" si="531"/>
        <v>1</v>
      </c>
      <c r="AA6767">
        <f>((Y6767*V6767)+H6767+273)/(Y6767*V6767)</f>
        <v>9.6791076674982381</v>
      </c>
      <c r="AB6767">
        <f t="shared" si="532"/>
        <v>1.1504890001209244E-5</v>
      </c>
      <c r="AD6767">
        <f>AA6767*$C$28</f>
        <v>5.4568559415907787</v>
      </c>
      <c r="AF6767">
        <f>(Q6767-X6767)/AD6767+X6767</f>
        <v>2.0406818544666487E-5</v>
      </c>
      <c r="AH6767">
        <f>Q6767/AF6767</f>
        <v>5.4568559415907787</v>
      </c>
      <c r="AT6767" s="1"/>
    </row>
    <row r="6768" spans="6:46" x14ac:dyDescent="0.35">
      <c r="F6768" s="4">
        <v>44478.916666666664</v>
      </c>
      <c r="H6768">
        <v>8.1</v>
      </c>
      <c r="I6768">
        <v>10.883333333333301</v>
      </c>
      <c r="K6768">
        <v>1.02593195317462E-4</v>
      </c>
      <c r="L6768" s="2">
        <v>8.7870819335558097E-5</v>
      </c>
      <c r="N6768">
        <f t="shared" si="528"/>
        <v>7.1815236722223396E-5</v>
      </c>
      <c r="O6768" s="2">
        <f t="shared" si="529"/>
        <v>2.6361245800667432E-5</v>
      </c>
      <c r="Q6768">
        <f>N6768+O6768</f>
        <v>9.8176482522890828E-5</v>
      </c>
      <c r="S6768">
        <f>IF(H6768&gt;$B$5,$B$5,($B$3 - $B$5)*(($B$5-H6768)/($B$5-$B$6))^(1/$B$2)+$B$5)</f>
        <v>35.866666666666667</v>
      </c>
      <c r="T6768">
        <f>K6768*S6768</f>
        <v>3.6796759387196375E-3</v>
      </c>
      <c r="U6768" s="3">
        <f>S6768*N6768/Q6768+$B$7*O6768/Q6768</f>
        <v>41.004134317012586</v>
      </c>
      <c r="V6768">
        <f>IF(U6768-H6768&lt;=10,10,U6768-H6768)</f>
        <v>32.904134317012584</v>
      </c>
      <c r="X6768">
        <f t="shared" si="530"/>
        <v>0</v>
      </c>
      <c r="Y6768">
        <f t="shared" si="531"/>
        <v>1</v>
      </c>
      <c r="AA6768">
        <f>((Y6768*V6768)+H6768+273)/(Y6768*V6768)</f>
        <v>9.5429994082737952</v>
      </c>
      <c r="AB6768">
        <f t="shared" si="532"/>
        <v>1.0287801384308131E-5</v>
      </c>
      <c r="AD6768">
        <f>AA6768*$C$28</f>
        <v>5.3801212684615098</v>
      </c>
      <c r="AF6768">
        <f>(Q6768-X6768)/AD6768+X6768</f>
        <v>1.8248005504709599E-5</v>
      </c>
      <c r="AH6768">
        <f>Q6768/AF6768</f>
        <v>5.3801212684615107</v>
      </c>
      <c r="AL6768" s="2"/>
      <c r="AT6768" s="1"/>
    </row>
    <row r="6769" spans="6:46" x14ac:dyDescent="0.35">
      <c r="F6769" s="4">
        <v>44478.958333333336</v>
      </c>
      <c r="H6769">
        <v>8.1</v>
      </c>
      <c r="I6769">
        <v>10.883333333333301</v>
      </c>
      <c r="K6769">
        <v>1.02593195317462E-4</v>
      </c>
      <c r="L6769" s="2">
        <v>7.2179540932405098E-5</v>
      </c>
      <c r="N6769">
        <f t="shared" si="528"/>
        <v>7.1815236722223396E-5</v>
      </c>
      <c r="O6769" s="2">
        <f t="shared" si="529"/>
        <v>2.1653862279721534E-5</v>
      </c>
      <c r="Q6769">
        <f>N6769+O6769</f>
        <v>9.346909900194493E-5</v>
      </c>
      <c r="S6769">
        <f>IF(H6769&gt;$B$5,$B$5,($B$3 - $B$5)*(($B$5-H6769)/($B$5-$B$6))^(1/$B$2)+$B$5)</f>
        <v>35.866666666666667</v>
      </c>
      <c r="T6769">
        <f>K6769*S6769</f>
        <v>3.6796759387196375E-3</v>
      </c>
      <c r="U6769" s="3">
        <f>S6769*N6769/Q6769+$B$7*O6769/Q6769</f>
        <v>40.299260640247006</v>
      </c>
      <c r="V6769">
        <f>IF(U6769-H6769&lt;=10,10,U6769-H6769)</f>
        <v>32.199260640247005</v>
      </c>
      <c r="X6769">
        <f t="shared" si="530"/>
        <v>0</v>
      </c>
      <c r="Y6769">
        <f t="shared" si="531"/>
        <v>1</v>
      </c>
      <c r="AA6769">
        <f>((Y6769*V6769)+H6769+273)/(Y6769*V6769)</f>
        <v>9.7300141186671549</v>
      </c>
      <c r="AB6769">
        <f t="shared" si="532"/>
        <v>9.6062655060924611E-6</v>
      </c>
      <c r="AD6769">
        <f>AA6769*$C$28</f>
        <v>5.4855558155945783</v>
      </c>
      <c r="AF6769">
        <f>(Q6769-X6769)/AD6769+X6769</f>
        <v>1.7039130061574961E-5</v>
      </c>
      <c r="AH6769">
        <f>Q6769/AF6769</f>
        <v>5.4855558155945783</v>
      </c>
      <c r="AL6769" s="2"/>
      <c r="AT6769" s="1"/>
    </row>
    <row r="6770" spans="6:46" x14ac:dyDescent="0.35">
      <c r="F6770" s="4">
        <v>44479</v>
      </c>
      <c r="H6770">
        <v>7</v>
      </c>
      <c r="I6770">
        <v>9.9708333333333297</v>
      </c>
      <c r="K6770">
        <v>1.21966494670759E-4</v>
      </c>
      <c r="L6770" s="2">
        <v>5.17810488693555E-5</v>
      </c>
      <c r="N6770">
        <f t="shared" si="528"/>
        <v>8.5376546269531295E-5</v>
      </c>
      <c r="O6770" s="2">
        <f t="shared" si="529"/>
        <v>1.5534314660806651E-5</v>
      </c>
      <c r="Q6770">
        <f>N6770+O6770</f>
        <v>1.0091086093033795E-4</v>
      </c>
      <c r="S6770">
        <f>IF(H6770&gt;$B$5,$B$5,($B$3 - $B$5)*(($B$5-H6770)/($B$5-$B$6))^(1/$B$2)+$B$5)</f>
        <v>37.333333333333336</v>
      </c>
      <c r="T6770">
        <f>K6770*S6770</f>
        <v>4.5534158010416695E-3</v>
      </c>
      <c r="U6770" s="3">
        <f>S6770*N6770/Q6770+$B$7*O6770/Q6770</f>
        <v>40.052956934573231</v>
      </c>
      <c r="V6770">
        <f>IF(U6770-H6770&lt;=10,10,U6770-H6770)</f>
        <v>33.052956934573231</v>
      </c>
      <c r="X6770">
        <f t="shared" si="530"/>
        <v>0</v>
      </c>
      <c r="Y6770">
        <f t="shared" si="531"/>
        <v>1</v>
      </c>
      <c r="AA6770">
        <f>((Y6770*V6770)+H6770+273)/(Y6770*V6770)</f>
        <v>9.4712541923025757</v>
      </c>
      <c r="AB6770">
        <f t="shared" si="532"/>
        <v>1.0654434870130469E-5</v>
      </c>
      <c r="AD6770">
        <f>AA6770*$C$28</f>
        <v>5.3396729831957197</v>
      </c>
      <c r="AF6770">
        <f>(Q6770-X6770)/AD6770+X6770</f>
        <v>1.8898322284512677E-5</v>
      </c>
      <c r="AH6770">
        <f>Q6770/AF6770</f>
        <v>5.3396729831957197</v>
      </c>
      <c r="AL6770" s="2"/>
      <c r="AT6770" s="1"/>
    </row>
    <row r="6771" spans="6:46" x14ac:dyDescent="0.35">
      <c r="F6771" s="4">
        <v>44479.041666666664</v>
      </c>
      <c r="H6771">
        <v>8.3000000000000007</v>
      </c>
      <c r="I6771">
        <v>9.9708333333333297</v>
      </c>
      <c r="K6771">
        <v>1.21966494670759E-4</v>
      </c>
      <c r="L6771" s="2">
        <v>3.6089770466202603E-5</v>
      </c>
      <c r="N6771">
        <f t="shared" si="528"/>
        <v>8.5376546269531295E-5</v>
      </c>
      <c r="O6771" s="2">
        <f t="shared" si="529"/>
        <v>1.0826931139860782E-5</v>
      </c>
      <c r="Q6771">
        <f>N6771+O6771</f>
        <v>9.6203477409392076E-5</v>
      </c>
      <c r="S6771">
        <f>IF(H6771&gt;$B$5,$B$5,($B$3 - $B$5)*(($B$5-H6771)/($B$5-$B$6))^(1/$B$2)+$B$5)</f>
        <v>35.599999999999994</v>
      </c>
      <c r="T6771">
        <f>K6771*S6771</f>
        <v>4.34200721027902E-3</v>
      </c>
      <c r="U6771" s="3">
        <f>S6771*N6771/Q6771+$B$7*O6771/Q6771</f>
        <v>37.783314676032624</v>
      </c>
      <c r="V6771">
        <f>IF(U6771-H6771&lt;=10,10,U6771-H6771)</f>
        <v>29.483314676032624</v>
      </c>
      <c r="X6771">
        <f t="shared" si="530"/>
        <v>0</v>
      </c>
      <c r="Y6771">
        <f t="shared" si="531"/>
        <v>1</v>
      </c>
      <c r="AA6771">
        <f>((Y6771*V6771)+H6771+273)/(Y6771*V6771)</f>
        <v>10.540989644175676</v>
      </c>
      <c r="AB6771">
        <f t="shared" si="532"/>
        <v>9.1266077149168249E-6</v>
      </c>
      <c r="AD6771">
        <f>AA6771*$C$28</f>
        <v>5.9427649682229742</v>
      </c>
      <c r="AF6771">
        <f>(Q6771-X6771)/AD6771+X6771</f>
        <v>1.6188336224604078E-5</v>
      </c>
      <c r="AH6771">
        <f>Q6771/AF6771</f>
        <v>5.9427649682229742</v>
      </c>
      <c r="AL6771" s="2"/>
      <c r="AT6771" s="1"/>
    </row>
    <row r="6772" spans="6:46" x14ac:dyDescent="0.35">
      <c r="F6772" s="4">
        <v>44479.083333333336</v>
      </c>
      <c r="H6772">
        <v>7.8</v>
      </c>
      <c r="I6772">
        <v>9.9708333333333297</v>
      </c>
      <c r="K6772">
        <v>1.2306309652094599E-4</v>
      </c>
      <c r="L6772" s="2">
        <v>2.1967765498549899E-5</v>
      </c>
      <c r="N6772">
        <f t="shared" si="528"/>
        <v>8.6144167564662186E-5</v>
      </c>
      <c r="O6772" s="2">
        <f t="shared" si="529"/>
        <v>6.5903296495649707E-6</v>
      </c>
      <c r="Q6772">
        <f>N6772+O6772</f>
        <v>9.2734497214227158E-5</v>
      </c>
      <c r="S6772">
        <f>IF(H6772&gt;$B$5,$B$5,($B$3 - $B$5)*(($B$5-H6772)/($B$5-$B$6))^(1/$B$2)+$B$5)</f>
        <v>36.266666666666666</v>
      </c>
      <c r="T6772">
        <f>K6772*S6772</f>
        <v>4.4630883004929747E-3</v>
      </c>
      <c r="U6772" s="3">
        <f>S6772*N6772/Q6772+$B$7*O6772/Q6772</f>
        <v>37.5979818278051</v>
      </c>
      <c r="V6772">
        <f>IF(U6772-H6772&lt;=10,10,U6772-H6772)</f>
        <v>29.797981827805099</v>
      </c>
      <c r="X6772">
        <f t="shared" si="530"/>
        <v>0</v>
      </c>
      <c r="Y6772">
        <f t="shared" si="531"/>
        <v>1</v>
      </c>
      <c r="AA6772">
        <f>((Y6772*V6772)+H6772+273)/(Y6772*V6772)</f>
        <v>10.423456985196891</v>
      </c>
      <c r="AB6772">
        <f t="shared" si="532"/>
        <v>8.8967122276156713E-6</v>
      </c>
      <c r="AD6772">
        <f>AA6772*$C$28</f>
        <v>5.8765027867790183</v>
      </c>
      <c r="AF6772">
        <f>(Q6772-X6772)/AD6772+X6772</f>
        <v>1.5780558706253257E-5</v>
      </c>
      <c r="AH6772">
        <f>Q6772/AF6772</f>
        <v>5.8765027867790183</v>
      </c>
      <c r="AL6772" s="2"/>
      <c r="AT6772" s="1"/>
    </row>
    <row r="6773" spans="6:46" x14ac:dyDescent="0.35">
      <c r="F6773" s="4">
        <v>44479.125</v>
      </c>
      <c r="H6773">
        <v>4.3</v>
      </c>
      <c r="I6773">
        <v>9.9708333333333297</v>
      </c>
      <c r="K6773">
        <v>1.2574367882140199E-4</v>
      </c>
      <c r="L6773" s="2">
        <v>7.8456392015764602E-6</v>
      </c>
      <c r="N6773">
        <f t="shared" si="528"/>
        <v>8.8020575174981388E-5</v>
      </c>
      <c r="O6773" s="2">
        <f t="shared" si="529"/>
        <v>2.3536917604729385E-6</v>
      </c>
      <c r="Q6773">
        <f>N6773+O6773</f>
        <v>9.037426693545433E-5</v>
      </c>
      <c r="S6773">
        <f>IF(H6773&gt;$B$5,$B$5,($B$3 - $B$5)*(($B$5-H6773)/($B$5-$B$6))^(1/$B$2)+$B$5)</f>
        <v>40.933333333333337</v>
      </c>
      <c r="T6773">
        <f>K6773*S6773</f>
        <v>5.1471079197560558E-3</v>
      </c>
      <c r="U6773" s="3">
        <f>S6773*N6773/Q6773+$B$7*O6773/Q6773</f>
        <v>41.299683164467226</v>
      </c>
      <c r="V6773">
        <f>IF(U6773-H6773&lt;=10,10,U6773-H6773)</f>
        <v>36.999683164467228</v>
      </c>
      <c r="X6773">
        <f t="shared" si="530"/>
        <v>0</v>
      </c>
      <c r="Y6773">
        <f t="shared" si="531"/>
        <v>1</v>
      </c>
      <c r="AA6773">
        <f>((Y6773*V6773)+H6773+273)/(Y6773*V6773)</f>
        <v>8.4946587722758125</v>
      </c>
      <c r="AB6773">
        <f t="shared" si="532"/>
        <v>1.0638952000098066E-5</v>
      </c>
      <c r="AD6773">
        <f>AA6773*$C$28</f>
        <v>4.7890911833673888</v>
      </c>
      <c r="AF6773">
        <f>(Q6773-X6773)/AD6773+X6773</f>
        <v>1.8870859517005232E-5</v>
      </c>
      <c r="AH6773">
        <f>Q6773/AF6773</f>
        <v>4.7890911833673888</v>
      </c>
      <c r="AL6773" s="2"/>
      <c r="AT6773" s="1"/>
    </row>
    <row r="6774" spans="6:46" x14ac:dyDescent="0.35">
      <c r="F6774" s="4">
        <v>44479.166666666664</v>
      </c>
      <c r="H6774">
        <v>5</v>
      </c>
      <c r="I6774">
        <v>9.9708333333333297</v>
      </c>
      <c r="K6774">
        <v>1.2757134857171301E-4</v>
      </c>
      <c r="L6774" s="2">
        <v>7.0610510155546498E-6</v>
      </c>
      <c r="N6774">
        <f t="shared" si="528"/>
        <v>8.9299944000199109E-5</v>
      </c>
      <c r="O6774" s="2">
        <f t="shared" si="529"/>
        <v>2.1183153046663953E-6</v>
      </c>
      <c r="Q6774">
        <f>N6774+O6774</f>
        <v>9.1418259304865501E-5</v>
      </c>
      <c r="S6774">
        <f>IF(H6774&gt;$B$5,$B$5,($B$3 - $B$5)*(($B$5-H6774)/($B$5-$B$6))^(1/$B$2)+$B$5)</f>
        <v>40</v>
      </c>
      <c r="T6774">
        <f>K6774*S6774</f>
        <v>5.1028539428685203E-3</v>
      </c>
      <c r="U6774" s="3">
        <f>S6774*N6774/Q6774+$B$7*O6774/Q6774</f>
        <v>40.34757530729209</v>
      </c>
      <c r="V6774">
        <f>IF(U6774-H6774&lt;=10,10,U6774-H6774)</f>
        <v>35.34757530729209</v>
      </c>
      <c r="X6774">
        <f t="shared" si="530"/>
        <v>0</v>
      </c>
      <c r="Y6774">
        <f t="shared" si="531"/>
        <v>1</v>
      </c>
      <c r="AA6774">
        <f>((Y6774*V6774)+H6774+273)/(Y6774*V6774)</f>
        <v>8.8647544444908366</v>
      </c>
      <c r="AB6774">
        <f t="shared" si="532"/>
        <v>1.03125540450451E-5</v>
      </c>
      <c r="AD6774">
        <f>AA6774*$C$28</f>
        <v>4.9977425216167939</v>
      </c>
      <c r="AF6774">
        <f>(Q6774-X6774)/AD6774+X6774</f>
        <v>1.829191057951726E-5</v>
      </c>
      <c r="AH6774">
        <f>Q6774/AF6774</f>
        <v>4.9977425216167939</v>
      </c>
      <c r="AL6774" s="2"/>
      <c r="AT6774" s="1"/>
    </row>
    <row r="6775" spans="6:46" x14ac:dyDescent="0.35">
      <c r="F6775" s="4">
        <v>44479.208333333336</v>
      </c>
      <c r="H6775">
        <v>5.9</v>
      </c>
      <c r="I6775">
        <v>9.9708333333333297</v>
      </c>
      <c r="K6775">
        <v>1.26840280671589E-4</v>
      </c>
      <c r="L6775" s="2">
        <v>7.0610510155546498E-6</v>
      </c>
      <c r="N6775">
        <f t="shared" si="528"/>
        <v>8.8788196470112292E-5</v>
      </c>
      <c r="O6775" s="2">
        <f t="shared" si="529"/>
        <v>2.1183153046663953E-6</v>
      </c>
      <c r="Q6775">
        <f>N6775+O6775</f>
        <v>9.0906511774778683E-5</v>
      </c>
      <c r="S6775">
        <f>IF(H6775&gt;$B$5,$B$5,($B$3 - $B$5)*(($B$5-H6775)/($B$5-$B$6))^(1/$B$2)+$B$5)</f>
        <v>38.799999999999997</v>
      </c>
      <c r="T6775">
        <f>K6775*S6775</f>
        <v>4.9214028900576526E-3</v>
      </c>
      <c r="U6775" s="3">
        <f>S6775*N6775/Q6775+$B$7*O6775/Q6775</f>
        <v>39.177494496990661</v>
      </c>
      <c r="V6775">
        <f>IF(U6775-H6775&lt;=10,10,U6775-H6775)</f>
        <v>33.277494496990663</v>
      </c>
      <c r="X6775">
        <f t="shared" si="530"/>
        <v>0</v>
      </c>
      <c r="Y6775">
        <f t="shared" si="531"/>
        <v>1</v>
      </c>
      <c r="AA6775">
        <f>((Y6775*V6775)+H6775+273)/(Y6775*V6775)</f>
        <v>9.3810396250000547</v>
      </c>
      <c r="AB6775">
        <f t="shared" si="532"/>
        <v>9.6904517418855001E-6</v>
      </c>
      <c r="AD6775">
        <f>AA6775*$C$28</f>
        <v>5.288812106913098</v>
      </c>
      <c r="AF6775">
        <f>(Q6775-X6775)/AD6775+X6775</f>
        <v>1.7188455542966483E-5</v>
      </c>
      <c r="AH6775">
        <f>Q6775/AF6775</f>
        <v>5.288812106913098</v>
      </c>
      <c r="AL6775" s="2"/>
      <c r="AT6775" s="1"/>
    </row>
    <row r="6776" spans="6:46" x14ac:dyDescent="0.35">
      <c r="F6776" s="4">
        <v>44479.25</v>
      </c>
      <c r="H6776">
        <v>6.4</v>
      </c>
      <c r="I6776">
        <v>9.9708333333333297</v>
      </c>
      <c r="K6776">
        <v>1.2537814487134001E-4</v>
      </c>
      <c r="L6776" s="2">
        <v>2.90287679823762E-5</v>
      </c>
      <c r="N6776">
        <f t="shared" si="528"/>
        <v>8.7764701409938006E-5</v>
      </c>
      <c r="O6776" s="2">
        <f t="shared" si="529"/>
        <v>8.7086303947128611E-6</v>
      </c>
      <c r="Q6776">
        <f>N6776+O6776</f>
        <v>9.6473331804650862E-5</v>
      </c>
      <c r="S6776">
        <f>IF(H6776&gt;$B$5,$B$5,($B$3 - $B$5)*(($B$5-H6776)/($B$5-$B$6))^(1/$B$2)+$B$5)</f>
        <v>38.133333333333333</v>
      </c>
      <c r="T6776">
        <f>K6776*S6776</f>
        <v>4.7810865910937654E-3</v>
      </c>
      <c r="U6776" s="3">
        <f>S6776*N6776/Q6776+$B$7*O6776/Q6776</f>
        <v>39.65588431445061</v>
      </c>
      <c r="V6776">
        <f>IF(U6776-H6776&lt;=10,10,U6776-H6776)</f>
        <v>33.255884314450611</v>
      </c>
      <c r="X6776">
        <f t="shared" si="530"/>
        <v>0</v>
      </c>
      <c r="Y6776">
        <f t="shared" si="531"/>
        <v>1</v>
      </c>
      <c r="AA6776">
        <f>((Y6776*V6776)+H6776+273)/(Y6776*V6776)</f>
        <v>9.4015206860276717</v>
      </c>
      <c r="AB6776">
        <f t="shared" si="532"/>
        <v>1.0261460355879167E-5</v>
      </c>
      <c r="AD6776">
        <f>AA6776*$C$28</f>
        <v>5.3003588531006551</v>
      </c>
      <c r="AF6776">
        <f>(Q6776-X6776)/AD6776+X6776</f>
        <v>1.820128305996017E-5</v>
      </c>
      <c r="AH6776">
        <f>Q6776/AF6776</f>
        <v>5.3003588531006551</v>
      </c>
      <c r="AL6776" s="2"/>
      <c r="AT6776" s="1"/>
    </row>
    <row r="6777" spans="6:46" x14ac:dyDescent="0.35">
      <c r="F6777" s="4">
        <v>44479.291666666664</v>
      </c>
      <c r="H6777">
        <v>6</v>
      </c>
      <c r="I6777">
        <v>9.9708333333333297</v>
      </c>
      <c r="K6777">
        <v>1.19042223070261E-4</v>
      </c>
      <c r="L6777" s="2">
        <v>8.6301545900057796E-5</v>
      </c>
      <c r="N6777">
        <f t="shared" si="528"/>
        <v>8.3329556149182697E-5</v>
      </c>
      <c r="O6777" s="2">
        <f t="shared" si="529"/>
        <v>2.5890463770017342E-5</v>
      </c>
      <c r="Q6777">
        <f>N6777+O6777</f>
        <v>1.0922001991920004E-4</v>
      </c>
      <c r="S6777">
        <f>IF(H6777&gt;$B$5,$B$5,($B$3 - $B$5)*(($B$5-H6777)/($B$5-$B$6))^(1/$B$2)+$B$5)</f>
        <v>38.666666666666671</v>
      </c>
      <c r="T6777">
        <f>K6777*S6777</f>
        <v>4.6029659587167593E-3</v>
      </c>
      <c r="U6777" s="3">
        <f>S6777*N6777/Q6777+$B$7*O6777/Q6777</f>
        <v>42.538462105113979</v>
      </c>
      <c r="V6777">
        <f>IF(U6777-H6777&lt;=10,10,U6777-H6777)</f>
        <v>36.538462105113979</v>
      </c>
      <c r="X6777">
        <f t="shared" si="530"/>
        <v>0</v>
      </c>
      <c r="Y6777">
        <f t="shared" si="531"/>
        <v>1</v>
      </c>
      <c r="AA6777">
        <f>((Y6777*V6777)+H6777+273)/(Y6777*V6777)</f>
        <v>8.6357893552654676</v>
      </c>
      <c r="AB6777">
        <f t="shared" si="532"/>
        <v>1.2647369617996265E-5</v>
      </c>
      <c r="AD6777">
        <f>AA6777*$C$28</f>
        <v>4.8686573259068817</v>
      </c>
      <c r="AF6777">
        <f>(Q6777-X6777)/AD6777+X6777</f>
        <v>2.2433293741587305E-5</v>
      </c>
      <c r="AH6777">
        <f>Q6777/AF6777</f>
        <v>4.8686573259068817</v>
      </c>
      <c r="AL6777" s="2"/>
      <c r="AT6777" s="1"/>
    </row>
    <row r="6778" spans="6:46" x14ac:dyDescent="0.35">
      <c r="F6778" s="4">
        <v>44479.333333333336</v>
      </c>
      <c r="H6778">
        <v>7.2</v>
      </c>
      <c r="I6778">
        <v>9.9708333333333297</v>
      </c>
      <c r="K6778">
        <v>1.1160969941899599E-4</v>
      </c>
      <c r="L6778">
        <v>1.78879457566192E-4</v>
      </c>
      <c r="N6778">
        <f t="shared" si="528"/>
        <v>7.8126789593297189E-5</v>
      </c>
      <c r="O6778" s="2">
        <f t="shared" si="529"/>
        <v>5.366383726985761E-5</v>
      </c>
      <c r="Q6778">
        <f>N6778+O6778</f>
        <v>1.3179062686315479E-4</v>
      </c>
      <c r="S6778">
        <f>IF(H6778&gt;$B$5,$B$5,($B$3 - $B$5)*(($B$5-H6778)/($B$5-$B$6))^(1/$B$2)+$B$5)</f>
        <v>37.066666666666663</v>
      </c>
      <c r="T6778">
        <f>K6778*S6778</f>
        <v>4.1369995251307841E-3</v>
      </c>
      <c r="U6778" s="3">
        <f>S6778*N6778/Q6778+$B$7*O6778/Q6778</f>
        <v>44.368942288326735</v>
      </c>
      <c r="V6778">
        <f>IF(U6778-H6778&lt;=10,10,U6778-H6778)</f>
        <v>37.168942288326733</v>
      </c>
      <c r="X6778">
        <f t="shared" si="530"/>
        <v>0</v>
      </c>
      <c r="Y6778">
        <f t="shared" si="531"/>
        <v>1</v>
      </c>
      <c r="AA6778">
        <f>((Y6778*V6778)+H6778+273)/(Y6778*V6778)</f>
        <v>8.5385518863150303</v>
      </c>
      <c r="AB6778">
        <f t="shared" si="532"/>
        <v>1.5434774961592634E-5</v>
      </c>
      <c r="AD6778">
        <f>AA6778*$C$28</f>
        <v>4.8138371009011003</v>
      </c>
      <c r="AF6778">
        <f>(Q6778-X6778)/AD6778+X6778</f>
        <v>2.7377458792381021E-5</v>
      </c>
      <c r="AH6778">
        <f>Q6778/AF6778</f>
        <v>4.8138371009011003</v>
      </c>
      <c r="AT6778" s="1"/>
    </row>
    <row r="6779" spans="6:46" x14ac:dyDescent="0.35">
      <c r="F6779" s="4">
        <v>44479.375</v>
      </c>
      <c r="H6779">
        <v>8.9</v>
      </c>
      <c r="I6779">
        <v>9.9708333333333297</v>
      </c>
      <c r="K6779">
        <v>1.00765525567151E-4</v>
      </c>
      <c r="L6779">
        <v>2.7459615876196798E-4</v>
      </c>
      <c r="N6779">
        <f t="shared" si="528"/>
        <v>7.0535867897005689E-5</v>
      </c>
      <c r="O6779" s="2">
        <f t="shared" si="529"/>
        <v>8.2378847628590408E-5</v>
      </c>
      <c r="Q6779">
        <f>N6779+O6779</f>
        <v>1.5291471552559611E-4</v>
      </c>
      <c r="S6779">
        <f>IF(H6779&gt;$B$5,$B$5,($B$3 - $B$5)*(($B$5-H6779)/($B$5-$B$6))^(1/$B$2)+$B$5)</f>
        <v>34.799999999999997</v>
      </c>
      <c r="T6779">
        <f>K6779*S6779</f>
        <v>3.5066402897368544E-3</v>
      </c>
      <c r="U6779" s="3">
        <f>S6779*N6779/Q6779+$B$7*O6779/Q6779</f>
        <v>45.682227497712489</v>
      </c>
      <c r="V6779">
        <f>IF(U6779-H6779&lt;=10,10,U6779-H6779)</f>
        <v>36.782227497712491</v>
      </c>
      <c r="X6779">
        <f t="shared" si="530"/>
        <v>0</v>
      </c>
      <c r="Y6779">
        <f t="shared" si="531"/>
        <v>1</v>
      </c>
      <c r="AA6779">
        <f>((Y6779*V6779)+H6779+273)/(Y6779*V6779)</f>
        <v>8.6640274169782536</v>
      </c>
      <c r="AB6779">
        <f t="shared" si="532"/>
        <v>1.7649380382377421E-5</v>
      </c>
      <c r="AD6779">
        <f>AA6779*$C$28</f>
        <v>4.884577288792908</v>
      </c>
      <c r="AF6779">
        <f>(Q6779-X6779)/AD6779+X6779</f>
        <v>3.1305618989066071E-5</v>
      </c>
      <c r="AH6779">
        <f>Q6779/AF6779</f>
        <v>4.8845772887929071</v>
      </c>
      <c r="AT6779" s="1"/>
    </row>
    <row r="6780" spans="6:46" x14ac:dyDescent="0.35">
      <c r="F6780" s="4">
        <v>44479.416666666664</v>
      </c>
      <c r="H6780">
        <v>10.7</v>
      </c>
      <c r="I6780">
        <v>9.9708333333333297</v>
      </c>
      <c r="K6780" s="2">
        <v>9.1505332165574504E-5</v>
      </c>
      <c r="L6780">
        <v>3.12255566651633E-4</v>
      </c>
      <c r="N6780">
        <f t="shared" si="528"/>
        <v>6.4053732515902148E-5</v>
      </c>
      <c r="O6780" s="2">
        <f t="shared" si="529"/>
        <v>9.3676669995489917E-5</v>
      </c>
      <c r="Q6780">
        <f>N6780+O6780</f>
        <v>1.5773040251139208E-4</v>
      </c>
      <c r="S6780">
        <f>IF(H6780&gt;$B$5,$B$5,($B$3 - $B$5)*(($B$5-H6780)/($B$5-$B$6))^(1/$B$2)+$B$5)</f>
        <v>32.4</v>
      </c>
      <c r="T6780">
        <f>K6780*S6780</f>
        <v>2.9647727621646136E-3</v>
      </c>
      <c r="U6780" s="3">
        <f>S6780*N6780/Q6780+$B$7*O6780/Q6780</f>
        <v>45.822223668928793</v>
      </c>
      <c r="V6780">
        <f>IF(U6780-H6780&lt;=10,10,U6780-H6780)</f>
        <v>35.122223668928797</v>
      </c>
      <c r="X6780">
        <f t="shared" si="530"/>
        <v>0</v>
      </c>
      <c r="Y6780">
        <f t="shared" si="531"/>
        <v>1</v>
      </c>
      <c r="AA6780">
        <f>((Y6780*V6780)+H6780+273)/(Y6780*V6780)</f>
        <v>9.0775067852830134</v>
      </c>
      <c r="AB6780">
        <f t="shared" si="532"/>
        <v>1.7375960849416699E-5</v>
      </c>
      <c r="AD6780">
        <f>AA6780*$C$28</f>
        <v>5.1176873465759742</v>
      </c>
      <c r="AF6780">
        <f>(Q6780-X6780)/AD6780+X6780</f>
        <v>3.0820640619424072E-5</v>
      </c>
      <c r="AH6780">
        <f>Q6780/AF6780</f>
        <v>5.1176873465759742</v>
      </c>
      <c r="AK6780" s="2"/>
      <c r="AT6780" s="1"/>
    </row>
    <row r="6781" spans="6:46" x14ac:dyDescent="0.35">
      <c r="F6781" s="4">
        <v>44479.458333333336</v>
      </c>
      <c r="H6781">
        <v>12.3</v>
      </c>
      <c r="I6781">
        <v>9.9708333333333297</v>
      </c>
      <c r="K6781" s="2">
        <v>8.5169410364496206E-5</v>
      </c>
      <c r="L6781">
        <v>3.0754798900377398E-4</v>
      </c>
      <c r="N6781">
        <f t="shared" si="528"/>
        <v>5.961858725514734E-5</v>
      </c>
      <c r="O6781" s="2">
        <f t="shared" si="529"/>
        <v>9.2264396701132213E-5</v>
      </c>
      <c r="Q6781">
        <f>N6781+O6781</f>
        <v>1.5188298395627957E-4</v>
      </c>
      <c r="S6781">
        <f>IF(H6781&gt;$B$5,$B$5,($B$3 - $B$5)*(($B$5-H6781)/($B$5-$B$6))^(1/$B$2)+$B$5)</f>
        <v>30.266666666666666</v>
      </c>
      <c r="T6781">
        <f>K6781*S6781</f>
        <v>2.5777941536987516E-3</v>
      </c>
      <c r="U6781" s="3">
        <f>S6781*N6781/Q6781+$B$7*O6781/Q6781</f>
        <v>45.291431251650678</v>
      </c>
      <c r="V6781">
        <f>IF(U6781-H6781&lt;=10,10,U6781-H6781)</f>
        <v>32.991431251650681</v>
      </c>
      <c r="X6781">
        <f t="shared" si="530"/>
        <v>0</v>
      </c>
      <c r="Y6781">
        <f t="shared" si="531"/>
        <v>1</v>
      </c>
      <c r="AA6781">
        <f>((Y6781*V6781)+H6781+273)/(Y6781*V6781)</f>
        <v>9.6476999989421621</v>
      </c>
      <c r="AB6781">
        <f t="shared" si="532"/>
        <v>1.574292152253211E-5</v>
      </c>
      <c r="AD6781">
        <f>AA6781*$C$28</f>
        <v>5.4391490280343522</v>
      </c>
      <c r="AF6781">
        <f>(Q6781-X6781)/AD6781+X6781</f>
        <v>2.7924034287982798E-5</v>
      </c>
      <c r="AH6781">
        <f>Q6781/AF6781</f>
        <v>5.4391490280343522</v>
      </c>
      <c r="AK6781" s="2"/>
      <c r="AT6781" s="1"/>
    </row>
    <row r="6782" spans="6:46" x14ac:dyDescent="0.35">
      <c r="F6782" s="4">
        <v>44479.5</v>
      </c>
      <c r="H6782">
        <v>13.5</v>
      </c>
      <c r="I6782">
        <v>9.9708333333333297</v>
      </c>
      <c r="K6782" s="2">
        <v>7.9930090413604394E-5</v>
      </c>
      <c r="L6782">
        <v>2.6831979299589198E-4</v>
      </c>
      <c r="N6782">
        <f t="shared" si="528"/>
        <v>5.595106328952307E-5</v>
      </c>
      <c r="O6782" s="2">
        <f t="shared" si="529"/>
        <v>8.049593789876761E-5</v>
      </c>
      <c r="Q6782">
        <f>N6782+O6782</f>
        <v>1.3644700118829067E-4</v>
      </c>
      <c r="S6782">
        <f>IF(H6782&gt;$B$5,$B$5,($B$3 - $B$5)*(($B$5-H6782)/($B$5-$B$6))^(1/$B$2)+$B$5)</f>
        <v>28.666666666666668</v>
      </c>
      <c r="T6782">
        <f>K6782*S6782</f>
        <v>2.2913292585233259E-3</v>
      </c>
      <c r="U6782" s="3">
        <f>S6782*N6782/Q6782+$B$7*O6782/Q6782</f>
        <v>44.201829376050227</v>
      </c>
      <c r="V6782">
        <f>IF(U6782-H6782&lt;=10,10,U6782-H6782)</f>
        <v>30.701829376050227</v>
      </c>
      <c r="X6782">
        <f t="shared" si="530"/>
        <v>0</v>
      </c>
      <c r="Y6782">
        <f t="shared" si="531"/>
        <v>1</v>
      </c>
      <c r="AA6782">
        <f>((Y6782*V6782)+H6782+273)/(Y6782*V6782)</f>
        <v>10.331691492738601</v>
      </c>
      <c r="AB6782">
        <f t="shared" si="532"/>
        <v>1.3206646877153601E-5</v>
      </c>
      <c r="AD6782">
        <f>AA6782*$C$28</f>
        <v>5.8247675349401007</v>
      </c>
      <c r="AF6782">
        <f>(Q6782-X6782)/AD6782+X6782</f>
        <v>2.3425312747643213E-5</v>
      </c>
      <c r="AH6782">
        <f>Q6782/AF6782</f>
        <v>5.8247675349401007</v>
      </c>
      <c r="AK6782" s="2"/>
      <c r="AT6782" s="1"/>
    </row>
    <row r="6783" spans="6:46" x14ac:dyDescent="0.35">
      <c r="F6783" s="4">
        <v>44479.541666666664</v>
      </c>
      <c r="H6783">
        <v>14.6</v>
      </c>
      <c r="I6783">
        <v>9.9708333333333297</v>
      </c>
      <c r="K6783" s="2">
        <v>7.8102420663293294E-5</v>
      </c>
      <c r="L6783">
        <v>2.22815231221933E-4</v>
      </c>
      <c r="N6783">
        <f t="shared" si="528"/>
        <v>5.4671694464305302E-5</v>
      </c>
      <c r="O6783" s="2">
        <f t="shared" si="529"/>
        <v>6.684456936657991E-5</v>
      </c>
      <c r="Q6783">
        <f>N6783+O6783</f>
        <v>1.2151626383088521E-4</v>
      </c>
      <c r="S6783">
        <f>IF(H6783&gt;$B$5,$B$5,($B$3 - $B$5)*(($B$5-H6783)/($B$5-$B$6))^(1/$B$2)+$B$5)</f>
        <v>27.200000000000003</v>
      </c>
      <c r="T6783">
        <f>K6783*S6783</f>
        <v>2.1243858420415779E-3</v>
      </c>
      <c r="U6783" s="3">
        <f>S6783*N6783/Q6783+$B$7*O6783/Q6783</f>
        <v>42.49243057519525</v>
      </c>
      <c r="V6783">
        <f>IF(U6783-H6783&lt;=10,10,U6783-H6783)</f>
        <v>27.892430575195249</v>
      </c>
      <c r="X6783">
        <f t="shared" si="530"/>
        <v>0</v>
      </c>
      <c r="Y6783">
        <f t="shared" si="531"/>
        <v>1</v>
      </c>
      <c r="AA6783">
        <f>((Y6783*V6783)+H6783+273)/(Y6783*V6783)</f>
        <v>11.311041170279468</v>
      </c>
      <c r="AB6783">
        <f t="shared" si="532"/>
        <v>1.0743154586880779E-5</v>
      </c>
      <c r="AD6783">
        <f>AA6783*$C$28</f>
        <v>6.3769021211405663</v>
      </c>
      <c r="AF6783">
        <f>(Q6783-X6783)/AD6783+X6783</f>
        <v>1.9055689035595693E-5</v>
      </c>
      <c r="AH6783">
        <f>Q6783/AF6783</f>
        <v>6.3769021211405663</v>
      </c>
      <c r="AK6783" s="2"/>
      <c r="AT6783" s="1"/>
    </row>
    <row r="6784" spans="6:46" x14ac:dyDescent="0.35">
      <c r="F6784" s="4">
        <v>44479.583333333336</v>
      </c>
      <c r="H6784">
        <v>15.6</v>
      </c>
      <c r="I6784">
        <v>9.9708333333333297</v>
      </c>
      <c r="K6784" s="2">
        <v>8.0661158313728804E-5</v>
      </c>
      <c r="L6784">
        <v>1.6475793791582199E-4</v>
      </c>
      <c r="N6784">
        <f t="shared" si="528"/>
        <v>5.6462810819610159E-5</v>
      </c>
      <c r="O6784" s="2">
        <f t="shared" si="529"/>
        <v>4.9427381374746602E-5</v>
      </c>
      <c r="Q6784">
        <f>N6784+O6784</f>
        <v>1.0589019219435676E-4</v>
      </c>
      <c r="S6784">
        <f>IF(H6784&gt;$B$5,$B$5,($B$3 - $B$5)*(($B$5-H6784)/($B$5-$B$6))^(1/$B$2)+$B$5)</f>
        <v>25.866666666666667</v>
      </c>
      <c r="T6784">
        <f>K6784*S6784</f>
        <v>2.0864352950484516E-3</v>
      </c>
      <c r="U6784" s="3">
        <f>S6784*N6784/Q6784+$B$7*O6784/Q6784</f>
        <v>39.465512296687407</v>
      </c>
      <c r="V6784">
        <f>IF(U6784-H6784&lt;=10,10,U6784-H6784)</f>
        <v>23.865512296687406</v>
      </c>
      <c r="X6784">
        <f t="shared" si="530"/>
        <v>0</v>
      </c>
      <c r="Y6784">
        <f t="shared" si="531"/>
        <v>1</v>
      </c>
      <c r="AA6784">
        <f>((Y6784*V6784)+H6784+273)/(Y6784*V6784)</f>
        <v>13.092763667179204</v>
      </c>
      <c r="AB6784">
        <f t="shared" si="532"/>
        <v>8.0876883510699212E-6</v>
      </c>
      <c r="AD6784">
        <f>AA6784*$C$28</f>
        <v>7.3813958541859277</v>
      </c>
      <c r="AF6784">
        <f>(Q6784-X6784)/AD6784+X6784</f>
        <v>1.4345551205509093E-5</v>
      </c>
      <c r="AH6784">
        <f>Q6784/AF6784</f>
        <v>7.3813958541859277</v>
      </c>
      <c r="AK6784" s="2"/>
      <c r="AT6784" s="1"/>
    </row>
    <row r="6785" spans="6:46" x14ac:dyDescent="0.35">
      <c r="F6785" s="4">
        <v>44479.625</v>
      </c>
      <c r="H6785">
        <v>16.3</v>
      </c>
      <c r="I6785">
        <v>9.9708333333333297</v>
      </c>
      <c r="K6785" s="2">
        <v>8.5534944314558404E-5</v>
      </c>
      <c r="L6785">
        <v>1.11407615610967E-4</v>
      </c>
      <c r="N6785">
        <f t="shared" si="528"/>
        <v>5.9874461020190878E-5</v>
      </c>
      <c r="O6785" s="2">
        <f t="shared" si="529"/>
        <v>3.3422284683290104E-5</v>
      </c>
      <c r="Q6785">
        <f>N6785+O6785</f>
        <v>9.3296745703480989E-5</v>
      </c>
      <c r="S6785">
        <f>IF(H6785&gt;$B$5,$B$5,($B$3 - $B$5)*(($B$5-H6785)/($B$5-$B$6))^(1/$B$2)+$B$5)</f>
        <v>24.933333333333334</v>
      </c>
      <c r="T6785">
        <f>K6785*S6785</f>
        <v>2.1326712782429895E-3</v>
      </c>
      <c r="U6785" s="3">
        <f>S6785*N6785/Q6785+$B$7*O6785/Q6785</f>
        <v>35.704305945869258</v>
      </c>
      <c r="V6785">
        <f>IF(U6785-H6785&lt;=10,10,U6785-H6785)</f>
        <v>19.404305945869257</v>
      </c>
      <c r="X6785">
        <f t="shared" si="530"/>
        <v>0</v>
      </c>
      <c r="Y6785">
        <f t="shared" si="531"/>
        <v>1</v>
      </c>
      <c r="AA6785">
        <f>((Y6785*V6785)+H6785+273)/(Y6785*V6785)</f>
        <v>15.90906197866796</v>
      </c>
      <c r="AB6785">
        <f t="shared" si="532"/>
        <v>5.8643775370653607E-6</v>
      </c>
      <c r="AD6785">
        <f>AA6785*$C$28</f>
        <v>8.9691593859363401</v>
      </c>
      <c r="AF6785">
        <f>(Q6785-X6785)/AD6785+X6785</f>
        <v>1.0401949802538962E-5</v>
      </c>
      <c r="AH6785">
        <f>Q6785/AF6785</f>
        <v>8.9691593859363401</v>
      </c>
      <c r="AK6785" s="2"/>
      <c r="AT6785" s="1"/>
    </row>
    <row r="6786" spans="6:46" x14ac:dyDescent="0.35">
      <c r="F6786" s="4">
        <v>44479.666666666664</v>
      </c>
      <c r="H6786">
        <v>16.5</v>
      </c>
      <c r="I6786">
        <v>9.9708333333333297</v>
      </c>
      <c r="K6786" s="2">
        <v>9.2236400065698996E-5</v>
      </c>
      <c r="L6786" s="2">
        <v>9.2578154324775595E-5</v>
      </c>
      <c r="N6786">
        <f t="shared" ref="N6786:N6849" si="533">$C$13*K6786</f>
        <v>6.456548004598929E-5</v>
      </c>
      <c r="O6786" s="2">
        <f t="shared" ref="O6786:O6849" si="534">$C$14*L6786</f>
        <v>2.7773446297432682E-5</v>
      </c>
      <c r="Q6786">
        <f>N6786+O6786</f>
        <v>9.2338926343421969E-5</v>
      </c>
      <c r="S6786">
        <f>IF(H6786&gt;$B$5,$B$5,($B$3 - $B$5)*(($B$5-H6786)/($B$5-$B$6))^(1/$B$2)+$B$5)</f>
        <v>24.666666666666668</v>
      </c>
      <c r="T6786">
        <f>K6786*S6786</f>
        <v>2.2751645349539085E-3</v>
      </c>
      <c r="U6786" s="3">
        <f>S6786*N6786/Q6786+$B$7*O6786/Q6786</f>
        <v>33.790242581143104</v>
      </c>
      <c r="V6786">
        <f>IF(U6786-H6786&lt;=10,10,U6786-H6786)</f>
        <v>17.290242581143104</v>
      </c>
      <c r="X6786">
        <f t="shared" ref="X6786:X6849" si="535">IF(Q6786-$C$20&lt;=0,0,Q6786-$C$20)</f>
        <v>0</v>
      </c>
      <c r="Y6786">
        <f t="shared" ref="Y6786:Y6849" si="536">1-(X6786/Q6786)</f>
        <v>1</v>
      </c>
      <c r="AA6786">
        <f>((Y6786*V6786)+H6786+273)/(Y6786*V6786)</f>
        <v>17.743547618917233</v>
      </c>
      <c r="AB6786">
        <f t="shared" ref="AB6786:AB6849" si="537">(Q6786-X6786)/AA6786</f>
        <v>5.2040847933349635E-6</v>
      </c>
      <c r="AD6786">
        <f>AA6786*$C$28</f>
        <v>10.003399752883785</v>
      </c>
      <c r="AF6786">
        <f>(Q6786-X6786)/AD6786+X6786</f>
        <v>9.2307544059510828E-6</v>
      </c>
      <c r="AH6786">
        <f>Q6786/AF6786</f>
        <v>10.003399752883785</v>
      </c>
      <c r="AK6786" s="2"/>
      <c r="AL6786" s="2"/>
      <c r="AT6786" s="1"/>
    </row>
    <row r="6787" spans="6:46" x14ac:dyDescent="0.35">
      <c r="F6787" s="4">
        <v>44479.708333333336</v>
      </c>
      <c r="H6787">
        <v>16</v>
      </c>
      <c r="I6787">
        <v>9.9708333333333297</v>
      </c>
      <c r="K6787">
        <v>1.0113105951721299E-4</v>
      </c>
      <c r="L6787">
        <v>1.06700280621749E-4</v>
      </c>
      <c r="N6787">
        <f t="shared" si="533"/>
        <v>7.0791741662049097E-5</v>
      </c>
      <c r="O6787" s="2">
        <f t="shared" si="534"/>
        <v>3.2010084186524702E-5</v>
      </c>
      <c r="Q6787">
        <f>N6787+O6787</f>
        <v>1.0280182584857379E-4</v>
      </c>
      <c r="S6787">
        <f>IF(H6787&gt;$B$5,$B$5,($B$3 - $B$5)*(($B$5-H6787)/($B$5-$B$6))^(1/$B$2)+$B$5)</f>
        <v>25.333333333333332</v>
      </c>
      <c r="T6787">
        <f>K6787*S6787</f>
        <v>2.5619868411027292E-3</v>
      </c>
      <c r="U6787" s="3">
        <f>S6787*N6787/Q6787+$B$7*O6787/Q6787</f>
        <v>34.570839473860126</v>
      </c>
      <c r="V6787">
        <f>IF(U6787-H6787&lt;=10,10,U6787-H6787)</f>
        <v>18.570839473860126</v>
      </c>
      <c r="X6787">
        <f t="shared" si="535"/>
        <v>0</v>
      </c>
      <c r="Y6787">
        <f t="shared" si="536"/>
        <v>1</v>
      </c>
      <c r="AA6787">
        <f>((Y6787*V6787)+H6787+273)/(Y6787*V6787)</f>
        <v>16.562032099129905</v>
      </c>
      <c r="AB6787">
        <f t="shared" si="537"/>
        <v>6.2070780465384161E-6</v>
      </c>
      <c r="AD6787">
        <f>AA6787*$C$28</f>
        <v>9.3372887635533353</v>
      </c>
      <c r="AF6787">
        <f>(Q6787-X6787)/AD6787+X6787</f>
        <v>1.1009815424135199E-5</v>
      </c>
      <c r="AH6787">
        <f>Q6787/AF6787</f>
        <v>9.3372887635533353</v>
      </c>
      <c r="AT6787" s="1"/>
    </row>
    <row r="6788" spans="6:46" x14ac:dyDescent="0.35">
      <c r="F6788" s="4">
        <v>44479.75</v>
      </c>
      <c r="H6788">
        <v>13.5</v>
      </c>
      <c r="I6788">
        <v>9.9708333333333297</v>
      </c>
      <c r="K6788">
        <v>1.08563583168478E-4</v>
      </c>
      <c r="L6788">
        <v>1.3808247344009199E-4</v>
      </c>
      <c r="N6788">
        <f t="shared" si="533"/>
        <v>7.5994508217934592E-5</v>
      </c>
      <c r="O6788" s="2">
        <f t="shared" si="534"/>
        <v>4.1424742032027601E-5</v>
      </c>
      <c r="Q6788">
        <f>N6788+O6788</f>
        <v>1.174192502499622E-4</v>
      </c>
      <c r="S6788">
        <f>IF(H6788&gt;$B$5,$B$5,($B$3 - $B$5)*(($B$5-H6788)/($B$5-$B$6))^(1/$B$2)+$B$5)</f>
        <v>28.666666666666668</v>
      </c>
      <c r="T6788">
        <f>K6788*S6788</f>
        <v>3.1121560508297029E-3</v>
      </c>
      <c r="U6788" s="3">
        <f>S6788*N6788/Q6788+$B$7*O6788/Q6788</f>
        <v>37.956894102581316</v>
      </c>
      <c r="V6788">
        <f>IF(U6788-H6788&lt;=10,10,U6788-H6788)</f>
        <v>24.456894102581316</v>
      </c>
      <c r="X6788">
        <f t="shared" si="535"/>
        <v>0</v>
      </c>
      <c r="Y6788">
        <f t="shared" si="536"/>
        <v>1</v>
      </c>
      <c r="AA6788">
        <f>((Y6788*V6788)+H6788+273)/(Y6788*V6788)</f>
        <v>12.714488307399639</v>
      </c>
      <c r="AB6788">
        <f t="shared" si="537"/>
        <v>9.2350747754139649E-6</v>
      </c>
      <c r="AD6788">
        <f>AA6788*$C$28</f>
        <v>7.1681329981995301</v>
      </c>
      <c r="AF6788">
        <f>(Q6788-X6788)/AD6788+X6788</f>
        <v>1.6380729860823623E-5</v>
      </c>
      <c r="AH6788">
        <f>Q6788/AF6788</f>
        <v>7.1681329981995301</v>
      </c>
      <c r="AT6788" s="1"/>
    </row>
    <row r="6789" spans="6:46" x14ac:dyDescent="0.35">
      <c r="F6789" s="4">
        <v>44479.791666666664</v>
      </c>
      <c r="H6789">
        <v>11</v>
      </c>
      <c r="I6789">
        <v>9.9708333333333297</v>
      </c>
      <c r="K6789">
        <v>1.14899504969556E-4</v>
      </c>
      <c r="L6789">
        <v>1.4749762873581099E-4</v>
      </c>
      <c r="N6789">
        <f t="shared" si="533"/>
        <v>8.0429653478689196E-5</v>
      </c>
      <c r="O6789" s="2">
        <f t="shared" si="534"/>
        <v>4.4249288620743302E-5</v>
      </c>
      <c r="Q6789">
        <f>N6789+O6789</f>
        <v>1.2467894209943251E-4</v>
      </c>
      <c r="S6789">
        <f>IF(H6789&gt;$B$5,$B$5,($B$3 - $B$5)*(($B$5-H6789)/($B$5-$B$6))^(1/$B$2)+$B$5)</f>
        <v>32</v>
      </c>
      <c r="T6789">
        <f>K6789*S6789</f>
        <v>3.6767841590257919E-3</v>
      </c>
      <c r="U6789" s="3">
        <f>S6789*N6789/Q6789+$B$7*O6789/Q6789</f>
        <v>40.162835047681462</v>
      </c>
      <c r="V6789">
        <f>IF(U6789-H6789&lt;=10,10,U6789-H6789)</f>
        <v>29.162835047681462</v>
      </c>
      <c r="X6789">
        <f t="shared" si="535"/>
        <v>0</v>
      </c>
      <c r="Y6789">
        <f t="shared" si="536"/>
        <v>1</v>
      </c>
      <c r="AA6789">
        <f>((Y6789*V6789)+H6789+273)/(Y6789*V6789)</f>
        <v>10.738422191657904</v>
      </c>
      <c r="AB6789">
        <f t="shared" si="537"/>
        <v>1.1610545746309808E-5</v>
      </c>
      <c r="AD6789">
        <f>AA6789*$C$28</f>
        <v>6.0540728497758884</v>
      </c>
      <c r="AF6789">
        <f>(Q6789-X6789)/AD6789+X6789</f>
        <v>2.059422560533739E-5</v>
      </c>
      <c r="AH6789">
        <f>Q6789/AF6789</f>
        <v>6.0540728497758884</v>
      </c>
      <c r="AT6789" s="1"/>
    </row>
    <row r="6790" spans="6:46" x14ac:dyDescent="0.35">
      <c r="F6790" s="4">
        <v>44479.833333333336</v>
      </c>
      <c r="H6790">
        <v>8.6</v>
      </c>
      <c r="I6790">
        <v>9.9708333333333297</v>
      </c>
      <c r="K6790">
        <v>1.18676689120199E-4</v>
      </c>
      <c r="L6790">
        <v>1.3808247344009199E-4</v>
      </c>
      <c r="N6790">
        <f t="shared" si="533"/>
        <v>8.3073682384139302E-5</v>
      </c>
      <c r="O6790" s="2">
        <f t="shared" si="534"/>
        <v>4.1424742032027601E-5</v>
      </c>
      <c r="Q6790">
        <f>N6790+O6790</f>
        <v>1.2449842441616691E-4</v>
      </c>
      <c r="S6790">
        <f>IF(H6790&gt;$B$5,$B$5,($B$3 - $B$5)*(($B$5-H6790)/($B$5-$B$6))^(1/$B$2)+$B$5)</f>
        <v>35.200000000000003</v>
      </c>
      <c r="T6790">
        <f>K6790*S6790</f>
        <v>4.177419457031005E-3</v>
      </c>
      <c r="U6790" s="3">
        <f>S6790*N6790/Q6790+$B$7*O6790/Q6790</f>
        <v>41.788114637438227</v>
      </c>
      <c r="V6790">
        <f>IF(U6790-H6790&lt;=10,10,U6790-H6790)</f>
        <v>33.188114637438225</v>
      </c>
      <c r="X6790">
        <f t="shared" si="535"/>
        <v>0</v>
      </c>
      <c r="Y6790">
        <f t="shared" si="536"/>
        <v>1</v>
      </c>
      <c r="AA6790">
        <f>((Y6790*V6790)+H6790+273)/(Y6790*V6790)</f>
        <v>9.484965267726837</v>
      </c>
      <c r="AB6790">
        <f t="shared" si="537"/>
        <v>1.3125870353978024E-5</v>
      </c>
      <c r="AD6790">
        <f>AA6790*$C$28</f>
        <v>5.3474029688477778</v>
      </c>
      <c r="AF6790">
        <f>(Q6790-X6790)/AD6790+X6790</f>
        <v>2.3282035249906179E-5</v>
      </c>
      <c r="AH6790">
        <f>Q6790/AF6790</f>
        <v>5.3474029688477778</v>
      </c>
      <c r="AT6790" s="1"/>
    </row>
    <row r="6791" spans="6:46" x14ac:dyDescent="0.35">
      <c r="F6791" s="4">
        <v>44479.875</v>
      </c>
      <c r="H6791">
        <v>8.1</v>
      </c>
      <c r="I6791">
        <v>9.9708333333333297</v>
      </c>
      <c r="K6791">
        <v>1.2050435887051001E-4</v>
      </c>
      <c r="L6791">
        <v>1.3337489579223299E-4</v>
      </c>
      <c r="N6791">
        <f t="shared" si="533"/>
        <v>8.4353051209356996E-5</v>
      </c>
      <c r="O6791" s="2">
        <f t="shared" si="534"/>
        <v>4.0012468737669904E-5</v>
      </c>
      <c r="Q6791">
        <f>N6791+O6791</f>
        <v>1.243655199470269E-4</v>
      </c>
      <c r="S6791">
        <f>IF(H6791&gt;$B$5,$B$5,($B$3 - $B$5)*(($B$5-H6791)/($B$5-$B$6))^(1/$B$2)+$B$5)</f>
        <v>35.866666666666667</v>
      </c>
      <c r="T6791">
        <f>K6791*S6791</f>
        <v>4.3220896714889594E-3</v>
      </c>
      <c r="U6791" s="3">
        <f>S6791*N6791/Q6791+$B$7*O6791/Q6791</f>
        <v>42.022487847436949</v>
      </c>
      <c r="V6791">
        <f>IF(U6791-H6791&lt;=10,10,U6791-H6791)</f>
        <v>33.922487847436948</v>
      </c>
      <c r="X6791">
        <f t="shared" si="535"/>
        <v>0</v>
      </c>
      <c r="Y6791">
        <f t="shared" si="536"/>
        <v>1</v>
      </c>
      <c r="AA6791">
        <f>((Y6791*V6791)+H6791+273)/(Y6791*V6791)</f>
        <v>9.2865384539076139</v>
      </c>
      <c r="AB6791">
        <f t="shared" si="537"/>
        <v>1.3392021210518549E-5</v>
      </c>
      <c r="AD6791">
        <f>AA6791*$C$28</f>
        <v>5.2355345430427542</v>
      </c>
      <c r="AF6791">
        <f>(Q6791-X6791)/AD6791+X6791</f>
        <v>2.3754120792172055E-5</v>
      </c>
      <c r="AH6791">
        <f>Q6791/AF6791</f>
        <v>5.2355345430427542</v>
      </c>
      <c r="AT6791" s="1"/>
    </row>
    <row r="6792" spans="6:46" x14ac:dyDescent="0.35">
      <c r="F6792" s="4">
        <v>44479.916666666664</v>
      </c>
      <c r="H6792">
        <v>8.1</v>
      </c>
      <c r="I6792">
        <v>9.9708333333333297</v>
      </c>
      <c r="K6792">
        <v>1.2050435887051001E-4</v>
      </c>
      <c r="L6792">
        <v>1.0670015929242799E-4</v>
      </c>
      <c r="N6792">
        <f t="shared" si="533"/>
        <v>8.4353051209356996E-5</v>
      </c>
      <c r="O6792" s="2">
        <f t="shared" si="534"/>
        <v>3.2010047787728405E-5</v>
      </c>
      <c r="Q6792">
        <f>N6792+O6792</f>
        <v>1.163630989970854E-4</v>
      </c>
      <c r="S6792">
        <f>IF(H6792&gt;$B$5,$B$5,($B$3 - $B$5)*(($B$5-H6792)/($B$5-$B$6))^(1/$B$2)+$B$5)</f>
        <v>35.866666666666667</v>
      </c>
      <c r="T6792">
        <f>K6792*S6792</f>
        <v>4.3220896714889594E-3</v>
      </c>
      <c r="U6792" s="3">
        <f>S6792*N6792/Q6792+$B$7*O6792/Q6792</f>
        <v>41.130009767849259</v>
      </c>
      <c r="V6792">
        <f>IF(U6792-H6792&lt;=10,10,U6792-H6792)</f>
        <v>33.030009767849258</v>
      </c>
      <c r="X6792">
        <f t="shared" si="535"/>
        <v>0</v>
      </c>
      <c r="Y6792">
        <f t="shared" si="536"/>
        <v>1</v>
      </c>
      <c r="AA6792">
        <f>((Y6792*V6792)+H6792+273)/(Y6792*V6792)</f>
        <v>9.5104425331904405</v>
      </c>
      <c r="AB6792">
        <f t="shared" si="537"/>
        <v>1.2235298051693227E-5</v>
      </c>
      <c r="AD6792">
        <f>AA6792*$C$28</f>
        <v>5.3617664589748051</v>
      </c>
      <c r="AF6792">
        <f>(Q6792-X6792)/AD6792+X6792</f>
        <v>2.170238108791754E-5</v>
      </c>
      <c r="AH6792">
        <f>Q6792/AF6792</f>
        <v>5.3617664589748051</v>
      </c>
      <c r="AT6792" s="1"/>
    </row>
    <row r="6793" spans="6:46" x14ac:dyDescent="0.35">
      <c r="F6793" s="4">
        <v>44479.958333333336</v>
      </c>
      <c r="H6793">
        <v>7.7</v>
      </c>
      <c r="I6793">
        <v>9.9708333333333297</v>
      </c>
      <c r="K6793">
        <v>1.20138824920448E-4</v>
      </c>
      <c r="L6793" s="2">
        <v>7.8434795396658397E-5</v>
      </c>
      <c r="N6793">
        <f t="shared" si="533"/>
        <v>8.4097177444313588E-5</v>
      </c>
      <c r="O6793" s="2">
        <f t="shared" si="534"/>
        <v>2.3530438618997524E-5</v>
      </c>
      <c r="Q6793">
        <f>N6793+O6793</f>
        <v>1.0762761606331111E-4</v>
      </c>
      <c r="S6793">
        <f>IF(H6793&gt;$B$5,$B$5,($B$3 - $B$5)*(($B$5-H6793)/($B$5-$B$6))^(1/$B$2)+$B$5)</f>
        <v>36.400000000000006</v>
      </c>
      <c r="T6793">
        <f>K6793*S6793</f>
        <v>4.3730532271043076E-3</v>
      </c>
      <c r="U6793" s="3">
        <f>S6793*N6793/Q6793+$B$7*O6793/Q6793</f>
        <v>40.466485669030341</v>
      </c>
      <c r="V6793">
        <f>IF(U6793-H6793&lt;=10,10,U6793-H6793)</f>
        <v>32.766485669030338</v>
      </c>
      <c r="X6793">
        <f t="shared" si="535"/>
        <v>0</v>
      </c>
      <c r="Y6793">
        <f t="shared" si="536"/>
        <v>1</v>
      </c>
      <c r="AA6793">
        <f>((Y6793*V6793)+H6793+273)/(Y6793*V6793)</f>
        <v>9.5666800777877512</v>
      </c>
      <c r="AB6793">
        <f t="shared" si="537"/>
        <v>1.1250257684816348E-5</v>
      </c>
      <c r="AD6793">
        <f>AA6793*$C$28</f>
        <v>5.393471879548521</v>
      </c>
      <c r="AF6793">
        <f>(Q6793-X6793)/AD6793+X6793</f>
        <v>1.9955164032916114E-5</v>
      </c>
      <c r="AH6793">
        <f>Q6793/AF6793</f>
        <v>5.393471879548521</v>
      </c>
      <c r="AL6793" s="2"/>
      <c r="AT6793" s="1"/>
    </row>
    <row r="6794" spans="6:46" x14ac:dyDescent="0.35">
      <c r="F6794" s="4">
        <v>44480</v>
      </c>
      <c r="H6794">
        <v>8.1</v>
      </c>
      <c r="I6794">
        <v>11.5875</v>
      </c>
      <c r="K6794" s="2">
        <v>8.6631546164744999E-5</v>
      </c>
      <c r="L6794" s="2">
        <v>3.6025708584809001E-5</v>
      </c>
      <c r="N6794">
        <f t="shared" si="533"/>
        <v>6.0642082315321497E-5</v>
      </c>
      <c r="O6794" s="2">
        <f t="shared" si="534"/>
        <v>1.0807712575442701E-5</v>
      </c>
      <c r="Q6794">
        <f>N6794+O6794</f>
        <v>7.14497948907642E-5</v>
      </c>
      <c r="S6794">
        <f>IF(H6794&gt;$B$5,$B$5,($B$3 - $B$5)*(($B$5-H6794)/($B$5-$B$6))^(1/$B$2)+$B$5)</f>
        <v>35.866666666666667</v>
      </c>
      <c r="T6794">
        <f>K6794*S6794</f>
        <v>3.107184789108854E-3</v>
      </c>
      <c r="U6794" s="3">
        <f>S6794*N6794/Q6794+$B$7*O6794/Q6794</f>
        <v>38.760832669423571</v>
      </c>
      <c r="V6794">
        <f>IF(U6794-H6794&lt;=10,10,U6794-H6794)</f>
        <v>30.66083266942357</v>
      </c>
      <c r="X6794">
        <f t="shared" si="535"/>
        <v>0</v>
      </c>
      <c r="Y6794">
        <f t="shared" si="536"/>
        <v>1</v>
      </c>
      <c r="AA6794">
        <f>((Y6794*V6794)+H6794+273)/(Y6794*V6794)</f>
        <v>10.168048468570333</v>
      </c>
      <c r="AB6794">
        <f t="shared" si="537"/>
        <v>7.0268936179461693E-6</v>
      </c>
      <c r="AD6794">
        <f>AA6794*$C$28</f>
        <v>5.7325094012971567</v>
      </c>
      <c r="AF6794">
        <f>(Q6794-X6794)/AD6794+X6794</f>
        <v>1.2463964712311938E-5</v>
      </c>
      <c r="AH6794">
        <f>Q6794/AF6794</f>
        <v>5.7325094012971567</v>
      </c>
      <c r="AK6794" s="2"/>
      <c r="AL6794" s="2"/>
      <c r="AT6794" s="1"/>
    </row>
    <row r="6795" spans="6:46" x14ac:dyDescent="0.35">
      <c r="F6795" s="4">
        <v>44480.041666666664</v>
      </c>
      <c r="H6795">
        <v>7.9</v>
      </c>
      <c r="I6795">
        <v>11.5875</v>
      </c>
      <c r="K6795" s="2">
        <v>8.8093681964993901E-5</v>
      </c>
      <c r="L6795" s="2">
        <v>1.40792970467236E-5</v>
      </c>
      <c r="N6795">
        <f t="shared" si="533"/>
        <v>6.1665577375495721E-5</v>
      </c>
      <c r="O6795" s="2">
        <f t="shared" si="534"/>
        <v>4.2237891140170806E-6</v>
      </c>
      <c r="Q6795">
        <f>N6795+O6795</f>
        <v>6.5889366489512802E-5</v>
      </c>
      <c r="S6795">
        <f>IF(H6795&gt;$B$5,$B$5,($B$3 - $B$5)*(($B$5-H6795)/($B$5-$B$6))^(1/$B$2)+$B$5)</f>
        <v>36.133333333333333</v>
      </c>
      <c r="T6795">
        <f>K6795*S6795</f>
        <v>3.1831183750017796E-3</v>
      </c>
      <c r="U6795" s="3">
        <f>S6795*N6795/Q6795+$B$7*O6795/Q6795</f>
        <v>37.342767048212636</v>
      </c>
      <c r="V6795">
        <f>IF(U6795-H6795&lt;=10,10,U6795-H6795)</f>
        <v>29.442767048212637</v>
      </c>
      <c r="X6795">
        <f t="shared" si="535"/>
        <v>0</v>
      </c>
      <c r="Y6795">
        <f t="shared" si="536"/>
        <v>1</v>
      </c>
      <c r="AA6795">
        <f>((Y6795*V6795)+H6795+273)/(Y6795*V6795)</f>
        <v>10.540543507341726</v>
      </c>
      <c r="AB6795">
        <f t="shared" si="537"/>
        <v>6.251040702371692E-6</v>
      </c>
      <c r="AD6795">
        <f>AA6795*$C$28</f>
        <v>5.9425134466450826</v>
      </c>
      <c r="AF6795">
        <f>(Q6795-X6795)/AD6795+X6795</f>
        <v>1.1087794260980837E-5</v>
      </c>
      <c r="AH6795">
        <f>Q6795/AF6795</f>
        <v>5.9425134466450826</v>
      </c>
      <c r="AK6795" s="2"/>
      <c r="AL6795" s="2"/>
      <c r="AT6795" s="1"/>
    </row>
    <row r="6796" spans="6:46" x14ac:dyDescent="0.35">
      <c r="F6796" s="4">
        <v>44480.083333333336</v>
      </c>
      <c r="H6796">
        <v>8.6999999999999993</v>
      </c>
      <c r="I6796">
        <v>11.5875</v>
      </c>
      <c r="K6796" s="2">
        <v>8.9555817765242694E-5</v>
      </c>
      <c r="L6796" s="2">
        <v>5.4705328159785997E-6</v>
      </c>
      <c r="N6796">
        <f t="shared" si="533"/>
        <v>6.2689072435669885E-5</v>
      </c>
      <c r="O6796" s="2">
        <f t="shared" si="534"/>
        <v>1.6411598447935802E-6</v>
      </c>
      <c r="Q6796">
        <f>N6796+O6796</f>
        <v>6.4330232280463461E-5</v>
      </c>
      <c r="S6796">
        <f>IF(H6796&gt;$B$5,$B$5,($B$3 - $B$5)*(($B$5-H6796)/($B$5-$B$6))^(1/$B$2)+$B$5)</f>
        <v>35.06666666666667</v>
      </c>
      <c r="T6796">
        <f>K6796*S6796</f>
        <v>3.1404240096345108E-3</v>
      </c>
      <c r="U6796" s="3">
        <f>S6796*N6796/Q6796+$B$7*O6796/Q6796</f>
        <v>35.575195628553956</v>
      </c>
      <c r="V6796">
        <f>IF(U6796-H6796&lt;=10,10,U6796-H6796)</f>
        <v>26.875195628553957</v>
      </c>
      <c r="X6796">
        <f t="shared" si="535"/>
        <v>0</v>
      </c>
      <c r="Y6796">
        <f t="shared" si="536"/>
        <v>1</v>
      </c>
      <c r="AA6796">
        <f>((Y6796*V6796)+H6796+273)/(Y6796*V6796)</f>
        <v>11.481784166091932</v>
      </c>
      <c r="AB6796">
        <f t="shared" si="537"/>
        <v>5.6028080087451783E-6</v>
      </c>
      <c r="AD6796">
        <f>AA6796*$C$28</f>
        <v>6.4731630537793166</v>
      </c>
      <c r="AF6796">
        <f>(Q6796-X6796)/AD6796+X6796</f>
        <v>9.937990399130244E-6</v>
      </c>
      <c r="AH6796">
        <f>Q6796/AF6796</f>
        <v>6.4731630537793166</v>
      </c>
      <c r="AK6796" s="2"/>
      <c r="AL6796" s="2"/>
      <c r="AT6796" s="1"/>
    </row>
    <row r="6797" spans="6:46" x14ac:dyDescent="0.35">
      <c r="F6797" s="4">
        <v>44480.125</v>
      </c>
      <c r="H6797">
        <v>10</v>
      </c>
      <c r="I6797">
        <v>11.5875</v>
      </c>
      <c r="K6797" s="2">
        <v>9.1749021465616006E-5</v>
      </c>
      <c r="L6797" s="2">
        <v>7.0396606562938901E-6</v>
      </c>
      <c r="N6797">
        <f t="shared" si="533"/>
        <v>6.4224315025931204E-5</v>
      </c>
      <c r="O6797" s="2">
        <f t="shared" si="534"/>
        <v>2.1118981968881673E-6</v>
      </c>
      <c r="Q6797">
        <f>N6797+O6797</f>
        <v>6.6336213222819375E-5</v>
      </c>
      <c r="S6797">
        <f>IF(H6797&gt;$B$5,$B$5,($B$3 - $B$5)*(($B$5-H6797)/($B$5-$B$6))^(1/$B$2)+$B$5)</f>
        <v>33.333333333333329</v>
      </c>
      <c r="T6797">
        <f>K6797*S6797</f>
        <v>3.0583007155205329E-3</v>
      </c>
      <c r="U6797" s="3">
        <f>S6797*N6797/Q6797+$B$7*O6797/Q6797</f>
        <v>34.023119379941271</v>
      </c>
      <c r="V6797">
        <f>IF(U6797-H6797&lt;=10,10,U6797-H6797)</f>
        <v>24.023119379941271</v>
      </c>
      <c r="X6797">
        <f t="shared" si="535"/>
        <v>0</v>
      </c>
      <c r="Y6797">
        <f t="shared" si="536"/>
        <v>1</v>
      </c>
      <c r="AA6797">
        <f>((Y6797*V6797)+H6797+273)/(Y6797*V6797)</f>
        <v>12.780318597438191</v>
      </c>
      <c r="AB6797">
        <f t="shared" si="537"/>
        <v>5.1904976168682083E-6</v>
      </c>
      <c r="AD6797">
        <f>AA6797*$C$28</f>
        <v>7.2052465856988999</v>
      </c>
      <c r="AF6797">
        <f>(Q6797-X6797)/AD6797+X6797</f>
        <v>9.2066541281855162E-6</v>
      </c>
      <c r="AH6797">
        <f>Q6797/AF6797</f>
        <v>7.2052465856988999</v>
      </c>
      <c r="AK6797" s="2"/>
      <c r="AL6797" s="2"/>
      <c r="AT6797" s="1"/>
    </row>
    <row r="6798" spans="6:46" x14ac:dyDescent="0.35">
      <c r="F6798" s="4">
        <v>44480.166666666664</v>
      </c>
      <c r="H6798">
        <v>10.3</v>
      </c>
      <c r="I6798">
        <v>11.5875</v>
      </c>
      <c r="K6798" s="2">
        <v>9.3576691215927106E-5</v>
      </c>
      <c r="L6798" s="2">
        <v>2.1140420859870799E-5</v>
      </c>
      <c r="N6798">
        <f t="shared" si="533"/>
        <v>6.5503683851148966E-5</v>
      </c>
      <c r="O6798" s="2">
        <f t="shared" si="534"/>
        <v>6.3421262579612406E-6</v>
      </c>
      <c r="Q6798">
        <f>N6798+O6798</f>
        <v>7.1845810109110207E-5</v>
      </c>
      <c r="S6798">
        <f>IF(H6798&gt;$B$5,$B$5,($B$3 - $B$5)*(($B$5-H6798)/($B$5-$B$6))^(1/$B$2)+$B$5)</f>
        <v>32.93333333333333</v>
      </c>
      <c r="T6798">
        <f>K6798*S6798</f>
        <v>3.0817923640445322E-3</v>
      </c>
      <c r="U6798" s="3">
        <f>S6798*N6798/Q6798+$B$7*O6798/Q6798</f>
        <v>34.881249097381463</v>
      </c>
      <c r="V6798">
        <f>IF(U6798-H6798&lt;=10,10,U6798-H6798)</f>
        <v>24.581249097381463</v>
      </c>
      <c r="X6798">
        <f t="shared" si="535"/>
        <v>0</v>
      </c>
      <c r="Y6798">
        <f t="shared" si="536"/>
        <v>1</v>
      </c>
      <c r="AA6798">
        <f>((Y6798*V6798)+H6798+273)/(Y6798*V6798)</f>
        <v>12.525044918493533</v>
      </c>
      <c r="AB6798">
        <f t="shared" si="537"/>
        <v>5.7361718522085397E-6</v>
      </c>
      <c r="AD6798">
        <f>AA6798*$C$28</f>
        <v>7.0613292185682024</v>
      </c>
      <c r="AF6798">
        <f>(Q6798-X6798)/AD6798+X6798</f>
        <v>1.0174544747210935E-5</v>
      </c>
      <c r="AH6798">
        <f>Q6798/AF6798</f>
        <v>7.0613292185682033</v>
      </c>
      <c r="AK6798" s="2"/>
      <c r="AL6798" s="2"/>
      <c r="AT6798" s="1"/>
    </row>
    <row r="6799" spans="6:46" x14ac:dyDescent="0.35">
      <c r="F6799" s="4">
        <v>44480.208333333336</v>
      </c>
      <c r="H6799">
        <v>10.1</v>
      </c>
      <c r="I6799">
        <v>11.5875</v>
      </c>
      <c r="K6799" s="2">
        <v>9.2480089365740498E-5</v>
      </c>
      <c r="L6799" s="2">
        <v>7.2115357721690794E-5</v>
      </c>
      <c r="N6799">
        <f t="shared" si="533"/>
        <v>6.4736062556018347E-5</v>
      </c>
      <c r="O6799" s="2">
        <f t="shared" si="534"/>
        <v>2.1634607316507241E-5</v>
      </c>
      <c r="Q6799">
        <f>N6799+O6799</f>
        <v>8.6370669872525588E-5</v>
      </c>
      <c r="S6799">
        <f>IF(H6799&gt;$B$5,$B$5,($B$3 - $B$5)*(($B$5-H6799)/($B$5-$B$6))^(1/$B$2)+$B$5)</f>
        <v>33.200000000000003</v>
      </c>
      <c r="T6799">
        <f>K6799*S6799</f>
        <v>3.0703389669425847E-3</v>
      </c>
      <c r="U6799" s="3">
        <f>S6799*N6799/Q6799+$B$7*O6799/Q6799</f>
        <v>38.660585638573181</v>
      </c>
      <c r="V6799">
        <f>IF(U6799-H6799&lt;=10,10,U6799-H6799)</f>
        <v>28.56058563857318</v>
      </c>
      <c r="X6799">
        <f t="shared" si="535"/>
        <v>0</v>
      </c>
      <c r="Y6799">
        <f t="shared" si="536"/>
        <v>1</v>
      </c>
      <c r="AA6799">
        <f>((Y6799*V6799)+H6799+273)/(Y6799*V6799)</f>
        <v>10.912261729593267</v>
      </c>
      <c r="AB6799">
        <f t="shared" si="537"/>
        <v>7.915010839438955E-6</v>
      </c>
      <c r="AD6799">
        <f>AA6799*$C$28</f>
        <v>6.1520795408938485</v>
      </c>
      <c r="AF6799">
        <f>(Q6799-X6799)/AD6799+X6799</f>
        <v>1.403926417049813E-5</v>
      </c>
      <c r="AH6799">
        <f>Q6799/AF6799</f>
        <v>6.1520795408938485</v>
      </c>
      <c r="AK6799" s="2"/>
      <c r="AL6799" s="2"/>
      <c r="AT6799" s="1"/>
    </row>
    <row r="6800" spans="6:46" x14ac:dyDescent="0.35">
      <c r="F6800" s="4">
        <v>44480.25</v>
      </c>
      <c r="H6800">
        <v>10.5</v>
      </c>
      <c r="I6800">
        <v>11.5875</v>
      </c>
      <c r="K6800" s="2">
        <v>9.1383487515553794E-5</v>
      </c>
      <c r="L6800">
        <v>1.5057090043221001E-4</v>
      </c>
      <c r="N6800">
        <f t="shared" si="533"/>
        <v>6.3968441260887646E-5</v>
      </c>
      <c r="O6800" s="2">
        <f t="shared" si="534"/>
        <v>4.5171270129663008E-5</v>
      </c>
      <c r="Q6800">
        <f>N6800+O6800</f>
        <v>1.0913971139055065E-4</v>
      </c>
      <c r="S6800">
        <f>IF(H6800&gt;$B$5,$B$5,($B$3 - $B$5)*(($B$5-H6800)/($B$5-$B$6))^(1/$B$2)+$B$5)</f>
        <v>32.666666666666664</v>
      </c>
      <c r="T6800">
        <f>K6800*S6800</f>
        <v>2.9851939255080904E-3</v>
      </c>
      <c r="U6800" s="3">
        <f>S6800*N6800/Q6800+$B$7*O6800/Q6800</f>
        <v>41.910094380029228</v>
      </c>
      <c r="V6800">
        <f>IF(U6800-H6800&lt;=10,10,U6800-H6800)</f>
        <v>31.410094380029228</v>
      </c>
      <c r="X6800">
        <f t="shared" si="535"/>
        <v>0</v>
      </c>
      <c r="Y6800">
        <f t="shared" si="536"/>
        <v>1</v>
      </c>
      <c r="AA6800">
        <f>((Y6800*V6800)+H6800+273)/(Y6800*V6800)</f>
        <v>10.025760845222147</v>
      </c>
      <c r="AB6800">
        <f t="shared" si="537"/>
        <v>1.0885928068248508E-5</v>
      </c>
      <c r="AD6800">
        <f>AA6800*$C$28</f>
        <v>5.6522909462953983</v>
      </c>
      <c r="AF6800">
        <f>(Q6800-X6800)/AD6800+X6800</f>
        <v>1.9308933745189207E-5</v>
      </c>
      <c r="AH6800">
        <f>Q6800/AF6800</f>
        <v>5.6522909462953983</v>
      </c>
      <c r="AK6800" s="2"/>
      <c r="AT6800" s="1"/>
    </row>
    <row r="6801" spans="6:46" x14ac:dyDescent="0.35">
      <c r="F6801" s="4">
        <v>44480.291666666664</v>
      </c>
      <c r="H6801">
        <v>11.3</v>
      </c>
      <c r="I6801">
        <v>11.5875</v>
      </c>
      <c r="K6801" s="2">
        <v>8.5169410364496206E-5</v>
      </c>
      <c r="L6801">
        <v>1.97645463617593E-4</v>
      </c>
      <c r="N6801">
        <f t="shared" si="533"/>
        <v>5.961858725514734E-5</v>
      </c>
      <c r="O6801" s="2">
        <f t="shared" si="534"/>
        <v>5.9293639085277906E-5</v>
      </c>
      <c r="Q6801">
        <f>N6801+O6801</f>
        <v>1.1891222634042525E-4</v>
      </c>
      <c r="S6801">
        <f>IF(H6801&gt;$B$5,$B$5,($B$3 - $B$5)*(($B$5-H6801)/($B$5-$B$6))^(1/$B$2)+$B$5)</f>
        <v>31.6</v>
      </c>
      <c r="T6801">
        <f>K6801*S6801</f>
        <v>2.6913533675180803E-3</v>
      </c>
      <c r="U6801" s="3">
        <f>S6801*N6801/Q6801+$B$7*O6801/Q6801</f>
        <v>43.268027731844931</v>
      </c>
      <c r="V6801">
        <f>IF(U6801-H6801&lt;=10,10,U6801-H6801)</f>
        <v>31.968027731844931</v>
      </c>
      <c r="X6801">
        <f t="shared" si="535"/>
        <v>0</v>
      </c>
      <c r="Y6801">
        <f t="shared" si="536"/>
        <v>1</v>
      </c>
      <c r="AA6801">
        <f>((Y6801*V6801)+H6801+273)/(Y6801*V6801)</f>
        <v>9.8932605534746436</v>
      </c>
      <c r="AB6801">
        <f t="shared" si="537"/>
        <v>1.2019518307203756E-5</v>
      </c>
      <c r="AD6801">
        <f>AA6801*$C$28</f>
        <v>5.5775903613734252</v>
      </c>
      <c r="AF6801">
        <f>(Q6801-X6801)/AD6801+X6801</f>
        <v>2.1319641392801088E-5</v>
      </c>
      <c r="AH6801">
        <f>Q6801/AF6801</f>
        <v>5.5775903613734252</v>
      </c>
      <c r="AK6801" s="2"/>
      <c r="AT6801" s="1"/>
    </row>
    <row r="6802" spans="6:46" x14ac:dyDescent="0.35">
      <c r="F6802" s="4">
        <v>44480.333333333336</v>
      </c>
      <c r="H6802">
        <v>11.1</v>
      </c>
      <c r="I6802">
        <v>11.5875</v>
      </c>
      <c r="K6802" s="2">
        <v>7.8833488563417704E-5</v>
      </c>
      <c r="L6802">
        <v>1.96076675499376E-4</v>
      </c>
      <c r="N6802">
        <f t="shared" si="533"/>
        <v>5.518344199439239E-5</v>
      </c>
      <c r="O6802" s="2">
        <f t="shared" si="534"/>
        <v>5.8823002649812806E-5</v>
      </c>
      <c r="Q6802">
        <f>N6802+O6802</f>
        <v>1.140064446442052E-4</v>
      </c>
      <c r="S6802">
        <f>IF(H6802&gt;$B$5,$B$5,($B$3 - $B$5)*(($B$5-H6802)/($B$5-$B$6))^(1/$B$2)+$B$5)</f>
        <v>31.866666666666667</v>
      </c>
      <c r="T6802">
        <f>K6802*S6802</f>
        <v>2.512160502220911E-3</v>
      </c>
      <c r="U6802" s="3">
        <f>S6802*N6802/Q6802+$B$7*O6802/Q6802</f>
        <v>43.802589519207231</v>
      </c>
      <c r="V6802">
        <f>IF(U6802-H6802&lt;=10,10,U6802-H6802)</f>
        <v>32.70258951920723</v>
      </c>
      <c r="X6802">
        <f t="shared" si="535"/>
        <v>0</v>
      </c>
      <c r="Y6802">
        <f t="shared" si="536"/>
        <v>1</v>
      </c>
      <c r="AA6802">
        <f>((Y6802*V6802)+H6802+273)/(Y6802*V6802)</f>
        <v>9.687385438793445</v>
      </c>
      <c r="AB6802">
        <f t="shared" si="537"/>
        <v>1.1768546360059416E-5</v>
      </c>
      <c r="AD6802">
        <f>AA6802*$C$28</f>
        <v>5.4615227566554632</v>
      </c>
      <c r="AF6802">
        <f>(Q6802-X6802)/AD6802+X6802</f>
        <v>2.0874479467338273E-5</v>
      </c>
      <c r="AH6802">
        <f>Q6802/AF6802</f>
        <v>5.4615227566554632</v>
      </c>
      <c r="AK6802" s="2"/>
      <c r="AT6802" s="1"/>
    </row>
    <row r="6803" spans="6:46" x14ac:dyDescent="0.35">
      <c r="F6803" s="4">
        <v>44480.375</v>
      </c>
      <c r="H6803">
        <v>11.7</v>
      </c>
      <c r="I6803">
        <v>11.5875</v>
      </c>
      <c r="K6803" s="2">
        <v>7.0426207711986804E-5</v>
      </c>
      <c r="L6803">
        <v>1.52140901843635E-4</v>
      </c>
      <c r="N6803">
        <f t="shared" si="533"/>
        <v>4.9298345398390757E-5</v>
      </c>
      <c r="O6803" s="2">
        <f t="shared" si="534"/>
        <v>4.5642270553090505E-5</v>
      </c>
      <c r="Q6803">
        <f>N6803+O6803</f>
        <v>9.4940615951481262E-5</v>
      </c>
      <c r="S6803">
        <f>IF(H6803&gt;$B$5,$B$5,($B$3 - $B$5)*(($B$5-H6803)/($B$5-$B$6))^(1/$B$2)+$B$5)</f>
        <v>31.066666666666666</v>
      </c>
      <c r="T6803">
        <f>K6803*S6803</f>
        <v>2.1879075195857232E-3</v>
      </c>
      <c r="U6803" s="3">
        <f>S6803*N6803/Q6803+$B$7*O6803/Q6803</f>
        <v>42.572508126506662</v>
      </c>
      <c r="V6803">
        <f>IF(U6803-H6803&lt;=10,10,U6803-H6803)</f>
        <v>30.872508126506663</v>
      </c>
      <c r="X6803">
        <f t="shared" si="535"/>
        <v>0</v>
      </c>
      <c r="Y6803">
        <f t="shared" si="536"/>
        <v>1</v>
      </c>
      <c r="AA6803">
        <f>((Y6803*V6803)+H6803+273)/(Y6803*V6803)</f>
        <v>10.221796908543395</v>
      </c>
      <c r="AB6803">
        <f t="shared" si="537"/>
        <v>9.2880553977872264E-6</v>
      </c>
      <c r="AD6803">
        <f>AA6803*$C$28</f>
        <v>5.762811522535368</v>
      </c>
      <c r="AF6803">
        <f>(Q6803-X6803)/AD6803+X6803</f>
        <v>1.6474704331421865E-5</v>
      </c>
      <c r="AH6803">
        <f>Q6803/AF6803</f>
        <v>5.762811522535368</v>
      </c>
      <c r="AK6803" s="2"/>
      <c r="AT6803" s="1"/>
    </row>
    <row r="6804" spans="6:46" x14ac:dyDescent="0.35">
      <c r="F6804" s="4">
        <v>44480.416666666664</v>
      </c>
      <c r="H6804">
        <v>12.6</v>
      </c>
      <c r="I6804">
        <v>11.5875</v>
      </c>
      <c r="K6804" s="2">
        <v>6.3481062660804697E-5</v>
      </c>
      <c r="L6804">
        <v>1.25465437367905E-4</v>
      </c>
      <c r="N6804">
        <f t="shared" si="533"/>
        <v>4.4436743862563288E-5</v>
      </c>
      <c r="O6804" s="2">
        <f t="shared" si="534"/>
        <v>3.7639631210371504E-5</v>
      </c>
      <c r="Q6804">
        <f>N6804+O6804</f>
        <v>8.2076375072934792E-5</v>
      </c>
      <c r="S6804">
        <f>IF(H6804&gt;$B$5,$B$5,($B$3 - $B$5)*(($B$5-H6804)/($B$5-$B$6))^(1/$B$2)+$B$5)</f>
        <v>29.866666666666667</v>
      </c>
      <c r="T6804">
        <f>K6804*S6804</f>
        <v>1.8959677381360336E-3</v>
      </c>
      <c r="U6804" s="3">
        <f>S6804*N6804/Q6804+$B$7*O6804/Q6804</f>
        <v>41.39263131743688</v>
      </c>
      <c r="V6804">
        <f>IF(U6804-H6804&lt;=10,10,U6804-H6804)</f>
        <v>28.792631317436879</v>
      </c>
      <c r="X6804">
        <f t="shared" si="535"/>
        <v>0</v>
      </c>
      <c r="Y6804">
        <f t="shared" si="536"/>
        <v>1</v>
      </c>
      <c r="AA6804">
        <f>((Y6804*V6804)+H6804+273)/(Y6804*V6804)</f>
        <v>10.919204564920749</v>
      </c>
      <c r="AB6804">
        <f t="shared" si="537"/>
        <v>7.5166990951534114E-6</v>
      </c>
      <c r="AD6804">
        <f>AA6804*$C$28</f>
        <v>6.155993750086445</v>
      </c>
      <c r="AF6804">
        <f>(Q6804-X6804)/AD6804+X6804</f>
        <v>1.3332758024938255E-5</v>
      </c>
      <c r="AH6804">
        <f>Q6804/AF6804</f>
        <v>6.155993750086445</v>
      </c>
      <c r="AK6804" s="2"/>
      <c r="AT6804" s="1"/>
    </row>
    <row r="6805" spans="6:46" x14ac:dyDescent="0.35">
      <c r="F6805" s="4">
        <v>44480.458333333336</v>
      </c>
      <c r="H6805">
        <v>13.2</v>
      </c>
      <c r="I6805">
        <v>11.5875</v>
      </c>
      <c r="K6805" s="2">
        <v>5.8363587359933697E-5</v>
      </c>
      <c r="L6805">
        <v>1.12912705835753E-4</v>
      </c>
      <c r="N6805">
        <f t="shared" si="533"/>
        <v>4.0854511151953587E-5</v>
      </c>
      <c r="O6805" s="2">
        <f t="shared" si="534"/>
        <v>3.3873811750725902E-5</v>
      </c>
      <c r="Q6805">
        <f>N6805+O6805</f>
        <v>7.4728322902679482E-5</v>
      </c>
      <c r="S6805">
        <f>IF(H6805&gt;$B$5,$B$5,($B$3 - $B$5)*(($B$5-H6805)/($B$5-$B$6))^(1/$B$2)+$B$5)</f>
        <v>29.066666666666666</v>
      </c>
      <c r="T6805">
        <f>K6805*S6805</f>
        <v>1.6964349392620728E-3</v>
      </c>
      <c r="U6805" s="3">
        <f>S6805*N6805/Q6805+$B$7*O6805/Q6805</f>
        <v>40.822060301636895</v>
      </c>
      <c r="V6805">
        <f>IF(U6805-H6805&lt;=10,10,U6805-H6805)</f>
        <v>27.622060301636896</v>
      </c>
      <c r="X6805">
        <f t="shared" si="535"/>
        <v>0</v>
      </c>
      <c r="Y6805">
        <f t="shared" si="536"/>
        <v>1</v>
      </c>
      <c r="AA6805">
        <f>((Y6805*V6805)+H6805+273)/(Y6805*V6805)</f>
        <v>11.361283585462292</v>
      </c>
      <c r="AB6805">
        <f t="shared" si="537"/>
        <v>6.5774542410243671E-6</v>
      </c>
      <c r="AD6805">
        <f>AA6805*$C$28</f>
        <v>6.4052276270888981</v>
      </c>
      <c r="AF6805">
        <f>(Q6805-X6805)/AD6805+X6805</f>
        <v>1.1666770839905754E-5</v>
      </c>
      <c r="AH6805">
        <f>Q6805/AF6805</f>
        <v>6.4052276270888981</v>
      </c>
      <c r="AK6805" s="2"/>
      <c r="AT6805" s="1"/>
    </row>
    <row r="6806" spans="6:46" x14ac:dyDescent="0.35">
      <c r="F6806" s="4">
        <v>44480.5</v>
      </c>
      <c r="H6806">
        <v>14</v>
      </c>
      <c r="I6806">
        <v>11.5875</v>
      </c>
      <c r="K6806" s="2">
        <v>5.4342713909249299E-5</v>
      </c>
      <c r="L6806">
        <v>1.1448161528329001E-4</v>
      </c>
      <c r="N6806">
        <f t="shared" si="533"/>
        <v>3.8039899736474506E-5</v>
      </c>
      <c r="O6806" s="2">
        <f t="shared" si="534"/>
        <v>3.4344484584987007E-5</v>
      </c>
      <c r="Q6806">
        <f>N6806+O6806</f>
        <v>7.2384384321461513E-5</v>
      </c>
      <c r="S6806">
        <f>IF(H6806&gt;$B$5,$B$5,($B$3 - $B$5)*(($B$5-H6806)/($B$5-$B$6))^(1/$B$2)+$B$5)</f>
        <v>28</v>
      </c>
      <c r="T6806">
        <f>K6806*S6806</f>
        <v>1.5215959894589804E-3</v>
      </c>
      <c r="U6806" s="3">
        <f>S6806*N6806/Q6806+$B$7*O6806/Q6806</f>
        <v>40.810789129275086</v>
      </c>
      <c r="V6806">
        <f>IF(U6806-H6806&lt;=10,10,U6806-H6806)</f>
        <v>26.810789129275086</v>
      </c>
      <c r="X6806">
        <f t="shared" si="535"/>
        <v>0</v>
      </c>
      <c r="Y6806">
        <f t="shared" si="536"/>
        <v>1</v>
      </c>
      <c r="AA6806">
        <f>((Y6806*V6806)+H6806+273)/(Y6806*V6806)</f>
        <v>11.704645753474692</v>
      </c>
      <c r="AB6806">
        <f t="shared" si="537"/>
        <v>6.1842439186998181E-6</v>
      </c>
      <c r="AD6806">
        <f>AA6806*$C$28</f>
        <v>6.5988072370076543</v>
      </c>
      <c r="AF6806">
        <f>(Q6806-X6806)/AD6806+X6806</f>
        <v>1.0969313350375345E-5</v>
      </c>
      <c r="AH6806">
        <f>Q6806/AF6806</f>
        <v>6.5988072370076551</v>
      </c>
      <c r="AK6806" s="2"/>
      <c r="AT6806" s="1"/>
    </row>
    <row r="6807" spans="6:46" x14ac:dyDescent="0.35">
      <c r="F6807" s="4">
        <v>44480.541666666664</v>
      </c>
      <c r="H6807">
        <v>14.5</v>
      </c>
      <c r="I6807">
        <v>11.5875</v>
      </c>
      <c r="K6807" s="2">
        <v>5.2880578109000499E-5</v>
      </c>
      <c r="L6807">
        <v>1.16050646060149E-4</v>
      </c>
      <c r="N6807">
        <f t="shared" si="533"/>
        <v>3.7016404676300349E-5</v>
      </c>
      <c r="O6807" s="2">
        <f t="shared" si="534"/>
        <v>3.4815193818044707E-5</v>
      </c>
      <c r="Q6807">
        <f>N6807+O6807</f>
        <v>7.183159849434505E-5</v>
      </c>
      <c r="S6807">
        <f>IF(H6807&gt;$B$5,$B$5,($B$3 - $B$5)*(($B$5-H6807)/($B$5-$B$6))^(1/$B$2)+$B$5)</f>
        <v>27.333333333333332</v>
      </c>
      <c r="T6807">
        <f>K6807*S6807</f>
        <v>1.4454024683126802E-3</v>
      </c>
      <c r="U6807" s="3">
        <f>S6807*N6807/Q6807+$B$7*O6807/Q6807</f>
        <v>40.742757354087466</v>
      </c>
      <c r="V6807">
        <f>IF(U6807-H6807&lt;=10,10,U6807-H6807)</f>
        <v>26.242757354087466</v>
      </c>
      <c r="X6807">
        <f t="shared" si="535"/>
        <v>0</v>
      </c>
      <c r="Y6807">
        <f t="shared" si="536"/>
        <v>1</v>
      </c>
      <c r="AA6807">
        <f>((Y6807*V6807)+H6807+273)/(Y6807*V6807)</f>
        <v>11.955403661316106</v>
      </c>
      <c r="AB6807">
        <f t="shared" si="537"/>
        <v>6.0082955397624353E-6</v>
      </c>
      <c r="AD6807">
        <f>AA6807*$C$28</f>
        <v>6.7401787173456738</v>
      </c>
      <c r="AF6807">
        <f>(Q6807-X6807)/AD6807+X6807</f>
        <v>1.065722460882058E-5</v>
      </c>
      <c r="AH6807">
        <f>Q6807/AF6807</f>
        <v>6.7401787173456738</v>
      </c>
      <c r="AK6807" s="2"/>
      <c r="AT6807" s="1"/>
    </row>
    <row r="6808" spans="6:46" x14ac:dyDescent="0.35">
      <c r="F6808" s="4">
        <v>44480.583333333336</v>
      </c>
      <c r="H6808">
        <v>14.7</v>
      </c>
      <c r="I6808">
        <v>11.5875</v>
      </c>
      <c r="K6808" s="2">
        <v>5.4708247859311497E-5</v>
      </c>
      <c r="L6808">
        <v>1.06636218740356E-4</v>
      </c>
      <c r="N6808">
        <f t="shared" si="533"/>
        <v>3.8295773501518043E-5</v>
      </c>
      <c r="O6808" s="2">
        <f t="shared" si="534"/>
        <v>3.1990865622106807E-5</v>
      </c>
      <c r="Q6808">
        <f>N6808+O6808</f>
        <v>7.0286639123624844E-5</v>
      </c>
      <c r="S6808">
        <f>IF(H6808&gt;$B$5,$B$5,($B$3 - $B$5)*(($B$5-H6808)/($B$5-$B$6))^(1/$B$2)+$B$5)</f>
        <v>27.06666666666667</v>
      </c>
      <c r="T6808">
        <f>K6808*S6808</f>
        <v>1.4807699087253648E-3</v>
      </c>
      <c r="U6808" s="3">
        <f>S6808*N6808/Q6808+$B$7*O6808/Q6808</f>
        <v>39.780484316596407</v>
      </c>
      <c r="V6808">
        <f>IF(U6808-H6808&lt;=10,10,U6808-H6808)</f>
        <v>25.080484316596408</v>
      </c>
      <c r="X6808">
        <f t="shared" si="535"/>
        <v>0</v>
      </c>
      <c r="Y6808">
        <f t="shared" si="536"/>
        <v>1</v>
      </c>
      <c r="AA6808">
        <f>((Y6808*V6808)+H6808+273)/(Y6808*V6808)</f>
        <v>12.471070349691033</v>
      </c>
      <c r="AB6808">
        <f t="shared" si="537"/>
        <v>5.6359748724668348E-6</v>
      </c>
      <c r="AD6808">
        <f>AA6808*$C$28</f>
        <v>7.0308996111516286</v>
      </c>
      <c r="AF6808">
        <f>(Q6808-X6808)/AD6808+X6808</f>
        <v>9.9968201810397097E-6</v>
      </c>
      <c r="AH6808">
        <f>Q6808/AF6808</f>
        <v>7.0308996111516278</v>
      </c>
      <c r="AK6808" s="2"/>
      <c r="AT6808" s="1"/>
    </row>
    <row r="6809" spans="6:46" x14ac:dyDescent="0.35">
      <c r="F6809" s="4">
        <v>44480.625</v>
      </c>
      <c r="H6809">
        <v>15.1</v>
      </c>
      <c r="I6809">
        <v>11.5875</v>
      </c>
      <c r="K6809" s="2">
        <v>5.7632519459809301E-5</v>
      </c>
      <c r="L6809" s="2">
        <v>9.4083244549561496E-5</v>
      </c>
      <c r="N6809">
        <f t="shared" si="533"/>
        <v>4.0342763621866506E-5</v>
      </c>
      <c r="O6809" s="2">
        <f t="shared" si="534"/>
        <v>2.8224973364868452E-5</v>
      </c>
      <c r="Q6809">
        <f>N6809+O6809</f>
        <v>6.8567736986734954E-5</v>
      </c>
      <c r="S6809">
        <f>IF(H6809&gt;$B$5,$B$5,($B$3 - $B$5)*(($B$5-H6809)/($B$5-$B$6))^(1/$B$2)+$B$5)</f>
        <v>26.533333333333335</v>
      </c>
      <c r="T6809">
        <f>K6809*S6809</f>
        <v>1.5291828496669401E-3</v>
      </c>
      <c r="U6809" s="3">
        <f>S6809*N6809/Q6809+$B$7*O6809/Q6809</f>
        <v>38.251248256042452</v>
      </c>
      <c r="V6809">
        <f>IF(U6809-H6809&lt;=10,10,U6809-H6809)</f>
        <v>23.15124825604245</v>
      </c>
      <c r="X6809">
        <f t="shared" si="535"/>
        <v>0</v>
      </c>
      <c r="Y6809">
        <f t="shared" si="536"/>
        <v>1</v>
      </c>
      <c r="AA6809">
        <f>((Y6809*V6809)+H6809+273)/(Y6809*V6809)</f>
        <v>13.44425340758057</v>
      </c>
      <c r="AB6809">
        <f t="shared" si="537"/>
        <v>5.1001520804474643E-6</v>
      </c>
      <c r="AD6809">
        <f>AA6809*$C$28</f>
        <v>7.5795576005169449</v>
      </c>
      <c r="AF6809">
        <f>(Q6809-X6809)/AD6809+X6809</f>
        <v>9.0464035766491785E-6</v>
      </c>
      <c r="AH6809">
        <f>Q6809/AF6809</f>
        <v>7.5795576005169449</v>
      </c>
      <c r="AK6809" s="2"/>
      <c r="AL6809" s="2"/>
      <c r="AT6809" s="1"/>
    </row>
    <row r="6810" spans="6:46" x14ac:dyDescent="0.35">
      <c r="F6810" s="4">
        <v>44480.666666666664</v>
      </c>
      <c r="H6810">
        <v>14.9</v>
      </c>
      <c r="I6810">
        <v>11.5875</v>
      </c>
      <c r="K6810" s="2">
        <v>6.2384460810618102E-5</v>
      </c>
      <c r="L6810" s="2">
        <v>8.6237605347985004E-5</v>
      </c>
      <c r="N6810">
        <f t="shared" si="533"/>
        <v>4.3669122567432669E-5</v>
      </c>
      <c r="O6810" s="2">
        <f t="shared" si="534"/>
        <v>2.5871281604395507E-5</v>
      </c>
      <c r="Q6810">
        <f>N6810+O6810</f>
        <v>6.9540404171828182E-5</v>
      </c>
      <c r="S6810">
        <f>IF(H6810&gt;$B$5,$B$5,($B$3 - $B$5)*(($B$5-H6810)/($B$5-$B$6))^(1/$B$2)+$B$5)</f>
        <v>26.799999999999997</v>
      </c>
      <c r="T6810">
        <f>K6810*S6810</f>
        <v>1.6719035497245649E-3</v>
      </c>
      <c r="U6810" s="3">
        <f>S6810*N6810/Q6810+$B$7*O6810/Q6810</f>
        <v>37.291312927104215</v>
      </c>
      <c r="V6810">
        <f>IF(U6810-H6810&lt;=10,10,U6810-H6810)</f>
        <v>22.391312927104217</v>
      </c>
      <c r="X6810">
        <f t="shared" si="535"/>
        <v>0</v>
      </c>
      <c r="Y6810">
        <f t="shared" si="536"/>
        <v>1</v>
      </c>
      <c r="AA6810">
        <f>((Y6810*V6810)+H6810+273)/(Y6810*V6810)</f>
        <v>13.85766497646965</v>
      </c>
      <c r="AB6810">
        <f t="shared" si="537"/>
        <v>5.0181906035329883E-6</v>
      </c>
      <c r="AD6810">
        <f>AA6810*$C$28</f>
        <v>7.8126294345652409</v>
      </c>
      <c r="AF6810">
        <f>(Q6810-X6810)/AD6810+X6810</f>
        <v>8.9010242651676442E-6</v>
      </c>
      <c r="AH6810">
        <f>Q6810/AF6810</f>
        <v>7.8126294345652409</v>
      </c>
      <c r="AK6810" s="2"/>
      <c r="AL6810" s="2"/>
      <c r="AT6810" s="1"/>
    </row>
    <row r="6811" spans="6:46" x14ac:dyDescent="0.35">
      <c r="F6811" s="4">
        <v>44480.708333333336</v>
      </c>
      <c r="H6811">
        <v>14.5</v>
      </c>
      <c r="I6811">
        <v>11.5875</v>
      </c>
      <c r="K6811" s="2">
        <v>6.9695139811862394E-5</v>
      </c>
      <c r="L6811">
        <v>1.11343311070931E-4</v>
      </c>
      <c r="N6811">
        <f t="shared" si="533"/>
        <v>4.8786597868303676E-5</v>
      </c>
      <c r="O6811" s="2">
        <f t="shared" si="534"/>
        <v>3.3402993321279305E-5</v>
      </c>
      <c r="Q6811">
        <f>N6811+O6811</f>
        <v>8.2189591189582974E-5</v>
      </c>
      <c r="S6811">
        <f>IF(H6811&gt;$B$5,$B$5,($B$3 - $B$5)*(($B$5-H6811)/($B$5-$B$6))^(1/$B$2)+$B$5)</f>
        <v>27.333333333333332</v>
      </c>
      <c r="T6811">
        <f>K6811*S6811</f>
        <v>1.9050004881909052E-3</v>
      </c>
      <c r="U6811" s="3">
        <f>S6811*N6811/Q6811+$B$7*O6811/Q6811</f>
        <v>38.577451578878978</v>
      </c>
      <c r="V6811">
        <f>IF(U6811-H6811&lt;=10,10,U6811-H6811)</f>
        <v>24.077451578878978</v>
      </c>
      <c r="X6811">
        <f t="shared" si="535"/>
        <v>0</v>
      </c>
      <c r="Y6811">
        <f t="shared" si="536"/>
        <v>1</v>
      </c>
      <c r="AA6811">
        <f>((Y6811*V6811)+H6811+273)/(Y6811*V6811)</f>
        <v>12.940632465115137</v>
      </c>
      <c r="AB6811">
        <f t="shared" si="537"/>
        <v>6.3512808520871403E-6</v>
      </c>
      <c r="AD6811">
        <f>AA6811*$C$28</f>
        <v>7.2956278182881285</v>
      </c>
      <c r="AF6811">
        <f>(Q6811-X6811)/AD6811+X6811</f>
        <v>1.1265595399967679E-5</v>
      </c>
      <c r="AH6811">
        <f>Q6811/AF6811</f>
        <v>7.2956278182881285</v>
      </c>
      <c r="AK6811" s="2"/>
      <c r="AT6811" s="1"/>
    </row>
    <row r="6812" spans="6:46" x14ac:dyDescent="0.35">
      <c r="F6812" s="4">
        <v>44480.75</v>
      </c>
      <c r="H6812">
        <v>13.4</v>
      </c>
      <c r="I6812">
        <v>11.5875</v>
      </c>
      <c r="K6812" s="2">
        <v>7.4812615112733401E-5</v>
      </c>
      <c r="L6812">
        <v>1.41156958429699E-4</v>
      </c>
      <c r="N6812">
        <f t="shared" si="533"/>
        <v>5.2368830578913376E-5</v>
      </c>
      <c r="O6812" s="2">
        <f t="shared" si="534"/>
        <v>4.2347087528909704E-5</v>
      </c>
      <c r="Q6812">
        <f>N6812+O6812</f>
        <v>9.4715918107823074E-5</v>
      </c>
      <c r="S6812">
        <f>IF(H6812&gt;$B$5,$B$5,($B$3 - $B$5)*(($B$5-H6812)/($B$5-$B$6))^(1/$B$2)+$B$5)</f>
        <v>28.8</v>
      </c>
      <c r="T6812">
        <f>K6812*S6812</f>
        <v>2.1546033152467221E-3</v>
      </c>
      <c r="U6812" s="3">
        <f>S6812*N6812/Q6812+$B$7*O6812/Q6812</f>
        <v>40.513909503515606</v>
      </c>
      <c r="V6812">
        <f>IF(U6812-H6812&lt;=10,10,U6812-H6812)</f>
        <v>27.113909503515607</v>
      </c>
      <c r="X6812">
        <f t="shared" si="535"/>
        <v>0</v>
      </c>
      <c r="Y6812">
        <f t="shared" si="536"/>
        <v>1</v>
      </c>
      <c r="AA6812">
        <f>((Y6812*V6812)+H6812+273)/(Y6812*V6812)</f>
        <v>11.562844135880338</v>
      </c>
      <c r="AB6812">
        <f t="shared" si="537"/>
        <v>8.1914031699097938E-6</v>
      </c>
      <c r="AD6812">
        <f>AA6812*$C$28</f>
        <v>6.5188627807541852</v>
      </c>
      <c r="AF6812">
        <f>(Q6812-X6812)/AD6812+X6812</f>
        <v>1.4529515544867035E-5</v>
      </c>
      <c r="AH6812">
        <f>Q6812/AF6812</f>
        <v>6.5188627807541852</v>
      </c>
      <c r="AK6812" s="2"/>
      <c r="AT6812" s="1"/>
    </row>
    <row r="6813" spans="6:46" x14ac:dyDescent="0.35">
      <c r="F6813" s="4">
        <v>44480.791666666664</v>
      </c>
      <c r="H6813">
        <v>12.3</v>
      </c>
      <c r="I6813">
        <v>11.5875</v>
      </c>
      <c r="K6813" s="2">
        <v>7.9686401113562906E-5</v>
      </c>
      <c r="L6813">
        <v>1.6312484525757E-4</v>
      </c>
      <c r="N6813">
        <f t="shared" si="533"/>
        <v>5.5780480779494027E-5</v>
      </c>
      <c r="O6813" s="2">
        <f t="shared" si="534"/>
        <v>4.8937453577271007E-5</v>
      </c>
      <c r="Q6813">
        <f>N6813+O6813</f>
        <v>1.0471793435676503E-4</v>
      </c>
      <c r="S6813">
        <f>IF(H6813&gt;$B$5,$B$5,($B$3 - $B$5)*(($B$5-H6813)/($B$5-$B$6))^(1/$B$2)+$B$5)</f>
        <v>30.266666666666666</v>
      </c>
      <c r="T6813">
        <f>K6813*S6813</f>
        <v>2.4118417403705037E-3</v>
      </c>
      <c r="U6813" s="3">
        <f>S6813*N6813/Q6813+$B$7*O6813/Q6813</f>
        <v>41.82520589154754</v>
      </c>
      <c r="V6813">
        <f>IF(U6813-H6813&lt;=10,10,U6813-H6813)</f>
        <v>29.525205891547539</v>
      </c>
      <c r="X6813">
        <f t="shared" si="535"/>
        <v>0</v>
      </c>
      <c r="Y6813">
        <f t="shared" si="536"/>
        <v>1</v>
      </c>
      <c r="AA6813">
        <f>((Y6813*V6813)+H6813+273)/(Y6813*V6813)</f>
        <v>10.662930075677322</v>
      </c>
      <c r="AB6813">
        <f t="shared" si="537"/>
        <v>9.8207466065666038E-6</v>
      </c>
      <c r="AD6813">
        <f>AA6813*$C$28</f>
        <v>6.0115121493700858</v>
      </c>
      <c r="AF6813">
        <f>(Q6813-X6813)/AD6813+X6813</f>
        <v>1.7419566284622391E-5</v>
      </c>
      <c r="AH6813">
        <f>Q6813/AF6813</f>
        <v>6.0115121493700858</v>
      </c>
      <c r="AK6813" s="2"/>
      <c r="AT6813" s="1"/>
    </row>
    <row r="6814" spans="6:46" x14ac:dyDescent="0.35">
      <c r="F6814" s="4">
        <v>44480.833333333336</v>
      </c>
      <c r="H6814">
        <v>11.3</v>
      </c>
      <c r="I6814">
        <v>11.5875</v>
      </c>
      <c r="K6814" s="2">
        <v>8.2976206664122799E-5</v>
      </c>
      <c r="L6814">
        <v>1.4900211231399301E-4</v>
      </c>
      <c r="N6814">
        <f t="shared" si="533"/>
        <v>5.8083344664885953E-5</v>
      </c>
      <c r="O6814" s="2">
        <f t="shared" si="534"/>
        <v>4.4700633694197907E-5</v>
      </c>
      <c r="Q6814">
        <f>N6814+O6814</f>
        <v>1.0278397835908386E-4</v>
      </c>
      <c r="S6814">
        <f>IF(H6814&gt;$B$5,$B$5,($B$3 - $B$5)*(($B$5-H6814)/($B$5-$B$6))^(1/$B$2)+$B$5)</f>
        <v>31.6</v>
      </c>
      <c r="T6814">
        <f>K6814*S6814</f>
        <v>2.6220481305862806E-3</v>
      </c>
      <c r="U6814" s="3">
        <f>S6814*N6814/Q6814+$B$7*O6814/Q6814</f>
        <v>41.776633023387816</v>
      </c>
      <c r="V6814">
        <f>IF(U6814-H6814&lt;=10,10,U6814-H6814)</f>
        <v>30.476633023387816</v>
      </c>
      <c r="X6814">
        <f t="shared" si="535"/>
        <v>0</v>
      </c>
      <c r="Y6814">
        <f t="shared" si="536"/>
        <v>1</v>
      </c>
      <c r="AA6814">
        <f>((Y6814*V6814)+H6814+273)/(Y6814*V6814)</f>
        <v>10.3284582907117</v>
      </c>
      <c r="AB6814">
        <f t="shared" si="537"/>
        <v>9.9515315322052149E-6</v>
      </c>
      <c r="AD6814">
        <f>AA6814*$C$28</f>
        <v>5.8229447307832558</v>
      </c>
      <c r="AF6814">
        <f>(Q6814-X6814)/AD6814+X6814</f>
        <v>1.7651546272749557E-5</v>
      </c>
      <c r="AH6814">
        <f>Q6814/AF6814</f>
        <v>5.8229447307832567</v>
      </c>
      <c r="AK6814" s="2"/>
      <c r="AT6814" s="1"/>
    </row>
    <row r="6815" spans="6:46" x14ac:dyDescent="0.35">
      <c r="F6815" s="4">
        <v>44480.875</v>
      </c>
      <c r="H6815">
        <v>9.6</v>
      </c>
      <c r="I6815">
        <v>11.5875</v>
      </c>
      <c r="K6815" s="2">
        <v>8.5169410364496206E-5</v>
      </c>
      <c r="L6815">
        <v>1.42725746547916E-4</v>
      </c>
      <c r="N6815">
        <f t="shared" si="533"/>
        <v>5.961858725514734E-5</v>
      </c>
      <c r="O6815" s="2">
        <f t="shared" si="534"/>
        <v>4.2817723964374805E-5</v>
      </c>
      <c r="Q6815">
        <f>N6815+O6815</f>
        <v>1.0243631121952215E-4</v>
      </c>
      <c r="S6815">
        <f>IF(H6815&gt;$B$5,$B$5,($B$3 - $B$5)*(($B$5-H6815)/($B$5-$B$6))^(1/$B$2)+$B$5)</f>
        <v>33.866666666666667</v>
      </c>
      <c r="T6815">
        <f>K6815*S6815</f>
        <v>2.8844040310109383E-3</v>
      </c>
      <c r="U6815" s="3">
        <f>S6815*N6815/Q6815+$B$7*O6815/Q6815</f>
        <v>42.700265049320414</v>
      </c>
      <c r="V6815">
        <f>IF(U6815-H6815&lt;=10,10,U6815-H6815)</f>
        <v>33.100265049320413</v>
      </c>
      <c r="X6815">
        <f t="shared" si="535"/>
        <v>0</v>
      </c>
      <c r="Y6815">
        <f t="shared" si="536"/>
        <v>1</v>
      </c>
      <c r="AA6815">
        <f>((Y6815*V6815)+H6815+273)/(Y6815*V6815)</f>
        <v>9.5376959845764766</v>
      </c>
      <c r="AB6815">
        <f t="shared" si="537"/>
        <v>1.0740152693603691E-5</v>
      </c>
      <c r="AD6815">
        <f>AA6815*$C$28</f>
        <v>5.3771313214428744</v>
      </c>
      <c r="AF6815">
        <f>(Q6815-X6815)/AD6815+X6815</f>
        <v>1.9050364422201775E-5</v>
      </c>
      <c r="AH6815">
        <f>Q6815/AF6815</f>
        <v>5.3771313214428744</v>
      </c>
      <c r="AK6815" s="2"/>
      <c r="AT6815" s="1"/>
    </row>
    <row r="6816" spans="6:46" x14ac:dyDescent="0.35">
      <c r="F6816" s="4">
        <v>44480.916666666664</v>
      </c>
      <c r="H6816">
        <v>8.1999999999999993</v>
      </c>
      <c r="I6816">
        <v>11.5875</v>
      </c>
      <c r="K6816" s="2">
        <v>8.5169410364496206E-5</v>
      </c>
      <c r="L6816">
        <v>1.1448149395397E-4</v>
      </c>
      <c r="N6816">
        <f t="shared" si="533"/>
        <v>5.961858725514734E-5</v>
      </c>
      <c r="O6816" s="2">
        <f t="shared" si="534"/>
        <v>3.4344448186191009E-5</v>
      </c>
      <c r="Q6816">
        <f>N6816+O6816</f>
        <v>9.3963035441338349E-5</v>
      </c>
      <c r="S6816">
        <f>IF(H6816&gt;$B$5,$B$5,($B$3 - $B$5)*(($B$5-H6816)/($B$5-$B$6))^(1/$B$2)+$B$5)</f>
        <v>35.733333333333334</v>
      </c>
      <c r="T6816">
        <f>K6816*S6816</f>
        <v>3.043386930357998E-3</v>
      </c>
      <c r="U6816" s="3">
        <f>S6816*N6816/Q6816+$B$7*O6816/Q6816</f>
        <v>42.775496583445147</v>
      </c>
      <c r="V6816">
        <f>IF(U6816-H6816&lt;=10,10,U6816-H6816)</f>
        <v>34.575496583445144</v>
      </c>
      <c r="X6816">
        <f t="shared" si="535"/>
        <v>0</v>
      </c>
      <c r="Y6816">
        <f t="shared" si="536"/>
        <v>1</v>
      </c>
      <c r="AA6816">
        <f>((Y6816*V6816)+H6816+273)/(Y6816*V6816)</f>
        <v>9.1329272978436258</v>
      </c>
      <c r="AB6816">
        <f t="shared" si="537"/>
        <v>1.0288380973264065E-5</v>
      </c>
      <c r="AD6816">
        <f>AA6816*$C$28</f>
        <v>5.1489321434768183</v>
      </c>
      <c r="AF6816">
        <f>(Q6816-X6816)/AD6816+X6816</f>
        <v>1.8249033551622954E-5</v>
      </c>
      <c r="AH6816">
        <f>Q6816/AF6816</f>
        <v>5.1489321434768183</v>
      </c>
      <c r="AK6816" s="2"/>
      <c r="AT6816" s="1"/>
    </row>
    <row r="6817" spans="6:46" x14ac:dyDescent="0.35">
      <c r="F6817" s="4">
        <v>44480.958333333336</v>
      </c>
      <c r="H6817">
        <v>10.1</v>
      </c>
      <c r="I6817">
        <v>11.5875</v>
      </c>
      <c r="K6817" s="2">
        <v>8.5900478264620603E-5</v>
      </c>
      <c r="L6817" s="2">
        <v>8.4668210583163994E-5</v>
      </c>
      <c r="N6817">
        <f t="shared" si="533"/>
        <v>6.0130334785234415E-5</v>
      </c>
      <c r="O6817" s="2">
        <f t="shared" si="534"/>
        <v>2.5400463174949201E-5</v>
      </c>
      <c r="Q6817">
        <f>N6817+O6817</f>
        <v>8.5530797960183609E-5</v>
      </c>
      <c r="S6817">
        <f>IF(H6817&gt;$B$5,$B$5,($B$3 - $B$5)*(($B$5-H6817)/($B$5-$B$6))^(1/$B$2)+$B$5)</f>
        <v>33.200000000000003</v>
      </c>
      <c r="T6817">
        <f>K6817*S6817</f>
        <v>2.8518958783854045E-3</v>
      </c>
      <c r="U6817" s="3">
        <f>S6817*N6817/Q6817+$B$7*O6817/Q6817</f>
        <v>39.674043390448276</v>
      </c>
      <c r="V6817">
        <f>IF(U6817-H6817&lt;=10,10,U6817-H6817)</f>
        <v>29.574043390448274</v>
      </c>
      <c r="X6817">
        <f t="shared" si="535"/>
        <v>0</v>
      </c>
      <c r="Y6817">
        <f t="shared" si="536"/>
        <v>1</v>
      </c>
      <c r="AA6817">
        <f>((Y6817*V6817)+H6817+273)/(Y6817*V6817)</f>
        <v>10.572583507178956</v>
      </c>
      <c r="AB6817">
        <f t="shared" si="537"/>
        <v>8.0898673348956583E-6</v>
      </c>
      <c r="AD6817">
        <f>AA6817*$C$28</f>
        <v>5.9605768538812125</v>
      </c>
      <c r="AF6817">
        <f>(Q6817-X6817)/AD6817+X6817</f>
        <v>1.4349416181839929E-5</v>
      </c>
      <c r="AH6817">
        <f>Q6817/AF6817</f>
        <v>5.9605768538812125</v>
      </c>
      <c r="AK6817" s="2"/>
      <c r="AL6817" s="2"/>
      <c r="AT6817" s="1"/>
    </row>
    <row r="6818" spans="6:46" x14ac:dyDescent="0.35">
      <c r="F6818" s="4">
        <v>44481</v>
      </c>
      <c r="H6818">
        <v>10.4</v>
      </c>
      <c r="I6818">
        <v>10</v>
      </c>
      <c r="K6818">
        <v>1.21966494670759E-4</v>
      </c>
      <c r="L6818" s="2">
        <v>3.6025708584809001E-5</v>
      </c>
      <c r="N6818">
        <f t="shared" si="533"/>
        <v>8.5376546269531295E-5</v>
      </c>
      <c r="O6818" s="2">
        <f t="shared" si="534"/>
        <v>1.0807712575442701E-5</v>
      </c>
      <c r="Q6818">
        <f>N6818+O6818</f>
        <v>9.6184258844973992E-5</v>
      </c>
      <c r="S6818">
        <f>IF(H6818&gt;$B$5,$B$5,($B$3 - $B$5)*(($B$5-H6818)/($B$5-$B$6))^(1/$B$2)+$B$5)</f>
        <v>32.799999999999997</v>
      </c>
      <c r="T6818">
        <f>K6818*S6818</f>
        <v>4.0005010252008952E-3</v>
      </c>
      <c r="U6818" s="3">
        <f>S6818*N6818/Q6818+$B$7*O6818/Q6818</f>
        <v>35.294495690417904</v>
      </c>
      <c r="V6818">
        <f>IF(U6818-H6818&lt;=10,10,U6818-H6818)</f>
        <v>24.894495690417905</v>
      </c>
      <c r="X6818">
        <f t="shared" si="535"/>
        <v>0</v>
      </c>
      <c r="Y6818">
        <f t="shared" si="536"/>
        <v>1</v>
      </c>
      <c r="AA6818">
        <f>((Y6818*V6818)+H6818+273)/(Y6818*V6818)</f>
        <v>12.38404262228469</v>
      </c>
      <c r="AB6818">
        <f t="shared" si="537"/>
        <v>7.7667900360657253E-6</v>
      </c>
      <c r="AD6818">
        <f>AA6818*$C$28</f>
        <v>6.981835401134096</v>
      </c>
      <c r="AF6818">
        <f>(Q6818-X6818)/AD6818+X6818</f>
        <v>1.3776357264072752E-5</v>
      </c>
      <c r="AH6818">
        <f>Q6818/AF6818</f>
        <v>6.981835401134096</v>
      </c>
      <c r="AL6818" s="2"/>
      <c r="AT6818" s="1"/>
    </row>
    <row r="6819" spans="6:46" x14ac:dyDescent="0.35">
      <c r="F6819" s="4">
        <v>44481.041666666664</v>
      </c>
      <c r="H6819">
        <v>10.199999999999999</v>
      </c>
      <c r="I6819">
        <v>10</v>
      </c>
      <c r="K6819">
        <v>1.21966494670759E-4</v>
      </c>
      <c r="L6819" s="2">
        <v>1.40792970467236E-5</v>
      </c>
      <c r="N6819">
        <f t="shared" si="533"/>
        <v>8.5376546269531295E-5</v>
      </c>
      <c r="O6819" s="2">
        <f t="shared" si="534"/>
        <v>4.2237891140170806E-6</v>
      </c>
      <c r="Q6819">
        <f>N6819+O6819</f>
        <v>8.9600335383548376E-5</v>
      </c>
      <c r="S6819">
        <f>IF(H6819&gt;$B$5,$B$5,($B$3 - $B$5)*(($B$5-H6819)/($B$5-$B$6))^(1/$B$2)+$B$5)</f>
        <v>33.06666666666667</v>
      </c>
      <c r="T6819">
        <f>K6819*S6819</f>
        <v>4.0330254237797647E-3</v>
      </c>
      <c r="U6819" s="3">
        <f>S6819*N6819/Q6819+$B$7*O6819/Q6819</f>
        <v>34.100611173357116</v>
      </c>
      <c r="V6819">
        <f>IF(U6819-H6819&lt;=10,10,U6819-H6819)</f>
        <v>23.900611173357117</v>
      </c>
      <c r="X6819">
        <f t="shared" si="535"/>
        <v>0</v>
      </c>
      <c r="Y6819">
        <f t="shared" si="536"/>
        <v>1</v>
      </c>
      <c r="AA6819">
        <f>((Y6819*V6819)+H6819+273)/(Y6819*V6819)</f>
        <v>12.849069379267311</v>
      </c>
      <c r="AB6819">
        <f t="shared" si="537"/>
        <v>6.9732937646148524E-6</v>
      </c>
      <c r="AD6819">
        <f>AA6819*$C$28</f>
        <v>7.2440066785918651</v>
      </c>
      <c r="AF6819">
        <f>(Q6819-X6819)/AD6819+X6819</f>
        <v>1.2368891879730492E-5</v>
      </c>
      <c r="AH6819">
        <f>Q6819/AF6819</f>
        <v>7.2440066785918651</v>
      </c>
      <c r="AL6819" s="2"/>
      <c r="AT6819" s="1"/>
    </row>
    <row r="6820" spans="6:46" x14ac:dyDescent="0.35">
      <c r="F6820" s="4">
        <v>44481.083333333336</v>
      </c>
      <c r="H6820">
        <v>10.199999999999999</v>
      </c>
      <c r="I6820">
        <v>10</v>
      </c>
      <c r="K6820">
        <v>1.2306309652094599E-4</v>
      </c>
      <c r="L6820" s="2">
        <v>5.4705328159785997E-6</v>
      </c>
      <c r="N6820">
        <f t="shared" si="533"/>
        <v>8.6144167564662186E-5</v>
      </c>
      <c r="O6820" s="2">
        <f t="shared" si="534"/>
        <v>1.6411598447935802E-6</v>
      </c>
      <c r="Q6820">
        <f>N6820+O6820</f>
        <v>8.7785327409455762E-5</v>
      </c>
      <c r="S6820">
        <f>IF(H6820&gt;$B$5,$B$5,($B$3 - $B$5)*(($B$5-H6820)/($B$5-$B$6))^(1/$B$2)+$B$5)</f>
        <v>33.06666666666667</v>
      </c>
      <c r="T6820">
        <f>K6820*S6820</f>
        <v>4.0692863916259479E-3</v>
      </c>
      <c r="U6820" s="3">
        <f>S6820*N6820/Q6820+$B$7*O6820/Q6820</f>
        <v>33.476713618604812</v>
      </c>
      <c r="V6820">
        <f>IF(U6820-H6820&lt;=10,10,U6820-H6820)</f>
        <v>23.276713618604813</v>
      </c>
      <c r="X6820">
        <f t="shared" si="535"/>
        <v>0</v>
      </c>
      <c r="Y6820">
        <f t="shared" si="536"/>
        <v>1</v>
      </c>
      <c r="AA6820">
        <f>((Y6820*V6820)+H6820+273)/(Y6820*V6820)</f>
        <v>13.166665992472472</v>
      </c>
      <c r="AB6820">
        <f t="shared" si="537"/>
        <v>6.6672403978078884E-6</v>
      </c>
      <c r="AD6820">
        <f>AA6820*$C$28</f>
        <v>7.4230602675520592</v>
      </c>
      <c r="AF6820">
        <f>(Q6820-X6820)/AD6820+X6820</f>
        <v>1.1826029190842765E-5</v>
      </c>
      <c r="AH6820">
        <f>Q6820/AF6820</f>
        <v>7.4230602675520601</v>
      </c>
      <c r="AL6820" s="2"/>
      <c r="AT6820" s="1"/>
    </row>
    <row r="6821" spans="6:46" x14ac:dyDescent="0.35">
      <c r="F6821" s="4">
        <v>44481.125</v>
      </c>
      <c r="H6821">
        <v>10.199999999999999</v>
      </c>
      <c r="I6821">
        <v>10</v>
      </c>
      <c r="K6821">
        <v>1.2574367882140199E-4</v>
      </c>
      <c r="L6821" s="2">
        <v>7.0396606562938901E-6</v>
      </c>
      <c r="N6821">
        <f t="shared" si="533"/>
        <v>8.8020575174981388E-5</v>
      </c>
      <c r="O6821" s="2">
        <f t="shared" si="534"/>
        <v>2.1118981968881673E-6</v>
      </c>
      <c r="Q6821">
        <f>N6821+O6821</f>
        <v>9.0132473371869559E-5</v>
      </c>
      <c r="S6821">
        <f>IF(H6821&gt;$B$5,$B$5,($B$3 - $B$5)*(($B$5-H6821)/($B$5-$B$6))^(1/$B$2)+$B$5)</f>
        <v>33.06666666666667</v>
      </c>
      <c r="T6821">
        <f>K6821*S6821</f>
        <v>4.1579243130276927E-3</v>
      </c>
      <c r="U6821" s="3">
        <f>S6821*N6821/Q6821+$B$7*O6821/Q6821</f>
        <v>33.580587625290562</v>
      </c>
      <c r="V6821">
        <f>IF(U6821-H6821&lt;=10,10,U6821-H6821)</f>
        <v>23.380587625290563</v>
      </c>
      <c r="X6821">
        <f t="shared" si="535"/>
        <v>0</v>
      </c>
      <c r="Y6821">
        <f t="shared" si="536"/>
        <v>1</v>
      </c>
      <c r="AA6821">
        <f>((Y6821*V6821)+H6821+273)/(Y6821*V6821)</f>
        <v>13.112612588644486</v>
      </c>
      <c r="AB6821">
        <f t="shared" si="537"/>
        <v>6.8737235057126765E-6</v>
      </c>
      <c r="AD6821">
        <f>AA6821*$C$28</f>
        <v>7.3925862147803967</v>
      </c>
      <c r="AF6821">
        <f>(Q6821-X6821)/AD6821+X6821</f>
        <v>1.2192278960732692E-5</v>
      </c>
      <c r="AH6821">
        <f>Q6821/AF6821</f>
        <v>7.3925862147803967</v>
      </c>
      <c r="AL6821" s="2"/>
      <c r="AT6821" s="1"/>
    </row>
    <row r="6822" spans="6:46" x14ac:dyDescent="0.35">
      <c r="F6822" s="4">
        <v>44481.166666666664</v>
      </c>
      <c r="H6822">
        <v>9.9</v>
      </c>
      <c r="I6822">
        <v>10</v>
      </c>
      <c r="K6822">
        <v>1.2757134857171301E-4</v>
      </c>
      <c r="L6822" s="2">
        <v>2.1140420859870799E-5</v>
      </c>
      <c r="N6822">
        <f t="shared" si="533"/>
        <v>8.9299944000199109E-5</v>
      </c>
      <c r="O6822" s="2">
        <f t="shared" si="534"/>
        <v>6.3421262579612406E-6</v>
      </c>
      <c r="Q6822">
        <f>N6822+O6822</f>
        <v>9.564207025816035E-5</v>
      </c>
      <c r="S6822">
        <f>IF(H6822&gt;$B$5,$B$5,($B$3 - $B$5)*(($B$5-H6822)/($B$5-$B$6))^(1/$B$2)+$B$5)</f>
        <v>33.466666666666669</v>
      </c>
      <c r="T6822">
        <f>K6822*S6822</f>
        <v>4.2693877988666624E-3</v>
      </c>
      <c r="U6822" s="3">
        <f>S6822*N6822/Q6822+$B$7*O6822/Q6822</f>
        <v>34.894564644890465</v>
      </c>
      <c r="V6822">
        <f>IF(U6822-H6822&lt;=10,10,U6822-H6822)</f>
        <v>24.994564644890467</v>
      </c>
      <c r="X6822">
        <f t="shared" si="535"/>
        <v>0</v>
      </c>
      <c r="Y6822">
        <f t="shared" si="536"/>
        <v>1</v>
      </c>
      <c r="AA6822">
        <f>((Y6822*V6822)+H6822+273)/(Y6822*V6822)</f>
        <v>12.318460794148381</v>
      </c>
      <c r="AB6822">
        <f t="shared" si="537"/>
        <v>7.7641250685794322E-6</v>
      </c>
      <c r="AD6822">
        <f>AA6822*$C$28</f>
        <v>6.9448618906804711</v>
      </c>
      <c r="AF6822">
        <f>(Q6822-X6822)/AD6822+X6822</f>
        <v>1.3771630273383183E-5</v>
      </c>
      <c r="AH6822">
        <f>Q6822/AF6822</f>
        <v>6.9448618906804711</v>
      </c>
      <c r="AL6822" s="2"/>
      <c r="AT6822" s="1"/>
    </row>
    <row r="6823" spans="6:46" x14ac:dyDescent="0.35">
      <c r="F6823" s="4">
        <v>44481.208333333336</v>
      </c>
      <c r="H6823">
        <v>9.8000000000000007</v>
      </c>
      <c r="I6823">
        <v>10</v>
      </c>
      <c r="K6823">
        <v>1.26840280671589E-4</v>
      </c>
      <c r="L6823" s="2">
        <v>7.2115357721690794E-5</v>
      </c>
      <c r="N6823">
        <f t="shared" si="533"/>
        <v>8.8788196470112292E-5</v>
      </c>
      <c r="O6823" s="2">
        <f t="shared" si="534"/>
        <v>2.1634607316507241E-5</v>
      </c>
      <c r="Q6823">
        <f>N6823+O6823</f>
        <v>1.1042280378661953E-4</v>
      </c>
      <c r="S6823">
        <f>IF(H6823&gt;$B$5,$B$5,($B$3 - $B$5)*(($B$5-H6823)/($B$5-$B$6))^(1/$B$2)+$B$5)</f>
        <v>33.599999999999994</v>
      </c>
      <c r="T6823">
        <f>K6823*S6823</f>
        <v>4.2618334305653894E-3</v>
      </c>
      <c r="U6823" s="3">
        <f>S6823*N6823/Q6823+$B$7*O6823/Q6823</f>
        <v>37.792798776128848</v>
      </c>
      <c r="V6823">
        <f>IF(U6823-H6823&lt;=10,10,U6823-H6823)</f>
        <v>27.992798776128847</v>
      </c>
      <c r="X6823">
        <f t="shared" si="535"/>
        <v>0</v>
      </c>
      <c r="Y6823">
        <f t="shared" si="536"/>
        <v>1</v>
      </c>
      <c r="AA6823">
        <f>((Y6823*V6823)+H6823+273)/(Y6823*V6823)</f>
        <v>11.102598252560608</v>
      </c>
      <c r="AB6823">
        <f t="shared" si="537"/>
        <v>9.9456722899211958E-6</v>
      </c>
      <c r="AD6823">
        <f>AA6823*$C$28</f>
        <v>6.2593868487507223</v>
      </c>
      <c r="AF6823">
        <f>(Q6823-X6823)/AD6823+X6823</f>
        <v>1.7641153431610996E-5</v>
      </c>
      <c r="AH6823">
        <f>Q6823/AF6823</f>
        <v>6.2593868487507214</v>
      </c>
      <c r="AL6823" s="2"/>
      <c r="AT6823" s="1"/>
    </row>
    <row r="6824" spans="6:46" x14ac:dyDescent="0.35">
      <c r="F6824" s="4">
        <v>44481.25</v>
      </c>
      <c r="H6824">
        <v>9.6</v>
      </c>
      <c r="I6824">
        <v>10</v>
      </c>
      <c r="K6824">
        <v>1.2537814487134001E-4</v>
      </c>
      <c r="L6824">
        <v>1.5057090043221001E-4</v>
      </c>
      <c r="N6824">
        <f t="shared" si="533"/>
        <v>8.7764701409938006E-5</v>
      </c>
      <c r="O6824" s="2">
        <f t="shared" si="534"/>
        <v>4.5171270129663008E-5</v>
      </c>
      <c r="Q6824">
        <f>N6824+O6824</f>
        <v>1.3293597153960101E-4</v>
      </c>
      <c r="S6824">
        <f>IF(H6824&gt;$B$5,$B$5,($B$3 - $B$5)*(($B$5-H6824)/($B$5-$B$6))^(1/$B$2)+$B$5)</f>
        <v>33.866666666666667</v>
      </c>
      <c r="T6824">
        <f>K6824*S6824</f>
        <v>4.2461398396427151E-3</v>
      </c>
      <c r="U6824" s="3">
        <f>S6824*N6824/Q6824+$B$7*O6824/Q6824</f>
        <v>41.047714036195501</v>
      </c>
      <c r="V6824">
        <f>IF(U6824-H6824&lt;=10,10,U6824-H6824)</f>
        <v>31.447714036195499</v>
      </c>
      <c r="X6824">
        <f t="shared" si="535"/>
        <v>0</v>
      </c>
      <c r="Y6824">
        <f t="shared" si="536"/>
        <v>1</v>
      </c>
      <c r="AA6824">
        <f>((Y6824*V6824)+H6824+273)/(Y6824*V6824)</f>
        <v>9.9863447522683124</v>
      </c>
      <c r="AB6824">
        <f t="shared" si="537"/>
        <v>1.3311774712104321E-5</v>
      </c>
      <c r="AD6824">
        <f>AA6824*$C$28</f>
        <v>5.6300690691949216</v>
      </c>
      <c r="AF6824">
        <f>(Q6824-X6824)/AD6824+X6824</f>
        <v>2.3611783426772478E-5</v>
      </c>
      <c r="AH6824">
        <f>Q6824/AF6824</f>
        <v>5.6300690691949216</v>
      </c>
      <c r="AT6824" s="1"/>
    </row>
    <row r="6825" spans="6:46" x14ac:dyDescent="0.35">
      <c r="F6825" s="4">
        <v>44481.291666666664</v>
      </c>
      <c r="H6825">
        <v>9.6999999999999993</v>
      </c>
      <c r="I6825">
        <v>10</v>
      </c>
      <c r="K6825">
        <v>1.19042223070261E-4</v>
      </c>
      <c r="L6825">
        <v>1.97645463617593E-4</v>
      </c>
      <c r="N6825">
        <f t="shared" si="533"/>
        <v>8.3329556149182697E-5</v>
      </c>
      <c r="O6825" s="2">
        <f t="shared" si="534"/>
        <v>5.9293639085277906E-5</v>
      </c>
      <c r="Q6825">
        <f>N6825+O6825</f>
        <v>1.426231952344606E-4</v>
      </c>
      <c r="S6825">
        <f>IF(H6825&gt;$B$5,$B$5,($B$3 - $B$5)*(($B$5-H6825)/($B$5-$B$6))^(1/$B$2)+$B$5)</f>
        <v>33.733333333333334</v>
      </c>
      <c r="T6825">
        <f>K6825*S6825</f>
        <v>4.0156909915701373E-3</v>
      </c>
      <c r="U6825" s="3">
        <f>S6825*N6825/Q6825+$B$7*O6825/Q6825</f>
        <v>42.574658587667322</v>
      </c>
      <c r="V6825">
        <f>IF(U6825-H6825&lt;=10,10,U6825-H6825)</f>
        <v>32.874658587667327</v>
      </c>
      <c r="X6825">
        <f t="shared" si="535"/>
        <v>0</v>
      </c>
      <c r="Y6825">
        <f t="shared" si="536"/>
        <v>1</v>
      </c>
      <c r="AA6825">
        <f>((Y6825*V6825)+H6825+273)/(Y6825*V6825)</f>
        <v>9.5993288491839337</v>
      </c>
      <c r="AB6825">
        <f t="shared" si="537"/>
        <v>1.4857621556176337E-5</v>
      </c>
      <c r="AD6825">
        <f>AA6825*$C$28</f>
        <v>5.411878498040549</v>
      </c>
      <c r="AF6825">
        <f>(Q6825-X6825)/AD6825+X6825</f>
        <v>2.6353731940970117E-5</v>
      </c>
      <c r="AH6825">
        <f>Q6825/AF6825</f>
        <v>5.411878498040549</v>
      </c>
      <c r="AT6825" s="1"/>
    </row>
    <row r="6826" spans="6:46" x14ac:dyDescent="0.35">
      <c r="F6826" s="4">
        <v>44481.333333333336</v>
      </c>
      <c r="H6826">
        <v>9.9</v>
      </c>
      <c r="I6826">
        <v>10</v>
      </c>
      <c r="K6826">
        <v>1.1160969941899599E-4</v>
      </c>
      <c r="L6826">
        <v>1.96076675499376E-4</v>
      </c>
      <c r="N6826">
        <f t="shared" si="533"/>
        <v>7.8126789593297189E-5</v>
      </c>
      <c r="O6826" s="2">
        <f t="shared" si="534"/>
        <v>5.8823002649812806E-5</v>
      </c>
      <c r="Q6826">
        <f>N6826+O6826</f>
        <v>1.3694979224310999E-4</v>
      </c>
      <c r="S6826">
        <f>IF(H6826&gt;$B$5,$B$5,($B$3 - $B$5)*(($B$5-H6826)/($B$5-$B$6))^(1/$B$2)+$B$5)</f>
        <v>33.466666666666669</v>
      </c>
      <c r="T6826">
        <f>K6826*S6826</f>
        <v>3.7352046072223993E-3</v>
      </c>
      <c r="U6826" s="3">
        <f>S6826*N6826/Q6826+$B$7*O6826/Q6826</f>
        <v>42.715715555163214</v>
      </c>
      <c r="V6826">
        <f>IF(U6826-H6826&lt;=10,10,U6826-H6826)</f>
        <v>32.815715555163216</v>
      </c>
      <c r="X6826">
        <f t="shared" si="535"/>
        <v>0</v>
      </c>
      <c r="Y6826">
        <f t="shared" si="536"/>
        <v>1</v>
      </c>
      <c r="AA6826">
        <f>((Y6826*V6826)+H6826+273)/(Y6826*V6826)</f>
        <v>9.6208694588556245</v>
      </c>
      <c r="AB6826">
        <f t="shared" si="537"/>
        <v>1.4234658606354252E-5</v>
      </c>
      <c r="AD6826">
        <f>AA6826*$C$28</f>
        <v>5.4240225931276562</v>
      </c>
      <c r="AF6826">
        <f>(Q6826-X6826)/AD6826+X6826</f>
        <v>2.5248750330912721E-5</v>
      </c>
      <c r="AH6826">
        <f>Q6826/AF6826</f>
        <v>5.4240225931276562</v>
      </c>
      <c r="AT6826" s="1"/>
    </row>
    <row r="6827" spans="6:46" x14ac:dyDescent="0.35">
      <c r="F6827" s="4">
        <v>44481.375</v>
      </c>
      <c r="H6827">
        <v>10.3</v>
      </c>
      <c r="I6827">
        <v>10</v>
      </c>
      <c r="K6827">
        <v>1.00765525567151E-4</v>
      </c>
      <c r="L6827">
        <v>1.52140901843635E-4</v>
      </c>
      <c r="N6827">
        <f t="shared" si="533"/>
        <v>7.0535867897005689E-5</v>
      </c>
      <c r="O6827" s="2">
        <f t="shared" si="534"/>
        <v>4.5642270553090505E-5</v>
      </c>
      <c r="Q6827">
        <f>N6827+O6827</f>
        <v>1.1617813845009619E-4</v>
      </c>
      <c r="S6827">
        <f>IF(H6827&gt;$B$5,$B$5,($B$3 - $B$5)*(($B$5-H6827)/($B$5-$B$6))^(1/$B$2)+$B$5)</f>
        <v>32.93333333333333</v>
      </c>
      <c r="T6827">
        <f>K6827*S6827</f>
        <v>3.3185446420115061E-3</v>
      </c>
      <c r="U6827" s="3">
        <f>S6827*N6827/Q6827+$B$7*O6827/Q6827</f>
        <v>41.602544112928413</v>
      </c>
      <c r="V6827">
        <f>IF(U6827-H6827&lt;=10,10,U6827-H6827)</f>
        <v>31.302544112928413</v>
      </c>
      <c r="X6827">
        <f t="shared" si="535"/>
        <v>0</v>
      </c>
      <c r="Y6827">
        <f t="shared" si="536"/>
        <v>1</v>
      </c>
      <c r="AA6827">
        <f>((Y6827*V6827)+H6827+273)/(Y6827*V6827)</f>
        <v>10.050382581618754</v>
      </c>
      <c r="AB6827">
        <f t="shared" si="537"/>
        <v>1.1559573728325084E-5</v>
      </c>
      <c r="AD6827">
        <f>AA6827*$C$28</f>
        <v>5.6661721090186186</v>
      </c>
      <c r="AF6827">
        <f>(Q6827-X6827)/AD6827+X6827</f>
        <v>2.0503813900248481E-5</v>
      </c>
      <c r="AH6827">
        <f>Q6827/AF6827</f>
        <v>5.6661721090186186</v>
      </c>
      <c r="AT6827" s="1"/>
    </row>
    <row r="6828" spans="6:46" x14ac:dyDescent="0.35">
      <c r="F6828" s="4">
        <v>44481.416666666664</v>
      </c>
      <c r="H6828">
        <v>10.6</v>
      </c>
      <c r="I6828">
        <v>10</v>
      </c>
      <c r="K6828" s="2">
        <v>9.1505332165574504E-5</v>
      </c>
      <c r="L6828">
        <v>1.25465437367905E-4</v>
      </c>
      <c r="N6828">
        <f t="shared" si="533"/>
        <v>6.4053732515902148E-5</v>
      </c>
      <c r="O6828" s="2">
        <f t="shared" si="534"/>
        <v>3.7639631210371504E-5</v>
      </c>
      <c r="Q6828">
        <f>N6828+O6828</f>
        <v>1.0169336372627366E-4</v>
      </c>
      <c r="S6828">
        <f>IF(H6828&gt;$B$5,$B$5,($B$3 - $B$5)*(($B$5-H6828)/($B$5-$B$6))^(1/$B$2)+$B$5)</f>
        <v>32.533333333333331</v>
      </c>
      <c r="T6828">
        <f>K6828*S6828</f>
        <v>2.9769734731200236E-3</v>
      </c>
      <c r="U6828" s="3">
        <f>S6828*N6828/Q6828+$B$7*O6828/Q6828</f>
        <v>40.848891171855293</v>
      </c>
      <c r="V6828">
        <f>IF(U6828-H6828&lt;=10,10,U6828-H6828)</f>
        <v>30.248891171855291</v>
      </c>
      <c r="X6828">
        <f t="shared" si="535"/>
        <v>0</v>
      </c>
      <c r="Y6828">
        <f t="shared" si="536"/>
        <v>1</v>
      </c>
      <c r="AA6828">
        <f>((Y6828*V6828)+H6828+273)/(Y6828*V6828)</f>
        <v>10.375550276827077</v>
      </c>
      <c r="AB6828">
        <f t="shared" si="537"/>
        <v>9.8012501518495145E-6</v>
      </c>
      <c r="AD6828">
        <f>AA6828*$C$28</f>
        <v>5.8494940980454793</v>
      </c>
      <c r="AF6828">
        <f>(Q6828-X6828)/AD6828+X6828</f>
        <v>1.7384984414336442E-5</v>
      </c>
      <c r="AH6828">
        <f>Q6828/AF6828</f>
        <v>5.8494940980454793</v>
      </c>
      <c r="AK6828" s="2"/>
      <c r="AT6828" s="1"/>
    </row>
    <row r="6829" spans="6:46" x14ac:dyDescent="0.35">
      <c r="F6829" s="4">
        <v>44481.458333333336</v>
      </c>
      <c r="H6829">
        <v>10.9</v>
      </c>
      <c r="I6829">
        <v>10</v>
      </c>
      <c r="K6829" s="2">
        <v>8.5169410364496206E-5</v>
      </c>
      <c r="L6829">
        <v>1.12912705835753E-4</v>
      </c>
      <c r="N6829">
        <f t="shared" si="533"/>
        <v>5.961858725514734E-5</v>
      </c>
      <c r="O6829" s="2">
        <f t="shared" si="534"/>
        <v>3.3873811750725902E-5</v>
      </c>
      <c r="Q6829">
        <f>N6829+O6829</f>
        <v>9.3492399005873242E-5</v>
      </c>
      <c r="S6829">
        <f>IF(H6829&gt;$B$5,$B$5,($B$3 - $B$5)*(($B$5-H6829)/($B$5-$B$6))^(1/$B$2)+$B$5)</f>
        <v>32.133333333333333</v>
      </c>
      <c r="T6829">
        <f>K6829*S6829</f>
        <v>2.7367770530458114E-3</v>
      </c>
      <c r="U6829" s="3">
        <f>S6829*N6829/Q6829+$B$7*O6829/Q6829</f>
        <v>40.418297354682338</v>
      </c>
      <c r="V6829">
        <f>IF(U6829-H6829&lt;=10,10,U6829-H6829)</f>
        <v>29.518297354682339</v>
      </c>
      <c r="X6829">
        <f t="shared" si="535"/>
        <v>0</v>
      </c>
      <c r="Y6829">
        <f t="shared" si="536"/>
        <v>1</v>
      </c>
      <c r="AA6829">
        <f>((Y6829*V6829)+H6829+273)/(Y6829*V6829)</f>
        <v>10.617763402433047</v>
      </c>
      <c r="AB6829">
        <f t="shared" si="537"/>
        <v>8.8052818152314052E-6</v>
      </c>
      <c r="AD6829">
        <f>AA6829*$C$28</f>
        <v>5.9860482287565633</v>
      </c>
      <c r="AF6829">
        <f>(Q6829-X6829)/AD6829+X6829</f>
        <v>1.5618383854099638E-5</v>
      </c>
      <c r="AH6829">
        <f>Q6829/AF6829</f>
        <v>5.9860482287565633</v>
      </c>
      <c r="AK6829" s="2"/>
      <c r="AT6829" s="1"/>
    </row>
    <row r="6830" spans="6:46" x14ac:dyDescent="0.35">
      <c r="F6830" s="4">
        <v>44481.5</v>
      </c>
      <c r="H6830">
        <v>11.5</v>
      </c>
      <c r="I6830">
        <v>10</v>
      </c>
      <c r="K6830" s="2">
        <v>7.9930090413604394E-5</v>
      </c>
      <c r="L6830">
        <v>1.1448161528329001E-4</v>
      </c>
      <c r="N6830">
        <f t="shared" si="533"/>
        <v>5.595106328952307E-5</v>
      </c>
      <c r="O6830" s="2">
        <f t="shared" si="534"/>
        <v>3.4344484584987007E-5</v>
      </c>
      <c r="Q6830">
        <f>N6830+O6830</f>
        <v>9.0295547874510084E-5</v>
      </c>
      <c r="S6830">
        <f>IF(H6830&gt;$B$5,$B$5,($B$3 - $B$5)*(($B$5-H6830)/($B$5-$B$6))^(1/$B$2)+$B$5)</f>
        <v>31.333333333333332</v>
      </c>
      <c r="T6830">
        <f>K6830*S6830</f>
        <v>2.5044761662929376E-3</v>
      </c>
      <c r="U6830" s="3">
        <f>S6830*N6830/Q6830+$B$7*O6830/Q6830</f>
        <v>40.335100171727063</v>
      </c>
      <c r="V6830">
        <f>IF(U6830-H6830&lt;=10,10,U6830-H6830)</f>
        <v>28.835100171727063</v>
      </c>
      <c r="X6830">
        <f t="shared" si="535"/>
        <v>0</v>
      </c>
      <c r="Y6830">
        <f t="shared" si="536"/>
        <v>1</v>
      </c>
      <c r="AA6830">
        <f>((Y6830*V6830)+H6830+273)/(Y6830*V6830)</f>
        <v>10.866447430585083</v>
      </c>
      <c r="AB6830">
        <f t="shared" si="537"/>
        <v>8.3095738926009129E-6</v>
      </c>
      <c r="AD6830">
        <f>AA6830*$C$28</f>
        <v>6.1262505039267205</v>
      </c>
      <c r="AF6830">
        <f>(Q6830-X6830)/AD6830+X6830</f>
        <v>1.47391210686918E-5</v>
      </c>
      <c r="AH6830">
        <f>Q6830/AF6830</f>
        <v>6.1262505039267205</v>
      </c>
      <c r="AK6830" s="2"/>
      <c r="AT6830" s="1"/>
    </row>
    <row r="6831" spans="6:46" x14ac:dyDescent="0.35">
      <c r="F6831" s="4">
        <v>44481.541666666664</v>
      </c>
      <c r="H6831">
        <v>12.5</v>
      </c>
      <c r="I6831">
        <v>10</v>
      </c>
      <c r="K6831" s="2">
        <v>7.8102420663293294E-5</v>
      </c>
      <c r="L6831">
        <v>1.16050646060149E-4</v>
      </c>
      <c r="N6831">
        <f t="shared" si="533"/>
        <v>5.4671694464305302E-5</v>
      </c>
      <c r="O6831" s="2">
        <f t="shared" si="534"/>
        <v>3.4815193818044707E-5</v>
      </c>
      <c r="Q6831">
        <f>N6831+O6831</f>
        <v>8.9486888282350009E-5</v>
      </c>
      <c r="S6831">
        <f>IF(H6831&gt;$B$5,$B$5,($B$3 - $B$5)*(($B$5-H6831)/($B$5-$B$6))^(1/$B$2)+$B$5)</f>
        <v>30</v>
      </c>
      <c r="T6831">
        <f>K6831*S6831</f>
        <v>2.3430726198987988E-3</v>
      </c>
      <c r="U6831" s="3">
        <f>S6831*N6831/Q6831+$B$7*O6831/Q6831</f>
        <v>39.726339379517654</v>
      </c>
      <c r="V6831">
        <f>IF(U6831-H6831&lt;=10,10,U6831-H6831)</f>
        <v>27.226339379517654</v>
      </c>
      <c r="X6831">
        <f t="shared" si="535"/>
        <v>0</v>
      </c>
      <c r="Y6831">
        <f t="shared" si="536"/>
        <v>1</v>
      </c>
      <c r="AA6831">
        <f>((Y6831*V6831)+H6831+273)/(Y6831*V6831)</f>
        <v>11.486169147468328</v>
      </c>
      <c r="AB6831">
        <f t="shared" si="537"/>
        <v>7.7908384539221127E-6</v>
      </c>
      <c r="AD6831">
        <f>AA6831*$C$28</f>
        <v>6.4756352043638064</v>
      </c>
      <c r="AF6831">
        <f>(Q6831-X6831)/AD6831+X6831</f>
        <v>1.3819013186852544E-5</v>
      </c>
      <c r="AH6831">
        <f>Q6831/AF6831</f>
        <v>6.4756352043638064</v>
      </c>
      <c r="AK6831" s="2"/>
      <c r="AT6831" s="1"/>
    </row>
    <row r="6832" spans="6:46" x14ac:dyDescent="0.35">
      <c r="F6832" s="4">
        <v>44481.583333333336</v>
      </c>
      <c r="H6832">
        <v>13.6</v>
      </c>
      <c r="I6832">
        <v>10</v>
      </c>
      <c r="K6832" s="2">
        <v>8.0661158313728804E-5</v>
      </c>
      <c r="L6832">
        <v>1.06636218740356E-4</v>
      </c>
      <c r="N6832">
        <f t="shared" si="533"/>
        <v>5.6462810819610159E-5</v>
      </c>
      <c r="O6832" s="2">
        <f t="shared" si="534"/>
        <v>3.1990865622106807E-5</v>
      </c>
      <c r="Q6832">
        <f>N6832+O6832</f>
        <v>8.8453676441716959E-5</v>
      </c>
      <c r="S6832">
        <f>IF(H6832&gt;$B$5,$B$5,($B$3 - $B$5)*(($B$5-H6832)/($B$5-$B$6))^(1/$B$2)+$B$5)</f>
        <v>28.533333333333331</v>
      </c>
      <c r="T6832">
        <f>K6832*S6832</f>
        <v>2.3015317172183952E-3</v>
      </c>
      <c r="U6832" s="3">
        <f>S6832*N6832/Q6832+$B$7*O6832/Q6832</f>
        <v>38.105480143492443</v>
      </c>
      <c r="V6832">
        <f>IF(U6832-H6832&lt;=10,10,U6832-H6832)</f>
        <v>24.505480143492441</v>
      </c>
      <c r="X6832">
        <f t="shared" si="535"/>
        <v>0</v>
      </c>
      <c r="Y6832">
        <f t="shared" si="536"/>
        <v>1</v>
      </c>
      <c r="AA6832">
        <f>((Y6832*V6832)+H6832+273)/(Y6832*V6832)</f>
        <v>12.69534317719166</v>
      </c>
      <c r="AB6832">
        <f t="shared" si="537"/>
        <v>6.9674112158411004E-6</v>
      </c>
      <c r="AD6832">
        <f>AA6832*$C$28</f>
        <v>7.1573394187584469</v>
      </c>
      <c r="AF6832">
        <f>(Q6832-X6832)/AD6832+X6832</f>
        <v>1.2358457698665441E-5</v>
      </c>
      <c r="AH6832">
        <f>Q6832/AF6832</f>
        <v>7.1573394187584469</v>
      </c>
      <c r="AK6832" s="2"/>
      <c r="AT6832" s="1"/>
    </row>
    <row r="6833" spans="6:46" x14ac:dyDescent="0.35">
      <c r="F6833" s="4">
        <v>44481.625</v>
      </c>
      <c r="H6833">
        <v>11.5</v>
      </c>
      <c r="I6833">
        <v>10</v>
      </c>
      <c r="K6833" s="2">
        <v>8.5534944314558404E-5</v>
      </c>
      <c r="L6833" s="2">
        <v>9.4083244549561496E-5</v>
      </c>
      <c r="N6833">
        <f t="shared" si="533"/>
        <v>5.9874461020190878E-5</v>
      </c>
      <c r="O6833" s="2">
        <f t="shared" si="534"/>
        <v>2.8224973364868452E-5</v>
      </c>
      <c r="Q6833">
        <f>N6833+O6833</f>
        <v>8.8099434385059333E-5</v>
      </c>
      <c r="S6833">
        <f>IF(H6833&gt;$B$5,$B$5,($B$3 - $B$5)*(($B$5-H6833)/($B$5-$B$6))^(1/$B$2)+$B$5)</f>
        <v>31.333333333333332</v>
      </c>
      <c r="T6833">
        <f>K6833*S6833</f>
        <v>2.6800949218561631E-3</v>
      </c>
      <c r="U6833" s="3">
        <f>S6833*N6833/Q6833+$B$7*O6833/Q6833</f>
        <v>38.915573116874668</v>
      </c>
      <c r="V6833">
        <f>IF(U6833-H6833&lt;=10,10,U6833-H6833)</f>
        <v>27.415573116874668</v>
      </c>
      <c r="X6833">
        <f t="shared" si="535"/>
        <v>0</v>
      </c>
      <c r="Y6833">
        <f t="shared" si="536"/>
        <v>1</v>
      </c>
      <c r="AA6833">
        <f>((Y6833*V6833)+H6833+273)/(Y6833*V6833)</f>
        <v>11.377313608843956</v>
      </c>
      <c r="AB6833">
        <f t="shared" si="537"/>
        <v>7.7434302519864419E-6</v>
      </c>
      <c r="AD6833">
        <f>AA6833*$C$28</f>
        <v>6.4142649817024644</v>
      </c>
      <c r="AF6833">
        <f>(Q6833-X6833)/AD6833+X6833</f>
        <v>1.3734922806646525E-5</v>
      </c>
      <c r="AH6833">
        <f>Q6833/AF6833</f>
        <v>6.4142649817024644</v>
      </c>
      <c r="AK6833" s="2"/>
      <c r="AL6833" s="2"/>
      <c r="AT6833" s="1"/>
    </row>
    <row r="6834" spans="6:46" x14ac:dyDescent="0.35">
      <c r="F6834" s="4">
        <v>44481.666666666664</v>
      </c>
      <c r="H6834">
        <v>12.6</v>
      </c>
      <c r="I6834">
        <v>10</v>
      </c>
      <c r="K6834" s="2">
        <v>9.2236400065698996E-5</v>
      </c>
      <c r="L6834" s="2">
        <v>8.6237605347985004E-5</v>
      </c>
      <c r="N6834">
        <f t="shared" si="533"/>
        <v>6.456548004598929E-5</v>
      </c>
      <c r="O6834" s="2">
        <f t="shared" si="534"/>
        <v>2.5871281604395507E-5</v>
      </c>
      <c r="Q6834">
        <f>N6834+O6834</f>
        <v>9.0436761650384797E-5</v>
      </c>
      <c r="S6834">
        <f>IF(H6834&gt;$B$5,$B$5,($B$3 - $B$5)*(($B$5-H6834)/($B$5-$B$6))^(1/$B$2)+$B$5)</f>
        <v>29.866666666666667</v>
      </c>
      <c r="T6834">
        <f>K6834*S6834</f>
        <v>2.7547938152955435E-3</v>
      </c>
      <c r="U6834" s="3">
        <f>S6834*N6834/Q6834+$B$7*O6834/Q6834</f>
        <v>37.056569671348619</v>
      </c>
      <c r="V6834">
        <f>IF(U6834-H6834&lt;=10,10,U6834-H6834)</f>
        <v>24.456569671348618</v>
      </c>
      <c r="X6834">
        <f t="shared" si="535"/>
        <v>0</v>
      </c>
      <c r="Y6834">
        <f t="shared" si="536"/>
        <v>1</v>
      </c>
      <c r="AA6834">
        <f>((Y6834*V6834)+H6834+273)/(Y6834*V6834)</f>
        <v>12.677843779317357</v>
      </c>
      <c r="AB6834">
        <f t="shared" si="537"/>
        <v>7.1334497588559493E-6</v>
      </c>
      <c r="AD6834">
        <f>AA6834*$C$28</f>
        <v>7.1474736649570598</v>
      </c>
      <c r="AF6834">
        <f>(Q6834-X6834)/AD6834+X6834</f>
        <v>1.265296885160725E-5</v>
      </c>
      <c r="AH6834">
        <f>Q6834/AF6834</f>
        <v>7.1474736649570598</v>
      </c>
      <c r="AK6834" s="2"/>
      <c r="AL6834" s="2"/>
      <c r="AT6834" s="1"/>
    </row>
    <row r="6835" spans="6:46" x14ac:dyDescent="0.35">
      <c r="F6835" s="4">
        <v>44481.708333333336</v>
      </c>
      <c r="H6835">
        <v>11.3</v>
      </c>
      <c r="I6835">
        <v>10</v>
      </c>
      <c r="K6835">
        <v>1.0113105951721299E-4</v>
      </c>
      <c r="L6835">
        <v>1.11343311070931E-4</v>
      </c>
      <c r="N6835">
        <f t="shared" si="533"/>
        <v>7.0791741662049097E-5</v>
      </c>
      <c r="O6835" s="2">
        <f t="shared" si="534"/>
        <v>3.3402993321279305E-5</v>
      </c>
      <c r="Q6835">
        <f>N6835+O6835</f>
        <v>1.041947349833284E-4</v>
      </c>
      <c r="S6835">
        <f>IF(H6835&gt;$B$5,$B$5,($B$3 - $B$5)*(($B$5-H6835)/($B$5-$B$6))^(1/$B$2)+$B$5)</f>
        <v>31.6</v>
      </c>
      <c r="T6835">
        <f>K6835*S6835</f>
        <v>3.1957414807439305E-3</v>
      </c>
      <c r="U6835" s="3">
        <f>S6835*N6835/Q6835+$B$7*O6835/Q6835</f>
        <v>39.101627062471053</v>
      </c>
      <c r="V6835">
        <f>IF(U6835-H6835&lt;=10,10,U6835-H6835)</f>
        <v>27.801627062471052</v>
      </c>
      <c r="X6835">
        <f t="shared" si="535"/>
        <v>0</v>
      </c>
      <c r="Y6835">
        <f t="shared" si="536"/>
        <v>1</v>
      </c>
      <c r="AA6835">
        <f>((Y6835*V6835)+H6835+273)/(Y6835*V6835)</f>
        <v>11.226020202384909</v>
      </c>
      <c r="AB6835">
        <f t="shared" si="537"/>
        <v>9.2815381680136994E-6</v>
      </c>
      <c r="AD6835">
        <f>AA6835*$C$28</f>
        <v>6.3289692754947717</v>
      </c>
      <c r="AF6835">
        <f>(Q6835-X6835)/AD6835+X6835</f>
        <v>1.6463144383835377E-5</v>
      </c>
      <c r="AH6835">
        <f>Q6835/AF6835</f>
        <v>6.3289692754947717</v>
      </c>
      <c r="AT6835" s="1"/>
    </row>
    <row r="6836" spans="6:46" x14ac:dyDescent="0.35">
      <c r="F6836" s="4">
        <v>44481.75</v>
      </c>
      <c r="H6836">
        <v>10.4</v>
      </c>
      <c r="I6836">
        <v>10</v>
      </c>
      <c r="K6836">
        <v>1.08563583168478E-4</v>
      </c>
      <c r="L6836">
        <v>1.41156958429699E-4</v>
      </c>
      <c r="N6836">
        <f t="shared" si="533"/>
        <v>7.5994508217934592E-5</v>
      </c>
      <c r="O6836" s="2">
        <f t="shared" si="534"/>
        <v>4.2347087528909704E-5</v>
      </c>
      <c r="Q6836">
        <f>N6836+O6836</f>
        <v>1.183415957468443E-4</v>
      </c>
      <c r="S6836">
        <f>IF(H6836&gt;$B$5,$B$5,($B$3 - $B$5)*(($B$5-H6836)/($B$5-$B$6))^(1/$B$2)+$B$5)</f>
        <v>32.799999999999997</v>
      </c>
      <c r="T6836">
        <f>K6836*S6836</f>
        <v>3.560885527926078E-3</v>
      </c>
      <c r="U6836" s="3">
        <f>S6836*N6836/Q6836+$B$7*O6836/Q6836</f>
        <v>40.74399752013538</v>
      </c>
      <c r="V6836">
        <f>IF(U6836-H6836&lt;=10,10,U6836-H6836)</f>
        <v>30.343997520135382</v>
      </c>
      <c r="X6836">
        <f t="shared" si="535"/>
        <v>0</v>
      </c>
      <c r="Y6836">
        <f t="shared" si="536"/>
        <v>1</v>
      </c>
      <c r="AA6836">
        <f>((Y6836*V6836)+H6836+273)/(Y6836*V6836)</f>
        <v>10.33957366071969</v>
      </c>
      <c r="AB6836">
        <f t="shared" si="537"/>
        <v>1.1445500523530008E-5</v>
      </c>
      <c r="AD6836">
        <f>AA6836*$C$28</f>
        <v>5.829211318050878</v>
      </c>
      <c r="AF6836">
        <f>(Q6836-X6836)/AD6836+X6836</f>
        <v>2.0301476355881082E-5</v>
      </c>
      <c r="AH6836">
        <f>Q6836/AF6836</f>
        <v>5.829211318050878</v>
      </c>
      <c r="AT6836" s="1"/>
    </row>
    <row r="6837" spans="6:46" x14ac:dyDescent="0.35">
      <c r="F6837" s="4">
        <v>44481.791666666664</v>
      </c>
      <c r="H6837">
        <v>9.9</v>
      </c>
      <c r="I6837">
        <v>10</v>
      </c>
      <c r="K6837">
        <v>1.14899504969556E-4</v>
      </c>
      <c r="L6837">
        <v>1.6312484525757E-4</v>
      </c>
      <c r="N6837">
        <f t="shared" si="533"/>
        <v>8.0429653478689196E-5</v>
      </c>
      <c r="O6837" s="2">
        <f t="shared" si="534"/>
        <v>4.8937453577271007E-5</v>
      </c>
      <c r="Q6837">
        <f>N6837+O6837</f>
        <v>1.293671070559602E-4</v>
      </c>
      <c r="S6837">
        <f>IF(H6837&gt;$B$5,$B$5,($B$3 - $B$5)*(($B$5-H6837)/($B$5-$B$6))^(1/$B$2)+$B$5)</f>
        <v>33.466666666666669</v>
      </c>
      <c r="T6837">
        <f>K6837*S6837</f>
        <v>3.845303432981141E-3</v>
      </c>
      <c r="U6837" s="3">
        <f>S6837*N6837/Q6837+$B$7*O6837/Q6837</f>
        <v>41.612373286727873</v>
      </c>
      <c r="V6837">
        <f>IF(U6837-H6837&lt;=10,10,U6837-H6837)</f>
        <v>31.712373286727875</v>
      </c>
      <c r="X6837">
        <f t="shared" si="535"/>
        <v>0</v>
      </c>
      <c r="Y6837">
        <f t="shared" si="536"/>
        <v>1</v>
      </c>
      <c r="AA6837">
        <f>((Y6837*V6837)+H6837+273)/(Y6837*V6837)</f>
        <v>9.9208082107937994</v>
      </c>
      <c r="AB6837">
        <f t="shared" si="537"/>
        <v>1.3039976613519181E-5</v>
      </c>
      <c r="AD6837">
        <f>AA6837*$C$28</f>
        <v>5.5931210903086672</v>
      </c>
      <c r="AF6837">
        <f>(Q6837-X6837)/AD6837+X6837</f>
        <v>2.3129681079159475E-5</v>
      </c>
      <c r="AH6837">
        <f>Q6837/AF6837</f>
        <v>5.5931210903086672</v>
      </c>
      <c r="AT6837" s="1"/>
    </row>
    <row r="6838" spans="6:46" x14ac:dyDescent="0.35">
      <c r="F6838" s="4">
        <v>44481.833333333336</v>
      </c>
      <c r="H6838">
        <v>8.1</v>
      </c>
      <c r="I6838">
        <v>10</v>
      </c>
      <c r="K6838">
        <v>1.18676689120199E-4</v>
      </c>
      <c r="L6838">
        <v>1.4900211231399301E-4</v>
      </c>
      <c r="N6838">
        <f t="shared" si="533"/>
        <v>8.3073682384139302E-5</v>
      </c>
      <c r="O6838" s="2">
        <f t="shared" si="534"/>
        <v>4.4700633694197907E-5</v>
      </c>
      <c r="Q6838">
        <f>N6838+O6838</f>
        <v>1.2777431607833721E-4</v>
      </c>
      <c r="S6838">
        <f>IF(H6838&gt;$B$5,$B$5,($B$3 - $B$5)*(($B$5-H6838)/($B$5-$B$6))^(1/$B$2)+$B$5)</f>
        <v>35.866666666666667</v>
      </c>
      <c r="T6838">
        <f>K6838*S6838</f>
        <v>4.2565372497778038E-3</v>
      </c>
      <c r="U6838" s="3">
        <f>S6838*N6838/Q6838+$B$7*O6838/Q6838</f>
        <v>42.560282026407357</v>
      </c>
      <c r="V6838">
        <f>IF(U6838-H6838&lt;=10,10,U6838-H6838)</f>
        <v>34.460282026407356</v>
      </c>
      <c r="X6838">
        <f t="shared" si="535"/>
        <v>0</v>
      </c>
      <c r="Y6838">
        <f t="shared" si="536"/>
        <v>1</v>
      </c>
      <c r="AA6838">
        <f>((Y6838*V6838)+H6838+273)/(Y6838*V6838)</f>
        <v>9.1572170472832894</v>
      </c>
      <c r="AB6838">
        <f t="shared" si="537"/>
        <v>1.3953400407413577E-5</v>
      </c>
      <c r="AD6838">
        <f>AA6838*$C$28</f>
        <v>5.1626261396697375</v>
      </c>
      <c r="AF6838">
        <f>(Q6838-X6838)/AD6838+X6838</f>
        <v>2.4749868113926833E-5</v>
      </c>
      <c r="AH6838">
        <f>Q6838/AF6838</f>
        <v>5.1626261396697375</v>
      </c>
      <c r="AT6838" s="1"/>
    </row>
    <row r="6839" spans="6:46" x14ac:dyDescent="0.35">
      <c r="F6839" s="4">
        <v>44481.875</v>
      </c>
      <c r="H6839">
        <v>6</v>
      </c>
      <c r="I6839">
        <v>10</v>
      </c>
      <c r="K6839">
        <v>1.2050435887051001E-4</v>
      </c>
      <c r="L6839">
        <v>1.42725746547916E-4</v>
      </c>
      <c r="N6839">
        <f t="shared" si="533"/>
        <v>8.4353051209356996E-5</v>
      </c>
      <c r="O6839" s="2">
        <f t="shared" si="534"/>
        <v>4.2817723964374805E-5</v>
      </c>
      <c r="Q6839">
        <f>N6839+O6839</f>
        <v>1.2717077517373181E-4</v>
      </c>
      <c r="S6839">
        <f>IF(H6839&gt;$B$5,$B$5,($B$3 - $B$5)*(($B$5-H6839)/($B$5-$B$6))^(1/$B$2)+$B$5)</f>
        <v>38.666666666666671</v>
      </c>
      <c r="T6839">
        <f>K6839*S6839</f>
        <v>4.6595018763263872E-3</v>
      </c>
      <c r="U6839" s="3">
        <f>S6839*N6839/Q6839+$B$7*O6839/Q6839</f>
        <v>44.166013172413585</v>
      </c>
      <c r="V6839">
        <f>IF(U6839-H6839&lt;=10,10,U6839-H6839)</f>
        <v>38.166013172413585</v>
      </c>
      <c r="X6839">
        <f t="shared" si="535"/>
        <v>0</v>
      </c>
      <c r="Y6839">
        <f t="shared" si="536"/>
        <v>1</v>
      </c>
      <c r="AA6839">
        <f>((Y6839*V6839)+H6839+273)/(Y6839*V6839)</f>
        <v>8.3101688337114918</v>
      </c>
      <c r="AB6839">
        <f t="shared" si="537"/>
        <v>1.5303031468848597E-5</v>
      </c>
      <c r="AD6839">
        <f>AA6839*$C$28</f>
        <v>4.6850800439109097</v>
      </c>
      <c r="AF6839">
        <f>(Q6839-X6839)/AD6839+X6839</f>
        <v>2.7143778544192159E-5</v>
      </c>
      <c r="AH6839">
        <f>Q6839/AF6839</f>
        <v>4.6850800439109097</v>
      </c>
      <c r="AT6839" s="1"/>
    </row>
    <row r="6840" spans="6:46" x14ac:dyDescent="0.35">
      <c r="F6840" s="4">
        <v>44481.916666666664</v>
      </c>
      <c r="H6840">
        <v>5.5</v>
      </c>
      <c r="I6840">
        <v>10</v>
      </c>
      <c r="K6840">
        <v>1.2050435887051001E-4</v>
      </c>
      <c r="L6840">
        <v>1.1448149395397E-4</v>
      </c>
      <c r="N6840">
        <f t="shared" si="533"/>
        <v>8.4353051209356996E-5</v>
      </c>
      <c r="O6840" s="2">
        <f t="shared" si="534"/>
        <v>3.4344448186191009E-5</v>
      </c>
      <c r="Q6840">
        <f>N6840+O6840</f>
        <v>1.1869749939554801E-4</v>
      </c>
      <c r="S6840">
        <f>IF(H6840&gt;$B$5,$B$5,($B$3 - $B$5)*(($B$5-H6840)/($B$5-$B$6))^(1/$B$2)+$B$5)</f>
        <v>39.333333333333329</v>
      </c>
      <c r="T6840">
        <f>K6840*S6840</f>
        <v>4.7398381155733934E-3</v>
      </c>
      <c r="U6840" s="3">
        <f>S6840*N6840/Q6840+$B$7*O6840/Q6840</f>
        <v>43.866394470456498</v>
      </c>
      <c r="V6840">
        <f>IF(U6840-H6840&lt;=10,10,U6840-H6840)</f>
        <v>38.366394470456498</v>
      </c>
      <c r="X6840">
        <f t="shared" si="535"/>
        <v>0</v>
      </c>
      <c r="Y6840">
        <f t="shared" si="536"/>
        <v>1</v>
      </c>
      <c r="AA6840">
        <f>((Y6840*V6840)+H6840+273)/(Y6840*V6840)</f>
        <v>8.2589567991450181</v>
      </c>
      <c r="AB6840">
        <f t="shared" si="537"/>
        <v>1.4371972427296845E-5</v>
      </c>
      <c r="AD6840">
        <f>AA6840*$C$28</f>
        <v>4.6562078890899228</v>
      </c>
      <c r="AF6840">
        <f>(Q6840-X6840)/AD6840+X6840</f>
        <v>2.5492310958381195E-5</v>
      </c>
      <c r="AH6840">
        <f>Q6840/AF6840</f>
        <v>4.6562078890899228</v>
      </c>
      <c r="AT6840" s="1"/>
    </row>
    <row r="6841" spans="6:46" x14ac:dyDescent="0.35">
      <c r="F6841" s="4">
        <v>44481.958333333336</v>
      </c>
      <c r="H6841">
        <v>5.4</v>
      </c>
      <c r="I6841">
        <v>10</v>
      </c>
      <c r="K6841">
        <v>1.20138824920448E-4</v>
      </c>
      <c r="L6841" s="2">
        <v>8.4668210583163994E-5</v>
      </c>
      <c r="N6841">
        <f t="shared" si="533"/>
        <v>8.4097177444313588E-5</v>
      </c>
      <c r="O6841" s="2">
        <f t="shared" si="534"/>
        <v>2.5400463174949201E-5</v>
      </c>
      <c r="Q6841">
        <f>N6841+O6841</f>
        <v>1.0949764061926278E-4</v>
      </c>
      <c r="S6841">
        <f>IF(H6841&gt;$B$5,$B$5,($B$3 - $B$5)*(($B$5-H6841)/($B$5-$B$6))^(1/$B$2)+$B$5)</f>
        <v>39.466666666666669</v>
      </c>
      <c r="T6841">
        <f>K6841*S6841</f>
        <v>4.7414789568603483E-3</v>
      </c>
      <c r="U6841" s="3">
        <f>S6841*N6841/Q6841+$B$7*O6841/Q6841</f>
        <v>43.069975916858262</v>
      </c>
      <c r="V6841">
        <f>IF(U6841-H6841&lt;=10,10,U6841-H6841)</f>
        <v>37.669975916858263</v>
      </c>
      <c r="X6841">
        <f t="shared" si="535"/>
        <v>0</v>
      </c>
      <c r="Y6841">
        <f t="shared" si="536"/>
        <v>1</v>
      </c>
      <c r="AA6841">
        <f>((Y6841*V6841)+H6841+273)/(Y6841*V6841)</f>
        <v>8.3905011411331696</v>
      </c>
      <c r="AB6841">
        <f t="shared" si="537"/>
        <v>1.3050190778530149E-5</v>
      </c>
      <c r="AD6841">
        <f>AA6841*$C$28</f>
        <v>4.7303695317557102</v>
      </c>
      <c r="AF6841">
        <f>(Q6841-X6841)/AD6841+X6841</f>
        <v>2.3147798472019576E-5</v>
      </c>
      <c r="AH6841">
        <f>Q6841/AF6841</f>
        <v>4.7303695317557102</v>
      </c>
      <c r="AL6841" s="2"/>
      <c r="AT6841" s="1"/>
    </row>
    <row r="6842" spans="6:46" x14ac:dyDescent="0.35">
      <c r="F6842" s="4">
        <v>44482</v>
      </c>
      <c r="H6842">
        <v>4.2</v>
      </c>
      <c r="I6842">
        <v>8.6374999999999993</v>
      </c>
      <c r="K6842">
        <v>1.39512124273745E-4</v>
      </c>
      <c r="L6842" s="2">
        <v>3.6025708584809001E-5</v>
      </c>
      <c r="N6842">
        <f t="shared" si="533"/>
        <v>9.7658486991621487E-5</v>
      </c>
      <c r="O6842" s="2">
        <f t="shared" si="534"/>
        <v>1.0807712575442701E-5</v>
      </c>
      <c r="Q6842">
        <f>N6842+O6842</f>
        <v>1.0846619956706418E-4</v>
      </c>
      <c r="S6842">
        <f>IF(H6842&gt;$B$5,$B$5,($B$3 - $B$5)*(($B$5-H6842)/($B$5-$B$6))^(1/$B$2)+$B$5)</f>
        <v>41.06666666666667</v>
      </c>
      <c r="T6842">
        <f>K6842*S6842</f>
        <v>5.729297903508462E-3</v>
      </c>
      <c r="U6842" s="3">
        <f>S6842*N6842/Q6842+$B$7*O6842/Q6842</f>
        <v>42.4550020419777</v>
      </c>
      <c r="V6842">
        <f>IF(U6842-H6842&lt;=10,10,U6842-H6842)</f>
        <v>38.255002041977697</v>
      </c>
      <c r="X6842">
        <f t="shared" si="535"/>
        <v>0</v>
      </c>
      <c r="Y6842">
        <f t="shared" si="536"/>
        <v>1</v>
      </c>
      <c r="AA6842">
        <f>((Y6842*V6842)+H6842+273)/(Y6842*V6842)</f>
        <v>8.2461112326127957</v>
      </c>
      <c r="AB6842">
        <f t="shared" si="537"/>
        <v>1.3153618294413482E-5</v>
      </c>
      <c r="AD6842">
        <f>AA6842*$C$28</f>
        <v>4.6489658572350816</v>
      </c>
      <c r="AF6842">
        <f>(Q6842-X6842)/AD6842+X6842</f>
        <v>2.3331253207261281E-5</v>
      </c>
      <c r="AH6842">
        <f>Q6842/AF6842</f>
        <v>4.6489658572350816</v>
      </c>
      <c r="AL6842" s="2"/>
      <c r="AT6842" s="1"/>
    </row>
    <row r="6843" spans="6:46" x14ac:dyDescent="0.35">
      <c r="F6843" s="4">
        <v>44482.041666666664</v>
      </c>
      <c r="H6843">
        <v>3.6</v>
      </c>
      <c r="I6843">
        <v>8.6374999999999993</v>
      </c>
      <c r="K6843">
        <v>1.39512124273745E-4</v>
      </c>
      <c r="L6843" s="2">
        <v>1.40792970467236E-5</v>
      </c>
      <c r="N6843">
        <f t="shared" si="533"/>
        <v>9.7658486991621487E-5</v>
      </c>
      <c r="O6843" s="2">
        <f t="shared" si="534"/>
        <v>4.2237891140170806E-6</v>
      </c>
      <c r="Q6843">
        <f>N6843+O6843</f>
        <v>1.0188227610563857E-4</v>
      </c>
      <c r="S6843">
        <f>IF(H6843&gt;$B$5,$B$5,($B$3 - $B$5)*(($B$5-H6843)/($B$5-$B$6))^(1/$B$2)+$B$5)</f>
        <v>41.866666666666667</v>
      </c>
      <c r="T6843">
        <f>K6843*S6843</f>
        <v>5.8409076029274573E-3</v>
      </c>
      <c r="U6843" s="3">
        <f>S6843*N6843/Q6843+$B$7*O6843/Q6843</f>
        <v>42.411142433055844</v>
      </c>
      <c r="V6843">
        <f>IF(U6843-H6843&lt;=10,10,U6843-H6843)</f>
        <v>38.811142433055842</v>
      </c>
      <c r="X6843">
        <f t="shared" si="535"/>
        <v>0</v>
      </c>
      <c r="Y6843">
        <f t="shared" si="536"/>
        <v>1</v>
      </c>
      <c r="AA6843">
        <f>((Y6843*V6843)+H6843+273)/(Y6843*V6843)</f>
        <v>8.1268193271326368</v>
      </c>
      <c r="AB6843">
        <f t="shared" si="537"/>
        <v>1.2536549910183055E-5</v>
      </c>
      <c r="AD6843">
        <f>AA6843*$C$28</f>
        <v>4.5817118535019725</v>
      </c>
      <c r="AF6843">
        <f>(Q6843-X6843)/AD6843+X6843</f>
        <v>2.2236727093120482E-5</v>
      </c>
      <c r="AH6843">
        <f>Q6843/AF6843</f>
        <v>4.5817118535019725</v>
      </c>
      <c r="AL6843" s="2"/>
      <c r="AT6843" s="1"/>
    </row>
    <row r="6844" spans="6:46" x14ac:dyDescent="0.35">
      <c r="F6844" s="4">
        <v>44482.083333333336</v>
      </c>
      <c r="H6844">
        <v>3.4</v>
      </c>
      <c r="I6844">
        <v>8.6374999999999993</v>
      </c>
      <c r="K6844">
        <v>1.4073057077395299E-4</v>
      </c>
      <c r="L6844" s="2">
        <v>5.4705328159785997E-6</v>
      </c>
      <c r="N6844">
        <f t="shared" si="533"/>
        <v>9.8511399541767095E-5</v>
      </c>
      <c r="O6844" s="2">
        <f t="shared" si="534"/>
        <v>1.6411598447935802E-6</v>
      </c>
      <c r="Q6844">
        <f>N6844+O6844</f>
        <v>1.0015255938656067E-4</v>
      </c>
      <c r="S6844">
        <f>IF(H6844&gt;$B$5,$B$5,($B$3 - $B$5)*(($B$5-H6844)/($B$5-$B$6))^(1/$B$2)+$B$5)</f>
        <v>42.133333333333333</v>
      </c>
      <c r="T6844">
        <f>K6844*S6844</f>
        <v>5.9294480486092194E-3</v>
      </c>
      <c r="U6844" s="3">
        <f>S6844*N6844/Q6844+$B$7*O6844/Q6844</f>
        <v>42.344174242432572</v>
      </c>
      <c r="V6844">
        <f>IF(U6844-H6844&lt;=10,10,U6844-H6844)</f>
        <v>38.944174242432574</v>
      </c>
      <c r="X6844">
        <f t="shared" si="535"/>
        <v>0</v>
      </c>
      <c r="Y6844">
        <f t="shared" si="536"/>
        <v>1</v>
      </c>
      <c r="AA6844">
        <f>((Y6844*V6844)+H6844+273)/(Y6844*V6844)</f>
        <v>8.0973388286364454</v>
      </c>
      <c r="AB6844">
        <f t="shared" si="537"/>
        <v>1.2368577072799349E-5</v>
      </c>
      <c r="AD6844">
        <f>AA6844*$C$28</f>
        <v>4.5650914336341168</v>
      </c>
      <c r="AF6844">
        <f>(Q6844-X6844)/AD6844+X6844</f>
        <v>2.193878498219532E-5</v>
      </c>
      <c r="AH6844">
        <f>Q6844/AF6844</f>
        <v>4.5650914336341168</v>
      </c>
      <c r="AL6844" s="2"/>
      <c r="AT6844" s="1"/>
    </row>
    <row r="6845" spans="6:46" x14ac:dyDescent="0.35">
      <c r="F6845" s="4">
        <v>44482.125</v>
      </c>
      <c r="H6845">
        <v>3.1</v>
      </c>
      <c r="I6845">
        <v>8.6374999999999993</v>
      </c>
      <c r="K6845">
        <v>1.43289308424388E-4</v>
      </c>
      <c r="L6845" s="2">
        <v>7.0396606562938901E-6</v>
      </c>
      <c r="N6845">
        <f t="shared" si="533"/>
        <v>1.0030251589707159E-4</v>
      </c>
      <c r="O6845" s="2">
        <f t="shared" si="534"/>
        <v>2.1118981968881673E-6</v>
      </c>
      <c r="Q6845">
        <f>N6845+O6845</f>
        <v>1.0241441409395976E-4</v>
      </c>
      <c r="S6845">
        <f>IF(H6845&gt;$B$5,$B$5,($B$3 - $B$5)*(($B$5-H6845)/($B$5-$B$6))^(1/$B$2)+$B$5)</f>
        <v>42.533333333333331</v>
      </c>
      <c r="T6845">
        <f>K6845*S6845</f>
        <v>6.0945719183173024E-3</v>
      </c>
      <c r="U6845" s="3">
        <f>S6845*N6845/Q6845+$B$7*O6845/Q6845</f>
        <v>42.790409752580175</v>
      </c>
      <c r="V6845">
        <f>IF(U6845-H6845&lt;=10,10,U6845-H6845)</f>
        <v>39.690409752580173</v>
      </c>
      <c r="X6845">
        <f t="shared" si="535"/>
        <v>0</v>
      </c>
      <c r="Y6845">
        <f t="shared" si="536"/>
        <v>1</v>
      </c>
      <c r="AA6845">
        <f>((Y6845*V6845)+H6845+273)/(Y6845*V6845)</f>
        <v>7.9563403784726967</v>
      </c>
      <c r="AB6845">
        <f t="shared" si="537"/>
        <v>1.2872050367661532E-5</v>
      </c>
      <c r="AD6845">
        <f>AA6845*$C$28</f>
        <v>4.4855997845108444</v>
      </c>
      <c r="AF6845">
        <f>(Q6845-X6845)/AD6845+X6845</f>
        <v>2.2831821610034272E-5</v>
      </c>
      <c r="AH6845">
        <f>Q6845/AF6845</f>
        <v>4.4855997845108444</v>
      </c>
      <c r="AL6845" s="2"/>
      <c r="AT6845" s="1"/>
    </row>
    <row r="6846" spans="6:46" x14ac:dyDescent="0.35">
      <c r="F6846" s="4">
        <v>44482.166666666664</v>
      </c>
      <c r="H6846">
        <v>2.6</v>
      </c>
      <c r="I6846">
        <v>8.6374999999999993</v>
      </c>
      <c r="K6846">
        <v>1.4511697817469899E-4</v>
      </c>
      <c r="L6846" s="2">
        <v>2.1140420859870799E-5</v>
      </c>
      <c r="N6846">
        <f t="shared" si="533"/>
        <v>1.0158188472228929E-4</v>
      </c>
      <c r="O6846" s="2">
        <f t="shared" si="534"/>
        <v>6.3421262579612406E-6</v>
      </c>
      <c r="Q6846">
        <f>N6846+O6846</f>
        <v>1.0792401098025053E-4</v>
      </c>
      <c r="S6846">
        <f>IF(H6846&gt;$B$5,$B$5,($B$3 - $B$5)*(($B$5-H6846)/($B$5-$B$6))^(1/$B$2)+$B$5)</f>
        <v>43.2</v>
      </c>
      <c r="T6846">
        <f>K6846*S6846</f>
        <v>6.2690534571469966E-3</v>
      </c>
      <c r="U6846" s="3">
        <f>S6846*N6846/Q6846+$B$7*O6846/Q6846</f>
        <v>43.893423911548631</v>
      </c>
      <c r="V6846">
        <f>IF(U6846-H6846&lt;=10,10,U6846-H6846)</f>
        <v>41.293423911548629</v>
      </c>
      <c r="X6846">
        <f t="shared" si="535"/>
        <v>0</v>
      </c>
      <c r="Y6846">
        <f t="shared" si="536"/>
        <v>1</v>
      </c>
      <c r="AA6846">
        <f>((Y6846*V6846)+H6846+273)/(Y6846*V6846)</f>
        <v>7.6741861994864093</v>
      </c>
      <c r="AB6846">
        <f t="shared" si="537"/>
        <v>1.4063251551998215E-5</v>
      </c>
      <c r="AD6846">
        <f>AA6846*$C$28</f>
        <v>4.3265278162119376</v>
      </c>
      <c r="AF6846">
        <f>(Q6846-X6846)/AD6846+X6846</f>
        <v>2.4944716771691226E-5</v>
      </c>
      <c r="AH6846">
        <f>Q6846/AF6846</f>
        <v>4.3265278162119376</v>
      </c>
      <c r="AL6846" s="2"/>
      <c r="AT6846" s="1"/>
    </row>
    <row r="6847" spans="6:46" x14ac:dyDescent="0.35">
      <c r="F6847" s="4">
        <v>44482.208333333336</v>
      </c>
      <c r="H6847">
        <v>4.3</v>
      </c>
      <c r="I6847">
        <v>8.6374999999999993</v>
      </c>
      <c r="K6847">
        <v>1.4475144422463701E-4</v>
      </c>
      <c r="L6847" s="2">
        <v>7.2115357721690794E-5</v>
      </c>
      <c r="N6847">
        <f t="shared" si="533"/>
        <v>1.0132601095724591E-4</v>
      </c>
      <c r="O6847" s="2">
        <f t="shared" si="534"/>
        <v>2.1634607316507241E-5</v>
      </c>
      <c r="Q6847">
        <f>N6847+O6847</f>
        <v>1.2296061827375313E-4</v>
      </c>
      <c r="S6847">
        <f>IF(H6847&gt;$B$5,$B$5,($B$3 - $B$5)*(($B$5-H6847)/($B$5-$B$6))^(1/$B$2)+$B$5)</f>
        <v>40.933333333333337</v>
      </c>
      <c r="T6847">
        <f>K6847*S6847</f>
        <v>5.9251591169284757E-3</v>
      </c>
      <c r="U6847" s="3">
        <f>S6847*N6847/Q6847+$B$7*O6847/Q6847</f>
        <v>43.408327472578783</v>
      </c>
      <c r="V6847">
        <f>IF(U6847-H6847&lt;=10,10,U6847-H6847)</f>
        <v>39.108327472578786</v>
      </c>
      <c r="X6847">
        <f t="shared" si="535"/>
        <v>0</v>
      </c>
      <c r="Y6847">
        <f t="shared" si="536"/>
        <v>1</v>
      </c>
      <c r="AA6847">
        <f>((Y6847*V6847)+H6847+273)/(Y6847*V6847)</f>
        <v>8.0905614717078294</v>
      </c>
      <c r="AB6847">
        <f t="shared" si="537"/>
        <v>1.5198032757521028E-5</v>
      </c>
      <c r="AD6847">
        <f>AA6847*$C$28</f>
        <v>4.5612705173167596</v>
      </c>
      <c r="AF6847">
        <f>(Q6847-X6847)/AD6847+X6847</f>
        <v>2.695753689831286E-5</v>
      </c>
      <c r="AH6847">
        <f>Q6847/AF6847</f>
        <v>4.5612705173167596</v>
      </c>
      <c r="AL6847" s="2"/>
      <c r="AT6847" s="1"/>
    </row>
    <row r="6848" spans="6:46" x14ac:dyDescent="0.35">
      <c r="F6848" s="4">
        <v>44482.25</v>
      </c>
      <c r="H6848">
        <v>5.0999999999999996</v>
      </c>
      <c r="I6848">
        <v>8.6374999999999993</v>
      </c>
      <c r="K6848">
        <v>1.4292377447432599E-4</v>
      </c>
      <c r="L6848">
        <v>1.5057090043221001E-4</v>
      </c>
      <c r="N6848">
        <f t="shared" si="533"/>
        <v>1.0004664213202818E-4</v>
      </c>
      <c r="O6848" s="2">
        <f t="shared" si="534"/>
        <v>4.5171270129663008E-5</v>
      </c>
      <c r="Q6848">
        <f>N6848+O6848</f>
        <v>1.4521791226169119E-4</v>
      </c>
      <c r="S6848">
        <f>IF(H6848&gt;$B$5,$B$5,($B$3 - $B$5)*(($B$5-H6848)/($B$5-$B$6))^(1/$B$2)+$B$5)</f>
        <v>39.866666666666667</v>
      </c>
      <c r="T6848">
        <f>K6848*S6848</f>
        <v>5.6978944757097964E-3</v>
      </c>
      <c r="U6848" s="3">
        <f>S6848*N6848/Q6848+$B$7*O6848/Q6848</f>
        <v>44.574019067728329</v>
      </c>
      <c r="V6848">
        <f>IF(U6848-H6848&lt;=10,10,U6848-H6848)</f>
        <v>39.474019067728328</v>
      </c>
      <c r="X6848">
        <f t="shared" si="535"/>
        <v>0</v>
      </c>
      <c r="Y6848">
        <f t="shared" si="536"/>
        <v>1</v>
      </c>
      <c r="AA6848">
        <f>((Y6848*V6848)+H6848+273)/(Y6848*V6848)</f>
        <v>8.04514023572934</v>
      </c>
      <c r="AB6848">
        <f t="shared" si="537"/>
        <v>1.8050389179888089E-5</v>
      </c>
      <c r="AD6848">
        <f>AA6848*$C$28</f>
        <v>4.535663080150222</v>
      </c>
      <c r="AF6848">
        <f>(Q6848-X6848)/AD6848+X6848</f>
        <v>3.2016909037450274E-5</v>
      </c>
      <c r="AH6848">
        <f>Q6848/AF6848</f>
        <v>4.535663080150222</v>
      </c>
      <c r="AT6848" s="1"/>
    </row>
    <row r="6849" spans="6:46" x14ac:dyDescent="0.35">
      <c r="F6849" s="4">
        <v>44482.291666666664</v>
      </c>
      <c r="H6849">
        <v>4.2</v>
      </c>
      <c r="I6849">
        <v>8.6374999999999993</v>
      </c>
      <c r="K6849">
        <v>1.3695338662330999E-4</v>
      </c>
      <c r="L6849">
        <v>1.97645463617593E-4</v>
      </c>
      <c r="N6849">
        <f t="shared" si="533"/>
        <v>9.5867370636316989E-5</v>
      </c>
      <c r="O6849" s="2">
        <f t="shared" si="534"/>
        <v>5.9293639085277906E-5</v>
      </c>
      <c r="Q6849">
        <f>N6849+O6849</f>
        <v>1.5516100972159491E-4</v>
      </c>
      <c r="S6849">
        <f>IF(H6849&gt;$B$5,$B$5,($B$3 - $B$5)*(($B$5-H6849)/($B$5-$B$6))^(1/$B$2)+$B$5)</f>
        <v>41.06666666666667</v>
      </c>
      <c r="T6849">
        <f>K6849*S6849</f>
        <v>5.6242190773305974E-3</v>
      </c>
      <c r="U6849" s="3">
        <f>S6849*N6849/Q6849+$B$7*O6849/Q6849</f>
        <v>46.391187558892824</v>
      </c>
      <c r="V6849">
        <f>IF(U6849-H6849&lt;=10,10,U6849-H6849)</f>
        <v>42.191187558892821</v>
      </c>
      <c r="X6849">
        <f t="shared" si="535"/>
        <v>0</v>
      </c>
      <c r="Y6849">
        <f t="shared" si="536"/>
        <v>1</v>
      </c>
      <c r="AA6849">
        <f>((Y6849*V6849)+H6849+273)/(Y6849*V6849)</f>
        <v>7.5700923827533595</v>
      </c>
      <c r="AB6849">
        <f t="shared" si="537"/>
        <v>2.0496580738577519E-5</v>
      </c>
      <c r="AD6849">
        <f>AA6849*$C$28</f>
        <v>4.2678421416812169</v>
      </c>
      <c r="AF6849">
        <f>(Q6849-X6849)/AD6849+X6849</f>
        <v>3.6355845546919137E-5</v>
      </c>
      <c r="AH6849">
        <f>Q6849/AF6849</f>
        <v>4.2678421416812169</v>
      </c>
      <c r="AT6849" s="1"/>
    </row>
    <row r="6850" spans="6:46" x14ac:dyDescent="0.35">
      <c r="F6850" s="4">
        <v>44482.333333333336</v>
      </c>
      <c r="H6850">
        <v>6.4</v>
      </c>
      <c r="I6850">
        <v>8.6374999999999993</v>
      </c>
      <c r="K6850">
        <v>1.29033484371962E-4</v>
      </c>
      <c r="L6850">
        <v>1.96076675499376E-4</v>
      </c>
      <c r="N6850">
        <f t="shared" ref="N6850:N6913" si="538">$C$13*K6850</f>
        <v>9.0323439060373395E-5</v>
      </c>
      <c r="O6850" s="2">
        <f t="shared" ref="O6850:O6913" si="539">$C$14*L6850</f>
        <v>5.8823002649812806E-5</v>
      </c>
      <c r="Q6850">
        <f>N6850+O6850</f>
        <v>1.4914644171018621E-4</v>
      </c>
      <c r="S6850">
        <f>IF(H6850&gt;$B$5,$B$5,($B$3 - $B$5)*(($B$5-H6850)/($B$5-$B$6))^(1/$B$2)+$B$5)</f>
        <v>38.133333333333333</v>
      </c>
      <c r="T6850">
        <f>K6850*S6850</f>
        <v>4.9204768707174842E-3</v>
      </c>
      <c r="U6850" s="3">
        <f>S6850*N6850/Q6850+$B$7*O6850/Q6850</f>
        <v>44.785506637975317</v>
      </c>
      <c r="V6850">
        <f>IF(U6850-H6850&lt;=10,10,U6850-H6850)</f>
        <v>38.385506637975318</v>
      </c>
      <c r="X6850">
        <f t="shared" ref="X6850:X6913" si="540">IF(Q6850-$C$20&lt;=0,0,Q6850-$C$20)</f>
        <v>0</v>
      </c>
      <c r="Y6850">
        <f t="shared" ref="Y6850:Y6913" si="541">1-(X6850/Q6850)</f>
        <v>1</v>
      </c>
      <c r="AA6850">
        <f>((Y6850*V6850)+H6850+273)/(Y6850*V6850)</f>
        <v>8.2787889094470284</v>
      </c>
      <c r="AB6850">
        <f t="shared" ref="AB6850:AB6913" si="542">(Q6850-X6850)/AA6850</f>
        <v>1.8015490350284614E-5</v>
      </c>
      <c r="AD6850">
        <f>AA6850*$C$28</f>
        <v>4.6673887719412628</v>
      </c>
      <c r="AF6850">
        <f>(Q6850-X6850)/AD6850+X6850</f>
        <v>3.1955007178061397E-5</v>
      </c>
      <c r="AH6850">
        <f>Q6850/AF6850</f>
        <v>4.6673887719412628</v>
      </c>
      <c r="AT6850" s="1"/>
    </row>
    <row r="6851" spans="6:46" x14ac:dyDescent="0.35">
      <c r="F6851" s="4">
        <v>44482.375</v>
      </c>
      <c r="H6851">
        <v>7.6</v>
      </c>
      <c r="I6851">
        <v>8.6374999999999993</v>
      </c>
      <c r="K6851">
        <v>1.1709270866993E-4</v>
      </c>
      <c r="L6851">
        <v>1.52140901843635E-4</v>
      </c>
      <c r="N6851">
        <f t="shared" si="538"/>
        <v>8.196489606895099E-5</v>
      </c>
      <c r="O6851" s="2">
        <f t="shared" si="539"/>
        <v>4.5642270553090505E-5</v>
      </c>
      <c r="Q6851">
        <f>N6851+O6851</f>
        <v>1.2760716662204148E-4</v>
      </c>
      <c r="S6851">
        <f>IF(H6851&gt;$B$5,$B$5,($B$3 - $B$5)*(($B$5-H6851)/($B$5-$B$6))^(1/$B$2)+$B$5)</f>
        <v>36.533333333333331</v>
      </c>
      <c r="T6851">
        <f>K6851*S6851</f>
        <v>4.2777869567414426E-3</v>
      </c>
      <c r="U6851" s="3">
        <f>S6851*N6851/Q6851+$B$7*O6851/Q6851</f>
        <v>43.138452924384204</v>
      </c>
      <c r="V6851">
        <f>IF(U6851-H6851&lt;=10,10,U6851-H6851)</f>
        <v>35.538452924384202</v>
      </c>
      <c r="X6851">
        <f t="shared" si="540"/>
        <v>0</v>
      </c>
      <c r="Y6851">
        <f t="shared" si="541"/>
        <v>1</v>
      </c>
      <c r="AA6851">
        <f>((Y6851*V6851)+H6851+273)/(Y6851*V6851)</f>
        <v>8.8956729094830767</v>
      </c>
      <c r="AB6851">
        <f t="shared" si="542"/>
        <v>1.4344858215954422E-5</v>
      </c>
      <c r="AD6851">
        <f>AA6851*$C$28</f>
        <v>5.0151736335739745</v>
      </c>
      <c r="AF6851">
        <f>(Q6851-X6851)/AD6851+X6851</f>
        <v>2.5444217079101306E-5</v>
      </c>
      <c r="AH6851">
        <f>Q6851/AF6851</f>
        <v>5.0151736335739745</v>
      </c>
      <c r="AT6851" s="1"/>
    </row>
    <row r="6852" spans="6:46" x14ac:dyDescent="0.35">
      <c r="F6852" s="4">
        <v>44482.416666666664</v>
      </c>
      <c r="H6852">
        <v>8.6</v>
      </c>
      <c r="I6852">
        <v>8.6374999999999993</v>
      </c>
      <c r="K6852">
        <v>1.06492224118125E-4</v>
      </c>
      <c r="L6852">
        <v>1.25465437367905E-4</v>
      </c>
      <c r="N6852">
        <f t="shared" si="538"/>
        <v>7.4544556882687502E-5</v>
      </c>
      <c r="O6852" s="2">
        <f t="shared" si="539"/>
        <v>3.7639631210371504E-5</v>
      </c>
      <c r="Q6852">
        <f>N6852+O6852</f>
        <v>1.1218418809305901E-4</v>
      </c>
      <c r="S6852">
        <f>IF(H6852&gt;$B$5,$B$5,($B$3 - $B$5)*(($B$5-H6852)/($B$5-$B$6))^(1/$B$2)+$B$5)</f>
        <v>35.200000000000003</v>
      </c>
      <c r="T6852">
        <f>K6852*S6852</f>
        <v>3.7485262889580002E-3</v>
      </c>
      <c r="U6852" s="3">
        <f>S6852*N6852/Q6852+$B$7*O6852/Q6852</f>
        <v>41.843224064225026</v>
      </c>
      <c r="V6852">
        <f>IF(U6852-H6852&lt;=10,10,U6852-H6852)</f>
        <v>33.243224064225025</v>
      </c>
      <c r="X6852">
        <f t="shared" si="540"/>
        <v>0</v>
      </c>
      <c r="Y6852">
        <f t="shared" si="541"/>
        <v>1</v>
      </c>
      <c r="AA6852">
        <f>((Y6852*V6852)+H6852+273)/(Y6852*V6852)</f>
        <v>9.470899196057406</v>
      </c>
      <c r="AB6852">
        <f t="shared" si="542"/>
        <v>1.1845146460830205E-5</v>
      </c>
      <c r="AD6852">
        <f>AA6852*$C$28</f>
        <v>5.3394728445634989</v>
      </c>
      <c r="AF6852">
        <f>(Q6852-X6852)/AD6852+X6852</f>
        <v>2.1010349028609031E-5</v>
      </c>
      <c r="AH6852">
        <f>Q6852/AF6852</f>
        <v>5.3394728445634989</v>
      </c>
      <c r="AT6852" s="1"/>
    </row>
    <row r="6853" spans="6:46" x14ac:dyDescent="0.35">
      <c r="F6853" s="4">
        <v>44482.458333333336</v>
      </c>
      <c r="H6853">
        <v>11</v>
      </c>
      <c r="I6853">
        <v>8.6374999999999993</v>
      </c>
      <c r="K6853" s="2">
        <v>9.8694166516798099E-5</v>
      </c>
      <c r="L6853">
        <v>1.12912705835753E-4</v>
      </c>
      <c r="N6853">
        <f t="shared" si="538"/>
        <v>6.9085916561758667E-5</v>
      </c>
      <c r="O6853" s="2">
        <f t="shared" si="539"/>
        <v>3.3873811750725902E-5</v>
      </c>
      <c r="Q6853">
        <f>N6853+O6853</f>
        <v>1.0295972831248457E-4</v>
      </c>
      <c r="S6853">
        <f>IF(H6853&gt;$B$5,$B$5,($B$3 - $B$5)*(($B$5-H6853)/($B$5-$B$6))^(1/$B$2)+$B$5)</f>
        <v>32</v>
      </c>
      <c r="T6853">
        <f>K6853*S6853</f>
        <v>3.1582133285375392E-3</v>
      </c>
      <c r="U6853" s="3">
        <f>S6853*N6853/Q6853+$B$7*O6853/Q6853</f>
        <v>39.567013657049685</v>
      </c>
      <c r="V6853">
        <f>IF(U6853-H6853&lt;=10,10,U6853-H6853)</f>
        <v>28.567013657049685</v>
      </c>
      <c r="X6853">
        <f t="shared" si="540"/>
        <v>0</v>
      </c>
      <c r="Y6853">
        <f t="shared" si="541"/>
        <v>1</v>
      </c>
      <c r="AA6853">
        <f>((Y6853*V6853)+H6853+273)/(Y6853*V6853)</f>
        <v>10.941536186086967</v>
      </c>
      <c r="AB6853">
        <f t="shared" si="542"/>
        <v>9.4099883747042809E-6</v>
      </c>
      <c r="AD6853">
        <f>AA6853*$C$28</f>
        <v>6.168583799069518</v>
      </c>
      <c r="AF6853">
        <f>(Q6853-X6853)/AD6853+X6853</f>
        <v>1.6690983160189089E-5</v>
      </c>
      <c r="AH6853">
        <f>Q6853/AF6853</f>
        <v>6.1685837990695189</v>
      </c>
      <c r="AK6853" s="2"/>
      <c r="AT6853" s="1"/>
    </row>
    <row r="6854" spans="6:46" x14ac:dyDescent="0.35">
      <c r="F6854" s="4">
        <v>44482.5</v>
      </c>
      <c r="H6854">
        <v>12</v>
      </c>
      <c r="I6854">
        <v>8.6374999999999993</v>
      </c>
      <c r="K6854" s="2">
        <v>9.2601934015761194E-5</v>
      </c>
      <c r="L6854">
        <v>1.1448161528329001E-4</v>
      </c>
      <c r="N6854">
        <f t="shared" si="538"/>
        <v>6.4821353811032835E-5</v>
      </c>
      <c r="O6854" s="2">
        <f t="shared" si="539"/>
        <v>3.4344484584987007E-5</v>
      </c>
      <c r="Q6854">
        <f>N6854+O6854</f>
        <v>9.9165838396019835E-5</v>
      </c>
      <c r="S6854">
        <f>IF(H6854&gt;$B$5,$B$5,($B$3 - $B$5)*(($B$5-H6854)/($B$5-$B$6))^(1/$B$2)+$B$5)</f>
        <v>30.666666666666664</v>
      </c>
      <c r="T6854">
        <f>K6854*S6854</f>
        <v>2.8397926431500096E-3</v>
      </c>
      <c r="U6854" s="3">
        <f>S6854*N6854/Q6854+$B$7*O6854/Q6854</f>
        <v>39.094123188846993</v>
      </c>
      <c r="V6854">
        <f>IF(U6854-H6854&lt;=10,10,U6854-H6854)</f>
        <v>27.094123188846993</v>
      </c>
      <c r="X6854">
        <f t="shared" si="540"/>
        <v>0</v>
      </c>
      <c r="Y6854">
        <f t="shared" si="541"/>
        <v>1</v>
      </c>
      <c r="AA6854">
        <f>((Y6854*V6854)+H6854+273)/(Y6854*V6854)</f>
        <v>11.518886254909965</v>
      </c>
      <c r="AB6854">
        <f t="shared" si="542"/>
        <v>8.6089780037327877E-6</v>
      </c>
      <c r="AD6854">
        <f>AA6854*$C$28</f>
        <v>6.4940803491299981</v>
      </c>
      <c r="AF6854">
        <f>(Q6854-X6854)/AD6854+X6854</f>
        <v>1.527018962882172E-5</v>
      </c>
      <c r="AH6854">
        <f>Q6854/AF6854</f>
        <v>6.4940803491299981</v>
      </c>
      <c r="AK6854" s="2"/>
      <c r="AT6854" s="1"/>
    </row>
    <row r="6855" spans="6:46" x14ac:dyDescent="0.35">
      <c r="F6855" s="4">
        <v>44482.541666666664</v>
      </c>
      <c r="H6855">
        <v>13.2</v>
      </c>
      <c r="I6855">
        <v>8.6374999999999993</v>
      </c>
      <c r="K6855" s="2">
        <v>9.1139798215512306E-5</v>
      </c>
      <c r="L6855">
        <v>1.16050646060149E-4</v>
      </c>
      <c r="N6855">
        <f t="shared" si="538"/>
        <v>6.3797858750858617E-5</v>
      </c>
      <c r="O6855" s="2">
        <f t="shared" si="539"/>
        <v>3.4815193818044707E-5</v>
      </c>
      <c r="Q6855">
        <f>N6855+O6855</f>
        <v>9.8613052568903331E-5</v>
      </c>
      <c r="S6855">
        <f>IF(H6855&gt;$B$5,$B$5,($B$3 - $B$5)*(($B$5-H6855)/($B$5-$B$6))^(1/$B$2)+$B$5)</f>
        <v>29.066666666666666</v>
      </c>
      <c r="T6855">
        <f>K6855*S6855</f>
        <v>2.6491301347975576E-3</v>
      </c>
      <c r="U6855" s="3">
        <f>S6855*N6855/Q6855+$B$7*O6855/Q6855</f>
        <v>38.222392027841337</v>
      </c>
      <c r="V6855">
        <f>IF(U6855-H6855&lt;=10,10,U6855-H6855)</f>
        <v>25.022392027841338</v>
      </c>
      <c r="X6855">
        <f t="shared" si="540"/>
        <v>0</v>
      </c>
      <c r="Y6855">
        <f t="shared" si="541"/>
        <v>1</v>
      </c>
      <c r="AA6855">
        <f>((Y6855*V6855)+H6855+273)/(Y6855*V6855)</f>
        <v>12.437755418489072</v>
      </c>
      <c r="AB6855">
        <f t="shared" si="542"/>
        <v>7.9285248222771992E-6</v>
      </c>
      <c r="AD6855">
        <f>AA6855*$C$28</f>
        <v>7.0121174272439566</v>
      </c>
      <c r="AF6855">
        <f>(Q6855-X6855)/AD6855+X6855</f>
        <v>1.4063234620938489E-5</v>
      </c>
      <c r="AH6855">
        <f>Q6855/AF6855</f>
        <v>7.0121174272439566</v>
      </c>
      <c r="AK6855" s="2"/>
      <c r="AT6855" s="1"/>
    </row>
    <row r="6856" spans="6:46" x14ac:dyDescent="0.35">
      <c r="F6856" s="4">
        <v>44482.583333333336</v>
      </c>
      <c r="H6856">
        <v>13.4</v>
      </c>
      <c r="I6856">
        <v>8.6374999999999993</v>
      </c>
      <c r="K6856" s="2">
        <v>9.4551448416093004E-5</v>
      </c>
      <c r="L6856">
        <v>1.06636218740356E-4</v>
      </c>
      <c r="N6856">
        <f t="shared" si="538"/>
        <v>6.6186013891265098E-5</v>
      </c>
      <c r="O6856" s="2">
        <f t="shared" si="539"/>
        <v>3.1990865622106807E-5</v>
      </c>
      <c r="Q6856">
        <f>N6856+O6856</f>
        <v>9.8176879513371912E-5</v>
      </c>
      <c r="S6856">
        <f>IF(H6856&gt;$B$5,$B$5,($B$3 - $B$5)*(($B$5-H6856)/($B$5-$B$6))^(1/$B$2)+$B$5)</f>
        <v>28.8</v>
      </c>
      <c r="T6856">
        <f>K6856*S6856</f>
        <v>2.7230817143834786E-3</v>
      </c>
      <c r="U6856" s="3">
        <f>S6856*N6856/Q6856+$B$7*O6856/Q6856</f>
        <v>37.337251168031258</v>
      </c>
      <c r="V6856">
        <f>IF(U6856-H6856&lt;=10,10,U6856-H6856)</f>
        <v>23.93725116803126</v>
      </c>
      <c r="X6856">
        <f t="shared" si="540"/>
        <v>0</v>
      </c>
      <c r="Y6856">
        <f t="shared" si="541"/>
        <v>1</v>
      </c>
      <c r="AA6856">
        <f>((Y6856*V6856)+H6856+273)/(Y6856*V6856)</f>
        <v>12.964615234621995</v>
      </c>
      <c r="AB6856">
        <f t="shared" si="542"/>
        <v>7.572679770024384E-6</v>
      </c>
      <c r="AD6856">
        <f>AA6856*$C$28</f>
        <v>7.3091487463297442</v>
      </c>
      <c r="AF6856">
        <f>(Q6856-X6856)/AD6856+X6856</f>
        <v>1.343205384384481E-5</v>
      </c>
      <c r="AH6856">
        <f>Q6856/AF6856</f>
        <v>7.3091487463297442</v>
      </c>
      <c r="AK6856" s="2"/>
      <c r="AT6856" s="1"/>
    </row>
    <row r="6857" spans="6:46" x14ac:dyDescent="0.35">
      <c r="F6857" s="4">
        <v>44482.625</v>
      </c>
      <c r="H6857">
        <v>13</v>
      </c>
      <c r="I6857">
        <v>8.6374999999999993</v>
      </c>
      <c r="K6857" s="2">
        <v>9.9790768366984694E-5</v>
      </c>
      <c r="L6857" s="2">
        <v>9.4083244549561496E-5</v>
      </c>
      <c r="N6857">
        <f t="shared" si="538"/>
        <v>6.9853537856889286E-5</v>
      </c>
      <c r="O6857" s="2">
        <f t="shared" si="539"/>
        <v>2.8224973364868452E-5</v>
      </c>
      <c r="Q6857">
        <f>N6857+O6857</f>
        <v>9.8078511221757735E-5</v>
      </c>
      <c r="S6857">
        <f>IF(H6857&gt;$B$5,$B$5,($B$3 - $B$5)*(($B$5-H6857)/($B$5-$B$6))^(1/$B$2)+$B$5)</f>
        <v>29.333333333333336</v>
      </c>
      <c r="T6857">
        <f>K6857*S6857</f>
        <v>2.9271958720982179E-3</v>
      </c>
      <c r="U6857" s="3">
        <f>S6857*N6857/Q6857+$B$7*O6857/Q6857</f>
        <v>36.719670809374811</v>
      </c>
      <c r="V6857">
        <f>IF(U6857-H6857&lt;=10,10,U6857-H6857)</f>
        <v>23.719670809374811</v>
      </c>
      <c r="X6857">
        <f t="shared" si="540"/>
        <v>0</v>
      </c>
      <c r="Y6857">
        <f t="shared" si="541"/>
        <v>1</v>
      </c>
      <c r="AA6857">
        <f>((Y6857*V6857)+H6857+273)/(Y6857*V6857)</f>
        <v>13.057502918082792</v>
      </c>
      <c r="AB6857">
        <f t="shared" si="542"/>
        <v>7.5112762246396205E-6</v>
      </c>
      <c r="AD6857">
        <f>AA6857*$C$28</f>
        <v>7.3615166633739673</v>
      </c>
      <c r="AF6857">
        <f>(Q6857-X6857)/AD6857+X6857</f>
        <v>1.3323139198982115E-5</v>
      </c>
      <c r="AH6857">
        <f>Q6857/AF6857</f>
        <v>7.3615166633739673</v>
      </c>
      <c r="AK6857" s="2"/>
      <c r="AL6857" s="2"/>
      <c r="AT6857" s="1"/>
    </row>
    <row r="6858" spans="6:46" x14ac:dyDescent="0.35">
      <c r="F6858" s="4">
        <v>44482.666666666664</v>
      </c>
      <c r="H6858">
        <v>13.3</v>
      </c>
      <c r="I6858">
        <v>8.6374999999999993</v>
      </c>
      <c r="K6858">
        <v>1.07345136668271E-4</v>
      </c>
      <c r="L6858" s="2">
        <v>8.6237605347985004E-5</v>
      </c>
      <c r="N6858">
        <f t="shared" si="538"/>
        <v>7.5141595667789702E-5</v>
      </c>
      <c r="O6858" s="2">
        <f t="shared" si="539"/>
        <v>2.5871281604395507E-5</v>
      </c>
      <c r="Q6858">
        <f>N6858+O6858</f>
        <v>1.0101287727218521E-4</v>
      </c>
      <c r="S6858">
        <f>IF(H6858&gt;$B$5,$B$5,($B$3 - $B$5)*(($B$5-H6858)/($B$5-$B$6))^(1/$B$2)+$B$5)</f>
        <v>28.93333333333333</v>
      </c>
      <c r="T6858">
        <f>K6858*S6858</f>
        <v>3.1058526209353072E-3</v>
      </c>
      <c r="U6858" s="3">
        <f>S6858*N6858/Q6858+$B$7*O6858/Q6858</f>
        <v>35.609492769957349</v>
      </c>
      <c r="V6858">
        <f>IF(U6858-H6858&lt;=10,10,U6858-H6858)</f>
        <v>22.309492769957348</v>
      </c>
      <c r="X6858">
        <f t="shared" si="540"/>
        <v>0</v>
      </c>
      <c r="Y6858">
        <f t="shared" si="541"/>
        <v>1</v>
      </c>
      <c r="AA6858">
        <f>((Y6858*V6858)+H6858+273)/(Y6858*V6858)</f>
        <v>13.833102166515431</v>
      </c>
      <c r="AB6858">
        <f t="shared" si="542"/>
        <v>7.3022577333881158E-6</v>
      </c>
      <c r="AD6858">
        <f>AA6858*$C$28</f>
        <v>7.7987814932006749</v>
      </c>
      <c r="AF6858">
        <f>(Q6858-X6858)/AD6858+X6858</f>
        <v>1.2952392288494393E-5</v>
      </c>
      <c r="AH6858">
        <f>Q6858/AF6858</f>
        <v>7.7987814932006749</v>
      </c>
      <c r="AL6858" s="2"/>
      <c r="AT6858" s="1"/>
    </row>
    <row r="6859" spans="6:46" x14ac:dyDescent="0.35">
      <c r="F6859" s="4">
        <v>44482.708333333336</v>
      </c>
      <c r="H6859">
        <v>12.9</v>
      </c>
      <c r="I6859">
        <v>8.6374999999999993</v>
      </c>
      <c r="K6859">
        <v>1.1745824261999199E-4</v>
      </c>
      <c r="L6859">
        <v>1.11343311070931E-4</v>
      </c>
      <c r="N6859">
        <f t="shared" si="538"/>
        <v>8.2220769833994385E-5</v>
      </c>
      <c r="O6859" s="2">
        <f t="shared" si="539"/>
        <v>3.3402993321279305E-5</v>
      </c>
      <c r="Q6859">
        <f>N6859+O6859</f>
        <v>1.1562376315527369E-4</v>
      </c>
      <c r="S6859">
        <f>IF(H6859&gt;$B$5,$B$5,($B$3 - $B$5)*(($B$5-H6859)/($B$5-$B$6))^(1/$B$2)+$B$5)</f>
        <v>29.466666666666669</v>
      </c>
      <c r="T6859">
        <f>K6859*S6859</f>
        <v>3.4611028825357643E-3</v>
      </c>
      <c r="U6859" s="3">
        <f>S6859*N6859/Q6859+$B$7*O6859/Q6859</f>
        <v>36.843089467038311</v>
      </c>
      <c r="V6859">
        <f>IF(U6859-H6859&lt;=10,10,U6859-H6859)</f>
        <v>23.943089467038313</v>
      </c>
      <c r="X6859">
        <f t="shared" si="540"/>
        <v>0</v>
      </c>
      <c r="Y6859">
        <f t="shared" si="541"/>
        <v>1</v>
      </c>
      <c r="AA6859">
        <f>((Y6859*V6859)+H6859+273)/(Y6859*V6859)</f>
        <v>12.940814922551638</v>
      </c>
      <c r="AB6859">
        <f t="shared" si="542"/>
        <v>8.9348131355915622E-6</v>
      </c>
      <c r="AD6859">
        <f>AA6859*$C$28</f>
        <v>7.2957306835501612</v>
      </c>
      <c r="AF6859">
        <f>(Q6859-X6859)/AD6859+X6859</f>
        <v>1.5848140257695237E-5</v>
      </c>
      <c r="AH6859">
        <f>Q6859/AF6859</f>
        <v>7.2957306835501603</v>
      </c>
      <c r="AT6859" s="1"/>
    </row>
    <row r="6860" spans="6:46" x14ac:dyDescent="0.35">
      <c r="F6860" s="4">
        <v>44482.75</v>
      </c>
      <c r="H6860">
        <v>12</v>
      </c>
      <c r="I6860">
        <v>8.6374999999999993</v>
      </c>
      <c r="K6860">
        <v>1.2598736812144401E-4</v>
      </c>
      <c r="L6860">
        <v>1.41156958429699E-4</v>
      </c>
      <c r="N6860">
        <f t="shared" si="538"/>
        <v>8.8191157685010797E-5</v>
      </c>
      <c r="O6860" s="2">
        <f t="shared" si="539"/>
        <v>4.2347087528909704E-5</v>
      </c>
      <c r="Q6860">
        <f>N6860+O6860</f>
        <v>1.3053824521392049E-4</v>
      </c>
      <c r="S6860">
        <f>IF(H6860&gt;$B$5,$B$5,($B$3 - $B$5)*(($B$5-H6860)/($B$5-$B$6))^(1/$B$2)+$B$5)</f>
        <v>30.666666666666664</v>
      </c>
      <c r="T6860">
        <f>K6860*S6860</f>
        <v>3.8636126223909493E-3</v>
      </c>
      <c r="U6860" s="3">
        <f>S6860*N6860/Q6860+$B$7*O6860/Q6860</f>
        <v>38.560489621373563</v>
      </c>
      <c r="V6860">
        <f>IF(U6860-H6860&lt;=10,10,U6860-H6860)</f>
        <v>26.560489621373563</v>
      </c>
      <c r="X6860">
        <f t="shared" si="540"/>
        <v>0</v>
      </c>
      <c r="Y6860">
        <f t="shared" si="541"/>
        <v>1</v>
      </c>
      <c r="AA6860">
        <f>((Y6860*V6860)+H6860+273)/(Y6860*V6860)</f>
        <v>11.730223880009234</v>
      </c>
      <c r="AB6860">
        <f t="shared" si="542"/>
        <v>1.1128367757446223E-5</v>
      </c>
      <c r="AD6860">
        <f>AA6860*$C$28</f>
        <v>6.6132275902622695</v>
      </c>
      <c r="AF6860">
        <f>(Q6860-X6860)/AD6860+X6860</f>
        <v>1.9738961563357228E-5</v>
      </c>
      <c r="AH6860">
        <f>Q6860/AF6860</f>
        <v>6.6132275902622704</v>
      </c>
      <c r="AT6860" s="1"/>
    </row>
    <row r="6861" spans="6:46" x14ac:dyDescent="0.35">
      <c r="F6861" s="4">
        <v>44482.791666666664</v>
      </c>
      <c r="H6861">
        <v>11.5</v>
      </c>
      <c r="I6861">
        <v>8.6374999999999993</v>
      </c>
      <c r="K6861">
        <v>1.3354173642272899E-4</v>
      </c>
      <c r="L6861">
        <v>1.6312484525757E-4</v>
      </c>
      <c r="N6861">
        <f t="shared" si="538"/>
        <v>9.3479215495910291E-5</v>
      </c>
      <c r="O6861" s="2">
        <f t="shared" si="539"/>
        <v>4.8937453577271007E-5</v>
      </c>
      <c r="Q6861">
        <f>N6861+O6861</f>
        <v>1.424166690731813E-4</v>
      </c>
      <c r="S6861">
        <f>IF(H6861&gt;$B$5,$B$5,($B$3 - $B$5)*(($B$5-H6861)/($B$5-$B$6))^(1/$B$2)+$B$5)</f>
        <v>31.333333333333332</v>
      </c>
      <c r="T6861">
        <f>K6861*S6861</f>
        <v>4.1843077412455085E-3</v>
      </c>
      <c r="U6861" s="3">
        <f>S6861*N6861/Q6861+$B$7*O6861/Q6861</f>
        <v>39.465712842459538</v>
      </c>
      <c r="V6861">
        <f>IF(U6861-H6861&lt;=10,10,U6861-H6861)</f>
        <v>27.965712842459538</v>
      </c>
      <c r="X6861">
        <f t="shared" si="540"/>
        <v>0</v>
      </c>
      <c r="Y6861">
        <f t="shared" si="541"/>
        <v>1</v>
      </c>
      <c r="AA6861">
        <f>((Y6861*V6861)+H6861+273)/(Y6861*V6861)</f>
        <v>11.173171755094755</v>
      </c>
      <c r="AB6861">
        <f t="shared" si="542"/>
        <v>1.2746306258850983E-5</v>
      </c>
      <c r="AD6861">
        <f>AA6861*$C$28</f>
        <v>6.2991745492135971</v>
      </c>
      <c r="AF6861">
        <f>(Q6861-X6861)/AD6861+X6861</f>
        <v>2.2608782779477181E-5</v>
      </c>
      <c r="AH6861">
        <f>Q6861/AF6861</f>
        <v>6.2991745492135971</v>
      </c>
      <c r="AT6861" s="1"/>
    </row>
    <row r="6862" spans="6:46" x14ac:dyDescent="0.35">
      <c r="F6862" s="4">
        <v>44482.833333333336</v>
      </c>
      <c r="H6862">
        <v>10.6</v>
      </c>
      <c r="I6862">
        <v>8.6374999999999993</v>
      </c>
      <c r="K6862">
        <v>1.3695338662330999E-4</v>
      </c>
      <c r="L6862">
        <v>1.4900211231399301E-4</v>
      </c>
      <c r="N6862">
        <f t="shared" si="538"/>
        <v>9.5867370636316989E-5</v>
      </c>
      <c r="O6862" s="2">
        <f t="shared" si="539"/>
        <v>4.4700633694197907E-5</v>
      </c>
      <c r="Q6862">
        <f>N6862+O6862</f>
        <v>1.4056800433051488E-4</v>
      </c>
      <c r="S6862">
        <f>IF(H6862&gt;$B$5,$B$5,($B$3 - $B$5)*(($B$5-H6862)/($B$5-$B$6))^(1/$B$2)+$B$5)</f>
        <v>32.533333333333331</v>
      </c>
      <c r="T6862">
        <f>K6862*S6862</f>
        <v>4.4555501781450178E-3</v>
      </c>
      <c r="U6862" s="3">
        <f>S6862*N6862/Q6862+$B$7*O6862/Q6862</f>
        <v>39.677734662635714</v>
      </c>
      <c r="V6862">
        <f>IF(U6862-H6862&lt;=10,10,U6862-H6862)</f>
        <v>29.077734662635713</v>
      </c>
      <c r="X6862">
        <f t="shared" si="540"/>
        <v>0</v>
      </c>
      <c r="Y6862">
        <f t="shared" si="541"/>
        <v>1</v>
      </c>
      <c r="AA6862">
        <f>((Y6862*V6862)+H6862+273)/(Y6862*V6862)</f>
        <v>10.753166926184939</v>
      </c>
      <c r="AB6862">
        <f t="shared" si="542"/>
        <v>1.3072242372451136E-5</v>
      </c>
      <c r="AD6862">
        <f>AA6862*$C$28</f>
        <v>6.0623855884058351</v>
      </c>
      <c r="AF6862">
        <f>(Q6862-X6862)/AD6862+X6862</f>
        <v>2.3186912524889173E-5</v>
      </c>
      <c r="AH6862">
        <f>Q6862/AF6862</f>
        <v>6.0623855884058351</v>
      </c>
      <c r="AT6862" s="1"/>
    </row>
    <row r="6863" spans="6:46" x14ac:dyDescent="0.35">
      <c r="F6863" s="4">
        <v>44482.875</v>
      </c>
      <c r="H6863">
        <v>10.5</v>
      </c>
      <c r="I6863">
        <v>8.6374999999999993</v>
      </c>
      <c r="K6863">
        <v>1.39512124273745E-4</v>
      </c>
      <c r="L6863">
        <v>1.42725746547916E-4</v>
      </c>
      <c r="N6863">
        <f t="shared" si="538"/>
        <v>9.7658486991621487E-5</v>
      </c>
      <c r="O6863" s="2">
        <f t="shared" si="539"/>
        <v>4.2817723964374805E-5</v>
      </c>
      <c r="Q6863">
        <f>N6863+O6863</f>
        <v>1.404762109559963E-4</v>
      </c>
      <c r="S6863">
        <f>IF(H6863&gt;$B$5,$B$5,($B$3 - $B$5)*(($B$5-H6863)/($B$5-$B$6))^(1/$B$2)+$B$5)</f>
        <v>32.666666666666664</v>
      </c>
      <c r="T6863">
        <f>K6863*S6863</f>
        <v>4.5573960596090026E-3</v>
      </c>
      <c r="U6863" s="3">
        <f>S6863*N6863/Q6863+$B$7*O6863/Q6863</f>
        <v>39.473958060442818</v>
      </c>
      <c r="V6863">
        <f>IF(U6863-H6863&lt;=10,10,U6863-H6863)</f>
        <v>28.973958060442818</v>
      </c>
      <c r="X6863">
        <f t="shared" si="540"/>
        <v>0</v>
      </c>
      <c r="Y6863">
        <f t="shared" si="541"/>
        <v>1</v>
      </c>
      <c r="AA6863">
        <f>((Y6863*V6863)+H6863+273)/(Y6863*V6863)</f>
        <v>10.784648663071447</v>
      </c>
      <c r="AB6863">
        <f t="shared" si="542"/>
        <v>1.3025571378788796E-5</v>
      </c>
      <c r="AD6863">
        <f>AA6863*$C$28</f>
        <v>6.0801342599654671</v>
      </c>
      <c r="AF6863">
        <f>(Q6863-X6863)/AD6863+X6863</f>
        <v>2.3104129769133445E-5</v>
      </c>
      <c r="AH6863">
        <f>Q6863/AF6863</f>
        <v>6.0801342599654671</v>
      </c>
      <c r="AT6863" s="1"/>
    </row>
    <row r="6864" spans="6:46" x14ac:dyDescent="0.35">
      <c r="F6864" s="4">
        <v>44482.916666666664</v>
      </c>
      <c r="H6864">
        <v>10.4</v>
      </c>
      <c r="I6864">
        <v>8.6374999999999993</v>
      </c>
      <c r="K6864">
        <v>1.3878105637362101E-4</v>
      </c>
      <c r="L6864">
        <v>1.1448149395397E-4</v>
      </c>
      <c r="N6864">
        <f t="shared" si="538"/>
        <v>9.7146739461534696E-5</v>
      </c>
      <c r="O6864" s="2">
        <f t="shared" si="539"/>
        <v>3.4344448186191009E-5</v>
      </c>
      <c r="Q6864">
        <f>N6864+O6864</f>
        <v>1.3149118764772572E-4</v>
      </c>
      <c r="S6864">
        <f>IF(H6864&gt;$B$5,$B$5,($B$3 - $B$5)*(($B$5-H6864)/($B$5-$B$6))^(1/$B$2)+$B$5)</f>
        <v>32.799999999999997</v>
      </c>
      <c r="T6864">
        <f>K6864*S6864</f>
        <v>4.5520186490547688E-3</v>
      </c>
      <c r="U6864" s="3">
        <f>S6864*N6864/Q6864+$B$7*O6864/Q6864</f>
        <v>38.598462721137551</v>
      </c>
      <c r="V6864">
        <f>IF(U6864-H6864&lt;=10,10,U6864-H6864)</f>
        <v>28.198462721137552</v>
      </c>
      <c r="X6864">
        <f t="shared" si="540"/>
        <v>0</v>
      </c>
      <c r="Y6864">
        <f t="shared" si="541"/>
        <v>1</v>
      </c>
      <c r="AA6864">
        <f>((Y6864*V6864)+H6864+273)/(Y6864*V6864)</f>
        <v>11.050193260626349</v>
      </c>
      <c r="AB6864">
        <f t="shared" si="542"/>
        <v>1.1899446873590019E-5</v>
      </c>
      <c r="AD6864">
        <f>AA6864*$C$28</f>
        <v>6.2298421322924344</v>
      </c>
      <c r="AF6864">
        <f>(Q6864-X6864)/AD6864+X6864</f>
        <v>2.1106664479688843E-5</v>
      </c>
      <c r="AH6864">
        <f>Q6864/AF6864</f>
        <v>6.2298421322924336</v>
      </c>
      <c r="AT6864" s="1"/>
    </row>
    <row r="6865" spans="6:46" x14ac:dyDescent="0.35">
      <c r="F6865" s="4">
        <v>44482.958333333336</v>
      </c>
      <c r="H6865">
        <v>10.4</v>
      </c>
      <c r="I6865">
        <v>8.6374999999999993</v>
      </c>
      <c r="K6865">
        <v>1.38415522423559E-4</v>
      </c>
      <c r="L6865" s="2">
        <v>8.4668210583163994E-5</v>
      </c>
      <c r="N6865">
        <f t="shared" si="538"/>
        <v>9.6890865696491288E-5</v>
      </c>
      <c r="O6865" s="2">
        <f t="shared" si="539"/>
        <v>2.5400463174949201E-5</v>
      </c>
      <c r="Q6865">
        <f>N6865+O6865</f>
        <v>1.2229132887144048E-4</v>
      </c>
      <c r="S6865">
        <f>IF(H6865&gt;$B$5,$B$5,($B$3 - $B$5)*(($B$5-H6865)/($B$5-$B$6))^(1/$B$2)+$B$5)</f>
        <v>32.799999999999997</v>
      </c>
      <c r="T6865">
        <f>K6865*S6865</f>
        <v>4.5400291354927343E-3</v>
      </c>
      <c r="U6865" s="3">
        <f>S6865*N6865/Q6865+$B$7*O6865/Q6865</f>
        <v>37.411040600242927</v>
      </c>
      <c r="V6865">
        <f>IF(U6865-H6865&lt;=10,10,U6865-H6865)</f>
        <v>27.011040600242929</v>
      </c>
      <c r="X6865">
        <f t="shared" si="540"/>
        <v>0</v>
      </c>
      <c r="Y6865">
        <f t="shared" si="541"/>
        <v>1</v>
      </c>
      <c r="AA6865">
        <f>((Y6865*V6865)+H6865+273)/(Y6865*V6865)</f>
        <v>11.492005998371317</v>
      </c>
      <c r="AB6865">
        <f t="shared" si="542"/>
        <v>1.0641425777951386E-5</v>
      </c>
      <c r="AD6865">
        <f>AA6865*$C$28</f>
        <v>6.4789258852431102</v>
      </c>
      <c r="AF6865">
        <f>(Q6865-X6865)/AD6865+X6865</f>
        <v>1.887524738475253E-5</v>
      </c>
      <c r="AH6865">
        <f>Q6865/AF6865</f>
        <v>6.4789258852431102</v>
      </c>
      <c r="AL6865" s="2"/>
      <c r="AT6865" s="1"/>
    </row>
    <row r="6866" spans="6:46" x14ac:dyDescent="0.35">
      <c r="F6866" s="4">
        <v>44483</v>
      </c>
      <c r="H6866">
        <v>10.5</v>
      </c>
      <c r="I6866">
        <v>11.737500000000001</v>
      </c>
      <c r="K6866" s="2">
        <v>8.6631546164744999E-5</v>
      </c>
      <c r="L6866" s="2">
        <v>3.6025708584809001E-5</v>
      </c>
      <c r="N6866">
        <f t="shared" si="538"/>
        <v>6.0642082315321497E-5</v>
      </c>
      <c r="O6866" s="2">
        <f t="shared" si="539"/>
        <v>1.0807712575442701E-5</v>
      </c>
      <c r="Q6866">
        <f>N6866+O6866</f>
        <v>7.14497948907642E-5</v>
      </c>
      <c r="S6866">
        <f>IF(H6866&gt;$B$5,$B$5,($B$3 - $B$5)*(($B$5-H6866)/($B$5-$B$6))^(1/$B$2)+$B$5)</f>
        <v>32.666666666666664</v>
      </c>
      <c r="T6866">
        <f>K6866*S6866</f>
        <v>2.8299638413816696E-3</v>
      </c>
      <c r="U6866" s="3">
        <f>S6866*N6866/Q6866+$B$7*O6866/Q6866</f>
        <v>36.044874370233089</v>
      </c>
      <c r="V6866">
        <f>IF(U6866-H6866&lt;=10,10,U6866-H6866)</f>
        <v>25.544874370233089</v>
      </c>
      <c r="X6866">
        <f t="shared" si="540"/>
        <v>0</v>
      </c>
      <c r="Y6866">
        <f t="shared" si="541"/>
        <v>1</v>
      </c>
      <c r="AA6866">
        <f>((Y6866*V6866)+H6866+273)/(Y6866*V6866)</f>
        <v>12.098116823403</v>
      </c>
      <c r="AB6866">
        <f t="shared" si="542"/>
        <v>5.9058608817985076E-6</v>
      </c>
      <c r="AD6866">
        <f>AA6866*$C$28</f>
        <v>6.8206370811979644</v>
      </c>
      <c r="AF6866">
        <f>(Q6866-X6866)/AD6866+X6866</f>
        <v>1.0475530957031199E-5</v>
      </c>
      <c r="AH6866">
        <f>Q6866/AF6866</f>
        <v>6.8206370811979644</v>
      </c>
      <c r="AK6866" s="2"/>
      <c r="AL6866" s="2"/>
      <c r="AT6866" s="1"/>
    </row>
    <row r="6867" spans="6:46" x14ac:dyDescent="0.35">
      <c r="F6867" s="4">
        <v>44483.041666666664</v>
      </c>
      <c r="H6867">
        <v>10.5</v>
      </c>
      <c r="I6867">
        <v>11.737500000000001</v>
      </c>
      <c r="K6867" s="2">
        <v>8.8093681964993901E-5</v>
      </c>
      <c r="L6867" s="2">
        <v>1.40792970467236E-5</v>
      </c>
      <c r="N6867">
        <f t="shared" si="538"/>
        <v>6.1665577375495721E-5</v>
      </c>
      <c r="O6867" s="2">
        <f t="shared" si="539"/>
        <v>4.2237891140170806E-6</v>
      </c>
      <c r="Q6867">
        <f>N6867+O6867</f>
        <v>6.5889366489512802E-5</v>
      </c>
      <c r="S6867">
        <f>IF(H6867&gt;$B$5,$B$5,($B$3 - $B$5)*(($B$5-H6867)/($B$5-$B$6))^(1/$B$2)+$B$5)</f>
        <v>32.666666666666664</v>
      </c>
      <c r="T6867">
        <f>K6867*S6867</f>
        <v>2.8777269441898007E-3</v>
      </c>
      <c r="U6867" s="3">
        <f>S6867*N6867/Q6867+$B$7*O6867/Q6867</f>
        <v>34.098328484633335</v>
      </c>
      <c r="V6867">
        <f>IF(U6867-H6867&lt;=10,10,U6867-H6867)</f>
        <v>23.598328484633335</v>
      </c>
      <c r="X6867">
        <f t="shared" si="540"/>
        <v>0</v>
      </c>
      <c r="Y6867">
        <f t="shared" si="541"/>
        <v>1</v>
      </c>
      <c r="AA6867">
        <f>((Y6867*V6867)+H6867+273)/(Y6867*V6867)</f>
        <v>13.013562748082281</v>
      </c>
      <c r="AB6867">
        <f t="shared" si="542"/>
        <v>5.063130502000497E-6</v>
      </c>
      <c r="AD6867">
        <f>AA6867*$C$28</f>
        <v>7.3367442167829511</v>
      </c>
      <c r="AF6867">
        <f>(Q6867-X6867)/AD6867+X6867</f>
        <v>8.9807364878265137E-6</v>
      </c>
      <c r="AH6867">
        <f>Q6867/AF6867</f>
        <v>7.3367442167829502</v>
      </c>
      <c r="AK6867" s="2"/>
      <c r="AL6867" s="2"/>
      <c r="AT6867" s="1"/>
    </row>
    <row r="6868" spans="6:46" x14ac:dyDescent="0.35">
      <c r="F6868" s="4">
        <v>44483.083333333336</v>
      </c>
      <c r="H6868">
        <v>10.6</v>
      </c>
      <c r="I6868">
        <v>11.737500000000001</v>
      </c>
      <c r="K6868" s="2">
        <v>8.9555817765242694E-5</v>
      </c>
      <c r="L6868" s="2">
        <v>5.4705328159785997E-6</v>
      </c>
      <c r="N6868">
        <f t="shared" si="538"/>
        <v>6.2689072435669885E-5</v>
      </c>
      <c r="O6868" s="2">
        <f t="shared" si="539"/>
        <v>1.6411598447935802E-6</v>
      </c>
      <c r="Q6868">
        <f>N6868+O6868</f>
        <v>6.4330232280463461E-5</v>
      </c>
      <c r="S6868">
        <f>IF(H6868&gt;$B$5,$B$5,($B$3 - $B$5)*(($B$5-H6868)/($B$5-$B$6))^(1/$B$2)+$B$5)</f>
        <v>32.533333333333331</v>
      </c>
      <c r="T6868">
        <f>K6868*S6868</f>
        <v>2.9135492712958956E-3</v>
      </c>
      <c r="U6868" s="3">
        <f>S6868*N6868/Q6868+$B$7*O6868/Q6868</f>
        <v>33.106491394055794</v>
      </c>
      <c r="V6868">
        <f>IF(U6868-H6868&lt;=10,10,U6868-H6868)</f>
        <v>22.506491394055793</v>
      </c>
      <c r="X6868">
        <f t="shared" si="540"/>
        <v>0</v>
      </c>
      <c r="Y6868">
        <f t="shared" si="541"/>
        <v>1</v>
      </c>
      <c r="AA6868">
        <f>((Y6868*V6868)+H6868+273)/(Y6868*V6868)</f>
        <v>13.600809030362761</v>
      </c>
      <c r="AB6868">
        <f t="shared" si="542"/>
        <v>4.7298827692419735E-6</v>
      </c>
      <c r="AD6868">
        <f>AA6868*$C$28</f>
        <v>7.667820021983454</v>
      </c>
      <c r="AF6868">
        <f>(Q6868-X6868)/AD6868+X6868</f>
        <v>8.3896377452822637E-6</v>
      </c>
      <c r="AH6868">
        <f>Q6868/AF6868</f>
        <v>7.667820021983454</v>
      </c>
      <c r="AK6868" s="2"/>
      <c r="AL6868" s="2"/>
      <c r="AT6868" s="1"/>
    </row>
    <row r="6869" spans="6:46" x14ac:dyDescent="0.35">
      <c r="F6869" s="4">
        <v>44483.125</v>
      </c>
      <c r="H6869">
        <v>10.3</v>
      </c>
      <c r="I6869">
        <v>11.737500000000001</v>
      </c>
      <c r="K6869" s="2">
        <v>9.1749021465616006E-5</v>
      </c>
      <c r="L6869" s="2">
        <v>7.0396606562938901E-6</v>
      </c>
      <c r="N6869">
        <f t="shared" si="538"/>
        <v>6.4224315025931204E-5</v>
      </c>
      <c r="O6869" s="2">
        <f t="shared" si="539"/>
        <v>2.1118981968881673E-6</v>
      </c>
      <c r="Q6869">
        <f>N6869+O6869</f>
        <v>6.6336213222819375E-5</v>
      </c>
      <c r="S6869">
        <f>IF(H6869&gt;$B$5,$B$5,($B$3 - $B$5)*(($B$5-H6869)/($B$5-$B$6))^(1/$B$2)+$B$5)</f>
        <v>32.93333333333333</v>
      </c>
      <c r="T6869">
        <f>K6869*S6869</f>
        <v>3.021601106934287E-3</v>
      </c>
      <c r="U6869" s="3">
        <f>S6869*N6869/Q6869+$B$7*O6869/Q6869</f>
        <v>33.63585389157096</v>
      </c>
      <c r="V6869">
        <f>IF(U6869-H6869&lt;=10,10,U6869-H6869)</f>
        <v>23.335853891570959</v>
      </c>
      <c r="X6869">
        <f t="shared" si="540"/>
        <v>0</v>
      </c>
      <c r="Y6869">
        <f t="shared" si="541"/>
        <v>1</v>
      </c>
      <c r="AA6869">
        <f>((Y6869*V6869)+H6869+273)/(Y6869*V6869)</f>
        <v>13.140117148330686</v>
      </c>
      <c r="AB6869">
        <f t="shared" si="542"/>
        <v>5.0483730452316925E-6</v>
      </c>
      <c r="AD6869">
        <f>AA6869*$C$28</f>
        <v>7.408092646271851</v>
      </c>
      <c r="AF6869">
        <f>(Q6869-X6869)/AD6869+X6869</f>
        <v>8.9545604233504428E-6</v>
      </c>
      <c r="AH6869">
        <f>Q6869/AF6869</f>
        <v>7.4080926462718519</v>
      </c>
      <c r="AK6869" s="2"/>
      <c r="AL6869" s="2"/>
      <c r="AT6869" s="1"/>
    </row>
    <row r="6870" spans="6:46" x14ac:dyDescent="0.35">
      <c r="F6870" s="4">
        <v>44483.166666666664</v>
      </c>
      <c r="H6870">
        <v>9.6</v>
      </c>
      <c r="I6870">
        <v>11.737500000000001</v>
      </c>
      <c r="K6870" s="2">
        <v>9.3576691215927106E-5</v>
      </c>
      <c r="L6870" s="2">
        <v>2.1140420859870799E-5</v>
      </c>
      <c r="N6870">
        <f t="shared" si="538"/>
        <v>6.5503683851148966E-5</v>
      </c>
      <c r="O6870" s="2">
        <f t="shared" si="539"/>
        <v>6.3421262579612406E-6</v>
      </c>
      <c r="Q6870">
        <f>N6870+O6870</f>
        <v>7.1845810109110207E-5</v>
      </c>
      <c r="S6870">
        <f>IF(H6870&gt;$B$5,$B$5,($B$3 - $B$5)*(($B$5-H6870)/($B$5-$B$6))^(1/$B$2)+$B$5)</f>
        <v>33.866666666666667</v>
      </c>
      <c r="T6870">
        <f>K6870*S6870</f>
        <v>3.1691306091793979E-3</v>
      </c>
      <c r="U6870" s="3">
        <f>S6870*N6870/Q6870+$B$7*O6870/Q6870</f>
        <v>35.732193244320023</v>
      </c>
      <c r="V6870">
        <f>IF(U6870-H6870&lt;=10,10,U6870-H6870)</f>
        <v>26.132193244320021</v>
      </c>
      <c r="X6870">
        <f t="shared" si="540"/>
        <v>0</v>
      </c>
      <c r="Y6870">
        <f t="shared" si="541"/>
        <v>1</v>
      </c>
      <c r="AA6870">
        <f>((Y6870*V6870)+H6870+273)/(Y6870*V6870)</f>
        <v>11.814247290989426</v>
      </c>
      <c r="AB6870">
        <f t="shared" si="542"/>
        <v>6.0812854462514998E-6</v>
      </c>
      <c r="AD6870">
        <f>AA6870*$C$28</f>
        <v>6.6605980365049131</v>
      </c>
      <c r="AF6870">
        <f>(Q6870-X6870)/AD6870+X6870</f>
        <v>1.0786690581738007E-5</v>
      </c>
      <c r="AH6870">
        <f>Q6870/AF6870</f>
        <v>6.6605980365049131</v>
      </c>
      <c r="AK6870" s="2"/>
      <c r="AL6870" s="2"/>
      <c r="AT6870" s="1"/>
    </row>
    <row r="6871" spans="6:46" x14ac:dyDescent="0.35">
      <c r="F6871" s="4">
        <v>44483.208333333336</v>
      </c>
      <c r="H6871">
        <v>9.6999999999999993</v>
      </c>
      <c r="I6871">
        <v>11.737500000000001</v>
      </c>
      <c r="K6871" s="2">
        <v>9.2480089365740498E-5</v>
      </c>
      <c r="L6871" s="2">
        <v>7.2115357721690794E-5</v>
      </c>
      <c r="N6871">
        <f t="shared" si="538"/>
        <v>6.4736062556018347E-5</v>
      </c>
      <c r="O6871" s="2">
        <f t="shared" si="539"/>
        <v>2.1634607316507241E-5</v>
      </c>
      <c r="Q6871">
        <f>N6871+O6871</f>
        <v>8.6370669872525588E-5</v>
      </c>
      <c r="S6871">
        <f>IF(H6871&gt;$B$5,$B$5,($B$3 - $B$5)*(($B$5-H6871)/($B$5-$B$6))^(1/$B$2)+$B$5)</f>
        <v>33.733333333333334</v>
      </c>
      <c r="T6871">
        <f>K6871*S6871</f>
        <v>3.1196616812709794E-3</v>
      </c>
      <c r="U6871" s="3">
        <f>S6871*N6871/Q6871+$B$7*O6871/Q6871</f>
        <v>39.06032666270594</v>
      </c>
      <c r="V6871">
        <f>IF(U6871-H6871&lt;=10,10,U6871-H6871)</f>
        <v>29.36032666270594</v>
      </c>
      <c r="X6871">
        <f t="shared" si="540"/>
        <v>0</v>
      </c>
      <c r="Y6871">
        <f t="shared" si="541"/>
        <v>1</v>
      </c>
      <c r="AA6871">
        <f>((Y6871*V6871)+H6871+273)/(Y6871*V6871)</f>
        <v>10.628639464665461</v>
      </c>
      <c r="AB6871">
        <f t="shared" si="542"/>
        <v>8.1262206851273715E-6</v>
      </c>
      <c r="AD6871">
        <f>AA6871*$C$28</f>
        <v>5.9921798998622942</v>
      </c>
      <c r="AF6871">
        <f>(Q6871-X6871)/AD6871+X6871</f>
        <v>1.4413897999709666E-5</v>
      </c>
      <c r="AH6871">
        <f>Q6871/AF6871</f>
        <v>5.9921798998622942</v>
      </c>
      <c r="AK6871" s="2"/>
      <c r="AL6871" s="2"/>
      <c r="AT6871" s="1"/>
    </row>
    <row r="6872" spans="6:46" x14ac:dyDescent="0.35">
      <c r="F6872" s="4">
        <v>44483.25</v>
      </c>
      <c r="H6872">
        <v>9.9</v>
      </c>
      <c r="I6872">
        <v>11.737500000000001</v>
      </c>
      <c r="K6872" s="2">
        <v>9.1383487515553794E-5</v>
      </c>
      <c r="L6872">
        <v>1.5057090043221001E-4</v>
      </c>
      <c r="N6872">
        <f t="shared" si="538"/>
        <v>6.3968441260887646E-5</v>
      </c>
      <c r="O6872" s="2">
        <f t="shared" si="539"/>
        <v>4.5171270129663008E-5</v>
      </c>
      <c r="Q6872">
        <f>N6872+O6872</f>
        <v>1.0913971139055065E-4</v>
      </c>
      <c r="S6872">
        <f>IF(H6872&gt;$B$5,$B$5,($B$3 - $B$5)*(($B$5-H6872)/($B$5-$B$6))^(1/$B$2)+$B$5)</f>
        <v>33.466666666666669</v>
      </c>
      <c r="T6872">
        <f>K6872*S6872</f>
        <v>3.0583007155205338E-3</v>
      </c>
      <c r="U6872" s="3">
        <f>S6872*N6872/Q6872+$B$7*O6872/Q6872</f>
        <v>42.378986521640122</v>
      </c>
      <c r="V6872">
        <f>IF(U6872-H6872&lt;=10,10,U6872-H6872)</f>
        <v>32.478986521640124</v>
      </c>
      <c r="X6872">
        <f t="shared" si="540"/>
        <v>0</v>
      </c>
      <c r="Y6872">
        <f t="shared" si="541"/>
        <v>1</v>
      </c>
      <c r="AA6872">
        <f>((Y6872*V6872)+H6872+273)/(Y6872*V6872)</f>
        <v>9.7102471566195323</v>
      </c>
      <c r="AB6872">
        <f t="shared" si="542"/>
        <v>1.1239642990564815E-5</v>
      </c>
      <c r="AD6872">
        <f>AA6872*$C$28</f>
        <v>5.474411661814889</v>
      </c>
      <c r="AF6872">
        <f>(Q6872-X6872)/AD6872+X6872</f>
        <v>1.9936336200622592E-5</v>
      </c>
      <c r="AH6872">
        <f>Q6872/AF6872</f>
        <v>5.474411661814889</v>
      </c>
      <c r="AK6872" s="2"/>
      <c r="AT6872" s="1"/>
    </row>
    <row r="6873" spans="6:46" x14ac:dyDescent="0.35">
      <c r="F6873" s="4">
        <v>44483.291666666664</v>
      </c>
      <c r="H6873">
        <v>10.1</v>
      </c>
      <c r="I6873">
        <v>11.737500000000001</v>
      </c>
      <c r="K6873" s="2">
        <v>8.5169410364496206E-5</v>
      </c>
      <c r="L6873">
        <v>1.97645463617593E-4</v>
      </c>
      <c r="N6873">
        <f t="shared" si="538"/>
        <v>5.961858725514734E-5</v>
      </c>
      <c r="O6873" s="2">
        <f t="shared" si="539"/>
        <v>5.9293639085277906E-5</v>
      </c>
      <c r="Q6873">
        <f>N6873+O6873</f>
        <v>1.1891222634042525E-4</v>
      </c>
      <c r="S6873">
        <f>IF(H6873&gt;$B$5,$B$5,($B$3 - $B$5)*(($B$5-H6873)/($B$5-$B$6))^(1/$B$2)+$B$5)</f>
        <v>33.200000000000003</v>
      </c>
      <c r="T6873">
        <f>K6873*S6873</f>
        <v>2.8276244241012744E-3</v>
      </c>
      <c r="U6873" s="3">
        <f>S6873*N6873/Q6873+$B$7*O6873/Q6873</f>
        <v>44.07021386983844</v>
      </c>
      <c r="V6873">
        <f>IF(U6873-H6873&lt;=10,10,U6873-H6873)</f>
        <v>33.970213869838439</v>
      </c>
      <c r="X6873">
        <f t="shared" si="540"/>
        <v>0</v>
      </c>
      <c r="Y6873">
        <f t="shared" si="541"/>
        <v>1</v>
      </c>
      <c r="AA6873">
        <f>((Y6873*V6873)+H6873+273)/(Y6873*V6873)</f>
        <v>9.3337714941900778</v>
      </c>
      <c r="AB6873">
        <f t="shared" si="542"/>
        <v>1.2739997589874966E-5</v>
      </c>
      <c r="AD6873">
        <f>AA6873*$C$28</f>
        <v>5.2621634333660063</v>
      </c>
      <c r="AF6873">
        <f>(Q6873-X6873)/AD6873+X6873</f>
        <v>2.2597592766966114E-5</v>
      </c>
      <c r="AH6873">
        <f>Q6873/AF6873</f>
        <v>5.2621634333660063</v>
      </c>
      <c r="AK6873" s="2"/>
      <c r="AT6873" s="1"/>
    </row>
    <row r="6874" spans="6:46" x14ac:dyDescent="0.35">
      <c r="F6874" s="4">
        <v>44483.333333333336</v>
      </c>
      <c r="H6874">
        <v>9.9</v>
      </c>
      <c r="I6874">
        <v>11.737500000000001</v>
      </c>
      <c r="K6874" s="2">
        <v>7.8833488563417704E-5</v>
      </c>
      <c r="L6874">
        <v>1.96076675499376E-4</v>
      </c>
      <c r="N6874">
        <f t="shared" si="538"/>
        <v>5.518344199439239E-5</v>
      </c>
      <c r="O6874" s="2">
        <f t="shared" si="539"/>
        <v>5.8823002649812806E-5</v>
      </c>
      <c r="Q6874">
        <f>N6874+O6874</f>
        <v>1.140064446442052E-4</v>
      </c>
      <c r="S6874">
        <f>IF(H6874&gt;$B$5,$B$5,($B$3 - $B$5)*(($B$5-H6874)/($B$5-$B$6))^(1/$B$2)+$B$5)</f>
        <v>33.466666666666669</v>
      </c>
      <c r="T6874">
        <f>K6874*S6874</f>
        <v>2.6382940839223793E-3</v>
      </c>
      <c r="U6874" s="3">
        <f>S6874*N6874/Q6874+$B$7*O6874/Q6874</f>
        <v>44.577050186466678</v>
      </c>
      <c r="V6874">
        <f>IF(U6874-H6874&lt;=10,10,U6874-H6874)</f>
        <v>34.67705018646668</v>
      </c>
      <c r="X6874">
        <f t="shared" si="540"/>
        <v>0</v>
      </c>
      <c r="Y6874">
        <f t="shared" si="541"/>
        <v>1</v>
      </c>
      <c r="AA6874">
        <f>((Y6874*V6874)+H6874+273)/(Y6874*V6874)</f>
        <v>9.1581333613666676</v>
      </c>
      <c r="AB6874">
        <f t="shared" si="542"/>
        <v>1.2448655216699314E-5</v>
      </c>
      <c r="AD6874">
        <f>AA6874*$C$28</f>
        <v>5.1631427362530191</v>
      </c>
      <c r="AF6874">
        <f>(Q6874-X6874)/AD6874+X6874</f>
        <v>2.2080823728483947E-5</v>
      </c>
      <c r="AH6874">
        <f>Q6874/AF6874</f>
        <v>5.1631427362530191</v>
      </c>
      <c r="AK6874" s="2"/>
      <c r="AT6874" s="1"/>
    </row>
    <row r="6875" spans="6:46" x14ac:dyDescent="0.35">
      <c r="F6875" s="4">
        <v>44483.375</v>
      </c>
      <c r="H6875">
        <v>10.199999999999999</v>
      </c>
      <c r="I6875">
        <v>11.737500000000001</v>
      </c>
      <c r="K6875" s="2">
        <v>7.0426207711986804E-5</v>
      </c>
      <c r="L6875">
        <v>1.52140901843635E-4</v>
      </c>
      <c r="N6875">
        <f t="shared" si="538"/>
        <v>4.9298345398390757E-5</v>
      </c>
      <c r="O6875" s="2">
        <f t="shared" si="539"/>
        <v>4.5642270553090505E-5</v>
      </c>
      <c r="Q6875">
        <f>N6875+O6875</f>
        <v>9.4940615951481262E-5</v>
      </c>
      <c r="S6875">
        <f>IF(H6875&gt;$B$5,$B$5,($B$3 - $B$5)*(($B$5-H6875)/($B$5-$B$6))^(1/$B$2)+$B$5)</f>
        <v>33.06666666666667</v>
      </c>
      <c r="T6875">
        <f>K6875*S6875</f>
        <v>2.3287599350096974E-3</v>
      </c>
      <c r="U6875" s="3">
        <f>S6875*N6875/Q6875+$B$7*O6875/Q6875</f>
        <v>43.611017196715025</v>
      </c>
      <c r="V6875">
        <f>IF(U6875-H6875&lt;=10,10,U6875-H6875)</f>
        <v>33.411017196715022</v>
      </c>
      <c r="X6875">
        <f t="shared" si="540"/>
        <v>0</v>
      </c>
      <c r="Y6875">
        <f t="shared" si="541"/>
        <v>1</v>
      </c>
      <c r="AA6875">
        <f>((Y6875*V6875)+H6875+273)/(Y6875*V6875)</f>
        <v>9.4762459739730485</v>
      </c>
      <c r="AB6875">
        <f t="shared" si="542"/>
        <v>1.0018800294150246E-5</v>
      </c>
      <c r="AD6875">
        <f>AA6875*$C$28</f>
        <v>5.342487233682788</v>
      </c>
      <c r="AF6875">
        <f>(Q6875-X6875)/AD6875+X6875</f>
        <v>1.7770864355633648E-5</v>
      </c>
      <c r="AH6875">
        <f>Q6875/AF6875</f>
        <v>5.3424872336827871</v>
      </c>
      <c r="AK6875" s="2"/>
      <c r="AT6875" s="1"/>
    </row>
    <row r="6876" spans="6:46" x14ac:dyDescent="0.35">
      <c r="F6876" s="4">
        <v>44483.416666666664</v>
      </c>
      <c r="H6876">
        <v>10.7</v>
      </c>
      <c r="I6876">
        <v>11.737500000000001</v>
      </c>
      <c r="K6876" s="2">
        <v>6.3481062660804697E-5</v>
      </c>
      <c r="L6876">
        <v>1.25465437367905E-4</v>
      </c>
      <c r="N6876">
        <f t="shared" si="538"/>
        <v>4.4436743862563288E-5</v>
      </c>
      <c r="O6876" s="2">
        <f t="shared" si="539"/>
        <v>3.7639631210371504E-5</v>
      </c>
      <c r="Q6876">
        <f>N6876+O6876</f>
        <v>8.2076375072934792E-5</v>
      </c>
      <c r="S6876">
        <f>IF(H6876&gt;$B$5,$B$5,($B$3 - $B$5)*(($B$5-H6876)/($B$5-$B$6))^(1/$B$2)+$B$5)</f>
        <v>32.4</v>
      </c>
      <c r="T6876">
        <f>K6876*S6876</f>
        <v>2.0567864302100721E-3</v>
      </c>
      <c r="U6876" s="3">
        <f>S6876*N6876/Q6876+$B$7*O6876/Q6876</f>
        <v>42.76419633053343</v>
      </c>
      <c r="V6876">
        <f>IF(U6876-H6876&lt;=10,10,U6876-H6876)</f>
        <v>32.064196330533434</v>
      </c>
      <c r="X6876">
        <f t="shared" si="540"/>
        <v>0</v>
      </c>
      <c r="Y6876">
        <f t="shared" si="541"/>
        <v>1</v>
      </c>
      <c r="AA6876">
        <f>((Y6876*V6876)+H6876+273)/(Y6876*V6876)</f>
        <v>9.8478749654437454</v>
      </c>
      <c r="AB6876">
        <f t="shared" si="542"/>
        <v>8.3344249760421722E-6</v>
      </c>
      <c r="AD6876">
        <f>AA6876*$C$28</f>
        <v>5.5520030216912115</v>
      </c>
      <c r="AF6876">
        <f>(Q6876-X6876)/AD6876+X6876</f>
        <v>1.4783200720941479E-5</v>
      </c>
      <c r="AH6876">
        <f>Q6876/AF6876</f>
        <v>5.5520030216912115</v>
      </c>
      <c r="AK6876" s="2"/>
      <c r="AT6876" s="1"/>
    </row>
    <row r="6877" spans="6:46" x14ac:dyDescent="0.35">
      <c r="F6877" s="4">
        <v>44483.458333333336</v>
      </c>
      <c r="H6877">
        <v>11.3</v>
      </c>
      <c r="I6877">
        <v>11.737500000000001</v>
      </c>
      <c r="K6877" s="2">
        <v>5.8363587359933697E-5</v>
      </c>
      <c r="L6877">
        <v>1.12912705835753E-4</v>
      </c>
      <c r="N6877">
        <f t="shared" si="538"/>
        <v>4.0854511151953587E-5</v>
      </c>
      <c r="O6877" s="2">
        <f t="shared" si="539"/>
        <v>3.3873811750725902E-5</v>
      </c>
      <c r="Q6877">
        <f>N6877+O6877</f>
        <v>7.4728322902679482E-5</v>
      </c>
      <c r="S6877">
        <f>IF(H6877&gt;$B$5,$B$5,($B$3 - $B$5)*(($B$5-H6877)/($B$5-$B$6))^(1/$B$2)+$B$5)</f>
        <v>31.6</v>
      </c>
      <c r="T6877">
        <f>K6877*S6877</f>
        <v>1.844289360573905E-3</v>
      </c>
      <c r="U6877" s="3">
        <f>S6877*N6877/Q6877+$B$7*O6877/Q6877</f>
        <v>42.207051840294483</v>
      </c>
      <c r="V6877">
        <f>IF(U6877-H6877&lt;=10,10,U6877-H6877)</f>
        <v>30.907051840294482</v>
      </c>
      <c r="X6877">
        <f t="shared" si="540"/>
        <v>0</v>
      </c>
      <c r="Y6877">
        <f t="shared" si="541"/>
        <v>1</v>
      </c>
      <c r="AA6877">
        <f>((Y6877*V6877)+H6877+273)/(Y6877*V6877)</f>
        <v>10.19854800351256</v>
      </c>
      <c r="AB6877">
        <f t="shared" si="542"/>
        <v>7.3273492341205563E-6</v>
      </c>
      <c r="AD6877">
        <f>AA6877*$C$28</f>
        <v>5.7497043302288917</v>
      </c>
      <c r="AF6877">
        <f>(Q6877-X6877)/AD6877+X6877</f>
        <v>1.2996898381330262E-5</v>
      </c>
      <c r="AH6877">
        <f>Q6877/AF6877</f>
        <v>5.7497043302288917</v>
      </c>
      <c r="AK6877" s="2"/>
      <c r="AT6877" s="1"/>
    </row>
    <row r="6878" spans="6:46" x14ac:dyDescent="0.35">
      <c r="F6878" s="4">
        <v>44483.5</v>
      </c>
      <c r="H6878">
        <v>12</v>
      </c>
      <c r="I6878">
        <v>11.737500000000001</v>
      </c>
      <c r="K6878" s="2">
        <v>5.4342713909249299E-5</v>
      </c>
      <c r="L6878">
        <v>1.1448161528329001E-4</v>
      </c>
      <c r="N6878">
        <f t="shared" si="538"/>
        <v>3.8039899736474506E-5</v>
      </c>
      <c r="O6878" s="2">
        <f t="shared" si="539"/>
        <v>3.4344484584987007E-5</v>
      </c>
      <c r="Q6878">
        <f>N6878+O6878</f>
        <v>7.2384384321461513E-5</v>
      </c>
      <c r="S6878">
        <f>IF(H6878&gt;$B$5,$B$5,($B$3 - $B$5)*(($B$5-H6878)/($B$5-$B$6))^(1/$B$2)+$B$5)</f>
        <v>30.666666666666664</v>
      </c>
      <c r="T6878">
        <f>K6878*S6878</f>
        <v>1.6665098932169783E-3</v>
      </c>
      <c r="U6878" s="3">
        <f>S6878*N6878/Q6878+$B$7*O6878/Q6878</f>
        <v>42.212192672062727</v>
      </c>
      <c r="V6878">
        <f>IF(U6878-H6878&lt;=10,10,U6878-H6878)</f>
        <v>30.212192672062727</v>
      </c>
      <c r="X6878">
        <f t="shared" si="540"/>
        <v>0</v>
      </c>
      <c r="Y6878">
        <f t="shared" si="541"/>
        <v>1</v>
      </c>
      <c r="AA6878">
        <f>((Y6878*V6878)+H6878+273)/(Y6878*V6878)</f>
        <v>10.433277587413906</v>
      </c>
      <c r="AB6878">
        <f t="shared" si="542"/>
        <v>6.937837483475163E-6</v>
      </c>
      <c r="AD6878">
        <f>AA6878*$C$28</f>
        <v>5.882039414059018</v>
      </c>
      <c r="AF6878">
        <f>(Q6878-X6878)/AD6878+X6878</f>
        <v>1.2306001239714786E-5</v>
      </c>
      <c r="AH6878">
        <f>Q6878/AF6878</f>
        <v>5.882039414059018</v>
      </c>
      <c r="AK6878" s="2"/>
      <c r="AT6878" s="1"/>
    </row>
    <row r="6879" spans="6:46" x14ac:dyDescent="0.35">
      <c r="F6879" s="4">
        <v>44483.541666666664</v>
      </c>
      <c r="H6879">
        <v>12.9</v>
      </c>
      <c r="I6879">
        <v>11.737500000000001</v>
      </c>
      <c r="K6879" s="2">
        <v>5.2880578109000499E-5</v>
      </c>
      <c r="L6879">
        <v>1.16050646060149E-4</v>
      </c>
      <c r="N6879">
        <f t="shared" si="538"/>
        <v>3.7016404676300349E-5</v>
      </c>
      <c r="O6879" s="2">
        <f t="shared" si="539"/>
        <v>3.4815193818044707E-5</v>
      </c>
      <c r="Q6879">
        <f>N6879+O6879</f>
        <v>7.183159849434505E-5</v>
      </c>
      <c r="S6879">
        <f>IF(H6879&gt;$B$5,$B$5,($B$3 - $B$5)*(($B$5-H6879)/($B$5-$B$6))^(1/$B$2)+$B$5)</f>
        <v>29.466666666666669</v>
      </c>
      <c r="T6879">
        <f>K6879*S6879</f>
        <v>1.5582143682785481E-3</v>
      </c>
      <c r="U6879" s="3">
        <f>S6879*N6879/Q6879+$B$7*O6879/Q6879</f>
        <v>41.842111003892775</v>
      </c>
      <c r="V6879">
        <f>IF(U6879-H6879&lt;=10,10,U6879-H6879)</f>
        <v>28.942111003892776</v>
      </c>
      <c r="X6879">
        <f t="shared" si="540"/>
        <v>0</v>
      </c>
      <c r="Y6879">
        <f t="shared" si="541"/>
        <v>1</v>
      </c>
      <c r="AA6879">
        <f>((Y6879*V6879)+H6879+273)/(Y6879*V6879)</f>
        <v>10.878339557247426</v>
      </c>
      <c r="AB6879">
        <f t="shared" si="542"/>
        <v>6.6031767179476408E-6</v>
      </c>
      <c r="AD6879">
        <f>AA6879*$C$28</f>
        <v>6.1329550085427256</v>
      </c>
      <c r="AF6879">
        <f>(Q6879-X6879)/AD6879+X6879</f>
        <v>1.1712396127851789E-5</v>
      </c>
      <c r="AH6879">
        <f>Q6879/AF6879</f>
        <v>6.1329550085427256</v>
      </c>
      <c r="AK6879" s="2"/>
      <c r="AT6879" s="1"/>
    </row>
    <row r="6880" spans="6:46" x14ac:dyDescent="0.35">
      <c r="F6880" s="4">
        <v>44483.583333333336</v>
      </c>
      <c r="H6880">
        <v>13.8</v>
      </c>
      <c r="I6880">
        <v>11.737500000000001</v>
      </c>
      <c r="K6880" s="2">
        <v>5.4708247859311497E-5</v>
      </c>
      <c r="L6880">
        <v>1.06636218740356E-4</v>
      </c>
      <c r="N6880">
        <f t="shared" si="538"/>
        <v>3.8295773501518043E-5</v>
      </c>
      <c r="O6880" s="2">
        <f t="shared" si="539"/>
        <v>3.1990865622106807E-5</v>
      </c>
      <c r="Q6880">
        <f>N6880+O6880</f>
        <v>7.0286639123624844E-5</v>
      </c>
      <c r="S6880">
        <f>IF(H6880&gt;$B$5,$B$5,($B$3 - $B$5)*(($B$5-H6880)/($B$5-$B$6))^(1/$B$2)+$B$5)</f>
        <v>28.266666666666666</v>
      </c>
      <c r="T6880">
        <f>K6880*S6880</f>
        <v>1.5464198061565383E-3</v>
      </c>
      <c r="U6880" s="3">
        <f>S6880*N6880/Q6880+$B$7*O6880/Q6880</f>
        <v>40.434305992733073</v>
      </c>
      <c r="V6880">
        <f>IF(U6880-H6880&lt;=10,10,U6880-H6880)</f>
        <v>26.634305992733072</v>
      </c>
      <c r="X6880">
        <f t="shared" si="540"/>
        <v>0</v>
      </c>
      <c r="Y6880">
        <f t="shared" si="541"/>
        <v>1</v>
      </c>
      <c r="AA6880">
        <f>((Y6880*V6880)+H6880+273)/(Y6880*V6880)</f>
        <v>11.768067321831129</v>
      </c>
      <c r="AB6880">
        <f t="shared" si="542"/>
        <v>5.9726578036509854E-6</v>
      </c>
      <c r="AD6880">
        <f>AA6880*$C$28</f>
        <v>6.6345628432060391</v>
      </c>
      <c r="AF6880">
        <f>(Q6880-X6880)/AD6880+X6880</f>
        <v>1.0594012112734774E-5</v>
      </c>
      <c r="AH6880">
        <f>Q6880/AF6880</f>
        <v>6.6345628432060391</v>
      </c>
      <c r="AK6880" s="2"/>
      <c r="AT6880" s="1"/>
    </row>
    <row r="6881" spans="6:46" x14ac:dyDescent="0.35">
      <c r="F6881" s="4">
        <v>44483.625</v>
      </c>
      <c r="H6881">
        <v>14.5</v>
      </c>
      <c r="I6881">
        <v>11.737500000000001</v>
      </c>
      <c r="K6881" s="2">
        <v>5.7632519459809301E-5</v>
      </c>
      <c r="L6881" s="2">
        <v>9.4083244549561496E-5</v>
      </c>
      <c r="N6881">
        <f t="shared" si="538"/>
        <v>4.0342763621866506E-5</v>
      </c>
      <c r="O6881" s="2">
        <f t="shared" si="539"/>
        <v>2.8224973364868452E-5</v>
      </c>
      <c r="Q6881">
        <f>N6881+O6881</f>
        <v>6.8567736986734954E-5</v>
      </c>
      <c r="S6881">
        <f>IF(H6881&gt;$B$5,$B$5,($B$3 - $B$5)*(($B$5-H6881)/($B$5-$B$6))^(1/$B$2)+$B$5)</f>
        <v>27.333333333333332</v>
      </c>
      <c r="T6881">
        <f>K6881*S6881</f>
        <v>1.5752888652347875E-3</v>
      </c>
      <c r="U6881" s="3">
        <f>S6881*N6881/Q6881+$B$7*O6881/Q6881</f>
        <v>38.721939171563506</v>
      </c>
      <c r="V6881">
        <f>IF(U6881-H6881&lt;=10,10,U6881-H6881)</f>
        <v>24.221939171563506</v>
      </c>
      <c r="X6881">
        <f t="shared" si="540"/>
        <v>0</v>
      </c>
      <c r="Y6881">
        <f t="shared" si="541"/>
        <v>1</v>
      </c>
      <c r="AA6881">
        <f>((Y6881*V6881)+H6881+273)/(Y6881*V6881)</f>
        <v>12.869404755896847</v>
      </c>
      <c r="AB6881">
        <f t="shared" si="542"/>
        <v>5.3279649126986051E-6</v>
      </c>
      <c r="AD6881">
        <f>AA6881*$C$28</f>
        <v>7.2554712913017738</v>
      </c>
      <c r="AF6881">
        <f>(Q6881-X6881)/AD6881+X6881</f>
        <v>9.450486982001766E-6</v>
      </c>
      <c r="AH6881">
        <f>Q6881/AF6881</f>
        <v>7.2554712913017738</v>
      </c>
      <c r="AK6881" s="2"/>
      <c r="AL6881" s="2"/>
      <c r="AT6881" s="1"/>
    </row>
    <row r="6882" spans="6:46" x14ac:dyDescent="0.35">
      <c r="F6882" s="4">
        <v>44483.666666666664</v>
      </c>
      <c r="H6882">
        <v>14.5</v>
      </c>
      <c r="I6882">
        <v>11.737500000000001</v>
      </c>
      <c r="K6882" s="2">
        <v>6.2384460810618102E-5</v>
      </c>
      <c r="L6882" s="2">
        <v>8.6237605347985004E-5</v>
      </c>
      <c r="N6882">
        <f t="shared" si="538"/>
        <v>4.3669122567432669E-5</v>
      </c>
      <c r="O6882" s="2">
        <f t="shared" si="539"/>
        <v>2.5871281604395507E-5</v>
      </c>
      <c r="Q6882">
        <f>N6882+O6882</f>
        <v>6.9540404171828182E-5</v>
      </c>
      <c r="S6882">
        <f>IF(H6882&gt;$B$5,$B$5,($B$3 - $B$5)*(($B$5-H6882)/($B$5-$B$6))^(1/$B$2)+$B$5)</f>
        <v>27.333333333333332</v>
      </c>
      <c r="T6882">
        <f>K6882*S6882</f>
        <v>1.7051752621568947E-3</v>
      </c>
      <c r="U6882" s="3">
        <f>S6882*N6882/Q6882+$B$7*O6882/Q6882</f>
        <v>37.626228994676715</v>
      </c>
      <c r="V6882">
        <f>IF(U6882-H6882&lt;=10,10,U6882-H6882)</f>
        <v>23.126228994676715</v>
      </c>
      <c r="X6882">
        <f t="shared" si="540"/>
        <v>0</v>
      </c>
      <c r="Y6882">
        <f t="shared" si="541"/>
        <v>1</v>
      </c>
      <c r="AA6882">
        <f>((Y6882*V6882)+H6882+273)/(Y6882*V6882)</f>
        <v>13.431771737025429</v>
      </c>
      <c r="AB6882">
        <f t="shared" si="542"/>
        <v>5.1773068760643223E-6</v>
      </c>
      <c r="AD6882">
        <f>AA6882*$C$28</f>
        <v>7.5725207247563304</v>
      </c>
      <c r="AF6882">
        <f>(Q6882-X6882)/AD6882+X6882</f>
        <v>9.1832570288628506E-6</v>
      </c>
      <c r="AH6882">
        <f>Q6882/AF6882</f>
        <v>7.5725207247563304</v>
      </c>
      <c r="AK6882" s="2"/>
      <c r="AL6882" s="2"/>
      <c r="AT6882" s="1"/>
    </row>
    <row r="6883" spans="6:46" x14ac:dyDescent="0.35">
      <c r="F6883" s="4">
        <v>44483.708333333336</v>
      </c>
      <c r="H6883">
        <v>14.2</v>
      </c>
      <c r="I6883">
        <v>11.737500000000001</v>
      </c>
      <c r="K6883" s="2">
        <v>6.9695139811862394E-5</v>
      </c>
      <c r="L6883">
        <v>1.11343311070931E-4</v>
      </c>
      <c r="N6883">
        <f t="shared" si="538"/>
        <v>4.8786597868303676E-5</v>
      </c>
      <c r="O6883" s="2">
        <f t="shared" si="539"/>
        <v>3.3402993321279305E-5</v>
      </c>
      <c r="Q6883">
        <f>N6883+O6883</f>
        <v>8.2189591189582974E-5</v>
      </c>
      <c r="S6883">
        <f>IF(H6883&gt;$B$5,$B$5,($B$3 - $B$5)*(($B$5-H6883)/($B$5-$B$6))^(1/$B$2)+$B$5)</f>
        <v>27.733333333333334</v>
      </c>
      <c r="T6883">
        <f>K6883*S6883</f>
        <v>1.9328785441156504E-3</v>
      </c>
      <c r="U6883" s="3">
        <f>S6883*N6883/Q6883+$B$7*O6883/Q6883</f>
        <v>38.81488601388314</v>
      </c>
      <c r="V6883">
        <f>IF(U6883-H6883&lt;=10,10,U6883-H6883)</f>
        <v>24.61488601388314</v>
      </c>
      <c r="X6883">
        <f t="shared" si="540"/>
        <v>0</v>
      </c>
      <c r="Y6883">
        <f t="shared" si="541"/>
        <v>1</v>
      </c>
      <c r="AA6883">
        <f>((Y6883*V6883)+H6883+273)/(Y6883*V6883)</f>
        <v>12.667736338003564</v>
      </c>
      <c r="AB6883">
        <f t="shared" si="542"/>
        <v>6.4881040303161264E-6</v>
      </c>
      <c r="AD6883">
        <f>AA6883*$C$28</f>
        <v>7.1417753244609985</v>
      </c>
      <c r="AF6883">
        <f>(Q6883-X6883)/AD6883+X6883</f>
        <v>1.1508285749074017E-5</v>
      </c>
      <c r="AH6883">
        <f>Q6883/AF6883</f>
        <v>7.1417753244609985</v>
      </c>
      <c r="AK6883" s="2"/>
      <c r="AT6883" s="1"/>
    </row>
    <row r="6884" spans="6:46" x14ac:dyDescent="0.35">
      <c r="F6884" s="4">
        <v>44483.75</v>
      </c>
      <c r="H6884">
        <v>13.7</v>
      </c>
      <c r="I6884">
        <v>11.737500000000001</v>
      </c>
      <c r="K6884" s="2">
        <v>7.4812615112733401E-5</v>
      </c>
      <c r="L6884">
        <v>1.41156958429699E-4</v>
      </c>
      <c r="N6884">
        <f t="shared" si="538"/>
        <v>5.2368830578913376E-5</v>
      </c>
      <c r="O6884" s="2">
        <f t="shared" si="539"/>
        <v>4.2347087528909704E-5</v>
      </c>
      <c r="Q6884">
        <f>N6884+O6884</f>
        <v>9.4715918107823074E-5</v>
      </c>
      <c r="S6884">
        <f>IF(H6884&gt;$B$5,$B$5,($B$3 - $B$5)*(($B$5-H6884)/($B$5-$B$6))^(1/$B$2)+$B$5)</f>
        <v>28.4</v>
      </c>
      <c r="T6884">
        <f>K6884*S6884</f>
        <v>2.1246782692016285E-3</v>
      </c>
      <c r="U6884" s="3">
        <f>S6884*N6884/Q6884+$B$7*O6884/Q6884</f>
        <v>40.292747816546374</v>
      </c>
      <c r="V6884">
        <f>IF(U6884-H6884&lt;=10,10,U6884-H6884)</f>
        <v>26.592747816546375</v>
      </c>
      <c r="X6884">
        <f t="shared" si="540"/>
        <v>0</v>
      </c>
      <c r="Y6884">
        <f t="shared" si="541"/>
        <v>1</v>
      </c>
      <c r="AA6884">
        <f>((Y6884*V6884)+H6884+273)/(Y6884*V6884)</f>
        <v>11.781134840891143</v>
      </c>
      <c r="AB6884">
        <f t="shared" si="542"/>
        <v>8.0396260111609596E-6</v>
      </c>
      <c r="AD6884">
        <f>AA6884*$C$28</f>
        <v>6.6419300067374394</v>
      </c>
      <c r="AF6884">
        <f>(Q6884-X6884)/AD6884+X6884</f>
        <v>1.42603005469412E-5</v>
      </c>
      <c r="AH6884">
        <f>Q6884/AF6884</f>
        <v>6.6419300067374394</v>
      </c>
      <c r="AK6884" s="2"/>
      <c r="AT6884" s="1"/>
    </row>
    <row r="6885" spans="6:46" x14ac:dyDescent="0.35">
      <c r="F6885" s="4">
        <v>44483.791666666664</v>
      </c>
      <c r="H6885">
        <v>12.9</v>
      </c>
      <c r="I6885">
        <v>11.737500000000001</v>
      </c>
      <c r="K6885" s="2">
        <v>7.9686401113562906E-5</v>
      </c>
      <c r="L6885">
        <v>1.6312484525757E-4</v>
      </c>
      <c r="N6885">
        <f t="shared" si="538"/>
        <v>5.5780480779494027E-5</v>
      </c>
      <c r="O6885" s="2">
        <f t="shared" si="539"/>
        <v>4.8937453577271007E-5</v>
      </c>
      <c r="Q6885">
        <f>N6885+O6885</f>
        <v>1.0471793435676503E-4</v>
      </c>
      <c r="S6885">
        <f>IF(H6885&gt;$B$5,$B$5,($B$3 - $B$5)*(($B$5-H6885)/($B$5-$B$6))^(1/$B$2)+$B$5)</f>
        <v>29.466666666666669</v>
      </c>
      <c r="T6885">
        <f>K6885*S6885</f>
        <v>2.3480926194796537E-3</v>
      </c>
      <c r="U6885" s="3">
        <f>S6885*N6885/Q6885+$B$7*O6885/Q6885</f>
        <v>41.399066998551781</v>
      </c>
      <c r="V6885">
        <f>IF(U6885-H6885&lt;=10,10,U6885-H6885)</f>
        <v>28.499066998551783</v>
      </c>
      <c r="X6885">
        <f t="shared" si="540"/>
        <v>0</v>
      </c>
      <c r="Y6885">
        <f t="shared" si="541"/>
        <v>1</v>
      </c>
      <c r="AA6885">
        <f>((Y6885*V6885)+H6885+273)/(Y6885*V6885)</f>
        <v>11.031907360845477</v>
      </c>
      <c r="AB6885">
        <f t="shared" si="542"/>
        <v>9.4922782553840745E-6</v>
      </c>
      <c r="AD6885">
        <f>AA6885*$C$28</f>
        <v>6.2195329669959625</v>
      </c>
      <c r="AF6885">
        <f>(Q6885-X6885)/AD6885+X6885</f>
        <v>1.6836944978417544E-5</v>
      </c>
      <c r="AH6885">
        <f>Q6885/AF6885</f>
        <v>6.2195329669959625</v>
      </c>
      <c r="AK6885" s="2"/>
      <c r="AT6885" s="1"/>
    </row>
    <row r="6886" spans="6:46" x14ac:dyDescent="0.35">
      <c r="F6886" s="4">
        <v>44483.833333333336</v>
      </c>
      <c r="H6886">
        <v>12.7</v>
      </c>
      <c r="I6886">
        <v>11.737500000000001</v>
      </c>
      <c r="K6886" s="2">
        <v>8.2976206664122799E-5</v>
      </c>
      <c r="L6886">
        <v>1.4900211231399301E-4</v>
      </c>
      <c r="N6886">
        <f t="shared" si="538"/>
        <v>5.8083344664885953E-5</v>
      </c>
      <c r="O6886" s="2">
        <f t="shared" si="539"/>
        <v>4.4700633694197907E-5</v>
      </c>
      <c r="Q6886">
        <f>N6886+O6886</f>
        <v>1.0278397835908386E-4</v>
      </c>
      <c r="S6886">
        <f>IF(H6886&gt;$B$5,$B$5,($B$3 - $B$5)*(($B$5-H6886)/($B$5-$B$6))^(1/$B$2)+$B$5)</f>
        <v>29.733333333333334</v>
      </c>
      <c r="T6886">
        <f>K6886*S6886</f>
        <v>2.4671592114799178E-3</v>
      </c>
      <c r="U6886" s="3">
        <f>S6886*N6886/Q6886+$B$7*O6886/Q6886</f>
        <v>40.721777538074022</v>
      </c>
      <c r="V6886">
        <f>IF(U6886-H6886&lt;=10,10,U6886-H6886)</f>
        <v>28.021777538074023</v>
      </c>
      <c r="X6886">
        <f t="shared" si="540"/>
        <v>0</v>
      </c>
      <c r="Y6886">
        <f t="shared" si="541"/>
        <v>1</v>
      </c>
      <c r="AA6886">
        <f>((Y6886*V6886)+H6886+273)/(Y6886*V6886)</f>
        <v>11.195641572409563</v>
      </c>
      <c r="AB6886">
        <f t="shared" si="542"/>
        <v>9.1807135566383034E-6</v>
      </c>
      <c r="AD6886">
        <f>AA6886*$C$28</f>
        <v>6.3118425099732969</v>
      </c>
      <c r="AF6886">
        <f>(Q6886-X6886)/AD6886+X6886</f>
        <v>1.6284306554968004E-5</v>
      </c>
      <c r="AH6886">
        <f>Q6886/AF6886</f>
        <v>6.3118425099732969</v>
      </c>
      <c r="AK6886" s="2"/>
      <c r="AT6886" s="1"/>
    </row>
    <row r="6887" spans="6:46" x14ac:dyDescent="0.35">
      <c r="F6887" s="4">
        <v>44483.875</v>
      </c>
      <c r="H6887">
        <v>12.3</v>
      </c>
      <c r="I6887">
        <v>11.737500000000001</v>
      </c>
      <c r="K6887" s="2">
        <v>8.5169410364496206E-5</v>
      </c>
      <c r="L6887">
        <v>1.42725746547916E-4</v>
      </c>
      <c r="N6887">
        <f t="shared" si="538"/>
        <v>5.961858725514734E-5</v>
      </c>
      <c r="O6887" s="2">
        <f t="shared" si="539"/>
        <v>4.2817723964374805E-5</v>
      </c>
      <c r="Q6887">
        <f>N6887+O6887</f>
        <v>1.0243631121952215E-4</v>
      </c>
      <c r="S6887">
        <f>IF(H6887&gt;$B$5,$B$5,($B$3 - $B$5)*(($B$5-H6887)/($B$5-$B$6))^(1/$B$2)+$B$5)</f>
        <v>30.266666666666666</v>
      </c>
      <c r="T6887">
        <f>K6887*S6887</f>
        <v>2.5777941536987516E-3</v>
      </c>
      <c r="U6887" s="3">
        <f>S6887*N6887/Q6887+$B$7*O6887/Q6887</f>
        <v>40.605042060876578</v>
      </c>
      <c r="V6887">
        <f>IF(U6887-H6887&lt;=10,10,U6887-H6887)</f>
        <v>28.305042060876577</v>
      </c>
      <c r="X6887">
        <f t="shared" si="540"/>
        <v>0</v>
      </c>
      <c r="Y6887">
        <f t="shared" si="541"/>
        <v>1</v>
      </c>
      <c r="AA6887">
        <f>((Y6887*V6887)+H6887+273)/(Y6887*V6887)</f>
        <v>11.07947627798595</v>
      </c>
      <c r="AB6887">
        <f t="shared" si="542"/>
        <v>9.2455914566156045E-6</v>
      </c>
      <c r="AD6887">
        <f>AA6887*$C$28</f>
        <v>6.2463512168853272</v>
      </c>
      <c r="AF6887">
        <f>(Q6887-X6887)/AD6887+X6887</f>
        <v>1.6399383842300314E-5</v>
      </c>
      <c r="AH6887">
        <f>Q6887/AF6887</f>
        <v>6.2463512168853281</v>
      </c>
      <c r="AK6887" s="2"/>
      <c r="AT6887" s="1"/>
    </row>
    <row r="6888" spans="6:46" x14ac:dyDescent="0.35">
      <c r="F6888" s="4">
        <v>44483.916666666664</v>
      </c>
      <c r="H6888">
        <v>12.4</v>
      </c>
      <c r="I6888">
        <v>11.737500000000001</v>
      </c>
      <c r="K6888" s="2">
        <v>8.5169410364496206E-5</v>
      </c>
      <c r="L6888">
        <v>1.1448149395397E-4</v>
      </c>
      <c r="N6888">
        <f t="shared" si="538"/>
        <v>5.961858725514734E-5</v>
      </c>
      <c r="O6888" s="2">
        <f t="shared" si="539"/>
        <v>3.4344448186191009E-5</v>
      </c>
      <c r="Q6888">
        <f>N6888+O6888</f>
        <v>9.3963035441338349E-5</v>
      </c>
      <c r="S6888">
        <f>IF(H6888&gt;$B$5,$B$5,($B$3 - $B$5)*(($B$5-H6888)/($B$5-$B$6))^(1/$B$2)+$B$5)</f>
        <v>30.133333333333333</v>
      </c>
      <c r="T6888">
        <f>K6888*S6888</f>
        <v>2.5664382323168189E-3</v>
      </c>
      <c r="U6888" s="3">
        <f>S6888*N6888/Q6888+$B$7*O6888/Q6888</f>
        <v>39.222353721885952</v>
      </c>
      <c r="V6888">
        <f>IF(U6888-H6888&lt;=10,10,U6888-H6888)</f>
        <v>26.822353721885953</v>
      </c>
      <c r="X6888">
        <f t="shared" si="540"/>
        <v>0</v>
      </c>
      <c r="Y6888">
        <f t="shared" si="541"/>
        <v>1</v>
      </c>
      <c r="AA6888">
        <f>((Y6888*V6888)+H6888+273)/(Y6888*V6888)</f>
        <v>11.640378654283616</v>
      </c>
      <c r="AB6888">
        <f t="shared" si="542"/>
        <v>8.0721631342087223E-6</v>
      </c>
      <c r="AD6888">
        <f>AA6888*$C$28</f>
        <v>6.5625749401764866</v>
      </c>
      <c r="AF6888">
        <f>(Q6888-X6888)/AD6888+X6888</f>
        <v>1.4318013325240811E-5</v>
      </c>
      <c r="AH6888">
        <f>Q6888/AF6888</f>
        <v>6.5625749401764866</v>
      </c>
      <c r="AK6888" s="2"/>
      <c r="AT6888" s="1"/>
    </row>
    <row r="6889" spans="6:46" x14ac:dyDescent="0.35">
      <c r="F6889" s="4">
        <v>44483.958333333336</v>
      </c>
      <c r="H6889">
        <v>12.5</v>
      </c>
      <c r="I6889">
        <v>11.737500000000001</v>
      </c>
      <c r="K6889" s="2">
        <v>8.5900478264620603E-5</v>
      </c>
      <c r="L6889" s="2">
        <v>8.4668210583163994E-5</v>
      </c>
      <c r="N6889">
        <f t="shared" si="538"/>
        <v>6.0130334785234415E-5</v>
      </c>
      <c r="O6889" s="2">
        <f t="shared" si="539"/>
        <v>2.5400463174949201E-5</v>
      </c>
      <c r="Q6889">
        <f>N6889+O6889</f>
        <v>8.5530797960183609E-5</v>
      </c>
      <c r="S6889">
        <f>IF(H6889&gt;$B$5,$B$5,($B$3 - $B$5)*(($B$5-H6889)/($B$5-$B$6))^(1/$B$2)+$B$5)</f>
        <v>30</v>
      </c>
      <c r="T6889">
        <f>K6889*S6889</f>
        <v>2.5770143479386179E-3</v>
      </c>
      <c r="U6889" s="3">
        <f>S6889*N6889/Q6889+$B$7*O6889/Q6889</f>
        <v>37.424361686293878</v>
      </c>
      <c r="V6889">
        <f>IF(U6889-H6889&lt;=10,10,U6889-H6889)</f>
        <v>24.924361686293878</v>
      </c>
      <c r="X6889">
        <f t="shared" si="540"/>
        <v>0</v>
      </c>
      <c r="Y6889">
        <f t="shared" si="541"/>
        <v>1</v>
      </c>
      <c r="AA6889">
        <f>((Y6889*V6889)+H6889+273)/(Y6889*V6889)</f>
        <v>12.454656435875705</v>
      </c>
      <c r="AB6889">
        <f t="shared" si="542"/>
        <v>6.8673751380095629E-6</v>
      </c>
      <c r="AD6889">
        <f>AA6889*$C$28</f>
        <v>7.0216458280339253</v>
      </c>
      <c r="AF6889">
        <f>(Q6889-X6889)/AD6889+X6889</f>
        <v>1.2181018532535755E-5</v>
      </c>
      <c r="AH6889">
        <f>Q6889/AF6889</f>
        <v>7.0216458280339253</v>
      </c>
      <c r="AK6889" s="2"/>
      <c r="AL6889" s="2"/>
      <c r="AT6889" s="1"/>
    </row>
    <row r="6890" spans="6:46" x14ac:dyDescent="0.35">
      <c r="F6890" s="4">
        <v>44484</v>
      </c>
      <c r="H6890">
        <v>12.4</v>
      </c>
      <c r="I6890">
        <v>10.983333333333301</v>
      </c>
      <c r="K6890">
        <v>1.03689797167648E-4</v>
      </c>
      <c r="L6890" s="2">
        <v>3.6025708584809001E-5</v>
      </c>
      <c r="N6890">
        <f t="shared" si="538"/>
        <v>7.2582858017353595E-5</v>
      </c>
      <c r="O6890" s="2">
        <f t="shared" si="539"/>
        <v>1.0807712575442701E-5</v>
      </c>
      <c r="Q6890">
        <f>N6890+O6890</f>
        <v>8.3390570592796291E-5</v>
      </c>
      <c r="S6890">
        <f>IF(H6890&gt;$B$5,$B$5,($B$3 - $B$5)*(($B$5-H6890)/($B$5-$B$6))^(1/$B$2)+$B$5)</f>
        <v>30.133333333333333</v>
      </c>
      <c r="T6890">
        <f>K6890*S6890</f>
        <v>3.1245192213184597E-3</v>
      </c>
      <c r="U6890" s="3">
        <f>S6890*N6890/Q6890+$B$7*O6890/Q6890</f>
        <v>33.356141189571836</v>
      </c>
      <c r="V6890">
        <f>IF(U6890-H6890&lt;=10,10,U6890-H6890)</f>
        <v>20.956141189571838</v>
      </c>
      <c r="X6890">
        <f t="shared" si="540"/>
        <v>0</v>
      </c>
      <c r="Y6890">
        <f t="shared" si="541"/>
        <v>1</v>
      </c>
      <c r="AA6890">
        <f>((Y6890*V6890)+H6890+273)/(Y6890*V6890)</f>
        <v>14.618919505181626</v>
      </c>
      <c r="AB6890">
        <f t="shared" si="542"/>
        <v>5.7042909746673673E-6</v>
      </c>
      <c r="AD6890">
        <f>AA6890*$C$28</f>
        <v>8.2418070448127096</v>
      </c>
      <c r="AF6890">
        <f>(Q6890-X6890)/AD6890+X6890</f>
        <v>1.0117995985514035E-5</v>
      </c>
      <c r="AH6890">
        <f>Q6890/AF6890</f>
        <v>8.2418070448127096</v>
      </c>
      <c r="AL6890" s="2"/>
      <c r="AT6890" s="1"/>
    </row>
    <row r="6891" spans="6:46" x14ac:dyDescent="0.35">
      <c r="F6891" s="4">
        <v>44484.041666666664</v>
      </c>
      <c r="H6891">
        <v>12</v>
      </c>
      <c r="I6891">
        <v>10.983333333333301</v>
      </c>
      <c r="K6891">
        <v>1.04908243667856E-4</v>
      </c>
      <c r="L6891" s="2">
        <v>1.40792970467236E-5</v>
      </c>
      <c r="N6891">
        <f t="shared" si="538"/>
        <v>7.343577056749919E-5</v>
      </c>
      <c r="O6891" s="2">
        <f t="shared" si="539"/>
        <v>4.2237891140170806E-6</v>
      </c>
      <c r="Q6891">
        <f>N6891+O6891</f>
        <v>7.7659559681516271E-5</v>
      </c>
      <c r="S6891">
        <f>IF(H6891&gt;$B$5,$B$5,($B$3 - $B$5)*(($B$5-H6891)/($B$5-$B$6))^(1/$B$2)+$B$5)</f>
        <v>30.666666666666664</v>
      </c>
      <c r="T6891">
        <f>K6891*S6891</f>
        <v>3.2171861391475836E-3</v>
      </c>
      <c r="U6891" s="3">
        <f>S6891*N6891/Q6891+$B$7*O6891/Q6891</f>
        <v>31.990120841047528</v>
      </c>
      <c r="V6891">
        <f>IF(U6891-H6891&lt;=10,10,U6891-H6891)</f>
        <v>19.990120841047528</v>
      </c>
      <c r="X6891">
        <f t="shared" si="540"/>
        <v>0</v>
      </c>
      <c r="Y6891">
        <f t="shared" si="541"/>
        <v>1</v>
      </c>
      <c r="AA6891">
        <f>((Y6891*V6891)+H6891+273)/(Y6891*V6891)</f>
        <v>15.257042379392908</v>
      </c>
      <c r="AB6891">
        <f t="shared" si="542"/>
        <v>5.090079567872736E-6</v>
      </c>
      <c r="AD6891">
        <f>AA6891*$C$28</f>
        <v>8.601565890072548</v>
      </c>
      <c r="AF6891">
        <f>(Q6891-X6891)/AD6891+X6891</f>
        <v>9.0285374400429398E-6</v>
      </c>
      <c r="AH6891">
        <f>Q6891/AF6891</f>
        <v>8.601565890072548</v>
      </c>
      <c r="AL6891" s="2"/>
      <c r="AT6891" s="1"/>
    </row>
    <row r="6892" spans="6:46" x14ac:dyDescent="0.35">
      <c r="F6892" s="4">
        <v>44484.083333333336</v>
      </c>
      <c r="H6892">
        <v>11.2</v>
      </c>
      <c r="I6892">
        <v>10.983333333333301</v>
      </c>
      <c r="K6892">
        <v>1.06004845518042E-4</v>
      </c>
      <c r="L6892" s="2">
        <v>5.4705328159785997E-6</v>
      </c>
      <c r="N6892">
        <f t="shared" si="538"/>
        <v>7.4203391862629389E-5</v>
      </c>
      <c r="O6892" s="2">
        <f t="shared" si="539"/>
        <v>1.6411598447935802E-6</v>
      </c>
      <c r="Q6892">
        <f>N6892+O6892</f>
        <v>7.5844551707422966E-5</v>
      </c>
      <c r="S6892">
        <f>IF(H6892&gt;$B$5,$B$5,($B$3 - $B$5)*(($B$5-H6892)/($B$5-$B$6))^(1/$B$2)+$B$5)</f>
        <v>31.733333333333334</v>
      </c>
      <c r="T6892">
        <f>K6892*S6892</f>
        <v>3.363887097772533E-3</v>
      </c>
      <c r="U6892" s="3">
        <f>S6892*N6892/Q6892+$B$7*O6892/Q6892</f>
        <v>32.236788336968004</v>
      </c>
      <c r="V6892">
        <f>IF(U6892-H6892&lt;=10,10,U6892-H6892)</f>
        <v>21.036788336968005</v>
      </c>
      <c r="X6892">
        <f t="shared" si="540"/>
        <v>0</v>
      </c>
      <c r="Y6892">
        <f t="shared" si="541"/>
        <v>1</v>
      </c>
      <c r="AA6892">
        <f>((Y6892*V6892)+H6892+273)/(Y6892*V6892)</f>
        <v>14.509666753673352</v>
      </c>
      <c r="AB6892">
        <f t="shared" si="542"/>
        <v>5.2271739244612022E-6</v>
      </c>
      <c r="AD6892">
        <f>AA6892*$C$28</f>
        <v>8.1802128827594256</v>
      </c>
      <c r="AF6892">
        <f>(Q6892-X6892)/AD6892+X6892</f>
        <v>9.2717087922335797E-6</v>
      </c>
      <c r="AH6892">
        <f>Q6892/AF6892</f>
        <v>8.1802128827594256</v>
      </c>
      <c r="AL6892" s="2"/>
      <c r="AT6892" s="1"/>
    </row>
    <row r="6893" spans="6:46" x14ac:dyDescent="0.35">
      <c r="F6893" s="4">
        <v>44484.125</v>
      </c>
      <c r="H6893">
        <v>10</v>
      </c>
      <c r="I6893">
        <v>10.983333333333301</v>
      </c>
      <c r="K6893">
        <v>1.08563583168478E-4</v>
      </c>
      <c r="L6893" s="2">
        <v>7.0396606562938901E-6</v>
      </c>
      <c r="N6893">
        <f t="shared" si="538"/>
        <v>7.5994508217934592E-5</v>
      </c>
      <c r="O6893" s="2">
        <f t="shared" si="539"/>
        <v>2.1118981968881673E-6</v>
      </c>
      <c r="Q6893">
        <f>N6893+O6893</f>
        <v>7.8106406414822762E-5</v>
      </c>
      <c r="S6893">
        <f>IF(H6893&gt;$B$5,$B$5,($B$3 - $B$5)*(($B$5-H6893)/($B$5-$B$6))^(1/$B$2)+$B$5)</f>
        <v>33.333333333333329</v>
      </c>
      <c r="T6893">
        <f>K6893*S6893</f>
        <v>3.6187861056159328E-3</v>
      </c>
      <c r="U6893" s="3">
        <f>S6893*N6893/Q6893+$B$7*O6893/Q6893</f>
        <v>33.919172528429449</v>
      </c>
      <c r="V6893">
        <f>IF(U6893-H6893&lt;=10,10,U6893-H6893)</f>
        <v>23.919172528429449</v>
      </c>
      <c r="X6893">
        <f t="shared" si="540"/>
        <v>0</v>
      </c>
      <c r="Y6893">
        <f t="shared" si="541"/>
        <v>1</v>
      </c>
      <c r="AA6893">
        <f>((Y6893*V6893)+H6893+273)/(Y6893*V6893)</f>
        <v>12.831512969925551</v>
      </c>
      <c r="AB6893">
        <f t="shared" si="542"/>
        <v>6.087076917421059E-6</v>
      </c>
      <c r="AD6893">
        <f>AA6893*$C$28</f>
        <v>7.2341087830501847</v>
      </c>
      <c r="AF6893">
        <f>(Q6893-X6893)/AD6893+X6893</f>
        <v>1.0796963213745043E-5</v>
      </c>
      <c r="AH6893">
        <f>Q6893/AF6893</f>
        <v>7.2341087830501847</v>
      </c>
      <c r="AL6893" s="2"/>
      <c r="AT6893" s="1"/>
    </row>
    <row r="6894" spans="6:46" x14ac:dyDescent="0.35">
      <c r="F6894" s="4">
        <v>44484.166666666664</v>
      </c>
      <c r="H6894">
        <v>10.6</v>
      </c>
      <c r="I6894">
        <v>10.983333333333301</v>
      </c>
      <c r="K6894">
        <v>1.10391252918789E-4</v>
      </c>
      <c r="L6894" s="2">
        <v>2.1140420859870799E-5</v>
      </c>
      <c r="N6894">
        <f t="shared" si="538"/>
        <v>7.7273877043152299E-5</v>
      </c>
      <c r="O6894" s="2">
        <f t="shared" si="539"/>
        <v>6.3421262579612406E-6</v>
      </c>
      <c r="Q6894">
        <f>N6894+O6894</f>
        <v>8.361600330111354E-5</v>
      </c>
      <c r="S6894">
        <f>IF(H6894&gt;$B$5,$B$5,($B$3 - $B$5)*(($B$5-H6894)/($B$5-$B$6))^(1/$B$2)+$B$5)</f>
        <v>32.533333333333331</v>
      </c>
      <c r="T6894">
        <f>K6894*S6894</f>
        <v>3.5913954282912686E-3</v>
      </c>
      <c r="U6894" s="3">
        <f>S6894*N6894/Q6894+$B$7*O6894/Q6894</f>
        <v>34.237390343597433</v>
      </c>
      <c r="V6894">
        <f>IF(U6894-H6894&lt;=10,10,U6894-H6894)</f>
        <v>23.637390343597431</v>
      </c>
      <c r="X6894">
        <f t="shared" si="540"/>
        <v>0</v>
      </c>
      <c r="Y6894">
        <f t="shared" si="541"/>
        <v>1</v>
      </c>
      <c r="AA6894">
        <f>((Y6894*V6894)+H6894+273)/(Y6894*V6894)</f>
        <v>12.997940376561816</v>
      </c>
      <c r="AB6894">
        <f t="shared" si="542"/>
        <v>6.4330194537506756E-6</v>
      </c>
      <c r="AD6894">
        <f>AA6894*$C$28</f>
        <v>7.3279366868141045</v>
      </c>
      <c r="AF6894">
        <f>(Q6894-X6894)/AD6894+X6894</f>
        <v>1.1410579386087253E-5</v>
      </c>
      <c r="AH6894">
        <f>Q6894/AF6894</f>
        <v>7.3279366868141045</v>
      </c>
      <c r="AL6894" s="2"/>
      <c r="AT6894" s="1"/>
    </row>
    <row r="6895" spans="6:46" x14ac:dyDescent="0.35">
      <c r="F6895" s="4">
        <v>44484.208333333336</v>
      </c>
      <c r="H6895">
        <v>10.7</v>
      </c>
      <c r="I6895">
        <v>10.983333333333301</v>
      </c>
      <c r="K6895">
        <v>1.09660185018665E-4</v>
      </c>
      <c r="L6895" s="2">
        <v>7.2115357721690794E-5</v>
      </c>
      <c r="N6895">
        <f t="shared" si="538"/>
        <v>7.6762129513065496E-5</v>
      </c>
      <c r="O6895" s="2">
        <f t="shared" si="539"/>
        <v>2.1634607316507241E-5</v>
      </c>
      <c r="Q6895">
        <f>N6895+O6895</f>
        <v>9.8396736829572736E-5</v>
      </c>
      <c r="S6895">
        <f>IF(H6895&gt;$B$5,$B$5,($B$3 - $B$5)*(($B$5-H6895)/($B$5-$B$6))^(1/$B$2)+$B$5)</f>
        <v>32.4</v>
      </c>
      <c r="T6895">
        <f>K6895*S6895</f>
        <v>3.5529899946047457E-3</v>
      </c>
      <c r="U6895" s="3">
        <f>S6895*N6895/Q6895+$B$7*O6895/Q6895</f>
        <v>37.369088824560635</v>
      </c>
      <c r="V6895">
        <f>IF(U6895-H6895&lt;=10,10,U6895-H6895)</f>
        <v>26.669088824560635</v>
      </c>
      <c r="X6895">
        <f t="shared" si="540"/>
        <v>0</v>
      </c>
      <c r="Y6895">
        <f t="shared" si="541"/>
        <v>1</v>
      </c>
      <c r="AA6895">
        <f>((Y6895*V6895)+H6895+273)/(Y6895*V6895)</f>
        <v>11.6377837603034</v>
      </c>
      <c r="AB6895">
        <f t="shared" si="542"/>
        <v>8.4549377146192585E-6</v>
      </c>
      <c r="AD6895">
        <f>AA6895*$C$28</f>
        <v>6.5611119992608398</v>
      </c>
      <c r="AF6895">
        <f>(Q6895-X6895)/AD6895+X6895</f>
        <v>1.4996960399495984E-5</v>
      </c>
      <c r="AH6895">
        <f>Q6895/AF6895</f>
        <v>6.5611119992608398</v>
      </c>
      <c r="AL6895" s="2"/>
      <c r="AT6895" s="1"/>
    </row>
    <row r="6896" spans="6:46" x14ac:dyDescent="0.35">
      <c r="F6896" s="4">
        <v>44484.25</v>
      </c>
      <c r="H6896">
        <v>10.7</v>
      </c>
      <c r="I6896">
        <v>10.983333333333301</v>
      </c>
      <c r="K6896">
        <v>1.08198049218416E-4</v>
      </c>
      <c r="L6896">
        <v>1.5057090043221001E-4</v>
      </c>
      <c r="N6896">
        <f t="shared" si="538"/>
        <v>7.5738634452891197E-5</v>
      </c>
      <c r="O6896" s="2">
        <f t="shared" si="539"/>
        <v>4.5171270129663008E-5</v>
      </c>
      <c r="Q6896">
        <f>N6896+O6896</f>
        <v>1.209099045825542E-4</v>
      </c>
      <c r="S6896">
        <f>IF(H6896&gt;$B$5,$B$5,($B$3 - $B$5)*(($B$5-H6896)/($B$5-$B$6))^(1/$B$2)+$B$5)</f>
        <v>32.4</v>
      </c>
      <c r="T6896">
        <f>K6896*S6896</f>
        <v>3.5056167946766782E-3</v>
      </c>
      <c r="U6896" s="3">
        <f>S6896*N6896/Q6896+$B$7*O6896/Q6896</f>
        <v>40.843234724690063</v>
      </c>
      <c r="V6896">
        <f>IF(U6896-H6896&lt;=10,10,U6896-H6896)</f>
        <v>30.143234724690064</v>
      </c>
      <c r="X6896">
        <f t="shared" si="540"/>
        <v>0</v>
      </c>
      <c r="Y6896">
        <f t="shared" si="541"/>
        <v>1</v>
      </c>
      <c r="AA6896">
        <f>((Y6896*V6896)+H6896+273)/(Y6896*V6896)</f>
        <v>10.411730446023558</v>
      </c>
      <c r="AB6896">
        <f t="shared" si="542"/>
        <v>1.1612853906406311E-5</v>
      </c>
      <c r="AD6896">
        <f>AA6896*$C$28</f>
        <v>5.869891636540741</v>
      </c>
      <c r="AF6896">
        <f>(Q6896-X6896)/AD6896+X6896</f>
        <v>2.0598319708301996E-5</v>
      </c>
      <c r="AH6896">
        <f>Q6896/AF6896</f>
        <v>5.869891636540741</v>
      </c>
      <c r="AT6896" s="1"/>
    </row>
    <row r="6897" spans="6:46" x14ac:dyDescent="0.35">
      <c r="F6897" s="4">
        <v>44484.291666666664</v>
      </c>
      <c r="H6897">
        <v>11</v>
      </c>
      <c r="I6897">
        <v>10.983333333333301</v>
      </c>
      <c r="K6897">
        <v>1.01862127417337E-4</v>
      </c>
      <c r="L6897">
        <v>1.97645463617593E-4</v>
      </c>
      <c r="N6897">
        <f t="shared" si="538"/>
        <v>7.1303489192135888E-5</v>
      </c>
      <c r="O6897" s="2">
        <f t="shared" si="539"/>
        <v>5.9293639085277906E-5</v>
      </c>
      <c r="Q6897">
        <f>N6897+O6897</f>
        <v>1.3059712827741379E-4</v>
      </c>
      <c r="S6897">
        <f>IF(H6897&gt;$B$5,$B$5,($B$3 - $B$5)*(($B$5-H6897)/($B$5-$B$6))^(1/$B$2)+$B$5)</f>
        <v>32</v>
      </c>
      <c r="T6897">
        <f>K6897*S6897</f>
        <v>3.2595880773547839E-3</v>
      </c>
      <c r="U6897" s="3">
        <f>S6897*N6897/Q6897+$B$7*O6897/Q6897</f>
        <v>42.442447831352865</v>
      </c>
      <c r="V6897">
        <f>IF(U6897-H6897&lt;=10,10,U6897-H6897)</f>
        <v>31.442447831352865</v>
      </c>
      <c r="X6897">
        <f t="shared" si="540"/>
        <v>0</v>
      </c>
      <c r="Y6897">
        <f t="shared" si="541"/>
        <v>1</v>
      </c>
      <c r="AA6897">
        <f>((Y6897*V6897)+H6897+273)/(Y6897*V6897)</f>
        <v>10.032375644647143</v>
      </c>
      <c r="AB6897">
        <f t="shared" si="542"/>
        <v>1.3017567613419158E-5</v>
      </c>
      <c r="AD6897">
        <f>AA6897*$C$28</f>
        <v>5.6560202164703677</v>
      </c>
      <c r="AF6897">
        <f>(Q6897-X6897)/AD6897+X6897</f>
        <v>2.3089933076461452E-5</v>
      </c>
      <c r="AH6897">
        <f>Q6897/AF6897</f>
        <v>5.6560202164703677</v>
      </c>
      <c r="AT6897" s="1"/>
    </row>
    <row r="6898" spans="6:46" x14ac:dyDescent="0.35">
      <c r="F6898" s="4">
        <v>44484.333333333336</v>
      </c>
      <c r="H6898">
        <v>11.2</v>
      </c>
      <c r="I6898">
        <v>10.983333333333301</v>
      </c>
      <c r="K6898" s="2">
        <v>9.5282516316217401E-5</v>
      </c>
      <c r="L6898">
        <v>1.96076675499376E-4</v>
      </c>
      <c r="N6898">
        <f t="shared" si="538"/>
        <v>6.6697761421352173E-5</v>
      </c>
      <c r="O6898" s="2">
        <f t="shared" si="539"/>
        <v>5.8823002649812806E-5</v>
      </c>
      <c r="Q6898">
        <f>N6898+O6898</f>
        <v>1.2552076407116499E-4</v>
      </c>
      <c r="S6898">
        <f>IF(H6898&gt;$B$5,$B$5,($B$3 - $B$5)*(($B$5-H6898)/($B$5-$B$6))^(1/$B$2)+$B$5)</f>
        <v>31.733333333333334</v>
      </c>
      <c r="T6898">
        <f>K6898*S6898</f>
        <v>3.023631851101299E-3</v>
      </c>
      <c r="U6898" s="3">
        <f>S6898*N6898/Q6898+$B$7*O6898/Q6898</f>
        <v>42.636829699955967</v>
      </c>
      <c r="V6898">
        <f>IF(U6898-H6898&lt;=10,10,U6898-H6898)</f>
        <v>31.436829699955968</v>
      </c>
      <c r="X6898">
        <f t="shared" si="540"/>
        <v>0</v>
      </c>
      <c r="Y6898">
        <f t="shared" si="541"/>
        <v>1</v>
      </c>
      <c r="AA6898">
        <f>((Y6898*V6898)+H6898+273)/(Y6898*V6898)</f>
        <v>10.040351801135916</v>
      </c>
      <c r="AB6898">
        <f t="shared" si="542"/>
        <v>1.2501630078038121E-5</v>
      </c>
      <c r="AD6898">
        <f>AA6898*$C$28</f>
        <v>5.6605169881173012</v>
      </c>
      <c r="AF6898">
        <f>(Q6898-X6898)/AD6898+X6898</f>
        <v>2.2174787980437354E-5</v>
      </c>
      <c r="AH6898">
        <f>Q6898/AF6898</f>
        <v>5.6605169881173012</v>
      </c>
      <c r="AK6898" s="2"/>
      <c r="AT6898" s="1"/>
    </row>
    <row r="6899" spans="6:46" x14ac:dyDescent="0.35">
      <c r="F6899" s="4">
        <v>44484.375</v>
      </c>
      <c r="H6899">
        <v>11.9</v>
      </c>
      <c r="I6899">
        <v>10.983333333333301</v>
      </c>
      <c r="K6899" s="2">
        <v>8.5656788964579101E-5</v>
      </c>
      <c r="L6899">
        <v>1.52140901843635E-4</v>
      </c>
      <c r="N6899">
        <f t="shared" si="538"/>
        <v>5.9959752275205365E-5</v>
      </c>
      <c r="O6899" s="2">
        <f t="shared" si="539"/>
        <v>4.5642270553090505E-5</v>
      </c>
      <c r="Q6899">
        <f>N6899+O6899</f>
        <v>1.0560202282829586E-4</v>
      </c>
      <c r="S6899">
        <f>IF(H6899&gt;$B$5,$B$5,($B$3 - $B$5)*(($B$5-H6899)/($B$5-$B$6))^(1/$B$2)+$B$5)</f>
        <v>30.799999999999997</v>
      </c>
      <c r="T6899">
        <f>K6899*S6899</f>
        <v>2.6382291001090363E-3</v>
      </c>
      <c r="U6899" s="3">
        <f>S6899*N6899/Q6899+$B$7*O6899/Q6899</f>
        <v>41.259486644311039</v>
      </c>
      <c r="V6899">
        <f>IF(U6899-H6899&lt;=10,10,U6899-H6899)</f>
        <v>29.35948664431104</v>
      </c>
      <c r="X6899">
        <f t="shared" si="540"/>
        <v>0</v>
      </c>
      <c r="Y6899">
        <f t="shared" si="541"/>
        <v>1</v>
      </c>
      <c r="AA6899">
        <f>((Y6899*V6899)+H6899+273)/(Y6899*V6899)</f>
        <v>10.703848144606601</v>
      </c>
      <c r="AB6899">
        <f t="shared" si="542"/>
        <v>9.8657997947687683E-6</v>
      </c>
      <c r="AD6899">
        <f>AA6899*$C$28</f>
        <v>6.0345808056166659</v>
      </c>
      <c r="AF6899">
        <f>(Q6899-X6899)/AD6899+X6899</f>
        <v>1.7499479455144115E-5</v>
      </c>
      <c r="AH6899">
        <f>Q6899/AF6899</f>
        <v>6.0345808056166659</v>
      </c>
      <c r="AK6899" s="2"/>
      <c r="AT6899" s="1"/>
    </row>
    <row r="6900" spans="6:46" x14ac:dyDescent="0.35">
      <c r="F6900" s="4">
        <v>44484.416666666664</v>
      </c>
      <c r="H6900">
        <v>12.4</v>
      </c>
      <c r="I6900">
        <v>10.983333333333301</v>
      </c>
      <c r="K6900" s="2">
        <v>7.7127663463127396E-5</v>
      </c>
      <c r="L6900">
        <v>1.25465437367905E-4</v>
      </c>
      <c r="N6900">
        <f t="shared" si="538"/>
        <v>5.398936442418917E-5</v>
      </c>
      <c r="O6900" s="2">
        <f t="shared" si="539"/>
        <v>3.7639631210371504E-5</v>
      </c>
      <c r="Q6900">
        <f>N6900+O6900</f>
        <v>9.1628995634560675E-5</v>
      </c>
      <c r="S6900">
        <f>IF(H6900&gt;$B$5,$B$5,($B$3 - $B$5)*(($B$5-H6900)/($B$5-$B$6))^(1/$B$2)+$B$5)</f>
        <v>30.133333333333333</v>
      </c>
      <c r="T6900">
        <f>K6900*S6900</f>
        <v>2.3241135923555722E-3</v>
      </c>
      <c r="U6900" s="3">
        <f>S6900*N6900/Q6900+$B$7*O6900/Q6900</f>
        <v>40.348136587288693</v>
      </c>
      <c r="V6900">
        <f>IF(U6900-H6900&lt;=10,10,U6900-H6900)</f>
        <v>27.948136587288694</v>
      </c>
      <c r="X6900">
        <f t="shared" si="540"/>
        <v>0</v>
      </c>
      <c r="Y6900">
        <f t="shared" si="541"/>
        <v>1</v>
      </c>
      <c r="AA6900">
        <f>((Y6900*V6900)+H6900+273)/(Y6900*V6900)</f>
        <v>11.211772048151682</v>
      </c>
      <c r="AB6900">
        <f t="shared" si="542"/>
        <v>8.1725703342020924E-6</v>
      </c>
      <c r="AD6900">
        <f>AA6900*$C$28</f>
        <v>6.320936497292978</v>
      </c>
      <c r="AF6900">
        <f>(Q6900-X6900)/AD6900+X6900</f>
        <v>1.4496110769947137E-5</v>
      </c>
      <c r="AH6900">
        <f>Q6900/AF6900</f>
        <v>6.320936497292978</v>
      </c>
      <c r="AK6900" s="2"/>
      <c r="AT6900" s="1"/>
    </row>
    <row r="6901" spans="6:46" x14ac:dyDescent="0.35">
      <c r="F6901" s="4">
        <v>44484.458333333336</v>
      </c>
      <c r="H6901">
        <v>12</v>
      </c>
      <c r="I6901">
        <v>10.983333333333301</v>
      </c>
      <c r="K6901" s="2">
        <v>7.1279120262132006E-5</v>
      </c>
      <c r="L6901">
        <v>1.12912705835753E-4</v>
      </c>
      <c r="N6901">
        <f t="shared" si="538"/>
        <v>4.9895384183492401E-5</v>
      </c>
      <c r="O6901" s="2">
        <f t="shared" si="539"/>
        <v>3.3873811750725902E-5</v>
      </c>
      <c r="Q6901">
        <f>N6901+O6901</f>
        <v>8.3769195934218303E-5</v>
      </c>
      <c r="S6901">
        <f>IF(H6901&gt;$B$5,$B$5,($B$3 - $B$5)*(($B$5-H6901)/($B$5-$B$6))^(1/$B$2)+$B$5)</f>
        <v>30.666666666666664</v>
      </c>
      <c r="T6901">
        <f>K6901*S6901</f>
        <v>2.1858930213720482E-3</v>
      </c>
      <c r="U6901" s="3">
        <f>S6901*N6901/Q6901+$B$7*O6901/Q6901</f>
        <v>40.506354673798405</v>
      </c>
      <c r="V6901">
        <f>IF(U6901-H6901&lt;=10,10,U6901-H6901)</f>
        <v>28.506354673798405</v>
      </c>
      <c r="X6901">
        <f t="shared" si="540"/>
        <v>0</v>
      </c>
      <c r="Y6901">
        <f t="shared" si="541"/>
        <v>1</v>
      </c>
      <c r="AA6901">
        <f>((Y6901*V6901)+H6901+273)/(Y6901*V6901)</f>
        <v>10.997770786945184</v>
      </c>
      <c r="AB6901">
        <f t="shared" si="542"/>
        <v>7.6169250620912978E-6</v>
      </c>
      <c r="AD6901">
        <f>AA6901*$C$28</f>
        <v>6.2002875600315503</v>
      </c>
      <c r="AF6901">
        <f>(Q6901-X6901)/AD6901+X6901</f>
        <v>1.351053400719886E-5</v>
      </c>
      <c r="AH6901">
        <f>Q6901/AF6901</f>
        <v>6.2002875600315503</v>
      </c>
      <c r="AK6901" s="2"/>
      <c r="AT6901" s="1"/>
    </row>
    <row r="6902" spans="6:46" x14ac:dyDescent="0.35">
      <c r="F6902" s="4">
        <v>44484.5</v>
      </c>
      <c r="H6902">
        <v>12</v>
      </c>
      <c r="I6902">
        <v>10.983333333333301</v>
      </c>
      <c r="K6902" s="2">
        <v>6.7136402161426897E-5</v>
      </c>
      <c r="L6902">
        <v>1.1448161528329001E-4</v>
      </c>
      <c r="N6902">
        <f t="shared" si="538"/>
        <v>4.6995481512998825E-5</v>
      </c>
      <c r="O6902" s="2">
        <f t="shared" si="539"/>
        <v>3.4344484584987007E-5</v>
      </c>
      <c r="Q6902">
        <f>N6902+O6902</f>
        <v>8.1339966097985833E-5</v>
      </c>
      <c r="S6902">
        <f>IF(H6902&gt;$B$5,$B$5,($B$3 - $B$5)*(($B$5-H6902)/($B$5-$B$6))^(1/$B$2)+$B$5)</f>
        <v>30.666666666666664</v>
      </c>
      <c r="T6902">
        <f>K6902*S6902</f>
        <v>2.0588496662837579E-3</v>
      </c>
      <c r="U6902" s="3">
        <f>S6902*N6902/Q6902+$B$7*O6902/Q6902</f>
        <v>40.941022947578759</v>
      </c>
      <c r="V6902">
        <f>IF(U6902-H6902&lt;=10,10,U6902-H6902)</f>
        <v>28.941022947578759</v>
      </c>
      <c r="X6902">
        <f t="shared" si="540"/>
        <v>0</v>
      </c>
      <c r="Y6902">
        <f t="shared" si="541"/>
        <v>1</v>
      </c>
      <c r="AA6902">
        <f>((Y6902*V6902)+H6902+273)/(Y6902*V6902)</f>
        <v>10.847613213818464</v>
      </c>
      <c r="AB6902">
        <f t="shared" si="542"/>
        <v>7.498420573695343E-6</v>
      </c>
      <c r="AD6902">
        <f>AA6902*$C$28</f>
        <v>6.1156322102576413</v>
      </c>
      <c r="AF6902">
        <f>(Q6902-X6902)/AD6902+X6902</f>
        <v>1.3300336465877681E-5</v>
      </c>
      <c r="AH6902">
        <f>Q6902/AF6902</f>
        <v>6.1156322102576413</v>
      </c>
      <c r="AK6902" s="2"/>
      <c r="AT6902" s="1"/>
    </row>
    <row r="6903" spans="6:46" x14ac:dyDescent="0.35">
      <c r="F6903" s="4">
        <v>44484.541666666664</v>
      </c>
      <c r="H6903">
        <v>12.8</v>
      </c>
      <c r="I6903">
        <v>10.983333333333301</v>
      </c>
      <c r="K6903" s="2">
        <v>6.5674266361177996E-5</v>
      </c>
      <c r="L6903">
        <v>1.16050646060149E-4</v>
      </c>
      <c r="N6903">
        <f t="shared" si="538"/>
        <v>4.5971986452824594E-5</v>
      </c>
      <c r="O6903" s="2">
        <f t="shared" si="539"/>
        <v>3.4815193818044707E-5</v>
      </c>
      <c r="Q6903">
        <f>N6903+O6903</f>
        <v>8.0787180270869302E-5</v>
      </c>
      <c r="S6903">
        <f>IF(H6903&gt;$B$5,$B$5,($B$3 - $B$5)*(($B$5-H6903)/($B$5-$B$6))^(1/$B$2)+$B$5)</f>
        <v>29.599999999999998</v>
      </c>
      <c r="T6903">
        <f>K6903*S6903</f>
        <v>1.9439582842908686E-3</v>
      </c>
      <c r="U6903" s="3">
        <f>S6903*N6903/Q6903+$B$7*O6903/Q6903</f>
        <v>40.546116945948214</v>
      </c>
      <c r="V6903">
        <f>IF(U6903-H6903&lt;=10,10,U6903-H6903)</f>
        <v>27.746116945948213</v>
      </c>
      <c r="X6903">
        <f t="shared" si="540"/>
        <v>0</v>
      </c>
      <c r="Y6903">
        <f t="shared" si="541"/>
        <v>1</v>
      </c>
      <c r="AA6903">
        <f>((Y6903*V6903)+H6903+273)/(Y6903*V6903)</f>
        <v>11.300540452444665</v>
      </c>
      <c r="AB6903">
        <f t="shared" si="542"/>
        <v>7.1489660703256431E-6</v>
      </c>
      <c r="AD6903">
        <f>AA6903*$C$28</f>
        <v>6.3709820604824721</v>
      </c>
      <c r="AF6903">
        <f>(Q6903-X6903)/AD6903+X6903</f>
        <v>1.2680490935921944E-5</v>
      </c>
      <c r="AH6903">
        <f>Q6903/AF6903</f>
        <v>6.3709820604824721</v>
      </c>
      <c r="AK6903" s="2"/>
      <c r="AT6903" s="1"/>
    </row>
    <row r="6904" spans="6:46" x14ac:dyDescent="0.35">
      <c r="F6904" s="4">
        <v>44484.583333333336</v>
      </c>
      <c r="H6904">
        <v>14.4</v>
      </c>
      <c r="I6904">
        <v>10.983333333333301</v>
      </c>
      <c r="K6904" s="2">
        <v>6.7623780761509806E-5</v>
      </c>
      <c r="L6904">
        <v>1.06636218740356E-4</v>
      </c>
      <c r="N6904">
        <f t="shared" si="538"/>
        <v>4.7336646533056864E-5</v>
      </c>
      <c r="O6904" s="2">
        <f t="shared" si="539"/>
        <v>3.1990865622106807E-5</v>
      </c>
      <c r="Q6904">
        <f>N6904+O6904</f>
        <v>7.9327512155163678E-5</v>
      </c>
      <c r="S6904">
        <f>IF(H6904&gt;$B$5,$B$5,($B$3 - $B$5)*(($B$5-H6904)/($B$5-$B$6))^(1/$B$2)+$B$5)</f>
        <v>27.466666666666665</v>
      </c>
      <c r="T6904">
        <f>K6904*S6904</f>
        <v>1.8573998449161358E-3</v>
      </c>
      <c r="U6904" s="3">
        <f>S6904*N6904/Q6904+$B$7*O6904/Q6904</f>
        <v>38.570193587723722</v>
      </c>
      <c r="V6904">
        <f>IF(U6904-H6904&lt;=10,10,U6904-H6904)</f>
        <v>24.170193587723723</v>
      </c>
      <c r="X6904">
        <f t="shared" si="540"/>
        <v>0</v>
      </c>
      <c r="Y6904">
        <f t="shared" si="541"/>
        <v>1</v>
      </c>
      <c r="AA6904">
        <f>((Y6904*V6904)+H6904+273)/(Y6904*V6904)</f>
        <v>12.890678448929481</v>
      </c>
      <c r="AB6904">
        <f t="shared" si="542"/>
        <v>6.1538663360074356E-6</v>
      </c>
      <c r="AD6904">
        <f>AA6904*$C$28</f>
        <v>7.2674649049914448</v>
      </c>
      <c r="AF6904">
        <f>(Q6904-X6904)/AD6904+X6904</f>
        <v>1.0915431060517389E-5</v>
      </c>
      <c r="AH6904">
        <f>Q6904/AF6904</f>
        <v>7.2674649049914457</v>
      </c>
      <c r="AK6904" s="2"/>
      <c r="AT6904" s="1"/>
    </row>
    <row r="6905" spans="6:46" x14ac:dyDescent="0.35">
      <c r="F6905" s="4">
        <v>44484.625</v>
      </c>
      <c r="H6905">
        <v>14.6</v>
      </c>
      <c r="I6905">
        <v>10.983333333333301</v>
      </c>
      <c r="K6905" s="2">
        <v>7.1644654212194204E-5</v>
      </c>
      <c r="L6905" s="2">
        <v>9.4083244549561496E-5</v>
      </c>
      <c r="N6905">
        <f t="shared" si="538"/>
        <v>5.0151257948535939E-5</v>
      </c>
      <c r="O6905" s="2">
        <f t="shared" si="539"/>
        <v>2.8224973364868452E-5</v>
      </c>
      <c r="Q6905">
        <f>N6905+O6905</f>
        <v>7.8376231313404394E-5</v>
      </c>
      <c r="S6905">
        <f>IF(H6905&gt;$B$5,$B$5,($B$3 - $B$5)*(($B$5-H6905)/($B$5-$B$6))^(1/$B$2)+$B$5)</f>
        <v>27.200000000000003</v>
      </c>
      <c r="T6905">
        <f>K6905*S6905</f>
        <v>1.9487345945716826E-3</v>
      </c>
      <c r="U6905" s="3">
        <f>S6905*N6905/Q6905+$B$7*O6905/Q6905</f>
        <v>37.211380317659476</v>
      </c>
      <c r="V6905">
        <f>IF(U6905-H6905&lt;=10,10,U6905-H6905)</f>
        <v>22.611380317659474</v>
      </c>
      <c r="X6905">
        <f t="shared" si="540"/>
        <v>0</v>
      </c>
      <c r="Y6905">
        <f t="shared" si="541"/>
        <v>1</v>
      </c>
      <c r="AA6905">
        <f>((Y6905*V6905)+H6905+273)/(Y6905*V6905)</f>
        <v>13.719258884668115</v>
      </c>
      <c r="AB6905">
        <f t="shared" si="542"/>
        <v>5.712861895258303E-6</v>
      </c>
      <c r="AD6905">
        <f>AA6905*$C$28</f>
        <v>7.7345992968351194</v>
      </c>
      <c r="AF6905">
        <f>(Q6905-X6905)/AD6905+X6905</f>
        <v>1.0133198670741063E-5</v>
      </c>
      <c r="AH6905">
        <f>Q6905/AF6905</f>
        <v>7.7345992968351194</v>
      </c>
      <c r="AK6905" s="2"/>
      <c r="AL6905" s="2"/>
      <c r="AT6905" s="1"/>
    </row>
    <row r="6906" spans="6:46" x14ac:dyDescent="0.35">
      <c r="F6906" s="4">
        <v>44484.666666666664</v>
      </c>
      <c r="H6906">
        <v>13.9</v>
      </c>
      <c r="I6906">
        <v>10.983333333333301</v>
      </c>
      <c r="K6906" s="2">
        <v>7.7127663463127396E-5</v>
      </c>
      <c r="L6906" s="2">
        <v>8.6237605347985004E-5</v>
      </c>
      <c r="N6906">
        <f t="shared" si="538"/>
        <v>5.398936442418917E-5</v>
      </c>
      <c r="O6906" s="2">
        <f t="shared" si="539"/>
        <v>2.5871281604395507E-5</v>
      </c>
      <c r="Q6906">
        <f>N6906+O6906</f>
        <v>7.986064602858467E-5</v>
      </c>
      <c r="S6906">
        <f>IF(H6906&gt;$B$5,$B$5,($B$3 - $B$5)*(($B$5-H6906)/($B$5-$B$6))^(1/$B$2)+$B$5)</f>
        <v>28.133333333333333</v>
      </c>
      <c r="T6906">
        <f>K6906*S6906</f>
        <v>2.1698582654293172E-3</v>
      </c>
      <c r="U6906" s="3">
        <f>S6906*N6906/Q6906+$B$7*O6906/Q6906</f>
        <v>36.836933087033927</v>
      </c>
      <c r="V6906">
        <f>IF(U6906-H6906&lt;=10,10,U6906-H6906)</f>
        <v>22.936933087033928</v>
      </c>
      <c r="X6906">
        <f t="shared" si="540"/>
        <v>0</v>
      </c>
      <c r="Y6906">
        <f t="shared" si="541"/>
        <v>1</v>
      </c>
      <c r="AA6906">
        <f>((Y6906*V6906)+H6906+273)/(Y6906*V6906)</f>
        <v>13.508211054693373</v>
      </c>
      <c r="AB6906">
        <f t="shared" si="542"/>
        <v>5.9120075711903697E-6</v>
      </c>
      <c r="AD6906">
        <f>AA6906*$C$28</f>
        <v>7.6156154354586523</v>
      </c>
      <c r="AF6906">
        <f>(Q6906-X6906)/AD6906+X6906</f>
        <v>1.0486433657974623E-5</v>
      </c>
      <c r="AH6906">
        <f>Q6906/AF6906</f>
        <v>7.6156154354586514</v>
      </c>
      <c r="AK6906" s="2"/>
      <c r="AL6906" s="2"/>
      <c r="AT6906" s="1"/>
    </row>
    <row r="6907" spans="6:46" x14ac:dyDescent="0.35">
      <c r="F6907" s="4">
        <v>44484.708333333336</v>
      </c>
      <c r="H6907">
        <v>13.2</v>
      </c>
      <c r="I6907">
        <v>10.983333333333301</v>
      </c>
      <c r="K6907" s="2">
        <v>8.4925721064454704E-5</v>
      </c>
      <c r="L6907">
        <v>1.11343311070931E-4</v>
      </c>
      <c r="N6907">
        <f t="shared" si="538"/>
        <v>5.944800474511829E-5</v>
      </c>
      <c r="O6907" s="2">
        <f t="shared" si="539"/>
        <v>3.3402993321279305E-5</v>
      </c>
      <c r="Q6907">
        <f>N6907+O6907</f>
        <v>9.2850998066397602E-5</v>
      </c>
      <c r="S6907">
        <f>IF(H6907&gt;$B$5,$B$5,($B$3 - $B$5)*(($B$5-H6907)/($B$5-$B$6))^(1/$B$2)+$B$5)</f>
        <v>29.066666666666666</v>
      </c>
      <c r="T6907">
        <f>K6907*S6907</f>
        <v>2.4685076256068168E-3</v>
      </c>
      <c r="U6907" s="3">
        <f>S6907*N6907/Q6907+$B$7*O6907/Q6907</f>
        <v>38.396140535244669</v>
      </c>
      <c r="V6907">
        <f>IF(U6907-H6907&lt;=10,10,U6907-H6907)</f>
        <v>25.19614053524467</v>
      </c>
      <c r="X6907">
        <f t="shared" si="540"/>
        <v>0</v>
      </c>
      <c r="Y6907">
        <f t="shared" si="541"/>
        <v>1</v>
      </c>
      <c r="AA6907">
        <f>((Y6907*V6907)+H6907+273)/(Y6907*V6907)</f>
        <v>12.358882508202395</v>
      </c>
      <c r="AB6907">
        <f t="shared" si="542"/>
        <v>7.512895927667721E-6</v>
      </c>
      <c r="AD6907">
        <f>AA6907*$C$28</f>
        <v>6.9676507135846331</v>
      </c>
      <c r="AF6907">
        <f>(Q6907-X6907)/AD6907+X6907</f>
        <v>1.3326012150030515E-5</v>
      </c>
      <c r="AH6907">
        <f>Q6907/AF6907</f>
        <v>6.9676507135846331</v>
      </c>
      <c r="AK6907" s="2"/>
      <c r="AT6907" s="1"/>
    </row>
    <row r="6908" spans="6:46" x14ac:dyDescent="0.35">
      <c r="F6908" s="4">
        <v>44484.75</v>
      </c>
      <c r="H6908">
        <v>11.8</v>
      </c>
      <c r="I6908">
        <v>10.983333333333301</v>
      </c>
      <c r="K6908" s="2">
        <v>9.1505332165574504E-5</v>
      </c>
      <c r="L6908">
        <v>1.41156958429699E-4</v>
      </c>
      <c r="N6908">
        <f t="shared" si="538"/>
        <v>6.4053732515902148E-5</v>
      </c>
      <c r="O6908" s="2">
        <f t="shared" si="539"/>
        <v>4.2347087528909704E-5</v>
      </c>
      <c r="Q6908">
        <f>N6908+O6908</f>
        <v>1.0640082004481185E-4</v>
      </c>
      <c r="S6908">
        <f>IF(H6908&gt;$B$5,$B$5,($B$3 - $B$5)*(($B$5-H6908)/($B$5-$B$6))^(1/$B$2)+$B$5)</f>
        <v>30.933333333333334</v>
      </c>
      <c r="T6908">
        <f>K6908*S6908</f>
        <v>2.8305649416551048E-3</v>
      </c>
      <c r="U6908" s="3">
        <f>S6908*N6908/Q6908+$B$7*O6908/Q6908</f>
        <v>40.511767403984287</v>
      </c>
      <c r="V6908">
        <f>IF(U6908-H6908&lt;=10,10,U6908-H6908)</f>
        <v>28.711767403984286</v>
      </c>
      <c r="X6908">
        <f t="shared" si="540"/>
        <v>0</v>
      </c>
      <c r="Y6908">
        <f t="shared" si="541"/>
        <v>1</v>
      </c>
      <c r="AA6908">
        <f>((Y6908*V6908)+H6908+273)/(Y6908*V6908)</f>
        <v>10.919277904169659</v>
      </c>
      <c r="AB6908">
        <f t="shared" si="542"/>
        <v>9.7443091913780672E-6</v>
      </c>
      <c r="AD6908">
        <f>AA6908*$C$28</f>
        <v>6.1560350970504336</v>
      </c>
      <c r="AF6908">
        <f>(Q6908-X6908)/AD6908+X6908</f>
        <v>1.7283985287184622E-5</v>
      </c>
      <c r="AH6908">
        <f>Q6908/AF6908</f>
        <v>6.1560350970504336</v>
      </c>
      <c r="AK6908" s="2"/>
      <c r="AT6908" s="1"/>
    </row>
    <row r="6909" spans="6:46" x14ac:dyDescent="0.35">
      <c r="F6909" s="4">
        <v>44484.791666666664</v>
      </c>
      <c r="H6909">
        <v>10.9</v>
      </c>
      <c r="I6909">
        <v>10.983333333333301</v>
      </c>
      <c r="K6909" s="2">
        <v>9.7841253966652898E-5</v>
      </c>
      <c r="L6909">
        <v>1.6312484525757E-4</v>
      </c>
      <c r="N6909">
        <f t="shared" si="538"/>
        <v>6.8488877776657023E-5</v>
      </c>
      <c r="O6909" s="2">
        <f t="shared" si="539"/>
        <v>4.8937453577271007E-5</v>
      </c>
      <c r="Q6909">
        <f>N6909+O6909</f>
        <v>1.1742633135392803E-4</v>
      </c>
      <c r="S6909">
        <f>IF(H6909&gt;$B$5,$B$5,($B$3 - $B$5)*(($B$5-H6909)/($B$5-$B$6))^(1/$B$2)+$B$5)</f>
        <v>32.133333333333333</v>
      </c>
      <c r="T6909">
        <f>K6909*S6909</f>
        <v>3.1439656274617799E-3</v>
      </c>
      <c r="U6909" s="3">
        <f>S6909*N6909/Q6909+$B$7*O6909/Q6909</f>
        <v>41.663022505807831</v>
      </c>
      <c r="V6909">
        <f>IF(U6909-H6909&lt;=10,10,U6909-H6909)</f>
        <v>30.763022505807832</v>
      </c>
      <c r="X6909">
        <f t="shared" si="540"/>
        <v>0</v>
      </c>
      <c r="Y6909">
        <f t="shared" si="541"/>
        <v>1</v>
      </c>
      <c r="AA6909">
        <f>((Y6909*V6909)+H6909+273)/(Y6909*V6909)</f>
        <v>10.228612043774364</v>
      </c>
      <c r="AB6909">
        <f t="shared" si="542"/>
        <v>1.1480182340613794E-5</v>
      </c>
      <c r="AD6909">
        <f>AA6909*$C$28</f>
        <v>5.7666537373815503</v>
      </c>
      <c r="AF6909">
        <f>(Q6909-X6909)/AD6909+X6909</f>
        <v>2.0362993288937703E-5</v>
      </c>
      <c r="AH6909">
        <f>Q6909/AF6909</f>
        <v>5.7666537373815503</v>
      </c>
      <c r="AK6909" s="2"/>
      <c r="AT6909" s="1"/>
    </row>
    <row r="6910" spans="6:46" x14ac:dyDescent="0.35">
      <c r="F6910" s="4">
        <v>44484.833333333336</v>
      </c>
      <c r="H6910">
        <v>7.4</v>
      </c>
      <c r="I6910">
        <v>10.983333333333301</v>
      </c>
      <c r="K6910">
        <v>1.00399991617088E-4</v>
      </c>
      <c r="L6910">
        <v>1.4900211231399301E-4</v>
      </c>
      <c r="N6910">
        <f t="shared" si="538"/>
        <v>7.0279994131961602E-5</v>
      </c>
      <c r="O6910" s="2">
        <f t="shared" si="539"/>
        <v>4.4700633694197907E-5</v>
      </c>
      <c r="Q6910">
        <f>N6910+O6910</f>
        <v>1.1498062782615951E-4</v>
      </c>
      <c r="S6910">
        <f>IF(H6910&gt;$B$5,$B$5,($B$3 - $B$5)*(($B$5-H6910)/($B$5-$B$6))^(1/$B$2)+$B$5)</f>
        <v>36.799999999999997</v>
      </c>
      <c r="T6910">
        <f>K6910*S6910</f>
        <v>3.694719691508838E-3</v>
      </c>
      <c r="U6910" s="3">
        <f>S6910*N6910/Q6910+$B$7*O6910/Q6910</f>
        <v>43.875553061550676</v>
      </c>
      <c r="V6910">
        <f>IF(U6910-H6910&lt;=10,10,U6910-H6910)</f>
        <v>36.475553061550677</v>
      </c>
      <c r="X6910">
        <f t="shared" si="540"/>
        <v>0</v>
      </c>
      <c r="Y6910">
        <f t="shared" si="541"/>
        <v>1</v>
      </c>
      <c r="AA6910">
        <f>((Y6910*V6910)+H6910+273)/(Y6910*V6910)</f>
        <v>8.6873406011648129</v>
      </c>
      <c r="AB6910">
        <f t="shared" si="542"/>
        <v>1.3235423025861645E-5</v>
      </c>
      <c r="AD6910">
        <f>AA6910*$C$28</f>
        <v>4.8977207201934094</v>
      </c>
      <c r="AF6910">
        <f>(Q6910-X6910)/AD6910+X6910</f>
        <v>2.3476354491200747E-5</v>
      </c>
      <c r="AH6910">
        <f>Q6910/AF6910</f>
        <v>4.8977207201934094</v>
      </c>
      <c r="AT6910" s="1"/>
    </row>
    <row r="6911" spans="6:46" x14ac:dyDescent="0.35">
      <c r="F6911" s="4">
        <v>44484.875</v>
      </c>
      <c r="H6911">
        <v>5.8</v>
      </c>
      <c r="I6911">
        <v>10.983333333333301</v>
      </c>
      <c r="K6911">
        <v>1.02593195317462E-4</v>
      </c>
      <c r="L6911">
        <v>1.42725746547916E-4</v>
      </c>
      <c r="N6911">
        <f t="shared" si="538"/>
        <v>7.1815236722223396E-5</v>
      </c>
      <c r="O6911" s="2">
        <f t="shared" si="539"/>
        <v>4.2817723964374805E-5</v>
      </c>
      <c r="Q6911">
        <f>N6911+O6911</f>
        <v>1.1463296068659821E-4</v>
      </c>
      <c r="S6911">
        <f>IF(H6911&gt;$B$5,$B$5,($B$3 - $B$5)*(($B$5-H6911)/($B$5-$B$6))^(1/$B$2)+$B$5)</f>
        <v>38.933333333333337</v>
      </c>
      <c r="T6911">
        <f>K6911*S6911</f>
        <v>3.9942950710265207E-3</v>
      </c>
      <c r="U6911" s="3">
        <f>S6911*N6911/Q6911+$B$7*O6911/Q6911</f>
        <v>44.93455753831352</v>
      </c>
      <c r="V6911">
        <f>IF(U6911-H6911&lt;=10,10,U6911-H6911)</f>
        <v>39.134557538313523</v>
      </c>
      <c r="X6911">
        <f t="shared" si="540"/>
        <v>0</v>
      </c>
      <c r="Y6911">
        <f t="shared" si="541"/>
        <v>1</v>
      </c>
      <c r="AA6911">
        <f>((Y6911*V6911)+H6911+273)/(Y6911*V6911)</f>
        <v>8.1241382945763263</v>
      </c>
      <c r="AB6911">
        <f t="shared" si="542"/>
        <v>1.4110168553276248E-5</v>
      </c>
      <c r="AD6911">
        <f>AA6911*$C$28</f>
        <v>4.5802003496591519</v>
      </c>
      <c r="AF6911">
        <f>(Q6911-X6911)/AD6911+X6911</f>
        <v>2.5027935883880917E-5</v>
      </c>
      <c r="AH6911">
        <f>Q6911/AF6911</f>
        <v>4.5802003496591519</v>
      </c>
      <c r="AT6911" s="1"/>
    </row>
    <row r="6912" spans="6:46" x14ac:dyDescent="0.35">
      <c r="F6912" s="4">
        <v>44484.916666666664</v>
      </c>
      <c r="H6912">
        <v>5.3</v>
      </c>
      <c r="I6912">
        <v>10.983333333333301</v>
      </c>
      <c r="K6912">
        <v>1.02593195317462E-4</v>
      </c>
      <c r="L6912">
        <v>1.1448149395397E-4</v>
      </c>
      <c r="N6912">
        <f t="shared" si="538"/>
        <v>7.1815236722223396E-5</v>
      </c>
      <c r="O6912" s="2">
        <f t="shared" si="539"/>
        <v>3.4344448186191009E-5</v>
      </c>
      <c r="Q6912">
        <f>N6912+O6912</f>
        <v>1.0615968490841441E-4</v>
      </c>
      <c r="S6912">
        <f>IF(H6912&gt;$B$5,$B$5,($B$3 - $B$5)*(($B$5-H6912)/($B$5-$B$6))^(1/$B$2)+$B$5)</f>
        <v>39.6</v>
      </c>
      <c r="T6912">
        <f>K6912*S6912</f>
        <v>4.0626905345714955E-3</v>
      </c>
      <c r="U6912" s="3">
        <f>S6912*N6912/Q6912+$B$7*O6912/Q6912</f>
        <v>44.582159682591708</v>
      </c>
      <c r="V6912">
        <f>IF(U6912-H6912&lt;=10,10,U6912-H6912)</f>
        <v>39.282159682591711</v>
      </c>
      <c r="X6912">
        <f t="shared" si="540"/>
        <v>0</v>
      </c>
      <c r="Y6912">
        <f t="shared" si="541"/>
        <v>1</v>
      </c>
      <c r="AA6912">
        <f>((Y6912*V6912)+H6912+273)/(Y6912*V6912)</f>
        <v>8.0846410240354345</v>
      </c>
      <c r="AB6912">
        <f t="shared" si="542"/>
        <v>1.3131032607731665E-5</v>
      </c>
      <c r="AD6912">
        <f>AA6912*$C$28</f>
        <v>4.5579327065218171</v>
      </c>
      <c r="AF6912">
        <f>(Q6912-X6912)/AD6912+X6912</f>
        <v>2.3291191806433103E-5</v>
      </c>
      <c r="AH6912">
        <f>Q6912/AF6912</f>
        <v>4.5579327065218171</v>
      </c>
      <c r="AT6912" s="1"/>
    </row>
    <row r="6913" spans="6:46" x14ac:dyDescent="0.35">
      <c r="F6913" s="4">
        <v>44484.958333333336</v>
      </c>
      <c r="H6913">
        <v>5.4</v>
      </c>
      <c r="I6913">
        <v>10.983333333333301</v>
      </c>
      <c r="K6913">
        <v>1.02593195317462E-4</v>
      </c>
      <c r="L6913" s="2">
        <v>8.4668210583163994E-5</v>
      </c>
      <c r="N6913">
        <f t="shared" si="538"/>
        <v>7.1815236722223396E-5</v>
      </c>
      <c r="O6913" s="2">
        <f t="shared" si="539"/>
        <v>2.5400463174949201E-5</v>
      </c>
      <c r="Q6913">
        <f>N6913+O6913</f>
        <v>9.7215699897172604E-5</v>
      </c>
      <c r="S6913">
        <f>IF(H6913&gt;$B$5,$B$5,($B$3 - $B$5)*(($B$5-H6913)/($B$5-$B$6))^(1/$B$2)+$B$5)</f>
        <v>39.466666666666669</v>
      </c>
      <c r="T6913">
        <f>K6913*S6913</f>
        <v>4.0490114418625005E-3</v>
      </c>
      <c r="U6913" s="3">
        <f>S6913*N6913/Q6913+$B$7*O6913/Q6913</f>
        <v>43.525207228889364</v>
      </c>
      <c r="V6913">
        <f>IF(U6913-H6913&lt;=10,10,U6913-H6913)</f>
        <v>38.125207228889366</v>
      </c>
      <c r="X6913">
        <f t="shared" si="540"/>
        <v>0</v>
      </c>
      <c r="Y6913">
        <f t="shared" si="541"/>
        <v>1</v>
      </c>
      <c r="AA6913">
        <f>((Y6913*V6913)+H6913+273)/(Y6913*V6913)</f>
        <v>8.3022553904714904</v>
      </c>
      <c r="AB6913">
        <f t="shared" si="542"/>
        <v>1.1709553046121322E-5</v>
      </c>
      <c r="AD6913">
        <f>AA6913*$C$28</f>
        <v>4.680618628536056</v>
      </c>
      <c r="AF6913">
        <f>(Q6913-X6913)/AD6913+X6913</f>
        <v>2.0769839974674137E-5</v>
      </c>
      <c r="AH6913">
        <f>Q6913/AF6913</f>
        <v>4.680618628536056</v>
      </c>
      <c r="AL6913" s="2"/>
      <c r="AT6913" s="1"/>
    </row>
    <row r="6914" spans="6:46" x14ac:dyDescent="0.35">
      <c r="F6914" s="4">
        <v>44485</v>
      </c>
      <c r="H6914">
        <v>4.4000000000000004</v>
      </c>
      <c r="I6914">
        <v>6.4124999999999996</v>
      </c>
      <c r="K6914">
        <v>1.9129610053255901E-4</v>
      </c>
      <c r="L6914" s="2">
        <v>5.5279458505911499E-5</v>
      </c>
      <c r="N6914">
        <f t="shared" ref="N6914:N6977" si="543">$C$13*K6914</f>
        <v>1.339072703727913E-4</v>
      </c>
      <c r="O6914" s="2">
        <f t="shared" ref="O6914:O6977" si="544">$C$14*L6914</f>
        <v>1.6583837551773454E-5</v>
      </c>
      <c r="Q6914">
        <f>N6914+O6914</f>
        <v>1.5049110792456476E-4</v>
      </c>
      <c r="S6914">
        <f>IF(H6914&gt;$B$5,$B$5,($B$3 - $B$5)*(($B$5-H6914)/($B$5-$B$6))^(1/$B$2)+$B$5)</f>
        <v>40.799999999999997</v>
      </c>
      <c r="T6914">
        <f>K6914*S6914</f>
        <v>7.8048809017284074E-3</v>
      </c>
      <c r="U6914" s="3">
        <f>S6914*N6914/Q6914+$B$7*O6914/Q6914</f>
        <v>42.364813340022884</v>
      </c>
      <c r="V6914">
        <f>IF(U6914-H6914&lt;=10,10,U6914-H6914)</f>
        <v>37.964813340022886</v>
      </c>
      <c r="X6914">
        <f t="shared" ref="X6914:X6977" si="545">IF(Q6914-$C$20&lt;=0,0,Q6914-$C$20)</f>
        <v>0</v>
      </c>
      <c r="Y6914">
        <f t="shared" ref="Y6914:Y6977" si="546">1-(X6914/Q6914)</f>
        <v>1</v>
      </c>
      <c r="AA6914">
        <f>((Y6914*V6914)+H6914+273)/(Y6914*V6914)</f>
        <v>8.306765807473683</v>
      </c>
      <c r="AB6914">
        <f t="shared" ref="AB6914:AB6977" si="547">(Q6914-X6914)/AA6914</f>
        <v>1.8116690829199297E-5</v>
      </c>
      <c r="AD6914">
        <f>AA6914*$C$28</f>
        <v>4.6831614968110014</v>
      </c>
      <c r="AF6914">
        <f>(Q6914-X6914)/AD6914+X6914</f>
        <v>3.2134511702626886E-5</v>
      </c>
      <c r="AH6914">
        <f>Q6914/AF6914</f>
        <v>4.6831614968110014</v>
      </c>
      <c r="AL6914" s="2"/>
      <c r="AT6914" s="1"/>
    </row>
    <row r="6915" spans="6:46" x14ac:dyDescent="0.35">
      <c r="F6915" s="4">
        <v>44485.041666666664</v>
      </c>
      <c r="H6915">
        <v>3.3</v>
      </c>
      <c r="I6915">
        <v>6.4124999999999996</v>
      </c>
      <c r="K6915">
        <v>1.90930566582497E-4</v>
      </c>
      <c r="L6915" s="2">
        <v>2.5890585099338199E-5</v>
      </c>
      <c r="N6915">
        <f t="shared" si="543"/>
        <v>1.336513966077479E-4</v>
      </c>
      <c r="O6915" s="2">
        <f t="shared" si="544"/>
        <v>7.7671755298014605E-6</v>
      </c>
      <c r="Q6915">
        <f>N6915+O6915</f>
        <v>1.4141857213754937E-4</v>
      </c>
      <c r="S6915">
        <f>IF(H6915&gt;$B$5,$B$5,($B$3 - $B$5)*(($B$5-H6915)/($B$5-$B$6))^(1/$B$2)+$B$5)</f>
        <v>42.266666666666666</v>
      </c>
      <c r="T6915">
        <f>K6915*S6915</f>
        <v>8.069998614220206E-3</v>
      </c>
      <c r="U6915" s="3">
        <f>S6915*N6915/Q6915+$B$7*O6915/Q6915</f>
        <v>42.966023431372754</v>
      </c>
      <c r="V6915">
        <f>IF(U6915-H6915&lt;=10,10,U6915-H6915)</f>
        <v>39.666023431372757</v>
      </c>
      <c r="X6915">
        <f t="shared" si="545"/>
        <v>0</v>
      </c>
      <c r="Y6915">
        <f t="shared" si="546"/>
        <v>1</v>
      </c>
      <c r="AA6915">
        <f>((Y6915*V6915)+H6915+273)/(Y6915*V6915)</f>
        <v>7.9656591737267037</v>
      </c>
      <c r="AB6915">
        <f t="shared" si="547"/>
        <v>1.7753530380008366E-5</v>
      </c>
      <c r="AD6915">
        <f>AA6915*$C$28</f>
        <v>4.4908535046880731</v>
      </c>
      <c r="AF6915">
        <f>(Q6915-X6915)/AD6915+X6915</f>
        <v>3.1490355227557586E-5</v>
      </c>
      <c r="AH6915">
        <f>Q6915/AF6915</f>
        <v>4.4908535046880731</v>
      </c>
      <c r="AL6915" s="2"/>
      <c r="AT6915" s="1"/>
    </row>
    <row r="6916" spans="6:46" x14ac:dyDescent="0.35">
      <c r="F6916" s="4">
        <v>44485.083333333336</v>
      </c>
      <c r="H6916">
        <v>2.6</v>
      </c>
      <c r="I6916">
        <v>6.4124999999999996</v>
      </c>
      <c r="K6916">
        <v>1.9214901308270399E-4</v>
      </c>
      <c r="L6916" s="2">
        <v>1.4906641685402801E-5</v>
      </c>
      <c r="N6916">
        <f t="shared" si="543"/>
        <v>1.3450430915789278E-4</v>
      </c>
      <c r="O6916" s="2">
        <f t="shared" si="544"/>
        <v>4.4719925056208412E-6</v>
      </c>
      <c r="Q6916">
        <f>N6916+O6916</f>
        <v>1.3897630166351363E-4</v>
      </c>
      <c r="S6916">
        <f>IF(H6916&gt;$B$5,$B$5,($B$3 - $B$5)*(($B$5-H6916)/($B$5-$B$6))^(1/$B$2)+$B$5)</f>
        <v>43.2</v>
      </c>
      <c r="T6916">
        <f>K6916*S6916</f>
        <v>8.3008373651728123E-3</v>
      </c>
      <c r="U6916" s="3">
        <f>S6916*N6916/Q6916+$B$7*O6916/Q6916</f>
        <v>43.579701509787554</v>
      </c>
      <c r="V6916">
        <f>IF(U6916-H6916&lt;=10,10,U6916-H6916)</f>
        <v>40.979701509787553</v>
      </c>
      <c r="X6916">
        <f t="shared" si="545"/>
        <v>0</v>
      </c>
      <c r="Y6916">
        <f t="shared" si="546"/>
        <v>1</v>
      </c>
      <c r="AA6916">
        <f>((Y6916*V6916)+H6916+273)/(Y6916*V6916)</f>
        <v>7.7252808060150455</v>
      </c>
      <c r="AB6916">
        <f t="shared" si="547"/>
        <v>1.7989805827550517E-5</v>
      </c>
      <c r="AD6916">
        <f>AA6916*$C$28</f>
        <v>4.3553337678344484</v>
      </c>
      <c r="AF6916">
        <f>(Q6916-X6916)/AD6916+X6916</f>
        <v>3.1909449211424083E-5</v>
      </c>
      <c r="AH6916">
        <f>Q6916/AF6916</f>
        <v>4.3553337678344493</v>
      </c>
      <c r="AL6916" s="2"/>
      <c r="AT6916" s="1"/>
    </row>
    <row r="6917" spans="6:46" x14ac:dyDescent="0.35">
      <c r="F6917" s="4">
        <v>44485.125</v>
      </c>
      <c r="H6917">
        <v>3.9</v>
      </c>
      <c r="I6917">
        <v>6.4124999999999996</v>
      </c>
      <c r="K6917">
        <v>1.9446406143309799E-4</v>
      </c>
      <c r="L6917" s="2">
        <v>5.49193530817144E-6</v>
      </c>
      <c r="N6917">
        <f t="shared" si="543"/>
        <v>1.3612484300316857E-4</v>
      </c>
      <c r="O6917" s="2">
        <f t="shared" si="544"/>
        <v>1.6475805924514322E-6</v>
      </c>
      <c r="Q6917">
        <f>N6917+O6917</f>
        <v>1.3777242359562001E-4</v>
      </c>
      <c r="S6917">
        <f>IF(H6917&gt;$B$5,$B$5,($B$3 - $B$5)*(($B$5-H6917)/($B$5-$B$6))^(1/$B$2)+$B$5)</f>
        <v>41.466666666666669</v>
      </c>
      <c r="T6917">
        <f>K6917*S6917</f>
        <v>8.0637764140924634E-3</v>
      </c>
      <c r="U6917" s="3">
        <f>S6917*N6917/Q6917+$B$7*O6917/Q6917</f>
        <v>41.628507888365874</v>
      </c>
      <c r="V6917">
        <f>IF(U6917-H6917&lt;=10,10,U6917-H6917)</f>
        <v>37.728507888365876</v>
      </c>
      <c r="X6917">
        <f t="shared" si="545"/>
        <v>0</v>
      </c>
      <c r="Y6917">
        <f t="shared" si="546"/>
        <v>1</v>
      </c>
      <c r="AA6917">
        <f>((Y6917*V6917)+H6917+273)/(Y6917*V6917)</f>
        <v>8.3392777901345543</v>
      </c>
      <c r="AB6917">
        <f t="shared" si="547"/>
        <v>1.6520905894105855E-5</v>
      </c>
      <c r="AD6917">
        <f>AA6917*$C$28</f>
        <v>4.7014909969932974</v>
      </c>
      <c r="AF6917">
        <f>(Q6917-X6917)/AD6917+X6917</f>
        <v>2.9303985413080314E-5</v>
      </c>
      <c r="AH6917">
        <f>Q6917/AF6917</f>
        <v>4.7014909969932974</v>
      </c>
      <c r="AL6917" s="2"/>
      <c r="AT6917" s="1"/>
    </row>
    <row r="6918" spans="6:46" x14ac:dyDescent="0.35">
      <c r="F6918" s="4">
        <v>44485.166666666664</v>
      </c>
      <c r="H6918">
        <v>1.7</v>
      </c>
      <c r="I6918">
        <v>6.4124999999999996</v>
      </c>
      <c r="K6918">
        <v>1.9641357583343E-4</v>
      </c>
      <c r="L6918" s="2">
        <v>8.6301788558699393E-6</v>
      </c>
      <c r="N6918">
        <f t="shared" si="543"/>
        <v>1.37489503083401E-4</v>
      </c>
      <c r="O6918" s="2">
        <f t="shared" si="544"/>
        <v>2.5890536567609824E-6</v>
      </c>
      <c r="Q6918">
        <f>N6918+O6918</f>
        <v>1.4007855674016197E-4</v>
      </c>
      <c r="S6918">
        <f>IF(H6918&gt;$B$5,$B$5,($B$3 - $B$5)*(($B$5-H6918)/($B$5-$B$6))^(1/$B$2)+$B$5)</f>
        <v>44.4</v>
      </c>
      <c r="T6918">
        <f>K6918*S6918</f>
        <v>8.7207627670042916E-3</v>
      </c>
      <c r="U6918" s="3">
        <f>S6918*N6918/Q6918+$B$7*O6918/Q6918</f>
        <v>44.595918414640536</v>
      </c>
      <c r="V6918">
        <f>IF(U6918-H6918&lt;=10,10,U6918-H6918)</f>
        <v>42.895918414640533</v>
      </c>
      <c r="X6918">
        <f t="shared" si="545"/>
        <v>0</v>
      </c>
      <c r="Y6918">
        <f t="shared" si="546"/>
        <v>1</v>
      </c>
      <c r="AA6918">
        <f>((Y6918*V6918)+H6918+273)/(Y6918*V6918)</f>
        <v>7.4038726795564749</v>
      </c>
      <c r="AB6918">
        <f t="shared" si="547"/>
        <v>1.8919633386855229E-5</v>
      </c>
      <c r="AD6918">
        <f>AA6918*$C$28</f>
        <v>4.174131336288986</v>
      </c>
      <c r="AF6918">
        <f>(Q6918-X6918)/AD6918+X6918</f>
        <v>3.3558732453468726E-5</v>
      </c>
      <c r="AH6918">
        <f>Q6918/AF6918</f>
        <v>4.174131336288986</v>
      </c>
      <c r="AL6918" s="2"/>
      <c r="AT6918" s="1"/>
    </row>
    <row r="6919" spans="6:46" x14ac:dyDescent="0.35">
      <c r="F6919" s="4">
        <v>44485.208333333336</v>
      </c>
      <c r="H6919">
        <v>3.3</v>
      </c>
      <c r="I6919">
        <v>6.4124999999999996</v>
      </c>
      <c r="K6919">
        <v>1.9641357583343E-4</v>
      </c>
      <c r="L6919" s="2">
        <v>2.1183128780799799E-5</v>
      </c>
      <c r="N6919">
        <f t="shared" si="543"/>
        <v>1.37489503083401E-4</v>
      </c>
      <c r="O6919" s="2">
        <f t="shared" si="544"/>
        <v>6.3549386342399408E-6</v>
      </c>
      <c r="Q6919">
        <f>N6919+O6919</f>
        <v>1.4384444171764094E-4</v>
      </c>
      <c r="S6919">
        <f>IF(H6919&gt;$B$5,$B$5,($B$3 - $B$5)*(($B$5-H6919)/($B$5-$B$6))^(1/$B$2)+$B$5)</f>
        <v>42.266666666666666</v>
      </c>
      <c r="T6919">
        <f>K6919*S6919</f>
        <v>8.3017471385596411E-3</v>
      </c>
      <c r="U6919" s="3">
        <f>S6919*N6919/Q6919+$B$7*O6919/Q6919</f>
        <v>42.829215702113558</v>
      </c>
      <c r="V6919">
        <f>IF(U6919-H6919&lt;=10,10,U6919-H6919)</f>
        <v>39.529215702113561</v>
      </c>
      <c r="X6919">
        <f t="shared" si="545"/>
        <v>0</v>
      </c>
      <c r="Y6919">
        <f t="shared" si="546"/>
        <v>1</v>
      </c>
      <c r="AA6919">
        <f>((Y6919*V6919)+H6919+273)/(Y6919*V6919)</f>
        <v>7.9897668115187699</v>
      </c>
      <c r="AB6919">
        <f t="shared" si="547"/>
        <v>1.8003584473862467E-5</v>
      </c>
      <c r="AD6919">
        <f>AA6919*$C$28</f>
        <v>4.5044448305667064</v>
      </c>
      <c r="AF6919">
        <f>(Q6919-X6919)/AD6919+X6919</f>
        <v>3.1933889109158829E-5</v>
      </c>
      <c r="AH6919">
        <f>Q6919/AF6919</f>
        <v>4.5044448305667064</v>
      </c>
      <c r="AL6919" s="2"/>
      <c r="AT6919" s="1"/>
    </row>
    <row r="6920" spans="6:46" x14ac:dyDescent="0.35">
      <c r="F6920" s="4">
        <v>44485.25</v>
      </c>
      <c r="H6920">
        <v>2.2000000000000002</v>
      </c>
      <c r="I6920">
        <v>6.4124999999999996</v>
      </c>
      <c r="K6920">
        <v>1.9604804188336799E-4</v>
      </c>
      <c r="L6920" s="2">
        <v>4.6289198491708601E-5</v>
      </c>
      <c r="N6920">
        <f t="shared" si="543"/>
        <v>1.3723362931835758E-4</v>
      </c>
      <c r="O6920" s="2">
        <f t="shared" si="544"/>
        <v>1.3886759547512582E-5</v>
      </c>
      <c r="Q6920">
        <f>N6920+O6920</f>
        <v>1.5112038886587014E-4</v>
      </c>
      <c r="S6920">
        <f>IF(H6920&gt;$B$5,$B$5,($B$3 - $B$5)*(($B$5-H6920)/($B$5-$B$6))^(1/$B$2)+$B$5)</f>
        <v>43.733333333333334</v>
      </c>
      <c r="T6920">
        <f>K6920*S6920</f>
        <v>8.5738343650326263E-3</v>
      </c>
      <c r="U6920" s="3">
        <f>S6920*N6920/Q6920+$B$7*O6920/Q6920</f>
        <v>44.768650222577463</v>
      </c>
      <c r="V6920">
        <f>IF(U6920-H6920&lt;=10,10,U6920-H6920)</f>
        <v>42.56865022257746</v>
      </c>
      <c r="X6920">
        <f t="shared" si="545"/>
        <v>0</v>
      </c>
      <c r="Y6920">
        <f t="shared" si="546"/>
        <v>1</v>
      </c>
      <c r="AA6920">
        <f>((Y6920*V6920)+H6920+273)/(Y6920*V6920)</f>
        <v>7.4648514472756302</v>
      </c>
      <c r="AB6920">
        <f t="shared" si="547"/>
        <v>2.0244259371165785E-5</v>
      </c>
      <c r="AD6920">
        <f>AA6920*$C$28</f>
        <v>4.2085097482635234</v>
      </c>
      <c r="AF6920">
        <f>(Q6920-X6920)/AD6920+X6920</f>
        <v>3.5908290084922353E-5</v>
      </c>
      <c r="AH6920">
        <f>Q6920/AF6920</f>
        <v>4.2085097482635234</v>
      </c>
      <c r="AL6920" s="2"/>
      <c r="AT6920" s="1"/>
    </row>
    <row r="6921" spans="6:46" x14ac:dyDescent="0.35">
      <c r="F6921" s="4">
        <v>44485.291666666664</v>
      </c>
      <c r="H6921">
        <v>1.8</v>
      </c>
      <c r="I6921">
        <v>6.4124999999999996</v>
      </c>
      <c r="K6921">
        <v>1.9251454703276701E-4</v>
      </c>
      <c r="L6921">
        <v>1.03562097738711E-4</v>
      </c>
      <c r="N6921">
        <f t="shared" si="543"/>
        <v>1.3476018292293691E-4</v>
      </c>
      <c r="O6921" s="2">
        <f t="shared" si="544"/>
        <v>3.1068629321613303E-5</v>
      </c>
      <c r="Q6921">
        <f>N6921+O6921</f>
        <v>1.6582881224455021E-4</v>
      </c>
      <c r="S6921">
        <f>IF(H6921&gt;$B$5,$B$5,($B$3 - $B$5)*(($B$5-H6921)/($B$5-$B$6))^(1/$B$2)+$B$5)</f>
        <v>44.266666666666666</v>
      </c>
      <c r="T6921">
        <f>K6921*S6921</f>
        <v>8.52197728198382E-3</v>
      </c>
      <c r="U6921" s="3">
        <f>S6921*N6921/Q6921+$B$7*O6921/Q6921</f>
        <v>46.277595589119997</v>
      </c>
      <c r="V6921">
        <f>IF(U6921-H6921&lt;=10,10,U6921-H6921)</f>
        <v>44.47759558912</v>
      </c>
      <c r="X6921">
        <f t="shared" si="545"/>
        <v>0</v>
      </c>
      <c r="Y6921">
        <f t="shared" si="546"/>
        <v>1</v>
      </c>
      <c r="AA6921">
        <f>((Y6921*V6921)+H6921+273)/(Y6921*V6921)</f>
        <v>7.1783915330895471</v>
      </c>
      <c r="AB6921">
        <f t="shared" si="547"/>
        <v>2.3101109974308998E-5</v>
      </c>
      <c r="AD6921">
        <f>AA6921*$C$28</f>
        <v>4.0470103065326573</v>
      </c>
      <c r="AF6921">
        <f>(Q6921-X6921)/AD6921+X6921</f>
        <v>4.0975633784987016E-5</v>
      </c>
      <c r="AH6921">
        <f>Q6921/AF6921</f>
        <v>4.0470103065326573</v>
      </c>
      <c r="AT6921" s="1"/>
    </row>
    <row r="6922" spans="6:46" x14ac:dyDescent="0.35">
      <c r="F6922" s="4">
        <v>44485.333333333336</v>
      </c>
      <c r="H6922">
        <v>3.5</v>
      </c>
      <c r="I6922">
        <v>6.4124999999999996</v>
      </c>
      <c r="K6922">
        <v>1.8483833408146E-4</v>
      </c>
      <c r="L6922">
        <v>1.8515703662547601E-4</v>
      </c>
      <c r="N6922">
        <f t="shared" si="543"/>
        <v>1.29386833857022E-4</v>
      </c>
      <c r="O6922" s="2">
        <f t="shared" si="544"/>
        <v>5.5547110987642811E-5</v>
      </c>
      <c r="Q6922">
        <f>N6922+O6922</f>
        <v>1.8493394484466483E-4</v>
      </c>
      <c r="S6922">
        <f>IF(H6922&gt;$B$5,$B$5,($B$3 - $B$5)*(($B$5-H6922)/($B$5-$B$6))^(1/$B$2)+$B$5)</f>
        <v>42</v>
      </c>
      <c r="T6922">
        <f>K6922*S6922</f>
        <v>7.76321003142132E-3</v>
      </c>
      <c r="U6922" s="3">
        <f>S6922*N6922/Q6922+$B$7*O6922/Q6922</f>
        <v>45.904704695754447</v>
      </c>
      <c r="V6922">
        <f>IF(U6922-H6922&lt;=10,10,U6922-H6922)</f>
        <v>42.404704695754447</v>
      </c>
      <c r="X6922">
        <f t="shared" si="545"/>
        <v>0</v>
      </c>
      <c r="Y6922">
        <f t="shared" si="546"/>
        <v>1</v>
      </c>
      <c r="AA6922">
        <f>((Y6922*V6922)+H6922+273)/(Y6922*V6922)</f>
        <v>7.5205029013604507</v>
      </c>
      <c r="AB6922">
        <f t="shared" si="547"/>
        <v>2.4590635396365646E-5</v>
      </c>
      <c r="AD6922">
        <f>AA6922*$C$28</f>
        <v>4.239884744628184</v>
      </c>
      <c r="AF6922">
        <f>(Q6922-X6922)/AD6922+X6922</f>
        <v>4.3617682079441192E-5</v>
      </c>
      <c r="AH6922">
        <f>Q6922/AF6922</f>
        <v>4.239884744628184</v>
      </c>
      <c r="AT6922" s="1"/>
    </row>
    <row r="6923" spans="6:46" x14ac:dyDescent="0.35">
      <c r="F6923" s="4">
        <v>44485.375</v>
      </c>
      <c r="H6923">
        <v>6.1</v>
      </c>
      <c r="I6923">
        <v>6.4124999999999996</v>
      </c>
      <c r="K6923">
        <v>1.75456296029863E-4</v>
      </c>
      <c r="L6923">
        <v>2.4164432852016201E-4</v>
      </c>
      <c r="N6923">
        <f t="shared" si="543"/>
        <v>1.2281940722090408E-4</v>
      </c>
      <c r="O6923" s="2">
        <f t="shared" si="544"/>
        <v>7.2493298556048616E-5</v>
      </c>
      <c r="Q6923">
        <f>N6923+O6923</f>
        <v>1.953127057769527E-4</v>
      </c>
      <c r="S6923">
        <f>IF(H6923&gt;$B$5,$B$5,($B$3 - $B$5)*(($B$5-H6923)/($B$5-$B$6))^(1/$B$2)+$B$5)</f>
        <v>38.533333333333331</v>
      </c>
      <c r="T6923">
        <f>K6923*S6923</f>
        <v>6.7609159403507202E-3</v>
      </c>
      <c r="U6923" s="3">
        <f>S6923*N6923/Q6923+$B$7*O6923/Q6923</f>
        <v>44.645188566411889</v>
      </c>
      <c r="V6923">
        <f>IF(U6923-H6923&lt;=10,10,U6923-H6923)</f>
        <v>38.545188566411888</v>
      </c>
      <c r="X6923">
        <f t="shared" si="545"/>
        <v>0</v>
      </c>
      <c r="Y6923">
        <f t="shared" si="546"/>
        <v>1</v>
      </c>
      <c r="AA6923">
        <f>((Y6923*V6923)+H6923+273)/(Y6923*V6923)</f>
        <v>8.2408518515643365</v>
      </c>
      <c r="AB6923">
        <f t="shared" si="547"/>
        <v>2.3700548110190461E-5</v>
      </c>
      <c r="AD6923">
        <f>AA6923*$C$28</f>
        <v>4.646000740438236</v>
      </c>
      <c r="AF6923">
        <f>(Q6923-X6923)/AD6923+X6923</f>
        <v>4.2038888215616115E-5</v>
      </c>
      <c r="AH6923">
        <f>Q6923/AF6923</f>
        <v>4.646000740438236</v>
      </c>
      <c r="AT6923" s="1"/>
    </row>
    <row r="6924" spans="6:46" x14ac:dyDescent="0.35">
      <c r="F6924" s="4">
        <v>44485.416666666664</v>
      </c>
      <c r="H6924">
        <v>7.1</v>
      </c>
      <c r="I6924">
        <v>6.4124999999999996</v>
      </c>
      <c r="K6924">
        <v>1.63881054277893E-4</v>
      </c>
      <c r="L6924">
        <v>2.3693675087230301E-4</v>
      </c>
      <c r="N6924">
        <f t="shared" si="543"/>
        <v>1.1471673799452509E-4</v>
      </c>
      <c r="O6924" s="2">
        <f t="shared" si="544"/>
        <v>7.1081025261690911E-5</v>
      </c>
      <c r="Q6924">
        <f>N6924+O6924</f>
        <v>1.8579776325621601E-4</v>
      </c>
      <c r="S6924">
        <f>IF(H6924&gt;$B$5,$B$5,($B$3 - $B$5)*(($B$5-H6924)/($B$5-$B$6))^(1/$B$2)+$B$5)</f>
        <v>37.200000000000003</v>
      </c>
      <c r="T6924">
        <f>K6924*S6924</f>
        <v>6.0963752191376197E-3</v>
      </c>
      <c r="U6924" s="3">
        <f>S6924*N6924/Q6924+$B$7*O6924/Q6924</f>
        <v>44.00978192354944</v>
      </c>
      <c r="V6924">
        <f>IF(U6924-H6924&lt;=10,10,U6924-H6924)</f>
        <v>36.909781923549438</v>
      </c>
      <c r="X6924">
        <f t="shared" si="545"/>
        <v>0</v>
      </c>
      <c r="Y6924">
        <f t="shared" si="546"/>
        <v>1</v>
      </c>
      <c r="AA6924">
        <f>((Y6924*V6924)+H6924+273)/(Y6924*V6924)</f>
        <v>8.5887741786219713</v>
      </c>
      <c r="AB6924">
        <f t="shared" si="547"/>
        <v>2.1632628753784093E-5</v>
      </c>
      <c r="AD6924">
        <f>AA6924*$C$28</f>
        <v>4.842151262039704</v>
      </c>
      <c r="AF6924">
        <f>(Q6924-X6924)/AD6924+X6924</f>
        <v>3.8370912679409093E-5</v>
      </c>
      <c r="AH6924">
        <f>Q6924/AF6924</f>
        <v>4.842151262039704</v>
      </c>
      <c r="AT6924" s="1"/>
    </row>
    <row r="6925" spans="6:46" x14ac:dyDescent="0.35">
      <c r="F6925" s="4">
        <v>44485.458333333336</v>
      </c>
      <c r="H6925">
        <v>8.6</v>
      </c>
      <c r="I6925">
        <v>6.4124999999999996</v>
      </c>
      <c r="K6925">
        <v>1.5425532692625501E-4</v>
      </c>
      <c r="L6925">
        <v>2.0555370874871299E-4</v>
      </c>
      <c r="N6925">
        <f t="shared" si="543"/>
        <v>1.079787288483785E-4</v>
      </c>
      <c r="O6925" s="2">
        <f t="shared" si="544"/>
        <v>6.1666112624613901E-5</v>
      </c>
      <c r="Q6925">
        <f>N6925+O6925</f>
        <v>1.696448414729924E-4</v>
      </c>
      <c r="S6925">
        <f>IF(H6925&gt;$B$5,$B$5,($B$3 - $B$5)*(($B$5-H6925)/($B$5-$B$6))^(1/$B$2)+$B$5)</f>
        <v>35.200000000000003</v>
      </c>
      <c r="T6925">
        <f>K6925*S6925</f>
        <v>5.4297875078041765E-3</v>
      </c>
      <c r="U6925" s="3">
        <f>S6925*N6925/Q6925+$B$7*O6925/Q6925</f>
        <v>42.397324830898185</v>
      </c>
      <c r="V6925">
        <f>IF(U6925-H6925&lt;=10,10,U6925-H6925)</f>
        <v>33.797324830898184</v>
      </c>
      <c r="X6925">
        <f t="shared" si="545"/>
        <v>0</v>
      </c>
      <c r="Y6925">
        <f t="shared" si="546"/>
        <v>1</v>
      </c>
      <c r="AA6925">
        <f>((Y6925*V6925)+H6925+273)/(Y6925*V6925)</f>
        <v>9.3320204012879646</v>
      </c>
      <c r="AB6925">
        <f t="shared" si="547"/>
        <v>1.8178790248848873E-5</v>
      </c>
      <c r="AD6925">
        <f>AA6925*$C$28</f>
        <v>5.2611762078866109</v>
      </c>
      <c r="AF6925">
        <f>(Q6925-X6925)/AD6925+X6925</f>
        <v>3.2244660655670746E-5</v>
      </c>
      <c r="AH6925">
        <f>Q6925/AF6925</f>
        <v>5.2611762078866109</v>
      </c>
      <c r="AT6925" s="1"/>
    </row>
    <row r="6926" spans="6:46" x14ac:dyDescent="0.35">
      <c r="F6926" s="4">
        <v>44485.5</v>
      </c>
      <c r="H6926">
        <v>10</v>
      </c>
      <c r="I6926">
        <v>6.4124999999999996</v>
      </c>
      <c r="K6926">
        <v>1.4572620142480299E-4</v>
      </c>
      <c r="L6926">
        <v>1.9300097721656101E-4</v>
      </c>
      <c r="N6926">
        <f t="shared" si="543"/>
        <v>1.0200834099736209E-4</v>
      </c>
      <c r="O6926" s="2">
        <f t="shared" si="544"/>
        <v>5.7900293164968312E-5</v>
      </c>
      <c r="Q6926">
        <f>N6926+O6926</f>
        <v>1.599086341623304E-4</v>
      </c>
      <c r="S6926">
        <f>IF(H6926&gt;$B$5,$B$5,($B$3 - $B$5)*(($B$5-H6926)/($B$5-$B$6))^(1/$B$2)+$B$5)</f>
        <v>33.333333333333329</v>
      </c>
      <c r="T6926">
        <f>K6926*S6926</f>
        <v>4.8575400474934324E-3</v>
      </c>
      <c r="U6926" s="3">
        <f>S6926*N6926/Q6926+$B$7*O6926/Q6926</f>
        <v>41.178477896535227</v>
      </c>
      <c r="V6926">
        <f>IF(U6926-H6926&lt;=10,10,U6926-H6926)</f>
        <v>31.178477896535227</v>
      </c>
      <c r="X6926">
        <f t="shared" si="545"/>
        <v>0</v>
      </c>
      <c r="Y6926">
        <f t="shared" si="546"/>
        <v>1</v>
      </c>
      <c r="AA6926">
        <f>((Y6926*V6926)+H6926+273)/(Y6926*V6926)</f>
        <v>10.076774079194193</v>
      </c>
      <c r="AB6926">
        <f t="shared" si="547"/>
        <v>1.5869030396592734E-5</v>
      </c>
      <c r="AD6926">
        <f>AA6926*$C$28</f>
        <v>5.6810510219617614</v>
      </c>
      <c r="AF6926">
        <f>(Q6926-X6926)/AD6926+X6926</f>
        <v>2.81477201215333E-5</v>
      </c>
      <c r="AH6926">
        <f>Q6926/AF6926</f>
        <v>5.6810510219617614</v>
      </c>
      <c r="AT6926" s="1"/>
    </row>
    <row r="6927" spans="6:46" x14ac:dyDescent="0.35">
      <c r="F6927" s="4">
        <v>44485.541666666664</v>
      </c>
      <c r="H6927">
        <v>11.8</v>
      </c>
      <c r="I6927">
        <v>6.4124999999999996</v>
      </c>
      <c r="K6927">
        <v>1.4377668702447101E-4</v>
      </c>
      <c r="L6927">
        <v>2.0869371157156399E-4</v>
      </c>
      <c r="N6927">
        <f t="shared" si="543"/>
        <v>1.0064368091712969E-4</v>
      </c>
      <c r="O6927" s="2">
        <f t="shared" si="544"/>
        <v>6.2608113471469208E-5</v>
      </c>
      <c r="Q6927">
        <f>N6927+O6927</f>
        <v>1.632517943885989E-4</v>
      </c>
      <c r="S6927">
        <f>IF(H6927&gt;$B$5,$B$5,($B$3 - $B$5)*(($B$5-H6927)/($B$5-$B$6))^(1/$B$2)+$B$5)</f>
        <v>30.933333333333334</v>
      </c>
      <c r="T6927">
        <f>K6927*S6927</f>
        <v>4.447492185290303E-3</v>
      </c>
      <c r="U6927" s="3">
        <f>S6927*N6927/Q6927+$B$7*O6927/Q6927</f>
        <v>40.163054839242378</v>
      </c>
      <c r="V6927">
        <f>IF(U6927-H6927&lt;=10,10,U6927-H6927)</f>
        <v>28.363054839242377</v>
      </c>
      <c r="X6927">
        <f t="shared" si="545"/>
        <v>0</v>
      </c>
      <c r="Y6927">
        <f t="shared" si="546"/>
        <v>1</v>
      </c>
      <c r="AA6927">
        <f>((Y6927*V6927)+H6927+273)/(Y6927*V6927)</f>
        <v>11.041231510999237</v>
      </c>
      <c r="AB6927">
        <f t="shared" si="547"/>
        <v>1.4785650878343418E-5</v>
      </c>
      <c r="AD6927">
        <f>AA6927*$C$28</f>
        <v>6.2247897061412134</v>
      </c>
      <c r="AF6927">
        <f>(Q6927-X6927)/AD6927+X6927</f>
        <v>2.6226073826644938E-5</v>
      </c>
      <c r="AH6927">
        <f>Q6927/AF6927</f>
        <v>6.2247897061412134</v>
      </c>
      <c r="AT6927" s="1"/>
    </row>
    <row r="6928" spans="6:46" x14ac:dyDescent="0.35">
      <c r="F6928" s="4">
        <v>44485.583333333336</v>
      </c>
      <c r="H6928">
        <v>12.5</v>
      </c>
      <c r="I6928">
        <v>6.4124999999999996</v>
      </c>
      <c r="K6928">
        <v>1.4536066747474101E-4</v>
      </c>
      <c r="L6928">
        <v>1.9457219192119501E-4</v>
      </c>
      <c r="N6928">
        <f t="shared" si="543"/>
        <v>1.017524672323187E-4</v>
      </c>
      <c r="O6928" s="2">
        <f t="shared" si="544"/>
        <v>5.8371657576358512E-5</v>
      </c>
      <c r="Q6928">
        <f>N6928+O6928</f>
        <v>1.6012412480867721E-4</v>
      </c>
      <c r="S6928">
        <f>IF(H6928&gt;$B$5,$B$5,($B$3 - $B$5)*(($B$5-H6928)/($B$5-$B$6))^(1/$B$2)+$B$5)</f>
        <v>30</v>
      </c>
      <c r="T6928">
        <f>K6928*S6928</f>
        <v>4.3608200242422302E-3</v>
      </c>
      <c r="U6928" s="3">
        <f>S6928*N6928/Q6928+$B$7*O6928/Q6928</f>
        <v>39.113501423677306</v>
      </c>
      <c r="V6928">
        <f>IF(U6928-H6928&lt;=10,10,U6928-H6928)</f>
        <v>26.613501423677306</v>
      </c>
      <c r="X6928">
        <f t="shared" si="545"/>
        <v>0</v>
      </c>
      <c r="Y6928">
        <f t="shared" si="546"/>
        <v>1</v>
      </c>
      <c r="AA6928">
        <f>((Y6928*V6928)+H6928+273)/(Y6928*V6928)</f>
        <v>11.727637654848317</v>
      </c>
      <c r="AB6928">
        <f t="shared" si="547"/>
        <v>1.3653570268900691E-5</v>
      </c>
      <c r="AD6928">
        <f>AA6928*$C$28</f>
        <v>6.611769536625463</v>
      </c>
      <c r="AF6928">
        <f>(Q6928-X6928)/AD6928+X6928</f>
        <v>2.4218043886992755E-5</v>
      </c>
      <c r="AH6928">
        <f>Q6928/AF6928</f>
        <v>6.611769536625463</v>
      </c>
      <c r="AT6928" s="1"/>
    </row>
    <row r="6929" spans="6:46" x14ac:dyDescent="0.35">
      <c r="F6929" s="4">
        <v>44485.625</v>
      </c>
      <c r="H6929">
        <v>12.3</v>
      </c>
      <c r="I6929">
        <v>6.4124999999999996</v>
      </c>
      <c r="K6929">
        <v>1.49990764175529E-4</v>
      </c>
      <c r="L6929">
        <v>1.9300219050976899E-4</v>
      </c>
      <c r="N6929">
        <f t="shared" si="543"/>
        <v>1.049935349228703E-4</v>
      </c>
      <c r="O6929" s="2">
        <f t="shared" si="544"/>
        <v>5.7900657152930703E-5</v>
      </c>
      <c r="Q6929">
        <f>N6929+O6929</f>
        <v>1.62894192075801E-4</v>
      </c>
      <c r="S6929">
        <f>IF(H6929&gt;$B$5,$B$5,($B$3 - $B$5)*(($B$5-H6929)/($B$5-$B$6))^(1/$B$2)+$B$5)</f>
        <v>30.266666666666666</v>
      </c>
      <c r="T6929">
        <f>K6929*S6929</f>
        <v>4.5397204623793446E-3</v>
      </c>
      <c r="U6929" s="3">
        <f>S6929*N6929/Q6929+$B$7*O6929/Q6929</f>
        <v>39.05811733371123</v>
      </c>
      <c r="V6929">
        <f>IF(U6929-H6929&lt;=10,10,U6929-H6929)</f>
        <v>26.75811733371123</v>
      </c>
      <c r="X6929">
        <f t="shared" si="545"/>
        <v>0</v>
      </c>
      <c r="Y6929">
        <f t="shared" si="546"/>
        <v>1</v>
      </c>
      <c r="AA6929">
        <f>((Y6929*V6929)+H6929+273)/(Y6929*V6929)</f>
        <v>11.662185102259217</v>
      </c>
      <c r="AB6929">
        <f t="shared" si="547"/>
        <v>1.396772480006726E-5</v>
      </c>
      <c r="AD6929">
        <f>AA6929*$C$28</f>
        <v>6.574868908720739</v>
      </c>
      <c r="AF6929">
        <f>(Q6929-X6929)/AD6929+X6929</f>
        <v>2.4775276030179443E-5</v>
      </c>
      <c r="AH6929">
        <f>Q6929/AF6929</f>
        <v>6.574868908720739</v>
      </c>
      <c r="AT6929" s="1"/>
    </row>
    <row r="6930" spans="6:46" x14ac:dyDescent="0.35">
      <c r="F6930" s="4">
        <v>44485.666666666664</v>
      </c>
      <c r="H6930">
        <v>12.2</v>
      </c>
      <c r="I6930">
        <v>6.4124999999999996</v>
      </c>
      <c r="K6930">
        <v>1.56570375276649E-4</v>
      </c>
      <c r="L6930">
        <v>2.1026249968978099E-4</v>
      </c>
      <c r="N6930">
        <f t="shared" si="543"/>
        <v>1.095992626936543E-4</v>
      </c>
      <c r="O6930" s="2">
        <f t="shared" si="544"/>
        <v>6.3078749906934301E-5</v>
      </c>
      <c r="Q6930">
        <f>N6930+O6930</f>
        <v>1.726780126005886E-4</v>
      </c>
      <c r="S6930">
        <f>IF(H6930&gt;$B$5,$B$5,($B$3 - $B$5)*(($B$5-H6930)/($B$5-$B$6))^(1/$B$2)+$B$5)</f>
        <v>30.4</v>
      </c>
      <c r="T6930">
        <f>K6930*S6930</f>
        <v>4.7597394084101293E-3</v>
      </c>
      <c r="U6930" s="3">
        <f>S6930*N6930/Q6930+$B$7*O6930/Q6930</f>
        <v>39.386304766547298</v>
      </c>
      <c r="V6930">
        <f>IF(U6930-H6930&lt;=10,10,U6930-H6930)</f>
        <v>27.186304766547298</v>
      </c>
      <c r="X6930">
        <f t="shared" si="545"/>
        <v>0</v>
      </c>
      <c r="Y6930">
        <f t="shared" si="546"/>
        <v>1</v>
      </c>
      <c r="AA6930">
        <f>((Y6930*V6930)+H6930+273)/(Y6930*V6930)</f>
        <v>11.490576135633487</v>
      </c>
      <c r="AB6930">
        <f t="shared" si="547"/>
        <v>1.5027794129930169E-5</v>
      </c>
      <c r="AD6930">
        <f>AA6930*$C$28</f>
        <v>6.4781197618643214</v>
      </c>
      <c r="AF6930">
        <f>(Q6930-X6930)/AD6930+X6930</f>
        <v>2.665557583808763E-5</v>
      </c>
      <c r="AH6930">
        <f>Q6930/AF6930</f>
        <v>6.4781197618643214</v>
      </c>
      <c r="AT6930" s="1"/>
    </row>
    <row r="6931" spans="6:46" x14ac:dyDescent="0.35">
      <c r="F6931" s="4">
        <v>44485.708333333336</v>
      </c>
      <c r="H6931">
        <v>11.6</v>
      </c>
      <c r="I6931">
        <v>6.4124999999999996</v>
      </c>
      <c r="K6931">
        <v>1.6509950077810099E-4</v>
      </c>
      <c r="L6931">
        <v>2.55767061463739E-4</v>
      </c>
      <c r="N6931">
        <f t="shared" si="543"/>
        <v>1.1556965054467068E-4</v>
      </c>
      <c r="O6931" s="2">
        <f t="shared" si="544"/>
        <v>7.6730118439121716E-5</v>
      </c>
      <c r="Q6931">
        <f>N6931+O6931</f>
        <v>1.9229976898379238E-4</v>
      </c>
      <c r="S6931">
        <f>IF(H6931&gt;$B$5,$B$5,($B$3 - $B$5)*(($B$5-H6931)/($B$5-$B$6))^(1/$B$2)+$B$5)</f>
        <v>31.200000000000003</v>
      </c>
      <c r="T6931">
        <f>K6931*S6931</f>
        <v>5.1511044242767519E-3</v>
      </c>
      <c r="U6931" s="3">
        <f>S6931*N6931/Q6931+$B$7*O6931/Q6931</f>
        <v>40.696510726463814</v>
      </c>
      <c r="V6931">
        <f>IF(U6931-H6931&lt;=10,10,U6931-H6931)</f>
        <v>29.096510726463812</v>
      </c>
      <c r="X6931">
        <f t="shared" si="545"/>
        <v>0</v>
      </c>
      <c r="Y6931">
        <f t="shared" si="546"/>
        <v>1</v>
      </c>
      <c r="AA6931">
        <f>((Y6931*V6931)+H6931+273)/(Y6931*V6931)</f>
        <v>10.781241561076637</v>
      </c>
      <c r="AB6931">
        <f t="shared" si="547"/>
        <v>1.7836514272906148E-5</v>
      </c>
      <c r="AD6931">
        <f>AA6931*$C$28</f>
        <v>6.0782134150484906</v>
      </c>
      <c r="AF6931">
        <f>(Q6931-X6931)/AD6931+X6931</f>
        <v>3.1637548051158426E-5</v>
      </c>
      <c r="AH6931">
        <f>Q6931/AF6931</f>
        <v>6.0782134150484906</v>
      </c>
      <c r="AT6931" s="1"/>
    </row>
    <row r="6932" spans="6:46" x14ac:dyDescent="0.35">
      <c r="F6932" s="4">
        <v>44485.75</v>
      </c>
      <c r="H6932">
        <v>9</v>
      </c>
      <c r="I6932">
        <v>6.4124999999999996</v>
      </c>
      <c r="K6932">
        <v>1.7399416022961399E-4</v>
      </c>
      <c r="L6932">
        <v>2.8558131546911099E-4</v>
      </c>
      <c r="N6932">
        <f t="shared" si="543"/>
        <v>1.2179591216072978E-4</v>
      </c>
      <c r="O6932" s="2">
        <f t="shared" si="544"/>
        <v>8.5674394640733307E-5</v>
      </c>
      <c r="Q6932">
        <f>N6932+O6932</f>
        <v>2.074703068014631E-4</v>
      </c>
      <c r="S6932">
        <f>IF(H6932&gt;$B$5,$B$5,($B$3 - $B$5)*(($B$5-H6932)/($B$5-$B$6))^(1/$B$2)+$B$5)</f>
        <v>34.666666666666664</v>
      </c>
      <c r="T6932">
        <f>K6932*S6932</f>
        <v>6.0317975546266183E-3</v>
      </c>
      <c r="U6932" s="3">
        <f>S6932*N6932/Q6932+$B$7*O6932/Q6932</f>
        <v>43.06327074567163</v>
      </c>
      <c r="V6932">
        <f>IF(U6932-H6932&lt;=10,10,U6932-H6932)</f>
        <v>34.06327074567163</v>
      </c>
      <c r="X6932">
        <f t="shared" si="545"/>
        <v>0</v>
      </c>
      <c r="Y6932">
        <f t="shared" si="546"/>
        <v>1</v>
      </c>
      <c r="AA6932">
        <f>((Y6932*V6932)+H6932+273)/(Y6932*V6932)</f>
        <v>9.2787117568806377</v>
      </c>
      <c r="AB6932">
        <f t="shared" si="547"/>
        <v>2.2359818069314774E-5</v>
      </c>
      <c r="AD6932">
        <f>AA6932*$C$28</f>
        <v>5.2311220331666526</v>
      </c>
      <c r="AF6932">
        <f>(Q6932-X6932)/AD6932+X6932</f>
        <v>3.9660765985967881E-5</v>
      </c>
      <c r="AH6932">
        <f>Q6932/AF6932</f>
        <v>5.2311220331666526</v>
      </c>
      <c r="AT6932" s="1"/>
    </row>
    <row r="6933" spans="6:46" x14ac:dyDescent="0.35">
      <c r="F6933" s="4">
        <v>44485.791666666664</v>
      </c>
      <c r="H6933">
        <v>7.4</v>
      </c>
      <c r="I6933">
        <v>6.4124999999999996</v>
      </c>
      <c r="K6933">
        <v>1.8252328573106601E-4</v>
      </c>
      <c r="L6933">
        <v>2.5890585099338202E-4</v>
      </c>
      <c r="N6933">
        <f t="shared" si="543"/>
        <v>1.2776630001174621E-4</v>
      </c>
      <c r="O6933" s="2">
        <f t="shared" si="544"/>
        <v>7.7671755298014611E-5</v>
      </c>
      <c r="Q6933">
        <f>N6933+O6933</f>
        <v>2.0543805530976082E-4</v>
      </c>
      <c r="S6933">
        <f>IF(H6933&gt;$B$5,$B$5,($B$3 - $B$5)*(($B$5-H6933)/($B$5-$B$6))^(1/$B$2)+$B$5)</f>
        <v>36.799999999999997</v>
      </c>
      <c r="T6933">
        <f>K6933*S6933</f>
        <v>6.7168569149032289E-3</v>
      </c>
      <c r="U6933" s="3">
        <f>S6933*N6933/Q6933+$B$7*O6933/Q6933</f>
        <v>43.68103255403382</v>
      </c>
      <c r="V6933">
        <f>IF(U6933-H6933&lt;=10,10,U6933-H6933)</f>
        <v>36.281032554033821</v>
      </c>
      <c r="X6933">
        <f t="shared" si="545"/>
        <v>0</v>
      </c>
      <c r="Y6933">
        <f t="shared" si="546"/>
        <v>1</v>
      </c>
      <c r="AA6933">
        <f>((Y6933*V6933)+H6933+273)/(Y6933*V6933)</f>
        <v>8.7285562251404123</v>
      </c>
      <c r="AB6933">
        <f t="shared" si="547"/>
        <v>2.3536315744641495E-5</v>
      </c>
      <c r="AD6933">
        <f>AA6933*$C$28</f>
        <v>4.9209571310593452</v>
      </c>
      <c r="AF6933">
        <f>(Q6933-X6933)/AD6933+X6933</f>
        <v>4.1747580773079346E-5</v>
      </c>
      <c r="AH6933">
        <f>Q6933/AF6933</f>
        <v>4.9209571310593452</v>
      </c>
      <c r="AT6933" s="1"/>
    </row>
    <row r="6934" spans="6:46" x14ac:dyDescent="0.35">
      <c r="F6934" s="4">
        <v>44485.833333333336</v>
      </c>
      <c r="H6934">
        <v>5.8</v>
      </c>
      <c r="I6934">
        <v>6.4124999999999996</v>
      </c>
      <c r="K6934">
        <v>1.8788445033197899E-4</v>
      </c>
      <c r="L6934">
        <v>1.9614098003941101E-4</v>
      </c>
      <c r="N6934">
        <f t="shared" si="543"/>
        <v>1.3151911523238529E-4</v>
      </c>
      <c r="O6934" s="2">
        <f t="shared" si="544"/>
        <v>5.8842294011823314E-5</v>
      </c>
      <c r="Q6934">
        <f>N6934+O6934</f>
        <v>1.9036140924420862E-4</v>
      </c>
      <c r="S6934">
        <f>IF(H6934&gt;$B$5,$B$5,($B$3 - $B$5)*(($B$5-H6934)/($B$5-$B$6))^(1/$B$2)+$B$5)</f>
        <v>38.933333333333337</v>
      </c>
      <c r="T6934">
        <f>K6934*S6934</f>
        <v>7.3149679329250492E-3</v>
      </c>
      <c r="U6934" s="3">
        <f>S6934*N6934/Q6934+$B$7*O6934/Q6934</f>
        <v>43.899673557139607</v>
      </c>
      <c r="V6934">
        <f>IF(U6934-H6934&lt;=10,10,U6934-H6934)</f>
        <v>38.09967355713961</v>
      </c>
      <c r="X6934">
        <f t="shared" si="545"/>
        <v>0</v>
      </c>
      <c r="Y6934">
        <f t="shared" si="546"/>
        <v>1</v>
      </c>
      <c r="AA6934">
        <f>((Y6934*V6934)+H6934+273)/(Y6934*V6934)</f>
        <v>8.3176479998410606</v>
      </c>
      <c r="AB6934">
        <f t="shared" si="547"/>
        <v>2.2886446895546215E-5</v>
      </c>
      <c r="AD6934">
        <f>AA6934*$C$28</f>
        <v>4.6892966239443492</v>
      </c>
      <c r="AF6934">
        <f>(Q6934-X6934)/AD6934+X6934</f>
        <v>4.0594874777635255E-5</v>
      </c>
      <c r="AH6934">
        <f>Q6934/AF6934</f>
        <v>4.6892966239443492</v>
      </c>
      <c r="AT6934" s="1"/>
    </row>
    <row r="6935" spans="6:46" x14ac:dyDescent="0.35">
      <c r="F6935" s="4">
        <v>44485.875</v>
      </c>
      <c r="H6935">
        <v>5.3</v>
      </c>
      <c r="I6935">
        <v>6.4124999999999996</v>
      </c>
      <c r="K6935">
        <v>1.9178347913264201E-4</v>
      </c>
      <c r="L6935">
        <v>1.3180610767401599E-4</v>
      </c>
      <c r="N6935">
        <f t="shared" si="543"/>
        <v>1.3424843539284941E-4</v>
      </c>
      <c r="O6935" s="2">
        <f t="shared" si="544"/>
        <v>3.9541832302204804E-5</v>
      </c>
      <c r="Q6935">
        <f>N6935+O6935</f>
        <v>1.7379026769505422E-4</v>
      </c>
      <c r="S6935">
        <f>IF(H6935&gt;$B$5,$B$5,($B$3 - $B$5)*(($B$5-H6935)/($B$5-$B$6))^(1/$B$2)+$B$5)</f>
        <v>39.6</v>
      </c>
      <c r="T6935">
        <f>K6935*S6935</f>
        <v>7.5946257736526235E-3</v>
      </c>
      <c r="U6935" s="3">
        <f>S6935*N6935/Q6935+$B$7*O6935/Q6935</f>
        <v>43.103902868269088</v>
      </c>
      <c r="V6935">
        <f>IF(U6935-H6935&lt;=10,10,U6935-H6935)</f>
        <v>37.803902868269091</v>
      </c>
      <c r="X6935">
        <f t="shared" si="545"/>
        <v>0</v>
      </c>
      <c r="Y6935">
        <f t="shared" si="546"/>
        <v>1</v>
      </c>
      <c r="AA6935">
        <f>((Y6935*V6935)+H6935+273)/(Y6935*V6935)</f>
        <v>8.3616737660595515</v>
      </c>
      <c r="AB6935">
        <f t="shared" si="547"/>
        <v>2.0784148312563632E-5</v>
      </c>
      <c r="AD6935">
        <f>AA6935*$C$28</f>
        <v>4.7141173276936392</v>
      </c>
      <c r="AF6935">
        <f>(Q6935-X6935)/AD6935+X6935</f>
        <v>3.6865919028807951E-5</v>
      </c>
      <c r="AH6935">
        <f>Q6935/AF6935</f>
        <v>4.7141173276936392</v>
      </c>
      <c r="AT6935" s="1"/>
    </row>
    <row r="6936" spans="6:46" x14ac:dyDescent="0.35">
      <c r="F6936" s="4">
        <v>44485.916666666664</v>
      </c>
      <c r="H6936">
        <v>4.5</v>
      </c>
      <c r="I6936">
        <v>6.4124999999999996</v>
      </c>
      <c r="K6936">
        <v>1.9129610053255901E-4</v>
      </c>
      <c r="L6936" s="2">
        <v>8.7870819335558097E-5</v>
      </c>
      <c r="N6936">
        <f t="shared" si="543"/>
        <v>1.339072703727913E-4</v>
      </c>
      <c r="O6936" s="2">
        <f t="shared" si="544"/>
        <v>2.6361245800667432E-5</v>
      </c>
      <c r="Q6936">
        <f>N6936+O6936</f>
        <v>1.6026851617345872E-4</v>
      </c>
      <c r="S6936">
        <f>IF(H6936&gt;$B$5,$B$5,($B$3 - $B$5)*(($B$5-H6936)/($B$5-$B$6))^(1/$B$2)+$B$5)</f>
        <v>40.666666666666671</v>
      </c>
      <c r="T6936">
        <f>K6936*S6936</f>
        <v>7.7793747549907344E-3</v>
      </c>
      <c r="U6936" s="3">
        <f>S6936*N6936/Q6936+$B$7*O6936/Q6936</f>
        <v>43.024238397935214</v>
      </c>
      <c r="V6936">
        <f>IF(U6936-H6936&lt;=10,10,U6936-H6936)</f>
        <v>38.524238397935214</v>
      </c>
      <c r="X6936">
        <f t="shared" si="545"/>
        <v>0</v>
      </c>
      <c r="Y6936">
        <f t="shared" si="546"/>
        <v>1</v>
      </c>
      <c r="AA6936">
        <f>((Y6936*V6936)+H6936+273)/(Y6936*V6936)</f>
        <v>8.2032572619235271</v>
      </c>
      <c r="AB6936">
        <f t="shared" si="547"/>
        <v>1.9537180299996883E-5</v>
      </c>
      <c r="AD6936">
        <f>AA6936*$C$28</f>
        <v>4.624805784570353</v>
      </c>
      <c r="AF6936">
        <f>(Q6936-X6936)/AD6936+X6936</f>
        <v>3.4654107359093726E-5</v>
      </c>
      <c r="AH6936">
        <f>Q6936/AF6936</f>
        <v>4.624805784570353</v>
      </c>
      <c r="AL6936" s="2"/>
      <c r="AT6936" s="1"/>
    </row>
    <row r="6937" spans="6:46" x14ac:dyDescent="0.35">
      <c r="F6937" s="4">
        <v>44485.958333333336</v>
      </c>
      <c r="H6937">
        <v>3</v>
      </c>
      <c r="I6937">
        <v>6.4124999999999996</v>
      </c>
      <c r="K6937">
        <v>1.8861551823210301E-4</v>
      </c>
      <c r="L6937" s="2">
        <v>7.2179540932405098E-5</v>
      </c>
      <c r="N6937">
        <f t="shared" si="543"/>
        <v>1.3203086276247208E-4</v>
      </c>
      <c r="O6937" s="2">
        <f t="shared" si="544"/>
        <v>2.1653862279721534E-5</v>
      </c>
      <c r="Q6937">
        <f>N6937+O6937</f>
        <v>1.5368472504219362E-4</v>
      </c>
      <c r="S6937">
        <f>IF(H6937&gt;$B$5,$B$5,($B$3 - $B$5)*(($B$5-H6937)/($B$5-$B$6))^(1/$B$2)+$B$5)</f>
        <v>42.666666666666664</v>
      </c>
      <c r="T6937">
        <f>K6937*S6937</f>
        <v>8.0475954445697277E-3</v>
      </c>
      <c r="U6937" s="3">
        <f>S6937*N6937/Q6937+$B$7*O6937/Q6937</f>
        <v>44.40440801589039</v>
      </c>
      <c r="V6937">
        <f>IF(U6937-H6937&lt;=10,10,U6937-H6937)</f>
        <v>41.40440801589039</v>
      </c>
      <c r="X6937">
        <f t="shared" si="545"/>
        <v>0</v>
      </c>
      <c r="Y6937">
        <f t="shared" si="546"/>
        <v>1</v>
      </c>
      <c r="AA6937">
        <f>((Y6937*V6937)+H6937+273)/(Y6937*V6937)</f>
        <v>7.6659569168112576</v>
      </c>
      <c r="AB6937">
        <f t="shared" si="547"/>
        <v>2.004768963743675E-5</v>
      </c>
      <c r="AD6937">
        <f>AA6937*$C$28</f>
        <v>4.3218883379042703</v>
      </c>
      <c r="AF6937">
        <f>(Q6937-X6937)/AD6937+X6937</f>
        <v>3.5559624179628153E-5</v>
      </c>
      <c r="AH6937">
        <f>Q6937/AF6937</f>
        <v>4.3218883379042703</v>
      </c>
      <c r="AL6937" s="2"/>
      <c r="AT6937" s="1"/>
    </row>
    <row r="6938" spans="6:46" x14ac:dyDescent="0.35">
      <c r="F6938" s="4">
        <v>44486</v>
      </c>
      <c r="H6938">
        <v>2.9</v>
      </c>
      <c r="I6938">
        <v>8.4333333333333407</v>
      </c>
      <c r="K6938">
        <v>1.5742328782679399E-4</v>
      </c>
      <c r="L6938" s="2">
        <v>5.17810488693555E-5</v>
      </c>
      <c r="N6938">
        <f t="shared" si="543"/>
        <v>1.1019630147875578E-4</v>
      </c>
      <c r="O6938" s="2">
        <f t="shared" si="544"/>
        <v>1.5534314660806651E-5</v>
      </c>
      <c r="Q6938">
        <f>N6938+O6938</f>
        <v>1.2573061613956244E-4</v>
      </c>
      <c r="S6938">
        <f>IF(H6938&gt;$B$5,$B$5,($B$3 - $B$5)*(($B$5-H6938)/($B$5-$B$6))^(1/$B$2)+$B$5)</f>
        <v>42.800000000000004</v>
      </c>
      <c r="T6938">
        <f>K6938*S6938</f>
        <v>6.7377167189867837E-3</v>
      </c>
      <c r="U6938" s="3">
        <f>S6938*N6938/Q6938+$B$7*O6938/Q6938</f>
        <v>44.3073388223237</v>
      </c>
      <c r="V6938">
        <f>IF(U6938-H6938&lt;=10,10,U6938-H6938)</f>
        <v>41.407338822323702</v>
      </c>
      <c r="X6938">
        <f t="shared" si="545"/>
        <v>0</v>
      </c>
      <c r="Y6938">
        <f t="shared" si="546"/>
        <v>1</v>
      </c>
      <c r="AA6938">
        <f>((Y6938*V6938)+H6938+273)/(Y6938*V6938)</f>
        <v>7.6630700703532195</v>
      </c>
      <c r="AB6938">
        <f t="shared" si="547"/>
        <v>1.6407342616634466E-5</v>
      </c>
      <c r="AD6938">
        <f>AA6938*$C$28</f>
        <v>4.3202608009671719</v>
      </c>
      <c r="AF6938">
        <f>(Q6938-X6938)/AD6938+X6938</f>
        <v>2.9102552353185546E-5</v>
      </c>
      <c r="AH6938">
        <f>Q6938/AF6938</f>
        <v>4.3202608009671719</v>
      </c>
      <c r="AL6938" s="2"/>
      <c r="AT6938" s="1"/>
    </row>
    <row r="6939" spans="6:46" x14ac:dyDescent="0.35">
      <c r="F6939" s="4">
        <v>44486.041666666664</v>
      </c>
      <c r="H6939">
        <v>2.7</v>
      </c>
      <c r="I6939">
        <v>8.4333333333333407</v>
      </c>
      <c r="K6939">
        <v>1.5791066642687699E-4</v>
      </c>
      <c r="L6939" s="2">
        <v>3.6089770466202603E-5</v>
      </c>
      <c r="N6939">
        <f t="shared" si="543"/>
        <v>1.1053746649881389E-4</v>
      </c>
      <c r="O6939" s="2">
        <f t="shared" si="544"/>
        <v>1.0826931139860782E-5</v>
      </c>
      <c r="Q6939">
        <f>N6939+O6939</f>
        <v>1.2136439763867467E-4</v>
      </c>
      <c r="S6939">
        <f>IF(H6939&gt;$B$5,$B$5,($B$3 - $B$5)*(($B$5-H6939)/($B$5-$B$6))^(1/$B$2)+$B$5)</f>
        <v>43.066666666666663</v>
      </c>
      <c r="T6939">
        <f>K6939*S6939</f>
        <v>6.8006860341175016E-3</v>
      </c>
      <c r="U6939" s="3">
        <f>S6939*N6939/Q6939+$B$7*O6939/Q6939</f>
        <v>44.131240633849885</v>
      </c>
      <c r="V6939">
        <f>IF(U6939-H6939&lt;=10,10,U6939-H6939)</f>
        <v>41.431240633849882</v>
      </c>
      <c r="X6939">
        <f t="shared" si="545"/>
        <v>0</v>
      </c>
      <c r="Y6939">
        <f t="shared" si="546"/>
        <v>1</v>
      </c>
      <c r="AA6939">
        <f>((Y6939*V6939)+H6939+273)/(Y6939*V6939)</f>
        <v>7.6543988493250517</v>
      </c>
      <c r="AB6939">
        <f t="shared" si="547"/>
        <v>1.5855510018187297E-5</v>
      </c>
      <c r="AD6939">
        <f>AA6939*$C$28</f>
        <v>4.3153721680875838</v>
      </c>
      <c r="AF6939">
        <f>(Q6939-X6939)/AD6939+X6939</f>
        <v>2.8123738326944571E-5</v>
      </c>
      <c r="AH6939">
        <f>Q6939/AF6939</f>
        <v>4.3153721680875838</v>
      </c>
      <c r="AL6939" s="2"/>
      <c r="AT6939" s="1"/>
    </row>
    <row r="6940" spans="6:46" x14ac:dyDescent="0.35">
      <c r="F6940" s="4">
        <v>44486.083333333336</v>
      </c>
      <c r="H6940">
        <v>3.7</v>
      </c>
      <c r="I6940">
        <v>8.4333333333333407</v>
      </c>
      <c r="K6940">
        <v>1.5864173432700101E-4</v>
      </c>
      <c r="L6940" s="2">
        <v>2.1967765498549899E-5</v>
      </c>
      <c r="N6940">
        <f t="shared" si="543"/>
        <v>1.110492140289007E-4</v>
      </c>
      <c r="O6940" s="2">
        <f t="shared" si="544"/>
        <v>6.5903296495649707E-6</v>
      </c>
      <c r="Q6940">
        <f>N6940+O6940</f>
        <v>1.1763954367846567E-4</v>
      </c>
      <c r="S6940">
        <f>IF(H6940&gt;$B$5,$B$5,($B$3 - $B$5)*(($B$5-H6940)/($B$5-$B$6))^(1/$B$2)+$B$5)</f>
        <v>41.733333333333334</v>
      </c>
      <c r="T6940">
        <f>K6940*S6940</f>
        <v>6.6206483792468421E-3</v>
      </c>
      <c r="U6940" s="3">
        <f>S6940*N6940/Q6940+$B$7*O6940/Q6940</f>
        <v>42.476550315908497</v>
      </c>
      <c r="V6940">
        <f>IF(U6940-H6940&lt;=10,10,U6940-H6940)</f>
        <v>38.776550315908494</v>
      </c>
      <c r="X6940">
        <f t="shared" si="545"/>
        <v>0</v>
      </c>
      <c r="Y6940">
        <f t="shared" si="546"/>
        <v>1</v>
      </c>
      <c r="AA6940">
        <f>((Y6940*V6940)+H6940+273)/(Y6940*V6940)</f>
        <v>8.1357559593556967</v>
      </c>
      <c r="AB6940">
        <f t="shared" si="547"/>
        <v>1.4459571337459588E-5</v>
      </c>
      <c r="AD6940">
        <f>AA6940*$C$28</f>
        <v>4.5867501190445665</v>
      </c>
      <c r="AF6940">
        <f>(Q6940-X6940)/AD6940+X6940</f>
        <v>2.5647689676840371E-5</v>
      </c>
      <c r="AH6940">
        <f>Q6940/AF6940</f>
        <v>4.5867501190445665</v>
      </c>
      <c r="AL6940" s="2"/>
      <c r="AT6940" s="1"/>
    </row>
    <row r="6941" spans="6:46" x14ac:dyDescent="0.35">
      <c r="F6941" s="4">
        <v>44486.125</v>
      </c>
      <c r="H6941">
        <v>2</v>
      </c>
      <c r="I6941">
        <v>8.4333333333333407</v>
      </c>
      <c r="K6941">
        <v>1.6132231662745799E-4</v>
      </c>
      <c r="L6941" s="2">
        <v>7.8456392015764602E-6</v>
      </c>
      <c r="N6941">
        <f t="shared" si="543"/>
        <v>1.1292562163922059E-4</v>
      </c>
      <c r="O6941" s="2">
        <f t="shared" si="544"/>
        <v>2.3536917604729385E-6</v>
      </c>
      <c r="Q6941">
        <f>N6941+O6941</f>
        <v>1.1527931339969353E-4</v>
      </c>
      <c r="S6941">
        <f>IF(H6941&gt;$B$5,$B$5,($B$3 - $B$5)*(($B$5-H6941)/($B$5-$B$6))^(1/$B$2)+$B$5)</f>
        <v>44</v>
      </c>
      <c r="T6941">
        <f>K6941*S6941</f>
        <v>7.0981819316081511E-3</v>
      </c>
      <c r="U6941" s="3">
        <f>S6941*N6941/Q6941+$B$7*O6941/Q6941</f>
        <v>44.224590246087217</v>
      </c>
      <c r="V6941">
        <f>IF(U6941-H6941&lt;=10,10,U6941-H6941)</f>
        <v>42.224590246087217</v>
      </c>
      <c r="X6941">
        <f t="shared" si="545"/>
        <v>0</v>
      </c>
      <c r="Y6941">
        <f t="shared" si="546"/>
        <v>1</v>
      </c>
      <c r="AA6941">
        <f>((Y6941*V6941)+H6941+273)/(Y6941*V6941)</f>
        <v>7.5127926262228959</v>
      </c>
      <c r="AB6941">
        <f t="shared" si="547"/>
        <v>1.5344402425979236E-5</v>
      </c>
      <c r="AD6941">
        <f>AA6941*$C$28</f>
        <v>4.2355378707074669</v>
      </c>
      <c r="AF6941">
        <f>(Q6941-X6941)/AD6941+X6941</f>
        <v>2.7217160350980002E-5</v>
      </c>
      <c r="AH6941">
        <f>Q6941/AF6941</f>
        <v>4.2355378707074669</v>
      </c>
      <c r="AL6941" s="2"/>
      <c r="AT6941" s="1"/>
    </row>
    <row r="6942" spans="6:46" x14ac:dyDescent="0.35">
      <c r="F6942" s="4">
        <v>44486.166666666664</v>
      </c>
      <c r="H6942">
        <v>2</v>
      </c>
      <c r="I6942">
        <v>8.4333333333333407</v>
      </c>
      <c r="K6942">
        <v>1.6314998637776901E-4</v>
      </c>
      <c r="L6942" s="2">
        <v>7.0610510155546498E-6</v>
      </c>
      <c r="N6942">
        <f t="shared" si="543"/>
        <v>1.142049904644383E-4</v>
      </c>
      <c r="O6942" s="2">
        <f t="shared" si="544"/>
        <v>2.1183153046663953E-6</v>
      </c>
      <c r="Q6942">
        <f>N6942+O6942</f>
        <v>1.1632330576910469E-4</v>
      </c>
      <c r="S6942">
        <f>IF(H6942&gt;$B$5,$B$5,($B$3 - $B$5)*(($B$5-H6942)/($B$5-$B$6))^(1/$B$2)+$B$5)</f>
        <v>44</v>
      </c>
      <c r="T6942">
        <f>K6942*S6942</f>
        <v>7.178599400621836E-3</v>
      </c>
      <c r="U6942" s="3">
        <f>S6942*N6942/Q6942+$B$7*O6942/Q6942</f>
        <v>44.200316421522466</v>
      </c>
      <c r="V6942">
        <f>IF(U6942-H6942&lt;=10,10,U6942-H6942)</f>
        <v>42.200316421522466</v>
      </c>
      <c r="X6942">
        <f t="shared" si="545"/>
        <v>0</v>
      </c>
      <c r="Y6942">
        <f t="shared" si="546"/>
        <v>1</v>
      </c>
      <c r="AA6942">
        <f>((Y6942*V6942)+H6942+273)/(Y6942*V6942)</f>
        <v>7.5165388158025284</v>
      </c>
      <c r="AB6942">
        <f t="shared" si="547"/>
        <v>1.5475647584570485E-5</v>
      </c>
      <c r="AD6942">
        <f>AA6942*$C$28</f>
        <v>4.2376498853237097</v>
      </c>
      <c r="AF6942">
        <f>(Q6942-X6942)/AD6942+X6942</f>
        <v>2.7449956678103169E-5</v>
      </c>
      <c r="AH6942">
        <f>Q6942/AF6942</f>
        <v>4.2376498853237097</v>
      </c>
      <c r="AL6942" s="2"/>
      <c r="AT6942" s="1"/>
    </row>
    <row r="6943" spans="6:46" x14ac:dyDescent="0.35">
      <c r="F6943" s="4">
        <v>44486.208333333336</v>
      </c>
      <c r="H6943">
        <v>4.5999999999999996</v>
      </c>
      <c r="I6943">
        <v>8.4333333333333407</v>
      </c>
      <c r="K6943">
        <v>1.6314998637776901E-4</v>
      </c>
      <c r="L6943" s="2">
        <v>7.0610510155546498E-6</v>
      </c>
      <c r="N6943">
        <f t="shared" si="543"/>
        <v>1.142049904644383E-4</v>
      </c>
      <c r="O6943" s="2">
        <f t="shared" si="544"/>
        <v>2.1183153046663953E-6</v>
      </c>
      <c r="Q6943">
        <f>N6943+O6943</f>
        <v>1.1632330576910469E-4</v>
      </c>
      <c r="S6943">
        <f>IF(H6943&gt;$B$5,$B$5,($B$3 - $B$5)*(($B$5-H6943)/($B$5-$B$6))^(1/$B$2)+$B$5)</f>
        <v>40.533333333333331</v>
      </c>
      <c r="T6943">
        <f>K6943*S6943</f>
        <v>6.6130127811789034E-3</v>
      </c>
      <c r="U6943" s="3">
        <f>S6943*N6943/Q6943+$B$7*O6943/Q6943</f>
        <v>40.796779778608325</v>
      </c>
      <c r="V6943">
        <f>IF(U6943-H6943&lt;=10,10,U6943-H6943)</f>
        <v>36.196779778608324</v>
      </c>
      <c r="X6943">
        <f t="shared" si="545"/>
        <v>0</v>
      </c>
      <c r="Y6943">
        <f t="shared" si="546"/>
        <v>1</v>
      </c>
      <c r="AA6943">
        <f>((Y6943*V6943)+H6943+273)/(Y6943*V6943)</f>
        <v>8.6691905108104894</v>
      </c>
      <c r="AB6943">
        <f t="shared" si="547"/>
        <v>1.3418012399664006E-5</v>
      </c>
      <c r="AD6943">
        <f>AA6943*$C$28</f>
        <v>4.8874881210951493</v>
      </c>
      <c r="AF6943">
        <f>(Q6943-X6943)/AD6943+X6943</f>
        <v>2.3800222708887094E-5</v>
      </c>
      <c r="AH6943">
        <f>Q6943/AF6943</f>
        <v>4.8874881210951493</v>
      </c>
      <c r="AL6943" s="2"/>
      <c r="AT6943" s="1"/>
    </row>
    <row r="6944" spans="6:46" x14ac:dyDescent="0.35">
      <c r="F6944" s="4">
        <v>44486.25</v>
      </c>
      <c r="H6944">
        <v>6.3</v>
      </c>
      <c r="I6944">
        <v>8.4333333333333407</v>
      </c>
      <c r="K6944">
        <v>1.6132231662745799E-4</v>
      </c>
      <c r="L6944" s="2">
        <v>2.90287679823762E-5</v>
      </c>
      <c r="N6944">
        <f t="shared" si="543"/>
        <v>1.1292562163922059E-4</v>
      </c>
      <c r="O6944" s="2">
        <f t="shared" si="544"/>
        <v>8.7086303947128611E-6</v>
      </c>
      <c r="Q6944">
        <f>N6944+O6944</f>
        <v>1.2163425203393344E-4</v>
      </c>
      <c r="S6944">
        <f>IF(H6944&gt;$B$5,$B$5,($B$3 - $B$5)*(($B$5-H6944)/($B$5-$B$6))^(1/$B$2)+$B$5)</f>
        <v>38.266666666666666</v>
      </c>
      <c r="T6944">
        <f>K6944*S6944</f>
        <v>6.1732673162773919E-3</v>
      </c>
      <c r="U6944" s="3">
        <f>S6944*N6944/Q6944+$B$7*O6944/Q6944</f>
        <v>39.464720774245464</v>
      </c>
      <c r="V6944">
        <f>IF(U6944-H6944&lt;=10,10,U6944-H6944)</f>
        <v>33.164720774245467</v>
      </c>
      <c r="X6944">
        <f t="shared" si="545"/>
        <v>0</v>
      </c>
      <c r="Y6944">
        <f t="shared" si="546"/>
        <v>1</v>
      </c>
      <c r="AA6944">
        <f>((Y6944*V6944)+H6944+273)/(Y6944*V6944)</f>
        <v>9.4215996239261077</v>
      </c>
      <c r="AB6944">
        <f t="shared" si="547"/>
        <v>1.291014868908713E-5</v>
      </c>
      <c r="AD6944">
        <f>AA6944*$C$28</f>
        <v>5.3116788916141058</v>
      </c>
      <c r="AF6944">
        <f>(Q6944-X6944)/AD6944+X6944</f>
        <v>2.2899398573578193E-5</v>
      </c>
      <c r="AH6944">
        <f>Q6944/AF6944</f>
        <v>5.3116788916141058</v>
      </c>
      <c r="AL6944" s="2"/>
      <c r="AT6944" s="1"/>
    </row>
    <row r="6945" spans="6:46" x14ac:dyDescent="0.35">
      <c r="F6945" s="4">
        <v>44486.291666666664</v>
      </c>
      <c r="H6945">
        <v>6.7</v>
      </c>
      <c r="I6945">
        <v>8.4333333333333407</v>
      </c>
      <c r="K6945">
        <v>1.5523008412642099E-4</v>
      </c>
      <c r="L6945" s="2">
        <v>8.6301545900057796E-5</v>
      </c>
      <c r="N6945">
        <f t="shared" si="543"/>
        <v>1.0866105888849469E-4</v>
      </c>
      <c r="O6945" s="2">
        <f t="shared" si="544"/>
        <v>2.5890463770017342E-5</v>
      </c>
      <c r="Q6945">
        <f>N6945+O6945</f>
        <v>1.3455152265851202E-4</v>
      </c>
      <c r="S6945">
        <f>IF(H6945&gt;$B$5,$B$5,($B$3 - $B$5)*(($B$5-H6945)/($B$5-$B$6))^(1/$B$2)+$B$5)</f>
        <v>37.733333333333334</v>
      </c>
      <c r="T6945">
        <f>K6945*S6945</f>
        <v>5.8573485077036188E-3</v>
      </c>
      <c r="U6945" s="3">
        <f>S6945*N6945/Q6945+$B$7*O6945/Q6945</f>
        <v>41.055793004762549</v>
      </c>
      <c r="V6945">
        <f>IF(U6945-H6945&lt;=10,10,U6945-H6945)</f>
        <v>34.355793004762546</v>
      </c>
      <c r="X6945">
        <f t="shared" si="545"/>
        <v>0</v>
      </c>
      <c r="Y6945">
        <f t="shared" si="546"/>
        <v>1</v>
      </c>
      <c r="AA6945">
        <f>((Y6945*V6945)+H6945+273)/(Y6945*V6945)</f>
        <v>9.1412762022761864</v>
      </c>
      <c r="AB6945">
        <f t="shared" si="547"/>
        <v>1.4719117952590533E-5</v>
      </c>
      <c r="AD6945">
        <f>AA6945*$C$28</f>
        <v>5.1536390617510692</v>
      </c>
      <c r="AF6945">
        <f>(Q6945-X6945)/AD6945+X6945</f>
        <v>2.610806093447976E-5</v>
      </c>
      <c r="AH6945">
        <f>Q6945/AF6945</f>
        <v>5.1536390617510692</v>
      </c>
      <c r="AL6945" s="2"/>
      <c r="AT6945" s="1"/>
    </row>
    <row r="6946" spans="6:46" x14ac:dyDescent="0.35">
      <c r="F6946" s="4">
        <v>44486.333333333336</v>
      </c>
      <c r="H6946">
        <v>6.5</v>
      </c>
      <c r="I6946">
        <v>8.4333333333333407</v>
      </c>
      <c r="K6946">
        <v>1.4645726932492801E-4</v>
      </c>
      <c r="L6946">
        <v>1.78879457566192E-4</v>
      </c>
      <c r="N6946">
        <f t="shared" si="543"/>
        <v>1.025200885274496E-4</v>
      </c>
      <c r="O6946" s="2">
        <f t="shared" si="544"/>
        <v>5.366383726985761E-5</v>
      </c>
      <c r="Q6946">
        <f>N6946+O6946</f>
        <v>1.561839257973072E-4</v>
      </c>
      <c r="S6946">
        <f>IF(H6946&gt;$B$5,$B$5,($B$3 - $B$5)*(($B$5-H6946)/($B$5-$B$6))^(1/$B$2)+$B$5)</f>
        <v>38</v>
      </c>
      <c r="T6946">
        <f>K6946*S6946</f>
        <v>5.5653762343472642E-3</v>
      </c>
      <c r="U6946" s="3">
        <f>S6946*N6946/Q6946+$B$7*O6946/Q6946</f>
        <v>43.841095547639952</v>
      </c>
      <c r="V6946">
        <f>IF(U6946-H6946&lt;=10,10,U6946-H6946)</f>
        <v>37.341095547639952</v>
      </c>
      <c r="X6946">
        <f t="shared" si="545"/>
        <v>0</v>
      </c>
      <c r="Y6946">
        <f t="shared" si="546"/>
        <v>1</v>
      </c>
      <c r="AA6946">
        <f>((Y6946*V6946)+H6946+273)/(Y6946*V6946)</f>
        <v>8.4850508776158566</v>
      </c>
      <c r="AB6946">
        <f t="shared" si="547"/>
        <v>1.8406952185676467E-5</v>
      </c>
      <c r="AD6946">
        <f>AA6946*$C$28</f>
        <v>4.7836744756643208</v>
      </c>
      <c r="AF6946">
        <f>(Q6946-X6946)/AD6946+X6946</f>
        <v>3.264936328586981E-5</v>
      </c>
      <c r="AH6946">
        <f>Q6946/AF6946</f>
        <v>4.7836744756643217</v>
      </c>
      <c r="AT6946" s="1"/>
    </row>
    <row r="6947" spans="6:46" x14ac:dyDescent="0.35">
      <c r="F6947" s="4">
        <v>44486.375</v>
      </c>
      <c r="H6947">
        <v>7.2</v>
      </c>
      <c r="I6947">
        <v>8.4333333333333407</v>
      </c>
      <c r="K6947">
        <v>1.33298047122688E-4</v>
      </c>
      <c r="L6947">
        <v>2.7459615876196798E-4</v>
      </c>
      <c r="N6947">
        <f t="shared" si="543"/>
        <v>9.3308632985881601E-5</v>
      </c>
      <c r="O6947" s="2">
        <f t="shared" si="544"/>
        <v>8.2378847628590408E-5</v>
      </c>
      <c r="Q6947">
        <f>N6947+O6947</f>
        <v>1.7568748061447199E-4</v>
      </c>
      <c r="S6947">
        <f>IF(H6947&gt;$B$5,$B$5,($B$3 - $B$5)*(($B$5-H6947)/($B$5-$B$6))^(1/$B$2)+$B$5)</f>
        <v>37.066666666666663</v>
      </c>
      <c r="T6947">
        <f>K6947*S6947</f>
        <v>4.9409142800143019E-3</v>
      </c>
      <c r="U6947" s="3">
        <f>S6947*N6947/Q6947+$B$7*O6947/Q6947</f>
        <v>45.475503363353269</v>
      </c>
      <c r="V6947">
        <f>IF(U6947-H6947&lt;=10,10,U6947-H6947)</f>
        <v>38.275503363353266</v>
      </c>
      <c r="X6947">
        <f t="shared" si="545"/>
        <v>0</v>
      </c>
      <c r="Y6947">
        <f t="shared" si="546"/>
        <v>1</v>
      </c>
      <c r="AA6947">
        <f>((Y6947*V6947)+H6947+273)/(Y6947*V6947)</f>
        <v>8.3206091462738652</v>
      </c>
      <c r="AB6947">
        <f t="shared" si="547"/>
        <v>2.1114737818582473E-5</v>
      </c>
      <c r="AD6947">
        <f>AA6947*$C$28</f>
        <v>4.6909660494803447</v>
      </c>
      <c r="AF6947">
        <f>(Q6947-X6947)/AD6947+X6947</f>
        <v>3.7452302737073589E-5</v>
      </c>
      <c r="AH6947">
        <f>Q6947/AF6947</f>
        <v>4.6909660494803447</v>
      </c>
      <c r="AT6947" s="1"/>
    </row>
    <row r="6948" spans="6:46" x14ac:dyDescent="0.35">
      <c r="F6948" s="4">
        <v>44486.416666666664</v>
      </c>
      <c r="H6948">
        <v>8.6</v>
      </c>
      <c r="I6948">
        <v>8.4333333333333407</v>
      </c>
      <c r="K6948">
        <v>1.21113582120614E-4</v>
      </c>
      <c r="L6948">
        <v>3.12255566651633E-4</v>
      </c>
      <c r="N6948">
        <f t="shared" si="543"/>
        <v>8.4779507484429801E-5</v>
      </c>
      <c r="O6948" s="2">
        <f t="shared" si="544"/>
        <v>9.3676669995489917E-5</v>
      </c>
      <c r="Q6948">
        <f>N6948+O6948</f>
        <v>1.7845617747991972E-4</v>
      </c>
      <c r="S6948">
        <f>IF(H6948&gt;$B$5,$B$5,($B$3 - $B$5)*(($B$5-H6948)/($B$5-$B$6))^(1/$B$2)+$B$5)</f>
        <v>35.200000000000003</v>
      </c>
      <c r="T6948">
        <f>K6948*S6948</f>
        <v>4.2631980906456136E-3</v>
      </c>
      <c r="U6948" s="3">
        <f>S6948*N6948/Q6948+$B$7*O6948/Q6948</f>
        <v>45.593577247385603</v>
      </c>
      <c r="V6948">
        <f>IF(U6948-H6948&lt;=10,10,U6948-H6948)</f>
        <v>36.993577247385602</v>
      </c>
      <c r="X6948">
        <f t="shared" si="545"/>
        <v>0</v>
      </c>
      <c r="Y6948">
        <f t="shared" si="546"/>
        <v>1</v>
      </c>
      <c r="AA6948">
        <f>((Y6948*V6948)+H6948+273)/(Y6948*V6948)</f>
        <v>8.6121321849159944</v>
      </c>
      <c r="AB6948">
        <f t="shared" si="547"/>
        <v>2.072148611379685E-5</v>
      </c>
      <c r="AD6948">
        <f>AA6948*$C$28</f>
        <v>4.85531996310264</v>
      </c>
      <c r="AF6948">
        <f>(Q6948-X6948)/AD6948+X6948</f>
        <v>3.6754771845331261E-5</v>
      </c>
      <c r="AH6948">
        <f>Q6948/AF6948</f>
        <v>4.85531996310264</v>
      </c>
      <c r="AT6948" s="1"/>
    </row>
    <row r="6949" spans="6:46" x14ac:dyDescent="0.35">
      <c r="F6949" s="4">
        <v>44486.458333333336</v>
      </c>
      <c r="H6949">
        <v>10.199999999999999</v>
      </c>
      <c r="I6949">
        <v>8.4333333333333407</v>
      </c>
      <c r="K6949">
        <v>1.12828145919204E-4</v>
      </c>
      <c r="L6949">
        <v>3.0754798900377398E-4</v>
      </c>
      <c r="N6949">
        <f t="shared" si="543"/>
        <v>7.8979702143442798E-5</v>
      </c>
      <c r="O6949" s="2">
        <f t="shared" si="544"/>
        <v>9.2264396701132213E-5</v>
      </c>
      <c r="Q6949">
        <f>N6949+O6949</f>
        <v>1.7124409884457502E-4</v>
      </c>
      <c r="S6949">
        <f>IF(H6949&gt;$B$5,$B$5,($B$3 - $B$5)*(($B$5-H6949)/($B$5-$B$6))^(1/$B$2)+$B$5)</f>
        <v>33.06666666666667</v>
      </c>
      <c r="T6949">
        <f>K6949*S6949</f>
        <v>3.730850691728346E-3</v>
      </c>
      <c r="U6949" s="3">
        <f>S6949*N6949/Q6949+$B$7*O6949/Q6949</f>
        <v>44.884100267584834</v>
      </c>
      <c r="V6949">
        <f>IF(U6949-H6949&lt;=10,10,U6949-H6949)</f>
        <v>34.684100267584839</v>
      </c>
      <c r="X6949">
        <f t="shared" si="545"/>
        <v>0</v>
      </c>
      <c r="Y6949">
        <f t="shared" si="546"/>
        <v>1</v>
      </c>
      <c r="AA6949">
        <f>((Y6949*V6949)+H6949+273)/(Y6949*V6949)</f>
        <v>9.1651245906665135</v>
      </c>
      <c r="AB6949">
        <f t="shared" si="547"/>
        <v>1.8684317616256395E-5</v>
      </c>
      <c r="AD6949">
        <f>AA6949*$C$28</f>
        <v>5.167084228842465</v>
      </c>
      <c r="AF6949">
        <f>(Q6949-X6949)/AD6949+X6949</f>
        <v>3.3141340698240812E-5</v>
      </c>
      <c r="AH6949">
        <f>Q6949/AF6949</f>
        <v>5.167084228842465</v>
      </c>
      <c r="AT6949" s="1"/>
    </row>
    <row r="6950" spans="6:46" x14ac:dyDescent="0.35">
      <c r="F6950" s="4">
        <v>44486.5</v>
      </c>
      <c r="H6950">
        <v>12.6</v>
      </c>
      <c r="I6950">
        <v>8.4333333333333407</v>
      </c>
      <c r="K6950">
        <v>1.06004845518042E-4</v>
      </c>
      <c r="L6950">
        <v>2.6831979299589198E-4</v>
      </c>
      <c r="N6950">
        <f t="shared" si="543"/>
        <v>7.4203391862629389E-5</v>
      </c>
      <c r="O6950" s="2">
        <f t="shared" si="544"/>
        <v>8.049593789876761E-5</v>
      </c>
      <c r="Q6950">
        <f>N6950+O6950</f>
        <v>1.5469932976139701E-4</v>
      </c>
      <c r="S6950">
        <f>IF(H6950&gt;$B$5,$B$5,($B$3 - $B$5)*(($B$5-H6950)/($B$5-$B$6))^(1/$B$2)+$B$5)</f>
        <v>29.866666666666667</v>
      </c>
      <c r="T6950">
        <f>K6950*S6950</f>
        <v>3.1660113861388542E-3</v>
      </c>
      <c r="U6950" s="3">
        <f>S6950*N6950/Q6950+$B$7*O6950/Q6950</f>
        <v>42.944494749758135</v>
      </c>
      <c r="V6950">
        <f>IF(U6950-H6950&lt;=10,10,U6950-H6950)</f>
        <v>30.344494749758134</v>
      </c>
      <c r="X6950">
        <f t="shared" si="545"/>
        <v>0</v>
      </c>
      <c r="Y6950">
        <f t="shared" si="546"/>
        <v>1</v>
      </c>
      <c r="AA6950">
        <f>((Y6950*V6950)+H6950+273)/(Y6950*V6950)</f>
        <v>10.411921416232392</v>
      </c>
      <c r="AB6950">
        <f t="shared" si="547"/>
        <v>1.485790408677285E-5</v>
      </c>
      <c r="AD6950">
        <f>AA6950*$C$28</f>
        <v>5.8699993011059615</v>
      </c>
      <c r="AF6950">
        <f>(Q6950-X6950)/AD6950+X6950</f>
        <v>2.6354233080104498E-5</v>
      </c>
      <c r="AH6950">
        <f>Q6950/AF6950</f>
        <v>5.8699993011059615</v>
      </c>
      <c r="AT6950" s="1"/>
    </row>
    <row r="6951" spans="6:46" x14ac:dyDescent="0.35">
      <c r="F6951" s="4">
        <v>44486.541666666664</v>
      </c>
      <c r="H6951">
        <v>13.2</v>
      </c>
      <c r="I6951">
        <v>8.4333333333333407</v>
      </c>
      <c r="K6951">
        <v>1.04908243667856E-4</v>
      </c>
      <c r="L6951">
        <v>2.22815231221933E-4</v>
      </c>
      <c r="N6951">
        <f t="shared" si="543"/>
        <v>7.343577056749919E-5</v>
      </c>
      <c r="O6951" s="2">
        <f t="shared" si="544"/>
        <v>6.684456936657991E-5</v>
      </c>
      <c r="Q6951">
        <f>N6951+O6951</f>
        <v>1.402803399340791E-4</v>
      </c>
      <c r="S6951">
        <f>IF(H6951&gt;$B$5,$B$5,($B$3 - $B$5)*(($B$5-H6951)/($B$5-$B$6))^(1/$B$2)+$B$5)</f>
        <v>29.066666666666666</v>
      </c>
      <c r="T6951">
        <f>K6951*S6951</f>
        <v>3.0493329492790144E-3</v>
      </c>
      <c r="U6951" s="3">
        <f>S6951*N6951/Q6951+$B$7*O6951/Q6951</f>
        <v>41.424082536354831</v>
      </c>
      <c r="V6951">
        <f>IF(U6951-H6951&lt;=10,10,U6951-H6951)</f>
        <v>28.224082536354832</v>
      </c>
      <c r="X6951">
        <f t="shared" si="545"/>
        <v>0</v>
      </c>
      <c r="Y6951">
        <f t="shared" si="546"/>
        <v>1</v>
      </c>
      <c r="AA6951">
        <f>((Y6951*V6951)+H6951+273)/(Y6951*V6951)</f>
        <v>11.140276468910972</v>
      </c>
      <c r="AB6951">
        <f t="shared" si="547"/>
        <v>1.259217761117129E-5</v>
      </c>
      <c r="AD6951">
        <f>AA6951*$C$28</f>
        <v>6.2806289514138056</v>
      </c>
      <c r="AF6951">
        <f>(Q6951-X6951)/AD6951+X6951</f>
        <v>2.2335396823991837E-5</v>
      </c>
      <c r="AH6951">
        <f>Q6951/AF6951</f>
        <v>6.2806289514138056</v>
      </c>
      <c r="AT6951" s="1"/>
    </row>
    <row r="6952" spans="6:46" x14ac:dyDescent="0.35">
      <c r="F6952" s="4">
        <v>44486.583333333336</v>
      </c>
      <c r="H6952">
        <v>13.5</v>
      </c>
      <c r="I6952">
        <v>8.4333333333333407</v>
      </c>
      <c r="K6952">
        <v>1.0831989386843601E-4</v>
      </c>
      <c r="L6952">
        <v>1.6475793791582199E-4</v>
      </c>
      <c r="N6952">
        <f t="shared" si="543"/>
        <v>7.5823925707905196E-5</v>
      </c>
      <c r="O6952" s="2">
        <f t="shared" si="544"/>
        <v>4.9427381374746602E-5</v>
      </c>
      <c r="Q6952">
        <f>N6952+O6952</f>
        <v>1.2525130708265178E-4</v>
      </c>
      <c r="S6952">
        <f>IF(H6952&gt;$B$5,$B$5,($B$3 - $B$5)*(($B$5-H6952)/($B$5-$B$6))^(1/$B$2)+$B$5)</f>
        <v>28.666666666666668</v>
      </c>
      <c r="T6952">
        <f>K6952*S6952</f>
        <v>3.1051702908951656E-3</v>
      </c>
      <c r="U6952" s="3">
        <f>S6952*N6952/Q6952+$B$7*O6952/Q6952</f>
        <v>39.058476060528662</v>
      </c>
      <c r="V6952">
        <f>IF(U6952-H6952&lt;=10,10,U6952-H6952)</f>
        <v>25.558476060528662</v>
      </c>
      <c r="X6952">
        <f t="shared" si="545"/>
        <v>0</v>
      </c>
      <c r="Y6952">
        <f t="shared" si="546"/>
        <v>1</v>
      </c>
      <c r="AA6952">
        <f>((Y6952*V6952)+H6952+273)/(Y6952*V6952)</f>
        <v>12.209588526385479</v>
      </c>
      <c r="AB6952">
        <f t="shared" si="547"/>
        <v>1.0258438014678216E-5</v>
      </c>
      <c r="AD6952">
        <f>AA6952*$C$28</f>
        <v>6.8834822365196437</v>
      </c>
      <c r="AF6952">
        <f>(Q6952-X6952)/AD6952+X6952</f>
        <v>1.8195922177025922E-5</v>
      </c>
      <c r="AH6952">
        <f>Q6952/AF6952</f>
        <v>6.8834822365196437</v>
      </c>
      <c r="AT6952" s="1"/>
    </row>
    <row r="6953" spans="6:46" x14ac:dyDescent="0.35">
      <c r="F6953" s="4">
        <v>44486.625</v>
      </c>
      <c r="H6953">
        <v>14</v>
      </c>
      <c r="I6953">
        <v>8.4333333333333407</v>
      </c>
      <c r="K6953">
        <v>1.14655815669515E-4</v>
      </c>
      <c r="L6953">
        <v>1.11407615610967E-4</v>
      </c>
      <c r="N6953">
        <f t="shared" si="543"/>
        <v>8.0259070968660492E-5</v>
      </c>
      <c r="O6953" s="2">
        <f t="shared" si="544"/>
        <v>3.3422284683290104E-5</v>
      </c>
      <c r="Q6953">
        <f>N6953+O6953</f>
        <v>1.136813556519506E-4</v>
      </c>
      <c r="S6953">
        <f>IF(H6953&gt;$B$5,$B$5,($B$3 - $B$5)*(($B$5-H6953)/($B$5-$B$6))^(1/$B$2)+$B$5)</f>
        <v>28</v>
      </c>
      <c r="T6953">
        <f>K6953*S6953</f>
        <v>3.21036283874642E-3</v>
      </c>
      <c r="U6953" s="3">
        <f>S6953*N6953/Q6953+$B$7*O6953/Q6953</f>
        <v>35.937991953681887</v>
      </c>
      <c r="V6953">
        <f>IF(U6953-H6953&lt;=10,10,U6953-H6953)</f>
        <v>21.937991953681887</v>
      </c>
      <c r="X6953">
        <f t="shared" si="545"/>
        <v>0</v>
      </c>
      <c r="Y6953">
        <f t="shared" si="546"/>
        <v>1</v>
      </c>
      <c r="AA6953">
        <f>((Y6953*V6953)+H6953+273)/(Y6953*V6953)</f>
        <v>14.082327708294757</v>
      </c>
      <c r="AB6953">
        <f t="shared" si="547"/>
        <v>8.0726253504944439E-6</v>
      </c>
      <c r="AD6953">
        <f>AA6953*$C$28</f>
        <v>7.9392890611680649</v>
      </c>
      <c r="AF6953">
        <f>(Q6953-X6953)/AD6953+X6953</f>
        <v>1.4318833182177306E-5</v>
      </c>
      <c r="AH6953">
        <f>Q6953/AF6953</f>
        <v>7.9392890611680649</v>
      </c>
      <c r="AT6953" s="1"/>
    </row>
    <row r="6954" spans="6:46" x14ac:dyDescent="0.35">
      <c r="F6954" s="4">
        <v>44486.666666666664</v>
      </c>
      <c r="H6954">
        <v>13.6</v>
      </c>
      <c r="I6954">
        <v>8.4333333333333407</v>
      </c>
      <c r="K6954">
        <v>1.2306309652094599E-4</v>
      </c>
      <c r="L6954" s="2">
        <v>9.2578154324775595E-5</v>
      </c>
      <c r="N6954">
        <f t="shared" si="543"/>
        <v>8.6144167564662186E-5</v>
      </c>
      <c r="O6954" s="2">
        <f t="shared" si="544"/>
        <v>2.7773446297432682E-5</v>
      </c>
      <c r="Q6954">
        <f>N6954+O6954</f>
        <v>1.1391761386209486E-4</v>
      </c>
      <c r="S6954">
        <f>IF(H6954&gt;$B$5,$B$5,($B$3 - $B$5)*(($B$5-H6954)/($B$5-$B$6))^(1/$B$2)+$B$5)</f>
        <v>28.533333333333331</v>
      </c>
      <c r="T6954">
        <f>K6954*S6954</f>
        <v>3.5114003540643252E-3</v>
      </c>
      <c r="U6954" s="3">
        <f>S6954*N6954/Q6954+$B$7*O6954/Q6954</f>
        <v>34.985983809567607</v>
      </c>
      <c r="V6954">
        <f>IF(U6954-H6954&lt;=10,10,U6954-H6954)</f>
        <v>21.385983809567605</v>
      </c>
      <c r="X6954">
        <f t="shared" si="545"/>
        <v>0</v>
      </c>
      <c r="Y6954">
        <f t="shared" si="546"/>
        <v>1</v>
      </c>
      <c r="AA6954">
        <f>((Y6954*V6954)+H6954+273)/(Y6954*V6954)</f>
        <v>14.40130070947597</v>
      </c>
      <c r="AB6954">
        <f t="shared" si="547"/>
        <v>7.9102308992921557E-6</v>
      </c>
      <c r="AD6954">
        <f>AA6954*$C$28</f>
        <v>8.1191186256792154</v>
      </c>
      <c r="AF6954">
        <f>(Q6954-X6954)/AD6954+X6954</f>
        <v>1.4030785743392798E-5</v>
      </c>
      <c r="AH6954">
        <f>Q6954/AF6954</f>
        <v>8.1191186256792154</v>
      </c>
      <c r="AL6954" s="2"/>
      <c r="AT6954" s="1"/>
    </row>
    <row r="6955" spans="6:46" x14ac:dyDescent="0.35">
      <c r="F6955" s="4">
        <v>44486.708333333336</v>
      </c>
      <c r="H6955">
        <v>12.5</v>
      </c>
      <c r="I6955">
        <v>8.4333333333333407</v>
      </c>
      <c r="K6955">
        <v>1.3476018292293699E-4</v>
      </c>
      <c r="L6955">
        <v>1.06700280621749E-4</v>
      </c>
      <c r="N6955">
        <f t="shared" si="543"/>
        <v>9.4332128046055886E-5</v>
      </c>
      <c r="O6955" s="2">
        <f t="shared" si="544"/>
        <v>3.2010084186524702E-5</v>
      </c>
      <c r="Q6955">
        <f>N6955+O6955</f>
        <v>1.2634221223258059E-4</v>
      </c>
      <c r="S6955">
        <f>IF(H6955&gt;$B$5,$B$5,($B$3 - $B$5)*(($B$5-H6955)/($B$5-$B$6))^(1/$B$2)+$B$5)</f>
        <v>30</v>
      </c>
      <c r="T6955">
        <f>K6955*S6955</f>
        <v>4.0428054876881095E-3</v>
      </c>
      <c r="U6955" s="3">
        <f>S6955*N6955/Q6955+$B$7*O6955/Q6955</f>
        <v>36.33400421380901</v>
      </c>
      <c r="V6955">
        <f>IF(U6955-H6955&lt;=10,10,U6955-H6955)</f>
        <v>23.83400421380901</v>
      </c>
      <c r="X6955">
        <f t="shared" si="545"/>
        <v>0</v>
      </c>
      <c r="Y6955">
        <f t="shared" si="546"/>
        <v>1</v>
      </c>
      <c r="AA6955">
        <f>((Y6955*V6955)+H6955+273)/(Y6955*V6955)</f>
        <v>12.978683793073522</v>
      </c>
      <c r="AB6955">
        <f t="shared" si="547"/>
        <v>9.7345936033981391E-6</v>
      </c>
      <c r="AD6955">
        <f>AA6955*$C$28</f>
        <v>7.3170802726039712</v>
      </c>
      <c r="AF6955">
        <f>(Q6955-X6955)/AD6955+X6955</f>
        <v>1.7266752246195938E-5</v>
      </c>
      <c r="AH6955">
        <f>Q6955/AF6955</f>
        <v>7.3170802726039703</v>
      </c>
      <c r="AT6955" s="1"/>
    </row>
    <row r="6956" spans="6:46" x14ac:dyDescent="0.35">
      <c r="F6956" s="4">
        <v>44486.75</v>
      </c>
      <c r="H6956">
        <v>10.4</v>
      </c>
      <c r="I6956">
        <v>8.4333333333333407</v>
      </c>
      <c r="K6956">
        <v>1.43898531674492E-4</v>
      </c>
      <c r="L6956">
        <v>1.3808247344009199E-4</v>
      </c>
      <c r="N6956">
        <f t="shared" si="543"/>
        <v>1.007289721721444E-4</v>
      </c>
      <c r="O6956" s="2">
        <f t="shared" si="544"/>
        <v>4.1424742032027601E-5</v>
      </c>
      <c r="Q6956">
        <f>N6956+O6956</f>
        <v>1.4215371420417199E-4</v>
      </c>
      <c r="S6956">
        <f>IF(H6956&gt;$B$5,$B$5,($B$3 - $B$5)*(($B$5-H6956)/($B$5-$B$6))^(1/$B$2)+$B$5)</f>
        <v>32.799999999999997</v>
      </c>
      <c r="T6956">
        <f>K6956*S6956</f>
        <v>4.7198718389233375E-3</v>
      </c>
      <c r="U6956" s="3">
        <f>S6956*N6956/Q6956+$B$7*O6956/Q6956</f>
        <v>39.269259549491409</v>
      </c>
      <c r="V6956">
        <f>IF(U6956-H6956&lt;=10,10,U6956-H6956)</f>
        <v>28.86925954949141</v>
      </c>
      <c r="X6956">
        <f t="shared" si="545"/>
        <v>0</v>
      </c>
      <c r="Y6956">
        <f t="shared" si="546"/>
        <v>1</v>
      </c>
      <c r="AA6956">
        <f>((Y6956*V6956)+H6956+273)/(Y6956*V6956)</f>
        <v>10.816670202924987</v>
      </c>
      <c r="AB6956">
        <f t="shared" si="547"/>
        <v>1.3142095629922371E-5</v>
      </c>
      <c r="AD6956">
        <f>AA6956*$C$28</f>
        <v>6.0981872598918372</v>
      </c>
      <c r="AF6956">
        <f>(Q6956-X6956)/AD6956+X6956</f>
        <v>2.3310814861184397E-5</v>
      </c>
      <c r="AH6956">
        <f>Q6956/AF6956</f>
        <v>6.0981872598918372</v>
      </c>
      <c r="AT6956" s="1"/>
    </row>
    <row r="6957" spans="6:46" x14ac:dyDescent="0.35">
      <c r="F6957" s="4">
        <v>44486.791666666664</v>
      </c>
      <c r="H6957">
        <v>10.6</v>
      </c>
      <c r="I6957">
        <v>8.4333333333333407</v>
      </c>
      <c r="K6957">
        <v>1.52183967875902E-4</v>
      </c>
      <c r="L6957">
        <v>1.4749762873581099E-4</v>
      </c>
      <c r="N6957">
        <f t="shared" si="543"/>
        <v>1.065287775131314E-4</v>
      </c>
      <c r="O6957" s="2">
        <f t="shared" si="544"/>
        <v>4.4249288620743302E-5</v>
      </c>
      <c r="Q6957">
        <f>N6957+O6957</f>
        <v>1.507780661338747E-4</v>
      </c>
      <c r="S6957">
        <f>IF(H6957&gt;$B$5,$B$5,($B$3 - $B$5)*(($B$5-H6957)/($B$5-$B$6))^(1/$B$2)+$B$5)</f>
        <v>32.533333333333331</v>
      </c>
      <c r="T6957">
        <f>K6957*S6957</f>
        <v>4.9510517548960117E-3</v>
      </c>
      <c r="U6957" s="3">
        <f>S6957*N6957/Q6957+$B$7*O6957/Q6957</f>
        <v>39.126692985503709</v>
      </c>
      <c r="V6957">
        <f>IF(U6957-H6957&lt;=10,10,U6957-H6957)</f>
        <v>28.526692985503708</v>
      </c>
      <c r="X6957">
        <f t="shared" si="545"/>
        <v>0</v>
      </c>
      <c r="Y6957">
        <f t="shared" si="546"/>
        <v>1</v>
      </c>
      <c r="AA6957">
        <f>((Y6957*V6957)+H6957+273)/(Y6957*V6957)</f>
        <v>10.941565962241604</v>
      </c>
      <c r="AB6957">
        <f t="shared" si="547"/>
        <v>1.3780300429956437E-5</v>
      </c>
      <c r="AD6957">
        <f>AA6957*$C$28</f>
        <v>6.1686005861734463</v>
      </c>
      <c r="AF6957">
        <f>(Q6957-X6957)/AD6957+X6957</f>
        <v>2.4442831729425767E-5</v>
      </c>
      <c r="AH6957">
        <f>Q6957/AF6957</f>
        <v>6.1686005861734463</v>
      </c>
      <c r="AT6957" s="1"/>
    </row>
    <row r="6958" spans="6:46" x14ac:dyDescent="0.35">
      <c r="F6958" s="4">
        <v>44486.833333333336</v>
      </c>
      <c r="H6958">
        <v>10.4</v>
      </c>
      <c r="I6958">
        <v>8.4333333333333407</v>
      </c>
      <c r="K6958">
        <v>1.5596115202654501E-4</v>
      </c>
      <c r="L6958">
        <v>1.3808247344009199E-4</v>
      </c>
      <c r="N6958">
        <f t="shared" si="543"/>
        <v>1.0917280641858149E-4</v>
      </c>
      <c r="O6958" s="2">
        <f t="shared" si="544"/>
        <v>4.1424742032027601E-5</v>
      </c>
      <c r="Q6958">
        <f>N6958+O6958</f>
        <v>1.505975484506091E-4</v>
      </c>
      <c r="S6958">
        <f>IF(H6958&gt;$B$5,$B$5,($B$3 - $B$5)*(($B$5-H6958)/($B$5-$B$6))^(1/$B$2)+$B$5)</f>
        <v>32.799999999999997</v>
      </c>
      <c r="T6958">
        <f>K6958*S6958</f>
        <v>5.115525786470676E-3</v>
      </c>
      <c r="U6958" s="3">
        <f>S6958*N6958/Q6958+$B$7*O6958/Q6958</f>
        <v>38.906535481967822</v>
      </c>
      <c r="V6958">
        <f>IF(U6958-H6958&lt;=10,10,U6958-H6958)</f>
        <v>28.506535481967823</v>
      </c>
      <c r="X6958">
        <f t="shared" si="545"/>
        <v>0</v>
      </c>
      <c r="Y6958">
        <f t="shared" si="546"/>
        <v>1</v>
      </c>
      <c r="AA6958">
        <f>((Y6958*V6958)+H6958+273)/(Y6958*V6958)</f>
        <v>10.941579894170875</v>
      </c>
      <c r="AB6958">
        <f t="shared" si="547"/>
        <v>1.3763784563766693E-5</v>
      </c>
      <c r="AD6958">
        <f>AA6958*$C$28</f>
        <v>6.1686084406713633</v>
      </c>
      <c r="AF6958">
        <f>(Q6958-X6958)/AD6958+X6958</f>
        <v>2.441353668319702E-5</v>
      </c>
      <c r="AH6958">
        <f>Q6958/AF6958</f>
        <v>6.1686084406713633</v>
      </c>
      <c r="AT6958" s="1"/>
    </row>
    <row r="6959" spans="6:46" x14ac:dyDescent="0.35">
      <c r="F6959" s="4">
        <v>44486.875</v>
      </c>
      <c r="H6959">
        <v>9</v>
      </c>
      <c r="I6959">
        <v>8.4333333333333407</v>
      </c>
      <c r="K6959">
        <v>1.58276200376939E-4</v>
      </c>
      <c r="L6959">
        <v>1.3337489579223299E-4</v>
      </c>
      <c r="N6959">
        <f t="shared" si="543"/>
        <v>1.1079334026385729E-4</v>
      </c>
      <c r="O6959" s="2">
        <f t="shared" si="544"/>
        <v>4.0012468737669904E-5</v>
      </c>
      <c r="Q6959">
        <f>N6959+O6959</f>
        <v>1.5080580900152718E-4</v>
      </c>
      <c r="S6959">
        <f>IF(H6959&gt;$B$5,$B$5,($B$3 - $B$5)*(($B$5-H6959)/($B$5-$B$6))^(1/$B$2)+$B$5)</f>
        <v>34.666666666666664</v>
      </c>
      <c r="T6959">
        <f>K6959*S6959</f>
        <v>5.4869082797338849E-3</v>
      </c>
      <c r="U6959" s="3">
        <f>S6959*N6959/Q6959+$B$7*O6959/Q6959</f>
        <v>40.061597204948399</v>
      </c>
      <c r="V6959">
        <f>IF(U6959-H6959&lt;=10,10,U6959-H6959)</f>
        <v>31.061597204948399</v>
      </c>
      <c r="X6959">
        <f t="shared" si="545"/>
        <v>0</v>
      </c>
      <c r="Y6959">
        <f t="shared" si="546"/>
        <v>1</v>
      </c>
      <c r="AA6959">
        <f>((Y6959*V6959)+H6959+273)/(Y6959*V6959)</f>
        <v>10.078734687702241</v>
      </c>
      <c r="AB6959">
        <f t="shared" si="547"/>
        <v>1.4962771982234609E-5</v>
      </c>
      <c r="AD6959">
        <f>AA6959*$C$28</f>
        <v>5.682156367470232</v>
      </c>
      <c r="AF6959">
        <f>(Q6959-X6959)/AD6959+X6959</f>
        <v>2.6540242691115492E-5</v>
      </c>
      <c r="AH6959">
        <f>Q6959/AF6959</f>
        <v>5.682156367470232</v>
      </c>
      <c r="AT6959" s="1"/>
    </row>
    <row r="6960" spans="6:46" x14ac:dyDescent="0.35">
      <c r="F6960" s="4">
        <v>44486.916666666664</v>
      </c>
      <c r="H6960">
        <v>9.9</v>
      </c>
      <c r="I6960">
        <v>8.4333333333333407</v>
      </c>
      <c r="K6960">
        <v>1.5742328782679399E-4</v>
      </c>
      <c r="L6960">
        <v>1.0670015929242799E-4</v>
      </c>
      <c r="N6960">
        <f t="shared" si="543"/>
        <v>1.1019630147875578E-4</v>
      </c>
      <c r="O6960" s="2">
        <f t="shared" si="544"/>
        <v>3.2010047787728405E-5</v>
      </c>
      <c r="Q6960">
        <f>N6960+O6960</f>
        <v>1.422063492664842E-4</v>
      </c>
      <c r="S6960">
        <f>IF(H6960&gt;$B$5,$B$5,($B$3 - $B$5)*(($B$5-H6960)/($B$5-$B$6))^(1/$B$2)+$B$5)</f>
        <v>33.466666666666669</v>
      </c>
      <c r="T6960">
        <f>K6960*S6960</f>
        <v>5.2684326992700394E-3</v>
      </c>
      <c r="U6960" s="3">
        <f>S6960*N6960/Q6960+$B$7*O6960/Q6960</f>
        <v>38.313728929248342</v>
      </c>
      <c r="V6960">
        <f>IF(U6960-H6960&lt;=10,10,U6960-H6960)</f>
        <v>28.413728929248343</v>
      </c>
      <c r="X6960">
        <f t="shared" si="545"/>
        <v>0</v>
      </c>
      <c r="Y6960">
        <f t="shared" si="546"/>
        <v>1</v>
      </c>
      <c r="AA6960">
        <f>((Y6960*V6960)+H6960+273)/(Y6960*V6960)</f>
        <v>10.956454526065045</v>
      </c>
      <c r="AB6960">
        <f t="shared" si="547"/>
        <v>1.2979230546540396E-5</v>
      </c>
      <c r="AD6960">
        <f>AA6960*$C$28</f>
        <v>6.1769944124178329</v>
      </c>
      <c r="AF6960">
        <f>(Q6960-X6960)/AD6960+X6960</f>
        <v>2.3021932637756915E-5</v>
      </c>
      <c r="AH6960">
        <f>Q6960/AF6960</f>
        <v>6.1769944124178329</v>
      </c>
      <c r="AT6960" s="1"/>
    </row>
    <row r="6961" spans="6:46" x14ac:dyDescent="0.35">
      <c r="F6961" s="4">
        <v>44486.958333333336</v>
      </c>
      <c r="H6961">
        <v>9.3000000000000007</v>
      </c>
      <c r="I6961">
        <v>8.4333333333333407</v>
      </c>
      <c r="K6961">
        <v>1.5669221992667E-4</v>
      </c>
      <c r="L6961" s="2">
        <v>7.8434795396658397E-5</v>
      </c>
      <c r="N6961">
        <f t="shared" si="543"/>
        <v>1.0968455394866899E-4</v>
      </c>
      <c r="O6961" s="2">
        <f t="shared" si="544"/>
        <v>2.3530438618997524E-5</v>
      </c>
      <c r="Q6961">
        <f>N6961+O6961</f>
        <v>1.332149925676665E-4</v>
      </c>
      <c r="S6961">
        <f>IF(H6961&gt;$B$5,$B$5,($B$3 - $B$5)*(($B$5-H6961)/($B$5-$B$6))^(1/$B$2)+$B$5)</f>
        <v>34.266666666666666</v>
      </c>
      <c r="T6961">
        <f>K6961*S6961</f>
        <v>5.3693200694872253E-3</v>
      </c>
      <c r="U6961" s="3">
        <f>S6961*N6961/Q6961+$B$7*O6961/Q6961</f>
        <v>37.928900308419898</v>
      </c>
      <c r="V6961">
        <f>IF(U6961-H6961&lt;=10,10,U6961-H6961)</f>
        <v>28.628900308419897</v>
      </c>
      <c r="X6961">
        <f t="shared" si="545"/>
        <v>0</v>
      </c>
      <c r="Y6961">
        <f t="shared" si="546"/>
        <v>1</v>
      </c>
      <c r="AA6961">
        <f>((Y6961*V6961)+H6961+273)/(Y6961*V6961)</f>
        <v>10.860665165576556</v>
      </c>
      <c r="AB6961">
        <f t="shared" si="547"/>
        <v>1.2265822630265627E-5</v>
      </c>
      <c r="AD6961">
        <f>AA6961*$C$28</f>
        <v>6.1229905973060319</v>
      </c>
      <c r="AF6961">
        <f>(Q6961-X6961)/AD6961+X6961</f>
        <v>2.1756524111971996E-5</v>
      </c>
      <c r="AH6961">
        <f>Q6961/AF6961</f>
        <v>6.1229905973060319</v>
      </c>
      <c r="AL6961" s="2"/>
      <c r="AT6961" s="1"/>
    </row>
    <row r="6962" spans="6:46" x14ac:dyDescent="0.35">
      <c r="F6962" s="4">
        <v>44487</v>
      </c>
      <c r="H6962">
        <v>9.6</v>
      </c>
      <c r="I6962">
        <v>10.8375</v>
      </c>
      <c r="K6962">
        <v>1.03689797167648E-4</v>
      </c>
      <c r="L6962" s="2">
        <v>3.6025708584809001E-5</v>
      </c>
      <c r="N6962">
        <f t="shared" si="543"/>
        <v>7.2582858017353595E-5</v>
      </c>
      <c r="O6962" s="2">
        <f t="shared" si="544"/>
        <v>1.0807712575442701E-5</v>
      </c>
      <c r="Q6962">
        <f>N6962+O6962</f>
        <v>8.3390570592796291E-5</v>
      </c>
      <c r="S6962">
        <f>IF(H6962&gt;$B$5,$B$5,($B$3 - $B$5)*(($B$5-H6962)/($B$5-$B$6))^(1/$B$2)+$B$5)</f>
        <v>33.866666666666667</v>
      </c>
      <c r="T6962">
        <f>K6962*S6962</f>
        <v>3.5116277974110125E-3</v>
      </c>
      <c r="U6962" s="3">
        <f>S6962*N6962/Q6962+$B$7*O6962/Q6962</f>
        <v>36.605621332692422</v>
      </c>
      <c r="V6962">
        <f>IF(U6962-H6962&lt;=10,10,U6962-H6962)</f>
        <v>27.005621332692421</v>
      </c>
      <c r="X6962">
        <f t="shared" si="545"/>
        <v>0</v>
      </c>
      <c r="Y6962">
        <f t="shared" si="546"/>
        <v>1</v>
      </c>
      <c r="AA6962">
        <f>((Y6962*V6962)+H6962+273)/(Y6962*V6962)</f>
        <v>11.46448798635455</v>
      </c>
      <c r="AB6962">
        <f t="shared" si="547"/>
        <v>7.2738155155337749E-6</v>
      </c>
      <c r="AD6962">
        <f>AA6962*$C$28</f>
        <v>6.4634118696403391</v>
      </c>
      <c r="AF6962">
        <f>(Q6962-X6962)/AD6962+X6962</f>
        <v>1.2901942855366358E-5</v>
      </c>
      <c r="AH6962">
        <f>Q6962/AF6962</f>
        <v>6.4634118696403391</v>
      </c>
      <c r="AL6962" s="2"/>
      <c r="AT6962" s="1"/>
    </row>
    <row r="6963" spans="6:46" x14ac:dyDescent="0.35">
      <c r="F6963" s="4">
        <v>44487.041666666664</v>
      </c>
      <c r="H6963">
        <v>9</v>
      </c>
      <c r="I6963">
        <v>10.8375</v>
      </c>
      <c r="K6963">
        <v>1.04908243667856E-4</v>
      </c>
      <c r="L6963" s="2">
        <v>1.40792970467236E-5</v>
      </c>
      <c r="N6963">
        <f t="shared" si="543"/>
        <v>7.343577056749919E-5</v>
      </c>
      <c r="O6963" s="2">
        <f t="shared" si="544"/>
        <v>4.2237891140170806E-6</v>
      </c>
      <c r="Q6963">
        <f>N6963+O6963</f>
        <v>7.7659559681516271E-5</v>
      </c>
      <c r="S6963">
        <f>IF(H6963&gt;$B$5,$B$5,($B$3 - $B$5)*(($B$5-H6963)/($B$5-$B$6))^(1/$B$2)+$B$5)</f>
        <v>34.666666666666664</v>
      </c>
      <c r="T6963">
        <f>K6963*S6963</f>
        <v>3.6368191138190079E-3</v>
      </c>
      <c r="U6963" s="3">
        <f>S6963*N6963/Q6963+$B$7*O6963/Q6963</f>
        <v>35.772566730190398</v>
      </c>
      <c r="V6963">
        <f>IF(U6963-H6963&lt;=10,10,U6963-H6963)</f>
        <v>26.772566730190398</v>
      </c>
      <c r="X6963">
        <f t="shared" si="545"/>
        <v>0</v>
      </c>
      <c r="Y6963">
        <f t="shared" si="546"/>
        <v>1</v>
      </c>
      <c r="AA6963">
        <f>((Y6963*V6963)+H6963+273)/(Y6963*V6963)</f>
        <v>11.533170123057324</v>
      </c>
      <c r="AB6963">
        <f t="shared" si="547"/>
        <v>6.7335831218042869E-6</v>
      </c>
      <c r="AD6963">
        <f>AA6963*$C$28</f>
        <v>6.5021332620065175</v>
      </c>
      <c r="AF6963">
        <f>(Q6963-X6963)/AD6963+X6963</f>
        <v>1.1943704712313297E-5</v>
      </c>
      <c r="AH6963">
        <f>Q6963/AF6963</f>
        <v>6.5021332620065175</v>
      </c>
      <c r="AL6963" s="2"/>
      <c r="AT6963" s="1"/>
    </row>
    <row r="6964" spans="6:46" x14ac:dyDescent="0.35">
      <c r="F6964" s="4">
        <v>44487.083333333336</v>
      </c>
      <c r="H6964">
        <v>8.1</v>
      </c>
      <c r="I6964">
        <v>10.8375</v>
      </c>
      <c r="K6964">
        <v>1.06004845518042E-4</v>
      </c>
      <c r="L6964" s="2">
        <v>5.4705328159785997E-6</v>
      </c>
      <c r="N6964">
        <f t="shared" si="543"/>
        <v>7.4203391862629389E-5</v>
      </c>
      <c r="O6964" s="2">
        <f t="shared" si="544"/>
        <v>1.6411598447935802E-6</v>
      </c>
      <c r="Q6964">
        <f>N6964+O6964</f>
        <v>7.5844551707422966E-5</v>
      </c>
      <c r="S6964">
        <f>IF(H6964&gt;$B$5,$B$5,($B$3 - $B$5)*(($B$5-H6964)/($B$5-$B$6))^(1/$B$2)+$B$5)</f>
        <v>35.866666666666667</v>
      </c>
      <c r="T6964">
        <f>K6964*S6964</f>
        <v>3.8020404592471065E-3</v>
      </c>
      <c r="U6964" s="3">
        <f>S6964*N6964/Q6964+$B$7*O6964/Q6964</f>
        <v>36.280682672520967</v>
      </c>
      <c r="V6964">
        <f>IF(U6964-H6964&lt;=10,10,U6964-H6964)</f>
        <v>28.180682672520966</v>
      </c>
      <c r="X6964">
        <f t="shared" si="545"/>
        <v>0</v>
      </c>
      <c r="Y6964">
        <f t="shared" si="546"/>
        <v>1</v>
      </c>
      <c r="AA6964">
        <f>((Y6964*V6964)+H6964+273)/(Y6964*V6964)</f>
        <v>10.974918041077164</v>
      </c>
      <c r="AB6964">
        <f t="shared" si="547"/>
        <v>6.9107169113746738E-6</v>
      </c>
      <c r="AD6964">
        <f>AA6964*$C$28</f>
        <v>6.1874037130535573</v>
      </c>
      <c r="AF6964">
        <f>(Q6964-X6964)/AD6964+X6964</f>
        <v>1.2257896078029274E-5</v>
      </c>
      <c r="AH6964">
        <f>Q6964/AF6964</f>
        <v>6.1874037130535573</v>
      </c>
      <c r="AL6964" s="2"/>
      <c r="AT6964" s="1"/>
    </row>
    <row r="6965" spans="6:46" x14ac:dyDescent="0.35">
      <c r="F6965" s="4">
        <v>44487.125</v>
      </c>
      <c r="H6965">
        <v>7.1</v>
      </c>
      <c r="I6965">
        <v>10.8375</v>
      </c>
      <c r="K6965">
        <v>1.08563583168478E-4</v>
      </c>
      <c r="L6965" s="2">
        <v>7.0396606562938901E-6</v>
      </c>
      <c r="N6965">
        <f t="shared" si="543"/>
        <v>7.5994508217934592E-5</v>
      </c>
      <c r="O6965" s="2">
        <f t="shared" si="544"/>
        <v>2.1118981968881673E-6</v>
      </c>
      <c r="Q6965">
        <f>N6965+O6965</f>
        <v>7.8106406414822762E-5</v>
      </c>
      <c r="S6965">
        <f>IF(H6965&gt;$B$5,$B$5,($B$3 - $B$5)*(($B$5-H6965)/($B$5-$B$6))^(1/$B$2)+$B$5)</f>
        <v>37.200000000000003</v>
      </c>
      <c r="T6965">
        <f>K6965*S6965</f>
        <v>4.0385652938673819E-3</v>
      </c>
      <c r="U6965" s="3">
        <f>S6965*N6965/Q6965+$B$7*O6965/Q6965</f>
        <v>37.681289431048199</v>
      </c>
      <c r="V6965">
        <f>IF(U6965-H6965&lt;=10,10,U6965-H6965)</f>
        <v>30.581289431048198</v>
      </c>
      <c r="X6965">
        <f t="shared" si="545"/>
        <v>0</v>
      </c>
      <c r="Y6965">
        <f t="shared" si="546"/>
        <v>1</v>
      </c>
      <c r="AA6965">
        <f>((Y6965*V6965)+H6965+273)/(Y6965*V6965)</f>
        <v>10.159195220709806</v>
      </c>
      <c r="AB6965">
        <f t="shared" si="547"/>
        <v>7.6882474170395555E-6</v>
      </c>
      <c r="AD6965">
        <f>AA6965*$C$28</f>
        <v>5.7275181459201434</v>
      </c>
      <c r="AF6965">
        <f>(Q6965-X6965)/AD6965+X6965</f>
        <v>1.3637042157685688E-5</v>
      </c>
      <c r="AH6965">
        <f>Q6965/AF6965</f>
        <v>5.7275181459201434</v>
      </c>
      <c r="AL6965" s="2"/>
      <c r="AT6965" s="1"/>
    </row>
    <row r="6966" spans="6:46" x14ac:dyDescent="0.35">
      <c r="F6966" s="4">
        <v>44487.166666666664</v>
      </c>
      <c r="H6966">
        <v>7.4</v>
      </c>
      <c r="I6966">
        <v>10.8375</v>
      </c>
      <c r="K6966">
        <v>1.10391252918789E-4</v>
      </c>
      <c r="L6966" s="2">
        <v>2.1140420859870799E-5</v>
      </c>
      <c r="N6966">
        <f t="shared" si="543"/>
        <v>7.7273877043152299E-5</v>
      </c>
      <c r="O6966" s="2">
        <f t="shared" si="544"/>
        <v>6.3421262579612406E-6</v>
      </c>
      <c r="Q6966">
        <f>N6966+O6966</f>
        <v>8.361600330111354E-5</v>
      </c>
      <c r="S6966">
        <f>IF(H6966&gt;$B$5,$B$5,($B$3 - $B$5)*(($B$5-H6966)/($B$5-$B$6))^(1/$B$2)+$B$5)</f>
        <v>36.799999999999997</v>
      </c>
      <c r="T6966">
        <f>K6966*S6966</f>
        <v>4.0623981074114348E-3</v>
      </c>
      <c r="U6966" s="3">
        <f>S6966*N6966/Q6966+$B$7*O6966/Q6966</f>
        <v>38.180437874783678</v>
      </c>
      <c r="V6966">
        <f>IF(U6966-H6966&lt;=10,10,U6966-H6966)</f>
        <v>30.780437874783679</v>
      </c>
      <c r="X6966">
        <f t="shared" si="545"/>
        <v>0</v>
      </c>
      <c r="Y6966">
        <f t="shared" si="546"/>
        <v>1</v>
      </c>
      <c r="AA6966">
        <f>((Y6966*V6966)+H6966+273)/(Y6966*V6966)</f>
        <v>10.109681972059036</v>
      </c>
      <c r="AB6966">
        <f t="shared" si="547"/>
        <v>8.2708836472017619E-6</v>
      </c>
      <c r="AD6966">
        <f>AA6966*$C$28</f>
        <v>5.6996037271153313</v>
      </c>
      <c r="AF6966">
        <f>(Q6966-X6966)/AD6966+X6966</f>
        <v>1.4670494178975676E-5</v>
      </c>
      <c r="AH6966">
        <f>Q6966/AF6966</f>
        <v>5.6996037271153313</v>
      </c>
      <c r="AL6966" s="2"/>
      <c r="AT6966" s="1"/>
    </row>
    <row r="6967" spans="6:46" x14ac:dyDescent="0.35">
      <c r="F6967" s="4">
        <v>44487.208333333336</v>
      </c>
      <c r="H6967">
        <v>7.3</v>
      </c>
      <c r="I6967">
        <v>10.8375</v>
      </c>
      <c r="K6967">
        <v>1.09660185018665E-4</v>
      </c>
      <c r="L6967" s="2">
        <v>7.2115357721690794E-5</v>
      </c>
      <c r="N6967">
        <f t="shared" si="543"/>
        <v>7.6762129513065496E-5</v>
      </c>
      <c r="O6967" s="2">
        <f t="shared" si="544"/>
        <v>2.1634607316507241E-5</v>
      </c>
      <c r="Q6967">
        <f>N6967+O6967</f>
        <v>9.8396736829572736E-5</v>
      </c>
      <c r="S6967">
        <f>IF(H6967&gt;$B$5,$B$5,($B$3 - $B$5)*(($B$5-H6967)/($B$5-$B$6))^(1/$B$2)+$B$5)</f>
        <v>36.93333333333333</v>
      </c>
      <c r="T6967">
        <f>K6967*S6967</f>
        <v>4.0501161666893605E-3</v>
      </c>
      <c r="U6967" s="3">
        <f>S6967*N6967/Q6967+$B$7*O6967/Q6967</f>
        <v>40.905672777156134</v>
      </c>
      <c r="V6967">
        <f>IF(U6967-H6967&lt;=10,10,U6967-H6967)</f>
        <v>33.605672777156137</v>
      </c>
      <c r="X6967">
        <f t="shared" si="545"/>
        <v>0</v>
      </c>
      <c r="Y6967">
        <f t="shared" si="546"/>
        <v>1</v>
      </c>
      <c r="AA6967">
        <f>((Y6967*V6967)+H6967+273)/(Y6967*V6967)</f>
        <v>9.3408536963002664</v>
      </c>
      <c r="AB6967">
        <f t="shared" si="547"/>
        <v>1.0534019697637038E-5</v>
      </c>
      <c r="AD6967">
        <f>AA6967*$C$28</f>
        <v>5.2661562143115379</v>
      </c>
      <c r="AF6967">
        <f>(Q6967-X6967)/AD6967+X6967</f>
        <v>1.8684735663967853E-5</v>
      </c>
      <c r="AH6967">
        <f>Q6967/AF6967</f>
        <v>5.2661562143115379</v>
      </c>
      <c r="AL6967" s="2"/>
      <c r="AT6967" s="1"/>
    </row>
    <row r="6968" spans="6:46" x14ac:dyDescent="0.35">
      <c r="F6968" s="4">
        <v>44487.25</v>
      </c>
      <c r="H6968">
        <v>7.3</v>
      </c>
      <c r="I6968">
        <v>10.8375</v>
      </c>
      <c r="K6968">
        <v>1.08198049218416E-4</v>
      </c>
      <c r="L6968">
        <v>1.5057090043221001E-4</v>
      </c>
      <c r="N6968">
        <f t="shared" si="543"/>
        <v>7.5738634452891197E-5</v>
      </c>
      <c r="O6968" s="2">
        <f t="shared" si="544"/>
        <v>4.5171270129663008E-5</v>
      </c>
      <c r="Q6968">
        <f>N6968+O6968</f>
        <v>1.209099045825542E-4</v>
      </c>
      <c r="S6968">
        <f>IF(H6968&gt;$B$5,$B$5,($B$3 - $B$5)*(($B$5-H6968)/($B$5-$B$6))^(1/$B$2)+$B$5)</f>
        <v>36.93333333333333</v>
      </c>
      <c r="T6968">
        <f>K6968*S6968</f>
        <v>3.9961146178001637E-3</v>
      </c>
      <c r="U6968" s="3">
        <f>S6968*N6968/Q6968+$B$7*O6968/Q6968</f>
        <v>43.682939853660791</v>
      </c>
      <c r="V6968">
        <f>IF(U6968-H6968&lt;=10,10,U6968-H6968)</f>
        <v>36.382939853660794</v>
      </c>
      <c r="X6968">
        <f t="shared" si="545"/>
        <v>0</v>
      </c>
      <c r="Y6968">
        <f t="shared" si="546"/>
        <v>1</v>
      </c>
      <c r="AA6968">
        <f>((Y6968*V6968)+H6968+273)/(Y6968*V6968)</f>
        <v>8.7041602775207476</v>
      </c>
      <c r="AB6968">
        <f t="shared" si="547"/>
        <v>1.3891047582707612E-5</v>
      </c>
      <c r="AD6968">
        <f>AA6968*$C$28</f>
        <v>4.9072032628007936</v>
      </c>
      <c r="AF6968">
        <f>(Q6968-X6968)/AD6968+X6968</f>
        <v>2.4639269683225776E-5</v>
      </c>
      <c r="AH6968">
        <f>Q6968/AF6968</f>
        <v>4.9072032628007936</v>
      </c>
      <c r="AT6968" s="1"/>
    </row>
    <row r="6969" spans="6:46" x14ac:dyDescent="0.35">
      <c r="F6969" s="4">
        <v>44487.291666666664</v>
      </c>
      <c r="H6969">
        <v>7.3</v>
      </c>
      <c r="I6969">
        <v>10.8375</v>
      </c>
      <c r="K6969">
        <v>1.01862127417337E-4</v>
      </c>
      <c r="L6969">
        <v>1.97645463617593E-4</v>
      </c>
      <c r="N6969">
        <f t="shared" si="543"/>
        <v>7.1303489192135888E-5</v>
      </c>
      <c r="O6969" s="2">
        <f t="shared" si="544"/>
        <v>5.9293639085277906E-5</v>
      </c>
      <c r="Q6969">
        <f>N6969+O6969</f>
        <v>1.3059712827741379E-4</v>
      </c>
      <c r="S6969">
        <f>IF(H6969&gt;$B$5,$B$5,($B$3 - $B$5)*(($B$5-H6969)/($B$5-$B$6))^(1/$B$2)+$B$5)</f>
        <v>36.93333333333333</v>
      </c>
      <c r="T6969">
        <f>K6969*S6969</f>
        <v>3.7621079059469795E-3</v>
      </c>
      <c r="U6969" s="3">
        <f>S6969*N6969/Q6969+$B$7*O6969/Q6969</f>
        <v>45.135951774772828</v>
      </c>
      <c r="V6969">
        <f>IF(U6969-H6969&lt;=10,10,U6969-H6969)</f>
        <v>37.83595177477283</v>
      </c>
      <c r="X6969">
        <f t="shared" si="545"/>
        <v>0</v>
      </c>
      <c r="Y6969">
        <f t="shared" si="546"/>
        <v>1</v>
      </c>
      <c r="AA6969">
        <f>((Y6969*V6969)+H6969+273)/(Y6969*V6969)</f>
        <v>8.4082978450905621</v>
      </c>
      <c r="AB6969">
        <f t="shared" si="547"/>
        <v>1.553193413024336E-5</v>
      </c>
      <c r="AD6969">
        <f>AA6969*$C$28</f>
        <v>4.74040289981677</v>
      </c>
      <c r="AF6969">
        <f>(Q6969-X6969)/AD6969+X6969</f>
        <v>2.7549795035873795E-5</v>
      </c>
      <c r="AH6969">
        <f>Q6969/AF6969</f>
        <v>4.74040289981677</v>
      </c>
      <c r="AT6969" s="1"/>
    </row>
    <row r="6970" spans="6:46" x14ac:dyDescent="0.35">
      <c r="F6970" s="4">
        <v>44487.333333333336</v>
      </c>
      <c r="H6970">
        <v>8</v>
      </c>
      <c r="I6970">
        <v>10.8375</v>
      </c>
      <c r="K6970" s="2">
        <v>9.5282516316217401E-5</v>
      </c>
      <c r="L6970">
        <v>1.96076675499376E-4</v>
      </c>
      <c r="N6970">
        <f t="shared" si="543"/>
        <v>6.6697761421352173E-5</v>
      </c>
      <c r="O6970" s="2">
        <f t="shared" si="544"/>
        <v>5.8823002649812806E-5</v>
      </c>
      <c r="Q6970">
        <f>N6970+O6970</f>
        <v>1.2552076407116499E-4</v>
      </c>
      <c r="S6970">
        <f>IF(H6970&gt;$B$5,$B$5,($B$3 - $B$5)*(($B$5-H6970)/($B$5-$B$6))^(1/$B$2)+$B$5)</f>
        <v>36</v>
      </c>
      <c r="T6970">
        <f>K6970*S6970</f>
        <v>3.4301705873838262E-3</v>
      </c>
      <c r="U6970" s="3">
        <f>S6970*N6970/Q6970+$B$7*O6970/Q6970</f>
        <v>44.904001330909601</v>
      </c>
      <c r="V6970">
        <f>IF(U6970-H6970&lt;=10,10,U6970-H6970)</f>
        <v>36.904001330909601</v>
      </c>
      <c r="X6970">
        <f t="shared" si="545"/>
        <v>0</v>
      </c>
      <c r="Y6970">
        <f t="shared" si="546"/>
        <v>1</v>
      </c>
      <c r="AA6970">
        <f>((Y6970*V6970)+H6970+273)/(Y6970*V6970)</f>
        <v>8.6143504732817</v>
      </c>
      <c r="AB6970">
        <f t="shared" si="547"/>
        <v>1.4571123436465771E-5</v>
      </c>
      <c r="AD6970">
        <f>AA6970*$C$28</f>
        <v>4.8565705825258751</v>
      </c>
      <c r="AF6970">
        <f>(Q6970-X6970)/AD6970+X6970</f>
        <v>2.5845555405452861E-5</v>
      </c>
      <c r="AH6970">
        <f>Q6970/AF6970</f>
        <v>4.8565705825258751</v>
      </c>
      <c r="AK6970" s="2"/>
      <c r="AT6970" s="1"/>
    </row>
    <row r="6971" spans="6:46" x14ac:dyDescent="0.35">
      <c r="F6971" s="4">
        <v>44487.375</v>
      </c>
      <c r="H6971">
        <v>9.1</v>
      </c>
      <c r="I6971">
        <v>10.8375</v>
      </c>
      <c r="K6971" s="2">
        <v>8.5656788964579101E-5</v>
      </c>
      <c r="L6971">
        <v>1.52140901843635E-4</v>
      </c>
      <c r="N6971">
        <f t="shared" si="543"/>
        <v>5.9959752275205365E-5</v>
      </c>
      <c r="O6971" s="2">
        <f t="shared" si="544"/>
        <v>4.5642270553090505E-5</v>
      </c>
      <c r="Q6971">
        <f>N6971+O6971</f>
        <v>1.0560202282829586E-4</v>
      </c>
      <c r="S6971">
        <f>IF(H6971&gt;$B$5,$B$5,($B$3 - $B$5)*(($B$5-H6971)/($B$5-$B$6))^(1/$B$2)+$B$5)</f>
        <v>34.533333333333331</v>
      </c>
      <c r="T6971">
        <f>K6971*S6971</f>
        <v>2.9580144455767982E-3</v>
      </c>
      <c r="U6971" s="3">
        <f>S6971*N6971/Q6971+$B$7*O6971/Q6971</f>
        <v>43.379235261166642</v>
      </c>
      <c r="V6971">
        <f>IF(U6971-H6971&lt;=10,10,U6971-H6971)</f>
        <v>34.27923526116664</v>
      </c>
      <c r="X6971">
        <f t="shared" si="545"/>
        <v>0</v>
      </c>
      <c r="Y6971">
        <f t="shared" si="546"/>
        <v>1</v>
      </c>
      <c r="AA6971">
        <f>((Y6971*V6971)+H6971+273)/(Y6971*V6971)</f>
        <v>9.2294718027031966</v>
      </c>
      <c r="AB6971">
        <f t="shared" si="547"/>
        <v>1.1441827342423469E-5</v>
      </c>
      <c r="AD6971">
        <f>AA6971*$C$28</f>
        <v>5.2033616914340071</v>
      </c>
      <c r="AF6971">
        <f>(Q6971-X6971)/AD6971+X6971</f>
        <v>2.0294961044538257E-5</v>
      </c>
      <c r="AH6971">
        <f>Q6971/AF6971</f>
        <v>5.2033616914340071</v>
      </c>
      <c r="AK6971" s="2"/>
      <c r="AT6971" s="1"/>
    </row>
    <row r="6972" spans="6:46" x14ac:dyDescent="0.35">
      <c r="F6972" s="4">
        <v>44487.416666666664</v>
      </c>
      <c r="H6972">
        <v>10.8</v>
      </c>
      <c r="I6972">
        <v>10.8375</v>
      </c>
      <c r="K6972" s="2">
        <v>7.7127663463127396E-5</v>
      </c>
      <c r="L6972">
        <v>1.25465437367905E-4</v>
      </c>
      <c r="N6972">
        <f t="shared" si="543"/>
        <v>5.398936442418917E-5</v>
      </c>
      <c r="O6972" s="2">
        <f t="shared" si="544"/>
        <v>3.7639631210371504E-5</v>
      </c>
      <c r="Q6972">
        <f>N6972+O6972</f>
        <v>9.1628995634560675E-5</v>
      </c>
      <c r="S6972">
        <f>IF(H6972&gt;$B$5,$B$5,($B$3 - $B$5)*(($B$5-H6972)/($B$5-$B$6))^(1/$B$2)+$B$5)</f>
        <v>32.266666666666666</v>
      </c>
      <c r="T6972">
        <f>K6972*S6972</f>
        <v>2.4886526077435773E-3</v>
      </c>
      <c r="U6972" s="3">
        <f>S6972*N6972/Q6972+$B$7*O6972/Q6972</f>
        <v>41.605132912239796</v>
      </c>
      <c r="V6972">
        <f>IF(U6972-H6972&lt;=10,10,U6972-H6972)</f>
        <v>30.805132912239795</v>
      </c>
      <c r="X6972">
        <f t="shared" si="545"/>
        <v>0</v>
      </c>
      <c r="Y6972">
        <f t="shared" si="546"/>
        <v>1</v>
      </c>
      <c r="AA6972">
        <f>((Y6972*V6972)+H6972+273)/(Y6972*V6972)</f>
        <v>10.212750381844248</v>
      </c>
      <c r="AB6972">
        <f t="shared" si="547"/>
        <v>8.9720195058771278E-6</v>
      </c>
      <c r="AD6972">
        <f>AA6972*$C$28</f>
        <v>5.7577113010413186</v>
      </c>
      <c r="AF6972">
        <f>(Q6972-X6972)/AD6972+X6972</f>
        <v>1.5914135121361329E-5</v>
      </c>
      <c r="AH6972">
        <f>Q6972/AF6972</f>
        <v>5.7577113010413186</v>
      </c>
      <c r="AK6972" s="2"/>
      <c r="AT6972" s="1"/>
    </row>
    <row r="6973" spans="6:46" x14ac:dyDescent="0.35">
      <c r="F6973" s="4">
        <v>44487.458333333336</v>
      </c>
      <c r="H6973">
        <v>12.6</v>
      </c>
      <c r="I6973">
        <v>10.8375</v>
      </c>
      <c r="K6973" s="2">
        <v>7.1279120262132006E-5</v>
      </c>
      <c r="L6973">
        <v>1.12912705835753E-4</v>
      </c>
      <c r="N6973">
        <f t="shared" si="543"/>
        <v>4.9895384183492401E-5</v>
      </c>
      <c r="O6973" s="2">
        <f t="shared" si="544"/>
        <v>3.3873811750725902E-5</v>
      </c>
      <c r="Q6973">
        <f>N6973+O6973</f>
        <v>8.3769195934218303E-5</v>
      </c>
      <c r="S6973">
        <f>IF(H6973&gt;$B$5,$B$5,($B$3 - $B$5)*(($B$5-H6973)/($B$5-$B$6))^(1/$B$2)+$B$5)</f>
        <v>29.866666666666667</v>
      </c>
      <c r="T6973">
        <f>K6973*S6973</f>
        <v>2.1288697251623427E-3</v>
      </c>
      <c r="U6973" s="3">
        <f>S6973*N6973/Q6973+$B$7*O6973/Q6973</f>
        <v>40.029851265813704</v>
      </c>
      <c r="V6973">
        <f>IF(U6973-H6973&lt;=10,10,U6973-H6973)</f>
        <v>27.429851265813703</v>
      </c>
      <c r="X6973">
        <f t="shared" si="545"/>
        <v>0</v>
      </c>
      <c r="Y6973">
        <f t="shared" si="546"/>
        <v>1</v>
      </c>
      <c r="AA6973">
        <f>((Y6973*V6973)+H6973+273)/(Y6973*V6973)</f>
        <v>11.412014167789097</v>
      </c>
      <c r="AB6973">
        <f t="shared" si="547"/>
        <v>7.3404391812499211E-6</v>
      </c>
      <c r="AD6973">
        <f>AA6973*$C$28</f>
        <v>6.4338283503270493</v>
      </c>
      <c r="AF6973">
        <f>(Q6973-X6973)/AD6973+X6973</f>
        <v>1.302011669769836E-5</v>
      </c>
      <c r="AH6973">
        <f>Q6973/AF6973</f>
        <v>6.4338283503270493</v>
      </c>
      <c r="AK6973" s="2"/>
      <c r="AT6973" s="1"/>
    </row>
    <row r="6974" spans="6:46" x14ac:dyDescent="0.35">
      <c r="F6974" s="4">
        <v>44487.5</v>
      </c>
      <c r="H6974">
        <v>13.3</v>
      </c>
      <c r="I6974">
        <v>10.8375</v>
      </c>
      <c r="K6974" s="2">
        <v>6.7136402161426897E-5</v>
      </c>
      <c r="L6974">
        <v>1.1448161528329001E-4</v>
      </c>
      <c r="N6974">
        <f t="shared" si="543"/>
        <v>4.6995481512998825E-5</v>
      </c>
      <c r="O6974" s="2">
        <f t="shared" si="544"/>
        <v>3.4344484584987007E-5</v>
      </c>
      <c r="Q6974">
        <f>N6974+O6974</f>
        <v>8.1339966097985833E-5</v>
      </c>
      <c r="S6974">
        <f>IF(H6974&gt;$B$5,$B$5,($B$3 - $B$5)*(($B$5-H6974)/($B$5-$B$6))^(1/$B$2)+$B$5)</f>
        <v>28.93333333333333</v>
      </c>
      <c r="T6974">
        <f>K6974*S6974</f>
        <v>1.9424799025372847E-3</v>
      </c>
      <c r="U6974" s="3">
        <f>S6974*N6974/Q6974+$B$7*O6974/Q6974</f>
        <v>39.939561568502171</v>
      </c>
      <c r="V6974">
        <f>IF(U6974-H6974&lt;=10,10,U6974-H6974)</f>
        <v>26.63956156850217</v>
      </c>
      <c r="X6974">
        <f t="shared" si="545"/>
        <v>0</v>
      </c>
      <c r="Y6974">
        <f t="shared" si="546"/>
        <v>1</v>
      </c>
      <c r="AA6974">
        <f>((Y6974*V6974)+H6974+273)/(Y6974*V6974)</f>
        <v>11.747173870102753</v>
      </c>
      <c r="AB6974">
        <f t="shared" si="547"/>
        <v>6.9242157303043608E-6</v>
      </c>
      <c r="AD6974">
        <f>AA6974*$C$28</f>
        <v>6.6227836007261587</v>
      </c>
      <c r="AF6974">
        <f>(Q6974-X6974)/AD6974+X6974</f>
        <v>1.2281839631460594E-5</v>
      </c>
      <c r="AH6974">
        <f>Q6974/AF6974</f>
        <v>6.6227836007261587</v>
      </c>
      <c r="AK6974" s="2"/>
      <c r="AT6974" s="1"/>
    </row>
    <row r="6975" spans="6:46" x14ac:dyDescent="0.35">
      <c r="F6975" s="4">
        <v>44487.541666666664</v>
      </c>
      <c r="H6975">
        <v>14.6</v>
      </c>
      <c r="I6975">
        <v>10.8375</v>
      </c>
      <c r="K6975" s="2">
        <v>6.5674266361177996E-5</v>
      </c>
      <c r="L6975">
        <v>1.16050646060149E-4</v>
      </c>
      <c r="N6975">
        <f t="shared" si="543"/>
        <v>4.5971986452824594E-5</v>
      </c>
      <c r="O6975" s="2">
        <f t="shared" si="544"/>
        <v>3.4815193818044707E-5</v>
      </c>
      <c r="Q6975">
        <f>N6975+O6975</f>
        <v>8.0787180270869302E-5</v>
      </c>
      <c r="S6975">
        <f>IF(H6975&gt;$B$5,$B$5,($B$3 - $B$5)*(($B$5-H6975)/($B$5-$B$6))^(1/$B$2)+$B$5)</f>
        <v>27.200000000000003</v>
      </c>
      <c r="T6975">
        <f>K6975*S6975</f>
        <v>1.7863400450240418E-3</v>
      </c>
      <c r="U6975" s="3">
        <f>S6975*N6975/Q6975+$B$7*O6975/Q6975</f>
        <v>39.180395712494501</v>
      </c>
      <c r="V6975">
        <f>IF(U6975-H6975&lt;=10,10,U6975-H6975)</f>
        <v>24.5803957124945</v>
      </c>
      <c r="X6975">
        <f t="shared" si="545"/>
        <v>0</v>
      </c>
      <c r="Y6975">
        <f t="shared" si="546"/>
        <v>1</v>
      </c>
      <c r="AA6975">
        <f>((Y6975*V6975)+H6975+273)/(Y6975*V6975)</f>
        <v>12.700381204758619</v>
      </c>
      <c r="AB6975">
        <f t="shared" si="547"/>
        <v>6.3610043642311857E-6</v>
      </c>
      <c r="AD6975">
        <f>AA6975*$C$28</f>
        <v>7.1601797416071093</v>
      </c>
      <c r="AF6975">
        <f>(Q6975-X6975)/AD6975+X6975</f>
        <v>1.1282842496456176E-5</v>
      </c>
      <c r="AH6975">
        <f>Q6975/AF6975</f>
        <v>7.1601797416071102</v>
      </c>
      <c r="AK6975" s="2"/>
      <c r="AT6975" s="1"/>
    </row>
    <row r="6976" spans="6:46" x14ac:dyDescent="0.35">
      <c r="F6976" s="4">
        <v>44487.583333333336</v>
      </c>
      <c r="H6976">
        <v>14.8</v>
      </c>
      <c r="I6976">
        <v>10.8375</v>
      </c>
      <c r="K6976" s="2">
        <v>6.7623780761509806E-5</v>
      </c>
      <c r="L6976">
        <v>1.06636218740356E-4</v>
      </c>
      <c r="N6976">
        <f t="shared" si="543"/>
        <v>4.7336646533056864E-5</v>
      </c>
      <c r="O6976" s="2">
        <f t="shared" si="544"/>
        <v>3.1990865622106807E-5</v>
      </c>
      <c r="Q6976">
        <f>N6976+O6976</f>
        <v>7.9327512155163678E-5</v>
      </c>
      <c r="S6976">
        <f>IF(H6976&gt;$B$5,$B$5,($B$3 - $B$5)*(($B$5-H6976)/($B$5-$B$6))^(1/$B$2)+$B$5)</f>
        <v>26.933333333333334</v>
      </c>
      <c r="T6976">
        <f>K6976*S6976</f>
        <v>1.8213338285099974E-3</v>
      </c>
      <c r="U6976" s="3">
        <f>S6976*N6976/Q6976+$B$7*O6976/Q6976</f>
        <v>38.251940679011348</v>
      </c>
      <c r="V6976">
        <f>IF(U6976-H6976&lt;=10,10,U6976-H6976)</f>
        <v>23.451940679011347</v>
      </c>
      <c r="X6976">
        <f t="shared" si="545"/>
        <v>0</v>
      </c>
      <c r="Y6976">
        <f t="shared" si="546"/>
        <v>1</v>
      </c>
      <c r="AA6976">
        <f>((Y6976*V6976)+H6976+273)/(Y6976*V6976)</f>
        <v>13.271905508339049</v>
      </c>
      <c r="AB6976">
        <f t="shared" si="547"/>
        <v>5.9771004325882472E-6</v>
      </c>
      <c r="AD6976">
        <f>AA6976*$C$28</f>
        <v>7.4823918606259801</v>
      </c>
      <c r="AF6976">
        <f>(Q6976-X6976)/AD6976+X6976</f>
        <v>1.0601892233498595E-5</v>
      </c>
      <c r="AH6976">
        <f>Q6976/AF6976</f>
        <v>7.4823918606259801</v>
      </c>
      <c r="AK6976" s="2"/>
      <c r="AT6976" s="1"/>
    </row>
    <row r="6977" spans="6:46" x14ac:dyDescent="0.35">
      <c r="F6977" s="4">
        <v>44487.625</v>
      </c>
      <c r="H6977">
        <v>14.5</v>
      </c>
      <c r="I6977">
        <v>10.8375</v>
      </c>
      <c r="K6977" s="2">
        <v>7.1644654212194204E-5</v>
      </c>
      <c r="L6977" s="2">
        <v>9.4083244549561496E-5</v>
      </c>
      <c r="N6977">
        <f t="shared" si="543"/>
        <v>5.0151257948535939E-5</v>
      </c>
      <c r="O6977" s="2">
        <f t="shared" si="544"/>
        <v>2.8224973364868452E-5</v>
      </c>
      <c r="Q6977">
        <f>N6977+O6977</f>
        <v>7.8376231313404394E-5</v>
      </c>
      <c r="S6977">
        <f>IF(H6977&gt;$B$5,$B$5,($B$3 - $B$5)*(($B$5-H6977)/($B$5-$B$6))^(1/$B$2)+$B$5)</f>
        <v>27.333333333333332</v>
      </c>
      <c r="T6977">
        <f>K6977*S6977</f>
        <v>1.9582872151333083E-3</v>
      </c>
      <c r="U6977" s="3">
        <f>S6977*N6977/Q6977+$B$7*O6977/Q6977</f>
        <v>37.296697438438088</v>
      </c>
      <c r="V6977">
        <f>IF(U6977-H6977&lt;=10,10,U6977-H6977)</f>
        <v>22.796697438438088</v>
      </c>
      <c r="X6977">
        <f t="shared" si="545"/>
        <v>0</v>
      </c>
      <c r="Y6977">
        <f t="shared" si="546"/>
        <v>1</v>
      </c>
      <c r="AA6977">
        <f>((Y6977*V6977)+H6977+273)/(Y6977*V6977)</f>
        <v>13.611475884890194</v>
      </c>
      <c r="AB6977">
        <f t="shared" si="547"/>
        <v>5.7580994137754132E-6</v>
      </c>
      <c r="AD6977">
        <f>AA6977*$C$28</f>
        <v>7.6738337466475111</v>
      </c>
      <c r="AF6977">
        <f>(Q6977-X6977)/AD6977+X6977</f>
        <v>1.0213438797477837E-5</v>
      </c>
      <c r="AH6977">
        <f>Q6977/AF6977</f>
        <v>7.6738337466475102</v>
      </c>
      <c r="AK6977" s="2"/>
      <c r="AL6977" s="2"/>
      <c r="AT6977" s="1"/>
    </row>
    <row r="6978" spans="6:46" x14ac:dyDescent="0.35">
      <c r="F6978" s="4">
        <v>44487.666666666664</v>
      </c>
      <c r="H6978">
        <v>14.2</v>
      </c>
      <c r="I6978">
        <v>10.8375</v>
      </c>
      <c r="K6978" s="2">
        <v>7.7127663463127396E-5</v>
      </c>
      <c r="L6978" s="2">
        <v>8.6237605347985004E-5</v>
      </c>
      <c r="N6978">
        <f t="shared" ref="N6978:N7041" si="548">$C$13*K6978</f>
        <v>5.398936442418917E-5</v>
      </c>
      <c r="O6978" s="2">
        <f t="shared" ref="O6978:O7041" si="549">$C$14*L6978</f>
        <v>2.5871281604395507E-5</v>
      </c>
      <c r="Q6978">
        <f>N6978+O6978</f>
        <v>7.986064602858467E-5</v>
      </c>
      <c r="S6978">
        <f>IF(H6978&gt;$B$5,$B$5,($B$3 - $B$5)*(($B$5-H6978)/($B$5-$B$6))^(1/$B$2)+$B$5)</f>
        <v>27.733333333333334</v>
      </c>
      <c r="T6978">
        <f>K6978*S6978</f>
        <v>2.1390072000440664E-3</v>
      </c>
      <c r="U6978" s="3">
        <f>S6978*N6978/Q6978+$B$7*O6978/Q6978</f>
        <v>36.566515217361975</v>
      </c>
      <c r="V6978">
        <f>IF(U6978-H6978&lt;=10,10,U6978-H6978)</f>
        <v>22.366515217361975</v>
      </c>
      <c r="X6978">
        <f t="shared" ref="X6978:X7041" si="550">IF(Q6978-$C$20&lt;=0,0,Q6978-$C$20)</f>
        <v>0</v>
      </c>
      <c r="Y6978">
        <f t="shared" ref="Y6978:Y7041" si="551">1-(X6978/Q6978)</f>
        <v>1</v>
      </c>
      <c r="AA6978">
        <f>((Y6978*V6978)+H6978+273)/(Y6978*V6978)</f>
        <v>13.84062345917264</v>
      </c>
      <c r="AB6978">
        <f t="shared" ref="AB6978:AB7041" si="552">(Q6978-X6978)/AA6978</f>
        <v>5.7700179666153965E-6</v>
      </c>
      <c r="AD6978">
        <f>AA6978*$C$28</f>
        <v>7.8030218231912949</v>
      </c>
      <c r="AF6978">
        <f>(Q6978-X6978)/AD6978+X6978</f>
        <v>1.023457935119847E-5</v>
      </c>
      <c r="AH6978">
        <f>Q6978/AF6978</f>
        <v>7.8030218231912949</v>
      </c>
      <c r="AK6978" s="2"/>
      <c r="AL6978" s="2"/>
      <c r="AT6978" s="1"/>
    </row>
    <row r="6979" spans="6:46" x14ac:dyDescent="0.35">
      <c r="F6979" s="4">
        <v>44487.708333333336</v>
      </c>
      <c r="H6979">
        <v>13.6</v>
      </c>
      <c r="I6979">
        <v>10.8375</v>
      </c>
      <c r="K6979" s="2">
        <v>8.4925721064454704E-5</v>
      </c>
      <c r="L6979">
        <v>1.11343311070931E-4</v>
      </c>
      <c r="N6979">
        <f t="shared" si="548"/>
        <v>5.944800474511829E-5</v>
      </c>
      <c r="O6979" s="2">
        <f t="shared" si="549"/>
        <v>3.3402993321279305E-5</v>
      </c>
      <c r="Q6979">
        <f>N6979+O6979</f>
        <v>9.2850998066397602E-5</v>
      </c>
      <c r="S6979">
        <f>IF(H6979&gt;$B$5,$B$5,($B$3 - $B$5)*(($B$5-H6979)/($B$5-$B$6))^(1/$B$2)+$B$5)</f>
        <v>28.533333333333331</v>
      </c>
      <c r="T6979">
        <f>K6979*S6979</f>
        <v>2.4232139077057743E-3</v>
      </c>
      <c r="U6979" s="3">
        <f>S6979*N6979/Q6979+$B$7*O6979/Q6979</f>
        <v>38.054672988411653</v>
      </c>
      <c r="V6979">
        <f>IF(U6979-H6979&lt;=10,10,U6979-H6979)</f>
        <v>24.454672988411652</v>
      </c>
      <c r="X6979">
        <f t="shared" si="550"/>
        <v>0</v>
      </c>
      <c r="Y6979">
        <f t="shared" si="551"/>
        <v>1</v>
      </c>
      <c r="AA6979">
        <f>((Y6979*V6979)+H6979+273)/(Y6979*V6979)</f>
        <v>12.719641482665144</v>
      </c>
      <c r="AB6979">
        <f t="shared" si="552"/>
        <v>7.2998125138148583E-6</v>
      </c>
      <c r="AD6979">
        <f>AA6979*$C$28</f>
        <v>7.1710382386443756</v>
      </c>
      <c r="AF6979">
        <f>(Q6979-X6979)/AD6979+X6979</f>
        <v>1.2948055076045767E-5</v>
      </c>
      <c r="AH6979">
        <f>Q6979/AF6979</f>
        <v>7.1710382386443756</v>
      </c>
      <c r="AK6979" s="2"/>
      <c r="AT6979" s="1"/>
    </row>
    <row r="6980" spans="6:46" x14ac:dyDescent="0.35">
      <c r="F6980" s="4">
        <v>44487.75</v>
      </c>
      <c r="H6980">
        <v>12.9</v>
      </c>
      <c r="I6980">
        <v>10.8375</v>
      </c>
      <c r="K6980" s="2">
        <v>9.1505332165574504E-5</v>
      </c>
      <c r="L6980">
        <v>1.41156958429699E-4</v>
      </c>
      <c r="N6980">
        <f t="shared" si="548"/>
        <v>6.4053732515902148E-5</v>
      </c>
      <c r="O6980" s="2">
        <f t="shared" si="549"/>
        <v>4.2347087528909704E-5</v>
      </c>
      <c r="Q6980">
        <f>N6980+O6980</f>
        <v>1.0640082004481185E-4</v>
      </c>
      <c r="S6980">
        <f>IF(H6980&gt;$B$5,$B$5,($B$3 - $B$5)*(($B$5-H6980)/($B$5-$B$6))^(1/$B$2)+$B$5)</f>
        <v>29.466666666666669</v>
      </c>
      <c r="T6980">
        <f>K6980*S6980</f>
        <v>2.6963571211455956E-3</v>
      </c>
      <c r="U6980" s="3">
        <f>S6980*N6980/Q6980+$B$7*O6980/Q6980</f>
        <v>39.628828021401617</v>
      </c>
      <c r="V6980">
        <f>IF(U6980-H6980&lt;=10,10,U6980-H6980)</f>
        <v>26.728828021401618</v>
      </c>
      <c r="X6980">
        <f t="shared" si="550"/>
        <v>0</v>
      </c>
      <c r="Y6980">
        <f t="shared" si="551"/>
        <v>1</v>
      </c>
      <c r="AA6980">
        <f>((Y6980*V6980)+H6980+273)/(Y6980*V6980)</f>
        <v>11.696316343203732</v>
      </c>
      <c r="AB6980">
        <f t="shared" si="552"/>
        <v>9.096951289850943E-6</v>
      </c>
      <c r="AD6980">
        <f>AA6980*$C$28</f>
        <v>6.594111309088631</v>
      </c>
      <c r="AF6980">
        <f>(Q6980-X6980)/AD6980+X6980</f>
        <v>1.6135733089333833E-5</v>
      </c>
      <c r="AH6980">
        <f>Q6980/AF6980</f>
        <v>6.5941113090886301</v>
      </c>
      <c r="AK6980" s="2"/>
      <c r="AT6980" s="1"/>
    </row>
    <row r="6981" spans="6:46" x14ac:dyDescent="0.35">
      <c r="F6981" s="4">
        <v>44487.791666666664</v>
      </c>
      <c r="H6981">
        <v>12.2</v>
      </c>
      <c r="I6981">
        <v>10.8375</v>
      </c>
      <c r="K6981" s="2">
        <v>9.7841253966652898E-5</v>
      </c>
      <c r="L6981">
        <v>1.6312484525757E-4</v>
      </c>
      <c r="N6981">
        <f t="shared" si="548"/>
        <v>6.8488877776657023E-5</v>
      </c>
      <c r="O6981" s="2">
        <f t="shared" si="549"/>
        <v>4.8937453577271007E-5</v>
      </c>
      <c r="Q6981">
        <f>N6981+O6981</f>
        <v>1.1742633135392803E-4</v>
      </c>
      <c r="S6981">
        <f>IF(H6981&gt;$B$5,$B$5,($B$3 - $B$5)*(($B$5-H6981)/($B$5-$B$6))^(1/$B$2)+$B$5)</f>
        <v>30.4</v>
      </c>
      <c r="T6981">
        <f>K6981*S6981</f>
        <v>2.9743741205862481E-3</v>
      </c>
      <c r="U6981" s="3">
        <f>S6981*N6981/Q6981+$B$7*O6981/Q6981</f>
        <v>40.652056281758277</v>
      </c>
      <c r="V6981">
        <f>IF(U6981-H6981&lt;=10,10,U6981-H6981)</f>
        <v>28.452056281758278</v>
      </c>
      <c r="X6981">
        <f t="shared" si="550"/>
        <v>0</v>
      </c>
      <c r="Y6981">
        <f t="shared" si="551"/>
        <v>1</v>
      </c>
      <c r="AA6981">
        <f>((Y6981*V6981)+H6981+273)/(Y6981*V6981)</f>
        <v>11.023880073049513</v>
      </c>
      <c r="AB6981">
        <f t="shared" si="552"/>
        <v>1.0651996445516902E-5</v>
      </c>
      <c r="AD6981">
        <f>AA6981*$C$28</f>
        <v>6.2150073687064271</v>
      </c>
      <c r="AF6981">
        <f>(Q6981-X6981)/AD6981+X6981</f>
        <v>1.8893997124635556E-5</v>
      </c>
      <c r="AH6981">
        <f>Q6981/AF6981</f>
        <v>6.2150073687064271</v>
      </c>
      <c r="AK6981" s="2"/>
      <c r="AT6981" s="1"/>
    </row>
    <row r="6982" spans="6:46" x14ac:dyDescent="0.35">
      <c r="F6982" s="4">
        <v>44487.833333333336</v>
      </c>
      <c r="H6982">
        <v>11.8</v>
      </c>
      <c r="I6982">
        <v>10.8375</v>
      </c>
      <c r="K6982">
        <v>1.00399991617088E-4</v>
      </c>
      <c r="L6982">
        <v>1.4900211231399301E-4</v>
      </c>
      <c r="N6982">
        <f t="shared" si="548"/>
        <v>7.0279994131961602E-5</v>
      </c>
      <c r="O6982" s="2">
        <f t="shared" si="549"/>
        <v>4.4700633694197907E-5</v>
      </c>
      <c r="Q6982">
        <f>N6982+O6982</f>
        <v>1.1498062782615951E-4</v>
      </c>
      <c r="S6982">
        <f>IF(H6982&gt;$B$5,$B$5,($B$3 - $B$5)*(($B$5-H6982)/($B$5-$B$6))^(1/$B$2)+$B$5)</f>
        <v>30.933333333333334</v>
      </c>
      <c r="T6982">
        <f>K6982*S6982</f>
        <v>3.1057064073552556E-3</v>
      </c>
      <c r="U6982" s="3">
        <f>S6982*N6982/Q6982+$B$7*O6982/Q6982</f>
        <v>40.289650751720856</v>
      </c>
      <c r="V6982">
        <f>IF(U6982-H6982&lt;=10,10,U6982-H6982)</f>
        <v>28.489650751720855</v>
      </c>
      <c r="X6982">
        <f t="shared" si="550"/>
        <v>0</v>
      </c>
      <c r="Y6982">
        <f t="shared" si="551"/>
        <v>1</v>
      </c>
      <c r="AA6982">
        <f>((Y6982*V6982)+H6982+273)/(Y6982*V6982)</f>
        <v>10.996612541232968</v>
      </c>
      <c r="AB6982">
        <f t="shared" si="552"/>
        <v>1.0456004282685E-5</v>
      </c>
      <c r="AD6982">
        <f>AA6982*$C$28</f>
        <v>6.1996345680188938</v>
      </c>
      <c r="AF6982">
        <f>(Q6982-X6982)/AD6982+X6982</f>
        <v>1.8546355686719422E-5</v>
      </c>
      <c r="AH6982">
        <f>Q6982/AF6982</f>
        <v>6.1996345680188938</v>
      </c>
      <c r="AT6982" s="1"/>
    </row>
    <row r="6983" spans="6:46" x14ac:dyDescent="0.35">
      <c r="F6983" s="4">
        <v>44487.875</v>
      </c>
      <c r="H6983">
        <v>11.3</v>
      </c>
      <c r="I6983">
        <v>10.8375</v>
      </c>
      <c r="K6983">
        <v>1.02593195317462E-4</v>
      </c>
      <c r="L6983">
        <v>1.42725746547916E-4</v>
      </c>
      <c r="N6983">
        <f t="shared" si="548"/>
        <v>7.1815236722223396E-5</v>
      </c>
      <c r="O6983" s="2">
        <f t="shared" si="549"/>
        <v>4.2817723964374805E-5</v>
      </c>
      <c r="Q6983">
        <f>N6983+O6983</f>
        <v>1.1463296068659821E-4</v>
      </c>
      <c r="S6983">
        <f>IF(H6983&gt;$B$5,$B$5,($B$3 - $B$5)*(($B$5-H6983)/($B$5-$B$6))^(1/$B$2)+$B$5)</f>
        <v>31.6</v>
      </c>
      <c r="T6983">
        <f>K6983*S6983</f>
        <v>3.2419449720317993E-3</v>
      </c>
      <c r="U6983" s="3">
        <f>S6983*N6983/Q6983+$B$7*O6983/Q6983</f>
        <v>40.340372182357029</v>
      </c>
      <c r="V6983">
        <f>IF(U6983-H6983&lt;=10,10,U6983-H6983)</f>
        <v>29.040372182357029</v>
      </c>
      <c r="X6983">
        <f t="shared" si="550"/>
        <v>0</v>
      </c>
      <c r="Y6983">
        <f t="shared" si="551"/>
        <v>1</v>
      </c>
      <c r="AA6983">
        <f>((Y6983*V6983)+H6983+273)/(Y6983*V6983)</f>
        <v>10.789819435328088</v>
      </c>
      <c r="AB6983">
        <f t="shared" si="552"/>
        <v>1.0624177853362988E-5</v>
      </c>
      <c r="AD6983">
        <f>AA6983*$C$28</f>
        <v>6.0830494211849269</v>
      </c>
      <c r="AF6983">
        <f>(Q6983-X6983)/AD6983+X6983</f>
        <v>1.8844653848672607E-5</v>
      </c>
      <c r="AH6983">
        <f>Q6983/AF6983</f>
        <v>6.0830494211849269</v>
      </c>
      <c r="AT6983" s="1"/>
    </row>
    <row r="6984" spans="6:46" x14ac:dyDescent="0.35">
      <c r="F6984" s="4">
        <v>44487.916666666664</v>
      </c>
      <c r="H6984">
        <v>11.6</v>
      </c>
      <c r="I6984">
        <v>10.8375</v>
      </c>
      <c r="K6984">
        <v>1.02593195317462E-4</v>
      </c>
      <c r="L6984">
        <v>1.1448149395397E-4</v>
      </c>
      <c r="N6984">
        <f t="shared" si="548"/>
        <v>7.1815236722223396E-5</v>
      </c>
      <c r="O6984" s="2">
        <f t="shared" si="549"/>
        <v>3.4344448186191009E-5</v>
      </c>
      <c r="Q6984">
        <f>N6984+O6984</f>
        <v>1.0615968490841441E-4</v>
      </c>
      <c r="S6984">
        <f>IF(H6984&gt;$B$5,$B$5,($B$3 - $B$5)*(($B$5-H6984)/($B$5-$B$6))^(1/$B$2)+$B$5)</f>
        <v>31.200000000000003</v>
      </c>
      <c r="T6984">
        <f>K6984*S6984</f>
        <v>3.2009076939048149E-3</v>
      </c>
      <c r="U6984" s="3">
        <f>S6984*N6984/Q6984+$B$7*O6984/Q6984</f>
        <v>38.899701327641729</v>
      </c>
      <c r="V6984">
        <f>IF(U6984-H6984&lt;=10,10,U6984-H6984)</f>
        <v>27.299701327641728</v>
      </c>
      <c r="X6984">
        <f t="shared" si="550"/>
        <v>0</v>
      </c>
      <c r="Y6984">
        <f t="shared" si="551"/>
        <v>1</v>
      </c>
      <c r="AA6984">
        <f>((Y6984*V6984)+H6984+273)/(Y6984*V6984)</f>
        <v>11.425022478609844</v>
      </c>
      <c r="AB6984">
        <f t="shared" si="552"/>
        <v>9.2918578591130743E-6</v>
      </c>
      <c r="AD6984">
        <f>AA6984*$C$28</f>
        <v>6.4411621336292653</v>
      </c>
      <c r="AF6984">
        <f>(Q6984-X6984)/AD6984+X6984</f>
        <v>1.648144895377736E-5</v>
      </c>
      <c r="AH6984">
        <f>Q6984/AF6984</f>
        <v>6.4411621336292653</v>
      </c>
      <c r="AT6984" s="1"/>
    </row>
    <row r="6985" spans="6:46" x14ac:dyDescent="0.35">
      <c r="F6985" s="4">
        <v>44487.958333333336</v>
      </c>
      <c r="H6985">
        <v>11.7</v>
      </c>
      <c r="I6985">
        <v>10.8375</v>
      </c>
      <c r="K6985">
        <v>1.02593195317462E-4</v>
      </c>
      <c r="L6985" s="2">
        <v>8.4668210583163994E-5</v>
      </c>
      <c r="N6985">
        <f t="shared" si="548"/>
        <v>7.1815236722223396E-5</v>
      </c>
      <c r="O6985" s="2">
        <f t="shared" si="549"/>
        <v>2.5400463174949201E-5</v>
      </c>
      <c r="Q6985">
        <f>N6985+O6985</f>
        <v>9.7215699897172604E-5</v>
      </c>
      <c r="S6985">
        <f>IF(H6985&gt;$B$5,$B$5,($B$3 - $B$5)*(($B$5-H6985)/($B$5-$B$6))^(1/$B$2)+$B$5)</f>
        <v>31.066666666666666</v>
      </c>
      <c r="T6985">
        <f>K6985*S6985</f>
        <v>3.1872286011958195E-3</v>
      </c>
      <c r="U6985" s="3">
        <f>S6985*N6985/Q6985+$B$7*O6985/Q6985</f>
        <v>37.319954485713652</v>
      </c>
      <c r="V6985">
        <f>IF(U6985-H6985&lt;=10,10,U6985-H6985)</f>
        <v>25.619954485713652</v>
      </c>
      <c r="X6985">
        <f t="shared" si="550"/>
        <v>0</v>
      </c>
      <c r="Y6985">
        <f t="shared" si="551"/>
        <v>1</v>
      </c>
      <c r="AA6985">
        <f>((Y6985*V6985)+H6985+273)/(Y6985*V6985)</f>
        <v>12.112431919375815</v>
      </c>
      <c r="AB6985">
        <f t="shared" si="552"/>
        <v>8.0261090872808284E-6</v>
      </c>
      <c r="AD6985">
        <f>AA6985*$C$28</f>
        <v>6.8287075995966813</v>
      </c>
      <c r="AF6985">
        <f>(Q6985-X6985)/AD6985+X6985</f>
        <v>1.4236324879822702E-5</v>
      </c>
      <c r="AH6985">
        <f>Q6985/AF6985</f>
        <v>6.8287075995966813</v>
      </c>
      <c r="AL6985" s="2"/>
      <c r="AT6985" s="1"/>
    </row>
    <row r="6986" spans="6:46" x14ac:dyDescent="0.35">
      <c r="F6986" s="4">
        <v>44488</v>
      </c>
      <c r="H6986">
        <v>11.9</v>
      </c>
      <c r="I6986">
        <v>13.9416666666667</v>
      </c>
      <c r="K6986" s="2">
        <v>5.3367956709083401E-5</v>
      </c>
      <c r="L6986" s="2">
        <v>3.6025708584809001E-5</v>
      </c>
      <c r="N6986">
        <f t="shared" si="548"/>
        <v>3.7357569696358381E-5</v>
      </c>
      <c r="O6986" s="2">
        <f t="shared" si="549"/>
        <v>1.0807712575442701E-5</v>
      </c>
      <c r="Q6986">
        <f>N6986+O6986</f>
        <v>4.8165282271801084E-5</v>
      </c>
      <c r="S6986">
        <f>IF(H6986&gt;$B$5,$B$5,($B$3 - $B$5)*(($B$5-H6986)/($B$5-$B$6))^(1/$B$2)+$B$5)</f>
        <v>30.799999999999997</v>
      </c>
      <c r="T6986">
        <f>K6986*S6986</f>
        <v>1.6437330666397687E-3</v>
      </c>
      <c r="U6986" s="3">
        <f>S6986*N6986/Q6986+$B$7*O6986/Q6986</f>
        <v>36.230190211484313</v>
      </c>
      <c r="V6986">
        <f>IF(U6986-H6986&lt;=10,10,U6986-H6986)</f>
        <v>24.330190211484314</v>
      </c>
      <c r="X6986">
        <f t="shared" si="550"/>
        <v>0</v>
      </c>
      <c r="Y6986">
        <f t="shared" si="551"/>
        <v>1</v>
      </c>
      <c r="AA6986">
        <f>((Y6986*V6986)+H6986+273)/(Y6986*V6986)</f>
        <v>12.709731716997501</v>
      </c>
      <c r="AB6986">
        <f t="shared" si="552"/>
        <v>3.7896379989977846E-6</v>
      </c>
      <c r="AD6986">
        <f>AA6986*$C$28</f>
        <v>7.1654513430832454</v>
      </c>
      <c r="AF6986">
        <f>(Q6986-X6986)/AD6986+X6986</f>
        <v>6.7218769573105343E-6</v>
      </c>
      <c r="AH6986">
        <f>Q6986/AF6986</f>
        <v>7.1654513430832454</v>
      </c>
      <c r="AK6986" s="2"/>
      <c r="AL6986" s="2"/>
      <c r="AT6986" s="1"/>
    </row>
    <row r="6987" spans="6:46" x14ac:dyDescent="0.35">
      <c r="F6987" s="4">
        <v>44488.041666666664</v>
      </c>
      <c r="H6987">
        <v>12</v>
      </c>
      <c r="I6987">
        <v>13.9416666666667</v>
      </c>
      <c r="K6987" s="2">
        <v>5.4464558559270097E-5</v>
      </c>
      <c r="L6987" s="2">
        <v>1.40792970467236E-5</v>
      </c>
      <c r="N6987">
        <f t="shared" si="548"/>
        <v>3.8125190991489068E-5</v>
      </c>
      <c r="O6987" s="2">
        <f t="shared" si="549"/>
        <v>4.2237891140170806E-6</v>
      </c>
      <c r="Q6987">
        <f>N6987+O6987</f>
        <v>4.2348980105506149E-5</v>
      </c>
      <c r="S6987">
        <f>IF(H6987&gt;$B$5,$B$5,($B$3 - $B$5)*(($B$5-H6987)/($B$5-$B$6))^(1/$B$2)+$B$5)</f>
        <v>30.666666666666664</v>
      </c>
      <c r="T6987">
        <f>K6987*S6987</f>
        <v>1.6702464624842829E-3</v>
      </c>
      <c r="U6987" s="3">
        <f>S6987*N6987/Q6987+$B$7*O6987/Q6987</f>
        <v>33.093616930522465</v>
      </c>
      <c r="V6987">
        <f>IF(U6987-H6987&lt;=10,10,U6987-H6987)</f>
        <v>21.093616930522465</v>
      </c>
      <c r="X6987">
        <f t="shared" si="550"/>
        <v>0</v>
      </c>
      <c r="Y6987">
        <f t="shared" si="551"/>
        <v>1</v>
      </c>
      <c r="AA6987">
        <f>((Y6987*V6987)+H6987+273)/(Y6987*V6987)</f>
        <v>14.511196346208646</v>
      </c>
      <c r="AB6987">
        <f t="shared" si="552"/>
        <v>2.918365866958358E-6</v>
      </c>
      <c r="AD6987">
        <f>AA6987*$C$28</f>
        <v>8.1810752314801096</v>
      </c>
      <c r="AF6987">
        <f>(Q6987-X6987)/AD6987+X6987</f>
        <v>5.1764565056865299E-6</v>
      </c>
      <c r="AH6987">
        <f>Q6987/AF6987</f>
        <v>8.1810752314801096</v>
      </c>
      <c r="AK6987" s="2"/>
      <c r="AL6987" s="2"/>
      <c r="AT6987" s="1"/>
    </row>
    <row r="6988" spans="6:46" x14ac:dyDescent="0.35">
      <c r="F6988" s="4">
        <v>44488.083333333336</v>
      </c>
      <c r="H6988">
        <v>12.1</v>
      </c>
      <c r="I6988">
        <v>13.9416666666667</v>
      </c>
      <c r="K6988" s="2">
        <v>5.7023296209705601E-5</v>
      </c>
      <c r="L6988" s="2">
        <v>5.4705328159785997E-6</v>
      </c>
      <c r="N6988">
        <f t="shared" si="548"/>
        <v>3.9916307346793918E-5</v>
      </c>
      <c r="O6988" s="2">
        <f t="shared" si="549"/>
        <v>1.6411598447935802E-6</v>
      </c>
      <c r="Q6988">
        <f>N6988+O6988</f>
        <v>4.1557467191587495E-5</v>
      </c>
      <c r="S6988">
        <f>IF(H6988&gt;$B$5,$B$5,($B$3 - $B$5)*(($B$5-H6988)/($B$5-$B$6))^(1/$B$2)+$B$5)</f>
        <v>30.533333333333335</v>
      </c>
      <c r="T6988">
        <f>K6988*S6988</f>
        <v>1.7411113109363444E-3</v>
      </c>
      <c r="U6988" s="3">
        <f>S6988*N6988/Q6988+$B$7*O6988/Q6988</f>
        <v>31.49955465486304</v>
      </c>
      <c r="V6988">
        <f>IF(U6988-H6988&lt;=10,10,U6988-H6988)</f>
        <v>19.399554654863039</v>
      </c>
      <c r="X6988">
        <f t="shared" si="550"/>
        <v>0</v>
      </c>
      <c r="Y6988">
        <f t="shared" si="551"/>
        <v>1</v>
      </c>
      <c r="AA6988">
        <f>((Y6988*V6988)+H6988+273)/(Y6988*V6988)</f>
        <v>15.696213653983637</v>
      </c>
      <c r="AB6988">
        <f t="shared" si="552"/>
        <v>2.6476109530428299E-6</v>
      </c>
      <c r="AD6988">
        <f>AA6988*$C$28</f>
        <v>8.8491604474896199</v>
      </c>
      <c r="AF6988">
        <f>(Q6988-X6988)/AD6988+X6988</f>
        <v>4.6962045086861042E-6</v>
      </c>
      <c r="AH6988">
        <f>Q6988/AF6988</f>
        <v>8.8491604474896199</v>
      </c>
      <c r="AK6988" s="2"/>
      <c r="AL6988" s="2"/>
      <c r="AT6988" s="1"/>
    </row>
    <row r="6989" spans="6:46" x14ac:dyDescent="0.35">
      <c r="F6989" s="4">
        <v>44488.125</v>
      </c>
      <c r="H6989">
        <v>11.8</v>
      </c>
      <c r="I6989">
        <v>13.9416666666667</v>
      </c>
      <c r="K6989" s="2">
        <v>5.9216499910078899E-5</v>
      </c>
      <c r="L6989" s="2">
        <v>7.0396606562938901E-6</v>
      </c>
      <c r="N6989">
        <f t="shared" si="548"/>
        <v>4.1451549937055225E-5</v>
      </c>
      <c r="O6989" s="2">
        <f t="shared" si="549"/>
        <v>2.1118981968881673E-6</v>
      </c>
      <c r="Q6989">
        <f>N6989+O6989</f>
        <v>4.3563448133943395E-5</v>
      </c>
      <c r="S6989">
        <f>IF(H6989&gt;$B$5,$B$5,($B$3 - $B$5)*(($B$5-H6989)/($B$5-$B$6))^(1/$B$2)+$B$5)</f>
        <v>30.933333333333334</v>
      </c>
      <c r="T6989">
        <f>K6989*S6989</f>
        <v>1.8317637305517739E-3</v>
      </c>
      <c r="U6989" s="3">
        <f>S6989*N6989/Q6989+$B$7*O6989/Q6989</f>
        <v>32.100053418992474</v>
      </c>
      <c r="V6989">
        <f>IF(U6989-H6989&lt;=10,10,U6989-H6989)</f>
        <v>20.300053418992473</v>
      </c>
      <c r="X6989">
        <f t="shared" si="550"/>
        <v>0</v>
      </c>
      <c r="Y6989">
        <f t="shared" si="551"/>
        <v>1</v>
      </c>
      <c r="AA6989">
        <f>((Y6989*V6989)+H6989+273)/(Y6989*V6989)</f>
        <v>15.029519731881333</v>
      </c>
      <c r="AB6989">
        <f t="shared" si="552"/>
        <v>2.8985256289683387E-6</v>
      </c>
      <c r="AD6989">
        <f>AA6989*$C$28</f>
        <v>8.4732939094757143</v>
      </c>
      <c r="AF6989">
        <f>(Q6989-X6989)/AD6989+X6989</f>
        <v>5.1412648492254277E-6</v>
      </c>
      <c r="AH6989">
        <f>Q6989/AF6989</f>
        <v>8.4732939094757143</v>
      </c>
      <c r="AK6989" s="2"/>
      <c r="AL6989" s="2"/>
      <c r="AT6989" s="1"/>
    </row>
    <row r="6990" spans="6:46" x14ac:dyDescent="0.35">
      <c r="F6990" s="4">
        <v>44488.166666666664</v>
      </c>
      <c r="H6990">
        <v>11.3</v>
      </c>
      <c r="I6990">
        <v>13.9416666666667</v>
      </c>
      <c r="K6990" s="2">
        <v>5.9947567810203302E-5</v>
      </c>
      <c r="L6990" s="2">
        <v>2.1140420859870799E-5</v>
      </c>
      <c r="N6990">
        <f t="shared" si="548"/>
        <v>4.1963297467142306E-5</v>
      </c>
      <c r="O6990" s="2">
        <f t="shared" si="549"/>
        <v>6.3421262579612406E-6</v>
      </c>
      <c r="Q6990">
        <f>N6990+O6990</f>
        <v>4.8305423725103547E-5</v>
      </c>
      <c r="S6990">
        <f>IF(H6990&gt;$B$5,$B$5,($B$3 - $B$5)*(($B$5-H6990)/($B$5-$B$6))^(1/$B$2)+$B$5)</f>
        <v>31.6</v>
      </c>
      <c r="T6990">
        <f>K6990*S6990</f>
        <v>1.8943431428024243E-3</v>
      </c>
      <c r="U6990" s="3">
        <f>S6990*N6990/Q6990+$B$7*O6990/Q6990</f>
        <v>34.672237918475581</v>
      </c>
      <c r="V6990">
        <f>IF(U6990-H6990&lt;=10,10,U6990-H6990)</f>
        <v>23.37223791847558</v>
      </c>
      <c r="X6990">
        <f t="shared" si="550"/>
        <v>0</v>
      </c>
      <c r="Y6990">
        <f t="shared" si="551"/>
        <v>1</v>
      </c>
      <c r="AA6990">
        <f>((Y6990*V6990)+H6990+273)/(Y6990*V6990)</f>
        <v>13.164004191282981</v>
      </c>
      <c r="AB6990">
        <f t="shared" si="552"/>
        <v>3.6695083823424125E-6</v>
      </c>
      <c r="AD6990">
        <f>AA6990*$C$28</f>
        <v>7.4215596059068769</v>
      </c>
      <c r="AF6990">
        <f>(Q6990-X6990)/AD6990+X6990</f>
        <v>6.5087968419275224E-6</v>
      </c>
      <c r="AH6990">
        <f>Q6990/AF6990</f>
        <v>7.4215596059068769</v>
      </c>
      <c r="AK6990" s="2"/>
      <c r="AL6990" s="2"/>
      <c r="AT6990" s="1"/>
    </row>
    <row r="6991" spans="6:46" x14ac:dyDescent="0.35">
      <c r="F6991" s="4">
        <v>44488.208333333336</v>
      </c>
      <c r="H6991">
        <v>11.2</v>
      </c>
      <c r="I6991">
        <v>13.9416666666667</v>
      </c>
      <c r="K6991" s="2">
        <v>5.9582033860141097E-5</v>
      </c>
      <c r="L6991" s="2">
        <v>7.2115357721690794E-5</v>
      </c>
      <c r="N6991">
        <f t="shared" si="548"/>
        <v>4.1707423702098769E-5</v>
      </c>
      <c r="O6991" s="2">
        <f t="shared" si="549"/>
        <v>2.1634607316507241E-5</v>
      </c>
      <c r="Q6991">
        <f>N6991+O6991</f>
        <v>6.334203101860601E-5</v>
      </c>
      <c r="S6991">
        <f>IF(H6991&gt;$B$5,$B$5,($B$3 - $B$5)*(($B$5-H6991)/($B$5-$B$6))^(1/$B$2)+$B$5)</f>
        <v>31.733333333333334</v>
      </c>
      <c r="T6991">
        <f>K6991*S6991</f>
        <v>1.890736541161811E-3</v>
      </c>
      <c r="U6991" s="3">
        <f>S6991*N6991/Q6991+$B$7*O6991/Q6991</f>
        <v>39.680113517087527</v>
      </c>
      <c r="V6991">
        <f>IF(U6991-H6991&lt;=10,10,U6991-H6991)</f>
        <v>28.480113517087528</v>
      </c>
      <c r="X6991">
        <f t="shared" si="550"/>
        <v>0</v>
      </c>
      <c r="Y6991">
        <f t="shared" si="551"/>
        <v>1</v>
      </c>
      <c r="AA6991">
        <f>((Y6991*V6991)+H6991+273)/(Y6991*V6991)</f>
        <v>10.978892809871892</v>
      </c>
      <c r="AB6991">
        <f t="shared" si="552"/>
        <v>5.7694370566812304E-6</v>
      </c>
      <c r="AD6991">
        <f>AA6991*$C$28</f>
        <v>6.1896445953186445</v>
      </c>
      <c r="AF6991">
        <f>(Q6991-X6991)/AD6991+X6991</f>
        <v>1.023354896119769E-5</v>
      </c>
      <c r="AH6991">
        <f>Q6991/AF6991</f>
        <v>6.1896445953186445</v>
      </c>
      <c r="AK6991" s="2"/>
      <c r="AL6991" s="2"/>
      <c r="AT6991" s="1"/>
    </row>
    <row r="6992" spans="6:46" x14ac:dyDescent="0.35">
      <c r="F6992" s="4">
        <v>44488.25</v>
      </c>
      <c r="H6992">
        <v>11.6</v>
      </c>
      <c r="I6992">
        <v>13.9416666666667</v>
      </c>
      <c r="K6992" s="2">
        <v>5.7388830159767799E-5</v>
      </c>
      <c r="L6992">
        <v>1.5057090043221001E-4</v>
      </c>
      <c r="N6992">
        <f t="shared" si="548"/>
        <v>4.0172181111837456E-5</v>
      </c>
      <c r="O6992" s="2">
        <f t="shared" si="549"/>
        <v>4.5171270129663008E-5</v>
      </c>
      <c r="Q6992">
        <f>N6992+O6992</f>
        <v>8.5343451241500463E-5</v>
      </c>
      <c r="S6992">
        <f>IF(H6992&gt;$B$5,$B$5,($B$3 - $B$5)*(($B$5-H6992)/($B$5-$B$6))^(1/$B$2)+$B$5)</f>
        <v>31.200000000000003</v>
      </c>
      <c r="T6992">
        <f>K6992*S6992</f>
        <v>1.7905315009847556E-3</v>
      </c>
      <c r="U6992" s="3">
        <f>S6992*N6992/Q6992+$B$7*O6992/Q6992</f>
        <v>43.797055936298911</v>
      </c>
      <c r="V6992">
        <f>IF(U6992-H6992&lt;=10,10,U6992-H6992)</f>
        <v>32.197055936298909</v>
      </c>
      <c r="X6992">
        <f t="shared" si="550"/>
        <v>0</v>
      </c>
      <c r="Y6992">
        <f t="shared" si="551"/>
        <v>1</v>
      </c>
      <c r="AA6992">
        <f>((Y6992*V6992)+H6992+273)/(Y6992*V6992)</f>
        <v>9.8393175004284306</v>
      </c>
      <c r="AB6992">
        <f t="shared" si="552"/>
        <v>8.6737165700552285E-6</v>
      </c>
      <c r="AD6992">
        <f>AA6992*$C$28</f>
        <v>5.5471785218077585</v>
      </c>
      <c r="AF6992">
        <f>(Q6992-X6992)/AD6992+X6992</f>
        <v>1.5385019772842657E-5</v>
      </c>
      <c r="AH6992">
        <f>Q6992/AF6992</f>
        <v>5.5471785218077585</v>
      </c>
      <c r="AK6992" s="2"/>
      <c r="AT6992" s="1"/>
    </row>
    <row r="6993" spans="6:46" x14ac:dyDescent="0.35">
      <c r="F6993" s="4">
        <v>44488.291666666664</v>
      </c>
      <c r="H6993">
        <v>12</v>
      </c>
      <c r="I6993">
        <v>13.9416666666667</v>
      </c>
      <c r="K6993" s="2">
        <v>5.2271354858896799E-5</v>
      </c>
      <c r="L6993">
        <v>1.97645463617593E-4</v>
      </c>
      <c r="N6993">
        <f t="shared" si="548"/>
        <v>3.6589948401227755E-5</v>
      </c>
      <c r="O6993" s="2">
        <f t="shared" si="549"/>
        <v>5.9293639085277906E-5</v>
      </c>
      <c r="Q6993">
        <f>N6993+O6993</f>
        <v>9.5883587486505654E-5</v>
      </c>
      <c r="S6993">
        <f>IF(H6993&gt;$B$5,$B$5,($B$3 - $B$5)*(($B$5-H6993)/($B$5-$B$6))^(1/$B$2)+$B$5)</f>
        <v>30.666666666666664</v>
      </c>
      <c r="T6993">
        <f>K6993*S6993</f>
        <v>1.6029882156728351E-3</v>
      </c>
      <c r="U6993" s="3">
        <f>S6993*N6993/Q6993+$B$7*O6993/Q6993</f>
        <v>45.714204229979948</v>
      </c>
      <c r="V6993">
        <f>IF(U6993-H6993&lt;=10,10,U6993-H6993)</f>
        <v>33.714204229979948</v>
      </c>
      <c r="X6993">
        <f t="shared" si="550"/>
        <v>0</v>
      </c>
      <c r="Y6993">
        <f t="shared" si="551"/>
        <v>1</v>
      </c>
      <c r="AA6993">
        <f>((Y6993*V6993)+H6993+273)/(Y6993*V6993)</f>
        <v>9.4534102616180746</v>
      </c>
      <c r="AB6993">
        <f t="shared" si="552"/>
        <v>1.0142751116578952E-5</v>
      </c>
      <c r="AD6993">
        <f>AA6993*$C$28</f>
        <v>5.3296129898035582</v>
      </c>
      <c r="AF6993">
        <f>(Q6993-X6993)/AD6993+X6993</f>
        <v>1.7990722341368315E-5</v>
      </c>
      <c r="AH6993">
        <f>Q6993/AF6993</f>
        <v>5.3296129898035582</v>
      </c>
      <c r="AK6993" s="2"/>
      <c r="AT6993" s="1"/>
    </row>
    <row r="6994" spans="6:46" x14ac:dyDescent="0.35">
      <c r="F6994" s="4">
        <v>44488.333333333336</v>
      </c>
      <c r="H6994">
        <v>12.3</v>
      </c>
      <c r="I6994">
        <v>13.9416666666667</v>
      </c>
      <c r="K6994" s="2">
        <v>4.7519413508087997E-5</v>
      </c>
      <c r="L6994">
        <v>1.96076675499376E-4</v>
      </c>
      <c r="N6994">
        <f t="shared" si="548"/>
        <v>3.3263589455661599E-5</v>
      </c>
      <c r="O6994" s="2">
        <f t="shared" si="549"/>
        <v>5.8823002649812806E-5</v>
      </c>
      <c r="Q6994">
        <f>N6994+O6994</f>
        <v>9.2086592105474404E-5</v>
      </c>
      <c r="S6994">
        <f>IF(H6994&gt;$B$5,$B$5,($B$3 - $B$5)*(($B$5-H6994)/($B$5-$B$6))^(1/$B$2)+$B$5)</f>
        <v>30.266666666666666</v>
      </c>
      <c r="T6994">
        <f>K6994*S6994</f>
        <v>1.4382542488447967E-3</v>
      </c>
      <c r="U6994" s="3">
        <f>S6994*N6994/Q6994+$B$7*O6994/Q6994</f>
        <v>46.065806356177227</v>
      </c>
      <c r="V6994">
        <f>IF(U6994-H6994&lt;=10,10,U6994-H6994)</f>
        <v>33.765806356177222</v>
      </c>
      <c r="X6994">
        <f t="shared" si="550"/>
        <v>0</v>
      </c>
      <c r="Y6994">
        <f t="shared" si="551"/>
        <v>1</v>
      </c>
      <c r="AA6994">
        <f>((Y6994*V6994)+H6994+273)/(Y6994*V6994)</f>
        <v>9.44937618223965</v>
      </c>
      <c r="AB6994">
        <f t="shared" si="552"/>
        <v>9.7452562295650337E-6</v>
      </c>
      <c r="AD6994">
        <f>AA6994*$C$28</f>
        <v>5.327338669609877</v>
      </c>
      <c r="AF6994">
        <f>(Q6994-X6994)/AD6994+X6994</f>
        <v>1.7285665097807257E-5</v>
      </c>
      <c r="AH6994">
        <f>Q6994/AF6994</f>
        <v>5.327338669609877</v>
      </c>
      <c r="AK6994" s="2"/>
      <c r="AT6994" s="1"/>
    </row>
    <row r="6995" spans="6:46" x14ac:dyDescent="0.35">
      <c r="F6995" s="4">
        <v>44488.375</v>
      </c>
      <c r="H6995">
        <v>12.6</v>
      </c>
      <c r="I6995">
        <v>13.9416666666667</v>
      </c>
      <c r="K6995" s="2">
        <v>4.0939802406968102E-5</v>
      </c>
      <c r="L6995">
        <v>1.52140901843635E-4</v>
      </c>
      <c r="N6995">
        <f t="shared" si="548"/>
        <v>2.865786168487767E-5</v>
      </c>
      <c r="O6995" s="2">
        <f t="shared" si="549"/>
        <v>4.5642270553090505E-5</v>
      </c>
      <c r="Q6995">
        <f>N6995+O6995</f>
        <v>7.4300132237968178E-5</v>
      </c>
      <c r="S6995">
        <f>IF(H6995&gt;$B$5,$B$5,($B$3 - $B$5)*(($B$5-H6995)/($B$5-$B$6))^(1/$B$2)+$B$5)</f>
        <v>29.866666666666667</v>
      </c>
      <c r="T6995">
        <f>K6995*S6995</f>
        <v>1.222735431888114E-3</v>
      </c>
      <c r="U6995" s="3">
        <f>S6995*N6995/Q6995+$B$7*O6995/Q6995</f>
        <v>45.305971622772866</v>
      </c>
      <c r="V6995">
        <f>IF(U6995-H6995&lt;=10,10,U6995-H6995)</f>
        <v>32.705971622772864</v>
      </c>
      <c r="X6995">
        <f t="shared" si="550"/>
        <v>0</v>
      </c>
      <c r="Y6995">
        <f t="shared" si="551"/>
        <v>1</v>
      </c>
      <c r="AA6995">
        <f>((Y6995*V6995)+H6995+273)/(Y6995*V6995)</f>
        <v>9.7323502660027792</v>
      </c>
      <c r="AB6995">
        <f t="shared" si="552"/>
        <v>7.6343462994251998E-6</v>
      </c>
      <c r="AD6995">
        <f>AA6995*$C$28</f>
        <v>5.4868728811657812</v>
      </c>
      <c r="AF6995">
        <f>(Q6995-X6995)/AD6995+X6995</f>
        <v>1.3541434957060975E-5</v>
      </c>
      <c r="AH6995">
        <f>Q6995/AF6995</f>
        <v>5.4868728811657812</v>
      </c>
      <c r="AK6995" s="2"/>
      <c r="AT6995" s="1"/>
    </row>
    <row r="6996" spans="6:46" x14ac:dyDescent="0.35">
      <c r="F6996" s="4">
        <v>44488.416666666664</v>
      </c>
      <c r="H6996">
        <v>13.1</v>
      </c>
      <c r="I6996">
        <v>13.9416666666667</v>
      </c>
      <c r="K6996" s="2">
        <v>3.61878610561593E-5</v>
      </c>
      <c r="L6996">
        <v>1.25465437367905E-4</v>
      </c>
      <c r="N6996">
        <f t="shared" si="548"/>
        <v>2.533150273931151E-5</v>
      </c>
      <c r="O6996" s="2">
        <f t="shared" si="549"/>
        <v>3.7639631210371504E-5</v>
      </c>
      <c r="Q6996">
        <f>N6996+O6996</f>
        <v>6.2971133949683015E-5</v>
      </c>
      <c r="S6996">
        <f>IF(H6996&gt;$B$5,$B$5,($B$3 - $B$5)*(($B$5-H6996)/($B$5-$B$6))^(1/$B$2)+$B$5)</f>
        <v>29.200000000000003</v>
      </c>
      <c r="T6996">
        <f>K6996*S6996</f>
        <v>1.0566855428398518E-3</v>
      </c>
      <c r="U6996" s="3">
        <f>S6996*N6996/Q6996+$B$7*O6996/Q6996</f>
        <v>44.621391109195251</v>
      </c>
      <c r="V6996">
        <f>IF(U6996-H6996&lt;=10,10,U6996-H6996)</f>
        <v>31.52139110919525</v>
      </c>
      <c r="X6996">
        <f t="shared" si="550"/>
        <v>0</v>
      </c>
      <c r="Y6996">
        <f t="shared" si="551"/>
        <v>1</v>
      </c>
      <c r="AA6996">
        <f>((Y6996*V6996)+H6996+273)/(Y6996*V6996)</f>
        <v>10.07637607137651</v>
      </c>
      <c r="AB6996">
        <f t="shared" si="552"/>
        <v>6.2493830622858715E-6</v>
      </c>
      <c r="AD6996">
        <f>AA6996*$C$28</f>
        <v>5.6808266344046299</v>
      </c>
      <c r="AF6996">
        <f>(Q6996-X6996)/AD6996+X6996</f>
        <v>1.1084854019010669E-5</v>
      </c>
      <c r="AH6996">
        <f>Q6996/AF6996</f>
        <v>5.6808266344046299</v>
      </c>
      <c r="AK6996" s="2"/>
      <c r="AT6996" s="1"/>
    </row>
    <row r="6997" spans="6:46" x14ac:dyDescent="0.35">
      <c r="F6997" s="4">
        <v>44488.458333333336</v>
      </c>
      <c r="H6997">
        <v>13.7</v>
      </c>
      <c r="I6997">
        <v>13.9416666666667</v>
      </c>
      <c r="K6997" s="2">
        <v>3.28980555055994E-5</v>
      </c>
      <c r="L6997">
        <v>1.12912705835753E-4</v>
      </c>
      <c r="N6997">
        <f t="shared" si="548"/>
        <v>2.3028638853919578E-5</v>
      </c>
      <c r="O6997" s="2">
        <f t="shared" si="549"/>
        <v>3.3873811750725902E-5</v>
      </c>
      <c r="Q6997">
        <f>N6997+O6997</f>
        <v>5.690245060464548E-5</v>
      </c>
      <c r="S6997">
        <f>IF(H6997&gt;$B$5,$B$5,($B$3 - $B$5)*(($B$5-H6997)/($B$5-$B$6))^(1/$B$2)+$B$5)</f>
        <v>28.4</v>
      </c>
      <c r="T6997">
        <f>K6997*S6997</f>
        <v>9.3430477635902292E-4</v>
      </c>
      <c r="U6997" s="3">
        <f>S6997*N6997/Q6997+$B$7*O6997/Q6997</f>
        <v>44.23487851568467</v>
      </c>
      <c r="V6997">
        <f>IF(U6997-H6997&lt;=10,10,U6997-H6997)</f>
        <v>30.534878515684671</v>
      </c>
      <c r="X6997">
        <f t="shared" si="550"/>
        <v>0</v>
      </c>
      <c r="Y6997">
        <f t="shared" si="551"/>
        <v>1</v>
      </c>
      <c r="AA6997">
        <f>((Y6997*V6997)+H6997+273)/(Y6997*V6997)</f>
        <v>10.389262834392234</v>
      </c>
      <c r="AB6997">
        <f t="shared" si="552"/>
        <v>5.4770440898152755E-6</v>
      </c>
      <c r="AD6997">
        <f>AA6997*$C$28</f>
        <v>5.8572249192941257</v>
      </c>
      <c r="AF6997">
        <f>(Q6997-X6997)/AD6997+X6997</f>
        <v>9.7149164303396759E-6</v>
      </c>
      <c r="AH6997">
        <f>Q6997/AF6997</f>
        <v>5.8572249192941257</v>
      </c>
      <c r="AK6997" s="2"/>
      <c r="AT6997" s="1"/>
    </row>
    <row r="6998" spans="6:46" x14ac:dyDescent="0.35">
      <c r="F6998" s="4">
        <v>44488.5</v>
      </c>
      <c r="H6998">
        <v>14.2</v>
      </c>
      <c r="I6998">
        <v>13.9416666666667</v>
      </c>
      <c r="K6998" s="2">
        <v>3.03393178551639E-5</v>
      </c>
      <c r="L6998">
        <v>1.1448161528329001E-4</v>
      </c>
      <c r="N6998">
        <f t="shared" si="548"/>
        <v>2.1237522498614728E-5</v>
      </c>
      <c r="O6998" s="2">
        <f t="shared" si="549"/>
        <v>3.4344484584987007E-5</v>
      </c>
      <c r="Q6998">
        <f>N6998+O6998</f>
        <v>5.5582007083601735E-5</v>
      </c>
      <c r="S6998">
        <f>IF(H6998&gt;$B$5,$B$5,($B$3 - $B$5)*(($B$5-H6998)/($B$5-$B$6))^(1/$B$2)+$B$5)</f>
        <v>27.733333333333334</v>
      </c>
      <c r="T6998">
        <f>K6998*S6998</f>
        <v>8.4141041518321215E-4</v>
      </c>
      <c r="U6998" s="3">
        <f>S6998*N6998/Q6998+$B$7*O6998/Q6998</f>
        <v>44.581584451879117</v>
      </c>
      <c r="V6998">
        <f>IF(U6998-H6998&lt;=10,10,U6998-H6998)</f>
        <v>30.381584451879117</v>
      </c>
      <c r="X6998">
        <f t="shared" si="550"/>
        <v>0</v>
      </c>
      <c r="Y6998">
        <f t="shared" si="551"/>
        <v>1</v>
      </c>
      <c r="AA6998">
        <f>((Y6998*V6998)+H6998+273)/(Y6998*V6998)</f>
        <v>10.453094865901127</v>
      </c>
      <c r="AB6998">
        <f t="shared" si="552"/>
        <v>5.3172775906698126E-6</v>
      </c>
      <c r="AD6998">
        <f>AA6998*$C$28</f>
        <v>5.8932119350779004</v>
      </c>
      <c r="AF6998">
        <f>(Q6998-X6998)/AD6998+X6998</f>
        <v>9.4315303260626782E-6</v>
      </c>
      <c r="AH6998">
        <f>Q6998/AF6998</f>
        <v>5.8932119350779004</v>
      </c>
      <c r="AK6998" s="2"/>
      <c r="AT6998" s="1"/>
    </row>
    <row r="6999" spans="6:46" x14ac:dyDescent="0.35">
      <c r="F6999" s="4">
        <v>44488.541666666664</v>
      </c>
      <c r="H6999">
        <v>15.2</v>
      </c>
      <c r="I6999">
        <v>13.9416666666667</v>
      </c>
      <c r="K6999" s="2">
        <v>2.92427160049772E-5</v>
      </c>
      <c r="L6999">
        <v>1.16050646060149E-4</v>
      </c>
      <c r="N6999">
        <f t="shared" si="548"/>
        <v>2.0469901203484038E-5</v>
      </c>
      <c r="O6999" s="2">
        <f t="shared" si="549"/>
        <v>3.4815193818044707E-5</v>
      </c>
      <c r="Q6999">
        <f>N6999+O6999</f>
        <v>5.5285095021528742E-5</v>
      </c>
      <c r="S6999">
        <f>IF(H6999&gt;$B$5,$B$5,($B$3 - $B$5)*(($B$5-H6999)/($B$5-$B$6))^(1/$B$2)+$B$5)</f>
        <v>26.400000000000002</v>
      </c>
      <c r="T6999">
        <f>K6999*S6999</f>
        <v>7.7200770253139819E-4</v>
      </c>
      <c r="U6999" s="3">
        <f>S6999*N6999/Q6999+$B$7*O6999/Q6999</f>
        <v>44.410542313589843</v>
      </c>
      <c r="V6999">
        <f>IF(U6999-H6999&lt;=10,10,U6999-H6999)</f>
        <v>29.210542313589844</v>
      </c>
      <c r="X6999">
        <f t="shared" si="550"/>
        <v>0</v>
      </c>
      <c r="Y6999">
        <f t="shared" si="551"/>
        <v>1</v>
      </c>
      <c r="AA6999">
        <f>((Y6999*V6999)+H6999+273)/(Y6999*V6999)</f>
        <v>10.866300902805168</v>
      </c>
      <c r="AB6999">
        <f t="shared" si="552"/>
        <v>5.0877566815084905E-6</v>
      </c>
      <c r="AD6999">
        <f>AA6999*$C$28</f>
        <v>6.1261678949699956</v>
      </c>
      <c r="AF6999">
        <f>(Q6999-X6999)/AD6999+X6999</f>
        <v>9.0244172163354514E-6</v>
      </c>
      <c r="AH6999">
        <f>Q6999/AF6999</f>
        <v>6.1261678949699956</v>
      </c>
      <c r="AK6999" s="2"/>
      <c r="AT6999" s="1"/>
    </row>
    <row r="7000" spans="6:46" x14ac:dyDescent="0.35">
      <c r="F7000" s="4">
        <v>44488.583333333336</v>
      </c>
      <c r="H7000">
        <v>15.8</v>
      </c>
      <c r="I7000">
        <v>13.9416666666667</v>
      </c>
      <c r="K7000" s="2">
        <v>2.92427160049772E-5</v>
      </c>
      <c r="L7000">
        <v>1.06636218740356E-4</v>
      </c>
      <c r="N7000">
        <f t="shared" si="548"/>
        <v>2.0469901203484038E-5</v>
      </c>
      <c r="O7000" s="2">
        <f t="shared" si="549"/>
        <v>3.1990865622106807E-5</v>
      </c>
      <c r="Q7000">
        <f>N7000+O7000</f>
        <v>5.2460766825590841E-5</v>
      </c>
      <c r="S7000">
        <f>IF(H7000&gt;$B$5,$B$5,($B$3 - $B$5)*(($B$5-H7000)/($B$5-$B$6))^(1/$B$2)+$B$5)</f>
        <v>25.6</v>
      </c>
      <c r="T7000">
        <f>K7000*S7000</f>
        <v>7.4861352972741642E-4</v>
      </c>
      <c r="U7000" s="3">
        <f>S7000*N7000/Q7000+$B$7*O7000/Q7000</f>
        <v>43.52828252809946</v>
      </c>
      <c r="V7000">
        <f>IF(U7000-H7000&lt;=10,10,U7000-H7000)</f>
        <v>27.728282528099459</v>
      </c>
      <c r="X7000">
        <f t="shared" si="550"/>
        <v>0</v>
      </c>
      <c r="Y7000">
        <f t="shared" si="551"/>
        <v>1</v>
      </c>
      <c r="AA7000">
        <f>((Y7000*V7000)+H7000+273)/(Y7000*V7000)</f>
        <v>11.415358387499625</v>
      </c>
      <c r="AB7000">
        <f t="shared" si="552"/>
        <v>4.5956302942742427E-6</v>
      </c>
      <c r="AD7000">
        <f>AA7000*$C$28</f>
        <v>6.4357137436736549</v>
      </c>
      <c r="AF7000">
        <f>(Q7000-X7000)/AD7000+X7000</f>
        <v>8.1515071855332419E-6</v>
      </c>
      <c r="AH7000">
        <f>Q7000/AF7000</f>
        <v>6.4357137436736549</v>
      </c>
      <c r="AK7000" s="2"/>
      <c r="AT7000" s="1"/>
    </row>
    <row r="7001" spans="6:46" x14ac:dyDescent="0.35">
      <c r="F7001" s="4">
        <v>44488.625</v>
      </c>
      <c r="H7001">
        <v>16</v>
      </c>
      <c r="I7001">
        <v>13.9416666666667</v>
      </c>
      <c r="K7001" s="2">
        <v>3.10703857552883E-5</v>
      </c>
      <c r="L7001" s="2">
        <v>9.4083244549561496E-5</v>
      </c>
      <c r="N7001">
        <f t="shared" si="548"/>
        <v>2.174927002870181E-5</v>
      </c>
      <c r="O7001" s="2">
        <f t="shared" si="549"/>
        <v>2.8224973364868452E-5</v>
      </c>
      <c r="Q7001">
        <f>N7001+O7001</f>
        <v>4.9974243393570265E-5</v>
      </c>
      <c r="S7001">
        <f>IF(H7001&gt;$B$5,$B$5,($B$3 - $B$5)*(($B$5-H7001)/($B$5-$B$6))^(1/$B$2)+$B$5)</f>
        <v>25.333333333333332</v>
      </c>
      <c r="T7001">
        <f>K7001*S7001</f>
        <v>7.8711643913397021E-4</v>
      </c>
      <c r="U7001" s="3">
        <f>S7001*N7001/Q7001+$B$7*O7001/Q7001</f>
        <v>42.088782133161097</v>
      </c>
      <c r="V7001">
        <f>IF(U7001-H7001&lt;=10,10,U7001-H7001)</f>
        <v>26.088782133161097</v>
      </c>
      <c r="X7001">
        <f t="shared" si="550"/>
        <v>0</v>
      </c>
      <c r="Y7001">
        <f t="shared" si="551"/>
        <v>1</v>
      </c>
      <c r="AA7001">
        <f>((Y7001*V7001)+H7001+273)/(Y7001*V7001)</f>
        <v>12.077558106196763</v>
      </c>
      <c r="AB7001">
        <f t="shared" si="552"/>
        <v>4.1377771031322499E-6</v>
      </c>
      <c r="AD7001">
        <f>AA7001*$C$28</f>
        <v>6.8090465542617835</v>
      </c>
      <c r="AF7001">
        <f>(Q7001-X7001)/AD7001+X7001</f>
        <v>7.3393892955969552E-6</v>
      </c>
      <c r="AH7001">
        <f>Q7001/AF7001</f>
        <v>6.8090465542617835</v>
      </c>
      <c r="AK7001" s="2"/>
      <c r="AL7001" s="2"/>
      <c r="AT7001" s="1"/>
    </row>
    <row r="7002" spans="6:46" x14ac:dyDescent="0.35">
      <c r="F7002" s="4">
        <v>44488.666666666664</v>
      </c>
      <c r="H7002">
        <v>16.100000000000001</v>
      </c>
      <c r="I7002">
        <v>13.9416666666667</v>
      </c>
      <c r="K7002" s="2">
        <v>3.43601913058482E-5</v>
      </c>
      <c r="L7002" s="2">
        <v>8.6237605347985004E-5</v>
      </c>
      <c r="N7002">
        <f t="shared" si="548"/>
        <v>2.4052133914093738E-5</v>
      </c>
      <c r="O7002" s="2">
        <f t="shared" si="549"/>
        <v>2.5871281604395507E-5</v>
      </c>
      <c r="Q7002">
        <f>N7002+O7002</f>
        <v>4.9923415518489248E-5</v>
      </c>
      <c r="S7002">
        <f>IF(H7002&gt;$B$5,$B$5,($B$3 - $B$5)*(($B$5-H7002)/($B$5-$B$6))^(1/$B$2)+$B$5)</f>
        <v>25.199999999999996</v>
      </c>
      <c r="T7002">
        <f>K7002*S7002</f>
        <v>8.6587682090737454E-4</v>
      </c>
      <c r="U7002" s="3">
        <f>S7002*N7002/Q7002+$B$7*O7002/Q7002</f>
        <v>40.642937623637906</v>
      </c>
      <c r="V7002">
        <f>IF(U7002-H7002&lt;=10,10,U7002-H7002)</f>
        <v>24.542937623637904</v>
      </c>
      <c r="X7002">
        <f t="shared" si="550"/>
        <v>0</v>
      </c>
      <c r="Y7002">
        <f t="shared" si="551"/>
        <v>1</v>
      </c>
      <c r="AA7002">
        <f>((Y7002*V7002)+H7002+273)/(Y7002*V7002)</f>
        <v>12.779356018146773</v>
      </c>
      <c r="AB7002">
        <f t="shared" si="552"/>
        <v>3.9065673925663901E-6</v>
      </c>
      <c r="AD7002">
        <f>AA7002*$C$28</f>
        <v>7.2047039058666194</v>
      </c>
      <c r="AF7002">
        <f>(Q7002-X7002)/AD7002+X7002</f>
        <v>6.9292806714565742E-6</v>
      </c>
      <c r="AH7002">
        <f>Q7002/AF7002</f>
        <v>7.2047039058666194</v>
      </c>
      <c r="AK7002" s="2"/>
      <c r="AL7002" s="2"/>
      <c r="AT7002" s="1"/>
    </row>
    <row r="7003" spans="6:46" x14ac:dyDescent="0.35">
      <c r="F7003" s="4">
        <v>44488.708333333336</v>
      </c>
      <c r="H7003">
        <v>16.5</v>
      </c>
      <c r="I7003">
        <v>13.9416666666667</v>
      </c>
      <c r="K7003" s="2">
        <v>3.9112132656657002E-5</v>
      </c>
      <c r="L7003">
        <v>1.11343311070931E-4</v>
      </c>
      <c r="N7003">
        <f t="shared" si="548"/>
        <v>2.7378492859659898E-5</v>
      </c>
      <c r="O7003" s="2">
        <f t="shared" si="549"/>
        <v>3.3402993321279305E-5</v>
      </c>
      <c r="Q7003">
        <f>N7003+O7003</f>
        <v>6.0781486180939203E-5</v>
      </c>
      <c r="S7003">
        <f>IF(H7003&gt;$B$5,$B$5,($B$3 - $B$5)*(($B$5-H7003)/($B$5-$B$6))^(1/$B$2)+$B$5)</f>
        <v>24.666666666666668</v>
      </c>
      <c r="T7003">
        <f>K7003*S7003</f>
        <v>9.6476593886420613E-4</v>
      </c>
      <c r="U7003" s="3">
        <f>S7003*N7003/Q7003+$B$7*O7003/Q7003</f>
        <v>41.336613296948549</v>
      </c>
      <c r="V7003">
        <f>IF(U7003-H7003&lt;=10,10,U7003-H7003)</f>
        <v>24.836613296948549</v>
      </c>
      <c r="X7003">
        <f t="shared" si="550"/>
        <v>0</v>
      </c>
      <c r="Y7003">
        <f t="shared" si="551"/>
        <v>1</v>
      </c>
      <c r="AA7003">
        <f>((Y7003*V7003)+H7003+273)/(Y7003*V7003)</f>
        <v>12.656178583557857</v>
      </c>
      <c r="AB7003">
        <f t="shared" si="552"/>
        <v>4.8025148965504359E-6</v>
      </c>
      <c r="AD7003">
        <f>AA7003*$C$28</f>
        <v>7.1352593311292694</v>
      </c>
      <c r="AF7003">
        <f>(Q7003-X7003)/AD7003+X7003</f>
        <v>8.5184691067590891E-6</v>
      </c>
      <c r="AH7003">
        <f>Q7003/AF7003</f>
        <v>7.1352593311292694</v>
      </c>
      <c r="AK7003" s="2"/>
      <c r="AT7003" s="1"/>
    </row>
    <row r="7004" spans="6:46" x14ac:dyDescent="0.35">
      <c r="F7004" s="4">
        <v>44488.75</v>
      </c>
      <c r="H7004">
        <v>17.399999999999999</v>
      </c>
      <c r="I7004">
        <v>13.9416666666667</v>
      </c>
      <c r="K7004" s="2">
        <v>4.2401938207216997E-5</v>
      </c>
      <c r="L7004">
        <v>1.41156958429699E-4</v>
      </c>
      <c r="N7004">
        <f t="shared" si="548"/>
        <v>2.9681356745051895E-5</v>
      </c>
      <c r="O7004" s="2">
        <f t="shared" si="549"/>
        <v>4.2347087528909704E-5</v>
      </c>
      <c r="Q7004">
        <f>N7004+O7004</f>
        <v>7.2028444273961596E-5</v>
      </c>
      <c r="S7004">
        <f>IF(H7004&gt;$B$5,$B$5,($B$3 - $B$5)*(($B$5-H7004)/($B$5-$B$6))^(1/$B$2)+$B$5)</f>
        <v>23.466666666666669</v>
      </c>
      <c r="T7004">
        <f>K7004*S7004</f>
        <v>9.9503214992935894E-4</v>
      </c>
      <c r="U7004" s="3">
        <f>S7004*N7004/Q7004+$B$7*O7004/Q7004</f>
        <v>42.005798536097892</v>
      </c>
      <c r="V7004">
        <f>IF(U7004-H7004&lt;=10,10,U7004-H7004)</f>
        <v>24.605798536097893</v>
      </c>
      <c r="X7004">
        <f t="shared" si="550"/>
        <v>0</v>
      </c>
      <c r="Y7004">
        <f t="shared" si="551"/>
        <v>1</v>
      </c>
      <c r="AA7004">
        <f>((Y7004*V7004)+H7004+273)/(Y7004*V7004)</f>
        <v>12.802096143068438</v>
      </c>
      <c r="AB7004">
        <f t="shared" si="552"/>
        <v>5.6263008392544097E-6</v>
      </c>
      <c r="AD7004">
        <f>AA7004*$C$28</f>
        <v>7.2175242597725875</v>
      </c>
      <c r="AF7004">
        <f>(Q7004-X7004)/AD7004+X7004</f>
        <v>9.9796608478917803E-6</v>
      </c>
      <c r="AH7004">
        <f>Q7004/AF7004</f>
        <v>7.2175242597725875</v>
      </c>
      <c r="AK7004" s="2"/>
      <c r="AT7004" s="1"/>
    </row>
    <row r="7005" spans="6:46" x14ac:dyDescent="0.35">
      <c r="F7005" s="4">
        <v>44488.791666666664</v>
      </c>
      <c r="H7005">
        <v>16.399999999999999</v>
      </c>
      <c r="I7005">
        <v>13.9416666666667</v>
      </c>
      <c r="K7005" s="2">
        <v>4.6057277707839102E-5</v>
      </c>
      <c r="L7005">
        <v>1.6312484525757E-4</v>
      </c>
      <c r="N7005">
        <f t="shared" si="548"/>
        <v>3.2240094395487367E-5</v>
      </c>
      <c r="O7005" s="2">
        <f t="shared" si="549"/>
        <v>4.8937453577271007E-5</v>
      </c>
      <c r="Q7005">
        <f>N7005+O7005</f>
        <v>8.1177547972758382E-5</v>
      </c>
      <c r="S7005">
        <f>IF(H7005&gt;$B$5,$B$5,($B$3 - $B$5)*(($B$5-H7005)/($B$5-$B$6))^(1/$B$2)+$B$5)</f>
        <v>24.800000000000004</v>
      </c>
      <c r="T7005">
        <f>K7005*S7005</f>
        <v>1.1422204871544099E-3</v>
      </c>
      <c r="U7005" s="3">
        <f>S7005*N7005/Q7005+$B$7*O7005/Q7005</f>
        <v>43.00590957649451</v>
      </c>
      <c r="V7005">
        <f>IF(U7005-H7005&lt;=10,10,U7005-H7005)</f>
        <v>26.605909576494511</v>
      </c>
      <c r="X7005">
        <f t="shared" si="550"/>
        <v>0</v>
      </c>
      <c r="Y7005">
        <f t="shared" si="551"/>
        <v>1</v>
      </c>
      <c r="AA7005">
        <f>((Y7005*V7005)+H7005+273)/(Y7005*V7005)</f>
        <v>11.877282701722622</v>
      </c>
      <c r="AB7005">
        <f t="shared" si="552"/>
        <v>6.8346902243039807E-6</v>
      </c>
      <c r="AD7005">
        <f>AA7005*$C$28</f>
        <v>6.6961359360103705</v>
      </c>
      <c r="AF7005">
        <f>(Q7005-X7005)/AD7005+X7005</f>
        <v>1.2123043610301142E-5</v>
      </c>
      <c r="AH7005">
        <f>Q7005/AF7005</f>
        <v>6.6961359360103705</v>
      </c>
      <c r="AK7005" s="2"/>
      <c r="AT7005" s="1"/>
    </row>
    <row r="7006" spans="6:46" x14ac:dyDescent="0.35">
      <c r="F7006" s="4">
        <v>44488.833333333336</v>
      </c>
      <c r="H7006">
        <v>15.9</v>
      </c>
      <c r="I7006">
        <v>13.9416666666667</v>
      </c>
      <c r="K7006" s="2">
        <v>4.8981549308336797E-5</v>
      </c>
      <c r="L7006">
        <v>1.4900211231399301E-4</v>
      </c>
      <c r="N7006">
        <f t="shared" si="548"/>
        <v>3.4287084515835755E-5</v>
      </c>
      <c r="O7006" s="2">
        <f t="shared" si="549"/>
        <v>4.4700633694197907E-5</v>
      </c>
      <c r="Q7006">
        <f>N7006+O7006</f>
        <v>7.8987718210033663E-5</v>
      </c>
      <c r="S7006">
        <f>IF(H7006&gt;$B$5,$B$5,($B$3 - $B$5)*(($B$5-H7006)/($B$5-$B$6))^(1/$B$2)+$B$5)</f>
        <v>25.466666666666669</v>
      </c>
      <c r="T7006">
        <f>K7006*S7006</f>
        <v>1.2473967890523105E-3</v>
      </c>
      <c r="U7006" s="3">
        <f>S7006*N7006/Q7006+$B$7*O7006/Q7006</f>
        <v>42.180134849043924</v>
      </c>
      <c r="V7006">
        <f>IF(U7006-H7006&lt;=10,10,U7006-H7006)</f>
        <v>26.280134849043925</v>
      </c>
      <c r="X7006">
        <f t="shared" si="550"/>
        <v>0</v>
      </c>
      <c r="Y7006">
        <f t="shared" si="551"/>
        <v>1</v>
      </c>
      <c r="AA7006">
        <f>((Y7006*V7006)+H7006+273)/(Y7006*V7006)</f>
        <v>11.993094276702703</v>
      </c>
      <c r="AB7006">
        <f t="shared" si="552"/>
        <v>6.5860999995198894E-6</v>
      </c>
      <c r="AD7006">
        <f>AA7006*$C$28</f>
        <v>6.7614278102972056</v>
      </c>
      <c r="AF7006">
        <f>(Q7006-X7006)/AD7006+X7006</f>
        <v>1.1682106268995524E-5</v>
      </c>
      <c r="AH7006">
        <f>Q7006/AF7006</f>
        <v>6.7614278102972056</v>
      </c>
      <c r="AK7006" s="2"/>
      <c r="AT7006" s="1"/>
    </row>
    <row r="7007" spans="6:46" x14ac:dyDescent="0.35">
      <c r="F7007" s="4">
        <v>44488.875</v>
      </c>
      <c r="H7007">
        <v>15.5</v>
      </c>
      <c r="I7007">
        <v>13.9416666666667</v>
      </c>
      <c r="K7007" s="2">
        <v>5.0443685108585699E-5</v>
      </c>
      <c r="L7007">
        <v>1.42725746547916E-4</v>
      </c>
      <c r="N7007">
        <f t="shared" si="548"/>
        <v>3.5310579576009986E-5</v>
      </c>
      <c r="O7007" s="2">
        <f t="shared" si="549"/>
        <v>4.2817723964374805E-5</v>
      </c>
      <c r="Q7007">
        <f>N7007+O7007</f>
        <v>7.8128303540384784E-5</v>
      </c>
      <c r="S7007">
        <f>IF(H7007&gt;$B$5,$B$5,($B$3 - $B$5)*(($B$5-H7007)/($B$5-$B$6))^(1/$B$2)+$B$5)</f>
        <v>26</v>
      </c>
      <c r="T7007">
        <f>K7007*S7007</f>
        <v>1.3115358128232282E-3</v>
      </c>
      <c r="U7007" s="3">
        <f>S7007*N7007/Q7007+$B$7*O7007/Q7007</f>
        <v>41.893267083740312</v>
      </c>
      <c r="V7007">
        <f>IF(U7007-H7007&lt;=10,10,U7007-H7007)</f>
        <v>26.393267083740312</v>
      </c>
      <c r="X7007">
        <f t="shared" si="550"/>
        <v>0</v>
      </c>
      <c r="Y7007">
        <f t="shared" si="551"/>
        <v>1</v>
      </c>
      <c r="AA7007">
        <f>((Y7007*V7007)+H7007+273)/(Y7007*V7007)</f>
        <v>11.930818041004542</v>
      </c>
      <c r="AB7007">
        <f t="shared" si="552"/>
        <v>6.5484448150888566E-6</v>
      </c>
      <c r="AD7007">
        <f>AA7007*$C$28</f>
        <v>6.7263179160317925</v>
      </c>
      <c r="AF7007">
        <f>(Q7007-X7007)/AD7007+X7007</f>
        <v>1.1615315320462398E-5</v>
      </c>
      <c r="AH7007">
        <f>Q7007/AF7007</f>
        <v>6.7263179160317925</v>
      </c>
      <c r="AK7007" s="2"/>
      <c r="AT7007" s="1"/>
    </row>
    <row r="7008" spans="6:46" x14ac:dyDescent="0.35">
      <c r="F7008" s="4">
        <v>44488.916666666664</v>
      </c>
      <c r="H7008">
        <v>15.2</v>
      </c>
      <c r="I7008">
        <v>13.9416666666667</v>
      </c>
      <c r="K7008" s="2">
        <v>5.1174753008710102E-5</v>
      </c>
      <c r="L7008">
        <v>1.1448149395397E-4</v>
      </c>
      <c r="N7008">
        <f t="shared" si="548"/>
        <v>3.5822327106097068E-5</v>
      </c>
      <c r="O7008" s="2">
        <f t="shared" si="549"/>
        <v>3.4344448186191009E-5</v>
      </c>
      <c r="Q7008">
        <f>N7008+O7008</f>
        <v>7.0166775292288084E-5</v>
      </c>
      <c r="S7008">
        <f>IF(H7008&gt;$B$5,$B$5,($B$3 - $B$5)*(($B$5-H7008)/($B$5-$B$6))^(1/$B$2)+$B$5)</f>
        <v>26.400000000000002</v>
      </c>
      <c r="T7008">
        <f>K7008*S7008</f>
        <v>1.3510134794299468E-3</v>
      </c>
      <c r="U7008" s="3">
        <f>S7008*N7008/Q7008+$B$7*O7008/Q7008</f>
        <v>40.398808040320766</v>
      </c>
      <c r="V7008">
        <f>IF(U7008-H7008&lt;=10,10,U7008-H7008)</f>
        <v>25.198808040320767</v>
      </c>
      <c r="X7008">
        <f t="shared" si="550"/>
        <v>0</v>
      </c>
      <c r="Y7008">
        <f t="shared" si="551"/>
        <v>1</v>
      </c>
      <c r="AA7008">
        <f>((Y7008*V7008)+H7008+273)/(Y7008*V7008)</f>
        <v>12.437048908775742</v>
      </c>
      <c r="AB7008">
        <f t="shared" si="552"/>
        <v>5.6417543910097114E-6</v>
      </c>
      <c r="AD7008">
        <f>AA7008*$C$28</f>
        <v>7.0117191134882448</v>
      </c>
      <c r="AF7008">
        <f>(Q7008-X7008)/AD7008+X7008</f>
        <v>1.000707161205449E-5</v>
      </c>
      <c r="AH7008">
        <f>Q7008/AF7008</f>
        <v>7.0117191134882439</v>
      </c>
      <c r="AK7008" s="2"/>
      <c r="AT7008" s="1"/>
    </row>
    <row r="7009" spans="6:46" x14ac:dyDescent="0.35">
      <c r="F7009" s="4">
        <v>44488.958333333336</v>
      </c>
      <c r="H7009">
        <v>14.8</v>
      </c>
      <c r="I7009">
        <v>13.9416666666667</v>
      </c>
      <c r="K7009" s="2">
        <v>5.2636888808958997E-5</v>
      </c>
      <c r="L7009" s="2">
        <v>8.4668210583163994E-5</v>
      </c>
      <c r="N7009">
        <f t="shared" si="548"/>
        <v>3.6845822166271293E-5</v>
      </c>
      <c r="O7009" s="2">
        <f t="shared" si="549"/>
        <v>2.5400463174949201E-5</v>
      </c>
      <c r="Q7009">
        <f>N7009+O7009</f>
        <v>6.22462853412205E-5</v>
      </c>
      <c r="S7009">
        <f>IF(H7009&gt;$B$5,$B$5,($B$3 - $B$5)*(($B$5-H7009)/($B$5-$B$6))^(1/$B$2)+$B$5)</f>
        <v>26.933333333333334</v>
      </c>
      <c r="T7009">
        <f>K7009*S7009</f>
        <v>1.4176868719212956E-3</v>
      </c>
      <c r="U7009" s="3">
        <f>S7009*N7009/Q7009+$B$7*O7009/Q7009</f>
        <v>38.386327342570098</v>
      </c>
      <c r="V7009">
        <f>IF(U7009-H7009&lt;=10,10,U7009-H7009)</f>
        <v>23.586327342570097</v>
      </c>
      <c r="X7009">
        <f t="shared" si="550"/>
        <v>0</v>
      </c>
      <c r="Y7009">
        <f t="shared" si="551"/>
        <v>1</v>
      </c>
      <c r="AA7009">
        <f>((Y7009*V7009)+H7009+273)/(Y7009*V7009)</f>
        <v>13.20198447261267</v>
      </c>
      <c r="AB7009">
        <f t="shared" si="552"/>
        <v>4.7149188419627017E-6</v>
      </c>
      <c r="AD7009">
        <f>AA7009*$C$28</f>
        <v>7.4429720057847231</v>
      </c>
      <c r="AF7009">
        <f>(Q7009-X7009)/AD7009+X7009</f>
        <v>8.3630954533810301E-6</v>
      </c>
      <c r="AH7009">
        <f>Q7009/AF7009</f>
        <v>7.4429720057847231</v>
      </c>
      <c r="AK7009" s="2"/>
      <c r="AL7009" s="2"/>
      <c r="AT7009" s="1"/>
    </row>
    <row r="7010" spans="6:46" x14ac:dyDescent="0.35">
      <c r="F7010" s="4">
        <v>44489</v>
      </c>
      <c r="H7010">
        <v>14.3</v>
      </c>
      <c r="I7010">
        <v>15.720833333333299</v>
      </c>
      <c r="K7010" s="2">
        <v>1.6083493802737498E-5</v>
      </c>
      <c r="L7010" s="2">
        <v>3.6025708584809001E-5</v>
      </c>
      <c r="N7010">
        <f t="shared" si="548"/>
        <v>1.1258445661916248E-5</v>
      </c>
      <c r="O7010" s="2">
        <f t="shared" si="549"/>
        <v>1.0807712575442701E-5</v>
      </c>
      <c r="Q7010">
        <f>N7010+O7010</f>
        <v>2.2066158237358948E-5</v>
      </c>
      <c r="S7010">
        <f>IF(H7010&gt;$B$5,$B$5,($B$3 - $B$5)*(($B$5-H7010)/($B$5-$B$6))^(1/$B$2)+$B$5)</f>
        <v>27.599999999999998</v>
      </c>
      <c r="T7010">
        <f>K7010*S7010</f>
        <v>4.439044289555549E-4</v>
      </c>
      <c r="U7010" s="3">
        <f>S7010*N7010/Q7010+$B$7*O7010/Q7010</f>
        <v>41.020157753866144</v>
      </c>
      <c r="V7010">
        <f>IF(U7010-H7010&lt;=10,10,U7010-H7010)</f>
        <v>26.720157753866143</v>
      </c>
      <c r="X7010">
        <f t="shared" si="550"/>
        <v>0</v>
      </c>
      <c r="Y7010">
        <f t="shared" si="551"/>
        <v>1</v>
      </c>
      <c r="AA7010">
        <f>((Y7010*V7010)+H7010+273)/(Y7010*V7010)</f>
        <v>11.752182028507319</v>
      </c>
      <c r="AB7010">
        <f t="shared" si="552"/>
        <v>1.8776222308191766E-6</v>
      </c>
      <c r="AD7010">
        <f>AA7010*$C$28</f>
        <v>6.6256070840352814</v>
      </c>
      <c r="AF7010">
        <f>(Q7010-X7010)/AD7010+X7010</f>
        <v>3.330435680456877E-6</v>
      </c>
      <c r="AH7010">
        <f>Q7010/AF7010</f>
        <v>6.6256070840352814</v>
      </c>
      <c r="AK7010" s="2"/>
      <c r="AL7010" s="2"/>
      <c r="AT7010" s="1"/>
    </row>
    <row r="7011" spans="6:46" x14ac:dyDescent="0.35">
      <c r="F7011" s="4">
        <v>44489.041666666664</v>
      </c>
      <c r="H7011">
        <v>14.2</v>
      </c>
      <c r="I7011">
        <v>15.720833333333299</v>
      </c>
      <c r="K7011" s="2">
        <v>1.6083493802737498E-5</v>
      </c>
      <c r="L7011" s="2">
        <v>1.40792970467236E-5</v>
      </c>
      <c r="N7011">
        <f t="shared" si="548"/>
        <v>1.1258445661916248E-5</v>
      </c>
      <c r="O7011" s="2">
        <f t="shared" si="549"/>
        <v>4.2237891140170806E-6</v>
      </c>
      <c r="Q7011">
        <f>N7011+O7011</f>
        <v>1.5482234775933329E-5</v>
      </c>
      <c r="S7011">
        <f>IF(H7011&gt;$B$5,$B$5,($B$3 - $B$5)*(($B$5-H7011)/($B$5-$B$6))^(1/$B$2)+$B$5)</f>
        <v>27.733333333333334</v>
      </c>
      <c r="T7011">
        <f>K7011*S7011</f>
        <v>4.4604889479591997E-4</v>
      </c>
      <c r="U7011" s="3">
        <f>S7011*N7011/Q7011+$B$7*O7011/Q7011</f>
        <v>35.172094694918243</v>
      </c>
      <c r="V7011">
        <f>IF(U7011-H7011&lt;=10,10,U7011-H7011)</f>
        <v>20.972094694918244</v>
      </c>
      <c r="X7011">
        <f t="shared" si="550"/>
        <v>0</v>
      </c>
      <c r="Y7011">
        <f t="shared" si="551"/>
        <v>1</v>
      </c>
      <c r="AA7011">
        <f>((Y7011*V7011)+H7011+273)/(Y7011*V7011)</f>
        <v>14.694387908213649</v>
      </c>
      <c r="AB7011">
        <f t="shared" si="552"/>
        <v>1.053615494067589E-6</v>
      </c>
      <c r="AD7011">
        <f>AA7011*$C$28</f>
        <v>8.2843543764092491</v>
      </c>
      <c r="AF7011">
        <f>(Q7011-X7011)/AD7011+X7011</f>
        <v>1.8688523055002279E-6</v>
      </c>
      <c r="AH7011">
        <f>Q7011/AF7011</f>
        <v>8.2843543764092491</v>
      </c>
      <c r="AK7011" s="2"/>
      <c r="AL7011" s="2"/>
      <c r="AT7011" s="1"/>
    </row>
    <row r="7012" spans="6:46" x14ac:dyDescent="0.35">
      <c r="F7012" s="4">
        <v>44489.083333333336</v>
      </c>
      <c r="H7012">
        <v>13.5</v>
      </c>
      <c r="I7012">
        <v>15.720833333333299</v>
      </c>
      <c r="K7012" s="2">
        <v>1.6083493802737498E-5</v>
      </c>
      <c r="L7012" s="2">
        <v>5.4705328159785997E-6</v>
      </c>
      <c r="N7012">
        <f t="shared" si="548"/>
        <v>1.1258445661916248E-5</v>
      </c>
      <c r="O7012" s="2">
        <f t="shared" si="549"/>
        <v>1.6411598447935802E-6</v>
      </c>
      <c r="Q7012">
        <f>N7012+O7012</f>
        <v>1.2899605506709828E-5</v>
      </c>
      <c r="S7012">
        <f>IF(H7012&gt;$B$5,$B$5,($B$3 - $B$5)*(($B$5-H7012)/($B$5-$B$6))^(1/$B$2)+$B$5)</f>
        <v>28.666666666666668</v>
      </c>
      <c r="T7012">
        <f>K7012*S7012</f>
        <v>4.61060155678475E-4</v>
      </c>
      <c r="U7012" s="3">
        <f>S7012*N7012/Q7012+$B$7*O7012/Q7012</f>
        <v>32.016940380366769</v>
      </c>
      <c r="V7012">
        <f>IF(U7012-H7012&lt;=10,10,U7012-H7012)</f>
        <v>18.516940380366769</v>
      </c>
      <c r="X7012">
        <f t="shared" si="550"/>
        <v>0</v>
      </c>
      <c r="Y7012">
        <f t="shared" si="551"/>
        <v>1</v>
      </c>
      <c r="AA7012">
        <f>((Y7012*V7012)+H7012+273)/(Y7012*V7012)</f>
        <v>16.472318542634159</v>
      </c>
      <c r="AB7012">
        <f t="shared" si="552"/>
        <v>7.831080654081983E-7</v>
      </c>
      <c r="AD7012">
        <f>AA7012*$C$28</f>
        <v>9.2867103455191042</v>
      </c>
      <c r="AF7012">
        <f>(Q7012-X7012)/AD7012+X7012</f>
        <v>1.3890392859010585E-6</v>
      </c>
      <c r="AH7012">
        <f>Q7012/AF7012</f>
        <v>9.2867103455191042</v>
      </c>
      <c r="AK7012" s="2"/>
      <c r="AL7012" s="2"/>
      <c r="AT7012" s="1"/>
    </row>
    <row r="7013" spans="6:46" x14ac:dyDescent="0.35">
      <c r="F7013" s="4">
        <v>44489.125</v>
      </c>
      <c r="H7013">
        <v>13.6</v>
      </c>
      <c r="I7013">
        <v>15.720833333333299</v>
      </c>
      <c r="K7013" s="2">
        <v>1.6814561702861898E-5</v>
      </c>
      <c r="L7013" s="2">
        <v>7.0396606562938901E-6</v>
      </c>
      <c r="N7013">
        <f t="shared" si="548"/>
        <v>1.1770193192003328E-5</v>
      </c>
      <c r="O7013" s="2">
        <f t="shared" si="549"/>
        <v>2.1118981968881673E-6</v>
      </c>
      <c r="Q7013">
        <f>N7013+O7013</f>
        <v>1.3882091388891496E-5</v>
      </c>
      <c r="S7013">
        <f>IF(H7013&gt;$B$5,$B$5,($B$3 - $B$5)*(($B$5-H7013)/($B$5-$B$6))^(1/$B$2)+$B$5)</f>
        <v>28.533333333333331</v>
      </c>
      <c r="T7013">
        <f>K7013*S7013</f>
        <v>4.7977549392165948E-4</v>
      </c>
      <c r="U7013" s="3">
        <f>S7013*N7013/Q7013+$B$7*O7013/Q7013</f>
        <v>32.559737139873661</v>
      </c>
      <c r="V7013">
        <f>IF(U7013-H7013&lt;=10,10,U7013-H7013)</f>
        <v>18.95973713987366</v>
      </c>
      <c r="X7013">
        <f t="shared" si="550"/>
        <v>0</v>
      </c>
      <c r="Y7013">
        <f t="shared" si="551"/>
        <v>1</v>
      </c>
      <c r="AA7013">
        <f>((Y7013*V7013)+H7013+273)/(Y7013*V7013)</f>
        <v>16.116243325824389</v>
      </c>
      <c r="AB7013">
        <f t="shared" si="552"/>
        <v>8.6137266037967252E-7</v>
      </c>
      <c r="AD7013">
        <f>AA7013*$C$28</f>
        <v>9.0859634141644445</v>
      </c>
      <c r="AF7013">
        <f>(Q7013-X7013)/AD7013+X7013</f>
        <v>1.5278612466400855E-6</v>
      </c>
      <c r="AH7013">
        <f>Q7013/AF7013</f>
        <v>9.0859634141644445</v>
      </c>
      <c r="AK7013" s="2"/>
      <c r="AL7013" s="2"/>
      <c r="AT7013" s="1"/>
    </row>
    <row r="7014" spans="6:46" x14ac:dyDescent="0.35">
      <c r="F7014" s="4">
        <v>44489.166666666664</v>
      </c>
      <c r="H7014">
        <v>13.2</v>
      </c>
      <c r="I7014">
        <v>15.720833333333299</v>
      </c>
      <c r="K7014" s="2">
        <v>1.7545629602986299E-5</v>
      </c>
      <c r="L7014" s="2">
        <v>2.1140420859870799E-5</v>
      </c>
      <c r="N7014">
        <f t="shared" si="548"/>
        <v>1.2281940722090408E-5</v>
      </c>
      <c r="O7014" s="2">
        <f t="shared" si="549"/>
        <v>6.3421262579612406E-6</v>
      </c>
      <c r="Q7014">
        <f>N7014+O7014</f>
        <v>1.8624066980051649E-5</v>
      </c>
      <c r="S7014">
        <f>IF(H7014&gt;$B$5,$B$5,($B$3 - $B$5)*(($B$5-H7014)/($B$5-$B$6))^(1/$B$2)+$B$5)</f>
        <v>29.066666666666666</v>
      </c>
      <c r="T7014">
        <f>K7014*S7014</f>
        <v>5.0999296712680173E-4</v>
      </c>
      <c r="U7014" s="3">
        <f>S7014*N7014/Q7014+$B$7*O7014/Q7014</f>
        <v>37.897845939484057</v>
      </c>
      <c r="V7014">
        <f>IF(U7014-H7014&lt;=10,10,U7014-H7014)</f>
        <v>24.697845939484058</v>
      </c>
      <c r="X7014">
        <f t="shared" si="550"/>
        <v>0</v>
      </c>
      <c r="Y7014">
        <f t="shared" si="551"/>
        <v>1</v>
      </c>
      <c r="AA7014">
        <f>((Y7014*V7014)+H7014+273)/(Y7014*V7014)</f>
        <v>12.588055116274596</v>
      </c>
      <c r="AB7014">
        <f t="shared" si="552"/>
        <v>1.4795031327733332E-6</v>
      </c>
      <c r="AD7014">
        <f>AA7014*$C$28</f>
        <v>7.0968529035972452</v>
      </c>
      <c r="AF7014">
        <f>(Q7014-X7014)/AD7014+X7014</f>
        <v>2.6242712414979747E-6</v>
      </c>
      <c r="AH7014">
        <f>Q7014/AF7014</f>
        <v>7.0968529035972452</v>
      </c>
      <c r="AK7014" s="2"/>
      <c r="AL7014" s="2"/>
      <c r="AT7014" s="1"/>
    </row>
    <row r="7015" spans="6:46" x14ac:dyDescent="0.35">
      <c r="F7015" s="4">
        <v>44489.208333333336</v>
      </c>
      <c r="H7015">
        <v>13.6</v>
      </c>
      <c r="I7015">
        <v>15.720833333333299</v>
      </c>
      <c r="K7015" s="2">
        <v>1.7545629602986299E-5</v>
      </c>
      <c r="L7015" s="2">
        <v>7.2115357721690794E-5</v>
      </c>
      <c r="N7015">
        <f t="shared" si="548"/>
        <v>1.2281940722090408E-5</v>
      </c>
      <c r="O7015" s="2">
        <f t="shared" si="549"/>
        <v>2.1634607316507241E-5</v>
      </c>
      <c r="Q7015">
        <f>N7015+O7015</f>
        <v>3.3916548038597649E-5</v>
      </c>
      <c r="S7015">
        <f>IF(H7015&gt;$B$5,$B$5,($B$3 - $B$5)*(($B$5-H7015)/($B$5-$B$6))^(1/$B$2)+$B$5)</f>
        <v>28.533333333333331</v>
      </c>
      <c r="T7015">
        <f>K7015*S7015</f>
        <v>5.0063529800520898E-4</v>
      </c>
      <c r="U7015" s="3">
        <f>S7015*N7015/Q7015+$B$7*O7015/Q7015</f>
        <v>45.415827968654135</v>
      </c>
      <c r="V7015">
        <f>IF(U7015-H7015&lt;=10,10,U7015-H7015)</f>
        <v>31.815827968654133</v>
      </c>
      <c r="X7015">
        <f t="shared" si="550"/>
        <v>0</v>
      </c>
      <c r="Y7015">
        <f t="shared" si="551"/>
        <v>1</v>
      </c>
      <c r="AA7015">
        <f>((Y7015*V7015)+H7015+273)/(Y7015*V7015)</f>
        <v>10.008094973431669</v>
      </c>
      <c r="AB7015">
        <f t="shared" si="552"/>
        <v>3.388911489013181E-6</v>
      </c>
      <c r="AD7015">
        <f>AA7015*$C$28</f>
        <v>5.6423313383692513</v>
      </c>
      <c r="AF7015">
        <f>(Q7015-X7015)/AD7015+X7015</f>
        <v>6.0110876169140789E-6</v>
      </c>
      <c r="AH7015">
        <f>Q7015/AF7015</f>
        <v>5.6423313383692513</v>
      </c>
      <c r="AK7015" s="2"/>
      <c r="AL7015" s="2"/>
      <c r="AT7015" s="1"/>
    </row>
    <row r="7016" spans="6:46" x14ac:dyDescent="0.35">
      <c r="F7016" s="4">
        <v>44489.25</v>
      </c>
      <c r="H7016">
        <v>13.6</v>
      </c>
      <c r="I7016">
        <v>15.720833333333299</v>
      </c>
      <c r="K7016" s="2">
        <v>1.7545629602986299E-5</v>
      </c>
      <c r="L7016">
        <v>1.5057090043221001E-4</v>
      </c>
      <c r="N7016">
        <f t="shared" si="548"/>
        <v>1.2281940722090408E-5</v>
      </c>
      <c r="O7016" s="2">
        <f t="shared" si="549"/>
        <v>4.5171270129663008E-5</v>
      </c>
      <c r="Q7016">
        <f>N7016+O7016</f>
        <v>5.7453210851753416E-5</v>
      </c>
      <c r="S7016">
        <f>IF(H7016&gt;$B$5,$B$5,($B$3 - $B$5)*(($B$5-H7016)/($B$5-$B$6))^(1/$B$2)+$B$5)</f>
        <v>28.533333333333331</v>
      </c>
      <c r="T7016">
        <f>K7016*S7016</f>
        <v>5.0063529800520898E-4</v>
      </c>
      <c r="U7016" s="3">
        <f>S7016*N7016/Q7016+$B$7*O7016/Q7016</f>
        <v>49.342143349479912</v>
      </c>
      <c r="V7016">
        <f>IF(U7016-H7016&lt;=10,10,U7016-H7016)</f>
        <v>35.74214334947991</v>
      </c>
      <c r="X7016">
        <f t="shared" si="550"/>
        <v>0</v>
      </c>
      <c r="Y7016">
        <f t="shared" si="551"/>
        <v>1</v>
      </c>
      <c r="AA7016">
        <f>((Y7016*V7016)+H7016+273)/(Y7016*V7016)</f>
        <v>9.0185454240300995</v>
      </c>
      <c r="AB7016">
        <f t="shared" si="552"/>
        <v>6.3705628957268604E-6</v>
      </c>
      <c r="AD7016">
        <f>AA7016*$C$28</f>
        <v>5.0844463014786418</v>
      </c>
      <c r="AF7016">
        <f>(Q7016-X7016)/AD7016+X7016</f>
        <v>1.1299796958234186E-5</v>
      </c>
      <c r="AH7016">
        <f>Q7016/AF7016</f>
        <v>5.0844463014786418</v>
      </c>
      <c r="AK7016" s="2"/>
      <c r="AT7016" s="1"/>
    </row>
    <row r="7017" spans="6:46" x14ac:dyDescent="0.35">
      <c r="F7017" s="4">
        <v>44489.291666666664</v>
      </c>
      <c r="H7017">
        <v>14.2</v>
      </c>
      <c r="I7017">
        <v>15.720833333333299</v>
      </c>
      <c r="K7017" s="2">
        <v>1.7545629602986299E-5</v>
      </c>
      <c r="L7017">
        <v>1.97645463617593E-4</v>
      </c>
      <c r="N7017">
        <f t="shared" si="548"/>
        <v>1.2281940722090408E-5</v>
      </c>
      <c r="O7017" s="2">
        <f t="shared" si="549"/>
        <v>5.9293639085277906E-5</v>
      </c>
      <c r="Q7017">
        <f>N7017+O7017</f>
        <v>7.1575579807368314E-5</v>
      </c>
      <c r="S7017">
        <f>IF(H7017&gt;$B$5,$B$5,($B$3 - $B$5)*(($B$5-H7017)/($B$5-$B$6))^(1/$B$2)+$B$5)</f>
        <v>27.733333333333334</v>
      </c>
      <c r="T7017">
        <f>K7017*S7017</f>
        <v>4.8659879432282001E-4</v>
      </c>
      <c r="U7017" s="3">
        <f>S7017*N7017/Q7017+$B$7*O7017/Q7017</f>
        <v>50.321203340716444</v>
      </c>
      <c r="V7017">
        <f>IF(U7017-H7017&lt;=10,10,U7017-H7017)</f>
        <v>36.121203340716448</v>
      </c>
      <c r="X7017">
        <f t="shared" si="550"/>
        <v>0</v>
      </c>
      <c r="Y7017">
        <f t="shared" si="551"/>
        <v>1</v>
      </c>
      <c r="AA7017">
        <f>((Y7017*V7017)+H7017+273)/(Y7017*V7017)</f>
        <v>8.9510086441739105</v>
      </c>
      <c r="AB7017">
        <f t="shared" si="552"/>
        <v>7.9963703145293997E-6</v>
      </c>
      <c r="AD7017">
        <f>AA7017*$C$28</f>
        <v>5.0463706346822406</v>
      </c>
      <c r="AF7017">
        <f>(Q7017-X7017)/AD7017+X7017</f>
        <v>1.4183575680202745E-5</v>
      </c>
      <c r="AH7017">
        <f>Q7017/AF7017</f>
        <v>5.0463706346822406</v>
      </c>
      <c r="AK7017" s="2"/>
      <c r="AT7017" s="1"/>
    </row>
    <row r="7018" spans="6:46" x14ac:dyDescent="0.35">
      <c r="F7018" s="4">
        <v>44489.333333333336</v>
      </c>
      <c r="H7018">
        <v>14.5</v>
      </c>
      <c r="I7018">
        <v>15.720833333333299</v>
      </c>
      <c r="K7018" s="2">
        <v>1.64490277527997E-5</v>
      </c>
      <c r="L7018">
        <v>1.96076675499376E-4</v>
      </c>
      <c r="N7018">
        <f t="shared" si="548"/>
        <v>1.1514319426959789E-5</v>
      </c>
      <c r="O7018" s="2">
        <f t="shared" si="549"/>
        <v>5.8823002649812806E-5</v>
      </c>
      <c r="Q7018">
        <f>N7018+O7018</f>
        <v>7.0337322076772602E-5</v>
      </c>
      <c r="S7018">
        <f>IF(H7018&gt;$B$5,$B$5,($B$3 - $B$5)*(($B$5-H7018)/($B$5-$B$6))^(1/$B$2)+$B$5)</f>
        <v>27.333333333333332</v>
      </c>
      <c r="T7018">
        <f>K7018*S7018</f>
        <v>4.4960675857652513E-4</v>
      </c>
      <c r="U7018" s="3">
        <f>S7018*N7018/Q7018+$B$7*O7018/Q7018</f>
        <v>50.470927409896092</v>
      </c>
      <c r="V7018">
        <f>IF(U7018-H7018&lt;=10,10,U7018-H7018)</f>
        <v>35.970927409896092</v>
      </c>
      <c r="X7018">
        <f t="shared" si="550"/>
        <v>0</v>
      </c>
      <c r="Y7018">
        <f t="shared" si="551"/>
        <v>1</v>
      </c>
      <c r="AA7018">
        <f>((Y7018*V7018)+H7018+273)/(Y7018*V7018)</f>
        <v>8.9925656829438552</v>
      </c>
      <c r="AB7018">
        <f t="shared" si="552"/>
        <v>7.821719023991226E-6</v>
      </c>
      <c r="AD7018">
        <f>AA7018*$C$28</f>
        <v>5.0697995272740828</v>
      </c>
      <c r="AF7018">
        <f>(Q7018-X7018)/AD7018+X7018</f>
        <v>1.3873787651440214E-5</v>
      </c>
      <c r="AH7018">
        <f>Q7018/AF7018</f>
        <v>5.0697995272740828</v>
      </c>
      <c r="AK7018" s="2"/>
      <c r="AT7018" s="1"/>
    </row>
    <row r="7019" spans="6:46" x14ac:dyDescent="0.35">
      <c r="F7019" s="4">
        <v>44489.375</v>
      </c>
      <c r="H7019">
        <v>15.5</v>
      </c>
      <c r="I7019">
        <v>15.720833333333299</v>
      </c>
      <c r="K7019" s="2">
        <v>1.49868919525508E-5</v>
      </c>
      <c r="L7019">
        <v>1.52140901843635E-4</v>
      </c>
      <c r="N7019">
        <f t="shared" si="548"/>
        <v>1.049082436678556E-5</v>
      </c>
      <c r="O7019" s="2">
        <f t="shared" si="549"/>
        <v>4.5642270553090505E-5</v>
      </c>
      <c r="Q7019">
        <f>N7019+O7019</f>
        <v>5.6133094919876063E-5</v>
      </c>
      <c r="S7019">
        <f>IF(H7019&gt;$B$5,$B$5,($B$3 - $B$5)*(($B$5-H7019)/($B$5-$B$6))^(1/$B$2)+$B$5)</f>
        <v>26</v>
      </c>
      <c r="T7019">
        <f>K7019*S7019</f>
        <v>3.8965919076632081E-4</v>
      </c>
      <c r="U7019" s="3">
        <f>S7019*N7019/Q7019+$B$7*O7019/Q7019</f>
        <v>49.580133037897838</v>
      </c>
      <c r="V7019">
        <f>IF(U7019-H7019&lt;=10,10,U7019-H7019)</f>
        <v>34.080133037897838</v>
      </c>
      <c r="X7019">
        <f t="shared" si="550"/>
        <v>0</v>
      </c>
      <c r="Y7019">
        <f t="shared" si="551"/>
        <v>1</v>
      </c>
      <c r="AA7019">
        <f>((Y7019*V7019)+H7019+273)/(Y7019*V7019)</f>
        <v>9.4653425407460059</v>
      </c>
      <c r="AB7019">
        <f t="shared" si="552"/>
        <v>5.9303817773352305E-6</v>
      </c>
      <c r="AD7019">
        <f>AA7019*$C$28</f>
        <v>5.3363401314464411</v>
      </c>
      <c r="AF7019">
        <f>(Q7019-X7019)/AD7019+X7019</f>
        <v>1.0519024937913939E-5</v>
      </c>
      <c r="AH7019">
        <f>Q7019/AF7019</f>
        <v>5.3363401314464411</v>
      </c>
      <c r="AK7019" s="2"/>
      <c r="AT7019" s="1"/>
    </row>
    <row r="7020" spans="6:46" x14ac:dyDescent="0.35">
      <c r="F7020" s="4">
        <v>44489.416666666664</v>
      </c>
      <c r="H7020">
        <v>16.5</v>
      </c>
      <c r="I7020">
        <v>15.720833333333299</v>
      </c>
      <c r="K7020" s="2">
        <v>1.3524756152302E-5</v>
      </c>
      <c r="L7020">
        <v>1.25465437367905E-4</v>
      </c>
      <c r="N7020">
        <f t="shared" si="548"/>
        <v>9.4673293066113996E-6</v>
      </c>
      <c r="O7020" s="2">
        <f t="shared" si="549"/>
        <v>3.7639631210371504E-5</v>
      </c>
      <c r="Q7020">
        <f>N7020+O7020</f>
        <v>4.7106960516982906E-5</v>
      </c>
      <c r="S7020">
        <f>IF(H7020&gt;$B$5,$B$5,($B$3 - $B$5)*(($B$5-H7020)/($B$5-$B$6))^(1/$B$2)+$B$5)</f>
        <v>24.666666666666668</v>
      </c>
      <c r="T7020">
        <f>K7020*S7020</f>
        <v>3.3361065175678268E-4</v>
      </c>
      <c r="U7020" s="3">
        <f>S7020*N7020/Q7020+$B$7*O7020/Q7020</f>
        <v>48.90375323556809</v>
      </c>
      <c r="V7020">
        <f>IF(U7020-H7020&lt;=10,10,U7020-H7020)</f>
        <v>32.40375323556809</v>
      </c>
      <c r="X7020">
        <f t="shared" si="550"/>
        <v>0</v>
      </c>
      <c r="Y7020">
        <f t="shared" si="551"/>
        <v>1</v>
      </c>
      <c r="AA7020">
        <f>((Y7020*V7020)+H7020+273)/(Y7020*V7020)</f>
        <v>9.9341502478246682</v>
      </c>
      <c r="AB7020">
        <f t="shared" si="552"/>
        <v>4.741921487174825E-6</v>
      </c>
      <c r="AD7020">
        <f>AA7020*$C$28</f>
        <v>5.6006430206917024</v>
      </c>
      <c r="AF7020">
        <f>(Q7020-X7020)/AD7020+X7020</f>
        <v>8.4109914420442741E-6</v>
      </c>
      <c r="AH7020">
        <f>Q7020/AF7020</f>
        <v>5.6006430206917033</v>
      </c>
      <c r="AK7020" s="2"/>
      <c r="AT7020" s="1"/>
    </row>
    <row r="7021" spans="6:46" x14ac:dyDescent="0.35">
      <c r="F7021" s="4">
        <v>44489.458333333336</v>
      </c>
      <c r="H7021">
        <v>16.399999999999999</v>
      </c>
      <c r="I7021">
        <v>15.720833333333299</v>
      </c>
      <c r="K7021" s="2">
        <v>1.31592222022397E-5</v>
      </c>
      <c r="L7021">
        <v>1.12912705835753E-4</v>
      </c>
      <c r="N7021">
        <f t="shared" si="548"/>
        <v>9.2114555415677893E-6</v>
      </c>
      <c r="O7021" s="2">
        <f t="shared" si="549"/>
        <v>3.3873811750725902E-5</v>
      </c>
      <c r="Q7021">
        <f>N7021+O7021</f>
        <v>4.3085267292293691E-5</v>
      </c>
      <c r="S7021">
        <f>IF(H7021&gt;$B$5,$B$5,($B$3 - $B$5)*(($B$5-H7021)/($B$5-$B$6))^(1/$B$2)+$B$5)</f>
        <v>24.800000000000004</v>
      </c>
      <c r="T7021">
        <f>K7021*S7021</f>
        <v>3.2634871061554461E-4</v>
      </c>
      <c r="U7021" s="3">
        <f>S7021*N7021/Q7021+$B$7*O7021/Q7021</f>
        <v>48.543362387237551</v>
      </c>
      <c r="V7021">
        <f>IF(U7021-H7021&lt;=10,10,U7021-H7021)</f>
        <v>32.143362387237552</v>
      </c>
      <c r="X7021">
        <f t="shared" si="550"/>
        <v>0</v>
      </c>
      <c r="Y7021">
        <f t="shared" si="551"/>
        <v>1</v>
      </c>
      <c r="AA7021">
        <f>((Y7021*V7021)+H7021+273)/(Y7021*V7021)</f>
        <v>10.003414033464825</v>
      </c>
      <c r="AB7021">
        <f t="shared" si="552"/>
        <v>4.3070562857999086E-6</v>
      </c>
      <c r="AD7021">
        <f>AA7021*$C$28</f>
        <v>5.639692333210121</v>
      </c>
      <c r="AF7021">
        <f>(Q7021-X7021)/AD7021+X7021</f>
        <v>7.6396485387296818E-6</v>
      </c>
      <c r="AH7021">
        <f>Q7021/AF7021</f>
        <v>5.639692333210121</v>
      </c>
      <c r="AK7021" s="2"/>
      <c r="AT7021" s="1"/>
    </row>
    <row r="7022" spans="6:46" x14ac:dyDescent="0.35">
      <c r="F7022" s="4">
        <v>44489.5</v>
      </c>
      <c r="H7022">
        <v>16.600000000000001</v>
      </c>
      <c r="I7022">
        <v>15.720833333333299</v>
      </c>
      <c r="K7022" s="2">
        <v>1.31592222022397E-5</v>
      </c>
      <c r="L7022">
        <v>1.1448161528329001E-4</v>
      </c>
      <c r="N7022">
        <f t="shared" si="548"/>
        <v>9.2114555415677893E-6</v>
      </c>
      <c r="O7022" s="2">
        <f t="shared" si="549"/>
        <v>3.4344484584987007E-5</v>
      </c>
      <c r="Q7022">
        <f>N7022+O7022</f>
        <v>4.3555940126554797E-5</v>
      </c>
      <c r="S7022">
        <f>IF(H7022&gt;$B$5,$B$5,($B$3 - $B$5)*(($B$5-H7022)/($B$5-$B$6))^(1/$B$2)+$B$5)</f>
        <v>24.533333333333331</v>
      </c>
      <c r="T7022">
        <f>K7022*S7022</f>
        <v>3.228395846949473E-4</v>
      </c>
      <c r="U7022" s="3">
        <f>S7022*N7022/Q7022+$B$7*O7022/Q7022</f>
        <v>48.556737733490777</v>
      </c>
      <c r="V7022">
        <f>IF(U7022-H7022&lt;=10,10,U7022-H7022)</f>
        <v>31.956737733490776</v>
      </c>
      <c r="X7022">
        <f t="shared" si="550"/>
        <v>0</v>
      </c>
      <c r="Y7022">
        <f t="shared" si="551"/>
        <v>1</v>
      </c>
      <c r="AA7022">
        <f>((Y7022*V7022)+H7022+273)/(Y7022*V7022)</f>
        <v>10.062251673345811</v>
      </c>
      <c r="AB7022">
        <f t="shared" si="552"/>
        <v>4.3286474578976576E-6</v>
      </c>
      <c r="AD7022">
        <f>AA7022*$C$28</f>
        <v>5.672863627073486</v>
      </c>
      <c r="AF7022">
        <f>(Q7022-X7022)/AD7022+X7022</f>
        <v>7.6779459175937237E-6</v>
      </c>
      <c r="AH7022">
        <f>Q7022/AF7022</f>
        <v>5.672863627073486</v>
      </c>
      <c r="AK7022" s="2"/>
      <c r="AT7022" s="1"/>
    </row>
    <row r="7023" spans="6:46" x14ac:dyDescent="0.35">
      <c r="F7023" s="4">
        <v>44489.541666666664</v>
      </c>
      <c r="H7023">
        <v>17.600000000000001</v>
      </c>
      <c r="I7023">
        <v>15.720833333333299</v>
      </c>
      <c r="K7023" s="2">
        <v>1.27936882521775E-5</v>
      </c>
      <c r="L7023">
        <v>1.16050646060149E-4</v>
      </c>
      <c r="N7023">
        <f t="shared" si="548"/>
        <v>8.9555817765242501E-6</v>
      </c>
      <c r="O7023" s="2">
        <f t="shared" si="549"/>
        <v>3.4815193818044707E-5</v>
      </c>
      <c r="Q7023">
        <f>N7023+O7023</f>
        <v>4.3770775594568959E-5</v>
      </c>
      <c r="S7023">
        <f>IF(H7023&gt;$B$5,$B$5,($B$3 - $B$5)*(($B$5-H7023)/($B$5-$B$6))^(1/$B$2)+$B$5)</f>
        <v>23.2</v>
      </c>
      <c r="T7023">
        <f>K7023*S7023</f>
        <v>2.9681356745051799E-4</v>
      </c>
      <c r="U7023" s="3">
        <f>S7023*N7023/Q7023+$B$7*O7023/Q7023</f>
        <v>48.493661087220772</v>
      </c>
      <c r="V7023">
        <f>IF(U7023-H7023&lt;=10,10,U7023-H7023)</f>
        <v>30.893661087220771</v>
      </c>
      <c r="X7023">
        <f t="shared" si="550"/>
        <v>0</v>
      </c>
      <c r="Y7023">
        <f t="shared" si="551"/>
        <v>1</v>
      </c>
      <c r="AA7023">
        <f>((Y7023*V7023)+H7023+273)/(Y7023*V7023)</f>
        <v>10.406460412042497</v>
      </c>
      <c r="AB7023">
        <f t="shared" si="552"/>
        <v>4.2061156110214793E-6</v>
      </c>
      <c r="AD7023">
        <f>AA7023*$C$28</f>
        <v>5.8669205138680898</v>
      </c>
      <c r="AF7023">
        <f>(Q7023-X7023)/AD7023+X7023</f>
        <v>7.4606048422003713E-6</v>
      </c>
      <c r="AH7023">
        <f>Q7023/AF7023</f>
        <v>5.8669205138680898</v>
      </c>
      <c r="AK7023" s="2"/>
      <c r="AT7023" s="1"/>
    </row>
    <row r="7024" spans="6:46" x14ac:dyDescent="0.35">
      <c r="F7024" s="4">
        <v>44489.583333333336</v>
      </c>
      <c r="H7024">
        <v>17.2</v>
      </c>
      <c r="I7024">
        <v>15.720833333333299</v>
      </c>
      <c r="K7024" s="2">
        <v>1.16970864019909E-5</v>
      </c>
      <c r="L7024">
        <v>1.06636218740356E-4</v>
      </c>
      <c r="N7024">
        <f t="shared" si="548"/>
        <v>8.1879604813936292E-6</v>
      </c>
      <c r="O7024" s="2">
        <f t="shared" si="549"/>
        <v>3.1990865622106807E-5</v>
      </c>
      <c r="Q7024">
        <f>N7024+O7024</f>
        <v>4.0178826103500433E-5</v>
      </c>
      <c r="S7024">
        <f>IF(H7024&gt;$B$5,$B$5,($B$3 - $B$5)*(($B$5-H7024)/($B$5-$B$6))^(1/$B$2)+$B$5)</f>
        <v>23.733333333333334</v>
      </c>
      <c r="T7024">
        <f>K7024*S7024</f>
        <v>2.7761085060725073E-4</v>
      </c>
      <c r="U7024" s="3">
        <f>S7024*N7024/Q7024+$B$7*O7024/Q7024</f>
        <v>48.628230192885852</v>
      </c>
      <c r="V7024">
        <f>IF(U7024-H7024&lt;=10,10,U7024-H7024)</f>
        <v>31.428230192885852</v>
      </c>
      <c r="X7024">
        <f t="shared" si="550"/>
        <v>0</v>
      </c>
      <c r="Y7024">
        <f t="shared" si="551"/>
        <v>1</v>
      </c>
      <c r="AA7024">
        <f>((Y7024*V7024)+H7024+273)/(Y7024*V7024)</f>
        <v>10.233736618923269</v>
      </c>
      <c r="AB7024">
        <f t="shared" si="552"/>
        <v>3.9261149274846011E-6</v>
      </c>
      <c r="AD7024">
        <f>AA7024*$C$28</f>
        <v>5.7695428537453797</v>
      </c>
      <c r="AF7024">
        <f>(Q7024-X7024)/AD7024+X7024</f>
        <v>6.9639531453376387E-6</v>
      </c>
      <c r="AH7024">
        <f>Q7024/AF7024</f>
        <v>5.7695428537453797</v>
      </c>
      <c r="AK7024" s="2"/>
      <c r="AT7024" s="1"/>
    </row>
    <row r="7025" spans="6:46" x14ac:dyDescent="0.35">
      <c r="F7025" s="4">
        <v>44489.625</v>
      </c>
      <c r="H7025">
        <v>17.2</v>
      </c>
      <c r="I7025">
        <v>15.720833333333299</v>
      </c>
      <c r="K7025" s="2">
        <v>1.27936882521775E-5</v>
      </c>
      <c r="L7025" s="2">
        <v>9.4083244549561496E-5</v>
      </c>
      <c r="N7025">
        <f t="shared" si="548"/>
        <v>8.9555817765242501E-6</v>
      </c>
      <c r="O7025" s="2">
        <f t="shared" si="549"/>
        <v>2.8224973364868452E-5</v>
      </c>
      <c r="Q7025">
        <f>N7025+O7025</f>
        <v>3.7180555141392701E-5</v>
      </c>
      <c r="S7025">
        <f>IF(H7025&gt;$B$5,$B$5,($B$3 - $B$5)*(($B$5-H7025)/($B$5-$B$6))^(1/$B$2)+$B$5)</f>
        <v>23.733333333333334</v>
      </c>
      <c r="T7025">
        <f>K7025*S7025</f>
        <v>3.0363686785167933E-4</v>
      </c>
      <c r="U7025" s="3">
        <f>S7025*N7025/Q7025+$B$7*O7025/Q7025</f>
        <v>47.468880866683868</v>
      </c>
      <c r="V7025">
        <f>IF(U7025-H7025&lt;=10,10,U7025-H7025)</f>
        <v>30.268880866683869</v>
      </c>
      <c r="X7025">
        <f t="shared" si="550"/>
        <v>0</v>
      </c>
      <c r="Y7025">
        <f t="shared" si="551"/>
        <v>1</v>
      </c>
      <c r="AA7025">
        <f>((Y7025*V7025)+H7025+273)/(Y7025*V7025)</f>
        <v>10.587404346997687</v>
      </c>
      <c r="AB7025">
        <f t="shared" si="552"/>
        <v>3.5117724725358335E-6</v>
      </c>
      <c r="AD7025">
        <f>AA7025*$C$28</f>
        <v>5.9689324989057813</v>
      </c>
      <c r="AF7025">
        <f>(Q7025-X7025)/AD7025+X7025</f>
        <v>6.2290124990035657E-6</v>
      </c>
      <c r="AH7025">
        <f>Q7025/AF7025</f>
        <v>5.9689324989057813</v>
      </c>
      <c r="AK7025" s="2"/>
      <c r="AL7025" s="2"/>
      <c r="AT7025" s="1"/>
    </row>
    <row r="7026" spans="6:46" x14ac:dyDescent="0.35">
      <c r="F7026" s="4">
        <v>44489.666666666664</v>
      </c>
      <c r="H7026">
        <v>17.3</v>
      </c>
      <c r="I7026">
        <v>15.720833333333299</v>
      </c>
      <c r="K7026" s="2">
        <v>1.31592222022397E-5</v>
      </c>
      <c r="L7026" s="2">
        <v>8.6237605347985004E-5</v>
      </c>
      <c r="N7026">
        <f t="shared" si="548"/>
        <v>9.2114555415677893E-6</v>
      </c>
      <c r="O7026" s="2">
        <f t="shared" si="549"/>
        <v>2.5871281604395507E-5</v>
      </c>
      <c r="Q7026">
        <f>N7026+O7026</f>
        <v>3.5082737145963296E-5</v>
      </c>
      <c r="S7026">
        <f>IF(H7026&gt;$B$5,$B$5,($B$3 - $B$5)*(($B$5-H7026)/($B$5-$B$6))^(1/$B$2)+$B$5)</f>
        <v>23.599999999999998</v>
      </c>
      <c r="T7026">
        <f>K7026*S7026</f>
        <v>3.1055764397285691E-4</v>
      </c>
      <c r="U7026" s="3">
        <f>S7026*N7026/Q7026+$B$7*O7026/Q7026</f>
        <v>46.755497787933876</v>
      </c>
      <c r="V7026">
        <f>IF(U7026-H7026&lt;=10,10,U7026-H7026)</f>
        <v>29.455497787933876</v>
      </c>
      <c r="X7026">
        <f t="shared" si="550"/>
        <v>0</v>
      </c>
      <c r="Y7026">
        <f t="shared" si="551"/>
        <v>1</v>
      </c>
      <c r="AA7026">
        <f>((Y7026*V7026)+H7026+273)/(Y7026*V7026)</f>
        <v>10.855545545012594</v>
      </c>
      <c r="AB7026">
        <f t="shared" si="552"/>
        <v>3.2317801993914063E-6</v>
      </c>
      <c r="AD7026">
        <f>AA7026*$C$28</f>
        <v>6.1201042742220402</v>
      </c>
      <c r="AF7026">
        <f>(Q7026-X7026)/AD7026+X7026</f>
        <v>5.7323757200889939E-6</v>
      </c>
      <c r="AH7026">
        <f>Q7026/AF7026</f>
        <v>6.1201042742220402</v>
      </c>
      <c r="AK7026" s="2"/>
      <c r="AL7026" s="2"/>
      <c r="AT7026" s="1"/>
    </row>
    <row r="7027" spans="6:46" x14ac:dyDescent="0.35">
      <c r="F7027" s="4">
        <v>44489.708333333336</v>
      </c>
      <c r="H7027">
        <v>17.100000000000001</v>
      </c>
      <c r="I7027">
        <v>15.720833333333299</v>
      </c>
      <c r="K7027" s="2">
        <v>1.42558240524264E-5</v>
      </c>
      <c r="L7027">
        <v>1.11343311070931E-4</v>
      </c>
      <c r="N7027">
        <f t="shared" si="548"/>
        <v>9.9790768366984796E-6</v>
      </c>
      <c r="O7027" s="2">
        <f t="shared" si="549"/>
        <v>3.3402993321279305E-5</v>
      </c>
      <c r="Q7027">
        <f>N7027+O7027</f>
        <v>4.3382070157977788E-5</v>
      </c>
      <c r="S7027">
        <f>IF(H7027&gt;$B$5,$B$5,($B$3 - $B$5)*(($B$5-H7027)/($B$5-$B$6))^(1/$B$2)+$B$5)</f>
        <v>23.866666666666664</v>
      </c>
      <c r="T7027">
        <f>K7027*S7027</f>
        <v>3.4023900071791004E-4</v>
      </c>
      <c r="U7027" s="3">
        <f>S7027*N7027/Q7027+$B$7*O7027/Q7027</f>
        <v>47.838471645439753</v>
      </c>
      <c r="V7027">
        <f>IF(U7027-H7027&lt;=10,10,U7027-H7027)</f>
        <v>30.738471645439752</v>
      </c>
      <c r="X7027">
        <f t="shared" si="550"/>
        <v>0</v>
      </c>
      <c r="Y7027">
        <f t="shared" si="551"/>
        <v>1</v>
      </c>
      <c r="AA7027">
        <f>((Y7027*V7027)+H7027+273)/(Y7027*V7027)</f>
        <v>10.437684584524169</v>
      </c>
      <c r="AB7027">
        <f t="shared" si="552"/>
        <v>4.1562925001872415E-6</v>
      </c>
      <c r="AD7027">
        <f>AA7027*$C$28</f>
        <v>5.8845239766025736</v>
      </c>
      <c r="AF7027">
        <f>(Q7027-X7027)/AD7027+X7027</f>
        <v>7.3722310131573974E-6</v>
      </c>
      <c r="AH7027">
        <f>Q7027/AF7027</f>
        <v>5.8845239766025736</v>
      </c>
      <c r="AK7027" s="2"/>
      <c r="AT7027" s="1"/>
    </row>
    <row r="7028" spans="6:46" x14ac:dyDescent="0.35">
      <c r="F7028" s="4">
        <v>44489.75</v>
      </c>
      <c r="H7028">
        <v>17.100000000000001</v>
      </c>
      <c r="I7028">
        <v>15.720833333333299</v>
      </c>
      <c r="K7028" s="2">
        <v>1.46213580024886E-5</v>
      </c>
      <c r="L7028">
        <v>1.41156958429699E-4</v>
      </c>
      <c r="N7028">
        <f t="shared" si="548"/>
        <v>1.0234950601742019E-5</v>
      </c>
      <c r="O7028" s="2">
        <f t="shared" si="549"/>
        <v>4.2347087528909704E-5</v>
      </c>
      <c r="Q7028">
        <f>N7028+O7028</f>
        <v>5.2582038130651725E-5</v>
      </c>
      <c r="S7028">
        <f>IF(H7028&gt;$B$5,$B$5,($B$3 - $B$5)*(($B$5-H7028)/($B$5-$B$6))^(1/$B$2)+$B$5)</f>
        <v>23.866666666666664</v>
      </c>
      <c r="T7028">
        <f>K7028*S7028</f>
        <v>3.4896307765939453E-4</v>
      </c>
      <c r="U7028" s="3">
        <f>S7028*N7028/Q7028+$B$7*O7028/Q7028</f>
        <v>48.939981406911556</v>
      </c>
      <c r="V7028">
        <f>IF(U7028-H7028&lt;=10,10,U7028-H7028)</f>
        <v>31.839981406911555</v>
      </c>
      <c r="X7028">
        <f t="shared" si="550"/>
        <v>0</v>
      </c>
      <c r="Y7028">
        <f t="shared" si="551"/>
        <v>1</v>
      </c>
      <c r="AA7028">
        <f>((Y7028*V7028)+H7028+273)/(Y7028*V7028)</f>
        <v>10.111186225034276</v>
      </c>
      <c r="AB7028">
        <f t="shared" si="552"/>
        <v>5.2003827207201375E-6</v>
      </c>
      <c r="AD7028">
        <f>AA7028*$C$28</f>
        <v>5.7004517899809972</v>
      </c>
      <c r="AF7028">
        <f>(Q7028-X7028)/AD7028+X7028</f>
        <v>9.2241878482454478E-6</v>
      </c>
      <c r="AH7028">
        <f>Q7028/AF7028</f>
        <v>5.7004517899809972</v>
      </c>
      <c r="AK7028" s="2"/>
      <c r="AT7028" s="1"/>
    </row>
    <row r="7029" spans="6:46" x14ac:dyDescent="0.35">
      <c r="F7029" s="4">
        <v>44489.791666666664</v>
      </c>
      <c r="H7029">
        <v>17.2</v>
      </c>
      <c r="I7029">
        <v>15.720833333333299</v>
      </c>
      <c r="K7029" s="2">
        <v>1.6083493802737498E-5</v>
      </c>
      <c r="L7029">
        <v>1.6312484525757E-4</v>
      </c>
      <c r="N7029">
        <f t="shared" si="548"/>
        <v>1.1258445661916248E-5</v>
      </c>
      <c r="O7029" s="2">
        <f t="shared" si="549"/>
        <v>4.8937453577271007E-5</v>
      </c>
      <c r="Q7029">
        <f>N7029+O7029</f>
        <v>6.0195899239187252E-5</v>
      </c>
      <c r="S7029">
        <f>IF(H7029&gt;$B$5,$B$5,($B$3 - $B$5)*(($B$5-H7029)/($B$5-$B$6))^(1/$B$2)+$B$5)</f>
        <v>23.733333333333334</v>
      </c>
      <c r="T7029">
        <f>K7029*S7029</f>
        <v>3.8171491958496998E-4</v>
      </c>
      <c r="U7029" s="3">
        <f>S7029*N7029/Q7029+$B$7*O7029/Q7029</f>
        <v>49.152191891059005</v>
      </c>
      <c r="V7029">
        <f>IF(U7029-H7029&lt;=10,10,U7029-H7029)</f>
        <v>31.952191891059005</v>
      </c>
      <c r="X7029">
        <f t="shared" si="550"/>
        <v>0</v>
      </c>
      <c r="Y7029">
        <f t="shared" si="551"/>
        <v>1</v>
      </c>
      <c r="AA7029">
        <f>((Y7029*V7029)+H7029+273)/(Y7029*V7029)</f>
        <v>10.082319015529103</v>
      </c>
      <c r="AB7029">
        <f t="shared" si="552"/>
        <v>5.9704418345096644E-6</v>
      </c>
      <c r="AD7029">
        <f>AA7029*$C$28</f>
        <v>5.6841771281922462</v>
      </c>
      <c r="AF7029">
        <f>(Q7029-X7029)/AD7029+X7029</f>
        <v>1.0590081533636429E-5</v>
      </c>
      <c r="AH7029">
        <f>Q7029/AF7029</f>
        <v>5.6841771281922462</v>
      </c>
      <c r="AK7029" s="2"/>
      <c r="AT7029" s="1"/>
    </row>
    <row r="7030" spans="6:46" x14ac:dyDescent="0.35">
      <c r="F7030" s="4">
        <v>44489.833333333336</v>
      </c>
      <c r="H7030">
        <v>17.399999999999999</v>
      </c>
      <c r="I7030">
        <v>15.720833333333299</v>
      </c>
      <c r="K7030" s="2">
        <v>1.6083493802737498E-5</v>
      </c>
      <c r="L7030">
        <v>1.4900211231399301E-4</v>
      </c>
      <c r="N7030">
        <f t="shared" si="548"/>
        <v>1.1258445661916248E-5</v>
      </c>
      <c r="O7030" s="2">
        <f t="shared" si="549"/>
        <v>4.4700633694197907E-5</v>
      </c>
      <c r="Q7030">
        <f>N7030+O7030</f>
        <v>5.5959079356114152E-5</v>
      </c>
      <c r="S7030">
        <f>IF(H7030&gt;$B$5,$B$5,($B$3 - $B$5)*(($B$5-H7030)/($B$5-$B$6))^(1/$B$2)+$B$5)</f>
        <v>23.466666666666669</v>
      </c>
      <c r="T7030">
        <f>K7030*S7030</f>
        <v>3.7742598790423999E-4</v>
      </c>
      <c r="U7030" s="3">
        <f>S7030*N7030/Q7030+$B$7*O7030/Q7030</f>
        <v>48.655786979389681</v>
      </c>
      <c r="V7030">
        <f>IF(U7030-H7030&lt;=10,10,U7030-H7030)</f>
        <v>31.255786979389683</v>
      </c>
      <c r="X7030">
        <f t="shared" si="550"/>
        <v>0</v>
      </c>
      <c r="Y7030">
        <f t="shared" si="551"/>
        <v>1</v>
      </c>
      <c r="AA7030">
        <f>((Y7030*V7030)+H7030+273)/(Y7030*V7030)</f>
        <v>10.291079446871457</v>
      </c>
      <c r="AB7030">
        <f t="shared" si="552"/>
        <v>5.4376297107613926E-6</v>
      </c>
      <c r="AD7030">
        <f>AA7030*$C$28</f>
        <v>5.8018714073833788</v>
      </c>
      <c r="AF7030">
        <f>(Q7030-X7030)/AD7030+X7030</f>
        <v>9.6450051073006247E-6</v>
      </c>
      <c r="AH7030">
        <f>Q7030/AF7030</f>
        <v>5.8018714073833788</v>
      </c>
      <c r="AK7030" s="2"/>
      <c r="AT7030" s="1"/>
    </row>
    <row r="7031" spans="6:46" x14ac:dyDescent="0.35">
      <c r="F7031" s="4">
        <v>44489.875</v>
      </c>
      <c r="H7031">
        <v>17.2</v>
      </c>
      <c r="I7031">
        <v>15.720833333333299</v>
      </c>
      <c r="K7031" s="2">
        <v>1.6083493802737498E-5</v>
      </c>
      <c r="L7031">
        <v>1.42725746547916E-4</v>
      </c>
      <c r="N7031">
        <f t="shared" si="548"/>
        <v>1.1258445661916248E-5</v>
      </c>
      <c r="O7031" s="2">
        <f t="shared" si="549"/>
        <v>4.2817723964374805E-5</v>
      </c>
      <c r="Q7031">
        <f>N7031+O7031</f>
        <v>5.4076169626291056E-5</v>
      </c>
      <c r="S7031">
        <f>IF(H7031&gt;$B$5,$B$5,($B$3 - $B$5)*(($B$5-H7031)/($B$5-$B$6))^(1/$B$2)+$B$5)</f>
        <v>23.733333333333334</v>
      </c>
      <c r="T7031">
        <f>K7031*S7031</f>
        <v>3.8171491958496998E-4</v>
      </c>
      <c r="U7031" s="3">
        <f>S7031*N7031/Q7031+$B$7*O7031/Q7031</f>
        <v>48.490403071655976</v>
      </c>
      <c r="V7031">
        <f>IF(U7031-H7031&lt;=10,10,U7031-H7031)</f>
        <v>31.290403071655977</v>
      </c>
      <c r="X7031">
        <f t="shared" si="550"/>
        <v>0</v>
      </c>
      <c r="Y7031">
        <f t="shared" si="551"/>
        <v>1</v>
      </c>
      <c r="AA7031">
        <f>((Y7031*V7031)+H7031+273)/(Y7031*V7031)</f>
        <v>10.274409132264394</v>
      </c>
      <c r="AB7031">
        <f t="shared" si="552"/>
        <v>5.2631902166011104E-6</v>
      </c>
      <c r="AD7031">
        <f>AA7031*$C$28</f>
        <v>5.7924730714585495</v>
      </c>
      <c r="AF7031">
        <f>(Q7031-X7031)/AD7031+X7031</f>
        <v>9.3355927527298171E-6</v>
      </c>
      <c r="AH7031">
        <f>Q7031/AF7031</f>
        <v>5.7924730714585495</v>
      </c>
      <c r="AK7031" s="2"/>
      <c r="AT7031" s="1"/>
    </row>
    <row r="7032" spans="6:46" x14ac:dyDescent="0.35">
      <c r="F7032" s="4">
        <v>44489.916666666664</v>
      </c>
      <c r="H7032">
        <v>16.899999999999999</v>
      </c>
      <c r="I7032">
        <v>15.720833333333299</v>
      </c>
      <c r="K7032" s="2">
        <v>1.6083493802737498E-5</v>
      </c>
      <c r="L7032">
        <v>1.1448149395397E-4</v>
      </c>
      <c r="N7032">
        <f t="shared" si="548"/>
        <v>1.1258445661916248E-5</v>
      </c>
      <c r="O7032" s="2">
        <f t="shared" si="549"/>
        <v>3.4344448186191009E-5</v>
      </c>
      <c r="Q7032">
        <f>N7032+O7032</f>
        <v>4.5602893848107254E-5</v>
      </c>
      <c r="S7032">
        <f>IF(H7032&gt;$B$5,$B$5,($B$3 - $B$5)*(($B$5-H7032)/($B$5-$B$6))^(1/$B$2)+$B$5)</f>
        <v>24.133333333333333</v>
      </c>
      <c r="T7032">
        <f>K7032*S7032</f>
        <v>3.8814831710606493E-4</v>
      </c>
      <c r="U7032" s="3">
        <f>S7032*N7032/Q7032+$B$7*O7032/Q7032</f>
        <v>47.379635147966134</v>
      </c>
      <c r="V7032">
        <f>IF(U7032-H7032&lt;=10,10,U7032-H7032)</f>
        <v>30.479635147966135</v>
      </c>
      <c r="X7032">
        <f t="shared" si="550"/>
        <v>0</v>
      </c>
      <c r="Y7032">
        <f t="shared" si="551"/>
        <v>1</v>
      </c>
      <c r="AA7032">
        <f>((Y7032*V7032)+H7032+273)/(Y7032*V7032)</f>
        <v>10.511268707537159</v>
      </c>
      <c r="AB7032">
        <f t="shared" si="552"/>
        <v>4.3384766498650599E-6</v>
      </c>
      <c r="AD7032">
        <f>AA7032*$C$28</f>
        <v>5.9260089949187265</v>
      </c>
      <c r="AF7032">
        <f>(Q7032-X7032)/AD7032+X7032</f>
        <v>7.6953804638517399E-6</v>
      </c>
      <c r="AH7032">
        <f>Q7032/AF7032</f>
        <v>5.9260089949187265</v>
      </c>
      <c r="AK7032" s="2"/>
      <c r="AT7032" s="1"/>
    </row>
    <row r="7033" spans="6:46" x14ac:dyDescent="0.35">
      <c r="F7033" s="4">
        <v>44489.958333333336</v>
      </c>
      <c r="H7033">
        <v>15.4</v>
      </c>
      <c r="I7033">
        <v>15.720833333333299</v>
      </c>
      <c r="K7033" s="2">
        <v>1.6083493802737498E-5</v>
      </c>
      <c r="L7033" s="2">
        <v>8.4668210583163994E-5</v>
      </c>
      <c r="N7033">
        <f t="shared" si="548"/>
        <v>1.1258445661916248E-5</v>
      </c>
      <c r="O7033" s="2">
        <f t="shared" si="549"/>
        <v>2.5400463174949201E-5</v>
      </c>
      <c r="Q7033">
        <f>N7033+O7033</f>
        <v>3.6658908836865453E-5</v>
      </c>
      <c r="S7033">
        <f>IF(H7033&gt;$B$5,$B$5,($B$3 - $B$5)*(($B$5-H7033)/($B$5-$B$6))^(1/$B$2)+$B$5)</f>
        <v>26.133333333333333</v>
      </c>
      <c r="T7033">
        <f>K7033*S7033</f>
        <v>4.2031530471153995E-4</v>
      </c>
      <c r="U7033" s="3">
        <f>S7033*N7033/Q7033+$B$7*O7033/Q7033</f>
        <v>46.134657074667452</v>
      </c>
      <c r="V7033">
        <f>IF(U7033-H7033&lt;=10,10,U7033-H7033)</f>
        <v>30.734657074667453</v>
      </c>
      <c r="X7033">
        <f t="shared" si="550"/>
        <v>0</v>
      </c>
      <c r="Y7033">
        <f t="shared" si="551"/>
        <v>1</v>
      </c>
      <c r="AA7033">
        <f>((Y7033*V7033)+H7033+273)/(Y7033*V7033)</f>
        <v>10.383543772730397</v>
      </c>
      <c r="AB7033">
        <f t="shared" si="552"/>
        <v>3.5304814655994693E-6</v>
      </c>
      <c r="AD7033">
        <f>AA7033*$C$28</f>
        <v>5.8540006452513316</v>
      </c>
      <c r="AF7033">
        <f>(Q7033-X7033)/AD7033+X7033</f>
        <v>6.262197607819287E-6</v>
      </c>
      <c r="AH7033">
        <f>Q7033/AF7033</f>
        <v>5.8540006452513316</v>
      </c>
      <c r="AK7033" s="2"/>
      <c r="AL7033" s="2"/>
      <c r="AT7033" s="1"/>
    </row>
    <row r="7034" spans="6:46" x14ac:dyDescent="0.35">
      <c r="F7034" s="4">
        <v>44490</v>
      </c>
      <c r="H7034">
        <v>15.9</v>
      </c>
      <c r="I7034">
        <v>10.7875</v>
      </c>
      <c r="K7034">
        <v>1.03689797167648E-4</v>
      </c>
      <c r="L7034" s="2">
        <v>3.6025708584809001E-5</v>
      </c>
      <c r="N7034">
        <f t="shared" si="548"/>
        <v>7.2582858017353595E-5</v>
      </c>
      <c r="O7034" s="2">
        <f t="shared" si="549"/>
        <v>1.0807712575442701E-5</v>
      </c>
      <c r="Q7034">
        <f>N7034+O7034</f>
        <v>8.3390570592796291E-5</v>
      </c>
      <c r="S7034">
        <f>IF(H7034&gt;$B$5,$B$5,($B$3 - $B$5)*(($B$5-H7034)/($B$5-$B$6))^(1/$B$2)+$B$5)</f>
        <v>25.466666666666669</v>
      </c>
      <c r="T7034">
        <f>K7034*S7034</f>
        <v>2.6406335012027693E-3</v>
      </c>
      <c r="U7034" s="3">
        <f>S7034*N7034/Q7034+$B$7*O7034/Q7034</f>
        <v>29.29429101067111</v>
      </c>
      <c r="V7034">
        <f>IF(U7034-H7034&lt;=10,10,U7034-H7034)</f>
        <v>13.394291010671109</v>
      </c>
      <c r="X7034">
        <f t="shared" si="550"/>
        <v>0</v>
      </c>
      <c r="Y7034">
        <f t="shared" si="551"/>
        <v>1</v>
      </c>
      <c r="AA7034">
        <f>((Y7034*V7034)+H7034+273)/(Y7034*V7034)</f>
        <v>22.568890788608073</v>
      </c>
      <c r="AB7034">
        <f t="shared" si="552"/>
        <v>3.6949343844088571E-6</v>
      </c>
      <c r="AD7034">
        <f>AA7034*$C$28</f>
        <v>12.723816081566673</v>
      </c>
      <c r="AF7034">
        <f>(Q7034-X7034)/AD7034+X7034</f>
        <v>6.5538962570833137E-6</v>
      </c>
      <c r="AH7034">
        <f>Q7034/AF7034</f>
        <v>12.723816081566673</v>
      </c>
      <c r="AL7034" s="2"/>
      <c r="AT7034" s="1"/>
    </row>
    <row r="7035" spans="6:46" x14ac:dyDescent="0.35">
      <c r="F7035" s="4">
        <v>44490.041666666664</v>
      </c>
      <c r="H7035">
        <v>15.6</v>
      </c>
      <c r="I7035">
        <v>10.7875</v>
      </c>
      <c r="K7035">
        <v>1.04908243667856E-4</v>
      </c>
      <c r="L7035" s="2">
        <v>1.40792970467236E-5</v>
      </c>
      <c r="N7035">
        <f t="shared" si="548"/>
        <v>7.343577056749919E-5</v>
      </c>
      <c r="O7035" s="2">
        <f t="shared" si="549"/>
        <v>4.2237891140170806E-6</v>
      </c>
      <c r="Q7035">
        <f>N7035+O7035</f>
        <v>7.7659559681516271E-5</v>
      </c>
      <c r="S7035">
        <f>IF(H7035&gt;$B$5,$B$5,($B$3 - $B$5)*(($B$5-H7035)/($B$5-$B$6))^(1/$B$2)+$B$5)</f>
        <v>25.866666666666667</v>
      </c>
      <c r="T7035">
        <f>K7035*S7035</f>
        <v>2.7136265695418753E-3</v>
      </c>
      <c r="U7035" s="3">
        <f>S7035*N7035/Q7035+$B$7*O7035/Q7035</f>
        <v>27.45118577407608</v>
      </c>
      <c r="V7035">
        <f>IF(U7035-H7035&lt;=10,10,U7035-H7035)</f>
        <v>11.851185774076081</v>
      </c>
      <c r="X7035">
        <f t="shared" si="550"/>
        <v>0</v>
      </c>
      <c r="Y7035">
        <f t="shared" si="551"/>
        <v>1</v>
      </c>
      <c r="AA7035">
        <f>((Y7035*V7035)+H7035+273)/(Y7035*V7035)</f>
        <v>25.351993589645613</v>
      </c>
      <c r="AB7035">
        <f t="shared" si="552"/>
        <v>3.0632525764456794E-6</v>
      </c>
      <c r="AD7035">
        <f>AA7035*$C$28</f>
        <v>14.292864756053111</v>
      </c>
      <c r="AF7035">
        <f>(Q7035-X7035)/AD7035+X7035</f>
        <v>5.4334495573133433E-6</v>
      </c>
      <c r="AH7035">
        <f>Q7035/AF7035</f>
        <v>14.292864756053113</v>
      </c>
      <c r="AL7035" s="2"/>
      <c r="AT7035" s="1"/>
    </row>
    <row r="7036" spans="6:46" x14ac:dyDescent="0.35">
      <c r="F7036" s="4">
        <v>44490.083333333336</v>
      </c>
      <c r="H7036">
        <v>14.5</v>
      </c>
      <c r="I7036">
        <v>10.7875</v>
      </c>
      <c r="K7036">
        <v>1.06004845518042E-4</v>
      </c>
      <c r="L7036" s="2">
        <v>5.4705328159785997E-6</v>
      </c>
      <c r="N7036">
        <f t="shared" si="548"/>
        <v>7.4203391862629389E-5</v>
      </c>
      <c r="O7036" s="2">
        <f t="shared" si="549"/>
        <v>1.6411598447935802E-6</v>
      </c>
      <c r="Q7036">
        <f>N7036+O7036</f>
        <v>7.5844551707422966E-5</v>
      </c>
      <c r="S7036">
        <f>IF(H7036&gt;$B$5,$B$5,($B$3 - $B$5)*(($B$5-H7036)/($B$5-$B$6))^(1/$B$2)+$B$5)</f>
        <v>27.333333333333332</v>
      </c>
      <c r="T7036">
        <f>K7036*S7036</f>
        <v>2.8974657774931477E-3</v>
      </c>
      <c r="U7036" s="3">
        <f>S7036*N7036/Q7036+$B$7*O7036/Q7036</f>
        <v>27.931997592669688</v>
      </c>
      <c r="V7036">
        <f>IF(U7036-H7036&lt;=10,10,U7036-H7036)</f>
        <v>13.431997592669688</v>
      </c>
      <c r="X7036">
        <f t="shared" si="550"/>
        <v>0</v>
      </c>
      <c r="Y7036">
        <f t="shared" si="551"/>
        <v>1</v>
      </c>
      <c r="AA7036">
        <f>((Y7036*V7036)+H7036+273)/(Y7036*V7036)</f>
        <v>22.404113425161633</v>
      </c>
      <c r="AB7036">
        <f t="shared" si="552"/>
        <v>3.3852958279636006E-6</v>
      </c>
      <c r="AD7036">
        <f>AA7036*$C$28</f>
        <v>12.630918433802952</v>
      </c>
      <c r="AF7036">
        <f>(Q7036-X7036)/AD7036+X7036</f>
        <v>6.0046743318718015E-6</v>
      </c>
      <c r="AH7036">
        <f>Q7036/AF7036</f>
        <v>12.630918433802952</v>
      </c>
      <c r="AL7036" s="2"/>
      <c r="AT7036" s="1"/>
    </row>
    <row r="7037" spans="6:46" x14ac:dyDescent="0.35">
      <c r="F7037" s="4">
        <v>44490.125</v>
      </c>
      <c r="H7037">
        <v>14.4</v>
      </c>
      <c r="I7037">
        <v>10.7875</v>
      </c>
      <c r="K7037">
        <v>1.08563583168478E-4</v>
      </c>
      <c r="L7037" s="2">
        <v>7.0396606562938901E-6</v>
      </c>
      <c r="N7037">
        <f t="shared" si="548"/>
        <v>7.5994508217934592E-5</v>
      </c>
      <c r="O7037" s="2">
        <f t="shared" si="549"/>
        <v>2.1118981968881673E-6</v>
      </c>
      <c r="Q7037">
        <f>N7037+O7037</f>
        <v>7.8106406414822762E-5</v>
      </c>
      <c r="S7037">
        <f>IF(H7037&gt;$B$5,$B$5,($B$3 - $B$5)*(($B$5-H7037)/($B$5-$B$6))^(1/$B$2)+$B$5)</f>
        <v>27.466666666666665</v>
      </c>
      <c r="T7037">
        <f>K7037*S7037</f>
        <v>2.9818797510275286E-3</v>
      </c>
      <c r="U7037" s="3">
        <f>S7037*N7037/Q7037+$B$7*O7037/Q7037</f>
        <v>28.211133089973426</v>
      </c>
      <c r="V7037">
        <f>IF(U7037-H7037&lt;=10,10,U7037-H7037)</f>
        <v>13.811133089973426</v>
      </c>
      <c r="X7037">
        <f t="shared" si="550"/>
        <v>0</v>
      </c>
      <c r="Y7037">
        <f t="shared" si="551"/>
        <v>1</v>
      </c>
      <c r="AA7037">
        <f>((Y7037*V7037)+H7037+273)/(Y7037*V7037)</f>
        <v>21.809299144951837</v>
      </c>
      <c r="AB7037">
        <f t="shared" si="552"/>
        <v>3.5813350028215796E-6</v>
      </c>
      <c r="AD7037">
        <f>AA7037*$C$28</f>
        <v>12.295575967264938</v>
      </c>
      <c r="AF7037">
        <f>(Q7037-X7037)/AD7037+X7037</f>
        <v>6.3523991574505289E-6</v>
      </c>
      <c r="AH7037">
        <f>Q7037/AF7037</f>
        <v>12.295575967264938</v>
      </c>
      <c r="AL7037" s="2"/>
      <c r="AT7037" s="1"/>
    </row>
    <row r="7038" spans="6:46" x14ac:dyDescent="0.35">
      <c r="F7038" s="4">
        <v>44490.166666666664</v>
      </c>
      <c r="H7038">
        <v>13.1</v>
      </c>
      <c r="I7038">
        <v>10.7875</v>
      </c>
      <c r="K7038">
        <v>1.10391252918789E-4</v>
      </c>
      <c r="L7038" s="2">
        <v>2.1140420859870799E-5</v>
      </c>
      <c r="N7038">
        <f t="shared" si="548"/>
        <v>7.7273877043152299E-5</v>
      </c>
      <c r="O7038" s="2">
        <f t="shared" si="549"/>
        <v>6.3421262579612406E-6</v>
      </c>
      <c r="Q7038">
        <f>N7038+O7038</f>
        <v>8.361600330111354E-5</v>
      </c>
      <c r="S7038">
        <f>IF(H7038&gt;$B$5,$B$5,($B$3 - $B$5)*(($B$5-H7038)/($B$5-$B$6))^(1/$B$2)+$B$5)</f>
        <v>29.200000000000003</v>
      </c>
      <c r="T7038">
        <f>K7038*S7038</f>
        <v>3.2234245852286393E-3</v>
      </c>
      <c r="U7038" s="3">
        <f>S7038*N7038/Q7038+$B$7*O7038/Q7038</f>
        <v>31.15688445985819</v>
      </c>
      <c r="V7038">
        <f>IF(U7038-H7038&lt;=10,10,U7038-H7038)</f>
        <v>18.056884459858189</v>
      </c>
      <c r="X7038">
        <f t="shared" si="550"/>
        <v>0</v>
      </c>
      <c r="Y7038">
        <f t="shared" si="551"/>
        <v>1</v>
      </c>
      <c r="AA7038">
        <f>((Y7038*V7038)+H7038+273)/(Y7038*V7038)</f>
        <v>16.844372302210928</v>
      </c>
      <c r="AB7038">
        <f t="shared" si="552"/>
        <v>4.9640320102719663E-6</v>
      </c>
      <c r="AD7038">
        <f>AA7038*$C$28</f>
        <v>9.4964656079132919</v>
      </c>
      <c r="AF7038">
        <f>(Q7038-X7038)/AD7038+X7038</f>
        <v>8.8049603666691874E-6</v>
      </c>
      <c r="AH7038">
        <f>Q7038/AF7038</f>
        <v>9.4964656079132919</v>
      </c>
      <c r="AL7038" s="2"/>
      <c r="AT7038" s="1"/>
    </row>
    <row r="7039" spans="6:46" x14ac:dyDescent="0.35">
      <c r="F7039" s="4">
        <v>44490.208333333336</v>
      </c>
      <c r="H7039">
        <v>13.5</v>
      </c>
      <c r="I7039">
        <v>10.7875</v>
      </c>
      <c r="K7039">
        <v>1.09660185018665E-4</v>
      </c>
      <c r="L7039" s="2">
        <v>7.2115357721690794E-5</v>
      </c>
      <c r="N7039">
        <f t="shared" si="548"/>
        <v>7.6762129513065496E-5</v>
      </c>
      <c r="O7039" s="2">
        <f t="shared" si="549"/>
        <v>2.1634607316507241E-5</v>
      </c>
      <c r="Q7039">
        <f>N7039+O7039</f>
        <v>9.8396736829572736E-5</v>
      </c>
      <c r="S7039">
        <f>IF(H7039&gt;$B$5,$B$5,($B$3 - $B$5)*(($B$5-H7039)/($B$5-$B$6))^(1/$B$2)+$B$5)</f>
        <v>28.666666666666668</v>
      </c>
      <c r="T7039">
        <f>K7039*S7039</f>
        <v>3.1435919705350636E-3</v>
      </c>
      <c r="U7039" s="3">
        <f>S7039*N7039/Q7039+$B$7*O7039/Q7039</f>
        <v>34.45660792242316</v>
      </c>
      <c r="V7039">
        <f>IF(U7039-H7039&lt;=10,10,U7039-H7039)</f>
        <v>20.95660792242316</v>
      </c>
      <c r="X7039">
        <f t="shared" si="550"/>
        <v>0</v>
      </c>
      <c r="Y7039">
        <f t="shared" si="551"/>
        <v>1</v>
      </c>
      <c r="AA7039">
        <f>((Y7039*V7039)+H7039+273)/(Y7039*V7039)</f>
        <v>14.671105603567197</v>
      </c>
      <c r="AB7039">
        <f t="shared" si="552"/>
        <v>6.7068385633900774E-6</v>
      </c>
      <c r="AD7039">
        <f>AA7039*$C$28</f>
        <v>8.2712283541757596</v>
      </c>
      <c r="AF7039">
        <f>(Q7039-X7039)/AD7039+X7039</f>
        <v>1.1896266505554376E-5</v>
      </c>
      <c r="AH7039">
        <f>Q7039/AF7039</f>
        <v>8.2712283541757596</v>
      </c>
      <c r="AL7039" s="2"/>
      <c r="AT7039" s="1"/>
    </row>
    <row r="7040" spans="6:46" x14ac:dyDescent="0.35">
      <c r="F7040" s="4">
        <v>44490.25</v>
      </c>
      <c r="H7040">
        <v>13.3</v>
      </c>
      <c r="I7040">
        <v>10.7875</v>
      </c>
      <c r="K7040">
        <v>1.08198049218416E-4</v>
      </c>
      <c r="L7040">
        <v>1.5057090043221001E-4</v>
      </c>
      <c r="N7040">
        <f t="shared" si="548"/>
        <v>7.5738634452891197E-5</v>
      </c>
      <c r="O7040" s="2">
        <f t="shared" si="549"/>
        <v>4.5171270129663008E-5</v>
      </c>
      <c r="Q7040">
        <f>N7040+O7040</f>
        <v>1.209099045825542E-4</v>
      </c>
      <c r="S7040">
        <f>IF(H7040&gt;$B$5,$B$5,($B$3 - $B$5)*(($B$5-H7040)/($B$5-$B$6))^(1/$B$2)+$B$5)</f>
        <v>28.93333333333333</v>
      </c>
      <c r="T7040">
        <f>K7040*S7040</f>
        <v>3.130530224052836E-3</v>
      </c>
      <c r="U7040" s="3">
        <f>S7040*N7040/Q7040+$B$7*O7040/Q7040</f>
        <v>38.671695508418338</v>
      </c>
      <c r="V7040">
        <f>IF(U7040-H7040&lt;=10,10,U7040-H7040)</f>
        <v>25.371695508418338</v>
      </c>
      <c r="X7040">
        <f t="shared" si="550"/>
        <v>0</v>
      </c>
      <c r="Y7040">
        <f t="shared" si="551"/>
        <v>1</v>
      </c>
      <c r="AA7040">
        <f>((Y7040*V7040)+H7040+273)/(Y7040*V7040)</f>
        <v>12.284228123619313</v>
      </c>
      <c r="AB7040">
        <f t="shared" si="552"/>
        <v>9.8426944994676971E-6</v>
      </c>
      <c r="AD7040">
        <f>AA7040*$C$28</f>
        <v>6.925562306670229</v>
      </c>
      <c r="AF7040">
        <f>(Q7040-X7040)/AD7040+X7040</f>
        <v>1.7458496397628539E-5</v>
      </c>
      <c r="AH7040">
        <f>Q7040/AF7040</f>
        <v>6.9255623066702299</v>
      </c>
      <c r="AT7040" s="1"/>
    </row>
    <row r="7041" spans="6:46" x14ac:dyDescent="0.35">
      <c r="F7041" s="4">
        <v>44490.291666666664</v>
      </c>
      <c r="H7041">
        <v>11.9</v>
      </c>
      <c r="I7041">
        <v>10.7875</v>
      </c>
      <c r="K7041">
        <v>1.01862127417337E-4</v>
      </c>
      <c r="L7041">
        <v>1.97645463617593E-4</v>
      </c>
      <c r="N7041">
        <f t="shared" si="548"/>
        <v>7.1303489192135888E-5</v>
      </c>
      <c r="O7041" s="2">
        <f t="shared" si="549"/>
        <v>5.9293639085277906E-5</v>
      </c>
      <c r="Q7041">
        <f>N7041+O7041</f>
        <v>1.3059712827741379E-4</v>
      </c>
      <c r="S7041">
        <f>IF(H7041&gt;$B$5,$B$5,($B$3 - $B$5)*(($B$5-H7041)/($B$5-$B$6))^(1/$B$2)+$B$5)</f>
        <v>30.799999999999997</v>
      </c>
      <c r="T7041">
        <f>K7041*S7041</f>
        <v>3.1373535244539792E-3</v>
      </c>
      <c r="U7041" s="3">
        <f>S7041*N7041/Q7041+$B$7*O7041/Q7041</f>
        <v>41.787271196466932</v>
      </c>
      <c r="V7041">
        <f>IF(U7041-H7041&lt;=10,10,U7041-H7041)</f>
        <v>29.887271196466934</v>
      </c>
      <c r="X7041">
        <f t="shared" si="550"/>
        <v>0</v>
      </c>
      <c r="Y7041">
        <f t="shared" si="551"/>
        <v>1</v>
      </c>
      <c r="AA7041">
        <f>((Y7041*V7041)+H7041+273)/(Y7041*V7041)</f>
        <v>10.532486192104379</v>
      </c>
      <c r="AB7041">
        <f t="shared" si="552"/>
        <v>1.2399458769318419E-5</v>
      </c>
      <c r="AD7041">
        <f>AA7041*$C$28</f>
        <v>5.9379709195819919</v>
      </c>
      <c r="AF7041">
        <f>(Q7041-X7041)/AD7041+X7041</f>
        <v>2.1993561444825548E-5</v>
      </c>
      <c r="AH7041">
        <f>Q7041/AF7041</f>
        <v>5.9379709195819919</v>
      </c>
      <c r="AT7041" s="1"/>
    </row>
    <row r="7042" spans="6:46" x14ac:dyDescent="0.35">
      <c r="F7042" s="4">
        <v>44490.333333333336</v>
      </c>
      <c r="H7042">
        <v>10.3</v>
      </c>
      <c r="I7042">
        <v>10.7875</v>
      </c>
      <c r="K7042" s="2">
        <v>9.5282516316217401E-5</v>
      </c>
      <c r="L7042">
        <v>1.96076675499376E-4</v>
      </c>
      <c r="N7042">
        <f t="shared" ref="N7042:N7105" si="553">$C$13*K7042</f>
        <v>6.6697761421352173E-5</v>
      </c>
      <c r="O7042" s="2">
        <f t="shared" ref="O7042:O7105" si="554">$C$14*L7042</f>
        <v>5.8823002649812806E-5</v>
      </c>
      <c r="Q7042">
        <f>N7042+O7042</f>
        <v>1.2552076407116499E-4</v>
      </c>
      <c r="S7042">
        <f>IF(H7042&gt;$B$5,$B$5,($B$3 - $B$5)*(($B$5-H7042)/($B$5-$B$6))^(1/$B$2)+$B$5)</f>
        <v>32.93333333333333</v>
      </c>
      <c r="T7042">
        <f>K7042*S7042</f>
        <v>3.1379708706807596E-3</v>
      </c>
      <c r="U7042" s="3">
        <f>S7042*N7042/Q7042+$B$7*O7042/Q7042</f>
        <v>43.274471721161675</v>
      </c>
      <c r="V7042">
        <f>IF(U7042-H7042&lt;=10,10,U7042-H7042)</f>
        <v>32.974471721161677</v>
      </c>
      <c r="X7042">
        <f t="shared" ref="X7042:X7105" si="555">IF(Q7042-$C$20&lt;=0,0,Q7042-$C$20)</f>
        <v>0</v>
      </c>
      <c r="Y7042">
        <f t="shared" ref="Y7042:Y7105" si="556">1-(X7042/Q7042)</f>
        <v>1</v>
      </c>
      <c r="AA7042">
        <f>((Y7042*V7042)+H7042+273)/(Y7042*V7042)</f>
        <v>9.5914947294876463</v>
      </c>
      <c r="AB7042">
        <f t="shared" ref="AB7042:AB7105" si="557">(Q7042-X7042)/AA7042</f>
        <v>1.3086673934696516E-5</v>
      </c>
      <c r="AD7042">
        <f>AA7042*$C$28</f>
        <v>5.4074618034360071</v>
      </c>
      <c r="AF7042">
        <f>(Q7042-X7042)/AD7042+X7042</f>
        <v>2.3212510533390476E-5</v>
      </c>
      <c r="AH7042">
        <f>Q7042/AF7042</f>
        <v>5.4074618034360071</v>
      </c>
      <c r="AK7042" s="2"/>
      <c r="AT7042" s="1"/>
    </row>
    <row r="7043" spans="6:46" x14ac:dyDescent="0.35">
      <c r="F7043" s="4">
        <v>44490.375</v>
      </c>
      <c r="H7043">
        <v>10.4</v>
      </c>
      <c r="I7043">
        <v>10.7875</v>
      </c>
      <c r="K7043" s="2">
        <v>8.5656788964579101E-5</v>
      </c>
      <c r="L7043">
        <v>1.52140901843635E-4</v>
      </c>
      <c r="N7043">
        <f t="shared" si="553"/>
        <v>5.9959752275205365E-5</v>
      </c>
      <c r="O7043" s="2">
        <f t="shared" si="554"/>
        <v>4.5642270553090505E-5</v>
      </c>
      <c r="Q7043">
        <f>N7043+O7043</f>
        <v>1.0560202282829586E-4</v>
      </c>
      <c r="S7043">
        <f>IF(H7043&gt;$B$5,$B$5,($B$3 - $B$5)*(($B$5-H7043)/($B$5-$B$6))^(1/$B$2)+$B$5)</f>
        <v>32.799999999999997</v>
      </c>
      <c r="T7043">
        <f>K7043*S7043</f>
        <v>2.8095426780381941E-3</v>
      </c>
      <c r="U7043" s="3">
        <f>S7043*N7043/Q7043+$B$7*O7043/Q7043</f>
        <v>42.395066260483681</v>
      </c>
      <c r="V7043">
        <f>IF(U7043-H7043&lt;=10,10,U7043-H7043)</f>
        <v>31.995066260483682</v>
      </c>
      <c r="X7043">
        <f t="shared" si="555"/>
        <v>0</v>
      </c>
      <c r="Y7043">
        <f t="shared" si="556"/>
        <v>1</v>
      </c>
      <c r="AA7043">
        <f>((Y7043*V7043)+H7043+273)/(Y7043*V7043)</f>
        <v>9.8576156615127992</v>
      </c>
      <c r="AB7043">
        <f t="shared" si="557"/>
        <v>1.0712734849320515E-5</v>
      </c>
      <c r="AD7043">
        <f>AA7043*$C$28</f>
        <v>5.5574945997421645</v>
      </c>
      <c r="AF7043">
        <f>(Q7043-X7043)/AD7043+X7043</f>
        <v>1.9001731973467898E-5</v>
      </c>
      <c r="AH7043">
        <f>Q7043/AF7043</f>
        <v>5.5574945997421645</v>
      </c>
      <c r="AK7043" s="2"/>
      <c r="AT7043" s="1"/>
    </row>
    <row r="7044" spans="6:46" x14ac:dyDescent="0.35">
      <c r="F7044" s="4">
        <v>44490.416666666664</v>
      </c>
      <c r="H7044">
        <v>11.4</v>
      </c>
      <c r="I7044">
        <v>10.7875</v>
      </c>
      <c r="K7044" s="2">
        <v>7.7127663463127396E-5</v>
      </c>
      <c r="L7044">
        <v>1.25465437367905E-4</v>
      </c>
      <c r="N7044">
        <f t="shared" si="553"/>
        <v>5.398936442418917E-5</v>
      </c>
      <c r="O7044" s="2">
        <f t="shared" si="554"/>
        <v>3.7639631210371504E-5</v>
      </c>
      <c r="Q7044">
        <f>N7044+O7044</f>
        <v>9.1628995634560675E-5</v>
      </c>
      <c r="S7044">
        <f>IF(H7044&gt;$B$5,$B$5,($B$3 - $B$5)*(($B$5-H7044)/($B$5-$B$6))^(1/$B$2)+$B$5)</f>
        <v>31.466666666666669</v>
      </c>
      <c r="T7044">
        <f>K7044*S7044</f>
        <v>2.4269504769730754E-3</v>
      </c>
      <c r="U7044" s="3">
        <f>S7044*N7044/Q7044+$B$7*O7044/Q7044</f>
        <v>41.133759290383132</v>
      </c>
      <c r="V7044">
        <f>IF(U7044-H7044&lt;=10,10,U7044-H7044)</f>
        <v>29.733759290383134</v>
      </c>
      <c r="X7044">
        <f t="shared" si="555"/>
        <v>0</v>
      </c>
      <c r="Y7044">
        <f t="shared" si="556"/>
        <v>1</v>
      </c>
      <c r="AA7044">
        <f>((Y7044*V7044)+H7044+273)/(Y7044*V7044)</f>
        <v>10.564885395839745</v>
      </c>
      <c r="AB7044">
        <f t="shared" si="557"/>
        <v>8.672975825241083E-6</v>
      </c>
      <c r="AD7044">
        <f>AA7044*$C$28</f>
        <v>5.9562368376272898</v>
      </c>
      <c r="AF7044">
        <f>(Q7044-X7044)/AD7044+X7044</f>
        <v>1.5383705875446979E-5</v>
      </c>
      <c r="AH7044">
        <f>Q7044/AF7044</f>
        <v>5.9562368376272898</v>
      </c>
      <c r="AK7044" s="2"/>
      <c r="AT7044" s="1"/>
    </row>
    <row r="7045" spans="6:46" x14ac:dyDescent="0.35">
      <c r="F7045" s="4">
        <v>44490.458333333336</v>
      </c>
      <c r="H7045">
        <v>11.6</v>
      </c>
      <c r="I7045">
        <v>10.7875</v>
      </c>
      <c r="K7045" s="2">
        <v>7.1279120262132006E-5</v>
      </c>
      <c r="L7045">
        <v>1.12912705835753E-4</v>
      </c>
      <c r="N7045">
        <f t="shared" si="553"/>
        <v>4.9895384183492401E-5</v>
      </c>
      <c r="O7045" s="2">
        <f t="shared" si="554"/>
        <v>3.3873811750725902E-5</v>
      </c>
      <c r="Q7045">
        <f>N7045+O7045</f>
        <v>8.3769195934218303E-5</v>
      </c>
      <c r="S7045">
        <f>IF(H7045&gt;$B$5,$B$5,($B$3 - $B$5)*(($B$5-H7045)/($B$5-$B$6))^(1/$B$2)+$B$5)</f>
        <v>31.200000000000003</v>
      </c>
      <c r="T7045">
        <f>K7045*S7045</f>
        <v>2.2239085521785188E-3</v>
      </c>
      <c r="U7045" s="3">
        <f>S7045*N7045/Q7045+$B$7*O7045/Q7045</f>
        <v>40.82402361245488</v>
      </c>
      <c r="V7045">
        <f>IF(U7045-H7045&lt;=10,10,U7045-H7045)</f>
        <v>29.224023612454879</v>
      </c>
      <c r="X7045">
        <f t="shared" si="555"/>
        <v>0</v>
      </c>
      <c r="Y7045">
        <f t="shared" si="556"/>
        <v>1</v>
      </c>
      <c r="AA7045">
        <f>((Y7045*V7045)+H7045+273)/(Y7045*V7045)</f>
        <v>10.73856316892337</v>
      </c>
      <c r="AB7045">
        <f t="shared" si="557"/>
        <v>7.8007825270926677E-6</v>
      </c>
      <c r="AD7045">
        <f>AA7045*$C$28</f>
        <v>6.0541523294815711</v>
      </c>
      <c r="AF7045">
        <f>(Q7045-X7045)/AD7045+X7045</f>
        <v>1.3836651503843417E-5</v>
      </c>
      <c r="AH7045">
        <f>Q7045/AF7045</f>
        <v>6.0541523294815711</v>
      </c>
      <c r="AK7045" s="2"/>
      <c r="AT7045" s="1"/>
    </row>
    <row r="7046" spans="6:46" x14ac:dyDescent="0.35">
      <c r="F7046" s="4">
        <v>44490.5</v>
      </c>
      <c r="H7046">
        <v>11.8</v>
      </c>
      <c r="I7046">
        <v>10.7875</v>
      </c>
      <c r="K7046" s="2">
        <v>6.7136402161426897E-5</v>
      </c>
      <c r="L7046">
        <v>1.1448161528329001E-4</v>
      </c>
      <c r="N7046">
        <f t="shared" si="553"/>
        <v>4.6995481512998825E-5</v>
      </c>
      <c r="O7046" s="2">
        <f t="shared" si="554"/>
        <v>3.4344484584987007E-5</v>
      </c>
      <c r="Q7046">
        <f>N7046+O7046</f>
        <v>8.1339966097985833E-5</v>
      </c>
      <c r="S7046">
        <f>IF(H7046&gt;$B$5,$B$5,($B$3 - $B$5)*(($B$5-H7046)/($B$5-$B$6))^(1/$B$2)+$B$5)</f>
        <v>30.933333333333334</v>
      </c>
      <c r="T7046">
        <f>K7046*S7046</f>
        <v>2.0767527068601388E-3</v>
      </c>
      <c r="U7046" s="3">
        <f>S7046*N7046/Q7046+$B$7*O7046/Q7046</f>
        <v>41.095093928975153</v>
      </c>
      <c r="V7046">
        <f>IF(U7046-H7046&lt;=10,10,U7046-H7046)</f>
        <v>29.295093928975152</v>
      </c>
      <c r="X7046">
        <f t="shared" si="555"/>
        <v>0</v>
      </c>
      <c r="Y7046">
        <f t="shared" si="556"/>
        <v>1</v>
      </c>
      <c r="AA7046">
        <f>((Y7046*V7046)+H7046+273)/(Y7046*V7046)</f>
        <v>10.721764357215813</v>
      </c>
      <c r="AB7046">
        <f t="shared" si="557"/>
        <v>7.5864347870361039E-6</v>
      </c>
      <c r="AD7046">
        <f>AA7046*$C$28</f>
        <v>6.0446815498780069</v>
      </c>
      <c r="AF7046">
        <f>(Q7046-X7046)/AD7046+X7046</f>
        <v>1.3456451829067394E-5</v>
      </c>
      <c r="AH7046">
        <f>Q7046/AF7046</f>
        <v>6.0446815498780069</v>
      </c>
      <c r="AK7046" s="2"/>
      <c r="AT7046" s="1"/>
    </row>
    <row r="7047" spans="6:46" x14ac:dyDescent="0.35">
      <c r="F7047" s="4">
        <v>44490.541666666664</v>
      </c>
      <c r="H7047">
        <v>12.3</v>
      </c>
      <c r="I7047">
        <v>10.7875</v>
      </c>
      <c r="K7047" s="2">
        <v>6.5674266361177996E-5</v>
      </c>
      <c r="L7047">
        <v>1.16050646060149E-4</v>
      </c>
      <c r="N7047">
        <f t="shared" si="553"/>
        <v>4.5971986452824594E-5</v>
      </c>
      <c r="O7047" s="2">
        <f t="shared" si="554"/>
        <v>3.4815193818044707E-5</v>
      </c>
      <c r="Q7047">
        <f>N7047+O7047</f>
        <v>8.0787180270869302E-5</v>
      </c>
      <c r="S7047">
        <f>IF(H7047&gt;$B$5,$B$5,($B$3 - $B$5)*(($B$5-H7047)/($B$5-$B$6))^(1/$B$2)+$B$5)</f>
        <v>30.266666666666666</v>
      </c>
      <c r="T7047">
        <f>K7047*S7047</f>
        <v>1.987741128531654E-3</v>
      </c>
      <c r="U7047" s="3">
        <f>S7047*N7047/Q7047+$B$7*O7047/Q7047</f>
        <v>40.925483955240907</v>
      </c>
      <c r="V7047">
        <f>IF(U7047-H7047&lt;=10,10,U7047-H7047)</f>
        <v>28.625483955240906</v>
      </c>
      <c r="X7047">
        <f t="shared" si="555"/>
        <v>0</v>
      </c>
      <c r="Y7047">
        <f t="shared" si="556"/>
        <v>1</v>
      </c>
      <c r="AA7047">
        <f>((Y7047*V7047)+H7047+273)/(Y7047*V7047)</f>
        <v>10.966643723686836</v>
      </c>
      <c r="AB7047">
        <f t="shared" si="557"/>
        <v>7.3666275942180193E-6</v>
      </c>
      <c r="AD7047">
        <f>AA7047*$C$28</f>
        <v>6.182738845220169</v>
      </c>
      <c r="AF7047">
        <f>(Q7047-X7047)/AD7047+X7047</f>
        <v>1.3066568440510032E-5</v>
      </c>
      <c r="AH7047">
        <f>Q7047/AF7047</f>
        <v>6.182738845220169</v>
      </c>
      <c r="AK7047" s="2"/>
      <c r="AT7047" s="1"/>
    </row>
    <row r="7048" spans="6:46" x14ac:dyDescent="0.35">
      <c r="F7048" s="4">
        <v>44490.583333333336</v>
      </c>
      <c r="H7048">
        <v>9.8000000000000007</v>
      </c>
      <c r="I7048">
        <v>10.7875</v>
      </c>
      <c r="K7048" s="2">
        <v>6.7623780761509806E-5</v>
      </c>
      <c r="L7048">
        <v>1.06636218740356E-4</v>
      </c>
      <c r="N7048">
        <f t="shared" si="553"/>
        <v>4.7336646533056864E-5</v>
      </c>
      <c r="O7048" s="2">
        <f t="shared" si="554"/>
        <v>3.1990865622106807E-5</v>
      </c>
      <c r="Q7048">
        <f>N7048+O7048</f>
        <v>7.9327512155163678E-5</v>
      </c>
      <c r="S7048">
        <f>IF(H7048&gt;$B$5,$B$5,($B$3 - $B$5)*(($B$5-H7048)/($B$5-$B$6))^(1/$B$2)+$B$5)</f>
        <v>33.599999999999994</v>
      </c>
      <c r="T7048">
        <f>K7048*S7048</f>
        <v>2.272159033586729E-3</v>
      </c>
      <c r="U7048" s="3">
        <f>S7048*N7048/Q7048+$B$7*O7048/Q7048</f>
        <v>42.230102037916012</v>
      </c>
      <c r="V7048">
        <f>IF(U7048-H7048&lt;=10,10,U7048-H7048)</f>
        <v>32.430102037916015</v>
      </c>
      <c r="X7048">
        <f t="shared" si="555"/>
        <v>0</v>
      </c>
      <c r="Y7048">
        <f t="shared" si="556"/>
        <v>1</v>
      </c>
      <c r="AA7048">
        <f>((Y7048*V7048)+H7048+273)/(Y7048*V7048)</f>
        <v>9.7202932531436765</v>
      </c>
      <c r="AB7048">
        <f t="shared" si="557"/>
        <v>8.1610204640182095E-6</v>
      </c>
      <c r="AD7048">
        <f>AA7048*$C$28</f>
        <v>5.4800754175443194</v>
      </c>
      <c r="AF7048">
        <f>(Q7048-X7048)/AD7048+X7048</f>
        <v>1.447562416772563E-5</v>
      </c>
      <c r="AH7048">
        <f>Q7048/AF7048</f>
        <v>5.4800754175443194</v>
      </c>
      <c r="AK7048" s="2"/>
      <c r="AT7048" s="1"/>
    </row>
    <row r="7049" spans="6:46" x14ac:dyDescent="0.35">
      <c r="F7049" s="4">
        <v>44490.625</v>
      </c>
      <c r="H7049">
        <v>9.8000000000000007</v>
      </c>
      <c r="I7049">
        <v>10.7875</v>
      </c>
      <c r="K7049" s="2">
        <v>7.1644654212194204E-5</v>
      </c>
      <c r="L7049" s="2">
        <v>9.4083244549561496E-5</v>
      </c>
      <c r="N7049">
        <f t="shared" si="553"/>
        <v>5.0151257948535939E-5</v>
      </c>
      <c r="O7049" s="2">
        <f t="shared" si="554"/>
        <v>2.8224973364868452E-5</v>
      </c>
      <c r="Q7049">
        <f>N7049+O7049</f>
        <v>7.8376231313404394E-5</v>
      </c>
      <c r="S7049">
        <f>IF(H7049&gt;$B$5,$B$5,($B$3 - $B$5)*(($B$5-H7049)/($B$5-$B$6))^(1/$B$2)+$B$5)</f>
        <v>33.599999999999994</v>
      </c>
      <c r="T7049">
        <f>K7049*S7049</f>
        <v>2.407260381529725E-3</v>
      </c>
      <c r="U7049" s="3">
        <f>S7049*N7049/Q7049+$B$7*O7049/Q7049</f>
        <v>41.306602115032831</v>
      </c>
      <c r="V7049">
        <f>IF(U7049-H7049&lt;=10,10,U7049-H7049)</f>
        <v>31.50660211503283</v>
      </c>
      <c r="X7049">
        <f t="shared" si="555"/>
        <v>0</v>
      </c>
      <c r="Y7049">
        <f t="shared" si="556"/>
        <v>1</v>
      </c>
      <c r="AA7049">
        <f>((Y7049*V7049)+H7049+273)/(Y7049*V7049)</f>
        <v>9.9758965110701947</v>
      </c>
      <c r="AB7049">
        <f t="shared" si="557"/>
        <v>7.8565601824789125E-6</v>
      </c>
      <c r="AD7049">
        <f>AA7049*$C$28</f>
        <v>5.624178593644932</v>
      </c>
      <c r="AF7049">
        <f>(Q7049-X7049)/AD7049+X7049</f>
        <v>1.393558721658768E-5</v>
      </c>
      <c r="AH7049">
        <f>Q7049/AF7049</f>
        <v>5.624178593644932</v>
      </c>
      <c r="AK7049" s="2"/>
      <c r="AL7049" s="2"/>
      <c r="AT7049" s="1"/>
    </row>
    <row r="7050" spans="6:46" x14ac:dyDescent="0.35">
      <c r="F7050" s="4">
        <v>44490.666666666664</v>
      </c>
      <c r="H7050">
        <v>10.7</v>
      </c>
      <c r="I7050">
        <v>10.7875</v>
      </c>
      <c r="K7050" s="2">
        <v>7.7127663463127396E-5</v>
      </c>
      <c r="L7050" s="2">
        <v>8.6237605347985004E-5</v>
      </c>
      <c r="N7050">
        <f t="shared" si="553"/>
        <v>5.398936442418917E-5</v>
      </c>
      <c r="O7050" s="2">
        <f t="shared" si="554"/>
        <v>2.5871281604395507E-5</v>
      </c>
      <c r="Q7050">
        <f>N7050+O7050</f>
        <v>7.986064602858467E-5</v>
      </c>
      <c r="S7050">
        <f>IF(H7050&gt;$B$5,$B$5,($B$3 - $B$5)*(($B$5-H7050)/($B$5-$B$6))^(1/$B$2)+$B$5)</f>
        <v>32.4</v>
      </c>
      <c r="T7050">
        <f>K7050*S7050</f>
        <v>2.4989362962053274E-3</v>
      </c>
      <c r="U7050" s="3">
        <f>S7050*N7050/Q7050+$B$7*O7050/Q7050</f>
        <v>39.721390363534738</v>
      </c>
      <c r="V7050">
        <f>IF(U7050-H7050&lt;=10,10,U7050-H7050)</f>
        <v>29.021390363534739</v>
      </c>
      <c r="X7050">
        <f t="shared" si="555"/>
        <v>0</v>
      </c>
      <c r="Y7050">
        <f t="shared" si="556"/>
        <v>1</v>
      </c>
      <c r="AA7050">
        <f>((Y7050*V7050)+H7050+273)/(Y7050*V7050)</f>
        <v>10.775548188637714</v>
      </c>
      <c r="AB7050">
        <f t="shared" si="557"/>
        <v>7.4112838280277749E-6</v>
      </c>
      <c r="AD7050">
        <f>AA7050*$C$28</f>
        <v>6.075003623992508</v>
      </c>
      <c r="AF7050">
        <f>(Q7050-X7050)/AD7050+X7050</f>
        <v>1.3145777512491433E-5</v>
      </c>
      <c r="AH7050">
        <f>Q7050/AF7050</f>
        <v>6.075003623992508</v>
      </c>
      <c r="AK7050" s="2"/>
      <c r="AL7050" s="2"/>
      <c r="AT7050" s="1"/>
    </row>
    <row r="7051" spans="6:46" x14ac:dyDescent="0.35">
      <c r="F7051" s="4">
        <v>44490.708333333336</v>
      </c>
      <c r="H7051">
        <v>8.1</v>
      </c>
      <c r="I7051">
        <v>10.7875</v>
      </c>
      <c r="K7051" s="2">
        <v>8.4925721064454704E-5</v>
      </c>
      <c r="L7051">
        <v>1.11343311070931E-4</v>
      </c>
      <c r="N7051">
        <f t="shared" si="553"/>
        <v>5.944800474511829E-5</v>
      </c>
      <c r="O7051" s="2">
        <f t="shared" si="554"/>
        <v>3.3402993321279305E-5</v>
      </c>
      <c r="Q7051">
        <f>N7051+O7051</f>
        <v>9.2850998066397602E-5</v>
      </c>
      <c r="S7051">
        <f>IF(H7051&gt;$B$5,$B$5,($B$3 - $B$5)*(($B$5-H7051)/($B$5-$B$6))^(1/$B$2)+$B$5)</f>
        <v>35.866666666666667</v>
      </c>
      <c r="T7051">
        <f>K7051*S7051</f>
        <v>3.0460025288451087E-3</v>
      </c>
      <c r="U7051" s="3">
        <f>S7051*N7051/Q7051+$B$7*O7051/Q7051</f>
        <v>42.749851757365604</v>
      </c>
      <c r="V7051">
        <f>IF(U7051-H7051&lt;=10,10,U7051-H7051)</f>
        <v>34.649851757365603</v>
      </c>
      <c r="X7051">
        <f t="shared" si="555"/>
        <v>0</v>
      </c>
      <c r="Y7051">
        <f t="shared" si="556"/>
        <v>1</v>
      </c>
      <c r="AA7051">
        <f>((Y7051*V7051)+H7051+273)/(Y7051*V7051)</f>
        <v>9.1125888205350218</v>
      </c>
      <c r="AB7051">
        <f t="shared" si="557"/>
        <v>1.0189310622373292E-5</v>
      </c>
      <c r="AD7051">
        <f>AA7051*$C$28</f>
        <v>5.1374657826761174</v>
      </c>
      <c r="AF7051">
        <f>(Q7051-X7051)/AD7051+X7051</f>
        <v>1.8073307345325288E-5</v>
      </c>
      <c r="AH7051">
        <f>Q7051/AF7051</f>
        <v>5.1374657826761174</v>
      </c>
      <c r="AK7051" s="2"/>
      <c r="AT7051" s="1"/>
    </row>
    <row r="7052" spans="6:46" x14ac:dyDescent="0.35">
      <c r="F7052" s="4">
        <v>44490.75</v>
      </c>
      <c r="H7052">
        <v>6.6</v>
      </c>
      <c r="I7052">
        <v>10.7875</v>
      </c>
      <c r="K7052" s="2">
        <v>9.1505332165574504E-5</v>
      </c>
      <c r="L7052">
        <v>1.41156958429699E-4</v>
      </c>
      <c r="N7052">
        <f t="shared" si="553"/>
        <v>6.4053732515902148E-5</v>
      </c>
      <c r="O7052" s="2">
        <f t="shared" si="554"/>
        <v>4.2347087528909704E-5</v>
      </c>
      <c r="Q7052">
        <f>N7052+O7052</f>
        <v>1.0640082004481185E-4</v>
      </c>
      <c r="S7052">
        <f>IF(H7052&gt;$B$5,$B$5,($B$3 - $B$5)*(($B$5-H7052)/($B$5-$B$6))^(1/$B$2)+$B$5)</f>
        <v>37.866666666666667</v>
      </c>
      <c r="T7052">
        <f>K7052*S7052</f>
        <v>3.4650019113364214E-3</v>
      </c>
      <c r="U7052" s="3">
        <f>S7052*N7052/Q7052+$B$7*O7052/Q7052</f>
        <v>44.685662667102392</v>
      </c>
      <c r="V7052">
        <f>IF(U7052-H7052&lt;=10,10,U7052-H7052)</f>
        <v>38.08566266710239</v>
      </c>
      <c r="X7052">
        <f t="shared" si="555"/>
        <v>0</v>
      </c>
      <c r="Y7052">
        <f t="shared" si="556"/>
        <v>1</v>
      </c>
      <c r="AA7052">
        <f>((Y7052*V7052)+H7052+273)/(Y7052*V7052)</f>
        <v>8.3413452837598321</v>
      </c>
      <c r="AB7052">
        <f t="shared" si="557"/>
        <v>1.2755834511726633E-5</v>
      </c>
      <c r="AD7052">
        <f>AA7052*$C$28</f>
        <v>4.7026566018466438</v>
      </c>
      <c r="AF7052">
        <f>(Q7052-X7052)/AD7052+X7052</f>
        <v>2.2625683534500537E-5</v>
      </c>
      <c r="AH7052">
        <f>Q7052/AF7052</f>
        <v>4.7026566018466438</v>
      </c>
      <c r="AK7052" s="2"/>
      <c r="AT7052" s="1"/>
    </row>
    <row r="7053" spans="6:46" x14ac:dyDescent="0.35">
      <c r="F7053" s="4">
        <v>44490.791666666664</v>
      </c>
      <c r="H7053">
        <v>8.1999999999999993</v>
      </c>
      <c r="I7053">
        <v>10.7875</v>
      </c>
      <c r="K7053" s="2">
        <v>9.7841253966652898E-5</v>
      </c>
      <c r="L7053">
        <v>1.6312484525757E-4</v>
      </c>
      <c r="N7053">
        <f t="shared" si="553"/>
        <v>6.8488877776657023E-5</v>
      </c>
      <c r="O7053" s="2">
        <f t="shared" si="554"/>
        <v>4.8937453577271007E-5</v>
      </c>
      <c r="Q7053">
        <f>N7053+O7053</f>
        <v>1.1742633135392803E-4</v>
      </c>
      <c r="S7053">
        <f>IF(H7053&gt;$B$5,$B$5,($B$3 - $B$5)*(($B$5-H7053)/($B$5-$B$6))^(1/$B$2)+$B$5)</f>
        <v>35.733333333333334</v>
      </c>
      <c r="T7053">
        <f>K7053*S7053</f>
        <v>3.4961941417417301E-3</v>
      </c>
      <c r="U7053" s="3">
        <f>S7053*N7053/Q7053+$B$7*O7053/Q7053</f>
        <v>43.762721586526133</v>
      </c>
      <c r="V7053">
        <f>IF(U7053-H7053&lt;=10,10,U7053-H7053)</f>
        <v>35.562721586526138</v>
      </c>
      <c r="X7053">
        <f t="shared" si="555"/>
        <v>0</v>
      </c>
      <c r="Y7053">
        <f t="shared" si="556"/>
        <v>1</v>
      </c>
      <c r="AA7053">
        <f>((Y7053*V7053)+H7053+273)/(Y7053*V7053)</f>
        <v>8.9071563551688335</v>
      </c>
      <c r="AB7053">
        <f t="shared" si="557"/>
        <v>1.3183369267542427E-5</v>
      </c>
      <c r="AD7053">
        <f>AA7053*$C$28</f>
        <v>5.021647733353924</v>
      </c>
      <c r="AF7053">
        <f>(Q7053-X7053)/AD7053+X7053</f>
        <v>2.3384024047321973E-5</v>
      </c>
      <c r="AH7053">
        <f>Q7053/AF7053</f>
        <v>5.021647733353924</v>
      </c>
      <c r="AK7053" s="2"/>
      <c r="AT7053" s="1"/>
    </row>
    <row r="7054" spans="6:46" x14ac:dyDescent="0.35">
      <c r="F7054" s="4">
        <v>44490.833333333336</v>
      </c>
      <c r="H7054">
        <v>7.3</v>
      </c>
      <c r="I7054">
        <v>10.7875</v>
      </c>
      <c r="K7054">
        <v>1.00399991617088E-4</v>
      </c>
      <c r="L7054">
        <v>1.4900211231399301E-4</v>
      </c>
      <c r="N7054">
        <f t="shared" si="553"/>
        <v>7.0279994131961602E-5</v>
      </c>
      <c r="O7054" s="2">
        <f t="shared" si="554"/>
        <v>4.4700633694197907E-5</v>
      </c>
      <c r="Q7054">
        <f>N7054+O7054</f>
        <v>1.1498062782615951E-4</v>
      </c>
      <c r="S7054">
        <f>IF(H7054&gt;$B$5,$B$5,($B$3 - $B$5)*(($B$5-H7054)/($B$5-$B$6))^(1/$B$2)+$B$5)</f>
        <v>36.93333333333333</v>
      </c>
      <c r="T7054">
        <f>K7054*S7054</f>
        <v>3.7081063570577832E-3</v>
      </c>
      <c r="U7054" s="3">
        <f>S7054*N7054/Q7054+$B$7*O7054/Q7054</f>
        <v>43.957050841319536</v>
      </c>
      <c r="V7054">
        <f>IF(U7054-H7054&lt;=10,10,U7054-H7054)</f>
        <v>36.657050841319538</v>
      </c>
      <c r="X7054">
        <f t="shared" si="555"/>
        <v>0</v>
      </c>
      <c r="Y7054">
        <f t="shared" si="556"/>
        <v>1</v>
      </c>
      <c r="AA7054">
        <f>((Y7054*V7054)+H7054+273)/(Y7054*V7054)</f>
        <v>8.6465507608170178</v>
      </c>
      <c r="AB7054">
        <f t="shared" si="557"/>
        <v>1.3297860731612119E-5</v>
      </c>
      <c r="AD7054">
        <f>AA7054*$C$28</f>
        <v>4.8747243562407867</v>
      </c>
      <c r="AF7054">
        <f>(Q7054-X7054)/AD7054+X7054</f>
        <v>2.358710347980136E-5</v>
      </c>
      <c r="AH7054">
        <f>Q7054/AF7054</f>
        <v>4.8747243562407867</v>
      </c>
      <c r="AT7054" s="1"/>
    </row>
    <row r="7055" spans="6:46" x14ac:dyDescent="0.35">
      <c r="F7055" s="4">
        <v>44490.875</v>
      </c>
      <c r="H7055">
        <v>6.1</v>
      </c>
      <c r="I7055">
        <v>10.7875</v>
      </c>
      <c r="K7055">
        <v>1.02593195317462E-4</v>
      </c>
      <c r="L7055">
        <v>1.42725746547916E-4</v>
      </c>
      <c r="N7055">
        <f t="shared" si="553"/>
        <v>7.1815236722223396E-5</v>
      </c>
      <c r="O7055" s="2">
        <f t="shared" si="554"/>
        <v>4.2817723964374805E-5</v>
      </c>
      <c r="Q7055">
        <f>N7055+O7055</f>
        <v>1.1463296068659821E-4</v>
      </c>
      <c r="S7055">
        <f>IF(H7055&gt;$B$5,$B$5,($B$3 - $B$5)*(($B$5-H7055)/($B$5-$B$6))^(1/$B$2)+$B$5)</f>
        <v>38.533333333333331</v>
      </c>
      <c r="T7055">
        <f>K7055*S7055</f>
        <v>3.9532577928995359E-3</v>
      </c>
      <c r="U7055" s="3">
        <f>S7055*N7055/Q7055+$B$7*O7055/Q7055</f>
        <v>44.683965609806791</v>
      </c>
      <c r="V7055">
        <f>IF(U7055-H7055&lt;=10,10,U7055-H7055)</f>
        <v>38.583965609806789</v>
      </c>
      <c r="X7055">
        <f t="shared" si="555"/>
        <v>0</v>
      </c>
      <c r="Y7055">
        <f t="shared" si="556"/>
        <v>1</v>
      </c>
      <c r="AA7055">
        <f>((Y7055*V7055)+H7055+273)/(Y7055*V7055)</f>
        <v>8.2335747658105394</v>
      </c>
      <c r="AB7055">
        <f t="shared" si="557"/>
        <v>1.3922623398357321E-5</v>
      </c>
      <c r="AD7055">
        <f>AA7055*$C$28</f>
        <v>4.6418980886239147</v>
      </c>
      <c r="AF7055">
        <f>(Q7055-X7055)/AD7055+X7055</f>
        <v>2.469527734086489E-5</v>
      </c>
      <c r="AH7055">
        <f>Q7055/AF7055</f>
        <v>4.6418980886239147</v>
      </c>
      <c r="AT7055" s="1"/>
    </row>
    <row r="7056" spans="6:46" x14ac:dyDescent="0.35">
      <c r="F7056" s="4">
        <v>44490.916666666664</v>
      </c>
      <c r="H7056">
        <v>6.1</v>
      </c>
      <c r="I7056">
        <v>10.7875</v>
      </c>
      <c r="K7056">
        <v>1.02593195317462E-4</v>
      </c>
      <c r="L7056">
        <v>1.1448149395397E-4</v>
      </c>
      <c r="N7056">
        <f t="shared" si="553"/>
        <v>7.1815236722223396E-5</v>
      </c>
      <c r="O7056" s="2">
        <f t="shared" si="554"/>
        <v>3.4344448186191009E-5</v>
      </c>
      <c r="Q7056">
        <f>N7056+O7056</f>
        <v>1.0615968490841441E-4</v>
      </c>
      <c r="S7056">
        <f>IF(H7056&gt;$B$5,$B$5,($B$3 - $B$5)*(($B$5-H7056)/($B$5-$B$6))^(1/$B$2)+$B$5)</f>
        <v>38.533333333333331</v>
      </c>
      <c r="T7056">
        <f>K7056*S7056</f>
        <v>3.9532577928995359E-3</v>
      </c>
      <c r="U7056" s="3">
        <f>S7056*N7056/Q7056+$B$7*O7056/Q7056</f>
        <v>43.860577669264721</v>
      </c>
      <c r="V7056">
        <f>IF(U7056-H7056&lt;=10,10,U7056-H7056)</f>
        <v>37.76057766926472</v>
      </c>
      <c r="X7056">
        <f t="shared" si="555"/>
        <v>0</v>
      </c>
      <c r="Y7056">
        <f t="shared" si="556"/>
        <v>1</v>
      </c>
      <c r="AA7056">
        <f>((Y7056*V7056)+H7056+273)/(Y7056*V7056)</f>
        <v>8.3913064160343573</v>
      </c>
      <c r="AB7056">
        <f t="shared" si="557"/>
        <v>1.2651151041935655E-5</v>
      </c>
      <c r="AD7056">
        <f>AA7056*$C$28</f>
        <v>4.7308235270288401</v>
      </c>
      <c r="AF7056">
        <f>(Q7056-X7056)/AD7056+X7056</f>
        <v>2.2440001048842174E-5</v>
      </c>
      <c r="AH7056">
        <f>Q7056/AF7056</f>
        <v>4.7308235270288401</v>
      </c>
      <c r="AT7056" s="1"/>
    </row>
    <row r="7057" spans="6:46" x14ac:dyDescent="0.35">
      <c r="F7057" s="4">
        <v>44490.958333333336</v>
      </c>
      <c r="H7057">
        <v>6.2</v>
      </c>
      <c r="I7057">
        <v>10.7875</v>
      </c>
      <c r="K7057">
        <v>1.02593195317462E-4</v>
      </c>
      <c r="L7057" s="2">
        <v>8.4668210583163994E-5</v>
      </c>
      <c r="N7057">
        <f t="shared" si="553"/>
        <v>7.1815236722223396E-5</v>
      </c>
      <c r="O7057" s="2">
        <f t="shared" si="554"/>
        <v>2.5400463174949201E-5</v>
      </c>
      <c r="Q7057">
        <f>N7057+O7057</f>
        <v>9.7215699897172604E-5</v>
      </c>
      <c r="S7057">
        <f>IF(H7057&gt;$B$5,$B$5,($B$3 - $B$5)*(($B$5-H7057)/($B$5-$B$6))^(1/$B$2)+$B$5)</f>
        <v>38.400000000000006</v>
      </c>
      <c r="T7057">
        <f>K7057*S7057</f>
        <v>3.9395787001905418E-3</v>
      </c>
      <c r="U7057" s="3">
        <f>S7057*N7057/Q7057+$B$7*O7057/Q7057</f>
        <v>42.737238626581345</v>
      </c>
      <c r="V7057">
        <f>IF(U7057-H7057&lt;=10,10,U7057-H7057)</f>
        <v>36.537238626581342</v>
      </c>
      <c r="X7057">
        <f t="shared" si="555"/>
        <v>0</v>
      </c>
      <c r="Y7057">
        <f t="shared" si="556"/>
        <v>1</v>
      </c>
      <c r="AA7057">
        <f>((Y7057*V7057)+H7057+273)/(Y7057*V7057)</f>
        <v>8.6415189131692678</v>
      </c>
      <c r="AB7057">
        <f t="shared" si="557"/>
        <v>1.1249839394440306E-5</v>
      </c>
      <c r="AD7057">
        <f>AA7057*$C$28</f>
        <v>4.8718875174869414</v>
      </c>
      <c r="AF7057">
        <f>(Q7057-X7057)/AD7057+X7057</f>
        <v>1.9954422089637905E-5</v>
      </c>
      <c r="AH7057">
        <f>Q7057/AF7057</f>
        <v>4.8718875174869414</v>
      </c>
      <c r="AL7057" s="2"/>
      <c r="AT7057" s="1"/>
    </row>
    <row r="7058" spans="6:46" x14ac:dyDescent="0.35">
      <c r="F7058" s="4">
        <v>44491</v>
      </c>
      <c r="H7058">
        <v>6.5</v>
      </c>
      <c r="I7058">
        <v>8.31666666666667</v>
      </c>
      <c r="K7058">
        <v>1.5742328782679399E-4</v>
      </c>
      <c r="L7058" s="2">
        <v>3.6025708584809001E-5</v>
      </c>
      <c r="N7058">
        <f t="shared" si="553"/>
        <v>1.1019630147875578E-4</v>
      </c>
      <c r="O7058" s="2">
        <f t="shared" si="554"/>
        <v>1.0807712575442701E-5</v>
      </c>
      <c r="Q7058">
        <f>N7058+O7058</f>
        <v>1.2100401405419847E-4</v>
      </c>
      <c r="S7058">
        <f>IF(H7058&gt;$B$5,$B$5,($B$3 - $B$5)*(($B$5-H7058)/($B$5-$B$6))^(1/$B$2)+$B$5)</f>
        <v>38</v>
      </c>
      <c r="T7058">
        <f>K7058*S7058</f>
        <v>5.9820849374181712E-3</v>
      </c>
      <c r="U7058" s="3">
        <f>S7058*N7058/Q7058+$B$7*O7058/Q7058</f>
        <v>39.518388585854936</v>
      </c>
      <c r="V7058">
        <f>IF(U7058-H7058&lt;=10,10,U7058-H7058)</f>
        <v>33.018388585854936</v>
      </c>
      <c r="X7058">
        <f t="shared" si="555"/>
        <v>0</v>
      </c>
      <c r="Y7058">
        <f t="shared" si="556"/>
        <v>1</v>
      </c>
      <c r="AA7058">
        <f>((Y7058*V7058)+H7058+273)/(Y7058*V7058)</f>
        <v>9.4649800299381575</v>
      </c>
      <c r="AB7058">
        <f t="shared" si="557"/>
        <v>1.2784391902725344E-5</v>
      </c>
      <c r="AD7058">
        <f>AA7058*$C$28</f>
        <v>5.3361357562784342</v>
      </c>
      <c r="AF7058">
        <f>(Q7058-X7058)/AD7058+X7058</f>
        <v>2.2676337256192663E-5</v>
      </c>
      <c r="AH7058">
        <f>Q7058/AF7058</f>
        <v>5.3361357562784342</v>
      </c>
      <c r="AL7058" s="2"/>
      <c r="AT7058" s="1"/>
    </row>
    <row r="7059" spans="6:46" x14ac:dyDescent="0.35">
      <c r="F7059" s="4">
        <v>44491.041666666664</v>
      </c>
      <c r="H7059">
        <v>7</v>
      </c>
      <c r="I7059">
        <v>8.31666666666667</v>
      </c>
      <c r="K7059">
        <v>1.5791066642687699E-4</v>
      </c>
      <c r="L7059" s="2">
        <v>1.40792970467236E-5</v>
      </c>
      <c r="N7059">
        <f t="shared" si="553"/>
        <v>1.1053746649881389E-4</v>
      </c>
      <c r="O7059" s="2">
        <f t="shared" si="554"/>
        <v>4.2237891140170806E-6</v>
      </c>
      <c r="Q7059">
        <f>N7059+O7059</f>
        <v>1.1476125561283097E-4</v>
      </c>
      <c r="S7059">
        <f>IF(H7059&gt;$B$5,$B$5,($B$3 - $B$5)*(($B$5-H7059)/($B$5-$B$6))^(1/$B$2)+$B$5)</f>
        <v>37.333333333333336</v>
      </c>
      <c r="T7059">
        <f>K7059*S7059</f>
        <v>5.8953315466034077E-3</v>
      </c>
      <c r="U7059" s="3">
        <f>S7059*N7059/Q7059+$B$7*O7059/Q7059</f>
        <v>37.983555169519768</v>
      </c>
      <c r="V7059">
        <f>IF(U7059-H7059&lt;=10,10,U7059-H7059)</f>
        <v>30.983555169519768</v>
      </c>
      <c r="X7059">
        <f t="shared" si="555"/>
        <v>0</v>
      </c>
      <c r="Y7059">
        <f t="shared" si="556"/>
        <v>1</v>
      </c>
      <c r="AA7059">
        <f>((Y7059*V7059)+H7059+273)/(Y7059*V7059)</f>
        <v>10.03705202543869</v>
      </c>
      <c r="AB7059">
        <f t="shared" si="557"/>
        <v>1.1433761160345794E-5</v>
      </c>
      <c r="AD7059">
        <f>AA7059*$C$28</f>
        <v>5.6586566512724303</v>
      </c>
      <c r="AF7059">
        <f>(Q7059-X7059)/AD7059+X7059</f>
        <v>2.0280653640122387E-5</v>
      </c>
      <c r="AH7059">
        <f>Q7059/AF7059</f>
        <v>5.6586566512724303</v>
      </c>
      <c r="AL7059" s="2"/>
      <c r="AT7059" s="1"/>
    </row>
    <row r="7060" spans="6:46" x14ac:dyDescent="0.35">
      <c r="F7060" s="4">
        <v>44491.083333333336</v>
      </c>
      <c r="H7060">
        <v>5.8</v>
      </c>
      <c r="I7060">
        <v>8.31666666666667</v>
      </c>
      <c r="K7060">
        <v>1.5864173432700101E-4</v>
      </c>
      <c r="L7060" s="2">
        <v>5.4705328159785997E-6</v>
      </c>
      <c r="N7060">
        <f t="shared" si="553"/>
        <v>1.110492140289007E-4</v>
      </c>
      <c r="O7060" s="2">
        <f t="shared" si="554"/>
        <v>1.6411598447935802E-6</v>
      </c>
      <c r="Q7060">
        <f>N7060+O7060</f>
        <v>1.1269037387369427E-4</v>
      </c>
      <c r="S7060">
        <f>IF(H7060&gt;$B$5,$B$5,($B$3 - $B$5)*(($B$5-H7060)/($B$5-$B$6))^(1/$B$2)+$B$5)</f>
        <v>38.933333333333337</v>
      </c>
      <c r="T7060">
        <f>K7060*S7060</f>
        <v>6.1764515231312401E-3</v>
      </c>
      <c r="U7060" s="3">
        <f>S7060*N7060/Q7060+$B$7*O7060/Q7060</f>
        <v>39.167319318707484</v>
      </c>
      <c r="V7060">
        <f>IF(U7060-H7060&lt;=10,10,U7060-H7060)</f>
        <v>33.367319318707487</v>
      </c>
      <c r="X7060">
        <f t="shared" si="555"/>
        <v>0</v>
      </c>
      <c r="Y7060">
        <f t="shared" si="556"/>
        <v>1</v>
      </c>
      <c r="AA7060">
        <f>((Y7060*V7060)+H7060+273)/(Y7060*V7060)</f>
        <v>9.3554809224272901</v>
      </c>
      <c r="AB7060">
        <f t="shared" si="557"/>
        <v>1.2045385459933858E-5</v>
      </c>
      <c r="AD7060">
        <f>AA7060*$C$28</f>
        <v>5.2744027044366826</v>
      </c>
      <c r="AF7060">
        <f>(Q7060-X7060)/AD7060+X7060</f>
        <v>2.1365523299709791E-5</v>
      </c>
      <c r="AH7060">
        <f>Q7060/AF7060</f>
        <v>5.2744027044366826</v>
      </c>
      <c r="AL7060" s="2"/>
      <c r="AT7060" s="1"/>
    </row>
    <row r="7061" spans="6:46" x14ac:dyDescent="0.35">
      <c r="F7061" s="4">
        <v>44491.125</v>
      </c>
      <c r="H7061">
        <v>5.5</v>
      </c>
      <c r="I7061">
        <v>8.31666666666667</v>
      </c>
      <c r="K7061">
        <v>1.6132231662745799E-4</v>
      </c>
      <c r="L7061" s="2">
        <v>7.0396606562938901E-6</v>
      </c>
      <c r="N7061">
        <f t="shared" si="553"/>
        <v>1.1292562163922059E-4</v>
      </c>
      <c r="O7061" s="2">
        <f t="shared" si="554"/>
        <v>2.1118981968881673E-6</v>
      </c>
      <c r="Q7061">
        <f>N7061+O7061</f>
        <v>1.1503751983610876E-4</v>
      </c>
      <c r="S7061">
        <f>IF(H7061&gt;$B$5,$B$5,($B$3 - $B$5)*(($B$5-H7061)/($B$5-$B$6))^(1/$B$2)+$B$5)</f>
        <v>39.333333333333329</v>
      </c>
      <c r="T7061">
        <f>K7061*S7061</f>
        <v>6.345344454013347E-3</v>
      </c>
      <c r="U7061" s="3">
        <f>S7061*N7061/Q7061+$B$7*O7061/Q7061</f>
        <v>39.62094736683926</v>
      </c>
      <c r="V7061">
        <f>IF(U7061-H7061&lt;=10,10,U7061-H7061)</f>
        <v>34.12094736683926</v>
      </c>
      <c r="X7061">
        <f t="shared" si="555"/>
        <v>0</v>
      </c>
      <c r="Y7061">
        <f t="shared" si="556"/>
        <v>1</v>
      </c>
      <c r="AA7061">
        <f>((Y7061*V7061)+H7061+273)/(Y7061*V7061)</f>
        <v>9.1621414846957805</v>
      </c>
      <c r="AB7061">
        <f t="shared" si="557"/>
        <v>1.2555745840452764E-5</v>
      </c>
      <c r="AD7061">
        <f>AA7061*$C$28</f>
        <v>5.1654024230293674</v>
      </c>
      <c r="AF7061">
        <f>(Q7061-X7061)/AD7061+X7061</f>
        <v>2.2270775907647945E-5</v>
      </c>
      <c r="AH7061">
        <f>Q7061/AF7061</f>
        <v>5.1654024230293674</v>
      </c>
      <c r="AL7061" s="2"/>
      <c r="AT7061" s="1"/>
    </row>
    <row r="7062" spans="6:46" x14ac:dyDescent="0.35">
      <c r="F7062" s="4">
        <v>44491.166666666664</v>
      </c>
      <c r="H7062">
        <v>5.0999999999999996</v>
      </c>
      <c r="I7062">
        <v>8.31666666666667</v>
      </c>
      <c r="K7062">
        <v>1.6314998637776901E-4</v>
      </c>
      <c r="L7062" s="2">
        <v>2.1140420859870799E-5</v>
      </c>
      <c r="N7062">
        <f t="shared" si="553"/>
        <v>1.142049904644383E-4</v>
      </c>
      <c r="O7062" s="2">
        <f t="shared" si="554"/>
        <v>6.3421262579612406E-6</v>
      </c>
      <c r="Q7062">
        <f>N7062+O7062</f>
        <v>1.2054711672239954E-4</v>
      </c>
      <c r="S7062">
        <f>IF(H7062&gt;$B$5,$B$5,($B$3 - $B$5)*(($B$5-H7062)/($B$5-$B$6))^(1/$B$2)+$B$5)</f>
        <v>39.866666666666667</v>
      </c>
      <c r="T7062">
        <f>K7062*S7062</f>
        <v>6.5042461235937247E-3</v>
      </c>
      <c r="U7062" s="3">
        <f>S7062*N7062/Q7062+$B$7*O7062/Q7062</f>
        <v>40.662849215975037</v>
      </c>
      <c r="V7062">
        <f>IF(U7062-H7062&lt;=10,10,U7062-H7062)</f>
        <v>35.562849215975035</v>
      </c>
      <c r="X7062">
        <f t="shared" si="555"/>
        <v>0</v>
      </c>
      <c r="Y7062">
        <f t="shared" si="556"/>
        <v>1</v>
      </c>
      <c r="AA7062">
        <f>((Y7062*V7062)+H7062+273)/(Y7062*V7062)</f>
        <v>8.8199583591034632</v>
      </c>
      <c r="AB7062">
        <f t="shared" si="557"/>
        <v>1.3667538078337706E-5</v>
      </c>
      <c r="AD7062">
        <f>AA7062*$C$28</f>
        <v>4.972487529823808</v>
      </c>
      <c r="AF7062">
        <f>(Q7062-X7062)/AD7062+X7062</f>
        <v>2.4242819313147867E-5</v>
      </c>
      <c r="AH7062">
        <f>Q7062/AF7062</f>
        <v>4.972487529823808</v>
      </c>
      <c r="AL7062" s="2"/>
      <c r="AT7062" s="1"/>
    </row>
    <row r="7063" spans="6:46" x14ac:dyDescent="0.35">
      <c r="F7063" s="4">
        <v>44491.208333333336</v>
      </c>
      <c r="H7063">
        <v>4.7</v>
      </c>
      <c r="I7063">
        <v>8.31666666666667</v>
      </c>
      <c r="K7063">
        <v>1.6314998637776901E-4</v>
      </c>
      <c r="L7063" s="2">
        <v>7.2115357721690794E-5</v>
      </c>
      <c r="N7063">
        <f t="shared" si="553"/>
        <v>1.142049904644383E-4</v>
      </c>
      <c r="O7063" s="2">
        <f t="shared" si="554"/>
        <v>2.1634607316507241E-5</v>
      </c>
      <c r="Q7063">
        <f>N7063+O7063</f>
        <v>1.3583959778094552E-4</v>
      </c>
      <c r="S7063">
        <f>IF(H7063&gt;$B$5,$B$5,($B$3 - $B$5)*(($B$5-H7063)/($B$5-$B$6))^(1/$B$2)+$B$5)</f>
        <v>40.4</v>
      </c>
      <c r="T7063">
        <f>K7063*S7063</f>
        <v>6.591259449661868E-3</v>
      </c>
      <c r="U7063" s="3">
        <f>S7063*N7063/Q7063+$B$7*O7063/Q7063</f>
        <v>42.725281228602938</v>
      </c>
      <c r="V7063">
        <f>IF(U7063-H7063&lt;=10,10,U7063-H7063)</f>
        <v>38.025281228602935</v>
      </c>
      <c r="X7063">
        <f t="shared" si="555"/>
        <v>0</v>
      </c>
      <c r="Y7063">
        <f t="shared" si="556"/>
        <v>1</v>
      </c>
      <c r="AA7063">
        <f>((Y7063*V7063)+H7063+273)/(Y7063*V7063)</f>
        <v>8.3030360598914328</v>
      </c>
      <c r="AB7063">
        <f t="shared" si="557"/>
        <v>1.6360232185083598E-5</v>
      </c>
      <c r="AD7063">
        <f>AA7063*$C$28</f>
        <v>4.6810587518107392</v>
      </c>
      <c r="AF7063">
        <f>(Q7063-X7063)/AD7063+X7063</f>
        <v>2.9018990143714752E-5</v>
      </c>
      <c r="AH7063">
        <f>Q7063/AF7063</f>
        <v>4.6810587518107392</v>
      </c>
      <c r="AL7063" s="2"/>
      <c r="AT7063" s="1"/>
    </row>
    <row r="7064" spans="6:46" x14ac:dyDescent="0.35">
      <c r="F7064" s="4">
        <v>44491.25</v>
      </c>
      <c r="H7064">
        <v>5.0999999999999996</v>
      </c>
      <c r="I7064">
        <v>8.31666666666667</v>
      </c>
      <c r="K7064">
        <v>1.6132231662745799E-4</v>
      </c>
      <c r="L7064">
        <v>1.5057090043221001E-4</v>
      </c>
      <c r="N7064">
        <f t="shared" si="553"/>
        <v>1.1292562163922059E-4</v>
      </c>
      <c r="O7064" s="2">
        <f t="shared" si="554"/>
        <v>4.5171270129663008E-5</v>
      </c>
      <c r="Q7064">
        <f>N7064+O7064</f>
        <v>1.580968917688836E-4</v>
      </c>
      <c r="S7064">
        <f>IF(H7064&gt;$B$5,$B$5,($B$3 - $B$5)*(($B$5-H7064)/($B$5-$B$6))^(1/$B$2)+$B$5)</f>
        <v>39.866666666666667</v>
      </c>
      <c r="T7064">
        <f>K7064*S7064</f>
        <v>6.431383022881325E-3</v>
      </c>
      <c r="U7064" s="3">
        <f>S7064*N7064/Q7064+$B$7*O7064/Q7064</f>
        <v>44.190546031490314</v>
      </c>
      <c r="V7064">
        <f>IF(U7064-H7064&lt;=10,10,U7064-H7064)</f>
        <v>39.090546031490312</v>
      </c>
      <c r="X7064">
        <f t="shared" si="555"/>
        <v>0</v>
      </c>
      <c r="Y7064">
        <f t="shared" si="556"/>
        <v>1</v>
      </c>
      <c r="AA7064">
        <f>((Y7064*V7064)+H7064+273)/(Y7064*V7064)</f>
        <v>8.1142521206014866</v>
      </c>
      <c r="AB7064">
        <f t="shared" si="557"/>
        <v>1.9483852537375229E-5</v>
      </c>
      <c r="AD7064">
        <f>AA7064*$C$28</f>
        <v>4.5746267545461068</v>
      </c>
      <c r="AF7064">
        <f>(Q7064-X7064)/AD7064+X7064</f>
        <v>3.4559517147879301E-5</v>
      </c>
      <c r="AH7064">
        <f>Q7064/AF7064</f>
        <v>4.5746267545461068</v>
      </c>
      <c r="AT7064" s="1"/>
    </row>
    <row r="7065" spans="6:46" x14ac:dyDescent="0.35">
      <c r="F7065" s="4">
        <v>44491.291666666664</v>
      </c>
      <c r="H7065">
        <v>5.6</v>
      </c>
      <c r="I7065">
        <v>8.31666666666667</v>
      </c>
      <c r="K7065">
        <v>1.5523008412642099E-4</v>
      </c>
      <c r="L7065">
        <v>1.97645463617593E-4</v>
      </c>
      <c r="N7065">
        <f t="shared" si="553"/>
        <v>1.0866105888849469E-4</v>
      </c>
      <c r="O7065" s="2">
        <f t="shared" si="554"/>
        <v>5.9293639085277906E-5</v>
      </c>
      <c r="Q7065">
        <f>N7065+O7065</f>
        <v>1.6795469797377258E-4</v>
      </c>
      <c r="S7065">
        <f>IF(H7065&gt;$B$5,$B$5,($B$3 - $B$5)*(($B$5-H7065)/($B$5-$B$6))^(1/$B$2)+$B$5)</f>
        <v>39.200000000000003</v>
      </c>
      <c r="T7065">
        <f>K7065*S7065</f>
        <v>6.0850192977557034E-3</v>
      </c>
      <c r="U7065" s="3">
        <f>S7065*N7065/Q7065+$B$7*O7065/Q7065</f>
        <v>44.777929696814354</v>
      </c>
      <c r="V7065">
        <f>IF(U7065-H7065&lt;=10,10,U7065-H7065)</f>
        <v>39.177929696814353</v>
      </c>
      <c r="X7065">
        <f t="shared" si="555"/>
        <v>0</v>
      </c>
      <c r="Y7065">
        <f t="shared" si="556"/>
        <v>1</v>
      </c>
      <c r="AA7065">
        <f>((Y7065*V7065)+H7065+273)/(Y7065*V7065)</f>
        <v>8.1111465602189181</v>
      </c>
      <c r="AB7065">
        <f t="shared" si="557"/>
        <v>2.0706653088665126E-5</v>
      </c>
      <c r="AD7065">
        <f>AA7065*$C$28</f>
        <v>4.5728759117816962</v>
      </c>
      <c r="AF7065">
        <f>(Q7065-X7065)/AD7065+X7065</f>
        <v>3.6728461741340717E-5</v>
      </c>
      <c r="AH7065">
        <f>Q7065/AF7065</f>
        <v>4.5728759117816962</v>
      </c>
      <c r="AT7065" s="1"/>
    </row>
    <row r="7066" spans="6:46" x14ac:dyDescent="0.35">
      <c r="F7066" s="4">
        <v>44491.333333333336</v>
      </c>
      <c r="H7066">
        <v>6.5</v>
      </c>
      <c r="I7066">
        <v>8.31666666666667</v>
      </c>
      <c r="K7066">
        <v>1.4645726932492801E-4</v>
      </c>
      <c r="L7066">
        <v>1.96076675499376E-4</v>
      </c>
      <c r="N7066">
        <f t="shared" si="553"/>
        <v>1.025200885274496E-4</v>
      </c>
      <c r="O7066" s="2">
        <f t="shared" si="554"/>
        <v>5.8823002649812806E-5</v>
      </c>
      <c r="Q7066">
        <f>N7066+O7066</f>
        <v>1.613430911772624E-4</v>
      </c>
      <c r="S7066">
        <f>IF(H7066&gt;$B$5,$B$5,($B$3 - $B$5)*(($B$5-H7066)/($B$5-$B$6))^(1/$B$2)+$B$5)</f>
        <v>38</v>
      </c>
      <c r="T7066">
        <f>K7066*S7066</f>
        <v>5.5653762343472642E-3</v>
      </c>
      <c r="U7066" s="3">
        <f>S7066*N7066/Q7066+$B$7*O7066/Q7066</f>
        <v>44.19791673600799</v>
      </c>
      <c r="V7066">
        <f>IF(U7066-H7066&lt;=10,10,U7066-H7066)</f>
        <v>37.69791673600799</v>
      </c>
      <c r="X7066">
        <f t="shared" si="555"/>
        <v>0</v>
      </c>
      <c r="Y7066">
        <f t="shared" si="556"/>
        <v>1</v>
      </c>
      <c r="AA7066">
        <f>((Y7066*V7066)+H7066+273)/(Y7066*V7066)</f>
        <v>8.4142028048204978</v>
      </c>
      <c r="AB7066">
        <f t="shared" si="557"/>
        <v>1.9175089419621418E-5</v>
      </c>
      <c r="AD7066">
        <f>AA7066*$C$28</f>
        <v>4.7437319788697234</v>
      </c>
      <c r="AF7066">
        <f>(Q7066-X7066)/AD7066+X7066</f>
        <v>3.4011848033561373E-5</v>
      </c>
      <c r="AH7066">
        <f>Q7066/AF7066</f>
        <v>4.7437319788697234</v>
      </c>
      <c r="AT7066" s="1"/>
    </row>
    <row r="7067" spans="6:46" x14ac:dyDescent="0.35">
      <c r="F7067" s="4">
        <v>44491.375</v>
      </c>
      <c r="H7067">
        <v>7.2</v>
      </c>
      <c r="I7067">
        <v>8.31666666666667</v>
      </c>
      <c r="K7067">
        <v>1.33298047122688E-4</v>
      </c>
      <c r="L7067">
        <v>1.52140901843635E-4</v>
      </c>
      <c r="N7067">
        <f t="shared" si="553"/>
        <v>9.3308632985881601E-5</v>
      </c>
      <c r="O7067" s="2">
        <f t="shared" si="554"/>
        <v>4.5642270553090505E-5</v>
      </c>
      <c r="Q7067">
        <f>N7067+O7067</f>
        <v>1.3895090353897209E-4</v>
      </c>
      <c r="S7067">
        <f>IF(H7067&gt;$B$5,$B$5,($B$3 - $B$5)*(($B$5-H7067)/($B$5-$B$6))^(1/$B$2)+$B$5)</f>
        <v>37.066666666666663</v>
      </c>
      <c r="T7067">
        <f>K7067*S7067</f>
        <v>4.9409142800143019E-3</v>
      </c>
      <c r="U7067" s="3">
        <f>S7067*N7067/Q7067+$B$7*O7067/Q7067</f>
        <v>42.957366410761409</v>
      </c>
      <c r="V7067">
        <f>IF(U7067-H7067&lt;=10,10,U7067-H7067)</f>
        <v>35.757366410761406</v>
      </c>
      <c r="X7067">
        <f t="shared" si="555"/>
        <v>0</v>
      </c>
      <c r="Y7067">
        <f t="shared" si="556"/>
        <v>1</v>
      </c>
      <c r="AA7067">
        <f>((Y7067*V7067)+H7067+273)/(Y7067*V7067)</f>
        <v>8.8361475725368877</v>
      </c>
      <c r="AB7067">
        <f t="shared" si="557"/>
        <v>1.5725281000380445E-5</v>
      </c>
      <c r="AD7067">
        <f>AA7067*$C$28</f>
        <v>4.9816146320886698</v>
      </c>
      <c r="AF7067">
        <f>(Q7067-X7067)/AD7067+X7067</f>
        <v>2.7892744381295779E-5</v>
      </c>
      <c r="AH7067">
        <f>Q7067/AF7067</f>
        <v>4.9816146320886698</v>
      </c>
      <c r="AT7067" s="1"/>
    </row>
    <row r="7068" spans="6:46" x14ac:dyDescent="0.35">
      <c r="F7068" s="4">
        <v>44491.416666666664</v>
      </c>
      <c r="H7068">
        <v>8.6999999999999993</v>
      </c>
      <c r="I7068">
        <v>8.31666666666667</v>
      </c>
      <c r="K7068">
        <v>1.21113582120614E-4</v>
      </c>
      <c r="L7068">
        <v>1.25465437367905E-4</v>
      </c>
      <c r="N7068">
        <f t="shared" si="553"/>
        <v>8.4779507484429801E-5</v>
      </c>
      <c r="O7068" s="2">
        <f t="shared" si="554"/>
        <v>3.7639631210371504E-5</v>
      </c>
      <c r="Q7068">
        <f>N7068+O7068</f>
        <v>1.224191386948013E-4</v>
      </c>
      <c r="S7068">
        <f>IF(H7068&gt;$B$5,$B$5,($B$3 - $B$5)*(($B$5-H7068)/($B$5-$B$6))^(1/$B$2)+$B$5)</f>
        <v>35.06666666666667</v>
      </c>
      <c r="T7068">
        <f>K7068*S7068</f>
        <v>4.2470496130295318E-3</v>
      </c>
      <c r="U7068" s="3">
        <f>S7068*N7068/Q7068+$B$7*O7068/Q7068</f>
        <v>41.195474003978333</v>
      </c>
      <c r="V7068">
        <f>IF(U7068-H7068&lt;=10,10,U7068-H7068)</f>
        <v>32.49547400397833</v>
      </c>
      <c r="X7068">
        <f t="shared" si="555"/>
        <v>0</v>
      </c>
      <c r="Y7068">
        <f t="shared" si="556"/>
        <v>1</v>
      </c>
      <c r="AA7068">
        <f>((Y7068*V7068)+H7068+273)/(Y7068*V7068)</f>
        <v>9.6688995509193756</v>
      </c>
      <c r="AB7068">
        <f t="shared" si="557"/>
        <v>1.2661124262394573E-5</v>
      </c>
      <c r="AD7068">
        <f>AA7068*$C$28</f>
        <v>5.4511008427201606</v>
      </c>
      <c r="AF7068">
        <f>(Q7068-X7068)/AD7068+X7068</f>
        <v>2.2457691065886203E-5</v>
      </c>
      <c r="AH7068">
        <f>Q7068/AF7068</f>
        <v>5.4511008427201606</v>
      </c>
      <c r="AT7068" s="1"/>
    </row>
    <row r="7069" spans="6:46" x14ac:dyDescent="0.35">
      <c r="F7069" s="4">
        <v>44491.458333333336</v>
      </c>
      <c r="H7069">
        <v>9.9</v>
      </c>
      <c r="I7069">
        <v>8.31666666666667</v>
      </c>
      <c r="K7069">
        <v>1.12828145919204E-4</v>
      </c>
      <c r="L7069">
        <v>1.12912705835753E-4</v>
      </c>
      <c r="N7069">
        <f t="shared" si="553"/>
        <v>7.8979702143442798E-5</v>
      </c>
      <c r="O7069" s="2">
        <f t="shared" si="554"/>
        <v>3.3873811750725902E-5</v>
      </c>
      <c r="Q7069">
        <f>N7069+O7069</f>
        <v>1.128535138941687E-4</v>
      </c>
      <c r="S7069">
        <f>IF(H7069&gt;$B$5,$B$5,($B$3 - $B$5)*(($B$5-H7069)/($B$5-$B$6))^(1/$B$2)+$B$5)</f>
        <v>33.466666666666669</v>
      </c>
      <c r="T7069">
        <f>K7069*S7069</f>
        <v>3.7759819500960278E-3</v>
      </c>
      <c r="U7069" s="3">
        <f>S7069*N7069/Q7069+$B$7*O7069/Q7069</f>
        <v>39.930054952325129</v>
      </c>
      <c r="V7069">
        <f>IF(U7069-H7069&lt;=10,10,U7069-H7069)</f>
        <v>30.030054952325131</v>
      </c>
      <c r="X7069">
        <f t="shared" si="555"/>
        <v>0</v>
      </c>
      <c r="Y7069">
        <f t="shared" si="556"/>
        <v>1</v>
      </c>
      <c r="AA7069">
        <f>((Y7069*V7069)+H7069+273)/(Y7069*V7069)</f>
        <v>10.420562181758378</v>
      </c>
      <c r="AB7069">
        <f t="shared" si="557"/>
        <v>1.0829887286860915E-5</v>
      </c>
      <c r="AD7069">
        <f>AA7069*$C$28</f>
        <v>5.8748707638812636</v>
      </c>
      <c r="AF7069">
        <f>(Q7069-X7069)/AD7069+X7069</f>
        <v>1.9209531312244806E-5</v>
      </c>
      <c r="AH7069">
        <f>Q7069/AF7069</f>
        <v>5.8748707638812636</v>
      </c>
      <c r="AT7069" s="1"/>
    </row>
    <row r="7070" spans="6:46" x14ac:dyDescent="0.35">
      <c r="F7070" s="4">
        <v>44491.5</v>
      </c>
      <c r="H7070">
        <v>10.8</v>
      </c>
      <c r="I7070">
        <v>8.31666666666667</v>
      </c>
      <c r="K7070">
        <v>1.06004845518042E-4</v>
      </c>
      <c r="L7070">
        <v>1.1448161528329001E-4</v>
      </c>
      <c r="N7070">
        <f t="shared" si="553"/>
        <v>7.4203391862629389E-5</v>
      </c>
      <c r="O7070" s="2">
        <f t="shared" si="554"/>
        <v>3.4344484584987007E-5</v>
      </c>
      <c r="Q7070">
        <f>N7070+O7070</f>
        <v>1.085478764476164E-4</v>
      </c>
      <c r="S7070">
        <f>IF(H7070&gt;$B$5,$B$5,($B$3 - $B$5)*(($B$5-H7070)/($B$5-$B$6))^(1/$B$2)+$B$5)</f>
        <v>32.266666666666666</v>
      </c>
      <c r="T7070">
        <f>K7070*S7070</f>
        <v>3.4204230153821549E-3</v>
      </c>
      <c r="U7070" s="3">
        <f>S7070*N7070/Q7070+$B$7*O7070/Q7070</f>
        <v>39.45948002961461</v>
      </c>
      <c r="V7070">
        <f>IF(U7070-H7070&lt;=10,10,U7070-H7070)</f>
        <v>28.65948002961461</v>
      </c>
      <c r="X7070">
        <f t="shared" si="555"/>
        <v>0</v>
      </c>
      <c r="Y7070">
        <f t="shared" si="556"/>
        <v>1</v>
      </c>
      <c r="AA7070">
        <f>((Y7070*V7070)+H7070+273)/(Y7070*V7070)</f>
        <v>10.902482519108576</v>
      </c>
      <c r="AB7070">
        <f t="shared" si="557"/>
        <v>9.9562531980552678E-6</v>
      </c>
      <c r="AD7070">
        <f>AA7070*$C$28</f>
        <v>6.1465662493105091</v>
      </c>
      <c r="AF7070">
        <f>(Q7070-X7070)/AD7070+X7070</f>
        <v>1.7659921335720208E-5</v>
      </c>
      <c r="AH7070">
        <f>Q7070/AF7070</f>
        <v>6.1465662493105091</v>
      </c>
      <c r="AT7070" s="1"/>
    </row>
    <row r="7071" spans="6:46" x14ac:dyDescent="0.35">
      <c r="F7071" s="4">
        <v>44491.541666666664</v>
      </c>
      <c r="H7071">
        <v>11.3</v>
      </c>
      <c r="I7071">
        <v>8.31666666666667</v>
      </c>
      <c r="K7071">
        <v>1.04908243667856E-4</v>
      </c>
      <c r="L7071">
        <v>1.16050646060149E-4</v>
      </c>
      <c r="N7071">
        <f t="shared" si="553"/>
        <v>7.343577056749919E-5</v>
      </c>
      <c r="O7071" s="2">
        <f t="shared" si="554"/>
        <v>3.4815193818044707E-5</v>
      </c>
      <c r="Q7071">
        <f>N7071+O7071</f>
        <v>1.0825096438554389E-4</v>
      </c>
      <c r="S7071">
        <f>IF(H7071&gt;$B$5,$B$5,($B$3 - $B$5)*(($B$5-H7071)/($B$5-$B$6))^(1/$B$2)+$B$5)</f>
        <v>31.6</v>
      </c>
      <c r="T7071">
        <f>K7071*S7071</f>
        <v>3.3151004999042496E-3</v>
      </c>
      <c r="U7071" s="3">
        <f>S7071*N7071/Q7071+$B$7*O7071/Q7071</f>
        <v>39.125803949798723</v>
      </c>
      <c r="V7071">
        <f>IF(U7071-H7071&lt;=10,10,U7071-H7071)</f>
        <v>27.825803949798722</v>
      </c>
      <c r="X7071">
        <f t="shared" si="555"/>
        <v>0</v>
      </c>
      <c r="Y7071">
        <f t="shared" si="556"/>
        <v>1</v>
      </c>
      <c r="AA7071">
        <f>((Y7071*V7071)+H7071+273)/(Y7071*V7071)</f>
        <v>11.217135163926018</v>
      </c>
      <c r="AB7071">
        <f t="shared" si="557"/>
        <v>9.6505001324826549E-6</v>
      </c>
      <c r="AD7071">
        <f>AA7071*$C$28</f>
        <v>6.3239600973172765</v>
      </c>
      <c r="AF7071">
        <f>(Q7071-X7071)/AD7071+X7071</f>
        <v>1.7117591306666475E-5</v>
      </c>
      <c r="AH7071">
        <f>Q7071/AF7071</f>
        <v>6.3239600973172765</v>
      </c>
      <c r="AT7071" s="1"/>
    </row>
    <row r="7072" spans="6:46" x14ac:dyDescent="0.35">
      <c r="F7072" s="4">
        <v>44491.583333333336</v>
      </c>
      <c r="H7072">
        <v>11.3</v>
      </c>
      <c r="I7072">
        <v>8.31666666666667</v>
      </c>
      <c r="K7072">
        <v>1.0831989386843601E-4</v>
      </c>
      <c r="L7072">
        <v>1.06636218740356E-4</v>
      </c>
      <c r="N7072">
        <f t="shared" si="553"/>
        <v>7.5823925707905196E-5</v>
      </c>
      <c r="O7072" s="2">
        <f t="shared" si="554"/>
        <v>3.1990865622106807E-5</v>
      </c>
      <c r="Q7072">
        <f>N7072+O7072</f>
        <v>1.0781479133001201E-4</v>
      </c>
      <c r="S7072">
        <f>IF(H7072&gt;$B$5,$B$5,($B$3 - $B$5)*(($B$5-H7072)/($B$5-$B$6))^(1/$B$2)+$B$5)</f>
        <v>31.6</v>
      </c>
      <c r="T7072">
        <f>K7072*S7072</f>
        <v>3.4229086462425778E-3</v>
      </c>
      <c r="U7072" s="3">
        <f>S7072*N7072/Q7072+$B$7*O7072/Q7072</f>
        <v>38.543261182651086</v>
      </c>
      <c r="V7072">
        <f>IF(U7072-H7072&lt;=10,10,U7072-H7072)</f>
        <v>27.243261182651086</v>
      </c>
      <c r="X7072">
        <f t="shared" si="555"/>
        <v>0</v>
      </c>
      <c r="Y7072">
        <f t="shared" si="556"/>
        <v>1</v>
      </c>
      <c r="AA7072">
        <f>((Y7072*V7072)+H7072+273)/(Y7072*V7072)</f>
        <v>11.435608207619667</v>
      </c>
      <c r="AB7072">
        <f t="shared" si="557"/>
        <v>9.4279892571147963E-6</v>
      </c>
      <c r="AD7072">
        <f>AA7072*$C$28</f>
        <v>6.4471301216120107</v>
      </c>
      <c r="AF7072">
        <f>(Q7072-X7072)/AD7072+X7072</f>
        <v>1.6722912256508714E-5</v>
      </c>
      <c r="AH7072">
        <f>Q7072/AF7072</f>
        <v>6.4471301216120107</v>
      </c>
      <c r="AT7072" s="1"/>
    </row>
    <row r="7073" spans="6:46" x14ac:dyDescent="0.35">
      <c r="F7073" s="4">
        <v>44491.625</v>
      </c>
      <c r="H7073">
        <v>11.7</v>
      </c>
      <c r="I7073">
        <v>8.31666666666667</v>
      </c>
      <c r="K7073">
        <v>1.14655815669515E-4</v>
      </c>
      <c r="L7073" s="2">
        <v>9.4083244549561496E-5</v>
      </c>
      <c r="N7073">
        <f t="shared" si="553"/>
        <v>8.0259070968660492E-5</v>
      </c>
      <c r="O7073" s="2">
        <f t="shared" si="554"/>
        <v>2.8224973364868452E-5</v>
      </c>
      <c r="Q7073">
        <f>N7073+O7073</f>
        <v>1.0848404433352894E-4</v>
      </c>
      <c r="S7073">
        <f>IF(H7073&gt;$B$5,$B$5,($B$3 - $B$5)*(($B$5-H7073)/($B$5-$B$6))^(1/$B$2)+$B$5)</f>
        <v>31.066666666666666</v>
      </c>
      <c r="T7073">
        <f>K7073*S7073</f>
        <v>3.5619740067995994E-3</v>
      </c>
      <c r="U7073" s="3">
        <f>S7073*N7073/Q7073+$B$7*O7073/Q7073</f>
        <v>37.29355191984736</v>
      </c>
      <c r="V7073">
        <f>IF(U7073-H7073&lt;=10,10,U7073-H7073)</f>
        <v>25.593551919847361</v>
      </c>
      <c r="X7073">
        <f t="shared" si="555"/>
        <v>0</v>
      </c>
      <c r="Y7073">
        <f t="shared" si="556"/>
        <v>1</v>
      </c>
      <c r="AA7073">
        <f>((Y7073*V7073)+H7073+273)/(Y7073*V7073)</f>
        <v>12.123895616036789</v>
      </c>
      <c r="AB7073">
        <f t="shared" si="557"/>
        <v>8.9479526852765477E-6</v>
      </c>
      <c r="AD7073">
        <f>AA7073*$C$28</f>
        <v>6.8351705653354635</v>
      </c>
      <c r="AF7073">
        <f>(Q7073-X7073)/AD7073+X7073</f>
        <v>1.587144655668218E-5</v>
      </c>
      <c r="AH7073">
        <f>Q7073/AF7073</f>
        <v>6.8351705653354644</v>
      </c>
      <c r="AL7073" s="2"/>
      <c r="AT7073" s="1"/>
    </row>
    <row r="7074" spans="6:46" x14ac:dyDescent="0.35">
      <c r="F7074" s="4">
        <v>44491.666666666664</v>
      </c>
      <c r="H7074">
        <v>11.9</v>
      </c>
      <c r="I7074">
        <v>8.31666666666667</v>
      </c>
      <c r="K7074">
        <v>1.2306309652094599E-4</v>
      </c>
      <c r="L7074" s="2">
        <v>8.6237605347985004E-5</v>
      </c>
      <c r="N7074">
        <f t="shared" si="553"/>
        <v>8.6144167564662186E-5</v>
      </c>
      <c r="O7074" s="2">
        <f t="shared" si="554"/>
        <v>2.5871281604395507E-5</v>
      </c>
      <c r="Q7074">
        <f>N7074+O7074</f>
        <v>1.1201544916905769E-4</v>
      </c>
      <c r="S7074">
        <f>IF(H7074&gt;$B$5,$B$5,($B$3 - $B$5)*(($B$5-H7074)/($B$5-$B$6))^(1/$B$2)+$B$5)</f>
        <v>30.799999999999997</v>
      </c>
      <c r="T7074">
        <f>K7074*S7074</f>
        <v>3.7903433728451361E-3</v>
      </c>
      <c r="U7074" s="3">
        <f>S7074*N7074/Q7074+$B$7*O7074/Q7074</f>
        <v>36.389273796344476</v>
      </c>
      <c r="V7074">
        <f>IF(U7074-H7074&lt;=10,10,U7074-H7074)</f>
        <v>24.489273796344477</v>
      </c>
      <c r="X7074">
        <f t="shared" si="555"/>
        <v>0</v>
      </c>
      <c r="Y7074">
        <f t="shared" si="556"/>
        <v>1</v>
      </c>
      <c r="AA7074">
        <f>((Y7074*V7074)+H7074+273)/(Y7074*V7074)</f>
        <v>12.63366469619557</v>
      </c>
      <c r="AB7074">
        <f t="shared" si="557"/>
        <v>8.8664256858731879E-6</v>
      </c>
      <c r="AD7074">
        <f>AA7074*$C$28</f>
        <v>7.1225665247010754</v>
      </c>
      <c r="AF7074">
        <f>(Q7074-X7074)/AD7074+X7074</f>
        <v>1.5726837900437698E-5</v>
      </c>
      <c r="AH7074">
        <f>Q7074/AF7074</f>
        <v>7.1225665247010754</v>
      </c>
      <c r="AL7074" s="2"/>
      <c r="AT7074" s="1"/>
    </row>
    <row r="7075" spans="6:46" x14ac:dyDescent="0.35">
      <c r="F7075" s="4">
        <v>44491.708333333336</v>
      </c>
      <c r="H7075">
        <v>11</v>
      </c>
      <c r="I7075">
        <v>8.31666666666667</v>
      </c>
      <c r="K7075">
        <v>1.3476018292293699E-4</v>
      </c>
      <c r="L7075">
        <v>1.11343311070931E-4</v>
      </c>
      <c r="N7075">
        <f t="shared" si="553"/>
        <v>9.4332128046055886E-5</v>
      </c>
      <c r="O7075" s="2">
        <f t="shared" si="554"/>
        <v>3.3402993321279305E-5</v>
      </c>
      <c r="Q7075">
        <f>N7075+O7075</f>
        <v>1.277351213673352E-4</v>
      </c>
      <c r="S7075">
        <f>IF(H7075&gt;$B$5,$B$5,($B$3 - $B$5)*(($B$5-H7075)/($B$5-$B$6))^(1/$B$2)+$B$5)</f>
        <v>32</v>
      </c>
      <c r="T7075">
        <f>K7075*S7075</f>
        <v>4.3123258535339836E-3</v>
      </c>
      <c r="U7075" s="3">
        <f>S7075*N7075/Q7075+$B$7*O7075/Q7075</f>
        <v>38.014546650643318</v>
      </c>
      <c r="V7075">
        <f>IF(U7075-H7075&lt;=10,10,U7075-H7075)</f>
        <v>27.014546650643318</v>
      </c>
      <c r="X7075">
        <f t="shared" si="555"/>
        <v>0</v>
      </c>
      <c r="Y7075">
        <f t="shared" si="556"/>
        <v>1</v>
      </c>
      <c r="AA7075">
        <f>((Y7075*V7075)+H7075+273)/(Y7075*V7075)</f>
        <v>11.512854562126693</v>
      </c>
      <c r="AB7075">
        <f t="shared" si="557"/>
        <v>1.1095000000046864E-5</v>
      </c>
      <c r="AD7075">
        <f>AA7075*$C$28</f>
        <v>6.4906798209270962</v>
      </c>
      <c r="AF7075">
        <f>(Q7075-X7075)/AD7075+X7075</f>
        <v>1.9679775445939369E-5</v>
      </c>
      <c r="AH7075">
        <f>Q7075/AF7075</f>
        <v>6.4906798209270962</v>
      </c>
      <c r="AT7075" s="1"/>
    </row>
    <row r="7076" spans="6:46" x14ac:dyDescent="0.35">
      <c r="F7076" s="4">
        <v>44491.75</v>
      </c>
      <c r="H7076">
        <v>10.1</v>
      </c>
      <c r="I7076">
        <v>8.31666666666667</v>
      </c>
      <c r="K7076">
        <v>1.43898531674492E-4</v>
      </c>
      <c r="L7076">
        <v>1.41156958429699E-4</v>
      </c>
      <c r="N7076">
        <f t="shared" si="553"/>
        <v>1.007289721721444E-4</v>
      </c>
      <c r="O7076" s="2">
        <f t="shared" si="554"/>
        <v>4.2347087528909704E-5</v>
      </c>
      <c r="Q7076">
        <f>N7076+O7076</f>
        <v>1.4307605970105412E-4</v>
      </c>
      <c r="S7076">
        <f>IF(H7076&gt;$B$5,$B$5,($B$3 - $B$5)*(($B$5-H7076)/($B$5-$B$6))^(1/$B$2)+$B$5)</f>
        <v>33.200000000000003</v>
      </c>
      <c r="T7076">
        <f>K7076*S7076</f>
        <v>4.7774312515931347E-3</v>
      </c>
      <c r="U7076" s="3">
        <f>S7076*N7076/Q7076+$B$7*O7076/Q7076</f>
        <v>39.652277970606079</v>
      </c>
      <c r="V7076">
        <f>IF(U7076-H7076&lt;=10,10,U7076-H7076)</f>
        <v>29.552277970606077</v>
      </c>
      <c r="X7076">
        <f t="shared" si="555"/>
        <v>0</v>
      </c>
      <c r="Y7076">
        <f t="shared" si="556"/>
        <v>1</v>
      </c>
      <c r="AA7076">
        <f>((Y7076*V7076)+H7076+273)/(Y7076*V7076)</f>
        <v>10.579633769064538</v>
      </c>
      <c r="AB7076">
        <f t="shared" si="557"/>
        <v>1.3523725189752486E-5</v>
      </c>
      <c r="AD7076">
        <f>AA7076*$C$28</f>
        <v>5.9645516276704624</v>
      </c>
      <c r="AF7076">
        <f>(Q7076-X7076)/AD7076+X7076</f>
        <v>2.398773095320401E-5</v>
      </c>
      <c r="AH7076">
        <f>Q7076/AF7076</f>
        <v>5.9645516276704624</v>
      </c>
      <c r="AT7076" s="1"/>
    </row>
    <row r="7077" spans="6:46" x14ac:dyDescent="0.35">
      <c r="F7077" s="4">
        <v>44491.791666666664</v>
      </c>
      <c r="H7077">
        <v>9.4</v>
      </c>
      <c r="I7077">
        <v>8.31666666666667</v>
      </c>
      <c r="K7077">
        <v>1.52183967875902E-4</v>
      </c>
      <c r="L7077">
        <v>1.6312484525757E-4</v>
      </c>
      <c r="N7077">
        <f t="shared" si="553"/>
        <v>1.065287775131314E-4</v>
      </c>
      <c r="O7077" s="2">
        <f t="shared" si="554"/>
        <v>4.8937453577271007E-5</v>
      </c>
      <c r="Q7077">
        <f>N7077+O7077</f>
        <v>1.5546623109040239E-4</v>
      </c>
      <c r="S7077">
        <f>IF(H7077&gt;$B$5,$B$5,($B$3 - $B$5)*(($B$5-H7077)/($B$5-$B$6))^(1/$B$2)+$B$5)</f>
        <v>34.133333333333333</v>
      </c>
      <c r="T7077">
        <f>K7077*S7077</f>
        <v>5.1945461034974549E-3</v>
      </c>
      <c r="U7077" s="3">
        <f>S7077*N7077/Q7077+$B$7*O7077/Q7077</f>
        <v>40.70171493074011</v>
      </c>
      <c r="V7077">
        <f>IF(U7077-H7077&lt;=10,10,U7077-H7077)</f>
        <v>31.301714930740111</v>
      </c>
      <c r="X7077">
        <f t="shared" si="555"/>
        <v>0</v>
      </c>
      <c r="Y7077">
        <f t="shared" si="556"/>
        <v>1</v>
      </c>
      <c r="AA7077">
        <f>((Y7077*V7077)+H7077+273)/(Y7077*V7077)</f>
        <v>10.021869907922095</v>
      </c>
      <c r="AB7077">
        <f t="shared" si="557"/>
        <v>1.5512696983574825E-5</v>
      </c>
      <c r="AD7077">
        <f>AA7077*$C$28</f>
        <v>5.6500973262786029</v>
      </c>
      <c r="AF7077">
        <f>(Q7077-X7077)/AD7077+X7077</f>
        <v>2.7515673113687608E-5</v>
      </c>
      <c r="AH7077">
        <f>Q7077/AF7077</f>
        <v>5.6500973262786029</v>
      </c>
      <c r="AT7077" s="1"/>
    </row>
    <row r="7078" spans="6:46" x14ac:dyDescent="0.35">
      <c r="F7078" s="4">
        <v>44491.833333333336</v>
      </c>
      <c r="H7078">
        <v>9.1999999999999993</v>
      </c>
      <c r="I7078">
        <v>8.31666666666667</v>
      </c>
      <c r="K7078">
        <v>1.5596115202654501E-4</v>
      </c>
      <c r="L7078">
        <v>1.4900211231399301E-4</v>
      </c>
      <c r="N7078">
        <f t="shared" si="553"/>
        <v>1.0917280641858149E-4</v>
      </c>
      <c r="O7078" s="2">
        <f t="shared" si="554"/>
        <v>4.4700633694197907E-5</v>
      </c>
      <c r="Q7078">
        <f>N7078+O7078</f>
        <v>1.538734401127794E-4</v>
      </c>
      <c r="S7078">
        <f>IF(H7078&gt;$B$5,$B$5,($B$3 - $B$5)*(($B$5-H7078)/($B$5-$B$6))^(1/$B$2)+$B$5)</f>
        <v>34.400000000000006</v>
      </c>
      <c r="T7078">
        <f>K7078*S7078</f>
        <v>5.3650636297131495E-3</v>
      </c>
      <c r="U7078" s="3">
        <f>S7078*N7078/Q7078+$B$7*O7078/Q7078</f>
        <v>40.384353462336101</v>
      </c>
      <c r="V7078">
        <f>IF(U7078-H7078&lt;=10,10,U7078-H7078)</f>
        <v>31.184353462336102</v>
      </c>
      <c r="X7078">
        <f t="shared" si="555"/>
        <v>0</v>
      </c>
      <c r="Y7078">
        <f t="shared" si="556"/>
        <v>1</v>
      </c>
      <c r="AA7078">
        <f>((Y7078*V7078)+H7078+273)/(Y7078*V7078)</f>
        <v>10.049409997896415</v>
      </c>
      <c r="AB7078">
        <f t="shared" si="557"/>
        <v>1.5311688959350731E-5</v>
      </c>
      <c r="AD7078">
        <f>AA7078*$C$28</f>
        <v>5.6656237889207066</v>
      </c>
      <c r="AF7078">
        <f>(Q7078-X7078)/AD7078+X7078</f>
        <v>2.7159134782948954E-5</v>
      </c>
      <c r="AH7078">
        <f>Q7078/AF7078</f>
        <v>5.6656237889207066</v>
      </c>
      <c r="AT7078" s="1"/>
    </row>
    <row r="7079" spans="6:46" x14ac:dyDescent="0.35">
      <c r="F7079" s="4">
        <v>44491.875</v>
      </c>
      <c r="H7079">
        <v>8.8000000000000007</v>
      </c>
      <c r="I7079">
        <v>8.31666666666667</v>
      </c>
      <c r="K7079">
        <v>1.58276200376939E-4</v>
      </c>
      <c r="L7079">
        <v>1.42725746547916E-4</v>
      </c>
      <c r="N7079">
        <f t="shared" si="553"/>
        <v>1.1079334026385729E-4</v>
      </c>
      <c r="O7079" s="2">
        <f t="shared" si="554"/>
        <v>4.2817723964374805E-5</v>
      </c>
      <c r="Q7079">
        <f>N7079+O7079</f>
        <v>1.5361106422823208E-4</v>
      </c>
      <c r="S7079">
        <f>IF(H7079&gt;$B$5,$B$5,($B$3 - $B$5)*(($B$5-H7079)/($B$5-$B$6))^(1/$B$2)+$B$5)</f>
        <v>34.93333333333333</v>
      </c>
      <c r="T7079">
        <f>K7079*S7079</f>
        <v>5.5291152665010689E-3</v>
      </c>
      <c r="U7079" s="3">
        <f>S7079*N7079/Q7079+$B$7*O7079/Q7079</f>
        <v>40.526738981131331</v>
      </c>
      <c r="V7079">
        <f>IF(U7079-H7079&lt;=10,10,U7079-H7079)</f>
        <v>31.72673898113133</v>
      </c>
      <c r="X7079">
        <f t="shared" si="555"/>
        <v>0</v>
      </c>
      <c r="Y7079">
        <f t="shared" si="556"/>
        <v>1</v>
      </c>
      <c r="AA7079">
        <f>((Y7079*V7079)+H7079+273)/(Y7079*V7079)</f>
        <v>9.8820978471059799</v>
      </c>
      <c r="AB7079">
        <f t="shared" si="557"/>
        <v>1.554437798581582E-5</v>
      </c>
      <c r="AD7079">
        <f>AA7079*$C$28</f>
        <v>5.5712970869658456</v>
      </c>
      <c r="AF7079">
        <f>(Q7079-X7079)/AD7079+X7079</f>
        <v>2.7571867346225004E-5</v>
      </c>
      <c r="AH7079">
        <f>Q7079/AF7079</f>
        <v>5.5712970869658456</v>
      </c>
      <c r="AT7079" s="1"/>
    </row>
    <row r="7080" spans="6:46" x14ac:dyDescent="0.35">
      <c r="F7080" s="4">
        <v>44491.916666666664</v>
      </c>
      <c r="H7080">
        <v>8</v>
      </c>
      <c r="I7080">
        <v>8.31666666666667</v>
      </c>
      <c r="K7080">
        <v>1.5742328782679399E-4</v>
      </c>
      <c r="L7080">
        <v>1.1448149395397E-4</v>
      </c>
      <c r="N7080">
        <f t="shared" si="553"/>
        <v>1.1019630147875578E-4</v>
      </c>
      <c r="O7080" s="2">
        <f t="shared" si="554"/>
        <v>3.4344448186191009E-5</v>
      </c>
      <c r="Q7080">
        <f>N7080+O7080</f>
        <v>1.4454074966494679E-4</v>
      </c>
      <c r="S7080">
        <f>IF(H7080&gt;$B$5,$B$5,($B$3 - $B$5)*(($B$5-H7080)/($B$5-$B$6))^(1/$B$2)+$B$5)</f>
        <v>36</v>
      </c>
      <c r="T7080">
        <f>K7080*S7080</f>
        <v>5.6672383617645834E-3</v>
      </c>
      <c r="U7080" s="3">
        <f>S7080*N7080/Q7080+$B$7*O7080/Q7080</f>
        <v>40.514605860632813</v>
      </c>
      <c r="V7080">
        <f>IF(U7080-H7080&lt;=10,10,U7080-H7080)</f>
        <v>32.514605860632813</v>
      </c>
      <c r="X7080">
        <f t="shared" si="555"/>
        <v>0</v>
      </c>
      <c r="Y7080">
        <f t="shared" si="556"/>
        <v>1</v>
      </c>
      <c r="AA7080">
        <f>((Y7080*V7080)+H7080+273)/(Y7080*V7080)</f>
        <v>9.6422699141563903</v>
      </c>
      <c r="AB7080">
        <f t="shared" si="557"/>
        <v>1.499032395398286E-5</v>
      </c>
      <c r="AD7080">
        <f>AA7080*$C$28</f>
        <v>5.4360876724378979</v>
      </c>
      <c r="AF7080">
        <f>(Q7080-X7080)/AD7080+X7080</f>
        <v>2.6589113048672602E-5</v>
      </c>
      <c r="AH7080">
        <f>Q7080/AF7080</f>
        <v>5.4360876724378979</v>
      </c>
      <c r="AT7080" s="1"/>
    </row>
    <row r="7081" spans="6:46" x14ac:dyDescent="0.35">
      <c r="F7081" s="4">
        <v>44491.958333333336</v>
      </c>
      <c r="H7081">
        <v>8.5</v>
      </c>
      <c r="I7081">
        <v>8.31666666666667</v>
      </c>
      <c r="K7081">
        <v>1.5669221992667E-4</v>
      </c>
      <c r="L7081" s="2">
        <v>8.4668210583163994E-5</v>
      </c>
      <c r="N7081">
        <f t="shared" si="553"/>
        <v>1.0968455394866899E-4</v>
      </c>
      <c r="O7081" s="2">
        <f t="shared" si="554"/>
        <v>2.5400463174949201E-5</v>
      </c>
      <c r="Q7081">
        <f>N7081+O7081</f>
        <v>1.3508501712361818E-4</v>
      </c>
      <c r="S7081">
        <f>IF(H7081&gt;$B$5,$B$5,($B$3 - $B$5)*(($B$5-H7081)/($B$5-$B$6))^(1/$B$2)+$B$5)</f>
        <v>35.333333333333336</v>
      </c>
      <c r="T7081">
        <f>K7081*S7081</f>
        <v>5.5364584374090068E-3</v>
      </c>
      <c r="U7081" s="3">
        <f>S7081*N7081/Q7081+$B$7*O7081/Q7081</f>
        <v>39.031318891446929</v>
      </c>
      <c r="V7081">
        <f>IF(U7081-H7081&lt;=10,10,U7081-H7081)</f>
        <v>30.531318891446929</v>
      </c>
      <c r="X7081">
        <f t="shared" si="555"/>
        <v>0</v>
      </c>
      <c r="Y7081">
        <f t="shared" si="556"/>
        <v>1</v>
      </c>
      <c r="AA7081">
        <f>((Y7081*V7081)+H7081+273)/(Y7081*V7081)</f>
        <v>10.220040608165789</v>
      </c>
      <c r="AB7081">
        <f t="shared" si="557"/>
        <v>1.3217659528249385E-5</v>
      </c>
      <c r="AD7081">
        <f>AA7081*$C$28</f>
        <v>5.7618213612023217</v>
      </c>
      <c r="AF7081">
        <f>(Q7081-X7081)/AD7081+X7081</f>
        <v>2.344484645657774E-5</v>
      </c>
      <c r="AH7081">
        <f>Q7081/AF7081</f>
        <v>5.7618213612023217</v>
      </c>
      <c r="AL7081" s="2"/>
      <c r="AT7081" s="1"/>
    </row>
    <row r="7082" spans="6:46" x14ac:dyDescent="0.35">
      <c r="F7082" s="4">
        <v>44492</v>
      </c>
      <c r="H7082">
        <v>8.5</v>
      </c>
      <c r="I7082">
        <v>8.0833333333333304</v>
      </c>
      <c r="K7082">
        <v>1.5742328782679399E-4</v>
      </c>
      <c r="L7082" s="2">
        <v>5.5279458505911499E-5</v>
      </c>
      <c r="N7082">
        <f t="shared" si="553"/>
        <v>1.1019630147875578E-4</v>
      </c>
      <c r="O7082" s="2">
        <f t="shared" si="554"/>
        <v>1.6583837551773454E-5</v>
      </c>
      <c r="Q7082">
        <f>N7082+O7082</f>
        <v>1.2678013903052923E-4</v>
      </c>
      <c r="S7082">
        <f>IF(H7082&gt;$B$5,$B$5,($B$3 - $B$5)*(($B$5-H7082)/($B$5-$B$6))^(1/$B$2)+$B$5)</f>
        <v>35.333333333333336</v>
      </c>
      <c r="T7082">
        <f>K7082*S7082</f>
        <v>5.5622895032133883E-3</v>
      </c>
      <c r="U7082" s="3">
        <f>S7082*N7082/Q7082+$B$7*O7082/Q7082</f>
        <v>37.90588773877014</v>
      </c>
      <c r="V7082">
        <f>IF(U7082-H7082&lt;=10,10,U7082-H7082)</f>
        <v>29.40588773877014</v>
      </c>
      <c r="X7082">
        <f t="shared" si="555"/>
        <v>0</v>
      </c>
      <c r="Y7082">
        <f t="shared" si="556"/>
        <v>1</v>
      </c>
      <c r="AA7082">
        <f>((Y7082*V7082)+H7082+273)/(Y7082*V7082)</f>
        <v>10.572912829591498</v>
      </c>
      <c r="AB7082">
        <f t="shared" si="557"/>
        <v>1.1991032279741928E-5</v>
      </c>
      <c r="AD7082">
        <f>AA7082*$C$28</f>
        <v>5.9607625182033077</v>
      </c>
      <c r="AF7082">
        <f>(Q7082-X7082)/AD7082+X7082</f>
        <v>2.1269114252305976E-5</v>
      </c>
      <c r="AH7082">
        <f>Q7082/AF7082</f>
        <v>5.9607625182033077</v>
      </c>
      <c r="AL7082" s="2"/>
      <c r="AT7082" s="1"/>
    </row>
    <row r="7083" spans="6:46" x14ac:dyDescent="0.35">
      <c r="F7083" s="4">
        <v>44492.041666666664</v>
      </c>
      <c r="H7083">
        <v>8.1</v>
      </c>
      <c r="I7083">
        <v>8.0833333333333304</v>
      </c>
      <c r="K7083">
        <v>1.5791066642687699E-4</v>
      </c>
      <c r="L7083" s="2">
        <v>2.5890585099338199E-5</v>
      </c>
      <c r="N7083">
        <f t="shared" si="553"/>
        <v>1.1053746649881389E-4</v>
      </c>
      <c r="O7083" s="2">
        <f t="shared" si="554"/>
        <v>7.7671755298014605E-6</v>
      </c>
      <c r="Q7083">
        <f>N7083+O7083</f>
        <v>1.1830464202861536E-4</v>
      </c>
      <c r="S7083">
        <f>IF(H7083&gt;$B$5,$B$5,($B$3 - $B$5)*(($B$5-H7083)/($B$5-$B$6))^(1/$B$2)+$B$5)</f>
        <v>35.866666666666667</v>
      </c>
      <c r="T7083">
        <f>K7083*S7083</f>
        <v>5.6637292358439886E-3</v>
      </c>
      <c r="U7083" s="3">
        <f>S7083*N7083/Q7083+$B$7*O7083/Q7083</f>
        <v>37.122846947692793</v>
      </c>
      <c r="V7083">
        <f>IF(U7083-H7083&lt;=10,10,U7083-H7083)</f>
        <v>29.022846947692791</v>
      </c>
      <c r="X7083">
        <f t="shared" si="555"/>
        <v>0</v>
      </c>
      <c r="Y7083">
        <f t="shared" si="556"/>
        <v>1</v>
      </c>
      <c r="AA7083">
        <f>((Y7083*V7083)+H7083+273)/(Y7083*V7083)</f>
        <v>10.685472982944093</v>
      </c>
      <c r="AB7083">
        <f t="shared" si="557"/>
        <v>1.1071540044830071E-5</v>
      </c>
      <c r="AD7083">
        <f>AA7083*$C$28</f>
        <v>6.0242213165459484</v>
      </c>
      <c r="AF7083">
        <f>(Q7083-X7083)/AD7083+X7083</f>
        <v>1.9638163309784672E-5</v>
      </c>
      <c r="AH7083">
        <f>Q7083/AF7083</f>
        <v>6.0242213165459484</v>
      </c>
      <c r="AL7083" s="2"/>
      <c r="AT7083" s="1"/>
    </row>
    <row r="7084" spans="6:46" x14ac:dyDescent="0.35">
      <c r="F7084" s="4">
        <v>44492.083333333336</v>
      </c>
      <c r="H7084">
        <v>7.6</v>
      </c>
      <c r="I7084">
        <v>8.0833333333333304</v>
      </c>
      <c r="K7084">
        <v>1.5864173432700101E-4</v>
      </c>
      <c r="L7084" s="2">
        <v>1.4906641685402801E-5</v>
      </c>
      <c r="N7084">
        <f t="shared" si="553"/>
        <v>1.110492140289007E-4</v>
      </c>
      <c r="O7084" s="2">
        <f t="shared" si="554"/>
        <v>4.4719925056208412E-6</v>
      </c>
      <c r="Q7084">
        <f>N7084+O7084</f>
        <v>1.1552120653452153E-4</v>
      </c>
      <c r="S7084">
        <f>IF(H7084&gt;$B$5,$B$5,($B$3 - $B$5)*(($B$5-H7084)/($B$5-$B$6))^(1/$B$2)+$B$5)</f>
        <v>36.533333333333331</v>
      </c>
      <c r="T7084">
        <f>K7084*S7084</f>
        <v>5.7957113607464365E-3</v>
      </c>
      <c r="U7084" s="3">
        <f>S7084*N7084/Q7084+$B$7*O7084/Q7084</f>
        <v>37.248204631984919</v>
      </c>
      <c r="V7084">
        <f>IF(U7084-H7084&lt;=10,10,U7084-H7084)</f>
        <v>29.648204631984918</v>
      </c>
      <c r="X7084">
        <f t="shared" si="555"/>
        <v>0</v>
      </c>
      <c r="Y7084">
        <f t="shared" si="556"/>
        <v>1</v>
      </c>
      <c r="AA7084">
        <f>((Y7084*V7084)+H7084+273)/(Y7084*V7084)</f>
        <v>10.464316759918898</v>
      </c>
      <c r="AB7084">
        <f t="shared" si="557"/>
        <v>1.1039536472844393E-5</v>
      </c>
      <c r="AD7084">
        <f>AA7084*$C$28</f>
        <v>5.8995385781064105</v>
      </c>
      <c r="AF7084">
        <f>(Q7084-X7084)/AD7084+X7084</f>
        <v>1.9581396918604549E-5</v>
      </c>
      <c r="AH7084">
        <f>Q7084/AF7084</f>
        <v>5.8995385781064105</v>
      </c>
      <c r="AL7084" s="2"/>
      <c r="AT7084" s="1"/>
    </row>
    <row r="7085" spans="6:46" x14ac:dyDescent="0.35">
      <c r="F7085" s="4">
        <v>44492.125</v>
      </c>
      <c r="H7085">
        <v>7.9</v>
      </c>
      <c r="I7085">
        <v>8.0833333333333304</v>
      </c>
      <c r="K7085">
        <v>1.6132231662745799E-4</v>
      </c>
      <c r="L7085" s="2">
        <v>5.49193530817144E-6</v>
      </c>
      <c r="N7085">
        <f t="shared" si="553"/>
        <v>1.1292562163922059E-4</v>
      </c>
      <c r="O7085" s="2">
        <f t="shared" si="554"/>
        <v>1.6475805924514322E-6</v>
      </c>
      <c r="Q7085">
        <f>N7085+O7085</f>
        <v>1.1457320223167202E-4</v>
      </c>
      <c r="S7085">
        <f>IF(H7085&gt;$B$5,$B$5,($B$3 - $B$5)*(($B$5-H7085)/($B$5-$B$6))^(1/$B$2)+$B$5)</f>
        <v>36.133333333333333</v>
      </c>
      <c r="T7085">
        <f>K7085*S7085</f>
        <v>5.8291130408054817E-3</v>
      </c>
      <c r="U7085" s="3">
        <f>S7085*N7085/Q7085+$B$7*O7085/Q7085</f>
        <v>36.404638954881698</v>
      </c>
      <c r="V7085">
        <f>IF(U7085-H7085&lt;=10,10,U7085-H7085)</f>
        <v>28.504638954881699</v>
      </c>
      <c r="X7085">
        <f t="shared" si="555"/>
        <v>0</v>
      </c>
      <c r="Y7085">
        <f t="shared" si="556"/>
        <v>1</v>
      </c>
      <c r="AA7085">
        <f>((Y7085*V7085)+H7085+273)/(Y7085*V7085)</f>
        <v>10.854536324582813</v>
      </c>
      <c r="AB7085">
        <f t="shared" si="557"/>
        <v>1.0555329016882308E-5</v>
      </c>
      <c r="AD7085">
        <f>AA7085*$C$28</f>
        <v>6.1195352991999812</v>
      </c>
      <c r="AF7085">
        <f>(Q7085-X7085)/AD7085+X7085</f>
        <v>1.8722533105847171E-5</v>
      </c>
      <c r="AH7085">
        <f>Q7085/AF7085</f>
        <v>6.1195352991999812</v>
      </c>
      <c r="AL7085" s="2"/>
      <c r="AT7085" s="1"/>
    </row>
    <row r="7086" spans="6:46" x14ac:dyDescent="0.35">
      <c r="F7086" s="4">
        <v>44492.166666666664</v>
      </c>
      <c r="H7086">
        <v>6.6</v>
      </c>
      <c r="I7086">
        <v>8.0833333333333304</v>
      </c>
      <c r="K7086">
        <v>1.6314998637776901E-4</v>
      </c>
      <c r="L7086" s="2">
        <v>8.6301788558699393E-6</v>
      </c>
      <c r="N7086">
        <f t="shared" si="553"/>
        <v>1.142049904644383E-4</v>
      </c>
      <c r="O7086" s="2">
        <f t="shared" si="554"/>
        <v>2.5890536567609824E-6</v>
      </c>
      <c r="Q7086">
        <f>N7086+O7086</f>
        <v>1.1679404412119928E-4</v>
      </c>
      <c r="S7086">
        <f>IF(H7086&gt;$B$5,$B$5,($B$3 - $B$5)*(($B$5-H7086)/($B$5-$B$6))^(1/$B$2)+$B$5)</f>
        <v>37.866666666666667</v>
      </c>
      <c r="T7086">
        <f>K7086*S7086</f>
        <v>6.1779461508381867E-3</v>
      </c>
      <c r="U7086" s="3">
        <f>S7086*N7086/Q7086+$B$7*O7086/Q7086</f>
        <v>38.246473014267224</v>
      </c>
      <c r="V7086">
        <f>IF(U7086-H7086&lt;=10,10,U7086-H7086)</f>
        <v>31.646473014267222</v>
      </c>
      <c r="X7086">
        <f t="shared" si="555"/>
        <v>0</v>
      </c>
      <c r="Y7086">
        <f t="shared" si="556"/>
        <v>1</v>
      </c>
      <c r="AA7086">
        <f>((Y7086*V7086)+H7086+273)/(Y7086*V7086)</f>
        <v>9.8351077819619128</v>
      </c>
      <c r="AB7086">
        <f t="shared" si="557"/>
        <v>1.1875217507570735E-5</v>
      </c>
      <c r="AD7086">
        <f>AA7086*$C$28</f>
        <v>5.5448051803784049</v>
      </c>
      <c r="AF7086">
        <f>(Q7086-X7086)/AD7086+X7086</f>
        <v>2.106368759979204E-5</v>
      </c>
      <c r="AH7086">
        <f>Q7086/AF7086</f>
        <v>5.5448051803784049</v>
      </c>
      <c r="AL7086" s="2"/>
      <c r="AT7086" s="1"/>
    </row>
    <row r="7087" spans="6:46" x14ac:dyDescent="0.35">
      <c r="F7087" s="4">
        <v>44492.208333333336</v>
      </c>
      <c r="H7087">
        <v>4.9000000000000004</v>
      </c>
      <c r="I7087">
        <v>8.0833333333333304</v>
      </c>
      <c r="K7087">
        <v>1.6314998637776901E-4</v>
      </c>
      <c r="L7087" s="2">
        <v>2.1183128780799799E-5</v>
      </c>
      <c r="N7087">
        <f t="shared" si="553"/>
        <v>1.142049904644383E-4</v>
      </c>
      <c r="O7087" s="2">
        <f t="shared" si="554"/>
        <v>6.3549386342399408E-6</v>
      </c>
      <c r="Q7087">
        <f>N7087+O7087</f>
        <v>1.2055992909867824E-4</v>
      </c>
      <c r="S7087">
        <f>IF(H7087&gt;$B$5,$B$5,($B$3 - $B$5)*(($B$5-H7087)/($B$5-$B$6))^(1/$B$2)+$B$5)</f>
        <v>40.133333333333333</v>
      </c>
      <c r="T7087">
        <f>K7087*S7087</f>
        <v>6.5477527866277963E-3</v>
      </c>
      <c r="U7087" s="3">
        <f>S7087*N7087/Q7087+$B$7*O7087/Q7087</f>
        <v>40.91698305068708</v>
      </c>
      <c r="V7087">
        <f>IF(U7087-H7087&lt;=10,10,U7087-H7087)</f>
        <v>36.016983050687081</v>
      </c>
      <c r="X7087">
        <f t="shared" si="555"/>
        <v>0</v>
      </c>
      <c r="Y7087">
        <f t="shared" si="556"/>
        <v>1</v>
      </c>
      <c r="AA7087">
        <f>((Y7087*V7087)+H7087+273)/(Y7087*V7087)</f>
        <v>8.7158045028065896</v>
      </c>
      <c r="AB7087">
        <f t="shared" si="557"/>
        <v>1.3832335163077206E-5</v>
      </c>
      <c r="AD7087">
        <f>AA7087*$C$28</f>
        <v>4.9137680063824396</v>
      </c>
      <c r="AF7087">
        <f>(Q7087-X7087)/AD7087+X7087</f>
        <v>2.4535128427325884E-5</v>
      </c>
      <c r="AH7087">
        <f>Q7087/AF7087</f>
        <v>4.9137680063824396</v>
      </c>
      <c r="AL7087" s="2"/>
      <c r="AT7087" s="1"/>
    </row>
    <row r="7088" spans="6:46" x14ac:dyDescent="0.35">
      <c r="F7088" s="4">
        <v>44492.25</v>
      </c>
      <c r="H7088">
        <v>3.9</v>
      </c>
      <c r="I7088">
        <v>8.0833333333333304</v>
      </c>
      <c r="K7088">
        <v>1.6132231662745799E-4</v>
      </c>
      <c r="L7088" s="2">
        <v>4.6289198491708601E-5</v>
      </c>
      <c r="N7088">
        <f t="shared" si="553"/>
        <v>1.1292562163922059E-4</v>
      </c>
      <c r="O7088" s="2">
        <f t="shared" si="554"/>
        <v>1.3886759547512582E-5</v>
      </c>
      <c r="Q7088">
        <f>N7088+O7088</f>
        <v>1.2681238118673318E-4</v>
      </c>
      <c r="S7088">
        <f>IF(H7088&gt;$B$5,$B$5,($B$3 - $B$5)*(($B$5-H7088)/($B$5-$B$6))^(1/$B$2)+$B$5)</f>
        <v>41.466666666666669</v>
      </c>
      <c r="T7088">
        <f>K7088*S7088</f>
        <v>6.6894987294852581E-3</v>
      </c>
      <c r="U7088" s="3">
        <f>S7088*N7088/Q7088+$B$7*O7088/Q7088</f>
        <v>42.948652448477674</v>
      </c>
      <c r="V7088">
        <f>IF(U7088-H7088&lt;=10,10,U7088-H7088)</f>
        <v>39.048652448477675</v>
      </c>
      <c r="X7088">
        <f t="shared" si="555"/>
        <v>0</v>
      </c>
      <c r="Y7088">
        <f t="shared" si="556"/>
        <v>1</v>
      </c>
      <c r="AA7088">
        <f>((Y7088*V7088)+H7088+273)/(Y7088*V7088)</f>
        <v>8.0911537950087453</v>
      </c>
      <c r="AB7088">
        <f t="shared" si="557"/>
        <v>1.5672966353075744E-5</v>
      </c>
      <c r="AD7088">
        <f>AA7088*$C$28</f>
        <v>4.5616044554270676</v>
      </c>
      <c r="AF7088">
        <f>(Q7088-X7088)/AD7088+X7088</f>
        <v>2.779995118512763E-5</v>
      </c>
      <c r="AH7088">
        <f>Q7088/AF7088</f>
        <v>4.5616044554270676</v>
      </c>
      <c r="AL7088" s="2"/>
      <c r="AT7088" s="1"/>
    </row>
    <row r="7089" spans="6:46" x14ac:dyDescent="0.35">
      <c r="F7089" s="4">
        <v>44492.291666666664</v>
      </c>
      <c r="H7089">
        <v>3.9</v>
      </c>
      <c r="I7089">
        <v>8.0833333333333304</v>
      </c>
      <c r="K7089">
        <v>1.5523008412642099E-4</v>
      </c>
      <c r="L7089">
        <v>1.03562097738711E-4</v>
      </c>
      <c r="N7089">
        <f t="shared" si="553"/>
        <v>1.0866105888849469E-4</v>
      </c>
      <c r="O7089" s="2">
        <f t="shared" si="554"/>
        <v>3.1068629321613303E-5</v>
      </c>
      <c r="Q7089">
        <f>N7089+O7089</f>
        <v>1.3972968821010799E-4</v>
      </c>
      <c r="S7089">
        <f>IF(H7089&gt;$B$5,$B$5,($B$3 - $B$5)*(($B$5-H7089)/($B$5-$B$6))^(1/$B$2)+$B$5)</f>
        <v>41.466666666666669</v>
      </c>
      <c r="T7089">
        <f>K7089*S7089</f>
        <v>6.4368741551089235E-3</v>
      </c>
      <c r="U7089" s="3">
        <f>S7089*N7089/Q7089+$B$7*O7089/Q7089</f>
        <v>44.47577748774664</v>
      </c>
      <c r="V7089">
        <f>IF(U7089-H7089&lt;=10,10,U7089-H7089)</f>
        <v>40.575777487746642</v>
      </c>
      <c r="X7089">
        <f t="shared" si="555"/>
        <v>0</v>
      </c>
      <c r="Y7089">
        <f t="shared" si="556"/>
        <v>1</v>
      </c>
      <c r="AA7089">
        <f>((Y7089*V7089)+H7089+273)/(Y7089*V7089)</f>
        <v>7.8242684957452813</v>
      </c>
      <c r="AB7089">
        <f t="shared" si="557"/>
        <v>1.7858498629755725E-5</v>
      </c>
      <c r="AD7089">
        <f>AA7089*$C$28</f>
        <v>4.4111407266373357</v>
      </c>
      <c r="AF7089">
        <f>(Q7089-X7089)/AD7089+X7089</f>
        <v>3.1676542842156289E-5</v>
      </c>
      <c r="AH7089">
        <f>Q7089/AF7089</f>
        <v>4.4111407266373357</v>
      </c>
      <c r="AT7089" s="1"/>
    </row>
    <row r="7090" spans="6:46" x14ac:dyDescent="0.35">
      <c r="F7090" s="4">
        <v>44492.333333333336</v>
      </c>
      <c r="H7090">
        <v>4.7</v>
      </c>
      <c r="I7090">
        <v>8.0833333333333304</v>
      </c>
      <c r="K7090">
        <v>1.4645726932492801E-4</v>
      </c>
      <c r="L7090">
        <v>1.8515703662547601E-4</v>
      </c>
      <c r="N7090">
        <f t="shared" si="553"/>
        <v>1.025200885274496E-4</v>
      </c>
      <c r="O7090" s="2">
        <f t="shared" si="554"/>
        <v>5.5547110987642811E-5</v>
      </c>
      <c r="Q7090">
        <f>N7090+O7090</f>
        <v>1.580671995150924E-4</v>
      </c>
      <c r="S7090">
        <f>IF(H7090&gt;$B$5,$B$5,($B$3 - $B$5)*(($B$5-H7090)/($B$5-$B$6))^(1/$B$2)+$B$5)</f>
        <v>40.4</v>
      </c>
      <c r="T7090">
        <f>K7090*S7090</f>
        <v>5.9168736807270915E-3</v>
      </c>
      <c r="U7090" s="3">
        <f>S7090*N7090/Q7090+$B$7*O7090/Q7090</f>
        <v>45.530652171402274</v>
      </c>
      <c r="V7090">
        <f>IF(U7090-H7090&lt;=10,10,U7090-H7090)</f>
        <v>40.830652171402271</v>
      </c>
      <c r="X7090">
        <f t="shared" si="555"/>
        <v>0</v>
      </c>
      <c r="Y7090">
        <f t="shared" si="556"/>
        <v>1</v>
      </c>
      <c r="AA7090">
        <f>((Y7090*V7090)+H7090+273)/(Y7090*V7090)</f>
        <v>7.801262904992261</v>
      </c>
      <c r="AB7090">
        <f t="shared" si="557"/>
        <v>2.026174498156452E-5</v>
      </c>
      <c r="AD7090">
        <f>AA7090*$C$28</f>
        <v>4.3981707092655924</v>
      </c>
      <c r="AF7090">
        <f>(Q7090-X7090)/AD7090+X7090</f>
        <v>3.5939305216619593E-5</v>
      </c>
      <c r="AH7090">
        <f>Q7090/AF7090</f>
        <v>4.3981707092655924</v>
      </c>
      <c r="AT7090" s="1"/>
    </row>
    <row r="7091" spans="6:46" x14ac:dyDescent="0.35">
      <c r="F7091" s="4">
        <v>44492.375</v>
      </c>
      <c r="H7091">
        <v>7.2</v>
      </c>
      <c r="I7091">
        <v>8.0833333333333304</v>
      </c>
      <c r="K7091">
        <v>1.33298047122688E-4</v>
      </c>
      <c r="L7091">
        <v>2.4164432852016201E-4</v>
      </c>
      <c r="N7091">
        <f t="shared" si="553"/>
        <v>9.3308632985881601E-5</v>
      </c>
      <c r="O7091" s="2">
        <f t="shared" si="554"/>
        <v>7.2493298556048616E-5</v>
      </c>
      <c r="Q7091">
        <f>N7091+O7091</f>
        <v>1.6580193154193022E-4</v>
      </c>
      <c r="S7091">
        <f>IF(H7091&gt;$B$5,$B$5,($B$3 - $B$5)*(($B$5-H7091)/($B$5-$B$6))^(1/$B$2)+$B$5)</f>
        <v>37.066666666666663</v>
      </c>
      <c r="T7091">
        <f>K7091*S7091</f>
        <v>4.9409142800143019E-3</v>
      </c>
      <c r="U7091" s="3">
        <f>S7091*N7091/Q7091+$B$7*O7091/Q7091</f>
        <v>44.907627717893618</v>
      </c>
      <c r="V7091">
        <f>IF(U7091-H7091&lt;=10,10,U7091-H7091)</f>
        <v>37.707627717893615</v>
      </c>
      <c r="X7091">
        <f t="shared" si="555"/>
        <v>0</v>
      </c>
      <c r="Y7091">
        <f t="shared" si="556"/>
        <v>1</v>
      </c>
      <c r="AA7091">
        <f>((Y7091*V7091)+H7091+273)/(Y7091*V7091)</f>
        <v>8.4308572816166603</v>
      </c>
      <c r="AB7091">
        <f t="shared" si="557"/>
        <v>1.9666082108098127E-5</v>
      </c>
      <c r="AD7091">
        <f>AA7091*$C$28</f>
        <v>4.7531213858048691</v>
      </c>
      <c r="AF7091">
        <f>(Q7091-X7091)/AD7091+X7091</f>
        <v>3.4882747164230939E-5</v>
      </c>
      <c r="AH7091">
        <f>Q7091/AF7091</f>
        <v>4.7531213858048691</v>
      </c>
      <c r="AT7091" s="1"/>
    </row>
    <row r="7092" spans="6:46" x14ac:dyDescent="0.35">
      <c r="F7092" s="4">
        <v>44492.416666666664</v>
      </c>
      <c r="H7092">
        <v>7.9</v>
      </c>
      <c r="I7092">
        <v>8.0833333333333304</v>
      </c>
      <c r="K7092">
        <v>1.21113582120614E-4</v>
      </c>
      <c r="L7092">
        <v>2.3693675087230301E-4</v>
      </c>
      <c r="N7092">
        <f t="shared" si="553"/>
        <v>8.4779507484429801E-5</v>
      </c>
      <c r="O7092" s="2">
        <f t="shared" si="554"/>
        <v>7.1081025261690911E-5</v>
      </c>
      <c r="Q7092">
        <f>N7092+O7092</f>
        <v>1.5586053274612073E-4</v>
      </c>
      <c r="S7092">
        <f>IF(H7092&gt;$B$5,$B$5,($B$3 - $B$5)*(($B$5-H7092)/($B$5-$B$6))^(1/$B$2)+$B$5)</f>
        <v>36.133333333333333</v>
      </c>
      <c r="T7092">
        <f>K7092*S7092</f>
        <v>4.3762374339581861E-3</v>
      </c>
      <c r="U7092" s="3">
        <f>S7092*N7092/Q7092+$B$7*O7092/Q7092</f>
        <v>44.737577052438759</v>
      </c>
      <c r="V7092">
        <f>IF(U7092-H7092&lt;=10,10,U7092-H7092)</f>
        <v>36.83757705243876</v>
      </c>
      <c r="X7092">
        <f t="shared" si="555"/>
        <v>0</v>
      </c>
      <c r="Y7092">
        <f t="shared" si="556"/>
        <v>1</v>
      </c>
      <c r="AA7092">
        <f>((Y7092*V7092)+H7092+273)/(Y7092*V7092)</f>
        <v>8.6253657942848765</v>
      </c>
      <c r="AB7092">
        <f t="shared" si="557"/>
        <v>1.807002003896381E-5</v>
      </c>
      <c r="AD7092">
        <f>AA7092*$C$28</f>
        <v>4.8627807644899166</v>
      </c>
      <c r="AF7092">
        <f>(Q7092-X7092)/AD7092+X7092</f>
        <v>3.2051729307699886E-5</v>
      </c>
      <c r="AH7092">
        <f>Q7092/AF7092</f>
        <v>4.8627807644899166</v>
      </c>
      <c r="AT7092" s="1"/>
    </row>
    <row r="7093" spans="6:46" x14ac:dyDescent="0.35">
      <c r="F7093" s="4">
        <v>44492.458333333336</v>
      </c>
      <c r="H7093">
        <v>9.6</v>
      </c>
      <c r="I7093">
        <v>8.0833333333333304</v>
      </c>
      <c r="K7093">
        <v>1.12828145919204E-4</v>
      </c>
      <c r="L7093">
        <v>2.0555370874871299E-4</v>
      </c>
      <c r="N7093">
        <f t="shared" si="553"/>
        <v>7.8979702143442798E-5</v>
      </c>
      <c r="O7093" s="2">
        <f t="shared" si="554"/>
        <v>6.1666112624613901E-5</v>
      </c>
      <c r="Q7093">
        <f>N7093+O7093</f>
        <v>1.4064581476805669E-4</v>
      </c>
      <c r="S7093">
        <f>IF(H7093&gt;$B$5,$B$5,($B$3 - $B$5)*(($B$5-H7093)/($B$5-$B$6))^(1/$B$2)+$B$5)</f>
        <v>33.866666666666667</v>
      </c>
      <c r="T7093">
        <f>K7093*S7093</f>
        <v>3.8211132084637091E-3</v>
      </c>
      <c r="U7093" s="3">
        <f>S7093*N7093/Q7093+$B$7*O7093/Q7093</f>
        <v>43.132569925970934</v>
      </c>
      <c r="V7093">
        <f>IF(U7093-H7093&lt;=10,10,U7093-H7093)</f>
        <v>33.532569925970932</v>
      </c>
      <c r="X7093">
        <f t="shared" si="555"/>
        <v>0</v>
      </c>
      <c r="Y7093">
        <f t="shared" si="556"/>
        <v>1</v>
      </c>
      <c r="AA7093">
        <f>((Y7093*V7093)+H7093+273)/(Y7093*V7093)</f>
        <v>9.4276272478932981</v>
      </c>
      <c r="AB7093">
        <f t="shared" si="557"/>
        <v>1.4918474295797541E-5</v>
      </c>
      <c r="AD7093">
        <f>AA7093*$C$28</f>
        <v>5.3150771259130671</v>
      </c>
      <c r="AF7093">
        <f>(Q7093-X7093)/AD7093+X7093</f>
        <v>2.6461669593156732E-5</v>
      </c>
      <c r="AH7093">
        <f>Q7093/AF7093</f>
        <v>5.3150771259130671</v>
      </c>
      <c r="AT7093" s="1"/>
    </row>
    <row r="7094" spans="6:46" x14ac:dyDescent="0.35">
      <c r="F7094" s="4">
        <v>44492.5</v>
      </c>
      <c r="H7094">
        <v>10.4</v>
      </c>
      <c r="I7094">
        <v>8.0833333333333304</v>
      </c>
      <c r="K7094">
        <v>1.06004845518042E-4</v>
      </c>
      <c r="L7094">
        <v>1.9300097721656101E-4</v>
      </c>
      <c r="N7094">
        <f t="shared" si="553"/>
        <v>7.4203391862629389E-5</v>
      </c>
      <c r="O7094" s="2">
        <f t="shared" si="554"/>
        <v>5.7900293164968312E-5</v>
      </c>
      <c r="Q7094">
        <f>N7094+O7094</f>
        <v>1.3210368502759769E-4</v>
      </c>
      <c r="S7094">
        <f>IF(H7094&gt;$B$5,$B$5,($B$3 - $B$5)*(($B$5-H7094)/($B$5-$B$6))^(1/$B$2)+$B$5)</f>
        <v>32.799999999999997</v>
      </c>
      <c r="T7094">
        <f>K7094*S7094</f>
        <v>3.4769589329917772E-3</v>
      </c>
      <c r="U7094" s="3">
        <f>S7094*N7094/Q7094+$B$7*O7094/Q7094</f>
        <v>42.530133629457552</v>
      </c>
      <c r="V7094">
        <f>IF(U7094-H7094&lt;=10,10,U7094-H7094)</f>
        <v>32.130133629457553</v>
      </c>
      <c r="X7094">
        <f t="shared" si="555"/>
        <v>0</v>
      </c>
      <c r="Y7094">
        <f t="shared" si="556"/>
        <v>1</v>
      </c>
      <c r="AA7094">
        <f>((Y7094*V7094)+H7094+273)/(Y7094*V7094)</f>
        <v>9.8203803715330089</v>
      </c>
      <c r="AB7094">
        <f t="shared" si="557"/>
        <v>1.3451992695775354E-5</v>
      </c>
      <c r="AD7094">
        <f>AA7094*$C$28</f>
        <v>5.5365022086723386</v>
      </c>
      <c r="AF7094">
        <f>(Q7094-X7094)/AD7094+X7094</f>
        <v>2.3860495317905122E-5</v>
      </c>
      <c r="AH7094">
        <f>Q7094/AF7094</f>
        <v>5.5365022086723386</v>
      </c>
      <c r="AT7094" s="1"/>
    </row>
    <row r="7095" spans="6:46" x14ac:dyDescent="0.35">
      <c r="F7095" s="4">
        <v>44492.541666666664</v>
      </c>
      <c r="H7095">
        <v>11.8</v>
      </c>
      <c r="I7095">
        <v>8.0833333333333304</v>
      </c>
      <c r="K7095">
        <v>1.04908243667856E-4</v>
      </c>
      <c r="L7095">
        <v>2.0869371157156399E-4</v>
      </c>
      <c r="N7095">
        <f t="shared" si="553"/>
        <v>7.343577056749919E-5</v>
      </c>
      <c r="O7095" s="2">
        <f t="shared" si="554"/>
        <v>6.2608113471469208E-5</v>
      </c>
      <c r="Q7095">
        <f>N7095+O7095</f>
        <v>1.3604388403896841E-4</v>
      </c>
      <c r="S7095">
        <f>IF(H7095&gt;$B$5,$B$5,($B$3 - $B$5)*(($B$5-H7095)/($B$5-$B$6))^(1/$B$2)+$B$5)</f>
        <v>30.933333333333334</v>
      </c>
      <c r="T7095">
        <f>K7095*S7095</f>
        <v>3.2451616707923456E-3</v>
      </c>
      <c r="U7095" s="3">
        <f>S7095*N7095/Q7095+$B$7*O7095/Q7095</f>
        <v>42.008940356689806</v>
      </c>
      <c r="V7095">
        <f>IF(U7095-H7095&lt;=10,10,U7095-H7095)</f>
        <v>30.208940356689805</v>
      </c>
      <c r="X7095">
        <f t="shared" si="555"/>
        <v>0</v>
      </c>
      <c r="Y7095">
        <f t="shared" si="556"/>
        <v>1</v>
      </c>
      <c r="AA7095">
        <f>((Y7095*V7095)+H7095+273)/(Y7095*V7095)</f>
        <v>10.427672623973077</v>
      </c>
      <c r="AB7095">
        <f t="shared" si="557"/>
        <v>1.3046428378102835E-5</v>
      </c>
      <c r="AD7095">
        <f>AA7095*$C$28</f>
        <v>5.8788794659413632</v>
      </c>
      <c r="AF7095">
        <f>(Q7095-X7095)/AD7095+X7095</f>
        <v>2.3141124907752162E-5</v>
      </c>
      <c r="AH7095">
        <f>Q7095/AF7095</f>
        <v>5.8788794659413632</v>
      </c>
      <c r="AT7095" s="1"/>
    </row>
    <row r="7096" spans="6:46" x14ac:dyDescent="0.35">
      <c r="F7096" s="4">
        <v>44492.583333333336</v>
      </c>
      <c r="H7096">
        <v>12.2</v>
      </c>
      <c r="I7096">
        <v>8.0833333333333304</v>
      </c>
      <c r="K7096">
        <v>1.0831989386843601E-4</v>
      </c>
      <c r="L7096">
        <v>1.9457219192119501E-4</v>
      </c>
      <c r="N7096">
        <f t="shared" si="553"/>
        <v>7.5823925707905196E-5</v>
      </c>
      <c r="O7096" s="2">
        <f t="shared" si="554"/>
        <v>5.8371657576358512E-5</v>
      </c>
      <c r="Q7096">
        <f>N7096+O7096</f>
        <v>1.341955832842637E-4</v>
      </c>
      <c r="S7096">
        <f>IF(H7096&gt;$B$5,$B$5,($B$3 - $B$5)*(($B$5-H7096)/($B$5-$B$6))^(1/$B$2)+$B$5)</f>
        <v>30.4</v>
      </c>
      <c r="T7096">
        <f>K7096*S7096</f>
        <v>3.2929247736004546E-3</v>
      </c>
      <c r="U7096" s="3">
        <f>S7096*N7096/Q7096+$B$7*O7096/Q7096</f>
        <v>41.100372853081851</v>
      </c>
      <c r="V7096">
        <f>IF(U7096-H7096&lt;=10,10,U7096-H7096)</f>
        <v>28.900372853081851</v>
      </c>
      <c r="X7096">
        <f t="shared" si="555"/>
        <v>0</v>
      </c>
      <c r="Y7096">
        <f t="shared" si="556"/>
        <v>1</v>
      </c>
      <c r="AA7096">
        <f>((Y7096*V7096)+H7096+273)/(Y7096*V7096)</f>
        <v>10.86838479385179</v>
      </c>
      <c r="AB7096">
        <f t="shared" si="557"/>
        <v>1.2347334569914906E-5</v>
      </c>
      <c r="AD7096">
        <f>AA7096*$C$28</f>
        <v>6.1273427443083879</v>
      </c>
      <c r="AF7096">
        <f>(Q7096-X7096)/AD7096+X7096</f>
        <v>2.1901106055951628E-5</v>
      </c>
      <c r="AH7096">
        <f>Q7096/AF7096</f>
        <v>6.1273427443083879</v>
      </c>
      <c r="AT7096" s="1"/>
    </row>
    <row r="7097" spans="6:46" x14ac:dyDescent="0.35">
      <c r="F7097" s="4">
        <v>44492.625</v>
      </c>
      <c r="H7097">
        <v>12.6</v>
      </c>
      <c r="I7097">
        <v>8.0833333333333304</v>
      </c>
      <c r="K7097">
        <v>1.14655815669515E-4</v>
      </c>
      <c r="L7097">
        <v>1.9300219050976899E-4</v>
      </c>
      <c r="N7097">
        <f t="shared" si="553"/>
        <v>8.0259070968660492E-5</v>
      </c>
      <c r="O7097" s="2">
        <f t="shared" si="554"/>
        <v>5.7900657152930703E-5</v>
      </c>
      <c r="Q7097">
        <f>N7097+O7097</f>
        <v>1.3815972812159118E-4</v>
      </c>
      <c r="S7097">
        <f>IF(H7097&gt;$B$5,$B$5,($B$3 - $B$5)*(($B$5-H7097)/($B$5-$B$6))^(1/$B$2)+$B$5)</f>
        <v>29.866666666666667</v>
      </c>
      <c r="T7097">
        <f>K7097*S7097</f>
        <v>3.4243870279961814E-3</v>
      </c>
      <c r="U7097" s="3">
        <f>S7097*N7097/Q7097+$B$7*O7097/Q7097</f>
        <v>40.399667391472221</v>
      </c>
      <c r="V7097">
        <f>IF(U7097-H7097&lt;=10,10,U7097-H7097)</f>
        <v>27.799667391472219</v>
      </c>
      <c r="X7097">
        <f t="shared" si="555"/>
        <v>0</v>
      </c>
      <c r="Y7097">
        <f t="shared" si="556"/>
        <v>1</v>
      </c>
      <c r="AA7097">
        <f>((Y7097*V7097)+H7097+273)/(Y7097*V7097)</f>
        <v>11.27350421061549</v>
      </c>
      <c r="AB7097">
        <f t="shared" si="557"/>
        <v>1.2255260258074466E-5</v>
      </c>
      <c r="AD7097">
        <f>AA7097*$C$28</f>
        <v>6.3557396557141876</v>
      </c>
      <c r="AF7097">
        <f>(Q7097-X7097)/AD7097+X7097</f>
        <v>2.1737789086023589E-5</v>
      </c>
      <c r="AH7097">
        <f>Q7097/AF7097</f>
        <v>6.3557396557141868</v>
      </c>
      <c r="AT7097" s="1"/>
    </row>
    <row r="7098" spans="6:46" x14ac:dyDescent="0.35">
      <c r="F7098" s="4">
        <v>44492.666666666664</v>
      </c>
      <c r="H7098">
        <v>12.2</v>
      </c>
      <c r="I7098">
        <v>8.0833333333333304</v>
      </c>
      <c r="K7098">
        <v>1.2306309652094599E-4</v>
      </c>
      <c r="L7098">
        <v>2.1026249968978099E-4</v>
      </c>
      <c r="N7098">
        <f t="shared" si="553"/>
        <v>8.6144167564662186E-5</v>
      </c>
      <c r="O7098" s="2">
        <f t="shared" si="554"/>
        <v>6.3078749906934301E-5</v>
      </c>
      <c r="Q7098">
        <f>N7098+O7098</f>
        <v>1.4922291747159649E-4</v>
      </c>
      <c r="S7098">
        <f>IF(H7098&gt;$B$5,$B$5,($B$3 - $B$5)*(($B$5-H7098)/($B$5-$B$6))^(1/$B$2)+$B$5)</f>
        <v>30.4</v>
      </c>
      <c r="T7098">
        <f>K7098*S7098</f>
        <v>3.7411181342367579E-3</v>
      </c>
      <c r="U7098" s="3">
        <f>S7098*N7098/Q7098+$B$7*O7098/Q7098</f>
        <v>40.798786419692846</v>
      </c>
      <c r="V7098">
        <f>IF(U7098-H7098&lt;=10,10,U7098-H7098)</f>
        <v>28.598786419692846</v>
      </c>
      <c r="X7098">
        <f t="shared" si="555"/>
        <v>0</v>
      </c>
      <c r="Y7098">
        <f t="shared" si="556"/>
        <v>1</v>
      </c>
      <c r="AA7098">
        <f>((Y7098*V7098)+H7098+273)/(Y7098*V7098)</f>
        <v>10.97245113182894</v>
      </c>
      <c r="AB7098">
        <f t="shared" si="557"/>
        <v>1.3599779637088554E-5</v>
      </c>
      <c r="AD7098">
        <f>AA7098*$C$28</f>
        <v>6.1860129269551924</v>
      </c>
      <c r="AF7098">
        <f>(Q7098-X7098)/AD7098+X7098</f>
        <v>2.4122632660750882E-5</v>
      </c>
      <c r="AH7098">
        <f>Q7098/AF7098</f>
        <v>6.1860129269551924</v>
      </c>
      <c r="AT7098" s="1"/>
    </row>
    <row r="7099" spans="6:46" x14ac:dyDescent="0.35">
      <c r="F7099" s="4">
        <v>44492.708333333336</v>
      </c>
      <c r="H7099">
        <v>10.7</v>
      </c>
      <c r="I7099">
        <v>8.0833333333333304</v>
      </c>
      <c r="K7099">
        <v>1.3476018292293699E-4</v>
      </c>
      <c r="L7099">
        <v>2.55767061463739E-4</v>
      </c>
      <c r="N7099">
        <f t="shared" si="553"/>
        <v>9.4332128046055886E-5</v>
      </c>
      <c r="O7099" s="2">
        <f t="shared" si="554"/>
        <v>7.6730118439121716E-5</v>
      </c>
      <c r="Q7099">
        <f>N7099+O7099</f>
        <v>1.710622464851776E-4</v>
      </c>
      <c r="S7099">
        <f>IF(H7099&gt;$B$5,$B$5,($B$3 - $B$5)*(($B$5-H7099)/($B$5-$B$6))^(1/$B$2)+$B$5)</f>
        <v>32.4</v>
      </c>
      <c r="T7099">
        <f>K7099*S7099</f>
        <v>4.3662299267031579E-3</v>
      </c>
      <c r="U7099" s="3">
        <f>S7099*N7099/Q7099+$B$7*O7099/Q7099</f>
        <v>42.53724952381242</v>
      </c>
      <c r="V7099">
        <f>IF(U7099-H7099&lt;=10,10,U7099-H7099)</f>
        <v>31.837249523812421</v>
      </c>
      <c r="X7099">
        <f t="shared" si="555"/>
        <v>0</v>
      </c>
      <c r="Y7099">
        <f t="shared" si="556"/>
        <v>1</v>
      </c>
      <c r="AA7099">
        <f>((Y7099*V7099)+H7099+273)/(Y7099*V7099)</f>
        <v>9.9109456452200373</v>
      </c>
      <c r="AB7099">
        <f t="shared" si="557"/>
        <v>1.7259931858034095E-5</v>
      </c>
      <c r="AD7099">
        <f>AA7099*$C$28</f>
        <v>5.5875608050634451</v>
      </c>
      <c r="AF7099">
        <f>(Q7099-X7099)/AD7099+X7099</f>
        <v>3.0614833995213271E-5</v>
      </c>
      <c r="AH7099">
        <f>Q7099/AF7099</f>
        <v>5.5875608050634451</v>
      </c>
      <c r="AT7099" s="1"/>
    </row>
    <row r="7100" spans="6:46" x14ac:dyDescent="0.35">
      <c r="F7100" s="4">
        <v>44492.75</v>
      </c>
      <c r="H7100">
        <v>8.8000000000000007</v>
      </c>
      <c r="I7100">
        <v>8.0833333333333304</v>
      </c>
      <c r="K7100">
        <v>1.43898531674492E-4</v>
      </c>
      <c r="L7100">
        <v>2.8558131546911099E-4</v>
      </c>
      <c r="N7100">
        <f t="shared" si="553"/>
        <v>1.007289721721444E-4</v>
      </c>
      <c r="O7100" s="2">
        <f t="shared" si="554"/>
        <v>8.5674394640733307E-5</v>
      </c>
      <c r="Q7100">
        <f>N7100+O7100</f>
        <v>1.864033668128777E-4</v>
      </c>
      <c r="S7100">
        <f>IF(H7100&gt;$B$5,$B$5,($B$3 - $B$5)*(($B$5-H7100)/($B$5-$B$6))^(1/$B$2)+$B$5)</f>
        <v>34.93333333333333</v>
      </c>
      <c r="T7100">
        <f>K7100*S7100</f>
        <v>5.026855373162253E-3</v>
      </c>
      <c r="U7100" s="3">
        <f>S7100*N7100/Q7100+$B$7*O7100/Q7100</f>
        <v>44.156340130468486</v>
      </c>
      <c r="V7100">
        <f>IF(U7100-H7100&lt;=10,10,U7100-H7100)</f>
        <v>35.356340130468482</v>
      </c>
      <c r="X7100">
        <f t="shared" si="555"/>
        <v>0</v>
      </c>
      <c r="Y7100">
        <f t="shared" si="556"/>
        <v>1</v>
      </c>
      <c r="AA7100">
        <f>((Y7100*V7100)+H7100+273)/(Y7100*V7100)</f>
        <v>8.9702819624466059</v>
      </c>
      <c r="AB7100">
        <f t="shared" si="557"/>
        <v>2.0780101182241653E-5</v>
      </c>
      <c r="AD7100">
        <f>AA7100*$C$28</f>
        <v>5.0572364835748704</v>
      </c>
      <c r="AF7100">
        <f>(Q7100-X7100)/AD7100+X7100</f>
        <v>3.6858740424397255E-5</v>
      </c>
      <c r="AH7100">
        <f>Q7100/AF7100</f>
        <v>5.0572364835748704</v>
      </c>
      <c r="AT7100" s="1"/>
    </row>
    <row r="7101" spans="6:46" x14ac:dyDescent="0.35">
      <c r="F7101" s="4">
        <v>44492.791666666664</v>
      </c>
      <c r="H7101">
        <v>8</v>
      </c>
      <c r="I7101">
        <v>8.0833333333333304</v>
      </c>
      <c r="K7101">
        <v>1.52183967875902E-4</v>
      </c>
      <c r="L7101">
        <v>2.5890585099338202E-4</v>
      </c>
      <c r="N7101">
        <f t="shared" si="553"/>
        <v>1.065287775131314E-4</v>
      </c>
      <c r="O7101" s="2">
        <f t="shared" si="554"/>
        <v>7.7671755298014611E-5</v>
      </c>
      <c r="Q7101">
        <f>N7101+O7101</f>
        <v>1.8420053281114601E-4</v>
      </c>
      <c r="S7101">
        <f>IF(H7101&gt;$B$5,$B$5,($B$3 - $B$5)*(($B$5-H7101)/($B$5-$B$6))^(1/$B$2)+$B$5)</f>
        <v>36</v>
      </c>
      <c r="T7101">
        <f>K7101*S7101</f>
        <v>5.478622843532472E-3</v>
      </c>
      <c r="U7101" s="3">
        <f>S7101*N7101/Q7101+$B$7*O7101/Q7101</f>
        <v>44.011721400259589</v>
      </c>
      <c r="V7101">
        <f>IF(U7101-H7101&lt;=10,10,U7101-H7101)</f>
        <v>36.011721400259589</v>
      </c>
      <c r="X7101">
        <f t="shared" si="555"/>
        <v>0</v>
      </c>
      <c r="Y7101">
        <f t="shared" si="556"/>
        <v>1</v>
      </c>
      <c r="AA7101">
        <f>((Y7101*V7101)+H7101+273)/(Y7101*V7101)</f>
        <v>8.8030149371858251</v>
      </c>
      <c r="AB7101">
        <f t="shared" si="557"/>
        <v>2.0924709786989388E-5</v>
      </c>
      <c r="AD7101">
        <f>AA7101*$C$28</f>
        <v>4.9629352223448224</v>
      </c>
      <c r="AF7101">
        <f>(Q7101-X7101)/AD7101+X7101</f>
        <v>3.7115240187261071E-5</v>
      </c>
      <c r="AH7101">
        <f>Q7101/AF7101</f>
        <v>4.9629352223448224</v>
      </c>
      <c r="AT7101" s="1"/>
    </row>
    <row r="7102" spans="6:46" x14ac:dyDescent="0.35">
      <c r="F7102" s="4">
        <v>44492.833333333336</v>
      </c>
      <c r="H7102">
        <v>7.1</v>
      </c>
      <c r="I7102">
        <v>8.0833333333333304</v>
      </c>
      <c r="K7102">
        <v>1.5596115202654501E-4</v>
      </c>
      <c r="L7102">
        <v>1.9614098003941101E-4</v>
      </c>
      <c r="N7102">
        <f t="shared" si="553"/>
        <v>1.0917280641858149E-4</v>
      </c>
      <c r="O7102" s="2">
        <f t="shared" si="554"/>
        <v>5.8842294011823314E-5</v>
      </c>
      <c r="Q7102">
        <f>N7102+O7102</f>
        <v>1.6801510043040481E-4</v>
      </c>
      <c r="S7102">
        <f>IF(H7102&gt;$B$5,$B$5,($B$3 - $B$5)*(($B$5-H7102)/($B$5-$B$6))^(1/$B$2)+$B$5)</f>
        <v>37.200000000000003</v>
      </c>
      <c r="T7102">
        <f>K7102*S7102</f>
        <v>5.8017548553874745E-3</v>
      </c>
      <c r="U7102" s="3">
        <f>S7102*N7102/Q7102+$B$7*O7102/Q7102</f>
        <v>43.433920824541048</v>
      </c>
      <c r="V7102">
        <f>IF(U7102-H7102&lt;=10,10,U7102-H7102)</f>
        <v>36.333920824541046</v>
      </c>
      <c r="X7102">
        <f t="shared" si="555"/>
        <v>0</v>
      </c>
      <c r="Y7102">
        <f t="shared" si="556"/>
        <v>1</v>
      </c>
      <c r="AA7102">
        <f>((Y7102*V7102)+H7102+273)/(Y7102*V7102)</f>
        <v>8.7090496605808596</v>
      </c>
      <c r="AB7102">
        <f t="shared" si="557"/>
        <v>1.9292013133290463E-5</v>
      </c>
      <c r="AD7102">
        <f>AA7102*$C$28</f>
        <v>4.909959783331284</v>
      </c>
      <c r="AF7102">
        <f>(Q7102-X7102)/AD7102+X7102</f>
        <v>3.4219241672975738E-5</v>
      </c>
      <c r="AH7102">
        <f>Q7102/AF7102</f>
        <v>4.909959783331284</v>
      </c>
      <c r="AT7102" s="1"/>
    </row>
    <row r="7103" spans="6:46" x14ac:dyDescent="0.35">
      <c r="F7103" s="4">
        <v>44492.875</v>
      </c>
      <c r="H7103">
        <v>6.2</v>
      </c>
      <c r="I7103">
        <v>8.0833333333333304</v>
      </c>
      <c r="K7103">
        <v>1.58276200376939E-4</v>
      </c>
      <c r="L7103">
        <v>1.3180610767401599E-4</v>
      </c>
      <c r="N7103">
        <f t="shared" si="553"/>
        <v>1.1079334026385729E-4</v>
      </c>
      <c r="O7103" s="2">
        <f t="shared" si="554"/>
        <v>3.9541832302204804E-5</v>
      </c>
      <c r="Q7103">
        <f>N7103+O7103</f>
        <v>1.5033517256606208E-4</v>
      </c>
      <c r="S7103">
        <f>IF(H7103&gt;$B$5,$B$5,($B$3 - $B$5)*(($B$5-H7103)/($B$5-$B$6))^(1/$B$2)+$B$5)</f>
        <v>38.400000000000006</v>
      </c>
      <c r="T7103">
        <f>K7103*S7103</f>
        <v>6.0778060944744585E-3</v>
      </c>
      <c r="U7103" s="3">
        <f>S7103*N7103/Q7103+$B$7*O7103/Q7103</f>
        <v>42.766206557072728</v>
      </c>
      <c r="V7103">
        <f>IF(U7103-H7103&lt;=10,10,U7103-H7103)</f>
        <v>36.566206557072725</v>
      </c>
      <c r="X7103">
        <f t="shared" si="555"/>
        <v>0</v>
      </c>
      <c r="Y7103">
        <f t="shared" si="556"/>
        <v>1</v>
      </c>
      <c r="AA7103">
        <f>((Y7103*V7103)+H7103+273)/(Y7103*V7103)</f>
        <v>8.6354652639240328</v>
      </c>
      <c r="AB7103">
        <f t="shared" si="557"/>
        <v>1.7409041432209808E-5</v>
      </c>
      <c r="AD7103">
        <f>AA7103*$C$28</f>
        <v>4.8684746107410959</v>
      </c>
      <c r="AF7103">
        <f>(Q7103-X7103)/AD7103+X7103</f>
        <v>3.0879317360387251E-5</v>
      </c>
      <c r="AH7103">
        <f>Q7103/AF7103</f>
        <v>4.8684746107410959</v>
      </c>
      <c r="AT7103" s="1"/>
    </row>
    <row r="7104" spans="6:46" x14ac:dyDescent="0.35">
      <c r="F7104" s="4">
        <v>44492.916666666664</v>
      </c>
      <c r="H7104">
        <v>6.2</v>
      </c>
      <c r="I7104">
        <v>8.0833333333333304</v>
      </c>
      <c r="K7104">
        <v>1.5742328782679399E-4</v>
      </c>
      <c r="L7104" s="2">
        <v>8.7870819335558097E-5</v>
      </c>
      <c r="N7104">
        <f t="shared" si="553"/>
        <v>1.1019630147875578E-4</v>
      </c>
      <c r="O7104" s="2">
        <f t="shared" si="554"/>
        <v>2.6361245800667432E-5</v>
      </c>
      <c r="Q7104">
        <f>N7104+O7104</f>
        <v>1.3655754727942321E-4</v>
      </c>
      <c r="S7104">
        <f>IF(H7104&gt;$B$5,$B$5,($B$3 - $B$5)*(($B$5-H7104)/($B$5-$B$6))^(1/$B$2)+$B$5)</f>
        <v>38.400000000000006</v>
      </c>
      <c r="T7104">
        <f>K7104*S7104</f>
        <v>6.04505425254889E-3</v>
      </c>
      <c r="U7104" s="3">
        <f>S7104*N7104/Q7104+$B$7*O7104/Q7104</f>
        <v>41.604485500868527</v>
      </c>
      <c r="V7104">
        <f>IF(U7104-H7104&lt;=10,10,U7104-H7104)</f>
        <v>35.404485500868525</v>
      </c>
      <c r="X7104">
        <f t="shared" si="555"/>
        <v>0</v>
      </c>
      <c r="Y7104">
        <f t="shared" si="556"/>
        <v>1</v>
      </c>
      <c r="AA7104">
        <f>((Y7104*V7104)+H7104+273)/(Y7104*V7104)</f>
        <v>8.8860064212245309</v>
      </c>
      <c r="AB7104">
        <f t="shared" si="557"/>
        <v>1.5367707472419874E-5</v>
      </c>
      <c r="AD7104">
        <f>AA7104*$C$28</f>
        <v>5.0097238921618521</v>
      </c>
      <c r="AF7104">
        <f>(Q7104-X7104)/AD7104+X7104</f>
        <v>2.7258497717424975E-5</v>
      </c>
      <c r="AH7104">
        <f>Q7104/AF7104</f>
        <v>5.0097238921618521</v>
      </c>
      <c r="AL7104" s="2"/>
      <c r="AT7104" s="1"/>
    </row>
    <row r="7105" spans="6:46" x14ac:dyDescent="0.35">
      <c r="F7105" s="4">
        <v>44492.958333333336</v>
      </c>
      <c r="H7105">
        <v>7</v>
      </c>
      <c r="I7105">
        <v>8.0833333333333304</v>
      </c>
      <c r="K7105">
        <v>1.5669221992667E-4</v>
      </c>
      <c r="L7105" s="2">
        <v>7.2179540932405098E-5</v>
      </c>
      <c r="N7105">
        <f t="shared" si="553"/>
        <v>1.0968455394866899E-4</v>
      </c>
      <c r="O7105" s="2">
        <f t="shared" si="554"/>
        <v>2.1653862279721534E-5</v>
      </c>
      <c r="Q7105">
        <f>N7105+O7105</f>
        <v>1.3133841622839051E-4</v>
      </c>
      <c r="S7105">
        <f>IF(H7105&gt;$B$5,$B$5,($B$3 - $B$5)*(($B$5-H7105)/($B$5-$B$6))^(1/$B$2)+$B$5)</f>
        <v>37.333333333333336</v>
      </c>
      <c r="T7105">
        <f>K7105*S7105</f>
        <v>5.849842877262347E-3</v>
      </c>
      <c r="U7105" s="3">
        <f>S7105*N7105/Q7105+$B$7*O7105/Q7105</f>
        <v>40.246049794574283</v>
      </c>
      <c r="V7105">
        <f>IF(U7105-H7105&lt;=10,10,U7105-H7105)</f>
        <v>33.246049794574283</v>
      </c>
      <c r="X7105">
        <f t="shared" si="555"/>
        <v>0</v>
      </c>
      <c r="Y7105">
        <f t="shared" si="556"/>
        <v>1</v>
      </c>
      <c r="AA7105">
        <f>((Y7105*V7105)+H7105+273)/(Y7105*V7105)</f>
        <v>9.4220531982026827</v>
      </c>
      <c r="AB7105">
        <f t="shared" si="557"/>
        <v>1.3939468761802805E-5</v>
      </c>
      <c r="AD7105">
        <f>AA7105*$C$28</f>
        <v>5.3119346062492871</v>
      </c>
      <c r="AF7105">
        <f>(Q7105-X7105)/AD7105+X7105</f>
        <v>2.4725156833421085E-5</v>
      </c>
      <c r="AH7105">
        <f>Q7105/AF7105</f>
        <v>5.3119346062492871</v>
      </c>
      <c r="AL7105" s="2"/>
      <c r="AT7105" s="1"/>
    </row>
    <row r="7106" spans="6:46" x14ac:dyDescent="0.35">
      <c r="F7106" s="4">
        <v>44493</v>
      </c>
      <c r="H7106">
        <v>6.6</v>
      </c>
      <c r="I7106">
        <v>8.6166666666666707</v>
      </c>
      <c r="K7106">
        <v>1.39512124273745E-4</v>
      </c>
      <c r="L7106" s="2">
        <v>5.17810488693555E-5</v>
      </c>
      <c r="N7106">
        <f t="shared" ref="N7106:N7169" si="558">$C$13*K7106</f>
        <v>9.7658486991621487E-5</v>
      </c>
      <c r="O7106" s="2">
        <f t="shared" ref="O7106:O7169" si="559">$C$14*L7106</f>
        <v>1.5534314660806651E-5</v>
      </c>
      <c r="Q7106">
        <f>N7106+O7106</f>
        <v>1.1319280165242814E-4</v>
      </c>
      <c r="S7106">
        <f>IF(H7106&gt;$B$5,$B$5,($B$3 - $B$5)*(($B$5-H7106)/($B$5-$B$6))^(1/$B$2)+$B$5)</f>
        <v>37.866666666666667</v>
      </c>
      <c r="T7106">
        <f>K7106*S7106</f>
        <v>5.2828591058324773E-3</v>
      </c>
      <c r="U7106" s="3">
        <f>S7106*N7106/Q7106+$B$7*O7106/Q7106</f>
        <v>40.218005155537597</v>
      </c>
      <c r="V7106">
        <f>IF(U7106-H7106&lt;=10,10,U7106-H7106)</f>
        <v>33.618005155537595</v>
      </c>
      <c r="X7106">
        <f t="shared" ref="X7106:X7169" si="560">IF(Q7106-$C$20&lt;=0,0,Q7106-$C$20)</f>
        <v>0</v>
      </c>
      <c r="Y7106">
        <f t="shared" ref="Y7106:Y7169" si="561">1-(X7106/Q7106)</f>
        <v>1</v>
      </c>
      <c r="AA7106">
        <f>((Y7106*V7106)+H7106+273)/(Y7106*V7106)</f>
        <v>9.3169717746903249</v>
      </c>
      <c r="AB7106">
        <f t="shared" ref="AB7106:AB7169" si="562">(Q7106-X7106)/AA7106</f>
        <v>1.2149097838840498E-5</v>
      </c>
      <c r="AD7106">
        <f>AA7106*$C$28</f>
        <v>5.252692141970301</v>
      </c>
      <c r="AF7106">
        <f>(Q7106-X7106)/AD7106+X7106</f>
        <v>2.1549483311231937E-5</v>
      </c>
      <c r="AH7106">
        <f>Q7106/AF7106</f>
        <v>5.252692141970301</v>
      </c>
      <c r="AL7106" s="2"/>
      <c r="AT7106" s="1"/>
    </row>
    <row r="7107" spans="6:46" x14ac:dyDescent="0.35">
      <c r="F7107" s="4">
        <v>44493.041666666664</v>
      </c>
      <c r="H7107">
        <v>6.5</v>
      </c>
      <c r="I7107">
        <v>8.6166666666666707</v>
      </c>
      <c r="K7107">
        <v>1.39512124273745E-4</v>
      </c>
      <c r="L7107" s="2">
        <v>3.6089770466202603E-5</v>
      </c>
      <c r="N7107">
        <f t="shared" si="558"/>
        <v>9.7658486991621487E-5</v>
      </c>
      <c r="O7107" s="2">
        <f t="shared" si="559"/>
        <v>1.0826931139860782E-5</v>
      </c>
      <c r="Q7107">
        <f>N7107+O7107</f>
        <v>1.0848541813148227E-4</v>
      </c>
      <c r="S7107">
        <f>IF(H7107&gt;$B$5,$B$5,($B$3 - $B$5)*(($B$5-H7107)/($B$5-$B$6))^(1/$B$2)+$B$5)</f>
        <v>38</v>
      </c>
      <c r="T7107">
        <f>K7107*S7107</f>
        <v>5.3014607224023099E-3</v>
      </c>
      <c r="U7107" s="3">
        <f>S7107*N7107/Q7107+$B$7*O7107/Q7107</f>
        <v>39.696613540766919</v>
      </c>
      <c r="V7107">
        <f>IF(U7107-H7107&lt;=10,10,U7107-H7107)</f>
        <v>33.196613540766919</v>
      </c>
      <c r="X7107">
        <f t="shared" si="560"/>
        <v>0</v>
      </c>
      <c r="Y7107">
        <f t="shared" si="561"/>
        <v>1</v>
      </c>
      <c r="AA7107">
        <f>((Y7107*V7107)+H7107+273)/(Y7107*V7107)</f>
        <v>9.4195335062343499</v>
      </c>
      <c r="AB7107">
        <f t="shared" si="562"/>
        <v>1.1517069084119806E-5</v>
      </c>
      <c r="AD7107">
        <f>AA7107*$C$28</f>
        <v>5.3105140624800979</v>
      </c>
      <c r="AF7107">
        <f>(Q7107-X7107)/AD7107+X7107</f>
        <v>2.0428421214050562E-5</v>
      </c>
      <c r="AH7107">
        <f>Q7107/AF7107</f>
        <v>5.3105140624800979</v>
      </c>
      <c r="AL7107" s="2"/>
      <c r="AT7107" s="1"/>
    </row>
    <row r="7108" spans="6:46" x14ac:dyDescent="0.35">
      <c r="F7108" s="4">
        <v>44493.083333333336</v>
      </c>
      <c r="H7108">
        <v>6.3</v>
      </c>
      <c r="I7108">
        <v>8.6166666666666707</v>
      </c>
      <c r="K7108">
        <v>1.4073057077395299E-4</v>
      </c>
      <c r="L7108" s="2">
        <v>2.1967765498549899E-5</v>
      </c>
      <c r="N7108">
        <f t="shared" si="558"/>
        <v>9.8511399541767095E-5</v>
      </c>
      <c r="O7108" s="2">
        <f t="shared" si="559"/>
        <v>6.5903296495649707E-6</v>
      </c>
      <c r="Q7108">
        <f>N7108+O7108</f>
        <v>1.0510172919133207E-4</v>
      </c>
      <c r="S7108">
        <f>IF(H7108&gt;$B$5,$B$5,($B$3 - $B$5)*(($B$5-H7108)/($B$5-$B$6))^(1/$B$2)+$B$5)</f>
        <v>38.266666666666666</v>
      </c>
      <c r="T7108">
        <f>K7108*S7108</f>
        <v>5.3852898416166008E-3</v>
      </c>
      <c r="U7108" s="3">
        <f>S7108*N7108/Q7108+$B$7*O7108/Q7108</f>
        <v>39.315918507252128</v>
      </c>
      <c r="V7108">
        <f>IF(U7108-H7108&lt;=10,10,U7108-H7108)</f>
        <v>33.015918507252131</v>
      </c>
      <c r="X7108">
        <f t="shared" si="560"/>
        <v>0</v>
      </c>
      <c r="Y7108">
        <f t="shared" si="561"/>
        <v>1</v>
      </c>
      <c r="AA7108">
        <f>((Y7108*V7108)+H7108+273)/(Y7108*V7108)</f>
        <v>9.4595556515760784</v>
      </c>
      <c r="AB7108">
        <f t="shared" si="562"/>
        <v>1.1110641246010412E-5</v>
      </c>
      <c r="AD7108">
        <f>AA7108*$C$28</f>
        <v>5.3330776178310293</v>
      </c>
      <c r="AF7108">
        <f>(Q7108-X7108)/AD7108+X7108</f>
        <v>1.9707519133028689E-5</v>
      </c>
      <c r="AH7108">
        <f>Q7108/AF7108</f>
        <v>5.3330776178310293</v>
      </c>
      <c r="AL7108" s="2"/>
      <c r="AT7108" s="1"/>
    </row>
    <row r="7109" spans="6:46" x14ac:dyDescent="0.35">
      <c r="F7109" s="4">
        <v>44493.125</v>
      </c>
      <c r="H7109">
        <v>5.7</v>
      </c>
      <c r="I7109">
        <v>8.6166666666666707</v>
      </c>
      <c r="K7109">
        <v>1.43289308424388E-4</v>
      </c>
      <c r="L7109" s="2">
        <v>7.8456392015764602E-6</v>
      </c>
      <c r="N7109">
        <f t="shared" si="558"/>
        <v>1.0030251589707159E-4</v>
      </c>
      <c r="O7109" s="2">
        <f t="shared" si="559"/>
        <v>2.3536917604729385E-6</v>
      </c>
      <c r="Q7109">
        <f>N7109+O7109</f>
        <v>1.0265620765754454E-4</v>
      </c>
      <c r="S7109">
        <f>IF(H7109&gt;$B$5,$B$5,($B$3 - $B$5)*(($B$5-H7109)/($B$5-$B$6))^(1/$B$2)+$B$5)</f>
        <v>39.066666666666663</v>
      </c>
      <c r="T7109">
        <f>K7109*S7109</f>
        <v>5.5978356491127573E-3</v>
      </c>
      <c r="U7109" s="3">
        <f>S7109*N7109/Q7109+$B$7*O7109/Q7109</f>
        <v>39.431984617127497</v>
      </c>
      <c r="V7109">
        <f>IF(U7109-H7109&lt;=10,10,U7109-H7109)</f>
        <v>33.731984617127495</v>
      </c>
      <c r="X7109">
        <f t="shared" si="560"/>
        <v>0</v>
      </c>
      <c r="Y7109">
        <f t="shared" si="561"/>
        <v>1</v>
      </c>
      <c r="AA7109">
        <f>((Y7109*V7109)+H7109+273)/(Y7109*V7109)</f>
        <v>9.2621880438807462</v>
      </c>
      <c r="AB7109">
        <f t="shared" si="562"/>
        <v>1.1083364661913386E-5</v>
      </c>
      <c r="AD7109">
        <f>AA7109*$C$28</f>
        <v>5.2218063478206398</v>
      </c>
      <c r="AF7109">
        <f>(Q7109-X7109)/AD7109+X7109</f>
        <v>1.9659137244794396E-5</v>
      </c>
      <c r="AH7109">
        <f>Q7109/AF7109</f>
        <v>5.2218063478206398</v>
      </c>
      <c r="AL7109" s="2"/>
      <c r="AT7109" s="1"/>
    </row>
    <row r="7110" spans="6:46" x14ac:dyDescent="0.35">
      <c r="F7110" s="4">
        <v>44493.166666666664</v>
      </c>
      <c r="H7110">
        <v>5</v>
      </c>
      <c r="I7110">
        <v>8.6166666666666707</v>
      </c>
      <c r="K7110">
        <v>1.4511697817469899E-4</v>
      </c>
      <c r="L7110" s="2">
        <v>7.0610510155546498E-6</v>
      </c>
      <c r="N7110">
        <f t="shared" si="558"/>
        <v>1.0158188472228929E-4</v>
      </c>
      <c r="O7110" s="2">
        <f t="shared" si="559"/>
        <v>2.1183153046663953E-6</v>
      </c>
      <c r="Q7110">
        <f>N7110+O7110</f>
        <v>1.0370020002695568E-4</v>
      </c>
      <c r="S7110">
        <f>IF(H7110&gt;$B$5,$B$5,($B$3 - $B$5)*(($B$5-H7110)/($B$5-$B$6))^(1/$B$2)+$B$5)</f>
        <v>40</v>
      </c>
      <c r="T7110">
        <f>K7110*S7110</f>
        <v>5.8046791269879602E-3</v>
      </c>
      <c r="U7110" s="3">
        <f>S7110*N7110/Q7110+$B$7*O7110/Q7110</f>
        <v>40.30640953018159</v>
      </c>
      <c r="V7110">
        <f>IF(U7110-H7110&lt;=10,10,U7110-H7110)</f>
        <v>35.30640953018159</v>
      </c>
      <c r="X7110">
        <f t="shared" si="560"/>
        <v>0</v>
      </c>
      <c r="Y7110">
        <f t="shared" si="561"/>
        <v>1</v>
      </c>
      <c r="AA7110">
        <f>((Y7110*V7110)+H7110+273)/(Y7110*V7110)</f>
        <v>8.8739244148389673</v>
      </c>
      <c r="AB7110">
        <f t="shared" si="562"/>
        <v>1.1685945831761684E-5</v>
      </c>
      <c r="AD7110">
        <f>AA7110*$C$28</f>
        <v>5.00291233777107</v>
      </c>
      <c r="AF7110">
        <f>(Q7110-X7110)/AD7110+X7110</f>
        <v>2.0727966637360044E-5</v>
      </c>
      <c r="AH7110">
        <f>Q7110/AF7110</f>
        <v>5.00291233777107</v>
      </c>
      <c r="AL7110" s="2"/>
      <c r="AT7110" s="1"/>
    </row>
    <row r="7111" spans="6:46" x14ac:dyDescent="0.35">
      <c r="F7111" s="4">
        <v>44493.208333333336</v>
      </c>
      <c r="H7111">
        <v>4.4000000000000004</v>
      </c>
      <c r="I7111">
        <v>8.6166666666666707</v>
      </c>
      <c r="K7111">
        <v>1.4475144422463701E-4</v>
      </c>
      <c r="L7111" s="2">
        <v>7.0610510155546498E-6</v>
      </c>
      <c r="N7111">
        <f t="shared" si="558"/>
        <v>1.0132601095724591E-4</v>
      </c>
      <c r="O7111" s="2">
        <f t="shared" si="559"/>
        <v>2.1183153046663953E-6</v>
      </c>
      <c r="Q7111">
        <f>N7111+O7111</f>
        <v>1.034443262619123E-4</v>
      </c>
      <c r="S7111">
        <f>IF(H7111&gt;$B$5,$B$5,($B$3 - $B$5)*(($B$5-H7111)/($B$5-$B$6))^(1/$B$2)+$B$5)</f>
        <v>40.799999999999997</v>
      </c>
      <c r="T7111">
        <f>K7111*S7111</f>
        <v>5.9058589243651894E-3</v>
      </c>
      <c r="U7111" s="3">
        <f>S7111*N7111/Q7111+$B$7*O7111/Q7111</f>
        <v>41.090785182844172</v>
      </c>
      <c r="V7111">
        <f>IF(U7111-H7111&lt;=10,10,U7111-H7111)</f>
        <v>36.690785182844174</v>
      </c>
      <c r="X7111">
        <f t="shared" si="560"/>
        <v>0</v>
      </c>
      <c r="Y7111">
        <f t="shared" si="561"/>
        <v>1</v>
      </c>
      <c r="AA7111">
        <f>((Y7111*V7111)+H7111+273)/(Y7111*V7111)</f>
        <v>8.5604814292637794</v>
      </c>
      <c r="AB7111">
        <f t="shared" si="562"/>
        <v>1.2083937932309577E-5</v>
      </c>
      <c r="AD7111">
        <f>AA7111*$C$28</f>
        <v>4.8262004675302457</v>
      </c>
      <c r="AF7111">
        <f>(Q7111-X7111)/AD7111+X7111</f>
        <v>2.1433905814287235E-5</v>
      </c>
      <c r="AH7111">
        <f>Q7111/AF7111</f>
        <v>4.8262004675302457</v>
      </c>
      <c r="AL7111" s="2"/>
      <c r="AT7111" s="1"/>
    </row>
    <row r="7112" spans="6:46" x14ac:dyDescent="0.35">
      <c r="F7112" s="4">
        <v>44493.25</v>
      </c>
      <c r="H7112">
        <v>4.4000000000000004</v>
      </c>
      <c r="I7112">
        <v>8.6166666666666707</v>
      </c>
      <c r="K7112">
        <v>1.4292377447432599E-4</v>
      </c>
      <c r="L7112" s="2">
        <v>2.90287679823762E-5</v>
      </c>
      <c r="N7112">
        <f t="shared" si="558"/>
        <v>1.0004664213202818E-4</v>
      </c>
      <c r="O7112" s="2">
        <f t="shared" si="559"/>
        <v>8.7086303947128611E-6</v>
      </c>
      <c r="Q7112">
        <f>N7112+O7112</f>
        <v>1.0875527252674104E-4</v>
      </c>
      <c r="S7112">
        <f>IF(H7112&gt;$B$5,$B$5,($B$3 - $B$5)*(($B$5-H7112)/($B$5-$B$6))^(1/$B$2)+$B$5)</f>
        <v>40.799999999999997</v>
      </c>
      <c r="T7112">
        <f>K7112*S7112</f>
        <v>5.8312899985525002E-3</v>
      </c>
      <c r="U7112" s="3">
        <f>S7112*N7112/Q7112+$B$7*O7112/Q7112</f>
        <v>41.937071782653256</v>
      </c>
      <c r="V7112">
        <f>IF(U7112-H7112&lt;=10,10,U7112-H7112)</f>
        <v>37.537071782653257</v>
      </c>
      <c r="X7112">
        <f t="shared" si="560"/>
        <v>0</v>
      </c>
      <c r="Y7112">
        <f t="shared" si="561"/>
        <v>1</v>
      </c>
      <c r="AA7112">
        <f>((Y7112*V7112)+H7112+273)/(Y7112*V7112)</f>
        <v>8.3900276933213771</v>
      </c>
      <c r="AB7112">
        <f t="shared" si="562"/>
        <v>1.296244500042739E-5</v>
      </c>
      <c r="AD7112">
        <f>AA7112*$C$28</f>
        <v>4.7301026128832726</v>
      </c>
      <c r="AF7112">
        <f>(Q7112-X7112)/AD7112+X7112</f>
        <v>2.29921592462977E-5</v>
      </c>
      <c r="AH7112">
        <f>Q7112/AF7112</f>
        <v>4.7301026128832726</v>
      </c>
      <c r="AL7112" s="2"/>
      <c r="AT7112" s="1"/>
    </row>
    <row r="7113" spans="6:46" x14ac:dyDescent="0.35">
      <c r="F7113" s="4">
        <v>44493.291666666664</v>
      </c>
      <c r="H7113">
        <v>2.4</v>
      </c>
      <c r="I7113">
        <v>8.6166666666666707</v>
      </c>
      <c r="K7113">
        <v>1.3695338662330999E-4</v>
      </c>
      <c r="L7113" s="2">
        <v>8.6301545900057796E-5</v>
      </c>
      <c r="N7113">
        <f t="shared" si="558"/>
        <v>9.5867370636316989E-5</v>
      </c>
      <c r="O7113" s="2">
        <f t="shared" si="559"/>
        <v>2.5890463770017342E-5</v>
      </c>
      <c r="Q7113">
        <f>N7113+O7113</f>
        <v>1.2175783440633433E-4</v>
      </c>
      <c r="S7113">
        <f>IF(H7113&gt;$B$5,$B$5,($B$3 - $B$5)*(($B$5-H7113)/($B$5-$B$6))^(1/$B$2)+$B$5)</f>
        <v>43.466666666666669</v>
      </c>
      <c r="T7113">
        <f>K7113*S7113</f>
        <v>5.952907205226541E-3</v>
      </c>
      <c r="U7113" s="3">
        <f>S7113*N7113/Q7113+$B$7*O7113/Q7113</f>
        <v>45.919103097308913</v>
      </c>
      <c r="V7113">
        <f>IF(U7113-H7113&lt;=10,10,U7113-H7113)</f>
        <v>43.519103097308914</v>
      </c>
      <c r="X7113">
        <f t="shared" si="560"/>
        <v>0</v>
      </c>
      <c r="Y7113">
        <f t="shared" si="561"/>
        <v>1</v>
      </c>
      <c r="AA7113">
        <f>((Y7113*V7113)+H7113+273)/(Y7113*V7113)</f>
        <v>7.3282554188721285</v>
      </c>
      <c r="AB7113">
        <f t="shared" si="562"/>
        <v>1.6614845887163924E-5</v>
      </c>
      <c r="AD7113">
        <f>AA7113*$C$28</f>
        <v>4.1315000822078085</v>
      </c>
      <c r="AF7113">
        <f>(Q7113-X7113)/AD7113+X7113</f>
        <v>2.9470611638296001E-5</v>
      </c>
      <c r="AH7113">
        <f>Q7113/AF7113</f>
        <v>4.1315000822078085</v>
      </c>
      <c r="AL7113" s="2"/>
      <c r="AT7113" s="1"/>
    </row>
    <row r="7114" spans="6:46" x14ac:dyDescent="0.35">
      <c r="F7114" s="4">
        <v>44493.333333333336</v>
      </c>
      <c r="H7114">
        <v>3</v>
      </c>
      <c r="I7114">
        <v>8.6166666666666707</v>
      </c>
      <c r="K7114">
        <v>1.29033484371962E-4</v>
      </c>
      <c r="L7114">
        <v>1.78879457566192E-4</v>
      </c>
      <c r="N7114">
        <f t="shared" si="558"/>
        <v>9.0323439060373395E-5</v>
      </c>
      <c r="O7114" s="2">
        <f t="shared" si="559"/>
        <v>5.366383726985761E-5</v>
      </c>
      <c r="Q7114">
        <f>N7114+O7114</f>
        <v>1.4398727633023101E-4</v>
      </c>
      <c r="S7114">
        <f>IF(H7114&gt;$B$5,$B$5,($B$3 - $B$5)*(($B$5-H7114)/($B$5-$B$6))^(1/$B$2)+$B$5)</f>
        <v>42.666666666666664</v>
      </c>
      <c r="T7114">
        <f>K7114*S7114</f>
        <v>5.5054286665370449E-3</v>
      </c>
      <c r="U7114" s="3">
        <f>S7114*N7114/Q7114+$B$7*O7114/Q7114</f>
        <v>47.263281102771188</v>
      </c>
      <c r="V7114">
        <f>IF(U7114-H7114&lt;=10,10,U7114-H7114)</f>
        <v>44.263281102771188</v>
      </c>
      <c r="X7114">
        <f t="shared" si="560"/>
        <v>0</v>
      </c>
      <c r="Y7114">
        <f t="shared" si="561"/>
        <v>1</v>
      </c>
      <c r="AA7114">
        <f>((Y7114*V7114)+H7114+273)/(Y7114*V7114)</f>
        <v>7.2354166506359716</v>
      </c>
      <c r="AB7114">
        <f t="shared" si="562"/>
        <v>1.9900343447059813E-5</v>
      </c>
      <c r="AD7114">
        <f>AA7114*$C$28</f>
        <v>4.0791597424303516</v>
      </c>
      <c r="AF7114">
        <f>(Q7114-X7114)/AD7114+X7114</f>
        <v>3.5298268619518149E-5</v>
      </c>
      <c r="AH7114">
        <f>Q7114/AF7114</f>
        <v>4.0791597424303516</v>
      </c>
      <c r="AT7114" s="1"/>
    </row>
    <row r="7115" spans="6:46" x14ac:dyDescent="0.35">
      <c r="F7115" s="4">
        <v>44493.375</v>
      </c>
      <c r="H7115">
        <v>6.6</v>
      </c>
      <c r="I7115">
        <v>8.6166666666666707</v>
      </c>
      <c r="K7115">
        <v>1.1709270866993E-4</v>
      </c>
      <c r="L7115">
        <v>2.7459615876196798E-4</v>
      </c>
      <c r="N7115">
        <f t="shared" si="558"/>
        <v>8.196489606895099E-5</v>
      </c>
      <c r="O7115" s="2">
        <f t="shared" si="559"/>
        <v>8.2378847628590408E-5</v>
      </c>
      <c r="Q7115">
        <f>N7115+O7115</f>
        <v>1.6434374369754138E-4</v>
      </c>
      <c r="S7115">
        <f>IF(H7115&gt;$B$5,$B$5,($B$3 - $B$5)*(($B$5-H7115)/($B$5-$B$6))^(1/$B$2)+$B$5)</f>
        <v>37.866666666666667</v>
      </c>
      <c r="T7115">
        <f>K7115*S7115</f>
        <v>4.4339105683013497E-3</v>
      </c>
      <c r="U7115" s="3">
        <f>S7115*N7115/Q7115+$B$7*O7115/Q7115</f>
        <v>46.454911185631161</v>
      </c>
      <c r="V7115">
        <f>IF(U7115-H7115&lt;=10,10,U7115-H7115)</f>
        <v>39.85491118563116</v>
      </c>
      <c r="X7115">
        <f t="shared" si="560"/>
        <v>0</v>
      </c>
      <c r="Y7115">
        <f t="shared" si="561"/>
        <v>1</v>
      </c>
      <c r="AA7115">
        <f>((Y7115*V7115)+H7115+273)/(Y7115*V7115)</f>
        <v>8.0154465706300169</v>
      </c>
      <c r="AB7115">
        <f t="shared" si="562"/>
        <v>2.0503379599550361E-5</v>
      </c>
      <c r="AD7115">
        <f>AA7115*$C$28</f>
        <v>4.5189224819059284</v>
      </c>
      <c r="AF7115">
        <f>(Q7115-X7115)/AD7115+X7115</f>
        <v>3.6367905038332667E-5</v>
      </c>
      <c r="AH7115">
        <f>Q7115/AF7115</f>
        <v>4.5189224819059284</v>
      </c>
      <c r="AT7115" s="1"/>
    </row>
    <row r="7116" spans="6:46" x14ac:dyDescent="0.35">
      <c r="F7116" s="4">
        <v>44493.416666666664</v>
      </c>
      <c r="H7116">
        <v>8.6</v>
      </c>
      <c r="I7116">
        <v>8.6166666666666707</v>
      </c>
      <c r="K7116">
        <v>1.06492224118125E-4</v>
      </c>
      <c r="L7116">
        <v>3.12255566651633E-4</v>
      </c>
      <c r="N7116">
        <f t="shared" si="558"/>
        <v>7.4544556882687502E-5</v>
      </c>
      <c r="O7116" s="2">
        <f t="shared" si="559"/>
        <v>9.3676669995489917E-5</v>
      </c>
      <c r="Q7116">
        <f>N7116+O7116</f>
        <v>1.6822122687817741E-4</v>
      </c>
      <c r="S7116">
        <f>IF(H7116&gt;$B$5,$B$5,($B$3 - $B$5)*(($B$5-H7116)/($B$5-$B$6))^(1/$B$2)+$B$5)</f>
        <v>35.200000000000003</v>
      </c>
      <c r="T7116">
        <f>K7116*S7116</f>
        <v>3.7485262889580002E-3</v>
      </c>
      <c r="U7116" s="3">
        <f>S7116*N7116/Q7116+$B$7*O7116/Q7116</f>
        <v>46.225945419206283</v>
      </c>
      <c r="V7116">
        <f>IF(U7116-H7116&lt;=10,10,U7116-H7116)</f>
        <v>37.625945419206282</v>
      </c>
      <c r="X7116">
        <f t="shared" si="560"/>
        <v>0</v>
      </c>
      <c r="Y7116">
        <f t="shared" si="561"/>
        <v>1</v>
      </c>
      <c r="AA7116">
        <f>((Y7116*V7116)+H7116+273)/(Y7116*V7116)</f>
        <v>8.4841973234845653</v>
      </c>
      <c r="AB7116">
        <f t="shared" si="562"/>
        <v>1.9827594817076563E-5</v>
      </c>
      <c r="AD7116">
        <f>AA7116*$C$28</f>
        <v>4.7831932616833619</v>
      </c>
      <c r="AF7116">
        <f>(Q7116-X7116)/AD7116+X7116</f>
        <v>3.5169230611220348E-5</v>
      </c>
      <c r="AH7116">
        <f>Q7116/AF7116</f>
        <v>4.7831932616833628</v>
      </c>
      <c r="AT7116" s="1"/>
    </row>
    <row r="7117" spans="6:46" x14ac:dyDescent="0.35">
      <c r="F7117" s="4">
        <v>44493.458333333336</v>
      </c>
      <c r="H7117">
        <v>10.4</v>
      </c>
      <c r="I7117">
        <v>8.6166666666666707</v>
      </c>
      <c r="K7117" s="2">
        <v>9.8694166516798099E-5</v>
      </c>
      <c r="L7117">
        <v>3.0754798900377398E-4</v>
      </c>
      <c r="N7117">
        <f t="shared" si="558"/>
        <v>6.9085916561758667E-5</v>
      </c>
      <c r="O7117" s="2">
        <f t="shared" si="559"/>
        <v>9.2264396701132213E-5</v>
      </c>
      <c r="Q7117">
        <f>N7117+O7117</f>
        <v>1.6135031326289088E-4</v>
      </c>
      <c r="S7117">
        <f>IF(H7117&gt;$B$5,$B$5,($B$3 - $B$5)*(($B$5-H7117)/($B$5-$B$6))^(1/$B$2)+$B$5)</f>
        <v>32.799999999999997</v>
      </c>
      <c r="T7117">
        <f>K7117*S7117</f>
        <v>3.2371686617509773E-3</v>
      </c>
      <c r="U7117" s="3">
        <f>S7117*N7117/Q7117+$B$7*O7117/Q7117</f>
        <v>45.494549922737704</v>
      </c>
      <c r="V7117">
        <f>IF(U7117-H7117&lt;=10,10,U7117-H7117)</f>
        <v>35.094549922737706</v>
      </c>
      <c r="X7117">
        <f t="shared" si="560"/>
        <v>0</v>
      </c>
      <c r="Y7117">
        <f t="shared" si="561"/>
        <v>1</v>
      </c>
      <c r="AA7117">
        <f>((Y7117*V7117)+H7117+273)/(Y7117*V7117)</f>
        <v>9.0753279533123621</v>
      </c>
      <c r="AB7117">
        <f t="shared" si="562"/>
        <v>1.7779006344779018E-5</v>
      </c>
      <c r="AD7117">
        <f>AA7117*$C$28</f>
        <v>5.1164589717512268</v>
      </c>
      <c r="AF7117">
        <f>(Q7117-X7117)/AD7117+X7117</f>
        <v>3.1535543264146412E-5</v>
      </c>
      <c r="AH7117">
        <f>Q7117/AF7117</f>
        <v>5.1164589717512268</v>
      </c>
      <c r="AK7117" s="2"/>
      <c r="AT7117" s="1"/>
    </row>
    <row r="7118" spans="6:46" x14ac:dyDescent="0.35">
      <c r="F7118" s="4">
        <v>44493.5</v>
      </c>
      <c r="H7118">
        <v>11.4</v>
      </c>
      <c r="I7118">
        <v>8.6166666666666707</v>
      </c>
      <c r="K7118" s="2">
        <v>9.2601934015761194E-5</v>
      </c>
      <c r="L7118">
        <v>2.6831979299589198E-4</v>
      </c>
      <c r="N7118">
        <f t="shared" si="558"/>
        <v>6.4821353811032835E-5</v>
      </c>
      <c r="O7118" s="2">
        <f t="shared" si="559"/>
        <v>8.049593789876761E-5</v>
      </c>
      <c r="Q7118">
        <f>N7118+O7118</f>
        <v>1.4531729170980044E-4</v>
      </c>
      <c r="S7118">
        <f>IF(H7118&gt;$B$5,$B$5,($B$3 - $B$5)*(($B$5-H7118)/($B$5-$B$6))^(1/$B$2)+$B$5)</f>
        <v>31.466666666666669</v>
      </c>
      <c r="T7118">
        <f>K7118*S7118</f>
        <v>2.9138741903626192E-3</v>
      </c>
      <c r="U7118" s="3">
        <f>S7118*N7118/Q7118+$B$7*O7118/Q7118</f>
        <v>44.502539522967915</v>
      </c>
      <c r="V7118">
        <f>IF(U7118-H7118&lt;=10,10,U7118-H7118)</f>
        <v>33.102539522967916</v>
      </c>
      <c r="X7118">
        <f t="shared" si="560"/>
        <v>0</v>
      </c>
      <c r="Y7118">
        <f t="shared" si="561"/>
        <v>1</v>
      </c>
      <c r="AA7118">
        <f>((Y7118*V7118)+H7118+273)/(Y7118*V7118)</f>
        <v>9.5914858526993516</v>
      </c>
      <c r="AB7118">
        <f t="shared" si="562"/>
        <v>1.5150654855931785E-5</v>
      </c>
      <c r="AD7118">
        <f>AA7118*$C$28</f>
        <v>5.40745679890908</v>
      </c>
      <c r="AF7118">
        <f>(Q7118-X7118)/AD7118+X7118</f>
        <v>2.6873500263398735E-5</v>
      </c>
      <c r="AH7118">
        <f>Q7118/AF7118</f>
        <v>5.40745679890908</v>
      </c>
      <c r="AK7118" s="2"/>
      <c r="AT7118" s="1"/>
    </row>
    <row r="7119" spans="6:46" x14ac:dyDescent="0.35">
      <c r="F7119" s="4">
        <v>44493.541666666664</v>
      </c>
      <c r="H7119">
        <v>12.5</v>
      </c>
      <c r="I7119">
        <v>8.6166666666666707</v>
      </c>
      <c r="K7119" s="2">
        <v>9.1139798215512306E-5</v>
      </c>
      <c r="L7119">
        <v>2.22815231221933E-4</v>
      </c>
      <c r="N7119">
        <f t="shared" si="558"/>
        <v>6.3797858750858617E-5</v>
      </c>
      <c r="O7119" s="2">
        <f t="shared" si="559"/>
        <v>6.684456936657991E-5</v>
      </c>
      <c r="Q7119">
        <f>N7119+O7119</f>
        <v>1.3064242811743851E-4</v>
      </c>
      <c r="S7119">
        <f>IF(H7119&gt;$B$5,$B$5,($B$3 - $B$5)*(($B$5-H7119)/($B$5-$B$6))^(1/$B$2)+$B$5)</f>
        <v>30</v>
      </c>
      <c r="T7119">
        <f>K7119*S7119</f>
        <v>2.734193946465369E-3</v>
      </c>
      <c r="U7119" s="3">
        <f>S7119*N7119/Q7119+$B$7*O7119/Q7119</f>
        <v>42.791512361223738</v>
      </c>
      <c r="V7119">
        <f>IF(U7119-H7119&lt;=10,10,U7119-H7119)</f>
        <v>30.291512361223738</v>
      </c>
      <c r="X7119">
        <f t="shared" si="560"/>
        <v>0</v>
      </c>
      <c r="Y7119">
        <f t="shared" si="561"/>
        <v>1</v>
      </c>
      <c r="AA7119">
        <f>((Y7119*V7119)+H7119+273)/(Y7119*V7119)</f>
        <v>10.425082399169659</v>
      </c>
      <c r="AB7119">
        <f t="shared" si="562"/>
        <v>1.2531548731724555E-5</v>
      </c>
      <c r="AD7119">
        <f>AA7119*$C$28</f>
        <v>5.8774191573990739</v>
      </c>
      <c r="AF7119">
        <f>(Q7119-X7119)/AD7119+X7119</f>
        <v>2.2227856244176997E-5</v>
      </c>
      <c r="AH7119">
        <f>Q7119/AF7119</f>
        <v>5.8774191573990739</v>
      </c>
      <c r="AK7119" s="2"/>
      <c r="AT7119" s="1"/>
    </row>
    <row r="7120" spans="6:46" x14ac:dyDescent="0.35">
      <c r="F7120" s="4">
        <v>44493.583333333336</v>
      </c>
      <c r="H7120">
        <v>13.5</v>
      </c>
      <c r="I7120">
        <v>8.6166666666666707</v>
      </c>
      <c r="K7120" s="2">
        <v>9.4551448416093004E-5</v>
      </c>
      <c r="L7120">
        <v>1.6475793791582199E-4</v>
      </c>
      <c r="N7120">
        <f t="shared" si="558"/>
        <v>6.6186013891265098E-5</v>
      </c>
      <c r="O7120" s="2">
        <f t="shared" si="559"/>
        <v>4.9427381374746602E-5</v>
      </c>
      <c r="Q7120">
        <f>N7120+O7120</f>
        <v>1.156133952660117E-4</v>
      </c>
      <c r="S7120">
        <f>IF(H7120&gt;$B$5,$B$5,($B$3 - $B$5)*(($B$5-H7120)/($B$5-$B$6))^(1/$B$2)+$B$5)</f>
        <v>28.666666666666668</v>
      </c>
      <c r="T7120">
        <f>K7120*S7120</f>
        <v>2.7104748545946663E-3</v>
      </c>
      <c r="U7120" s="3">
        <f>S7120*N7120/Q7120+$B$7*O7120/Q7120</f>
        <v>39.924771374518265</v>
      </c>
      <c r="V7120">
        <f>IF(U7120-H7120&lt;=10,10,U7120-H7120)</f>
        <v>26.424771374518265</v>
      </c>
      <c r="X7120">
        <f t="shared" si="560"/>
        <v>0</v>
      </c>
      <c r="Y7120">
        <f t="shared" si="561"/>
        <v>1</v>
      </c>
      <c r="AA7120">
        <f>((Y7120*V7120)+H7120+273)/(Y7120*V7120)</f>
        <v>11.842099480802908</v>
      </c>
      <c r="AB7120">
        <f t="shared" si="562"/>
        <v>9.7629137006855286E-6</v>
      </c>
      <c r="AD7120">
        <f>AA7120*$C$28</f>
        <v>6.6763004537825275</v>
      </c>
      <c r="AF7120">
        <f>(Q7120-X7120)/AD7120+X7120</f>
        <v>1.7316985067757058E-5</v>
      </c>
      <c r="AH7120">
        <f>Q7120/AF7120</f>
        <v>6.6763004537825275</v>
      </c>
      <c r="AK7120" s="2"/>
      <c r="AT7120" s="1"/>
    </row>
    <row r="7121" spans="6:46" x14ac:dyDescent="0.35">
      <c r="F7121" s="4">
        <v>44493.625</v>
      </c>
      <c r="H7121">
        <v>13.9</v>
      </c>
      <c r="I7121">
        <v>8.6166666666666707</v>
      </c>
      <c r="K7121" s="2">
        <v>9.9790768366984694E-5</v>
      </c>
      <c r="L7121">
        <v>1.11407615610967E-4</v>
      </c>
      <c r="N7121">
        <f t="shared" si="558"/>
        <v>6.9853537856889286E-5</v>
      </c>
      <c r="O7121" s="2">
        <f t="shared" si="559"/>
        <v>3.3422284683290104E-5</v>
      </c>
      <c r="Q7121">
        <f>N7121+O7121</f>
        <v>1.0327582254017939E-4</v>
      </c>
      <c r="S7121">
        <f>IF(H7121&gt;$B$5,$B$5,($B$3 - $B$5)*(($B$5-H7121)/($B$5-$B$6))^(1/$B$2)+$B$5)</f>
        <v>28.133333333333333</v>
      </c>
      <c r="T7121">
        <f>K7121*S7121</f>
        <v>2.8074469500578361E-3</v>
      </c>
      <c r="U7121" s="3">
        <f>S7121*N7121/Q7121+$B$7*O7121/Q7121</f>
        <v>36.827966401736631</v>
      </c>
      <c r="V7121">
        <f>IF(U7121-H7121&lt;=10,10,U7121-H7121)</f>
        <v>22.927966401736633</v>
      </c>
      <c r="X7121">
        <f t="shared" si="560"/>
        <v>0</v>
      </c>
      <c r="Y7121">
        <f t="shared" si="561"/>
        <v>1</v>
      </c>
      <c r="AA7121">
        <f>((Y7121*V7121)+H7121+273)/(Y7121*V7121)</f>
        <v>13.513102774708763</v>
      </c>
      <c r="AB7121">
        <f t="shared" si="562"/>
        <v>7.6426431636020179E-6</v>
      </c>
      <c r="AD7121">
        <f>AA7121*$C$28</f>
        <v>7.6183732735102128</v>
      </c>
      <c r="AF7121">
        <f>(Q7121-X7121)/AD7121+X7121</f>
        <v>1.3556151534249308E-5</v>
      </c>
      <c r="AH7121">
        <f>Q7121/AF7121</f>
        <v>7.6183732735102128</v>
      </c>
      <c r="AK7121" s="2"/>
      <c r="AT7121" s="1"/>
    </row>
    <row r="7122" spans="6:46" x14ac:dyDescent="0.35">
      <c r="F7122" s="4">
        <v>44493.666666666664</v>
      </c>
      <c r="H7122">
        <v>13.9</v>
      </c>
      <c r="I7122">
        <v>8.6166666666666707</v>
      </c>
      <c r="K7122">
        <v>1.07345136668271E-4</v>
      </c>
      <c r="L7122" s="2">
        <v>9.2578154324775595E-5</v>
      </c>
      <c r="N7122">
        <f t="shared" si="558"/>
        <v>7.5141595667789702E-5</v>
      </c>
      <c r="O7122" s="2">
        <f t="shared" si="559"/>
        <v>2.7773446297432682E-5</v>
      </c>
      <c r="Q7122">
        <f>N7122+O7122</f>
        <v>1.0291504196522238E-4</v>
      </c>
      <c r="S7122">
        <f>IF(H7122&gt;$B$5,$B$5,($B$3 - $B$5)*(($B$5-H7122)/($B$5-$B$6))^(1/$B$2)+$B$5)</f>
        <v>28.133333333333333</v>
      </c>
      <c r="T7122">
        <f>K7122*S7122</f>
        <v>3.0199765116006908E-3</v>
      </c>
      <c r="U7122" s="3">
        <f>S7122*N7122/Q7122+$B$7*O7122/Q7122</f>
        <v>35.383779036983192</v>
      </c>
      <c r="V7122">
        <f>IF(U7122-H7122&lt;=10,10,U7122-H7122)</f>
        <v>21.483779036983194</v>
      </c>
      <c r="X7122">
        <f t="shared" si="560"/>
        <v>0</v>
      </c>
      <c r="Y7122">
        <f t="shared" si="561"/>
        <v>1</v>
      </c>
      <c r="AA7122">
        <f>((Y7122*V7122)+H7122+273)/(Y7122*V7122)</f>
        <v>14.354261347880964</v>
      </c>
      <c r="AB7122">
        <f t="shared" si="562"/>
        <v>7.1696508424249314E-6</v>
      </c>
      <c r="AD7122">
        <f>AA7122*$C$28</f>
        <v>8.0925989268984821</v>
      </c>
      <c r="AF7122">
        <f>(Q7122-X7122)/AD7122+X7122</f>
        <v>1.271718058622052E-5</v>
      </c>
      <c r="AH7122">
        <f>Q7122/AF7122</f>
        <v>8.0925989268984821</v>
      </c>
      <c r="AL7122" s="2"/>
      <c r="AT7122" s="1"/>
    </row>
    <row r="7123" spans="6:46" x14ac:dyDescent="0.35">
      <c r="F7123" s="4">
        <v>44493.708333333336</v>
      </c>
      <c r="H7123">
        <v>12.8</v>
      </c>
      <c r="I7123">
        <v>8.6166666666666707</v>
      </c>
      <c r="K7123">
        <v>1.1745824261999199E-4</v>
      </c>
      <c r="L7123">
        <v>1.06700280621749E-4</v>
      </c>
      <c r="N7123">
        <f t="shared" si="558"/>
        <v>8.2220769833994385E-5</v>
      </c>
      <c r="O7123" s="2">
        <f t="shared" si="559"/>
        <v>3.2010084186524702E-5</v>
      </c>
      <c r="Q7123">
        <f>N7123+O7123</f>
        <v>1.1423085402051909E-4</v>
      </c>
      <c r="S7123">
        <f>IF(H7123&gt;$B$5,$B$5,($B$3 - $B$5)*(($B$5-H7123)/($B$5-$B$6))^(1/$B$2)+$B$5)</f>
        <v>29.599999999999998</v>
      </c>
      <c r="T7123">
        <f>K7123*S7123</f>
        <v>3.4767639815517629E-3</v>
      </c>
      <c r="U7123" s="3">
        <f>S7123*N7123/Q7123+$B$7*O7123/Q7123</f>
        <v>36.717657880695519</v>
      </c>
      <c r="V7123">
        <f>IF(U7123-H7123&lt;=10,10,U7123-H7123)</f>
        <v>23.917657880695518</v>
      </c>
      <c r="X7123">
        <f t="shared" si="560"/>
        <v>0</v>
      </c>
      <c r="Y7123">
        <f t="shared" si="561"/>
        <v>1</v>
      </c>
      <c r="AA7123">
        <f>((Y7123*V7123)+H7123+273)/(Y7123*V7123)</f>
        <v>12.949330550073451</v>
      </c>
      <c r="AB7123">
        <f t="shared" si="562"/>
        <v>8.8213713889534744E-6</v>
      </c>
      <c r="AD7123">
        <f>AA7123*$C$28</f>
        <v>7.3005315964271631</v>
      </c>
      <c r="AF7123">
        <f>(Q7123-X7123)/AD7123+X7123</f>
        <v>1.5646922763326303E-5</v>
      </c>
      <c r="AH7123">
        <f>Q7123/AF7123</f>
        <v>7.3005315964271631</v>
      </c>
      <c r="AT7123" s="1"/>
    </row>
    <row r="7124" spans="6:46" x14ac:dyDescent="0.35">
      <c r="F7124" s="4">
        <v>44493.75</v>
      </c>
      <c r="H7124">
        <v>11.5</v>
      </c>
      <c r="I7124">
        <v>8.6166666666666707</v>
      </c>
      <c r="K7124">
        <v>1.2598736812144401E-4</v>
      </c>
      <c r="L7124">
        <v>1.3808247344009199E-4</v>
      </c>
      <c r="N7124">
        <f t="shared" si="558"/>
        <v>8.8191157685010797E-5</v>
      </c>
      <c r="O7124" s="2">
        <f t="shared" si="559"/>
        <v>4.1424742032027601E-5</v>
      </c>
      <c r="Q7124">
        <f>N7124+O7124</f>
        <v>1.2961589971703839E-4</v>
      </c>
      <c r="S7124">
        <f>IF(H7124&gt;$B$5,$B$5,($B$3 - $B$5)*(($B$5-H7124)/($B$5-$B$6))^(1/$B$2)+$B$5)</f>
        <v>31.333333333333332</v>
      </c>
      <c r="T7124">
        <f>K7124*S7124</f>
        <v>3.9476042011385793E-3</v>
      </c>
      <c r="U7124" s="3">
        <f>S7124*N7124/Q7124+$B$7*O7124/Q7124</f>
        <v>38.897108792709162</v>
      </c>
      <c r="V7124">
        <f>IF(U7124-H7124&lt;=10,10,U7124-H7124)</f>
        <v>27.397108792709162</v>
      </c>
      <c r="X7124">
        <f t="shared" si="560"/>
        <v>0</v>
      </c>
      <c r="Y7124">
        <f t="shared" si="561"/>
        <v>1</v>
      </c>
      <c r="AA7124">
        <f>((Y7124*V7124)+H7124+273)/(Y7124*V7124)</f>
        <v>11.384307415522265</v>
      </c>
      <c r="AB7124">
        <f t="shared" si="562"/>
        <v>1.13854883732593E-5</v>
      </c>
      <c r="AD7124">
        <f>AA7124*$C$28</f>
        <v>6.418207927357984</v>
      </c>
      <c r="AF7124">
        <f>(Q7124-X7124)/AD7124+X7124</f>
        <v>2.0195029700509249E-5</v>
      </c>
      <c r="AH7124">
        <f>Q7124/AF7124</f>
        <v>6.418207927357984</v>
      </c>
      <c r="AT7124" s="1"/>
    </row>
    <row r="7125" spans="6:46" x14ac:dyDescent="0.35">
      <c r="F7125" s="4">
        <v>44493.791666666664</v>
      </c>
      <c r="H7125">
        <v>11</v>
      </c>
      <c r="I7125">
        <v>8.6166666666666707</v>
      </c>
      <c r="K7125">
        <v>1.3354173642272899E-4</v>
      </c>
      <c r="L7125">
        <v>1.4749762873581099E-4</v>
      </c>
      <c r="N7125">
        <f t="shared" si="558"/>
        <v>9.3479215495910291E-5</v>
      </c>
      <c r="O7125" s="2">
        <f t="shared" si="559"/>
        <v>4.4249288620743302E-5</v>
      </c>
      <c r="Q7125">
        <f>N7125+O7125</f>
        <v>1.3772850411665358E-4</v>
      </c>
      <c r="S7125">
        <f>IF(H7125&gt;$B$5,$B$5,($B$3 - $B$5)*(($B$5-H7125)/($B$5-$B$6))^(1/$B$2)+$B$5)</f>
        <v>32</v>
      </c>
      <c r="T7125">
        <f>K7125*S7125</f>
        <v>4.2733355655273277E-3</v>
      </c>
      <c r="U7125" s="3">
        <f>S7125*N7125/Q7125+$B$7*O7125/Q7125</f>
        <v>39.389419095230238</v>
      </c>
      <c r="V7125">
        <f>IF(U7125-H7125&lt;=10,10,U7125-H7125)</f>
        <v>28.389419095230238</v>
      </c>
      <c r="X7125">
        <f t="shared" si="560"/>
        <v>0</v>
      </c>
      <c r="Y7125">
        <f t="shared" si="561"/>
        <v>1</v>
      </c>
      <c r="AA7125">
        <f>((Y7125*V7125)+H7125+273)/(Y7125*V7125)</f>
        <v>11.003727059273128</v>
      </c>
      <c r="AB7125">
        <f t="shared" si="562"/>
        <v>1.2516532205384553E-5</v>
      </c>
      <c r="AD7125">
        <f>AA7125*$C$28</f>
        <v>6.2036455679346574</v>
      </c>
      <c r="AF7125">
        <f>(Q7125-X7125)/AD7125+X7125</f>
        <v>2.2201220654600792E-5</v>
      </c>
      <c r="AH7125">
        <f>Q7125/AF7125</f>
        <v>6.2036455679346574</v>
      </c>
      <c r="AT7125" s="1"/>
    </row>
    <row r="7126" spans="6:46" x14ac:dyDescent="0.35">
      <c r="F7126" s="4">
        <v>44493.833333333336</v>
      </c>
      <c r="H7126">
        <v>10.3</v>
      </c>
      <c r="I7126">
        <v>8.6166666666666707</v>
      </c>
      <c r="K7126">
        <v>1.3695338662330999E-4</v>
      </c>
      <c r="L7126">
        <v>1.3808247344009199E-4</v>
      </c>
      <c r="N7126">
        <f t="shared" si="558"/>
        <v>9.5867370636316989E-5</v>
      </c>
      <c r="O7126" s="2">
        <f t="shared" si="559"/>
        <v>4.1424742032027601E-5</v>
      </c>
      <c r="Q7126">
        <f>N7126+O7126</f>
        <v>1.3729211266834458E-4</v>
      </c>
      <c r="S7126">
        <f>IF(H7126&gt;$B$5,$B$5,($B$3 - $B$5)*(($B$5-H7126)/($B$5-$B$6))^(1/$B$2)+$B$5)</f>
        <v>32.93333333333333</v>
      </c>
      <c r="T7126">
        <f>K7126*S7126</f>
        <v>4.5103315327943419E-3</v>
      </c>
      <c r="U7126" s="3">
        <f>S7126*N7126/Q7126+$B$7*O7126/Q7126</f>
        <v>39.591443230597477</v>
      </c>
      <c r="V7126">
        <f>IF(U7126-H7126&lt;=10,10,U7126-H7126)</f>
        <v>29.291443230597476</v>
      </c>
      <c r="X7126">
        <f t="shared" si="560"/>
        <v>0</v>
      </c>
      <c r="Y7126">
        <f t="shared" si="561"/>
        <v>1</v>
      </c>
      <c r="AA7126">
        <f>((Y7126*V7126)+H7126+273)/(Y7126*V7126)</f>
        <v>10.67176652135967</v>
      </c>
      <c r="AB7126">
        <f t="shared" si="562"/>
        <v>1.2864984667116991E-5</v>
      </c>
      <c r="AD7126">
        <f>AA7126*$C$28</f>
        <v>6.0164939320695572</v>
      </c>
      <c r="AF7126">
        <f>(Q7126-X7126)/AD7126+X7126</f>
        <v>2.2819288811468769E-5</v>
      </c>
      <c r="AH7126">
        <f>Q7126/AF7126</f>
        <v>6.0164939320695572</v>
      </c>
      <c r="AT7126" s="1"/>
    </row>
    <row r="7127" spans="6:46" x14ac:dyDescent="0.35">
      <c r="F7127" s="4">
        <v>44493.875</v>
      </c>
      <c r="H7127">
        <v>9.4</v>
      </c>
      <c r="I7127">
        <v>8.6166666666666707</v>
      </c>
      <c r="K7127">
        <v>1.39512124273745E-4</v>
      </c>
      <c r="L7127">
        <v>1.3337489579223299E-4</v>
      </c>
      <c r="N7127">
        <f t="shared" si="558"/>
        <v>9.7658486991621487E-5</v>
      </c>
      <c r="O7127" s="2">
        <f t="shared" si="559"/>
        <v>4.0012468737669904E-5</v>
      </c>
      <c r="Q7127">
        <f>N7127+O7127</f>
        <v>1.3767095572929139E-4</v>
      </c>
      <c r="S7127">
        <f>IF(H7127&gt;$B$5,$B$5,($B$3 - $B$5)*(($B$5-H7127)/($B$5-$B$6))^(1/$B$2)+$B$5)</f>
        <v>34.133333333333333</v>
      </c>
      <c r="T7127">
        <f>K7127*S7127</f>
        <v>4.7620138418771624E-3</v>
      </c>
      <c r="U7127" s="3">
        <f>S7127*N7127/Q7127+$B$7*O7127/Q7127</f>
        <v>40.197988316197929</v>
      </c>
      <c r="V7127">
        <f>IF(U7127-H7127&lt;=10,10,U7127-H7127)</f>
        <v>30.79798831619793</v>
      </c>
      <c r="X7127">
        <f t="shared" si="560"/>
        <v>0</v>
      </c>
      <c r="Y7127">
        <f t="shared" si="561"/>
        <v>1</v>
      </c>
      <c r="AA7127">
        <f>((Y7127*V7127)+H7127+273)/(Y7127*V7127)</f>
        <v>10.169430064738165</v>
      </c>
      <c r="AB7127">
        <f t="shared" si="562"/>
        <v>1.3537725797107986E-5</v>
      </c>
      <c r="AD7127">
        <f>AA7127*$C$28</f>
        <v>5.7332883131055903</v>
      </c>
      <c r="AF7127">
        <f>(Q7127-X7127)/AD7127+X7127</f>
        <v>2.4012564554723781E-5</v>
      </c>
      <c r="AH7127">
        <f>Q7127/AF7127</f>
        <v>5.7332883131055903</v>
      </c>
      <c r="AT7127" s="1"/>
    </row>
    <row r="7128" spans="6:46" x14ac:dyDescent="0.35">
      <c r="F7128" s="4">
        <v>44493.916666666664</v>
      </c>
      <c r="H7128">
        <v>8.4</v>
      </c>
      <c r="I7128">
        <v>8.6166666666666707</v>
      </c>
      <c r="K7128">
        <v>1.3878105637362101E-4</v>
      </c>
      <c r="L7128">
        <v>1.0670015929242799E-4</v>
      </c>
      <c r="N7128">
        <f t="shared" si="558"/>
        <v>9.7146739461534696E-5</v>
      </c>
      <c r="O7128" s="2">
        <f t="shared" si="559"/>
        <v>3.2010047787728405E-5</v>
      </c>
      <c r="Q7128">
        <f>N7128+O7128</f>
        <v>1.291567872492631E-4</v>
      </c>
      <c r="S7128">
        <f>IF(H7128&gt;$B$5,$B$5,($B$3 - $B$5)*(($B$5-H7128)/($B$5-$B$6))^(1/$B$2)+$B$5)</f>
        <v>35.466666666666669</v>
      </c>
      <c r="T7128">
        <f>K7128*S7128</f>
        <v>4.9221014660510917E-3</v>
      </c>
      <c r="U7128" s="3">
        <f>S7128*N7128/Q7128+$B$7*O7128/Q7128</f>
        <v>40.307782234576521</v>
      </c>
      <c r="V7128">
        <f>IF(U7128-H7128&lt;=10,10,U7128-H7128)</f>
        <v>31.907782234576523</v>
      </c>
      <c r="X7128">
        <f t="shared" si="560"/>
        <v>0</v>
      </c>
      <c r="Y7128">
        <f t="shared" si="561"/>
        <v>1</v>
      </c>
      <c r="AA7128">
        <f>((Y7128*V7128)+H7128+273)/(Y7128*V7128)</f>
        <v>9.8191651156207254</v>
      </c>
      <c r="AB7128">
        <f t="shared" si="562"/>
        <v>1.3153540624731451E-5</v>
      </c>
      <c r="AD7128">
        <f>AA7128*$C$28</f>
        <v>5.5358170756339113</v>
      </c>
      <c r="AF7128">
        <f>(Q7128-X7128)/AD7128+X7128</f>
        <v>2.3331115440528397E-5</v>
      </c>
      <c r="AH7128">
        <f>Q7128/AF7128</f>
        <v>5.5358170756339113</v>
      </c>
      <c r="AT7128" s="1"/>
    </row>
    <row r="7129" spans="6:46" x14ac:dyDescent="0.35">
      <c r="F7129" s="4">
        <v>44493.958333333336</v>
      </c>
      <c r="H7129">
        <v>8.3000000000000007</v>
      </c>
      <c r="I7129">
        <v>8.6166666666666707</v>
      </c>
      <c r="K7129">
        <v>1.38415522423559E-4</v>
      </c>
      <c r="L7129" s="2">
        <v>7.8434795396658397E-5</v>
      </c>
      <c r="N7129">
        <f t="shared" si="558"/>
        <v>9.6890865696491288E-5</v>
      </c>
      <c r="O7129" s="2">
        <f t="shared" si="559"/>
        <v>2.3530438618997524E-5</v>
      </c>
      <c r="Q7129">
        <f>N7129+O7129</f>
        <v>1.2042130431548881E-4</v>
      </c>
      <c r="S7129">
        <f>IF(H7129&gt;$B$5,$B$5,($B$3 - $B$5)*(($B$5-H7129)/($B$5-$B$6))^(1/$B$2)+$B$5)</f>
        <v>35.599999999999994</v>
      </c>
      <c r="T7129">
        <f>K7129*S7129</f>
        <v>4.9275925982786998E-3</v>
      </c>
      <c r="U7129" s="3">
        <f>S7129*N7129/Q7129+$B$7*O7129/Q7129</f>
        <v>39.3907786483744</v>
      </c>
      <c r="V7129">
        <f>IF(U7129-H7129&lt;=10,10,U7129-H7129)</f>
        <v>31.0907786483744</v>
      </c>
      <c r="X7129">
        <f t="shared" si="560"/>
        <v>0</v>
      </c>
      <c r="Y7129">
        <f t="shared" si="561"/>
        <v>1</v>
      </c>
      <c r="AA7129">
        <f>((Y7129*V7129)+H7129+273)/(Y7129*V7129)</f>
        <v>10.047698778515731</v>
      </c>
      <c r="AB7129">
        <f t="shared" si="562"/>
        <v>1.1984963619030558E-5</v>
      </c>
      <c r="AD7129">
        <f>AA7129*$C$28</f>
        <v>5.6646590432059538</v>
      </c>
      <c r="AF7129">
        <f>(Q7129-X7129)/AD7129+X7129</f>
        <v>2.1258349954869576E-5</v>
      </c>
      <c r="AH7129">
        <f>Q7129/AF7129</f>
        <v>5.6646590432059538</v>
      </c>
      <c r="AL7129" s="2"/>
      <c r="AT7129" s="1"/>
    </row>
    <row r="7130" spans="6:46" x14ac:dyDescent="0.35">
      <c r="F7130" s="4">
        <v>44494</v>
      </c>
      <c r="H7130">
        <v>7.8</v>
      </c>
      <c r="I7130">
        <v>9.6166666666666707</v>
      </c>
      <c r="K7130">
        <v>1.21966494670759E-4</v>
      </c>
      <c r="L7130" s="2">
        <v>3.6025708584809001E-5</v>
      </c>
      <c r="N7130">
        <f t="shared" si="558"/>
        <v>8.5376546269531295E-5</v>
      </c>
      <c r="O7130" s="2">
        <f t="shared" si="559"/>
        <v>1.0807712575442701E-5</v>
      </c>
      <c r="Q7130">
        <f>N7130+O7130</f>
        <v>9.6184258844973992E-5</v>
      </c>
      <c r="S7130">
        <f>IF(H7130&gt;$B$5,$B$5,($B$3 - $B$5)*(($B$5-H7130)/($B$5-$B$6))^(1/$B$2)+$B$5)</f>
        <v>36.266666666666666</v>
      </c>
      <c r="T7130">
        <f>K7130*S7130</f>
        <v>4.4233182067261933E-3</v>
      </c>
      <c r="U7130" s="3">
        <f>S7130*N7130/Q7130+$B$7*O7130/Q7130</f>
        <v>38.371631498520813</v>
      </c>
      <c r="V7130">
        <f>IF(U7130-H7130&lt;=10,10,U7130-H7130)</f>
        <v>30.571631498520812</v>
      </c>
      <c r="X7130">
        <f t="shared" si="560"/>
        <v>0</v>
      </c>
      <c r="Y7130">
        <f t="shared" si="561"/>
        <v>1</v>
      </c>
      <c r="AA7130">
        <f>((Y7130*V7130)+H7130+273)/(Y7130*V7130)</f>
        <v>10.184985760854349</v>
      </c>
      <c r="AB7130">
        <f t="shared" si="562"/>
        <v>9.4437303206308792E-6</v>
      </c>
      <c r="AD7130">
        <f>AA7130*$C$28</f>
        <v>5.7420582530311703</v>
      </c>
      <c r="AF7130">
        <f>(Q7130-X7130)/AD7130+X7130</f>
        <v>1.6750832995154544E-5</v>
      </c>
      <c r="AH7130">
        <f>Q7130/AF7130</f>
        <v>5.7420582530311703</v>
      </c>
      <c r="AL7130" s="2"/>
      <c r="AT7130" s="1"/>
    </row>
    <row r="7131" spans="6:46" x14ac:dyDescent="0.35">
      <c r="F7131" s="4">
        <v>44494.041666666664</v>
      </c>
      <c r="H7131">
        <v>7.5</v>
      </c>
      <c r="I7131">
        <v>9.6166666666666707</v>
      </c>
      <c r="K7131">
        <v>1.21966494670759E-4</v>
      </c>
      <c r="L7131" s="2">
        <v>1.40792970467236E-5</v>
      </c>
      <c r="N7131">
        <f t="shared" si="558"/>
        <v>8.5376546269531295E-5</v>
      </c>
      <c r="O7131" s="2">
        <f t="shared" si="559"/>
        <v>4.2237891140170806E-6</v>
      </c>
      <c r="Q7131">
        <f>N7131+O7131</f>
        <v>8.9600335383548376E-5</v>
      </c>
      <c r="S7131">
        <f>IF(H7131&gt;$B$5,$B$5,($B$3 - $B$5)*(($B$5-H7131)/($B$5-$B$6))^(1/$B$2)+$B$5)</f>
        <v>36.666666666666671</v>
      </c>
      <c r="T7131">
        <f>K7131*S7131</f>
        <v>4.4721048045944971E-3</v>
      </c>
      <c r="U7131" s="3">
        <f>S7131*N7131/Q7131+$B$7*O7131/Q7131</f>
        <v>37.530905995967196</v>
      </c>
      <c r="V7131">
        <f>IF(U7131-H7131&lt;=10,10,U7131-H7131)</f>
        <v>30.030905995967196</v>
      </c>
      <c r="X7131">
        <f t="shared" si="560"/>
        <v>0</v>
      </c>
      <c r="Y7131">
        <f t="shared" si="561"/>
        <v>1</v>
      </c>
      <c r="AA7131">
        <f>((Y7131*V7131)+H7131+273)/(Y7131*V7131)</f>
        <v>10.340377544309449</v>
      </c>
      <c r="AB7131">
        <f t="shared" si="562"/>
        <v>8.6650932231055258E-6</v>
      </c>
      <c r="AD7131">
        <f>AA7131*$C$28</f>
        <v>5.8296645289349609</v>
      </c>
      <c r="AF7131">
        <f>(Q7131-X7131)/AD7131+X7131</f>
        <v>1.5369724096271066E-5</v>
      </c>
      <c r="AH7131">
        <f>Q7131/AF7131</f>
        <v>5.82966452893496</v>
      </c>
      <c r="AL7131" s="2"/>
      <c r="AT7131" s="1"/>
    </row>
    <row r="7132" spans="6:46" x14ac:dyDescent="0.35">
      <c r="F7132" s="4">
        <v>44494.083333333336</v>
      </c>
      <c r="H7132">
        <v>6.1</v>
      </c>
      <c r="I7132">
        <v>9.6166666666666707</v>
      </c>
      <c r="K7132">
        <v>1.2306309652094599E-4</v>
      </c>
      <c r="L7132" s="2">
        <v>5.4705328159785997E-6</v>
      </c>
      <c r="N7132">
        <f t="shared" si="558"/>
        <v>8.6144167564662186E-5</v>
      </c>
      <c r="O7132" s="2">
        <f t="shared" si="559"/>
        <v>1.6411598447935802E-6</v>
      </c>
      <c r="Q7132">
        <f>N7132+O7132</f>
        <v>8.7785327409455762E-5</v>
      </c>
      <c r="S7132">
        <f>IF(H7132&gt;$B$5,$B$5,($B$3 - $B$5)*(($B$5-H7132)/($B$5-$B$6))^(1/$B$2)+$B$5)</f>
        <v>38.533333333333331</v>
      </c>
      <c r="T7132">
        <f>K7132*S7132</f>
        <v>4.7420313192737852E-3</v>
      </c>
      <c r="U7132" s="3">
        <f>S7132*N7132/Q7132+$B$7*O7132/Q7132</f>
        <v>38.84118013311668</v>
      </c>
      <c r="V7132">
        <f>IF(U7132-H7132&lt;=10,10,U7132-H7132)</f>
        <v>32.741180133116679</v>
      </c>
      <c r="X7132">
        <f t="shared" si="560"/>
        <v>0</v>
      </c>
      <c r="Y7132">
        <f t="shared" si="561"/>
        <v>1</v>
      </c>
      <c r="AA7132">
        <f>((Y7132*V7132)+H7132+273)/(Y7132*V7132)</f>
        <v>9.5244331103905164</v>
      </c>
      <c r="AB7132">
        <f t="shared" si="562"/>
        <v>9.2168558896894215E-6</v>
      </c>
      <c r="AD7132">
        <f>AA7132*$C$28</f>
        <v>5.3696540212319004</v>
      </c>
      <c r="AF7132">
        <f>(Q7132-X7132)/AD7132+X7132</f>
        <v>1.6348414080748565E-5</v>
      </c>
      <c r="AH7132">
        <f>Q7132/AF7132</f>
        <v>5.3696540212319013</v>
      </c>
      <c r="AL7132" s="2"/>
      <c r="AT7132" s="1"/>
    </row>
    <row r="7133" spans="6:46" x14ac:dyDescent="0.35">
      <c r="F7133" s="4">
        <v>44494.125</v>
      </c>
      <c r="H7133">
        <v>5.4</v>
      </c>
      <c r="I7133">
        <v>9.6166666666666707</v>
      </c>
      <c r="K7133">
        <v>1.2574367882140199E-4</v>
      </c>
      <c r="L7133" s="2">
        <v>7.0396606562938901E-6</v>
      </c>
      <c r="N7133">
        <f t="shared" si="558"/>
        <v>8.8020575174981388E-5</v>
      </c>
      <c r="O7133" s="2">
        <f t="shared" si="559"/>
        <v>2.1118981968881673E-6</v>
      </c>
      <c r="Q7133">
        <f>N7133+O7133</f>
        <v>9.0132473371869559E-5</v>
      </c>
      <c r="S7133">
        <f>IF(H7133&gt;$B$5,$B$5,($B$3 - $B$5)*(($B$5-H7133)/($B$5-$B$6))^(1/$B$2)+$B$5)</f>
        <v>39.466666666666669</v>
      </c>
      <c r="T7133">
        <f>K7133*S7133</f>
        <v>4.9626838574846656E-3</v>
      </c>
      <c r="U7133" s="3">
        <f>S7133*N7133/Q7133+$B$7*O7133/Q7133</f>
        <v>39.830628926117626</v>
      </c>
      <c r="V7133">
        <f>IF(U7133-H7133&lt;=10,10,U7133-H7133)</f>
        <v>34.430628926117627</v>
      </c>
      <c r="X7133">
        <f t="shared" si="560"/>
        <v>0</v>
      </c>
      <c r="Y7133">
        <f t="shared" si="561"/>
        <v>1</v>
      </c>
      <c r="AA7133">
        <f>((Y7133*V7133)+H7133+273)/(Y7133*V7133)</f>
        <v>9.0858238342784805</v>
      </c>
      <c r="AB7133">
        <f t="shared" si="562"/>
        <v>9.9201211707212363E-6</v>
      </c>
      <c r="AD7133">
        <f>AA7133*$C$28</f>
        <v>5.1223763054951741</v>
      </c>
      <c r="AF7133">
        <f>(Q7133-X7133)/AD7133+X7133</f>
        <v>1.759583208972316E-5</v>
      </c>
      <c r="AH7133">
        <f>Q7133/AF7133</f>
        <v>5.122376305495175</v>
      </c>
      <c r="AL7133" s="2"/>
      <c r="AT7133" s="1"/>
    </row>
    <row r="7134" spans="6:46" x14ac:dyDescent="0.35">
      <c r="F7134" s="4">
        <v>44494.166666666664</v>
      </c>
      <c r="H7134">
        <v>6</v>
      </c>
      <c r="I7134">
        <v>9.6166666666666707</v>
      </c>
      <c r="K7134">
        <v>1.2757134857171301E-4</v>
      </c>
      <c r="L7134" s="2">
        <v>2.1140420859870799E-5</v>
      </c>
      <c r="N7134">
        <f t="shared" si="558"/>
        <v>8.9299944000199109E-5</v>
      </c>
      <c r="O7134" s="2">
        <f t="shared" si="559"/>
        <v>6.3421262579612406E-6</v>
      </c>
      <c r="Q7134">
        <f>N7134+O7134</f>
        <v>9.564207025816035E-5</v>
      </c>
      <c r="S7134">
        <f>IF(H7134&gt;$B$5,$B$5,($B$3 - $B$5)*(($B$5-H7134)/($B$5-$B$6))^(1/$B$2)+$B$5)</f>
        <v>38.666666666666671</v>
      </c>
      <c r="T7134">
        <f>K7134*S7134</f>
        <v>4.9327588114395707E-3</v>
      </c>
      <c r="U7134" s="3">
        <f>S7134*N7134/Q7134+$B$7*O7134/Q7134</f>
        <v>39.749747176464908</v>
      </c>
      <c r="V7134">
        <f>IF(U7134-H7134&lt;=10,10,U7134-H7134)</f>
        <v>33.749747176464908</v>
      </c>
      <c r="X7134">
        <f t="shared" si="560"/>
        <v>0</v>
      </c>
      <c r="Y7134">
        <f t="shared" si="561"/>
        <v>1</v>
      </c>
      <c r="AA7134">
        <f>((Y7134*V7134)+H7134+273)/(Y7134*V7134)</f>
        <v>9.266728593290269</v>
      </c>
      <c r="AB7134">
        <f t="shared" si="562"/>
        <v>1.0321017745940202E-5</v>
      </c>
      <c r="AD7134">
        <f>AA7134*$C$28</f>
        <v>5.2243662040465022</v>
      </c>
      <c r="AF7134">
        <f>(Q7134-X7134)/AD7134+X7134</f>
        <v>1.8306923083623299E-5</v>
      </c>
      <c r="AH7134">
        <f>Q7134/AF7134</f>
        <v>5.2243662040465022</v>
      </c>
      <c r="AL7134" s="2"/>
      <c r="AT7134" s="1"/>
    </row>
    <row r="7135" spans="6:46" x14ac:dyDescent="0.35">
      <c r="F7135" s="4">
        <v>44494.208333333336</v>
      </c>
      <c r="H7135">
        <v>6.1</v>
      </c>
      <c r="I7135">
        <v>9.6166666666666707</v>
      </c>
      <c r="K7135">
        <v>1.26840280671589E-4</v>
      </c>
      <c r="L7135" s="2">
        <v>7.2115357721690794E-5</v>
      </c>
      <c r="N7135">
        <f t="shared" si="558"/>
        <v>8.8788196470112292E-5</v>
      </c>
      <c r="O7135" s="2">
        <f t="shared" si="559"/>
        <v>2.1634607316507241E-5</v>
      </c>
      <c r="Q7135">
        <f>N7135+O7135</f>
        <v>1.1042280378661953E-4</v>
      </c>
      <c r="S7135">
        <f>IF(H7135&gt;$B$5,$B$5,($B$3 - $B$5)*(($B$5-H7135)/($B$5-$B$6))^(1/$B$2)+$B$5)</f>
        <v>38.533333333333331</v>
      </c>
      <c r="T7135">
        <f>K7135*S7135</f>
        <v>4.8875788152118954E-3</v>
      </c>
      <c r="U7135" s="3">
        <f>S7135*N7135/Q7135+$B$7*O7135/Q7135</f>
        <v>41.759567905619399</v>
      </c>
      <c r="V7135">
        <f>IF(U7135-H7135&lt;=10,10,U7135-H7135)</f>
        <v>35.659567905619397</v>
      </c>
      <c r="X7135">
        <f t="shared" si="560"/>
        <v>0</v>
      </c>
      <c r="Y7135">
        <f t="shared" si="561"/>
        <v>1</v>
      </c>
      <c r="AA7135">
        <f>((Y7135*V7135)+H7135+273)/(Y7135*V7135)</f>
        <v>8.8267914165055874</v>
      </c>
      <c r="AB7135">
        <f t="shared" si="562"/>
        <v>1.250995957377392E-5</v>
      </c>
      <c r="AD7135">
        <f>AA7135*$C$28</f>
        <v>4.9763398487735406</v>
      </c>
      <c r="AF7135">
        <f>(Q7135-X7135)/AD7135+X7135</f>
        <v>2.2189562437909889E-5</v>
      </c>
      <c r="AH7135">
        <f>Q7135/AF7135</f>
        <v>4.9763398487735406</v>
      </c>
      <c r="AL7135" s="2"/>
      <c r="AT7135" s="1"/>
    </row>
    <row r="7136" spans="6:46" x14ac:dyDescent="0.35">
      <c r="F7136" s="4">
        <v>44494.25</v>
      </c>
      <c r="H7136">
        <v>6.2</v>
      </c>
      <c r="I7136">
        <v>9.6166666666666707</v>
      </c>
      <c r="K7136">
        <v>1.2537814487134001E-4</v>
      </c>
      <c r="L7136">
        <v>1.5057090043221001E-4</v>
      </c>
      <c r="N7136">
        <f t="shared" si="558"/>
        <v>8.7764701409938006E-5</v>
      </c>
      <c r="O7136" s="2">
        <f t="shared" si="559"/>
        <v>4.5171270129663008E-5</v>
      </c>
      <c r="Q7136">
        <f>N7136+O7136</f>
        <v>1.3293597153960101E-4</v>
      </c>
      <c r="S7136">
        <f>IF(H7136&gt;$B$5,$B$5,($B$3 - $B$5)*(($B$5-H7136)/($B$5-$B$6))^(1/$B$2)+$B$5)</f>
        <v>38.400000000000006</v>
      </c>
      <c r="T7136">
        <f>K7136*S7136</f>
        <v>4.8145207630594569E-3</v>
      </c>
      <c r="U7136" s="3">
        <f>S7136*N7136/Q7136+$B$7*O7136/Q7136</f>
        <v>44.040633422752933</v>
      </c>
      <c r="V7136">
        <f>IF(U7136-H7136&lt;=10,10,U7136-H7136)</f>
        <v>37.84063342275293</v>
      </c>
      <c r="X7136">
        <f t="shared" si="560"/>
        <v>0</v>
      </c>
      <c r="Y7136">
        <f t="shared" si="561"/>
        <v>1</v>
      </c>
      <c r="AA7136">
        <f>((Y7136*V7136)+H7136+273)/(Y7136*V7136)</f>
        <v>8.3783120087023111</v>
      </c>
      <c r="AB7136">
        <f t="shared" si="562"/>
        <v>1.5866677130372352E-5</v>
      </c>
      <c r="AD7136">
        <f>AA7136*$C$28</f>
        <v>4.7234975821904097</v>
      </c>
      <c r="AF7136">
        <f>(Q7136-X7136)/AD7136+X7136</f>
        <v>2.8143546011503431E-5</v>
      </c>
      <c r="AH7136">
        <f>Q7136/AF7136</f>
        <v>4.7234975821904097</v>
      </c>
      <c r="AT7136" s="1"/>
    </row>
    <row r="7137" spans="6:46" x14ac:dyDescent="0.35">
      <c r="F7137" s="4">
        <v>44494.291666666664</v>
      </c>
      <c r="H7137">
        <v>5.9</v>
      </c>
      <c r="I7137">
        <v>9.6166666666666707</v>
      </c>
      <c r="K7137">
        <v>1.19042223070261E-4</v>
      </c>
      <c r="L7137">
        <v>1.97645463617593E-4</v>
      </c>
      <c r="N7137">
        <f t="shared" si="558"/>
        <v>8.3329556149182697E-5</v>
      </c>
      <c r="O7137" s="2">
        <f t="shared" si="559"/>
        <v>5.9293639085277906E-5</v>
      </c>
      <c r="Q7137">
        <f>N7137+O7137</f>
        <v>1.426231952344606E-4</v>
      </c>
      <c r="S7137">
        <f>IF(H7137&gt;$B$5,$B$5,($B$3 - $B$5)*(($B$5-H7137)/($B$5-$B$6))^(1/$B$2)+$B$5)</f>
        <v>38.799999999999997</v>
      </c>
      <c r="T7137">
        <f>K7137*S7137</f>
        <v>4.6188382551261261E-3</v>
      </c>
      <c r="U7137" s="3">
        <f>S7137*N7137/Q7137+$B$7*O7137/Q7137</f>
        <v>45.53492801505692</v>
      </c>
      <c r="V7137">
        <f>IF(U7137-H7137&lt;=10,10,U7137-H7137)</f>
        <v>39.634928015056921</v>
      </c>
      <c r="X7137">
        <f t="shared" si="560"/>
        <v>0</v>
      </c>
      <c r="Y7137">
        <f t="shared" si="561"/>
        <v>1</v>
      </c>
      <c r="AA7137">
        <f>((Y7137*V7137)+H7137+273)/(Y7137*V7137)</f>
        <v>8.0367227586246308</v>
      </c>
      <c r="AB7137">
        <f t="shared" si="562"/>
        <v>1.7746437138372622E-5</v>
      </c>
      <c r="AD7137">
        <f>AA7137*$C$28</f>
        <v>4.5309175021971759</v>
      </c>
      <c r="AF7137">
        <f>(Q7137-X7137)/AD7137+X7137</f>
        <v>3.1477773577933919E-5</v>
      </c>
      <c r="AH7137">
        <f>Q7137/AF7137</f>
        <v>4.5309175021971759</v>
      </c>
      <c r="AT7137" s="1"/>
    </row>
    <row r="7138" spans="6:46" x14ac:dyDescent="0.35">
      <c r="F7138" s="4">
        <v>44494.333333333336</v>
      </c>
      <c r="H7138">
        <v>5.4</v>
      </c>
      <c r="I7138">
        <v>9.6166666666666707</v>
      </c>
      <c r="K7138">
        <v>1.1160969941899599E-4</v>
      </c>
      <c r="L7138">
        <v>1.96076675499376E-4</v>
      </c>
      <c r="N7138">
        <f t="shared" si="558"/>
        <v>7.8126789593297189E-5</v>
      </c>
      <c r="O7138" s="2">
        <f t="shared" si="559"/>
        <v>5.8823002649812806E-5</v>
      </c>
      <c r="Q7138">
        <f>N7138+O7138</f>
        <v>1.3694979224310999E-4</v>
      </c>
      <c r="S7138">
        <f>IF(H7138&gt;$B$5,$B$5,($B$3 - $B$5)*(($B$5-H7138)/($B$5-$B$6))^(1/$B$2)+$B$5)</f>
        <v>39.466666666666669</v>
      </c>
      <c r="T7138">
        <f>K7138*S7138</f>
        <v>4.404862803736375E-3</v>
      </c>
      <c r="U7138" s="3">
        <f>S7138*N7138/Q7138+$B$7*O7138/Q7138</f>
        <v>46.138581189947459</v>
      </c>
      <c r="V7138">
        <f>IF(U7138-H7138&lt;=10,10,U7138-H7138)</f>
        <v>40.73858118994746</v>
      </c>
      <c r="X7138">
        <f t="shared" si="560"/>
        <v>0</v>
      </c>
      <c r="Y7138">
        <f t="shared" si="561"/>
        <v>1</v>
      </c>
      <c r="AA7138">
        <f>((Y7138*V7138)+H7138+273)/(Y7138*V7138)</f>
        <v>7.8338167866459028</v>
      </c>
      <c r="AB7138">
        <f t="shared" si="562"/>
        <v>1.7481873264711097E-5</v>
      </c>
      <c r="AD7138">
        <f>AA7138*$C$28</f>
        <v>4.4165238311261978</v>
      </c>
      <c r="AF7138">
        <f>(Q7138-X7138)/AD7138+X7138</f>
        <v>3.1008502949295369E-5</v>
      </c>
      <c r="AH7138">
        <f>Q7138/AF7138</f>
        <v>4.4165238311261978</v>
      </c>
      <c r="AT7138" s="1"/>
    </row>
    <row r="7139" spans="6:46" x14ac:dyDescent="0.35">
      <c r="F7139" s="4">
        <v>44494.375</v>
      </c>
      <c r="H7139">
        <v>6.8</v>
      </c>
      <c r="I7139">
        <v>9.6166666666666707</v>
      </c>
      <c r="K7139">
        <v>1.00765525567151E-4</v>
      </c>
      <c r="L7139">
        <v>1.52140901843635E-4</v>
      </c>
      <c r="N7139">
        <f t="shared" si="558"/>
        <v>7.0535867897005689E-5</v>
      </c>
      <c r="O7139" s="2">
        <f t="shared" si="559"/>
        <v>4.5642270553090505E-5</v>
      </c>
      <c r="Q7139">
        <f>N7139+O7139</f>
        <v>1.1617813845009619E-4</v>
      </c>
      <c r="S7139">
        <f>IF(H7139&gt;$B$5,$B$5,($B$3 - $B$5)*(($B$5-H7139)/($B$5-$B$6))^(1/$B$2)+$B$5)</f>
        <v>37.6</v>
      </c>
      <c r="T7139">
        <f>K7139*S7139</f>
        <v>3.7887837613248777E-3</v>
      </c>
      <c r="U7139" s="3">
        <f>S7139*N7139/Q7139+$B$7*O7139/Q7139</f>
        <v>44.435842941010023</v>
      </c>
      <c r="V7139">
        <f>IF(U7139-H7139&lt;=10,10,U7139-H7139)</f>
        <v>37.635842941010026</v>
      </c>
      <c r="X7139">
        <f t="shared" si="560"/>
        <v>0</v>
      </c>
      <c r="Y7139">
        <f t="shared" si="561"/>
        <v>1</v>
      </c>
      <c r="AA7139">
        <f>((Y7139*V7139)+H7139+273)/(Y7139*V7139)</f>
        <v>8.4344023711267795</v>
      </c>
      <c r="AB7139">
        <f t="shared" si="562"/>
        <v>1.3774317768832693E-5</v>
      </c>
      <c r="AD7139">
        <f>AA7139*$C$28</f>
        <v>4.755120024875878</v>
      </c>
      <c r="AF7139">
        <f>(Q7139-X7139)/AD7139+X7139</f>
        <v>2.4432219973906707E-5</v>
      </c>
      <c r="AH7139">
        <f>Q7139/AF7139</f>
        <v>4.755120024875878</v>
      </c>
      <c r="AT7139" s="1"/>
    </row>
    <row r="7140" spans="6:46" x14ac:dyDescent="0.35">
      <c r="F7140" s="4">
        <v>44494.416666666664</v>
      </c>
      <c r="H7140">
        <v>9.1999999999999993</v>
      </c>
      <c r="I7140">
        <v>9.6166666666666707</v>
      </c>
      <c r="K7140" s="2">
        <v>9.1505332165574504E-5</v>
      </c>
      <c r="L7140">
        <v>1.25465437367905E-4</v>
      </c>
      <c r="N7140">
        <f t="shared" si="558"/>
        <v>6.4053732515902148E-5</v>
      </c>
      <c r="O7140" s="2">
        <f t="shared" si="559"/>
        <v>3.7639631210371504E-5</v>
      </c>
      <c r="Q7140">
        <f>N7140+O7140</f>
        <v>1.0169336372627366E-4</v>
      </c>
      <c r="S7140">
        <f>IF(H7140&gt;$B$5,$B$5,($B$3 - $B$5)*(($B$5-H7140)/($B$5-$B$6))^(1/$B$2)+$B$5)</f>
        <v>34.400000000000006</v>
      </c>
      <c r="T7140">
        <f>K7140*S7140</f>
        <v>3.1477834264957635E-3</v>
      </c>
      <c r="U7140" s="3">
        <f>S7140*N7140/Q7140+$B$7*O7140/Q7140</f>
        <v>42.024650955796105</v>
      </c>
      <c r="V7140">
        <f>IF(U7140-H7140&lt;=10,10,U7140-H7140)</f>
        <v>32.824650955796102</v>
      </c>
      <c r="X7140">
        <f t="shared" si="560"/>
        <v>0</v>
      </c>
      <c r="Y7140">
        <f t="shared" si="561"/>
        <v>1</v>
      </c>
      <c r="AA7140">
        <f>((Y7140*V7140)+H7140+273)/(Y7140*V7140)</f>
        <v>9.597197282616337</v>
      </c>
      <c r="AB7140">
        <f t="shared" si="562"/>
        <v>1.0596152265252857E-5</v>
      </c>
      <c r="AD7140">
        <f>AA7140*$C$28</f>
        <v>5.4106767703515031</v>
      </c>
      <c r="AF7140">
        <f>(Q7140-X7140)/AD7140+X7140</f>
        <v>1.8794943413274191E-5</v>
      </c>
      <c r="AH7140">
        <f>Q7140/AF7140</f>
        <v>5.4106767703515031</v>
      </c>
      <c r="AK7140" s="2"/>
      <c r="AT7140" s="1"/>
    </row>
    <row r="7141" spans="6:46" x14ac:dyDescent="0.35">
      <c r="F7141" s="4">
        <v>44494.458333333336</v>
      </c>
      <c r="H7141">
        <v>11.6</v>
      </c>
      <c r="I7141">
        <v>9.6166666666666707</v>
      </c>
      <c r="K7141" s="2">
        <v>8.5169410364496206E-5</v>
      </c>
      <c r="L7141">
        <v>1.12912705835753E-4</v>
      </c>
      <c r="N7141">
        <f t="shared" si="558"/>
        <v>5.961858725514734E-5</v>
      </c>
      <c r="O7141" s="2">
        <f t="shared" si="559"/>
        <v>3.3873811750725902E-5</v>
      </c>
      <c r="Q7141">
        <f>N7141+O7141</f>
        <v>9.3492399005873242E-5</v>
      </c>
      <c r="S7141">
        <f>IF(H7141&gt;$B$5,$B$5,($B$3 - $B$5)*(($B$5-H7141)/($B$5-$B$6))^(1/$B$2)+$B$5)</f>
        <v>31.200000000000003</v>
      </c>
      <c r="T7141">
        <f>K7141*S7141</f>
        <v>2.6572856033722819E-3</v>
      </c>
      <c r="U7141" s="3">
        <f>S7141*N7141/Q7141+$B$7*O7141/Q7141</f>
        <v>39.823125818138763</v>
      </c>
      <c r="V7141">
        <f>IF(U7141-H7141&lt;=10,10,U7141-H7141)</f>
        <v>28.223125818138762</v>
      </c>
      <c r="X7141">
        <f t="shared" si="560"/>
        <v>0</v>
      </c>
      <c r="Y7141">
        <f t="shared" si="561"/>
        <v>1</v>
      </c>
      <c r="AA7141">
        <f>((Y7141*V7141)+H7141+273)/(Y7141*V7141)</f>
        <v>11.083929109549233</v>
      </c>
      <c r="AB7141">
        <f t="shared" si="562"/>
        <v>8.4349510071591791E-6</v>
      </c>
      <c r="AD7141">
        <f>AA7141*$C$28</f>
        <v>6.2488616198282143</v>
      </c>
      <c r="AF7141">
        <f>(Q7141-X7141)/AD7141+X7141</f>
        <v>1.4961508942558951E-5</v>
      </c>
      <c r="AH7141">
        <f>Q7141/AF7141</f>
        <v>6.2488616198282143</v>
      </c>
      <c r="AK7141" s="2"/>
      <c r="AT7141" s="1"/>
    </row>
    <row r="7142" spans="6:46" x14ac:dyDescent="0.35">
      <c r="F7142" s="4">
        <v>44494.5</v>
      </c>
      <c r="H7142">
        <v>12.5</v>
      </c>
      <c r="I7142">
        <v>9.6166666666666707</v>
      </c>
      <c r="K7142" s="2">
        <v>7.9930090413604394E-5</v>
      </c>
      <c r="L7142">
        <v>1.1448161528329001E-4</v>
      </c>
      <c r="N7142">
        <f t="shared" si="558"/>
        <v>5.595106328952307E-5</v>
      </c>
      <c r="O7142" s="2">
        <f t="shared" si="559"/>
        <v>3.4344484584987007E-5</v>
      </c>
      <c r="Q7142">
        <f>N7142+O7142</f>
        <v>9.0295547874510084E-5</v>
      </c>
      <c r="S7142">
        <f>IF(H7142&gt;$B$5,$B$5,($B$3 - $B$5)*(($B$5-H7142)/($B$5-$B$6))^(1/$B$2)+$B$5)</f>
        <v>30</v>
      </c>
      <c r="T7142">
        <f>K7142*S7142</f>
        <v>2.397902712408132E-3</v>
      </c>
      <c r="U7142" s="3">
        <f>S7142*N7142/Q7142+$B$7*O7142/Q7142</f>
        <v>39.508908632106056</v>
      </c>
      <c r="V7142">
        <f>IF(U7142-H7142&lt;=10,10,U7142-H7142)</f>
        <v>27.008908632106056</v>
      </c>
      <c r="X7142">
        <f t="shared" si="560"/>
        <v>0</v>
      </c>
      <c r="Y7142">
        <f t="shared" si="561"/>
        <v>1</v>
      </c>
      <c r="AA7142">
        <f>((Y7142*V7142)+H7142+273)/(Y7142*V7142)</f>
        <v>11.570586316124604</v>
      </c>
      <c r="AB7142">
        <f t="shared" si="562"/>
        <v>7.803886977505669E-6</v>
      </c>
      <c r="AD7142">
        <f>AA7142*$C$28</f>
        <v>6.5232276420325297</v>
      </c>
      <c r="AF7142">
        <f>(Q7142-X7142)/AD7142+X7142</f>
        <v>1.3842158028134595E-5</v>
      </c>
      <c r="AH7142">
        <f>Q7142/AF7142</f>
        <v>6.5232276420325297</v>
      </c>
      <c r="AK7142" s="2"/>
      <c r="AT7142" s="1"/>
    </row>
    <row r="7143" spans="6:46" x14ac:dyDescent="0.35">
      <c r="F7143" s="4">
        <v>44494.541666666664</v>
      </c>
      <c r="H7143">
        <v>13.6</v>
      </c>
      <c r="I7143">
        <v>9.6166666666666707</v>
      </c>
      <c r="K7143" s="2">
        <v>7.8102420663293294E-5</v>
      </c>
      <c r="L7143">
        <v>1.16050646060149E-4</v>
      </c>
      <c r="N7143">
        <f t="shared" si="558"/>
        <v>5.4671694464305302E-5</v>
      </c>
      <c r="O7143" s="2">
        <f t="shared" si="559"/>
        <v>3.4815193818044707E-5</v>
      </c>
      <c r="Q7143">
        <f>N7143+O7143</f>
        <v>8.9486888282350009E-5</v>
      </c>
      <c r="S7143">
        <f>IF(H7143&gt;$B$5,$B$5,($B$3 - $B$5)*(($B$5-H7143)/($B$5-$B$6))^(1/$B$2)+$B$5)</f>
        <v>28.533333333333331</v>
      </c>
      <c r="T7143">
        <f>K7143*S7143</f>
        <v>2.2285224029259683E-3</v>
      </c>
      <c r="U7143" s="3">
        <f>S7143*N7143/Q7143+$B$7*O7143/Q7143</f>
        <v>38.830284623116015</v>
      </c>
      <c r="V7143">
        <f>IF(U7143-H7143&lt;=10,10,U7143-H7143)</f>
        <v>25.230284623116013</v>
      </c>
      <c r="X7143">
        <f t="shared" si="560"/>
        <v>0</v>
      </c>
      <c r="Y7143">
        <f t="shared" si="561"/>
        <v>1</v>
      </c>
      <c r="AA7143">
        <f>((Y7143*V7143)+H7143+273)/(Y7143*V7143)</f>
        <v>12.359364520898698</v>
      </c>
      <c r="AB7143">
        <f t="shared" si="562"/>
        <v>7.2404117647824722E-6</v>
      </c>
      <c r="AD7143">
        <f>AA7143*$C$28</f>
        <v>6.9679224611398931</v>
      </c>
      <c r="AF7143">
        <f>(Q7143-X7143)/AD7143+X7143</f>
        <v>1.284269289467821E-5</v>
      </c>
      <c r="AH7143">
        <f>Q7143/AF7143</f>
        <v>6.9679224611398931</v>
      </c>
      <c r="AK7143" s="2"/>
      <c r="AT7143" s="1"/>
    </row>
    <row r="7144" spans="6:46" x14ac:dyDescent="0.35">
      <c r="F7144" s="4">
        <v>44494.583333333336</v>
      </c>
      <c r="H7144">
        <v>14</v>
      </c>
      <c r="I7144">
        <v>9.6166666666666707</v>
      </c>
      <c r="K7144" s="2">
        <v>8.0661158313728804E-5</v>
      </c>
      <c r="L7144">
        <v>1.06636218740356E-4</v>
      </c>
      <c r="N7144">
        <f t="shared" si="558"/>
        <v>5.6462810819610159E-5</v>
      </c>
      <c r="O7144" s="2">
        <f t="shared" si="559"/>
        <v>3.1990865622106807E-5</v>
      </c>
      <c r="Q7144">
        <f>N7144+O7144</f>
        <v>8.8453676441716959E-5</v>
      </c>
      <c r="S7144">
        <f>IF(H7144&gt;$B$5,$B$5,($B$3 - $B$5)*(($B$5-H7144)/($B$5-$B$6))^(1/$B$2)+$B$5)</f>
        <v>28</v>
      </c>
      <c r="T7144">
        <f>K7144*S7144</f>
        <v>2.2585124327844067E-3</v>
      </c>
      <c r="U7144" s="3">
        <f>S7144*N7144/Q7144+$B$7*O7144/Q7144</f>
        <v>37.765036418424287</v>
      </c>
      <c r="V7144">
        <f>IF(U7144-H7144&lt;=10,10,U7144-H7144)</f>
        <v>23.765036418424287</v>
      </c>
      <c r="X7144">
        <f t="shared" si="560"/>
        <v>0</v>
      </c>
      <c r="Y7144">
        <f t="shared" si="561"/>
        <v>1</v>
      </c>
      <c r="AA7144">
        <f>((Y7144*V7144)+H7144+273)/(Y7144*V7144)</f>
        <v>13.076564703999271</v>
      </c>
      <c r="AB7144">
        <f t="shared" si="562"/>
        <v>6.7642900443619368E-6</v>
      </c>
      <c r="AD7144">
        <f>AA7144*$C$28</f>
        <v>7.3722632552405871</v>
      </c>
      <c r="AF7144">
        <f>(Q7144-X7144)/AD7144+X7144</f>
        <v>1.1998171169327072E-5</v>
      </c>
      <c r="AH7144">
        <f>Q7144/AF7144</f>
        <v>7.3722632552405871</v>
      </c>
      <c r="AK7144" s="2"/>
      <c r="AT7144" s="1"/>
    </row>
    <row r="7145" spans="6:46" x14ac:dyDescent="0.35">
      <c r="F7145" s="4">
        <v>44494.625</v>
      </c>
      <c r="H7145">
        <v>14</v>
      </c>
      <c r="I7145">
        <v>9.6166666666666707</v>
      </c>
      <c r="K7145" s="2">
        <v>8.5534944314558404E-5</v>
      </c>
      <c r="L7145" s="2">
        <v>9.4083244549561496E-5</v>
      </c>
      <c r="N7145">
        <f t="shared" si="558"/>
        <v>5.9874461020190878E-5</v>
      </c>
      <c r="O7145" s="2">
        <f t="shared" si="559"/>
        <v>2.8224973364868452E-5</v>
      </c>
      <c r="Q7145">
        <f>N7145+O7145</f>
        <v>8.8099434385059333E-5</v>
      </c>
      <c r="S7145">
        <f>IF(H7145&gt;$B$5,$B$5,($B$3 - $B$5)*(($B$5-H7145)/($B$5-$B$6))^(1/$B$2)+$B$5)</f>
        <v>28</v>
      </c>
      <c r="T7145">
        <f>K7145*S7145</f>
        <v>2.3949784408076355E-3</v>
      </c>
      <c r="U7145" s="3">
        <f>S7145*N7145/Q7145+$B$7*O7145/Q7145</f>
        <v>36.650160879814763</v>
      </c>
      <c r="V7145">
        <f>IF(U7145-H7145&lt;=10,10,U7145-H7145)</f>
        <v>22.650160879814763</v>
      </c>
      <c r="X7145">
        <f t="shared" si="560"/>
        <v>0</v>
      </c>
      <c r="Y7145">
        <f t="shared" si="561"/>
        <v>1</v>
      </c>
      <c r="AA7145">
        <f>((Y7145*V7145)+H7145+273)/(Y7145*V7145)</f>
        <v>13.67099167740424</v>
      </c>
      <c r="AB7145">
        <f t="shared" si="562"/>
        <v>6.4442606991468147E-6</v>
      </c>
      <c r="AD7145">
        <f>AA7145*$C$28</f>
        <v>7.7073873672038058</v>
      </c>
      <c r="AF7145">
        <f>(Q7145-X7145)/AD7145+X7145</f>
        <v>1.1430518564557537E-5</v>
      </c>
      <c r="AH7145">
        <f>Q7145/AF7145</f>
        <v>7.7073873672038058</v>
      </c>
      <c r="AK7145" s="2"/>
      <c r="AL7145" s="2"/>
      <c r="AT7145" s="1"/>
    </row>
    <row r="7146" spans="6:46" x14ac:dyDescent="0.35">
      <c r="F7146" s="4">
        <v>44494.666666666664</v>
      </c>
      <c r="H7146">
        <v>13.6</v>
      </c>
      <c r="I7146">
        <v>9.6166666666666707</v>
      </c>
      <c r="K7146" s="2">
        <v>9.2236400065698996E-5</v>
      </c>
      <c r="L7146" s="2">
        <v>8.6237605347985004E-5</v>
      </c>
      <c r="N7146">
        <f t="shared" si="558"/>
        <v>6.456548004598929E-5</v>
      </c>
      <c r="O7146" s="2">
        <f t="shared" si="559"/>
        <v>2.5871281604395507E-5</v>
      </c>
      <c r="Q7146">
        <f>N7146+O7146</f>
        <v>9.0436761650384797E-5</v>
      </c>
      <c r="S7146">
        <f>IF(H7146&gt;$B$5,$B$5,($B$3 - $B$5)*(($B$5-H7146)/($B$5-$B$6))^(1/$B$2)+$B$5)</f>
        <v>28.533333333333331</v>
      </c>
      <c r="T7146">
        <f>K7146*S7146</f>
        <v>2.631811948541278E-3</v>
      </c>
      <c r="U7146" s="3">
        <f>S7146*N7146/Q7146+$B$7*O7146/Q7146</f>
        <v>36.104663553117774</v>
      </c>
      <c r="V7146">
        <f>IF(U7146-H7146&lt;=10,10,U7146-H7146)</f>
        <v>22.504663553117773</v>
      </c>
      <c r="X7146">
        <f t="shared" si="560"/>
        <v>0</v>
      </c>
      <c r="Y7146">
        <f t="shared" si="561"/>
        <v>1</v>
      </c>
      <c r="AA7146">
        <f>((Y7146*V7146)+H7146+273)/(Y7146*V7146)</f>
        <v>13.735138178073084</v>
      </c>
      <c r="AB7146">
        <f t="shared" si="562"/>
        <v>6.5843357728107151E-6</v>
      </c>
      <c r="AD7146">
        <f>AA7146*$C$28</f>
        <v>7.7435516733910843</v>
      </c>
      <c r="AF7146">
        <f>(Q7146-X7146)/AD7146+X7146</f>
        <v>1.1678976968817773E-5</v>
      </c>
      <c r="AH7146">
        <f>Q7146/AF7146</f>
        <v>7.7435516733910843</v>
      </c>
      <c r="AK7146" s="2"/>
      <c r="AL7146" s="2"/>
      <c r="AT7146" s="1"/>
    </row>
    <row r="7147" spans="6:46" x14ac:dyDescent="0.35">
      <c r="F7147" s="4">
        <v>44494.708333333336</v>
      </c>
      <c r="H7147">
        <v>11</v>
      </c>
      <c r="I7147">
        <v>9.6166666666666707</v>
      </c>
      <c r="K7147">
        <v>1.0113105951721299E-4</v>
      </c>
      <c r="L7147">
        <v>1.11343311070931E-4</v>
      </c>
      <c r="N7147">
        <f t="shared" si="558"/>
        <v>7.0791741662049097E-5</v>
      </c>
      <c r="O7147" s="2">
        <f t="shared" si="559"/>
        <v>3.3402993321279305E-5</v>
      </c>
      <c r="Q7147">
        <f>N7147+O7147</f>
        <v>1.041947349833284E-4</v>
      </c>
      <c r="S7147">
        <f>IF(H7147&gt;$B$5,$B$5,($B$3 - $B$5)*(($B$5-H7147)/($B$5-$B$6))^(1/$B$2)+$B$5)</f>
        <v>32</v>
      </c>
      <c r="T7147">
        <f>K7147*S7147</f>
        <v>3.2361939045508158E-3</v>
      </c>
      <c r="U7147" s="3">
        <f>S7147*N7147/Q7147+$B$7*O7147/Q7147</f>
        <v>39.373394121232238</v>
      </c>
      <c r="V7147">
        <f>IF(U7147-H7147&lt;=10,10,U7147-H7147)</f>
        <v>28.373394121232238</v>
      </c>
      <c r="X7147">
        <f t="shared" si="560"/>
        <v>0</v>
      </c>
      <c r="Y7147">
        <f t="shared" si="561"/>
        <v>1</v>
      </c>
      <c r="AA7147">
        <f>((Y7147*V7147)+H7147+273)/(Y7147*V7147)</f>
        <v>11.009377051844444</v>
      </c>
      <c r="AB7147">
        <f t="shared" si="562"/>
        <v>9.464180806294781E-6</v>
      </c>
      <c r="AD7147">
        <f>AA7147*$C$28</f>
        <v>6.2068309024295152</v>
      </c>
      <c r="AF7147">
        <f>(Q7147-X7147)/AD7147+X7147</f>
        <v>1.6787107079483003E-5</v>
      </c>
      <c r="AH7147">
        <f>Q7147/AF7147</f>
        <v>6.2068309024295161</v>
      </c>
      <c r="AT7147" s="1"/>
    </row>
    <row r="7148" spans="6:46" x14ac:dyDescent="0.35">
      <c r="F7148" s="4">
        <v>44494.75</v>
      </c>
      <c r="H7148">
        <v>11</v>
      </c>
      <c r="I7148">
        <v>9.6166666666666707</v>
      </c>
      <c r="K7148">
        <v>1.08563583168478E-4</v>
      </c>
      <c r="L7148">
        <v>1.41156958429699E-4</v>
      </c>
      <c r="N7148">
        <f t="shared" si="558"/>
        <v>7.5994508217934592E-5</v>
      </c>
      <c r="O7148" s="2">
        <f t="shared" si="559"/>
        <v>4.2347087528909704E-5</v>
      </c>
      <c r="Q7148">
        <f>N7148+O7148</f>
        <v>1.183415957468443E-4</v>
      </c>
      <c r="S7148">
        <f>IF(H7148&gt;$B$5,$B$5,($B$3 - $B$5)*(($B$5-H7148)/($B$5-$B$6))^(1/$B$2)+$B$5)</f>
        <v>32</v>
      </c>
      <c r="T7148">
        <f>K7148*S7148</f>
        <v>3.4740346613912959E-3</v>
      </c>
      <c r="U7148" s="3">
        <f>S7148*N7148/Q7148+$B$7*O7148/Q7148</f>
        <v>40.230267701041164</v>
      </c>
      <c r="V7148">
        <f>IF(U7148-H7148&lt;=10,10,U7148-H7148)</f>
        <v>29.230267701041164</v>
      </c>
      <c r="X7148">
        <f t="shared" si="560"/>
        <v>0</v>
      </c>
      <c r="Y7148">
        <f t="shared" si="561"/>
        <v>1</v>
      </c>
      <c r="AA7148">
        <f>((Y7148*V7148)+H7148+273)/(Y7148*V7148)</f>
        <v>10.715956176134647</v>
      </c>
      <c r="AB7148">
        <f t="shared" si="562"/>
        <v>1.1043493814429847E-5</v>
      </c>
      <c r="AD7148">
        <f>AA7148*$C$28</f>
        <v>6.0414070323779043</v>
      </c>
      <c r="AF7148">
        <f>(Q7148-X7148)/AD7148+X7148</f>
        <v>1.9588416260088491E-5</v>
      </c>
      <c r="AH7148">
        <f>Q7148/AF7148</f>
        <v>6.0414070323779043</v>
      </c>
      <c r="AT7148" s="1"/>
    </row>
    <row r="7149" spans="6:46" x14ac:dyDescent="0.35">
      <c r="F7149" s="4">
        <v>44494.791666666664</v>
      </c>
      <c r="H7149">
        <v>11.6</v>
      </c>
      <c r="I7149">
        <v>9.6166666666666707</v>
      </c>
      <c r="K7149">
        <v>1.14899504969556E-4</v>
      </c>
      <c r="L7149">
        <v>1.6312484525757E-4</v>
      </c>
      <c r="N7149">
        <f t="shared" si="558"/>
        <v>8.0429653478689196E-5</v>
      </c>
      <c r="O7149" s="2">
        <f t="shared" si="559"/>
        <v>4.8937453577271007E-5</v>
      </c>
      <c r="Q7149">
        <f>N7149+O7149</f>
        <v>1.293671070559602E-4</v>
      </c>
      <c r="S7149">
        <f>IF(H7149&gt;$B$5,$B$5,($B$3 - $B$5)*(($B$5-H7149)/($B$5-$B$6))^(1/$B$2)+$B$5)</f>
        <v>31.200000000000003</v>
      </c>
      <c r="T7149">
        <f>K7149*S7149</f>
        <v>3.5848645550501474E-3</v>
      </c>
      <c r="U7149" s="3">
        <f>S7149*N7149/Q7149+$B$7*O7149/Q7149</f>
        <v>40.203149422172913</v>
      </c>
      <c r="V7149">
        <f>IF(U7149-H7149&lt;=10,10,U7149-H7149)</f>
        <v>28.603149422172912</v>
      </c>
      <c r="X7149">
        <f t="shared" si="560"/>
        <v>0</v>
      </c>
      <c r="Y7149">
        <f t="shared" si="561"/>
        <v>1</v>
      </c>
      <c r="AA7149">
        <f>((Y7149*V7149)+H7149+273)/(Y7149*V7149)</f>
        <v>10.949953265614191</v>
      </c>
      <c r="AB7149">
        <f t="shared" si="562"/>
        <v>1.1814398099963389E-5</v>
      </c>
      <c r="AD7149">
        <f>AA7149*$C$28</f>
        <v>6.173329152877618</v>
      </c>
      <c r="AF7149">
        <f>(Q7149-X7149)/AD7149+X7149</f>
        <v>2.0955809070322679E-5</v>
      </c>
      <c r="AH7149">
        <f>Q7149/AF7149</f>
        <v>6.173329152877618</v>
      </c>
      <c r="AT7149" s="1"/>
    </row>
    <row r="7150" spans="6:46" x14ac:dyDescent="0.35">
      <c r="F7150" s="4">
        <v>44494.833333333336</v>
      </c>
      <c r="H7150">
        <v>11.6</v>
      </c>
      <c r="I7150">
        <v>9.6166666666666707</v>
      </c>
      <c r="K7150">
        <v>1.18676689120199E-4</v>
      </c>
      <c r="L7150">
        <v>1.4900211231399301E-4</v>
      </c>
      <c r="N7150">
        <f t="shared" si="558"/>
        <v>8.3073682384139302E-5</v>
      </c>
      <c r="O7150" s="2">
        <f t="shared" si="559"/>
        <v>4.4700633694197907E-5</v>
      </c>
      <c r="Q7150">
        <f>N7150+O7150</f>
        <v>1.2777431607833721E-4</v>
      </c>
      <c r="S7150">
        <f>IF(H7150&gt;$B$5,$B$5,($B$3 - $B$5)*(($B$5-H7150)/($B$5-$B$6))^(1/$B$2)+$B$5)</f>
        <v>31.200000000000003</v>
      </c>
      <c r="T7150">
        <f>K7150*S7150</f>
        <v>3.7027127005502094E-3</v>
      </c>
      <c r="U7150" s="3">
        <f>S7150*N7150/Q7150+$B$7*O7150/Q7150</f>
        <v>39.526204471872568</v>
      </c>
      <c r="V7150">
        <f>IF(U7150-H7150&lt;=10,10,U7150-H7150)</f>
        <v>27.926204471872566</v>
      </c>
      <c r="X7150">
        <f t="shared" si="560"/>
        <v>0</v>
      </c>
      <c r="Y7150">
        <f t="shared" si="561"/>
        <v>1</v>
      </c>
      <c r="AA7150">
        <f>((Y7150*V7150)+H7150+273)/(Y7150*V7150)</f>
        <v>11.191145033212472</v>
      </c>
      <c r="AB7150">
        <f t="shared" si="562"/>
        <v>1.1417447964362498E-5</v>
      </c>
      <c r="AD7150">
        <f>AA7150*$C$28</f>
        <v>6.3093074656823189</v>
      </c>
      <c r="AF7150">
        <f>(Q7150-X7150)/AD7150+X7150</f>
        <v>2.0251718080522974E-5</v>
      </c>
      <c r="AH7150">
        <f>Q7150/AF7150</f>
        <v>6.3093074656823189</v>
      </c>
      <c r="AT7150" s="1"/>
    </row>
    <row r="7151" spans="6:46" x14ac:dyDescent="0.35">
      <c r="F7151" s="4">
        <v>44494.875</v>
      </c>
      <c r="H7151">
        <v>11.3</v>
      </c>
      <c r="I7151">
        <v>9.6166666666666707</v>
      </c>
      <c r="K7151">
        <v>1.2050435887051001E-4</v>
      </c>
      <c r="L7151">
        <v>1.42725746547916E-4</v>
      </c>
      <c r="N7151">
        <f t="shared" si="558"/>
        <v>8.4353051209356996E-5</v>
      </c>
      <c r="O7151" s="2">
        <f t="shared" si="559"/>
        <v>4.2817723964374805E-5</v>
      </c>
      <c r="Q7151">
        <f>N7151+O7151</f>
        <v>1.2717077517373181E-4</v>
      </c>
      <c r="S7151">
        <f>IF(H7151&gt;$B$5,$B$5,($B$3 - $B$5)*(($B$5-H7151)/($B$5-$B$6))^(1/$B$2)+$B$5)</f>
        <v>31.6</v>
      </c>
      <c r="T7151">
        <f>K7151*S7151</f>
        <v>3.8079377403081164E-3</v>
      </c>
      <c r="U7151" s="3">
        <f>S7151*N7151/Q7151+$B$7*O7151/Q7151</f>
        <v>39.478655606192518</v>
      </c>
      <c r="V7151">
        <f>IF(U7151-H7151&lt;=10,10,U7151-H7151)</f>
        <v>28.178655606192518</v>
      </c>
      <c r="X7151">
        <f t="shared" si="560"/>
        <v>0</v>
      </c>
      <c r="Y7151">
        <f t="shared" si="561"/>
        <v>1</v>
      </c>
      <c r="AA7151">
        <f>((Y7151*V7151)+H7151+273)/(Y7151*V7151)</f>
        <v>11.089196730078298</v>
      </c>
      <c r="AB7151">
        <f t="shared" si="562"/>
        <v>1.1467988012945452E-5</v>
      </c>
      <c r="AD7151">
        <f>AA7151*$C$28</f>
        <v>6.2518313818527229</v>
      </c>
      <c r="AF7151">
        <f>(Q7151-X7151)/AD7151+X7151</f>
        <v>2.0341363579138134E-5</v>
      </c>
      <c r="AH7151">
        <f>Q7151/AF7151</f>
        <v>6.2518313818527229</v>
      </c>
      <c r="AT7151" s="1"/>
    </row>
    <row r="7152" spans="6:46" x14ac:dyDescent="0.35">
      <c r="F7152" s="4">
        <v>44494.916666666664</v>
      </c>
      <c r="H7152">
        <v>11.4</v>
      </c>
      <c r="I7152">
        <v>9.6166666666666707</v>
      </c>
      <c r="K7152">
        <v>1.2050435887051001E-4</v>
      </c>
      <c r="L7152">
        <v>1.1448149395397E-4</v>
      </c>
      <c r="N7152">
        <f t="shared" si="558"/>
        <v>8.4353051209356996E-5</v>
      </c>
      <c r="O7152" s="2">
        <f t="shared" si="559"/>
        <v>3.4344448186191009E-5</v>
      </c>
      <c r="Q7152">
        <f>N7152+O7152</f>
        <v>1.1869749939554801E-4</v>
      </c>
      <c r="S7152">
        <f>IF(H7152&gt;$B$5,$B$5,($B$3 - $B$5)*(($B$5-H7152)/($B$5-$B$6))^(1/$B$2)+$B$5)</f>
        <v>31.466666666666669</v>
      </c>
      <c r="T7152">
        <f>K7152*S7152</f>
        <v>3.791870492458715E-3</v>
      </c>
      <c r="U7152" s="3">
        <f>S7152*N7152/Q7152+$B$7*O7152/Q7152</f>
        <v>38.275903183281471</v>
      </c>
      <c r="V7152">
        <f>IF(U7152-H7152&lt;=10,10,U7152-H7152)</f>
        <v>26.875903183281473</v>
      </c>
      <c r="X7152">
        <f t="shared" si="560"/>
        <v>0</v>
      </c>
      <c r="Y7152">
        <f t="shared" si="561"/>
        <v>1</v>
      </c>
      <c r="AA7152">
        <f>((Y7152*V7152)+H7152+273)/(Y7152*V7152)</f>
        <v>11.581969955038197</v>
      </c>
      <c r="AB7152">
        <f t="shared" si="562"/>
        <v>1.0248472397730075E-5</v>
      </c>
      <c r="AD7152">
        <f>AA7152*$C$28</f>
        <v>6.5296454730740372</v>
      </c>
      <c r="AF7152">
        <f>(Q7152-X7152)/AD7152+X7152</f>
        <v>1.8178245646722288E-5</v>
      </c>
      <c r="AH7152">
        <f>Q7152/AF7152</f>
        <v>6.5296454730740372</v>
      </c>
      <c r="AT7152" s="1"/>
    </row>
    <row r="7153" spans="6:46" x14ac:dyDescent="0.35">
      <c r="F7153" s="4">
        <v>44494.958333333336</v>
      </c>
      <c r="H7153">
        <v>11.2</v>
      </c>
      <c r="I7153">
        <v>9.6166666666666707</v>
      </c>
      <c r="K7153">
        <v>1.20138824920448E-4</v>
      </c>
      <c r="L7153" s="2">
        <v>8.4668210583163994E-5</v>
      </c>
      <c r="N7153">
        <f t="shared" si="558"/>
        <v>8.4097177444313588E-5</v>
      </c>
      <c r="O7153" s="2">
        <f t="shared" si="559"/>
        <v>2.5400463174949201E-5</v>
      </c>
      <c r="Q7153">
        <f>N7153+O7153</f>
        <v>1.0949764061926278E-4</v>
      </c>
      <c r="S7153">
        <f>IF(H7153&gt;$B$5,$B$5,($B$3 - $B$5)*(($B$5-H7153)/($B$5-$B$6))^(1/$B$2)+$B$5)</f>
        <v>31.733333333333334</v>
      </c>
      <c r="T7153">
        <f>K7153*S7153</f>
        <v>3.81240537747555E-3</v>
      </c>
      <c r="U7153" s="3">
        <f>S7153*N7153/Q7153+$B$7*O7153/Q7153</f>
        <v>37.13056478533705</v>
      </c>
      <c r="V7153">
        <f>IF(U7153-H7153&lt;=10,10,U7153-H7153)</f>
        <v>25.930564785337051</v>
      </c>
      <c r="X7153">
        <f t="shared" si="560"/>
        <v>0</v>
      </c>
      <c r="Y7153">
        <f t="shared" si="561"/>
        <v>1</v>
      </c>
      <c r="AA7153">
        <f>((Y7153*V7153)+H7153+273)/(Y7153*V7153)</f>
        <v>11.96003894834973</v>
      </c>
      <c r="AB7153">
        <f t="shared" si="562"/>
        <v>9.1552913073390514E-6</v>
      </c>
      <c r="AD7153">
        <f>AA7153*$C$28</f>
        <v>6.7427919844421176</v>
      </c>
      <c r="AF7153">
        <f>(Q7153-X7153)/AD7153+X7153</f>
        <v>1.6239213796289515E-5</v>
      </c>
      <c r="AH7153">
        <f>Q7153/AF7153</f>
        <v>6.7427919844421167</v>
      </c>
      <c r="AL7153" s="2"/>
      <c r="AT7153" s="1"/>
    </row>
    <row r="7154" spans="6:46" x14ac:dyDescent="0.35">
      <c r="F7154" s="4">
        <v>44495</v>
      </c>
      <c r="H7154">
        <v>11</v>
      </c>
      <c r="I7154">
        <v>12.133333333333301</v>
      </c>
      <c r="K7154" s="2">
        <v>8.6631546164744999E-5</v>
      </c>
      <c r="L7154" s="2">
        <v>3.6025708584809001E-5</v>
      </c>
      <c r="N7154">
        <f t="shared" si="558"/>
        <v>6.0642082315321497E-5</v>
      </c>
      <c r="O7154" s="2">
        <f t="shared" si="559"/>
        <v>1.0807712575442701E-5</v>
      </c>
      <c r="Q7154">
        <f>N7154+O7154</f>
        <v>7.14497948907642E-5</v>
      </c>
      <c r="S7154">
        <f>IF(H7154&gt;$B$5,$B$5,($B$3 - $B$5)*(($B$5-H7154)/($B$5-$B$6))^(1/$B$2)+$B$5)</f>
        <v>32</v>
      </c>
      <c r="T7154">
        <f>K7154*S7154</f>
        <v>2.77220947727184E-3</v>
      </c>
      <c r="U7154" s="3">
        <f>S7154*N7154/Q7154+$B$7*O7154/Q7154</f>
        <v>35.479049724568405</v>
      </c>
      <c r="V7154">
        <f>IF(U7154-H7154&lt;=10,10,U7154-H7154)</f>
        <v>24.479049724568405</v>
      </c>
      <c r="X7154">
        <f t="shared" si="560"/>
        <v>0</v>
      </c>
      <c r="Y7154">
        <f t="shared" si="561"/>
        <v>1</v>
      </c>
      <c r="AA7154">
        <f>((Y7154*V7154)+H7154+273)/(Y7154*V7154)</f>
        <v>12.601757551681565</v>
      </c>
      <c r="AB7154">
        <f t="shared" si="562"/>
        <v>5.6698277678917901E-6</v>
      </c>
      <c r="AD7154">
        <f>AA7154*$C$28</f>
        <v>7.1045780182083647</v>
      </c>
      <c r="AF7154">
        <f>(Q7154-X7154)/AD7154+X7154</f>
        <v>1.0056866812869829E-5</v>
      </c>
      <c r="AH7154">
        <f>Q7154/AF7154</f>
        <v>7.1045780182083647</v>
      </c>
      <c r="AK7154" s="2"/>
      <c r="AL7154" s="2"/>
      <c r="AT7154" s="1"/>
    </row>
    <row r="7155" spans="6:46" x14ac:dyDescent="0.35">
      <c r="F7155" s="4">
        <v>44495.041666666664</v>
      </c>
      <c r="H7155">
        <v>10.9</v>
      </c>
      <c r="I7155">
        <v>12.133333333333301</v>
      </c>
      <c r="K7155" s="2">
        <v>8.8093681964993901E-5</v>
      </c>
      <c r="L7155" s="2">
        <v>1.40792970467236E-5</v>
      </c>
      <c r="N7155">
        <f t="shared" si="558"/>
        <v>6.1665577375495721E-5</v>
      </c>
      <c r="O7155" s="2">
        <f t="shared" si="559"/>
        <v>4.2237891140170806E-6</v>
      </c>
      <c r="Q7155">
        <f>N7155+O7155</f>
        <v>6.5889366489512802E-5</v>
      </c>
      <c r="S7155">
        <f>IF(H7155&gt;$B$5,$B$5,($B$3 - $B$5)*(($B$5-H7155)/($B$5-$B$6))^(1/$B$2)+$B$5)</f>
        <v>32.133333333333333</v>
      </c>
      <c r="T7155">
        <f>K7155*S7155</f>
        <v>2.8307436471418038E-3</v>
      </c>
      <c r="U7155" s="3">
        <f>S7155*N7155/Q7155+$B$7*O7155/Q7155</f>
        <v>33.59918409023652</v>
      </c>
      <c r="V7155">
        <f>IF(U7155-H7155&lt;=10,10,U7155-H7155)</f>
        <v>22.699184090236521</v>
      </c>
      <c r="X7155">
        <f t="shared" si="560"/>
        <v>0</v>
      </c>
      <c r="Y7155">
        <f t="shared" si="561"/>
        <v>1</v>
      </c>
      <c r="AA7155">
        <f>((Y7155*V7155)+H7155+273)/(Y7155*V7155)</f>
        <v>13.507057472700632</v>
      </c>
      <c r="AB7155">
        <f t="shared" si="562"/>
        <v>4.8781436388112687E-6</v>
      </c>
      <c r="AD7155">
        <f>AA7155*$C$28</f>
        <v>7.614965072742641</v>
      </c>
      <c r="AF7155">
        <f>(Q7155-X7155)/AD7155+X7155</f>
        <v>8.6526157191922332E-6</v>
      </c>
      <c r="AH7155">
        <f>Q7155/AF7155</f>
        <v>7.614965072742641</v>
      </c>
      <c r="AK7155" s="2"/>
      <c r="AL7155" s="2"/>
      <c r="AT7155" s="1"/>
    </row>
    <row r="7156" spans="6:46" x14ac:dyDescent="0.35">
      <c r="F7156" s="4">
        <v>44495.083333333336</v>
      </c>
      <c r="H7156">
        <v>10.9</v>
      </c>
      <c r="I7156">
        <v>12.133333333333301</v>
      </c>
      <c r="K7156" s="2">
        <v>8.9555817765242694E-5</v>
      </c>
      <c r="L7156" s="2">
        <v>5.4705328159785997E-6</v>
      </c>
      <c r="N7156">
        <f t="shared" si="558"/>
        <v>6.2689072435669885E-5</v>
      </c>
      <c r="O7156" s="2">
        <f t="shared" si="559"/>
        <v>1.6411598447935802E-6</v>
      </c>
      <c r="Q7156">
        <f>N7156+O7156</f>
        <v>6.4330232280463461E-5</v>
      </c>
      <c r="S7156">
        <f>IF(H7156&gt;$B$5,$B$5,($B$3 - $B$5)*(($B$5-H7156)/($B$5-$B$6))^(1/$B$2)+$B$5)</f>
        <v>32.133333333333333</v>
      </c>
      <c r="T7156">
        <f>K7156*S7156</f>
        <v>2.8777269441897986E-3</v>
      </c>
      <c r="U7156" s="3">
        <f>S7156*N7156/Q7156+$B$7*O7156/Q7156</f>
        <v>32.71669598860872</v>
      </c>
      <c r="V7156">
        <f>IF(U7156-H7156&lt;=10,10,U7156-H7156)</f>
        <v>21.816695988608721</v>
      </c>
      <c r="X7156">
        <f t="shared" si="560"/>
        <v>0</v>
      </c>
      <c r="Y7156">
        <f t="shared" si="561"/>
        <v>1</v>
      </c>
      <c r="AA7156">
        <f>((Y7156*V7156)+H7156+273)/(Y7156*V7156)</f>
        <v>14.012969523351948</v>
      </c>
      <c r="AB7156">
        <f t="shared" si="562"/>
        <v>4.5907637330731496E-6</v>
      </c>
      <c r="AD7156">
        <f>AA7156*$C$28</f>
        <v>7.9001865285168353</v>
      </c>
      <c r="AF7156">
        <f>(Q7156-X7156)/AD7156+X7156</f>
        <v>8.1428751141829919E-6</v>
      </c>
      <c r="AH7156">
        <f>Q7156/AF7156</f>
        <v>7.9001865285168353</v>
      </c>
      <c r="AK7156" s="2"/>
      <c r="AL7156" s="2"/>
      <c r="AT7156" s="1"/>
    </row>
    <row r="7157" spans="6:46" x14ac:dyDescent="0.35">
      <c r="F7157" s="4">
        <v>44495.125</v>
      </c>
      <c r="H7157">
        <v>10.8</v>
      </c>
      <c r="I7157">
        <v>12.133333333333301</v>
      </c>
      <c r="K7157" s="2">
        <v>9.1749021465616006E-5</v>
      </c>
      <c r="L7157" s="2">
        <v>7.0396606562938901E-6</v>
      </c>
      <c r="N7157">
        <f t="shared" si="558"/>
        <v>6.4224315025931204E-5</v>
      </c>
      <c r="O7157" s="2">
        <f t="shared" si="559"/>
        <v>2.1118981968881673E-6</v>
      </c>
      <c r="Q7157">
        <f>N7157+O7157</f>
        <v>6.6336213222819375E-5</v>
      </c>
      <c r="S7157">
        <f>IF(H7157&gt;$B$5,$B$5,($B$3 - $B$5)*(($B$5-H7157)/($B$5-$B$6))^(1/$B$2)+$B$5)</f>
        <v>32.266666666666666</v>
      </c>
      <c r="T7157">
        <f>K7157*S7157</f>
        <v>2.9604350926238764E-3</v>
      </c>
      <c r="U7157" s="3">
        <f>S7157*N7157/Q7157+$B$7*O7157/Q7157</f>
        <v>32.990411410953769</v>
      </c>
      <c r="V7157">
        <f>IF(U7157-H7157&lt;=10,10,U7157-H7157)</f>
        <v>22.190411410953768</v>
      </c>
      <c r="X7157">
        <f t="shared" si="560"/>
        <v>0</v>
      </c>
      <c r="Y7157">
        <f t="shared" si="561"/>
        <v>1</v>
      </c>
      <c r="AA7157">
        <f>((Y7157*V7157)+H7157+273)/(Y7157*V7157)</f>
        <v>13.789307721438139</v>
      </c>
      <c r="AB7157">
        <f t="shared" si="562"/>
        <v>4.8106993159407805E-6</v>
      </c>
      <c r="AD7157">
        <f>AA7157*$C$28</f>
        <v>7.7740912029344376</v>
      </c>
      <c r="AF7157">
        <f>(Q7157-X7157)/AD7157+X7157</f>
        <v>8.5329862348128688E-6</v>
      </c>
      <c r="AH7157">
        <f>Q7157/AF7157</f>
        <v>7.7740912029344376</v>
      </c>
      <c r="AK7157" s="2"/>
      <c r="AL7157" s="2"/>
      <c r="AT7157" s="1"/>
    </row>
    <row r="7158" spans="6:46" x14ac:dyDescent="0.35">
      <c r="F7158" s="4">
        <v>44495.166666666664</v>
      </c>
      <c r="H7158">
        <v>10.6</v>
      </c>
      <c r="I7158">
        <v>12.133333333333301</v>
      </c>
      <c r="K7158" s="2">
        <v>9.3576691215927106E-5</v>
      </c>
      <c r="L7158" s="2">
        <v>2.1140420859870799E-5</v>
      </c>
      <c r="N7158">
        <f t="shared" si="558"/>
        <v>6.5503683851148966E-5</v>
      </c>
      <c r="O7158" s="2">
        <f t="shared" si="559"/>
        <v>6.3421262579612406E-6</v>
      </c>
      <c r="Q7158">
        <f>N7158+O7158</f>
        <v>7.1845810109110207E-5</v>
      </c>
      <c r="S7158">
        <f>IF(H7158&gt;$B$5,$B$5,($B$3 - $B$5)*(($B$5-H7158)/($B$5-$B$6))^(1/$B$2)+$B$5)</f>
        <v>32.533333333333331</v>
      </c>
      <c r="T7158">
        <f>K7158*S7158</f>
        <v>3.0443616875581616E-3</v>
      </c>
      <c r="U7158" s="3">
        <f>S7158*N7158/Q7158+$B$7*O7158/Q7158</f>
        <v>34.516558748693519</v>
      </c>
      <c r="V7158">
        <f>IF(U7158-H7158&lt;=10,10,U7158-H7158)</f>
        <v>23.916558748693518</v>
      </c>
      <c r="X7158">
        <f t="shared" si="560"/>
        <v>0</v>
      </c>
      <c r="Y7158">
        <f t="shared" si="561"/>
        <v>1</v>
      </c>
      <c r="AA7158">
        <f>((Y7158*V7158)+H7158+273)/(Y7158*V7158)</f>
        <v>12.857893227030084</v>
      </c>
      <c r="AB7158">
        <f t="shared" si="562"/>
        <v>5.5876813441003471E-6</v>
      </c>
      <c r="AD7158">
        <f>AA7158*$C$28</f>
        <v>7.2489813588770806</v>
      </c>
      <c r="AF7158">
        <f>(Q7158-X7158)/AD7158+X7158</f>
        <v>9.9111594515452906E-6</v>
      </c>
      <c r="AH7158">
        <f>Q7158/AF7158</f>
        <v>7.2489813588770815</v>
      </c>
      <c r="AK7158" s="2"/>
      <c r="AL7158" s="2"/>
      <c r="AT7158" s="1"/>
    </row>
    <row r="7159" spans="6:46" x14ac:dyDescent="0.35">
      <c r="F7159" s="4">
        <v>44495.208333333336</v>
      </c>
      <c r="H7159">
        <v>10.6</v>
      </c>
      <c r="I7159">
        <v>12.133333333333301</v>
      </c>
      <c r="K7159" s="2">
        <v>9.2480089365740498E-5</v>
      </c>
      <c r="L7159" s="2">
        <v>7.2115357721690794E-5</v>
      </c>
      <c r="N7159">
        <f t="shared" si="558"/>
        <v>6.4736062556018347E-5</v>
      </c>
      <c r="O7159" s="2">
        <f t="shared" si="559"/>
        <v>2.1634607316507241E-5</v>
      </c>
      <c r="Q7159">
        <f>N7159+O7159</f>
        <v>8.6370669872525588E-5</v>
      </c>
      <c r="S7159">
        <f>IF(H7159&gt;$B$5,$B$5,($B$3 - $B$5)*(($B$5-H7159)/($B$5-$B$6))^(1/$B$2)+$B$5)</f>
        <v>32.533333333333331</v>
      </c>
      <c r="T7159">
        <f>K7159*S7159</f>
        <v>3.0086855740320906E-3</v>
      </c>
      <c r="U7159" s="3">
        <f>S7159*N7159/Q7159+$B$7*O7159/Q7159</f>
        <v>38.16090935840721</v>
      </c>
      <c r="V7159">
        <f>IF(U7159-H7159&lt;=10,10,U7159-H7159)</f>
        <v>27.560909358407208</v>
      </c>
      <c r="X7159">
        <f t="shared" si="560"/>
        <v>0</v>
      </c>
      <c r="Y7159">
        <f t="shared" si="561"/>
        <v>1</v>
      </c>
      <c r="AA7159">
        <f>((Y7159*V7159)+H7159+273)/(Y7159*V7159)</f>
        <v>11.28993623947645</v>
      </c>
      <c r="AB7159">
        <f t="shared" si="562"/>
        <v>7.6502353990735091E-6</v>
      </c>
      <c r="AD7159">
        <f>AA7159*$C$28</f>
        <v>6.3650036516735895</v>
      </c>
      <c r="AF7159">
        <f>(Q7159-X7159)/AD7159+X7159</f>
        <v>1.3569618275052461E-5</v>
      </c>
      <c r="AH7159">
        <f>Q7159/AF7159</f>
        <v>6.3650036516735895</v>
      </c>
      <c r="AK7159" s="2"/>
      <c r="AL7159" s="2"/>
      <c r="AT7159" s="1"/>
    </row>
    <row r="7160" spans="6:46" x14ac:dyDescent="0.35">
      <c r="F7160" s="4">
        <v>44495.25</v>
      </c>
      <c r="H7160">
        <v>11</v>
      </c>
      <c r="I7160">
        <v>12.133333333333301</v>
      </c>
      <c r="K7160" s="2">
        <v>9.1383487515553794E-5</v>
      </c>
      <c r="L7160">
        <v>1.5057090043221001E-4</v>
      </c>
      <c r="N7160">
        <f t="shared" si="558"/>
        <v>6.3968441260887646E-5</v>
      </c>
      <c r="O7160" s="2">
        <f t="shared" si="559"/>
        <v>4.5171270129663008E-5</v>
      </c>
      <c r="Q7160">
        <f>N7160+O7160</f>
        <v>1.0913971139055065E-4</v>
      </c>
      <c r="S7160">
        <f>IF(H7160&gt;$B$5,$B$5,($B$3 - $B$5)*(($B$5-H7160)/($B$5-$B$6))^(1/$B$2)+$B$5)</f>
        <v>32</v>
      </c>
      <c r="T7160">
        <f>K7160*S7160</f>
        <v>2.9242716004977214E-3</v>
      </c>
      <c r="U7160" s="3">
        <f>S7160*N7160/Q7160+$B$7*O7160/Q7160</f>
        <v>41.519350928686819</v>
      </c>
      <c r="V7160">
        <f>IF(U7160-H7160&lt;=10,10,U7160-H7160)</f>
        <v>30.519350928686819</v>
      </c>
      <c r="X7160">
        <f t="shared" si="560"/>
        <v>0</v>
      </c>
      <c r="Y7160">
        <f t="shared" si="561"/>
        <v>1</v>
      </c>
      <c r="AA7160">
        <f>((Y7160*V7160)+H7160+273)/(Y7160*V7160)</f>
        <v>10.305571427898643</v>
      </c>
      <c r="AB7160">
        <f t="shared" si="562"/>
        <v>1.0590359996447551E-5</v>
      </c>
      <c r="AD7160">
        <f>AA7160*$C$28</f>
        <v>5.8100416494645959</v>
      </c>
      <c r="AF7160">
        <f>(Q7160-X7160)/AD7160+X7160</f>
        <v>1.8784669366459367E-5</v>
      </c>
      <c r="AH7160">
        <f>Q7160/AF7160</f>
        <v>5.8100416494645959</v>
      </c>
      <c r="AK7160" s="2"/>
      <c r="AT7160" s="1"/>
    </row>
    <row r="7161" spans="6:46" x14ac:dyDescent="0.35">
      <c r="F7161" s="4">
        <v>44495.291666666664</v>
      </c>
      <c r="H7161">
        <v>11.1</v>
      </c>
      <c r="I7161">
        <v>12.133333333333301</v>
      </c>
      <c r="K7161" s="2">
        <v>8.5169410364496206E-5</v>
      </c>
      <c r="L7161">
        <v>1.97645463617593E-4</v>
      </c>
      <c r="N7161">
        <f t="shared" si="558"/>
        <v>5.961858725514734E-5</v>
      </c>
      <c r="O7161" s="2">
        <f t="shared" si="559"/>
        <v>5.9293639085277906E-5</v>
      </c>
      <c r="Q7161">
        <f>N7161+O7161</f>
        <v>1.1891222634042525E-4</v>
      </c>
      <c r="S7161">
        <f>IF(H7161&gt;$B$5,$B$5,($B$3 - $B$5)*(($B$5-H7161)/($B$5-$B$6))^(1/$B$2)+$B$5)</f>
        <v>31.866666666666667</v>
      </c>
      <c r="T7161">
        <f>K7161*S7161</f>
        <v>2.7140652102819458E-3</v>
      </c>
      <c r="U7161" s="3">
        <f>S7161*N7161/Q7161+$B$7*O7161/Q7161</f>
        <v>43.40172542151052</v>
      </c>
      <c r="V7161">
        <f>IF(U7161-H7161&lt;=10,10,U7161-H7161)</f>
        <v>32.301725421510518</v>
      </c>
      <c r="X7161">
        <f t="shared" si="560"/>
        <v>0</v>
      </c>
      <c r="Y7161">
        <f t="shared" si="561"/>
        <v>1</v>
      </c>
      <c r="AA7161">
        <f>((Y7161*V7161)+H7161+273)/(Y7161*V7161)</f>
        <v>9.7951958074292449</v>
      </c>
      <c r="AB7161">
        <f t="shared" si="562"/>
        <v>1.2139851890478321E-5</v>
      </c>
      <c r="AD7161">
        <f>AA7161*$C$28</f>
        <v>5.5223037367690377</v>
      </c>
      <c r="AF7161">
        <f>(Q7161-X7161)/AD7161+X7161</f>
        <v>2.153308329432778E-5</v>
      </c>
      <c r="AH7161">
        <f>Q7161/AF7161</f>
        <v>5.5223037367690377</v>
      </c>
      <c r="AK7161" s="2"/>
      <c r="AT7161" s="1"/>
    </row>
    <row r="7162" spans="6:46" x14ac:dyDescent="0.35">
      <c r="F7162" s="4">
        <v>44495.333333333336</v>
      </c>
      <c r="H7162">
        <v>11.2</v>
      </c>
      <c r="I7162">
        <v>12.133333333333301</v>
      </c>
      <c r="K7162" s="2">
        <v>7.8833488563417704E-5</v>
      </c>
      <c r="L7162">
        <v>1.96076675499376E-4</v>
      </c>
      <c r="N7162">
        <f t="shared" si="558"/>
        <v>5.518344199439239E-5</v>
      </c>
      <c r="O7162" s="2">
        <f t="shared" si="559"/>
        <v>5.8823002649812806E-5</v>
      </c>
      <c r="Q7162">
        <f>N7162+O7162</f>
        <v>1.140064446442052E-4</v>
      </c>
      <c r="S7162">
        <f>IF(H7162&gt;$B$5,$B$5,($B$3 - $B$5)*(($B$5-H7162)/($B$5-$B$6))^(1/$B$2)+$B$5)</f>
        <v>31.733333333333334</v>
      </c>
      <c r="T7162">
        <f>K7162*S7162</f>
        <v>2.5016493704124554E-3</v>
      </c>
      <c r="U7162" s="3">
        <f>S7162*N7162/Q7162+$B$7*O7162/Q7162</f>
        <v>43.738051130268943</v>
      </c>
      <c r="V7162">
        <f>IF(U7162-H7162&lt;=10,10,U7162-H7162)</f>
        <v>32.53805113026894</v>
      </c>
      <c r="X7162">
        <f t="shared" si="560"/>
        <v>0</v>
      </c>
      <c r="Y7162">
        <f t="shared" si="561"/>
        <v>1</v>
      </c>
      <c r="AA7162">
        <f>((Y7162*V7162)+H7162+273)/(Y7162*V7162)</f>
        <v>9.7343891268158753</v>
      </c>
      <c r="AB7162">
        <f t="shared" si="562"/>
        <v>1.1711720495140795E-5</v>
      </c>
      <c r="AD7162">
        <f>AA7162*$C$28</f>
        <v>5.4880223435051025</v>
      </c>
      <c r="AF7162">
        <f>(Q7162-X7162)/AD7162+X7162</f>
        <v>2.0773684491122409E-5</v>
      </c>
      <c r="AH7162">
        <f>Q7162/AF7162</f>
        <v>5.4880223435051025</v>
      </c>
      <c r="AK7162" s="2"/>
      <c r="AT7162" s="1"/>
    </row>
    <row r="7163" spans="6:46" x14ac:dyDescent="0.35">
      <c r="F7163" s="4">
        <v>44495.375</v>
      </c>
      <c r="H7163">
        <v>11.6</v>
      </c>
      <c r="I7163">
        <v>12.133333333333301</v>
      </c>
      <c r="K7163" s="2">
        <v>7.0426207711986804E-5</v>
      </c>
      <c r="L7163">
        <v>1.52140901843635E-4</v>
      </c>
      <c r="N7163">
        <f t="shared" si="558"/>
        <v>4.9298345398390757E-5</v>
      </c>
      <c r="O7163" s="2">
        <f t="shared" si="559"/>
        <v>4.5642270553090505E-5</v>
      </c>
      <c r="Q7163">
        <f>N7163+O7163</f>
        <v>9.4940615951481262E-5</v>
      </c>
      <c r="S7163">
        <f>IF(H7163&gt;$B$5,$B$5,($B$3 - $B$5)*(($B$5-H7163)/($B$5-$B$6))^(1/$B$2)+$B$5)</f>
        <v>31.200000000000003</v>
      </c>
      <c r="T7163">
        <f>K7163*S7163</f>
        <v>2.1972976806139883E-3</v>
      </c>
      <c r="U7163" s="3">
        <f>S7163*N7163/Q7163+$B$7*O7163/Q7163</f>
        <v>42.641742064520557</v>
      </c>
      <c r="V7163">
        <f>IF(U7163-H7163&lt;=10,10,U7163-H7163)</f>
        <v>31.041742064520555</v>
      </c>
      <c r="X7163">
        <f t="shared" si="560"/>
        <v>0</v>
      </c>
      <c r="Y7163">
        <f t="shared" si="561"/>
        <v>1</v>
      </c>
      <c r="AA7163">
        <f>((Y7163*V7163)+H7163+273)/(Y7163*V7163)</f>
        <v>10.168299878545998</v>
      </c>
      <c r="AB7163">
        <f t="shared" si="562"/>
        <v>9.3369213226879343E-6</v>
      </c>
      <c r="AD7163">
        <f>AA7163*$C$28</f>
        <v>5.7326511403981781</v>
      </c>
      <c r="AF7163">
        <f>(Q7163-X7163)/AD7163+X7163</f>
        <v>1.6561380350259178E-5</v>
      </c>
      <c r="AH7163">
        <f>Q7163/AF7163</f>
        <v>5.7326511403981781</v>
      </c>
      <c r="AK7163" s="2"/>
      <c r="AT7163" s="1"/>
    </row>
    <row r="7164" spans="6:46" x14ac:dyDescent="0.35">
      <c r="F7164" s="4">
        <v>44495.416666666664</v>
      </c>
      <c r="H7164">
        <v>12.1</v>
      </c>
      <c r="I7164">
        <v>12.133333333333301</v>
      </c>
      <c r="K7164" s="2">
        <v>6.3481062660804697E-5</v>
      </c>
      <c r="L7164">
        <v>1.25465437367905E-4</v>
      </c>
      <c r="N7164">
        <f t="shared" si="558"/>
        <v>4.4436743862563288E-5</v>
      </c>
      <c r="O7164" s="2">
        <f t="shared" si="559"/>
        <v>3.7639631210371504E-5</v>
      </c>
      <c r="Q7164">
        <f>N7164+O7164</f>
        <v>8.2076375072934792E-5</v>
      </c>
      <c r="S7164">
        <f>IF(H7164&gt;$B$5,$B$5,($B$3 - $B$5)*(($B$5-H7164)/($B$5-$B$6))^(1/$B$2)+$B$5)</f>
        <v>30.533333333333335</v>
      </c>
      <c r="T7164">
        <f>K7164*S7164</f>
        <v>1.9382884465765702E-3</v>
      </c>
      <c r="U7164" s="3">
        <f>S7164*N7164/Q7164+$B$7*O7164/Q7164</f>
        <v>41.753569478778076</v>
      </c>
      <c r="V7164">
        <f>IF(U7164-H7164&lt;=10,10,U7164-H7164)</f>
        <v>29.653569478778074</v>
      </c>
      <c r="X7164">
        <f t="shared" si="560"/>
        <v>0</v>
      </c>
      <c r="Y7164">
        <f t="shared" si="561"/>
        <v>1</v>
      </c>
      <c r="AA7164">
        <f>((Y7164*V7164)+H7164+273)/(Y7164*V7164)</f>
        <v>10.614356888941657</v>
      </c>
      <c r="AB7164">
        <f t="shared" si="562"/>
        <v>7.7325810627720964E-6</v>
      </c>
      <c r="AD7164">
        <f>AA7164*$C$28</f>
        <v>5.9841277156241368</v>
      </c>
      <c r="AF7164">
        <f>(Q7164-X7164)/AD7164+X7164</f>
        <v>1.3715679038507006E-5</v>
      </c>
      <c r="AH7164">
        <f>Q7164/AF7164</f>
        <v>5.9841277156241368</v>
      </c>
      <c r="AK7164" s="2"/>
      <c r="AT7164" s="1"/>
    </row>
    <row r="7165" spans="6:46" x14ac:dyDescent="0.35">
      <c r="F7165" s="4">
        <v>44495.458333333336</v>
      </c>
      <c r="H7165">
        <v>12.8</v>
      </c>
      <c r="I7165">
        <v>12.133333333333301</v>
      </c>
      <c r="K7165" s="2">
        <v>5.8363587359933697E-5</v>
      </c>
      <c r="L7165">
        <v>1.12912705835753E-4</v>
      </c>
      <c r="N7165">
        <f t="shared" si="558"/>
        <v>4.0854511151953587E-5</v>
      </c>
      <c r="O7165" s="2">
        <f t="shared" si="559"/>
        <v>3.3873811750725902E-5</v>
      </c>
      <c r="Q7165">
        <f>N7165+O7165</f>
        <v>7.4728322902679482E-5</v>
      </c>
      <c r="S7165">
        <f>IF(H7165&gt;$B$5,$B$5,($B$3 - $B$5)*(($B$5-H7165)/($B$5-$B$6))^(1/$B$2)+$B$5)</f>
        <v>29.599999999999998</v>
      </c>
      <c r="T7165">
        <f>K7165*S7165</f>
        <v>1.7275621858540372E-3</v>
      </c>
      <c r="U7165" s="3">
        <f>S7165*N7165/Q7165+$B$7*O7165/Q7165</f>
        <v>41.113637467670074</v>
      </c>
      <c r="V7165">
        <f>IF(U7165-H7165&lt;=10,10,U7165-H7165)</f>
        <v>28.313637467670073</v>
      </c>
      <c r="X7165">
        <f t="shared" si="560"/>
        <v>0</v>
      </c>
      <c r="Y7165">
        <f t="shared" si="561"/>
        <v>1</v>
      </c>
      <c r="AA7165">
        <f>((Y7165*V7165)+H7165+273)/(Y7165*V7165)</f>
        <v>11.094075702083165</v>
      </c>
      <c r="AB7165">
        <f t="shared" si="562"/>
        <v>6.7358764181361715E-6</v>
      </c>
      <c r="AD7165">
        <f>AA7165*$C$28</f>
        <v>6.2545820328722401</v>
      </c>
      <c r="AF7165">
        <f>(Q7165-X7165)/AD7165+X7165</f>
        <v>1.194777245064969E-5</v>
      </c>
      <c r="AH7165">
        <f>Q7165/AF7165</f>
        <v>6.2545820328722401</v>
      </c>
      <c r="AK7165" s="2"/>
      <c r="AT7165" s="1"/>
    </row>
    <row r="7166" spans="6:46" x14ac:dyDescent="0.35">
      <c r="F7166" s="4">
        <v>44495.5</v>
      </c>
      <c r="H7166">
        <v>13.5</v>
      </c>
      <c r="I7166">
        <v>12.133333333333301</v>
      </c>
      <c r="K7166" s="2">
        <v>5.4342713909249299E-5</v>
      </c>
      <c r="L7166">
        <v>1.1448161528329001E-4</v>
      </c>
      <c r="N7166">
        <f t="shared" si="558"/>
        <v>3.8039899736474506E-5</v>
      </c>
      <c r="O7166" s="2">
        <f t="shared" si="559"/>
        <v>3.4344484584987007E-5</v>
      </c>
      <c r="Q7166">
        <f>N7166+O7166</f>
        <v>7.2384384321461513E-5</v>
      </c>
      <c r="S7166">
        <f>IF(H7166&gt;$B$5,$B$5,($B$3 - $B$5)*(($B$5-H7166)/($B$5-$B$6))^(1/$B$2)+$B$5)</f>
        <v>28.666666666666668</v>
      </c>
      <c r="T7166">
        <f>K7166*S7166</f>
        <v>1.5578244653984799E-3</v>
      </c>
      <c r="U7166" s="3">
        <f>S7166*N7166/Q7166+$B$7*O7166/Q7166</f>
        <v>41.161140014971998</v>
      </c>
      <c r="V7166">
        <f>IF(U7166-H7166&lt;=10,10,U7166-H7166)</f>
        <v>27.661140014971998</v>
      </c>
      <c r="X7166">
        <f t="shared" si="560"/>
        <v>0</v>
      </c>
      <c r="Y7166">
        <f t="shared" si="561"/>
        <v>1</v>
      </c>
      <c r="AA7166">
        <f>((Y7166*V7166)+H7166+273)/(Y7166*V7166)</f>
        <v>11.357490683497774</v>
      </c>
      <c r="AB7166">
        <f t="shared" si="562"/>
        <v>6.3732726126409852E-6</v>
      </c>
      <c r="AD7166">
        <f>AA7166*$C$28</f>
        <v>6.4030892771157442</v>
      </c>
      <c r="AF7166">
        <f>(Q7166-X7166)/AD7166+X7166</f>
        <v>1.1304603323298793E-5</v>
      </c>
      <c r="AH7166">
        <f>Q7166/AF7166</f>
        <v>6.403089277115745</v>
      </c>
      <c r="AK7166" s="2"/>
      <c r="AT7166" s="1"/>
    </row>
    <row r="7167" spans="6:46" x14ac:dyDescent="0.35">
      <c r="F7167" s="4">
        <v>44495.541666666664</v>
      </c>
      <c r="H7167">
        <v>13.9</v>
      </c>
      <c r="I7167">
        <v>12.133333333333301</v>
      </c>
      <c r="K7167" s="2">
        <v>5.2880578109000499E-5</v>
      </c>
      <c r="L7167">
        <v>1.16050646060149E-4</v>
      </c>
      <c r="N7167">
        <f t="shared" si="558"/>
        <v>3.7016404676300349E-5</v>
      </c>
      <c r="O7167" s="2">
        <f t="shared" si="559"/>
        <v>3.4815193818044707E-5</v>
      </c>
      <c r="Q7167">
        <f>N7167+O7167</f>
        <v>7.183159849434505E-5</v>
      </c>
      <c r="S7167">
        <f>IF(H7167&gt;$B$5,$B$5,($B$3 - $B$5)*(($B$5-H7167)/($B$5-$B$6))^(1/$B$2)+$B$5)</f>
        <v>28.133333333333333</v>
      </c>
      <c r="T7167">
        <f>K7167*S7167</f>
        <v>1.4877069307998806E-3</v>
      </c>
      <c r="U7167" s="3">
        <f>S7167*N7167/Q7167+$B$7*O7167/Q7167</f>
        <v>41.155014972764455</v>
      </c>
      <c r="V7167">
        <f>IF(U7167-H7167&lt;=10,10,U7167-H7167)</f>
        <v>27.255014972764457</v>
      </c>
      <c r="X7167">
        <f t="shared" si="560"/>
        <v>0</v>
      </c>
      <c r="Y7167">
        <f t="shared" si="561"/>
        <v>1</v>
      </c>
      <c r="AA7167">
        <f>((Y7167*V7167)+H7167+273)/(Y7167*V7167)</f>
        <v>11.526503114626612</v>
      </c>
      <c r="AB7167">
        <f t="shared" si="562"/>
        <v>6.2318638862114212E-6</v>
      </c>
      <c r="AD7167">
        <f>AA7167*$C$28</f>
        <v>6.4983745576075647</v>
      </c>
      <c r="AF7167">
        <f>(Q7167-X7167)/AD7167+X7167</f>
        <v>1.105377935013806E-5</v>
      </c>
      <c r="AH7167">
        <f>Q7167/AF7167</f>
        <v>6.4983745576075647</v>
      </c>
      <c r="AK7167" s="2"/>
      <c r="AT7167" s="1"/>
    </row>
    <row r="7168" spans="6:46" x14ac:dyDescent="0.35">
      <c r="F7168" s="4">
        <v>44495.583333333336</v>
      </c>
      <c r="H7168">
        <v>14.4</v>
      </c>
      <c r="I7168">
        <v>12.133333333333301</v>
      </c>
      <c r="K7168" s="2">
        <v>5.4708247859311497E-5</v>
      </c>
      <c r="L7168">
        <v>1.06636218740356E-4</v>
      </c>
      <c r="N7168">
        <f t="shared" si="558"/>
        <v>3.8295773501518043E-5</v>
      </c>
      <c r="O7168" s="2">
        <f t="shared" si="559"/>
        <v>3.1990865622106807E-5</v>
      </c>
      <c r="Q7168">
        <f>N7168+O7168</f>
        <v>7.0286639123624844E-5</v>
      </c>
      <c r="S7168">
        <f>IF(H7168&gt;$B$5,$B$5,($B$3 - $B$5)*(($B$5-H7168)/($B$5-$B$6))^(1/$B$2)+$B$5)</f>
        <v>27.466666666666665</v>
      </c>
      <c r="T7168">
        <f>K7168*S7168</f>
        <v>1.502653207869089E-3</v>
      </c>
      <c r="U7168" s="3">
        <f>S7168*N7168/Q7168+$B$7*O7168/Q7168</f>
        <v>39.998424875308629</v>
      </c>
      <c r="V7168">
        <f>IF(U7168-H7168&lt;=10,10,U7168-H7168)</f>
        <v>25.598424875308631</v>
      </c>
      <c r="X7168">
        <f t="shared" si="560"/>
        <v>0</v>
      </c>
      <c r="Y7168">
        <f t="shared" si="561"/>
        <v>1</v>
      </c>
      <c r="AA7168">
        <f>((Y7168*V7168)+H7168+273)/(Y7168*V7168)</f>
        <v>12.227253293901542</v>
      </c>
      <c r="AB7168">
        <f t="shared" si="562"/>
        <v>5.7483588042361866E-6</v>
      </c>
      <c r="AD7168">
        <f>AA7168*$C$28</f>
        <v>6.8934412218815417</v>
      </c>
      <c r="AF7168">
        <f>(Q7168-X7168)/AD7168+X7168</f>
        <v>1.0196161374455057E-5</v>
      </c>
      <c r="AH7168">
        <f>Q7168/AF7168</f>
        <v>6.8934412218815408</v>
      </c>
      <c r="AK7168" s="2"/>
      <c r="AT7168" s="1"/>
    </row>
    <row r="7169" spans="6:46" x14ac:dyDescent="0.35">
      <c r="F7169" s="4">
        <v>44495.625</v>
      </c>
      <c r="H7169">
        <v>14.5</v>
      </c>
      <c r="I7169">
        <v>12.133333333333301</v>
      </c>
      <c r="K7169" s="2">
        <v>5.7632519459809301E-5</v>
      </c>
      <c r="L7169" s="2">
        <v>9.4083244549561496E-5</v>
      </c>
      <c r="N7169">
        <f t="shared" si="558"/>
        <v>4.0342763621866506E-5</v>
      </c>
      <c r="O7169" s="2">
        <f t="shared" si="559"/>
        <v>2.8224973364868452E-5</v>
      </c>
      <c r="Q7169">
        <f>N7169+O7169</f>
        <v>6.8567736986734954E-5</v>
      </c>
      <c r="S7169">
        <f>IF(H7169&gt;$B$5,$B$5,($B$3 - $B$5)*(($B$5-H7169)/($B$5-$B$6))^(1/$B$2)+$B$5)</f>
        <v>27.333333333333332</v>
      </c>
      <c r="T7169">
        <f>K7169*S7169</f>
        <v>1.5752888652347875E-3</v>
      </c>
      <c r="U7169" s="3">
        <f>S7169*N7169/Q7169+$B$7*O7169/Q7169</f>
        <v>38.721939171563506</v>
      </c>
      <c r="V7169">
        <f>IF(U7169-H7169&lt;=10,10,U7169-H7169)</f>
        <v>24.221939171563506</v>
      </c>
      <c r="X7169">
        <f t="shared" si="560"/>
        <v>0</v>
      </c>
      <c r="Y7169">
        <f t="shared" si="561"/>
        <v>1</v>
      </c>
      <c r="AA7169">
        <f>((Y7169*V7169)+H7169+273)/(Y7169*V7169)</f>
        <v>12.869404755896847</v>
      </c>
      <c r="AB7169">
        <f t="shared" si="562"/>
        <v>5.3279649126986051E-6</v>
      </c>
      <c r="AD7169">
        <f>AA7169*$C$28</f>
        <v>7.2554712913017738</v>
      </c>
      <c r="AF7169">
        <f>(Q7169-X7169)/AD7169+X7169</f>
        <v>9.450486982001766E-6</v>
      </c>
      <c r="AH7169">
        <f>Q7169/AF7169</f>
        <v>7.2554712913017738</v>
      </c>
      <c r="AK7169" s="2"/>
      <c r="AL7169" s="2"/>
      <c r="AT7169" s="1"/>
    </row>
    <row r="7170" spans="6:46" x14ac:dyDescent="0.35">
      <c r="F7170" s="4">
        <v>44495.666666666664</v>
      </c>
      <c r="H7170">
        <v>14.2</v>
      </c>
      <c r="I7170">
        <v>12.133333333333301</v>
      </c>
      <c r="K7170" s="2">
        <v>6.2384460810618102E-5</v>
      </c>
      <c r="L7170" s="2">
        <v>8.6237605347985004E-5</v>
      </c>
      <c r="N7170">
        <f t="shared" ref="N7170:N7233" si="563">$C$13*K7170</f>
        <v>4.3669122567432669E-5</v>
      </c>
      <c r="O7170" s="2">
        <f t="shared" ref="O7170:O7233" si="564">$C$14*L7170</f>
        <v>2.5871281604395507E-5</v>
      </c>
      <c r="Q7170">
        <f>N7170+O7170</f>
        <v>6.9540404171828182E-5</v>
      </c>
      <c r="S7170">
        <f>IF(H7170&gt;$B$5,$B$5,($B$3 - $B$5)*(($B$5-H7170)/($B$5-$B$6))^(1/$B$2)+$B$5)</f>
        <v>27.733333333333334</v>
      </c>
      <c r="T7170">
        <f>K7170*S7170</f>
        <v>1.730129046481142E-3</v>
      </c>
      <c r="U7170" s="3">
        <f>S7170*N7170/Q7170+$B$7*O7170/Q7170</f>
        <v>37.877416045356085</v>
      </c>
      <c r="V7170">
        <f>IF(U7170-H7170&lt;=10,10,U7170-H7170)</f>
        <v>23.677416045356086</v>
      </c>
      <c r="X7170">
        <f t="shared" ref="X7170:X7233" si="565">IF(Q7170-$C$20&lt;=0,0,Q7170-$C$20)</f>
        <v>0</v>
      </c>
      <c r="Y7170">
        <f t="shared" ref="Y7170:Y7233" si="566">1-(X7170/Q7170)</f>
        <v>1</v>
      </c>
      <c r="AA7170">
        <f>((Y7170*V7170)+H7170+273)/(Y7170*V7170)</f>
        <v>13.12970196789397</v>
      </c>
      <c r="AB7170">
        <f t="shared" ref="AB7170:AB7233" si="567">(Q7170-X7170)/AA7170</f>
        <v>5.2964190917566271E-6</v>
      </c>
      <c r="AD7170">
        <f>AA7170*$C$28</f>
        <v>7.4022208096107427</v>
      </c>
      <c r="AF7170">
        <f>(Q7170-X7170)/AD7170+X7170</f>
        <v>9.39453252752738E-6</v>
      </c>
      <c r="AH7170">
        <f>Q7170/AF7170</f>
        <v>7.4022208096107427</v>
      </c>
      <c r="AK7170" s="2"/>
      <c r="AL7170" s="2"/>
      <c r="AT7170" s="1"/>
    </row>
    <row r="7171" spans="6:46" x14ac:dyDescent="0.35">
      <c r="F7171" s="4">
        <v>44495.708333333336</v>
      </c>
      <c r="H7171">
        <v>13.2</v>
      </c>
      <c r="I7171">
        <v>12.133333333333301</v>
      </c>
      <c r="K7171" s="2">
        <v>6.9695139811862394E-5</v>
      </c>
      <c r="L7171">
        <v>1.11343311070931E-4</v>
      </c>
      <c r="N7171">
        <f t="shared" si="563"/>
        <v>4.8786597868303676E-5</v>
      </c>
      <c r="O7171" s="2">
        <f t="shared" si="564"/>
        <v>3.3402993321279305E-5</v>
      </c>
      <c r="Q7171">
        <f>N7171+O7171</f>
        <v>8.2189591189582974E-5</v>
      </c>
      <c r="S7171">
        <f>IF(H7171&gt;$B$5,$B$5,($B$3 - $B$5)*(($B$5-H7171)/($B$5-$B$6))^(1/$B$2)+$B$5)</f>
        <v>29.066666666666666</v>
      </c>
      <c r="T7171">
        <f>K7171*S7171</f>
        <v>2.0258053971981336E-3</v>
      </c>
      <c r="U7171" s="3">
        <f>S7171*N7171/Q7171+$B$7*O7171/Q7171</f>
        <v>39.606334130563667</v>
      </c>
      <c r="V7171">
        <f>IF(U7171-H7171&lt;=10,10,U7171-H7171)</f>
        <v>26.406334130563668</v>
      </c>
      <c r="X7171">
        <f t="shared" si="565"/>
        <v>0</v>
      </c>
      <c r="Y7171">
        <f t="shared" si="566"/>
        <v>1</v>
      </c>
      <c r="AA7171">
        <f>((Y7171*V7171)+H7171+273)/(Y7171*V7171)</f>
        <v>11.838308664311777</v>
      </c>
      <c r="AB7171">
        <f t="shared" si="567"/>
        <v>6.9426802020591758E-6</v>
      </c>
      <c r="AD7171">
        <f>AA7171*$C$28</f>
        <v>6.6741632795507986</v>
      </c>
      <c r="AF7171">
        <f>(Q7171-X7171)/AD7171+X7171</f>
        <v>1.231459102018174E-5</v>
      </c>
      <c r="AH7171">
        <f>Q7171/AF7171</f>
        <v>6.6741632795507986</v>
      </c>
      <c r="AK7171" s="2"/>
      <c r="AT7171" s="1"/>
    </row>
    <row r="7172" spans="6:46" x14ac:dyDescent="0.35">
      <c r="F7172" s="4">
        <v>44495.75</v>
      </c>
      <c r="H7172">
        <v>12.8</v>
      </c>
      <c r="I7172">
        <v>12.133333333333301</v>
      </c>
      <c r="K7172" s="2">
        <v>7.4812615112733401E-5</v>
      </c>
      <c r="L7172">
        <v>1.41156958429699E-4</v>
      </c>
      <c r="N7172">
        <f t="shared" si="563"/>
        <v>5.2368830578913376E-5</v>
      </c>
      <c r="O7172" s="2">
        <f t="shared" si="564"/>
        <v>4.2347087528909704E-5</v>
      </c>
      <c r="Q7172">
        <f>N7172+O7172</f>
        <v>9.4715918107823074E-5</v>
      </c>
      <c r="S7172">
        <f>IF(H7172&gt;$B$5,$B$5,($B$3 - $B$5)*(($B$5-H7172)/($B$5-$B$6))^(1/$B$2)+$B$5)</f>
        <v>29.599999999999998</v>
      </c>
      <c r="T7172">
        <f>K7172*S7172</f>
        <v>2.2144534073369085E-3</v>
      </c>
      <c r="U7172" s="3">
        <f>S7172*N7172/Q7172+$B$7*O7172/Q7172</f>
        <v>40.956232877454056</v>
      </c>
      <c r="V7172">
        <f>IF(U7172-H7172&lt;=10,10,U7172-H7172)</f>
        <v>28.156232877454055</v>
      </c>
      <c r="X7172">
        <f t="shared" si="565"/>
        <v>0</v>
      </c>
      <c r="Y7172">
        <f t="shared" si="566"/>
        <v>1</v>
      </c>
      <c r="AA7172">
        <f>((Y7172*V7172)+H7172+273)/(Y7172*V7172)</f>
        <v>11.150505617846795</v>
      </c>
      <c r="AB7172">
        <f t="shared" si="567"/>
        <v>8.4943159847591801E-6</v>
      </c>
      <c r="AD7172">
        <f>AA7172*$C$28</f>
        <v>6.286395907838445</v>
      </c>
      <c r="AF7172">
        <f>(Q7172-X7172)/AD7172+X7172</f>
        <v>1.5066807674286428E-5</v>
      </c>
      <c r="AH7172">
        <f>Q7172/AF7172</f>
        <v>6.286395907838445</v>
      </c>
      <c r="AK7172" s="2"/>
      <c r="AT7172" s="1"/>
    </row>
    <row r="7173" spans="6:46" x14ac:dyDescent="0.35">
      <c r="F7173" s="4">
        <v>44495.791666666664</v>
      </c>
      <c r="H7173">
        <v>12.1</v>
      </c>
      <c r="I7173">
        <v>12.133333333333301</v>
      </c>
      <c r="K7173" s="2">
        <v>7.9686401113562906E-5</v>
      </c>
      <c r="L7173">
        <v>1.6312484525757E-4</v>
      </c>
      <c r="N7173">
        <f t="shared" si="563"/>
        <v>5.5780480779494027E-5</v>
      </c>
      <c r="O7173" s="2">
        <f t="shared" si="564"/>
        <v>4.8937453577271007E-5</v>
      </c>
      <c r="Q7173">
        <f>N7173+O7173</f>
        <v>1.0471793435676503E-4</v>
      </c>
      <c r="S7173">
        <f>IF(H7173&gt;$B$5,$B$5,($B$3 - $B$5)*(($B$5-H7173)/($B$5-$B$6))^(1/$B$2)+$B$5)</f>
        <v>30.533333333333335</v>
      </c>
      <c r="T7173">
        <f>K7173*S7173</f>
        <v>2.4330914473341208E-3</v>
      </c>
      <c r="U7173" s="3">
        <f>S7173*N7173/Q7173+$B$7*O7173/Q7173</f>
        <v>41.9672521892128</v>
      </c>
      <c r="V7173">
        <f>IF(U7173-H7173&lt;=10,10,U7173-H7173)</f>
        <v>29.867252189212799</v>
      </c>
      <c r="X7173">
        <f t="shared" si="565"/>
        <v>0</v>
      </c>
      <c r="Y7173">
        <f t="shared" si="566"/>
        <v>1</v>
      </c>
      <c r="AA7173">
        <f>((Y7173*V7173)+H7173+273)/(Y7173*V7173)</f>
        <v>10.545571791936387</v>
      </c>
      <c r="AB7173">
        <f t="shared" si="567"/>
        <v>9.9300385434611539E-6</v>
      </c>
      <c r="AD7173">
        <f>AA7173*$C$28</f>
        <v>5.9453482766324095</v>
      </c>
      <c r="AF7173">
        <f>(Q7173-X7173)/AD7173+X7173</f>
        <v>1.761342304677899E-5</v>
      </c>
      <c r="AH7173">
        <f>Q7173/AF7173</f>
        <v>5.9453482766324095</v>
      </c>
      <c r="AK7173" s="2"/>
      <c r="AT7173" s="1"/>
    </row>
    <row r="7174" spans="6:46" x14ac:dyDescent="0.35">
      <c r="F7174" s="4">
        <v>44495.833333333336</v>
      </c>
      <c r="H7174">
        <v>11.3</v>
      </c>
      <c r="I7174">
        <v>12.133333333333301</v>
      </c>
      <c r="K7174" s="2">
        <v>8.2976206664122799E-5</v>
      </c>
      <c r="L7174">
        <v>1.4900211231399301E-4</v>
      </c>
      <c r="N7174">
        <f t="shared" si="563"/>
        <v>5.8083344664885953E-5</v>
      </c>
      <c r="O7174" s="2">
        <f t="shared" si="564"/>
        <v>4.4700633694197907E-5</v>
      </c>
      <c r="Q7174">
        <f>N7174+O7174</f>
        <v>1.0278397835908386E-4</v>
      </c>
      <c r="S7174">
        <f>IF(H7174&gt;$B$5,$B$5,($B$3 - $B$5)*(($B$5-H7174)/($B$5-$B$6))^(1/$B$2)+$B$5)</f>
        <v>31.6</v>
      </c>
      <c r="T7174">
        <f>K7174*S7174</f>
        <v>2.6220481305862806E-3</v>
      </c>
      <c r="U7174" s="3">
        <f>S7174*N7174/Q7174+$B$7*O7174/Q7174</f>
        <v>41.776633023387816</v>
      </c>
      <c r="V7174">
        <f>IF(U7174-H7174&lt;=10,10,U7174-H7174)</f>
        <v>30.476633023387816</v>
      </c>
      <c r="X7174">
        <f t="shared" si="565"/>
        <v>0</v>
      </c>
      <c r="Y7174">
        <f t="shared" si="566"/>
        <v>1</v>
      </c>
      <c r="AA7174">
        <f>((Y7174*V7174)+H7174+273)/(Y7174*V7174)</f>
        <v>10.3284582907117</v>
      </c>
      <c r="AB7174">
        <f t="shared" si="567"/>
        <v>9.9515315322052149E-6</v>
      </c>
      <c r="AD7174">
        <f>AA7174*$C$28</f>
        <v>5.8229447307832558</v>
      </c>
      <c r="AF7174">
        <f>(Q7174-X7174)/AD7174+X7174</f>
        <v>1.7651546272749557E-5</v>
      </c>
      <c r="AH7174">
        <f>Q7174/AF7174</f>
        <v>5.8229447307832567</v>
      </c>
      <c r="AK7174" s="2"/>
      <c r="AT7174" s="1"/>
    </row>
    <row r="7175" spans="6:46" x14ac:dyDescent="0.35">
      <c r="F7175" s="4">
        <v>44495.875</v>
      </c>
      <c r="H7175">
        <v>12</v>
      </c>
      <c r="I7175">
        <v>12.133333333333301</v>
      </c>
      <c r="K7175" s="2">
        <v>8.5169410364496206E-5</v>
      </c>
      <c r="L7175">
        <v>1.42725746547916E-4</v>
      </c>
      <c r="N7175">
        <f t="shared" si="563"/>
        <v>5.961858725514734E-5</v>
      </c>
      <c r="O7175" s="2">
        <f t="shared" si="564"/>
        <v>4.2817723964374805E-5</v>
      </c>
      <c r="Q7175">
        <f>N7175+O7175</f>
        <v>1.0243631121952215E-4</v>
      </c>
      <c r="S7175">
        <f>IF(H7175&gt;$B$5,$B$5,($B$3 - $B$5)*(($B$5-H7175)/($B$5-$B$6))^(1/$B$2)+$B$5)</f>
        <v>30.666666666666664</v>
      </c>
      <c r="T7175">
        <f>K7175*S7175</f>
        <v>2.61186191784455E-3</v>
      </c>
      <c r="U7175" s="3">
        <f>S7175*N7175/Q7175+$B$7*O7175/Q7175</f>
        <v>40.837844615148114</v>
      </c>
      <c r="V7175">
        <f>IF(U7175-H7175&lt;=10,10,U7175-H7175)</f>
        <v>28.837844615148114</v>
      </c>
      <c r="X7175">
        <f t="shared" si="565"/>
        <v>0</v>
      </c>
      <c r="Y7175">
        <f t="shared" si="566"/>
        <v>1</v>
      </c>
      <c r="AA7175">
        <f>((Y7175*V7175)+H7175+273)/(Y7175*V7175)</f>
        <v>10.882846787040856</v>
      </c>
      <c r="AB7175">
        <f t="shared" si="567"/>
        <v>9.4126392867628996E-6</v>
      </c>
      <c r="AD7175">
        <f>AA7175*$C$28</f>
        <v>6.135496079943449</v>
      </c>
      <c r="AF7175">
        <f>(Q7175-X7175)/AD7175+X7175</f>
        <v>1.6695685220039504E-5</v>
      </c>
      <c r="AH7175">
        <f>Q7175/AF7175</f>
        <v>6.135496079943449</v>
      </c>
      <c r="AK7175" s="2"/>
      <c r="AT7175" s="1"/>
    </row>
    <row r="7176" spans="6:46" x14ac:dyDescent="0.35">
      <c r="F7176" s="4">
        <v>44495.916666666664</v>
      </c>
      <c r="H7176">
        <v>12.3</v>
      </c>
      <c r="I7176">
        <v>12.133333333333301</v>
      </c>
      <c r="K7176" s="2">
        <v>8.5169410364496206E-5</v>
      </c>
      <c r="L7176">
        <v>1.1448149395397E-4</v>
      </c>
      <c r="N7176">
        <f t="shared" si="563"/>
        <v>5.961858725514734E-5</v>
      </c>
      <c r="O7176" s="2">
        <f t="shared" si="564"/>
        <v>3.4344448186191009E-5</v>
      </c>
      <c r="Q7176">
        <f>N7176+O7176</f>
        <v>9.3963035441338349E-5</v>
      </c>
      <c r="S7176">
        <f>IF(H7176&gt;$B$5,$B$5,($B$3 - $B$5)*(($B$5-H7176)/($B$5-$B$6))^(1/$B$2)+$B$5)</f>
        <v>30.266666666666666</v>
      </c>
      <c r="T7176">
        <f>K7176*S7176</f>
        <v>2.5777941536987516E-3</v>
      </c>
      <c r="U7176" s="3">
        <f>S7176*N7176/Q7176+$B$7*O7176/Q7176</f>
        <v>39.306952361446889</v>
      </c>
      <c r="V7176">
        <f>IF(U7176-H7176&lt;=10,10,U7176-H7176)</f>
        <v>27.006952361446888</v>
      </c>
      <c r="X7176">
        <f t="shared" si="565"/>
        <v>0</v>
      </c>
      <c r="Y7176">
        <f t="shared" si="566"/>
        <v>1</v>
      </c>
      <c r="AA7176">
        <f>((Y7176*V7176)+H7176+273)/(Y7176*V7176)</f>
        <v>11.56394650465163</v>
      </c>
      <c r="AB7176">
        <f t="shared" si="567"/>
        <v>8.1255162676117054E-6</v>
      </c>
      <c r="AD7176">
        <f>AA7176*$C$28</f>
        <v>6.519484270646239</v>
      </c>
      <c r="AF7176">
        <f>(Q7176-X7176)/AD7176+X7176</f>
        <v>1.4412648537922515E-5</v>
      </c>
      <c r="AH7176">
        <f>Q7176/AF7176</f>
        <v>6.519484270646239</v>
      </c>
      <c r="AK7176" s="2"/>
      <c r="AT7176" s="1"/>
    </row>
    <row r="7177" spans="6:46" x14ac:dyDescent="0.35">
      <c r="F7177" s="4">
        <v>44495.958333333336</v>
      </c>
      <c r="H7177">
        <v>12.4</v>
      </c>
      <c r="I7177">
        <v>12.133333333333301</v>
      </c>
      <c r="K7177" s="2">
        <v>8.5900478264620603E-5</v>
      </c>
      <c r="L7177" s="2">
        <v>8.4668210583163994E-5</v>
      </c>
      <c r="N7177">
        <f t="shared" si="563"/>
        <v>6.0130334785234415E-5</v>
      </c>
      <c r="O7177" s="2">
        <f t="shared" si="564"/>
        <v>2.5400463174949201E-5</v>
      </c>
      <c r="Q7177">
        <f>N7177+O7177</f>
        <v>8.5530797960183609E-5</v>
      </c>
      <c r="S7177">
        <f>IF(H7177&gt;$B$5,$B$5,($B$3 - $B$5)*(($B$5-H7177)/($B$5-$B$6))^(1/$B$2)+$B$5)</f>
        <v>30.133333333333333</v>
      </c>
      <c r="T7177">
        <f>K7177*S7177</f>
        <v>2.5884677450405675E-3</v>
      </c>
      <c r="U7177" s="3">
        <f>S7177*N7177/Q7177+$B$7*O7177/Q7177</f>
        <v>37.518098423966983</v>
      </c>
      <c r="V7177">
        <f>IF(U7177-H7177&lt;=10,10,U7177-H7177)</f>
        <v>25.118098423966984</v>
      </c>
      <c r="X7177">
        <f t="shared" si="565"/>
        <v>0</v>
      </c>
      <c r="Y7177">
        <f t="shared" si="566"/>
        <v>1</v>
      </c>
      <c r="AA7177">
        <f>((Y7177*V7177)+H7177+273)/(Y7177*V7177)</f>
        <v>12.362325092558732</v>
      </c>
      <c r="AB7177">
        <f t="shared" si="567"/>
        <v>6.9186659726063385E-6</v>
      </c>
      <c r="AD7177">
        <f>AA7177*$C$28</f>
        <v>6.9695915626323597</v>
      </c>
      <c r="AF7177">
        <f>(Q7177-X7177)/AD7177+X7177</f>
        <v>1.2271995739141894E-5</v>
      </c>
      <c r="AH7177">
        <f>Q7177/AF7177</f>
        <v>6.9695915626323597</v>
      </c>
      <c r="AK7177" s="2"/>
      <c r="AL7177" s="2"/>
      <c r="AT7177" s="1"/>
    </row>
    <row r="7178" spans="6:46" x14ac:dyDescent="0.35">
      <c r="F7178" s="4">
        <v>44496</v>
      </c>
      <c r="H7178">
        <v>12.5</v>
      </c>
      <c r="I7178">
        <v>13.574999999999999</v>
      </c>
      <c r="K7178" s="2">
        <v>5.3367956709083401E-5</v>
      </c>
      <c r="L7178" s="2">
        <v>3.6025708584809001E-5</v>
      </c>
      <c r="N7178">
        <f t="shared" si="563"/>
        <v>3.7357569696358381E-5</v>
      </c>
      <c r="O7178" s="2">
        <f t="shared" si="564"/>
        <v>1.0807712575442701E-5</v>
      </c>
      <c r="Q7178">
        <f>N7178+O7178</f>
        <v>4.8165282271801084E-5</v>
      </c>
      <c r="S7178">
        <f>IF(H7178&gt;$B$5,$B$5,($B$3 - $B$5)*(($B$5-H7178)/($B$5-$B$6))^(1/$B$2)+$B$5)</f>
        <v>30</v>
      </c>
      <c r="T7178">
        <f>K7178*S7178</f>
        <v>1.601038701272502E-3</v>
      </c>
      <c r="U7178" s="3">
        <f>S7178*N7178/Q7178+$B$7*O7178/Q7178</f>
        <v>35.609700631698672</v>
      </c>
      <c r="V7178">
        <f>IF(U7178-H7178&lt;=10,10,U7178-H7178)</f>
        <v>23.109700631698672</v>
      </c>
      <c r="X7178">
        <f t="shared" si="565"/>
        <v>0</v>
      </c>
      <c r="Y7178">
        <f t="shared" si="566"/>
        <v>1</v>
      </c>
      <c r="AA7178">
        <f>((Y7178*V7178)+H7178+273)/(Y7178*V7178)</f>
        <v>13.354119360957485</v>
      </c>
      <c r="AB7178">
        <f t="shared" si="567"/>
        <v>3.6067733835462478E-6</v>
      </c>
      <c r="AD7178">
        <f>AA7178*$C$28</f>
        <v>7.5287421199219322</v>
      </c>
      <c r="AF7178">
        <f>(Q7178-X7178)/AD7178+X7178</f>
        <v>6.3975205292727603E-6</v>
      </c>
      <c r="AH7178">
        <f>Q7178/AF7178</f>
        <v>7.5287421199219322</v>
      </c>
      <c r="AK7178" s="2"/>
      <c r="AL7178" s="2"/>
      <c r="AT7178" s="1"/>
    </row>
    <row r="7179" spans="6:46" x14ac:dyDescent="0.35">
      <c r="F7179" s="4">
        <v>44496.041666666664</v>
      </c>
      <c r="H7179">
        <v>12.7</v>
      </c>
      <c r="I7179">
        <v>13.574999999999999</v>
      </c>
      <c r="K7179" s="2">
        <v>5.4464558559270097E-5</v>
      </c>
      <c r="L7179" s="2">
        <v>1.40792970467236E-5</v>
      </c>
      <c r="N7179">
        <f t="shared" si="563"/>
        <v>3.8125190991489068E-5</v>
      </c>
      <c r="O7179" s="2">
        <f t="shared" si="564"/>
        <v>4.2237891140170806E-6</v>
      </c>
      <c r="Q7179">
        <f>N7179+O7179</f>
        <v>4.2348980105506149E-5</v>
      </c>
      <c r="S7179">
        <f>IF(H7179&gt;$B$5,$B$5,($B$3 - $B$5)*(($B$5-H7179)/($B$5-$B$6))^(1/$B$2)+$B$5)</f>
        <v>29.733333333333334</v>
      </c>
      <c r="T7179">
        <f>K7179*S7179</f>
        <v>1.6194128744956308E-3</v>
      </c>
      <c r="U7179" s="3">
        <f>S7179*N7179/Q7179+$B$7*O7179/Q7179</f>
        <v>32.253372100460318</v>
      </c>
      <c r="V7179">
        <f>IF(U7179-H7179&lt;=10,10,U7179-H7179)</f>
        <v>19.553372100460319</v>
      </c>
      <c r="X7179">
        <f t="shared" si="565"/>
        <v>0</v>
      </c>
      <c r="Y7179">
        <f t="shared" si="566"/>
        <v>1</v>
      </c>
      <c r="AA7179">
        <f>((Y7179*V7179)+H7179+273)/(Y7179*V7179)</f>
        <v>15.611290499262484</v>
      </c>
      <c r="AB7179">
        <f t="shared" si="567"/>
        <v>2.7127148846219226E-6</v>
      </c>
      <c r="AD7179">
        <f>AA7179*$C$28</f>
        <v>8.8012827466376233</v>
      </c>
      <c r="AF7179">
        <f>(Q7179-X7179)/AD7179+X7179</f>
        <v>4.81168271996316E-6</v>
      </c>
      <c r="AH7179">
        <f>Q7179/AF7179</f>
        <v>8.8012827466376233</v>
      </c>
      <c r="AK7179" s="2"/>
      <c r="AL7179" s="2"/>
      <c r="AT7179" s="1"/>
    </row>
    <row r="7180" spans="6:46" x14ac:dyDescent="0.35">
      <c r="F7180" s="4">
        <v>44496.083333333336</v>
      </c>
      <c r="H7180">
        <v>12.8</v>
      </c>
      <c r="I7180">
        <v>13.574999999999999</v>
      </c>
      <c r="K7180" s="2">
        <v>5.7023296209705601E-5</v>
      </c>
      <c r="L7180" s="2">
        <v>5.4705328159785997E-6</v>
      </c>
      <c r="N7180">
        <f t="shared" si="563"/>
        <v>3.9916307346793918E-5</v>
      </c>
      <c r="O7180" s="2">
        <f t="shared" si="564"/>
        <v>1.6411598447935802E-6</v>
      </c>
      <c r="Q7180">
        <f>N7180+O7180</f>
        <v>4.1557467191587495E-5</v>
      </c>
      <c r="S7180">
        <f>IF(H7180&gt;$B$5,$B$5,($B$3 - $B$5)*(($B$5-H7180)/($B$5-$B$6))^(1/$B$2)+$B$5)</f>
        <v>29.599999999999998</v>
      </c>
      <c r="T7180">
        <f>K7180*S7180</f>
        <v>1.6878895678072857E-3</v>
      </c>
      <c r="U7180" s="3">
        <f>S7180*N7180/Q7180+$B$7*O7180/Q7180</f>
        <v>30.603079900552636</v>
      </c>
      <c r="V7180">
        <f>IF(U7180-H7180&lt;=10,10,U7180-H7180)</f>
        <v>17.803079900552635</v>
      </c>
      <c r="X7180">
        <f t="shared" si="565"/>
        <v>0</v>
      </c>
      <c r="Y7180">
        <f t="shared" si="566"/>
        <v>1</v>
      </c>
      <c r="AA7180">
        <f>((Y7180*V7180)+H7180+273)/(Y7180*V7180)</f>
        <v>17.053402085283476</v>
      </c>
      <c r="AB7180">
        <f t="shared" si="567"/>
        <v>2.4369018559323257E-6</v>
      </c>
      <c r="AD7180">
        <f>AA7180*$C$28</f>
        <v>9.6143117413496491</v>
      </c>
      <c r="AF7180">
        <f>(Q7180-X7180)/AD7180+X7180</f>
        <v>4.3224588831310035E-6</v>
      </c>
      <c r="AH7180">
        <f>Q7180/AF7180</f>
        <v>9.6143117413496491</v>
      </c>
      <c r="AK7180" s="2"/>
      <c r="AL7180" s="2"/>
      <c r="AT7180" s="1"/>
    </row>
    <row r="7181" spans="6:46" x14ac:dyDescent="0.35">
      <c r="F7181" s="4">
        <v>44496.125</v>
      </c>
      <c r="H7181">
        <v>12.9</v>
      </c>
      <c r="I7181">
        <v>13.574999999999999</v>
      </c>
      <c r="K7181" s="2">
        <v>5.9216499910078899E-5</v>
      </c>
      <c r="L7181" s="2">
        <v>7.0396606562938901E-6</v>
      </c>
      <c r="N7181">
        <f t="shared" si="563"/>
        <v>4.1451549937055225E-5</v>
      </c>
      <c r="O7181" s="2">
        <f t="shared" si="564"/>
        <v>2.1118981968881673E-6</v>
      </c>
      <c r="Q7181">
        <f>N7181+O7181</f>
        <v>4.3563448133943395E-5</v>
      </c>
      <c r="S7181">
        <f>IF(H7181&gt;$B$5,$B$5,($B$3 - $B$5)*(($B$5-H7181)/($B$5-$B$6))^(1/$B$2)+$B$5)</f>
        <v>29.466666666666669</v>
      </c>
      <c r="T7181">
        <f>K7181*S7181</f>
        <v>1.7449128640169916E-3</v>
      </c>
      <c r="U7181" s="3">
        <f>S7181*N7181/Q7181+$B$7*O7181/Q7181</f>
        <v>30.704488807407525</v>
      </c>
      <c r="V7181">
        <f>IF(U7181-H7181&lt;=10,10,U7181-H7181)</f>
        <v>17.804488807407523</v>
      </c>
      <c r="X7181">
        <f t="shared" si="565"/>
        <v>0</v>
      </c>
      <c r="Y7181">
        <f t="shared" si="566"/>
        <v>1</v>
      </c>
      <c r="AA7181">
        <f>((Y7181*V7181)+H7181+273)/(Y7181*V7181)</f>
        <v>17.057748306766992</v>
      </c>
      <c r="AB7181">
        <f t="shared" si="567"/>
        <v>2.5538803451954621E-6</v>
      </c>
      <c r="AD7181">
        <f>AA7181*$C$28</f>
        <v>9.616762040007389</v>
      </c>
      <c r="AF7181">
        <f>(Q7181-X7181)/AD7181+X7181</f>
        <v>4.5299496808501587E-6</v>
      </c>
      <c r="AH7181">
        <f>Q7181/AF7181</f>
        <v>9.616762040007389</v>
      </c>
      <c r="AK7181" s="2"/>
      <c r="AL7181" s="2"/>
      <c r="AT7181" s="1"/>
    </row>
    <row r="7182" spans="6:46" x14ac:dyDescent="0.35">
      <c r="F7182" s="4">
        <v>44496.166666666664</v>
      </c>
      <c r="H7182">
        <v>13</v>
      </c>
      <c r="I7182">
        <v>13.574999999999999</v>
      </c>
      <c r="K7182" s="2">
        <v>5.9947567810203302E-5</v>
      </c>
      <c r="L7182" s="2">
        <v>2.1140420859870799E-5</v>
      </c>
      <c r="N7182">
        <f t="shared" si="563"/>
        <v>4.1963297467142306E-5</v>
      </c>
      <c r="O7182" s="2">
        <f t="shared" si="564"/>
        <v>6.3421262579612406E-6</v>
      </c>
      <c r="Q7182">
        <f>N7182+O7182</f>
        <v>4.8305423725103547E-5</v>
      </c>
      <c r="S7182">
        <f>IF(H7182&gt;$B$5,$B$5,($B$3 - $B$5)*(($B$5-H7182)/($B$5-$B$6))^(1/$B$2)+$B$5)</f>
        <v>29.333333333333336</v>
      </c>
      <c r="T7182">
        <f>K7182*S7182</f>
        <v>1.758461989099297E-3</v>
      </c>
      <c r="U7182" s="3">
        <f>S7182*N7182/Q7182+$B$7*O7182/Q7182</f>
        <v>32.703166947615671</v>
      </c>
      <c r="V7182">
        <f>IF(U7182-H7182&lt;=10,10,U7182-H7182)</f>
        <v>19.703166947615671</v>
      </c>
      <c r="X7182">
        <f t="shared" si="565"/>
        <v>0</v>
      </c>
      <c r="Y7182">
        <f t="shared" si="566"/>
        <v>1</v>
      </c>
      <c r="AA7182">
        <f>((Y7182*V7182)+H7182+273)/(Y7182*V7182)</f>
        <v>15.515433014417491</v>
      </c>
      <c r="AB7182">
        <f t="shared" si="567"/>
        <v>3.1133790259167393E-6</v>
      </c>
      <c r="AD7182">
        <f>AA7182*$C$28</f>
        <v>8.7472405245969664</v>
      </c>
      <c r="AF7182">
        <f>(Q7182-X7182)/AD7182+X7182</f>
        <v>5.5223614337881998E-6</v>
      </c>
      <c r="AH7182">
        <f>Q7182/AF7182</f>
        <v>8.7472405245969664</v>
      </c>
      <c r="AK7182" s="2"/>
      <c r="AL7182" s="2"/>
      <c r="AT7182" s="1"/>
    </row>
    <row r="7183" spans="6:46" x14ac:dyDescent="0.35">
      <c r="F7183" s="4">
        <v>44496.208333333336</v>
      </c>
      <c r="H7183">
        <v>12.8</v>
      </c>
      <c r="I7183">
        <v>13.574999999999999</v>
      </c>
      <c r="K7183" s="2">
        <v>5.9582033860141097E-5</v>
      </c>
      <c r="L7183" s="2">
        <v>7.2115357721690794E-5</v>
      </c>
      <c r="N7183">
        <f t="shared" si="563"/>
        <v>4.1707423702098769E-5</v>
      </c>
      <c r="O7183" s="2">
        <f t="shared" si="564"/>
        <v>2.1634607316507241E-5</v>
      </c>
      <c r="Q7183">
        <f>N7183+O7183</f>
        <v>6.334203101860601E-5</v>
      </c>
      <c r="S7183">
        <f>IF(H7183&gt;$B$5,$B$5,($B$3 - $B$5)*(($B$5-H7183)/($B$5-$B$6))^(1/$B$2)+$B$5)</f>
        <v>29.599999999999998</v>
      </c>
      <c r="T7183">
        <f>K7183*S7183</f>
        <v>1.7636282022601764E-3</v>
      </c>
      <c r="U7183" s="3">
        <f>S7183*N7183/Q7183+$B$7*O7183/Q7183</f>
        <v>38.275424785129935</v>
      </c>
      <c r="V7183">
        <f>IF(U7183-H7183&lt;=10,10,U7183-H7183)</f>
        <v>25.475424785129935</v>
      </c>
      <c r="X7183">
        <f t="shared" si="565"/>
        <v>0</v>
      </c>
      <c r="Y7183">
        <f t="shared" si="566"/>
        <v>1</v>
      </c>
      <c r="AA7183">
        <f>((Y7183*V7183)+H7183+273)/(Y7183*V7183)</f>
        <v>12.218654935513465</v>
      </c>
      <c r="AB7183">
        <f t="shared" si="567"/>
        <v>5.1840428715686768E-6</v>
      </c>
      <c r="AD7183">
        <f>AA7183*$C$28</f>
        <v>6.888593667264967</v>
      </c>
      <c r="AF7183">
        <f>(Q7183-X7183)/AD7183+X7183</f>
        <v>9.1952050125428859E-6</v>
      </c>
      <c r="AH7183">
        <f>Q7183/AF7183</f>
        <v>6.888593667264967</v>
      </c>
      <c r="AK7183" s="2"/>
      <c r="AL7183" s="2"/>
      <c r="AT7183" s="1"/>
    </row>
    <row r="7184" spans="6:46" x14ac:dyDescent="0.35">
      <c r="F7184" s="4">
        <v>44496.25</v>
      </c>
      <c r="H7184">
        <v>13</v>
      </c>
      <c r="I7184">
        <v>13.574999999999999</v>
      </c>
      <c r="K7184" s="2">
        <v>5.7388830159767799E-5</v>
      </c>
      <c r="L7184">
        <v>1.5057090043221001E-4</v>
      </c>
      <c r="N7184">
        <f t="shared" si="563"/>
        <v>4.0172181111837456E-5</v>
      </c>
      <c r="O7184" s="2">
        <f t="shared" si="564"/>
        <v>4.5171270129663008E-5</v>
      </c>
      <c r="Q7184">
        <f>N7184+O7184</f>
        <v>8.5343451241500463E-5</v>
      </c>
      <c r="S7184">
        <f>IF(H7184&gt;$B$5,$B$5,($B$3 - $B$5)*(($B$5-H7184)/($B$5-$B$6))^(1/$B$2)+$B$5)</f>
        <v>29.333333333333336</v>
      </c>
      <c r="T7184">
        <f>K7184*S7184</f>
        <v>1.6834056846865223E-3</v>
      </c>
      <c r="U7184" s="3">
        <f>S7184*N7184/Q7184+$B$7*O7184/Q7184</f>
        <v>42.918393656792944</v>
      </c>
      <c r="V7184">
        <f>IF(U7184-H7184&lt;=10,10,U7184-H7184)</f>
        <v>29.918393656792944</v>
      </c>
      <c r="X7184">
        <f t="shared" si="565"/>
        <v>0</v>
      </c>
      <c r="Y7184">
        <f t="shared" si="566"/>
        <v>1</v>
      </c>
      <c r="AA7184">
        <f>((Y7184*V7184)+H7184+273)/(Y7184*V7184)</f>
        <v>10.559336750523167</v>
      </c>
      <c r="AB7184">
        <f t="shared" si="567"/>
        <v>8.0822738452083248E-6</v>
      </c>
      <c r="AD7184">
        <f>AA7184*$C$28</f>
        <v>5.9531086403591456</v>
      </c>
      <c r="AF7184">
        <f>(Q7184-X7184)/AD7184+X7184</f>
        <v>1.4335947216369257E-5</v>
      </c>
      <c r="AH7184">
        <f>Q7184/AF7184</f>
        <v>5.9531086403591456</v>
      </c>
      <c r="AK7184" s="2"/>
      <c r="AT7184" s="1"/>
    </row>
    <row r="7185" spans="6:46" x14ac:dyDescent="0.35">
      <c r="F7185" s="4">
        <v>44496.291666666664</v>
      </c>
      <c r="H7185">
        <v>12.8</v>
      </c>
      <c r="I7185">
        <v>13.574999999999999</v>
      </c>
      <c r="K7185" s="2">
        <v>5.2271354858896799E-5</v>
      </c>
      <c r="L7185">
        <v>1.97645463617593E-4</v>
      </c>
      <c r="N7185">
        <f t="shared" si="563"/>
        <v>3.6589948401227755E-5</v>
      </c>
      <c r="O7185" s="2">
        <f t="shared" si="564"/>
        <v>5.9293639085277906E-5</v>
      </c>
      <c r="Q7185">
        <f>N7185+O7185</f>
        <v>9.5883587486505654E-5</v>
      </c>
      <c r="S7185">
        <f>IF(H7185&gt;$B$5,$B$5,($B$3 - $B$5)*(($B$5-H7185)/($B$5-$B$6))^(1/$B$2)+$B$5)</f>
        <v>29.599999999999998</v>
      </c>
      <c r="T7185">
        <f>K7185*S7185</f>
        <v>1.5472321038233451E-3</v>
      </c>
      <c r="U7185" s="3">
        <f>S7185*N7185/Q7185+$B$7*O7185/Q7185</f>
        <v>45.307155648280443</v>
      </c>
      <c r="V7185">
        <f>IF(U7185-H7185&lt;=10,10,U7185-H7185)</f>
        <v>32.507155648280445</v>
      </c>
      <c r="X7185">
        <f t="shared" si="565"/>
        <v>0</v>
      </c>
      <c r="Y7185">
        <f t="shared" si="566"/>
        <v>1</v>
      </c>
      <c r="AA7185">
        <f>((Y7185*V7185)+H7185+273)/(Y7185*V7185)</f>
        <v>9.791910405582291</v>
      </c>
      <c r="AB7185">
        <f t="shared" si="567"/>
        <v>9.7921226313348595E-6</v>
      </c>
      <c r="AD7185">
        <f>AA7185*$C$28</f>
        <v>5.5204515035668731</v>
      </c>
      <c r="AF7185">
        <f>(Q7185-X7185)/AD7185+X7185</f>
        <v>1.7368794459031724E-5</v>
      </c>
      <c r="AH7185">
        <f>Q7185/AF7185</f>
        <v>5.5204515035668731</v>
      </c>
      <c r="AK7185" s="2"/>
      <c r="AT7185" s="1"/>
    </row>
    <row r="7186" spans="6:46" x14ac:dyDescent="0.35">
      <c r="F7186" s="4">
        <v>44496.333333333336</v>
      </c>
      <c r="H7186">
        <v>13</v>
      </c>
      <c r="I7186">
        <v>13.574999999999999</v>
      </c>
      <c r="K7186" s="2">
        <v>4.7519413508087997E-5</v>
      </c>
      <c r="L7186">
        <v>1.96076675499376E-4</v>
      </c>
      <c r="N7186">
        <f t="shared" si="563"/>
        <v>3.3263589455661599E-5</v>
      </c>
      <c r="O7186" s="2">
        <f t="shared" si="564"/>
        <v>5.8823002649812806E-5</v>
      </c>
      <c r="Q7186">
        <f>N7186+O7186</f>
        <v>9.2086592105474404E-5</v>
      </c>
      <c r="S7186">
        <f>IF(H7186&gt;$B$5,$B$5,($B$3 - $B$5)*(($B$5-H7186)/($B$5-$B$6))^(1/$B$2)+$B$5)</f>
        <v>29.333333333333336</v>
      </c>
      <c r="T7186">
        <f>K7186*S7186</f>
        <v>1.393902796237248E-3</v>
      </c>
      <c r="U7186" s="3">
        <f>S7186*N7186/Q7186+$B$7*O7186/Q7186</f>
        <v>45.728666973391462</v>
      </c>
      <c r="V7186">
        <f>IF(U7186-H7186&lt;=10,10,U7186-H7186)</f>
        <v>32.728666973391462</v>
      </c>
      <c r="X7186">
        <f t="shared" si="565"/>
        <v>0</v>
      </c>
      <c r="Y7186">
        <f t="shared" si="566"/>
        <v>1</v>
      </c>
      <c r="AA7186">
        <f>((Y7186*V7186)+H7186+273)/(Y7186*V7186)</f>
        <v>9.7385166109123578</v>
      </c>
      <c r="AB7186">
        <f t="shared" si="567"/>
        <v>9.455915698935921E-6</v>
      </c>
      <c r="AD7186">
        <f>AA7186*$C$28</f>
        <v>5.4903493231079166</v>
      </c>
      <c r="AF7186">
        <f>(Q7186-X7186)/AD7186+X7186</f>
        <v>1.6772446831005469E-5</v>
      </c>
      <c r="AH7186">
        <f>Q7186/AF7186</f>
        <v>5.4903493231079166</v>
      </c>
      <c r="AK7186" s="2"/>
      <c r="AT7186" s="1"/>
    </row>
    <row r="7187" spans="6:46" x14ac:dyDescent="0.35">
      <c r="F7187" s="4">
        <v>44496.375</v>
      </c>
      <c r="H7187">
        <v>13.1</v>
      </c>
      <c r="I7187">
        <v>13.574999999999999</v>
      </c>
      <c r="K7187" s="2">
        <v>4.0939802406968102E-5</v>
      </c>
      <c r="L7187">
        <v>1.52140901843635E-4</v>
      </c>
      <c r="N7187">
        <f t="shared" si="563"/>
        <v>2.865786168487767E-5</v>
      </c>
      <c r="O7187" s="2">
        <f t="shared" si="564"/>
        <v>4.5642270553090505E-5</v>
      </c>
      <c r="Q7187">
        <f>N7187+O7187</f>
        <v>7.4300132237968178E-5</v>
      </c>
      <c r="S7187">
        <f>IF(H7187&gt;$B$5,$B$5,($B$3 - $B$5)*(($B$5-H7187)/($B$5-$B$6))^(1/$B$2)+$B$5)</f>
        <v>29.200000000000003</v>
      </c>
      <c r="T7187">
        <f>K7187*S7187</f>
        <v>1.1954422302834686E-3</v>
      </c>
      <c r="U7187" s="3">
        <f>S7187*N7187/Q7187+$B$7*O7187/Q7187</f>
        <v>45.048835591546684</v>
      </c>
      <c r="V7187">
        <f>IF(U7187-H7187&lt;=10,10,U7187-H7187)</f>
        <v>31.948835591546683</v>
      </c>
      <c r="X7187">
        <f t="shared" si="565"/>
        <v>0</v>
      </c>
      <c r="Y7187">
        <f t="shared" si="566"/>
        <v>1</v>
      </c>
      <c r="AA7187">
        <f>((Y7187*V7187)+H7187+273)/(Y7187*V7187)</f>
        <v>9.9549429487094976</v>
      </c>
      <c r="AB7187">
        <f t="shared" si="567"/>
        <v>7.4636421947149411E-6</v>
      </c>
      <c r="AD7187">
        <f>AA7187*$C$28</f>
        <v>5.6123654621876371</v>
      </c>
      <c r="AF7187">
        <f>(Q7187-X7187)/AD7187+X7187</f>
        <v>1.3238648255989876E-5</v>
      </c>
      <c r="AH7187">
        <f>Q7187/AF7187</f>
        <v>5.6123654621876371</v>
      </c>
      <c r="AK7187" s="2"/>
      <c r="AT7187" s="1"/>
    </row>
    <row r="7188" spans="6:46" x14ac:dyDescent="0.35">
      <c r="F7188" s="4">
        <v>44496.416666666664</v>
      </c>
      <c r="H7188">
        <v>13.4</v>
      </c>
      <c r="I7188">
        <v>13.574999999999999</v>
      </c>
      <c r="K7188" s="2">
        <v>3.61878610561593E-5</v>
      </c>
      <c r="L7188">
        <v>1.25465437367905E-4</v>
      </c>
      <c r="N7188">
        <f t="shared" si="563"/>
        <v>2.533150273931151E-5</v>
      </c>
      <c r="O7188" s="2">
        <f t="shared" si="564"/>
        <v>3.7639631210371504E-5</v>
      </c>
      <c r="Q7188">
        <f>N7188+O7188</f>
        <v>6.2971133949683015E-5</v>
      </c>
      <c r="S7188">
        <f>IF(H7188&gt;$B$5,$B$5,($B$3 - $B$5)*(($B$5-H7188)/($B$5-$B$6))^(1/$B$2)+$B$5)</f>
        <v>28.8</v>
      </c>
      <c r="T7188">
        <f>K7188*S7188</f>
        <v>1.0422103984173879E-3</v>
      </c>
      <c r="U7188" s="3">
        <f>S7188*N7188/Q7188+$B$7*O7188/Q7188</f>
        <v>44.460482444221533</v>
      </c>
      <c r="V7188">
        <f>IF(U7188-H7188&lt;=10,10,U7188-H7188)</f>
        <v>31.060482444221535</v>
      </c>
      <c r="X7188">
        <f t="shared" si="565"/>
        <v>0</v>
      </c>
      <c r="Y7188">
        <f t="shared" si="566"/>
        <v>1</v>
      </c>
      <c r="AA7188">
        <f>((Y7188*V7188)+H7188+273)/(Y7188*V7188)</f>
        <v>10.220719623860241</v>
      </c>
      <c r="AB7188">
        <f t="shared" si="567"/>
        <v>6.1611252697586072E-6</v>
      </c>
      <c r="AD7188">
        <f>AA7188*$C$28</f>
        <v>5.7622041744692041</v>
      </c>
      <c r="AF7188">
        <f>(Q7188-X7188)/AD7188+X7188</f>
        <v>1.0928306606817471E-5</v>
      </c>
      <c r="AH7188">
        <f>Q7188/AF7188</f>
        <v>5.7622041744692041</v>
      </c>
      <c r="AK7188" s="2"/>
      <c r="AT7188" s="1"/>
    </row>
    <row r="7189" spans="6:46" x14ac:dyDescent="0.35">
      <c r="F7189" s="4">
        <v>44496.458333333336</v>
      </c>
      <c r="H7189">
        <v>13.9</v>
      </c>
      <c r="I7189">
        <v>13.574999999999999</v>
      </c>
      <c r="K7189" s="2">
        <v>3.28980555055994E-5</v>
      </c>
      <c r="L7189">
        <v>1.12912705835753E-4</v>
      </c>
      <c r="N7189">
        <f t="shared" si="563"/>
        <v>2.3028638853919578E-5</v>
      </c>
      <c r="O7189" s="2">
        <f t="shared" si="564"/>
        <v>3.3873811750725902E-5</v>
      </c>
      <c r="Q7189">
        <f>N7189+O7189</f>
        <v>5.690245060464548E-5</v>
      </c>
      <c r="S7189">
        <f>IF(H7189&gt;$B$5,$B$5,($B$3 - $B$5)*(($B$5-H7189)/($B$5-$B$6))^(1/$B$2)+$B$5)</f>
        <v>28.133333333333333</v>
      </c>
      <c r="T7189">
        <f>K7189*S7189</f>
        <v>9.2553196155752983E-4</v>
      </c>
      <c r="U7189" s="3">
        <f>S7189*N7189/Q7189+$B$7*O7189/Q7189</f>
        <v>44.126957498298054</v>
      </c>
      <c r="V7189">
        <f>IF(U7189-H7189&lt;=10,10,U7189-H7189)</f>
        <v>30.226957498298056</v>
      </c>
      <c r="X7189">
        <f t="shared" si="565"/>
        <v>0</v>
      </c>
      <c r="Y7189">
        <f t="shared" si="566"/>
        <v>1</v>
      </c>
      <c r="AA7189">
        <f>((Y7189*V7189)+H7189+273)/(Y7189*V7189)</f>
        <v>10.491527555036065</v>
      </c>
      <c r="AB7189">
        <f t="shared" si="567"/>
        <v>5.4236573564858616E-6</v>
      </c>
      <c r="AD7189">
        <f>AA7189*$C$28</f>
        <v>5.9148793919615059</v>
      </c>
      <c r="AF7189">
        <f>(Q7189-X7189)/AD7189+X7189</f>
        <v>9.6202216197303317E-6</v>
      </c>
      <c r="AH7189">
        <f>Q7189/AF7189</f>
        <v>5.9148793919615059</v>
      </c>
      <c r="AK7189" s="2"/>
      <c r="AT7189" s="1"/>
    </row>
    <row r="7190" spans="6:46" x14ac:dyDescent="0.35">
      <c r="F7190" s="4">
        <v>44496.5</v>
      </c>
      <c r="H7190">
        <v>15.5</v>
      </c>
      <c r="I7190">
        <v>13.574999999999999</v>
      </c>
      <c r="K7190" s="2">
        <v>3.03393178551639E-5</v>
      </c>
      <c r="L7190">
        <v>1.1448161528329001E-4</v>
      </c>
      <c r="N7190">
        <f t="shared" si="563"/>
        <v>2.1237522498614728E-5</v>
      </c>
      <c r="O7190" s="2">
        <f t="shared" si="564"/>
        <v>3.4344484584987007E-5</v>
      </c>
      <c r="Q7190">
        <f>N7190+O7190</f>
        <v>5.5582007083601735E-5</v>
      </c>
      <c r="S7190">
        <f>IF(H7190&gt;$B$5,$B$5,($B$3 - $B$5)*(($B$5-H7190)/($B$5-$B$6))^(1/$B$2)+$B$5)</f>
        <v>26</v>
      </c>
      <c r="T7190">
        <f>K7190*S7190</f>
        <v>7.8882226423426143E-4</v>
      </c>
      <c r="U7190" s="3">
        <f>S7190*N7190/Q7190+$B$7*O7190/Q7190</f>
        <v>43.919289086961896</v>
      </c>
      <c r="V7190">
        <f>IF(U7190-H7190&lt;=10,10,U7190-H7190)</f>
        <v>28.419289086961896</v>
      </c>
      <c r="X7190">
        <f t="shared" si="565"/>
        <v>0</v>
      </c>
      <c r="Y7190">
        <f t="shared" si="566"/>
        <v>1</v>
      </c>
      <c r="AA7190">
        <f>((Y7190*V7190)+H7190+273)/(Y7190*V7190)</f>
        <v>11.151555836502505</v>
      </c>
      <c r="AB7190">
        <f t="shared" si="567"/>
        <v>4.9842378855930194E-6</v>
      </c>
      <c r="AD7190">
        <f>AA7190*$C$28</f>
        <v>6.2869879967074045</v>
      </c>
      <c r="AF7190">
        <f>(Q7190-X7190)/AD7190+X7190</f>
        <v>8.8408005729788119E-6</v>
      </c>
      <c r="AH7190">
        <f>Q7190/AF7190</f>
        <v>6.2869879967074045</v>
      </c>
      <c r="AK7190" s="2"/>
      <c r="AT7190" s="1"/>
    </row>
    <row r="7191" spans="6:46" x14ac:dyDescent="0.35">
      <c r="F7191" s="4">
        <v>44496.541666666664</v>
      </c>
      <c r="H7191">
        <v>16.5</v>
      </c>
      <c r="I7191">
        <v>13.574999999999999</v>
      </c>
      <c r="K7191" s="2">
        <v>2.92427160049772E-5</v>
      </c>
      <c r="L7191">
        <v>1.16050646060149E-4</v>
      </c>
      <c r="N7191">
        <f t="shared" si="563"/>
        <v>2.0469901203484038E-5</v>
      </c>
      <c r="O7191" s="2">
        <f t="shared" si="564"/>
        <v>3.4815193818044707E-5</v>
      </c>
      <c r="Q7191">
        <f>N7191+O7191</f>
        <v>5.5285095021528742E-5</v>
      </c>
      <c r="S7191">
        <f>IF(H7191&gt;$B$5,$B$5,($B$3 - $B$5)*(($B$5-H7191)/($B$5-$B$6))^(1/$B$2)+$B$5)</f>
        <v>24.666666666666668</v>
      </c>
      <c r="T7191">
        <f>K7191*S7191</f>
        <v>7.2132032812277094E-4</v>
      </c>
      <c r="U7191" s="3">
        <f>S7191*N7191/Q7191+$B$7*O7191/Q7191</f>
        <v>43.768756999261953</v>
      </c>
      <c r="V7191">
        <f>IF(U7191-H7191&lt;=10,10,U7191-H7191)</f>
        <v>27.268756999261953</v>
      </c>
      <c r="X7191">
        <f t="shared" si="565"/>
        <v>0</v>
      </c>
      <c r="Y7191">
        <f t="shared" si="566"/>
        <v>1</v>
      </c>
      <c r="AA7191">
        <f>((Y7191*V7191)+H7191+273)/(Y7191*V7191)</f>
        <v>11.61654552159585</v>
      </c>
      <c r="AB7191">
        <f t="shared" si="567"/>
        <v>4.7591682844741113E-6</v>
      </c>
      <c r="AD7191">
        <f>AA7191*$C$28</f>
        <v>6.549138373895623</v>
      </c>
      <c r="AF7191">
        <f>(Q7191-X7191)/AD7191+X7191</f>
        <v>8.4415829785931845E-6</v>
      </c>
      <c r="AH7191">
        <f>Q7191/AF7191</f>
        <v>6.549138373895623</v>
      </c>
      <c r="AK7191" s="2"/>
      <c r="AT7191" s="1"/>
    </row>
    <row r="7192" spans="6:46" x14ac:dyDescent="0.35">
      <c r="F7192" s="4">
        <v>44496.583333333336</v>
      </c>
      <c r="H7192">
        <v>17.100000000000001</v>
      </c>
      <c r="I7192">
        <v>13.574999999999999</v>
      </c>
      <c r="K7192" s="2">
        <v>2.92427160049772E-5</v>
      </c>
      <c r="L7192">
        <v>1.06636218740356E-4</v>
      </c>
      <c r="N7192">
        <f t="shared" si="563"/>
        <v>2.0469901203484038E-5</v>
      </c>
      <c r="O7192" s="2">
        <f t="shared" si="564"/>
        <v>3.1990865622106807E-5</v>
      </c>
      <c r="Q7192">
        <f>N7192+O7192</f>
        <v>5.2460766825590841E-5</v>
      </c>
      <c r="S7192">
        <f>IF(H7192&gt;$B$5,$B$5,($B$3 - $B$5)*(($B$5-H7192)/($B$5-$B$6))^(1/$B$2)+$B$5)</f>
        <v>23.866666666666664</v>
      </c>
      <c r="T7192">
        <f>K7192*S7192</f>
        <v>6.9792615531878905E-4</v>
      </c>
      <c r="U7192" s="3">
        <f>S7192*N7192/Q7192+$B$7*O7192/Q7192</f>
        <v>42.85194544358832</v>
      </c>
      <c r="V7192">
        <f>IF(U7192-H7192&lt;=10,10,U7192-H7192)</f>
        <v>25.751945443588319</v>
      </c>
      <c r="X7192">
        <f t="shared" si="565"/>
        <v>0</v>
      </c>
      <c r="Y7192">
        <f t="shared" si="566"/>
        <v>1</v>
      </c>
      <c r="AA7192">
        <f>((Y7192*V7192)+H7192+273)/(Y7192*V7192)</f>
        <v>12.265168320408533</v>
      </c>
      <c r="AB7192">
        <f t="shared" si="567"/>
        <v>4.277215400158769E-6</v>
      </c>
      <c r="AD7192">
        <f>AA7192*$C$28</f>
        <v>6.9148168326070003</v>
      </c>
      <c r="AF7192">
        <f>(Q7192-X7192)/AD7192+X7192</f>
        <v>7.5867182161949274E-6</v>
      </c>
      <c r="AH7192">
        <f>Q7192/AF7192</f>
        <v>6.9148168326070003</v>
      </c>
      <c r="AK7192" s="2"/>
      <c r="AT7192" s="1"/>
    </row>
    <row r="7193" spans="6:46" x14ac:dyDescent="0.35">
      <c r="F7193" s="4">
        <v>44496.625</v>
      </c>
      <c r="H7193">
        <v>17.100000000000001</v>
      </c>
      <c r="I7193">
        <v>13.574999999999999</v>
      </c>
      <c r="K7193" s="2">
        <v>3.10703857552883E-5</v>
      </c>
      <c r="L7193" s="2">
        <v>9.4083244549561496E-5</v>
      </c>
      <c r="N7193">
        <f t="shared" si="563"/>
        <v>2.174927002870181E-5</v>
      </c>
      <c r="O7193" s="2">
        <f t="shared" si="564"/>
        <v>2.8224973364868452E-5</v>
      </c>
      <c r="Q7193">
        <f>N7193+O7193</f>
        <v>4.9974243393570265E-5</v>
      </c>
      <c r="S7193">
        <f>IF(H7193&gt;$B$5,$B$5,($B$3 - $B$5)*(($B$5-H7193)/($B$5-$B$6))^(1/$B$2)+$B$5)</f>
        <v>23.866666666666664</v>
      </c>
      <c r="T7193">
        <f>K7193*S7193</f>
        <v>7.41546540026214E-4</v>
      </c>
      <c r="U7193" s="3">
        <f>S7193*N7193/Q7193+$B$7*O7193/Q7193</f>
        <v>41.450474733002764</v>
      </c>
      <c r="V7193">
        <f>IF(U7193-H7193&lt;=10,10,U7193-H7193)</f>
        <v>24.350474733002763</v>
      </c>
      <c r="X7193">
        <f t="shared" si="565"/>
        <v>0</v>
      </c>
      <c r="Y7193">
        <f t="shared" si="566"/>
        <v>1</v>
      </c>
      <c r="AA7193">
        <f>((Y7193*V7193)+H7193+273)/(Y7193*V7193)</f>
        <v>12.913525431470161</v>
      </c>
      <c r="AB7193">
        <f t="shared" si="567"/>
        <v>3.8699148159636889E-6</v>
      </c>
      <c r="AD7193">
        <f>AA7193*$C$28</f>
        <v>7.2803455027394346</v>
      </c>
      <c r="AF7193">
        <f>(Q7193-X7193)/AD7193+X7193</f>
        <v>6.864268100293599E-6</v>
      </c>
      <c r="AH7193">
        <f>Q7193/AF7193</f>
        <v>7.2803455027394346</v>
      </c>
      <c r="AK7193" s="2"/>
      <c r="AL7193" s="2"/>
      <c r="AT7193" s="1"/>
    </row>
    <row r="7194" spans="6:46" x14ac:dyDescent="0.35">
      <c r="F7194" s="4">
        <v>44496.666666666664</v>
      </c>
      <c r="H7194">
        <v>16.399999999999999</v>
      </c>
      <c r="I7194">
        <v>13.574999999999999</v>
      </c>
      <c r="K7194" s="2">
        <v>3.43601913058482E-5</v>
      </c>
      <c r="L7194" s="2">
        <v>8.6237605347985004E-5</v>
      </c>
      <c r="N7194">
        <f t="shared" si="563"/>
        <v>2.4052133914093738E-5</v>
      </c>
      <c r="O7194" s="2">
        <f t="shared" si="564"/>
        <v>2.5871281604395507E-5</v>
      </c>
      <c r="Q7194">
        <f>N7194+O7194</f>
        <v>4.9923415518489248E-5</v>
      </c>
      <c r="S7194">
        <f>IF(H7194&gt;$B$5,$B$5,($B$3 - $B$5)*(($B$5-H7194)/($B$5-$B$6))^(1/$B$2)+$B$5)</f>
        <v>24.800000000000004</v>
      </c>
      <c r="T7194">
        <f>K7194*S7194</f>
        <v>8.5213274438503551E-4</v>
      </c>
      <c r="U7194" s="3">
        <f>S7194*N7194/Q7194+$B$7*O7194/Q7194</f>
        <v>40.450225376975325</v>
      </c>
      <c r="V7194">
        <f>IF(U7194-H7194&lt;=10,10,U7194-H7194)</f>
        <v>24.050225376975327</v>
      </c>
      <c r="X7194">
        <f t="shared" si="565"/>
        <v>0</v>
      </c>
      <c r="Y7194">
        <f t="shared" si="566"/>
        <v>1</v>
      </c>
      <c r="AA7194">
        <f>((Y7194*V7194)+H7194+273)/(Y7194*V7194)</f>
        <v>13.033151268389334</v>
      </c>
      <c r="AB7194">
        <f t="shared" si="567"/>
        <v>3.8304945972332676E-6</v>
      </c>
      <c r="AD7194">
        <f>AA7194*$C$28</f>
        <v>7.3477877692566418</v>
      </c>
      <c r="AF7194">
        <f>(Q7194-X7194)/AD7194+X7194</f>
        <v>6.7943464191181834E-6</v>
      </c>
      <c r="AH7194">
        <f>Q7194/AF7194</f>
        <v>7.3477877692566418</v>
      </c>
      <c r="AK7194" s="2"/>
      <c r="AL7194" s="2"/>
      <c r="AT7194" s="1"/>
    </row>
    <row r="7195" spans="6:46" x14ac:dyDescent="0.35">
      <c r="F7195" s="4">
        <v>44496.708333333336</v>
      </c>
      <c r="H7195">
        <v>14.7</v>
      </c>
      <c r="I7195">
        <v>13.574999999999999</v>
      </c>
      <c r="K7195" s="2">
        <v>3.9112132656657002E-5</v>
      </c>
      <c r="L7195">
        <v>1.11343311070931E-4</v>
      </c>
      <c r="N7195">
        <f t="shared" si="563"/>
        <v>2.7378492859659898E-5</v>
      </c>
      <c r="O7195" s="2">
        <f t="shared" si="564"/>
        <v>3.3402993321279305E-5</v>
      </c>
      <c r="Q7195">
        <f>N7195+O7195</f>
        <v>6.0781486180939203E-5</v>
      </c>
      <c r="S7195">
        <f>IF(H7195&gt;$B$5,$B$5,($B$3 - $B$5)*(($B$5-H7195)/($B$5-$B$6))^(1/$B$2)+$B$5)</f>
        <v>27.06666666666667</v>
      </c>
      <c r="T7195">
        <f>K7195*S7195</f>
        <v>1.0586350572401829E-3</v>
      </c>
      <c r="U7195" s="3">
        <f>S7195*N7195/Q7195+$B$7*O7195/Q7195</f>
        <v>42.417672464662509</v>
      </c>
      <c r="V7195">
        <f>IF(U7195-H7195&lt;=10,10,U7195-H7195)</f>
        <v>27.71767246466251</v>
      </c>
      <c r="X7195">
        <f t="shared" si="565"/>
        <v>0</v>
      </c>
      <c r="Y7195">
        <f t="shared" si="566"/>
        <v>1</v>
      </c>
      <c r="AA7195">
        <f>((Y7195*V7195)+H7195+273)/(Y7195*V7195)</f>
        <v>11.379659416453208</v>
      </c>
      <c r="AB7195">
        <f t="shared" si="567"/>
        <v>5.3412394832360867E-6</v>
      </c>
      <c r="AD7195">
        <f>AA7195*$C$28</f>
        <v>6.4155874935114152</v>
      </c>
      <c r="AF7195">
        <f>(Q7195-X7195)/AD7195+X7195</f>
        <v>9.474032774459434E-6</v>
      </c>
      <c r="AH7195">
        <f>Q7195/AF7195</f>
        <v>6.4155874935114152</v>
      </c>
      <c r="AK7195" s="2"/>
      <c r="AT7195" s="1"/>
    </row>
    <row r="7196" spans="6:46" x14ac:dyDescent="0.35">
      <c r="F7196" s="4">
        <v>44496.75</v>
      </c>
      <c r="H7196">
        <v>13.8</v>
      </c>
      <c r="I7196">
        <v>13.574999999999999</v>
      </c>
      <c r="K7196" s="2">
        <v>4.2401938207216997E-5</v>
      </c>
      <c r="L7196">
        <v>1.41156958429699E-4</v>
      </c>
      <c r="N7196">
        <f t="shared" si="563"/>
        <v>2.9681356745051895E-5</v>
      </c>
      <c r="O7196" s="2">
        <f t="shared" si="564"/>
        <v>4.2347087528909704E-5</v>
      </c>
      <c r="Q7196">
        <f>N7196+O7196</f>
        <v>7.2028444273961596E-5</v>
      </c>
      <c r="S7196">
        <f>IF(H7196&gt;$B$5,$B$5,($B$3 - $B$5)*(($B$5-H7196)/($B$5-$B$6))^(1/$B$2)+$B$5)</f>
        <v>28.266666666666666</v>
      </c>
      <c r="T7196">
        <f>K7196*S7196</f>
        <v>1.1985614533240004E-3</v>
      </c>
      <c r="U7196" s="3">
        <f>S7196*N7196/Q7196+$B$7*O7196/Q7196</f>
        <v>43.983774234619986</v>
      </c>
      <c r="V7196">
        <f>IF(U7196-H7196&lt;=10,10,U7196-H7196)</f>
        <v>30.183774234619985</v>
      </c>
      <c r="X7196">
        <f t="shared" si="565"/>
        <v>0</v>
      </c>
      <c r="Y7196">
        <f t="shared" si="566"/>
        <v>1</v>
      </c>
      <c r="AA7196">
        <f>((Y7196*V7196)+H7196+273)/(Y7196*V7196)</f>
        <v>10.50179383700293</v>
      </c>
      <c r="AB7196">
        <f t="shared" si="567"/>
        <v>6.8586800876027804E-6</v>
      </c>
      <c r="AD7196">
        <f>AA7196*$C$28</f>
        <v>5.9206672831260034</v>
      </c>
      <c r="AF7196">
        <f>(Q7196-X7196)/AD7196+X7196</f>
        <v>1.2165595671833109E-5</v>
      </c>
      <c r="AH7196">
        <f>Q7196/AF7196</f>
        <v>5.9206672831260034</v>
      </c>
      <c r="AK7196" s="2"/>
      <c r="AT7196" s="1"/>
    </row>
    <row r="7197" spans="6:46" x14ac:dyDescent="0.35">
      <c r="F7197" s="4">
        <v>44496.791666666664</v>
      </c>
      <c r="H7197">
        <v>13.5</v>
      </c>
      <c r="I7197">
        <v>13.574999999999999</v>
      </c>
      <c r="K7197" s="2">
        <v>4.6057277707839102E-5</v>
      </c>
      <c r="L7197">
        <v>1.6312484525757E-4</v>
      </c>
      <c r="N7197">
        <f t="shared" si="563"/>
        <v>3.2240094395487367E-5</v>
      </c>
      <c r="O7197" s="2">
        <f t="shared" si="564"/>
        <v>4.8937453577271007E-5</v>
      </c>
      <c r="Q7197">
        <f>N7197+O7197</f>
        <v>8.1177547972758382E-5</v>
      </c>
      <c r="S7197">
        <f>IF(H7197&gt;$B$5,$B$5,($B$3 - $B$5)*(($B$5-H7197)/($B$5-$B$6))^(1/$B$2)+$B$5)</f>
        <v>28.666666666666668</v>
      </c>
      <c r="T7197">
        <f>K7197*S7197</f>
        <v>1.3203086276247209E-3</v>
      </c>
      <c r="U7197" s="3">
        <f>S7197*N7197/Q7197+$B$7*O7197/Q7197</f>
        <v>44.541576783036049</v>
      </c>
      <c r="V7197">
        <f>IF(U7197-H7197&lt;=10,10,U7197-H7197)</f>
        <v>31.041576783036049</v>
      </c>
      <c r="X7197">
        <f t="shared" si="565"/>
        <v>0</v>
      </c>
      <c r="Y7197">
        <f t="shared" si="566"/>
        <v>1</v>
      </c>
      <c r="AA7197">
        <f>((Y7197*V7197)+H7197+273)/(Y7197*V7197)</f>
        <v>10.229556926263157</v>
      </c>
      <c r="AB7197">
        <f t="shared" si="567"/>
        <v>7.9355878810689047E-6</v>
      </c>
      <c r="AD7197">
        <f>AA7197*$C$28</f>
        <v>5.7671864401678201</v>
      </c>
      <c r="AF7197">
        <f>(Q7197-X7197)/AD7197+X7197</f>
        <v>1.4075762733690328E-5</v>
      </c>
      <c r="AH7197">
        <f>Q7197/AF7197</f>
        <v>5.7671864401678201</v>
      </c>
      <c r="AK7197" s="2"/>
      <c r="AT7197" s="1"/>
    </row>
    <row r="7198" spans="6:46" x14ac:dyDescent="0.35">
      <c r="F7198" s="4">
        <v>44496.833333333336</v>
      </c>
      <c r="H7198">
        <v>12.6</v>
      </c>
      <c r="I7198">
        <v>13.574999999999999</v>
      </c>
      <c r="K7198" s="2">
        <v>4.8981549308336797E-5</v>
      </c>
      <c r="L7198">
        <v>1.4900211231399301E-4</v>
      </c>
      <c r="N7198">
        <f t="shared" si="563"/>
        <v>3.4287084515835755E-5</v>
      </c>
      <c r="O7198" s="2">
        <f t="shared" si="564"/>
        <v>4.4700633694197907E-5</v>
      </c>
      <c r="Q7198">
        <f>N7198+O7198</f>
        <v>7.8987718210033663E-5</v>
      </c>
      <c r="S7198">
        <f>IF(H7198&gt;$B$5,$B$5,($B$3 - $B$5)*(($B$5-H7198)/($B$5-$B$6))^(1/$B$2)+$B$5)</f>
        <v>29.866666666666667</v>
      </c>
      <c r="T7198">
        <f>K7198*S7198</f>
        <v>1.4629156060089923E-3</v>
      </c>
      <c r="U7198" s="3">
        <f>S7198*N7198/Q7198+$B$7*O7198/Q7198</f>
        <v>44.090092185303746</v>
      </c>
      <c r="V7198">
        <f>IF(U7198-H7198&lt;=10,10,U7198-H7198)</f>
        <v>31.490092185303745</v>
      </c>
      <c r="X7198">
        <f t="shared" si="565"/>
        <v>0</v>
      </c>
      <c r="Y7198">
        <f t="shared" si="566"/>
        <v>1</v>
      </c>
      <c r="AA7198">
        <f>((Y7198*V7198)+H7198+273)/(Y7198*V7198)</f>
        <v>10.069519337046843</v>
      </c>
      <c r="AB7198">
        <f t="shared" si="567"/>
        <v>7.8442391901894816E-6</v>
      </c>
      <c r="AD7198">
        <f>AA7198*$C$28</f>
        <v>5.6769609669534455</v>
      </c>
      <c r="AF7198">
        <f>(Q7198-X7198)/AD7198+X7198</f>
        <v>1.3913732835197316E-5</v>
      </c>
      <c r="AH7198">
        <f>Q7198/AF7198</f>
        <v>5.6769609669534455</v>
      </c>
      <c r="AK7198" s="2"/>
      <c r="AT7198" s="1"/>
    </row>
    <row r="7199" spans="6:46" x14ac:dyDescent="0.35">
      <c r="F7199" s="4">
        <v>44496.875</v>
      </c>
      <c r="H7199">
        <v>11.5</v>
      </c>
      <c r="I7199">
        <v>13.574999999999999</v>
      </c>
      <c r="K7199" s="2">
        <v>5.0443685108585699E-5</v>
      </c>
      <c r="L7199">
        <v>1.42725746547916E-4</v>
      </c>
      <c r="N7199">
        <f t="shared" si="563"/>
        <v>3.5310579576009986E-5</v>
      </c>
      <c r="O7199" s="2">
        <f t="shared" si="564"/>
        <v>4.2817723964374805E-5</v>
      </c>
      <c r="Q7199">
        <f>N7199+O7199</f>
        <v>7.8128303540384784E-5</v>
      </c>
      <c r="S7199">
        <f>IF(H7199&gt;$B$5,$B$5,($B$3 - $B$5)*(($B$5-H7199)/($B$5-$B$6))^(1/$B$2)+$B$5)</f>
        <v>31.333333333333332</v>
      </c>
      <c r="T7199">
        <f>K7199*S7199</f>
        <v>1.5805688000690185E-3</v>
      </c>
      <c r="U7199" s="3">
        <f>S7199*N7199/Q7199+$B$7*O7199/Q7199</f>
        <v>44.303700723512215</v>
      </c>
      <c r="V7199">
        <f>IF(U7199-H7199&lt;=10,10,U7199-H7199)</f>
        <v>32.803700723512215</v>
      </c>
      <c r="X7199">
        <f t="shared" si="565"/>
        <v>0</v>
      </c>
      <c r="Y7199">
        <f t="shared" si="566"/>
        <v>1</v>
      </c>
      <c r="AA7199">
        <f>((Y7199*V7199)+H7199+273)/(Y7199*V7199)</f>
        <v>9.6728019621299381</v>
      </c>
      <c r="AB7199">
        <f t="shared" si="567"/>
        <v>8.0771118695767268E-6</v>
      </c>
      <c r="AD7199">
        <f>AA7199*$C$28</f>
        <v>5.4533009314610261</v>
      </c>
      <c r="AF7199">
        <f>(Q7199-X7199)/AD7199+X7199</f>
        <v>1.4326791153161792E-5</v>
      </c>
      <c r="AH7199">
        <f>Q7199/AF7199</f>
        <v>5.4533009314610261</v>
      </c>
      <c r="AK7199" s="2"/>
      <c r="AT7199" s="1"/>
    </row>
    <row r="7200" spans="6:46" x14ac:dyDescent="0.35">
      <c r="F7200" s="4">
        <v>44496.916666666664</v>
      </c>
      <c r="H7200">
        <v>10.7</v>
      </c>
      <c r="I7200">
        <v>13.574999999999999</v>
      </c>
      <c r="K7200" s="2">
        <v>5.1174753008710102E-5</v>
      </c>
      <c r="L7200">
        <v>1.1448149395397E-4</v>
      </c>
      <c r="N7200">
        <f t="shared" si="563"/>
        <v>3.5822327106097068E-5</v>
      </c>
      <c r="O7200" s="2">
        <f t="shared" si="564"/>
        <v>3.4344448186191009E-5</v>
      </c>
      <c r="Q7200">
        <f>N7200+O7200</f>
        <v>7.0166775292288084E-5</v>
      </c>
      <c r="S7200">
        <f>IF(H7200&gt;$B$5,$B$5,($B$3 - $B$5)*(($B$5-H7200)/($B$5-$B$6))^(1/$B$2)+$B$5)</f>
        <v>32.4</v>
      </c>
      <c r="T7200">
        <f>K7200*S7200</f>
        <v>1.6580619974822072E-3</v>
      </c>
      <c r="U7200" s="3">
        <f>S7200*N7200/Q7200+$B$7*O7200/Q7200</f>
        <v>43.461995164728989</v>
      </c>
      <c r="V7200">
        <f>IF(U7200-H7200&lt;=10,10,U7200-H7200)</f>
        <v>32.761995164728987</v>
      </c>
      <c r="X7200">
        <f t="shared" si="565"/>
        <v>0</v>
      </c>
      <c r="Y7200">
        <f t="shared" si="566"/>
        <v>1</v>
      </c>
      <c r="AA7200">
        <f>((Y7200*V7200)+H7200+273)/(Y7200*V7200)</f>
        <v>9.6594237797039497</v>
      </c>
      <c r="AB7200">
        <f t="shared" si="567"/>
        <v>7.2640746376321236E-6</v>
      </c>
      <c r="AD7200">
        <f>AA7200*$C$28</f>
        <v>5.4457586231443118</v>
      </c>
      <c r="AF7200">
        <f>(Q7200-X7200)/AD7200+X7200</f>
        <v>1.2884664956335263E-5</v>
      </c>
      <c r="AH7200">
        <f>Q7200/AF7200</f>
        <v>5.4457586231443118</v>
      </c>
      <c r="AK7200" s="2"/>
      <c r="AT7200" s="1"/>
    </row>
    <row r="7201" spans="6:46" x14ac:dyDescent="0.35">
      <c r="F7201" s="4">
        <v>44496.958333333336</v>
      </c>
      <c r="H7201">
        <v>10.5</v>
      </c>
      <c r="I7201">
        <v>13.574999999999999</v>
      </c>
      <c r="K7201" s="2">
        <v>5.2636888808958997E-5</v>
      </c>
      <c r="L7201" s="2">
        <v>8.4668210583163994E-5</v>
      </c>
      <c r="N7201">
        <f t="shared" si="563"/>
        <v>3.6845822166271293E-5</v>
      </c>
      <c r="O7201" s="2">
        <f t="shared" si="564"/>
        <v>2.5400463174949201E-5</v>
      </c>
      <c r="Q7201">
        <f>N7201+O7201</f>
        <v>6.22462853412205E-5</v>
      </c>
      <c r="S7201">
        <f>IF(H7201&gt;$B$5,$B$5,($B$3 - $B$5)*(($B$5-H7201)/($B$5-$B$6))^(1/$B$2)+$B$5)</f>
        <v>32.666666666666664</v>
      </c>
      <c r="T7201">
        <f>K7201*S7201</f>
        <v>1.7194717010926605E-3</v>
      </c>
      <c r="U7201" s="3">
        <f>S7201*N7201/Q7201+$B$7*O7201/Q7201</f>
        <v>41.78009420370779</v>
      </c>
      <c r="V7201">
        <f>IF(U7201-H7201&lt;=10,10,U7201-H7201)</f>
        <v>31.28009420370779</v>
      </c>
      <c r="X7201">
        <f t="shared" si="565"/>
        <v>0</v>
      </c>
      <c r="Y7201">
        <f t="shared" si="566"/>
        <v>1</v>
      </c>
      <c r="AA7201">
        <f>((Y7201*V7201)+H7201+273)/(Y7201*V7201)</f>
        <v>10.063271937537685</v>
      </c>
      <c r="AB7201">
        <f t="shared" si="567"/>
        <v>6.1854917294872518E-6</v>
      </c>
      <c r="AD7201">
        <f>AA7201*$C$28</f>
        <v>5.6734388283119346</v>
      </c>
      <c r="AF7201">
        <f>(Q7201-X7201)/AD7201+X7201</f>
        <v>1.0971526656918438E-5</v>
      </c>
      <c r="AH7201">
        <f>Q7201/AF7201</f>
        <v>5.6734388283119346</v>
      </c>
      <c r="AK7201" s="2"/>
      <c r="AL7201" s="2"/>
      <c r="AT7201" s="1"/>
    </row>
    <row r="7202" spans="6:46" x14ac:dyDescent="0.35">
      <c r="F7202" s="4">
        <v>44497</v>
      </c>
      <c r="H7202">
        <v>10.1</v>
      </c>
      <c r="I7202">
        <v>11.429166666666699</v>
      </c>
      <c r="K7202">
        <v>1.03689797167648E-4</v>
      </c>
      <c r="L7202" s="2">
        <v>3.6025708584809001E-5</v>
      </c>
      <c r="N7202">
        <f t="shared" si="563"/>
        <v>7.2582858017353595E-5</v>
      </c>
      <c r="O7202" s="2">
        <f t="shared" si="564"/>
        <v>1.0807712575442701E-5</v>
      </c>
      <c r="Q7202">
        <f>N7202+O7202</f>
        <v>8.3390570592796291E-5</v>
      </c>
      <c r="S7202">
        <f>IF(H7202&gt;$B$5,$B$5,($B$3 - $B$5)*(($B$5-H7202)/($B$5-$B$6))^(1/$B$2)+$B$5)</f>
        <v>33.200000000000003</v>
      </c>
      <c r="T7202">
        <f>K7202*S7202</f>
        <v>3.4425012659659139E-3</v>
      </c>
      <c r="U7202" s="3">
        <f>S7202*N7202/Q7202+$B$7*O7202/Q7202</f>
        <v>36.025357021420888</v>
      </c>
      <c r="V7202">
        <f>IF(U7202-H7202&lt;=10,10,U7202-H7202)</f>
        <v>25.925357021420886</v>
      </c>
      <c r="X7202">
        <f t="shared" si="565"/>
        <v>0</v>
      </c>
      <c r="Y7202">
        <f t="shared" si="566"/>
        <v>1</v>
      </c>
      <c r="AA7202">
        <f>((Y7202*V7202)+H7202+273)/(Y7202*V7202)</f>
        <v>11.919811047002668</v>
      </c>
      <c r="AB7202">
        <f t="shared" si="567"/>
        <v>6.9959641360057903E-6</v>
      </c>
      <c r="AD7202">
        <f>AA7202*$C$28</f>
        <v>6.7201124286375498</v>
      </c>
      <c r="AF7202">
        <f>(Q7202-X7202)/AD7202+X7202</f>
        <v>1.2409103490207986E-5</v>
      </c>
      <c r="AH7202">
        <f>Q7202/AF7202</f>
        <v>6.7201124286375498</v>
      </c>
      <c r="AL7202" s="2"/>
      <c r="AT7202" s="1"/>
    </row>
    <row r="7203" spans="6:46" x14ac:dyDescent="0.35">
      <c r="F7203" s="4">
        <v>44497.041666666664</v>
      </c>
      <c r="H7203">
        <v>9.8000000000000007</v>
      </c>
      <c r="I7203">
        <v>11.429166666666699</v>
      </c>
      <c r="K7203">
        <v>1.04908243667856E-4</v>
      </c>
      <c r="L7203" s="2">
        <v>1.40792970467236E-5</v>
      </c>
      <c r="N7203">
        <f t="shared" si="563"/>
        <v>7.343577056749919E-5</v>
      </c>
      <c r="O7203" s="2">
        <f t="shared" si="564"/>
        <v>4.2237891140170806E-6</v>
      </c>
      <c r="Q7203">
        <f>N7203+O7203</f>
        <v>7.7659559681516271E-5</v>
      </c>
      <c r="S7203">
        <f>IF(H7203&gt;$B$5,$B$5,($B$3 - $B$5)*(($B$5-H7203)/($B$5-$B$6))^(1/$B$2)+$B$5)</f>
        <v>33.599999999999994</v>
      </c>
      <c r="T7203">
        <f>K7203*S7203</f>
        <v>3.5249169872399611E-3</v>
      </c>
      <c r="U7203" s="3">
        <f>S7203*N7203/Q7203+$B$7*O7203/Q7203</f>
        <v>34.763914493085629</v>
      </c>
      <c r="V7203">
        <f>IF(U7203-H7203&lt;=10,10,U7203-H7203)</f>
        <v>24.963914493085628</v>
      </c>
      <c r="X7203">
        <f t="shared" si="565"/>
        <v>0</v>
      </c>
      <c r="Y7203">
        <f t="shared" si="566"/>
        <v>1</v>
      </c>
      <c r="AA7203">
        <f>((Y7203*V7203)+H7203+273)/(Y7203*V7203)</f>
        <v>12.328351572359713</v>
      </c>
      <c r="AB7203">
        <f t="shared" si="567"/>
        <v>6.299265495934572E-6</v>
      </c>
      <c r="AD7203">
        <f>AA7203*$C$28</f>
        <v>6.9504380815550393</v>
      </c>
      <c r="AF7203">
        <f>(Q7203-X7203)/AD7203+X7203</f>
        <v>1.1173333071998435E-5</v>
      </c>
      <c r="AH7203">
        <f>Q7203/AF7203</f>
        <v>6.9504380815550393</v>
      </c>
      <c r="AL7203" s="2"/>
      <c r="AT7203" s="1"/>
    </row>
    <row r="7204" spans="6:46" x14ac:dyDescent="0.35">
      <c r="F7204" s="4">
        <v>44497.083333333336</v>
      </c>
      <c r="H7204">
        <v>9.4</v>
      </c>
      <c r="I7204">
        <v>11.429166666666699</v>
      </c>
      <c r="K7204">
        <v>1.06004845518042E-4</v>
      </c>
      <c r="L7204" s="2">
        <v>5.4705328159785997E-6</v>
      </c>
      <c r="N7204">
        <f t="shared" si="563"/>
        <v>7.4203391862629389E-5</v>
      </c>
      <c r="O7204" s="2">
        <f t="shared" si="564"/>
        <v>1.6411598447935802E-6</v>
      </c>
      <c r="Q7204">
        <f>N7204+O7204</f>
        <v>7.5844551707422966E-5</v>
      </c>
      <c r="S7204">
        <f>IF(H7204&gt;$B$5,$B$5,($B$3 - $B$5)*(($B$5-H7204)/($B$5-$B$6))^(1/$B$2)+$B$5)</f>
        <v>34.133333333333333</v>
      </c>
      <c r="T7204">
        <f>K7204*S7204</f>
        <v>3.6182987270158336E-3</v>
      </c>
      <c r="U7204" s="3">
        <f>S7204*N7204/Q7204+$B$7*O7204/Q7204</f>
        <v>34.584856015676181</v>
      </c>
      <c r="V7204">
        <f>IF(U7204-H7204&lt;=10,10,U7204-H7204)</f>
        <v>25.184856015676182</v>
      </c>
      <c r="X7204">
        <f t="shared" si="565"/>
        <v>0</v>
      </c>
      <c r="Y7204">
        <f t="shared" si="566"/>
        <v>1</v>
      </c>
      <c r="AA7204">
        <f>((Y7204*V7204)+H7204+273)/(Y7204*V7204)</f>
        <v>12.21308773114373</v>
      </c>
      <c r="AB7204">
        <f t="shared" si="567"/>
        <v>6.2101045515309899E-6</v>
      </c>
      <c r="AD7204">
        <f>AA7204*$C$28</f>
        <v>6.8854550068340012</v>
      </c>
      <c r="AF7204">
        <f>(Q7204-X7204)/AD7204+X7204</f>
        <v>1.101518369260204E-5</v>
      </c>
      <c r="AH7204">
        <f>Q7204/AF7204</f>
        <v>6.8854550068340021</v>
      </c>
      <c r="AL7204" s="2"/>
      <c r="AT7204" s="1"/>
    </row>
    <row r="7205" spans="6:46" x14ac:dyDescent="0.35">
      <c r="F7205" s="4">
        <v>44497.125</v>
      </c>
      <c r="H7205">
        <v>9.3000000000000007</v>
      </c>
      <c r="I7205">
        <v>11.429166666666699</v>
      </c>
      <c r="K7205">
        <v>1.08563583168478E-4</v>
      </c>
      <c r="L7205" s="2">
        <v>7.0396606562938901E-6</v>
      </c>
      <c r="N7205">
        <f t="shared" si="563"/>
        <v>7.5994508217934592E-5</v>
      </c>
      <c r="O7205" s="2">
        <f t="shared" si="564"/>
        <v>2.1118981968881673E-6</v>
      </c>
      <c r="Q7205">
        <f>N7205+O7205</f>
        <v>7.8106406414822762E-5</v>
      </c>
      <c r="S7205">
        <f>IF(H7205&gt;$B$5,$B$5,($B$3 - $B$5)*(($B$5-H7205)/($B$5-$B$6))^(1/$B$2)+$B$5)</f>
        <v>34.266666666666666</v>
      </c>
      <c r="T7205">
        <f>K7205*S7205</f>
        <v>3.7201121165731793E-3</v>
      </c>
      <c r="U7205" s="3">
        <f>S7205*N7205/Q7205+$B$7*O7205/Q7205</f>
        <v>34.827269711820186</v>
      </c>
      <c r="V7205">
        <f>IF(U7205-H7205&lt;=10,10,U7205-H7205)</f>
        <v>25.527269711820185</v>
      </c>
      <c r="X7205">
        <f t="shared" si="565"/>
        <v>0</v>
      </c>
      <c r="Y7205">
        <f t="shared" si="566"/>
        <v>1</v>
      </c>
      <c r="AA7205">
        <f>((Y7205*V7205)+H7205+273)/(Y7205*V7205)</f>
        <v>12.058761990095768</v>
      </c>
      <c r="AB7205">
        <f t="shared" si="567"/>
        <v>6.4771496841030581E-6</v>
      </c>
      <c r="AD7205">
        <f>AA7205*$C$28</f>
        <v>6.7984497408624485</v>
      </c>
      <c r="AF7205">
        <f>(Q7205-X7205)/AD7205+X7205</f>
        <v>1.1488855458526081E-5</v>
      </c>
      <c r="AH7205">
        <f>Q7205/AF7205</f>
        <v>6.7984497408624485</v>
      </c>
      <c r="AL7205" s="2"/>
      <c r="AT7205" s="1"/>
    </row>
    <row r="7206" spans="6:46" x14ac:dyDescent="0.35">
      <c r="F7206" s="4">
        <v>44497.166666666664</v>
      </c>
      <c r="H7206">
        <v>9</v>
      </c>
      <c r="I7206">
        <v>11.429166666666699</v>
      </c>
      <c r="K7206">
        <v>1.10391252918789E-4</v>
      </c>
      <c r="L7206" s="2">
        <v>2.1140420859870799E-5</v>
      </c>
      <c r="N7206">
        <f t="shared" si="563"/>
        <v>7.7273877043152299E-5</v>
      </c>
      <c r="O7206" s="2">
        <f t="shared" si="564"/>
        <v>6.3421262579612406E-6</v>
      </c>
      <c r="Q7206">
        <f>N7206+O7206</f>
        <v>8.361600330111354E-5</v>
      </c>
      <c r="S7206">
        <f>IF(H7206&gt;$B$5,$B$5,($B$3 - $B$5)*(($B$5-H7206)/($B$5-$B$6))^(1/$B$2)+$B$5)</f>
        <v>34.666666666666664</v>
      </c>
      <c r="T7206">
        <f>K7206*S7206</f>
        <v>3.8268967678513517E-3</v>
      </c>
      <c r="U7206" s="3">
        <f>S7206*N7206/Q7206+$B$7*O7206/Q7206</f>
        <v>36.208914109190559</v>
      </c>
      <c r="V7206">
        <f>IF(U7206-H7206&lt;=10,10,U7206-H7206)</f>
        <v>27.208914109190559</v>
      </c>
      <c r="X7206">
        <f t="shared" si="565"/>
        <v>0</v>
      </c>
      <c r="Y7206">
        <f t="shared" si="566"/>
        <v>1</v>
      </c>
      <c r="AA7206">
        <f>((Y7206*V7206)+H7206+273)/(Y7206*V7206)</f>
        <v>11.364250438967234</v>
      </c>
      <c r="AB7206">
        <f t="shared" si="567"/>
        <v>7.357810684495302E-6</v>
      </c>
      <c r="AD7206">
        <f>AA7206*$C$28</f>
        <v>6.4069002701395208</v>
      </c>
      <c r="AF7206">
        <f>(Q7206-X7206)/AD7206+X7206</f>
        <v>1.3050929431634912E-5</v>
      </c>
      <c r="AH7206">
        <f>Q7206/AF7206</f>
        <v>6.4069002701395208</v>
      </c>
      <c r="AL7206" s="2"/>
      <c r="AT7206" s="1"/>
    </row>
    <row r="7207" spans="6:46" x14ac:dyDescent="0.35">
      <c r="F7207" s="4">
        <v>44497.208333333336</v>
      </c>
      <c r="H7207">
        <v>8.1999999999999993</v>
      </c>
      <c r="I7207">
        <v>11.429166666666699</v>
      </c>
      <c r="K7207">
        <v>1.09660185018665E-4</v>
      </c>
      <c r="L7207" s="2">
        <v>7.2115357721690794E-5</v>
      </c>
      <c r="N7207">
        <f t="shared" si="563"/>
        <v>7.6762129513065496E-5</v>
      </c>
      <c r="O7207" s="2">
        <f t="shared" si="564"/>
        <v>2.1634607316507241E-5</v>
      </c>
      <c r="Q7207">
        <f>N7207+O7207</f>
        <v>9.8396736829572736E-5</v>
      </c>
      <c r="S7207">
        <f>IF(H7207&gt;$B$5,$B$5,($B$3 - $B$5)*(($B$5-H7207)/($B$5-$B$6))^(1/$B$2)+$B$5)</f>
        <v>35.733333333333334</v>
      </c>
      <c r="T7207">
        <f>K7207*S7207</f>
        <v>3.9185239446669629E-3</v>
      </c>
      <c r="U7207" s="3">
        <f>S7207*N7207/Q7207+$B$7*O7207/Q7207</f>
        <v>39.969518201469093</v>
      </c>
      <c r="V7207">
        <f>IF(U7207-H7207&lt;=10,10,U7207-H7207)</f>
        <v>31.769518201469094</v>
      </c>
      <c r="X7207">
        <f t="shared" si="565"/>
        <v>0</v>
      </c>
      <c r="Y7207">
        <f t="shared" si="566"/>
        <v>1</v>
      </c>
      <c r="AA7207">
        <f>((Y7207*V7207)+H7207+273)/(Y7207*V7207)</f>
        <v>9.8512516373948884</v>
      </c>
      <c r="AB7207">
        <f t="shared" si="567"/>
        <v>9.9882472249580296E-6</v>
      </c>
      <c r="AD7207">
        <f>AA7207*$C$28</f>
        <v>5.5539067108568219</v>
      </c>
      <c r="AF7207">
        <f>(Q7207-X7207)/AD7207+X7207</f>
        <v>1.7716670796292994E-5</v>
      </c>
      <c r="AH7207">
        <f>Q7207/AF7207</f>
        <v>5.5539067108568219</v>
      </c>
      <c r="AL7207" s="2"/>
      <c r="AT7207" s="1"/>
    </row>
    <row r="7208" spans="6:46" x14ac:dyDescent="0.35">
      <c r="F7208" s="4">
        <v>44497.25</v>
      </c>
      <c r="H7208">
        <v>8.9</v>
      </c>
      <c r="I7208">
        <v>11.429166666666699</v>
      </c>
      <c r="K7208">
        <v>1.08198049218416E-4</v>
      </c>
      <c r="L7208">
        <v>1.5057090043221001E-4</v>
      </c>
      <c r="N7208">
        <f t="shared" si="563"/>
        <v>7.5738634452891197E-5</v>
      </c>
      <c r="O7208" s="2">
        <f t="shared" si="564"/>
        <v>4.5171270129663008E-5</v>
      </c>
      <c r="Q7208">
        <f>N7208+O7208</f>
        <v>1.209099045825542E-4</v>
      </c>
      <c r="S7208">
        <f>IF(H7208&gt;$B$5,$B$5,($B$3 - $B$5)*(($B$5-H7208)/($B$5-$B$6))^(1/$B$2)+$B$5)</f>
        <v>34.799999999999997</v>
      </c>
      <c r="T7208">
        <f>K7208*S7208</f>
        <v>3.7652921128008767E-3</v>
      </c>
      <c r="U7208" s="3">
        <f>S7208*N7208/Q7208+$B$7*O7208/Q7208</f>
        <v>42.346608028262807</v>
      </c>
      <c r="V7208">
        <f>IF(U7208-H7208&lt;=10,10,U7208-H7208)</f>
        <v>33.446608028262808</v>
      </c>
      <c r="X7208">
        <f t="shared" si="565"/>
        <v>0</v>
      </c>
      <c r="Y7208">
        <f t="shared" si="566"/>
        <v>1</v>
      </c>
      <c r="AA7208">
        <f>((Y7208*V7208)+H7208+273)/(Y7208*V7208)</f>
        <v>9.4283584081767255</v>
      </c>
      <c r="AB7208">
        <f t="shared" si="567"/>
        <v>1.2824067493838092E-5</v>
      </c>
      <c r="AD7208">
        <f>AA7208*$C$28</f>
        <v>5.3154893370872722</v>
      </c>
      <c r="AF7208">
        <f>(Q7208-X7208)/AD7208+X7208</f>
        <v>2.2746711904573054E-5</v>
      </c>
      <c r="AH7208">
        <f>Q7208/AF7208</f>
        <v>5.3154893370872722</v>
      </c>
      <c r="AT7208" s="1"/>
    </row>
    <row r="7209" spans="6:46" x14ac:dyDescent="0.35">
      <c r="F7209" s="4">
        <v>44497.291666666664</v>
      </c>
      <c r="H7209">
        <v>9</v>
      </c>
      <c r="I7209">
        <v>11.429166666666699</v>
      </c>
      <c r="K7209">
        <v>1.01862127417337E-4</v>
      </c>
      <c r="L7209">
        <v>1.97645463617593E-4</v>
      </c>
      <c r="N7209">
        <f t="shared" si="563"/>
        <v>7.1303489192135888E-5</v>
      </c>
      <c r="O7209" s="2">
        <f t="shared" si="564"/>
        <v>5.9293639085277906E-5</v>
      </c>
      <c r="Q7209">
        <f>N7209+O7209</f>
        <v>1.3059712827741379E-4</v>
      </c>
      <c r="S7209">
        <f>IF(H7209&gt;$B$5,$B$5,($B$3 - $B$5)*(($B$5-H7209)/($B$5-$B$6))^(1/$B$2)+$B$5)</f>
        <v>34.666666666666664</v>
      </c>
      <c r="T7209">
        <f>K7209*S7209</f>
        <v>3.531220417134349E-3</v>
      </c>
      <c r="U7209" s="3">
        <f>S7209*N7209/Q7209+$B$7*O7209/Q7209</f>
        <v>43.89839590887717</v>
      </c>
      <c r="V7209">
        <f>IF(U7209-H7209&lt;=10,10,U7209-H7209)</f>
        <v>34.89839590887717</v>
      </c>
      <c r="X7209">
        <f t="shared" si="565"/>
        <v>0</v>
      </c>
      <c r="Y7209">
        <f t="shared" si="566"/>
        <v>1</v>
      </c>
      <c r="AA7209">
        <f>((Y7209*V7209)+H7209+273)/(Y7209*V7209)</f>
        <v>9.0806006309380862</v>
      </c>
      <c r="AB7209">
        <f t="shared" si="567"/>
        <v>1.4381992291618075E-5</v>
      </c>
      <c r="AD7209">
        <f>AA7209*$C$28</f>
        <v>5.1194315848492957</v>
      </c>
      <c r="AF7209">
        <f>(Q7209-X7209)/AD7209+X7209</f>
        <v>2.5510083710056703E-5</v>
      </c>
      <c r="AH7209">
        <f>Q7209/AF7209</f>
        <v>5.1194315848492957</v>
      </c>
      <c r="AT7209" s="1"/>
    </row>
    <row r="7210" spans="6:46" x14ac:dyDescent="0.35">
      <c r="F7210" s="4">
        <v>44497.333333333336</v>
      </c>
      <c r="H7210">
        <v>8.9</v>
      </c>
      <c r="I7210">
        <v>11.429166666666699</v>
      </c>
      <c r="K7210" s="2">
        <v>9.5282516316217401E-5</v>
      </c>
      <c r="L7210">
        <v>1.96076675499376E-4</v>
      </c>
      <c r="N7210">
        <f t="shared" si="563"/>
        <v>6.6697761421352173E-5</v>
      </c>
      <c r="O7210" s="2">
        <f t="shared" si="564"/>
        <v>5.8823002649812806E-5</v>
      </c>
      <c r="Q7210">
        <f>N7210+O7210</f>
        <v>1.2552076407116499E-4</v>
      </c>
      <c r="S7210">
        <f>IF(H7210&gt;$B$5,$B$5,($B$3 - $B$5)*(($B$5-H7210)/($B$5-$B$6))^(1/$B$2)+$B$5)</f>
        <v>34.799999999999997</v>
      </c>
      <c r="T7210">
        <f>K7210*S7210</f>
        <v>3.3158315678043651E-3</v>
      </c>
      <c r="U7210" s="3">
        <f>S7210*N7210/Q7210+$B$7*O7210/Q7210</f>
        <v>44.266359309703887</v>
      </c>
      <c r="V7210">
        <f>IF(U7210-H7210&lt;=10,10,U7210-H7210)</f>
        <v>35.366359309703888</v>
      </c>
      <c r="X7210">
        <f t="shared" si="565"/>
        <v>0</v>
      </c>
      <c r="Y7210">
        <f t="shared" si="566"/>
        <v>1</v>
      </c>
      <c r="AA7210">
        <f>((Y7210*V7210)+H7210+273)/(Y7210*V7210)</f>
        <v>8.9708515522165087</v>
      </c>
      <c r="AB7210">
        <f t="shared" si="567"/>
        <v>1.3992067903537145E-5</v>
      </c>
      <c r="AD7210">
        <f>AA7210*$C$28</f>
        <v>5.0575576050487641</v>
      </c>
      <c r="AF7210">
        <f>(Q7210-X7210)/AD7210+X7210</f>
        <v>2.4818454652076026E-5</v>
      </c>
      <c r="AH7210">
        <f>Q7210/AF7210</f>
        <v>5.0575576050487641</v>
      </c>
      <c r="AK7210" s="2"/>
      <c r="AT7210" s="1"/>
    </row>
    <row r="7211" spans="6:46" x14ac:dyDescent="0.35">
      <c r="F7211" s="4">
        <v>44497.375</v>
      </c>
      <c r="H7211">
        <v>10</v>
      </c>
      <c r="I7211">
        <v>11.429166666666699</v>
      </c>
      <c r="K7211" s="2">
        <v>8.5656788964579101E-5</v>
      </c>
      <c r="L7211">
        <v>1.52140901843635E-4</v>
      </c>
      <c r="N7211">
        <f t="shared" si="563"/>
        <v>5.9959752275205365E-5</v>
      </c>
      <c r="O7211" s="2">
        <f t="shared" si="564"/>
        <v>4.5642270553090505E-5</v>
      </c>
      <c r="Q7211">
        <f>N7211+O7211</f>
        <v>1.0560202282829586E-4</v>
      </c>
      <c r="S7211">
        <f>IF(H7211&gt;$B$5,$B$5,($B$3 - $B$5)*(($B$5-H7211)/($B$5-$B$6))^(1/$B$2)+$B$5)</f>
        <v>33.333333333333329</v>
      </c>
      <c r="T7211">
        <f>K7211*S7211</f>
        <v>2.8552262988193028E-3</v>
      </c>
      <c r="U7211" s="3">
        <f>S7211*N7211/Q7211+$B$7*O7211/Q7211</f>
        <v>42.69788749146305</v>
      </c>
      <c r="V7211">
        <f>IF(U7211-H7211&lt;=10,10,U7211-H7211)</f>
        <v>32.69788749146305</v>
      </c>
      <c r="X7211">
        <f t="shared" si="565"/>
        <v>0</v>
      </c>
      <c r="Y7211">
        <f t="shared" si="566"/>
        <v>1</v>
      </c>
      <c r="AA7211">
        <f>((Y7211*V7211)+H7211+273)/(Y7211*V7211)</f>
        <v>9.6549933867711566</v>
      </c>
      <c r="AB7211">
        <f t="shared" si="567"/>
        <v>1.0937555169430469E-5</v>
      </c>
      <c r="AD7211">
        <f>AA7211*$C$28</f>
        <v>5.4432608705797785</v>
      </c>
      <c r="AF7211">
        <f>(Q7211-X7211)/AD7211+X7211</f>
        <v>1.9400507405232604E-5</v>
      </c>
      <c r="AH7211">
        <f>Q7211/AF7211</f>
        <v>5.4432608705797785</v>
      </c>
      <c r="AK7211" s="2"/>
      <c r="AT7211" s="1"/>
    </row>
    <row r="7212" spans="6:46" x14ac:dyDescent="0.35">
      <c r="F7212" s="4">
        <v>44497.416666666664</v>
      </c>
      <c r="H7212">
        <v>11.4</v>
      </c>
      <c r="I7212">
        <v>11.429166666666699</v>
      </c>
      <c r="K7212" s="2">
        <v>7.7127663463127396E-5</v>
      </c>
      <c r="L7212">
        <v>1.25465437367905E-4</v>
      </c>
      <c r="N7212">
        <f t="shared" si="563"/>
        <v>5.398936442418917E-5</v>
      </c>
      <c r="O7212" s="2">
        <f t="shared" si="564"/>
        <v>3.7639631210371504E-5</v>
      </c>
      <c r="Q7212">
        <f>N7212+O7212</f>
        <v>9.1628995634560675E-5</v>
      </c>
      <c r="S7212">
        <f>IF(H7212&gt;$B$5,$B$5,($B$3 - $B$5)*(($B$5-H7212)/($B$5-$B$6))^(1/$B$2)+$B$5)</f>
        <v>31.466666666666669</v>
      </c>
      <c r="T7212">
        <f>K7212*S7212</f>
        <v>2.4269504769730754E-3</v>
      </c>
      <c r="U7212" s="3">
        <f>S7212*N7212/Q7212+$B$7*O7212/Q7212</f>
        <v>41.133759290383132</v>
      </c>
      <c r="V7212">
        <f>IF(U7212-H7212&lt;=10,10,U7212-H7212)</f>
        <v>29.733759290383134</v>
      </c>
      <c r="X7212">
        <f t="shared" si="565"/>
        <v>0</v>
      </c>
      <c r="Y7212">
        <f t="shared" si="566"/>
        <v>1</v>
      </c>
      <c r="AA7212">
        <f>((Y7212*V7212)+H7212+273)/(Y7212*V7212)</f>
        <v>10.564885395839745</v>
      </c>
      <c r="AB7212">
        <f t="shared" si="567"/>
        <v>8.672975825241083E-6</v>
      </c>
      <c r="AD7212">
        <f>AA7212*$C$28</f>
        <v>5.9562368376272898</v>
      </c>
      <c r="AF7212">
        <f>(Q7212-X7212)/AD7212+X7212</f>
        <v>1.5383705875446979E-5</v>
      </c>
      <c r="AH7212">
        <f>Q7212/AF7212</f>
        <v>5.9562368376272898</v>
      </c>
      <c r="AK7212" s="2"/>
      <c r="AT7212" s="1"/>
    </row>
    <row r="7213" spans="6:46" x14ac:dyDescent="0.35">
      <c r="F7213" s="4">
        <v>44497.458333333336</v>
      </c>
      <c r="H7213">
        <v>13.2</v>
      </c>
      <c r="I7213">
        <v>11.429166666666699</v>
      </c>
      <c r="K7213" s="2">
        <v>7.1279120262132006E-5</v>
      </c>
      <c r="L7213">
        <v>1.12912705835753E-4</v>
      </c>
      <c r="N7213">
        <f t="shared" si="563"/>
        <v>4.9895384183492401E-5</v>
      </c>
      <c r="O7213" s="2">
        <f t="shared" si="564"/>
        <v>3.3873811750725902E-5</v>
      </c>
      <c r="Q7213">
        <f>N7213+O7213</f>
        <v>8.3769195934218303E-5</v>
      </c>
      <c r="S7213">
        <f>IF(H7213&gt;$B$5,$B$5,($B$3 - $B$5)*(($B$5-H7213)/($B$5-$B$6))^(1/$B$2)+$B$5)</f>
        <v>29.066666666666666</v>
      </c>
      <c r="T7213">
        <f>K7213*S7213</f>
        <v>2.0718464289526369E-3</v>
      </c>
      <c r="U7213" s="3">
        <f>S7213*N7213/Q7213+$B$7*O7213/Q7213</f>
        <v>39.553347857828982</v>
      </c>
      <c r="V7213">
        <f>IF(U7213-H7213&lt;=10,10,U7213-H7213)</f>
        <v>26.353347857828982</v>
      </c>
      <c r="X7213">
        <f t="shared" si="565"/>
        <v>0</v>
      </c>
      <c r="Y7213">
        <f t="shared" si="566"/>
        <v>1</v>
      </c>
      <c r="AA7213">
        <f>((Y7213*V7213)+H7213+273)/(Y7213*V7213)</f>
        <v>11.86010026293401</v>
      </c>
      <c r="AB7213">
        <f t="shared" si="567"/>
        <v>7.0631102669527579E-6</v>
      </c>
      <c r="AD7213">
        <f>AA7213*$C$28</f>
        <v>6.6864488763747492</v>
      </c>
      <c r="AF7213">
        <f>(Q7213-X7213)/AD7213+X7213</f>
        <v>1.2528204056147092E-5</v>
      </c>
      <c r="AH7213">
        <f>Q7213/AF7213</f>
        <v>6.6864488763747492</v>
      </c>
      <c r="AK7213" s="2"/>
      <c r="AT7213" s="1"/>
    </row>
    <row r="7214" spans="6:46" x14ac:dyDescent="0.35">
      <c r="F7214" s="4">
        <v>44497.5</v>
      </c>
      <c r="H7214">
        <v>14.6</v>
      </c>
      <c r="I7214">
        <v>11.429166666666699</v>
      </c>
      <c r="K7214" s="2">
        <v>6.7136402161426897E-5</v>
      </c>
      <c r="L7214">
        <v>1.1448161528329001E-4</v>
      </c>
      <c r="N7214">
        <f t="shared" si="563"/>
        <v>4.6995481512998825E-5</v>
      </c>
      <c r="O7214" s="2">
        <f t="shared" si="564"/>
        <v>3.4344484584987007E-5</v>
      </c>
      <c r="Q7214">
        <f>N7214+O7214</f>
        <v>8.1339966097985833E-5</v>
      </c>
      <c r="S7214">
        <f>IF(H7214&gt;$B$5,$B$5,($B$3 - $B$5)*(($B$5-H7214)/($B$5-$B$6))^(1/$B$2)+$B$5)</f>
        <v>27.200000000000003</v>
      </c>
      <c r="T7214">
        <f>K7214*S7214</f>
        <v>1.8261101387908119E-3</v>
      </c>
      <c r="U7214" s="3">
        <f>S7214*N7214/Q7214+$B$7*O7214/Q7214</f>
        <v>38.938100189425597</v>
      </c>
      <c r="V7214">
        <f>IF(U7214-H7214&lt;=10,10,U7214-H7214)</f>
        <v>24.338100189425596</v>
      </c>
      <c r="X7214">
        <f t="shared" si="565"/>
        <v>0</v>
      </c>
      <c r="Y7214">
        <f t="shared" si="566"/>
        <v>1</v>
      </c>
      <c r="AA7214">
        <f>((Y7214*V7214)+H7214+273)/(Y7214*V7214)</f>
        <v>12.816863180017489</v>
      </c>
      <c r="AB7214">
        <f t="shared" si="567"/>
        <v>6.346323976119315E-6</v>
      </c>
      <c r="AD7214">
        <f>AA7214*$C$28</f>
        <v>7.2258495719897153</v>
      </c>
      <c r="AF7214">
        <f>(Q7214-X7214)/AD7214+X7214</f>
        <v>1.1256803132643681E-5</v>
      </c>
      <c r="AH7214">
        <f>Q7214/AF7214</f>
        <v>7.2258495719897153</v>
      </c>
      <c r="AK7214" s="2"/>
      <c r="AT7214" s="1"/>
    </row>
    <row r="7215" spans="6:46" x14ac:dyDescent="0.35">
      <c r="F7215" s="4">
        <v>44497.541666666664</v>
      </c>
      <c r="H7215">
        <v>15.9</v>
      </c>
      <c r="I7215">
        <v>11.429166666666699</v>
      </c>
      <c r="K7215" s="2">
        <v>6.5674266361177996E-5</v>
      </c>
      <c r="L7215">
        <v>1.16050646060149E-4</v>
      </c>
      <c r="N7215">
        <f t="shared" si="563"/>
        <v>4.5971986452824594E-5</v>
      </c>
      <c r="O7215" s="2">
        <f t="shared" si="564"/>
        <v>3.4815193818044707E-5</v>
      </c>
      <c r="Q7215">
        <f>N7215+O7215</f>
        <v>8.0787180270869302E-5</v>
      </c>
      <c r="S7215">
        <f>IF(H7215&gt;$B$5,$B$5,($B$3 - $B$5)*(($B$5-H7215)/($B$5-$B$6))^(1/$B$2)+$B$5)</f>
        <v>25.466666666666669</v>
      </c>
      <c r="T7215">
        <f>K7215*S7215</f>
        <v>1.6725046499979997E-3</v>
      </c>
      <c r="U7215" s="3">
        <f>S7215*N7215/Q7215+$B$7*O7215/Q7215</f>
        <v>38.194041488333482</v>
      </c>
      <c r="V7215">
        <f>IF(U7215-H7215&lt;=10,10,U7215-H7215)</f>
        <v>22.294041488333484</v>
      </c>
      <c r="X7215">
        <f t="shared" si="565"/>
        <v>0</v>
      </c>
      <c r="Y7215">
        <f t="shared" si="566"/>
        <v>1</v>
      </c>
      <c r="AA7215">
        <f>((Y7215*V7215)+H7215+273)/(Y7215*V7215)</f>
        <v>13.958619465707102</v>
      </c>
      <c r="AB7215">
        <f t="shared" si="567"/>
        <v>5.7876196474403183E-6</v>
      </c>
      <c r="AD7215">
        <f>AA7215*$C$28</f>
        <v>7.8695452292180397</v>
      </c>
      <c r="AF7215">
        <f>(Q7215-X7215)/AD7215+X7215</f>
        <v>1.0265800363014973E-5</v>
      </c>
      <c r="AH7215">
        <f>Q7215/AF7215</f>
        <v>7.8695452292180397</v>
      </c>
      <c r="AK7215" s="2"/>
      <c r="AT7215" s="1"/>
    </row>
    <row r="7216" spans="6:46" x14ac:dyDescent="0.35">
      <c r="F7216" s="4">
        <v>44497.583333333336</v>
      </c>
      <c r="H7216">
        <v>16.3</v>
      </c>
      <c r="I7216">
        <v>11.429166666666699</v>
      </c>
      <c r="K7216" s="2">
        <v>6.7623780761509806E-5</v>
      </c>
      <c r="L7216">
        <v>1.06636218740356E-4</v>
      </c>
      <c r="N7216">
        <f t="shared" si="563"/>
        <v>4.7336646533056864E-5</v>
      </c>
      <c r="O7216" s="2">
        <f t="shared" si="564"/>
        <v>3.1990865622106807E-5</v>
      </c>
      <c r="Q7216">
        <f>N7216+O7216</f>
        <v>7.9327512155163678E-5</v>
      </c>
      <c r="S7216">
        <f>IF(H7216&gt;$B$5,$B$5,($B$3 - $B$5)*(($B$5-H7216)/($B$5-$B$6))^(1/$B$2)+$B$5)</f>
        <v>24.933333333333334</v>
      </c>
      <c r="T7216">
        <f>K7216*S7216</f>
        <v>1.6860862669869779E-3</v>
      </c>
      <c r="U7216" s="3">
        <f>S7216*N7216/Q7216+$B$7*O7216/Q7216</f>
        <v>37.058492271339951</v>
      </c>
      <c r="V7216">
        <f>IF(U7216-H7216&lt;=10,10,U7216-H7216)</f>
        <v>20.75849227133995</v>
      </c>
      <c r="X7216">
        <f t="shared" si="565"/>
        <v>0</v>
      </c>
      <c r="Y7216">
        <f t="shared" si="566"/>
        <v>1</v>
      </c>
      <c r="AA7216">
        <f>((Y7216*V7216)+H7216+273)/(Y7216*V7216)</f>
        <v>14.936464952197891</v>
      </c>
      <c r="AB7216">
        <f t="shared" si="567"/>
        <v>5.3109964378479454E-6</v>
      </c>
      <c r="AD7216">
        <f>AA7216*$C$28</f>
        <v>8.420831787464806</v>
      </c>
      <c r="AF7216">
        <f>(Q7216-X7216)/AD7216+X7216</f>
        <v>9.4203891203776428E-6</v>
      </c>
      <c r="AH7216">
        <f>Q7216/AF7216</f>
        <v>8.420831787464806</v>
      </c>
      <c r="AK7216" s="2"/>
      <c r="AT7216" s="1"/>
    </row>
    <row r="7217" spans="6:46" x14ac:dyDescent="0.35">
      <c r="F7217" s="4">
        <v>44497.625</v>
      </c>
      <c r="H7217">
        <v>16.399999999999999</v>
      </c>
      <c r="I7217">
        <v>11.429166666666699</v>
      </c>
      <c r="K7217" s="2">
        <v>7.1644654212194204E-5</v>
      </c>
      <c r="L7217" s="2">
        <v>9.4083244549561496E-5</v>
      </c>
      <c r="N7217">
        <f t="shared" si="563"/>
        <v>5.0151257948535939E-5</v>
      </c>
      <c r="O7217" s="2">
        <f t="shared" si="564"/>
        <v>2.8224973364868452E-5</v>
      </c>
      <c r="Q7217">
        <f>N7217+O7217</f>
        <v>7.8376231313404394E-5</v>
      </c>
      <c r="S7217">
        <f>IF(H7217&gt;$B$5,$B$5,($B$3 - $B$5)*(($B$5-H7217)/($B$5-$B$6))^(1/$B$2)+$B$5)</f>
        <v>24.800000000000004</v>
      </c>
      <c r="T7217">
        <f>K7217*S7217</f>
        <v>1.7767874244624165E-3</v>
      </c>
      <c r="U7217" s="3">
        <f>S7217*N7217/Q7217+$B$7*O7217/Q7217</f>
        <v>35.675672143644469</v>
      </c>
      <c r="V7217">
        <f>IF(U7217-H7217&lt;=10,10,U7217-H7217)</f>
        <v>19.275672143644471</v>
      </c>
      <c r="X7217">
        <f t="shared" si="565"/>
        <v>0</v>
      </c>
      <c r="Y7217">
        <f t="shared" si="566"/>
        <v>1</v>
      </c>
      <c r="AA7217">
        <f>((Y7217*V7217)+H7217+273)/(Y7217*V7217)</f>
        <v>16.013743637231364</v>
      </c>
      <c r="AB7217">
        <f t="shared" si="567"/>
        <v>4.8943103554613266E-6</v>
      </c>
      <c r="AD7217">
        <f>AA7217*$C$28</f>
        <v>9.0281764720284237</v>
      </c>
      <c r="AF7217">
        <f>(Q7217-X7217)/AD7217+X7217</f>
        <v>8.6812914608208869E-6</v>
      </c>
      <c r="AH7217">
        <f>Q7217/AF7217</f>
        <v>9.0281764720284237</v>
      </c>
      <c r="AK7217" s="2"/>
      <c r="AL7217" s="2"/>
      <c r="AT7217" s="1"/>
    </row>
    <row r="7218" spans="6:46" x14ac:dyDescent="0.35">
      <c r="F7218" s="4">
        <v>44497.666666666664</v>
      </c>
      <c r="H7218">
        <v>15.7</v>
      </c>
      <c r="I7218">
        <v>11.429166666666699</v>
      </c>
      <c r="K7218" s="2">
        <v>7.7127663463127396E-5</v>
      </c>
      <c r="L7218" s="2">
        <v>8.6237605347985004E-5</v>
      </c>
      <c r="N7218">
        <f t="shared" si="563"/>
        <v>5.398936442418917E-5</v>
      </c>
      <c r="O7218" s="2">
        <f t="shared" si="564"/>
        <v>2.5871281604395507E-5</v>
      </c>
      <c r="Q7218">
        <f>N7218+O7218</f>
        <v>7.986064602858467E-5</v>
      </c>
      <c r="S7218">
        <f>IF(H7218&gt;$B$5,$B$5,($B$3 - $B$5)*(($B$5-H7218)/($B$5-$B$6))^(1/$B$2)+$B$5)</f>
        <v>25.733333333333334</v>
      </c>
      <c r="T7218">
        <f>K7218*S7218</f>
        <v>1.9847518731178119E-3</v>
      </c>
      <c r="U7218" s="3">
        <f>S7218*N7218/Q7218+$B$7*O7218/Q7218</f>
        <v>35.214425869002213</v>
      </c>
      <c r="V7218">
        <f>IF(U7218-H7218&lt;=10,10,U7218-H7218)</f>
        <v>19.514425869002213</v>
      </c>
      <c r="X7218">
        <f t="shared" si="565"/>
        <v>0</v>
      </c>
      <c r="Y7218">
        <f t="shared" si="566"/>
        <v>1</v>
      </c>
      <c r="AA7218">
        <f>((Y7218*V7218)+H7218+273)/(Y7218*V7218)</f>
        <v>15.79418364332137</v>
      </c>
      <c r="AB7218">
        <f t="shared" si="567"/>
        <v>5.0563326242160069E-6</v>
      </c>
      <c r="AD7218">
        <f>AA7218*$C$28</f>
        <v>8.9043936504645558</v>
      </c>
      <c r="AF7218">
        <f>(Q7218-X7218)/AD7218+X7218</f>
        <v>8.9686787403450234E-6</v>
      </c>
      <c r="AH7218">
        <f>Q7218/AF7218</f>
        <v>8.9043936504645558</v>
      </c>
      <c r="AK7218" s="2"/>
      <c r="AL7218" s="2"/>
      <c r="AT7218" s="1"/>
    </row>
    <row r="7219" spans="6:46" x14ac:dyDescent="0.35">
      <c r="F7219" s="4">
        <v>44497.708333333336</v>
      </c>
      <c r="H7219">
        <v>14.3</v>
      </c>
      <c r="I7219">
        <v>11.429166666666699</v>
      </c>
      <c r="K7219" s="2">
        <v>8.4925721064454704E-5</v>
      </c>
      <c r="L7219">
        <v>1.11343311070931E-4</v>
      </c>
      <c r="N7219">
        <f t="shared" si="563"/>
        <v>5.944800474511829E-5</v>
      </c>
      <c r="O7219" s="2">
        <f t="shared" si="564"/>
        <v>3.3402993321279305E-5</v>
      </c>
      <c r="Q7219">
        <f>N7219+O7219</f>
        <v>9.2850998066397602E-5</v>
      </c>
      <c r="S7219">
        <f>IF(H7219&gt;$B$5,$B$5,($B$3 - $B$5)*(($B$5-H7219)/($B$5-$B$6))^(1/$B$2)+$B$5)</f>
        <v>27.599999999999998</v>
      </c>
      <c r="T7219">
        <f>K7219*S7219</f>
        <v>2.3439499013789495E-3</v>
      </c>
      <c r="U7219" s="3">
        <f>S7219*N7219/Q7219+$B$7*O7219/Q7219</f>
        <v>37.457104781453879</v>
      </c>
      <c r="V7219">
        <f>IF(U7219-H7219&lt;=10,10,U7219-H7219)</f>
        <v>23.157104781453878</v>
      </c>
      <c r="X7219">
        <f t="shared" si="565"/>
        <v>0</v>
      </c>
      <c r="Y7219">
        <f t="shared" si="566"/>
        <v>1</v>
      </c>
      <c r="AA7219">
        <f>((Y7219*V7219)+H7219+273)/(Y7219*V7219)</f>
        <v>13.406559572597935</v>
      </c>
      <c r="AB7219">
        <f t="shared" si="567"/>
        <v>6.9257886457446182E-6</v>
      </c>
      <c r="AD7219">
        <f>AA7219*$C$28</f>
        <v>7.5583066924319953</v>
      </c>
      <c r="AF7219">
        <f>(Q7219-X7219)/AD7219+X7219</f>
        <v>1.228462959294411E-5</v>
      </c>
      <c r="AH7219">
        <f>Q7219/AF7219</f>
        <v>7.5583066924319944</v>
      </c>
      <c r="AK7219" s="2"/>
      <c r="AT7219" s="1"/>
    </row>
    <row r="7220" spans="6:46" x14ac:dyDescent="0.35">
      <c r="F7220" s="4">
        <v>44497.75</v>
      </c>
      <c r="H7220">
        <v>12.8</v>
      </c>
      <c r="I7220">
        <v>11.429166666666699</v>
      </c>
      <c r="K7220" s="2">
        <v>9.1505332165574504E-5</v>
      </c>
      <c r="L7220">
        <v>1.41156958429699E-4</v>
      </c>
      <c r="N7220">
        <f t="shared" si="563"/>
        <v>6.4053732515902148E-5</v>
      </c>
      <c r="O7220" s="2">
        <f t="shared" si="564"/>
        <v>4.2347087528909704E-5</v>
      </c>
      <c r="Q7220">
        <f>N7220+O7220</f>
        <v>1.0640082004481185E-4</v>
      </c>
      <c r="S7220">
        <f>IF(H7220&gt;$B$5,$B$5,($B$3 - $B$5)*(($B$5-H7220)/($B$5-$B$6))^(1/$B$2)+$B$5)</f>
        <v>29.599999999999998</v>
      </c>
      <c r="T7220">
        <f>K7220*S7220</f>
        <v>2.7085578321010052E-3</v>
      </c>
      <c r="U7220" s="3">
        <f>S7220*N7220/Q7220+$B$7*O7220/Q7220</f>
        <v>39.709095238000032</v>
      </c>
      <c r="V7220">
        <f>IF(U7220-H7220&lt;=10,10,U7220-H7220)</f>
        <v>26.909095238000031</v>
      </c>
      <c r="X7220">
        <f t="shared" si="565"/>
        <v>0</v>
      </c>
      <c r="Y7220">
        <f t="shared" si="566"/>
        <v>1</v>
      </c>
      <c r="AA7220">
        <f>((Y7220*V7220)+H7220+273)/(Y7220*V7220)</f>
        <v>11.620944237337412</v>
      </c>
      <c r="AB7220">
        <f t="shared" si="567"/>
        <v>9.1559530681639683E-6</v>
      </c>
      <c r="AD7220">
        <f>AA7220*$C$28</f>
        <v>6.5516182675959804</v>
      </c>
      <c r="AF7220">
        <f>(Q7220-X7220)/AD7220+X7220</f>
        <v>1.6240387595697644E-5</v>
      </c>
      <c r="AH7220">
        <f>Q7220/AF7220</f>
        <v>6.5516182675959804</v>
      </c>
      <c r="AK7220" s="2"/>
      <c r="AT7220" s="1"/>
    </row>
    <row r="7221" spans="6:46" x14ac:dyDescent="0.35">
      <c r="F7221" s="4">
        <v>44497.791666666664</v>
      </c>
      <c r="H7221">
        <v>11.6</v>
      </c>
      <c r="I7221">
        <v>11.429166666666699</v>
      </c>
      <c r="K7221" s="2">
        <v>9.7841253966652898E-5</v>
      </c>
      <c r="L7221">
        <v>1.6312484525757E-4</v>
      </c>
      <c r="N7221">
        <f t="shared" si="563"/>
        <v>6.8488877776657023E-5</v>
      </c>
      <c r="O7221" s="2">
        <f t="shared" si="564"/>
        <v>4.8937453577271007E-5</v>
      </c>
      <c r="Q7221">
        <f>N7221+O7221</f>
        <v>1.1742633135392803E-4</v>
      </c>
      <c r="S7221">
        <f>IF(H7221&gt;$B$5,$B$5,($B$3 - $B$5)*(($B$5-H7221)/($B$5-$B$6))^(1/$B$2)+$B$5)</f>
        <v>31.200000000000003</v>
      </c>
      <c r="T7221">
        <f>K7221*S7221</f>
        <v>3.0526471237595706E-3</v>
      </c>
      <c r="U7221" s="3">
        <f>S7221*N7221/Q7221+$B$7*O7221/Q7221</f>
        <v>41.11865607747346</v>
      </c>
      <c r="V7221">
        <f>IF(U7221-H7221&lt;=10,10,U7221-H7221)</f>
        <v>29.518656077473459</v>
      </c>
      <c r="X7221">
        <f t="shared" si="565"/>
        <v>0</v>
      </c>
      <c r="Y7221">
        <f t="shared" si="566"/>
        <v>1</v>
      </c>
      <c r="AA7221">
        <f>((Y7221*V7221)+H7221+273)/(Y7221*V7221)</f>
        <v>10.641360340154053</v>
      </c>
      <c r="AB7221">
        <f t="shared" si="567"/>
        <v>1.103489850924718E-5</v>
      </c>
      <c r="AD7221">
        <f>AA7221*$C$28</f>
        <v>5.9993516338047996</v>
      </c>
      <c r="AF7221">
        <f>(Q7221-X7221)/AD7221+X7221</f>
        <v>1.9573170322649688E-5</v>
      </c>
      <c r="AH7221">
        <f>Q7221/AF7221</f>
        <v>5.9993516338047996</v>
      </c>
      <c r="AK7221" s="2"/>
      <c r="AT7221" s="1"/>
    </row>
    <row r="7222" spans="6:46" x14ac:dyDescent="0.35">
      <c r="F7222" s="4">
        <v>44497.833333333336</v>
      </c>
      <c r="H7222">
        <v>10.6</v>
      </c>
      <c r="I7222">
        <v>11.429166666666699</v>
      </c>
      <c r="K7222">
        <v>1.00399991617088E-4</v>
      </c>
      <c r="L7222">
        <v>1.4900211231399301E-4</v>
      </c>
      <c r="N7222">
        <f t="shared" si="563"/>
        <v>7.0279994131961602E-5</v>
      </c>
      <c r="O7222" s="2">
        <f t="shared" si="564"/>
        <v>4.4700633694197907E-5</v>
      </c>
      <c r="Q7222">
        <f>N7222+O7222</f>
        <v>1.1498062782615951E-4</v>
      </c>
      <c r="S7222">
        <f>IF(H7222&gt;$B$5,$B$5,($B$3 - $B$5)*(($B$5-H7222)/($B$5-$B$6))^(1/$B$2)+$B$5)</f>
        <v>32.533333333333331</v>
      </c>
      <c r="T7222">
        <f>K7222*S7222</f>
        <v>3.2663463939425963E-3</v>
      </c>
      <c r="U7222" s="3">
        <f>S7222*N7222/Q7222+$B$7*O7222/Q7222</f>
        <v>41.267624108947174</v>
      </c>
      <c r="V7222">
        <f>IF(U7222-H7222&lt;=10,10,U7222-H7222)</f>
        <v>30.667624108947173</v>
      </c>
      <c r="X7222">
        <f t="shared" si="565"/>
        <v>0</v>
      </c>
      <c r="Y7222">
        <f t="shared" si="566"/>
        <v>1</v>
      </c>
      <c r="AA7222">
        <f>((Y7222*V7222)+H7222+273)/(Y7222*V7222)</f>
        <v>10.247537370110804</v>
      </c>
      <c r="AB7222">
        <f t="shared" si="567"/>
        <v>1.1220317982106198E-5</v>
      </c>
      <c r="AD7222">
        <f>AA7222*$C$28</f>
        <v>5.7773233965085309</v>
      </c>
      <c r="AF7222">
        <f>(Q7222-X7222)/AD7222+X7222</f>
        <v>1.9902058433434232E-5</v>
      </c>
      <c r="AH7222">
        <f>Q7222/AF7222</f>
        <v>5.7773233965085309</v>
      </c>
      <c r="AT7222" s="1"/>
    </row>
    <row r="7223" spans="6:46" x14ac:dyDescent="0.35">
      <c r="F7223" s="4">
        <v>44497.875</v>
      </c>
      <c r="H7223">
        <v>10</v>
      </c>
      <c r="I7223">
        <v>11.429166666666699</v>
      </c>
      <c r="K7223">
        <v>1.02593195317462E-4</v>
      </c>
      <c r="L7223">
        <v>1.42725746547916E-4</v>
      </c>
      <c r="N7223">
        <f t="shared" si="563"/>
        <v>7.1815236722223396E-5</v>
      </c>
      <c r="O7223" s="2">
        <f t="shared" si="564"/>
        <v>4.2817723964374805E-5</v>
      </c>
      <c r="Q7223">
        <f>N7223+O7223</f>
        <v>1.1463296068659821E-4</v>
      </c>
      <c r="S7223">
        <f>IF(H7223&gt;$B$5,$B$5,($B$3 - $B$5)*(($B$5-H7223)/($B$5-$B$6))^(1/$B$2)+$B$5)</f>
        <v>33.333333333333329</v>
      </c>
      <c r="T7223">
        <f>K7223*S7223</f>
        <v>3.4197731772487331E-3</v>
      </c>
      <c r="U7223" s="3">
        <f>S7223*N7223/Q7223+$B$7*O7223/Q7223</f>
        <v>41.426270539219473</v>
      </c>
      <c r="V7223">
        <f>IF(U7223-H7223&lt;=10,10,U7223-H7223)</f>
        <v>31.426270539219473</v>
      </c>
      <c r="X7223">
        <f t="shared" si="565"/>
        <v>0</v>
      </c>
      <c r="Y7223">
        <f t="shared" si="566"/>
        <v>1</v>
      </c>
      <c r="AA7223">
        <f>((Y7223*V7223)+H7223+273)/(Y7223*V7223)</f>
        <v>10.005204726625788</v>
      </c>
      <c r="AB7223">
        <f t="shared" si="567"/>
        <v>1.1457332840130466E-5</v>
      </c>
      <c r="AD7223">
        <f>AA7223*$C$28</f>
        <v>5.6407018843950691</v>
      </c>
      <c r="AF7223">
        <f>(Q7223-X7223)/AD7223+X7223</f>
        <v>2.0322463947922662E-5</v>
      </c>
      <c r="AH7223">
        <f>Q7223/AF7223</f>
        <v>5.6407018843950691</v>
      </c>
      <c r="AT7223" s="1"/>
    </row>
    <row r="7224" spans="6:46" x14ac:dyDescent="0.35">
      <c r="F7224" s="4">
        <v>44497.916666666664</v>
      </c>
      <c r="H7224">
        <v>9.5</v>
      </c>
      <c r="I7224">
        <v>11.429166666666699</v>
      </c>
      <c r="K7224">
        <v>1.02593195317462E-4</v>
      </c>
      <c r="L7224">
        <v>1.1448149395397E-4</v>
      </c>
      <c r="N7224">
        <f t="shared" si="563"/>
        <v>7.1815236722223396E-5</v>
      </c>
      <c r="O7224" s="2">
        <f t="shared" si="564"/>
        <v>3.4344448186191009E-5</v>
      </c>
      <c r="Q7224">
        <f>N7224+O7224</f>
        <v>1.0615968490841441E-4</v>
      </c>
      <c r="S7224">
        <f>IF(H7224&gt;$B$5,$B$5,($B$3 - $B$5)*(($B$5-H7224)/($B$5-$B$6))^(1/$B$2)+$B$5)</f>
        <v>34</v>
      </c>
      <c r="T7224">
        <f>K7224*S7224</f>
        <v>3.4881686407937083E-3</v>
      </c>
      <c r="U7224" s="3">
        <f>S7224*N7224/Q7224+$B$7*O7224/Q7224</f>
        <v>40.793854112625056</v>
      </c>
      <c r="V7224">
        <f>IF(U7224-H7224&lt;=10,10,U7224-H7224)</f>
        <v>31.293854112625056</v>
      </c>
      <c r="X7224">
        <f t="shared" si="565"/>
        <v>0</v>
      </c>
      <c r="Y7224">
        <f t="shared" si="566"/>
        <v>1</v>
      </c>
      <c r="AA7224">
        <f>((Y7224*V7224)+H7224+273)/(Y7224*V7224)</f>
        <v>10.027331660181462</v>
      </c>
      <c r="AB7224">
        <f t="shared" si="567"/>
        <v>1.0587032373724563E-5</v>
      </c>
      <c r="AD7224">
        <f>AA7224*$C$28</f>
        <v>5.6531765352606564</v>
      </c>
      <c r="AF7224">
        <f>(Q7224-X7224)/AD7224+X7224</f>
        <v>1.8778766989897228E-5</v>
      </c>
      <c r="AH7224">
        <f>Q7224/AF7224</f>
        <v>5.6531765352606564</v>
      </c>
      <c r="AT7224" s="1"/>
    </row>
    <row r="7225" spans="6:46" x14ac:dyDescent="0.35">
      <c r="F7225" s="4">
        <v>44497.958333333336</v>
      </c>
      <c r="H7225">
        <v>9.4</v>
      </c>
      <c r="I7225">
        <v>11.429166666666699</v>
      </c>
      <c r="K7225">
        <v>1.02593195317462E-4</v>
      </c>
      <c r="L7225" s="2">
        <v>8.4668210583163994E-5</v>
      </c>
      <c r="N7225">
        <f t="shared" si="563"/>
        <v>7.1815236722223396E-5</v>
      </c>
      <c r="O7225" s="2">
        <f t="shared" si="564"/>
        <v>2.5400463174949201E-5</v>
      </c>
      <c r="Q7225">
        <f>N7225+O7225</f>
        <v>9.7215699897172604E-5</v>
      </c>
      <c r="S7225">
        <f>IF(H7225&gt;$B$5,$B$5,($B$3 - $B$5)*(($B$5-H7225)/($B$5-$B$6))^(1/$B$2)+$B$5)</f>
        <v>34.133333333333333</v>
      </c>
      <c r="T7225">
        <f>K7225*S7225</f>
        <v>3.5018477335027032E-3</v>
      </c>
      <c r="U7225" s="3">
        <f>S7225*N7225/Q7225+$B$7*O7225/Q7225</f>
        <v>39.58536421734923</v>
      </c>
      <c r="V7225">
        <f>IF(U7225-H7225&lt;=10,10,U7225-H7225)</f>
        <v>30.185364217349232</v>
      </c>
      <c r="X7225">
        <f t="shared" si="565"/>
        <v>0</v>
      </c>
      <c r="Y7225">
        <f t="shared" si="566"/>
        <v>1</v>
      </c>
      <c r="AA7225">
        <f>((Y7225*V7225)+H7225+273)/(Y7225*V7225)</f>
        <v>10.355527333265995</v>
      </c>
      <c r="AB7225">
        <f t="shared" si="567"/>
        <v>9.3878077637705463E-6</v>
      </c>
      <c r="AD7225">
        <f>AA7225*$C$28</f>
        <v>5.8382056278380112</v>
      </c>
      <c r="AF7225">
        <f>(Q7225-X7225)/AD7225+X7225</f>
        <v>1.6651640263169912E-5</v>
      </c>
      <c r="AH7225">
        <f>Q7225/AF7225</f>
        <v>5.8382056278380112</v>
      </c>
      <c r="AL7225" s="2"/>
      <c r="AT7225" s="1"/>
    </row>
    <row r="7226" spans="6:46" x14ac:dyDescent="0.35">
      <c r="F7226" s="4">
        <v>44498</v>
      </c>
      <c r="H7226">
        <v>9.1</v>
      </c>
      <c r="I7226">
        <v>12.762499999999999</v>
      </c>
      <c r="K7226" s="2">
        <v>7.0182518411945302E-5</v>
      </c>
      <c r="L7226" s="2">
        <v>3.6025708584809001E-5</v>
      </c>
      <c r="N7226">
        <f t="shared" si="563"/>
        <v>4.9127762888361708E-5</v>
      </c>
      <c r="O7226" s="2">
        <f t="shared" si="564"/>
        <v>1.0807712575442701E-5</v>
      </c>
      <c r="Q7226">
        <f>N7226+O7226</f>
        <v>5.9935475463804411E-5</v>
      </c>
      <c r="S7226">
        <f>IF(H7226&gt;$B$5,$B$5,($B$3 - $B$5)*(($B$5-H7226)/($B$5-$B$6))^(1/$B$2)+$B$5)</f>
        <v>34.533333333333331</v>
      </c>
      <c r="T7226">
        <f>K7226*S7226</f>
        <v>2.4236363024925109E-3</v>
      </c>
      <c r="U7226" s="3">
        <f>S7226*N7226/Q7226+$B$7*O7226/Q7226</f>
        <v>38.223933082463724</v>
      </c>
      <c r="V7226">
        <f>IF(U7226-H7226&lt;=10,10,U7226-H7226)</f>
        <v>29.123933082463722</v>
      </c>
      <c r="X7226">
        <f t="shared" si="565"/>
        <v>0</v>
      </c>
      <c r="Y7226">
        <f t="shared" si="566"/>
        <v>1</v>
      </c>
      <c r="AA7226">
        <f>((Y7226*V7226)+H7226+273)/(Y7226*V7226)</f>
        <v>10.686191737951072</v>
      </c>
      <c r="AB7226">
        <f t="shared" si="567"/>
        <v>5.6086842659718367E-6</v>
      </c>
      <c r="AD7226">
        <f>AA7226*$C$28</f>
        <v>6.0246265339136142</v>
      </c>
      <c r="AF7226">
        <f>(Q7226-X7226)/AD7226+X7226</f>
        <v>9.9484134205527528E-6</v>
      </c>
      <c r="AH7226">
        <f>Q7226/AF7226</f>
        <v>6.0246265339136142</v>
      </c>
      <c r="AK7226" s="2"/>
      <c r="AL7226" s="2"/>
      <c r="AT7226" s="1"/>
    </row>
    <row r="7227" spans="6:46" x14ac:dyDescent="0.35">
      <c r="F7227" s="4">
        <v>44498.041666666664</v>
      </c>
      <c r="H7227">
        <v>9.1999999999999993</v>
      </c>
      <c r="I7227">
        <v>12.762499999999999</v>
      </c>
      <c r="K7227" s="2">
        <v>7.1279120262132006E-5</v>
      </c>
      <c r="L7227" s="2">
        <v>1.40792970467236E-5</v>
      </c>
      <c r="N7227">
        <f t="shared" si="563"/>
        <v>4.9895384183492401E-5</v>
      </c>
      <c r="O7227" s="2">
        <f t="shared" si="564"/>
        <v>4.2237891140170806E-6</v>
      </c>
      <c r="Q7227">
        <f>N7227+O7227</f>
        <v>5.4119173297509482E-5</v>
      </c>
      <c r="S7227">
        <f>IF(H7227&gt;$B$5,$B$5,($B$3 - $B$5)*(($B$5-H7227)/($B$5-$B$6))^(1/$B$2)+$B$5)</f>
        <v>34.400000000000006</v>
      </c>
      <c r="T7227">
        <f>K7227*S7227</f>
        <v>2.4520017370173413E-3</v>
      </c>
      <c r="U7227" s="3">
        <f>S7227*N7227/Q7227+$B$7*O7227/Q7227</f>
        <v>36.007749166278494</v>
      </c>
      <c r="V7227">
        <f>IF(U7227-H7227&lt;=10,10,U7227-H7227)</f>
        <v>26.807749166278494</v>
      </c>
      <c r="X7227">
        <f t="shared" si="565"/>
        <v>0</v>
      </c>
      <c r="Y7227">
        <f t="shared" si="566"/>
        <v>1</v>
      </c>
      <c r="AA7227">
        <f>((Y7227*V7227)+H7227+273)/(Y7227*V7227)</f>
        <v>11.526806941142965</v>
      </c>
      <c r="AB7227">
        <f t="shared" si="567"/>
        <v>4.6950706794906364E-6</v>
      </c>
      <c r="AD7227">
        <f>AA7227*$C$28</f>
        <v>6.4985458479359632</v>
      </c>
      <c r="AF7227">
        <f>(Q7227-X7227)/AD7227+X7227</f>
        <v>8.3278897408561868E-6</v>
      </c>
      <c r="AH7227">
        <f>Q7227/AF7227</f>
        <v>6.4985458479359641</v>
      </c>
      <c r="AK7227" s="2"/>
      <c r="AL7227" s="2"/>
      <c r="AT7227" s="1"/>
    </row>
    <row r="7228" spans="6:46" x14ac:dyDescent="0.35">
      <c r="F7228" s="4">
        <v>44498.083333333336</v>
      </c>
      <c r="H7228">
        <v>9.6</v>
      </c>
      <c r="I7228">
        <v>12.762499999999999</v>
      </c>
      <c r="K7228" s="2">
        <v>7.3106790012442997E-5</v>
      </c>
      <c r="L7228" s="2">
        <v>5.4705328159785997E-6</v>
      </c>
      <c r="N7228">
        <f t="shared" si="563"/>
        <v>5.1174753008710095E-5</v>
      </c>
      <c r="O7228" s="2">
        <f t="shared" si="564"/>
        <v>1.6411598447935802E-6</v>
      </c>
      <c r="Q7228">
        <f>N7228+O7228</f>
        <v>5.2815912853503672E-5</v>
      </c>
      <c r="S7228">
        <f>IF(H7228&gt;$B$5,$B$5,($B$3 - $B$5)*(($B$5-H7228)/($B$5-$B$6))^(1/$B$2)+$B$5)</f>
        <v>33.866666666666667</v>
      </c>
      <c r="T7228">
        <f>K7228*S7228</f>
        <v>2.475883288421403E-3</v>
      </c>
      <c r="U7228" s="3">
        <f>S7228*N7228/Q7228+$B$7*O7228/Q7228</f>
        <v>34.52334712866125</v>
      </c>
      <c r="V7228">
        <f>IF(U7228-H7228&lt;=10,10,U7228-H7228)</f>
        <v>24.923347128661248</v>
      </c>
      <c r="X7228">
        <f t="shared" si="565"/>
        <v>0</v>
      </c>
      <c r="Y7228">
        <f t="shared" si="566"/>
        <v>1</v>
      </c>
      <c r="AA7228">
        <f>((Y7228*V7228)+H7228+273)/(Y7228*V7228)</f>
        <v>12.338765958726981</v>
      </c>
      <c r="AB7228">
        <f t="shared" si="567"/>
        <v>4.2804858306067437E-6</v>
      </c>
      <c r="AD7228">
        <f>AA7228*$C$28</f>
        <v>6.9563094705382484</v>
      </c>
      <c r="AF7228">
        <f>(Q7228-X7228)/AD7228+X7228</f>
        <v>7.5925191478603109E-6</v>
      </c>
      <c r="AH7228">
        <f>Q7228/AF7228</f>
        <v>6.9563094705382484</v>
      </c>
      <c r="AK7228" s="2"/>
      <c r="AL7228" s="2"/>
      <c r="AT7228" s="1"/>
    </row>
    <row r="7229" spans="6:46" x14ac:dyDescent="0.35">
      <c r="F7229" s="4">
        <v>44498.125</v>
      </c>
      <c r="H7229">
        <v>9.5</v>
      </c>
      <c r="I7229">
        <v>12.762499999999999</v>
      </c>
      <c r="K7229" s="2">
        <v>7.5299993712816296E-5</v>
      </c>
      <c r="L7229" s="2">
        <v>7.0396606562938901E-6</v>
      </c>
      <c r="N7229">
        <f t="shared" si="563"/>
        <v>5.2709995598971402E-5</v>
      </c>
      <c r="O7229" s="2">
        <f t="shared" si="564"/>
        <v>2.1118981968881673E-6</v>
      </c>
      <c r="Q7229">
        <f>N7229+O7229</f>
        <v>5.4821893795859572E-5</v>
      </c>
      <c r="S7229">
        <f>IF(H7229&gt;$B$5,$B$5,($B$3 - $B$5)*(($B$5-H7229)/($B$5-$B$6))^(1/$B$2)+$B$5)</f>
        <v>34</v>
      </c>
      <c r="T7229">
        <f>K7229*S7229</f>
        <v>2.560199786235754E-3</v>
      </c>
      <c r="U7229" s="3">
        <f>S7229*N7229/Q7229+$B$7*O7229/Q7229</f>
        <v>34.808980848049451</v>
      </c>
      <c r="V7229">
        <f>IF(U7229-H7229&lt;=10,10,U7229-H7229)</f>
        <v>25.308980848049451</v>
      </c>
      <c r="X7229">
        <f t="shared" si="565"/>
        <v>0</v>
      </c>
      <c r="Y7229">
        <f t="shared" si="566"/>
        <v>1</v>
      </c>
      <c r="AA7229">
        <f>((Y7229*V7229)+H7229+273)/(Y7229*V7229)</f>
        <v>12.162045666559193</v>
      </c>
      <c r="AB7229">
        <f t="shared" si="567"/>
        <v>4.5076211106983477E-6</v>
      </c>
      <c r="AD7229">
        <f>AA7229*$C$28</f>
        <v>6.8566786771383956</v>
      </c>
      <c r="AF7229">
        <f>(Q7229-X7229)/AD7229+X7229</f>
        <v>7.995400743897663E-6</v>
      </c>
      <c r="AH7229">
        <f>Q7229/AF7229</f>
        <v>6.8566786771383956</v>
      </c>
      <c r="AK7229" s="2"/>
      <c r="AL7229" s="2"/>
      <c r="AT7229" s="1"/>
    </row>
    <row r="7230" spans="6:46" x14ac:dyDescent="0.35">
      <c r="F7230" s="4">
        <v>44498.166666666664</v>
      </c>
      <c r="H7230">
        <v>9.6999999999999993</v>
      </c>
      <c r="I7230">
        <v>12.762499999999999</v>
      </c>
      <c r="K7230" s="2">
        <v>7.6396595563002999E-5</v>
      </c>
      <c r="L7230" s="2">
        <v>2.1140420859870799E-5</v>
      </c>
      <c r="N7230">
        <f t="shared" si="563"/>
        <v>5.3477616894102095E-5</v>
      </c>
      <c r="O7230" s="2">
        <f t="shared" si="564"/>
        <v>6.3421262579612406E-6</v>
      </c>
      <c r="Q7230">
        <f>N7230+O7230</f>
        <v>5.9819743152063336E-5</v>
      </c>
      <c r="S7230">
        <f>IF(H7230&gt;$B$5,$B$5,($B$3 - $B$5)*(($B$5-H7230)/($B$5-$B$6))^(1/$B$2)+$B$5)</f>
        <v>33.733333333333334</v>
      </c>
      <c r="T7230">
        <f>K7230*S7230</f>
        <v>2.5771118236586348E-3</v>
      </c>
      <c r="U7230" s="3">
        <f>S7230*N7230/Q7230+$B$7*O7230/Q7230</f>
        <v>35.988038518929301</v>
      </c>
      <c r="V7230">
        <f>IF(U7230-H7230&lt;=10,10,U7230-H7230)</f>
        <v>26.288038518929302</v>
      </c>
      <c r="X7230">
        <f t="shared" si="565"/>
        <v>0</v>
      </c>
      <c r="Y7230">
        <f t="shared" si="566"/>
        <v>1</v>
      </c>
      <c r="AA7230">
        <f>((Y7230*V7230)+H7230+273)/(Y7230*V7230)</f>
        <v>11.753940420333585</v>
      </c>
      <c r="AB7230">
        <f t="shared" si="567"/>
        <v>5.0893352367669748E-6</v>
      </c>
      <c r="AD7230">
        <f>AA7230*$C$28</f>
        <v>6.6265984244784741</v>
      </c>
      <c r="AF7230">
        <f>(Q7230-X7230)/AD7230+X7230</f>
        <v>9.027217181456301E-6</v>
      </c>
      <c r="AH7230">
        <f>Q7230/AF7230</f>
        <v>6.6265984244784741</v>
      </c>
      <c r="AK7230" s="2"/>
      <c r="AL7230" s="2"/>
      <c r="AT7230" s="1"/>
    </row>
    <row r="7231" spans="6:46" x14ac:dyDescent="0.35">
      <c r="F7231" s="4">
        <v>44498.208333333336</v>
      </c>
      <c r="H7231">
        <v>10</v>
      </c>
      <c r="I7231">
        <v>12.762499999999999</v>
      </c>
      <c r="K7231" s="2">
        <v>7.6031061612940801E-5</v>
      </c>
      <c r="L7231" s="2">
        <v>7.2115357721690794E-5</v>
      </c>
      <c r="N7231">
        <f t="shared" si="563"/>
        <v>5.3221743129058558E-5</v>
      </c>
      <c r="O7231" s="2">
        <f t="shared" si="564"/>
        <v>2.1634607316507241E-5</v>
      </c>
      <c r="Q7231">
        <f>N7231+O7231</f>
        <v>7.4856350445565799E-5</v>
      </c>
      <c r="S7231">
        <f>IF(H7231&gt;$B$5,$B$5,($B$3 - $B$5)*(($B$5-H7231)/($B$5-$B$6))^(1/$B$2)+$B$5)</f>
        <v>33.333333333333329</v>
      </c>
      <c r="T7231">
        <f>K7231*S7231</f>
        <v>2.5343687204313595E-3</v>
      </c>
      <c r="U7231" s="3">
        <f>S7231*N7231/Q7231+$B$7*O7231/Q7231</f>
        <v>39.595324766269357</v>
      </c>
      <c r="V7231">
        <f>IF(U7231-H7231&lt;=10,10,U7231-H7231)</f>
        <v>29.595324766269357</v>
      </c>
      <c r="X7231">
        <f t="shared" si="565"/>
        <v>0</v>
      </c>
      <c r="Y7231">
        <f t="shared" si="566"/>
        <v>1</v>
      </c>
      <c r="AA7231">
        <f>((Y7231*V7231)+H7231+273)/(Y7231*V7231)</f>
        <v>10.562321151567264</v>
      </c>
      <c r="AB7231">
        <f t="shared" si="567"/>
        <v>7.0871117599428818E-6</v>
      </c>
      <c r="AD7231">
        <f>AA7231*$C$28</f>
        <v>5.9547911763045045</v>
      </c>
      <c r="AF7231">
        <f>(Q7231-X7231)/AD7231+X7231</f>
        <v>1.2570776745864168E-5</v>
      </c>
      <c r="AH7231">
        <f>Q7231/AF7231</f>
        <v>5.9547911763045045</v>
      </c>
      <c r="AK7231" s="2"/>
      <c r="AL7231" s="2"/>
      <c r="AT7231" s="1"/>
    </row>
    <row r="7232" spans="6:46" x14ac:dyDescent="0.35">
      <c r="F7232" s="4">
        <v>44498.25</v>
      </c>
      <c r="H7232">
        <v>10.4</v>
      </c>
      <c r="I7232">
        <v>12.762499999999999</v>
      </c>
      <c r="K7232" s="2">
        <v>7.4568925812691899E-5</v>
      </c>
      <c r="L7232">
        <v>1.5057090043221001E-4</v>
      </c>
      <c r="N7232">
        <f t="shared" si="563"/>
        <v>5.2198248068884327E-5</v>
      </c>
      <c r="O7232" s="2">
        <f t="shared" si="564"/>
        <v>4.5171270129663008E-5</v>
      </c>
      <c r="Q7232">
        <f>N7232+O7232</f>
        <v>9.7369518198547341E-5</v>
      </c>
      <c r="S7232">
        <f>IF(H7232&gt;$B$5,$B$5,($B$3 - $B$5)*(($B$5-H7232)/($B$5-$B$6))^(1/$B$2)+$B$5)</f>
        <v>32.799999999999997</v>
      </c>
      <c r="T7232">
        <f>K7232*S7232</f>
        <v>2.4458607666562942E-3</v>
      </c>
      <c r="U7232" s="3">
        <f>S7232*N7232/Q7232+$B$7*O7232/Q7232</f>
        <v>43.098933541333665</v>
      </c>
      <c r="V7232">
        <f>IF(U7232-H7232&lt;=10,10,U7232-H7232)</f>
        <v>32.698933541333666</v>
      </c>
      <c r="X7232">
        <f t="shared" si="565"/>
        <v>0</v>
      </c>
      <c r="Y7232">
        <f t="shared" si="566"/>
        <v>1</v>
      </c>
      <c r="AA7232">
        <f>((Y7232*V7232)+H7232+273)/(Y7232*V7232)</f>
        <v>9.6669493254806991</v>
      </c>
      <c r="AB7232">
        <f t="shared" si="567"/>
        <v>1.0072414256056478E-5</v>
      </c>
      <c r="AD7232">
        <f>AA7232*$C$28</f>
        <v>5.4500013509448779</v>
      </c>
      <c r="AF7232">
        <f>(Q7232-X7232)/AD7232+X7232</f>
        <v>1.7865962213324256E-5</v>
      </c>
      <c r="AH7232">
        <f>Q7232/AF7232</f>
        <v>5.4500013509448779</v>
      </c>
      <c r="AK7232" s="2"/>
      <c r="AT7232" s="1"/>
    </row>
    <row r="7233" spans="6:46" x14ac:dyDescent="0.35">
      <c r="F7233" s="4">
        <v>44498.291666666664</v>
      </c>
      <c r="H7233">
        <v>10.4</v>
      </c>
      <c r="I7233">
        <v>12.762499999999999</v>
      </c>
      <c r="K7233" s="2">
        <v>6.8354848661634202E-5</v>
      </c>
      <c r="L7233">
        <v>1.97645463617593E-4</v>
      </c>
      <c r="N7233">
        <f t="shared" si="563"/>
        <v>4.7848394063143939E-5</v>
      </c>
      <c r="O7233" s="2">
        <f t="shared" si="564"/>
        <v>5.9293639085277906E-5</v>
      </c>
      <c r="Q7233">
        <f>N7233+O7233</f>
        <v>1.0714203314842184E-4</v>
      </c>
      <c r="S7233">
        <f>IF(H7233&gt;$B$5,$B$5,($B$3 - $B$5)*(($B$5-H7233)/($B$5-$B$6))^(1/$B$2)+$B$5)</f>
        <v>32.799999999999997</v>
      </c>
      <c r="T7233">
        <f>K7233*S7233</f>
        <v>2.2420390361016017E-3</v>
      </c>
      <c r="U7233" s="3">
        <f>S7233*N7233/Q7233+$B$7*O7233/Q7233</f>
        <v>45.085736503335696</v>
      </c>
      <c r="V7233">
        <f>IF(U7233-H7233&lt;=10,10,U7233-H7233)</f>
        <v>34.685736503335697</v>
      </c>
      <c r="X7233">
        <f t="shared" si="565"/>
        <v>0</v>
      </c>
      <c r="Y7233">
        <f t="shared" si="566"/>
        <v>1</v>
      </c>
      <c r="AA7233">
        <f>((Y7233*V7233)+H7233+273)/(Y7233*V7233)</f>
        <v>9.1705054748583947</v>
      </c>
      <c r="AB7233">
        <f t="shared" si="567"/>
        <v>1.1683329064265812E-5</v>
      </c>
      <c r="AD7233">
        <f>AA7233*$C$28</f>
        <v>5.1701178462876012</v>
      </c>
      <c r="AF7233">
        <f>(Q7233-X7233)/AD7233+X7233</f>
        <v>2.072332514148688E-5</v>
      </c>
      <c r="AH7233">
        <f>Q7233/AF7233</f>
        <v>5.1701178462876012</v>
      </c>
      <c r="AK7233" s="2"/>
      <c r="AT7233" s="1"/>
    </row>
    <row r="7234" spans="6:46" x14ac:dyDescent="0.35">
      <c r="F7234" s="4">
        <v>44498.333333333336</v>
      </c>
      <c r="H7234">
        <v>10.199999999999999</v>
      </c>
      <c r="I7234">
        <v>12.762499999999999</v>
      </c>
      <c r="K7234" s="2">
        <v>6.3237373360763196E-5</v>
      </c>
      <c r="L7234">
        <v>1.96076675499376E-4</v>
      </c>
      <c r="N7234">
        <f t="shared" ref="N7234:N7297" si="568">$C$13*K7234</f>
        <v>4.4266161352534232E-5</v>
      </c>
      <c r="O7234" s="2">
        <f t="shared" ref="O7234:O7297" si="569">$C$14*L7234</f>
        <v>5.8823002649812806E-5</v>
      </c>
      <c r="Q7234">
        <f>N7234+O7234</f>
        <v>1.0308916400234704E-4</v>
      </c>
      <c r="S7234">
        <f>IF(H7234&gt;$B$5,$B$5,($B$3 - $B$5)*(($B$5-H7234)/($B$5-$B$6))^(1/$B$2)+$B$5)</f>
        <v>33.06666666666667</v>
      </c>
      <c r="T7234">
        <f>K7234*S7234</f>
        <v>2.0910491457959033E-3</v>
      </c>
      <c r="U7234" s="3">
        <f>S7234*N7234/Q7234+$B$7*O7234/Q7234</f>
        <v>45.581895956493099</v>
      </c>
      <c r="V7234">
        <f>IF(U7234-H7234&lt;=10,10,U7234-H7234)</f>
        <v>35.381895956493096</v>
      </c>
      <c r="X7234">
        <f t="shared" ref="X7234:X7297" si="570">IF(Q7234-$C$20&lt;=0,0,Q7234-$C$20)</f>
        <v>0</v>
      </c>
      <c r="Y7234">
        <f t="shared" ref="Y7234:Y7297" si="571">1-(X7234/Q7234)</f>
        <v>1</v>
      </c>
      <c r="AA7234">
        <f>((Y7234*V7234)+H7234+273)/(Y7234*V7234)</f>
        <v>9.0040934026891417</v>
      </c>
      <c r="AB7234">
        <f t="shared" ref="AB7234:AB7297" si="572">(Q7234-X7234)/AA7234</f>
        <v>1.144914422717546E-5</v>
      </c>
      <c r="AD7234">
        <f>AA7234*$C$28</f>
        <v>5.0762985877397799</v>
      </c>
      <c r="AF7234">
        <f>(Q7234-X7234)/AD7234+X7234</f>
        <v>2.0307939381526305E-5</v>
      </c>
      <c r="AH7234">
        <f>Q7234/AF7234</f>
        <v>5.0762985877397799</v>
      </c>
      <c r="AK7234" s="2"/>
      <c r="AT7234" s="1"/>
    </row>
    <row r="7235" spans="6:46" x14ac:dyDescent="0.35">
      <c r="F7235" s="4">
        <v>44498.375</v>
      </c>
      <c r="H7235">
        <v>10.6</v>
      </c>
      <c r="I7235">
        <v>12.762499999999999</v>
      </c>
      <c r="K7235" s="2">
        <v>5.5561160409456699E-5</v>
      </c>
      <c r="L7235">
        <v>1.52140901843635E-4</v>
      </c>
      <c r="N7235">
        <f t="shared" si="568"/>
        <v>3.8892812286619687E-5</v>
      </c>
      <c r="O7235" s="2">
        <f t="shared" si="569"/>
        <v>4.5642270553090505E-5</v>
      </c>
      <c r="Q7235">
        <f>N7235+O7235</f>
        <v>8.4535082839710192E-5</v>
      </c>
      <c r="S7235">
        <f>IF(H7235&gt;$B$5,$B$5,($B$3 - $B$5)*(($B$5-H7235)/($B$5-$B$6))^(1/$B$2)+$B$5)</f>
        <v>32.533333333333331</v>
      </c>
      <c r="T7235">
        <f>K7235*S7235</f>
        <v>1.8075897519876578E-3</v>
      </c>
      <c r="U7235" s="3">
        <f>S7235*N7235/Q7235+$B$7*O7235/Q7235</f>
        <v>44.66355955397183</v>
      </c>
      <c r="V7235">
        <f>IF(U7235-H7235&lt;=10,10,U7235-H7235)</f>
        <v>34.063559553971828</v>
      </c>
      <c r="X7235">
        <f t="shared" si="570"/>
        <v>0</v>
      </c>
      <c r="Y7235">
        <f t="shared" si="571"/>
        <v>1</v>
      </c>
      <c r="AA7235">
        <f>((Y7235*V7235)+H7235+273)/(Y7235*V7235)</f>
        <v>9.3256125816989694</v>
      </c>
      <c r="AB7235">
        <f t="shared" si="572"/>
        <v>9.064828942777003E-6</v>
      </c>
      <c r="AD7235">
        <f>AA7235*$C$28</f>
        <v>5.2575636281325631</v>
      </c>
      <c r="AF7235">
        <f>(Q7235-X7235)/AD7235+X7235</f>
        <v>1.6078756020635409E-5</v>
      </c>
      <c r="AH7235">
        <f>Q7235/AF7235</f>
        <v>5.2575636281325631</v>
      </c>
      <c r="AK7235" s="2"/>
      <c r="AT7235" s="1"/>
    </row>
    <row r="7236" spans="6:46" x14ac:dyDescent="0.35">
      <c r="F7236" s="4">
        <v>44498.416666666664</v>
      </c>
      <c r="H7236">
        <v>11.6</v>
      </c>
      <c r="I7236">
        <v>12.762499999999999</v>
      </c>
      <c r="K7236" s="2">
        <v>4.8981549308336797E-5</v>
      </c>
      <c r="L7236">
        <v>1.25465437367905E-4</v>
      </c>
      <c r="N7236">
        <f t="shared" si="568"/>
        <v>3.4287084515835755E-5</v>
      </c>
      <c r="O7236" s="2">
        <f t="shared" si="569"/>
        <v>3.7639631210371504E-5</v>
      </c>
      <c r="Q7236">
        <f>N7236+O7236</f>
        <v>7.1926715726207266E-5</v>
      </c>
      <c r="S7236">
        <f>IF(H7236&gt;$B$5,$B$5,($B$3 - $B$5)*(($B$5-H7236)/($B$5-$B$6))^(1/$B$2)+$B$5)</f>
        <v>31.200000000000003</v>
      </c>
      <c r="T7236">
        <f>K7236*S7236</f>
        <v>1.5282243384201082E-3</v>
      </c>
      <c r="U7236" s="3">
        <f>S7236*N7236/Q7236+$B$7*O7236/Q7236</f>
        <v>43.654666027249718</v>
      </c>
      <c r="V7236">
        <f>IF(U7236-H7236&lt;=10,10,U7236-H7236)</f>
        <v>32.054666027249716</v>
      </c>
      <c r="X7236">
        <f t="shared" si="570"/>
        <v>0</v>
      </c>
      <c r="Y7236">
        <f t="shared" si="571"/>
        <v>1</v>
      </c>
      <c r="AA7236">
        <f>((Y7236*V7236)+H7236+273)/(Y7236*V7236)</f>
        <v>9.8785825988035931</v>
      </c>
      <c r="AB7236">
        <f t="shared" si="572"/>
        <v>7.2810765114135296E-6</v>
      </c>
      <c r="AD7236">
        <f>AA7236*$C$28</f>
        <v>5.5693152716741876</v>
      </c>
      <c r="AF7236">
        <f>(Q7236-X7236)/AD7236+X7236</f>
        <v>1.2914822059370583E-5</v>
      </c>
      <c r="AH7236">
        <f>Q7236/AF7236</f>
        <v>5.5693152716741876</v>
      </c>
      <c r="AK7236" s="2"/>
      <c r="AT7236" s="1"/>
    </row>
    <row r="7237" spans="6:46" x14ac:dyDescent="0.35">
      <c r="F7237" s="4">
        <v>44498.458333333336</v>
      </c>
      <c r="H7237">
        <v>12.9</v>
      </c>
      <c r="I7237">
        <v>12.762499999999999</v>
      </c>
      <c r="K7237" s="2">
        <v>4.5326209807714699E-5</v>
      </c>
      <c r="L7237">
        <v>1.12912705835753E-4</v>
      </c>
      <c r="N7237">
        <f t="shared" si="568"/>
        <v>3.1728346865400286E-5</v>
      </c>
      <c r="O7237" s="2">
        <f t="shared" si="569"/>
        <v>3.3873811750725902E-5</v>
      </c>
      <c r="Q7237">
        <f>N7237+O7237</f>
        <v>6.5602158616126188E-5</v>
      </c>
      <c r="S7237">
        <f>IF(H7237&gt;$B$5,$B$5,($B$3 - $B$5)*(($B$5-H7237)/($B$5-$B$6))^(1/$B$2)+$B$5)</f>
        <v>29.466666666666669</v>
      </c>
      <c r="T7237">
        <f>K7237*S7237</f>
        <v>1.3356123156673266E-3</v>
      </c>
      <c r="U7237" s="3">
        <f>S7237*N7237/Q7237+$B$7*O7237/Q7237</f>
        <v>42.650856713871264</v>
      </c>
      <c r="V7237">
        <f>IF(U7237-H7237&lt;=10,10,U7237-H7237)</f>
        <v>29.750856713871265</v>
      </c>
      <c r="X7237">
        <f t="shared" si="570"/>
        <v>0</v>
      </c>
      <c r="Y7237">
        <f t="shared" si="571"/>
        <v>1</v>
      </c>
      <c r="AA7237">
        <f>((Y7237*V7237)+H7237+273)/(Y7237*V7237)</f>
        <v>10.609807298984428</v>
      </c>
      <c r="AB7237">
        <f t="shared" si="572"/>
        <v>6.1831621223135343E-6</v>
      </c>
      <c r="AD7237">
        <f>AA7237*$C$28</f>
        <v>5.9815627625475978</v>
      </c>
      <c r="AF7237">
        <f>(Q7237-X7237)/AD7237+X7237</f>
        <v>1.096739451216352E-5</v>
      </c>
      <c r="AH7237">
        <f>Q7237/AF7237</f>
        <v>5.9815627625475978</v>
      </c>
      <c r="AK7237" s="2"/>
      <c r="AT7237" s="1"/>
    </row>
    <row r="7238" spans="6:46" x14ac:dyDescent="0.35">
      <c r="F7238" s="4">
        <v>44498.5</v>
      </c>
      <c r="H7238">
        <v>13.8</v>
      </c>
      <c r="I7238">
        <v>12.762499999999999</v>
      </c>
      <c r="K7238" s="2">
        <v>4.2401938207216997E-5</v>
      </c>
      <c r="L7238">
        <v>1.1448161528329001E-4</v>
      </c>
      <c r="N7238">
        <f t="shared" si="568"/>
        <v>2.9681356745051895E-5</v>
      </c>
      <c r="O7238" s="2">
        <f t="shared" si="569"/>
        <v>3.4344484584987007E-5</v>
      </c>
      <c r="Q7238">
        <f>N7238+O7238</f>
        <v>6.4025841330038905E-5</v>
      </c>
      <c r="S7238">
        <f>IF(H7238&gt;$B$5,$B$5,($B$3 - $B$5)*(($B$5-H7238)/($B$5-$B$6))^(1/$B$2)+$B$5)</f>
        <v>28.266666666666666</v>
      </c>
      <c r="T7238">
        <f>K7238*S7238</f>
        <v>1.1985614533240004E-3</v>
      </c>
      <c r="U7238" s="3">
        <f>S7238*N7238/Q7238+$B$7*O7238/Q7238</f>
        <v>42.606853933229331</v>
      </c>
      <c r="V7238">
        <f>IF(U7238-H7238&lt;=10,10,U7238-H7238)</f>
        <v>28.806853933229331</v>
      </c>
      <c r="X7238">
        <f t="shared" si="570"/>
        <v>0</v>
      </c>
      <c r="Y7238">
        <f t="shared" si="571"/>
        <v>1</v>
      </c>
      <c r="AA7238">
        <f>((Y7238*V7238)+H7238+273)/(Y7238*V7238)</f>
        <v>10.955963975266663</v>
      </c>
      <c r="AB7238">
        <f t="shared" si="572"/>
        <v>5.8439258722079312E-6</v>
      </c>
      <c r="AD7238">
        <f>AA7238*$C$28</f>
        <v>6.1767178512790633</v>
      </c>
      <c r="AF7238">
        <f>(Q7238-X7238)/AD7238+X7238</f>
        <v>1.0365673626613938E-5</v>
      </c>
      <c r="AH7238">
        <f>Q7238/AF7238</f>
        <v>6.1767178512790641</v>
      </c>
      <c r="AK7238" s="2"/>
      <c r="AT7238" s="1"/>
    </row>
    <row r="7239" spans="6:46" x14ac:dyDescent="0.35">
      <c r="F7239" s="4">
        <v>44498.541666666664</v>
      </c>
      <c r="H7239">
        <v>15.1</v>
      </c>
      <c r="I7239">
        <v>12.762499999999999</v>
      </c>
      <c r="K7239" s="2">
        <v>4.0939802406968102E-5</v>
      </c>
      <c r="L7239">
        <v>1.16050646060149E-4</v>
      </c>
      <c r="N7239">
        <f t="shared" si="568"/>
        <v>2.865786168487767E-5</v>
      </c>
      <c r="O7239" s="2">
        <f t="shared" si="569"/>
        <v>3.4815193818044707E-5</v>
      </c>
      <c r="Q7239">
        <f>N7239+O7239</f>
        <v>6.3473055502922374E-5</v>
      </c>
      <c r="S7239">
        <f>IF(H7239&gt;$B$5,$B$5,($B$3 - $B$5)*(($B$5-H7239)/($B$5-$B$6))^(1/$B$2)+$B$5)</f>
        <v>26.533333333333335</v>
      </c>
      <c r="T7239">
        <f>K7239*S7239</f>
        <v>1.0862694238648871E-3</v>
      </c>
      <c r="U7239" s="3">
        <f>S7239*N7239/Q7239+$B$7*O7239/Q7239</f>
        <v>42.147399955792409</v>
      </c>
      <c r="V7239">
        <f>IF(U7239-H7239&lt;=10,10,U7239-H7239)</f>
        <v>27.047399955792407</v>
      </c>
      <c r="X7239">
        <f t="shared" si="570"/>
        <v>0</v>
      </c>
      <c r="Y7239">
        <f t="shared" si="571"/>
        <v>1</v>
      </c>
      <c r="AA7239">
        <f>((Y7239*V7239)+H7239+273)/(Y7239*V7239)</f>
        <v>11.651670787982754</v>
      </c>
      <c r="AB7239">
        <f t="shared" si="572"/>
        <v>5.4475496826074865E-6</v>
      </c>
      <c r="AD7239">
        <f>AA7239*$C$28</f>
        <v>6.5689411827048447</v>
      </c>
      <c r="AF7239">
        <f>(Q7239-X7239)/AD7239+X7239</f>
        <v>9.6626006745255307E-6</v>
      </c>
      <c r="AH7239">
        <f>Q7239/AF7239</f>
        <v>6.5689411827048447</v>
      </c>
      <c r="AK7239" s="2"/>
      <c r="AT7239" s="1"/>
    </row>
    <row r="7240" spans="6:46" x14ac:dyDescent="0.35">
      <c r="F7240" s="4">
        <v>44498.583333333336</v>
      </c>
      <c r="H7240">
        <v>16.2</v>
      </c>
      <c r="I7240">
        <v>12.762499999999999</v>
      </c>
      <c r="K7240" s="2">
        <v>4.2036404257154697E-5</v>
      </c>
      <c r="L7240">
        <v>1.06636218740356E-4</v>
      </c>
      <c r="N7240">
        <f t="shared" si="568"/>
        <v>2.9425482980008286E-5</v>
      </c>
      <c r="O7240" s="2">
        <f t="shared" si="569"/>
        <v>3.1990865622106807E-5</v>
      </c>
      <c r="Q7240">
        <f>N7240+O7240</f>
        <v>6.1416348602115093E-5</v>
      </c>
      <c r="S7240">
        <f>IF(H7240&gt;$B$5,$B$5,($B$3 - $B$5)*(($B$5-H7240)/($B$5-$B$6))^(1/$B$2)+$B$5)</f>
        <v>25.066666666666666</v>
      </c>
      <c r="T7240">
        <f>K7240*S7240</f>
        <v>1.0537125333793444E-3</v>
      </c>
      <c r="U7240" s="3">
        <f>S7240*N7240/Q7240+$B$7*O7240/Q7240</f>
        <v>40.658496302976545</v>
      </c>
      <c r="V7240">
        <f>IF(U7240-H7240&lt;=10,10,U7240-H7240)</f>
        <v>24.458496302976545</v>
      </c>
      <c r="X7240">
        <f t="shared" si="570"/>
        <v>0</v>
      </c>
      <c r="Y7240">
        <f t="shared" si="571"/>
        <v>1</v>
      </c>
      <c r="AA7240">
        <f>((Y7240*V7240)+H7240+273)/(Y7240*V7240)</f>
        <v>12.824112014801377</v>
      </c>
      <c r="AB7240">
        <f t="shared" si="572"/>
        <v>4.7891307040385612E-6</v>
      </c>
      <c r="AD7240">
        <f>AA7240*$C$28</f>
        <v>7.2299362965638103</v>
      </c>
      <c r="AF7240">
        <f>(Q7240-X7240)/AD7240+X7240</f>
        <v>8.4947288721346823E-6</v>
      </c>
      <c r="AH7240">
        <f>Q7240/AF7240</f>
        <v>7.2299362965638094</v>
      </c>
      <c r="AK7240" s="2"/>
      <c r="AT7240" s="1"/>
    </row>
    <row r="7241" spans="6:46" x14ac:dyDescent="0.35">
      <c r="F7241" s="4">
        <v>44498.625</v>
      </c>
      <c r="H7241">
        <v>17</v>
      </c>
      <c r="I7241">
        <v>12.762499999999999</v>
      </c>
      <c r="K7241" s="2">
        <v>4.3864074007465797E-5</v>
      </c>
      <c r="L7241" s="2">
        <v>9.4083244549561496E-5</v>
      </c>
      <c r="N7241">
        <f t="shared" si="568"/>
        <v>3.0704851805226055E-5</v>
      </c>
      <c r="O7241" s="2">
        <f t="shared" si="569"/>
        <v>2.8224973364868452E-5</v>
      </c>
      <c r="Q7241">
        <f>N7241+O7241</f>
        <v>5.8929825170094503E-5</v>
      </c>
      <c r="S7241">
        <f>IF(H7241&gt;$B$5,$B$5,($B$3 - $B$5)*(($B$5-H7241)/($B$5-$B$6))^(1/$B$2)+$B$5)</f>
        <v>24</v>
      </c>
      <c r="T7241">
        <f>K7241*S7241</f>
        <v>1.0527377761791791E-3</v>
      </c>
      <c r="U7241" s="3">
        <f>S7241*N7241/Q7241+$B$7*O7241/Q7241</f>
        <v>38.847730699784108</v>
      </c>
      <c r="V7241">
        <f>IF(U7241-H7241&lt;=10,10,U7241-H7241)</f>
        <v>21.847730699784108</v>
      </c>
      <c r="X7241">
        <f t="shared" si="570"/>
        <v>0</v>
      </c>
      <c r="Y7241">
        <f t="shared" si="571"/>
        <v>1</v>
      </c>
      <c r="AA7241">
        <f>((Y7241*V7241)+H7241+273)/(Y7241*V7241)</f>
        <v>14.273689793460594</v>
      </c>
      <c r="AB7241">
        <f t="shared" si="572"/>
        <v>4.128562832932859E-6</v>
      </c>
      <c r="AD7241">
        <f>AA7241*$C$28</f>
        <v>8.0471745571563851</v>
      </c>
      <c r="AF7241">
        <f>(Q7241-X7241)/AD7241+X7241</f>
        <v>7.3230454678888466E-6</v>
      </c>
      <c r="AH7241">
        <f>Q7241/AF7241</f>
        <v>8.0471745571563851</v>
      </c>
      <c r="AK7241" s="2"/>
      <c r="AL7241" s="2"/>
      <c r="AT7241" s="1"/>
    </row>
    <row r="7242" spans="6:46" x14ac:dyDescent="0.35">
      <c r="F7242" s="4">
        <v>44498.666666666664</v>
      </c>
      <c r="H7242">
        <v>17.2</v>
      </c>
      <c r="I7242">
        <v>12.762499999999999</v>
      </c>
      <c r="K7242" s="2">
        <v>4.8250481408212401E-5</v>
      </c>
      <c r="L7242" s="2">
        <v>8.6237605347985004E-5</v>
      </c>
      <c r="N7242">
        <f t="shared" si="568"/>
        <v>3.377533698574868E-5</v>
      </c>
      <c r="O7242" s="2">
        <f t="shared" si="569"/>
        <v>2.5871281604395507E-5</v>
      </c>
      <c r="Q7242">
        <f>N7242+O7242</f>
        <v>5.9646618590144187E-5</v>
      </c>
      <c r="S7242">
        <f>IF(H7242&gt;$B$5,$B$5,($B$3 - $B$5)*(($B$5-H7242)/($B$5-$B$6))^(1/$B$2)+$B$5)</f>
        <v>23.733333333333334</v>
      </c>
      <c r="T7242">
        <f>K7242*S7242</f>
        <v>1.1451447587549077E-3</v>
      </c>
      <c r="U7242" s="3">
        <f>S7242*N7242/Q7242+$B$7*O7242/Q7242</f>
        <v>37.295019767269103</v>
      </c>
      <c r="V7242">
        <f>IF(U7242-H7242&lt;=10,10,U7242-H7242)</f>
        <v>20.095019767269104</v>
      </c>
      <c r="X7242">
        <f t="shared" si="570"/>
        <v>0</v>
      </c>
      <c r="Y7242">
        <f t="shared" si="571"/>
        <v>1</v>
      </c>
      <c r="AA7242">
        <f>((Y7242*V7242)+H7242+273)/(Y7242*V7242)</f>
        <v>15.441389128299321</v>
      </c>
      <c r="AB7242">
        <f t="shared" si="572"/>
        <v>3.8627754339038229E-6</v>
      </c>
      <c r="AD7242">
        <f>AA7242*$C$28</f>
        <v>8.7054963025279051</v>
      </c>
      <c r="AF7242">
        <f>(Q7242-X7242)/AD7242+X7242</f>
        <v>6.8516046090128121E-6</v>
      </c>
      <c r="AH7242">
        <f>Q7242/AF7242</f>
        <v>8.7054963025279051</v>
      </c>
      <c r="AK7242" s="2"/>
      <c r="AL7242" s="2"/>
      <c r="AT7242" s="1"/>
    </row>
    <row r="7243" spans="6:46" x14ac:dyDescent="0.35">
      <c r="F7243" s="4">
        <v>44498.708333333336</v>
      </c>
      <c r="H7243">
        <v>16.2</v>
      </c>
      <c r="I7243">
        <v>12.762499999999999</v>
      </c>
      <c r="K7243" s="2">
        <v>5.4099024609207797E-5</v>
      </c>
      <c r="L7243">
        <v>1.11343311070931E-4</v>
      </c>
      <c r="N7243">
        <f t="shared" si="568"/>
        <v>3.7869317226445456E-5</v>
      </c>
      <c r="O7243" s="2">
        <f t="shared" si="569"/>
        <v>3.3402993321279305E-5</v>
      </c>
      <c r="Q7243">
        <f>N7243+O7243</f>
        <v>7.1272310547724761E-5</v>
      </c>
      <c r="S7243">
        <f>IF(H7243&gt;$B$5,$B$5,($B$3 - $B$5)*(($B$5-H7243)/($B$5-$B$6))^(1/$B$2)+$B$5)</f>
        <v>25.066666666666666</v>
      </c>
      <c r="T7243">
        <f>K7243*S7243</f>
        <v>1.3560822168708088E-3</v>
      </c>
      <c r="U7243" s="3">
        <f>S7243*N7243/Q7243+$B$7*O7243/Q7243</f>
        <v>39.095437808405372</v>
      </c>
      <c r="V7243">
        <f>IF(U7243-H7243&lt;=10,10,U7243-H7243)</f>
        <v>22.895437808405372</v>
      </c>
      <c r="X7243">
        <f t="shared" si="570"/>
        <v>0</v>
      </c>
      <c r="Y7243">
        <f t="shared" si="571"/>
        <v>1</v>
      </c>
      <c r="AA7243">
        <f>((Y7243*V7243)+H7243+273)/(Y7243*V7243)</f>
        <v>13.631337405298662</v>
      </c>
      <c r="AB7243">
        <f t="shared" si="572"/>
        <v>5.2285633044355842E-6</v>
      </c>
      <c r="AD7243">
        <f>AA7243*$C$28</f>
        <v>7.6850312102333245</v>
      </c>
      <c r="AF7243">
        <f>(Q7243-X7243)/AD7243+X7243</f>
        <v>9.2741732073669567E-6</v>
      </c>
      <c r="AH7243">
        <f>Q7243/AF7243</f>
        <v>7.6850312102333254</v>
      </c>
      <c r="AK7243" s="2"/>
      <c r="AT7243" s="1"/>
    </row>
    <row r="7244" spans="6:46" x14ac:dyDescent="0.35">
      <c r="F7244" s="4">
        <v>44498.75</v>
      </c>
      <c r="H7244">
        <v>15.5</v>
      </c>
      <c r="I7244">
        <v>12.762499999999999</v>
      </c>
      <c r="K7244" s="2">
        <v>5.8485432009954401E-5</v>
      </c>
      <c r="L7244">
        <v>1.41156958429699E-4</v>
      </c>
      <c r="N7244">
        <f t="shared" si="568"/>
        <v>4.0939802406968075E-5</v>
      </c>
      <c r="O7244" s="2">
        <f t="shared" si="569"/>
        <v>4.2347087528909704E-5</v>
      </c>
      <c r="Q7244">
        <f>N7244+O7244</f>
        <v>8.3286889935877773E-5</v>
      </c>
      <c r="S7244">
        <f>IF(H7244&gt;$B$5,$B$5,($B$3 - $B$5)*(($B$5-H7244)/($B$5-$B$6))^(1/$B$2)+$B$5)</f>
        <v>26</v>
      </c>
      <c r="T7244">
        <f>K7244*S7244</f>
        <v>1.5206212322588144E-3</v>
      </c>
      <c r="U7244" s="3">
        <f>S7244*N7244/Q7244+$B$7*O7244/Q7244</f>
        <v>40.745004157123212</v>
      </c>
      <c r="V7244">
        <f>IF(U7244-H7244&lt;=10,10,U7244-H7244)</f>
        <v>25.245004157123212</v>
      </c>
      <c r="X7244">
        <f t="shared" si="570"/>
        <v>0</v>
      </c>
      <c r="Y7244">
        <f t="shared" si="571"/>
        <v>1</v>
      </c>
      <c r="AA7244">
        <f>((Y7244*V7244)+H7244+273)/(Y7244*V7244)</f>
        <v>12.428003663790086</v>
      </c>
      <c r="AB7244">
        <f t="shared" si="572"/>
        <v>6.7015501595433484E-6</v>
      </c>
      <c r="AD7244">
        <f>AA7244*$C$28</f>
        <v>7.0066196145944719</v>
      </c>
      <c r="AF7244">
        <f>(Q7244-X7244)/AD7244+X7244</f>
        <v>1.1886886190081583E-5</v>
      </c>
      <c r="AH7244">
        <f>Q7244/AF7244</f>
        <v>7.0066196145944719</v>
      </c>
      <c r="AK7244" s="2"/>
      <c r="AT7244" s="1"/>
    </row>
    <row r="7245" spans="6:46" x14ac:dyDescent="0.35">
      <c r="F7245" s="4">
        <v>44498.791666666664</v>
      </c>
      <c r="H7245">
        <v>15.4</v>
      </c>
      <c r="I7245">
        <v>12.762499999999999</v>
      </c>
      <c r="K7245" s="2">
        <v>6.3237373360763196E-5</v>
      </c>
      <c r="L7245">
        <v>1.6312484525757E-4</v>
      </c>
      <c r="N7245">
        <f t="shared" si="568"/>
        <v>4.4266161352534232E-5</v>
      </c>
      <c r="O7245" s="2">
        <f t="shared" si="569"/>
        <v>4.8937453577271007E-5</v>
      </c>
      <c r="Q7245">
        <f>N7245+O7245</f>
        <v>9.3203614929805246E-5</v>
      </c>
      <c r="S7245">
        <f>IF(H7245&gt;$B$5,$B$5,($B$3 - $B$5)*(($B$5-H7245)/($B$5-$B$6))^(1/$B$2)+$B$5)</f>
        <v>26.133333333333333</v>
      </c>
      <c r="T7245">
        <f>K7245*S7245</f>
        <v>1.6526033571612781E-3</v>
      </c>
      <c r="U7245" s="3">
        <f>S7245*N7245/Q7245+$B$7*O7245/Q7245</f>
        <v>41.290054035577327</v>
      </c>
      <c r="V7245">
        <f>IF(U7245-H7245&lt;=10,10,U7245-H7245)</f>
        <v>25.890054035577329</v>
      </c>
      <c r="X7245">
        <f t="shared" si="570"/>
        <v>0</v>
      </c>
      <c r="Y7245">
        <f t="shared" si="571"/>
        <v>1</v>
      </c>
      <c r="AA7245">
        <f>((Y7245*V7245)+H7245+273)/(Y7245*V7245)</f>
        <v>12.139412826396169</v>
      </c>
      <c r="AB7245">
        <f t="shared" si="572"/>
        <v>7.6777696139587195E-6</v>
      </c>
      <c r="AD7245">
        <f>AA7245*$C$28</f>
        <v>6.8439188078858413</v>
      </c>
      <c r="AF7245">
        <f>(Q7245-X7245)/AD7245+X7245</f>
        <v>1.3618457136343034E-5</v>
      </c>
      <c r="AH7245">
        <f>Q7245/AF7245</f>
        <v>6.8439188078858413</v>
      </c>
      <c r="AK7245" s="2"/>
      <c r="AT7245" s="1"/>
    </row>
    <row r="7246" spans="6:46" x14ac:dyDescent="0.35">
      <c r="F7246" s="4">
        <v>44498.833333333336</v>
      </c>
      <c r="H7246">
        <v>15.3</v>
      </c>
      <c r="I7246">
        <v>12.762499999999999</v>
      </c>
      <c r="K7246" s="2">
        <v>6.5430577061136494E-5</v>
      </c>
      <c r="L7246">
        <v>1.4900211231399301E-4</v>
      </c>
      <c r="N7246">
        <f t="shared" si="568"/>
        <v>4.5801403942795544E-5</v>
      </c>
      <c r="O7246" s="2">
        <f t="shared" si="569"/>
        <v>4.4700633694197907E-5</v>
      </c>
      <c r="Q7246">
        <f>N7246+O7246</f>
        <v>9.0502037636993452E-5</v>
      </c>
      <c r="S7246">
        <f>IF(H7246&gt;$B$5,$B$5,($B$3 - $B$5)*(($B$5-H7246)/($B$5-$B$6))^(1/$B$2)+$B$5)</f>
        <v>26.266666666666666</v>
      </c>
      <c r="T7246">
        <f>K7246*S7246</f>
        <v>1.7186431574725185E-3</v>
      </c>
      <c r="U7246" s="3">
        <f>S7246*N7246/Q7246+$B$7*O7246/Q7246</f>
        <v>40.458592524716202</v>
      </c>
      <c r="V7246">
        <f>IF(U7246-H7246&lt;=10,10,U7246-H7246)</f>
        <v>25.158592524716202</v>
      </c>
      <c r="X7246">
        <f t="shared" si="570"/>
        <v>0</v>
      </c>
      <c r="Y7246">
        <f t="shared" si="571"/>
        <v>1</v>
      </c>
      <c r="AA7246">
        <f>((Y7246*V7246)+H7246+273)/(Y7246*V7246)</f>
        <v>12.459305591788153</v>
      </c>
      <c r="AB7246">
        <f t="shared" si="572"/>
        <v>7.2638107292787451E-6</v>
      </c>
      <c r="AD7246">
        <f>AA7246*$C$28</f>
        <v>7.0242669140819096</v>
      </c>
      <c r="AF7246">
        <f>(Q7246-X7246)/AD7246+X7246</f>
        <v>1.288419684843686E-5</v>
      </c>
      <c r="AH7246">
        <f>Q7246/AF7246</f>
        <v>7.0242669140819096</v>
      </c>
      <c r="AK7246" s="2"/>
      <c r="AT7246" s="1"/>
    </row>
    <row r="7247" spans="6:46" x14ac:dyDescent="0.35">
      <c r="F7247" s="4">
        <v>44498.875</v>
      </c>
      <c r="H7247">
        <v>14.5</v>
      </c>
      <c r="I7247">
        <v>12.762499999999999</v>
      </c>
      <c r="K7247" s="2">
        <v>6.7623780761509806E-5</v>
      </c>
      <c r="L7247">
        <v>1.42725746547916E-4</v>
      </c>
      <c r="N7247">
        <f t="shared" si="568"/>
        <v>4.7336646533056864E-5</v>
      </c>
      <c r="O7247" s="2">
        <f t="shared" si="569"/>
        <v>4.2817723964374805E-5</v>
      </c>
      <c r="Q7247">
        <f>N7247+O7247</f>
        <v>9.0154370497431675E-5</v>
      </c>
      <c r="S7247">
        <f>IF(H7247&gt;$B$5,$B$5,($B$3 - $B$5)*(($B$5-H7247)/($B$5-$B$6))^(1/$B$2)+$B$5)</f>
        <v>27.333333333333332</v>
      </c>
      <c r="T7247">
        <f>K7247*S7247</f>
        <v>1.8483833408146013E-3</v>
      </c>
      <c r="U7247" s="3">
        <f>S7247*N7247/Q7247+$B$7*O7247/Q7247</f>
        <v>40.47328084571101</v>
      </c>
      <c r="V7247">
        <f>IF(U7247-H7247&lt;=10,10,U7247-H7247)</f>
        <v>25.97328084571101</v>
      </c>
      <c r="X7247">
        <f t="shared" si="570"/>
        <v>0</v>
      </c>
      <c r="Y7247">
        <f t="shared" si="571"/>
        <v>1</v>
      </c>
      <c r="AA7247">
        <f>((Y7247*V7247)+H7247+273)/(Y7247*V7247)</f>
        <v>12.069067543212398</v>
      </c>
      <c r="AB7247">
        <f t="shared" si="572"/>
        <v>7.4698704083509898E-6</v>
      </c>
      <c r="AD7247">
        <f>AA7247*$C$28</f>
        <v>6.8042597721884457</v>
      </c>
      <c r="AF7247">
        <f>(Q7247-X7247)/AD7247+X7247</f>
        <v>1.3249695560702474E-5</v>
      </c>
      <c r="AH7247">
        <f>Q7247/AF7247</f>
        <v>6.8042597721884457</v>
      </c>
      <c r="AK7247" s="2"/>
      <c r="AT7247" s="1"/>
    </row>
    <row r="7248" spans="6:46" x14ac:dyDescent="0.35">
      <c r="F7248" s="4">
        <v>44498.916666666664</v>
      </c>
      <c r="H7248">
        <v>13.6</v>
      </c>
      <c r="I7248">
        <v>12.762499999999999</v>
      </c>
      <c r="K7248" s="2">
        <v>6.8354848661634202E-5</v>
      </c>
      <c r="L7248">
        <v>1.1448149395397E-4</v>
      </c>
      <c r="N7248">
        <f t="shared" si="568"/>
        <v>4.7848394063143939E-5</v>
      </c>
      <c r="O7248" s="2">
        <f t="shared" si="569"/>
        <v>3.4344448186191009E-5</v>
      </c>
      <c r="Q7248">
        <f>N7248+O7248</f>
        <v>8.2192842249334948E-5</v>
      </c>
      <c r="S7248">
        <f>IF(H7248&gt;$B$5,$B$5,($B$3 - $B$5)*(($B$5-H7248)/($B$5-$B$6))^(1/$B$2)+$B$5)</f>
        <v>28.533333333333331</v>
      </c>
      <c r="T7248">
        <f>K7248*S7248</f>
        <v>1.9503916818119625E-3</v>
      </c>
      <c r="U7248" s="3">
        <f>S7248*N7248/Q7248+$B$7*O7248/Q7248</f>
        <v>39.592484436018033</v>
      </c>
      <c r="V7248">
        <f>IF(U7248-H7248&lt;=10,10,U7248-H7248)</f>
        <v>25.992484436018032</v>
      </c>
      <c r="X7248">
        <f t="shared" si="570"/>
        <v>0</v>
      </c>
      <c r="Y7248">
        <f t="shared" si="571"/>
        <v>1</v>
      </c>
      <c r="AA7248">
        <f>((Y7248*V7248)+H7248+273)/(Y7248*V7248)</f>
        <v>12.026264176688537</v>
      </c>
      <c r="AB7248">
        <f t="shared" si="572"/>
        <v>6.8344450979761332E-6</v>
      </c>
      <c r="AD7248">
        <f>AA7248*$C$28</f>
        <v>6.7801282289760341</v>
      </c>
      <c r="AF7248">
        <f>(Q7248-X7248)/AD7248+X7248</f>
        <v>1.2122608817053021E-5</v>
      </c>
      <c r="AH7248">
        <f>Q7248/AF7248</f>
        <v>6.7801282289760341</v>
      </c>
      <c r="AK7248" s="2"/>
      <c r="AT7248" s="1"/>
    </row>
    <row r="7249" spans="6:46" x14ac:dyDescent="0.35">
      <c r="F7249" s="4">
        <v>44498.958333333336</v>
      </c>
      <c r="H7249">
        <v>13.3</v>
      </c>
      <c r="I7249">
        <v>12.762499999999999</v>
      </c>
      <c r="K7249" s="2">
        <v>6.9085916561758694E-5</v>
      </c>
      <c r="L7249" s="2">
        <v>8.4668210583163994E-5</v>
      </c>
      <c r="N7249">
        <f t="shared" si="568"/>
        <v>4.8360141593231082E-5</v>
      </c>
      <c r="O7249" s="2">
        <f t="shared" si="569"/>
        <v>2.5400463174949201E-5</v>
      </c>
      <c r="Q7249">
        <f>N7249+O7249</f>
        <v>7.3760604768180276E-5</v>
      </c>
      <c r="S7249">
        <f>IF(H7249&gt;$B$5,$B$5,($B$3 - $B$5)*(($B$5-H7249)/($B$5-$B$6))^(1/$B$2)+$B$5)</f>
        <v>28.93333333333333</v>
      </c>
      <c r="T7249">
        <f>K7249*S7249</f>
        <v>1.9988858525202178E-3</v>
      </c>
      <c r="U7249" s="3">
        <f>S7249*N7249/Q7249+$B$7*O7249/Q7249</f>
        <v>37.909743014914056</v>
      </c>
      <c r="V7249">
        <f>IF(U7249-H7249&lt;=10,10,U7249-H7249)</f>
        <v>24.609743014914056</v>
      </c>
      <c r="X7249">
        <f t="shared" si="570"/>
        <v>0</v>
      </c>
      <c r="Y7249">
        <f t="shared" si="571"/>
        <v>1</v>
      </c>
      <c r="AA7249">
        <f>((Y7249*V7249)+H7249+273)/(Y7249*V7249)</f>
        <v>12.633603805878662</v>
      </c>
      <c r="AB7249">
        <f t="shared" si="572"/>
        <v>5.8384453004500602E-6</v>
      </c>
      <c r="AD7249">
        <f>AA7249*$C$28</f>
        <v>7.1225321961556132</v>
      </c>
      <c r="AF7249">
        <f>(Q7249-X7249)/AD7249+X7249</f>
        <v>1.0355952452976284E-5</v>
      </c>
      <c r="AH7249">
        <f>Q7249/AF7249</f>
        <v>7.1225321961556132</v>
      </c>
      <c r="AK7249" s="2"/>
      <c r="AL7249" s="2"/>
      <c r="AT7249" s="1"/>
    </row>
    <row r="7250" spans="6:46" x14ac:dyDescent="0.35">
      <c r="F7250" s="4">
        <v>44499</v>
      </c>
      <c r="H7250">
        <v>12.7</v>
      </c>
      <c r="I7250">
        <v>12.383333333333301</v>
      </c>
      <c r="K7250" s="2">
        <v>8.6631546164744999E-5</v>
      </c>
      <c r="L7250" s="2">
        <v>5.5279458505911499E-5</v>
      </c>
      <c r="N7250">
        <f t="shared" si="568"/>
        <v>6.0642082315321497E-5</v>
      </c>
      <c r="O7250" s="2">
        <f t="shared" si="569"/>
        <v>1.6583837551773454E-5</v>
      </c>
      <c r="Q7250">
        <f>N7250+O7250</f>
        <v>7.722591986709495E-5</v>
      </c>
      <c r="S7250">
        <f>IF(H7250&gt;$B$5,$B$5,($B$3 - $B$5)*(($B$5-H7250)/($B$5-$B$6))^(1/$B$2)+$B$5)</f>
        <v>29.733333333333334</v>
      </c>
      <c r="T7250">
        <f>K7250*S7250</f>
        <v>2.5758446392984179E-3</v>
      </c>
      <c r="U7250" s="3">
        <f>S7250*N7250/Q7250+$B$7*O7250/Q7250</f>
        <v>35.159209725559357</v>
      </c>
      <c r="V7250">
        <f>IF(U7250-H7250&lt;=10,10,U7250-H7250)</f>
        <v>22.459209725559358</v>
      </c>
      <c r="X7250">
        <f t="shared" si="570"/>
        <v>0</v>
      </c>
      <c r="Y7250">
        <f t="shared" si="571"/>
        <v>1</v>
      </c>
      <c r="AA7250">
        <f>((Y7250*V7250)+H7250+273)/(Y7250*V7250)</f>
        <v>13.720839401346501</v>
      </c>
      <c r="AB7250">
        <f t="shared" si="572"/>
        <v>5.6283670122628466E-6</v>
      </c>
      <c r="AD7250">
        <f>AA7250*$C$28</f>
        <v>7.7354903554041021</v>
      </c>
      <c r="AF7250">
        <f>(Q7250-X7250)/AD7250+X7250</f>
        <v>9.9833257258402556E-6</v>
      </c>
      <c r="AH7250">
        <f>Q7250/AF7250</f>
        <v>7.7354903554041012</v>
      </c>
      <c r="AK7250" s="2"/>
      <c r="AL7250" s="2"/>
      <c r="AT7250" s="1"/>
    </row>
    <row r="7251" spans="6:46" x14ac:dyDescent="0.35">
      <c r="F7251" s="4">
        <v>44499.041666666664</v>
      </c>
      <c r="H7251">
        <v>12.8</v>
      </c>
      <c r="I7251">
        <v>12.383333333333301</v>
      </c>
      <c r="K7251" s="2">
        <v>8.8093681964993901E-5</v>
      </c>
      <c r="L7251" s="2">
        <v>2.5890585099338199E-5</v>
      </c>
      <c r="N7251">
        <f t="shared" si="568"/>
        <v>6.1665577375495721E-5</v>
      </c>
      <c r="O7251" s="2">
        <f t="shared" si="569"/>
        <v>7.7671755298014605E-6</v>
      </c>
      <c r="Q7251">
        <f>N7251+O7251</f>
        <v>6.9432752905297185E-5</v>
      </c>
      <c r="S7251">
        <f>IF(H7251&gt;$B$5,$B$5,($B$3 - $B$5)*(($B$5-H7251)/($B$5-$B$6))^(1/$B$2)+$B$5)</f>
        <v>29.599999999999998</v>
      </c>
      <c r="T7251">
        <f>K7251*S7251</f>
        <v>2.6075729861638193E-3</v>
      </c>
      <c r="U7251" s="3">
        <f>S7251*N7251/Q7251+$B$7*O7251/Q7251</f>
        <v>32.441400494749871</v>
      </c>
      <c r="V7251">
        <f>IF(U7251-H7251&lt;=10,10,U7251-H7251)</f>
        <v>19.64140049474987</v>
      </c>
      <c r="X7251">
        <f t="shared" si="570"/>
        <v>0</v>
      </c>
      <c r="Y7251">
        <f t="shared" si="571"/>
        <v>1</v>
      </c>
      <c r="AA7251">
        <f>((Y7251*V7251)+H7251+273)/(Y7251*V7251)</f>
        <v>15.550897227333362</v>
      </c>
      <c r="AB7251">
        <f t="shared" si="572"/>
        <v>4.4648711833332189E-6</v>
      </c>
      <c r="AD7251">
        <f>AA7251*$C$28</f>
        <v>8.7672344235814421</v>
      </c>
      <c r="AF7251">
        <f>(Q7251-X7251)/AD7251+X7251</f>
        <v>7.9195729862705893E-6</v>
      </c>
      <c r="AH7251">
        <f>Q7251/AF7251</f>
        <v>8.7672344235814421</v>
      </c>
      <c r="AK7251" s="2"/>
      <c r="AL7251" s="2"/>
      <c r="AT7251" s="1"/>
    </row>
    <row r="7252" spans="6:46" x14ac:dyDescent="0.35">
      <c r="F7252" s="4">
        <v>44499.083333333336</v>
      </c>
      <c r="H7252">
        <v>12.7</v>
      </c>
      <c r="I7252">
        <v>12.383333333333301</v>
      </c>
      <c r="K7252" s="2">
        <v>8.9555817765242694E-5</v>
      </c>
      <c r="L7252" s="2">
        <v>1.4906641685402801E-5</v>
      </c>
      <c r="N7252">
        <f t="shared" si="568"/>
        <v>6.2689072435669885E-5</v>
      </c>
      <c r="O7252" s="2">
        <f t="shared" si="569"/>
        <v>4.4719925056208412E-6</v>
      </c>
      <c r="Q7252">
        <f>N7252+O7252</f>
        <v>6.7161064941290724E-5</v>
      </c>
      <c r="S7252">
        <f>IF(H7252&gt;$B$5,$B$5,($B$3 - $B$5)*(($B$5-H7252)/($B$5-$B$6))^(1/$B$2)+$B$5)</f>
        <v>29.733333333333334</v>
      </c>
      <c r="T7252">
        <f>K7252*S7252</f>
        <v>2.6627929815532161E-3</v>
      </c>
      <c r="U7252" s="3">
        <f>S7252*N7252/Q7252+$B$7*O7252/Q7252</f>
        <v>31.415741795351117</v>
      </c>
      <c r="V7252">
        <f>IF(U7252-H7252&lt;=10,10,U7252-H7252)</f>
        <v>18.715741795351118</v>
      </c>
      <c r="X7252">
        <f t="shared" si="570"/>
        <v>0</v>
      </c>
      <c r="Y7252">
        <f t="shared" si="571"/>
        <v>1</v>
      </c>
      <c r="AA7252">
        <f>((Y7252*V7252)+H7252+273)/(Y7252*V7252)</f>
        <v>16.265224489844492</v>
      </c>
      <c r="AB7252">
        <f t="shared" si="572"/>
        <v>4.1291200735178313E-6</v>
      </c>
      <c r="AD7252">
        <f>AA7252*$C$28</f>
        <v>9.169955531826087</v>
      </c>
      <c r="AF7252">
        <f>(Q7252-X7252)/AD7252+X7252</f>
        <v>7.3240338743405449E-6</v>
      </c>
      <c r="AH7252">
        <f>Q7252/AF7252</f>
        <v>9.169955531826087</v>
      </c>
      <c r="AK7252" s="2"/>
      <c r="AL7252" s="2"/>
      <c r="AT7252" s="1"/>
    </row>
    <row r="7253" spans="6:46" x14ac:dyDescent="0.35">
      <c r="F7253" s="4">
        <v>44499.125</v>
      </c>
      <c r="H7253">
        <v>12.8</v>
      </c>
      <c r="I7253">
        <v>12.383333333333301</v>
      </c>
      <c r="K7253" s="2">
        <v>9.1749021465616006E-5</v>
      </c>
      <c r="L7253" s="2">
        <v>5.49193530817144E-6</v>
      </c>
      <c r="N7253">
        <f t="shared" si="568"/>
        <v>6.4224315025931204E-5</v>
      </c>
      <c r="O7253" s="2">
        <f t="shared" si="569"/>
        <v>1.6475805924514322E-6</v>
      </c>
      <c r="Q7253">
        <f>N7253+O7253</f>
        <v>6.5871895618382632E-5</v>
      </c>
      <c r="S7253">
        <f>IF(H7253&gt;$B$5,$B$5,($B$3 - $B$5)*(($B$5-H7253)/($B$5-$B$6))^(1/$B$2)+$B$5)</f>
        <v>29.599999999999998</v>
      </c>
      <c r="T7253">
        <f>K7253*S7253</f>
        <v>2.7157710353822337E-3</v>
      </c>
      <c r="U7253" s="3">
        <f>S7253*N7253/Q7253+$B$7*O7253/Q7253</f>
        <v>30.235302000275031</v>
      </c>
      <c r="V7253">
        <f>IF(U7253-H7253&lt;=10,10,U7253-H7253)</f>
        <v>17.43530200027503</v>
      </c>
      <c r="X7253">
        <f t="shared" si="570"/>
        <v>0</v>
      </c>
      <c r="Y7253">
        <f t="shared" si="571"/>
        <v>1</v>
      </c>
      <c r="AA7253">
        <f>((Y7253*V7253)+H7253+273)/(Y7253*V7253)</f>
        <v>17.392030375814066</v>
      </c>
      <c r="AB7253">
        <f t="shared" si="572"/>
        <v>3.7874758837810148E-6</v>
      </c>
      <c r="AD7253">
        <f>AA7253*$C$28</f>
        <v>9.8052225011687089</v>
      </c>
      <c r="AF7253">
        <f>(Q7253-X7253)/AD7253+X7253</f>
        <v>6.7180419017040353E-6</v>
      </c>
      <c r="AH7253">
        <f>Q7253/AF7253</f>
        <v>9.8052225011687089</v>
      </c>
      <c r="AK7253" s="2"/>
      <c r="AL7253" s="2"/>
      <c r="AT7253" s="1"/>
    </row>
    <row r="7254" spans="6:46" x14ac:dyDescent="0.35">
      <c r="F7254" s="4">
        <v>44499.166666666664</v>
      </c>
      <c r="H7254">
        <v>12.5</v>
      </c>
      <c r="I7254">
        <v>12.383333333333301</v>
      </c>
      <c r="K7254" s="2">
        <v>9.3576691215927106E-5</v>
      </c>
      <c r="L7254" s="2">
        <v>8.6301788558699393E-6</v>
      </c>
      <c r="N7254">
        <f t="shared" si="568"/>
        <v>6.5503683851148966E-5</v>
      </c>
      <c r="O7254" s="2">
        <f t="shared" si="569"/>
        <v>2.5890536567609824E-6</v>
      </c>
      <c r="Q7254">
        <f>N7254+O7254</f>
        <v>6.8092737507909951E-5</v>
      </c>
      <c r="S7254">
        <f>IF(H7254&gt;$B$5,$B$5,($B$3 - $B$5)*(($B$5-H7254)/($B$5-$B$6))^(1/$B$2)+$B$5)</f>
        <v>30</v>
      </c>
      <c r="T7254">
        <f>K7254*S7254</f>
        <v>2.8073007364778132E-3</v>
      </c>
      <c r="U7254" s="3">
        <f>S7254*N7254/Q7254+$B$7*O7254/Q7254</f>
        <v>30.950561598606686</v>
      </c>
      <c r="V7254">
        <f>IF(U7254-H7254&lt;=10,10,U7254-H7254)</f>
        <v>18.450561598606686</v>
      </c>
      <c r="X7254">
        <f t="shared" si="570"/>
        <v>0</v>
      </c>
      <c r="Y7254">
        <f t="shared" si="571"/>
        <v>1</v>
      </c>
      <c r="AA7254">
        <f>((Y7254*V7254)+H7254+273)/(Y7254*V7254)</f>
        <v>16.473783736835404</v>
      </c>
      <c r="AB7254">
        <f t="shared" si="572"/>
        <v>4.1333999884710448E-6</v>
      </c>
      <c r="AD7254">
        <f>AA7254*$C$28</f>
        <v>9.2875363879557948</v>
      </c>
      <c r="AF7254">
        <f>(Q7254-X7254)/AD7254+X7254</f>
        <v>7.3316253808936405E-6</v>
      </c>
      <c r="AH7254">
        <f>Q7254/AF7254</f>
        <v>9.2875363879557948</v>
      </c>
      <c r="AK7254" s="2"/>
      <c r="AL7254" s="2"/>
      <c r="AT7254" s="1"/>
    </row>
    <row r="7255" spans="6:46" x14ac:dyDescent="0.35">
      <c r="F7255" s="4">
        <v>44499.208333333336</v>
      </c>
      <c r="H7255">
        <v>12.5</v>
      </c>
      <c r="I7255">
        <v>12.383333333333301</v>
      </c>
      <c r="K7255" s="2">
        <v>9.2480089365740498E-5</v>
      </c>
      <c r="L7255" s="2">
        <v>2.1183128780799799E-5</v>
      </c>
      <c r="N7255">
        <f t="shared" si="568"/>
        <v>6.4736062556018347E-5</v>
      </c>
      <c r="O7255" s="2">
        <f t="shared" si="569"/>
        <v>6.3549386342399408E-6</v>
      </c>
      <c r="Q7255">
        <f>N7255+O7255</f>
        <v>7.1091001190258288E-5</v>
      </c>
      <c r="S7255">
        <f>IF(H7255&gt;$B$5,$B$5,($B$3 - $B$5)*(($B$5-H7255)/($B$5-$B$6))^(1/$B$2)+$B$5)</f>
        <v>30</v>
      </c>
      <c r="T7255">
        <f>K7255*S7255</f>
        <v>2.7744026809722148E-3</v>
      </c>
      <c r="U7255" s="3">
        <f>S7255*N7255/Q7255+$B$7*O7255/Q7255</f>
        <v>32.234790102769985</v>
      </c>
      <c r="V7255">
        <f>IF(U7255-H7255&lt;=10,10,U7255-H7255)</f>
        <v>19.734790102769985</v>
      </c>
      <c r="X7255">
        <f t="shared" si="570"/>
        <v>0</v>
      </c>
      <c r="Y7255">
        <f t="shared" si="571"/>
        <v>1</v>
      </c>
      <c r="AA7255">
        <f>((Y7255*V7255)+H7255+273)/(Y7255*V7255)</f>
        <v>15.466837423314022</v>
      </c>
      <c r="AB7255">
        <f t="shared" si="572"/>
        <v>4.5963501939380879E-6</v>
      </c>
      <c r="AD7255">
        <f>AA7255*$C$28</f>
        <v>8.7198434597891712</v>
      </c>
      <c r="AF7255">
        <f>(Q7255-X7255)/AD7255+X7255</f>
        <v>8.1527841088075134E-6</v>
      </c>
      <c r="AH7255">
        <f>Q7255/AF7255</f>
        <v>8.7198434597891712</v>
      </c>
      <c r="AK7255" s="2"/>
      <c r="AL7255" s="2"/>
      <c r="AT7255" s="1"/>
    </row>
    <row r="7256" spans="6:46" x14ac:dyDescent="0.35">
      <c r="F7256" s="4">
        <v>44499.25</v>
      </c>
      <c r="H7256">
        <v>11.2</v>
      </c>
      <c r="I7256">
        <v>12.383333333333301</v>
      </c>
      <c r="K7256" s="2">
        <v>9.1383487515553794E-5</v>
      </c>
      <c r="L7256" s="2">
        <v>4.6289198491708601E-5</v>
      </c>
      <c r="N7256">
        <f t="shared" si="568"/>
        <v>6.3968441260887646E-5</v>
      </c>
      <c r="O7256" s="2">
        <f t="shared" si="569"/>
        <v>1.3886759547512582E-5</v>
      </c>
      <c r="Q7256">
        <f>N7256+O7256</f>
        <v>7.7855200808400228E-5</v>
      </c>
      <c r="S7256">
        <f>IF(H7256&gt;$B$5,$B$5,($B$3 - $B$5)*(($B$5-H7256)/($B$5-$B$6))^(1/$B$2)+$B$5)</f>
        <v>31.733333333333334</v>
      </c>
      <c r="T7256">
        <f>K7256*S7256</f>
        <v>2.8999026704935736E-3</v>
      </c>
      <c r="U7256" s="3">
        <f>S7256*N7256/Q7256+$B$7*O7256/Q7256</f>
        <v>35.883327195236845</v>
      </c>
      <c r="V7256">
        <f>IF(U7256-H7256&lt;=10,10,U7256-H7256)</f>
        <v>24.683327195236846</v>
      </c>
      <c r="X7256">
        <f t="shared" si="570"/>
        <v>0</v>
      </c>
      <c r="Y7256">
        <f t="shared" si="571"/>
        <v>1</v>
      </c>
      <c r="AA7256">
        <f>((Y7256*V7256)+H7256+273)/(Y7256*V7256)</f>
        <v>12.513844861840273</v>
      </c>
      <c r="AB7256">
        <f t="shared" si="572"/>
        <v>6.2215251721564757E-6</v>
      </c>
      <c r="AD7256">
        <f>AA7256*$C$28</f>
        <v>7.0550148869382605</v>
      </c>
      <c r="AF7256">
        <f>(Q7256-X7256)/AD7256+X7256</f>
        <v>1.1035441038195721E-5</v>
      </c>
      <c r="AH7256">
        <f>Q7256/AF7256</f>
        <v>7.0550148869382614</v>
      </c>
      <c r="AK7256" s="2"/>
      <c r="AL7256" s="2"/>
      <c r="AT7256" s="1"/>
    </row>
    <row r="7257" spans="6:46" x14ac:dyDescent="0.35">
      <c r="F7257" s="4">
        <v>44499.291666666664</v>
      </c>
      <c r="H7257">
        <v>11.5</v>
      </c>
      <c r="I7257">
        <v>12.383333333333301</v>
      </c>
      <c r="K7257" s="2">
        <v>8.5169410364496206E-5</v>
      </c>
      <c r="L7257">
        <v>1.03562097738711E-4</v>
      </c>
      <c r="N7257">
        <f t="shared" si="568"/>
        <v>5.961858725514734E-5</v>
      </c>
      <c r="O7257" s="2">
        <f t="shared" si="569"/>
        <v>3.1068629321613303E-5</v>
      </c>
      <c r="Q7257">
        <f>N7257+O7257</f>
        <v>9.0687216576760643E-5</v>
      </c>
      <c r="S7257">
        <f>IF(H7257&gt;$B$5,$B$5,($B$3 - $B$5)*(($B$5-H7257)/($B$5-$B$6))^(1/$B$2)+$B$5)</f>
        <v>31.333333333333332</v>
      </c>
      <c r="T7257">
        <f>K7257*S7257</f>
        <v>2.6686415247542143E-3</v>
      </c>
      <c r="U7257" s="3">
        <f>S7257*N7257/Q7257+$B$7*O7257/Q7257</f>
        <v>39.441321666203535</v>
      </c>
      <c r="V7257">
        <f>IF(U7257-H7257&lt;=10,10,U7257-H7257)</f>
        <v>27.941321666203535</v>
      </c>
      <c r="X7257">
        <f t="shared" si="570"/>
        <v>0</v>
      </c>
      <c r="Y7257">
        <f t="shared" si="571"/>
        <v>1</v>
      </c>
      <c r="AA7257">
        <f>((Y7257*V7257)+H7257+273)/(Y7257*V7257)</f>
        <v>11.18205235238093</v>
      </c>
      <c r="AB7257">
        <f t="shared" si="572"/>
        <v>8.1100690391107967E-6</v>
      </c>
      <c r="AD7257">
        <f>AA7257*$C$28</f>
        <v>6.3041812235611374</v>
      </c>
      <c r="AF7257">
        <f>(Q7257-X7257)/AD7257+X7257</f>
        <v>1.4385248989643225E-5</v>
      </c>
      <c r="AH7257">
        <f>Q7257/AF7257</f>
        <v>6.3041812235611374</v>
      </c>
      <c r="AK7257" s="2"/>
      <c r="AT7257" s="1"/>
    </row>
    <row r="7258" spans="6:46" x14ac:dyDescent="0.35">
      <c r="F7258" s="4">
        <v>44499.333333333336</v>
      </c>
      <c r="H7258">
        <v>11.7</v>
      </c>
      <c r="I7258">
        <v>12.383333333333301</v>
      </c>
      <c r="K7258" s="2">
        <v>7.8833488563417704E-5</v>
      </c>
      <c r="L7258">
        <v>1.8515703662547601E-4</v>
      </c>
      <c r="N7258">
        <f t="shared" si="568"/>
        <v>5.518344199439239E-5</v>
      </c>
      <c r="O7258" s="2">
        <f t="shared" si="569"/>
        <v>5.5547110987642811E-5</v>
      </c>
      <c r="Q7258">
        <f>N7258+O7258</f>
        <v>1.1073055298203521E-4</v>
      </c>
      <c r="S7258">
        <f>IF(H7258&gt;$B$5,$B$5,($B$3 - $B$5)*(($B$5-H7258)/($B$5-$B$6))^(1/$B$2)+$B$5)</f>
        <v>31.066666666666666</v>
      </c>
      <c r="T7258">
        <f>K7258*S7258</f>
        <v>2.4490937113701766E-3</v>
      </c>
      <c r="U7258" s="3">
        <f>S7258*N7258/Q7258+$B$7*O7258/Q7258</f>
        <v>43.072635093344736</v>
      </c>
      <c r="V7258">
        <f>IF(U7258-H7258&lt;=10,10,U7258-H7258)</f>
        <v>31.372635093344737</v>
      </c>
      <c r="X7258">
        <f t="shared" si="570"/>
        <v>0</v>
      </c>
      <c r="Y7258">
        <f t="shared" si="571"/>
        <v>1</v>
      </c>
      <c r="AA7258">
        <f>((Y7258*V7258)+H7258+273)/(Y7258*V7258)</f>
        <v>10.074787602409435</v>
      </c>
      <c r="AB7258">
        <f t="shared" si="572"/>
        <v>1.099085731152818E-5</v>
      </c>
      <c r="AD7258">
        <f>AA7258*$C$28</f>
        <v>5.6799310925201105</v>
      </c>
      <c r="AF7258">
        <f>(Q7258-X7258)/AD7258+X7258</f>
        <v>1.9495052171998362E-5</v>
      </c>
      <c r="AH7258">
        <f>Q7258/AF7258</f>
        <v>5.6799310925201105</v>
      </c>
      <c r="AK7258" s="2"/>
      <c r="AT7258" s="1"/>
    </row>
    <row r="7259" spans="6:46" x14ac:dyDescent="0.35">
      <c r="F7259" s="4">
        <v>44499.375</v>
      </c>
      <c r="H7259">
        <v>11.7</v>
      </c>
      <c r="I7259">
        <v>12.383333333333301</v>
      </c>
      <c r="K7259" s="2">
        <v>7.0426207711986804E-5</v>
      </c>
      <c r="L7259">
        <v>2.4164432852016201E-4</v>
      </c>
      <c r="N7259">
        <f t="shared" si="568"/>
        <v>4.9298345398390757E-5</v>
      </c>
      <c r="O7259" s="2">
        <f t="shared" si="569"/>
        <v>7.2493298556048616E-5</v>
      </c>
      <c r="Q7259">
        <f>N7259+O7259</f>
        <v>1.2179164395443937E-4</v>
      </c>
      <c r="S7259">
        <f>IF(H7259&gt;$B$5,$B$5,($B$3 - $B$5)*(($B$5-H7259)/($B$5-$B$6))^(1/$B$2)+$B$5)</f>
        <v>31.066666666666666</v>
      </c>
      <c r="T7259">
        <f>K7259*S7259</f>
        <v>2.1879075195857232E-3</v>
      </c>
      <c r="U7259" s="3">
        <f>S7259*N7259/Q7259+$B$7*O7259/Q7259</f>
        <v>45.312358919772365</v>
      </c>
      <c r="V7259">
        <f>IF(U7259-H7259&lt;=10,10,U7259-H7259)</f>
        <v>33.612358919772362</v>
      </c>
      <c r="X7259">
        <f t="shared" si="570"/>
        <v>0</v>
      </c>
      <c r="Y7259">
        <f t="shared" si="571"/>
        <v>1</v>
      </c>
      <c r="AA7259">
        <f>((Y7259*V7259)+H7259+273)/(Y7259*V7259)</f>
        <v>9.4700987716909726</v>
      </c>
      <c r="AB7259">
        <f t="shared" si="572"/>
        <v>1.2860651920390938E-5</v>
      </c>
      <c r="AD7259">
        <f>AA7259*$C$28</f>
        <v>5.3390215839091271</v>
      </c>
      <c r="AF7259">
        <f>(Q7259-X7259)/AD7259+X7259</f>
        <v>2.2811603594467192E-5</v>
      </c>
      <c r="AH7259">
        <f>Q7259/AF7259</f>
        <v>5.3390215839091271</v>
      </c>
      <c r="AK7259" s="2"/>
      <c r="AT7259" s="1"/>
    </row>
    <row r="7260" spans="6:46" x14ac:dyDescent="0.35">
      <c r="F7260" s="4">
        <v>44499.416666666664</v>
      </c>
      <c r="H7260">
        <v>11.8</v>
      </c>
      <c r="I7260">
        <v>12.383333333333301</v>
      </c>
      <c r="K7260" s="2">
        <v>6.3481062660804697E-5</v>
      </c>
      <c r="L7260">
        <v>2.3693675087230301E-4</v>
      </c>
      <c r="N7260">
        <f t="shared" si="568"/>
        <v>4.4436743862563288E-5</v>
      </c>
      <c r="O7260" s="2">
        <f t="shared" si="569"/>
        <v>7.1081025261690911E-5</v>
      </c>
      <c r="Q7260">
        <f>N7260+O7260</f>
        <v>1.1551776912425421E-4</v>
      </c>
      <c r="S7260">
        <f>IF(H7260&gt;$B$5,$B$5,($B$3 - $B$5)*(($B$5-H7260)/($B$5-$B$6))^(1/$B$2)+$B$5)</f>
        <v>30.933333333333334</v>
      </c>
      <c r="T7260">
        <f>K7260*S7260</f>
        <v>1.963680871640892E-3</v>
      </c>
      <c r="U7260" s="3">
        <f>S7260*N7260/Q7260+$B$7*O7260/Q7260</f>
        <v>45.742166245073236</v>
      </c>
      <c r="V7260">
        <f>IF(U7260-H7260&lt;=10,10,U7260-H7260)</f>
        <v>33.942166245073238</v>
      </c>
      <c r="X7260">
        <f t="shared" si="570"/>
        <v>0</v>
      </c>
      <c r="Y7260">
        <f t="shared" si="571"/>
        <v>1</v>
      </c>
      <c r="AA7260">
        <f>((Y7260*V7260)+H7260+273)/(Y7260*V7260)</f>
        <v>9.3907431819069345</v>
      </c>
      <c r="AB7260">
        <f t="shared" si="572"/>
        <v>1.2301238239250469E-5</v>
      </c>
      <c r="AD7260">
        <f>AA7260*$C$28</f>
        <v>5.2942827467676041</v>
      </c>
      <c r="AF7260">
        <f>(Q7260-X7260)/AD7260+X7260</f>
        <v>2.1819342609682672E-5</v>
      </c>
      <c r="AH7260">
        <f>Q7260/AF7260</f>
        <v>5.2942827467676041</v>
      </c>
      <c r="AK7260" s="2"/>
      <c r="AT7260" s="1"/>
    </row>
    <row r="7261" spans="6:46" x14ac:dyDescent="0.35">
      <c r="F7261" s="4">
        <v>44499.458333333336</v>
      </c>
      <c r="H7261">
        <v>11.8</v>
      </c>
      <c r="I7261">
        <v>12.383333333333301</v>
      </c>
      <c r="K7261" s="2">
        <v>5.8363587359933697E-5</v>
      </c>
      <c r="L7261">
        <v>2.0555370874871299E-4</v>
      </c>
      <c r="N7261">
        <f t="shared" si="568"/>
        <v>4.0854511151953587E-5</v>
      </c>
      <c r="O7261" s="2">
        <f t="shared" si="569"/>
        <v>6.1666112624613901E-5</v>
      </c>
      <c r="Q7261">
        <f>N7261+O7261</f>
        <v>1.025206237765675E-4</v>
      </c>
      <c r="S7261">
        <f>IF(H7261&gt;$B$5,$B$5,($B$3 - $B$5)*(($B$5-H7261)/($B$5-$B$6))^(1/$B$2)+$B$5)</f>
        <v>30.933333333333334</v>
      </c>
      <c r="T7261">
        <f>K7261*S7261</f>
        <v>1.805380302333949E-3</v>
      </c>
      <c r="U7261" s="3">
        <f>S7261*N7261/Q7261+$B$7*O7261/Q7261</f>
        <v>45.409423338405254</v>
      </c>
      <c r="V7261">
        <f>IF(U7261-H7261&lt;=10,10,U7261-H7261)</f>
        <v>33.60942333840525</v>
      </c>
      <c r="X7261">
        <f t="shared" si="570"/>
        <v>0</v>
      </c>
      <c r="Y7261">
        <f t="shared" si="571"/>
        <v>1</v>
      </c>
      <c r="AA7261">
        <f>((Y7261*V7261)+H7261+273)/(Y7261*V7261)</f>
        <v>9.473813939989892</v>
      </c>
      <c r="AB7261">
        <f t="shared" si="572"/>
        <v>1.0821473213002205E-5</v>
      </c>
      <c r="AD7261">
        <f>AA7261*$C$28</f>
        <v>5.3411161094482988</v>
      </c>
      <c r="AF7261">
        <f>(Q7261-X7261)/AD7261+X7261</f>
        <v>1.9194606834180429E-5</v>
      </c>
      <c r="AH7261">
        <f>Q7261/AF7261</f>
        <v>5.3411161094482988</v>
      </c>
      <c r="AK7261" s="2"/>
      <c r="AT7261" s="1"/>
    </row>
    <row r="7262" spans="6:46" x14ac:dyDescent="0.35">
      <c r="F7262" s="4">
        <v>44499.5</v>
      </c>
      <c r="H7262">
        <v>12</v>
      </c>
      <c r="I7262">
        <v>12.383333333333301</v>
      </c>
      <c r="K7262" s="2">
        <v>5.4342713909249299E-5</v>
      </c>
      <c r="L7262">
        <v>1.9300097721656101E-4</v>
      </c>
      <c r="N7262">
        <f t="shared" si="568"/>
        <v>3.8039899736474506E-5</v>
      </c>
      <c r="O7262" s="2">
        <f t="shared" si="569"/>
        <v>5.7900293164968312E-5</v>
      </c>
      <c r="Q7262">
        <f>N7262+O7262</f>
        <v>9.5940192901442818E-5</v>
      </c>
      <c r="S7262">
        <f>IF(H7262&gt;$B$5,$B$5,($B$3 - $B$5)*(($B$5-H7262)/($B$5-$B$6))^(1/$B$2)+$B$5)</f>
        <v>30.666666666666664</v>
      </c>
      <c r="T7262">
        <f>K7262*S7262</f>
        <v>1.6665098932169783E-3</v>
      </c>
      <c r="U7262" s="3">
        <f>S7262*N7262/Q7262+$B$7*O7262/Q7262</f>
        <v>45.35193142455843</v>
      </c>
      <c r="V7262">
        <f>IF(U7262-H7262&lt;=10,10,U7262-H7262)</f>
        <v>33.35193142455843</v>
      </c>
      <c r="X7262">
        <f t="shared" si="570"/>
        <v>0</v>
      </c>
      <c r="Y7262">
        <f t="shared" si="571"/>
        <v>1</v>
      </c>
      <c r="AA7262">
        <f>((Y7262*V7262)+H7262+273)/(Y7262*V7262)</f>
        <v>9.5452322497323951</v>
      </c>
      <c r="AB7262">
        <f t="shared" si="572"/>
        <v>1.0051111423101574E-5</v>
      </c>
      <c r="AD7262">
        <f>AA7262*$C$28</f>
        <v>5.3813800925802768</v>
      </c>
      <c r="AF7262">
        <f>(Q7262-X7262)/AD7262+X7262</f>
        <v>1.7828176276513707E-5</v>
      </c>
      <c r="AH7262">
        <f>Q7262/AF7262</f>
        <v>5.3813800925802768</v>
      </c>
      <c r="AK7262" s="2"/>
      <c r="AT7262" s="1"/>
    </row>
    <row r="7263" spans="6:46" x14ac:dyDescent="0.35">
      <c r="F7263" s="4">
        <v>44499.541666666664</v>
      </c>
      <c r="H7263">
        <v>11.7</v>
      </c>
      <c r="I7263">
        <v>12.383333333333301</v>
      </c>
      <c r="K7263" s="2">
        <v>5.2880578109000499E-5</v>
      </c>
      <c r="L7263">
        <v>2.0869371157156399E-4</v>
      </c>
      <c r="N7263">
        <f t="shared" si="568"/>
        <v>3.7016404676300349E-5</v>
      </c>
      <c r="O7263" s="2">
        <f t="shared" si="569"/>
        <v>6.2608113471469208E-5</v>
      </c>
      <c r="Q7263">
        <f>N7263+O7263</f>
        <v>9.9624518147769557E-5</v>
      </c>
      <c r="S7263">
        <f>IF(H7263&gt;$B$5,$B$5,($B$3 - $B$5)*(($B$5-H7263)/($B$5-$B$6))^(1/$B$2)+$B$5)</f>
        <v>31.066666666666666</v>
      </c>
      <c r="T7263">
        <f>K7263*S7263</f>
        <v>1.6428232932529489E-3</v>
      </c>
      <c r="U7263" s="3">
        <f>S7263*N7263/Q7263+$B$7*O7263/Q7263</f>
        <v>46.107350194603782</v>
      </c>
      <c r="V7263">
        <f>IF(U7263-H7263&lt;=10,10,U7263-H7263)</f>
        <v>34.407350194603779</v>
      </c>
      <c r="X7263">
        <f t="shared" si="570"/>
        <v>0</v>
      </c>
      <c r="Y7263">
        <f t="shared" si="571"/>
        <v>1</v>
      </c>
      <c r="AA7263">
        <f>((Y7263*V7263)+H7263+273)/(Y7263*V7263)</f>
        <v>9.2743948136014982</v>
      </c>
      <c r="AB7263">
        <f t="shared" si="572"/>
        <v>1.0741888840192977E-5</v>
      </c>
      <c r="AD7263">
        <f>AA7263*$C$28</f>
        <v>5.2286882408800581</v>
      </c>
      <c r="AF7263">
        <f>(Q7263-X7263)/AD7263+X7263</f>
        <v>1.9053443915218287E-5</v>
      </c>
      <c r="AH7263">
        <f>Q7263/AF7263</f>
        <v>5.2286882408800581</v>
      </c>
      <c r="AK7263" s="2"/>
      <c r="AT7263" s="1"/>
    </row>
    <row r="7264" spans="6:46" x14ac:dyDescent="0.35">
      <c r="F7264" s="4">
        <v>44499.583333333336</v>
      </c>
      <c r="H7264">
        <v>12.4</v>
      </c>
      <c r="I7264">
        <v>12.383333333333301</v>
      </c>
      <c r="K7264" s="2">
        <v>5.4708247859311497E-5</v>
      </c>
      <c r="L7264">
        <v>1.9457219192119501E-4</v>
      </c>
      <c r="N7264">
        <f t="shared" si="568"/>
        <v>3.8295773501518043E-5</v>
      </c>
      <c r="O7264" s="2">
        <f t="shared" si="569"/>
        <v>5.8371657576358512E-5</v>
      </c>
      <c r="Q7264">
        <f>N7264+O7264</f>
        <v>9.6667431077876562E-5</v>
      </c>
      <c r="S7264">
        <f>IF(H7264&gt;$B$5,$B$5,($B$3 - $B$5)*(($B$5-H7264)/($B$5-$B$6))^(1/$B$2)+$B$5)</f>
        <v>30.133333333333333</v>
      </c>
      <c r="T7264">
        <f>K7264*S7264</f>
        <v>1.6485418688272531E-3</v>
      </c>
      <c r="U7264" s="3">
        <f>S7264*N7264/Q7264+$B$7*O7264/Q7264</f>
        <v>45.148820302908021</v>
      </c>
      <c r="V7264">
        <f>IF(U7264-H7264&lt;=10,10,U7264-H7264)</f>
        <v>32.748820302908022</v>
      </c>
      <c r="X7264">
        <f t="shared" si="570"/>
        <v>0</v>
      </c>
      <c r="Y7264">
        <f t="shared" si="571"/>
        <v>1</v>
      </c>
      <c r="AA7264">
        <f>((Y7264*V7264)+H7264+273)/(Y7264*V7264)</f>
        <v>9.7148177357294632</v>
      </c>
      <c r="AB7264">
        <f t="shared" si="572"/>
        <v>9.9505141226016043E-6</v>
      </c>
      <c r="AD7264">
        <f>AA7264*$C$28</f>
        <v>5.4769884480878925</v>
      </c>
      <c r="AF7264">
        <f>(Q7264-X7264)/AD7264+X7264</f>
        <v>1.7649741640704897E-5</v>
      </c>
      <c r="AH7264">
        <f>Q7264/AF7264</f>
        <v>5.4769884480878925</v>
      </c>
      <c r="AK7264" s="2"/>
      <c r="AT7264" s="1"/>
    </row>
    <row r="7265" spans="6:46" x14ac:dyDescent="0.35">
      <c r="F7265" s="4">
        <v>44499.625</v>
      </c>
      <c r="H7265">
        <v>13.7</v>
      </c>
      <c r="I7265">
        <v>12.383333333333301</v>
      </c>
      <c r="K7265" s="2">
        <v>5.7632519459809301E-5</v>
      </c>
      <c r="L7265">
        <v>1.9300219050976899E-4</v>
      </c>
      <c r="N7265">
        <f t="shared" si="568"/>
        <v>4.0342763621866506E-5</v>
      </c>
      <c r="O7265" s="2">
        <f t="shared" si="569"/>
        <v>5.7900657152930703E-5</v>
      </c>
      <c r="Q7265">
        <f>N7265+O7265</f>
        <v>9.8243420774797208E-5</v>
      </c>
      <c r="S7265">
        <f>IF(H7265&gt;$B$5,$B$5,($B$3 - $B$5)*(($B$5-H7265)/($B$5-$B$6))^(1/$B$2)+$B$5)</f>
        <v>28.4</v>
      </c>
      <c r="T7265">
        <f>K7265*S7265</f>
        <v>1.6367635526585841E-3</v>
      </c>
      <c r="U7265" s="3">
        <f>S7265*N7265/Q7265+$B$7*O7265/Q7265</f>
        <v>44.076952900474126</v>
      </c>
      <c r="V7265">
        <f>IF(U7265-H7265&lt;=10,10,U7265-H7265)</f>
        <v>30.376952900474127</v>
      </c>
      <c r="X7265">
        <f t="shared" si="570"/>
        <v>0</v>
      </c>
      <c r="Y7265">
        <f t="shared" si="571"/>
        <v>1</v>
      </c>
      <c r="AA7265">
        <f>((Y7265*V7265)+H7265+273)/(Y7265*V7265)</f>
        <v>10.438076325144683</v>
      </c>
      <c r="AB7265">
        <f t="shared" si="572"/>
        <v>9.4120236061250917E-6</v>
      </c>
      <c r="AD7265">
        <f>AA7265*$C$28</f>
        <v>5.8847448308596038</v>
      </c>
      <c r="AF7265">
        <f>(Q7265-X7265)/AD7265+X7265</f>
        <v>1.6694593155442982E-5</v>
      </c>
      <c r="AH7265">
        <f>Q7265/AF7265</f>
        <v>5.8847448308596038</v>
      </c>
      <c r="AK7265" s="2"/>
      <c r="AT7265" s="1"/>
    </row>
    <row r="7266" spans="6:46" x14ac:dyDescent="0.35">
      <c r="F7266" s="4">
        <v>44499.666666666664</v>
      </c>
      <c r="H7266">
        <v>13.9</v>
      </c>
      <c r="I7266">
        <v>12.383333333333301</v>
      </c>
      <c r="K7266" s="2">
        <v>6.2384460810618102E-5</v>
      </c>
      <c r="L7266">
        <v>2.1026249968978099E-4</v>
      </c>
      <c r="N7266">
        <f t="shared" si="568"/>
        <v>4.3669122567432669E-5</v>
      </c>
      <c r="O7266" s="2">
        <f t="shared" si="569"/>
        <v>6.3078749906934301E-5</v>
      </c>
      <c r="Q7266">
        <f>N7266+O7266</f>
        <v>1.0674787247436698E-4</v>
      </c>
      <c r="S7266">
        <f>IF(H7266&gt;$B$5,$B$5,($B$3 - $B$5)*(($B$5-H7266)/($B$5-$B$6))^(1/$B$2)+$B$5)</f>
        <v>28.133333333333333</v>
      </c>
      <c r="T7266">
        <f>K7266*S7266</f>
        <v>1.7550828308053892E-3</v>
      </c>
      <c r="U7266" s="3">
        <f>S7266*N7266/Q7266+$B$7*O7266/Q7266</f>
        <v>44.009207092846253</v>
      </c>
      <c r="V7266">
        <f>IF(U7266-H7266&lt;=10,10,U7266-H7266)</f>
        <v>30.109207092846255</v>
      </c>
      <c r="X7266">
        <f t="shared" si="570"/>
        <v>0</v>
      </c>
      <c r="Y7266">
        <f t="shared" si="571"/>
        <v>1</v>
      </c>
      <c r="AA7266">
        <f>((Y7266*V7266)+H7266+273)/(Y7266*V7266)</f>
        <v>10.52864680611817</v>
      </c>
      <c r="AB7266">
        <f t="shared" si="572"/>
        <v>1.0138802681873236E-5</v>
      </c>
      <c r="AD7266">
        <f>AA7266*$C$28</f>
        <v>5.9358063629977877</v>
      </c>
      <c r="AF7266">
        <f>(Q7266-X7266)/AD7266+X7266</f>
        <v>1.798371879847772E-5</v>
      </c>
      <c r="AH7266">
        <f>Q7266/AF7266</f>
        <v>5.9358063629977877</v>
      </c>
      <c r="AK7266" s="2"/>
      <c r="AT7266" s="1"/>
    </row>
    <row r="7267" spans="6:46" x14ac:dyDescent="0.35">
      <c r="F7267" s="4">
        <v>44499.708333333336</v>
      </c>
      <c r="H7267">
        <v>13.5</v>
      </c>
      <c r="I7267">
        <v>12.383333333333301</v>
      </c>
      <c r="K7267" s="2">
        <v>6.9695139811862394E-5</v>
      </c>
      <c r="L7267">
        <v>2.55767061463739E-4</v>
      </c>
      <c r="N7267">
        <f t="shared" si="568"/>
        <v>4.8786597868303676E-5</v>
      </c>
      <c r="O7267" s="2">
        <f t="shared" si="569"/>
        <v>7.6730118439121716E-5</v>
      </c>
      <c r="Q7267">
        <f>N7267+O7267</f>
        <v>1.255167163074254E-4</v>
      </c>
      <c r="S7267">
        <f>IF(H7267&gt;$B$5,$B$5,($B$3 - $B$5)*(($B$5-H7267)/($B$5-$B$6))^(1/$B$2)+$B$5)</f>
        <v>28.666666666666668</v>
      </c>
      <c r="T7267">
        <f>K7267*S7267</f>
        <v>1.9979273412733889E-3</v>
      </c>
      <c r="U7267" s="3">
        <f>S7267*N7267/Q7267+$B$7*O7267/Q7267</f>
        <v>44.764600432035614</v>
      </c>
      <c r="V7267">
        <f>IF(U7267-H7267&lt;=10,10,U7267-H7267)</f>
        <v>31.264600432035614</v>
      </c>
      <c r="X7267">
        <f t="shared" si="570"/>
        <v>0</v>
      </c>
      <c r="Y7267">
        <f t="shared" si="571"/>
        <v>1</v>
      </c>
      <c r="AA7267">
        <f>((Y7267*V7267)+H7267+273)/(Y7267*V7267)</f>
        <v>10.163718583987871</v>
      </c>
      <c r="AB7267">
        <f t="shared" si="572"/>
        <v>1.234948756896585E-5</v>
      </c>
      <c r="AD7267">
        <f>AA7267*$C$28</f>
        <v>5.7300683130045291</v>
      </c>
      <c r="AF7267">
        <f>(Q7267-X7267)/AD7267+X7267</f>
        <v>2.1904924941743218E-5</v>
      </c>
      <c r="AH7267">
        <f>Q7267/AF7267</f>
        <v>5.7300683130045291</v>
      </c>
      <c r="AK7267" s="2"/>
      <c r="AT7267" s="1"/>
    </row>
    <row r="7268" spans="6:46" x14ac:dyDescent="0.35">
      <c r="F7268" s="4">
        <v>44499.75</v>
      </c>
      <c r="H7268">
        <v>13.2</v>
      </c>
      <c r="I7268">
        <v>12.383333333333301</v>
      </c>
      <c r="K7268" s="2">
        <v>7.4812615112733401E-5</v>
      </c>
      <c r="L7268">
        <v>2.8558131546911099E-4</v>
      </c>
      <c r="N7268">
        <f t="shared" si="568"/>
        <v>5.2368830578913376E-5</v>
      </c>
      <c r="O7268" s="2">
        <f t="shared" si="569"/>
        <v>8.5674394640733307E-5</v>
      </c>
      <c r="Q7268">
        <f>N7268+O7268</f>
        <v>1.3804322521964669E-4</v>
      </c>
      <c r="S7268">
        <f>IF(H7268&gt;$B$5,$B$5,($B$3 - $B$5)*(($B$5-H7268)/($B$5-$B$6))^(1/$B$2)+$B$5)</f>
        <v>29.066666666666666</v>
      </c>
      <c r="T7268">
        <f>K7268*S7268</f>
        <v>2.174553345943451E-3</v>
      </c>
      <c r="U7268" s="3">
        <f>S7268*N7268/Q7268+$B$7*O7268/Q7268</f>
        <v>45.161789269130082</v>
      </c>
      <c r="V7268">
        <f>IF(U7268-H7268&lt;=10,10,U7268-H7268)</f>
        <v>31.961789269130083</v>
      </c>
      <c r="X7268">
        <f t="shared" si="570"/>
        <v>0</v>
      </c>
      <c r="Y7268">
        <f t="shared" si="571"/>
        <v>1</v>
      </c>
      <c r="AA7268">
        <f>((Y7268*V7268)+H7268+273)/(Y7268*V7268)</f>
        <v>9.9544423683571068</v>
      </c>
      <c r="AB7268">
        <f t="shared" si="572"/>
        <v>1.3867499565666732E-5</v>
      </c>
      <c r="AD7268">
        <f>AA7268*$C$28</f>
        <v>5.6120832466194228</v>
      </c>
      <c r="AF7268">
        <f>(Q7268-X7268)/AD7268+X7268</f>
        <v>2.4597501347258249E-5</v>
      </c>
      <c r="AH7268">
        <f>Q7268/AF7268</f>
        <v>5.6120832466194228</v>
      </c>
      <c r="AK7268" s="2"/>
      <c r="AT7268" s="1"/>
    </row>
    <row r="7269" spans="6:46" x14ac:dyDescent="0.35">
      <c r="F7269" s="4">
        <v>44499.791666666664</v>
      </c>
      <c r="H7269">
        <v>12.1</v>
      </c>
      <c r="I7269">
        <v>12.383333333333301</v>
      </c>
      <c r="K7269" s="2">
        <v>7.9686401113562906E-5</v>
      </c>
      <c r="L7269">
        <v>2.5890585099338202E-4</v>
      </c>
      <c r="N7269">
        <f t="shared" si="568"/>
        <v>5.5780480779494027E-5</v>
      </c>
      <c r="O7269" s="2">
        <f t="shared" si="569"/>
        <v>7.7671755298014611E-5</v>
      </c>
      <c r="Q7269">
        <f>N7269+O7269</f>
        <v>1.3345223607750864E-4</v>
      </c>
      <c r="S7269">
        <f>IF(H7269&gt;$B$5,$B$5,($B$3 - $B$5)*(($B$5-H7269)/($B$5-$B$6))^(1/$B$2)+$B$5)</f>
        <v>30.533333333333335</v>
      </c>
      <c r="T7269">
        <f>K7269*S7269</f>
        <v>2.4330914473341208E-3</v>
      </c>
      <c r="U7269" s="3">
        <f>S7269*N7269/Q7269+$B$7*O7269/Q7269</f>
        <v>44.773401556601584</v>
      </c>
      <c r="V7269">
        <f>IF(U7269-H7269&lt;=10,10,U7269-H7269)</f>
        <v>32.673401556601583</v>
      </c>
      <c r="X7269">
        <f t="shared" si="570"/>
        <v>0</v>
      </c>
      <c r="Y7269">
        <f t="shared" si="571"/>
        <v>1</v>
      </c>
      <c r="AA7269">
        <f>((Y7269*V7269)+H7269+273)/(Y7269*V7269)</f>
        <v>9.7257520312388852</v>
      </c>
      <c r="AB7269">
        <f t="shared" si="572"/>
        <v>1.3721533887442659E-5</v>
      </c>
      <c r="AD7269">
        <f>AA7269*$C$28</f>
        <v>5.4831529497617462</v>
      </c>
      <c r="AF7269">
        <f>(Q7269-X7269)/AD7269+X7269</f>
        <v>2.4338594472967858E-5</v>
      </c>
      <c r="AH7269">
        <f>Q7269/AF7269</f>
        <v>5.4831529497617462</v>
      </c>
      <c r="AK7269" s="2"/>
      <c r="AT7269" s="1"/>
    </row>
    <row r="7270" spans="6:46" x14ac:dyDescent="0.35">
      <c r="F7270" s="4">
        <v>44499.833333333336</v>
      </c>
      <c r="H7270">
        <v>12.3</v>
      </c>
      <c r="I7270">
        <v>12.383333333333301</v>
      </c>
      <c r="K7270" s="2">
        <v>8.2976206664122799E-5</v>
      </c>
      <c r="L7270">
        <v>1.9614098003941101E-4</v>
      </c>
      <c r="N7270">
        <f t="shared" si="568"/>
        <v>5.8083344664885953E-5</v>
      </c>
      <c r="O7270" s="2">
        <f t="shared" si="569"/>
        <v>5.8842294011823314E-5</v>
      </c>
      <c r="Q7270">
        <f>N7270+O7270</f>
        <v>1.1692563867670927E-4</v>
      </c>
      <c r="S7270">
        <f>IF(H7270&gt;$B$5,$B$5,($B$3 - $B$5)*(($B$5-H7270)/($B$5-$B$6))^(1/$B$2)+$B$5)</f>
        <v>30.266666666666666</v>
      </c>
      <c r="T7270">
        <f>K7270*S7270</f>
        <v>2.5114131883674498E-3</v>
      </c>
      <c r="U7270" s="3">
        <f>S7270*N7270/Q7270+$B$7*O7270/Q7270</f>
        <v>42.713603782968505</v>
      </c>
      <c r="V7270">
        <f>IF(U7270-H7270&lt;=10,10,U7270-H7270)</f>
        <v>30.413603782968504</v>
      </c>
      <c r="X7270">
        <f t="shared" si="570"/>
        <v>0</v>
      </c>
      <c r="Y7270">
        <f t="shared" si="571"/>
        <v>1</v>
      </c>
      <c r="AA7270">
        <f>((Y7270*V7270)+H7270+273)/(Y7270*V7270)</f>
        <v>10.380670637912592</v>
      </c>
      <c r="AB7270">
        <f t="shared" si="572"/>
        <v>1.1263784658543158E-5</v>
      </c>
      <c r="AD7270">
        <f>AA7270*$C$28</f>
        <v>5.8523808386183118</v>
      </c>
      <c r="AF7270">
        <f>(Q7270-X7270)/AD7270+X7270</f>
        <v>1.997915752596754E-5</v>
      </c>
      <c r="AH7270">
        <f>Q7270/AF7270</f>
        <v>5.8523808386183118</v>
      </c>
      <c r="AK7270" s="2"/>
      <c r="AT7270" s="1"/>
    </row>
    <row r="7271" spans="6:46" x14ac:dyDescent="0.35">
      <c r="F7271" s="4">
        <v>44499.875</v>
      </c>
      <c r="H7271">
        <v>12.2</v>
      </c>
      <c r="I7271">
        <v>12.383333333333301</v>
      </c>
      <c r="K7271" s="2">
        <v>8.5169410364496206E-5</v>
      </c>
      <c r="L7271">
        <v>1.3180610767401599E-4</v>
      </c>
      <c r="N7271">
        <f t="shared" si="568"/>
        <v>5.961858725514734E-5</v>
      </c>
      <c r="O7271" s="2">
        <f t="shared" si="569"/>
        <v>3.9541832302204804E-5</v>
      </c>
      <c r="Q7271">
        <f>N7271+O7271</f>
        <v>9.916041955735215E-5</v>
      </c>
      <c r="S7271">
        <f>IF(H7271&gt;$B$5,$B$5,($B$3 - $B$5)*(($B$5-H7271)/($B$5-$B$6))^(1/$B$2)+$B$5)</f>
        <v>30.4</v>
      </c>
      <c r="T7271">
        <f>K7271*S7271</f>
        <v>2.5891500750806844E-3</v>
      </c>
      <c r="U7271" s="3">
        <f>S7271*N7271/Q7271+$B$7*O7271/Q7271</f>
        <v>40.209650654731576</v>
      </c>
      <c r="V7271">
        <f>IF(U7271-H7271&lt;=10,10,U7271-H7271)</f>
        <v>28.009650654731576</v>
      </c>
      <c r="X7271">
        <f t="shared" si="570"/>
        <v>0</v>
      </c>
      <c r="Y7271">
        <f t="shared" si="571"/>
        <v>1</v>
      </c>
      <c r="AA7271">
        <f>((Y7271*V7271)+H7271+273)/(Y7271*V7271)</f>
        <v>11.182204823458665</v>
      </c>
      <c r="AB7271">
        <f t="shared" si="572"/>
        <v>8.8676983763817119E-6</v>
      </c>
      <c r="AD7271">
        <f>AA7271*$C$28</f>
        <v>6.3042671832110386</v>
      </c>
      <c r="AF7271">
        <f>(Q7271-X7271)/AD7271+X7271</f>
        <v>1.5729095337429118E-5</v>
      </c>
      <c r="AH7271">
        <f>Q7271/AF7271</f>
        <v>6.3042671832110386</v>
      </c>
      <c r="AK7271" s="2"/>
      <c r="AT7271" s="1"/>
    </row>
    <row r="7272" spans="6:46" x14ac:dyDescent="0.35">
      <c r="F7272" s="4">
        <v>44499.916666666664</v>
      </c>
      <c r="H7272">
        <v>12.3</v>
      </c>
      <c r="I7272">
        <v>12.383333333333301</v>
      </c>
      <c r="K7272" s="2">
        <v>8.5169410364496206E-5</v>
      </c>
      <c r="L7272" s="2">
        <v>8.7870819335558097E-5</v>
      </c>
      <c r="N7272">
        <f t="shared" si="568"/>
        <v>5.961858725514734E-5</v>
      </c>
      <c r="O7272" s="2">
        <f t="shared" si="569"/>
        <v>2.6361245800667432E-5</v>
      </c>
      <c r="Q7272">
        <f>N7272+O7272</f>
        <v>8.5979833055814772E-5</v>
      </c>
      <c r="S7272">
        <f>IF(H7272&gt;$B$5,$B$5,($B$3 - $B$5)*(($B$5-H7272)/($B$5-$B$6))^(1/$B$2)+$B$5)</f>
        <v>30.266666666666666</v>
      </c>
      <c r="T7272">
        <f>K7272*S7272</f>
        <v>2.5777941536987516E-3</v>
      </c>
      <c r="U7272" s="3">
        <f>S7272*N7272/Q7272+$B$7*O7272/Q7272</f>
        <v>37.849857471963844</v>
      </c>
      <c r="V7272">
        <f>IF(U7272-H7272&lt;=10,10,U7272-H7272)</f>
        <v>25.549857471963843</v>
      </c>
      <c r="X7272">
        <f t="shared" si="570"/>
        <v>0</v>
      </c>
      <c r="Y7272">
        <f t="shared" si="571"/>
        <v>1</v>
      </c>
      <c r="AA7272">
        <f>((Y7272*V7272)+H7272+273)/(Y7272*V7272)</f>
        <v>12.166402799430996</v>
      </c>
      <c r="AB7272">
        <f t="shared" si="572"/>
        <v>7.0669888604901289E-6</v>
      </c>
      <c r="AD7272">
        <f>AA7272*$C$28</f>
        <v>6.8591351273832499</v>
      </c>
      <c r="AF7272">
        <f>(Q7272-X7272)/AD7272+X7272</f>
        <v>1.2535083718144499E-5</v>
      </c>
      <c r="AH7272">
        <f>Q7272/AF7272</f>
        <v>6.8591351273832499</v>
      </c>
      <c r="AK7272" s="2"/>
      <c r="AL7272" s="2"/>
      <c r="AT7272" s="1"/>
    </row>
    <row r="7273" spans="6:46" x14ac:dyDescent="0.35">
      <c r="F7273" s="4">
        <v>44499.958333333336</v>
      </c>
      <c r="H7273">
        <v>12.2</v>
      </c>
      <c r="I7273">
        <v>12.383333333333301</v>
      </c>
      <c r="K7273" s="2">
        <v>8.5900478264620603E-5</v>
      </c>
      <c r="L7273" s="2">
        <v>7.2179540932405098E-5</v>
      </c>
      <c r="N7273">
        <f t="shared" si="568"/>
        <v>6.0130334785234415E-5</v>
      </c>
      <c r="O7273" s="2">
        <f t="shared" si="569"/>
        <v>2.1653862279721534E-5</v>
      </c>
      <c r="Q7273">
        <f>N7273+O7273</f>
        <v>8.1784197064955949E-5</v>
      </c>
      <c r="S7273">
        <f>IF(H7273&gt;$B$5,$B$5,($B$3 - $B$5)*(($B$5-H7273)/($B$5-$B$6))^(1/$B$2)+$B$5)</f>
        <v>30.4</v>
      </c>
      <c r="T7273">
        <f>K7273*S7273</f>
        <v>2.611374539244466E-3</v>
      </c>
      <c r="U7273" s="3">
        <f>S7273*N7273/Q7273+$B$7*O7273/Q7273</f>
        <v>36.913300016359791</v>
      </c>
      <c r="V7273">
        <f>IF(U7273-H7273&lt;=10,10,U7273-H7273)</f>
        <v>24.713300016359792</v>
      </c>
      <c r="X7273">
        <f t="shared" si="570"/>
        <v>0</v>
      </c>
      <c r="Y7273">
        <f t="shared" si="571"/>
        <v>1</v>
      </c>
      <c r="AA7273">
        <f>((Y7273*V7273)+H7273+273)/(Y7273*V7273)</f>
        <v>12.540344665067085</v>
      </c>
      <c r="AB7273">
        <f t="shared" si="572"/>
        <v>6.5216865444518024E-6</v>
      </c>
      <c r="AD7273">
        <f>AA7273*$C$28</f>
        <v>7.0699548600904132</v>
      </c>
      <c r="AF7273">
        <f>(Q7273-X7273)/AD7273+X7273</f>
        <v>1.156785279162448E-5</v>
      </c>
      <c r="AH7273">
        <f>Q7273/AF7273</f>
        <v>7.0699548600904132</v>
      </c>
      <c r="AK7273" s="2"/>
      <c r="AL7273" s="2"/>
      <c r="AT7273" s="1"/>
    </row>
    <row r="7274" spans="6:46" x14ac:dyDescent="0.35">
      <c r="F7274" s="4">
        <v>44500</v>
      </c>
      <c r="H7274">
        <v>11.4</v>
      </c>
      <c r="I7274">
        <v>13.170833333333301</v>
      </c>
      <c r="K7274" s="2">
        <v>7.0182518411945302E-5</v>
      </c>
      <c r="L7274" s="2">
        <v>5.17810488693555E-5</v>
      </c>
      <c r="N7274">
        <f t="shared" si="568"/>
        <v>4.9127762888361708E-5</v>
      </c>
      <c r="O7274" s="2">
        <f t="shared" si="569"/>
        <v>1.5534314660806651E-5</v>
      </c>
      <c r="Q7274">
        <f>N7274+O7274</f>
        <v>6.4662077549168366E-5</v>
      </c>
      <c r="S7274">
        <f>IF(H7274&gt;$B$5,$B$5,($B$3 - $B$5)*(($B$5-H7274)/($B$5-$B$6))^(1/$B$2)+$B$5)</f>
        <v>31.466666666666669</v>
      </c>
      <c r="T7274">
        <f>K7274*S7274</f>
        <v>2.2084099126958791E-3</v>
      </c>
      <c r="U7274" s="3">
        <f>S7274*N7274/Q7274+$B$7*O7274/Q7274</f>
        <v>37.120277235236337</v>
      </c>
      <c r="V7274">
        <f>IF(U7274-H7274&lt;=10,10,U7274-H7274)</f>
        <v>25.720277235236338</v>
      </c>
      <c r="X7274">
        <f t="shared" si="570"/>
        <v>0</v>
      </c>
      <c r="Y7274">
        <f t="shared" si="571"/>
        <v>1</v>
      </c>
      <c r="AA7274">
        <f>((Y7274*V7274)+H7274+273)/(Y7274*V7274)</f>
        <v>12.057423580581663</v>
      </c>
      <c r="AB7274">
        <f t="shared" si="572"/>
        <v>5.3628436553648054E-6</v>
      </c>
      <c r="AD7274">
        <f>AA7274*$C$28</f>
        <v>6.7976951766856448</v>
      </c>
      <c r="AF7274">
        <f>(Q7274-X7274)/AD7274+X7274</f>
        <v>9.5123532121508996E-6</v>
      </c>
      <c r="AH7274">
        <f>Q7274/AF7274</f>
        <v>6.7976951766856439</v>
      </c>
      <c r="AK7274" s="2"/>
      <c r="AL7274" s="2"/>
      <c r="AT7274" s="1"/>
    </row>
    <row r="7275" spans="6:46" x14ac:dyDescent="0.35">
      <c r="F7275" s="4">
        <v>44500.041666666664</v>
      </c>
      <c r="H7275">
        <v>10.7</v>
      </c>
      <c r="I7275">
        <v>13.170833333333301</v>
      </c>
      <c r="K7275" s="2">
        <v>7.1279120262132006E-5</v>
      </c>
      <c r="L7275" s="2">
        <v>3.6089770466202603E-5</v>
      </c>
      <c r="N7275">
        <f t="shared" si="568"/>
        <v>4.9895384183492401E-5</v>
      </c>
      <c r="O7275" s="2">
        <f t="shared" si="569"/>
        <v>1.0826931139860782E-5</v>
      </c>
      <c r="Q7275">
        <f>N7275+O7275</f>
        <v>6.0722315323353182E-5</v>
      </c>
      <c r="S7275">
        <f>IF(H7275&gt;$B$5,$B$5,($B$3 - $B$5)*(($B$5-H7275)/($B$5-$B$6))^(1/$B$2)+$B$5)</f>
        <v>32.4</v>
      </c>
      <c r="T7275">
        <f>K7275*S7275</f>
        <v>2.3094434964930767E-3</v>
      </c>
      <c r="U7275" s="3">
        <f>S7275*N7275/Q7275+$B$7*O7275/Q7275</f>
        <v>36.429632968668258</v>
      </c>
      <c r="V7275">
        <f>IF(U7275-H7275&lt;=10,10,U7275-H7275)</f>
        <v>25.729632968668259</v>
      </c>
      <c r="X7275">
        <f t="shared" si="570"/>
        <v>0</v>
      </c>
      <c r="Y7275">
        <f t="shared" si="571"/>
        <v>1</v>
      </c>
      <c r="AA7275">
        <f>((Y7275*V7275)+H7275+273)/(Y7275*V7275)</f>
        <v>12.02619692808949</v>
      </c>
      <c r="AB7275">
        <f t="shared" si="572"/>
        <v>5.0491702145276334E-6</v>
      </c>
      <c r="AD7275">
        <f>AA7275*$C$28</f>
        <v>6.7800903157788799</v>
      </c>
      <c r="AF7275">
        <f>(Q7275-X7275)/AD7275+X7275</f>
        <v>8.9559744037683299E-6</v>
      </c>
      <c r="AH7275">
        <f>Q7275/AF7275</f>
        <v>6.7800903157788799</v>
      </c>
      <c r="AK7275" s="2"/>
      <c r="AL7275" s="2"/>
      <c r="AT7275" s="1"/>
    </row>
    <row r="7276" spans="6:46" x14ac:dyDescent="0.35">
      <c r="F7276" s="4">
        <v>44500.083333333336</v>
      </c>
      <c r="H7276">
        <v>10.7</v>
      </c>
      <c r="I7276">
        <v>13.170833333333301</v>
      </c>
      <c r="K7276" s="2">
        <v>7.3106790012442997E-5</v>
      </c>
      <c r="L7276" s="2">
        <v>2.1967765498549899E-5</v>
      </c>
      <c r="N7276">
        <f t="shared" si="568"/>
        <v>5.1174753008710095E-5</v>
      </c>
      <c r="O7276" s="2">
        <f t="shared" si="569"/>
        <v>6.5903296495649707E-6</v>
      </c>
      <c r="Q7276">
        <f>N7276+O7276</f>
        <v>5.7765082658275068E-5</v>
      </c>
      <c r="S7276">
        <f>IF(H7276&gt;$B$5,$B$5,($B$3 - $B$5)*(($B$5-H7276)/($B$5-$B$6))^(1/$B$2)+$B$5)</f>
        <v>32.4</v>
      </c>
      <c r="T7276">
        <f>K7276*S7276</f>
        <v>2.3686599964031531E-3</v>
      </c>
      <c r="U7276" s="3">
        <f>S7276*N7276/Q7276+$B$7*O7276/Q7276</f>
        <v>34.978399324056568</v>
      </c>
      <c r="V7276">
        <f>IF(U7276-H7276&lt;=10,10,U7276-H7276)</f>
        <v>24.278399324056569</v>
      </c>
      <c r="X7276">
        <f t="shared" si="570"/>
        <v>0</v>
      </c>
      <c r="Y7276">
        <f t="shared" si="571"/>
        <v>1</v>
      </c>
      <c r="AA7276">
        <f>((Y7276*V7276)+H7276+273)/(Y7276*V7276)</f>
        <v>12.685284363820976</v>
      </c>
      <c r="AB7276">
        <f t="shared" si="572"/>
        <v>4.5537081394110313E-6</v>
      </c>
      <c r="AD7276">
        <f>AA7276*$C$28</f>
        <v>7.1516684935665014</v>
      </c>
      <c r="AF7276">
        <f>(Q7276-X7276)/AD7276+X7276</f>
        <v>8.0771476908136032E-6</v>
      </c>
      <c r="AH7276">
        <f>Q7276/AF7276</f>
        <v>7.1516684935665014</v>
      </c>
      <c r="AK7276" s="2"/>
      <c r="AL7276" s="2"/>
      <c r="AT7276" s="1"/>
    </row>
    <row r="7277" spans="6:46" x14ac:dyDescent="0.35">
      <c r="F7277" s="4">
        <v>44500.125</v>
      </c>
      <c r="H7277">
        <v>10.3</v>
      </c>
      <c r="I7277">
        <v>13.170833333333301</v>
      </c>
      <c r="K7277" s="2">
        <v>7.5299993712816296E-5</v>
      </c>
      <c r="L7277" s="2">
        <v>7.8456392015764602E-6</v>
      </c>
      <c r="N7277">
        <f t="shared" si="568"/>
        <v>5.2709995598971402E-5</v>
      </c>
      <c r="O7277" s="2">
        <f t="shared" si="569"/>
        <v>2.3536917604729385E-6</v>
      </c>
      <c r="Q7277">
        <f>N7277+O7277</f>
        <v>5.5063687359444337E-5</v>
      </c>
      <c r="S7277">
        <f>IF(H7277&gt;$B$5,$B$5,($B$3 - $B$5)*(($B$5-H7277)/($B$5-$B$6))^(1/$B$2)+$B$5)</f>
        <v>32.93333333333333</v>
      </c>
      <c r="T7277">
        <f>K7277*S7277</f>
        <v>2.479879792942083E-3</v>
      </c>
      <c r="U7277" s="3">
        <f>S7277*N7277/Q7277+$B$7*O7277/Q7277</f>
        <v>33.876570773561312</v>
      </c>
      <c r="V7277">
        <f>IF(U7277-H7277&lt;=10,10,U7277-H7277)</f>
        <v>23.576570773561311</v>
      </c>
      <c r="X7277">
        <f t="shared" si="570"/>
        <v>0</v>
      </c>
      <c r="Y7277">
        <f t="shared" si="571"/>
        <v>1</v>
      </c>
      <c r="AA7277">
        <f>((Y7277*V7277)+H7277+273)/(Y7277*V7277)</f>
        <v>13.016166503641474</v>
      </c>
      <c r="AB7277">
        <f t="shared" si="572"/>
        <v>4.2304074201908386E-6</v>
      </c>
      <c r="AD7277">
        <f>AA7277*$C$28</f>
        <v>7.3382121536508658</v>
      </c>
      <c r="AF7277">
        <f>(Q7277-X7277)/AD7277+X7277</f>
        <v>7.503692480742651E-6</v>
      </c>
      <c r="AH7277">
        <f>Q7277/AF7277</f>
        <v>7.3382121536508658</v>
      </c>
      <c r="AK7277" s="2"/>
      <c r="AL7277" s="2"/>
      <c r="AT7277" s="1"/>
    </row>
    <row r="7278" spans="6:46" x14ac:dyDescent="0.35">
      <c r="F7278" s="4">
        <v>44500.166666666664</v>
      </c>
      <c r="H7278">
        <v>9.3000000000000007</v>
      </c>
      <c r="I7278">
        <v>13.170833333333301</v>
      </c>
      <c r="K7278" s="2">
        <v>7.6396595563002999E-5</v>
      </c>
      <c r="L7278" s="2">
        <v>7.0610510155546498E-6</v>
      </c>
      <c r="N7278">
        <f t="shared" si="568"/>
        <v>5.3477616894102095E-5</v>
      </c>
      <c r="O7278" s="2">
        <f t="shared" si="569"/>
        <v>2.1183153046663953E-6</v>
      </c>
      <c r="Q7278">
        <f>N7278+O7278</f>
        <v>5.5595932198768494E-5</v>
      </c>
      <c r="S7278">
        <f>IF(H7278&gt;$B$5,$B$5,($B$3 - $B$5)*(($B$5-H7278)/($B$5-$B$6))^(1/$B$2)+$B$5)</f>
        <v>34.266666666666666</v>
      </c>
      <c r="T7278">
        <f>K7278*S7278</f>
        <v>2.6178566746255694E-3</v>
      </c>
      <c r="U7278" s="3">
        <f>S7278*N7278/Q7278+$B$7*O7278/Q7278</f>
        <v>35.056647796216332</v>
      </c>
      <c r="V7278">
        <f>IF(U7278-H7278&lt;=10,10,U7278-H7278)</f>
        <v>25.756647796216331</v>
      </c>
      <c r="X7278">
        <f t="shared" si="570"/>
        <v>0</v>
      </c>
      <c r="Y7278">
        <f t="shared" si="571"/>
        <v>1</v>
      </c>
      <c r="AA7278">
        <f>((Y7278*V7278)+H7278+273)/(Y7278*V7278)</f>
        <v>11.960277215945395</v>
      </c>
      <c r="AB7278">
        <f t="shared" si="572"/>
        <v>4.6483815713442007E-6</v>
      </c>
      <c r="AD7278">
        <f>AA7278*$C$28</f>
        <v>6.7429263141747491</v>
      </c>
      <c r="AF7278">
        <f>(Q7278-X7278)/AD7278+X7278</f>
        <v>8.2450748545029518E-6</v>
      </c>
      <c r="AH7278">
        <f>Q7278/AF7278</f>
        <v>6.7429263141747491</v>
      </c>
      <c r="AK7278" s="2"/>
      <c r="AL7278" s="2"/>
      <c r="AT7278" s="1"/>
    </row>
    <row r="7279" spans="6:46" x14ac:dyDescent="0.35">
      <c r="F7279" s="4">
        <v>44500.208333333336</v>
      </c>
      <c r="H7279">
        <v>10.3</v>
      </c>
      <c r="I7279">
        <v>13.170833333333301</v>
      </c>
      <c r="K7279" s="2">
        <v>7.6031061612940801E-5</v>
      </c>
      <c r="L7279" s="2">
        <v>7.0610510155546498E-6</v>
      </c>
      <c r="N7279">
        <f t="shared" si="568"/>
        <v>5.3221743129058558E-5</v>
      </c>
      <c r="O7279" s="2">
        <f t="shared" si="569"/>
        <v>2.1183153046663953E-6</v>
      </c>
      <c r="Q7279">
        <f>N7279+O7279</f>
        <v>5.5340058433724956E-5</v>
      </c>
      <c r="S7279">
        <f>IF(H7279&gt;$B$5,$B$5,($B$3 - $B$5)*(($B$5-H7279)/($B$5-$B$6))^(1/$B$2)+$B$5)</f>
        <v>32.93333333333333</v>
      </c>
      <c r="T7279">
        <f>K7279*S7279</f>
        <v>2.5039562957861836E-3</v>
      </c>
      <c r="U7279" s="3">
        <f>S7279*N7279/Q7279+$B$7*O7279/Q7279</f>
        <v>33.778004608463121</v>
      </c>
      <c r="V7279">
        <f>IF(U7279-H7279&lt;=10,10,U7279-H7279)</f>
        <v>23.47800460846312</v>
      </c>
      <c r="X7279">
        <f t="shared" si="570"/>
        <v>0</v>
      </c>
      <c r="Y7279">
        <f t="shared" si="571"/>
        <v>1</v>
      </c>
      <c r="AA7279">
        <f>((Y7279*V7279)+H7279+273)/(Y7279*V7279)</f>
        <v>13.066613186449363</v>
      </c>
      <c r="AB7279">
        <f t="shared" si="572"/>
        <v>4.2352258878463597E-6</v>
      </c>
      <c r="AD7279">
        <f>AA7279*$C$28</f>
        <v>7.3666528209386311</v>
      </c>
      <c r="AF7279">
        <f>(Q7279-X7279)/AD7279+X7279</f>
        <v>7.5122392460832347E-6</v>
      </c>
      <c r="AH7279">
        <f>Q7279/AF7279</f>
        <v>7.3666528209386311</v>
      </c>
      <c r="AK7279" s="2"/>
      <c r="AL7279" s="2"/>
      <c r="AT7279" s="1"/>
    </row>
    <row r="7280" spans="6:46" x14ac:dyDescent="0.35">
      <c r="F7280" s="4">
        <v>44500.25</v>
      </c>
      <c r="H7280">
        <v>10.4</v>
      </c>
      <c r="I7280">
        <v>13.170833333333301</v>
      </c>
      <c r="K7280" s="2">
        <v>7.4568925812691899E-5</v>
      </c>
      <c r="L7280" s="2">
        <v>2.90287679823762E-5</v>
      </c>
      <c r="N7280">
        <f t="shared" si="568"/>
        <v>5.2198248068884327E-5</v>
      </c>
      <c r="O7280" s="2">
        <f t="shared" si="569"/>
        <v>8.7086303947128611E-6</v>
      </c>
      <c r="Q7280">
        <f>N7280+O7280</f>
        <v>6.0906878463597189E-5</v>
      </c>
      <c r="S7280">
        <f>IF(H7280&gt;$B$5,$B$5,($B$3 - $B$5)*(($B$5-H7280)/($B$5-$B$6))^(1/$B$2)+$B$5)</f>
        <v>32.799999999999997</v>
      </c>
      <c r="T7280">
        <f>K7280*S7280</f>
        <v>2.4458607666562942E-3</v>
      </c>
      <c r="U7280" s="3">
        <f>S7280*N7280/Q7280+$B$7*O7280/Q7280</f>
        <v>35.974216108910845</v>
      </c>
      <c r="V7280">
        <f>IF(U7280-H7280&lt;=10,10,U7280-H7280)</f>
        <v>25.574216108910846</v>
      </c>
      <c r="X7280">
        <f t="shared" si="570"/>
        <v>0</v>
      </c>
      <c r="Y7280">
        <f t="shared" si="571"/>
        <v>1</v>
      </c>
      <c r="AA7280">
        <f>((Y7280*V7280)+H7280+273)/(Y7280*V7280)</f>
        <v>12.081473574521594</v>
      </c>
      <c r="AB7280">
        <f t="shared" si="572"/>
        <v>5.0413451710098205E-6</v>
      </c>
      <c r="AD7280">
        <f>AA7280*$C$28</f>
        <v>6.8112540043002001</v>
      </c>
      <c r="AF7280">
        <f>(Q7280-X7280)/AD7280+X7280</f>
        <v>8.9420947192902201E-6</v>
      </c>
      <c r="AH7280">
        <f>Q7280/AF7280</f>
        <v>6.811254004300201</v>
      </c>
      <c r="AK7280" s="2"/>
      <c r="AL7280" s="2"/>
      <c r="AT7280" s="1"/>
    </row>
    <row r="7281" spans="6:46" x14ac:dyDescent="0.35">
      <c r="F7281" s="4">
        <v>44500.291666666664</v>
      </c>
      <c r="H7281">
        <v>10.5</v>
      </c>
      <c r="I7281">
        <v>13.170833333333301</v>
      </c>
      <c r="K7281" s="2">
        <v>6.8354848661634202E-5</v>
      </c>
      <c r="L7281" s="2">
        <v>8.6301545900057796E-5</v>
      </c>
      <c r="N7281">
        <f t="shared" si="568"/>
        <v>4.7848394063143939E-5</v>
      </c>
      <c r="O7281" s="2">
        <f t="shared" si="569"/>
        <v>2.5890463770017342E-5</v>
      </c>
      <c r="Q7281">
        <f>N7281+O7281</f>
        <v>7.3738857833161281E-5</v>
      </c>
      <c r="S7281">
        <f>IF(H7281&gt;$B$5,$B$5,($B$3 - $B$5)*(($B$5-H7281)/($B$5-$B$6))^(1/$B$2)+$B$5)</f>
        <v>32.666666666666664</v>
      </c>
      <c r="T7281">
        <f>K7281*S7281</f>
        <v>2.2329250562800503E-3</v>
      </c>
      <c r="U7281" s="3">
        <f>S7281*N7281/Q7281+$B$7*O7281/Q7281</f>
        <v>40.508127390653556</v>
      </c>
      <c r="V7281">
        <f>IF(U7281-H7281&lt;=10,10,U7281-H7281)</f>
        <v>30.008127390653556</v>
      </c>
      <c r="X7281">
        <f t="shared" si="570"/>
        <v>0</v>
      </c>
      <c r="Y7281">
        <f t="shared" si="571"/>
        <v>1</v>
      </c>
      <c r="AA7281">
        <f>((Y7281*V7281)+H7281+273)/(Y7281*V7281)</f>
        <v>10.447440565328311</v>
      </c>
      <c r="AB7281">
        <f t="shared" si="572"/>
        <v>7.0580787104811862E-6</v>
      </c>
      <c r="AD7281">
        <f>AA7281*$C$28</f>
        <v>5.8900241718319224</v>
      </c>
      <c r="AF7281">
        <f>(Q7281-X7281)/AD7281+X7281</f>
        <v>1.2519279324150368E-5</v>
      </c>
      <c r="AH7281">
        <f>Q7281/AF7281</f>
        <v>5.8900241718319224</v>
      </c>
      <c r="AK7281" s="2"/>
      <c r="AL7281" s="2"/>
      <c r="AT7281" s="1"/>
    </row>
    <row r="7282" spans="6:46" x14ac:dyDescent="0.35">
      <c r="F7282" s="4">
        <v>44500.333333333336</v>
      </c>
      <c r="H7282">
        <v>10.6</v>
      </c>
      <c r="I7282">
        <v>13.170833333333301</v>
      </c>
      <c r="K7282" s="2">
        <v>6.3237373360763196E-5</v>
      </c>
      <c r="L7282">
        <v>1.78879457566192E-4</v>
      </c>
      <c r="N7282">
        <f t="shared" si="568"/>
        <v>4.4266161352534232E-5</v>
      </c>
      <c r="O7282" s="2">
        <f t="shared" si="569"/>
        <v>5.366383726985761E-5</v>
      </c>
      <c r="Q7282">
        <f>N7282+O7282</f>
        <v>9.7929998622391841E-5</v>
      </c>
      <c r="S7282">
        <f>IF(H7282&gt;$B$5,$B$5,($B$3 - $B$5)*(($B$5-H7282)/($B$5-$B$6))^(1/$B$2)+$B$5)</f>
        <v>32.533333333333331</v>
      </c>
      <c r="T7282">
        <f>K7282*S7282</f>
        <v>2.0573225466701626E-3</v>
      </c>
      <c r="U7282" s="3">
        <f>S7282*N7282/Q7282+$B$7*O7282/Q7282</f>
        <v>44.844653265492113</v>
      </c>
      <c r="V7282">
        <f>IF(U7282-H7282&lt;=10,10,U7282-H7282)</f>
        <v>34.244653265492111</v>
      </c>
      <c r="X7282">
        <f t="shared" si="570"/>
        <v>0</v>
      </c>
      <c r="Y7282">
        <f t="shared" si="571"/>
        <v>1</v>
      </c>
      <c r="AA7282">
        <f>((Y7282*V7282)+H7282+273)/(Y7282*V7282)</f>
        <v>9.2815848010287798</v>
      </c>
      <c r="AB7282">
        <f t="shared" si="572"/>
        <v>1.0550999718446487E-5</v>
      </c>
      <c r="AD7282">
        <f>AA7282*$C$28</f>
        <v>5.2327417886822243</v>
      </c>
      <c r="AF7282">
        <f>(Q7282-X7282)/AD7282+X7282</f>
        <v>1.8714854005256358E-5</v>
      </c>
      <c r="AH7282">
        <f>Q7282/AF7282</f>
        <v>5.2327417886822243</v>
      </c>
      <c r="AK7282" s="2"/>
      <c r="AT7282" s="1"/>
    </row>
    <row r="7283" spans="6:46" x14ac:dyDescent="0.35">
      <c r="F7283" s="4">
        <v>44500.375</v>
      </c>
      <c r="H7283">
        <v>11.1</v>
      </c>
      <c r="I7283">
        <v>13.170833333333301</v>
      </c>
      <c r="K7283" s="2">
        <v>5.5561160409456699E-5</v>
      </c>
      <c r="L7283">
        <v>2.7459615876196798E-4</v>
      </c>
      <c r="N7283">
        <f t="shared" si="568"/>
        <v>3.8892812286619687E-5</v>
      </c>
      <c r="O7283" s="2">
        <f t="shared" si="569"/>
        <v>8.2378847628590408E-5</v>
      </c>
      <c r="Q7283">
        <f>N7283+O7283</f>
        <v>1.2127165991521009E-4</v>
      </c>
      <c r="S7283">
        <f>IF(H7283&gt;$B$5,$B$5,($B$3 - $B$5)*(($B$5-H7283)/($B$5-$B$6))^(1/$B$2)+$B$5)</f>
        <v>31.866666666666667</v>
      </c>
      <c r="T7283">
        <f>K7283*S7283</f>
        <v>1.7705489783813534E-3</v>
      </c>
      <c r="U7283" s="3">
        <f>S7283*N7283/Q7283+$B$7*O7283/Q7283</f>
        <v>47.580950969697319</v>
      </c>
      <c r="V7283">
        <f>IF(U7283-H7283&lt;=10,10,U7283-H7283)</f>
        <v>36.480950969697318</v>
      </c>
      <c r="X7283">
        <f t="shared" si="570"/>
        <v>0</v>
      </c>
      <c r="Y7283">
        <f t="shared" si="571"/>
        <v>1</v>
      </c>
      <c r="AA7283">
        <f>((Y7283*V7283)+H7283+273)/(Y7283*V7283)</f>
        <v>8.7876259376019537</v>
      </c>
      <c r="AB7283">
        <f t="shared" si="572"/>
        <v>1.3800275612130095E-5</v>
      </c>
      <c r="AD7283">
        <f>AA7283*$C$28</f>
        <v>4.954259262049808</v>
      </c>
      <c r="AF7283">
        <f>(Q7283-X7283)/AD7283+X7283</f>
        <v>2.4478262743366071E-5</v>
      </c>
      <c r="AH7283">
        <f>Q7283/AF7283</f>
        <v>4.954259262049808</v>
      </c>
      <c r="AK7283" s="2"/>
      <c r="AT7283" s="1"/>
    </row>
    <row r="7284" spans="6:46" x14ac:dyDescent="0.35">
      <c r="F7284" s="4">
        <v>44500.416666666664</v>
      </c>
      <c r="H7284">
        <v>12.2</v>
      </c>
      <c r="I7284">
        <v>13.170833333333301</v>
      </c>
      <c r="K7284" s="2">
        <v>4.8981549308336797E-5</v>
      </c>
      <c r="L7284">
        <v>3.12255566651633E-4</v>
      </c>
      <c r="N7284">
        <f t="shared" si="568"/>
        <v>3.4287084515835755E-5</v>
      </c>
      <c r="O7284" s="2">
        <f t="shared" si="569"/>
        <v>9.3676669995489917E-5</v>
      </c>
      <c r="Q7284">
        <f>N7284+O7284</f>
        <v>1.2796375451132569E-4</v>
      </c>
      <c r="S7284">
        <f>IF(H7284&gt;$B$5,$B$5,($B$3 - $B$5)*(($B$5-H7284)/($B$5-$B$6))^(1/$B$2)+$B$5)</f>
        <v>30.4</v>
      </c>
      <c r="T7284">
        <f>K7284*S7284</f>
        <v>1.4890390989734385E-3</v>
      </c>
      <c r="U7284" s="3">
        <f>S7284*N7284/Q7284+$B$7*O7284/Q7284</f>
        <v>48.408584467448485</v>
      </c>
      <c r="V7284">
        <f>IF(U7284-H7284&lt;=10,10,U7284-H7284)</f>
        <v>36.208584467448489</v>
      </c>
      <c r="X7284">
        <f t="shared" si="570"/>
        <v>0</v>
      </c>
      <c r="Y7284">
        <f t="shared" si="571"/>
        <v>1</v>
      </c>
      <c r="AA7284">
        <f>((Y7284*V7284)+H7284+273)/(Y7284*V7284)</f>
        <v>8.8765851853831705</v>
      </c>
      <c r="AB7284">
        <f t="shared" si="572"/>
        <v>1.4415876357728205E-5</v>
      </c>
      <c r="AD7284">
        <f>AA7284*$C$28</f>
        <v>5.004412418362393</v>
      </c>
      <c r="AF7284">
        <f>(Q7284-X7284)/AD7284+X7284</f>
        <v>2.5570185630943584E-5</v>
      </c>
      <c r="AH7284">
        <f>Q7284/AF7284</f>
        <v>5.004412418362393</v>
      </c>
      <c r="AK7284" s="2"/>
      <c r="AT7284" s="1"/>
    </row>
    <row r="7285" spans="6:46" x14ac:dyDescent="0.35">
      <c r="F7285" s="4">
        <v>44500.458333333336</v>
      </c>
      <c r="H7285">
        <v>14.3</v>
      </c>
      <c r="I7285">
        <v>13.170833333333301</v>
      </c>
      <c r="K7285" s="2">
        <v>4.5326209807714699E-5</v>
      </c>
      <c r="L7285">
        <v>3.0754798900377398E-4</v>
      </c>
      <c r="N7285">
        <f t="shared" si="568"/>
        <v>3.1728346865400286E-5</v>
      </c>
      <c r="O7285" s="2">
        <f t="shared" si="569"/>
        <v>9.2264396701132213E-5</v>
      </c>
      <c r="Q7285">
        <f>N7285+O7285</f>
        <v>1.239927435665325E-4</v>
      </c>
      <c r="S7285">
        <f>IF(H7285&gt;$B$5,$B$5,($B$3 - $B$5)*(($B$5-H7285)/($B$5-$B$6))^(1/$B$2)+$B$5)</f>
        <v>27.599999999999998</v>
      </c>
      <c r="T7285">
        <f>K7285*S7285</f>
        <v>1.2510033906929256E-3</v>
      </c>
      <c r="U7285" s="3">
        <f>S7285*N7285/Q7285+$B$7*O7285/Q7285</f>
        <v>47.988648536150144</v>
      </c>
      <c r="V7285">
        <f>IF(U7285-H7285&lt;=10,10,U7285-H7285)</f>
        <v>33.68864853615014</v>
      </c>
      <c r="X7285">
        <f t="shared" si="570"/>
        <v>0</v>
      </c>
      <c r="Y7285">
        <f t="shared" si="571"/>
        <v>1</v>
      </c>
      <c r="AA7285">
        <f>((Y7285*V7285)+H7285+273)/(Y7285*V7285)</f>
        <v>9.5280951443245989</v>
      </c>
      <c r="AB7285">
        <f t="shared" si="572"/>
        <v>1.301338218063331E-5</v>
      </c>
      <c r="AD7285">
        <f>AA7285*$C$28</f>
        <v>5.3717185908511231</v>
      </c>
      <c r="AF7285">
        <f>(Q7285-X7285)/AD7285+X7285</f>
        <v>2.3082509157816183E-5</v>
      </c>
      <c r="AH7285">
        <f>Q7285/AF7285</f>
        <v>5.3717185908511231</v>
      </c>
      <c r="AK7285" s="2"/>
      <c r="AT7285" s="1"/>
    </row>
    <row r="7286" spans="6:46" x14ac:dyDescent="0.35">
      <c r="F7286" s="4">
        <v>44500.5</v>
      </c>
      <c r="H7286">
        <v>15.2</v>
      </c>
      <c r="I7286">
        <v>13.170833333333301</v>
      </c>
      <c r="K7286" s="2">
        <v>4.2401938207216997E-5</v>
      </c>
      <c r="L7286">
        <v>2.6831979299589198E-4</v>
      </c>
      <c r="N7286">
        <f t="shared" si="568"/>
        <v>2.9681356745051895E-5</v>
      </c>
      <c r="O7286" s="2">
        <f t="shared" si="569"/>
        <v>8.049593789876761E-5</v>
      </c>
      <c r="Q7286">
        <f>N7286+O7286</f>
        <v>1.101772946438195E-4</v>
      </c>
      <c r="S7286">
        <f>IF(H7286&gt;$B$5,$B$5,($B$3 - $B$5)*(($B$5-H7286)/($B$5-$B$6))^(1/$B$2)+$B$5)</f>
        <v>26.400000000000002</v>
      </c>
      <c r="T7286">
        <f>K7286*S7286</f>
        <v>1.1194111686705288E-3</v>
      </c>
      <c r="U7286" s="3">
        <f>S7286*N7286/Q7286+$B$7*O7286/Q7286</f>
        <v>47.295265502272862</v>
      </c>
      <c r="V7286">
        <f>IF(U7286-H7286&lt;=10,10,U7286-H7286)</f>
        <v>32.095265502272866</v>
      </c>
      <c r="X7286">
        <f t="shared" si="570"/>
        <v>0</v>
      </c>
      <c r="Y7286">
        <f t="shared" si="571"/>
        <v>1</v>
      </c>
      <c r="AA7286">
        <f>((Y7286*V7286)+H7286+273)/(Y7286*V7286)</f>
        <v>9.979517554687023</v>
      </c>
      <c r="AB7286">
        <f t="shared" si="572"/>
        <v>1.1040342786117267E-5</v>
      </c>
      <c r="AD7286">
        <f>AA7286*$C$28</f>
        <v>5.6262200538759819</v>
      </c>
      <c r="AF7286">
        <f>(Q7286-X7286)/AD7286+X7286</f>
        <v>1.9582827118167343E-5</v>
      </c>
      <c r="AH7286">
        <f>Q7286/AF7286</f>
        <v>5.6262200538759819</v>
      </c>
      <c r="AK7286" s="2"/>
      <c r="AT7286" s="1"/>
    </row>
    <row r="7287" spans="6:46" x14ac:dyDescent="0.35">
      <c r="F7287" s="4">
        <v>44500.541666666664</v>
      </c>
      <c r="H7287">
        <v>15.6</v>
      </c>
      <c r="I7287">
        <v>13.170833333333301</v>
      </c>
      <c r="K7287" s="2">
        <v>4.0939802406968102E-5</v>
      </c>
      <c r="L7287">
        <v>2.22815231221933E-4</v>
      </c>
      <c r="N7287">
        <f t="shared" si="568"/>
        <v>2.865786168487767E-5</v>
      </c>
      <c r="O7287" s="2">
        <f t="shared" si="569"/>
        <v>6.684456936657991E-5</v>
      </c>
      <c r="Q7287">
        <f>N7287+O7287</f>
        <v>9.5502431051457584E-5</v>
      </c>
      <c r="S7287">
        <f>IF(H7287&gt;$B$5,$B$5,($B$3 - $B$5)*(($B$5-H7287)/($B$5-$B$6))^(1/$B$2)+$B$5)</f>
        <v>25.866666666666667</v>
      </c>
      <c r="T7287">
        <f>K7287*S7287</f>
        <v>1.0589762222602416E-3</v>
      </c>
      <c r="U7287" s="3">
        <f>S7287*N7287/Q7287+$B$7*O7287/Q7287</f>
        <v>46.257824247047161</v>
      </c>
      <c r="V7287">
        <f>IF(U7287-H7287&lt;=10,10,U7287-H7287)</f>
        <v>30.657824247047159</v>
      </c>
      <c r="X7287">
        <f t="shared" si="570"/>
        <v>0</v>
      </c>
      <c r="Y7287">
        <f t="shared" si="571"/>
        <v>1</v>
      </c>
      <c r="AA7287">
        <f>((Y7287*V7287)+H7287+273)/(Y7287*V7287)</f>
        <v>10.413583875828918</v>
      </c>
      <c r="AB7287">
        <f t="shared" si="572"/>
        <v>9.1709475037819891E-6</v>
      </c>
      <c r="AD7287">
        <f>AA7287*$C$28</f>
        <v>5.8709365571876777</v>
      </c>
      <c r="AF7287">
        <f>(Q7287-X7287)/AD7287+X7287</f>
        <v>1.6266984001817521E-5</v>
      </c>
      <c r="AH7287">
        <f>Q7287/AF7287</f>
        <v>5.8709365571876777</v>
      </c>
      <c r="AK7287" s="2"/>
      <c r="AT7287" s="1"/>
    </row>
    <row r="7288" spans="6:46" x14ac:dyDescent="0.35">
      <c r="F7288" s="4">
        <v>44500.583333333336</v>
      </c>
      <c r="H7288">
        <v>16.2</v>
      </c>
      <c r="I7288">
        <v>13.170833333333301</v>
      </c>
      <c r="K7288" s="2">
        <v>4.2036404257154697E-5</v>
      </c>
      <c r="L7288">
        <v>1.6475793791582199E-4</v>
      </c>
      <c r="N7288">
        <f t="shared" si="568"/>
        <v>2.9425482980008286E-5</v>
      </c>
      <c r="O7288" s="2">
        <f t="shared" si="569"/>
        <v>4.9427381374746602E-5</v>
      </c>
      <c r="Q7288">
        <f>N7288+O7288</f>
        <v>7.8852864354754895E-5</v>
      </c>
      <c r="S7288">
        <f>IF(H7288&gt;$B$5,$B$5,($B$3 - $B$5)*(($B$5-H7288)/($B$5-$B$6))^(1/$B$2)+$B$5)</f>
        <v>25.066666666666666</v>
      </c>
      <c r="T7288">
        <f>K7288*S7288</f>
        <v>1.0537125333793444E-3</v>
      </c>
      <c r="U7288" s="3">
        <f>S7288*N7288/Q7288+$B$7*O7288/Q7288</f>
        <v>43.829793340515451</v>
      </c>
      <c r="V7288">
        <f>IF(U7288-H7288&lt;=10,10,U7288-H7288)</f>
        <v>27.629793340515452</v>
      </c>
      <c r="X7288">
        <f t="shared" si="570"/>
        <v>0</v>
      </c>
      <c r="Y7288">
        <f t="shared" si="571"/>
        <v>1</v>
      </c>
      <c r="AA7288">
        <f>((Y7288*V7288)+H7288+273)/(Y7288*V7288)</f>
        <v>11.466962109916555</v>
      </c>
      <c r="AB7288">
        <f t="shared" si="572"/>
        <v>6.8765261103081042E-6</v>
      </c>
      <c r="AD7288">
        <f>AA7288*$C$28</f>
        <v>6.4648067230011392</v>
      </c>
      <c r="AF7288">
        <f>(Q7288-X7288)/AD7288+X7288</f>
        <v>1.2197250085482718E-5</v>
      </c>
      <c r="AH7288">
        <f>Q7288/AF7288</f>
        <v>6.4648067230011392</v>
      </c>
      <c r="AK7288" s="2"/>
      <c r="AT7288" s="1"/>
    </row>
    <row r="7289" spans="6:46" x14ac:dyDescent="0.35">
      <c r="F7289" s="4">
        <v>44500.625</v>
      </c>
      <c r="H7289">
        <v>16.5</v>
      </c>
      <c r="I7289">
        <v>13.170833333333301</v>
      </c>
      <c r="K7289" s="2">
        <v>4.3864074007465797E-5</v>
      </c>
      <c r="L7289">
        <v>1.11407615610967E-4</v>
      </c>
      <c r="N7289">
        <f t="shared" si="568"/>
        <v>3.0704851805226055E-5</v>
      </c>
      <c r="O7289" s="2">
        <f t="shared" si="569"/>
        <v>3.3422284683290104E-5</v>
      </c>
      <c r="Q7289">
        <f>N7289+O7289</f>
        <v>6.4127136488516159E-5</v>
      </c>
      <c r="S7289">
        <f>IF(H7289&gt;$B$5,$B$5,($B$3 - $B$5)*(($B$5-H7289)/($B$5-$B$6))^(1/$B$2)+$B$5)</f>
        <v>24.666666666666668</v>
      </c>
      <c r="T7289">
        <f>K7289*S7289</f>
        <v>1.0819804921841565E-3</v>
      </c>
      <c r="U7289" s="3">
        <f>S7289*N7289/Q7289+$B$7*O7289/Q7289</f>
        <v>40.476031587262369</v>
      </c>
      <c r="V7289">
        <f>IF(U7289-H7289&lt;=10,10,U7289-H7289)</f>
        <v>23.976031587262369</v>
      </c>
      <c r="X7289">
        <f t="shared" si="570"/>
        <v>0</v>
      </c>
      <c r="Y7289">
        <f t="shared" si="571"/>
        <v>1</v>
      </c>
      <c r="AA7289">
        <f>((Y7289*V7289)+H7289+273)/(Y7289*V7289)</f>
        <v>13.07455866690638</v>
      </c>
      <c r="AB7289">
        <f t="shared" si="572"/>
        <v>4.9047266620808639E-6</v>
      </c>
      <c r="AD7289">
        <f>AA7289*$C$28</f>
        <v>7.3711322981518315</v>
      </c>
      <c r="AF7289">
        <f>(Q7289-X7289)/AD7289+X7289</f>
        <v>8.6997674027089152E-6</v>
      </c>
      <c r="AH7289">
        <f>Q7289/AF7289</f>
        <v>7.3711322981518315</v>
      </c>
      <c r="AK7289" s="2"/>
      <c r="AT7289" s="1"/>
    </row>
    <row r="7290" spans="6:46" x14ac:dyDescent="0.35">
      <c r="F7290" s="4">
        <v>44500.666666666664</v>
      </c>
      <c r="H7290">
        <v>16.7</v>
      </c>
      <c r="I7290">
        <v>13.170833333333301</v>
      </c>
      <c r="K7290" s="2">
        <v>4.8250481408212401E-5</v>
      </c>
      <c r="L7290" s="2">
        <v>9.2578154324775595E-5</v>
      </c>
      <c r="N7290">
        <f t="shared" si="568"/>
        <v>3.377533698574868E-5</v>
      </c>
      <c r="O7290" s="2">
        <f t="shared" si="569"/>
        <v>2.7773446297432682E-5</v>
      </c>
      <c r="Q7290">
        <f>N7290+O7290</f>
        <v>6.1548783283181359E-5</v>
      </c>
      <c r="S7290">
        <f>IF(H7290&gt;$B$5,$B$5,($B$3 - $B$5)*(($B$5-H7290)/($B$5-$B$6))^(1/$B$2)+$B$5)</f>
        <v>24.400000000000002</v>
      </c>
      <c r="T7290">
        <f>K7290*S7290</f>
        <v>1.1773117463603827E-3</v>
      </c>
      <c r="U7290" s="3">
        <f>S7290*N7290/Q7290+$B$7*O7290/Q7290</f>
        <v>38.208030173257256</v>
      </c>
      <c r="V7290">
        <f>IF(U7290-H7290&lt;=10,10,U7290-H7290)</f>
        <v>21.508030173257257</v>
      </c>
      <c r="X7290">
        <f t="shared" si="570"/>
        <v>0</v>
      </c>
      <c r="Y7290">
        <f t="shared" si="571"/>
        <v>1</v>
      </c>
      <c r="AA7290">
        <f>((Y7290*V7290)+H7290+273)/(Y7290*V7290)</f>
        <v>14.469387836372315</v>
      </c>
      <c r="AB7290">
        <f t="shared" si="572"/>
        <v>4.2537240676114551E-6</v>
      </c>
      <c r="AD7290">
        <f>AA7290*$C$28</f>
        <v>8.1575045653457163</v>
      </c>
      <c r="AF7290">
        <f>(Q7290-X7290)/AD7290+X7290</f>
        <v>7.5450504244459363E-6</v>
      </c>
      <c r="AH7290">
        <f>Q7290/AF7290</f>
        <v>8.1575045653457163</v>
      </c>
      <c r="AK7290" s="2"/>
      <c r="AL7290" s="2"/>
      <c r="AT7290" s="1"/>
    </row>
    <row r="7291" spans="6:46" x14ac:dyDescent="0.35">
      <c r="F7291" s="4">
        <v>44500.708333333336</v>
      </c>
      <c r="H7291">
        <v>16.7</v>
      </c>
      <c r="I7291">
        <v>13.170833333333301</v>
      </c>
      <c r="K7291" s="2">
        <v>5.4099024609207797E-5</v>
      </c>
      <c r="L7291">
        <v>1.06700280621749E-4</v>
      </c>
      <c r="N7291">
        <f t="shared" si="568"/>
        <v>3.7869317226445456E-5</v>
      </c>
      <c r="O7291" s="2">
        <f t="shared" si="569"/>
        <v>3.2010084186524702E-5</v>
      </c>
      <c r="Q7291">
        <f>N7291+O7291</f>
        <v>6.9879401412970151E-5</v>
      </c>
      <c r="S7291">
        <f>IF(H7291&gt;$B$5,$B$5,($B$3 - $B$5)*(($B$5-H7291)/($B$5-$B$6))^(1/$B$2)+$B$5)</f>
        <v>24.400000000000002</v>
      </c>
      <c r="T7291">
        <f>K7291*S7291</f>
        <v>1.3200162004646703E-3</v>
      </c>
      <c r="U7291" s="3">
        <f>S7291*N7291/Q7291+$B$7*O7291/Q7291</f>
        <v>38.417128886365248</v>
      </c>
      <c r="V7291">
        <f>IF(U7291-H7291&lt;=10,10,U7291-H7291)</f>
        <v>21.717128886365249</v>
      </c>
      <c r="X7291">
        <f t="shared" si="570"/>
        <v>0</v>
      </c>
      <c r="Y7291">
        <f t="shared" si="571"/>
        <v>1</v>
      </c>
      <c r="AA7291">
        <f>((Y7291*V7291)+H7291+273)/(Y7291*V7291)</f>
        <v>14.339700727285527</v>
      </c>
      <c r="AB7291">
        <f t="shared" si="572"/>
        <v>4.8731422462676575E-6</v>
      </c>
      <c r="AD7291">
        <f>AA7291*$C$28</f>
        <v>8.0843899874240019</v>
      </c>
      <c r="AF7291">
        <f>(Q7291-X7291)/AD7291+X7291</f>
        <v>8.6437444905149132E-6</v>
      </c>
      <c r="AH7291">
        <f>Q7291/AF7291</f>
        <v>8.0843899874240019</v>
      </c>
      <c r="AK7291" s="2"/>
      <c r="AT7291" s="1"/>
    </row>
    <row r="7292" spans="6:46" x14ac:dyDescent="0.35">
      <c r="F7292" s="4">
        <v>44500.75</v>
      </c>
      <c r="H7292">
        <v>17.3</v>
      </c>
      <c r="I7292">
        <v>13.170833333333301</v>
      </c>
      <c r="K7292" s="2">
        <v>5.8485432009954401E-5</v>
      </c>
      <c r="L7292">
        <v>1.3808247344009199E-4</v>
      </c>
      <c r="N7292">
        <f t="shared" si="568"/>
        <v>4.0939802406968075E-5</v>
      </c>
      <c r="O7292" s="2">
        <f t="shared" si="569"/>
        <v>4.1424742032027601E-5</v>
      </c>
      <c r="Q7292">
        <f>N7292+O7292</f>
        <v>8.2364544438995676E-5</v>
      </c>
      <c r="S7292">
        <f>IF(H7292&gt;$B$5,$B$5,($B$3 - $B$5)*(($B$5-H7292)/($B$5-$B$6))^(1/$B$2)+$B$5)</f>
        <v>23.599999999999998</v>
      </c>
      <c r="T7292">
        <f>K7292*S7292</f>
        <v>1.3802561954349237E-3</v>
      </c>
      <c r="U7292" s="3">
        <f>S7292*N7292/Q7292+$B$7*O7292/Q7292</f>
        <v>39.392437251553957</v>
      </c>
      <c r="V7292">
        <f>IF(U7292-H7292&lt;=10,10,U7292-H7292)</f>
        <v>22.092437251553957</v>
      </c>
      <c r="X7292">
        <f t="shared" si="570"/>
        <v>0</v>
      </c>
      <c r="Y7292">
        <f t="shared" si="571"/>
        <v>1</v>
      </c>
      <c r="AA7292">
        <f>((Y7292*V7292)+H7292+273)/(Y7292*V7292)</f>
        <v>14.140243273954782</v>
      </c>
      <c r="AB7292">
        <f t="shared" si="572"/>
        <v>5.8248322071448868E-6</v>
      </c>
      <c r="AD7292">
        <f>AA7292*$C$28</f>
        <v>7.9719405110164558</v>
      </c>
      <c r="AF7292">
        <f>(Q7292-X7292)/AD7292+X7292</f>
        <v>1.0331806205173733E-5</v>
      </c>
      <c r="AH7292">
        <f>Q7292/AF7292</f>
        <v>7.9719405110164558</v>
      </c>
      <c r="AK7292" s="2"/>
      <c r="AT7292" s="1"/>
    </row>
    <row r="7293" spans="6:46" x14ac:dyDescent="0.35">
      <c r="F7293" s="4">
        <v>44500.791666666664</v>
      </c>
      <c r="H7293">
        <v>17</v>
      </c>
      <c r="I7293">
        <v>13.170833333333301</v>
      </c>
      <c r="K7293" s="2">
        <v>6.3237373360763196E-5</v>
      </c>
      <c r="L7293">
        <v>1.4749762873581099E-4</v>
      </c>
      <c r="N7293">
        <f t="shared" si="568"/>
        <v>4.4266161352534232E-5</v>
      </c>
      <c r="O7293" s="2">
        <f t="shared" si="569"/>
        <v>4.4249288620743302E-5</v>
      </c>
      <c r="Q7293">
        <f>N7293+O7293</f>
        <v>8.8515449973277526E-5</v>
      </c>
      <c r="S7293">
        <f>IF(H7293&gt;$B$5,$B$5,($B$3 - $B$5)*(($B$5-H7293)/($B$5-$B$6))^(1/$B$2)+$B$5)</f>
        <v>24</v>
      </c>
      <c r="T7293">
        <f>K7293*S7293</f>
        <v>1.5176969606583166E-3</v>
      </c>
      <c r="U7293" s="3">
        <f>S7293*N7293/Q7293+$B$7*O7293/Q7293</f>
        <v>39.497045404583744</v>
      </c>
      <c r="V7293">
        <f>IF(U7293-H7293&lt;=10,10,U7293-H7293)</f>
        <v>22.497045404583744</v>
      </c>
      <c r="X7293">
        <f t="shared" si="570"/>
        <v>0</v>
      </c>
      <c r="Y7293">
        <f t="shared" si="571"/>
        <v>1</v>
      </c>
      <c r="AA7293">
        <f>((Y7293*V7293)+H7293+273)/(Y7293*V7293)</f>
        <v>13.890581620149678</v>
      </c>
      <c r="AB7293">
        <f t="shared" si="572"/>
        <v>6.3723357591360333E-6</v>
      </c>
      <c r="AD7293">
        <f>AA7293*$C$28</f>
        <v>7.8311870732250268</v>
      </c>
      <c r="AF7293">
        <f>(Q7293-X7293)/AD7293+X7293</f>
        <v>1.1302941577773501E-5</v>
      </c>
      <c r="AH7293">
        <f>Q7293/AF7293</f>
        <v>7.8311870732250259</v>
      </c>
      <c r="AK7293" s="2"/>
      <c r="AT7293" s="1"/>
    </row>
    <row r="7294" spans="6:46" x14ac:dyDescent="0.35">
      <c r="F7294" s="4">
        <v>44500.833333333336</v>
      </c>
      <c r="H7294">
        <v>16.899999999999999</v>
      </c>
      <c r="I7294">
        <v>13.170833333333301</v>
      </c>
      <c r="K7294" s="2">
        <v>6.5430577061136494E-5</v>
      </c>
      <c r="L7294">
        <v>1.3808247344009199E-4</v>
      </c>
      <c r="N7294">
        <f t="shared" si="568"/>
        <v>4.5801403942795544E-5</v>
      </c>
      <c r="O7294" s="2">
        <f t="shared" si="569"/>
        <v>4.1424742032027601E-5</v>
      </c>
      <c r="Q7294">
        <f>N7294+O7294</f>
        <v>8.7226145974823139E-5</v>
      </c>
      <c r="S7294">
        <f>IF(H7294&gt;$B$5,$B$5,($B$3 - $B$5)*(($B$5-H7294)/($B$5-$B$6))^(1/$B$2)+$B$5)</f>
        <v>24.133333333333333</v>
      </c>
      <c r="T7294">
        <f>K7294*S7294</f>
        <v>1.5790579264087607E-3</v>
      </c>
      <c r="U7294" s="3">
        <f>S7294*N7294/Q7294+$B$7*O7294/Q7294</f>
        <v>38.792283236087471</v>
      </c>
      <c r="V7294">
        <f>IF(U7294-H7294&lt;=10,10,U7294-H7294)</f>
        <v>21.892283236087472</v>
      </c>
      <c r="X7294">
        <f t="shared" si="570"/>
        <v>0</v>
      </c>
      <c r="Y7294">
        <f t="shared" si="571"/>
        <v>1</v>
      </c>
      <c r="AA7294">
        <f>((Y7294*V7294)+H7294+273)/(Y7294*V7294)</f>
        <v>14.242108960207759</v>
      </c>
      <c r="AB7294">
        <f t="shared" si="572"/>
        <v>6.1245245502988145E-6</v>
      </c>
      <c r="AD7294">
        <f>AA7294*$C$28</f>
        <v>8.0293700173686098</v>
      </c>
      <c r="AF7294">
        <f>(Q7294-X7294)/AD7294+X7294</f>
        <v>1.0863386017351451E-5</v>
      </c>
      <c r="AH7294">
        <f>Q7294/AF7294</f>
        <v>8.0293700173686098</v>
      </c>
      <c r="AK7294" s="2"/>
      <c r="AT7294" s="1"/>
    </row>
    <row r="7295" spans="6:46" x14ac:dyDescent="0.35">
      <c r="F7295" s="4">
        <v>44500.875</v>
      </c>
      <c r="H7295">
        <v>12.7</v>
      </c>
      <c r="I7295">
        <v>13.170833333333301</v>
      </c>
      <c r="K7295" s="2">
        <v>6.7623780761509806E-5</v>
      </c>
      <c r="L7295">
        <v>1.3337489579223299E-4</v>
      </c>
      <c r="N7295">
        <f t="shared" si="568"/>
        <v>4.7336646533056864E-5</v>
      </c>
      <c r="O7295" s="2">
        <f t="shared" si="569"/>
        <v>4.0012468737669904E-5</v>
      </c>
      <c r="Q7295">
        <f>N7295+O7295</f>
        <v>8.7349115270726768E-5</v>
      </c>
      <c r="S7295">
        <f>IF(H7295&gt;$B$5,$B$5,($B$3 - $B$5)*(($B$5-H7295)/($B$5-$B$6))^(1/$B$2)+$B$5)</f>
        <v>29.733333333333334</v>
      </c>
      <c r="T7295">
        <f>K7295*S7295</f>
        <v>2.010680414642225E-3</v>
      </c>
      <c r="U7295" s="3">
        <f>S7295*N7295/Q7295+$B$7*O7295/Q7295</f>
        <v>41.307368250249496</v>
      </c>
      <c r="V7295">
        <f>IF(U7295-H7295&lt;=10,10,U7295-H7295)</f>
        <v>28.607368250249497</v>
      </c>
      <c r="X7295">
        <f t="shared" si="570"/>
        <v>0</v>
      </c>
      <c r="Y7295">
        <f t="shared" si="571"/>
        <v>1</v>
      </c>
      <c r="AA7295">
        <f>((Y7295*V7295)+H7295+273)/(Y7295*V7295)</f>
        <v>10.986937543529832</v>
      </c>
      <c r="AB7295">
        <f t="shared" si="572"/>
        <v>7.9502695746337745E-6</v>
      </c>
      <c r="AD7295">
        <f>AA7295*$C$28</f>
        <v>6.1941800291796865</v>
      </c>
      <c r="AF7295">
        <f>(Q7295-X7295)/AD7295+X7295</f>
        <v>1.4101804413052339E-5</v>
      </c>
      <c r="AH7295">
        <f>Q7295/AF7295</f>
        <v>6.1941800291796865</v>
      </c>
      <c r="AK7295" s="2"/>
      <c r="AT7295" s="1"/>
    </row>
    <row r="7296" spans="6:46" x14ac:dyDescent="0.35">
      <c r="F7296" s="4">
        <v>44500.916666666664</v>
      </c>
      <c r="H7296">
        <v>11.8</v>
      </c>
      <c r="I7296">
        <v>13.170833333333301</v>
      </c>
      <c r="K7296" s="2">
        <v>6.8354848661634202E-5</v>
      </c>
      <c r="L7296">
        <v>1.0670015929242799E-4</v>
      </c>
      <c r="N7296">
        <f t="shared" si="568"/>
        <v>4.7848394063143939E-5</v>
      </c>
      <c r="O7296" s="2">
        <f t="shared" si="569"/>
        <v>3.2010047787728405E-5</v>
      </c>
      <c r="Q7296">
        <f>N7296+O7296</f>
        <v>7.9858441850872344E-5</v>
      </c>
      <c r="S7296">
        <f>IF(H7296&gt;$B$5,$B$5,($B$3 - $B$5)*(($B$5-H7296)/($B$5-$B$6))^(1/$B$2)+$B$5)</f>
        <v>30.933333333333334</v>
      </c>
      <c r="T7296">
        <f>K7296*S7296</f>
        <v>2.1144433185998849E-3</v>
      </c>
      <c r="U7296" s="3">
        <f>S7296*N7296/Q7296+$B$7*O7296/Q7296</f>
        <v>40.580092426503825</v>
      </c>
      <c r="V7296">
        <f>IF(U7296-H7296&lt;=10,10,U7296-H7296)</f>
        <v>28.780092426503824</v>
      </c>
      <c r="X7296">
        <f t="shared" si="570"/>
        <v>0</v>
      </c>
      <c r="Y7296">
        <f t="shared" si="571"/>
        <v>1</v>
      </c>
      <c r="AA7296">
        <f>((Y7296*V7296)+H7296+273)/(Y7296*V7296)</f>
        <v>10.895729165126841</v>
      </c>
      <c r="AB7296">
        <f t="shared" si="572"/>
        <v>7.3293343328016437E-6</v>
      </c>
      <c r="AD7296">
        <f>AA7296*$C$28</f>
        <v>6.1427588652967282</v>
      </c>
      <c r="AF7296">
        <f>(Q7296-X7296)/AD7296+X7296</f>
        <v>1.3000419453550331E-5</v>
      </c>
      <c r="AH7296">
        <f>Q7296/AF7296</f>
        <v>6.1427588652967282</v>
      </c>
      <c r="AK7296" s="2"/>
      <c r="AT7296" s="1"/>
    </row>
    <row r="7297" spans="6:46" x14ac:dyDescent="0.35">
      <c r="F7297" s="4">
        <v>44500.958333333336</v>
      </c>
      <c r="H7297">
        <v>11.7</v>
      </c>
      <c r="I7297">
        <v>13.170833333333301</v>
      </c>
      <c r="K7297" s="2">
        <v>6.9085916561758694E-5</v>
      </c>
      <c r="L7297" s="2">
        <v>7.8434795396658397E-5</v>
      </c>
      <c r="N7297">
        <f t="shared" si="568"/>
        <v>4.8360141593231082E-5</v>
      </c>
      <c r="O7297" s="2">
        <f t="shared" si="569"/>
        <v>2.3530438618997524E-5</v>
      </c>
      <c r="Q7297">
        <f>N7297+O7297</f>
        <v>7.1890580212228609E-5</v>
      </c>
      <c r="S7297">
        <f>IF(H7297&gt;$B$5,$B$5,($B$3 - $B$5)*(($B$5-H7297)/($B$5-$B$6))^(1/$B$2)+$B$5)</f>
        <v>31.066666666666666</v>
      </c>
      <c r="T7297">
        <f>K7297*S7297</f>
        <v>2.1462691411853036E-3</v>
      </c>
      <c r="U7297" s="3">
        <f>S7297*N7297/Q7297+$B$7*O7297/Q7297</f>
        <v>38.900263631463638</v>
      </c>
      <c r="V7297">
        <f>IF(U7297-H7297&lt;=10,10,U7297-H7297)</f>
        <v>27.200263631463638</v>
      </c>
      <c r="X7297">
        <f t="shared" si="570"/>
        <v>0</v>
      </c>
      <c r="Y7297">
        <f t="shared" si="571"/>
        <v>1</v>
      </c>
      <c r="AA7297">
        <f>((Y7297*V7297)+H7297+273)/(Y7297*V7297)</f>
        <v>11.46681031689252</v>
      </c>
      <c r="AB7297">
        <f t="shared" si="572"/>
        <v>6.2694488027173364E-6</v>
      </c>
      <c r="AD7297">
        <f>AA7297*$C$28</f>
        <v>6.4647211456221543</v>
      </c>
      <c r="AF7297">
        <f>(Q7297-X7297)/AD7297+X7297</f>
        <v>1.1120445660817435E-5</v>
      </c>
      <c r="AH7297">
        <f>Q7297/AF7297</f>
        <v>6.4647211456221543</v>
      </c>
      <c r="AK7297" s="2"/>
      <c r="AL7297" s="2"/>
      <c r="AT7297" s="1"/>
    </row>
    <row r="7298" spans="6:46" x14ac:dyDescent="0.35">
      <c r="F7298" s="4">
        <v>44501</v>
      </c>
      <c r="H7298">
        <v>10.9</v>
      </c>
      <c r="I7298">
        <v>10.3791666666667</v>
      </c>
      <c r="K7298">
        <v>1.21966494670759E-4</v>
      </c>
      <c r="L7298" s="2">
        <v>3.7530556150953302E-5</v>
      </c>
      <c r="N7298">
        <f t="shared" ref="N7298:N7361" si="573">$C$13*K7298</f>
        <v>8.5376546269531295E-5</v>
      </c>
      <c r="O7298" s="2">
        <f t="shared" ref="O7298:O7361" si="574">$C$14*L7298</f>
        <v>1.1259166845285992E-5</v>
      </c>
      <c r="Q7298">
        <f>N7298+O7298</f>
        <v>9.6635713114817291E-5</v>
      </c>
      <c r="S7298">
        <f>IF(H7298&gt;$B$5,$B$5,($B$3 - $B$5)*(($B$5-H7298)/($B$5-$B$6))^(1/$B$2)+$B$5)</f>
        <v>32.133333333333333</v>
      </c>
      <c r="T7298">
        <f>K7298*S7298</f>
        <v>3.9191900287537228E-3</v>
      </c>
      <c r="U7298" s="3">
        <f>S7298*N7298/Q7298+$B$7*O7298/Q7298</f>
        <v>34.797561773285345</v>
      </c>
      <c r="V7298">
        <f>IF(U7298-H7298&lt;=10,10,U7298-H7298)</f>
        <v>23.897561773285346</v>
      </c>
      <c r="X7298">
        <f t="shared" ref="X7298:X7361" si="575">IF(Q7298-$C$20&lt;=0,0,Q7298-$C$20)</f>
        <v>0</v>
      </c>
      <c r="Y7298">
        <f t="shared" ref="Y7298:Y7361" si="576">1-(X7298/Q7298)</f>
        <v>1</v>
      </c>
      <c r="AA7298">
        <f>((Y7298*V7298)+H7298+273)/(Y7298*V7298)</f>
        <v>12.879873047022173</v>
      </c>
      <c r="AB7298">
        <f t="shared" ref="AB7298:AB7361" si="577">(Q7298-X7298)/AA7298</f>
        <v>7.5028467099028959E-6</v>
      </c>
      <c r="AD7298">
        <f>AA7298*$C$28</f>
        <v>7.2613730705347246</v>
      </c>
      <c r="AF7298">
        <f>(Q7298-X7298)/AD7298+X7298</f>
        <v>1.3308187332633643E-5</v>
      </c>
      <c r="AH7298">
        <f>Q7298/AF7298</f>
        <v>7.2613730705347246</v>
      </c>
      <c r="AL7298" s="2"/>
      <c r="AT7298" s="1"/>
    </row>
    <row r="7299" spans="6:46" x14ac:dyDescent="0.35">
      <c r="F7299" s="4">
        <v>44501.041666666664</v>
      </c>
      <c r="H7299">
        <v>10.5</v>
      </c>
      <c r="I7299">
        <v>10.3791666666667</v>
      </c>
      <c r="K7299">
        <v>1.21966494670759E-4</v>
      </c>
      <c r="L7299" s="2">
        <v>1.56056199026532E-5</v>
      </c>
      <c r="N7299">
        <f t="shared" si="573"/>
        <v>8.5376546269531295E-5</v>
      </c>
      <c r="O7299" s="2">
        <f t="shared" si="574"/>
        <v>4.6816859707959604E-6</v>
      </c>
      <c r="Q7299">
        <f>N7299+O7299</f>
        <v>9.0058232240327254E-5</v>
      </c>
      <c r="S7299">
        <f>IF(H7299&gt;$B$5,$B$5,($B$3 - $B$5)*(($B$5-H7299)/($B$5-$B$6))^(1/$B$2)+$B$5)</f>
        <v>32.666666666666664</v>
      </c>
      <c r="T7299">
        <f>K7299*S7299</f>
        <v>3.9842388259114601E-3</v>
      </c>
      <c r="U7299" s="3">
        <f>S7299*N7299/Q7299+$B$7*O7299/Q7299</f>
        <v>33.827667174302171</v>
      </c>
      <c r="V7299">
        <f>IF(U7299-H7299&lt;=10,10,U7299-H7299)</f>
        <v>23.327667174302171</v>
      </c>
      <c r="X7299">
        <f t="shared" si="575"/>
        <v>0</v>
      </c>
      <c r="Y7299">
        <f t="shared" si="576"/>
        <v>1</v>
      </c>
      <c r="AA7299">
        <f>((Y7299*V7299)+H7299+273)/(Y7299*V7299)</f>
        <v>13.152951166600339</v>
      </c>
      <c r="AB7299">
        <f t="shared" si="577"/>
        <v>6.8469981451018136E-6</v>
      </c>
      <c r="AD7299">
        <f>AA7299*$C$28</f>
        <v>7.4153281674846596</v>
      </c>
      <c r="AF7299">
        <f>(Q7299-X7299)/AD7299+X7299</f>
        <v>1.2144874806110671E-5</v>
      </c>
      <c r="AH7299">
        <f>Q7299/AF7299</f>
        <v>7.4153281674846596</v>
      </c>
      <c r="AL7299" s="2"/>
      <c r="AT7299" s="1"/>
    </row>
    <row r="7300" spans="6:46" x14ac:dyDescent="0.35">
      <c r="F7300" s="4">
        <v>44501.083333333336</v>
      </c>
      <c r="H7300">
        <v>10</v>
      </c>
      <c r="I7300">
        <v>10.3791666666667</v>
      </c>
      <c r="K7300">
        <v>1.2306309652094599E-4</v>
      </c>
      <c r="L7300" s="2">
        <v>3.0954506962448998E-6</v>
      </c>
      <c r="N7300">
        <f t="shared" si="573"/>
        <v>8.6144167564662186E-5</v>
      </c>
      <c r="O7300" s="2">
        <f t="shared" si="574"/>
        <v>9.2863520887347003E-7</v>
      </c>
      <c r="Q7300">
        <f>N7300+O7300</f>
        <v>8.7072802773535658E-5</v>
      </c>
      <c r="S7300">
        <f>IF(H7300&gt;$B$5,$B$5,($B$3 - $B$5)*(($B$5-H7300)/($B$5-$B$6))^(1/$B$2)+$B$5)</f>
        <v>33.333333333333329</v>
      </c>
      <c r="T7300">
        <f>K7300*S7300</f>
        <v>4.1021032173648659E-3</v>
      </c>
      <c r="U7300" s="3">
        <f>S7300*N7300/Q7300+$B$7*O7300/Q7300</f>
        <v>33.564409270763782</v>
      </c>
      <c r="V7300">
        <f>IF(U7300-H7300&lt;=10,10,U7300-H7300)</f>
        <v>23.564409270763782</v>
      </c>
      <c r="X7300">
        <f t="shared" si="575"/>
        <v>0</v>
      </c>
      <c r="Y7300">
        <f t="shared" si="576"/>
        <v>1</v>
      </c>
      <c r="AA7300">
        <f>((Y7300*V7300)+H7300+273)/(Y7300*V7300)</f>
        <v>13.009636937986659</v>
      </c>
      <c r="AB7300">
        <f t="shared" si="577"/>
        <v>6.6929464049294858E-6</v>
      </c>
      <c r="AD7300">
        <f>AA7300*$C$28</f>
        <v>7.3345309362945255</v>
      </c>
      <c r="AF7300">
        <f>(Q7300-X7300)/AD7300+X7300</f>
        <v>1.187162526544958E-5</v>
      </c>
      <c r="AH7300">
        <f>Q7300/AF7300</f>
        <v>7.3345309362945255</v>
      </c>
      <c r="AL7300" s="2"/>
      <c r="AT7300" s="1"/>
    </row>
    <row r="7301" spans="6:46" x14ac:dyDescent="0.35">
      <c r="F7301" s="4">
        <v>44501.125</v>
      </c>
      <c r="H7301">
        <v>8.9</v>
      </c>
      <c r="I7301">
        <v>10.3791666666667</v>
      </c>
      <c r="K7301">
        <v>1.2574367882140199E-4</v>
      </c>
      <c r="L7301" s="2">
        <v>6.2336942439434004E-6</v>
      </c>
      <c r="N7301">
        <f t="shared" si="573"/>
        <v>8.8020575174981388E-5</v>
      </c>
      <c r="O7301" s="2">
        <f t="shared" si="574"/>
        <v>1.8701082731830205E-6</v>
      </c>
      <c r="Q7301">
        <f>N7301+O7301</f>
        <v>8.9890683448164404E-5</v>
      </c>
      <c r="S7301">
        <f>IF(H7301&gt;$B$5,$B$5,($B$3 - $B$5)*(($B$5-H7301)/($B$5-$B$6))^(1/$B$2)+$B$5)</f>
        <v>34.799999999999997</v>
      </c>
      <c r="T7301">
        <f>K7301*S7301</f>
        <v>4.3758800229847889E-3</v>
      </c>
      <c r="U7301" s="3">
        <f>S7301*N7301/Q7301+$B$7*O7301/Q7301</f>
        <v>35.220245854956488</v>
      </c>
      <c r="V7301">
        <f>IF(U7301-H7301&lt;=10,10,U7301-H7301)</f>
        <v>26.320245854956489</v>
      </c>
      <c r="X7301">
        <f t="shared" si="575"/>
        <v>0</v>
      </c>
      <c r="Y7301">
        <f t="shared" si="576"/>
        <v>1</v>
      </c>
      <c r="AA7301">
        <f>((Y7301*V7301)+H7301+273)/(Y7301*V7301)</f>
        <v>11.710386276536777</v>
      </c>
      <c r="AB7301">
        <f t="shared" si="577"/>
        <v>7.6761501564018971E-6</v>
      </c>
      <c r="AD7301">
        <f>AA7301*$C$28</f>
        <v>6.6020436104891038</v>
      </c>
      <c r="AF7301">
        <f>(Q7301-X7301)/AD7301+X7301</f>
        <v>1.3615584620699737E-5</v>
      </c>
      <c r="AH7301">
        <f>Q7301/AF7301</f>
        <v>6.6020436104891038</v>
      </c>
      <c r="AL7301" s="2"/>
      <c r="AT7301" s="1"/>
    </row>
    <row r="7302" spans="6:46" x14ac:dyDescent="0.35">
      <c r="F7302" s="4">
        <v>44501.166666666664</v>
      </c>
      <c r="H7302">
        <v>9.1</v>
      </c>
      <c r="I7302">
        <v>10.3791666666667</v>
      </c>
      <c r="K7302">
        <v>1.2757134857171301E-4</v>
      </c>
      <c r="L7302" s="2">
        <v>2.1882106998050199E-5</v>
      </c>
      <c r="N7302">
        <f t="shared" si="573"/>
        <v>8.9299944000199109E-5</v>
      </c>
      <c r="O7302" s="2">
        <f t="shared" si="574"/>
        <v>6.5646320994150608E-6</v>
      </c>
      <c r="Q7302">
        <f>N7302+O7302</f>
        <v>9.5864576099614169E-5</v>
      </c>
      <c r="S7302">
        <f>IF(H7302&gt;$B$5,$B$5,($B$3 - $B$5)*(($B$5-H7302)/($B$5-$B$6))^(1/$B$2)+$B$5)</f>
        <v>34.533333333333331</v>
      </c>
      <c r="T7302">
        <f>K7302*S7302</f>
        <v>4.4054639040098228E-3</v>
      </c>
      <c r="U7302" s="3">
        <f>S7302*N7302/Q7302+$B$7*O7302/Q7302</f>
        <v>35.934853503082131</v>
      </c>
      <c r="V7302">
        <f>IF(U7302-H7302&lt;=10,10,U7302-H7302)</f>
        <v>26.83485350308213</v>
      </c>
      <c r="X7302">
        <f t="shared" si="575"/>
        <v>0</v>
      </c>
      <c r="Y7302">
        <f t="shared" si="576"/>
        <v>1</v>
      </c>
      <c r="AA7302">
        <f>((Y7302*V7302)+H7302+273)/(Y7302*V7302)</f>
        <v>11.512447924025345</v>
      </c>
      <c r="AB7302">
        <f t="shared" si="577"/>
        <v>8.3270366764964245E-6</v>
      </c>
      <c r="AD7302">
        <f>AA7302*$C$28</f>
        <v>6.4904505678166196</v>
      </c>
      <c r="AF7302">
        <f>(Q7302-X7302)/AD7302+X7302</f>
        <v>1.4770095711839449E-5</v>
      </c>
      <c r="AH7302">
        <f>Q7302/AF7302</f>
        <v>6.4904505678166196</v>
      </c>
      <c r="AL7302" s="2"/>
      <c r="AT7302" s="1"/>
    </row>
    <row r="7303" spans="6:46" x14ac:dyDescent="0.35">
      <c r="F7303" s="4">
        <v>44501.208333333336</v>
      </c>
      <c r="H7303">
        <v>9.3000000000000007</v>
      </c>
      <c r="I7303">
        <v>10.3791666666667</v>
      </c>
      <c r="K7303">
        <v>1.26840280671589E-4</v>
      </c>
      <c r="L7303" s="2">
        <v>8.4604148701770398E-5</v>
      </c>
      <c r="N7303">
        <f t="shared" si="573"/>
        <v>8.8788196470112292E-5</v>
      </c>
      <c r="O7303" s="2">
        <f t="shared" si="574"/>
        <v>2.5381244610531124E-5</v>
      </c>
      <c r="Q7303">
        <f>N7303+O7303</f>
        <v>1.1416944108064342E-4</v>
      </c>
      <c r="S7303">
        <f>IF(H7303&gt;$B$5,$B$5,($B$3 - $B$5)*(($B$5-H7303)/($B$5-$B$6))^(1/$B$2)+$B$5)</f>
        <v>34.266666666666666</v>
      </c>
      <c r="T7303">
        <f>K7303*S7303</f>
        <v>4.3463936176797828E-3</v>
      </c>
      <c r="U7303" s="3">
        <f>S7303*N7303/Q7303+$B$7*O7303/Q7303</f>
        <v>38.875936887699844</v>
      </c>
      <c r="V7303">
        <f>IF(U7303-H7303&lt;=10,10,U7303-H7303)</f>
        <v>29.575936887699843</v>
      </c>
      <c r="X7303">
        <f t="shared" si="575"/>
        <v>0</v>
      </c>
      <c r="Y7303">
        <f t="shared" si="576"/>
        <v>1</v>
      </c>
      <c r="AA7303">
        <f>((Y7303*V7303)+H7303+273)/(Y7303*V7303)</f>
        <v>10.544921639233143</v>
      </c>
      <c r="AB7303">
        <f t="shared" si="577"/>
        <v>1.0826959648127469E-5</v>
      </c>
      <c r="AD7303">
        <f>AA7303*$C$28</f>
        <v>5.9449817356491383</v>
      </c>
      <c r="AF7303">
        <f>(Q7303-X7303)/AD7303+X7303</f>
        <v>1.9204338407976142E-5</v>
      </c>
      <c r="AH7303">
        <f>Q7303/AF7303</f>
        <v>5.9449817356491383</v>
      </c>
      <c r="AL7303" s="2"/>
      <c r="AT7303" s="1"/>
    </row>
    <row r="7304" spans="6:46" x14ac:dyDescent="0.35">
      <c r="F7304" s="4">
        <v>44501.25</v>
      </c>
      <c r="H7304">
        <v>9.8000000000000007</v>
      </c>
      <c r="I7304">
        <v>10.3791666666667</v>
      </c>
      <c r="K7304">
        <v>1.2537814487134001E-4</v>
      </c>
      <c r="L7304">
        <v>1.8188963801576399E-4</v>
      </c>
      <c r="N7304">
        <f t="shared" si="573"/>
        <v>8.7764701409938006E-5</v>
      </c>
      <c r="O7304" s="2">
        <f t="shared" si="574"/>
        <v>5.4566891404729205E-5</v>
      </c>
      <c r="Q7304">
        <f>N7304+O7304</f>
        <v>1.4233159281466722E-4</v>
      </c>
      <c r="S7304">
        <f>IF(H7304&gt;$B$5,$B$5,($B$3 - $B$5)*(($B$5-H7304)/($B$5-$B$6))^(1/$B$2)+$B$5)</f>
        <v>33.599999999999994</v>
      </c>
      <c r="T7304">
        <f>K7304*S7304</f>
        <v>4.2127056676770237E-3</v>
      </c>
      <c r="U7304" s="3">
        <f>S7304*N7304/Q7304+$B$7*O7304/Q7304</f>
        <v>41.80430273398072</v>
      </c>
      <c r="V7304">
        <f>IF(U7304-H7304&lt;=10,10,U7304-H7304)</f>
        <v>32.004302733980722</v>
      </c>
      <c r="X7304">
        <f t="shared" si="575"/>
        <v>0</v>
      </c>
      <c r="Y7304">
        <f t="shared" si="576"/>
        <v>1</v>
      </c>
      <c r="AA7304">
        <f>((Y7304*V7304)+H7304+273)/(Y7304*V7304)</f>
        <v>9.8363118656459818</v>
      </c>
      <c r="AB7304">
        <f t="shared" si="577"/>
        <v>1.4470016278333999E-5</v>
      </c>
      <c r="AD7304">
        <f>AA7304*$C$28</f>
        <v>5.545484014774229</v>
      </c>
      <c r="AF7304">
        <f>(Q7304-X7304)/AD7304+X7304</f>
        <v>2.5666216408787521E-5</v>
      </c>
      <c r="AH7304">
        <f>Q7304/AF7304</f>
        <v>5.545484014774229</v>
      </c>
      <c r="AT7304" s="1"/>
    </row>
    <row r="7305" spans="6:46" x14ac:dyDescent="0.35">
      <c r="F7305" s="4">
        <v>44501.291666666664</v>
      </c>
      <c r="H7305">
        <v>8.9</v>
      </c>
      <c r="I7305">
        <v>10.3791666666667</v>
      </c>
      <c r="K7305">
        <v>1.19042223070261E-4</v>
      </c>
      <c r="L7305">
        <v>2.3837814320365699E-4</v>
      </c>
      <c r="N7305">
        <f t="shared" si="573"/>
        <v>8.3329556149182697E-5</v>
      </c>
      <c r="O7305" s="2">
        <f t="shared" si="574"/>
        <v>7.1513442961097115E-5</v>
      </c>
      <c r="Q7305">
        <f>N7305+O7305</f>
        <v>1.5484299911027981E-4</v>
      </c>
      <c r="S7305">
        <f>IF(H7305&gt;$B$5,$B$5,($B$3 - $B$5)*(($B$5-H7305)/($B$5-$B$6))^(1/$B$2)+$B$5)</f>
        <v>34.799999999999997</v>
      </c>
      <c r="T7305">
        <f>K7305*S7305</f>
        <v>4.142669362845082E-3</v>
      </c>
      <c r="U7305" s="3">
        <f>S7305*N7305/Q7305+$B$7*O7305/Q7305</f>
        <v>44.129266134824292</v>
      </c>
      <c r="V7305">
        <f>IF(U7305-H7305&lt;=10,10,U7305-H7305)</f>
        <v>35.229266134824293</v>
      </c>
      <c r="X7305">
        <f t="shared" si="575"/>
        <v>0</v>
      </c>
      <c r="Y7305">
        <f t="shared" si="576"/>
        <v>1</v>
      </c>
      <c r="AA7305">
        <f>((Y7305*V7305)+H7305+273)/(Y7305*V7305)</f>
        <v>9.0018697784152977</v>
      </c>
      <c r="AB7305">
        <f t="shared" si="577"/>
        <v>1.7201204074464918E-5</v>
      </c>
      <c r="AD7305">
        <f>AA7305*$C$28</f>
        <v>5.0750449600555525</v>
      </c>
      <c r="AF7305">
        <f>(Q7305-X7305)/AD7305+X7305</f>
        <v>3.0510665487500404E-5</v>
      </c>
      <c r="AH7305">
        <f>Q7305/AF7305</f>
        <v>5.0750449600555525</v>
      </c>
      <c r="AT7305" s="1"/>
    </row>
    <row r="7306" spans="6:46" x14ac:dyDescent="0.35">
      <c r="F7306" s="4">
        <v>44501.333333333336</v>
      </c>
      <c r="H7306">
        <v>8.8000000000000007</v>
      </c>
      <c r="I7306">
        <v>10.3791666666667</v>
      </c>
      <c r="K7306">
        <v>1.1160969941899599E-4</v>
      </c>
      <c r="L7306">
        <v>2.28962987907939E-4</v>
      </c>
      <c r="N7306">
        <f t="shared" si="573"/>
        <v>7.8126789593297189E-5</v>
      </c>
      <c r="O7306" s="2">
        <f t="shared" si="574"/>
        <v>6.8688896372381706E-5</v>
      </c>
      <c r="Q7306">
        <f>N7306+O7306</f>
        <v>1.4681568596567891E-4</v>
      </c>
      <c r="S7306">
        <f>IF(H7306&gt;$B$5,$B$5,($B$3 - $B$5)*(($B$5-H7306)/($B$5-$B$6))^(1/$B$2)+$B$5)</f>
        <v>34.93333333333333</v>
      </c>
      <c r="T7306">
        <f>K7306*S7306</f>
        <v>3.8988988330369264E-3</v>
      </c>
      <c r="U7306" s="3">
        <f>S7306*N7306/Q7306+$B$7*O7306/Q7306</f>
        <v>44.321684299646364</v>
      </c>
      <c r="V7306">
        <f>IF(U7306-H7306&lt;=10,10,U7306-H7306)</f>
        <v>35.521684299646367</v>
      </c>
      <c r="X7306">
        <f t="shared" si="575"/>
        <v>0</v>
      </c>
      <c r="Y7306">
        <f t="shared" si="576"/>
        <v>1</v>
      </c>
      <c r="AA7306">
        <f>((Y7306*V7306)+H7306+273)/(Y7306*V7306)</f>
        <v>8.9331823801723669</v>
      </c>
      <c r="AB7306">
        <f t="shared" si="577"/>
        <v>1.6434869424757685E-5</v>
      </c>
      <c r="AD7306">
        <f>AA7306*$C$28</f>
        <v>5.0363206013553219</v>
      </c>
      <c r="AF7306">
        <f>(Q7306-X7306)/AD7306+X7306</f>
        <v>2.9151378076719223E-5</v>
      </c>
      <c r="AH7306">
        <f>Q7306/AF7306</f>
        <v>5.0363206013553219</v>
      </c>
      <c r="AT7306" s="1"/>
    </row>
    <row r="7307" spans="6:46" x14ac:dyDescent="0.35">
      <c r="F7307" s="4">
        <v>44501.375</v>
      </c>
      <c r="H7307">
        <v>10.199999999999999</v>
      </c>
      <c r="I7307">
        <v>10.3791666666667</v>
      </c>
      <c r="K7307">
        <v>1.00765525567151E-4</v>
      </c>
      <c r="L7307">
        <v>1.7561327224968699E-4</v>
      </c>
      <c r="N7307">
        <f t="shared" si="573"/>
        <v>7.0535867897005689E-5</v>
      </c>
      <c r="O7307" s="2">
        <f t="shared" si="574"/>
        <v>5.2683981674906102E-5</v>
      </c>
      <c r="Q7307">
        <f>N7307+O7307</f>
        <v>1.2321984957191178E-4</v>
      </c>
      <c r="S7307">
        <f>IF(H7307&gt;$B$5,$B$5,($B$3 - $B$5)*(($B$5-H7307)/($B$5-$B$6))^(1/$B$2)+$B$5)</f>
        <v>33.06666666666667</v>
      </c>
      <c r="T7307">
        <f>K7307*S7307</f>
        <v>3.3319800454204599E-3</v>
      </c>
      <c r="U7307" s="3">
        <f>S7307*N7307/Q7307+$B$7*O7307/Q7307</f>
        <v>42.444500963798845</v>
      </c>
      <c r="V7307">
        <f>IF(U7307-H7307&lt;=10,10,U7307-H7307)</f>
        <v>32.244500963798842</v>
      </c>
      <c r="X7307">
        <f t="shared" si="575"/>
        <v>0</v>
      </c>
      <c r="Y7307">
        <f t="shared" si="576"/>
        <v>1</v>
      </c>
      <c r="AA7307">
        <f>((Y7307*V7307)+H7307+273)/(Y7307*V7307)</f>
        <v>9.7828929440697792</v>
      </c>
      <c r="AB7307">
        <f t="shared" si="577"/>
        <v>1.2595440865639394E-5</v>
      </c>
      <c r="AD7307">
        <f>AA7307*$C$28</f>
        <v>5.5153676683495165</v>
      </c>
      <c r="AF7307">
        <f>(Q7307-X7307)/AD7307+X7307</f>
        <v>2.2341185027250511E-5</v>
      </c>
      <c r="AH7307">
        <f>Q7307/AF7307</f>
        <v>5.5153676683495165</v>
      </c>
      <c r="AT7307" s="1"/>
    </row>
    <row r="7308" spans="6:46" x14ac:dyDescent="0.35">
      <c r="F7308" s="4">
        <v>44501.416666666664</v>
      </c>
      <c r="H7308">
        <v>10.8</v>
      </c>
      <c r="I7308">
        <v>10.3791666666667</v>
      </c>
      <c r="K7308" s="2">
        <v>9.1505332165574504E-5</v>
      </c>
      <c r="L7308">
        <v>1.44231443419306E-4</v>
      </c>
      <c r="N7308">
        <f t="shared" si="573"/>
        <v>6.4053732515902148E-5</v>
      </c>
      <c r="O7308" s="2">
        <f t="shared" si="574"/>
        <v>4.3269433025791807E-5</v>
      </c>
      <c r="Q7308">
        <f>N7308+O7308</f>
        <v>1.0732316554169395E-4</v>
      </c>
      <c r="S7308">
        <f>IF(H7308&gt;$B$5,$B$5,($B$3 - $B$5)*(($B$5-H7308)/($B$5-$B$6))^(1/$B$2)+$B$5)</f>
        <v>32.266666666666666</v>
      </c>
      <c r="T7308">
        <f>K7308*S7308</f>
        <v>2.9525720512092041E-3</v>
      </c>
      <c r="U7308" s="3">
        <f>S7308*N7308/Q7308+$B$7*O7308/Q7308</f>
        <v>41.432054578538555</v>
      </c>
      <c r="V7308">
        <f>IF(U7308-H7308&lt;=10,10,U7308-H7308)</f>
        <v>30.632054578538554</v>
      </c>
      <c r="X7308">
        <f t="shared" si="575"/>
        <v>0</v>
      </c>
      <c r="Y7308">
        <f t="shared" si="576"/>
        <v>1</v>
      </c>
      <c r="AA7308">
        <f>((Y7308*V7308)+H7308+273)/(Y7308*V7308)</f>
        <v>10.26480459455815</v>
      </c>
      <c r="AB7308">
        <f t="shared" si="577"/>
        <v>1.0455451397349633E-5</v>
      </c>
      <c r="AD7308">
        <f>AA7308*$C$28</f>
        <v>5.7870582563279624</v>
      </c>
      <c r="AF7308">
        <f>(Q7308-X7308)/AD7308+X7308</f>
        <v>1.8545375005399247E-5</v>
      </c>
      <c r="AH7308">
        <f>Q7308/AF7308</f>
        <v>5.7870582563279624</v>
      </c>
      <c r="AK7308" s="2"/>
      <c r="AT7308" s="1"/>
    </row>
    <row r="7309" spans="6:46" x14ac:dyDescent="0.35">
      <c r="F7309" s="4">
        <v>44501.458333333336</v>
      </c>
      <c r="H7309">
        <v>11.3</v>
      </c>
      <c r="I7309">
        <v>10.3791666666667</v>
      </c>
      <c r="K7309" s="2">
        <v>8.5169410364496206E-5</v>
      </c>
      <c r="L7309">
        <v>1.3481628812358801E-4</v>
      </c>
      <c r="N7309">
        <f t="shared" si="573"/>
        <v>5.961858725514734E-5</v>
      </c>
      <c r="O7309" s="2">
        <f t="shared" si="574"/>
        <v>4.0444886437076405E-5</v>
      </c>
      <c r="Q7309">
        <f>N7309+O7309</f>
        <v>1.0006347369222375E-4</v>
      </c>
      <c r="S7309">
        <f>IF(H7309&gt;$B$5,$B$5,($B$3 - $B$5)*(($B$5-H7309)/($B$5-$B$6))^(1/$B$2)+$B$5)</f>
        <v>31.6</v>
      </c>
      <c r="T7309">
        <f>K7309*S7309</f>
        <v>2.6913533675180803E-3</v>
      </c>
      <c r="U7309" s="3">
        <f>S7309*N7309/Q7309+$B$7*O7309/Q7309</f>
        <v>41.058100020978351</v>
      </c>
      <c r="V7309">
        <f>IF(U7309-H7309&lt;=10,10,U7309-H7309)</f>
        <v>29.75810002097835</v>
      </c>
      <c r="X7309">
        <f t="shared" si="575"/>
        <v>0</v>
      </c>
      <c r="Y7309">
        <f t="shared" si="576"/>
        <v>1</v>
      </c>
      <c r="AA7309">
        <f>((Y7309*V7309)+H7309+273)/(Y7309*V7309)</f>
        <v>10.553701338444965</v>
      </c>
      <c r="AB7309">
        <f t="shared" si="577"/>
        <v>9.4813630292637779E-6</v>
      </c>
      <c r="AD7309">
        <f>AA7309*$C$28</f>
        <v>5.9499315260074255</v>
      </c>
      <c r="AF7309">
        <f>(Q7309-X7309)/AD7309+X7309</f>
        <v>1.6817584077201845E-5</v>
      </c>
      <c r="AH7309">
        <f>Q7309/AF7309</f>
        <v>5.9499315260074246</v>
      </c>
      <c r="AK7309" s="2"/>
      <c r="AT7309" s="1"/>
    </row>
    <row r="7310" spans="6:46" x14ac:dyDescent="0.35">
      <c r="F7310" s="4">
        <v>44501.5</v>
      </c>
      <c r="H7310">
        <v>12.3</v>
      </c>
      <c r="I7310">
        <v>10.3791666666667</v>
      </c>
      <c r="K7310" s="2">
        <v>7.9930090413604394E-5</v>
      </c>
      <c r="L7310">
        <v>1.3167749859394599E-4</v>
      </c>
      <c r="N7310">
        <f t="shared" si="573"/>
        <v>5.595106328952307E-5</v>
      </c>
      <c r="O7310" s="2">
        <f t="shared" si="574"/>
        <v>3.9503249578183801E-5</v>
      </c>
      <c r="Q7310">
        <f>N7310+O7310</f>
        <v>9.5454312867706865E-5</v>
      </c>
      <c r="S7310">
        <f>IF(H7310&gt;$B$5,$B$5,($B$3 - $B$5)*(($B$5-H7310)/($B$5-$B$6))^(1/$B$2)+$B$5)</f>
        <v>30.266666666666666</v>
      </c>
      <c r="T7310">
        <f>K7310*S7310</f>
        <v>2.4192174031850929E-3</v>
      </c>
      <c r="U7310" s="3">
        <f>S7310*N7310/Q7310+$B$7*O7310/Q7310</f>
        <v>40.50242249805796</v>
      </c>
      <c r="V7310">
        <f>IF(U7310-H7310&lt;=10,10,U7310-H7310)</f>
        <v>28.20242249805796</v>
      </c>
      <c r="X7310">
        <f t="shared" si="575"/>
        <v>0</v>
      </c>
      <c r="Y7310">
        <f t="shared" si="576"/>
        <v>1</v>
      </c>
      <c r="AA7310">
        <f>((Y7310*V7310)+H7310+273)/(Y7310*V7310)</f>
        <v>11.116152256766098</v>
      </c>
      <c r="AB7310">
        <f t="shared" si="577"/>
        <v>8.5869922130300474E-6</v>
      </c>
      <c r="AD7310">
        <f>AA7310*$C$28</f>
        <v>6.267028281300278</v>
      </c>
      <c r="AF7310">
        <f>(Q7310-X7310)/AD7310+X7310</f>
        <v>1.5231192294524332E-5</v>
      </c>
      <c r="AH7310">
        <f>Q7310/AF7310</f>
        <v>6.267028281300278</v>
      </c>
      <c r="AK7310" s="2"/>
      <c r="AT7310" s="1"/>
    </row>
    <row r="7311" spans="6:46" x14ac:dyDescent="0.35">
      <c r="F7311" s="4">
        <v>44501.541666666664</v>
      </c>
      <c r="H7311">
        <v>13</v>
      </c>
      <c r="I7311">
        <v>10.3791666666667</v>
      </c>
      <c r="K7311" s="2">
        <v>7.8102420663293294E-5</v>
      </c>
      <c r="L7311">
        <v>1.3167749859394599E-4</v>
      </c>
      <c r="N7311">
        <f t="shared" si="573"/>
        <v>5.4671694464305302E-5</v>
      </c>
      <c r="O7311" s="2">
        <f t="shared" si="574"/>
        <v>3.9503249578183801E-5</v>
      </c>
      <c r="Q7311">
        <f>N7311+O7311</f>
        <v>9.4174944042489103E-5</v>
      </c>
      <c r="S7311">
        <f>IF(H7311&gt;$B$5,$B$5,($B$3 - $B$5)*(($B$5-H7311)/($B$5-$B$6))^(1/$B$2)+$B$5)</f>
        <v>29.333333333333336</v>
      </c>
      <c r="T7311">
        <f>K7311*S7311</f>
        <v>2.2910043394566036E-3</v>
      </c>
      <c r="U7311" s="3">
        <f>S7311*N7311/Q7311+$B$7*O7311/Q7311</f>
        <v>40.099644367358835</v>
      </c>
      <c r="V7311">
        <f>IF(U7311-H7311&lt;=10,10,U7311-H7311)</f>
        <v>27.099644367358835</v>
      </c>
      <c r="X7311">
        <f t="shared" si="575"/>
        <v>0</v>
      </c>
      <c r="Y7311">
        <f t="shared" si="576"/>
        <v>1</v>
      </c>
      <c r="AA7311">
        <f>((Y7311*V7311)+H7311+273)/(Y7311*V7311)</f>
        <v>11.553644030269389</v>
      </c>
      <c r="AB7311">
        <f t="shared" si="577"/>
        <v>8.1511031321166031E-6</v>
      </c>
      <c r="AD7311">
        <f>AA7311*$C$28</f>
        <v>6.5136759750391349</v>
      </c>
      <c r="AF7311">
        <f>(Q7311-X7311)/AD7311+X7311</f>
        <v>1.4458033283106824E-5</v>
      </c>
      <c r="AH7311">
        <f>Q7311/AF7311</f>
        <v>6.5136759750391349</v>
      </c>
      <c r="AK7311" s="2"/>
      <c r="AT7311" s="1"/>
    </row>
    <row r="7312" spans="6:46" x14ac:dyDescent="0.35">
      <c r="F7312" s="4">
        <v>44501.583333333336</v>
      </c>
      <c r="H7312">
        <v>13.1</v>
      </c>
      <c r="I7312">
        <v>10.3791666666667</v>
      </c>
      <c r="K7312" s="2">
        <v>8.0661158313728804E-5</v>
      </c>
      <c r="L7312">
        <v>1.19125009720435E-4</v>
      </c>
      <c r="N7312">
        <f t="shared" si="573"/>
        <v>5.6462810819610159E-5</v>
      </c>
      <c r="O7312" s="2">
        <f t="shared" si="574"/>
        <v>3.5737502916130507E-5</v>
      </c>
      <c r="Q7312">
        <f>N7312+O7312</f>
        <v>9.2200313735740666E-5</v>
      </c>
      <c r="S7312">
        <f>IF(H7312&gt;$B$5,$B$5,($B$3 - $B$5)*(($B$5-H7312)/($B$5-$B$6))^(1/$B$2)+$B$5)</f>
        <v>29.200000000000003</v>
      </c>
      <c r="T7312">
        <f>K7312*S7312</f>
        <v>2.3553058227608814E-3</v>
      </c>
      <c r="U7312" s="3">
        <f>S7312*N7312/Q7312+$B$7*O7312/Q7312</f>
        <v>39.200265052013059</v>
      </c>
      <c r="V7312">
        <f>IF(U7312-H7312&lt;=10,10,U7312-H7312)</f>
        <v>26.100265052013057</v>
      </c>
      <c r="X7312">
        <f t="shared" si="575"/>
        <v>0</v>
      </c>
      <c r="Y7312">
        <f t="shared" si="576"/>
        <v>1</v>
      </c>
      <c r="AA7312">
        <f>((Y7312*V7312)+H7312+273)/(Y7312*V7312)</f>
        <v>11.961574506230299</v>
      </c>
      <c r="AB7312">
        <f t="shared" si="577"/>
        <v>7.708041586642065E-6</v>
      </c>
      <c r="AD7312">
        <f>AA7312*$C$28</f>
        <v>6.7436576962858208</v>
      </c>
      <c r="AF7312">
        <f>(Q7312-X7312)/AD7312+X7312</f>
        <v>1.367215210026474E-5</v>
      </c>
      <c r="AH7312">
        <f>Q7312/AF7312</f>
        <v>6.7436576962858208</v>
      </c>
      <c r="AK7312" s="2"/>
      <c r="AT7312" s="1"/>
    </row>
    <row r="7313" spans="6:46" x14ac:dyDescent="0.35">
      <c r="F7313" s="4">
        <v>44501.625</v>
      </c>
      <c r="H7313">
        <v>13.3</v>
      </c>
      <c r="I7313">
        <v>10.3791666666667</v>
      </c>
      <c r="K7313" s="2">
        <v>8.5534944314558404E-5</v>
      </c>
      <c r="L7313">
        <v>1.0657203552964101E-4</v>
      </c>
      <c r="N7313">
        <f t="shared" si="573"/>
        <v>5.9874461020190878E-5</v>
      </c>
      <c r="O7313" s="2">
        <f t="shared" si="574"/>
        <v>3.1971610658892304E-5</v>
      </c>
      <c r="Q7313">
        <f>N7313+O7313</f>
        <v>9.1846071679083189E-5</v>
      </c>
      <c r="S7313">
        <f>IF(H7313&gt;$B$5,$B$5,($B$3 - $B$5)*(($B$5-H7313)/($B$5-$B$6))^(1/$B$2)+$B$5)</f>
        <v>28.93333333333333</v>
      </c>
      <c r="T7313">
        <f>K7313*S7313</f>
        <v>2.4748110555012229E-3</v>
      </c>
      <c r="U7313" s="3">
        <f>S7313*N7313/Q7313+$B$7*O7313/Q7313</f>
        <v>38.007138043824696</v>
      </c>
      <c r="V7313">
        <f>IF(U7313-H7313&lt;=10,10,U7313-H7313)</f>
        <v>24.707138043824695</v>
      </c>
      <c r="X7313">
        <f t="shared" si="575"/>
        <v>0</v>
      </c>
      <c r="Y7313">
        <f t="shared" si="576"/>
        <v>1</v>
      </c>
      <c r="AA7313">
        <f>((Y7313*V7313)+H7313+273)/(Y7313*V7313)</f>
        <v>12.587744379465182</v>
      </c>
      <c r="AB7313">
        <f t="shared" si="577"/>
        <v>7.2964678110968656E-6</v>
      </c>
      <c r="AD7313">
        <f>AA7313*$C$28</f>
        <v>7.0966777174062274</v>
      </c>
      <c r="AF7313">
        <f>(Q7313-X7313)/AD7313+X7313</f>
        <v>1.2942122403812937E-5</v>
      </c>
      <c r="AH7313">
        <f>Q7313/AF7313</f>
        <v>7.0966777174062274</v>
      </c>
      <c r="AK7313" s="2"/>
      <c r="AT7313" s="1"/>
    </row>
    <row r="7314" spans="6:46" x14ac:dyDescent="0.35">
      <c r="F7314" s="4">
        <v>44501.666666666664</v>
      </c>
      <c r="H7314">
        <v>11.6</v>
      </c>
      <c r="I7314">
        <v>10.3791666666667</v>
      </c>
      <c r="K7314" s="2">
        <v>9.2236400065698996E-5</v>
      </c>
      <c r="L7314" s="2">
        <v>9.4018940009526307E-5</v>
      </c>
      <c r="N7314">
        <f t="shared" si="573"/>
        <v>6.456548004598929E-5</v>
      </c>
      <c r="O7314" s="2">
        <f t="shared" si="574"/>
        <v>2.8205682002857897E-5</v>
      </c>
      <c r="Q7314">
        <f>N7314+O7314</f>
        <v>9.2771162048847184E-5</v>
      </c>
      <c r="S7314">
        <f>IF(H7314&gt;$B$5,$B$5,($B$3 - $B$5)*(($B$5-H7314)/($B$5-$B$6))^(1/$B$2)+$B$5)</f>
        <v>31.200000000000003</v>
      </c>
      <c r="T7314">
        <f>K7314*S7314</f>
        <v>2.8777756820498089E-3</v>
      </c>
      <c r="U7314" s="3">
        <f>S7314*N7314/Q7314+$B$7*O7314/Q7314</f>
        <v>38.436033448783988</v>
      </c>
      <c r="V7314">
        <f>IF(U7314-H7314&lt;=10,10,U7314-H7314)</f>
        <v>26.836033448783986</v>
      </c>
      <c r="X7314">
        <f t="shared" si="575"/>
        <v>0</v>
      </c>
      <c r="Y7314">
        <f t="shared" si="576"/>
        <v>1</v>
      </c>
      <c r="AA7314">
        <f>((Y7314*V7314)+H7314+273)/(Y7314*V7314)</f>
        <v>11.60514403304621</v>
      </c>
      <c r="AB7314">
        <f t="shared" si="577"/>
        <v>7.9939690351689556E-6</v>
      </c>
      <c r="AD7314">
        <f>AA7314*$C$28</f>
        <v>6.5427104796441728</v>
      </c>
      <c r="AF7314">
        <f>(Q7314-X7314)/AD7314+X7314</f>
        <v>1.4179316406782616E-5</v>
      </c>
      <c r="AH7314">
        <f>Q7314/AF7314</f>
        <v>6.5427104796441728</v>
      </c>
      <c r="AK7314" s="2"/>
      <c r="AL7314" s="2"/>
      <c r="AT7314" s="1"/>
    </row>
    <row r="7315" spans="6:46" x14ac:dyDescent="0.35">
      <c r="F7315" s="4">
        <v>44501.708333333336</v>
      </c>
      <c r="H7315">
        <v>12.1</v>
      </c>
      <c r="I7315">
        <v>10.3791666666667</v>
      </c>
      <c r="K7315">
        <v>1.0113105951721299E-4</v>
      </c>
      <c r="L7315">
        <v>1.3795386436002199E-4</v>
      </c>
      <c r="N7315">
        <f t="shared" si="573"/>
        <v>7.0791741662049097E-5</v>
      </c>
      <c r="O7315" s="2">
        <f t="shared" si="574"/>
        <v>4.1386159308006606E-5</v>
      </c>
      <c r="Q7315">
        <f>N7315+O7315</f>
        <v>1.121779009700557E-4</v>
      </c>
      <c r="S7315">
        <f>IF(H7315&gt;$B$5,$B$5,($B$3 - $B$5)*(($B$5-H7315)/($B$5-$B$6))^(1/$B$2)+$B$5)</f>
        <v>30.533333333333335</v>
      </c>
      <c r="T7315">
        <f>K7315*S7315</f>
        <v>3.0878683505922368E-3</v>
      </c>
      <c r="U7315" s="3">
        <f>S7315*N7315/Q7315+$B$7*O7315/Q7315</f>
        <v>39.559900559554265</v>
      </c>
      <c r="V7315">
        <f>IF(U7315-H7315&lt;=10,10,U7315-H7315)</f>
        <v>27.459900559554264</v>
      </c>
      <c r="X7315">
        <f t="shared" si="575"/>
        <v>0</v>
      </c>
      <c r="Y7315">
        <f t="shared" si="576"/>
        <v>1</v>
      </c>
      <c r="AA7315">
        <f>((Y7315*V7315)+H7315+273)/(Y7315*V7315)</f>
        <v>11.382411960366829</v>
      </c>
      <c r="AB7315">
        <f t="shared" si="577"/>
        <v>9.8553717226766466E-6</v>
      </c>
      <c r="AD7315">
        <f>AA7315*$C$28</f>
        <v>6.4171393137954249</v>
      </c>
      <c r="AF7315">
        <f>(Q7315-X7315)/AD7315+X7315</f>
        <v>1.7480982644228731E-5</v>
      </c>
      <c r="AH7315">
        <f>Q7315/AF7315</f>
        <v>6.4171393137954258</v>
      </c>
      <c r="AT7315" s="1"/>
    </row>
    <row r="7316" spans="6:46" x14ac:dyDescent="0.35">
      <c r="F7316" s="4">
        <v>44501.75</v>
      </c>
      <c r="H7316">
        <v>10</v>
      </c>
      <c r="I7316">
        <v>10.3791666666667</v>
      </c>
      <c r="K7316">
        <v>1.08563583168478E-4</v>
      </c>
      <c r="L7316">
        <v>1.6619811695396899E-4</v>
      </c>
      <c r="N7316">
        <f t="shared" si="573"/>
        <v>7.5994508217934592E-5</v>
      </c>
      <c r="O7316" s="2">
        <f t="shared" si="574"/>
        <v>4.9859435086190706E-5</v>
      </c>
      <c r="Q7316">
        <f>N7316+O7316</f>
        <v>1.2585394330412528E-4</v>
      </c>
      <c r="S7316">
        <f>IF(H7316&gt;$B$5,$B$5,($B$3 - $B$5)*(($B$5-H7316)/($B$5-$B$6))^(1/$B$2)+$B$5)</f>
        <v>33.333333333333329</v>
      </c>
      <c r="T7316">
        <f>K7316*S7316</f>
        <v>3.6187861056159328E-3</v>
      </c>
      <c r="U7316" s="3">
        <f>S7316*N7316/Q7316+$B$7*O7316/Q7316</f>
        <v>41.916995726733994</v>
      </c>
      <c r="V7316">
        <f>IF(U7316-H7316&lt;=10,10,U7316-H7316)</f>
        <v>31.916995726733994</v>
      </c>
      <c r="X7316">
        <f t="shared" si="575"/>
        <v>0</v>
      </c>
      <c r="Y7316">
        <f t="shared" si="576"/>
        <v>1</v>
      </c>
      <c r="AA7316">
        <f>((Y7316*V7316)+H7316+273)/(Y7316*V7316)</f>
        <v>9.8667493150978611</v>
      </c>
      <c r="AB7316">
        <f t="shared" si="577"/>
        <v>1.2755360381108155E-5</v>
      </c>
      <c r="AD7316">
        <f>AA7316*$C$28</f>
        <v>5.5626439413494948</v>
      </c>
      <c r="AF7316">
        <f>(Q7316-X7316)/AD7316+X7316</f>
        <v>2.2624842544495698E-5</v>
      </c>
      <c r="AH7316">
        <f>Q7316/AF7316</f>
        <v>5.5626439413494948</v>
      </c>
      <c r="AT7316" s="1"/>
    </row>
    <row r="7317" spans="6:46" x14ac:dyDescent="0.35">
      <c r="F7317" s="4">
        <v>44501.791666666664</v>
      </c>
      <c r="H7317">
        <v>9.4</v>
      </c>
      <c r="I7317">
        <v>10.3791666666667</v>
      </c>
      <c r="K7317">
        <v>1.14899504969556E-4</v>
      </c>
      <c r="L7317">
        <v>1.9758115907755799E-4</v>
      </c>
      <c r="N7317">
        <f t="shared" si="573"/>
        <v>8.0429653478689196E-5</v>
      </c>
      <c r="O7317" s="2">
        <f t="shared" si="574"/>
        <v>5.9274347723267405E-5</v>
      </c>
      <c r="Q7317">
        <f>N7317+O7317</f>
        <v>1.397040012019566E-4</v>
      </c>
      <c r="S7317">
        <f>IF(H7317&gt;$B$5,$B$5,($B$3 - $B$5)*(($B$5-H7317)/($B$5-$B$6))^(1/$B$2)+$B$5)</f>
        <v>34.133333333333333</v>
      </c>
      <c r="T7317">
        <f>K7317*S7317</f>
        <v>3.9219031029608447E-3</v>
      </c>
      <c r="U7317" s="3">
        <f>S7317*N7317/Q7317+$B$7*O7317/Q7317</f>
        <v>42.986752313348845</v>
      </c>
      <c r="V7317">
        <f>IF(U7317-H7317&lt;=10,10,U7317-H7317)</f>
        <v>33.586752313348846</v>
      </c>
      <c r="X7317">
        <f t="shared" si="575"/>
        <v>0</v>
      </c>
      <c r="Y7317">
        <f t="shared" si="576"/>
        <v>1</v>
      </c>
      <c r="AA7317">
        <f>((Y7317*V7317)+H7317+273)/(Y7317*V7317)</f>
        <v>9.4080770109994205</v>
      </c>
      <c r="AB7317">
        <f t="shared" si="577"/>
        <v>1.4849368371307139E-5</v>
      </c>
      <c r="AD7317">
        <f>AA7317*$C$28</f>
        <v>5.3040551567379444</v>
      </c>
      <c r="AF7317">
        <f>(Q7317-X7317)/AD7317+X7317</f>
        <v>2.6339092840029247E-5</v>
      </c>
      <c r="AH7317">
        <f>Q7317/AF7317</f>
        <v>5.3040551567379444</v>
      </c>
      <c r="AT7317" s="1"/>
    </row>
    <row r="7318" spans="6:46" x14ac:dyDescent="0.35">
      <c r="F7318" s="4">
        <v>44501.833333333336</v>
      </c>
      <c r="H7318">
        <v>9.4</v>
      </c>
      <c r="I7318">
        <v>10.3791666666667</v>
      </c>
      <c r="K7318">
        <v>1.18676689120199E-4</v>
      </c>
      <c r="L7318">
        <v>1.6306054071753501E-4</v>
      </c>
      <c r="N7318">
        <f t="shared" si="573"/>
        <v>8.3073682384139302E-5</v>
      </c>
      <c r="O7318" s="2">
        <f t="shared" si="574"/>
        <v>4.8918162215260513E-5</v>
      </c>
      <c r="Q7318">
        <f>N7318+O7318</f>
        <v>1.3199184459939981E-4</v>
      </c>
      <c r="S7318">
        <f>IF(H7318&gt;$B$5,$B$5,($B$3 - $B$5)*(($B$5-H7318)/($B$5-$B$6))^(1/$B$2)+$B$5)</f>
        <v>34.133333333333333</v>
      </c>
      <c r="T7318">
        <f>K7318*S7318</f>
        <v>4.0508309886361261E-3</v>
      </c>
      <c r="U7318" s="3">
        <f>S7318*N7318/Q7318+$B$7*O7318/Q7318</f>
        <v>41.866833747618863</v>
      </c>
      <c r="V7318">
        <f>IF(U7318-H7318&lt;=10,10,U7318-H7318)</f>
        <v>32.466833747618864</v>
      </c>
      <c r="X7318">
        <f t="shared" si="575"/>
        <v>0</v>
      </c>
      <c r="Y7318">
        <f t="shared" si="576"/>
        <v>1</v>
      </c>
      <c r="AA7318">
        <f>((Y7318*V7318)+H7318+273)/(Y7318*V7318)</f>
        <v>9.6981071882536547</v>
      </c>
      <c r="AB7318">
        <f t="shared" si="577"/>
        <v>1.3610062462422389E-5</v>
      </c>
      <c r="AD7318">
        <f>AA7318*$C$28</f>
        <v>5.4675674298067554</v>
      </c>
      <c r="AF7318">
        <f>(Q7318-X7318)/AD7318+X7318</f>
        <v>2.4140871839977456E-5</v>
      </c>
      <c r="AH7318">
        <f>Q7318/AF7318</f>
        <v>5.4675674298067554</v>
      </c>
      <c r="AT7318" s="1"/>
    </row>
    <row r="7319" spans="6:46" x14ac:dyDescent="0.35">
      <c r="F7319" s="4">
        <v>44501.875</v>
      </c>
      <c r="H7319">
        <v>9.4</v>
      </c>
      <c r="I7319">
        <v>10.3791666666667</v>
      </c>
      <c r="K7319">
        <v>1.2050435887051001E-4</v>
      </c>
      <c r="L7319">
        <v>1.6306054071753501E-4</v>
      </c>
      <c r="N7319">
        <f t="shared" si="573"/>
        <v>8.4353051209356996E-5</v>
      </c>
      <c r="O7319" s="2">
        <f t="shared" si="574"/>
        <v>4.8918162215260513E-5</v>
      </c>
      <c r="Q7319">
        <f>N7319+O7319</f>
        <v>1.3327121342461752E-4</v>
      </c>
      <c r="S7319">
        <f>IF(H7319&gt;$B$5,$B$5,($B$3 - $B$5)*(($B$5-H7319)/($B$5-$B$6))^(1/$B$2)+$B$5)</f>
        <v>34.133333333333333</v>
      </c>
      <c r="T7319">
        <f>K7319*S7319</f>
        <v>4.1132154494467419E-3</v>
      </c>
      <c r="U7319" s="3">
        <f>S7319*N7319/Q7319+$B$7*O7319/Q7319</f>
        <v>41.79259416439902</v>
      </c>
      <c r="V7319">
        <f>IF(U7319-H7319&lt;=10,10,U7319-H7319)</f>
        <v>32.392594164399021</v>
      </c>
      <c r="X7319">
        <f t="shared" si="575"/>
        <v>0</v>
      </c>
      <c r="Y7319">
        <f t="shared" si="576"/>
        <v>1</v>
      </c>
      <c r="AA7319">
        <f>((Y7319*V7319)+H7319+273)/(Y7319*V7319)</f>
        <v>9.7180421106985868</v>
      </c>
      <c r="AB7319">
        <f t="shared" si="577"/>
        <v>1.3713792542419559E-5</v>
      </c>
      <c r="AD7319">
        <f>AA7319*$C$28</f>
        <v>5.47880627575472</v>
      </c>
      <c r="AF7319">
        <f>(Q7319-X7319)/AD7319+X7319</f>
        <v>2.4324863248839557E-5</v>
      </c>
      <c r="AH7319">
        <f>Q7319/AF7319</f>
        <v>5.47880627575472</v>
      </c>
      <c r="AT7319" s="1"/>
    </row>
    <row r="7320" spans="6:46" x14ac:dyDescent="0.35">
      <c r="F7320" s="4">
        <v>44501.916666666664</v>
      </c>
      <c r="H7320">
        <v>8.6999999999999993</v>
      </c>
      <c r="I7320">
        <v>10.3791666666667</v>
      </c>
      <c r="K7320">
        <v>1.2050435887051001E-4</v>
      </c>
      <c r="L7320">
        <v>1.2540113282786999E-4</v>
      </c>
      <c r="N7320">
        <f t="shared" si="573"/>
        <v>8.4353051209356996E-5</v>
      </c>
      <c r="O7320" s="2">
        <f t="shared" si="574"/>
        <v>3.7620339848361003E-5</v>
      </c>
      <c r="Q7320">
        <f>N7320+O7320</f>
        <v>1.2197339105771799E-4</v>
      </c>
      <c r="S7320">
        <f>IF(H7320&gt;$B$5,$B$5,($B$3 - $B$5)*(($B$5-H7320)/($B$5-$B$6))^(1/$B$2)+$B$5)</f>
        <v>35.06666666666667</v>
      </c>
      <c r="T7320">
        <f>K7320*S7320</f>
        <v>4.2256861843925509E-3</v>
      </c>
      <c r="U7320" s="3">
        <f>S7320*N7320/Q7320+$B$7*O7320/Q7320</f>
        <v>41.2147188590978</v>
      </c>
      <c r="V7320">
        <f>IF(U7320-H7320&lt;=10,10,U7320-H7320)</f>
        <v>32.514718859097798</v>
      </c>
      <c r="X7320">
        <f t="shared" si="575"/>
        <v>0</v>
      </c>
      <c r="Y7320">
        <f t="shared" si="576"/>
        <v>1</v>
      </c>
      <c r="AA7320">
        <f>((Y7320*V7320)+H7320+273)/(Y7320*V7320)</f>
        <v>9.6637685911031266</v>
      </c>
      <c r="AB7320">
        <f t="shared" si="577"/>
        <v>1.2621721009546094E-5</v>
      </c>
      <c r="AD7320">
        <f>AA7320*$C$28</f>
        <v>5.4482081268292752</v>
      </c>
      <c r="AF7320">
        <f>(Q7320-X7320)/AD7320+X7320</f>
        <v>2.2387799477973235E-5</v>
      </c>
      <c r="AH7320">
        <f>Q7320/AF7320</f>
        <v>5.4482081268292752</v>
      </c>
      <c r="AT7320" s="1"/>
    </row>
    <row r="7321" spans="6:46" x14ac:dyDescent="0.35">
      <c r="F7321" s="4">
        <v>44501.958333333336</v>
      </c>
      <c r="H7321">
        <v>8.3000000000000007</v>
      </c>
      <c r="I7321">
        <v>10.3791666666667</v>
      </c>
      <c r="K7321">
        <v>1.20138824920448E-4</v>
      </c>
      <c r="L7321" s="2">
        <v>9.7157122892564402E-5</v>
      </c>
      <c r="N7321">
        <f t="shared" si="573"/>
        <v>8.4097177444313588E-5</v>
      </c>
      <c r="O7321" s="2">
        <f t="shared" si="574"/>
        <v>2.9147136867769326E-5</v>
      </c>
      <c r="Q7321">
        <f>N7321+O7321</f>
        <v>1.1324431431208291E-4</v>
      </c>
      <c r="S7321">
        <f>IF(H7321&gt;$B$5,$B$5,($B$3 - $B$5)*(($B$5-H7321)/($B$5-$B$6))^(1/$B$2)+$B$5)</f>
        <v>35.599999999999994</v>
      </c>
      <c r="T7321">
        <f>K7321*S7321</f>
        <v>4.2769421671679485E-3</v>
      </c>
      <c r="U7321" s="3">
        <f>S7321*N7321/Q7321+$B$7*O7321/Q7321</f>
        <v>40.59322600582334</v>
      </c>
      <c r="V7321">
        <f>IF(U7321-H7321&lt;=10,10,U7321-H7321)</f>
        <v>32.293226005823342</v>
      </c>
      <c r="X7321">
        <f t="shared" si="575"/>
        <v>0</v>
      </c>
      <c r="Y7321">
        <f t="shared" si="576"/>
        <v>1</v>
      </c>
      <c r="AA7321">
        <f>((Y7321*V7321)+H7321+273)/(Y7321*V7321)</f>
        <v>9.7108051685289656</v>
      </c>
      <c r="AB7321">
        <f t="shared" si="577"/>
        <v>1.1661681224857449E-5</v>
      </c>
      <c r="AD7321">
        <f>AA7321*$C$28</f>
        <v>5.4747262559601424</v>
      </c>
      <c r="AF7321">
        <f>(Q7321-X7321)/AD7321+X7321</f>
        <v>2.0684927248882589E-5</v>
      </c>
      <c r="AH7321">
        <f>Q7321/AF7321</f>
        <v>5.4747262559601424</v>
      </c>
      <c r="AL7321" s="2"/>
      <c r="AT7321" s="1"/>
    </row>
    <row r="7322" spans="6:46" x14ac:dyDescent="0.35">
      <c r="F7322" s="4">
        <v>44502</v>
      </c>
      <c r="H7322">
        <v>7.3</v>
      </c>
      <c r="I7322">
        <v>7.4458333333333302</v>
      </c>
      <c r="K7322">
        <v>1.74359694179677E-4</v>
      </c>
      <c r="L7322" s="2">
        <v>3.7530556150953302E-5</v>
      </c>
      <c r="N7322">
        <f t="shared" si="573"/>
        <v>1.220517859257739E-4</v>
      </c>
      <c r="O7322" s="2">
        <f t="shared" si="574"/>
        <v>1.1259166845285992E-5</v>
      </c>
      <c r="Q7322">
        <f>N7322+O7322</f>
        <v>1.3331095277105989E-4</v>
      </c>
      <c r="S7322">
        <f>IF(H7322&gt;$B$5,$B$5,($B$3 - $B$5)*(($B$5-H7322)/($B$5-$B$6))^(1/$B$2)+$B$5)</f>
        <v>36.93333333333333</v>
      </c>
      <c r="T7322">
        <f>K7322*S7322</f>
        <v>6.4396847050360697E-3</v>
      </c>
      <c r="U7322" s="3">
        <f>S7322*N7322/Q7322+$B$7*O7322/Q7322</f>
        <v>38.459206565126223</v>
      </c>
      <c r="V7322">
        <f>IF(U7322-H7322&lt;=10,10,U7322-H7322)</f>
        <v>31.159206565126222</v>
      </c>
      <c r="X7322">
        <f t="shared" si="575"/>
        <v>0</v>
      </c>
      <c r="Y7322">
        <f t="shared" si="576"/>
        <v>1</v>
      </c>
      <c r="AA7322">
        <f>((Y7322*V7322)+H7322+273)/(Y7322*V7322)</f>
        <v>9.9957361210126354</v>
      </c>
      <c r="AB7322">
        <f t="shared" si="577"/>
        <v>1.3336781919524562E-5</v>
      </c>
      <c r="AD7322">
        <f>AA7322*$C$28</f>
        <v>5.6353637046192402</v>
      </c>
      <c r="AF7322">
        <f>(Q7322-X7322)/AD7322+X7322</f>
        <v>2.3656140004199994E-5</v>
      </c>
      <c r="AH7322">
        <f>Q7322/AF7322</f>
        <v>5.6353637046192402</v>
      </c>
      <c r="AL7322" s="2"/>
      <c r="AT7322" s="1"/>
    </row>
    <row r="7323" spans="6:46" x14ac:dyDescent="0.35">
      <c r="F7323" s="4">
        <v>44502.041666666664</v>
      </c>
      <c r="H7323">
        <v>6.4</v>
      </c>
      <c r="I7323">
        <v>7.4458333333333302</v>
      </c>
      <c r="K7323">
        <v>1.74359694179677E-4</v>
      </c>
      <c r="L7323" s="2">
        <v>1.56056199026532E-5</v>
      </c>
      <c r="N7323">
        <f t="shared" si="573"/>
        <v>1.220517859257739E-4</v>
      </c>
      <c r="O7323" s="2">
        <f t="shared" si="574"/>
        <v>4.6816859707959604E-6</v>
      </c>
      <c r="Q7323">
        <f>N7323+O7323</f>
        <v>1.2673347189656986E-4</v>
      </c>
      <c r="S7323">
        <f>IF(H7323&gt;$B$5,$B$5,($B$3 - $B$5)*(($B$5-H7323)/($B$5-$B$6))^(1/$B$2)+$B$5)</f>
        <v>38.133333333333333</v>
      </c>
      <c r="T7323">
        <f>K7323*S7323</f>
        <v>6.6489163380516825E-3</v>
      </c>
      <c r="U7323" s="3">
        <f>S7323*N7323/Q7323+$B$7*O7323/Q7323</f>
        <v>38.756408165307242</v>
      </c>
      <c r="V7323">
        <f>IF(U7323-H7323&lt;=10,10,U7323-H7323)</f>
        <v>32.356408165307244</v>
      </c>
      <c r="X7323">
        <f t="shared" si="575"/>
        <v>0</v>
      </c>
      <c r="Y7323">
        <f t="shared" si="576"/>
        <v>1</v>
      </c>
      <c r="AA7323">
        <f>((Y7323*V7323)+H7323+273)/(Y7323*V7323)</f>
        <v>9.6350746526796041</v>
      </c>
      <c r="AB7323">
        <f t="shared" si="577"/>
        <v>1.3153346130154175E-5</v>
      </c>
      <c r="AD7323">
        <f>AA7323*$C$28</f>
        <v>5.4320311512491992</v>
      </c>
      <c r="AF7323">
        <f>(Q7323-X7323)/AD7323+X7323</f>
        <v>2.3330770455435455E-5</v>
      </c>
      <c r="AH7323">
        <f>Q7323/AF7323</f>
        <v>5.4320311512491992</v>
      </c>
      <c r="AL7323" s="2"/>
      <c r="AT7323" s="1"/>
    </row>
    <row r="7324" spans="6:46" x14ac:dyDescent="0.35">
      <c r="F7324" s="4">
        <v>44502.083333333336</v>
      </c>
      <c r="H7324">
        <v>6.3</v>
      </c>
      <c r="I7324">
        <v>7.4458333333333302</v>
      </c>
      <c r="K7324">
        <v>1.7509076207980099E-4</v>
      </c>
      <c r="L7324" s="2">
        <v>3.0954506962448998E-6</v>
      </c>
      <c r="N7324">
        <f t="shared" si="573"/>
        <v>1.2256353345586069E-4</v>
      </c>
      <c r="O7324" s="2">
        <f t="shared" si="574"/>
        <v>9.2863520887347003E-7</v>
      </c>
      <c r="Q7324">
        <f>N7324+O7324</f>
        <v>1.2349216866473415E-4</v>
      </c>
      <c r="S7324">
        <f>IF(H7324&gt;$B$5,$B$5,($B$3 - $B$5)*(($B$5-H7324)/($B$5-$B$6))^(1/$B$2)+$B$5)</f>
        <v>38.266666666666666</v>
      </c>
      <c r="T7324">
        <f>K7324*S7324</f>
        <v>6.7001398289203845E-3</v>
      </c>
      <c r="U7324" s="3">
        <f>S7324*N7324/Q7324+$B$7*O7324/Q7324</f>
        <v>38.392497823922767</v>
      </c>
      <c r="V7324">
        <f>IF(U7324-H7324&lt;=10,10,U7324-H7324)</f>
        <v>32.09249782392277</v>
      </c>
      <c r="X7324">
        <f t="shared" si="575"/>
        <v>0</v>
      </c>
      <c r="Y7324">
        <f t="shared" si="576"/>
        <v>1</v>
      </c>
      <c r="AA7324">
        <f>((Y7324*V7324)+H7324+273)/(Y7324*V7324)</f>
        <v>9.7029685732906987</v>
      </c>
      <c r="AB7324">
        <f t="shared" si="577"/>
        <v>1.2727256378493307E-5</v>
      </c>
      <c r="AD7324">
        <f>AA7324*$C$28</f>
        <v>5.4703081657025683</v>
      </c>
      <c r="AF7324">
        <f>(Q7324-X7324)/AD7324+X7324</f>
        <v>2.2574993021233873E-5</v>
      </c>
      <c r="AH7324">
        <f>Q7324/AF7324</f>
        <v>5.4703081657025683</v>
      </c>
      <c r="AL7324" s="2"/>
      <c r="AT7324" s="1"/>
    </row>
    <row r="7325" spans="6:46" x14ac:dyDescent="0.35">
      <c r="F7325" s="4">
        <v>44502.125</v>
      </c>
      <c r="H7325">
        <v>5.9</v>
      </c>
      <c r="I7325">
        <v>7.4458333333333302</v>
      </c>
      <c r="K7325">
        <v>1.7777134438025699E-4</v>
      </c>
      <c r="L7325" s="2">
        <v>6.2336942439434004E-6</v>
      </c>
      <c r="N7325">
        <f t="shared" si="573"/>
        <v>1.2443994106617988E-4</v>
      </c>
      <c r="O7325" s="2">
        <f t="shared" si="574"/>
        <v>1.8701082731830205E-6</v>
      </c>
      <c r="Q7325">
        <f>N7325+O7325</f>
        <v>1.2631004933936289E-4</v>
      </c>
      <c r="S7325">
        <f>IF(H7325&gt;$B$5,$B$5,($B$3 - $B$5)*(($B$5-H7325)/($B$5-$B$6))^(1/$B$2)+$B$5)</f>
        <v>38.799999999999997</v>
      </c>
      <c r="T7325">
        <f>K7325*S7325</f>
        <v>6.8975281619539711E-3</v>
      </c>
      <c r="U7325" s="3">
        <f>S7325*N7325/Q7325+$B$7*O7325/Q7325</f>
        <v>39.039852285578384</v>
      </c>
      <c r="V7325">
        <f>IF(U7325-H7325&lt;=10,10,U7325-H7325)</f>
        <v>33.139852285578385</v>
      </c>
      <c r="X7325">
        <f t="shared" si="575"/>
        <v>0</v>
      </c>
      <c r="Y7325">
        <f t="shared" si="576"/>
        <v>1</v>
      </c>
      <c r="AA7325">
        <f>((Y7325*V7325)+H7325+273)/(Y7325*V7325)</f>
        <v>9.4158492197435084</v>
      </c>
      <c r="AB7325">
        <f t="shared" si="577"/>
        <v>1.3414621070451214E-5</v>
      </c>
      <c r="AD7325">
        <f>AA7325*$C$28</f>
        <v>5.3084369473865669</v>
      </c>
      <c r="AF7325">
        <f>(Q7325-X7325)/AD7325+X7325</f>
        <v>2.3794207332828443E-5</v>
      </c>
      <c r="AH7325">
        <f>Q7325/AF7325</f>
        <v>5.3084369473865669</v>
      </c>
      <c r="AL7325" s="2"/>
      <c r="AT7325" s="1"/>
    </row>
    <row r="7326" spans="6:46" x14ac:dyDescent="0.35">
      <c r="F7326" s="4">
        <v>44502.166666666664</v>
      </c>
      <c r="H7326">
        <v>5.7</v>
      </c>
      <c r="I7326">
        <v>7.4458333333333302</v>
      </c>
      <c r="K7326">
        <v>1.79355324830527E-4</v>
      </c>
      <c r="L7326" s="2">
        <v>2.1882106998050199E-5</v>
      </c>
      <c r="N7326">
        <f t="shared" si="573"/>
        <v>1.2554872738136888E-4</v>
      </c>
      <c r="O7326" s="2">
        <f t="shared" si="574"/>
        <v>6.5646320994150608E-6</v>
      </c>
      <c r="Q7326">
        <f>N7326+O7326</f>
        <v>1.3211335948078395E-4</v>
      </c>
      <c r="S7326">
        <f>IF(H7326&gt;$B$5,$B$5,($B$3 - $B$5)*(($B$5-H7326)/($B$5-$B$6))^(1/$B$2)+$B$5)</f>
        <v>39.066666666666663</v>
      </c>
      <c r="T7326">
        <f>K7326*S7326</f>
        <v>7.0068146900459207E-3</v>
      </c>
      <c r="U7326" s="3">
        <f>S7326*N7326/Q7326+$B$7*O7326/Q7326</f>
        <v>39.858384263295434</v>
      </c>
      <c r="V7326">
        <f>IF(U7326-H7326&lt;=10,10,U7326-H7326)</f>
        <v>34.158384263295432</v>
      </c>
      <c r="X7326">
        <f t="shared" si="575"/>
        <v>0</v>
      </c>
      <c r="Y7326">
        <f t="shared" si="576"/>
        <v>1</v>
      </c>
      <c r="AA7326">
        <f>((Y7326*V7326)+H7326+273)/(Y7326*V7326)</f>
        <v>9.1590510210248564</v>
      </c>
      <c r="AB7326">
        <f t="shared" si="577"/>
        <v>1.4424350205879852E-5</v>
      </c>
      <c r="AD7326">
        <f>AA7326*$C$28</f>
        <v>5.1636600914401054</v>
      </c>
      <c r="AF7326">
        <f>(Q7326-X7326)/AD7326+X7326</f>
        <v>2.5585216133763474E-5</v>
      </c>
      <c r="AH7326">
        <f>Q7326/AF7326</f>
        <v>5.1636600914401054</v>
      </c>
      <c r="AL7326" s="2"/>
      <c r="AT7326" s="1"/>
    </row>
    <row r="7327" spans="6:46" x14ac:dyDescent="0.35">
      <c r="F7327" s="4">
        <v>44502.208333333336</v>
      </c>
      <c r="H7327">
        <v>6.6</v>
      </c>
      <c r="I7327">
        <v>7.4458333333333302</v>
      </c>
      <c r="K7327">
        <v>1.7898979088046499E-4</v>
      </c>
      <c r="L7327" s="2">
        <v>8.4604148701770398E-5</v>
      </c>
      <c r="N7327">
        <f t="shared" si="573"/>
        <v>1.2529285361632548E-4</v>
      </c>
      <c r="O7327" s="2">
        <f t="shared" si="574"/>
        <v>2.5381244610531124E-5</v>
      </c>
      <c r="Q7327">
        <f>N7327+O7327</f>
        <v>1.5067409822685661E-4</v>
      </c>
      <c r="S7327">
        <f>IF(H7327&gt;$B$5,$B$5,($B$3 - $B$5)*(($B$5-H7327)/($B$5-$B$6))^(1/$B$2)+$B$5)</f>
        <v>37.866666666666667</v>
      </c>
      <c r="T7327">
        <f>K7327*S7327</f>
        <v>6.7777467480069414E-3</v>
      </c>
      <c r="U7327" s="3">
        <f>S7327*N7327/Q7327+$B$7*O7327/Q7327</f>
        <v>40.752798586118153</v>
      </c>
      <c r="V7327">
        <f>IF(U7327-H7327&lt;=10,10,U7327-H7327)</f>
        <v>34.152798586118152</v>
      </c>
      <c r="X7327">
        <f t="shared" si="575"/>
        <v>0</v>
      </c>
      <c r="Y7327">
        <f t="shared" si="576"/>
        <v>1</v>
      </c>
      <c r="AA7327">
        <f>((Y7327*V7327)+H7327+273)/(Y7327*V7327)</f>
        <v>9.1867375903316759</v>
      </c>
      <c r="AB7327">
        <f t="shared" si="577"/>
        <v>1.6401262879809403E-5</v>
      </c>
      <c r="AD7327">
        <f>AA7327*$C$28</f>
        <v>5.1792691357254075</v>
      </c>
      <c r="AF7327">
        <f>(Q7327-X7327)/AD7327+X7327</f>
        <v>2.9091768409473322E-5</v>
      </c>
      <c r="AH7327">
        <f>Q7327/AF7327</f>
        <v>5.1792691357254075</v>
      </c>
      <c r="AL7327" s="2"/>
      <c r="AT7327" s="1"/>
    </row>
    <row r="7328" spans="6:46" x14ac:dyDescent="0.35">
      <c r="F7328" s="4">
        <v>44502.25</v>
      </c>
      <c r="H7328">
        <v>6.7</v>
      </c>
      <c r="I7328">
        <v>7.4458333333333302</v>
      </c>
      <c r="K7328">
        <v>1.7862425693040201E-4</v>
      </c>
      <c r="L7328">
        <v>1.8188963801576399E-4</v>
      </c>
      <c r="N7328">
        <f t="shared" si="573"/>
        <v>1.2503697985128138E-4</v>
      </c>
      <c r="O7328" s="2">
        <f t="shared" si="574"/>
        <v>5.4566891404729205E-5</v>
      </c>
      <c r="Q7328">
        <f>N7328+O7328</f>
        <v>1.7960387125601058E-4</v>
      </c>
      <c r="S7328">
        <f>IF(H7328&gt;$B$5,$B$5,($B$3 - $B$5)*(($B$5-H7328)/($B$5-$B$6))^(1/$B$2)+$B$5)</f>
        <v>37.733333333333334</v>
      </c>
      <c r="T7328">
        <f>K7328*S7328</f>
        <v>6.7400886281738358E-3</v>
      </c>
      <c r="U7328" s="3">
        <f>S7328*N7328/Q7328+$B$7*O7328/Q7328</f>
        <v>42.979257701960364</v>
      </c>
      <c r="V7328">
        <f>IF(U7328-H7328&lt;=10,10,U7328-H7328)</f>
        <v>36.279257701960361</v>
      </c>
      <c r="X7328">
        <f t="shared" si="575"/>
        <v>0</v>
      </c>
      <c r="Y7328">
        <f t="shared" si="576"/>
        <v>1</v>
      </c>
      <c r="AA7328">
        <f>((Y7328*V7328)+H7328+273)/(Y7328*V7328)</f>
        <v>8.7096395493474041</v>
      </c>
      <c r="AB7328">
        <f t="shared" si="577"/>
        <v>2.0621274880367228E-5</v>
      </c>
      <c r="AD7328">
        <f>AA7328*$C$28</f>
        <v>4.9102923489076966</v>
      </c>
      <c r="AF7328">
        <f>(Q7328-X7328)/AD7328+X7328</f>
        <v>3.6577021996656428E-5</v>
      </c>
      <c r="AH7328">
        <f>Q7328/AF7328</f>
        <v>4.9102923489076966</v>
      </c>
      <c r="AT7328" s="1"/>
    </row>
    <row r="7329" spans="6:46" x14ac:dyDescent="0.35">
      <c r="F7329" s="4">
        <v>44502.291666666664</v>
      </c>
      <c r="H7329">
        <v>6.9</v>
      </c>
      <c r="I7329">
        <v>7.4458333333333302</v>
      </c>
      <c r="K7329">
        <v>1.7362862627955201E-4</v>
      </c>
      <c r="L7329">
        <v>2.3837814320365699E-4</v>
      </c>
      <c r="N7329">
        <f t="shared" si="573"/>
        <v>1.215400383956864E-4</v>
      </c>
      <c r="O7329" s="2">
        <f t="shared" si="574"/>
        <v>7.1513442961097115E-5</v>
      </c>
      <c r="Q7329">
        <f>N7329+O7329</f>
        <v>1.9305348135678353E-4</v>
      </c>
      <c r="S7329">
        <f>IF(H7329&gt;$B$5,$B$5,($B$3 - $B$5)*(($B$5-H7329)/($B$5-$B$6))^(1/$B$2)+$B$5)</f>
        <v>37.466666666666669</v>
      </c>
      <c r="T7329">
        <f>K7329*S7329</f>
        <v>6.5052858646072152E-3</v>
      </c>
      <c r="U7329" s="3">
        <f>S7329*N7329/Q7329+$B$7*O7329/Q7329</f>
        <v>43.961597627968274</v>
      </c>
      <c r="V7329">
        <f>IF(U7329-H7329&lt;=10,10,U7329-H7329)</f>
        <v>37.061597627968276</v>
      </c>
      <c r="X7329">
        <f t="shared" si="575"/>
        <v>0</v>
      </c>
      <c r="Y7329">
        <f t="shared" si="576"/>
        <v>1</v>
      </c>
      <c r="AA7329">
        <f>((Y7329*V7329)+H7329+273)/(Y7329*V7329)</f>
        <v>8.5522918037611912</v>
      </c>
      <c r="AB7329">
        <f t="shared" si="577"/>
        <v>2.2573303833234622E-5</v>
      </c>
      <c r="AD7329">
        <f>AA7329*$C$28</f>
        <v>4.8215833470147595</v>
      </c>
      <c r="AF7329">
        <f>(Q7329-X7329)/AD7329+X7329</f>
        <v>4.0039436729080059E-5</v>
      </c>
      <c r="AH7329">
        <f>Q7329/AF7329</f>
        <v>4.8215833470147595</v>
      </c>
      <c r="AT7329" s="1"/>
    </row>
    <row r="7330" spans="6:46" x14ac:dyDescent="0.35">
      <c r="F7330" s="4">
        <v>44502.333333333336</v>
      </c>
      <c r="H7330">
        <v>6.9</v>
      </c>
      <c r="I7330">
        <v>7.4458333333333302</v>
      </c>
      <c r="K7330">
        <v>1.6558687937818299E-4</v>
      </c>
      <c r="L7330">
        <v>2.28962987907939E-4</v>
      </c>
      <c r="N7330">
        <f t="shared" si="573"/>
        <v>1.1591081556472809E-4</v>
      </c>
      <c r="O7330" s="2">
        <f t="shared" si="574"/>
        <v>6.8688896372381706E-5</v>
      </c>
      <c r="Q7330">
        <f>N7330+O7330</f>
        <v>1.845997119371098E-4</v>
      </c>
      <c r="S7330">
        <f>IF(H7330&gt;$B$5,$B$5,($B$3 - $B$5)*(($B$5-H7330)/($B$5-$B$6))^(1/$B$2)+$B$5)</f>
        <v>37.466666666666669</v>
      </c>
      <c r="T7330">
        <f>K7330*S7330</f>
        <v>6.2039884140359233E-3</v>
      </c>
      <c r="U7330" s="3">
        <f>S7330*N7330/Q7330+$B$7*O7330/Q7330</f>
        <v>43.990757651196816</v>
      </c>
      <c r="V7330">
        <f>IF(U7330-H7330&lt;=10,10,U7330-H7330)</f>
        <v>37.090757651196817</v>
      </c>
      <c r="X7330">
        <f t="shared" si="575"/>
        <v>0</v>
      </c>
      <c r="Y7330">
        <f t="shared" si="576"/>
        <v>1</v>
      </c>
      <c r="AA7330">
        <f>((Y7330*V7330)+H7330+273)/(Y7330*V7330)</f>
        <v>8.5463543406740943</v>
      </c>
      <c r="AB7330">
        <f t="shared" si="577"/>
        <v>2.1599819593081544E-5</v>
      </c>
      <c r="AD7330">
        <f>AA7330*$C$28</f>
        <v>4.8182359433244795</v>
      </c>
      <c r="AF7330">
        <f>(Q7330-X7330)/AD7330+X7330</f>
        <v>3.8312717373848647E-5</v>
      </c>
      <c r="AH7330">
        <f>Q7330/AF7330</f>
        <v>4.8182359433244795</v>
      </c>
      <c r="AT7330" s="1"/>
    </row>
    <row r="7331" spans="6:46" x14ac:dyDescent="0.35">
      <c r="F7331" s="4">
        <v>44502.375</v>
      </c>
      <c r="H7331">
        <v>7.6</v>
      </c>
      <c r="I7331">
        <v>7.4458333333333302</v>
      </c>
      <c r="K7331">
        <v>1.5413348227623399E-4</v>
      </c>
      <c r="L7331">
        <v>1.7561327224968699E-4</v>
      </c>
      <c r="N7331">
        <f t="shared" si="573"/>
        <v>1.0789343759336379E-4</v>
      </c>
      <c r="O7331" s="2">
        <f t="shared" si="574"/>
        <v>5.2683981674906102E-5</v>
      </c>
      <c r="Q7331">
        <f>N7331+O7331</f>
        <v>1.6057741926826989E-4</v>
      </c>
      <c r="S7331">
        <f>IF(H7331&gt;$B$5,$B$5,($B$3 - $B$5)*(($B$5-H7331)/($B$5-$B$6))^(1/$B$2)+$B$5)</f>
        <v>36.533333333333331</v>
      </c>
      <c r="T7331">
        <f>K7331*S7331</f>
        <v>5.631009885825081E-3</v>
      </c>
      <c r="U7331" s="3">
        <f>S7331*N7331/Q7331+$B$7*O7331/Q7331</f>
        <v>42.592077661749073</v>
      </c>
      <c r="V7331">
        <f>IF(U7331-H7331&lt;=10,10,U7331-H7331)</f>
        <v>34.992077661749072</v>
      </c>
      <c r="X7331">
        <f t="shared" si="575"/>
        <v>0</v>
      </c>
      <c r="Y7331">
        <f t="shared" si="576"/>
        <v>1</v>
      </c>
      <c r="AA7331">
        <f>((Y7331*V7331)+H7331+273)/(Y7331*V7331)</f>
        <v>9.0189579684984693</v>
      </c>
      <c r="AB7331">
        <f t="shared" si="577"/>
        <v>1.7804431490770524E-5</v>
      </c>
      <c r="AD7331">
        <f>AA7331*$C$28</f>
        <v>5.08467888446157</v>
      </c>
      <c r="AF7331">
        <f>(Q7331-X7331)/AD7331+X7331</f>
        <v>3.15806411608378E-5</v>
      </c>
      <c r="AH7331">
        <f>Q7331/AF7331</f>
        <v>5.08467888446157</v>
      </c>
      <c r="AT7331" s="1"/>
    </row>
    <row r="7332" spans="6:46" x14ac:dyDescent="0.35">
      <c r="F7332" s="4">
        <v>44502.416666666664</v>
      </c>
      <c r="H7332">
        <v>8.4</v>
      </c>
      <c r="I7332">
        <v>7.4458333333333302</v>
      </c>
      <c r="K7332">
        <v>1.42192706574202E-4</v>
      </c>
      <c r="L7332">
        <v>1.44231443419306E-4</v>
      </c>
      <c r="N7332">
        <f t="shared" si="573"/>
        <v>9.9534894601941394E-5</v>
      </c>
      <c r="O7332" s="2">
        <f t="shared" si="574"/>
        <v>4.3269433025791807E-5</v>
      </c>
      <c r="Q7332">
        <f>N7332+O7332</f>
        <v>1.4280432762773319E-4</v>
      </c>
      <c r="S7332">
        <f>IF(H7332&gt;$B$5,$B$5,($B$3 - $B$5)*(($B$5-H7332)/($B$5-$B$6))^(1/$B$2)+$B$5)</f>
        <v>35.466666666666669</v>
      </c>
      <c r="T7332">
        <f>K7332*S7332</f>
        <v>5.0431013264983643E-3</v>
      </c>
      <c r="U7332" s="3">
        <f>S7332*N7332/Q7332+$B$7*O7332/Q7332</f>
        <v>41.385228607173246</v>
      </c>
      <c r="V7332">
        <f>IF(U7332-H7332&lt;=10,10,U7332-H7332)</f>
        <v>32.985228607173248</v>
      </c>
      <c r="X7332">
        <f t="shared" si="575"/>
        <v>0</v>
      </c>
      <c r="Y7332">
        <f t="shared" si="576"/>
        <v>1</v>
      </c>
      <c r="AA7332">
        <f>((Y7332*V7332)+H7332+273)/(Y7332*V7332)</f>
        <v>9.5310913970383808</v>
      </c>
      <c r="AB7332">
        <f t="shared" si="577"/>
        <v>1.4982998449905446E-5</v>
      </c>
      <c r="AD7332">
        <f>AA7332*$C$28</f>
        <v>5.3734078084923951</v>
      </c>
      <c r="AF7332">
        <f>(Q7332-X7332)/AD7332+X7332</f>
        <v>2.6576119423141174E-5</v>
      </c>
      <c r="AH7332">
        <f>Q7332/AF7332</f>
        <v>5.3734078084923951</v>
      </c>
      <c r="AT7332" s="1"/>
    </row>
    <row r="7333" spans="6:46" x14ac:dyDescent="0.35">
      <c r="F7333" s="4">
        <v>44502.458333333336</v>
      </c>
      <c r="H7333">
        <v>8.4</v>
      </c>
      <c r="I7333">
        <v>7.4458333333333302</v>
      </c>
      <c r="K7333">
        <v>1.33419891772709E-4</v>
      </c>
      <c r="L7333">
        <v>1.3481628812358801E-4</v>
      </c>
      <c r="N7333">
        <f t="shared" si="573"/>
        <v>9.3393924240896292E-5</v>
      </c>
      <c r="O7333" s="2">
        <f t="shared" si="574"/>
        <v>4.0444886437076405E-5</v>
      </c>
      <c r="Q7333">
        <f>N7333+O7333</f>
        <v>1.338388106779727E-4</v>
      </c>
      <c r="S7333">
        <f>IF(H7333&gt;$B$5,$B$5,($B$3 - $B$5)*(($B$5-H7333)/($B$5-$B$6))^(1/$B$2)+$B$5)</f>
        <v>35.466666666666669</v>
      </c>
      <c r="T7333">
        <f>K7333*S7333</f>
        <v>4.7319588282054128E-3</v>
      </c>
      <c r="U7333" s="3">
        <f>S7333*N7333/Q7333+$B$7*O7333/Q7333</f>
        <v>41.369464550197534</v>
      </c>
      <c r="V7333">
        <f>IF(U7333-H7333&lt;=10,10,U7333-H7333)</f>
        <v>32.969464550197536</v>
      </c>
      <c r="X7333">
        <f t="shared" si="575"/>
        <v>0</v>
      </c>
      <c r="Y7333">
        <f t="shared" si="576"/>
        <v>1</v>
      </c>
      <c r="AA7333">
        <f>((Y7333*V7333)+H7333+273)/(Y7333*V7333)</f>
        <v>9.5351704627036185</v>
      </c>
      <c r="AB7333">
        <f t="shared" si="577"/>
        <v>1.4036331201573905E-5</v>
      </c>
      <c r="AD7333">
        <f>AA7333*$C$28</f>
        <v>5.3757074909090123</v>
      </c>
      <c r="AF7333">
        <f>(Q7333-X7333)/AD7333+X7333</f>
        <v>2.4896966753550247E-5</v>
      </c>
      <c r="AH7333">
        <f>Q7333/AF7333</f>
        <v>5.3757074909090123</v>
      </c>
      <c r="AT7333" s="1"/>
    </row>
    <row r="7334" spans="6:46" x14ac:dyDescent="0.35">
      <c r="F7334" s="4">
        <v>44502.5</v>
      </c>
      <c r="H7334">
        <v>9</v>
      </c>
      <c r="I7334">
        <v>7.4458333333333302</v>
      </c>
      <c r="K7334">
        <v>1.2586552347142299E-4</v>
      </c>
      <c r="L7334">
        <v>1.3167749859394599E-4</v>
      </c>
      <c r="N7334">
        <f t="shared" si="573"/>
        <v>8.8105866429996093E-5</v>
      </c>
      <c r="O7334" s="2">
        <f t="shared" si="574"/>
        <v>3.9503249578183801E-5</v>
      </c>
      <c r="Q7334">
        <f>N7334+O7334</f>
        <v>1.2760911600817989E-4</v>
      </c>
      <c r="S7334">
        <f>IF(H7334&gt;$B$5,$B$5,($B$3 - $B$5)*(($B$5-H7334)/($B$5-$B$6))^(1/$B$2)+$B$5)</f>
        <v>34.666666666666664</v>
      </c>
      <c r="T7334">
        <f>K7334*S7334</f>
        <v>4.3633381470093296E-3</v>
      </c>
      <c r="U7334" s="3">
        <f>S7334*N7334/Q7334+$B$7*O7334/Q7334</f>
        <v>40.961144416763943</v>
      </c>
      <c r="V7334">
        <f>IF(U7334-H7334&lt;=10,10,U7334-H7334)</f>
        <v>31.961144416763943</v>
      </c>
      <c r="X7334">
        <f t="shared" si="575"/>
        <v>0</v>
      </c>
      <c r="Y7334">
        <f t="shared" si="576"/>
        <v>1</v>
      </c>
      <c r="AA7334">
        <f>((Y7334*V7334)+H7334+273)/(Y7334*V7334)</f>
        <v>9.8232134720460174</v>
      </c>
      <c r="AB7334">
        <f t="shared" si="577"/>
        <v>1.2990567330264987E-5</v>
      </c>
      <c r="AD7334">
        <f>AA7334*$C$28</f>
        <v>5.5380994448947893</v>
      </c>
      <c r="AF7334">
        <f>(Q7334-X7334)/AD7334+X7334</f>
        <v>2.3042041277502586E-5</v>
      </c>
      <c r="AH7334">
        <f>Q7334/AF7334</f>
        <v>5.5380994448947893</v>
      </c>
      <c r="AT7334" s="1"/>
    </row>
    <row r="7335" spans="6:46" x14ac:dyDescent="0.35">
      <c r="F7335" s="4">
        <v>44502.541666666664</v>
      </c>
      <c r="H7335">
        <v>8.8000000000000007</v>
      </c>
      <c r="I7335">
        <v>7.4458333333333302</v>
      </c>
      <c r="K7335">
        <v>1.2428154302115301E-4</v>
      </c>
      <c r="L7335">
        <v>1.3167749859394599E-4</v>
      </c>
      <c r="N7335">
        <f t="shared" si="573"/>
        <v>8.6997080114807103E-5</v>
      </c>
      <c r="O7335" s="2">
        <f t="shared" si="574"/>
        <v>3.9503249578183801E-5</v>
      </c>
      <c r="Q7335">
        <f>N7335+O7335</f>
        <v>1.2650032969299091E-4</v>
      </c>
      <c r="S7335">
        <f>IF(H7335&gt;$B$5,$B$5,($B$3 - $B$5)*(($B$5-H7335)/($B$5-$B$6))^(1/$B$2)+$B$5)</f>
        <v>34.93333333333333</v>
      </c>
      <c r="T7335">
        <f>K7335*S7335</f>
        <v>4.3415685695389452E-3</v>
      </c>
      <c r="U7335" s="3">
        <f>S7335*N7335/Q7335+$B$7*O7335/Q7335</f>
        <v>41.199708634167635</v>
      </c>
      <c r="V7335">
        <f>IF(U7335-H7335&lt;=10,10,U7335-H7335)</f>
        <v>32.399708634167638</v>
      </c>
      <c r="X7335">
        <f t="shared" si="575"/>
        <v>0</v>
      </c>
      <c r="Y7335">
        <f t="shared" si="576"/>
        <v>1</v>
      </c>
      <c r="AA7335">
        <f>((Y7335*V7335)+H7335+273)/(Y7335*V7335)</f>
        <v>9.6976090798181822</v>
      </c>
      <c r="AB7335">
        <f t="shared" si="577"/>
        <v>1.3044486393687734E-5</v>
      </c>
      <c r="AD7335">
        <f>AA7335*$C$28</f>
        <v>5.4672866078478473</v>
      </c>
      <c r="AF7335">
        <f>(Q7335-X7335)/AD7335+X7335</f>
        <v>2.3137680309535982E-5</v>
      </c>
      <c r="AH7335">
        <f>Q7335/AF7335</f>
        <v>5.4672866078478473</v>
      </c>
      <c r="AT7335" s="1"/>
    </row>
    <row r="7336" spans="6:46" x14ac:dyDescent="0.35">
      <c r="F7336" s="4">
        <v>44502.583333333336</v>
      </c>
      <c r="H7336">
        <v>9.4</v>
      </c>
      <c r="I7336">
        <v>7.4458333333333302</v>
      </c>
      <c r="K7336">
        <v>1.2696212532160899E-4</v>
      </c>
      <c r="L7336">
        <v>1.19125009720435E-4</v>
      </c>
      <c r="N7336">
        <f t="shared" si="573"/>
        <v>8.8873487725126292E-5</v>
      </c>
      <c r="O7336" s="2">
        <f t="shared" si="574"/>
        <v>3.5737502916130507E-5</v>
      </c>
      <c r="Q7336">
        <f>N7336+O7336</f>
        <v>1.2461099064125679E-4</v>
      </c>
      <c r="S7336">
        <f>IF(H7336&gt;$B$5,$B$5,($B$3 - $B$5)*(($B$5-H7336)/($B$5-$B$6))^(1/$B$2)+$B$5)</f>
        <v>34.133333333333333</v>
      </c>
      <c r="T7336">
        <f>K7336*S7336</f>
        <v>4.3336405443109198E-3</v>
      </c>
      <c r="U7336" s="3">
        <f>S7336*N7336/Q7336+$B$7*O7336/Q7336</f>
        <v>40.117737734681754</v>
      </c>
      <c r="V7336">
        <f>IF(U7336-H7336&lt;=10,10,U7336-H7336)</f>
        <v>30.717737734681755</v>
      </c>
      <c r="X7336">
        <f t="shared" si="575"/>
        <v>0</v>
      </c>
      <c r="Y7336">
        <f t="shared" si="576"/>
        <v>1</v>
      </c>
      <c r="AA7336">
        <f>((Y7336*V7336)+H7336+273)/(Y7336*V7336)</f>
        <v>10.193385347553029</v>
      </c>
      <c r="AB7336">
        <f t="shared" si="577"/>
        <v>1.2224691443767526E-5</v>
      </c>
      <c r="AD7336">
        <f>AA7336*$C$28</f>
        <v>5.7467937447891044</v>
      </c>
      <c r="AF7336">
        <f>(Q7336-X7336)/AD7336+X7336</f>
        <v>2.1683567598758453E-5</v>
      </c>
      <c r="AH7336">
        <f>Q7336/AF7336</f>
        <v>5.7467937447891044</v>
      </c>
      <c r="AT7336" s="1"/>
    </row>
    <row r="7337" spans="6:46" x14ac:dyDescent="0.35">
      <c r="F7337" s="4">
        <v>44502.625</v>
      </c>
      <c r="H7337">
        <v>9.8000000000000007</v>
      </c>
      <c r="I7337">
        <v>7.4458333333333302</v>
      </c>
      <c r="K7337">
        <v>1.32323289922522E-4</v>
      </c>
      <c r="L7337">
        <v>1.0657203552964101E-4</v>
      </c>
      <c r="N7337">
        <f t="shared" si="573"/>
        <v>9.2626302945765388E-5</v>
      </c>
      <c r="O7337" s="2">
        <f t="shared" si="574"/>
        <v>3.1971610658892304E-5</v>
      </c>
      <c r="Q7337">
        <f>N7337+O7337</f>
        <v>1.2459791360465769E-4</v>
      </c>
      <c r="S7337">
        <f>IF(H7337&gt;$B$5,$B$5,($B$3 - $B$5)*(($B$5-H7337)/($B$5-$B$6))^(1/$B$2)+$B$5)</f>
        <v>33.599999999999994</v>
      </c>
      <c r="T7337">
        <f>K7337*S7337</f>
        <v>4.446062541396738E-3</v>
      </c>
      <c r="U7337" s="3">
        <f>S7337*N7337/Q7337+$B$7*O7337/Q7337</f>
        <v>39.091203249768689</v>
      </c>
      <c r="V7337">
        <f>IF(U7337-H7337&lt;=10,10,U7337-H7337)</f>
        <v>29.291203249768689</v>
      </c>
      <c r="X7337">
        <f t="shared" si="575"/>
        <v>0</v>
      </c>
      <c r="Y7337">
        <f t="shared" si="576"/>
        <v>1</v>
      </c>
      <c r="AA7337">
        <f>((Y7337*V7337)+H7337+273)/(Y7337*V7337)</f>
        <v>10.654775790142157</v>
      </c>
      <c r="AB7337">
        <f t="shared" si="577"/>
        <v>1.1694090618024661E-5</v>
      </c>
      <c r="AD7337">
        <f>AA7337*$C$28</f>
        <v>6.0069149527068628</v>
      </c>
      <c r="AF7337">
        <f>(Q7337-X7337)/AD7337+X7337</f>
        <v>2.0742413466085587E-5</v>
      </c>
      <c r="AH7337">
        <f>Q7337/AF7337</f>
        <v>6.0069149527068628</v>
      </c>
      <c r="AT7337" s="1"/>
    </row>
    <row r="7338" spans="6:46" x14ac:dyDescent="0.35">
      <c r="F7338" s="4">
        <v>44502.666666666664</v>
      </c>
      <c r="H7338">
        <v>9.8000000000000007</v>
      </c>
      <c r="I7338">
        <v>7.4458333333333302</v>
      </c>
      <c r="K7338">
        <v>1.39512124273745E-4</v>
      </c>
      <c r="L7338" s="2">
        <v>9.4018940009526307E-5</v>
      </c>
      <c r="N7338">
        <f t="shared" si="573"/>
        <v>9.7658486991621487E-5</v>
      </c>
      <c r="O7338" s="2">
        <f t="shared" si="574"/>
        <v>2.8205682002857897E-5</v>
      </c>
      <c r="Q7338">
        <f>N7338+O7338</f>
        <v>1.2586416899447938E-4</v>
      </c>
      <c r="S7338">
        <f>IF(H7338&gt;$B$5,$B$5,($B$3 - $B$5)*(($B$5-H7338)/($B$5-$B$6))^(1/$B$2)+$B$5)</f>
        <v>33.599999999999994</v>
      </c>
      <c r="T7338">
        <f>K7338*S7338</f>
        <v>4.6876073755978314E-3</v>
      </c>
      <c r="U7338" s="3">
        <f>S7338*N7338/Q7338+$B$7*O7338/Q7338</f>
        <v>38.3956586825567</v>
      </c>
      <c r="V7338">
        <f>IF(U7338-H7338&lt;=10,10,U7338-H7338)</f>
        <v>28.595658682556699</v>
      </c>
      <c r="X7338">
        <f t="shared" si="575"/>
        <v>0</v>
      </c>
      <c r="Y7338">
        <f t="shared" si="576"/>
        <v>1</v>
      </c>
      <c r="AA7338">
        <f>((Y7338*V7338)+H7338+273)/(Y7338*V7338)</f>
        <v>10.889613075166109</v>
      </c>
      <c r="AB7338">
        <f t="shared" si="577"/>
        <v>1.1558185596282948E-5</v>
      </c>
      <c r="AD7338">
        <f>AA7338*$C$28</f>
        <v>6.1393107559267301</v>
      </c>
      <c r="AF7338">
        <f>(Q7338-X7338)/AD7338+X7338</f>
        <v>2.0501351698637084E-5</v>
      </c>
      <c r="AH7338">
        <f>Q7338/AF7338</f>
        <v>6.1393107559267301</v>
      </c>
      <c r="AL7338" s="2"/>
      <c r="AT7338" s="1"/>
    </row>
    <row r="7339" spans="6:46" x14ac:dyDescent="0.35">
      <c r="F7339" s="4">
        <v>44502.708333333336</v>
      </c>
      <c r="H7339">
        <v>8.5</v>
      </c>
      <c r="I7339">
        <v>7.4458333333333302</v>
      </c>
      <c r="K7339">
        <v>1.4986891952550801E-4</v>
      </c>
      <c r="L7339">
        <v>1.3795386436002199E-4</v>
      </c>
      <c r="N7339">
        <f t="shared" si="573"/>
        <v>1.0490824366785559E-4</v>
      </c>
      <c r="O7339" s="2">
        <f t="shared" si="574"/>
        <v>4.1386159308006606E-5</v>
      </c>
      <c r="Q7339">
        <f>N7339+O7339</f>
        <v>1.462944029758622E-4</v>
      </c>
      <c r="S7339">
        <f>IF(H7339&gt;$B$5,$B$5,($B$3 - $B$5)*(($B$5-H7339)/($B$5-$B$6))^(1/$B$2)+$B$5)</f>
        <v>35.333333333333336</v>
      </c>
      <c r="T7339">
        <f>K7339*S7339</f>
        <v>5.2953684899012836E-3</v>
      </c>
      <c r="U7339" s="3">
        <f>S7339*N7339/Q7339+$B$7*O7339/Q7339</f>
        <v>40.896962448101476</v>
      </c>
      <c r="V7339">
        <f>IF(U7339-H7339&lt;=10,10,U7339-H7339)</f>
        <v>32.396962448101476</v>
      </c>
      <c r="X7339">
        <f t="shared" si="575"/>
        <v>0</v>
      </c>
      <c r="Y7339">
        <f t="shared" si="576"/>
        <v>1</v>
      </c>
      <c r="AA7339">
        <f>((Y7339*V7339)+H7339+273)/(Y7339*V7339)</f>
        <v>9.6890862206896937</v>
      </c>
      <c r="AB7339">
        <f t="shared" si="577"/>
        <v>1.5098885451496023E-5</v>
      </c>
      <c r="AD7339">
        <f>AA7339*$C$28</f>
        <v>5.4624816179590789</v>
      </c>
      <c r="AF7339">
        <f>(Q7339-X7339)/AD7339+X7339</f>
        <v>2.6781674192712705E-5</v>
      </c>
      <c r="AH7339">
        <f>Q7339/AF7339</f>
        <v>5.4624816179590789</v>
      </c>
      <c r="AT7339" s="1"/>
    </row>
    <row r="7340" spans="6:46" x14ac:dyDescent="0.35">
      <c r="F7340" s="4">
        <v>44502.75</v>
      </c>
      <c r="H7340">
        <v>8.1999999999999993</v>
      </c>
      <c r="I7340">
        <v>7.4458333333333302</v>
      </c>
      <c r="K7340">
        <v>1.5864173432700101E-4</v>
      </c>
      <c r="L7340">
        <v>1.6619811695396899E-4</v>
      </c>
      <c r="N7340">
        <f t="shared" si="573"/>
        <v>1.110492140289007E-4</v>
      </c>
      <c r="O7340" s="2">
        <f t="shared" si="574"/>
        <v>4.9859435086190706E-5</v>
      </c>
      <c r="Q7340">
        <f>N7340+O7340</f>
        <v>1.609086491150914E-4</v>
      </c>
      <c r="S7340">
        <f>IF(H7340&gt;$B$5,$B$5,($B$3 - $B$5)*(($B$5-H7340)/($B$5-$B$6))^(1/$B$2)+$B$5)</f>
        <v>35.733333333333334</v>
      </c>
      <c r="T7340">
        <f>K7340*S7340</f>
        <v>5.6687979732848361E-3</v>
      </c>
      <c r="U7340" s="3">
        <f>S7340*N7340/Q7340+$B$7*O7340/Q7340</f>
        <v>41.703336321220235</v>
      </c>
      <c r="V7340">
        <f>IF(U7340-H7340&lt;=10,10,U7340-H7340)</f>
        <v>33.503336321220232</v>
      </c>
      <c r="X7340">
        <f t="shared" si="575"/>
        <v>0</v>
      </c>
      <c r="Y7340">
        <f t="shared" si="576"/>
        <v>1</v>
      </c>
      <c r="AA7340">
        <f>((Y7340*V7340)+H7340+273)/(Y7340*V7340)</f>
        <v>9.3931939584743542</v>
      </c>
      <c r="AB7340">
        <f t="shared" si="577"/>
        <v>1.7130344569316893E-5</v>
      </c>
      <c r="AD7340">
        <f>AA7340*$C$28</f>
        <v>5.2956644376354873</v>
      </c>
      <c r="AF7340">
        <f>(Q7340-X7340)/AD7340+X7340</f>
        <v>3.0384978317647534E-5</v>
      </c>
      <c r="AH7340">
        <f>Q7340/AF7340</f>
        <v>5.2956644376354873</v>
      </c>
      <c r="AT7340" s="1"/>
    </row>
    <row r="7341" spans="6:46" x14ac:dyDescent="0.35">
      <c r="F7341" s="4">
        <v>44502.791666666664</v>
      </c>
      <c r="H7341">
        <v>6.3</v>
      </c>
      <c r="I7341">
        <v>7.4458333333333302</v>
      </c>
      <c r="K7341">
        <v>1.67049015178432E-4</v>
      </c>
      <c r="L7341">
        <v>1.9758115907755799E-4</v>
      </c>
      <c r="N7341">
        <f t="shared" si="573"/>
        <v>1.1693431062490239E-4</v>
      </c>
      <c r="O7341" s="2">
        <f t="shared" si="574"/>
        <v>5.9274347723267405E-5</v>
      </c>
      <c r="Q7341">
        <f>N7341+O7341</f>
        <v>1.7620865834816978E-4</v>
      </c>
      <c r="S7341">
        <f>IF(H7341&gt;$B$5,$B$5,($B$3 - $B$5)*(($B$5-H7341)/($B$5-$B$6))^(1/$B$2)+$B$5)</f>
        <v>38.266666666666666</v>
      </c>
      <c r="T7341">
        <f>K7341*S7341</f>
        <v>6.3924089808279983E-3</v>
      </c>
      <c r="U7341" s="3">
        <f>S7341*N7341/Q7341+$B$7*O7341/Q7341</f>
        <v>43.895546812893848</v>
      </c>
      <c r="V7341">
        <f>IF(U7341-H7341&lt;=10,10,U7341-H7341)</f>
        <v>37.595546812893851</v>
      </c>
      <c r="X7341">
        <f t="shared" si="575"/>
        <v>0</v>
      </c>
      <c r="Y7341">
        <f t="shared" si="576"/>
        <v>1</v>
      </c>
      <c r="AA7341">
        <f>((Y7341*V7341)+H7341+273)/(Y7341*V7341)</f>
        <v>8.4290713575739407</v>
      </c>
      <c r="AB7341">
        <f t="shared" si="577"/>
        <v>2.0904872063971496E-5</v>
      </c>
      <c r="AD7341">
        <f>AA7341*$C$28</f>
        <v>4.7521145233379425</v>
      </c>
      <c r="AF7341">
        <f>(Q7341-X7341)/AD7341+X7341</f>
        <v>3.7080052991736125E-5</v>
      </c>
      <c r="AH7341">
        <f>Q7341/AF7341</f>
        <v>4.7521145233379425</v>
      </c>
      <c r="AT7341" s="1"/>
    </row>
    <row r="7342" spans="6:46" x14ac:dyDescent="0.35">
      <c r="F7342" s="4">
        <v>44502.833333333336</v>
      </c>
      <c r="H7342">
        <v>7.9</v>
      </c>
      <c r="I7342">
        <v>7.4458333333333302</v>
      </c>
      <c r="K7342">
        <v>1.7204464582928301E-4</v>
      </c>
      <c r="L7342">
        <v>1.6306054071753501E-4</v>
      </c>
      <c r="N7342">
        <f t="shared" si="573"/>
        <v>1.2043125208049809E-4</v>
      </c>
      <c r="O7342" s="2">
        <f t="shared" si="574"/>
        <v>4.8918162215260513E-5</v>
      </c>
      <c r="Q7342">
        <f>N7342+O7342</f>
        <v>1.693494142957586E-4</v>
      </c>
      <c r="S7342">
        <f>IF(H7342&gt;$B$5,$B$5,($B$3 - $B$5)*(($B$5-H7342)/($B$5-$B$6))^(1/$B$2)+$B$5)</f>
        <v>36.133333333333333</v>
      </c>
      <c r="T7342">
        <f>K7342*S7342</f>
        <v>6.2165465359647594E-3</v>
      </c>
      <c r="U7342" s="3">
        <f>S7342*N7342/Q7342+$B$7*O7342/Q7342</f>
        <v>41.583146456686798</v>
      </c>
      <c r="V7342">
        <f>IF(U7342-H7342&lt;=10,10,U7342-H7342)</f>
        <v>33.683146456686799</v>
      </c>
      <c r="X7342">
        <f t="shared" si="575"/>
        <v>0</v>
      </c>
      <c r="Y7342">
        <f t="shared" si="576"/>
        <v>1</v>
      </c>
      <c r="AA7342">
        <f>((Y7342*V7342)+H7342+273)/(Y7342*V7342)</f>
        <v>9.339482190632328</v>
      </c>
      <c r="AB7342">
        <f t="shared" si="577"/>
        <v>1.813263421237841E-5</v>
      </c>
      <c r="AD7342">
        <f>AA7342*$C$28</f>
        <v>5.2653829912924213</v>
      </c>
      <c r="AF7342">
        <f>(Q7342-X7342)/AD7342+X7342</f>
        <v>3.2162791306125051E-5</v>
      </c>
      <c r="AH7342">
        <f>Q7342/AF7342</f>
        <v>5.2653829912924213</v>
      </c>
      <c r="AT7342" s="1"/>
    </row>
    <row r="7343" spans="6:46" x14ac:dyDescent="0.35">
      <c r="F7343" s="4">
        <v>44502.875</v>
      </c>
      <c r="H7343">
        <v>7.1</v>
      </c>
      <c r="I7343">
        <v>7.4458333333333302</v>
      </c>
      <c r="K7343">
        <v>1.74359694179677E-4</v>
      </c>
      <c r="L7343">
        <v>1.6306054071753501E-4</v>
      </c>
      <c r="N7343">
        <f t="shared" si="573"/>
        <v>1.220517859257739E-4</v>
      </c>
      <c r="O7343" s="2">
        <f t="shared" si="574"/>
        <v>4.8918162215260513E-5</v>
      </c>
      <c r="Q7343">
        <f>N7343+O7343</f>
        <v>1.7096994814103442E-4</v>
      </c>
      <c r="S7343">
        <f>IF(H7343&gt;$B$5,$B$5,($B$3 - $B$5)*(($B$5-H7343)/($B$5-$B$6))^(1/$B$2)+$B$5)</f>
        <v>37.200000000000003</v>
      </c>
      <c r="T7343">
        <f>K7343*S7343</f>
        <v>6.4861806234839852E-3</v>
      </c>
      <c r="U7343" s="3">
        <f>S7343*N7343/Q7343+$B$7*O7343/Q7343</f>
        <v>42.292961054847808</v>
      </c>
      <c r="V7343">
        <f>IF(U7343-H7343&lt;=10,10,U7343-H7343)</f>
        <v>35.192961054847807</v>
      </c>
      <c r="X7343">
        <f t="shared" si="575"/>
        <v>0</v>
      </c>
      <c r="Y7343">
        <f t="shared" si="576"/>
        <v>1</v>
      </c>
      <c r="AA7343">
        <f>((Y7343*V7343)+H7343+273)/(Y7343*V7343)</f>
        <v>8.9589779207116873</v>
      </c>
      <c r="AB7343">
        <f t="shared" si="577"/>
        <v>1.9083644323509264E-5</v>
      </c>
      <c r="AD7343">
        <f>AA7343*$C$28</f>
        <v>5.0508635275727061</v>
      </c>
      <c r="AF7343">
        <f>(Q7343-X7343)/AD7343+X7343</f>
        <v>3.3849647136120001E-5</v>
      </c>
      <c r="AH7343">
        <f>Q7343/AF7343</f>
        <v>5.0508635275727061</v>
      </c>
      <c r="AT7343" s="1"/>
    </row>
    <row r="7344" spans="6:46" x14ac:dyDescent="0.35">
      <c r="F7344" s="4">
        <v>44502.916666666664</v>
      </c>
      <c r="H7344">
        <v>6</v>
      </c>
      <c r="I7344">
        <v>7.4458333333333302</v>
      </c>
      <c r="K7344">
        <v>1.7399416022961399E-4</v>
      </c>
      <c r="L7344">
        <v>1.2540113282786999E-4</v>
      </c>
      <c r="N7344">
        <f t="shared" si="573"/>
        <v>1.2179591216072978E-4</v>
      </c>
      <c r="O7344" s="2">
        <f t="shared" si="574"/>
        <v>3.7620339848361003E-5</v>
      </c>
      <c r="Q7344">
        <f>N7344+O7344</f>
        <v>1.5941625200909079E-4</v>
      </c>
      <c r="S7344">
        <f>IF(H7344&gt;$B$5,$B$5,($B$3 - $B$5)*(($B$5-H7344)/($B$5-$B$6))^(1/$B$2)+$B$5)</f>
        <v>38.666666666666671</v>
      </c>
      <c r="T7344">
        <f>K7344*S7344</f>
        <v>6.7277741955450747E-3</v>
      </c>
      <c r="U7344" s="3">
        <f>S7344*N7344/Q7344+$B$7*O7344/Q7344</f>
        <v>42.52113911293597</v>
      </c>
      <c r="V7344">
        <f>IF(U7344-H7344&lt;=10,10,U7344-H7344)</f>
        <v>36.52113911293597</v>
      </c>
      <c r="X7344">
        <f t="shared" si="575"/>
        <v>0</v>
      </c>
      <c r="Y7344">
        <f t="shared" si="576"/>
        <v>1</v>
      </c>
      <c r="AA7344">
        <f>((Y7344*V7344)+H7344+273)/(Y7344*V7344)</f>
        <v>8.6394112225589605</v>
      </c>
      <c r="AB7344">
        <f t="shared" si="577"/>
        <v>1.8452212529579336E-5</v>
      </c>
      <c r="AD7344">
        <f>AA7344*$C$28</f>
        <v>4.870699250507692</v>
      </c>
      <c r="AF7344">
        <f>(Q7344-X7344)/AD7344+X7344</f>
        <v>3.272964389917407E-5</v>
      </c>
      <c r="AH7344">
        <f>Q7344/AF7344</f>
        <v>4.870699250507692</v>
      </c>
      <c r="AT7344" s="1"/>
    </row>
    <row r="7345" spans="6:46" x14ac:dyDescent="0.35">
      <c r="F7345" s="4">
        <v>44502.958333333336</v>
      </c>
      <c r="H7345">
        <v>4.8</v>
      </c>
      <c r="I7345">
        <v>7.4458333333333302</v>
      </c>
      <c r="K7345">
        <v>1.7204464582928301E-4</v>
      </c>
      <c r="L7345" s="2">
        <v>9.7157122892564402E-5</v>
      </c>
      <c r="N7345">
        <f t="shared" si="573"/>
        <v>1.2043125208049809E-4</v>
      </c>
      <c r="O7345" s="2">
        <f t="shared" si="574"/>
        <v>2.9147136867769326E-5</v>
      </c>
      <c r="Q7345">
        <f>N7345+O7345</f>
        <v>1.495783889482674E-4</v>
      </c>
      <c r="S7345">
        <f>IF(H7345&gt;$B$5,$B$5,($B$3 - $B$5)*(($B$5-H7345)/($B$5-$B$6))^(1/$B$2)+$B$5)</f>
        <v>40.266666666666666</v>
      </c>
      <c r="T7345">
        <f>K7345*S7345</f>
        <v>6.9276644053924618E-3</v>
      </c>
      <c r="U7345" s="3">
        <f>S7345*N7345/Q7345+$B$7*O7345/Q7345</f>
        <v>43.137632761465682</v>
      </c>
      <c r="V7345">
        <f>IF(U7345-H7345&lt;=10,10,U7345-H7345)</f>
        <v>38.337632761465684</v>
      </c>
      <c r="X7345">
        <f t="shared" si="575"/>
        <v>0</v>
      </c>
      <c r="Y7345">
        <f t="shared" si="576"/>
        <v>1</v>
      </c>
      <c r="AA7345">
        <f>((Y7345*V7345)+H7345+273)/(Y7345*V7345)</f>
        <v>8.246143801534485</v>
      </c>
      <c r="AB7345">
        <f t="shared" si="577"/>
        <v>1.8139192396867139E-5</v>
      </c>
      <c r="AD7345">
        <f>AA7345*$C$28</f>
        <v>4.6489842188361648</v>
      </c>
      <c r="AF7345">
        <f>(Q7345-X7345)/AD7345+X7345</f>
        <v>3.217442389720848E-5</v>
      </c>
      <c r="AH7345">
        <f>Q7345/AF7345</f>
        <v>4.6489842188361648</v>
      </c>
      <c r="AL7345" s="2"/>
      <c r="AT7345" s="1"/>
    </row>
    <row r="7346" spans="6:46" x14ac:dyDescent="0.35">
      <c r="F7346" s="4">
        <v>44503</v>
      </c>
      <c r="H7346">
        <v>5.7</v>
      </c>
      <c r="I7346">
        <v>6.2750000000000004</v>
      </c>
      <c r="K7346">
        <v>1.9129610053255901E-4</v>
      </c>
      <c r="L7346" s="2">
        <v>3.7530556150953302E-5</v>
      </c>
      <c r="N7346">
        <f t="shared" si="573"/>
        <v>1.339072703727913E-4</v>
      </c>
      <c r="O7346" s="2">
        <f t="shared" si="574"/>
        <v>1.1259166845285992E-5</v>
      </c>
      <c r="Q7346">
        <f>N7346+O7346</f>
        <v>1.4516643721807729E-4</v>
      </c>
      <c r="S7346">
        <f>IF(H7346&gt;$B$5,$B$5,($B$3 - $B$5)*(($B$5-H7346)/($B$5-$B$6))^(1/$B$2)+$B$5)</f>
        <v>39.066666666666663</v>
      </c>
      <c r="T7346">
        <f>K7346*S7346</f>
        <v>7.4733009941386382E-3</v>
      </c>
      <c r="U7346" s="3">
        <f>S7346*N7346/Q7346+$B$7*O7346/Q7346</f>
        <v>40.302462363243947</v>
      </c>
      <c r="V7346">
        <f>IF(U7346-H7346&lt;=10,10,U7346-H7346)</f>
        <v>34.602462363243944</v>
      </c>
      <c r="X7346">
        <f t="shared" si="575"/>
        <v>0</v>
      </c>
      <c r="Y7346">
        <f t="shared" si="576"/>
        <v>1</v>
      </c>
      <c r="AA7346">
        <f>((Y7346*V7346)+H7346+273)/(Y7346*V7346)</f>
        <v>9.0543400950576789</v>
      </c>
      <c r="AB7346">
        <f t="shared" si="577"/>
        <v>1.6032801473551512E-5</v>
      </c>
      <c r="AD7346">
        <f>AA7346*$C$28</f>
        <v>5.1046265050660065</v>
      </c>
      <c r="AF7346">
        <f>(Q7346-X7346)/AD7346+X7346</f>
        <v>2.8438209352635133E-5</v>
      </c>
      <c r="AH7346">
        <f>Q7346/AF7346</f>
        <v>5.1046265050660065</v>
      </c>
      <c r="AL7346" s="2"/>
      <c r="AT7346" s="1"/>
    </row>
    <row r="7347" spans="6:46" x14ac:dyDescent="0.35">
      <c r="F7347" s="4">
        <v>44503.041666666664</v>
      </c>
      <c r="H7347">
        <v>4.9000000000000004</v>
      </c>
      <c r="I7347">
        <v>6.2750000000000004</v>
      </c>
      <c r="K7347">
        <v>1.90930566582497E-4</v>
      </c>
      <c r="L7347" s="2">
        <v>1.56056199026532E-5</v>
      </c>
      <c r="N7347">
        <f t="shared" si="573"/>
        <v>1.336513966077479E-4</v>
      </c>
      <c r="O7347" s="2">
        <f t="shared" si="574"/>
        <v>4.6816859707959604E-6</v>
      </c>
      <c r="Q7347">
        <f>N7347+O7347</f>
        <v>1.3833308257854386E-4</v>
      </c>
      <c r="S7347">
        <f>IF(H7347&gt;$B$5,$B$5,($B$3 - $B$5)*(($B$5-H7347)/($B$5-$B$6))^(1/$B$2)+$B$5)</f>
        <v>40.133333333333333</v>
      </c>
      <c r="T7347">
        <f>K7347*S7347</f>
        <v>7.6626800721775459E-3</v>
      </c>
      <c r="U7347" s="3">
        <f>S7347*N7347/Q7347+$B$7*O7347/Q7347</f>
        <v>40.636474472592738</v>
      </c>
      <c r="V7347">
        <f>IF(U7347-H7347&lt;=10,10,U7347-H7347)</f>
        <v>35.736474472592739</v>
      </c>
      <c r="X7347">
        <f t="shared" si="575"/>
        <v>0</v>
      </c>
      <c r="Y7347">
        <f t="shared" si="576"/>
        <v>1</v>
      </c>
      <c r="AA7347">
        <f>((Y7347*V7347)+H7347+273)/(Y7347*V7347)</f>
        <v>8.7763686569901846</v>
      </c>
      <c r="AB7347">
        <f t="shared" si="577"/>
        <v>1.5761995420322802E-5</v>
      </c>
      <c r="AD7347">
        <f>AA7347*$C$28</f>
        <v>4.9479126688820552</v>
      </c>
      <c r="AF7347">
        <f>(Q7347-X7347)/AD7347+X7347</f>
        <v>2.7957866647189475E-5</v>
      </c>
      <c r="AH7347">
        <f>Q7347/AF7347</f>
        <v>4.9479126688820552</v>
      </c>
      <c r="AL7347" s="2"/>
      <c r="AT7347" s="1"/>
    </row>
    <row r="7348" spans="6:46" x14ac:dyDescent="0.35">
      <c r="F7348" s="4">
        <v>44503.083333333336</v>
      </c>
      <c r="H7348">
        <v>5.4</v>
      </c>
      <c r="I7348">
        <v>6.2750000000000004</v>
      </c>
      <c r="K7348">
        <v>1.9214901308270399E-4</v>
      </c>
      <c r="L7348" s="2">
        <v>3.0954506962448998E-6</v>
      </c>
      <c r="N7348">
        <f t="shared" si="573"/>
        <v>1.3450430915789278E-4</v>
      </c>
      <c r="O7348" s="2">
        <f t="shared" si="574"/>
        <v>9.2863520887347003E-7</v>
      </c>
      <c r="Q7348">
        <f>N7348+O7348</f>
        <v>1.3543294436676624E-4</v>
      </c>
      <c r="S7348">
        <f>IF(H7348&gt;$B$5,$B$5,($B$3 - $B$5)*(($B$5-H7348)/($B$5-$B$6))^(1/$B$2)+$B$5)</f>
        <v>39.466666666666669</v>
      </c>
      <c r="T7348">
        <f>K7348*S7348</f>
        <v>7.5834810496640511E-3</v>
      </c>
      <c r="U7348" s="3">
        <f>S7348*N7348/Q7348+$B$7*O7348/Q7348</f>
        <v>39.573175465629483</v>
      </c>
      <c r="V7348">
        <f>IF(U7348-H7348&lt;=10,10,U7348-H7348)</f>
        <v>34.173175465629484</v>
      </c>
      <c r="X7348">
        <f t="shared" si="575"/>
        <v>0</v>
      </c>
      <c r="Y7348">
        <f t="shared" si="576"/>
        <v>1</v>
      </c>
      <c r="AA7348">
        <f>((Y7348*V7348)+H7348+273)/(Y7348*V7348)</f>
        <v>9.1467407171454607</v>
      </c>
      <c r="AB7348">
        <f t="shared" si="577"/>
        <v>1.4806688913013435E-5</v>
      </c>
      <c r="AD7348">
        <f>AA7348*$C$28</f>
        <v>5.1567198282283799</v>
      </c>
      <c r="AF7348">
        <f>(Q7348-X7348)/AD7348+X7348</f>
        <v>2.6263390077039533E-5</v>
      </c>
      <c r="AH7348">
        <f>Q7348/AF7348</f>
        <v>5.1567198282283799</v>
      </c>
      <c r="AL7348" s="2"/>
      <c r="AT7348" s="1"/>
    </row>
    <row r="7349" spans="6:46" x14ac:dyDescent="0.35">
      <c r="F7349" s="4">
        <v>44503.125</v>
      </c>
      <c r="H7349">
        <v>5.4</v>
      </c>
      <c r="I7349">
        <v>6.2750000000000004</v>
      </c>
      <c r="K7349">
        <v>1.9446406143309799E-4</v>
      </c>
      <c r="L7349" s="2">
        <v>6.2336942439434004E-6</v>
      </c>
      <c r="N7349">
        <f t="shared" si="573"/>
        <v>1.3612484300316857E-4</v>
      </c>
      <c r="O7349" s="2">
        <f t="shared" si="574"/>
        <v>1.8701082731830205E-6</v>
      </c>
      <c r="Q7349">
        <f>N7349+O7349</f>
        <v>1.3799495127635159E-4</v>
      </c>
      <c r="S7349">
        <f>IF(H7349&gt;$B$5,$B$5,($B$3 - $B$5)*(($B$5-H7349)/($B$5-$B$6))^(1/$B$2)+$B$5)</f>
        <v>39.466666666666669</v>
      </c>
      <c r="T7349">
        <f>K7349*S7349</f>
        <v>7.6748482912262677E-3</v>
      </c>
      <c r="U7349" s="3">
        <f>S7349*N7349/Q7349+$B$7*O7349/Q7349</f>
        <v>39.6771744780619</v>
      </c>
      <c r="V7349">
        <f>IF(U7349-H7349&lt;=10,10,U7349-H7349)</f>
        <v>34.277174478061902</v>
      </c>
      <c r="X7349">
        <f t="shared" si="575"/>
        <v>0</v>
      </c>
      <c r="Y7349">
        <f t="shared" si="576"/>
        <v>1</v>
      </c>
      <c r="AA7349">
        <f>((Y7349*V7349)+H7349+273)/(Y7349*V7349)</f>
        <v>9.122023015000309</v>
      </c>
      <c r="AB7349">
        <f t="shared" si="577"/>
        <v>1.5127669712018033E-5</v>
      </c>
      <c r="AD7349">
        <f>AA7349*$C$28</f>
        <v>5.142784562246562</v>
      </c>
      <c r="AF7349">
        <f>(Q7349-X7349)/AD7349+X7349</f>
        <v>2.6832730324614298E-5</v>
      </c>
      <c r="AH7349">
        <f>Q7349/AF7349</f>
        <v>5.142784562246562</v>
      </c>
      <c r="AL7349" s="2"/>
      <c r="AT7349" s="1"/>
    </row>
    <row r="7350" spans="6:46" x14ac:dyDescent="0.35">
      <c r="F7350" s="4">
        <v>44503.166666666664</v>
      </c>
      <c r="H7350">
        <v>4.3</v>
      </c>
      <c r="I7350">
        <v>6.2750000000000004</v>
      </c>
      <c r="K7350">
        <v>1.9641357583343E-4</v>
      </c>
      <c r="L7350" s="2">
        <v>2.1882106998050199E-5</v>
      </c>
      <c r="N7350">
        <f t="shared" si="573"/>
        <v>1.37489503083401E-4</v>
      </c>
      <c r="O7350" s="2">
        <f t="shared" si="574"/>
        <v>6.5646320994150608E-6</v>
      </c>
      <c r="Q7350">
        <f>N7350+O7350</f>
        <v>1.4405413518281607E-4</v>
      </c>
      <c r="S7350">
        <f>IF(H7350&gt;$B$5,$B$5,($B$3 - $B$5)*(($B$5-H7350)/($B$5-$B$6))^(1/$B$2)+$B$5)</f>
        <v>40.933333333333337</v>
      </c>
      <c r="T7350">
        <f>K7350*S7350</f>
        <v>8.0398623707817352E-3</v>
      </c>
      <c r="U7350" s="3">
        <f>S7350*N7350/Q7350+$B$7*O7350/Q7350</f>
        <v>41.574359648992939</v>
      </c>
      <c r="V7350">
        <f>IF(U7350-H7350&lt;=10,10,U7350-H7350)</f>
        <v>37.274359648992942</v>
      </c>
      <c r="X7350">
        <f t="shared" si="575"/>
        <v>0</v>
      </c>
      <c r="Y7350">
        <f t="shared" si="576"/>
        <v>1</v>
      </c>
      <c r="AA7350">
        <f>((Y7350*V7350)+H7350+273)/(Y7350*V7350)</f>
        <v>8.4394302842836879</v>
      </c>
      <c r="AB7350">
        <f t="shared" si="577"/>
        <v>1.7069177696873758E-5</v>
      </c>
      <c r="AD7350">
        <f>AA7350*$C$28</f>
        <v>4.7579546454552322</v>
      </c>
      <c r="AF7350">
        <f>(Q7350-X7350)/AD7350+X7350</f>
        <v>3.0276483471824529E-5</v>
      </c>
      <c r="AH7350">
        <f>Q7350/AF7350</f>
        <v>4.7579546454552322</v>
      </c>
      <c r="AL7350" s="2"/>
      <c r="AT7350" s="1"/>
    </row>
    <row r="7351" spans="6:46" x14ac:dyDescent="0.35">
      <c r="F7351" s="4">
        <v>44503.208333333336</v>
      </c>
      <c r="H7351">
        <v>4.0999999999999996</v>
      </c>
      <c r="I7351">
        <v>6.2750000000000004</v>
      </c>
      <c r="K7351">
        <v>1.9641357583343E-4</v>
      </c>
      <c r="L7351" s="2">
        <v>8.4604148701770398E-5</v>
      </c>
      <c r="N7351">
        <f t="shared" si="573"/>
        <v>1.37489503083401E-4</v>
      </c>
      <c r="O7351" s="2">
        <f t="shared" si="574"/>
        <v>2.5381244610531124E-5</v>
      </c>
      <c r="Q7351">
        <f>N7351+O7351</f>
        <v>1.6287074769393212E-4</v>
      </c>
      <c r="S7351">
        <f>IF(H7351&gt;$B$5,$B$5,($B$3 - $B$5)*(($B$5-H7351)/($B$5-$B$6))^(1/$B$2)+$B$5)</f>
        <v>41.2</v>
      </c>
      <c r="T7351">
        <f>K7351*S7351</f>
        <v>8.0922393243373168E-3</v>
      </c>
      <c r="U7351" s="3">
        <f>S7351*N7351/Q7351+$B$7*O7351/Q7351</f>
        <v>43.350546863599739</v>
      </c>
      <c r="V7351">
        <f>IF(U7351-H7351&lt;=10,10,U7351-H7351)</f>
        <v>39.250546863599737</v>
      </c>
      <c r="X7351">
        <f t="shared" si="575"/>
        <v>0</v>
      </c>
      <c r="Y7351">
        <f t="shared" si="576"/>
        <v>1</v>
      </c>
      <c r="AA7351">
        <f>((Y7351*V7351)+H7351+273)/(Y7351*V7351)</f>
        <v>8.0597742488265212</v>
      </c>
      <c r="AB7351">
        <f t="shared" si="577"/>
        <v>2.0207854794152034E-5</v>
      </c>
      <c r="AD7351">
        <f>AA7351*$C$28</f>
        <v>4.5439133966113996</v>
      </c>
      <c r="AF7351">
        <f>(Q7351-X7351)/AD7351+X7351</f>
        <v>3.5843717403459354E-5</v>
      </c>
      <c r="AH7351">
        <f>Q7351/AF7351</f>
        <v>4.5439133966113996</v>
      </c>
      <c r="AL7351" s="2"/>
      <c r="AT7351" s="1"/>
    </row>
    <row r="7352" spans="6:46" x14ac:dyDescent="0.35">
      <c r="F7352" s="4">
        <v>44503.25</v>
      </c>
      <c r="H7352">
        <v>5.5</v>
      </c>
      <c r="I7352">
        <v>6.2750000000000004</v>
      </c>
      <c r="K7352">
        <v>1.9604804188336799E-4</v>
      </c>
      <c r="L7352">
        <v>1.8188963801576399E-4</v>
      </c>
      <c r="N7352">
        <f t="shared" si="573"/>
        <v>1.3723362931835758E-4</v>
      </c>
      <c r="O7352" s="2">
        <f t="shared" si="574"/>
        <v>5.4566891404729205E-5</v>
      </c>
      <c r="Q7352">
        <f>N7352+O7352</f>
        <v>1.9180052072308677E-4</v>
      </c>
      <c r="S7352">
        <f>IF(H7352&gt;$B$5,$B$5,($B$3 - $B$5)*(($B$5-H7352)/($B$5-$B$6))^(1/$B$2)+$B$5)</f>
        <v>39.333333333333329</v>
      </c>
      <c r="T7352">
        <f>K7352*S7352</f>
        <v>7.7112229807458068E-3</v>
      </c>
      <c r="U7352" s="3">
        <f>S7352*N7352/Q7352+$B$7*O7352/Q7352</f>
        <v>43.79047086065178</v>
      </c>
      <c r="V7352">
        <f>IF(U7352-H7352&lt;=10,10,U7352-H7352)</f>
        <v>38.29047086065178</v>
      </c>
      <c r="X7352">
        <f t="shared" si="575"/>
        <v>0</v>
      </c>
      <c r="Y7352">
        <f t="shared" si="576"/>
        <v>1</v>
      </c>
      <c r="AA7352">
        <f>((Y7352*V7352)+H7352+273)/(Y7352*V7352)</f>
        <v>8.2733500983450536</v>
      </c>
      <c r="AB7352">
        <f t="shared" si="577"/>
        <v>2.3182932964658812E-5</v>
      </c>
      <c r="AD7352">
        <f>AA7352*$C$28</f>
        <v>4.6643224966505494</v>
      </c>
      <c r="AF7352">
        <f>(Q7352-X7352)/AD7352+X7352</f>
        <v>4.1120767455684885E-5</v>
      </c>
      <c r="AH7352">
        <f>Q7352/AF7352</f>
        <v>4.6643224966505494</v>
      </c>
      <c r="AT7352" s="1"/>
    </row>
    <row r="7353" spans="6:46" x14ac:dyDescent="0.35">
      <c r="F7353" s="4">
        <v>44503.291666666664</v>
      </c>
      <c r="H7353">
        <v>5.0999999999999996</v>
      </c>
      <c r="I7353">
        <v>6.2750000000000004</v>
      </c>
      <c r="K7353">
        <v>1.9251454703276701E-4</v>
      </c>
      <c r="L7353">
        <v>2.3837814320365699E-4</v>
      </c>
      <c r="N7353">
        <f t="shared" si="573"/>
        <v>1.3476018292293691E-4</v>
      </c>
      <c r="O7353" s="2">
        <f t="shared" si="574"/>
        <v>7.1513442961097115E-5</v>
      </c>
      <c r="Q7353">
        <f>N7353+O7353</f>
        <v>2.0627362588403403E-4</v>
      </c>
      <c r="S7353">
        <f>IF(H7353&gt;$B$5,$B$5,($B$3 - $B$5)*(($B$5-H7353)/($B$5-$B$6))^(1/$B$2)+$B$5)</f>
        <v>39.866666666666667</v>
      </c>
      <c r="T7353">
        <f>K7353*S7353</f>
        <v>7.6749132750396449E-3</v>
      </c>
      <c r="U7353" s="3">
        <f>S7353*N7353/Q7353+$B$7*O7353/Q7353</f>
        <v>45.113274251647169</v>
      </c>
      <c r="V7353">
        <f>IF(U7353-H7353&lt;=10,10,U7353-H7353)</f>
        <v>40.013274251647168</v>
      </c>
      <c r="X7353">
        <f t="shared" si="575"/>
        <v>0</v>
      </c>
      <c r="Y7353">
        <f t="shared" si="576"/>
        <v>1</v>
      </c>
      <c r="AA7353">
        <f>((Y7353*V7353)+H7353+273)/(Y7353*V7353)</f>
        <v>7.950193534550646</v>
      </c>
      <c r="AB7353">
        <f t="shared" si="577"/>
        <v>2.5945736413534095E-5</v>
      </c>
      <c r="AD7353">
        <f>AA7353*$C$28</f>
        <v>4.482134336772237</v>
      </c>
      <c r="AF7353">
        <f>(Q7353-X7353)/AD7353+X7353</f>
        <v>4.6021294853152452E-5</v>
      </c>
      <c r="AH7353">
        <f>Q7353/AF7353</f>
        <v>4.482134336772237</v>
      </c>
      <c r="AT7353" s="1"/>
    </row>
    <row r="7354" spans="6:46" x14ac:dyDescent="0.35">
      <c r="F7354" s="4">
        <v>44503.333333333336</v>
      </c>
      <c r="H7354">
        <v>5.0999999999999996</v>
      </c>
      <c r="I7354">
        <v>6.2750000000000004</v>
      </c>
      <c r="K7354">
        <v>1.8483833408146E-4</v>
      </c>
      <c r="L7354">
        <v>2.28962987907939E-4</v>
      </c>
      <c r="N7354">
        <f t="shared" si="573"/>
        <v>1.29386833857022E-4</v>
      </c>
      <c r="O7354" s="2">
        <f t="shared" si="574"/>
        <v>6.8688896372381706E-5</v>
      </c>
      <c r="Q7354">
        <f>N7354+O7354</f>
        <v>1.9807573022940372E-4</v>
      </c>
      <c r="S7354">
        <f>IF(H7354&gt;$B$5,$B$5,($B$3 - $B$5)*(($B$5-H7354)/($B$5-$B$6))^(1/$B$2)+$B$5)</f>
        <v>39.866666666666667</v>
      </c>
      <c r="T7354">
        <f>K7354*S7354</f>
        <v>7.3688882520475387E-3</v>
      </c>
      <c r="U7354" s="3">
        <f>S7354*N7354/Q7354+$B$7*O7354/Q7354</f>
        <v>45.114618871099495</v>
      </c>
      <c r="V7354">
        <f>IF(U7354-H7354&lt;=10,10,U7354-H7354)</f>
        <v>40.014618871099493</v>
      </c>
      <c r="X7354">
        <f t="shared" si="575"/>
        <v>0</v>
      </c>
      <c r="Y7354">
        <f t="shared" si="576"/>
        <v>1</v>
      </c>
      <c r="AA7354">
        <f>((Y7354*V7354)+H7354+273)/(Y7354*V7354)</f>
        <v>7.9499599857705343</v>
      </c>
      <c r="AB7354">
        <f t="shared" si="577"/>
        <v>2.4915311597031344E-5</v>
      </c>
      <c r="AD7354">
        <f>AA7354*$C$28</f>
        <v>4.482002667398139</v>
      </c>
      <c r="AF7354">
        <f>(Q7354-X7354)/AD7354+X7354</f>
        <v>4.4193577052105876E-5</v>
      </c>
      <c r="AH7354">
        <f>Q7354/AF7354</f>
        <v>4.482002667398139</v>
      </c>
      <c r="AT7354" s="1"/>
    </row>
    <row r="7355" spans="6:46" x14ac:dyDescent="0.35">
      <c r="F7355" s="4">
        <v>44503.375</v>
      </c>
      <c r="H7355">
        <v>5.2</v>
      </c>
      <c r="I7355">
        <v>6.2750000000000004</v>
      </c>
      <c r="K7355">
        <v>1.75456296029863E-4</v>
      </c>
      <c r="L7355">
        <v>1.7561327224968699E-4</v>
      </c>
      <c r="N7355">
        <f t="shared" si="573"/>
        <v>1.2281940722090408E-4</v>
      </c>
      <c r="O7355" s="2">
        <f t="shared" si="574"/>
        <v>5.2683981674906102E-5</v>
      </c>
      <c r="Q7355">
        <f>N7355+O7355</f>
        <v>1.7550338889581017E-4</v>
      </c>
      <c r="S7355">
        <f>IF(H7355&gt;$B$5,$B$5,($B$3 - $B$5)*(($B$5-H7355)/($B$5-$B$6))^(1/$B$2)+$B$5)</f>
        <v>39.733333333333334</v>
      </c>
      <c r="T7355">
        <f>K7355*S7355</f>
        <v>6.9714634955865568E-3</v>
      </c>
      <c r="U7355" s="3">
        <f>S7355*N7355/Q7355+$B$7*O7355/Q7355</f>
        <v>44.316200889133384</v>
      </c>
      <c r="V7355">
        <f>IF(U7355-H7355&lt;=10,10,U7355-H7355)</f>
        <v>39.116200889133381</v>
      </c>
      <c r="X7355">
        <f t="shared" si="575"/>
        <v>0</v>
      </c>
      <c r="Y7355">
        <f t="shared" si="576"/>
        <v>1</v>
      </c>
      <c r="AA7355">
        <f>((Y7355*V7355)+H7355+273)/(Y7355*V7355)</f>
        <v>8.1121426333937485</v>
      </c>
      <c r="AB7355">
        <f t="shared" si="577"/>
        <v>2.1634652745545674E-5</v>
      </c>
      <c r="AD7355">
        <f>AA7355*$C$28</f>
        <v>4.5734374746869815</v>
      </c>
      <c r="AF7355">
        <f>(Q7355-X7355)/AD7355+X7355</f>
        <v>3.8374502738297981E-5</v>
      </c>
      <c r="AH7355">
        <f>Q7355/AF7355</f>
        <v>4.5734374746869815</v>
      </c>
      <c r="AT7355" s="1"/>
    </row>
    <row r="7356" spans="6:46" x14ac:dyDescent="0.35">
      <c r="F7356" s="4">
        <v>44503.416666666664</v>
      </c>
      <c r="H7356">
        <v>6.2</v>
      </c>
      <c r="I7356">
        <v>6.2750000000000004</v>
      </c>
      <c r="K7356">
        <v>1.63881054277893E-4</v>
      </c>
      <c r="L7356">
        <v>1.44231443419306E-4</v>
      </c>
      <c r="N7356">
        <f t="shared" si="573"/>
        <v>1.1471673799452509E-4</v>
      </c>
      <c r="O7356" s="2">
        <f t="shared" si="574"/>
        <v>4.3269433025791807E-5</v>
      </c>
      <c r="Q7356">
        <f>N7356+O7356</f>
        <v>1.579861710203169E-4</v>
      </c>
      <c r="S7356">
        <f>IF(H7356&gt;$B$5,$B$5,($B$3 - $B$5)*(($B$5-H7356)/($B$5-$B$6))^(1/$B$2)+$B$5)</f>
        <v>38.400000000000006</v>
      </c>
      <c r="T7356">
        <f>K7356*S7356</f>
        <v>6.2930324842710916E-3</v>
      </c>
      <c r="U7356" s="3">
        <f>S7356*N7356/Q7356+$B$7*O7356/Q7356</f>
        <v>42.946426966292989</v>
      </c>
      <c r="V7356">
        <f>IF(U7356-H7356&lt;=10,10,U7356-H7356)</f>
        <v>36.746426966292987</v>
      </c>
      <c r="X7356">
        <f t="shared" si="575"/>
        <v>0</v>
      </c>
      <c r="Y7356">
        <f t="shared" si="576"/>
        <v>1</v>
      </c>
      <c r="AA7356">
        <f>((Y7356*V7356)+H7356+273)/(Y7356*V7356)</f>
        <v>8.5980176319212323</v>
      </c>
      <c r="AB7356">
        <f t="shared" si="577"/>
        <v>1.8374720520899279E-5</v>
      </c>
      <c r="AD7356">
        <f>AA7356*$C$28</f>
        <v>4.8473625061739396</v>
      </c>
      <c r="AF7356">
        <f>(Q7356-X7356)/AD7356+X7356</f>
        <v>3.2592192314706127E-5</v>
      </c>
      <c r="AH7356">
        <f>Q7356/AF7356</f>
        <v>4.8473625061739396</v>
      </c>
      <c r="AT7356" s="1"/>
    </row>
    <row r="7357" spans="6:46" x14ac:dyDescent="0.35">
      <c r="F7357" s="4">
        <v>44503.458333333336</v>
      </c>
      <c r="H7357">
        <v>6.7</v>
      </c>
      <c r="I7357">
        <v>6.2750000000000004</v>
      </c>
      <c r="K7357">
        <v>1.5425532692625501E-4</v>
      </c>
      <c r="L7357">
        <v>1.3481628812358801E-4</v>
      </c>
      <c r="N7357">
        <f t="shared" si="573"/>
        <v>1.079787288483785E-4</v>
      </c>
      <c r="O7357" s="2">
        <f t="shared" si="574"/>
        <v>4.0444886437076405E-5</v>
      </c>
      <c r="Q7357">
        <f>N7357+O7357</f>
        <v>1.4842361528545492E-4</v>
      </c>
      <c r="S7357">
        <f>IF(H7357&gt;$B$5,$B$5,($B$3 - $B$5)*(($B$5-H7357)/($B$5-$B$6))^(1/$B$2)+$B$5)</f>
        <v>37.733333333333334</v>
      </c>
      <c r="T7357">
        <f>K7357*S7357</f>
        <v>5.820567669350689E-3</v>
      </c>
      <c r="U7357" s="3">
        <f>S7357*N7357/Q7357+$B$7*O7357/Q7357</f>
        <v>42.438436164423187</v>
      </c>
      <c r="V7357">
        <f>IF(U7357-H7357&lt;=10,10,U7357-H7357)</f>
        <v>35.738436164423184</v>
      </c>
      <c r="X7357">
        <f t="shared" si="575"/>
        <v>0</v>
      </c>
      <c r="Y7357">
        <f t="shared" si="576"/>
        <v>1</v>
      </c>
      <c r="AA7357">
        <f>((Y7357*V7357)+H7357+273)/(Y7357*V7357)</f>
        <v>8.8263077520564579</v>
      </c>
      <c r="AB7357">
        <f t="shared" si="577"/>
        <v>1.6816048052581604E-5</v>
      </c>
      <c r="AD7357">
        <f>AA7357*$C$28</f>
        <v>4.9760671699984274</v>
      </c>
      <c r="AF7357">
        <f>(Q7357-X7357)/AD7357+X7357</f>
        <v>2.9827494327312673E-5</v>
      </c>
      <c r="AH7357">
        <f>Q7357/AF7357</f>
        <v>4.9760671699984274</v>
      </c>
      <c r="AT7357" s="1"/>
    </row>
    <row r="7358" spans="6:46" x14ac:dyDescent="0.35">
      <c r="F7358" s="4">
        <v>44503.5</v>
      </c>
      <c r="H7358">
        <v>7.2</v>
      </c>
      <c r="I7358">
        <v>6.2750000000000004</v>
      </c>
      <c r="K7358">
        <v>1.4572620142480299E-4</v>
      </c>
      <c r="L7358">
        <v>1.3167749859394599E-4</v>
      </c>
      <c r="N7358">
        <f t="shared" si="573"/>
        <v>1.0200834099736209E-4</v>
      </c>
      <c r="O7358" s="2">
        <f t="shared" si="574"/>
        <v>3.9503249578183801E-5</v>
      </c>
      <c r="Q7358">
        <f>N7358+O7358</f>
        <v>1.4151159057554589E-4</v>
      </c>
      <c r="S7358">
        <f>IF(H7358&gt;$B$5,$B$5,($B$3 - $B$5)*(($B$5-H7358)/($B$5-$B$6))^(1/$B$2)+$B$5)</f>
        <v>37.066666666666663</v>
      </c>
      <c r="T7358">
        <f>K7358*S7358</f>
        <v>5.4015845328126968E-3</v>
      </c>
      <c r="U7358" s="3">
        <f>S7358*N7358/Q7358+$B$7*O7358/Q7358</f>
        <v>42.072793299504113</v>
      </c>
      <c r="V7358">
        <f>IF(U7358-H7358&lt;=10,10,U7358-H7358)</f>
        <v>34.87279329950411</v>
      </c>
      <c r="X7358">
        <f t="shared" si="575"/>
        <v>0</v>
      </c>
      <c r="Y7358">
        <f t="shared" si="576"/>
        <v>1</v>
      </c>
      <c r="AA7358">
        <f>((Y7358*V7358)+H7358+273)/(Y7358*V7358)</f>
        <v>9.0349170080385974</v>
      </c>
      <c r="AB7358">
        <f t="shared" si="577"/>
        <v>1.5662743824834185E-5</v>
      </c>
      <c r="AD7358">
        <f>AA7358*$C$28</f>
        <v>5.093676220035082</v>
      </c>
      <c r="AF7358">
        <f>(Q7358-X7358)/AD7358+X7358</f>
        <v>2.7781818957972801E-5</v>
      </c>
      <c r="AH7358">
        <f>Q7358/AF7358</f>
        <v>5.093676220035082</v>
      </c>
      <c r="AT7358" s="1"/>
    </row>
    <row r="7359" spans="6:46" x14ac:dyDescent="0.35">
      <c r="F7359" s="4">
        <v>44503.541666666664</v>
      </c>
      <c r="H7359">
        <v>7.5</v>
      </c>
      <c r="I7359">
        <v>6.2750000000000004</v>
      </c>
      <c r="K7359">
        <v>1.4377668702447101E-4</v>
      </c>
      <c r="L7359">
        <v>1.3167749859394599E-4</v>
      </c>
      <c r="N7359">
        <f t="shared" si="573"/>
        <v>1.0064368091712969E-4</v>
      </c>
      <c r="O7359" s="2">
        <f t="shared" si="574"/>
        <v>3.9503249578183801E-5</v>
      </c>
      <c r="Q7359">
        <f>N7359+O7359</f>
        <v>1.4014693049531349E-4</v>
      </c>
      <c r="S7359">
        <f>IF(H7359&gt;$B$5,$B$5,($B$3 - $B$5)*(($B$5-H7359)/($B$5-$B$6))^(1/$B$2)+$B$5)</f>
        <v>36.666666666666671</v>
      </c>
      <c r="T7359">
        <f>K7359*S7359</f>
        <v>5.2718118575639378E-3</v>
      </c>
      <c r="U7359" s="3">
        <f>S7359*N7359/Q7359+$B$7*O7359/Q7359</f>
        <v>41.834287817605265</v>
      </c>
      <c r="V7359">
        <f>IF(U7359-H7359&lt;=10,10,U7359-H7359)</f>
        <v>34.334287817605265</v>
      </c>
      <c r="X7359">
        <f t="shared" si="575"/>
        <v>0</v>
      </c>
      <c r="Y7359">
        <f t="shared" si="576"/>
        <v>1</v>
      </c>
      <c r="AA7359">
        <f>((Y7359*V7359)+H7359+273)/(Y7359*V7359)</f>
        <v>9.1696757914451545</v>
      </c>
      <c r="AB7359">
        <f t="shared" si="577"/>
        <v>1.528373888922698E-5</v>
      </c>
      <c r="AD7359">
        <f>AA7359*$C$28</f>
        <v>5.1696500900626781</v>
      </c>
      <c r="AF7359">
        <f>(Q7359-X7359)/AD7359+X7359</f>
        <v>2.710955829770953E-5</v>
      </c>
      <c r="AH7359">
        <f>Q7359/AF7359</f>
        <v>5.1696500900626781</v>
      </c>
      <c r="AT7359" s="1"/>
    </row>
    <row r="7360" spans="6:46" x14ac:dyDescent="0.35">
      <c r="F7360" s="4">
        <v>44503.583333333336</v>
      </c>
      <c r="H7360">
        <v>7.3</v>
      </c>
      <c r="I7360">
        <v>6.2750000000000004</v>
      </c>
      <c r="K7360">
        <v>1.4536066747474101E-4</v>
      </c>
      <c r="L7360">
        <v>1.19125009720435E-4</v>
      </c>
      <c r="N7360">
        <f t="shared" si="573"/>
        <v>1.017524672323187E-4</v>
      </c>
      <c r="O7360" s="2">
        <f t="shared" si="574"/>
        <v>3.5737502916130507E-5</v>
      </c>
      <c r="Q7360">
        <f>N7360+O7360</f>
        <v>1.374899701484492E-4</v>
      </c>
      <c r="S7360">
        <f>IF(H7360&gt;$B$5,$B$5,($B$3 - $B$5)*(($B$5-H7360)/($B$5-$B$6))^(1/$B$2)+$B$5)</f>
        <v>36.93333333333333</v>
      </c>
      <c r="T7360">
        <f>K7360*S7360</f>
        <v>5.3686539854004341E-3</v>
      </c>
      <c r="U7360" s="3">
        <f>S7360*N7360/Q7360+$B$7*O7360/Q7360</f>
        <v>41.62936717483926</v>
      </c>
      <c r="V7360">
        <f>IF(U7360-H7360&lt;=10,10,U7360-H7360)</f>
        <v>34.329367174839263</v>
      </c>
      <c r="X7360">
        <f t="shared" si="575"/>
        <v>0</v>
      </c>
      <c r="Y7360">
        <f t="shared" si="576"/>
        <v>1</v>
      </c>
      <c r="AA7360">
        <f>((Y7360*V7360)+H7360+273)/(Y7360*V7360)</f>
        <v>9.1650208864158138</v>
      </c>
      <c r="AB7360">
        <f t="shared" si="577"/>
        <v>1.5001599216455002E-5</v>
      </c>
      <c r="AD7360">
        <f>AA7360*$C$28</f>
        <v>5.1670257627962091</v>
      </c>
      <c r="AF7360">
        <f>(Q7360-X7360)/AD7360+X7360</f>
        <v>2.66091125649903E-5</v>
      </c>
      <c r="AH7360">
        <f>Q7360/AF7360</f>
        <v>5.1670257627962091</v>
      </c>
      <c r="AT7360" s="1"/>
    </row>
    <row r="7361" spans="6:46" x14ac:dyDescent="0.35">
      <c r="F7361" s="4">
        <v>44503.625</v>
      </c>
      <c r="H7361">
        <v>7.3</v>
      </c>
      <c r="I7361">
        <v>6.2750000000000004</v>
      </c>
      <c r="K7361">
        <v>1.49990764175529E-4</v>
      </c>
      <c r="L7361">
        <v>1.0657203552964101E-4</v>
      </c>
      <c r="N7361">
        <f t="shared" si="573"/>
        <v>1.049935349228703E-4</v>
      </c>
      <c r="O7361" s="2">
        <f t="shared" si="574"/>
        <v>3.1971610658892304E-5</v>
      </c>
      <c r="Q7361">
        <f>N7361+O7361</f>
        <v>1.3696514558176259E-4</v>
      </c>
      <c r="S7361">
        <f>IF(H7361&gt;$B$5,$B$5,($B$3 - $B$5)*(($B$5-H7361)/($B$5-$B$6))^(1/$B$2)+$B$5)</f>
        <v>36.93333333333333</v>
      </c>
      <c r="T7361">
        <f>K7361*S7361</f>
        <v>5.539658890216204E-3</v>
      </c>
      <c r="U7361" s="3">
        <f>S7361*N7361/Q7361+$B$7*O7361/Q7361</f>
        <v>41.1506137963095</v>
      </c>
      <c r="V7361">
        <f>IF(U7361-H7361&lt;=10,10,U7361-H7361)</f>
        <v>33.850613796309503</v>
      </c>
      <c r="X7361">
        <f t="shared" si="575"/>
        <v>0</v>
      </c>
      <c r="Y7361">
        <f t="shared" si="576"/>
        <v>1</v>
      </c>
      <c r="AA7361">
        <f>((Y7361*V7361)+H7361+273)/(Y7361*V7361)</f>
        <v>9.2804997772465541</v>
      </c>
      <c r="AB7361">
        <f t="shared" si="577"/>
        <v>1.4758380353347628E-5</v>
      </c>
      <c r="AD7361">
        <f>AA7361*$C$28</f>
        <v>5.2321300774918749</v>
      </c>
      <c r="AF7361">
        <f>(Q7361-X7361)/AD7361+X7361</f>
        <v>2.6177702685751945E-5</v>
      </c>
      <c r="AH7361">
        <f>Q7361/AF7361</f>
        <v>5.2321300774918749</v>
      </c>
      <c r="AT7361" s="1"/>
    </row>
    <row r="7362" spans="6:46" x14ac:dyDescent="0.35">
      <c r="F7362" s="4">
        <v>44503.666666666664</v>
      </c>
      <c r="H7362">
        <v>7.6</v>
      </c>
      <c r="I7362">
        <v>6.2750000000000004</v>
      </c>
      <c r="K7362">
        <v>1.56570375276649E-4</v>
      </c>
      <c r="L7362" s="2">
        <v>9.4018940009526307E-5</v>
      </c>
      <c r="N7362">
        <f t="shared" ref="N7362:N7425" si="578">$C$13*K7362</f>
        <v>1.095992626936543E-4</v>
      </c>
      <c r="O7362" s="2">
        <f t="shared" ref="O7362:O7425" si="579">$C$14*L7362</f>
        <v>2.8205682002857897E-5</v>
      </c>
      <c r="Q7362">
        <f>N7362+O7362</f>
        <v>1.378049446965122E-4</v>
      </c>
      <c r="S7362">
        <f>IF(H7362&gt;$B$5,$B$5,($B$3 - $B$5)*(($B$5-H7362)/($B$5-$B$6))^(1/$B$2)+$B$5)</f>
        <v>36.533333333333331</v>
      </c>
      <c r="T7362">
        <f>K7362*S7362</f>
        <v>5.7200377101069098E-3</v>
      </c>
      <c r="U7362" s="3">
        <f>S7362*N7362/Q7362+$B$7*O7362/Q7362</f>
        <v>40.313059298899198</v>
      </c>
      <c r="V7362">
        <f>IF(U7362-H7362&lt;=10,10,U7362-H7362)</f>
        <v>32.713059298899196</v>
      </c>
      <c r="X7362">
        <f t="shared" ref="X7362:X7425" si="580">IF(Q7362-$C$20&lt;=0,0,Q7362-$C$20)</f>
        <v>0</v>
      </c>
      <c r="Y7362">
        <f t="shared" ref="Y7362:Y7425" si="581">1-(X7362/Q7362)</f>
        <v>1</v>
      </c>
      <c r="AA7362">
        <f>((Y7362*V7362)+H7362+273)/(Y7362*V7362)</f>
        <v>9.5776141398503274</v>
      </c>
      <c r="AB7362">
        <f t="shared" ref="AB7362:AB7425" si="582">(Q7362-X7362)/AA7362</f>
        <v>1.4388233090654217E-5</v>
      </c>
      <c r="AD7362">
        <f>AA7362*$C$28</f>
        <v>5.3996362496104684</v>
      </c>
      <c r="AF7362">
        <f>(Q7362-X7362)/AD7362+X7362</f>
        <v>2.5521153338144491E-5</v>
      </c>
      <c r="AH7362">
        <f>Q7362/AF7362</f>
        <v>5.3996362496104684</v>
      </c>
      <c r="AL7362" s="2"/>
      <c r="AT7362" s="1"/>
    </row>
    <row r="7363" spans="6:46" x14ac:dyDescent="0.35">
      <c r="F7363" s="4">
        <v>44503.708333333336</v>
      </c>
      <c r="H7363">
        <v>7.3</v>
      </c>
      <c r="I7363">
        <v>6.2750000000000004</v>
      </c>
      <c r="K7363">
        <v>1.6509950077810099E-4</v>
      </c>
      <c r="L7363">
        <v>1.3795386436002199E-4</v>
      </c>
      <c r="N7363">
        <f t="shared" si="578"/>
        <v>1.1556965054467068E-4</v>
      </c>
      <c r="O7363" s="2">
        <f t="shared" si="579"/>
        <v>4.1386159308006606E-5</v>
      </c>
      <c r="Q7363">
        <f>N7363+O7363</f>
        <v>1.5695580985267729E-4</v>
      </c>
      <c r="S7363">
        <f>IF(H7363&gt;$B$5,$B$5,($B$3 - $B$5)*(($B$5-H7363)/($B$5-$B$6))^(1/$B$2)+$B$5)</f>
        <v>36.93333333333333</v>
      </c>
      <c r="T7363">
        <f>K7363*S7363</f>
        <v>6.0976748954045291E-3</v>
      </c>
      <c r="U7363" s="3">
        <f>S7363*N7363/Q7363+$B$7*O7363/Q7363</f>
        <v>41.697157912577246</v>
      </c>
      <c r="V7363">
        <f>IF(U7363-H7363&lt;=10,10,U7363-H7363)</f>
        <v>34.397157912577249</v>
      </c>
      <c r="X7363">
        <f t="shared" si="580"/>
        <v>0</v>
      </c>
      <c r="Y7363">
        <f t="shared" si="581"/>
        <v>1</v>
      </c>
      <c r="AA7363">
        <f>((Y7363*V7363)+H7363+273)/(Y7363*V7363)</f>
        <v>9.1489290688609159</v>
      </c>
      <c r="AB7363">
        <f t="shared" si="582"/>
        <v>1.7155648346524892E-5</v>
      </c>
      <c r="AD7363">
        <f>AA7363*$C$28</f>
        <v>5.1579535700639907</v>
      </c>
      <c r="AF7363">
        <f>(Q7363-X7363)/AD7363+X7363</f>
        <v>3.0429860936249192E-5</v>
      </c>
      <c r="AH7363">
        <f>Q7363/AF7363</f>
        <v>5.1579535700639907</v>
      </c>
      <c r="AT7363" s="1"/>
    </row>
    <row r="7364" spans="6:46" x14ac:dyDescent="0.35">
      <c r="F7364" s="4">
        <v>44503.75</v>
      </c>
      <c r="H7364">
        <v>7.1</v>
      </c>
      <c r="I7364">
        <v>6.2750000000000004</v>
      </c>
      <c r="K7364">
        <v>1.7399416022961399E-4</v>
      </c>
      <c r="L7364">
        <v>1.6619811695396899E-4</v>
      </c>
      <c r="N7364">
        <f t="shared" si="578"/>
        <v>1.2179591216072978E-4</v>
      </c>
      <c r="O7364" s="2">
        <f t="shared" si="579"/>
        <v>4.9859435086190706E-5</v>
      </c>
      <c r="Q7364">
        <f>N7364+O7364</f>
        <v>1.716553472469205E-4</v>
      </c>
      <c r="S7364">
        <f>IF(H7364&gt;$B$5,$B$5,($B$3 - $B$5)*(($B$5-H7364)/($B$5-$B$6))^(1/$B$2)+$B$5)</f>
        <v>37.200000000000003</v>
      </c>
      <c r="T7364">
        <f>K7364*S7364</f>
        <v>6.4725827605416411E-3</v>
      </c>
      <c r="U7364" s="3">
        <f>S7364*N7364/Q7364+$B$7*O7364/Q7364</f>
        <v>42.370231855682064</v>
      </c>
      <c r="V7364">
        <f>IF(U7364-H7364&lt;=10,10,U7364-H7364)</f>
        <v>35.270231855682063</v>
      </c>
      <c r="X7364">
        <f t="shared" si="580"/>
        <v>0</v>
      </c>
      <c r="Y7364">
        <f t="shared" si="581"/>
        <v>1</v>
      </c>
      <c r="AA7364">
        <f>((Y7364*V7364)+H7364+273)/(Y7364*V7364)</f>
        <v>8.9415412165734214</v>
      </c>
      <c r="AB7364">
        <f t="shared" si="582"/>
        <v>1.9197512273247933E-5</v>
      </c>
      <c r="AD7364">
        <f>AA7364*$C$28</f>
        <v>5.0410331190425719</v>
      </c>
      <c r="AF7364">
        <f>(Q7364-X7364)/AD7364+X7364</f>
        <v>3.4051620608975976E-5</v>
      </c>
      <c r="AH7364">
        <f>Q7364/AF7364</f>
        <v>5.0410331190425728</v>
      </c>
      <c r="AT7364" s="1"/>
    </row>
    <row r="7365" spans="6:46" x14ac:dyDescent="0.35">
      <c r="F7365" s="4">
        <v>44503.791666666664</v>
      </c>
      <c r="H7365">
        <v>7</v>
      </c>
      <c r="I7365">
        <v>6.2750000000000004</v>
      </c>
      <c r="K7365">
        <v>1.8252328573106601E-4</v>
      </c>
      <c r="L7365">
        <v>1.9758115907755799E-4</v>
      </c>
      <c r="N7365">
        <f t="shared" si="578"/>
        <v>1.2776630001174621E-4</v>
      </c>
      <c r="O7365" s="2">
        <f t="shared" si="579"/>
        <v>5.9274347723267405E-5</v>
      </c>
      <c r="Q7365">
        <f>N7365+O7365</f>
        <v>1.870406477350136E-4</v>
      </c>
      <c r="S7365">
        <f>IF(H7365&gt;$B$5,$B$5,($B$3 - $B$5)*(($B$5-H7365)/($B$5-$B$6))^(1/$B$2)+$B$5)</f>
        <v>37.333333333333336</v>
      </c>
      <c r="T7365">
        <f>K7365*S7365</f>
        <v>6.8142026672931314E-3</v>
      </c>
      <c r="U7365" s="3">
        <f>S7365*N7365/Q7365+$B$7*O7365/Q7365</f>
        <v>42.932010175998201</v>
      </c>
      <c r="V7365">
        <f>IF(U7365-H7365&lt;=10,10,U7365-H7365)</f>
        <v>35.932010175998201</v>
      </c>
      <c r="X7365">
        <f t="shared" si="580"/>
        <v>0</v>
      </c>
      <c r="Y7365">
        <f t="shared" si="581"/>
        <v>1</v>
      </c>
      <c r="AA7365">
        <f>((Y7365*V7365)+H7365+273)/(Y7365*V7365)</f>
        <v>8.7924947318153066</v>
      </c>
      <c r="AB7365">
        <f t="shared" si="582"/>
        <v>2.1272761990770851E-5</v>
      </c>
      <c r="AD7365">
        <f>AA7365*$C$28</f>
        <v>4.9570041750670208</v>
      </c>
      <c r="AF7365">
        <f>(Q7365-X7365)/AD7365+X7365</f>
        <v>3.7732598385896E-5</v>
      </c>
      <c r="AH7365">
        <f>Q7365/AF7365</f>
        <v>4.9570041750670208</v>
      </c>
      <c r="AT7365" s="1"/>
    </row>
    <row r="7366" spans="6:46" x14ac:dyDescent="0.35">
      <c r="F7366" s="4">
        <v>44503.833333333336</v>
      </c>
      <c r="H7366">
        <v>7.1</v>
      </c>
      <c r="I7366">
        <v>6.2750000000000004</v>
      </c>
      <c r="K7366">
        <v>1.8788445033197899E-4</v>
      </c>
      <c r="L7366">
        <v>1.6306054071753501E-4</v>
      </c>
      <c r="N7366">
        <f t="shared" si="578"/>
        <v>1.3151911523238529E-4</v>
      </c>
      <c r="O7366" s="2">
        <f t="shared" si="579"/>
        <v>4.8918162215260513E-5</v>
      </c>
      <c r="Q7366">
        <f>N7366+O7366</f>
        <v>1.8043727744764581E-4</v>
      </c>
      <c r="S7366">
        <f>IF(H7366&gt;$B$5,$B$5,($B$3 - $B$5)*(($B$5-H7366)/($B$5-$B$6))^(1/$B$2)+$B$5)</f>
        <v>37.200000000000003</v>
      </c>
      <c r="T7366">
        <f>K7366*S7366</f>
        <v>6.989301552349619E-3</v>
      </c>
      <c r="U7366" s="3">
        <f>S7366*N7366/Q7366+$B$7*O7366/Q7366</f>
        <v>42.025739446685485</v>
      </c>
      <c r="V7366">
        <f>IF(U7366-H7366&lt;=10,10,U7366-H7366)</f>
        <v>34.925739446685483</v>
      </c>
      <c r="X7366">
        <f t="shared" si="580"/>
        <v>0</v>
      </c>
      <c r="Y7366">
        <f t="shared" si="581"/>
        <v>1</v>
      </c>
      <c r="AA7366">
        <f>((Y7366*V7366)+H7366+273)/(Y7366*V7366)</f>
        <v>9.0198731490732111</v>
      </c>
      <c r="AB7366">
        <f t="shared" si="582"/>
        <v>2.0004414082717524E-5</v>
      </c>
      <c r="AD7366">
        <f>AA7366*$C$28</f>
        <v>5.0851948419990283</v>
      </c>
      <c r="AF7366">
        <f>(Q7366-X7366)/AD7366+X7366</f>
        <v>3.5482864089572339E-5</v>
      </c>
      <c r="AH7366">
        <f>Q7366/AF7366</f>
        <v>5.0851948419990283</v>
      </c>
      <c r="AT7366" s="1"/>
    </row>
    <row r="7367" spans="6:46" x14ac:dyDescent="0.35">
      <c r="F7367" s="4">
        <v>44503.875</v>
      </c>
      <c r="H7367">
        <v>7.2</v>
      </c>
      <c r="I7367">
        <v>6.2750000000000004</v>
      </c>
      <c r="K7367">
        <v>1.9178347913264201E-4</v>
      </c>
      <c r="L7367">
        <v>1.6306054071753501E-4</v>
      </c>
      <c r="N7367">
        <f t="shared" si="578"/>
        <v>1.3424843539284941E-4</v>
      </c>
      <c r="O7367" s="2">
        <f t="shared" si="579"/>
        <v>4.8918162215260513E-5</v>
      </c>
      <c r="Q7367">
        <f>N7367+O7367</f>
        <v>1.8316659760810993E-4</v>
      </c>
      <c r="S7367">
        <f>IF(H7367&gt;$B$5,$B$5,($B$3 - $B$5)*(($B$5-H7367)/($B$5-$B$6))^(1/$B$2)+$B$5)</f>
        <v>37.066666666666663</v>
      </c>
      <c r="T7367">
        <f>K7367*S7367</f>
        <v>7.1087742931832633E-3</v>
      </c>
      <c r="U7367" s="3">
        <f>S7367*N7367/Q7367+$B$7*O7367/Q7367</f>
        <v>41.856108194304099</v>
      </c>
      <c r="V7367">
        <f>IF(U7367-H7367&lt;=10,10,U7367-H7367)</f>
        <v>34.656108194304096</v>
      </c>
      <c r="X7367">
        <f t="shared" si="580"/>
        <v>0</v>
      </c>
      <c r="Y7367">
        <f t="shared" si="581"/>
        <v>1</v>
      </c>
      <c r="AA7367">
        <f>((Y7367*V7367)+H7367+273)/(Y7367*V7367)</f>
        <v>9.0851548139514495</v>
      </c>
      <c r="AB7367">
        <f t="shared" si="582"/>
        <v>2.0161087109581615E-5</v>
      </c>
      <c r="AD7367">
        <f>AA7367*$C$28</f>
        <v>5.1219991273841323</v>
      </c>
      <c r="AF7367">
        <f>(Q7367-X7367)/AD7367+X7367</f>
        <v>3.5760763142038125E-5</v>
      </c>
      <c r="AH7367">
        <f>Q7367/AF7367</f>
        <v>5.1219991273841323</v>
      </c>
      <c r="AT7367" s="1"/>
    </row>
    <row r="7368" spans="6:46" x14ac:dyDescent="0.35">
      <c r="F7368" s="4">
        <v>44503.916666666664</v>
      </c>
      <c r="H7368">
        <v>7.2</v>
      </c>
      <c r="I7368">
        <v>6.2750000000000004</v>
      </c>
      <c r="K7368">
        <v>1.9129610053255901E-4</v>
      </c>
      <c r="L7368">
        <v>1.2540113282786999E-4</v>
      </c>
      <c r="N7368">
        <f t="shared" si="578"/>
        <v>1.339072703727913E-4</v>
      </c>
      <c r="O7368" s="2">
        <f t="shared" si="579"/>
        <v>3.7620339848361003E-5</v>
      </c>
      <c r="Q7368">
        <f>N7368+O7368</f>
        <v>1.7152761022115229E-4</v>
      </c>
      <c r="S7368">
        <f>IF(H7368&gt;$B$5,$B$5,($B$3 - $B$5)*(($B$5-H7368)/($B$5-$B$6))^(1/$B$2)+$B$5)</f>
        <v>37.066666666666663</v>
      </c>
      <c r="T7368">
        <f>K7368*S7368</f>
        <v>7.0907087930735203E-3</v>
      </c>
      <c r="U7368" s="3">
        <f>S7368*N7368/Q7368+$B$7*O7368/Q7368</f>
        <v>40.999899886345389</v>
      </c>
      <c r="V7368">
        <f>IF(U7368-H7368&lt;=10,10,U7368-H7368)</f>
        <v>33.799899886345386</v>
      </c>
      <c r="X7368">
        <f t="shared" si="580"/>
        <v>0</v>
      </c>
      <c r="Y7368">
        <f t="shared" si="581"/>
        <v>1</v>
      </c>
      <c r="AA7368">
        <f>((Y7368*V7368)+H7368+273)/(Y7368*V7368)</f>
        <v>9.2899653828026949</v>
      </c>
      <c r="AB7368">
        <f t="shared" si="582"/>
        <v>1.8463751279275921E-5</v>
      </c>
      <c r="AD7368">
        <f>AA7368*$C$28</f>
        <v>5.2374665659052884</v>
      </c>
      <c r="AF7368">
        <f>(Q7368-X7368)/AD7368+X7368</f>
        <v>3.2750110776411993E-5</v>
      </c>
      <c r="AH7368">
        <f>Q7368/AF7368</f>
        <v>5.2374665659052884</v>
      </c>
      <c r="AT7368" s="1"/>
    </row>
    <row r="7369" spans="6:46" x14ac:dyDescent="0.35">
      <c r="F7369" s="4">
        <v>44503.958333333336</v>
      </c>
      <c r="H7369">
        <v>7.2</v>
      </c>
      <c r="I7369">
        <v>6.2750000000000004</v>
      </c>
      <c r="K7369">
        <v>1.8861551823210301E-4</v>
      </c>
      <c r="L7369" s="2">
        <v>9.7157122892564402E-5</v>
      </c>
      <c r="N7369">
        <f t="shared" si="578"/>
        <v>1.3203086276247208E-4</v>
      </c>
      <c r="O7369" s="2">
        <f t="shared" si="579"/>
        <v>2.9147136867769326E-5</v>
      </c>
      <c r="Q7369">
        <f>N7369+O7369</f>
        <v>1.6117799963024141E-4</v>
      </c>
      <c r="S7369">
        <f>IF(H7369&gt;$B$5,$B$5,($B$3 - $B$5)*(($B$5-H7369)/($B$5-$B$6))^(1/$B$2)+$B$5)</f>
        <v>37.066666666666663</v>
      </c>
      <c r="T7369">
        <f>K7369*S7369</f>
        <v>6.9913485424699506E-3</v>
      </c>
      <c r="U7369" s="3">
        <f>S7369*N7369/Q7369+$B$7*O7369/Q7369</f>
        <v>40.309698112404519</v>
      </c>
      <c r="V7369">
        <f>IF(U7369-H7369&lt;=10,10,U7369-H7369)</f>
        <v>33.109698112404516</v>
      </c>
      <c r="X7369">
        <f t="shared" si="580"/>
        <v>0</v>
      </c>
      <c r="Y7369">
        <f t="shared" si="581"/>
        <v>1</v>
      </c>
      <c r="AA7369">
        <f>((Y7369*V7369)+H7369+273)/(Y7369*V7369)</f>
        <v>9.4627772518114064</v>
      </c>
      <c r="AB7369">
        <f t="shared" si="582"/>
        <v>1.7032843037638659E-5</v>
      </c>
      <c r="AD7369">
        <f>AA7369*$C$28</f>
        <v>5.3348938811674333</v>
      </c>
      <c r="AF7369">
        <f>(Q7369-X7369)/AD7369+X7369</f>
        <v>3.0212034807142382E-5</v>
      </c>
      <c r="AH7369">
        <f>Q7369/AF7369</f>
        <v>5.3348938811674333</v>
      </c>
      <c r="AL7369" s="2"/>
      <c r="AT7369" s="1"/>
    </row>
    <row r="7370" spans="6:46" x14ac:dyDescent="0.35">
      <c r="F7370" s="4">
        <v>44504</v>
      </c>
      <c r="H7370">
        <v>7.1</v>
      </c>
      <c r="I7370">
        <v>6.5708333333333302</v>
      </c>
      <c r="K7370">
        <v>1.74359694179677E-4</v>
      </c>
      <c r="L7370" s="2">
        <v>3.7530556150953302E-5</v>
      </c>
      <c r="N7370">
        <f t="shared" si="578"/>
        <v>1.220517859257739E-4</v>
      </c>
      <c r="O7370" s="2">
        <f t="shared" si="579"/>
        <v>1.1259166845285992E-5</v>
      </c>
      <c r="Q7370">
        <f>N7370+O7370</f>
        <v>1.3331095277105989E-4</v>
      </c>
      <c r="S7370">
        <f>IF(H7370&gt;$B$5,$B$5,($B$3 - $B$5)*(($B$5-H7370)/($B$5-$B$6))^(1/$B$2)+$B$5)</f>
        <v>37.200000000000003</v>
      </c>
      <c r="T7370">
        <f>K7370*S7370</f>
        <v>6.4861806234839852E-3</v>
      </c>
      <c r="U7370" s="3">
        <f>S7370*N7370/Q7370+$B$7*O7370/Q7370</f>
        <v>38.703351117670493</v>
      </c>
      <c r="V7370">
        <f>IF(U7370-H7370&lt;=10,10,U7370-H7370)</f>
        <v>31.603351117670492</v>
      </c>
      <c r="X7370">
        <f t="shared" si="580"/>
        <v>0</v>
      </c>
      <c r="Y7370">
        <f t="shared" si="581"/>
        <v>1</v>
      </c>
      <c r="AA7370">
        <f>((Y7370*V7370)+H7370+273)/(Y7370*V7370)</f>
        <v>9.862984148645765</v>
      </c>
      <c r="AB7370">
        <f t="shared" si="582"/>
        <v>1.351628987352313E-5</v>
      </c>
      <c r="AD7370">
        <f>AA7370*$C$28</f>
        <v>5.5605212280136165</v>
      </c>
      <c r="AF7370">
        <f>(Q7370-X7370)/AD7370+X7370</f>
        <v>2.3974542548178084E-5</v>
      </c>
      <c r="AH7370">
        <f>Q7370/AF7370</f>
        <v>5.5605212280136165</v>
      </c>
      <c r="AL7370" s="2"/>
      <c r="AT7370" s="1"/>
    </row>
    <row r="7371" spans="6:46" x14ac:dyDescent="0.35">
      <c r="F7371" s="4">
        <v>44504.041666666664</v>
      </c>
      <c r="H7371">
        <v>6.9</v>
      </c>
      <c r="I7371">
        <v>6.5708333333333302</v>
      </c>
      <c r="K7371">
        <v>1.74359694179677E-4</v>
      </c>
      <c r="L7371" s="2">
        <v>1.56056199026532E-5</v>
      </c>
      <c r="N7371">
        <f t="shared" si="578"/>
        <v>1.220517859257739E-4</v>
      </c>
      <c r="O7371" s="2">
        <f t="shared" si="579"/>
        <v>4.6816859707959604E-6</v>
      </c>
      <c r="Q7371">
        <f>N7371+O7371</f>
        <v>1.2673347189656986E-4</v>
      </c>
      <c r="S7371">
        <f>IF(H7371&gt;$B$5,$B$5,($B$3 - $B$5)*(($B$5-H7371)/($B$5-$B$6))^(1/$B$2)+$B$5)</f>
        <v>37.466666666666669</v>
      </c>
      <c r="T7371">
        <f>K7371*S7371</f>
        <v>6.5326765419318989E-3</v>
      </c>
      <c r="U7371" s="3">
        <f>S7371*N7371/Q7371+$B$7*O7371/Q7371</f>
        <v>38.114368962354959</v>
      </c>
      <c r="V7371">
        <f>IF(U7371-H7371&lt;=10,10,U7371-H7371)</f>
        <v>31.214368962354961</v>
      </c>
      <c r="X7371">
        <f t="shared" si="580"/>
        <v>0</v>
      </c>
      <c r="Y7371">
        <f t="shared" si="581"/>
        <v>1</v>
      </c>
      <c r="AA7371">
        <f>((Y7371*V7371)+H7371+273)/(Y7371*V7371)</f>
        <v>9.9670241399902704</v>
      </c>
      <c r="AB7371">
        <f t="shared" si="582"/>
        <v>1.2715276908789905E-5</v>
      </c>
      <c r="AD7371">
        <f>AA7371*$C$28</f>
        <v>5.6191765570412828</v>
      </c>
      <c r="AF7371">
        <f>(Q7371-X7371)/AD7371+X7371</f>
        <v>2.2553744416121355E-5</v>
      </c>
      <c r="AH7371">
        <f>Q7371/AF7371</f>
        <v>5.6191765570412828</v>
      </c>
      <c r="AL7371" s="2"/>
      <c r="AT7371" s="1"/>
    </row>
    <row r="7372" spans="6:46" x14ac:dyDescent="0.35">
      <c r="F7372" s="4">
        <v>44504.083333333336</v>
      </c>
      <c r="H7372">
        <v>6.5</v>
      </c>
      <c r="I7372">
        <v>6.5708333333333302</v>
      </c>
      <c r="K7372">
        <v>1.7509076207980099E-4</v>
      </c>
      <c r="L7372" s="2">
        <v>3.0954506962448998E-6</v>
      </c>
      <c r="N7372">
        <f t="shared" si="578"/>
        <v>1.2256353345586069E-4</v>
      </c>
      <c r="O7372" s="2">
        <f t="shared" si="579"/>
        <v>9.2863520887347003E-7</v>
      </c>
      <c r="Q7372">
        <f>N7372+O7372</f>
        <v>1.2349216866473415E-4</v>
      </c>
      <c r="S7372">
        <f>IF(H7372&gt;$B$5,$B$5,($B$3 - $B$5)*(($B$5-H7372)/($B$5-$B$6))^(1/$B$2)+$B$5)</f>
        <v>38</v>
      </c>
      <c r="T7372">
        <f>K7372*S7372</f>
        <v>6.6534489590324378E-3</v>
      </c>
      <c r="U7372" s="3">
        <f>S7372*N7372/Q7372+$B$7*O7372/Q7372</f>
        <v>38.127836434662576</v>
      </c>
      <c r="V7372">
        <f>IF(U7372-H7372&lt;=10,10,U7372-H7372)</f>
        <v>31.627836434662576</v>
      </c>
      <c r="X7372">
        <f t="shared" si="580"/>
        <v>0</v>
      </c>
      <c r="Y7372">
        <f t="shared" si="581"/>
        <v>1</v>
      </c>
      <c r="AA7372">
        <f>((Y7372*V7372)+H7372+273)/(Y7372*V7372)</f>
        <v>9.837152063101021</v>
      </c>
      <c r="AB7372">
        <f t="shared" si="582"/>
        <v>1.2553650474505831E-5</v>
      </c>
      <c r="AD7372">
        <f>AA7372*$C$28</f>
        <v>5.5459576985715522</v>
      </c>
      <c r="AF7372">
        <f>(Q7372-X7372)/AD7372+X7372</f>
        <v>2.2267059248674304E-5</v>
      </c>
      <c r="AH7372">
        <f>Q7372/AF7372</f>
        <v>5.5459576985715522</v>
      </c>
      <c r="AL7372" s="2"/>
      <c r="AT7372" s="1"/>
    </row>
    <row r="7373" spans="6:46" x14ac:dyDescent="0.35">
      <c r="F7373" s="4">
        <v>44504.125</v>
      </c>
      <c r="H7373">
        <v>6.4</v>
      </c>
      <c r="I7373">
        <v>6.5708333333333302</v>
      </c>
      <c r="K7373">
        <v>1.7777134438025699E-4</v>
      </c>
      <c r="L7373" s="2">
        <v>6.2336942439434004E-6</v>
      </c>
      <c r="N7373">
        <f t="shared" si="578"/>
        <v>1.2443994106617988E-4</v>
      </c>
      <c r="O7373" s="2">
        <f t="shared" si="579"/>
        <v>1.8701082731830205E-6</v>
      </c>
      <c r="Q7373">
        <f>N7373+O7373</f>
        <v>1.2631004933936289E-4</v>
      </c>
      <c r="S7373">
        <f>IF(H7373&gt;$B$5,$B$5,($B$3 - $B$5)*(($B$5-H7373)/($B$5-$B$6))^(1/$B$2)+$B$5)</f>
        <v>38.133333333333333</v>
      </c>
      <c r="T7373">
        <f>K7373*S7373</f>
        <v>6.7790139323671336E-3</v>
      </c>
      <c r="U7373" s="3">
        <f>S7373*N7373/Q7373+$B$7*O7373/Q7373</f>
        <v>38.383056083338815</v>
      </c>
      <c r="V7373">
        <f>IF(U7373-H7373&lt;=10,10,U7373-H7373)</f>
        <v>31.983056083338816</v>
      </c>
      <c r="X7373">
        <f t="shared" si="580"/>
        <v>0</v>
      </c>
      <c r="Y7373">
        <f t="shared" si="581"/>
        <v>1</v>
      </c>
      <c r="AA7373">
        <f>((Y7373*V7373)+H7373+273)/(Y7373*V7373)</f>
        <v>9.7358756233914132</v>
      </c>
      <c r="AB7373">
        <f t="shared" si="582"/>
        <v>1.2973671216165744E-5</v>
      </c>
      <c r="AD7373">
        <f>AA7373*$C$28</f>
        <v>5.4888603957253101</v>
      </c>
      <c r="AF7373">
        <f>(Q7373-X7373)/AD7373+X7373</f>
        <v>2.301207176588648E-5</v>
      </c>
      <c r="AH7373">
        <f>Q7373/AF7373</f>
        <v>5.4888603957253101</v>
      </c>
      <c r="AL7373" s="2"/>
      <c r="AT7373" s="1"/>
    </row>
    <row r="7374" spans="6:46" x14ac:dyDescent="0.35">
      <c r="F7374" s="4">
        <v>44504.166666666664</v>
      </c>
      <c r="H7374">
        <v>6.2</v>
      </c>
      <c r="I7374">
        <v>6.5708333333333302</v>
      </c>
      <c r="K7374">
        <v>1.79355324830527E-4</v>
      </c>
      <c r="L7374" s="2">
        <v>2.1882106998050199E-5</v>
      </c>
      <c r="N7374">
        <f t="shared" si="578"/>
        <v>1.2554872738136888E-4</v>
      </c>
      <c r="O7374" s="2">
        <f t="shared" si="579"/>
        <v>6.5646320994150608E-6</v>
      </c>
      <c r="Q7374">
        <f>N7374+O7374</f>
        <v>1.3211335948078395E-4</v>
      </c>
      <c r="S7374">
        <f>IF(H7374&gt;$B$5,$B$5,($B$3 - $B$5)*(($B$5-H7374)/($B$5-$B$6))^(1/$B$2)+$B$5)</f>
        <v>38.400000000000006</v>
      </c>
      <c r="T7374">
        <f>K7374*S7374</f>
        <v>6.8872444734922374E-3</v>
      </c>
      <c r="U7374" s="3">
        <f>S7374*N7374/Q7374+$B$7*O7374/Q7374</f>
        <v>39.224843855901952</v>
      </c>
      <c r="V7374">
        <f>IF(U7374-H7374&lt;=10,10,U7374-H7374)</f>
        <v>33.024843855901949</v>
      </c>
      <c r="X7374">
        <f t="shared" si="580"/>
        <v>0</v>
      </c>
      <c r="Y7374">
        <f t="shared" si="581"/>
        <v>1</v>
      </c>
      <c r="AA7374">
        <f>((Y7374*V7374)+H7374+273)/(Y7374*V7374)</f>
        <v>9.4542413347430099</v>
      </c>
      <c r="AB7374">
        <f t="shared" si="582"/>
        <v>1.3973977900826997E-5</v>
      </c>
      <c r="AD7374">
        <f>AA7374*$C$28</f>
        <v>5.3300815295156365</v>
      </c>
      <c r="AF7374">
        <f>(Q7374-X7374)/AD7374+X7374</f>
        <v>2.4786367478470741E-5</v>
      </c>
      <c r="AH7374">
        <f>Q7374/AF7374</f>
        <v>5.3300815295156365</v>
      </c>
      <c r="AL7374" s="2"/>
      <c r="AT7374" s="1"/>
    </row>
    <row r="7375" spans="6:46" x14ac:dyDescent="0.35">
      <c r="F7375" s="4">
        <v>44504.208333333336</v>
      </c>
      <c r="H7375">
        <v>6.1</v>
      </c>
      <c r="I7375">
        <v>6.5708333333333302</v>
      </c>
      <c r="K7375">
        <v>1.7898979088046499E-4</v>
      </c>
      <c r="L7375" s="2">
        <v>8.4604148701770398E-5</v>
      </c>
      <c r="N7375">
        <f t="shared" si="578"/>
        <v>1.2529285361632548E-4</v>
      </c>
      <c r="O7375" s="2">
        <f t="shared" si="579"/>
        <v>2.5381244610531124E-5</v>
      </c>
      <c r="Q7375">
        <f>N7375+O7375</f>
        <v>1.5067409822685661E-4</v>
      </c>
      <c r="S7375">
        <f>IF(H7375&gt;$B$5,$B$5,($B$3 - $B$5)*(($B$5-H7375)/($B$5-$B$6))^(1/$B$2)+$B$5)</f>
        <v>38.533333333333331</v>
      </c>
      <c r="T7375">
        <f>K7375*S7375</f>
        <v>6.8970732752605835E-3</v>
      </c>
      <c r="U7375" s="3">
        <f>S7375*N7375/Q7375+$B$7*O7375/Q7375</f>
        <v>41.307164399887874</v>
      </c>
      <c r="V7375">
        <f>IF(U7375-H7375&lt;=10,10,U7375-H7375)</f>
        <v>35.207164399887873</v>
      </c>
      <c r="X7375">
        <f t="shared" si="580"/>
        <v>0</v>
      </c>
      <c r="Y7375">
        <f t="shared" si="581"/>
        <v>1</v>
      </c>
      <c r="AA7375">
        <f>((Y7375*V7375)+H7375+273)/(Y7375*V7375)</f>
        <v>8.9273637839714493</v>
      </c>
      <c r="AB7375">
        <f t="shared" si="582"/>
        <v>1.6877781825961096E-5</v>
      </c>
      <c r="AD7375">
        <f>AA7375*$C$28</f>
        <v>5.0330402120527715</v>
      </c>
      <c r="AF7375">
        <f>(Q7375-X7375)/AD7375+X7375</f>
        <v>2.9936994714652358E-5</v>
      </c>
      <c r="AH7375">
        <f>Q7375/AF7375</f>
        <v>5.0330402120527715</v>
      </c>
      <c r="AL7375" s="2"/>
      <c r="AT7375" s="1"/>
    </row>
    <row r="7376" spans="6:46" x14ac:dyDescent="0.35">
      <c r="F7376" s="4">
        <v>44504.25</v>
      </c>
      <c r="H7376">
        <v>5.9</v>
      </c>
      <c r="I7376">
        <v>6.5708333333333302</v>
      </c>
      <c r="K7376">
        <v>1.7862425693040201E-4</v>
      </c>
      <c r="L7376">
        <v>1.8188963801576399E-4</v>
      </c>
      <c r="N7376">
        <f t="shared" si="578"/>
        <v>1.2503697985128138E-4</v>
      </c>
      <c r="O7376" s="2">
        <f t="shared" si="579"/>
        <v>5.4566891404729205E-5</v>
      </c>
      <c r="Q7376">
        <f>N7376+O7376</f>
        <v>1.7960387125601058E-4</v>
      </c>
      <c r="S7376">
        <f>IF(H7376&gt;$B$5,$B$5,($B$3 - $B$5)*(($B$5-H7376)/($B$5-$B$6))^(1/$B$2)+$B$5)</f>
        <v>38.799999999999997</v>
      </c>
      <c r="T7376">
        <f>K7376*S7376</f>
        <v>6.9306211688995971E-3</v>
      </c>
      <c r="U7376" s="3">
        <f>S7376*N7376/Q7376+$B$7*O7376/Q7376</f>
        <v>43.721851820758175</v>
      </c>
      <c r="V7376">
        <f>IF(U7376-H7376&lt;=10,10,U7376-H7376)</f>
        <v>37.821851820758177</v>
      </c>
      <c r="X7376">
        <f t="shared" si="580"/>
        <v>0</v>
      </c>
      <c r="Y7376">
        <f t="shared" si="581"/>
        <v>1</v>
      </c>
      <c r="AA7376">
        <f>((Y7376*V7376)+H7376+273)/(Y7376*V7376)</f>
        <v>8.3740440135437328</v>
      </c>
      <c r="AB7376">
        <f t="shared" si="582"/>
        <v>2.1447686561657528E-5</v>
      </c>
      <c r="AD7376">
        <f>AA7376*$C$28</f>
        <v>4.7210913857165364</v>
      </c>
      <c r="AF7376">
        <f>(Q7376-X7376)/AD7376+X7376</f>
        <v>3.8042871146149499E-5</v>
      </c>
      <c r="AH7376">
        <f>Q7376/AF7376</f>
        <v>4.7210913857165364</v>
      </c>
      <c r="AT7376" s="1"/>
    </row>
    <row r="7377" spans="6:46" x14ac:dyDescent="0.35">
      <c r="F7377" s="4">
        <v>44504.291666666664</v>
      </c>
      <c r="H7377">
        <v>5.6</v>
      </c>
      <c r="I7377">
        <v>6.5708333333333302</v>
      </c>
      <c r="K7377">
        <v>1.7362862627955201E-4</v>
      </c>
      <c r="L7377">
        <v>2.3837814320365699E-4</v>
      </c>
      <c r="N7377">
        <f t="shared" si="578"/>
        <v>1.215400383956864E-4</v>
      </c>
      <c r="O7377" s="2">
        <f t="shared" si="579"/>
        <v>7.1513442961097115E-5</v>
      </c>
      <c r="Q7377">
        <f>N7377+O7377</f>
        <v>1.9305348135678353E-4</v>
      </c>
      <c r="S7377">
        <f>IF(H7377&gt;$B$5,$B$5,($B$3 - $B$5)*(($B$5-H7377)/($B$5-$B$6))^(1/$B$2)+$B$5)</f>
        <v>39.200000000000003</v>
      </c>
      <c r="T7377">
        <f>K7377*S7377</f>
        <v>6.8062421501584392E-3</v>
      </c>
      <c r="U7377" s="3">
        <f>S7377*N7377/Q7377+$B$7*O7377/Q7377</f>
        <v>45.052846531667228</v>
      </c>
      <c r="V7377">
        <f>IF(U7377-H7377&lt;=10,10,U7377-H7377)</f>
        <v>39.452846531667227</v>
      </c>
      <c r="X7377">
        <f t="shared" si="580"/>
        <v>0</v>
      </c>
      <c r="Y7377">
        <f t="shared" si="581"/>
        <v>1</v>
      </c>
      <c r="AA7377">
        <f>((Y7377*V7377)+H7377+273)/(Y7377*V7377)</f>
        <v>8.0615943966521879</v>
      </c>
      <c r="AB7377">
        <f t="shared" si="582"/>
        <v>2.3947307673647613E-5</v>
      </c>
      <c r="AD7377">
        <f>AA7377*$C$28</f>
        <v>4.5449395536517239</v>
      </c>
      <c r="AF7377">
        <f>(Q7377-X7377)/AD7377+X7377</f>
        <v>4.2476578418225783E-5</v>
      </c>
      <c r="AH7377">
        <f>Q7377/AF7377</f>
        <v>4.5449395536517239</v>
      </c>
      <c r="AT7377" s="1"/>
    </row>
    <row r="7378" spans="6:46" x14ac:dyDescent="0.35">
      <c r="F7378" s="4">
        <v>44504.333333333336</v>
      </c>
      <c r="H7378">
        <v>5.5</v>
      </c>
      <c r="I7378">
        <v>6.5708333333333302</v>
      </c>
      <c r="K7378">
        <v>1.6558687937818299E-4</v>
      </c>
      <c r="L7378">
        <v>2.28962987907939E-4</v>
      </c>
      <c r="N7378">
        <f t="shared" si="578"/>
        <v>1.1591081556472809E-4</v>
      </c>
      <c r="O7378" s="2">
        <f t="shared" si="579"/>
        <v>6.8688896372381706E-5</v>
      </c>
      <c r="Q7378">
        <f>N7378+O7378</f>
        <v>1.845997119371098E-4</v>
      </c>
      <c r="S7378">
        <f>IF(H7378&gt;$B$5,$B$5,($B$3 - $B$5)*(($B$5-H7378)/($B$5-$B$6))^(1/$B$2)+$B$5)</f>
        <v>39.333333333333329</v>
      </c>
      <c r="T7378">
        <f>K7378*S7378</f>
        <v>6.5130839222085303E-3</v>
      </c>
      <c r="U7378" s="3">
        <f>S7378*N7378/Q7378+$B$7*O7378/Q7378</f>
        <v>45.162844289092206</v>
      </c>
      <c r="V7378">
        <f>IF(U7378-H7378&lt;=10,10,U7378-H7378)</f>
        <v>39.662844289092206</v>
      </c>
      <c r="X7378">
        <f t="shared" si="580"/>
        <v>0</v>
      </c>
      <c r="Y7378">
        <f t="shared" si="581"/>
        <v>1</v>
      </c>
      <c r="AA7378">
        <f>((Y7378*V7378)+H7378+273)/(Y7378*V7378)</f>
        <v>8.0216850302032192</v>
      </c>
      <c r="AB7378">
        <f t="shared" si="582"/>
        <v>2.3012585415913942E-5</v>
      </c>
      <c r="AD7378">
        <f>AA7378*$C$28</f>
        <v>4.5224395804193289</v>
      </c>
      <c r="AF7378">
        <f>(Q7378-X7378)/AD7378+X7378</f>
        <v>4.081861319637428E-5</v>
      </c>
      <c r="AH7378">
        <f>Q7378/AF7378</f>
        <v>4.5224395804193289</v>
      </c>
      <c r="AT7378" s="1"/>
    </row>
    <row r="7379" spans="6:46" x14ac:dyDescent="0.35">
      <c r="F7379" s="4">
        <v>44504.375</v>
      </c>
      <c r="H7379">
        <v>6</v>
      </c>
      <c r="I7379">
        <v>6.5708333333333302</v>
      </c>
      <c r="K7379">
        <v>1.5413348227623399E-4</v>
      </c>
      <c r="L7379">
        <v>1.7561327224968699E-4</v>
      </c>
      <c r="N7379">
        <f t="shared" si="578"/>
        <v>1.0789343759336379E-4</v>
      </c>
      <c r="O7379" s="2">
        <f t="shared" si="579"/>
        <v>5.2683981674906102E-5</v>
      </c>
      <c r="Q7379">
        <f>N7379+O7379</f>
        <v>1.6057741926826989E-4</v>
      </c>
      <c r="S7379">
        <f>IF(H7379&gt;$B$5,$B$5,($B$3 - $B$5)*(($B$5-H7379)/($B$5-$B$6))^(1/$B$2)+$B$5)</f>
        <v>38.666666666666671</v>
      </c>
      <c r="T7379">
        <f>K7379*S7379</f>
        <v>5.9598279813477149E-3</v>
      </c>
      <c r="U7379" s="3">
        <f>S7379*N7379/Q7379+$B$7*O7379/Q7379</f>
        <v>44.02548385244954</v>
      </c>
      <c r="V7379">
        <f>IF(U7379-H7379&lt;=10,10,U7379-H7379)</f>
        <v>38.02548385244954</v>
      </c>
      <c r="X7379">
        <f t="shared" si="580"/>
        <v>0</v>
      </c>
      <c r="Y7379">
        <f t="shared" si="581"/>
        <v>1</v>
      </c>
      <c r="AA7379">
        <f>((Y7379*V7379)+H7379+273)/(Y7379*V7379)</f>
        <v>8.3371847438576978</v>
      </c>
      <c r="AB7379">
        <f t="shared" si="582"/>
        <v>1.9260388752519009E-5</v>
      </c>
      <c r="AD7379">
        <f>AA7379*$C$28</f>
        <v>4.7003109861488852</v>
      </c>
      <c r="AF7379">
        <f>(Q7379-X7379)/AD7379+X7379</f>
        <v>3.4163147872867893E-5</v>
      </c>
      <c r="AH7379">
        <f>Q7379/AF7379</f>
        <v>4.7003109861488852</v>
      </c>
      <c r="AT7379" s="1"/>
    </row>
    <row r="7380" spans="6:46" x14ac:dyDescent="0.35">
      <c r="F7380" s="4">
        <v>44504.416666666664</v>
      </c>
      <c r="H7380">
        <v>6</v>
      </c>
      <c r="I7380">
        <v>6.5708333333333302</v>
      </c>
      <c r="K7380">
        <v>1.42192706574202E-4</v>
      </c>
      <c r="L7380">
        <v>1.44231443419306E-4</v>
      </c>
      <c r="N7380">
        <f t="shared" si="578"/>
        <v>9.9534894601941394E-5</v>
      </c>
      <c r="O7380" s="2">
        <f t="shared" si="579"/>
        <v>4.3269433025791807E-5</v>
      </c>
      <c r="Q7380">
        <f>N7380+O7380</f>
        <v>1.4280432762773319E-4</v>
      </c>
      <c r="S7380">
        <f>IF(H7380&gt;$B$5,$B$5,($B$3 - $B$5)*(($B$5-H7380)/($B$5-$B$6))^(1/$B$2)+$B$5)</f>
        <v>38.666666666666671</v>
      </c>
      <c r="T7380">
        <f>K7380*S7380</f>
        <v>5.4981179875358112E-3</v>
      </c>
      <c r="U7380" s="3">
        <f>S7380*N7380/Q7380+$B$7*O7380/Q7380</f>
        <v>43.615634842175581</v>
      </c>
      <c r="V7380">
        <f>IF(U7380-H7380&lt;=10,10,U7380-H7380)</f>
        <v>37.615634842175581</v>
      </c>
      <c r="X7380">
        <f t="shared" si="580"/>
        <v>0</v>
      </c>
      <c r="Y7380">
        <f t="shared" si="581"/>
        <v>1</v>
      </c>
      <c r="AA7380">
        <f>((Y7380*V7380)+H7380+273)/(Y7380*V7380)</f>
        <v>8.4171285735467194</v>
      </c>
      <c r="AB7380">
        <f t="shared" si="582"/>
        <v>1.6965919717151217E-5</v>
      </c>
      <c r="AD7380">
        <f>AA7380*$C$28</f>
        <v>4.7453814592769943</v>
      </c>
      <c r="AF7380">
        <f>(Q7380-X7380)/AD7380+X7380</f>
        <v>3.0093329451641354E-5</v>
      </c>
      <c r="AH7380">
        <f>Q7380/AF7380</f>
        <v>4.7453814592769943</v>
      </c>
      <c r="AT7380" s="1"/>
    </row>
    <row r="7381" spans="6:46" x14ac:dyDescent="0.35">
      <c r="F7381" s="4">
        <v>44504.458333333336</v>
      </c>
      <c r="H7381">
        <v>6.2</v>
      </c>
      <c r="I7381">
        <v>6.5708333333333302</v>
      </c>
      <c r="K7381">
        <v>1.33419891772709E-4</v>
      </c>
      <c r="L7381">
        <v>1.3481628812358801E-4</v>
      </c>
      <c r="N7381">
        <f t="shared" si="578"/>
        <v>9.3393924240896292E-5</v>
      </c>
      <c r="O7381" s="2">
        <f t="shared" si="579"/>
        <v>4.0444886437076405E-5</v>
      </c>
      <c r="Q7381">
        <f>N7381+O7381</f>
        <v>1.338388106779727E-4</v>
      </c>
      <c r="S7381">
        <f>IF(H7381&gt;$B$5,$B$5,($B$3 - $B$5)*(($B$5-H7381)/($B$5-$B$6))^(1/$B$2)+$B$5)</f>
        <v>38.400000000000006</v>
      </c>
      <c r="T7381">
        <f>K7381*S7381</f>
        <v>5.1233238440720266E-3</v>
      </c>
      <c r="U7381" s="3">
        <f>S7381*N7381/Q7381+$B$7*O7381/Q7381</f>
        <v>43.416370897608147</v>
      </c>
      <c r="V7381">
        <f>IF(U7381-H7381&lt;=10,10,U7381-H7381)</f>
        <v>37.216370897608144</v>
      </c>
      <c r="X7381">
        <f t="shared" si="580"/>
        <v>0</v>
      </c>
      <c r="Y7381">
        <f t="shared" si="581"/>
        <v>1</v>
      </c>
      <c r="AA7381">
        <f>((Y7381*V7381)+H7381+273)/(Y7381*V7381)</f>
        <v>8.5020748467966261</v>
      </c>
      <c r="AB7381">
        <f t="shared" si="582"/>
        <v>1.5741899840884121E-5</v>
      </c>
      <c r="AD7381">
        <f>AA7381*$C$28</f>
        <v>4.7932721938181837</v>
      </c>
      <c r="AF7381">
        <f>(Q7381-X7381)/AD7381+X7381</f>
        <v>2.792222207839203E-5</v>
      </c>
      <c r="AH7381">
        <f>Q7381/AF7381</f>
        <v>4.7932721938181837</v>
      </c>
      <c r="AT7381" s="1"/>
    </row>
    <row r="7382" spans="6:46" x14ac:dyDescent="0.35">
      <c r="F7382" s="4">
        <v>44504.5</v>
      </c>
      <c r="H7382">
        <v>7.1</v>
      </c>
      <c r="I7382">
        <v>6.5708333333333302</v>
      </c>
      <c r="K7382">
        <v>1.2586552347142299E-4</v>
      </c>
      <c r="L7382">
        <v>1.3167749859394599E-4</v>
      </c>
      <c r="N7382">
        <f t="shared" si="578"/>
        <v>8.8105866429996093E-5</v>
      </c>
      <c r="O7382" s="2">
        <f t="shared" si="579"/>
        <v>3.9503249578183801E-5</v>
      </c>
      <c r="Q7382">
        <f>N7382+O7382</f>
        <v>1.2760911600817989E-4</v>
      </c>
      <c r="S7382">
        <f>IF(H7382&gt;$B$5,$B$5,($B$3 - $B$5)*(($B$5-H7382)/($B$5-$B$6))^(1/$B$2)+$B$5)</f>
        <v>37.200000000000003</v>
      </c>
      <c r="T7382">
        <f>K7382*S7382</f>
        <v>4.6821974731369358E-3</v>
      </c>
      <c r="U7382" s="3">
        <f>S7382*N7382/Q7382+$B$7*O7382/Q7382</f>
        <v>42.710247735331066</v>
      </c>
      <c r="V7382">
        <f>IF(U7382-H7382&lt;=10,10,U7382-H7382)</f>
        <v>35.610247735331065</v>
      </c>
      <c r="X7382">
        <f t="shared" si="580"/>
        <v>0</v>
      </c>
      <c r="Y7382">
        <f t="shared" si="581"/>
        <v>1</v>
      </c>
      <c r="AA7382">
        <f>((Y7382*V7382)+H7382+273)/(Y7382*V7382)</f>
        <v>8.8657133216766688</v>
      </c>
      <c r="AB7382">
        <f t="shared" si="582"/>
        <v>1.4393553161275314E-5</v>
      </c>
      <c r="AD7382">
        <f>AA7382*$C$28</f>
        <v>4.9982831142879895</v>
      </c>
      <c r="AF7382">
        <f>(Q7382-X7382)/AD7382+X7382</f>
        <v>2.5530589822613105E-5</v>
      </c>
      <c r="AH7382">
        <f>Q7382/AF7382</f>
        <v>4.9982831142879895</v>
      </c>
      <c r="AT7382" s="1"/>
    </row>
    <row r="7383" spans="6:46" x14ac:dyDescent="0.35">
      <c r="F7383" s="4">
        <v>44504.541666666664</v>
      </c>
      <c r="H7383">
        <v>7.8</v>
      </c>
      <c r="I7383">
        <v>6.5708333333333302</v>
      </c>
      <c r="K7383">
        <v>1.2428154302115301E-4</v>
      </c>
      <c r="L7383">
        <v>1.3167749859394599E-4</v>
      </c>
      <c r="N7383">
        <f t="shared" si="578"/>
        <v>8.6997080114807103E-5</v>
      </c>
      <c r="O7383" s="2">
        <f t="shared" si="579"/>
        <v>3.9503249578183801E-5</v>
      </c>
      <c r="Q7383">
        <f>N7383+O7383</f>
        <v>1.2650032969299091E-4</v>
      </c>
      <c r="S7383">
        <f>IF(H7383&gt;$B$5,$B$5,($B$3 - $B$5)*(($B$5-H7383)/($B$5-$B$6))^(1/$B$2)+$B$5)</f>
        <v>36.266666666666666</v>
      </c>
      <c r="T7383">
        <f>K7383*S7383</f>
        <v>4.5072772935671494E-3</v>
      </c>
      <c r="U7383" s="3">
        <f>S7383*N7383/Q7383+$B$7*O7383/Q7383</f>
        <v>42.116671515618293</v>
      </c>
      <c r="V7383">
        <f>IF(U7383-H7383&lt;=10,10,U7383-H7383)</f>
        <v>34.316671515618296</v>
      </c>
      <c r="X7383">
        <f t="shared" si="580"/>
        <v>0</v>
      </c>
      <c r="Y7383">
        <f t="shared" si="581"/>
        <v>1</v>
      </c>
      <c r="AA7383">
        <f>((Y7383*V7383)+H7383+273)/(Y7383*V7383)</f>
        <v>9.1826117626880439</v>
      </c>
      <c r="AB7383">
        <f t="shared" si="582"/>
        <v>1.377607296945768E-5</v>
      </c>
      <c r="AD7383">
        <f>AA7383*$C$28</f>
        <v>5.1769430899922106</v>
      </c>
      <c r="AF7383">
        <f>(Q7383-X7383)/AD7383+X7383</f>
        <v>2.4435333264052018E-5</v>
      </c>
      <c r="AH7383">
        <f>Q7383/AF7383</f>
        <v>5.1769430899922106</v>
      </c>
      <c r="AT7383" s="1"/>
    </row>
    <row r="7384" spans="6:46" x14ac:dyDescent="0.35">
      <c r="F7384" s="4">
        <v>44504.583333333336</v>
      </c>
      <c r="H7384">
        <v>8.4</v>
      </c>
      <c r="I7384">
        <v>6.5708333333333302</v>
      </c>
      <c r="K7384">
        <v>1.2696212532160899E-4</v>
      </c>
      <c r="L7384">
        <v>1.19125009720435E-4</v>
      </c>
      <c r="N7384">
        <f t="shared" si="578"/>
        <v>8.8873487725126292E-5</v>
      </c>
      <c r="O7384" s="2">
        <f t="shared" si="579"/>
        <v>3.5737502916130507E-5</v>
      </c>
      <c r="Q7384">
        <f>N7384+O7384</f>
        <v>1.2461099064125679E-4</v>
      </c>
      <c r="S7384">
        <f>IF(H7384&gt;$B$5,$B$5,($B$3 - $B$5)*(($B$5-H7384)/($B$5-$B$6))^(1/$B$2)+$B$5)</f>
        <v>35.466666666666669</v>
      </c>
      <c r="T7384">
        <f>K7384*S7384</f>
        <v>4.5029233780730657E-3</v>
      </c>
      <c r="U7384" s="3">
        <f>S7384*N7384/Q7384+$B$7*O7384/Q7384</f>
        <v>41.068681010420939</v>
      </c>
      <c r="V7384">
        <f>IF(U7384-H7384&lt;=10,10,U7384-H7384)</f>
        <v>32.66868101042094</v>
      </c>
      <c r="X7384">
        <f t="shared" si="580"/>
        <v>0</v>
      </c>
      <c r="Y7384">
        <f t="shared" si="581"/>
        <v>1</v>
      </c>
      <c r="AA7384">
        <f>((Y7384*V7384)+H7384+273)/(Y7384*V7384)</f>
        <v>9.6137545593051836</v>
      </c>
      <c r="AB7384">
        <f t="shared" si="582"/>
        <v>1.2961740376515584E-5</v>
      </c>
      <c r="AD7384">
        <f>AA7384*$C$28</f>
        <v>5.4200113781252641</v>
      </c>
      <c r="AF7384">
        <f>(Q7384-X7384)/AD7384+X7384</f>
        <v>2.2990909418415033E-5</v>
      </c>
      <c r="AH7384">
        <f>Q7384/AF7384</f>
        <v>5.4200113781252641</v>
      </c>
      <c r="AT7384" s="1"/>
    </row>
    <row r="7385" spans="6:46" x14ac:dyDescent="0.35">
      <c r="F7385" s="4">
        <v>44504.625</v>
      </c>
      <c r="H7385">
        <v>8.6999999999999993</v>
      </c>
      <c r="I7385">
        <v>6.5708333333333302</v>
      </c>
      <c r="K7385">
        <v>1.32323289922522E-4</v>
      </c>
      <c r="L7385">
        <v>1.0657203552964101E-4</v>
      </c>
      <c r="N7385">
        <f t="shared" si="578"/>
        <v>9.2626302945765388E-5</v>
      </c>
      <c r="O7385" s="2">
        <f t="shared" si="579"/>
        <v>3.1971610658892304E-5</v>
      </c>
      <c r="Q7385">
        <f>N7385+O7385</f>
        <v>1.2459791360465769E-4</v>
      </c>
      <c r="S7385">
        <f>IF(H7385&gt;$B$5,$B$5,($B$3 - $B$5)*(($B$5-H7385)/($B$5-$B$6))^(1/$B$2)+$B$5)</f>
        <v>35.06666666666667</v>
      </c>
      <c r="T7385">
        <f>K7385*S7385</f>
        <v>4.6401366999497722E-3</v>
      </c>
      <c r="U7385" s="3">
        <f>S7385*N7385/Q7385+$B$7*O7385/Q7385</f>
        <v>40.181525768476135</v>
      </c>
      <c r="V7385">
        <f>IF(U7385-H7385&lt;=10,10,U7385-H7385)</f>
        <v>31.481525768476136</v>
      </c>
      <c r="X7385">
        <f t="shared" si="580"/>
        <v>0</v>
      </c>
      <c r="Y7385">
        <f t="shared" si="581"/>
        <v>1</v>
      </c>
      <c r="AA7385">
        <f>((Y7385*V7385)+H7385+273)/(Y7385*V7385)</f>
        <v>9.9481050591924891</v>
      </c>
      <c r="AB7385">
        <f t="shared" si="582"/>
        <v>1.2524788677168594E-5</v>
      </c>
      <c r="AD7385">
        <f>AA7385*$C$28</f>
        <v>5.6085104190038395</v>
      </c>
      <c r="AF7385">
        <f>(Q7385-X7385)/AD7385+X7385</f>
        <v>2.2215865585712552E-5</v>
      </c>
      <c r="AH7385">
        <f>Q7385/AF7385</f>
        <v>5.6085104190038395</v>
      </c>
      <c r="AT7385" s="1"/>
    </row>
    <row r="7386" spans="6:46" x14ac:dyDescent="0.35">
      <c r="F7386" s="4">
        <v>44504.666666666664</v>
      </c>
      <c r="H7386">
        <v>8.3000000000000007</v>
      </c>
      <c r="I7386">
        <v>6.5708333333333302</v>
      </c>
      <c r="K7386">
        <v>1.39512124273745E-4</v>
      </c>
      <c r="L7386" s="2">
        <v>9.4018940009526307E-5</v>
      </c>
      <c r="N7386">
        <f t="shared" si="578"/>
        <v>9.7658486991621487E-5</v>
      </c>
      <c r="O7386" s="2">
        <f t="shared" si="579"/>
        <v>2.8205682002857897E-5</v>
      </c>
      <c r="Q7386">
        <f>N7386+O7386</f>
        <v>1.2586416899447938E-4</v>
      </c>
      <c r="S7386">
        <f>IF(H7386&gt;$B$5,$B$5,($B$3 - $B$5)*(($B$5-H7386)/($B$5-$B$6))^(1/$B$2)+$B$5)</f>
        <v>35.599999999999994</v>
      </c>
      <c r="T7386">
        <f>K7386*S7386</f>
        <v>4.9666316241453214E-3</v>
      </c>
      <c r="U7386" s="3">
        <f>S7386*N7386/Q7386+$B$7*O7386/Q7386</f>
        <v>39.947466282317748</v>
      </c>
      <c r="V7386">
        <f>IF(U7386-H7386&lt;=10,10,U7386-H7386)</f>
        <v>31.647466282317747</v>
      </c>
      <c r="X7386">
        <f t="shared" si="580"/>
        <v>0</v>
      </c>
      <c r="Y7386">
        <f t="shared" si="581"/>
        <v>1</v>
      </c>
      <c r="AA7386">
        <f>((Y7386*V7386)+H7386+273)/(Y7386*V7386)</f>
        <v>9.8885472691748948</v>
      </c>
      <c r="AB7386">
        <f t="shared" si="582"/>
        <v>1.2728277022736177E-5</v>
      </c>
      <c r="AD7386">
        <f>AA7386*$C$28</f>
        <v>5.5749331212311493</v>
      </c>
      <c r="AF7386">
        <f>(Q7386-X7386)/AD7386+X7386</f>
        <v>2.2576803390725513E-5</v>
      </c>
      <c r="AH7386">
        <f>Q7386/AF7386</f>
        <v>5.5749331212311493</v>
      </c>
      <c r="AL7386" s="2"/>
      <c r="AT7386" s="1"/>
    </row>
    <row r="7387" spans="6:46" x14ac:dyDescent="0.35">
      <c r="F7387" s="4">
        <v>44504.708333333336</v>
      </c>
      <c r="H7387">
        <v>8.1999999999999993</v>
      </c>
      <c r="I7387">
        <v>6.5708333333333302</v>
      </c>
      <c r="K7387">
        <v>1.4986891952550801E-4</v>
      </c>
      <c r="L7387">
        <v>1.3795386436002199E-4</v>
      </c>
      <c r="N7387">
        <f t="shared" si="578"/>
        <v>1.0490824366785559E-4</v>
      </c>
      <c r="O7387" s="2">
        <f t="shared" si="579"/>
        <v>4.1386159308006606E-5</v>
      </c>
      <c r="Q7387">
        <f>N7387+O7387</f>
        <v>1.462944029758622E-4</v>
      </c>
      <c r="S7387">
        <f>IF(H7387&gt;$B$5,$B$5,($B$3 - $B$5)*(($B$5-H7387)/($B$5-$B$6))^(1/$B$2)+$B$5)</f>
        <v>35.733333333333334</v>
      </c>
      <c r="T7387">
        <f>K7387*S7387</f>
        <v>5.3553160577114864E-3</v>
      </c>
      <c r="U7387" s="3">
        <f>S7387*N7387/Q7387+$B$7*O7387/Q7387</f>
        <v>41.183803889835005</v>
      </c>
      <c r="V7387">
        <f>IF(U7387-H7387&lt;=10,10,U7387-H7387)</f>
        <v>32.983803889835002</v>
      </c>
      <c r="X7387">
        <f t="shared" si="580"/>
        <v>0</v>
      </c>
      <c r="Y7387">
        <f t="shared" si="581"/>
        <v>1</v>
      </c>
      <c r="AA7387">
        <f>((Y7387*V7387)+H7387+273)/(Y7387*V7387)</f>
        <v>9.525396310843961</v>
      </c>
      <c r="AB7387">
        <f t="shared" si="582"/>
        <v>1.5358353416677984E-5</v>
      </c>
      <c r="AD7387">
        <f>AA7387*$C$28</f>
        <v>5.3701970512608952</v>
      </c>
      <c r="AF7387">
        <f>(Q7387-X7387)/AD7387+X7387</f>
        <v>2.7241905944869008E-5</v>
      </c>
      <c r="AH7387">
        <f>Q7387/AF7387</f>
        <v>5.3701970512608952</v>
      </c>
      <c r="AT7387" s="1"/>
    </row>
    <row r="7388" spans="6:46" x14ac:dyDescent="0.35">
      <c r="F7388" s="4">
        <v>44504.75</v>
      </c>
      <c r="H7388">
        <v>8</v>
      </c>
      <c r="I7388">
        <v>6.5708333333333302</v>
      </c>
      <c r="K7388">
        <v>1.5864173432700101E-4</v>
      </c>
      <c r="L7388">
        <v>1.6619811695396899E-4</v>
      </c>
      <c r="N7388">
        <f t="shared" si="578"/>
        <v>1.110492140289007E-4</v>
      </c>
      <c r="O7388" s="2">
        <f t="shared" si="579"/>
        <v>4.9859435086190706E-5</v>
      </c>
      <c r="Q7388">
        <f>N7388+O7388</f>
        <v>1.609086491150914E-4</v>
      </c>
      <c r="S7388">
        <f>IF(H7388&gt;$B$5,$B$5,($B$3 - $B$5)*(($B$5-H7388)/($B$5-$B$6))^(1/$B$2)+$B$5)</f>
        <v>36</v>
      </c>
      <c r="T7388">
        <f>K7388*S7388</f>
        <v>5.7111024357720365E-3</v>
      </c>
      <c r="U7388" s="3">
        <f>S7388*N7388/Q7388+$B$7*O7388/Q7388</f>
        <v>41.887373188746601</v>
      </c>
      <c r="V7388">
        <f>IF(U7388-H7388&lt;=10,10,U7388-H7388)</f>
        <v>33.887373188746601</v>
      </c>
      <c r="X7388">
        <f t="shared" si="580"/>
        <v>0</v>
      </c>
      <c r="Y7388">
        <f t="shared" si="581"/>
        <v>1</v>
      </c>
      <c r="AA7388">
        <f>((Y7388*V7388)+H7388+273)/(Y7388*V7388)</f>
        <v>9.2921741509700482</v>
      </c>
      <c r="AB7388">
        <f t="shared" si="582"/>
        <v>1.7316576992726023E-5</v>
      </c>
      <c r="AD7388">
        <f>AA7388*$C$28</f>
        <v>5.2387118180619607</v>
      </c>
      <c r="AF7388">
        <f>(Q7388-X7388)/AD7388+X7388</f>
        <v>3.0715308400876857E-5</v>
      </c>
      <c r="AH7388">
        <f>Q7388/AF7388</f>
        <v>5.2387118180619598</v>
      </c>
      <c r="AT7388" s="1"/>
    </row>
    <row r="7389" spans="6:46" x14ac:dyDescent="0.35">
      <c r="F7389" s="4">
        <v>44504.791666666664</v>
      </c>
      <c r="H7389">
        <v>7.8</v>
      </c>
      <c r="I7389">
        <v>6.5708333333333302</v>
      </c>
      <c r="K7389">
        <v>1.67049015178432E-4</v>
      </c>
      <c r="L7389">
        <v>1.9758115907755799E-4</v>
      </c>
      <c r="N7389">
        <f t="shared" si="578"/>
        <v>1.1693431062490239E-4</v>
      </c>
      <c r="O7389" s="2">
        <f t="shared" si="579"/>
        <v>5.9274347723267405E-5</v>
      </c>
      <c r="Q7389">
        <f>N7389+O7389</f>
        <v>1.7620865834816978E-4</v>
      </c>
      <c r="S7389">
        <f>IF(H7389&gt;$B$5,$B$5,($B$3 - $B$5)*(($B$5-H7389)/($B$5-$B$6))^(1/$B$2)+$B$5)</f>
        <v>36.266666666666666</v>
      </c>
      <c r="T7389">
        <f>K7389*S7389</f>
        <v>6.058310950471134E-3</v>
      </c>
      <c r="U7389" s="3">
        <f>S7389*N7389/Q7389+$B$7*O7389/Q7389</f>
        <v>42.568321332363233</v>
      </c>
      <c r="V7389">
        <f>IF(U7389-H7389&lt;=10,10,U7389-H7389)</f>
        <v>34.768321332363236</v>
      </c>
      <c r="X7389">
        <f t="shared" si="580"/>
        <v>0</v>
      </c>
      <c r="Y7389">
        <f t="shared" si="581"/>
        <v>1</v>
      </c>
      <c r="AA7389">
        <f>((Y7389*V7389)+H7389+273)/(Y7389*V7389)</f>
        <v>9.0763174418381887</v>
      </c>
      <c r="AB7389">
        <f t="shared" si="582"/>
        <v>1.9414113650974615E-5</v>
      </c>
      <c r="AD7389">
        <f>AA7389*$C$28</f>
        <v>5.1170168223844437</v>
      </c>
      <c r="AF7389">
        <f>(Q7389-X7389)/AD7389+X7389</f>
        <v>3.4435817677468471E-5</v>
      </c>
      <c r="AH7389">
        <f>Q7389/AF7389</f>
        <v>5.1170168223844437</v>
      </c>
      <c r="AT7389" s="1"/>
    </row>
    <row r="7390" spans="6:46" x14ac:dyDescent="0.35">
      <c r="F7390" s="4">
        <v>44504.833333333336</v>
      </c>
      <c r="H7390">
        <v>6.2</v>
      </c>
      <c r="I7390">
        <v>6.5708333333333302</v>
      </c>
      <c r="K7390">
        <v>1.7204464582928301E-4</v>
      </c>
      <c r="L7390">
        <v>1.6306054071753501E-4</v>
      </c>
      <c r="N7390">
        <f t="shared" si="578"/>
        <v>1.2043125208049809E-4</v>
      </c>
      <c r="O7390" s="2">
        <f t="shared" si="579"/>
        <v>4.8918162215260513E-5</v>
      </c>
      <c r="Q7390">
        <f>N7390+O7390</f>
        <v>1.693494142957586E-4</v>
      </c>
      <c r="S7390">
        <f>IF(H7390&gt;$B$5,$B$5,($B$3 - $B$5)*(($B$5-H7390)/($B$5-$B$6))^(1/$B$2)+$B$5)</f>
        <v>38.400000000000006</v>
      </c>
      <c r="T7390">
        <f>K7390*S7390</f>
        <v>6.6065143998444683E-3</v>
      </c>
      <c r="U7390" s="3">
        <f>S7390*N7390/Q7390+$B$7*O7390/Q7390</f>
        <v>43.195065256943515</v>
      </c>
      <c r="V7390">
        <f>IF(U7390-H7390&lt;=10,10,U7390-H7390)</f>
        <v>36.995065256943512</v>
      </c>
      <c r="X7390">
        <f t="shared" si="580"/>
        <v>0</v>
      </c>
      <c r="Y7390">
        <f t="shared" si="581"/>
        <v>1</v>
      </c>
      <c r="AA7390">
        <f>((Y7390*V7390)+H7390+273)/(Y7390*V7390)</f>
        <v>8.5469524938220687</v>
      </c>
      <c r="AB7390">
        <f t="shared" si="582"/>
        <v>1.9814011417305547E-5</v>
      </c>
      <c r="AD7390">
        <f>AA7390*$C$28</f>
        <v>4.8185731681670614</v>
      </c>
      <c r="AF7390">
        <f>(Q7390-X7390)/AD7390+X7390</f>
        <v>3.5145137032375393E-5</v>
      </c>
      <c r="AH7390">
        <f>Q7390/AF7390</f>
        <v>4.8185731681670614</v>
      </c>
      <c r="AT7390" s="1"/>
    </row>
    <row r="7391" spans="6:46" x14ac:dyDescent="0.35">
      <c r="F7391" s="4">
        <v>44504.875</v>
      </c>
      <c r="H7391">
        <v>5.4</v>
      </c>
      <c r="I7391">
        <v>6.5708333333333302</v>
      </c>
      <c r="K7391">
        <v>1.74359694179677E-4</v>
      </c>
      <c r="L7391">
        <v>1.6306054071753501E-4</v>
      </c>
      <c r="N7391">
        <f t="shared" si="578"/>
        <v>1.220517859257739E-4</v>
      </c>
      <c r="O7391" s="2">
        <f t="shared" si="579"/>
        <v>4.8918162215260513E-5</v>
      </c>
      <c r="Q7391">
        <f>N7391+O7391</f>
        <v>1.7096994814103442E-4</v>
      </c>
      <c r="S7391">
        <f>IF(H7391&gt;$B$5,$B$5,($B$3 - $B$5)*(($B$5-H7391)/($B$5-$B$6))^(1/$B$2)+$B$5)</f>
        <v>39.466666666666669</v>
      </c>
      <c r="T7391">
        <f>K7391*S7391</f>
        <v>6.8813959302912522E-3</v>
      </c>
      <c r="U7391" s="3">
        <f>S7391*N7391/Q7391+$B$7*O7391/Q7391</f>
        <v>43.911085864342837</v>
      </c>
      <c r="V7391">
        <f>IF(U7391-H7391&lt;=10,10,U7391-H7391)</f>
        <v>38.511085864342839</v>
      </c>
      <c r="X7391">
        <f t="shared" si="580"/>
        <v>0</v>
      </c>
      <c r="Y7391">
        <f t="shared" si="581"/>
        <v>1</v>
      </c>
      <c r="AA7391">
        <f>((Y7391*V7391)+H7391+273)/(Y7391*V7391)</f>
        <v>8.229087255048519</v>
      </c>
      <c r="AB7391">
        <f t="shared" si="582"/>
        <v>2.0776295455628434E-5</v>
      </c>
      <c r="AD7391">
        <f>AA7391*$C$28</f>
        <v>4.6393681343547923</v>
      </c>
      <c r="AF7391">
        <f>(Q7391-X7391)/AD7391+X7391</f>
        <v>3.685199001023263E-5</v>
      </c>
      <c r="AH7391">
        <f>Q7391/AF7391</f>
        <v>4.6393681343547923</v>
      </c>
      <c r="AT7391" s="1"/>
    </row>
    <row r="7392" spans="6:46" x14ac:dyDescent="0.35">
      <c r="F7392" s="4">
        <v>44504.916666666664</v>
      </c>
      <c r="H7392">
        <v>3.9</v>
      </c>
      <c r="I7392">
        <v>6.5708333333333302</v>
      </c>
      <c r="K7392">
        <v>1.7399416022961399E-4</v>
      </c>
      <c r="L7392">
        <v>1.2540113282786999E-4</v>
      </c>
      <c r="N7392">
        <f t="shared" si="578"/>
        <v>1.2179591216072978E-4</v>
      </c>
      <c r="O7392" s="2">
        <f t="shared" si="579"/>
        <v>3.7620339848361003E-5</v>
      </c>
      <c r="Q7392">
        <f>N7392+O7392</f>
        <v>1.5941625200909079E-4</v>
      </c>
      <c r="S7392">
        <f>IF(H7392&gt;$B$5,$B$5,($B$3 - $B$5)*(($B$5-H7392)/($B$5-$B$6))^(1/$B$2)+$B$5)</f>
        <v>41.466666666666669</v>
      </c>
      <c r="T7392">
        <f>K7392*S7392</f>
        <v>7.214957844187994E-3</v>
      </c>
      <c r="U7392" s="3">
        <f>S7392*N7392/Q7392+$B$7*O7392/Q7392</f>
        <v>44.660372407861232</v>
      </c>
      <c r="V7392">
        <f>IF(U7392-H7392&lt;=10,10,U7392-H7392)</f>
        <v>40.760372407861233</v>
      </c>
      <c r="X7392">
        <f t="shared" si="580"/>
        <v>0</v>
      </c>
      <c r="Y7392">
        <f t="shared" si="581"/>
        <v>1</v>
      </c>
      <c r="AA7392">
        <f>((Y7392*V7392)+H7392+273)/(Y7392*V7392)</f>
        <v>7.7933628581518013</v>
      </c>
      <c r="AB7392">
        <f t="shared" si="582"/>
        <v>2.0455386835009554E-5</v>
      </c>
      <c r="AD7392">
        <f>AA7392*$C$28</f>
        <v>4.3937168464694416</v>
      </c>
      <c r="AF7392">
        <f>(Q7392-X7392)/AD7392+X7392</f>
        <v>3.6282777789194415E-5</v>
      </c>
      <c r="AH7392">
        <f>Q7392/AF7392</f>
        <v>4.3937168464694416</v>
      </c>
      <c r="AT7392" s="1"/>
    </row>
    <row r="7393" spans="6:46" x14ac:dyDescent="0.35">
      <c r="F7393" s="4">
        <v>44504.958333333336</v>
      </c>
      <c r="H7393">
        <v>3.5</v>
      </c>
      <c r="I7393">
        <v>6.5708333333333302</v>
      </c>
      <c r="K7393">
        <v>1.7204464582928301E-4</v>
      </c>
      <c r="L7393" s="2">
        <v>9.7157122892564402E-5</v>
      </c>
      <c r="N7393">
        <f t="shared" si="578"/>
        <v>1.2043125208049809E-4</v>
      </c>
      <c r="O7393" s="2">
        <f t="shared" si="579"/>
        <v>2.9147136867769326E-5</v>
      </c>
      <c r="Q7393">
        <f>N7393+O7393</f>
        <v>1.495783889482674E-4</v>
      </c>
      <c r="S7393">
        <f>IF(H7393&gt;$B$5,$B$5,($B$3 - $B$5)*(($B$5-H7393)/($B$5-$B$6))^(1/$B$2)+$B$5)</f>
        <v>42</v>
      </c>
      <c r="T7393">
        <f>K7393*S7393</f>
        <v>7.2258751248298865E-3</v>
      </c>
      <c r="U7393" s="3">
        <f>S7393*N7393/Q7393+$B$7*O7393/Q7393</f>
        <v>44.533205377763842</v>
      </c>
      <c r="V7393">
        <f>IF(U7393-H7393&lt;=10,10,U7393-H7393)</f>
        <v>41.033205377763842</v>
      </c>
      <c r="X7393">
        <f t="shared" si="580"/>
        <v>0</v>
      </c>
      <c r="Y7393">
        <f t="shared" si="581"/>
        <v>1</v>
      </c>
      <c r="AA7393">
        <f>((Y7393*V7393)+H7393+273)/(Y7393*V7393)</f>
        <v>7.7384450582024762</v>
      </c>
      <c r="AB7393">
        <f t="shared" si="582"/>
        <v>1.9329256436306882E-5</v>
      </c>
      <c r="AD7393">
        <f>AA7393*$C$28</f>
        <v>4.3627554672548197</v>
      </c>
      <c r="AF7393">
        <f>(Q7393-X7393)/AD7393+X7393</f>
        <v>3.4285302046137079E-5</v>
      </c>
      <c r="AH7393">
        <f>Q7393/AF7393</f>
        <v>4.3627554672548197</v>
      </c>
      <c r="AL7393" s="2"/>
      <c r="AT7393" s="1"/>
    </row>
    <row r="7394" spans="6:46" x14ac:dyDescent="0.35">
      <c r="F7394" s="4">
        <v>44505</v>
      </c>
      <c r="H7394">
        <v>4.7</v>
      </c>
      <c r="I7394">
        <v>7.8916666666666702</v>
      </c>
      <c r="K7394">
        <v>1.5742328782679399E-4</v>
      </c>
      <c r="L7394" s="2">
        <v>3.7530556150953302E-5</v>
      </c>
      <c r="N7394">
        <f t="shared" si="578"/>
        <v>1.1019630147875578E-4</v>
      </c>
      <c r="O7394" s="2">
        <f t="shared" si="579"/>
        <v>1.1259166845285992E-5</v>
      </c>
      <c r="Q7394">
        <f>N7394+O7394</f>
        <v>1.2145546832404177E-4</v>
      </c>
      <c r="S7394">
        <f>IF(H7394&gt;$B$5,$B$5,($B$3 - $B$5)*(($B$5-H7394)/($B$5-$B$6))^(1/$B$2)+$B$5)</f>
        <v>40.4</v>
      </c>
      <c r="T7394">
        <f>K7394*S7394</f>
        <v>6.359900828202477E-3</v>
      </c>
      <c r="U7394" s="3">
        <f>S7394*N7394/Q7394+$B$7*O7394/Q7394</f>
        <v>41.753449442906934</v>
      </c>
      <c r="V7394">
        <f>IF(U7394-H7394&lt;=10,10,U7394-H7394)</f>
        <v>37.053449442906931</v>
      </c>
      <c r="X7394">
        <f t="shared" si="580"/>
        <v>0</v>
      </c>
      <c r="Y7394">
        <f t="shared" si="581"/>
        <v>1</v>
      </c>
      <c r="AA7394">
        <f>((Y7394*V7394)+H7394+273)/(Y7394*V7394)</f>
        <v>8.4945788900946582</v>
      </c>
      <c r="AB7394">
        <f t="shared" si="582"/>
        <v>1.4297997569446123E-5</v>
      </c>
      <c r="AD7394">
        <f>AA7394*$C$28</f>
        <v>4.7890461476502715</v>
      </c>
      <c r="AF7394">
        <f>(Q7394-X7394)/AD7394+X7394</f>
        <v>2.5361097926281931E-5</v>
      </c>
      <c r="AH7394">
        <f>Q7394/AF7394</f>
        <v>4.7890461476502715</v>
      </c>
      <c r="AL7394" s="2"/>
      <c r="AT7394" s="1"/>
    </row>
    <row r="7395" spans="6:46" x14ac:dyDescent="0.35">
      <c r="F7395" s="4">
        <v>44505.041666666664</v>
      </c>
      <c r="H7395">
        <v>6.4</v>
      </c>
      <c r="I7395">
        <v>7.8916666666666702</v>
      </c>
      <c r="K7395">
        <v>1.5791066642687699E-4</v>
      </c>
      <c r="L7395" s="2">
        <v>1.56056199026532E-5</v>
      </c>
      <c r="N7395">
        <f t="shared" si="578"/>
        <v>1.1053746649881389E-4</v>
      </c>
      <c r="O7395" s="2">
        <f t="shared" si="579"/>
        <v>4.6816859707959604E-6</v>
      </c>
      <c r="Q7395">
        <f>N7395+O7395</f>
        <v>1.1521915246960985E-4</v>
      </c>
      <c r="S7395">
        <f>IF(H7395&gt;$B$5,$B$5,($B$3 - $B$5)*(($B$5-H7395)/($B$5-$B$6))^(1/$B$2)+$B$5)</f>
        <v>38.133333333333333</v>
      </c>
      <c r="T7395">
        <f>K7395*S7395</f>
        <v>6.0216600797449093E-3</v>
      </c>
      <c r="U7395" s="3">
        <f>S7395*N7395/Q7395+$B$7*O7395/Q7395</f>
        <v>38.818674572310535</v>
      </c>
      <c r="V7395">
        <f>IF(U7395-H7395&lt;=10,10,U7395-H7395)</f>
        <v>32.418674572310536</v>
      </c>
      <c r="X7395">
        <f t="shared" si="580"/>
        <v>0</v>
      </c>
      <c r="Y7395">
        <f t="shared" si="581"/>
        <v>1</v>
      </c>
      <c r="AA7395">
        <f>((Y7395*V7395)+H7395+273)/(Y7395*V7395)</f>
        <v>9.6184893024171121</v>
      </c>
      <c r="AB7395">
        <f t="shared" si="582"/>
        <v>1.1978924012594726E-5</v>
      </c>
      <c r="AD7395">
        <f>AA7395*$C$28</f>
        <v>5.4226807162471022</v>
      </c>
      <c r="AF7395">
        <f>(Q7395-X7395)/AD7395+X7395</f>
        <v>2.1247637192504681E-5</v>
      </c>
      <c r="AH7395">
        <f>Q7395/AF7395</f>
        <v>5.4226807162471022</v>
      </c>
      <c r="AL7395" s="2"/>
      <c r="AT7395" s="1"/>
    </row>
    <row r="7396" spans="6:46" x14ac:dyDescent="0.35">
      <c r="F7396" s="4">
        <v>44505.083333333336</v>
      </c>
      <c r="H7396">
        <v>6.9</v>
      </c>
      <c r="I7396">
        <v>7.8916666666666702</v>
      </c>
      <c r="K7396">
        <v>1.5864173432700101E-4</v>
      </c>
      <c r="L7396" s="2">
        <v>3.0954506962448998E-6</v>
      </c>
      <c r="N7396">
        <f t="shared" si="578"/>
        <v>1.110492140289007E-4</v>
      </c>
      <c r="O7396" s="2">
        <f t="shared" si="579"/>
        <v>9.2863520887347003E-7</v>
      </c>
      <c r="Q7396">
        <f>N7396+O7396</f>
        <v>1.1197784923777417E-4</v>
      </c>
      <c r="S7396">
        <f>IF(H7396&gt;$B$5,$B$5,($B$3 - $B$5)*(($B$5-H7396)/($B$5-$B$6))^(1/$B$2)+$B$5)</f>
        <v>37.466666666666669</v>
      </c>
      <c r="T7396">
        <f>K7396*S7396</f>
        <v>5.9437769794516383E-3</v>
      </c>
      <c r="U7396" s="3">
        <f>S7396*N7396/Q7396+$B$7*O7396/Q7396</f>
        <v>37.61207105488343</v>
      </c>
      <c r="V7396">
        <f>IF(U7396-H7396&lt;=10,10,U7396-H7396)</f>
        <v>30.712071054883431</v>
      </c>
      <c r="X7396">
        <f t="shared" si="580"/>
        <v>0</v>
      </c>
      <c r="Y7396">
        <f t="shared" si="581"/>
        <v>1</v>
      </c>
      <c r="AA7396">
        <f>((Y7396*V7396)+H7396+273)/(Y7396*V7396)</f>
        <v>10.113680399469313</v>
      </c>
      <c r="AB7396">
        <f t="shared" si="582"/>
        <v>1.1071918907349483E-5</v>
      </c>
      <c r="AD7396">
        <f>AA7396*$C$28</f>
        <v>5.7018579475579916</v>
      </c>
      <c r="AF7396">
        <f>(Q7396-X7396)/AD7396+X7396</f>
        <v>1.9638835317833963E-5</v>
      </c>
      <c r="AH7396">
        <f>Q7396/AF7396</f>
        <v>5.7018579475579916</v>
      </c>
      <c r="AL7396" s="2"/>
      <c r="AT7396" s="1"/>
    </row>
    <row r="7397" spans="6:46" x14ac:dyDescent="0.35">
      <c r="F7397" s="4">
        <v>44505.125</v>
      </c>
      <c r="H7397">
        <v>6.8</v>
      </c>
      <c r="I7397">
        <v>7.8916666666666702</v>
      </c>
      <c r="K7397">
        <v>1.6132231662745799E-4</v>
      </c>
      <c r="L7397" s="2">
        <v>6.2336942439434004E-6</v>
      </c>
      <c r="N7397">
        <f t="shared" si="578"/>
        <v>1.1292562163922059E-4</v>
      </c>
      <c r="O7397" s="2">
        <f t="shared" si="579"/>
        <v>1.8701082731830205E-6</v>
      </c>
      <c r="Q7397">
        <f>N7397+O7397</f>
        <v>1.147957299124036E-4</v>
      </c>
      <c r="S7397">
        <f>IF(H7397&gt;$B$5,$B$5,($B$3 - $B$5)*(($B$5-H7397)/($B$5-$B$6))^(1/$B$2)+$B$5)</f>
        <v>37.6</v>
      </c>
      <c r="T7397">
        <f>K7397*S7397</f>
        <v>6.0657191051924205E-3</v>
      </c>
      <c r="U7397" s="3">
        <f>S7397*N7397/Q7397+$B$7*O7397/Q7397</f>
        <v>37.88345901000163</v>
      </c>
      <c r="V7397">
        <f>IF(U7397-H7397&lt;=10,10,U7397-H7397)</f>
        <v>31.083459010001629</v>
      </c>
      <c r="X7397">
        <f t="shared" si="580"/>
        <v>0</v>
      </c>
      <c r="Y7397">
        <f t="shared" si="581"/>
        <v>1</v>
      </c>
      <c r="AA7397">
        <f>((Y7397*V7397)+H7397+273)/(Y7397*V7397)</f>
        <v>10.001572183776895</v>
      </c>
      <c r="AB7397">
        <f t="shared" si="582"/>
        <v>1.1477768475101208E-5</v>
      </c>
      <c r="AD7397">
        <f>AA7397*$C$28</f>
        <v>5.6386539411642458</v>
      </c>
      <c r="AF7397">
        <f>(Q7397-X7397)/AD7397+X7397</f>
        <v>2.0358711690808439E-5</v>
      </c>
      <c r="AH7397">
        <f>Q7397/AF7397</f>
        <v>5.6386539411642458</v>
      </c>
      <c r="AL7397" s="2"/>
      <c r="AT7397" s="1"/>
    </row>
    <row r="7398" spans="6:46" x14ac:dyDescent="0.35">
      <c r="F7398" s="4">
        <v>44505.166666666664</v>
      </c>
      <c r="H7398">
        <v>6.7</v>
      </c>
      <c r="I7398">
        <v>7.8916666666666702</v>
      </c>
      <c r="K7398">
        <v>1.6314998637776901E-4</v>
      </c>
      <c r="L7398" s="2">
        <v>2.1882106998050199E-5</v>
      </c>
      <c r="N7398">
        <f t="shared" si="578"/>
        <v>1.142049904644383E-4</v>
      </c>
      <c r="O7398" s="2">
        <f t="shared" si="579"/>
        <v>6.5646320994150608E-6</v>
      </c>
      <c r="Q7398">
        <f>N7398+O7398</f>
        <v>1.2076962256385336E-4</v>
      </c>
      <c r="S7398">
        <f>IF(H7398&gt;$B$5,$B$5,($B$3 - $B$5)*(($B$5-H7398)/($B$5-$B$6))^(1/$B$2)+$B$5)</f>
        <v>37.733333333333334</v>
      </c>
      <c r="T7398">
        <f>K7398*S7398</f>
        <v>6.1561928193211504E-3</v>
      </c>
      <c r="U7398" s="3">
        <f>S7398*N7398/Q7398+$B$7*O7398/Q7398</f>
        <v>38.67189148929652</v>
      </c>
      <c r="V7398">
        <f>IF(U7398-H7398&lt;=10,10,U7398-H7398)</f>
        <v>31.971891489296521</v>
      </c>
      <c r="X7398">
        <f t="shared" si="580"/>
        <v>0</v>
      </c>
      <c r="Y7398">
        <f t="shared" si="581"/>
        <v>1</v>
      </c>
      <c r="AA7398">
        <f>((Y7398*V7398)+H7398+273)/(Y7398*V7398)</f>
        <v>9.7483094359192766</v>
      </c>
      <c r="AB7398">
        <f t="shared" si="582"/>
        <v>1.2388776059863003E-5</v>
      </c>
      <c r="AD7398">
        <f>AA7398*$C$28</f>
        <v>5.4958702902424594</v>
      </c>
      <c r="AF7398">
        <f>(Q7398-X7398)/AD7398+X7398</f>
        <v>2.1974612970446472E-5</v>
      </c>
      <c r="AH7398">
        <f>Q7398/AF7398</f>
        <v>5.4958702902424594</v>
      </c>
      <c r="AL7398" s="2"/>
      <c r="AT7398" s="1"/>
    </row>
    <row r="7399" spans="6:46" x14ac:dyDescent="0.35">
      <c r="F7399" s="4">
        <v>44505.208333333336</v>
      </c>
      <c r="H7399">
        <v>6.5</v>
      </c>
      <c r="I7399">
        <v>7.8916666666666702</v>
      </c>
      <c r="K7399">
        <v>1.6314998637776901E-4</v>
      </c>
      <c r="L7399" s="2">
        <v>8.4604148701770398E-5</v>
      </c>
      <c r="N7399">
        <f t="shared" si="578"/>
        <v>1.142049904644383E-4</v>
      </c>
      <c r="O7399" s="2">
        <f t="shared" si="579"/>
        <v>2.5381244610531124E-5</v>
      </c>
      <c r="Q7399">
        <f>N7399+O7399</f>
        <v>1.3958623507496942E-4</v>
      </c>
      <c r="S7399">
        <f>IF(H7399&gt;$B$5,$B$5,($B$3 - $B$5)*(($B$5-H7399)/($B$5-$B$6))^(1/$B$2)+$B$5)</f>
        <v>38</v>
      </c>
      <c r="T7399">
        <f>K7399*S7399</f>
        <v>6.1996994823552221E-3</v>
      </c>
      <c r="U7399" s="3">
        <f>S7399*N7399/Q7399+$B$7*O7399/Q7399</f>
        <v>41.091144038287787</v>
      </c>
      <c r="V7399">
        <f>IF(U7399-H7399&lt;=10,10,U7399-H7399)</f>
        <v>34.591144038287787</v>
      </c>
      <c r="X7399">
        <f t="shared" si="580"/>
        <v>0</v>
      </c>
      <c r="Y7399">
        <f t="shared" si="581"/>
        <v>1</v>
      </c>
      <c r="AA7399">
        <f>((Y7399*V7399)+H7399+273)/(Y7399*V7399)</f>
        <v>9.0801028058115314</v>
      </c>
      <c r="AB7399">
        <f t="shared" si="582"/>
        <v>1.537275932444621E-5</v>
      </c>
      <c r="AD7399">
        <f>AA7399*$C$28</f>
        <v>5.1191509226133709</v>
      </c>
      <c r="AF7399">
        <f>(Q7399-X7399)/AD7399+X7399</f>
        <v>2.726745844869708E-5</v>
      </c>
      <c r="AH7399">
        <f>Q7399/AF7399</f>
        <v>5.1191509226133709</v>
      </c>
      <c r="AL7399" s="2"/>
      <c r="AT7399" s="1"/>
    </row>
    <row r="7400" spans="6:46" x14ac:dyDescent="0.35">
      <c r="F7400" s="4">
        <v>44505.25</v>
      </c>
      <c r="H7400">
        <v>6.2</v>
      </c>
      <c r="I7400">
        <v>7.8916666666666702</v>
      </c>
      <c r="K7400">
        <v>1.6132231662745799E-4</v>
      </c>
      <c r="L7400">
        <v>1.8188963801576399E-4</v>
      </c>
      <c r="N7400">
        <f t="shared" si="578"/>
        <v>1.1292562163922059E-4</v>
      </c>
      <c r="O7400" s="2">
        <f t="shared" si="579"/>
        <v>5.4566891404729205E-5</v>
      </c>
      <c r="Q7400">
        <f>N7400+O7400</f>
        <v>1.6749251304394979E-4</v>
      </c>
      <c r="S7400">
        <f>IF(H7400&gt;$B$5,$B$5,($B$3 - $B$5)*(($B$5-H7400)/($B$5-$B$6))^(1/$B$2)+$B$5)</f>
        <v>38.400000000000006</v>
      </c>
      <c r="T7400">
        <f>K7400*S7400</f>
        <v>6.194776958494388E-3</v>
      </c>
      <c r="U7400" s="3">
        <f>S7400*N7400/Q7400+$B$7*O7400/Q7400</f>
        <v>43.808064998587867</v>
      </c>
      <c r="V7400">
        <f>IF(U7400-H7400&lt;=10,10,U7400-H7400)</f>
        <v>37.608064998587864</v>
      </c>
      <c r="X7400">
        <f t="shared" si="580"/>
        <v>0</v>
      </c>
      <c r="Y7400">
        <f t="shared" si="581"/>
        <v>1</v>
      </c>
      <c r="AA7400">
        <f>((Y7400*V7400)+H7400+273)/(Y7400*V7400)</f>
        <v>8.4239395196345139</v>
      </c>
      <c r="AB7400">
        <f t="shared" si="582"/>
        <v>1.9882919702065563E-5</v>
      </c>
      <c r="AD7400">
        <f>AA7400*$C$28</f>
        <v>4.7492213123816187</v>
      </c>
      <c r="AF7400">
        <f>(Q7400-X7400)/AD7400+X7400</f>
        <v>3.5267363221689155E-5</v>
      </c>
      <c r="AH7400">
        <f>Q7400/AF7400</f>
        <v>4.7492213123816178</v>
      </c>
      <c r="AT7400" s="1"/>
    </row>
    <row r="7401" spans="6:46" x14ac:dyDescent="0.35">
      <c r="F7401" s="4">
        <v>44505.291666666664</v>
      </c>
      <c r="H7401">
        <v>6.3</v>
      </c>
      <c r="I7401">
        <v>7.8916666666666702</v>
      </c>
      <c r="K7401">
        <v>1.5523008412642099E-4</v>
      </c>
      <c r="L7401">
        <v>2.3837814320365699E-4</v>
      </c>
      <c r="N7401">
        <f t="shared" si="578"/>
        <v>1.0866105888849469E-4</v>
      </c>
      <c r="O7401" s="2">
        <f t="shared" si="579"/>
        <v>7.1513442961097115E-5</v>
      </c>
      <c r="Q7401">
        <f>N7401+O7401</f>
        <v>1.8017450184959179E-4</v>
      </c>
      <c r="S7401">
        <f>IF(H7401&gt;$B$5,$B$5,($B$3 - $B$5)*(($B$5-H7401)/($B$5-$B$6))^(1/$B$2)+$B$5)</f>
        <v>38.266666666666666</v>
      </c>
      <c r="T7401">
        <f>K7401*S7401</f>
        <v>5.9401378859043766E-3</v>
      </c>
      <c r="U7401" s="3">
        <f>S7401*N7401/Q7401+$B$7*O7401/Q7401</f>
        <v>44.908329424703979</v>
      </c>
      <c r="V7401">
        <f>IF(U7401-H7401&lt;=10,10,U7401-H7401)</f>
        <v>38.608329424703982</v>
      </c>
      <c r="X7401">
        <f t="shared" si="580"/>
        <v>0</v>
      </c>
      <c r="Y7401">
        <f t="shared" si="581"/>
        <v>1</v>
      </c>
      <c r="AA7401">
        <f>((Y7401*V7401)+H7401+273)/(Y7401*V7401)</f>
        <v>8.2341902424114402</v>
      </c>
      <c r="AB7401">
        <f t="shared" si="582"/>
        <v>2.188126537586851E-5</v>
      </c>
      <c r="AD7401">
        <f>AA7401*$C$28</f>
        <v>4.6422450800266253</v>
      </c>
      <c r="AF7401">
        <f>(Q7401-X7401)/AD7401+X7401</f>
        <v>3.8811932318006446E-5</v>
      </c>
      <c r="AH7401">
        <f>Q7401/AF7401</f>
        <v>4.6422450800266253</v>
      </c>
      <c r="AT7401" s="1"/>
    </row>
    <row r="7402" spans="6:46" x14ac:dyDescent="0.35">
      <c r="F7402" s="4">
        <v>44505.333333333336</v>
      </c>
      <c r="H7402">
        <v>6.3</v>
      </c>
      <c r="I7402">
        <v>7.8916666666666702</v>
      </c>
      <c r="K7402">
        <v>1.4645726932492801E-4</v>
      </c>
      <c r="L7402">
        <v>2.28962987907939E-4</v>
      </c>
      <c r="N7402">
        <f t="shared" si="578"/>
        <v>1.025200885274496E-4</v>
      </c>
      <c r="O7402" s="2">
        <f t="shared" si="579"/>
        <v>6.8688896372381706E-5</v>
      </c>
      <c r="Q7402">
        <f>N7402+O7402</f>
        <v>1.7120898489983129E-4</v>
      </c>
      <c r="S7402">
        <f>IF(H7402&gt;$B$5,$B$5,($B$3 - $B$5)*(($B$5-H7402)/($B$5-$B$6))^(1/$B$2)+$B$5)</f>
        <v>38.266666666666666</v>
      </c>
      <c r="T7402">
        <f>K7402*S7402</f>
        <v>5.6044315061672453E-3</v>
      </c>
      <c r="U7402" s="3">
        <f>S7402*N7402/Q7402+$B$7*O7402/Q7402</f>
        <v>44.980065498920283</v>
      </c>
      <c r="V7402">
        <f>IF(U7402-H7402&lt;=10,10,U7402-H7402)</f>
        <v>38.680065498920285</v>
      </c>
      <c r="X7402">
        <f t="shared" si="580"/>
        <v>0</v>
      </c>
      <c r="Y7402">
        <f t="shared" si="581"/>
        <v>1</v>
      </c>
      <c r="AA7402">
        <f>((Y7402*V7402)+H7402+273)/(Y7402*V7402)</f>
        <v>8.220773708560456</v>
      </c>
      <c r="AB7402">
        <f t="shared" si="582"/>
        <v>2.0826383375757925E-5</v>
      </c>
      <c r="AD7402">
        <f>AA7402*$C$28</f>
        <v>4.6346811500678609</v>
      </c>
      <c r="AF7402">
        <f>(Q7402-X7402)/AD7402+X7402</f>
        <v>3.6940833545221218E-5</v>
      </c>
      <c r="AH7402">
        <f>Q7402/AF7402</f>
        <v>4.6346811500678609</v>
      </c>
      <c r="AT7402" s="1"/>
    </row>
    <row r="7403" spans="6:46" x14ac:dyDescent="0.35">
      <c r="F7403" s="4">
        <v>44505.375</v>
      </c>
      <c r="H7403">
        <v>6.7</v>
      </c>
      <c r="I7403">
        <v>7.8916666666666702</v>
      </c>
      <c r="K7403">
        <v>1.33298047122688E-4</v>
      </c>
      <c r="L7403">
        <v>1.7561327224968699E-4</v>
      </c>
      <c r="N7403">
        <f t="shared" si="578"/>
        <v>9.3308632985881601E-5</v>
      </c>
      <c r="O7403" s="2">
        <f t="shared" si="579"/>
        <v>5.2683981674906102E-5</v>
      </c>
      <c r="Q7403">
        <f>N7403+O7403</f>
        <v>1.4599261466078772E-4</v>
      </c>
      <c r="S7403">
        <f>IF(H7403&gt;$B$5,$B$5,($B$3 - $B$5)*(($B$5-H7403)/($B$5-$B$6))^(1/$B$2)+$B$5)</f>
        <v>37.733333333333334</v>
      </c>
      <c r="T7403">
        <f>K7403*S7403</f>
        <v>5.0297796447627613E-3</v>
      </c>
      <c r="U7403" s="3">
        <f>S7403*N7403/Q7403+$B$7*O7403/Q7403</f>
        <v>43.964311197295856</v>
      </c>
      <c r="V7403">
        <f>IF(U7403-H7403&lt;=10,10,U7403-H7403)</f>
        <v>37.264311197295854</v>
      </c>
      <c r="X7403">
        <f t="shared" si="580"/>
        <v>0</v>
      </c>
      <c r="Y7403">
        <f t="shared" si="581"/>
        <v>1</v>
      </c>
      <c r="AA7403">
        <f>((Y7403*V7403)+H7403+273)/(Y7403*V7403)</f>
        <v>8.5058411389688295</v>
      </c>
      <c r="AB7403">
        <f t="shared" si="582"/>
        <v>1.7163806879949152E-5</v>
      </c>
      <c r="AD7403">
        <f>AA7403*$C$28</f>
        <v>4.7953955418088947</v>
      </c>
      <c r="AF7403">
        <f>(Q7403-X7403)/AD7403+X7403</f>
        <v>3.0444332149025838E-5</v>
      </c>
      <c r="AH7403">
        <f>Q7403/AF7403</f>
        <v>4.7953955418088947</v>
      </c>
      <c r="AT7403" s="1"/>
    </row>
    <row r="7404" spans="6:46" x14ac:dyDescent="0.35">
      <c r="F7404" s="4">
        <v>44505.416666666664</v>
      </c>
      <c r="H7404">
        <v>7.3</v>
      </c>
      <c r="I7404">
        <v>7.8916666666666702</v>
      </c>
      <c r="K7404">
        <v>1.21113582120614E-4</v>
      </c>
      <c r="L7404">
        <v>1.44231443419306E-4</v>
      </c>
      <c r="N7404">
        <f t="shared" si="578"/>
        <v>8.4779507484429801E-5</v>
      </c>
      <c r="O7404" s="2">
        <f t="shared" si="579"/>
        <v>4.3269433025791807E-5</v>
      </c>
      <c r="Q7404">
        <f>N7404+O7404</f>
        <v>1.2804894051022161E-4</v>
      </c>
      <c r="S7404">
        <f>IF(H7404&gt;$B$5,$B$5,($B$3 - $B$5)*(($B$5-H7404)/($B$5-$B$6))^(1/$B$2)+$B$5)</f>
        <v>36.93333333333333</v>
      </c>
      <c r="T7404">
        <f>K7404*S7404</f>
        <v>4.4731282996546768E-3</v>
      </c>
      <c r="U7404" s="3">
        <f>S7404*N7404/Q7404+$B$7*O7404/Q7404</f>
        <v>43.038299295704846</v>
      </c>
      <c r="V7404">
        <f>IF(U7404-H7404&lt;=10,10,U7404-H7404)</f>
        <v>35.738299295704849</v>
      </c>
      <c r="X7404">
        <f t="shared" si="580"/>
        <v>0</v>
      </c>
      <c r="Y7404">
        <f t="shared" si="581"/>
        <v>1</v>
      </c>
      <c r="AA7404">
        <f>((Y7404*V7404)+H7404+273)/(Y7404*V7404)</f>
        <v>8.8431264364526552</v>
      </c>
      <c r="AB7404">
        <f t="shared" si="582"/>
        <v>1.448005311587373E-5</v>
      </c>
      <c r="AD7404">
        <f>AA7404*$C$28</f>
        <v>4.9855491533619674</v>
      </c>
      <c r="AF7404">
        <f>(Q7404-X7404)/AD7404+X7404</f>
        <v>2.5684019266738707E-5</v>
      </c>
      <c r="AH7404">
        <f>Q7404/AF7404</f>
        <v>4.9855491533619674</v>
      </c>
      <c r="AT7404" s="1"/>
    </row>
    <row r="7405" spans="6:46" x14ac:dyDescent="0.35">
      <c r="F7405" s="4">
        <v>44505.458333333336</v>
      </c>
      <c r="H7405">
        <v>8.3000000000000007</v>
      </c>
      <c r="I7405">
        <v>7.8916666666666702</v>
      </c>
      <c r="K7405">
        <v>1.12828145919204E-4</v>
      </c>
      <c r="L7405">
        <v>1.3481628812358801E-4</v>
      </c>
      <c r="N7405">
        <f t="shared" si="578"/>
        <v>7.8979702143442798E-5</v>
      </c>
      <c r="O7405" s="2">
        <f t="shared" si="579"/>
        <v>4.0444886437076405E-5</v>
      </c>
      <c r="Q7405">
        <f>N7405+O7405</f>
        <v>1.194245885805192E-4</v>
      </c>
      <c r="S7405">
        <f>IF(H7405&gt;$B$5,$B$5,($B$3 - $B$5)*(($B$5-H7405)/($B$5-$B$6))^(1/$B$2)+$B$5)</f>
        <v>35.599999999999994</v>
      </c>
      <c r="T7405">
        <f>K7405*S7405</f>
        <v>4.0166819947236622E-3</v>
      </c>
      <c r="U7405" s="3">
        <f>S7405*N7405/Q7405+$B$7*O7405/Q7405</f>
        <v>42.170094200912928</v>
      </c>
      <c r="V7405">
        <f>IF(U7405-H7405&lt;=10,10,U7405-H7405)</f>
        <v>33.870094200912931</v>
      </c>
      <c r="X7405">
        <f t="shared" si="580"/>
        <v>0</v>
      </c>
      <c r="Y7405">
        <f t="shared" si="581"/>
        <v>1</v>
      </c>
      <c r="AA7405">
        <f>((Y7405*V7405)+H7405+273)/(Y7405*V7405)</f>
        <v>9.305261813898877</v>
      </c>
      <c r="AB7405">
        <f t="shared" si="582"/>
        <v>1.2834092255431194E-5</v>
      </c>
      <c r="AD7405">
        <f>AA7405*$C$28</f>
        <v>5.2460903382384156</v>
      </c>
      <c r="AF7405">
        <f>(Q7405-X7405)/AD7405+X7405</f>
        <v>2.276449334279302E-5</v>
      </c>
      <c r="AH7405">
        <f>Q7405/AF7405</f>
        <v>5.2460903382384156</v>
      </c>
      <c r="AT7405" s="1"/>
    </row>
    <row r="7406" spans="6:46" x14ac:dyDescent="0.35">
      <c r="F7406" s="4">
        <v>44505.5</v>
      </c>
      <c r="H7406">
        <v>9.6999999999999993</v>
      </c>
      <c r="I7406">
        <v>7.8916666666666702</v>
      </c>
      <c r="K7406">
        <v>1.06004845518042E-4</v>
      </c>
      <c r="L7406">
        <v>1.3167749859394599E-4</v>
      </c>
      <c r="N7406">
        <f t="shared" si="578"/>
        <v>7.4203391862629389E-5</v>
      </c>
      <c r="O7406" s="2">
        <f t="shared" si="579"/>
        <v>3.9503249578183801E-5</v>
      </c>
      <c r="Q7406">
        <f>N7406+O7406</f>
        <v>1.1370664144081318E-4</v>
      </c>
      <c r="S7406">
        <f>IF(H7406&gt;$B$5,$B$5,($B$3 - $B$5)*(($B$5-H7406)/($B$5-$B$6))^(1/$B$2)+$B$5)</f>
        <v>33.733333333333334</v>
      </c>
      <c r="T7406">
        <f>K7406*S7406</f>
        <v>3.5758967888086168E-3</v>
      </c>
      <c r="U7406" s="3">
        <f>S7406*N7406/Q7406+$B$7*O7406/Q7406</f>
        <v>41.121665539651012</v>
      </c>
      <c r="V7406">
        <f>IF(U7406-H7406&lt;=10,10,U7406-H7406)</f>
        <v>31.421665539651013</v>
      </c>
      <c r="X7406">
        <f t="shared" si="580"/>
        <v>0</v>
      </c>
      <c r="Y7406">
        <f t="shared" si="581"/>
        <v>1</v>
      </c>
      <c r="AA7406">
        <f>((Y7406*V7406)+H7406+273)/(Y7406*V7406)</f>
        <v>9.9969769311961123</v>
      </c>
      <c r="AB7406">
        <f t="shared" si="582"/>
        <v>1.1374102613559646E-5</v>
      </c>
      <c r="AD7406">
        <f>AA7406*$C$28</f>
        <v>5.6360632445618357</v>
      </c>
      <c r="AF7406">
        <f>(Q7406-X7406)/AD7406+X7406</f>
        <v>2.0174834189543072E-5</v>
      </c>
      <c r="AH7406">
        <f>Q7406/AF7406</f>
        <v>5.6360632445618357</v>
      </c>
      <c r="AT7406" s="1"/>
    </row>
    <row r="7407" spans="6:46" x14ac:dyDescent="0.35">
      <c r="F7407" s="4">
        <v>44505.541666666664</v>
      </c>
      <c r="H7407">
        <v>10.5</v>
      </c>
      <c r="I7407">
        <v>7.8916666666666702</v>
      </c>
      <c r="K7407">
        <v>1.04908243667856E-4</v>
      </c>
      <c r="L7407">
        <v>1.3167749859394599E-4</v>
      </c>
      <c r="N7407">
        <f t="shared" si="578"/>
        <v>7.343577056749919E-5</v>
      </c>
      <c r="O7407" s="2">
        <f t="shared" si="579"/>
        <v>3.9503249578183801E-5</v>
      </c>
      <c r="Q7407">
        <f>N7407+O7407</f>
        <v>1.12939020145683E-4</v>
      </c>
      <c r="S7407">
        <f>IF(H7407&gt;$B$5,$B$5,($B$3 - $B$5)*(($B$5-H7407)/($B$5-$B$6))^(1/$B$2)+$B$5)</f>
        <v>32.666666666666664</v>
      </c>
      <c r="T7407">
        <f>K7407*S7407</f>
        <v>3.4270026264832955E-3</v>
      </c>
      <c r="U7407" s="3">
        <f>S7407*N7407/Q7407+$B$7*O7407/Q7407</f>
        <v>40.478309086101632</v>
      </c>
      <c r="V7407">
        <f>IF(U7407-H7407&lt;=10,10,U7407-H7407)</f>
        <v>29.978309086101632</v>
      </c>
      <c r="X7407">
        <f t="shared" si="580"/>
        <v>0</v>
      </c>
      <c r="Y7407">
        <f t="shared" si="581"/>
        <v>1</v>
      </c>
      <c r="AA7407">
        <f>((Y7407*V7407)+H7407+273)/(Y7407*V7407)</f>
        <v>10.456837581657819</v>
      </c>
      <c r="AB7407">
        <f t="shared" si="582"/>
        <v>1.0800494821090808E-5</v>
      </c>
      <c r="AD7407">
        <f>AA7407*$C$28</f>
        <v>5.8953219912335078</v>
      </c>
      <c r="AF7407">
        <f>(Q7407-X7407)/AD7407+X7407</f>
        <v>1.9157396375232119E-5</v>
      </c>
      <c r="AH7407">
        <f>Q7407/AF7407</f>
        <v>5.8953219912335078</v>
      </c>
      <c r="AT7407" s="1"/>
    </row>
    <row r="7408" spans="6:46" x14ac:dyDescent="0.35">
      <c r="F7408" s="4">
        <v>44505.583333333336</v>
      </c>
      <c r="H7408">
        <v>11.4</v>
      </c>
      <c r="I7408">
        <v>7.8916666666666702</v>
      </c>
      <c r="K7408">
        <v>1.0831989386843601E-4</v>
      </c>
      <c r="L7408">
        <v>1.19125009720435E-4</v>
      </c>
      <c r="N7408">
        <f t="shared" si="578"/>
        <v>7.5823925707905196E-5</v>
      </c>
      <c r="O7408" s="2">
        <f t="shared" si="579"/>
        <v>3.5737502916130507E-5</v>
      </c>
      <c r="Q7408">
        <f>N7408+O7408</f>
        <v>1.115614286240357E-4</v>
      </c>
      <c r="S7408">
        <f>IF(H7408&gt;$B$5,$B$5,($B$3 - $B$5)*(($B$5-H7408)/($B$5-$B$6))^(1/$B$2)+$B$5)</f>
        <v>31.466666666666669</v>
      </c>
      <c r="T7408">
        <f>K7408*S7408</f>
        <v>3.4084659937267865E-3</v>
      </c>
      <c r="U7408" s="3">
        <f>S7408*N7408/Q7408+$B$7*O7408/Q7408</f>
        <v>39.005316709062001</v>
      </c>
      <c r="V7408">
        <f>IF(U7408-H7408&lt;=10,10,U7408-H7408)</f>
        <v>27.605316709062002</v>
      </c>
      <c r="X7408">
        <f t="shared" si="580"/>
        <v>0</v>
      </c>
      <c r="Y7408">
        <f t="shared" si="581"/>
        <v>1</v>
      </c>
      <c r="AA7408">
        <f>((Y7408*V7408)+H7408+273)/(Y7408*V7408)</f>
        <v>11.302363236667377</v>
      </c>
      <c r="AB7408">
        <f t="shared" si="582"/>
        <v>9.8706284949421592E-6</v>
      </c>
      <c r="AD7408">
        <f>AA7408*$C$28</f>
        <v>6.3720097038621759</v>
      </c>
      <c r="AF7408">
        <f>(Q7408-X7408)/AD7408+X7408</f>
        <v>1.7508044370430973E-5</v>
      </c>
      <c r="AH7408">
        <f>Q7408/AF7408</f>
        <v>6.3720097038621759</v>
      </c>
      <c r="AT7408" s="1"/>
    </row>
    <row r="7409" spans="6:46" x14ac:dyDescent="0.35">
      <c r="F7409" s="4">
        <v>44505.625</v>
      </c>
      <c r="H7409">
        <v>11.4</v>
      </c>
      <c r="I7409">
        <v>7.8916666666666702</v>
      </c>
      <c r="K7409">
        <v>1.14655815669515E-4</v>
      </c>
      <c r="L7409">
        <v>1.0657203552964101E-4</v>
      </c>
      <c r="N7409">
        <f t="shared" si="578"/>
        <v>8.0259070968660492E-5</v>
      </c>
      <c r="O7409" s="2">
        <f t="shared" si="579"/>
        <v>3.1971610658892304E-5</v>
      </c>
      <c r="Q7409">
        <f>N7409+O7409</f>
        <v>1.122306816275528E-4</v>
      </c>
      <c r="S7409">
        <f>IF(H7409&gt;$B$5,$B$5,($B$3 - $B$5)*(($B$5-H7409)/($B$5-$B$6))^(1/$B$2)+$B$5)</f>
        <v>31.466666666666669</v>
      </c>
      <c r="T7409">
        <f>K7409*S7409</f>
        <v>3.6078363330674054E-3</v>
      </c>
      <c r="U7409" s="3">
        <f>S7409*N7409/Q7409+$B$7*O7409/Q7409</f>
        <v>38.170703031126834</v>
      </c>
      <c r="V7409">
        <f>IF(U7409-H7409&lt;=10,10,U7409-H7409)</f>
        <v>26.770703031126835</v>
      </c>
      <c r="X7409">
        <f t="shared" si="580"/>
        <v>0</v>
      </c>
      <c r="Y7409">
        <f t="shared" si="581"/>
        <v>1</v>
      </c>
      <c r="AA7409">
        <f>((Y7409*V7409)+H7409+273)/(Y7409*V7409)</f>
        <v>11.62355365375808</v>
      </c>
      <c r="AB7409">
        <f t="shared" si="582"/>
        <v>9.6554534844227122E-6</v>
      </c>
      <c r="AD7409">
        <f>AA7409*$C$28</f>
        <v>6.5530893959260252</v>
      </c>
      <c r="AF7409">
        <f>(Q7409-X7409)/AD7409+X7409</f>
        <v>1.7126377323240122E-5</v>
      </c>
      <c r="AH7409">
        <f>Q7409/AF7409</f>
        <v>6.5530893959260261</v>
      </c>
      <c r="AT7409" s="1"/>
    </row>
    <row r="7410" spans="6:46" x14ac:dyDescent="0.35">
      <c r="F7410" s="4">
        <v>44505.666666666664</v>
      </c>
      <c r="H7410">
        <v>11.1</v>
      </c>
      <c r="I7410">
        <v>7.8916666666666702</v>
      </c>
      <c r="K7410">
        <v>1.2306309652094599E-4</v>
      </c>
      <c r="L7410" s="2">
        <v>9.4018940009526307E-5</v>
      </c>
      <c r="N7410">
        <f t="shared" si="578"/>
        <v>8.6144167564662186E-5</v>
      </c>
      <c r="O7410" s="2">
        <f t="shared" si="579"/>
        <v>2.8205682002857897E-5</v>
      </c>
      <c r="Q7410">
        <f>N7410+O7410</f>
        <v>1.1434984956752008E-4</v>
      </c>
      <c r="S7410">
        <f>IF(H7410&gt;$B$5,$B$5,($B$3 - $B$5)*(($B$5-H7410)/($B$5-$B$6))^(1/$B$2)+$B$5)</f>
        <v>31.866666666666667</v>
      </c>
      <c r="T7410">
        <f>K7410*S7410</f>
        <v>3.9216106758008127E-3</v>
      </c>
      <c r="U7410" s="3">
        <f>S7410*N7410/Q7410+$B$7*O7410/Q7410</f>
        <v>37.572764629487658</v>
      </c>
      <c r="V7410">
        <f>IF(U7410-H7410&lt;=10,10,U7410-H7410)</f>
        <v>26.472764629487656</v>
      </c>
      <c r="X7410">
        <f t="shared" si="580"/>
        <v>0</v>
      </c>
      <c r="Y7410">
        <f t="shared" si="581"/>
        <v>1</v>
      </c>
      <c r="AA7410">
        <f>((Y7410*V7410)+H7410+273)/(Y7410*V7410)</f>
        <v>11.731784306484743</v>
      </c>
      <c r="AB7410">
        <f t="shared" si="582"/>
        <v>9.7470126095237886E-6</v>
      </c>
      <c r="AD7410">
        <f>AA7410*$C$28</f>
        <v>6.6141073224418063</v>
      </c>
      <c r="AF7410">
        <f>(Q7410-X7410)/AD7410+X7410</f>
        <v>1.7288780479797874E-5</v>
      </c>
      <c r="AH7410">
        <f>Q7410/AF7410</f>
        <v>6.6141073224418063</v>
      </c>
      <c r="AL7410" s="2"/>
      <c r="AT7410" s="1"/>
    </row>
    <row r="7411" spans="6:46" x14ac:dyDescent="0.35">
      <c r="F7411" s="4">
        <v>44505.708333333336</v>
      </c>
      <c r="H7411">
        <v>10.7</v>
      </c>
      <c r="I7411">
        <v>7.8916666666666702</v>
      </c>
      <c r="K7411">
        <v>1.3476018292293699E-4</v>
      </c>
      <c r="L7411">
        <v>1.3795386436002199E-4</v>
      </c>
      <c r="N7411">
        <f t="shared" si="578"/>
        <v>9.4332128046055886E-5</v>
      </c>
      <c r="O7411" s="2">
        <f t="shared" si="579"/>
        <v>4.1386159308006606E-5</v>
      </c>
      <c r="Q7411">
        <f>N7411+O7411</f>
        <v>1.3571828735406248E-4</v>
      </c>
      <c r="S7411">
        <f>IF(H7411&gt;$B$5,$B$5,($B$3 - $B$5)*(($B$5-H7411)/($B$5-$B$6))^(1/$B$2)+$B$5)</f>
        <v>32.4</v>
      </c>
      <c r="T7411">
        <f>K7411*S7411</f>
        <v>4.3662299267031579E-3</v>
      </c>
      <c r="U7411" s="3">
        <f>S7411*N7411/Q7411+$B$7*O7411/Q7411</f>
        <v>39.291681427727298</v>
      </c>
      <c r="V7411">
        <f>IF(U7411-H7411&lt;=10,10,U7411-H7411)</f>
        <v>28.591681427727298</v>
      </c>
      <c r="X7411">
        <f t="shared" si="580"/>
        <v>0</v>
      </c>
      <c r="Y7411">
        <f t="shared" si="581"/>
        <v>1</v>
      </c>
      <c r="AA7411">
        <f>((Y7411*V7411)+H7411+273)/(Y7411*V7411)</f>
        <v>10.922466459943026</v>
      </c>
      <c r="AB7411">
        <f t="shared" si="582"/>
        <v>1.2425608066803844E-5</v>
      </c>
      <c r="AD7411">
        <f>AA7411*$C$28</f>
        <v>6.1578327306872014</v>
      </c>
      <c r="AF7411">
        <f>(Q7411-X7411)/AD7411+X7411</f>
        <v>2.2039943806482156E-5</v>
      </c>
      <c r="AH7411">
        <f>Q7411/AF7411</f>
        <v>6.1578327306872014</v>
      </c>
      <c r="AT7411" s="1"/>
    </row>
    <row r="7412" spans="6:46" x14ac:dyDescent="0.35">
      <c r="F7412" s="4">
        <v>44505.75</v>
      </c>
      <c r="H7412">
        <v>10.4</v>
      </c>
      <c r="I7412">
        <v>7.8916666666666702</v>
      </c>
      <c r="K7412">
        <v>1.43898531674492E-4</v>
      </c>
      <c r="L7412">
        <v>1.6619811695396899E-4</v>
      </c>
      <c r="N7412">
        <f t="shared" si="578"/>
        <v>1.007289721721444E-4</v>
      </c>
      <c r="O7412" s="2">
        <f t="shared" si="579"/>
        <v>4.9859435086190706E-5</v>
      </c>
      <c r="Q7412">
        <f>N7412+O7412</f>
        <v>1.505884072583351E-4</v>
      </c>
      <c r="S7412">
        <f>IF(H7412&gt;$B$5,$B$5,($B$3 - $B$5)*(($B$5-H7412)/($B$5-$B$6))^(1/$B$2)+$B$5)</f>
        <v>32.799999999999997</v>
      </c>
      <c r="T7412">
        <f>K7412*S7412</f>
        <v>4.7198718389233375E-3</v>
      </c>
      <c r="U7412" s="3">
        <f>S7412*N7412/Q7412+$B$7*O7412/Q7412</f>
        <v>40.150363013100844</v>
      </c>
      <c r="V7412">
        <f>IF(U7412-H7412&lt;=10,10,U7412-H7412)</f>
        <v>29.750363013100845</v>
      </c>
      <c r="X7412">
        <f t="shared" si="580"/>
        <v>0</v>
      </c>
      <c r="Y7412">
        <f t="shared" si="581"/>
        <v>1</v>
      </c>
      <c r="AA7412">
        <f>((Y7412*V7412)+H7412+273)/(Y7412*V7412)</f>
        <v>10.525934183566171</v>
      </c>
      <c r="AB7412">
        <f t="shared" si="582"/>
        <v>1.4306417333811979E-5</v>
      </c>
      <c r="AD7412">
        <f>AA7412*$C$28</f>
        <v>5.9342770494496104</v>
      </c>
      <c r="AF7412">
        <f>(Q7412-X7412)/AD7412+X7412</f>
        <v>2.5376032497893203E-5</v>
      </c>
      <c r="AH7412">
        <f>Q7412/AF7412</f>
        <v>5.9342770494496104</v>
      </c>
      <c r="AT7412" s="1"/>
    </row>
    <row r="7413" spans="6:46" x14ac:dyDescent="0.35">
      <c r="F7413" s="4">
        <v>44505.791666666664</v>
      </c>
      <c r="H7413">
        <v>9.3000000000000007</v>
      </c>
      <c r="I7413">
        <v>7.8916666666666702</v>
      </c>
      <c r="K7413">
        <v>1.52183967875902E-4</v>
      </c>
      <c r="L7413">
        <v>1.9758115907755799E-4</v>
      </c>
      <c r="N7413">
        <f t="shared" si="578"/>
        <v>1.065287775131314E-4</v>
      </c>
      <c r="O7413" s="2">
        <f t="shared" si="579"/>
        <v>5.9274347723267405E-5</v>
      </c>
      <c r="Q7413">
        <f>N7413+O7413</f>
        <v>1.6580312523639879E-4</v>
      </c>
      <c r="S7413">
        <f>IF(H7413&gt;$B$5,$B$5,($B$3 - $B$5)*(($B$5-H7413)/($B$5-$B$6))^(1/$B$2)+$B$5)</f>
        <v>34.266666666666666</v>
      </c>
      <c r="T7413">
        <f>K7413*S7413</f>
        <v>5.2148372992142419E-3</v>
      </c>
      <c r="U7413" s="3">
        <f>S7413*N7413/Q7413+$B$7*O7413/Q7413</f>
        <v>41.678799626827654</v>
      </c>
      <c r="V7413">
        <f>IF(U7413-H7413&lt;=10,10,U7413-H7413)</f>
        <v>32.378799626827657</v>
      </c>
      <c r="X7413">
        <f t="shared" si="580"/>
        <v>0</v>
      </c>
      <c r="Y7413">
        <f t="shared" si="581"/>
        <v>1</v>
      </c>
      <c r="AA7413">
        <f>((Y7413*V7413)+H7413+273)/(Y7413*V7413)</f>
        <v>9.7186678707538796</v>
      </c>
      <c r="AB7413">
        <f t="shared" si="582"/>
        <v>1.706027281118903E-5</v>
      </c>
      <c r="AD7413">
        <f>AA7413*$C$28</f>
        <v>5.4791590647300099</v>
      </c>
      <c r="AF7413">
        <f>(Q7413-X7413)/AD7413+X7413</f>
        <v>3.0260688415434584E-5</v>
      </c>
      <c r="AH7413">
        <f>Q7413/AF7413</f>
        <v>5.4791590647300099</v>
      </c>
      <c r="AT7413" s="1"/>
    </row>
    <row r="7414" spans="6:46" x14ac:dyDescent="0.35">
      <c r="F7414" s="4">
        <v>44505.833333333336</v>
      </c>
      <c r="H7414">
        <v>6.4</v>
      </c>
      <c r="I7414">
        <v>7.8916666666666702</v>
      </c>
      <c r="K7414">
        <v>1.5596115202654501E-4</v>
      </c>
      <c r="L7414">
        <v>1.6306054071753501E-4</v>
      </c>
      <c r="N7414">
        <f t="shared" si="578"/>
        <v>1.0917280641858149E-4</v>
      </c>
      <c r="O7414" s="2">
        <f t="shared" si="579"/>
        <v>4.8918162215260513E-5</v>
      </c>
      <c r="Q7414">
        <f>N7414+O7414</f>
        <v>1.58090968633842E-4</v>
      </c>
      <c r="S7414">
        <f>IF(H7414&gt;$B$5,$B$5,($B$3 - $B$5)*(($B$5-H7414)/($B$5-$B$6))^(1/$B$2)+$B$5)</f>
        <v>38.133333333333333</v>
      </c>
      <c r="T7414">
        <f>K7414*S7414</f>
        <v>5.9473185972789165E-3</v>
      </c>
      <c r="U7414" s="3">
        <f>S7414*N7414/Q7414+$B$7*O7414/Q7414</f>
        <v>43.352393872722708</v>
      </c>
      <c r="V7414">
        <f>IF(U7414-H7414&lt;=10,10,U7414-H7414)</f>
        <v>36.952393872722709</v>
      </c>
      <c r="X7414">
        <f t="shared" si="580"/>
        <v>0</v>
      </c>
      <c r="Y7414">
        <f t="shared" si="581"/>
        <v>1</v>
      </c>
      <c r="AA7414">
        <f>((Y7414*V7414)+H7414+273)/(Y7414*V7414)</f>
        <v>8.5610798305071594</v>
      </c>
      <c r="AB7414">
        <f t="shared" si="582"/>
        <v>1.8466241614812354E-5</v>
      </c>
      <c r="AD7414">
        <f>AA7414*$C$28</f>
        <v>4.8265378322432504</v>
      </c>
      <c r="AF7414">
        <f>(Q7414-X7414)/AD7414+X7414</f>
        <v>3.275452801337836E-5</v>
      </c>
      <c r="AH7414">
        <f>Q7414/AF7414</f>
        <v>4.8265378322432504</v>
      </c>
      <c r="AT7414" s="1"/>
    </row>
    <row r="7415" spans="6:46" x14ac:dyDescent="0.35">
      <c r="F7415" s="4">
        <v>44505.875</v>
      </c>
      <c r="H7415">
        <v>5.7</v>
      </c>
      <c r="I7415">
        <v>7.8916666666666702</v>
      </c>
      <c r="K7415">
        <v>1.58276200376939E-4</v>
      </c>
      <c r="L7415">
        <v>1.6306054071753501E-4</v>
      </c>
      <c r="N7415">
        <f t="shared" si="578"/>
        <v>1.1079334026385729E-4</v>
      </c>
      <c r="O7415" s="2">
        <f t="shared" si="579"/>
        <v>4.8918162215260513E-5</v>
      </c>
      <c r="Q7415">
        <f>N7415+O7415</f>
        <v>1.5971150247911779E-4</v>
      </c>
      <c r="S7415">
        <f>IF(H7415&gt;$B$5,$B$5,($B$3 - $B$5)*(($B$5-H7415)/($B$5-$B$6))^(1/$B$2)+$B$5)</f>
        <v>39.066666666666663</v>
      </c>
      <c r="T7415">
        <f>K7415*S7415</f>
        <v>6.1833235613924162E-3</v>
      </c>
      <c r="U7415" s="3">
        <f>S7415*N7415/Q7415+$B$7*O7415/Q7415</f>
        <v>43.946899915563236</v>
      </c>
      <c r="V7415">
        <f>IF(U7415-H7415&lt;=10,10,U7415-H7415)</f>
        <v>38.246899915563233</v>
      </c>
      <c r="X7415">
        <f t="shared" si="580"/>
        <v>0</v>
      </c>
      <c r="Y7415">
        <f t="shared" si="581"/>
        <v>1</v>
      </c>
      <c r="AA7415">
        <f>((Y7415*V7415)+H7415+273)/(Y7415*V7415)</f>
        <v>8.2868650953483627</v>
      </c>
      <c r="AB7415">
        <f t="shared" si="582"/>
        <v>1.9272849339464703E-5</v>
      </c>
      <c r="AD7415">
        <f>AA7415*$C$28</f>
        <v>4.6719419378461193</v>
      </c>
      <c r="AF7415">
        <f>(Q7415-X7415)/AD7415+X7415</f>
        <v>3.418524986052133E-5</v>
      </c>
      <c r="AH7415">
        <f>Q7415/AF7415</f>
        <v>4.6719419378461193</v>
      </c>
      <c r="AT7415" s="1"/>
    </row>
    <row r="7416" spans="6:46" x14ac:dyDescent="0.35">
      <c r="F7416" s="4">
        <v>44505.916666666664</v>
      </c>
      <c r="H7416">
        <v>6.7</v>
      </c>
      <c r="I7416">
        <v>7.8916666666666702</v>
      </c>
      <c r="K7416">
        <v>1.5742328782679399E-4</v>
      </c>
      <c r="L7416">
        <v>1.2540113282786999E-4</v>
      </c>
      <c r="N7416">
        <f t="shared" si="578"/>
        <v>1.1019630147875578E-4</v>
      </c>
      <c r="O7416" s="2">
        <f t="shared" si="579"/>
        <v>3.7620339848361003E-5</v>
      </c>
      <c r="Q7416">
        <f>N7416+O7416</f>
        <v>1.4781664132711679E-4</v>
      </c>
      <c r="S7416">
        <f>IF(H7416&gt;$B$5,$B$5,($B$3 - $B$5)*(($B$5-H7416)/($B$5-$B$6))^(1/$B$2)+$B$5)</f>
        <v>37.733333333333334</v>
      </c>
      <c r="T7416">
        <f>K7416*S7416</f>
        <v>5.9401053939976932E-3</v>
      </c>
      <c r="U7416" s="3">
        <f>S7416*N7416/Q7416+$B$7*O7416/Q7416</f>
        <v>42.127817352293398</v>
      </c>
      <c r="V7416">
        <f>IF(U7416-H7416&lt;=10,10,U7416-H7416)</f>
        <v>35.427817352293395</v>
      </c>
      <c r="X7416">
        <f t="shared" si="580"/>
        <v>0</v>
      </c>
      <c r="Y7416">
        <f t="shared" si="581"/>
        <v>1</v>
      </c>
      <c r="AA7416">
        <f>((Y7416*V7416)+H7416+273)/(Y7416*V7416)</f>
        <v>8.8949261033687073</v>
      </c>
      <c r="AB7416">
        <f t="shared" si="582"/>
        <v>1.6618085367919506E-5</v>
      </c>
      <c r="AD7416">
        <f>AA7416*$C$28</f>
        <v>5.0147526016439246</v>
      </c>
      <c r="AF7416">
        <f>(Q7416-X7416)/AD7416+X7416</f>
        <v>2.9476357672890959E-5</v>
      </c>
      <c r="AH7416">
        <f>Q7416/AF7416</f>
        <v>5.0147526016439246</v>
      </c>
      <c r="AT7416" s="1"/>
    </row>
    <row r="7417" spans="6:46" x14ac:dyDescent="0.35">
      <c r="F7417" s="4">
        <v>44505.958333333336</v>
      </c>
      <c r="H7417">
        <v>7</v>
      </c>
      <c r="I7417">
        <v>7.8916666666666702</v>
      </c>
      <c r="K7417">
        <v>1.5669221992667E-4</v>
      </c>
      <c r="L7417" s="2">
        <v>9.7157122892564402E-5</v>
      </c>
      <c r="N7417">
        <f t="shared" si="578"/>
        <v>1.0968455394866899E-4</v>
      </c>
      <c r="O7417" s="2">
        <f t="shared" si="579"/>
        <v>2.9147136867769326E-5</v>
      </c>
      <c r="Q7417">
        <f>N7417+O7417</f>
        <v>1.388316908164383E-4</v>
      </c>
      <c r="S7417">
        <f>IF(H7417&gt;$B$5,$B$5,($B$3 - $B$5)*(($B$5-H7417)/($B$5-$B$6))^(1/$B$2)+$B$5)</f>
        <v>37.333333333333336</v>
      </c>
      <c r="T7417">
        <f>K7417*S7417</f>
        <v>5.849842877262347E-3</v>
      </c>
      <c r="U7417" s="3">
        <f>S7417*N7417/Q7417+$B$7*O7417/Q7417</f>
        <v>41.042376623826932</v>
      </c>
      <c r="V7417">
        <f>IF(U7417-H7417&lt;=10,10,U7417-H7417)</f>
        <v>34.042376623826932</v>
      </c>
      <c r="X7417">
        <f t="shared" si="580"/>
        <v>0</v>
      </c>
      <c r="Y7417">
        <f t="shared" si="581"/>
        <v>1</v>
      </c>
      <c r="AA7417">
        <f>((Y7417*V7417)+H7417+273)/(Y7417*V7417)</f>
        <v>9.2250426606238314</v>
      </c>
      <c r="AB7417">
        <f t="shared" si="582"/>
        <v>1.5049436184076138E-5</v>
      </c>
      <c r="AD7417">
        <f>AA7417*$C$28</f>
        <v>5.2008646440715633</v>
      </c>
      <c r="AF7417">
        <f>(Q7417-X7417)/AD7417+X7417</f>
        <v>2.6693963469072739E-5</v>
      </c>
      <c r="AH7417">
        <f>Q7417/AF7417</f>
        <v>5.2008646440715633</v>
      </c>
      <c r="AL7417" s="2"/>
      <c r="AT7417" s="1"/>
    </row>
    <row r="7418" spans="6:46" x14ac:dyDescent="0.35">
      <c r="F7418" s="4">
        <v>44506</v>
      </c>
      <c r="H7418">
        <v>6.7</v>
      </c>
      <c r="I7418">
        <v>7.7916666666666696</v>
      </c>
      <c r="K7418">
        <v>1.5742328782679399E-4</v>
      </c>
      <c r="L7418" s="2">
        <v>6.5838870626293798E-5</v>
      </c>
      <c r="N7418">
        <f t="shared" si="578"/>
        <v>1.1019630147875578E-4</v>
      </c>
      <c r="O7418" s="2">
        <f t="shared" si="579"/>
        <v>1.9751661187888143E-5</v>
      </c>
      <c r="Q7418">
        <f>N7418+O7418</f>
        <v>1.2994796266664393E-4</v>
      </c>
      <c r="S7418">
        <f>IF(H7418&gt;$B$5,$B$5,($B$3 - $B$5)*(($B$5-H7418)/($B$5-$B$6))^(1/$B$2)+$B$5)</f>
        <v>37.733333333333334</v>
      </c>
      <c r="T7418">
        <f>K7418*S7418</f>
        <v>5.9401053939976932E-3</v>
      </c>
      <c r="U7418" s="3">
        <f>S7418*N7418/Q7418+$B$7*O7418/Q7418</f>
        <v>40.357809645586769</v>
      </c>
      <c r="V7418">
        <f>IF(U7418-H7418&lt;=10,10,U7418-H7418)</f>
        <v>33.657809645586767</v>
      </c>
      <c r="X7418">
        <f t="shared" si="580"/>
        <v>0</v>
      </c>
      <c r="Y7418">
        <f t="shared" si="581"/>
        <v>1</v>
      </c>
      <c r="AA7418">
        <f>((Y7418*V7418)+H7418+273)/(Y7418*V7418)</f>
        <v>9.3101070136533508</v>
      </c>
      <c r="AB7418">
        <f t="shared" si="582"/>
        <v>1.3957730289896146E-5</v>
      </c>
      <c r="AD7418">
        <f>AA7418*$C$28</f>
        <v>5.2488219492480939</v>
      </c>
      <c r="AF7418">
        <f>(Q7418-X7418)/AD7418+X7418</f>
        <v>2.4757548250471572E-5</v>
      </c>
      <c r="AH7418">
        <f>Q7418/AF7418</f>
        <v>5.2488219492480939</v>
      </c>
      <c r="AL7418" s="2"/>
      <c r="AT7418" s="1"/>
    </row>
    <row r="7419" spans="6:46" x14ac:dyDescent="0.35">
      <c r="F7419" s="4">
        <v>44506.041666666664</v>
      </c>
      <c r="H7419">
        <v>3.7</v>
      </c>
      <c r="I7419">
        <v>7.7916666666666696</v>
      </c>
      <c r="K7419">
        <v>1.5791066642687699E-4</v>
      </c>
      <c r="L7419" s="2">
        <v>3.4520739689343903E-5</v>
      </c>
      <c r="N7419">
        <f t="shared" si="578"/>
        <v>1.1053746649881389E-4</v>
      </c>
      <c r="O7419" s="2">
        <f t="shared" si="579"/>
        <v>1.0356221906803173E-5</v>
      </c>
      <c r="Q7419">
        <f>N7419+O7419</f>
        <v>1.2089368840561707E-4</v>
      </c>
      <c r="S7419">
        <f>IF(H7419&gt;$B$5,$B$5,($B$3 - $B$5)*(($B$5-H7419)/($B$5-$B$6))^(1/$B$2)+$B$5)</f>
        <v>41.733333333333334</v>
      </c>
      <c r="T7419">
        <f>K7419*S7419</f>
        <v>6.5901384788816667E-3</v>
      </c>
      <c r="U7419" s="3">
        <f>S7419*N7419/Q7419+$B$7*O7419/Q7419</f>
        <v>42.869807418751385</v>
      </c>
      <c r="V7419">
        <f>IF(U7419-H7419&lt;=10,10,U7419-H7419)</f>
        <v>39.169807418751382</v>
      </c>
      <c r="X7419">
        <f t="shared" si="580"/>
        <v>0</v>
      </c>
      <c r="Y7419">
        <f t="shared" si="581"/>
        <v>1</v>
      </c>
      <c r="AA7419">
        <f>((Y7419*V7419)+H7419+273)/(Y7419*V7419)</f>
        <v>8.0641143838643981</v>
      </c>
      <c r="AB7419">
        <f t="shared" si="582"/>
        <v>1.4991564188066948E-5</v>
      </c>
      <c r="AD7419">
        <f>AA7419*$C$28</f>
        <v>4.5463602638725495</v>
      </c>
      <c r="AF7419">
        <f>(Q7419-X7419)/AD7419+X7419</f>
        <v>2.6591312916025024E-5</v>
      </c>
      <c r="AH7419">
        <f>Q7419/AF7419</f>
        <v>4.5463602638725495</v>
      </c>
      <c r="AL7419" s="2"/>
      <c r="AT7419" s="1"/>
    </row>
    <row r="7420" spans="6:46" x14ac:dyDescent="0.35">
      <c r="F7420" s="4">
        <v>44506.083333333336</v>
      </c>
      <c r="H7420">
        <v>4.3</v>
      </c>
      <c r="I7420">
        <v>7.7916666666666696</v>
      </c>
      <c r="K7420">
        <v>1.5864173432700101E-4</v>
      </c>
      <c r="L7420" s="2">
        <v>1.8829461286190999E-5</v>
      </c>
      <c r="N7420">
        <f t="shared" si="578"/>
        <v>1.110492140289007E-4</v>
      </c>
      <c r="O7420" s="2">
        <f t="shared" si="579"/>
        <v>5.6488383858573005E-6</v>
      </c>
      <c r="Q7420">
        <f>N7420+O7420</f>
        <v>1.16698052414758E-4</v>
      </c>
      <c r="S7420">
        <f>IF(H7420&gt;$B$5,$B$5,($B$3 - $B$5)*(($B$5-H7420)/($B$5-$B$6))^(1/$B$2)+$B$5)</f>
        <v>40.933333333333337</v>
      </c>
      <c r="T7420">
        <f>K7420*S7420</f>
        <v>6.4937349917852417E-3</v>
      </c>
      <c r="U7420" s="3">
        <f>S7420*N7420/Q7420+$B$7*O7420/Q7420</f>
        <v>41.61423866965648</v>
      </c>
      <c r="V7420">
        <f>IF(U7420-H7420&lt;=10,10,U7420-H7420)</f>
        <v>37.314238669656483</v>
      </c>
      <c r="X7420">
        <f t="shared" si="580"/>
        <v>0</v>
      </c>
      <c r="Y7420">
        <f t="shared" si="581"/>
        <v>1</v>
      </c>
      <c r="AA7420">
        <f>((Y7420*V7420)+H7420+273)/(Y7420*V7420)</f>
        <v>8.4314795071913711</v>
      </c>
      <c r="AB7420">
        <f t="shared" si="582"/>
        <v>1.3840756217841007E-5</v>
      </c>
      <c r="AD7420">
        <f>AA7420*$C$28</f>
        <v>4.7534721821221542</v>
      </c>
      <c r="AF7420">
        <f>(Q7420-X7420)/AD7420+X7420</f>
        <v>2.4550065287782745E-5</v>
      </c>
      <c r="AH7420">
        <f>Q7420/AF7420</f>
        <v>4.7534721821221542</v>
      </c>
      <c r="AL7420" s="2"/>
      <c r="AT7420" s="1"/>
    </row>
    <row r="7421" spans="6:46" x14ac:dyDescent="0.35">
      <c r="F7421" s="4">
        <v>44506.125</v>
      </c>
      <c r="H7421">
        <v>3.6</v>
      </c>
      <c r="I7421">
        <v>7.7916666666666696</v>
      </c>
      <c r="K7421">
        <v>1.6132231662745799E-4</v>
      </c>
      <c r="L7421" s="2">
        <v>9.4147306430955099E-6</v>
      </c>
      <c r="N7421">
        <f t="shared" si="578"/>
        <v>1.1292562163922059E-4</v>
      </c>
      <c r="O7421" s="2">
        <f t="shared" si="579"/>
        <v>2.8244191929286532E-6</v>
      </c>
      <c r="Q7421">
        <f>N7421+O7421</f>
        <v>1.1575004083214925E-4</v>
      </c>
      <c r="S7421">
        <f>IF(H7421&gt;$B$5,$B$5,($B$3 - $B$5)*(($B$5-H7421)/($B$5-$B$6))^(1/$B$2)+$B$5)</f>
        <v>41.866666666666667</v>
      </c>
      <c r="T7421">
        <f>K7421*S7421</f>
        <v>6.7540276561362409E-3</v>
      </c>
      <c r="U7421" s="3">
        <f>S7421*N7421/Q7421+$B$7*O7421/Q7421</f>
        <v>42.187133410929732</v>
      </c>
      <c r="V7421">
        <f>IF(U7421-H7421&lt;=10,10,U7421-H7421)</f>
        <v>38.587133410929731</v>
      </c>
      <c r="X7421">
        <f t="shared" si="580"/>
        <v>0</v>
      </c>
      <c r="Y7421">
        <f t="shared" si="581"/>
        <v>1</v>
      </c>
      <c r="AA7421">
        <f>((Y7421*V7421)+H7421+273)/(Y7421*V7421)</f>
        <v>8.1681924918955904</v>
      </c>
      <c r="AB7421">
        <f t="shared" si="582"/>
        <v>1.4170826770671165E-5</v>
      </c>
      <c r="AD7421">
        <f>AA7421*$C$28</f>
        <v>4.6050370822022639</v>
      </c>
      <c r="AF7421">
        <f>(Q7421-X7421)/AD7421+X7421</f>
        <v>2.5135528501932101E-5</v>
      </c>
      <c r="AH7421">
        <f>Q7421/AF7421</f>
        <v>4.6050370822022639</v>
      </c>
      <c r="AL7421" s="2"/>
      <c r="AT7421" s="1"/>
    </row>
    <row r="7422" spans="6:46" x14ac:dyDescent="0.35">
      <c r="F7422" s="4">
        <v>44506.166666666664</v>
      </c>
      <c r="H7422">
        <v>3</v>
      </c>
      <c r="I7422">
        <v>7.7916666666666696</v>
      </c>
      <c r="K7422">
        <v>1.6314998637776901E-4</v>
      </c>
      <c r="L7422" s="2">
        <v>1.2552974190794001E-5</v>
      </c>
      <c r="N7422">
        <f t="shared" si="578"/>
        <v>1.142049904644383E-4</v>
      </c>
      <c r="O7422" s="2">
        <f t="shared" si="579"/>
        <v>3.7658922572382009E-6</v>
      </c>
      <c r="Q7422">
        <f>N7422+O7422</f>
        <v>1.179708827216765E-4</v>
      </c>
      <c r="S7422">
        <f>IF(H7422&gt;$B$5,$B$5,($B$3 - $B$5)*(($B$5-H7422)/($B$5-$B$6))^(1/$B$2)+$B$5)</f>
        <v>42.666666666666664</v>
      </c>
      <c r="T7422">
        <f>K7422*S7422</f>
        <v>6.9610660854514776E-3</v>
      </c>
      <c r="U7422" s="3">
        <f>S7422*N7422/Q7422+$B$7*O7422/Q7422</f>
        <v>43.060374024231464</v>
      </c>
      <c r="V7422">
        <f>IF(U7422-H7422&lt;=10,10,U7422-H7422)</f>
        <v>40.060374024231464</v>
      </c>
      <c r="X7422">
        <f t="shared" si="580"/>
        <v>0</v>
      </c>
      <c r="Y7422">
        <f t="shared" si="581"/>
        <v>1</v>
      </c>
      <c r="AA7422">
        <f>((Y7422*V7422)+H7422+273)/(Y7422*V7422)</f>
        <v>7.8896011762909373</v>
      </c>
      <c r="AB7422">
        <f t="shared" si="582"/>
        <v>1.4952705477203477E-5</v>
      </c>
      <c r="AD7422">
        <f>AA7422*$C$28</f>
        <v>4.447973773470026</v>
      </c>
      <c r="AF7422">
        <f>(Q7422-X7422)/AD7422+X7422</f>
        <v>2.6522387210400104E-5</v>
      </c>
      <c r="AH7422">
        <f>Q7422/AF7422</f>
        <v>4.447973773470026</v>
      </c>
      <c r="AL7422" s="2"/>
      <c r="AT7422" s="1"/>
    </row>
    <row r="7423" spans="6:46" x14ac:dyDescent="0.35">
      <c r="F7423" s="4">
        <v>44506.208333333336</v>
      </c>
      <c r="H7423">
        <v>4.5</v>
      </c>
      <c r="I7423">
        <v>7.7916666666666696</v>
      </c>
      <c r="K7423">
        <v>1.6314998637776901E-4</v>
      </c>
      <c r="L7423" s="2">
        <v>2.1967644169229099E-5</v>
      </c>
      <c r="N7423">
        <f t="shared" si="578"/>
        <v>1.142049904644383E-4</v>
      </c>
      <c r="O7423" s="2">
        <f t="shared" si="579"/>
        <v>6.5902932507687308E-6</v>
      </c>
      <c r="Q7423">
        <f>N7423+O7423</f>
        <v>1.2079528371520703E-4</v>
      </c>
      <c r="S7423">
        <f>IF(H7423&gt;$B$5,$B$5,($B$3 - $B$5)*(($B$5-H7423)/($B$5-$B$6))^(1/$B$2)+$B$5)</f>
        <v>40.666666666666671</v>
      </c>
      <c r="T7423">
        <f>K7423*S7423</f>
        <v>6.6347661126959405E-3</v>
      </c>
      <c r="U7423" s="3">
        <f>S7423*N7423/Q7423+$B$7*O7423/Q7423</f>
        <v>41.448658041018589</v>
      </c>
      <c r="V7423">
        <f>IF(U7423-H7423&lt;=10,10,U7423-H7423)</f>
        <v>36.948658041018589</v>
      </c>
      <c r="X7423">
        <f t="shared" si="580"/>
        <v>0</v>
      </c>
      <c r="Y7423">
        <f t="shared" si="581"/>
        <v>1</v>
      </c>
      <c r="AA7423">
        <f>((Y7423*V7423)+H7423+273)/(Y7423*V7423)</f>
        <v>8.5104216150944669</v>
      </c>
      <c r="AB7423">
        <f t="shared" si="582"/>
        <v>1.4193807214081977E-5</v>
      </c>
      <c r="AD7423">
        <f>AA7423*$C$28</f>
        <v>4.7979779077893276</v>
      </c>
      <c r="AF7423">
        <f>(Q7423-X7423)/AD7423+X7423</f>
        <v>2.5176290103191318E-5</v>
      </c>
      <c r="AH7423">
        <f>Q7423/AF7423</f>
        <v>4.7979779077893276</v>
      </c>
      <c r="AL7423" s="2"/>
      <c r="AT7423" s="1"/>
    </row>
    <row r="7424" spans="6:46" x14ac:dyDescent="0.35">
      <c r="F7424" s="4">
        <v>44506.25</v>
      </c>
      <c r="H7424">
        <v>4.4000000000000004</v>
      </c>
      <c r="I7424">
        <v>7.7916666666666696</v>
      </c>
      <c r="K7424">
        <v>1.6132231662745799E-4</v>
      </c>
      <c r="L7424" s="2">
        <v>3.7658922572381999E-5</v>
      </c>
      <c r="N7424">
        <f t="shared" si="578"/>
        <v>1.1292562163922059E-4</v>
      </c>
      <c r="O7424" s="2">
        <f t="shared" si="579"/>
        <v>1.1297676771714601E-5</v>
      </c>
      <c r="Q7424">
        <f>N7424+O7424</f>
        <v>1.242232984109352E-4</v>
      </c>
      <c r="S7424">
        <f>IF(H7424&gt;$B$5,$B$5,($B$3 - $B$5)*(($B$5-H7424)/($B$5-$B$6))^(1/$B$2)+$B$5)</f>
        <v>40.799999999999997</v>
      </c>
      <c r="T7424">
        <f>K7424*S7424</f>
        <v>6.5819505184002858E-3</v>
      </c>
      <c r="U7424" s="3">
        <f>S7424*N7424/Q7424+$B$7*O7424/Q7424</f>
        <v>42.091440592952601</v>
      </c>
      <c r="V7424">
        <f>IF(U7424-H7424&lt;=10,10,U7424-H7424)</f>
        <v>37.691440592952603</v>
      </c>
      <c r="X7424">
        <f t="shared" si="580"/>
        <v>0</v>
      </c>
      <c r="Y7424">
        <f t="shared" si="581"/>
        <v>1</v>
      </c>
      <c r="AA7424">
        <f>((Y7424*V7424)+H7424+273)/(Y7424*V7424)</f>
        <v>8.3597611456609382</v>
      </c>
      <c r="AB7424">
        <f t="shared" si="582"/>
        <v>1.4859670778442304E-5</v>
      </c>
      <c r="AD7424">
        <f>AA7424*$C$28</f>
        <v>4.7130390367659309</v>
      </c>
      <c r="AF7424">
        <f>(Q7424-X7424)/AD7424+X7424</f>
        <v>2.6357366752509806E-5</v>
      </c>
      <c r="AH7424">
        <f>Q7424/AF7424</f>
        <v>4.7130390367659309</v>
      </c>
      <c r="AL7424" s="2"/>
      <c r="AT7424" s="1"/>
    </row>
    <row r="7425" spans="6:46" x14ac:dyDescent="0.35">
      <c r="F7425" s="4">
        <v>44506.291666666664</v>
      </c>
      <c r="H7425">
        <v>5.2</v>
      </c>
      <c r="I7425">
        <v>7.7916666666666696</v>
      </c>
      <c r="K7425">
        <v>1.5523008412642099E-4</v>
      </c>
      <c r="L7425">
        <v>1.00423672197031E-4</v>
      </c>
      <c r="N7425">
        <f t="shared" si="578"/>
        <v>1.0866105888849469E-4</v>
      </c>
      <c r="O7425" s="2">
        <f t="shared" si="579"/>
        <v>3.0127101659109304E-5</v>
      </c>
      <c r="Q7425">
        <f>N7425+O7425</f>
        <v>1.3878816054760401E-4</v>
      </c>
      <c r="S7425">
        <f>IF(H7425&gt;$B$5,$B$5,($B$3 - $B$5)*(($B$5-H7425)/($B$5-$B$6))^(1/$B$2)+$B$5)</f>
        <v>39.733333333333334</v>
      </c>
      <c r="T7425">
        <f>K7425*S7425</f>
        <v>6.1678086759564604E-3</v>
      </c>
      <c r="U7425" s="3">
        <f>S7425*N7425/Q7425+$B$7*O7425/Q7425</f>
        <v>43.047307787981737</v>
      </c>
      <c r="V7425">
        <f>IF(U7425-H7425&lt;=10,10,U7425-H7425)</f>
        <v>37.847307787981734</v>
      </c>
      <c r="X7425">
        <f t="shared" si="580"/>
        <v>0</v>
      </c>
      <c r="Y7425">
        <f t="shared" si="581"/>
        <v>1</v>
      </c>
      <c r="AA7425">
        <f>((Y7425*V7425)+H7425+273)/(Y7425*V7425)</f>
        <v>8.3505888862282909</v>
      </c>
      <c r="AB7425">
        <f t="shared" si="582"/>
        <v>1.6620164450496667E-5</v>
      </c>
      <c r="AD7425">
        <f>AA7425*$C$28</f>
        <v>4.7078679300790069</v>
      </c>
      <c r="AF7425">
        <f>(Q7425-X7425)/AD7425+X7425</f>
        <v>2.9480045449209292E-5</v>
      </c>
      <c r="AH7425">
        <f>Q7425/AF7425</f>
        <v>4.7078679300790069</v>
      </c>
      <c r="AT7425" s="1"/>
    </row>
    <row r="7426" spans="6:46" x14ac:dyDescent="0.35">
      <c r="F7426" s="4">
        <v>44506.333333333336</v>
      </c>
      <c r="H7426">
        <v>5.7</v>
      </c>
      <c r="I7426">
        <v>7.7916666666666696</v>
      </c>
      <c r="K7426">
        <v>1.4645726932492801E-4</v>
      </c>
      <c r="L7426">
        <v>2.07123710160139E-4</v>
      </c>
      <c r="N7426">
        <f t="shared" ref="N7426:N7489" si="583">$C$13*K7426</f>
        <v>1.025200885274496E-4</v>
      </c>
      <c r="O7426" s="2">
        <f t="shared" ref="O7426:O7489" si="584">$C$14*L7426</f>
        <v>6.2137113048041704E-5</v>
      </c>
      <c r="Q7426">
        <f>N7426+O7426</f>
        <v>1.6465720157549129E-4</v>
      </c>
      <c r="S7426">
        <f>IF(H7426&gt;$B$5,$B$5,($B$3 - $B$5)*(($B$5-H7426)/($B$5-$B$6))^(1/$B$2)+$B$5)</f>
        <v>39.066666666666663</v>
      </c>
      <c r="T7426">
        <f>K7426*S7426</f>
        <v>5.7215973216271868E-3</v>
      </c>
      <c r="U7426" s="3">
        <f>S7426*N7426/Q7426+$B$7*O7426/Q7426</f>
        <v>45.079469781819512</v>
      </c>
      <c r="V7426">
        <f>IF(U7426-H7426&lt;=10,10,U7426-H7426)</f>
        <v>39.379469781819509</v>
      </c>
      <c r="X7426">
        <f t="shared" ref="X7426:X7489" si="585">IF(Q7426-$C$20&lt;=0,0,Q7426-$C$20)</f>
        <v>0</v>
      </c>
      <c r="Y7426">
        <f t="shared" ref="Y7426:Y7489" si="586">1-(X7426/Q7426)</f>
        <v>1</v>
      </c>
      <c r="AA7426">
        <f>((Y7426*V7426)+H7426+273)/(Y7426*V7426)</f>
        <v>8.077291836180807</v>
      </c>
      <c r="AB7426">
        <f t="shared" ref="AB7426:AB7489" si="587">(Q7426-X7426)/AA7426</f>
        <v>2.0385199014097566E-5</v>
      </c>
      <c r="AD7426">
        <f>AA7426*$C$28</f>
        <v>4.5537894052188417</v>
      </c>
      <c r="AF7426">
        <f>(Q7426-X7426)/AD7426+X7426</f>
        <v>3.6158282020417316E-5</v>
      </c>
      <c r="AH7426">
        <f>Q7426/AF7426</f>
        <v>4.5537894052188417</v>
      </c>
      <c r="AT7426" s="1"/>
    </row>
    <row r="7427" spans="6:46" x14ac:dyDescent="0.35">
      <c r="F7427" s="4">
        <v>44506.375</v>
      </c>
      <c r="H7427">
        <v>6.8</v>
      </c>
      <c r="I7427">
        <v>7.7916666666666696</v>
      </c>
      <c r="K7427">
        <v>1.33298047122688E-4</v>
      </c>
      <c r="L7427">
        <v>2.9185646794197901E-4</v>
      </c>
      <c r="N7427">
        <f t="shared" si="583"/>
        <v>9.3308632985881601E-5</v>
      </c>
      <c r="O7427" s="2">
        <f t="shared" si="584"/>
        <v>8.7556940382593721E-5</v>
      </c>
      <c r="Q7427">
        <f>N7427+O7427</f>
        <v>1.8086557336847531E-4</v>
      </c>
      <c r="S7427">
        <f>IF(H7427&gt;$B$5,$B$5,($B$3 - $B$5)*(($B$5-H7427)/($B$5-$B$6))^(1/$B$2)+$B$5)</f>
        <v>37.6</v>
      </c>
      <c r="T7427">
        <f>K7427*S7427</f>
        <v>5.0120065718130694E-3</v>
      </c>
      <c r="U7427" s="3">
        <f>S7427*N7427/Q7427+$B$7*O7427/Q7427</f>
        <v>46.023331949156187</v>
      </c>
      <c r="V7427">
        <f>IF(U7427-H7427&lt;=10,10,U7427-H7427)</f>
        <v>39.22333194915619</v>
      </c>
      <c r="X7427">
        <f t="shared" si="585"/>
        <v>0</v>
      </c>
      <c r="Y7427">
        <f t="shared" si="586"/>
        <v>1</v>
      </c>
      <c r="AA7427">
        <f>((Y7427*V7427)+H7427+273)/(Y7427*V7427)</f>
        <v>8.1335092174906194</v>
      </c>
      <c r="AB7427">
        <f t="shared" si="587"/>
        <v>2.2237089616808305E-5</v>
      </c>
      <c r="AD7427">
        <f>AA7427*$C$28</f>
        <v>4.5854834581997004</v>
      </c>
      <c r="AF7427">
        <f>(Q7427-X7427)/AD7427+X7427</f>
        <v>3.9443076180997642E-5</v>
      </c>
      <c r="AH7427">
        <f>Q7427/AF7427</f>
        <v>4.5854834581997004</v>
      </c>
      <c r="AT7427" s="1"/>
    </row>
    <row r="7428" spans="6:46" x14ac:dyDescent="0.35">
      <c r="F7428" s="4">
        <v>44506.416666666664</v>
      </c>
      <c r="H7428">
        <v>7.4</v>
      </c>
      <c r="I7428">
        <v>7.7916666666666696</v>
      </c>
      <c r="K7428">
        <v>1.21113582120614E-4</v>
      </c>
      <c r="L7428">
        <v>2.9499525747162198E-4</v>
      </c>
      <c r="N7428">
        <f t="shared" si="583"/>
        <v>8.4779507484429801E-5</v>
      </c>
      <c r="O7428" s="2">
        <f t="shared" si="584"/>
        <v>8.8498577241486603E-5</v>
      </c>
      <c r="Q7428">
        <f>N7428+O7428</f>
        <v>1.732780847259164E-4</v>
      </c>
      <c r="S7428">
        <f>IF(H7428&gt;$B$5,$B$5,($B$3 - $B$5)*(($B$5-H7428)/($B$5-$B$6))^(1/$B$2)+$B$5)</f>
        <v>36.799999999999997</v>
      </c>
      <c r="T7428">
        <f>K7428*S7428</f>
        <v>4.456979822038595E-3</v>
      </c>
      <c r="U7428" s="3">
        <f>S7428*N7428/Q7428+$B$7*O7428/Q7428</f>
        <v>46.095313416827921</v>
      </c>
      <c r="V7428">
        <f>IF(U7428-H7428&lt;=10,10,U7428-H7428)</f>
        <v>38.695313416827922</v>
      </c>
      <c r="X7428">
        <f t="shared" si="585"/>
        <v>0</v>
      </c>
      <c r="Y7428">
        <f t="shared" si="586"/>
        <v>1</v>
      </c>
      <c r="AA7428">
        <f>((Y7428*V7428)+H7428+273)/(Y7428*V7428)</f>
        <v>8.2463555723019137</v>
      </c>
      <c r="AB7428">
        <f t="shared" si="587"/>
        <v>2.1012686538514977E-5</v>
      </c>
      <c r="AD7428">
        <f>AA7428*$C$28</f>
        <v>4.6491036102728751</v>
      </c>
      <c r="AF7428">
        <f>(Q7428-X7428)/AD7428+X7428</f>
        <v>3.7271289102491305E-5</v>
      </c>
      <c r="AH7428">
        <f>Q7428/AF7428</f>
        <v>4.6491036102728751</v>
      </c>
      <c r="AT7428" s="1"/>
    </row>
    <row r="7429" spans="6:46" x14ac:dyDescent="0.35">
      <c r="F7429" s="4">
        <v>44506.458333333336</v>
      </c>
      <c r="H7429">
        <v>8.1999999999999993</v>
      </c>
      <c r="I7429">
        <v>7.7916666666666696</v>
      </c>
      <c r="K7429">
        <v>1.12828145919204E-4</v>
      </c>
      <c r="L7429">
        <v>2.5419706005231398E-4</v>
      </c>
      <c r="N7429">
        <f t="shared" si="583"/>
        <v>7.8979702143442798E-5</v>
      </c>
      <c r="O7429" s="2">
        <f t="shared" si="584"/>
        <v>7.6259118015694212E-5</v>
      </c>
      <c r="Q7429">
        <f>N7429+O7429</f>
        <v>1.5523882015913701E-4</v>
      </c>
      <c r="S7429">
        <f>IF(H7429&gt;$B$5,$B$5,($B$3 - $B$5)*(($B$5-H7429)/($B$5-$B$6))^(1/$B$2)+$B$5)</f>
        <v>35.733333333333334</v>
      </c>
      <c r="T7429">
        <f>K7429*S7429</f>
        <v>4.03172574751289E-3</v>
      </c>
      <c r="U7429" s="3">
        <f>S7429*N7429/Q7429+$B$7*O7429/Q7429</f>
        <v>45.197841022816036</v>
      </c>
      <c r="V7429">
        <f>IF(U7429-H7429&lt;=10,10,U7429-H7429)</f>
        <v>36.997841022816033</v>
      </c>
      <c r="X7429">
        <f t="shared" si="585"/>
        <v>0</v>
      </c>
      <c r="Y7429">
        <f t="shared" si="586"/>
        <v>1</v>
      </c>
      <c r="AA7429">
        <f>((Y7429*V7429)+H7429+273)/(Y7429*V7429)</f>
        <v>8.6004434914617853</v>
      </c>
      <c r="AB7429">
        <f t="shared" si="587"/>
        <v>1.8050094778630031E-5</v>
      </c>
      <c r="AD7429">
        <f>AA7429*$C$28</f>
        <v>4.8487301494011952</v>
      </c>
      <c r="AF7429">
        <f>(Q7429-X7429)/AD7429+X7429</f>
        <v>3.2016386842709443E-5</v>
      </c>
      <c r="AH7429">
        <f>Q7429/AF7429</f>
        <v>4.8487301494011952</v>
      </c>
      <c r="AT7429" s="1"/>
    </row>
    <row r="7430" spans="6:46" x14ac:dyDescent="0.35">
      <c r="F7430" s="4">
        <v>44506.5</v>
      </c>
      <c r="H7430">
        <v>9.9</v>
      </c>
      <c r="I7430">
        <v>7.7916666666666696</v>
      </c>
      <c r="K7430">
        <v>1.06004845518042E-4</v>
      </c>
      <c r="L7430">
        <v>2.4164432852016201E-4</v>
      </c>
      <c r="N7430">
        <f t="shared" si="583"/>
        <v>7.4203391862629389E-5</v>
      </c>
      <c r="O7430" s="2">
        <f t="shared" si="584"/>
        <v>7.2493298556048616E-5</v>
      </c>
      <c r="Q7430">
        <f>N7430+O7430</f>
        <v>1.4669669041867799E-4</v>
      </c>
      <c r="S7430">
        <f>IF(H7430&gt;$B$5,$B$5,($B$3 - $B$5)*(($B$5-H7430)/($B$5-$B$6))^(1/$B$2)+$B$5)</f>
        <v>33.466666666666669</v>
      </c>
      <c r="T7430">
        <f>K7430*S7430</f>
        <v>3.5476288300038059E-3</v>
      </c>
      <c r="U7430" s="3">
        <f>S7430*N7430/Q7430+$B$7*O7430/Q7430</f>
        <v>44.107822631297019</v>
      </c>
      <c r="V7430">
        <f>IF(U7430-H7430&lt;=10,10,U7430-H7430)</f>
        <v>34.20782263129702</v>
      </c>
      <c r="X7430">
        <f t="shared" si="585"/>
        <v>0</v>
      </c>
      <c r="Y7430">
        <f t="shared" si="586"/>
        <v>1</v>
      </c>
      <c r="AA7430">
        <f>((Y7430*V7430)+H7430+273)/(Y7430*V7430)</f>
        <v>9.2700382029335149</v>
      </c>
      <c r="AB7430">
        <f t="shared" si="587"/>
        <v>1.5824820481565616E-5</v>
      </c>
      <c r="AD7430">
        <f>AA7430*$C$28</f>
        <v>5.2262320850415795</v>
      </c>
      <c r="AF7430">
        <f>(Q7430-X7430)/AD7430+X7430</f>
        <v>2.8069302708264798E-5</v>
      </c>
      <c r="AH7430">
        <f>Q7430/AF7430</f>
        <v>5.2262320850415795</v>
      </c>
      <c r="AT7430" s="1"/>
    </row>
    <row r="7431" spans="6:46" x14ac:dyDescent="0.35">
      <c r="F7431" s="4">
        <v>44506.541666666664</v>
      </c>
      <c r="H7431">
        <v>10.8</v>
      </c>
      <c r="I7431">
        <v>7.7916666666666696</v>
      </c>
      <c r="K7431">
        <v>1.04908243667856E-4</v>
      </c>
      <c r="L7431">
        <v>2.60474639111599E-4</v>
      </c>
      <c r="N7431">
        <f t="shared" si="583"/>
        <v>7.343577056749919E-5</v>
      </c>
      <c r="O7431" s="2">
        <f t="shared" si="584"/>
        <v>7.8142391733479705E-5</v>
      </c>
      <c r="Q7431">
        <f>N7431+O7431</f>
        <v>1.5157816230097889E-4</v>
      </c>
      <c r="S7431">
        <f>IF(H7431&gt;$B$5,$B$5,($B$3 - $B$5)*(($B$5-H7431)/($B$5-$B$6))^(1/$B$2)+$B$5)</f>
        <v>32.266666666666666</v>
      </c>
      <c r="T7431">
        <f>K7431*S7431</f>
        <v>3.3850393290161536E-3</v>
      </c>
      <c r="U7431" s="3">
        <f>S7431*N7431/Q7431+$B$7*O7431/Q7431</f>
        <v>43.986277273989835</v>
      </c>
      <c r="V7431">
        <f>IF(U7431-H7431&lt;=10,10,U7431-H7431)</f>
        <v>33.18627727398983</v>
      </c>
      <c r="X7431">
        <f t="shared" si="585"/>
        <v>0</v>
      </c>
      <c r="Y7431">
        <f t="shared" si="586"/>
        <v>1</v>
      </c>
      <c r="AA7431">
        <f>((Y7431*V7431)+H7431+273)/(Y7431*V7431)</f>
        <v>9.551727500403663</v>
      </c>
      <c r="AB7431">
        <f t="shared" si="587"/>
        <v>1.5869188300710324E-5</v>
      </c>
      <c r="AD7431">
        <f>AA7431*$C$28</f>
        <v>5.3850419639464411</v>
      </c>
      <c r="AF7431">
        <f>(Q7431-X7431)/AD7431+X7431</f>
        <v>2.8148000204235079E-5</v>
      </c>
      <c r="AH7431">
        <f>Q7431/AF7431</f>
        <v>5.3850419639464411</v>
      </c>
      <c r="AT7431" s="1"/>
    </row>
    <row r="7432" spans="6:46" x14ac:dyDescent="0.35">
      <c r="F7432" s="4">
        <v>44506.583333333336</v>
      </c>
      <c r="H7432">
        <v>11.2</v>
      </c>
      <c r="I7432">
        <v>7.7916666666666696</v>
      </c>
      <c r="K7432">
        <v>1.0831989386843601E-4</v>
      </c>
      <c r="L7432">
        <v>2.4792190757944602E-4</v>
      </c>
      <c r="N7432">
        <f t="shared" si="583"/>
        <v>7.5823925707905196E-5</v>
      </c>
      <c r="O7432" s="2">
        <f t="shared" si="584"/>
        <v>7.4376572273833811E-5</v>
      </c>
      <c r="Q7432">
        <f>N7432+O7432</f>
        <v>1.5020049798173901E-4</v>
      </c>
      <c r="S7432">
        <f>IF(H7432&gt;$B$5,$B$5,($B$3 - $B$5)*(($B$5-H7432)/($B$5-$B$6))^(1/$B$2)+$B$5)</f>
        <v>31.733333333333334</v>
      </c>
      <c r="T7432">
        <f>K7432*S7432</f>
        <v>3.4373512987583696E-3</v>
      </c>
      <c r="U7432" s="3">
        <f>S7432*N7432/Q7432+$B$7*O7432/Q7432</f>
        <v>43.254566206442206</v>
      </c>
      <c r="V7432">
        <f>IF(U7432-H7432&lt;=10,10,U7432-H7432)</f>
        <v>32.054566206442203</v>
      </c>
      <c r="X7432">
        <f t="shared" si="585"/>
        <v>0</v>
      </c>
      <c r="Y7432">
        <f t="shared" si="586"/>
        <v>1</v>
      </c>
      <c r="AA7432">
        <f>((Y7432*V7432)+H7432+273)/(Y7432*V7432)</f>
        <v>9.86613152615001</v>
      </c>
      <c r="AB7432">
        <f t="shared" si="587"/>
        <v>1.5223849143267065E-5</v>
      </c>
      <c r="AD7432">
        <f>AA7432*$C$28</f>
        <v>5.5622956462993169</v>
      </c>
      <c r="AF7432">
        <f>(Q7432-X7432)/AD7432+X7432</f>
        <v>2.7003328757195741E-5</v>
      </c>
      <c r="AH7432">
        <f>Q7432/AF7432</f>
        <v>5.5622956462993169</v>
      </c>
      <c r="AT7432" s="1"/>
    </row>
    <row r="7433" spans="6:46" x14ac:dyDescent="0.35">
      <c r="F7433" s="4">
        <v>44506.625</v>
      </c>
      <c r="H7433">
        <v>11.2</v>
      </c>
      <c r="I7433">
        <v>7.7916666666666696</v>
      </c>
      <c r="K7433">
        <v>1.14655815669515E-4</v>
      </c>
      <c r="L7433">
        <v>2.5105948381587997E-4</v>
      </c>
      <c r="N7433">
        <f t="shared" si="583"/>
        <v>8.0259070968660492E-5</v>
      </c>
      <c r="O7433" s="2">
        <f t="shared" si="584"/>
        <v>7.5317845144763998E-5</v>
      </c>
      <c r="Q7433">
        <f>N7433+O7433</f>
        <v>1.5557691611342448E-4</v>
      </c>
      <c r="S7433">
        <f>IF(H7433&gt;$B$5,$B$5,($B$3 - $B$5)*(($B$5-H7433)/($B$5-$B$6))^(1/$B$2)+$B$5)</f>
        <v>31.733333333333334</v>
      </c>
      <c r="T7433">
        <f>K7433*S7433</f>
        <v>3.6384112172459428E-3</v>
      </c>
      <c r="U7433" s="3">
        <f>S7433*N7433/Q7433+$B$7*O7433/Q7433</f>
        <v>42.997184300511819</v>
      </c>
      <c r="V7433">
        <f>IF(U7433-H7433&lt;=10,10,U7433-H7433)</f>
        <v>31.79718430051182</v>
      </c>
      <c r="X7433">
        <f t="shared" si="585"/>
        <v>0</v>
      </c>
      <c r="Y7433">
        <f t="shared" si="586"/>
        <v>1</v>
      </c>
      <c r="AA7433">
        <f>((Y7433*V7433)+H7433+273)/(Y7433*V7433)</f>
        <v>9.9378983155884466</v>
      </c>
      <c r="AB7433">
        <f t="shared" si="587"/>
        <v>1.5654911247118391E-5</v>
      </c>
      <c r="AD7433">
        <f>AA7433*$C$28</f>
        <v>5.6027560941845138</v>
      </c>
      <c r="AF7433">
        <f>(Q7433-X7433)/AD7433+X7433</f>
        <v>2.776792590969799E-5</v>
      </c>
      <c r="AH7433">
        <f>Q7433/AF7433</f>
        <v>5.6027560941845138</v>
      </c>
      <c r="AT7433" s="1"/>
    </row>
    <row r="7434" spans="6:46" x14ac:dyDescent="0.35">
      <c r="F7434" s="4">
        <v>44506.666666666664</v>
      </c>
      <c r="H7434">
        <v>10.199999999999999</v>
      </c>
      <c r="I7434">
        <v>7.7916666666666696</v>
      </c>
      <c r="K7434">
        <v>1.2306309652094599E-4</v>
      </c>
      <c r="L7434">
        <v>2.79303736409827E-4</v>
      </c>
      <c r="N7434">
        <f t="shared" si="583"/>
        <v>8.6144167564662186E-5</v>
      </c>
      <c r="O7434" s="2">
        <f t="shared" si="584"/>
        <v>8.3791120922948112E-5</v>
      </c>
      <c r="Q7434">
        <f>N7434+O7434</f>
        <v>1.6993528848761028E-4</v>
      </c>
      <c r="S7434">
        <f>IF(H7434&gt;$B$5,$B$5,($B$3 - $B$5)*(($B$5-H7434)/($B$5-$B$6))^(1/$B$2)+$B$5)</f>
        <v>33.06666666666667</v>
      </c>
      <c r="T7434">
        <f>K7434*S7434</f>
        <v>4.0692863916259479E-3</v>
      </c>
      <c r="U7434" s="3">
        <f>S7434*N7434/Q7434+$B$7*O7434/Q7434</f>
        <v>43.881480952344916</v>
      </c>
      <c r="V7434">
        <f>IF(U7434-H7434&lt;=10,10,U7434-H7434)</f>
        <v>33.681480952344913</v>
      </c>
      <c r="X7434">
        <f t="shared" si="585"/>
        <v>0</v>
      </c>
      <c r="Y7434">
        <f t="shared" si="586"/>
        <v>1</v>
      </c>
      <c r="AA7434">
        <f>((Y7434*V7434)+H7434+273)/(Y7434*V7434)</f>
        <v>9.4081813504784026</v>
      </c>
      <c r="AB7434">
        <f t="shared" si="587"/>
        <v>1.8062501365257925E-5</v>
      </c>
      <c r="AD7434">
        <f>AA7434*$C$28</f>
        <v>5.3041139809111417</v>
      </c>
      <c r="AF7434">
        <f>(Q7434-X7434)/AD7434+X7434</f>
        <v>3.2038393047205738E-5</v>
      </c>
      <c r="AH7434">
        <f>Q7434/AF7434</f>
        <v>5.3041139809111417</v>
      </c>
      <c r="AT7434" s="1"/>
    </row>
    <row r="7435" spans="6:46" x14ac:dyDescent="0.35">
      <c r="F7435" s="4">
        <v>44506.708333333336</v>
      </c>
      <c r="H7435">
        <v>10</v>
      </c>
      <c r="I7435">
        <v>7.7916666666666696</v>
      </c>
      <c r="K7435">
        <v>1.3476018292293699E-4</v>
      </c>
      <c r="L7435">
        <v>3.32654665361287E-4</v>
      </c>
      <c r="N7435">
        <f t="shared" si="583"/>
        <v>9.4332128046055886E-5</v>
      </c>
      <c r="O7435" s="2">
        <f t="shared" si="584"/>
        <v>9.9796399608386113E-5</v>
      </c>
      <c r="Q7435">
        <f>N7435+O7435</f>
        <v>1.9412852765444201E-4</v>
      </c>
      <c r="S7435">
        <f>IF(H7435&gt;$B$5,$B$5,($B$3 - $B$5)*(($B$5-H7435)/($B$5-$B$6))^(1/$B$2)+$B$5)</f>
        <v>33.333333333333329</v>
      </c>
      <c r="T7435">
        <f>K7435*S7435</f>
        <v>4.4920060974312321E-3</v>
      </c>
      <c r="U7435" s="3">
        <f>S7435*N7435/Q7435+$B$7*O7435/Q7435</f>
        <v>44.47160008358285</v>
      </c>
      <c r="V7435">
        <f>IF(U7435-H7435&lt;=10,10,U7435-H7435)</f>
        <v>34.47160008358285</v>
      </c>
      <c r="X7435">
        <f t="shared" si="585"/>
        <v>0</v>
      </c>
      <c r="Y7435">
        <f t="shared" si="586"/>
        <v>1</v>
      </c>
      <c r="AA7435">
        <f>((Y7435*V7435)+H7435+273)/(Y7435*V7435)</f>
        <v>9.2096566249844365</v>
      </c>
      <c r="AB7435">
        <f t="shared" si="587"/>
        <v>2.1078801909704215E-5</v>
      </c>
      <c r="AD7435">
        <f>AA7435*$C$28</f>
        <v>5.1921903547795569</v>
      </c>
      <c r="AF7435">
        <f>(Q7435-X7435)/AD7435+X7435</f>
        <v>3.7388561356526782E-5</v>
      </c>
      <c r="AH7435">
        <f>Q7435/AF7435</f>
        <v>5.1921903547795569</v>
      </c>
      <c r="AT7435" s="1"/>
    </row>
    <row r="7436" spans="6:46" x14ac:dyDescent="0.35">
      <c r="F7436" s="4">
        <v>44506.75</v>
      </c>
      <c r="H7436">
        <v>9.9</v>
      </c>
      <c r="I7436">
        <v>7.7916666666666696</v>
      </c>
      <c r="K7436">
        <v>1.43898531674492E-4</v>
      </c>
      <c r="L7436">
        <v>3.51483762659515E-4</v>
      </c>
      <c r="N7436">
        <f t="shared" si="583"/>
        <v>1.007289721721444E-4</v>
      </c>
      <c r="O7436" s="2">
        <f t="shared" si="584"/>
        <v>1.0544512879785452E-4</v>
      </c>
      <c r="Q7436">
        <f>N7436+O7436</f>
        <v>2.061741009699989E-4</v>
      </c>
      <c r="S7436">
        <f>IF(H7436&gt;$B$5,$B$5,($B$3 - $B$5)*(($B$5-H7436)/($B$5-$B$6))^(1/$B$2)+$B$5)</f>
        <v>33.466666666666669</v>
      </c>
      <c r="T7436">
        <f>K7436*S7436</f>
        <v>4.815804193372999E-3</v>
      </c>
      <c r="U7436" s="3">
        <f>S7436*N7436/Q7436+$B$7*O7436/Q7436</f>
        <v>44.47961686796701</v>
      </c>
      <c r="V7436">
        <f>IF(U7436-H7436&lt;=10,10,U7436-H7436)</f>
        <v>34.579616867967012</v>
      </c>
      <c r="X7436">
        <f t="shared" si="585"/>
        <v>0</v>
      </c>
      <c r="Y7436">
        <f t="shared" si="586"/>
        <v>1</v>
      </c>
      <c r="AA7436">
        <f>((Y7436*V7436)+H7436+273)/(Y7436*V7436)</f>
        <v>9.1811201402311013</v>
      </c>
      <c r="AB7436">
        <f t="shared" si="587"/>
        <v>2.2456312282262457E-5</v>
      </c>
      <c r="AD7436">
        <f>AA7436*$C$28</f>
        <v>5.1761021479192024</v>
      </c>
      <c r="AF7436">
        <f>(Q7436-X7436)/AD7436+X7436</f>
        <v>3.9831922763131922E-5</v>
      </c>
      <c r="AH7436">
        <f>Q7436/AF7436</f>
        <v>5.1761021479192024</v>
      </c>
      <c r="AT7436" s="1"/>
    </row>
    <row r="7437" spans="6:46" x14ac:dyDescent="0.35">
      <c r="F7437" s="4">
        <v>44506.791666666664</v>
      </c>
      <c r="H7437">
        <v>10.1</v>
      </c>
      <c r="I7437">
        <v>7.7916666666666696</v>
      </c>
      <c r="K7437">
        <v>1.52183967875902E-4</v>
      </c>
      <c r="L7437">
        <v>2.9813283370805599E-4</v>
      </c>
      <c r="N7437">
        <f t="shared" si="583"/>
        <v>1.065287775131314E-4</v>
      </c>
      <c r="O7437" s="2">
        <f t="shared" si="584"/>
        <v>8.9439850112416804E-5</v>
      </c>
      <c r="Q7437">
        <f>N7437+O7437</f>
        <v>1.9596862762554819E-4</v>
      </c>
      <c r="S7437">
        <f>IF(H7437&gt;$B$5,$B$5,($B$3 - $B$5)*(($B$5-H7437)/($B$5-$B$6))^(1/$B$2)+$B$5)</f>
        <v>33.200000000000003</v>
      </c>
      <c r="T7437">
        <f>K7437*S7437</f>
        <v>5.0525077334799464E-3</v>
      </c>
      <c r="U7437" s="3">
        <f>S7437*N7437/Q7437+$B$7*O7437/Q7437</f>
        <v>43.149494243416825</v>
      </c>
      <c r="V7437">
        <f>IF(U7437-H7437&lt;=10,10,U7437-H7437)</f>
        <v>33.049494243416824</v>
      </c>
      <c r="X7437">
        <f t="shared" si="585"/>
        <v>0</v>
      </c>
      <c r="Y7437">
        <f t="shared" si="586"/>
        <v>1</v>
      </c>
      <c r="AA7437">
        <f>((Y7437*V7437)+H7437+273)/(Y7437*V7437)</f>
        <v>9.5659404623534012</v>
      </c>
      <c r="AB7437">
        <f t="shared" si="587"/>
        <v>2.0486080631254128E-5</v>
      </c>
      <c r="AD7437">
        <f>AA7437*$C$28</f>
        <v>5.3930549015567406</v>
      </c>
      <c r="AF7437">
        <f>(Q7437-X7437)/AD7437+X7437</f>
        <v>3.6337220963387664E-5</v>
      </c>
      <c r="AH7437">
        <f>Q7437/AF7437</f>
        <v>5.3930549015567406</v>
      </c>
      <c r="AT7437" s="1"/>
    </row>
    <row r="7438" spans="6:46" x14ac:dyDescent="0.35">
      <c r="F7438" s="4">
        <v>44506.833333333336</v>
      </c>
      <c r="H7438">
        <v>10.199999999999999</v>
      </c>
      <c r="I7438">
        <v>7.7916666666666696</v>
      </c>
      <c r="K7438">
        <v>1.5596115202654501E-4</v>
      </c>
      <c r="L7438">
        <v>2.07123710160139E-4</v>
      </c>
      <c r="N7438">
        <f t="shared" si="583"/>
        <v>1.0917280641858149E-4</v>
      </c>
      <c r="O7438" s="2">
        <f t="shared" si="584"/>
        <v>6.2137113048041704E-5</v>
      </c>
      <c r="Q7438">
        <f>N7438+O7438</f>
        <v>1.713099194666232E-4</v>
      </c>
      <c r="S7438">
        <f>IF(H7438&gt;$B$5,$B$5,($B$3 - $B$5)*(($B$5-H7438)/($B$5-$B$6))^(1/$B$2)+$B$5)</f>
        <v>33.06666666666667</v>
      </c>
      <c r="T7438">
        <f>K7438*S7438</f>
        <v>5.1571154270110883E-3</v>
      </c>
      <c r="U7438" s="3">
        <f>S7438*N7438/Q7438+$B$7*O7438/Q7438</f>
        <v>41.022271438982536</v>
      </c>
      <c r="V7438">
        <f>IF(U7438-H7438&lt;=10,10,U7438-H7438)</f>
        <v>30.822271438982536</v>
      </c>
      <c r="X7438">
        <f t="shared" si="585"/>
        <v>0</v>
      </c>
      <c r="Y7438">
        <f t="shared" si="586"/>
        <v>1</v>
      </c>
      <c r="AA7438">
        <f>((Y7438*V7438)+H7438+273)/(Y7438*V7438)</f>
        <v>10.188161247643228</v>
      </c>
      <c r="AB7438">
        <f t="shared" si="587"/>
        <v>1.6814606218197754E-5</v>
      </c>
      <c r="AD7438">
        <f>AA7438*$C$28</f>
        <v>5.7438485186782318</v>
      </c>
      <c r="AF7438">
        <f>(Q7438-X7438)/AD7438+X7438</f>
        <v>2.982493687107975E-5</v>
      </c>
      <c r="AH7438">
        <f>Q7438/AF7438</f>
        <v>5.7438485186782318</v>
      </c>
      <c r="AT7438" s="1"/>
    </row>
    <row r="7439" spans="6:46" x14ac:dyDescent="0.35">
      <c r="F7439" s="4">
        <v>44506.875</v>
      </c>
      <c r="H7439">
        <v>10.1</v>
      </c>
      <c r="I7439">
        <v>7.7916666666666696</v>
      </c>
      <c r="K7439">
        <v>1.58276200376939E-4</v>
      </c>
      <c r="L7439">
        <v>1.2552974190793999E-4</v>
      </c>
      <c r="N7439">
        <f t="shared" si="583"/>
        <v>1.1079334026385729E-4</v>
      </c>
      <c r="O7439" s="2">
        <f t="shared" si="584"/>
        <v>3.7658922572381999E-5</v>
      </c>
      <c r="Q7439">
        <f>N7439+O7439</f>
        <v>1.484522628362393E-4</v>
      </c>
      <c r="S7439">
        <f>IF(H7439&gt;$B$5,$B$5,($B$3 - $B$5)*(($B$5-H7439)/($B$5-$B$6))^(1/$B$2)+$B$5)</f>
        <v>33.200000000000003</v>
      </c>
      <c r="T7439">
        <f>K7439*S7439</f>
        <v>5.2547698525143753E-3</v>
      </c>
      <c r="U7439" s="3">
        <f>S7439*N7439/Q7439+$B$7*O7439/Q7439</f>
        <v>38.730158290571495</v>
      </c>
      <c r="V7439">
        <f>IF(U7439-H7439&lt;=10,10,U7439-H7439)</f>
        <v>28.630158290571494</v>
      </c>
      <c r="X7439">
        <f t="shared" si="585"/>
        <v>0</v>
      </c>
      <c r="Y7439">
        <f t="shared" si="586"/>
        <v>1</v>
      </c>
      <c r="AA7439">
        <f>((Y7439*V7439)+H7439+273)/(Y7439*V7439)</f>
        <v>10.88817446018909</v>
      </c>
      <c r="AB7439">
        <f t="shared" si="587"/>
        <v>1.3634265631858842E-5</v>
      </c>
      <c r="AD7439">
        <f>AA7439*$C$28</f>
        <v>6.1384996982389053</v>
      </c>
      <c r="AF7439">
        <f>(Q7439-X7439)/AD7439+X7439</f>
        <v>2.4183802253640129E-5</v>
      </c>
      <c r="AH7439">
        <f>Q7439/AF7439</f>
        <v>6.1384996982389053</v>
      </c>
      <c r="AT7439" s="1"/>
    </row>
    <row r="7440" spans="6:46" x14ac:dyDescent="0.35">
      <c r="F7440" s="4">
        <v>44506.916666666664</v>
      </c>
      <c r="H7440">
        <v>9.9</v>
      </c>
      <c r="I7440">
        <v>7.7916666666666696</v>
      </c>
      <c r="K7440">
        <v>1.5742328782679399E-4</v>
      </c>
      <c r="L7440" s="2">
        <v>8.1594332240161007E-5</v>
      </c>
      <c r="N7440">
        <f t="shared" si="583"/>
        <v>1.1019630147875578E-4</v>
      </c>
      <c r="O7440" s="2">
        <f t="shared" si="584"/>
        <v>2.4478299672048307E-5</v>
      </c>
      <c r="Q7440">
        <f>N7440+O7440</f>
        <v>1.346746011508041E-4</v>
      </c>
      <c r="S7440">
        <f>IF(H7440&gt;$B$5,$B$5,($B$3 - $B$5)*(($B$5-H7440)/($B$5-$B$6))^(1/$B$2)+$B$5)</f>
        <v>33.466666666666669</v>
      </c>
      <c r="T7440">
        <f>K7440*S7440</f>
        <v>5.2684326992700394E-3</v>
      </c>
      <c r="U7440" s="3">
        <f>S7440*N7440/Q7440+$B$7*O7440/Q7440</f>
        <v>37.38054041693092</v>
      </c>
      <c r="V7440">
        <f>IF(U7440-H7440&lt;=10,10,U7440-H7440)</f>
        <v>27.480540416930921</v>
      </c>
      <c r="X7440">
        <f t="shared" si="585"/>
        <v>0</v>
      </c>
      <c r="Y7440">
        <f t="shared" si="586"/>
        <v>1</v>
      </c>
      <c r="AA7440">
        <f>((Y7440*V7440)+H7440+273)/(Y7440*V7440)</f>
        <v>11.294557374341286</v>
      </c>
      <c r="AB7440">
        <f t="shared" si="587"/>
        <v>1.1923849398184893E-5</v>
      </c>
      <c r="AD7440">
        <f>AA7440*$C$28</f>
        <v>6.3676089401061944</v>
      </c>
      <c r="AF7440">
        <f>(Q7440-X7440)/AD7440+X7440</f>
        <v>2.1149948499908678E-5</v>
      </c>
      <c r="AH7440">
        <f>Q7440/AF7440</f>
        <v>6.3676089401061944</v>
      </c>
      <c r="AL7440" s="2"/>
      <c r="AT7440" s="1"/>
    </row>
    <row r="7441" spans="6:46" x14ac:dyDescent="0.35">
      <c r="F7441" s="4">
        <v>44506.958333333336</v>
      </c>
      <c r="H7441">
        <v>10</v>
      </c>
      <c r="I7441">
        <v>7.7916666666666696</v>
      </c>
      <c r="K7441">
        <v>1.5669221992667E-4</v>
      </c>
      <c r="L7441" s="2">
        <v>7.5317845144764106E-5</v>
      </c>
      <c r="N7441">
        <f t="shared" si="583"/>
        <v>1.0968455394866899E-4</v>
      </c>
      <c r="O7441" s="2">
        <f t="shared" si="584"/>
        <v>2.2595353543429236E-5</v>
      </c>
      <c r="Q7441">
        <f>N7441+O7441</f>
        <v>1.3227990749209822E-4</v>
      </c>
      <c r="S7441">
        <f>IF(H7441&gt;$B$5,$B$5,($B$3 - $B$5)*(($B$5-H7441)/($B$5-$B$6))^(1/$B$2)+$B$5)</f>
        <v>33.333333333333329</v>
      </c>
      <c r="T7441">
        <f>K7441*S7441</f>
        <v>5.2230739975556656E-3</v>
      </c>
      <c r="U7441" s="3">
        <f>S7441*N7441/Q7441+$B$7*O7441/Q7441</f>
        <v>37.03431863580802</v>
      </c>
      <c r="V7441">
        <f>IF(U7441-H7441&lt;=10,10,U7441-H7441)</f>
        <v>27.03431863580802</v>
      </c>
      <c r="X7441">
        <f t="shared" si="585"/>
        <v>0</v>
      </c>
      <c r="Y7441">
        <f t="shared" si="586"/>
        <v>1</v>
      </c>
      <c r="AA7441">
        <f>((Y7441*V7441)+H7441+273)/(Y7441*V7441)</f>
        <v>11.468175795825507</v>
      </c>
      <c r="AB7441">
        <f t="shared" si="587"/>
        <v>1.1534520384684806E-5</v>
      </c>
      <c r="AD7441">
        <f>AA7441*$C$28</f>
        <v>6.4654909709081787</v>
      </c>
      <c r="AF7441">
        <f>(Q7441-X7441)/AD7441+X7441</f>
        <v>2.045937548862085E-5</v>
      </c>
      <c r="AH7441">
        <f>Q7441/AF7441</f>
        <v>6.4654909709081787</v>
      </c>
      <c r="AL7441" s="2"/>
      <c r="AT7441" s="1"/>
    </row>
    <row r="7442" spans="6:46" x14ac:dyDescent="0.35">
      <c r="F7442" s="4">
        <v>44507</v>
      </c>
      <c r="H7442">
        <v>10.1</v>
      </c>
      <c r="I7442">
        <v>9.80833333333333</v>
      </c>
      <c r="K7442">
        <v>1.21966494670759E-4</v>
      </c>
      <c r="L7442" s="2">
        <v>6.2764870953969994E-5</v>
      </c>
      <c r="N7442">
        <f t="shared" si="583"/>
        <v>8.5376546269531295E-5</v>
      </c>
      <c r="O7442" s="2">
        <f t="shared" si="584"/>
        <v>1.8829461286190999E-5</v>
      </c>
      <c r="Q7442">
        <f>N7442+O7442</f>
        <v>1.0420600755572229E-4</v>
      </c>
      <c r="S7442">
        <f>IF(H7442&gt;$B$5,$B$5,($B$3 - $B$5)*(($B$5-H7442)/($B$5-$B$6))^(1/$B$2)+$B$5)</f>
        <v>33.200000000000003</v>
      </c>
      <c r="T7442">
        <f>K7442*S7442</f>
        <v>4.049287623069199E-3</v>
      </c>
      <c r="U7442" s="3">
        <f>S7442*N7442/Q7442+$B$7*O7442/Q7442</f>
        <v>37.139141952247485</v>
      </c>
      <c r="V7442">
        <f>IF(U7442-H7442&lt;=10,10,U7442-H7442)</f>
        <v>27.039141952247483</v>
      </c>
      <c r="X7442">
        <f t="shared" si="585"/>
        <v>0</v>
      </c>
      <c r="Y7442">
        <f t="shared" si="586"/>
        <v>1</v>
      </c>
      <c r="AA7442">
        <f>((Y7442*V7442)+H7442+273)/(Y7442*V7442)</f>
        <v>11.470006796072493</v>
      </c>
      <c r="AB7442">
        <f t="shared" si="587"/>
        <v>9.0850868189026736E-6</v>
      </c>
      <c r="AD7442">
        <f>AA7442*$C$28</f>
        <v>6.4665232462914117</v>
      </c>
      <c r="AF7442">
        <f>(Q7442-X7442)/AD7442+X7442</f>
        <v>1.6114688463462192E-5</v>
      </c>
      <c r="AH7442">
        <f>Q7442/AF7442</f>
        <v>6.4665232462914117</v>
      </c>
      <c r="AL7442" s="2"/>
      <c r="AT7442" s="1"/>
    </row>
    <row r="7443" spans="6:46" x14ac:dyDescent="0.35">
      <c r="F7443" s="4">
        <v>44507.041666666664</v>
      </c>
      <c r="H7443">
        <v>10.199999999999999</v>
      </c>
      <c r="I7443">
        <v>9.80833333333333</v>
      </c>
      <c r="K7443">
        <v>1.21966494670759E-4</v>
      </c>
      <c r="L7443" s="2">
        <v>5.0211896763176003E-5</v>
      </c>
      <c r="N7443">
        <f t="shared" si="583"/>
        <v>8.5376546269531295E-5</v>
      </c>
      <c r="O7443" s="2">
        <f t="shared" si="584"/>
        <v>1.5063569028952804E-5</v>
      </c>
      <c r="Q7443">
        <f>N7443+O7443</f>
        <v>1.0044011529848409E-4</v>
      </c>
      <c r="S7443">
        <f>IF(H7443&gt;$B$5,$B$5,($B$3 - $B$5)*(($B$5-H7443)/($B$5-$B$6))^(1/$B$2)+$B$5)</f>
        <v>33.06666666666667</v>
      </c>
      <c r="T7443">
        <f>K7443*S7443</f>
        <v>4.0330254237797647E-3</v>
      </c>
      <c r="U7443" s="3">
        <f>S7443*N7443/Q7443+$B$7*O7443/Q7443</f>
        <v>36.356132033366478</v>
      </c>
      <c r="V7443">
        <f>IF(U7443-H7443&lt;=10,10,U7443-H7443)</f>
        <v>26.156132033366479</v>
      </c>
      <c r="X7443">
        <f t="shared" si="585"/>
        <v>0</v>
      </c>
      <c r="Y7443">
        <f t="shared" si="586"/>
        <v>1</v>
      </c>
      <c r="AA7443">
        <f>((Y7443*V7443)+H7443+273)/(Y7443*V7443)</f>
        <v>11.827288975248003</v>
      </c>
      <c r="AB7443">
        <f t="shared" si="587"/>
        <v>8.4922348231013776E-6</v>
      </c>
      <c r="AD7443">
        <f>AA7443*$C$28</f>
        <v>6.6679506349757141</v>
      </c>
      <c r="AF7443">
        <f>(Q7443-X7443)/AD7443+X7443</f>
        <v>1.5063116210195205E-5</v>
      </c>
      <c r="AH7443">
        <f>Q7443/AF7443</f>
        <v>6.6679506349757141</v>
      </c>
      <c r="AL7443" s="2"/>
      <c r="AT7443" s="1"/>
    </row>
    <row r="7444" spans="6:46" x14ac:dyDescent="0.35">
      <c r="F7444" s="4">
        <v>44507.083333333336</v>
      </c>
      <c r="H7444">
        <v>9.5</v>
      </c>
      <c r="I7444">
        <v>9.80833333333333</v>
      </c>
      <c r="K7444">
        <v>1.2306309652094599E-4</v>
      </c>
      <c r="L7444" s="2">
        <v>3.4520739689343903E-5</v>
      </c>
      <c r="N7444">
        <f t="shared" si="583"/>
        <v>8.6144167564662186E-5</v>
      </c>
      <c r="O7444" s="2">
        <f t="shared" si="584"/>
        <v>1.0356221906803173E-5</v>
      </c>
      <c r="Q7444">
        <f>N7444+O7444</f>
        <v>9.6500389471465361E-5</v>
      </c>
      <c r="S7444">
        <f>IF(H7444&gt;$B$5,$B$5,($B$3 - $B$5)*(($B$5-H7444)/($B$5-$B$6))^(1/$B$2)+$B$5)</f>
        <v>34</v>
      </c>
      <c r="T7444">
        <f>K7444*S7444</f>
        <v>4.1841452817121634E-3</v>
      </c>
      <c r="U7444" s="3">
        <f>S7444*N7444/Q7444+$B$7*O7444/Q7444</f>
        <v>36.253676500519973</v>
      </c>
      <c r="V7444">
        <f>IF(U7444-H7444&lt;=10,10,U7444-H7444)</f>
        <v>26.753676500519973</v>
      </c>
      <c r="X7444">
        <f t="shared" si="585"/>
        <v>0</v>
      </c>
      <c r="Y7444">
        <f t="shared" si="586"/>
        <v>1</v>
      </c>
      <c r="AA7444">
        <f>((Y7444*V7444)+H7444+273)/(Y7444*V7444)</f>
        <v>11.559296401543522</v>
      </c>
      <c r="AB7444">
        <f t="shared" si="587"/>
        <v>8.3482926745073851E-6</v>
      </c>
      <c r="AD7444">
        <f>AA7444*$C$28</f>
        <v>6.5168626505913556</v>
      </c>
      <c r="AF7444">
        <f>(Q7444-X7444)/AD7444+X7444</f>
        <v>1.4807798575087153E-5</v>
      </c>
      <c r="AH7444">
        <f>Q7444/AF7444</f>
        <v>6.5168626505913556</v>
      </c>
      <c r="AL7444" s="2"/>
      <c r="AT7444" s="1"/>
    </row>
    <row r="7445" spans="6:46" x14ac:dyDescent="0.35">
      <c r="F7445" s="4">
        <v>44507.125</v>
      </c>
      <c r="H7445">
        <v>9</v>
      </c>
      <c r="I7445">
        <v>9.80833333333333</v>
      </c>
      <c r="K7445">
        <v>1.2574367882140199E-4</v>
      </c>
      <c r="L7445" s="2">
        <v>1.56912784031529E-5</v>
      </c>
      <c r="N7445">
        <f t="shared" si="583"/>
        <v>8.8020575174981388E-5</v>
      </c>
      <c r="O7445" s="2">
        <f t="shared" si="584"/>
        <v>4.7073835209458711E-6</v>
      </c>
      <c r="Q7445">
        <f>N7445+O7445</f>
        <v>9.2727958695927259E-5</v>
      </c>
      <c r="S7445">
        <f>IF(H7445&gt;$B$5,$B$5,($B$3 - $B$5)*(($B$5-H7445)/($B$5-$B$6))^(1/$B$2)+$B$5)</f>
        <v>34.666666666666664</v>
      </c>
      <c r="T7445">
        <f>K7445*S7445</f>
        <v>4.3591141991419355E-3</v>
      </c>
      <c r="U7445" s="3">
        <f>S7445*N7445/Q7445+$B$7*O7445/Q7445</f>
        <v>35.698899011747251</v>
      </c>
      <c r="V7445">
        <f>IF(U7445-H7445&lt;=10,10,U7445-H7445)</f>
        <v>26.698899011747251</v>
      </c>
      <c r="X7445">
        <f t="shared" si="585"/>
        <v>0</v>
      </c>
      <c r="Y7445">
        <f t="shared" si="586"/>
        <v>1</v>
      </c>
      <c r="AA7445">
        <f>((Y7445*V7445)+H7445+273)/(Y7445*V7445)</f>
        <v>11.562233291939222</v>
      </c>
      <c r="AB7445">
        <f t="shared" si="587"/>
        <v>8.0199003388535579E-6</v>
      </c>
      <c r="AD7445">
        <f>AA7445*$C$28</f>
        <v>6.5185184011373885</v>
      </c>
      <c r="AF7445">
        <f>(Q7445-X7445)/AD7445+X7445</f>
        <v>1.4225312101557856E-5</v>
      </c>
      <c r="AH7445">
        <f>Q7445/AF7445</f>
        <v>6.5185184011373885</v>
      </c>
      <c r="AL7445" s="2"/>
      <c r="AT7445" s="1"/>
    </row>
    <row r="7446" spans="6:46" x14ac:dyDescent="0.35">
      <c r="F7446" s="4">
        <v>44507.166666666664</v>
      </c>
      <c r="H7446">
        <v>8.9</v>
      </c>
      <c r="I7446">
        <v>9.80833333333333</v>
      </c>
      <c r="K7446">
        <v>1.2757134857171301E-4</v>
      </c>
      <c r="L7446" s="2">
        <v>1.2552974190794001E-5</v>
      </c>
      <c r="N7446">
        <f t="shared" si="583"/>
        <v>8.9299944000199109E-5</v>
      </c>
      <c r="O7446" s="2">
        <f t="shared" si="584"/>
        <v>3.7658922572382009E-6</v>
      </c>
      <c r="Q7446">
        <f>N7446+O7446</f>
        <v>9.3065836257437312E-5</v>
      </c>
      <c r="S7446">
        <f>IF(H7446&gt;$B$5,$B$5,($B$3 - $B$5)*(($B$5-H7446)/($B$5-$B$6))^(1/$B$2)+$B$5)</f>
        <v>34.799999999999997</v>
      </c>
      <c r="T7446">
        <f>K7446*S7446</f>
        <v>4.4394829302956129E-3</v>
      </c>
      <c r="U7446" s="3">
        <f>S7446*N7446/Q7446+$B$7*O7446/Q7446</f>
        <v>35.617389352047347</v>
      </c>
      <c r="V7446">
        <f>IF(U7446-H7446&lt;=10,10,U7446-H7446)</f>
        <v>26.717389352047348</v>
      </c>
      <c r="X7446">
        <f t="shared" si="585"/>
        <v>0</v>
      </c>
      <c r="Y7446">
        <f t="shared" si="586"/>
        <v>1</v>
      </c>
      <c r="AA7446">
        <f>((Y7446*V7446)+H7446+273)/(Y7446*V7446)</f>
        <v>11.551180591991411</v>
      </c>
      <c r="AB7446">
        <f t="shared" si="587"/>
        <v>8.0568246263902339E-6</v>
      </c>
      <c r="AD7446">
        <f>AA7446*$C$28</f>
        <v>6.5122871457931222</v>
      </c>
      <c r="AF7446">
        <f>(Q7446-X7446)/AD7446+X7446</f>
        <v>1.4290806620460062E-5</v>
      </c>
      <c r="AH7446">
        <f>Q7446/AF7446</f>
        <v>6.5122871457931222</v>
      </c>
      <c r="AL7446" s="2"/>
      <c r="AT7446" s="1"/>
    </row>
    <row r="7447" spans="6:46" x14ac:dyDescent="0.35">
      <c r="F7447" s="4">
        <v>44507.208333333336</v>
      </c>
      <c r="H7447">
        <v>9.1999999999999993</v>
      </c>
      <c r="I7447">
        <v>9.80833333333333</v>
      </c>
      <c r="K7447">
        <v>1.26840280671589E-4</v>
      </c>
      <c r="L7447" s="2">
        <v>9.4147306430955099E-6</v>
      </c>
      <c r="N7447">
        <f t="shared" si="583"/>
        <v>8.8788196470112292E-5</v>
      </c>
      <c r="O7447" s="2">
        <f t="shared" si="584"/>
        <v>2.8244191929286532E-6</v>
      </c>
      <c r="Q7447">
        <f>N7447+O7447</f>
        <v>9.1612615663040951E-5</v>
      </c>
      <c r="S7447">
        <f>IF(H7447&gt;$B$5,$B$5,($B$3 - $B$5)*(($B$5-H7447)/($B$5-$B$6))^(1/$B$2)+$B$5)</f>
        <v>34.400000000000006</v>
      </c>
      <c r="T7447">
        <f>K7447*S7447</f>
        <v>4.3633056551026618E-3</v>
      </c>
      <c r="U7447" s="3">
        <f>S7447*N7447/Q7447+$B$7*O7447/Q7447</f>
        <v>35.03509850639275</v>
      </c>
      <c r="V7447">
        <f>IF(U7447-H7447&lt;=10,10,U7447-H7447)</f>
        <v>25.83509850639275</v>
      </c>
      <c r="X7447">
        <f t="shared" si="585"/>
        <v>0</v>
      </c>
      <c r="Y7447">
        <f t="shared" si="586"/>
        <v>1</v>
      </c>
      <c r="AA7447">
        <f>((Y7447*V7447)+H7447+273)/(Y7447*V7447)</f>
        <v>11.923124598505833</v>
      </c>
      <c r="AB7447">
        <f t="shared" si="587"/>
        <v>7.683608009474425E-6</v>
      </c>
      <c r="AD7447">
        <f>AA7447*$C$28</f>
        <v>6.7219805319616333</v>
      </c>
      <c r="AF7447">
        <f>(Q7447-X7447)/AD7447+X7447</f>
        <v>1.3628813000490232E-5</v>
      </c>
      <c r="AH7447">
        <f>Q7447/AF7447</f>
        <v>6.7219805319616333</v>
      </c>
      <c r="AL7447" s="2"/>
      <c r="AT7447" s="1"/>
    </row>
    <row r="7448" spans="6:46" x14ac:dyDescent="0.35">
      <c r="F7448" s="4">
        <v>44507.25</v>
      </c>
      <c r="H7448">
        <v>9.6</v>
      </c>
      <c r="I7448">
        <v>9.80833333333333</v>
      </c>
      <c r="K7448">
        <v>1.2537814487134001E-4</v>
      </c>
      <c r="L7448" s="2">
        <v>2.8244252593946901E-5</v>
      </c>
      <c r="N7448">
        <f t="shared" si="583"/>
        <v>8.7764701409938006E-5</v>
      </c>
      <c r="O7448" s="2">
        <f t="shared" si="584"/>
        <v>8.473275778184072E-6</v>
      </c>
      <c r="Q7448">
        <f>N7448+O7448</f>
        <v>9.623797718812208E-5</v>
      </c>
      <c r="S7448">
        <f>IF(H7448&gt;$B$5,$B$5,($B$3 - $B$5)*(($B$5-H7448)/($B$5-$B$6))^(1/$B$2)+$B$5)</f>
        <v>33.866666666666667</v>
      </c>
      <c r="T7448">
        <f>K7448*S7448</f>
        <v>4.2461398396427151E-3</v>
      </c>
      <c r="U7448" s="3">
        <f>S7448*N7448/Q7448+$B$7*O7448/Q7448</f>
        <v>35.727351675616802</v>
      </c>
      <c r="V7448">
        <f>IF(U7448-H7448&lt;=10,10,U7448-H7448)</f>
        <v>26.127351675616801</v>
      </c>
      <c r="X7448">
        <f t="shared" si="585"/>
        <v>0</v>
      </c>
      <c r="Y7448">
        <f t="shared" si="586"/>
        <v>1</v>
      </c>
      <c r="AA7448">
        <f>((Y7448*V7448)+H7448+273)/(Y7448*V7448)</f>
        <v>11.816251241557513</v>
      </c>
      <c r="AB7448">
        <f t="shared" si="587"/>
        <v>8.1445439184345609E-6</v>
      </c>
      <c r="AD7448">
        <f>AA7448*$C$28</f>
        <v>6.6617278172594796</v>
      </c>
      <c r="AF7448">
        <f>(Q7448-X7448)/AD7448+X7448</f>
        <v>1.4446398866489974E-5</v>
      </c>
      <c r="AH7448">
        <f>Q7448/AF7448</f>
        <v>6.6617278172594796</v>
      </c>
      <c r="AL7448" s="2"/>
      <c r="AT7448" s="1"/>
    </row>
    <row r="7449" spans="6:46" x14ac:dyDescent="0.35">
      <c r="F7449" s="4">
        <v>44507.291666666664</v>
      </c>
      <c r="H7449">
        <v>10</v>
      </c>
      <c r="I7449">
        <v>9.80833333333333</v>
      </c>
      <c r="K7449">
        <v>1.19042223070261E-4</v>
      </c>
      <c r="L7449">
        <v>1.00423672197031E-4</v>
      </c>
      <c r="N7449">
        <f t="shared" si="583"/>
        <v>8.3329556149182697E-5</v>
      </c>
      <c r="O7449" s="2">
        <f t="shared" si="584"/>
        <v>3.0127101659109304E-5</v>
      </c>
      <c r="Q7449">
        <f>N7449+O7449</f>
        <v>1.13456657808292E-4</v>
      </c>
      <c r="S7449">
        <f>IF(H7449&gt;$B$5,$B$5,($B$3 - $B$5)*(($B$5-H7449)/($B$5-$B$6))^(1/$B$2)+$B$5)</f>
        <v>33.333333333333329</v>
      </c>
      <c r="T7449">
        <f>K7449*S7449</f>
        <v>3.9680741023420327E-3</v>
      </c>
      <c r="U7449" s="3">
        <f>S7449*N7449/Q7449+$B$7*O7449/Q7449</f>
        <v>39.086665767853489</v>
      </c>
      <c r="V7449">
        <f>IF(U7449-H7449&lt;=10,10,U7449-H7449)</f>
        <v>29.086665767853489</v>
      </c>
      <c r="X7449">
        <f t="shared" si="585"/>
        <v>0</v>
      </c>
      <c r="Y7449">
        <f t="shared" si="586"/>
        <v>1</v>
      </c>
      <c r="AA7449">
        <f>((Y7449*V7449)+H7449+273)/(Y7449*V7449)</f>
        <v>10.72954419247224</v>
      </c>
      <c r="AB7449">
        <f t="shared" si="587"/>
        <v>1.0574229042077319E-5</v>
      </c>
      <c r="AD7449">
        <f>AA7449*$C$28</f>
        <v>6.0490676401770314</v>
      </c>
      <c r="AF7449">
        <f>(Q7449-X7449)/AD7449+X7449</f>
        <v>1.875605705823643E-5</v>
      </c>
      <c r="AH7449">
        <f>Q7449/AF7449</f>
        <v>6.0490676401770322</v>
      </c>
      <c r="AT7449" s="1"/>
    </row>
    <row r="7450" spans="6:46" x14ac:dyDescent="0.35">
      <c r="F7450" s="4">
        <v>44507.333333333336</v>
      </c>
      <c r="H7450">
        <v>10</v>
      </c>
      <c r="I7450">
        <v>9.80833333333333</v>
      </c>
      <c r="K7450">
        <v>1.1160969941899599E-4</v>
      </c>
      <c r="L7450">
        <v>2.1026249968978099E-4</v>
      </c>
      <c r="N7450">
        <f t="shared" si="583"/>
        <v>7.8126789593297189E-5</v>
      </c>
      <c r="O7450" s="2">
        <f t="shared" si="584"/>
        <v>6.3078749906934301E-5</v>
      </c>
      <c r="Q7450">
        <f>N7450+O7450</f>
        <v>1.4120553950023148E-4</v>
      </c>
      <c r="S7450">
        <f>IF(H7450&gt;$B$5,$B$5,($B$3 - $B$5)*(($B$5-H7450)/($B$5-$B$6))^(1/$B$2)+$B$5)</f>
        <v>33.333333333333329</v>
      </c>
      <c r="T7450">
        <f>K7450*S7450</f>
        <v>3.7203233139665327E-3</v>
      </c>
      <c r="U7450" s="3">
        <f>S7450*N7450/Q7450+$B$7*O7450/Q7450</f>
        <v>43.012176336382346</v>
      </c>
      <c r="V7450">
        <f>IF(U7450-H7450&lt;=10,10,U7450-H7450)</f>
        <v>33.012176336382346</v>
      </c>
      <c r="X7450">
        <f t="shared" si="585"/>
        <v>0</v>
      </c>
      <c r="Y7450">
        <f t="shared" si="586"/>
        <v>1</v>
      </c>
      <c r="AA7450">
        <f>((Y7450*V7450)+H7450+273)/(Y7450*V7450)</f>
        <v>9.5725944607932103</v>
      </c>
      <c r="AB7450">
        <f t="shared" si="587"/>
        <v>1.4751020747674169E-5</v>
      </c>
      <c r="AD7450">
        <f>AA7450*$C$28</f>
        <v>5.3968062712252003</v>
      </c>
      <c r="AF7450">
        <f>(Q7450-X7450)/AD7450+X7450</f>
        <v>2.6164648572455526E-5</v>
      </c>
      <c r="AH7450">
        <f>Q7450/AF7450</f>
        <v>5.3968062712252003</v>
      </c>
      <c r="AT7450" s="1"/>
    </row>
    <row r="7451" spans="6:46" x14ac:dyDescent="0.35">
      <c r="F7451" s="4">
        <v>44507.375</v>
      </c>
      <c r="H7451">
        <v>10.3</v>
      </c>
      <c r="I7451">
        <v>9.80833333333333</v>
      </c>
      <c r="K7451">
        <v>1.00765525567151E-4</v>
      </c>
      <c r="L7451">
        <v>3.3579224159772101E-4</v>
      </c>
      <c r="N7451">
        <f t="shared" si="583"/>
        <v>7.0535867897005689E-5</v>
      </c>
      <c r="O7451" s="2">
        <f t="shared" si="584"/>
        <v>1.0073767247931631E-4</v>
      </c>
      <c r="Q7451">
        <f>N7451+O7451</f>
        <v>1.71273540376322E-4</v>
      </c>
      <c r="S7451">
        <f>IF(H7451&gt;$B$5,$B$5,($B$3 - $B$5)*(($B$5-H7451)/($B$5-$B$6))^(1/$B$2)+$B$5)</f>
        <v>32.93333333333333</v>
      </c>
      <c r="T7451">
        <f>K7451*S7451</f>
        <v>3.3185446420115061E-3</v>
      </c>
      <c r="U7451" s="3">
        <f>S7451*N7451/Q7451+$B$7*O7451/Q7451</f>
        <v>45.9122478492163</v>
      </c>
      <c r="V7451">
        <f>IF(U7451-H7451&lt;=10,10,U7451-H7451)</f>
        <v>35.612247849216303</v>
      </c>
      <c r="X7451">
        <f t="shared" si="585"/>
        <v>0</v>
      </c>
      <c r="Y7451">
        <f t="shared" si="586"/>
        <v>1</v>
      </c>
      <c r="AA7451">
        <f>((Y7451*V7451)+H7451+273)/(Y7451*V7451)</f>
        <v>8.955128280570877</v>
      </c>
      <c r="AB7451">
        <f t="shared" si="587"/>
        <v>1.912574951582978E-5</v>
      </c>
      <c r="AD7451">
        <f>AA7451*$C$28</f>
        <v>5.0486931899344638</v>
      </c>
      <c r="AF7451">
        <f>(Q7451-X7451)/AD7451+X7451</f>
        <v>3.3924331293846214E-5</v>
      </c>
      <c r="AH7451">
        <f>Q7451/AF7451</f>
        <v>5.0486931899344638</v>
      </c>
      <c r="AT7451" s="1"/>
    </row>
    <row r="7452" spans="6:46" x14ac:dyDescent="0.35">
      <c r="F7452" s="4">
        <v>44507.416666666664</v>
      </c>
      <c r="H7452">
        <v>10.9</v>
      </c>
      <c r="I7452">
        <v>9.80833333333333</v>
      </c>
      <c r="K7452" s="2">
        <v>9.1505332165574504E-5</v>
      </c>
      <c r="L7452">
        <v>3.6403649419166798E-4</v>
      </c>
      <c r="N7452">
        <f t="shared" si="583"/>
        <v>6.4053732515902148E-5</v>
      </c>
      <c r="O7452" s="2">
        <f t="shared" si="584"/>
        <v>1.0921094825750041E-4</v>
      </c>
      <c r="Q7452">
        <f>N7452+O7452</f>
        <v>1.7326468077340256E-4</v>
      </c>
      <c r="S7452">
        <f>IF(H7452&gt;$B$5,$B$5,($B$3 - $B$5)*(($B$5-H7452)/($B$5-$B$6))^(1/$B$2)+$B$5)</f>
        <v>32.133333333333333</v>
      </c>
      <c r="T7452">
        <f>K7452*S7452</f>
        <v>2.9403713402537941E-3</v>
      </c>
      <c r="U7452" s="3">
        <f>S7452*N7452/Q7452+$B$7*O7452/Q7452</f>
        <v>46.546486314123605</v>
      </c>
      <c r="V7452">
        <f>IF(U7452-H7452&lt;=10,10,U7452-H7452)</f>
        <v>35.646486314123607</v>
      </c>
      <c r="X7452">
        <f t="shared" si="585"/>
        <v>0</v>
      </c>
      <c r="Y7452">
        <f t="shared" si="586"/>
        <v>1</v>
      </c>
      <c r="AA7452">
        <f>((Y7452*V7452)+H7452+273)/(Y7452*V7452)</f>
        <v>8.9643193300517563</v>
      </c>
      <c r="AB7452">
        <f t="shared" si="587"/>
        <v>1.9328258442618667E-5</v>
      </c>
      <c r="AD7452">
        <f>AA7452*$C$28</f>
        <v>5.053874890013863</v>
      </c>
      <c r="AF7452">
        <f>(Q7452-X7452)/AD7452+X7452</f>
        <v>3.4283531853105939E-5</v>
      </c>
      <c r="AH7452">
        <f>Q7452/AF7452</f>
        <v>5.053874890013863</v>
      </c>
      <c r="AK7452" s="2"/>
      <c r="AT7452" s="1"/>
    </row>
    <row r="7453" spans="6:46" x14ac:dyDescent="0.35">
      <c r="F7453" s="4">
        <v>44507.458333333336</v>
      </c>
      <c r="H7453">
        <v>11.2</v>
      </c>
      <c r="I7453">
        <v>9.80833333333333</v>
      </c>
      <c r="K7453" s="2">
        <v>8.5169410364496206E-5</v>
      </c>
      <c r="L7453">
        <v>3.5462133889594901E-4</v>
      </c>
      <c r="N7453">
        <f t="shared" si="583"/>
        <v>5.961858725514734E-5</v>
      </c>
      <c r="O7453" s="2">
        <f t="shared" si="584"/>
        <v>1.0638640166878472E-4</v>
      </c>
      <c r="Q7453">
        <f>N7453+O7453</f>
        <v>1.6600498892393206E-4</v>
      </c>
      <c r="S7453">
        <f>IF(H7453&gt;$B$5,$B$5,($B$3 - $B$5)*(($B$5-H7453)/($B$5-$B$6))^(1/$B$2)+$B$5)</f>
        <v>31.733333333333334</v>
      </c>
      <c r="T7453">
        <f>K7453*S7453</f>
        <v>2.702709288900013E-3</v>
      </c>
      <c r="U7453" s="3">
        <f>S7453*N7453/Q7453+$B$7*O7453/Q7453</f>
        <v>46.644071628240567</v>
      </c>
      <c r="V7453">
        <f>IF(U7453-H7453&lt;=10,10,U7453-H7453)</f>
        <v>35.444071628240565</v>
      </c>
      <c r="X7453">
        <f t="shared" si="585"/>
        <v>0</v>
      </c>
      <c r="Y7453">
        <f t="shared" si="586"/>
        <v>1</v>
      </c>
      <c r="AA7453">
        <f>((Y7453*V7453)+H7453+273)/(Y7453*V7453)</f>
        <v>9.0182661569152121</v>
      </c>
      <c r="AB7453">
        <f t="shared" si="587"/>
        <v>1.8407639122143154E-5</v>
      </c>
      <c r="AD7453">
        <f>AA7453*$C$28</f>
        <v>5.0842888571699811</v>
      </c>
      <c r="AF7453">
        <f>(Q7453-X7453)/AD7453+X7453</f>
        <v>3.2650581740616095E-5</v>
      </c>
      <c r="AH7453">
        <f>Q7453/AF7453</f>
        <v>5.0842888571699811</v>
      </c>
      <c r="AK7453" s="2"/>
      <c r="AT7453" s="1"/>
    </row>
    <row r="7454" spans="6:46" x14ac:dyDescent="0.35">
      <c r="F7454" s="4">
        <v>44507.5</v>
      </c>
      <c r="H7454">
        <v>11.8</v>
      </c>
      <c r="I7454">
        <v>9.80833333333333</v>
      </c>
      <c r="K7454" s="2">
        <v>7.9930090413604394E-5</v>
      </c>
      <c r="L7454">
        <v>3.0127162323769798E-4</v>
      </c>
      <c r="N7454">
        <f t="shared" si="583"/>
        <v>5.595106328952307E-5</v>
      </c>
      <c r="O7454" s="2">
        <f t="shared" si="584"/>
        <v>9.0381486971309401E-5</v>
      </c>
      <c r="Q7454">
        <f>N7454+O7454</f>
        <v>1.4633255026083247E-4</v>
      </c>
      <c r="S7454">
        <f>IF(H7454&gt;$B$5,$B$5,($B$3 - $B$5)*(($B$5-H7454)/($B$5-$B$6))^(1/$B$2)+$B$5)</f>
        <v>30.933333333333334</v>
      </c>
      <c r="T7454">
        <f>K7454*S7454</f>
        <v>2.472504130127496E-3</v>
      </c>
      <c r="U7454" s="3">
        <f>S7454*N7454/Q7454+$B$7*O7454/Q7454</f>
        <v>45.797976339274236</v>
      </c>
      <c r="V7454">
        <f>IF(U7454-H7454&lt;=10,10,U7454-H7454)</f>
        <v>33.997976339274231</v>
      </c>
      <c r="X7454">
        <f t="shared" si="585"/>
        <v>0</v>
      </c>
      <c r="Y7454">
        <f t="shared" si="586"/>
        <v>1</v>
      </c>
      <c r="AA7454">
        <f>((Y7454*V7454)+H7454+273)/(Y7454*V7454)</f>
        <v>9.3769691806921163</v>
      </c>
      <c r="AB7454">
        <f t="shared" si="587"/>
        <v>1.5605527483458321E-5</v>
      </c>
      <c r="AD7454">
        <f>AA7454*$C$28</f>
        <v>5.2865172850173492</v>
      </c>
      <c r="AF7454">
        <f>(Q7454-X7454)/AD7454+X7454</f>
        <v>2.7680331373465325E-5</v>
      </c>
      <c r="AH7454">
        <f>Q7454/AF7454</f>
        <v>5.2865172850173492</v>
      </c>
      <c r="AK7454" s="2"/>
      <c r="AT7454" s="1"/>
    </row>
    <row r="7455" spans="6:46" x14ac:dyDescent="0.35">
      <c r="F7455" s="4">
        <v>44507.541666666664</v>
      </c>
      <c r="H7455">
        <v>11.6</v>
      </c>
      <c r="I7455">
        <v>9.80833333333333</v>
      </c>
      <c r="K7455" s="2">
        <v>7.8102420663293294E-5</v>
      </c>
      <c r="L7455">
        <v>2.60474639111599E-4</v>
      </c>
      <c r="N7455">
        <f t="shared" si="583"/>
        <v>5.4671694464305302E-5</v>
      </c>
      <c r="O7455" s="2">
        <f t="shared" si="584"/>
        <v>7.8142391733479705E-5</v>
      </c>
      <c r="Q7455">
        <f>N7455+O7455</f>
        <v>1.32814086197785E-4</v>
      </c>
      <c r="S7455">
        <f>IF(H7455&gt;$B$5,$B$5,($B$3 - $B$5)*(($B$5-H7455)/($B$5-$B$6))^(1/$B$2)+$B$5)</f>
        <v>31.200000000000003</v>
      </c>
      <c r="T7455">
        <f>K7455*S7455</f>
        <v>2.436795524694751E-3</v>
      </c>
      <c r="U7455" s="3">
        <f>S7455*N7455/Q7455+$B$7*O7455/Q7455</f>
        <v>45.202949359507272</v>
      </c>
      <c r="V7455">
        <f>IF(U7455-H7455&lt;=10,10,U7455-H7455)</f>
        <v>33.602949359507271</v>
      </c>
      <c r="X7455">
        <f t="shared" si="585"/>
        <v>0</v>
      </c>
      <c r="Y7455">
        <f t="shared" si="586"/>
        <v>1</v>
      </c>
      <c r="AA7455">
        <f>((Y7455*V7455)+H7455+273)/(Y7455*V7455)</f>
        <v>9.4694946552207391</v>
      </c>
      <c r="AB7455">
        <f t="shared" si="587"/>
        <v>1.402546714829832E-5</v>
      </c>
      <c r="AD7455">
        <f>AA7455*$C$28</f>
        <v>5.3386809970840554</v>
      </c>
      <c r="AF7455">
        <f>(Q7455-X7455)/AD7455+X7455</f>
        <v>2.4877696620256386E-5</v>
      </c>
      <c r="AH7455">
        <f>Q7455/AF7455</f>
        <v>5.3386809970840554</v>
      </c>
      <c r="AK7455" s="2"/>
      <c r="AT7455" s="1"/>
    </row>
    <row r="7456" spans="6:46" x14ac:dyDescent="0.35">
      <c r="F7456" s="4">
        <v>44507.583333333336</v>
      </c>
      <c r="H7456">
        <v>11.9</v>
      </c>
      <c r="I7456">
        <v>9.80833333333333</v>
      </c>
      <c r="K7456" s="2">
        <v>8.0661158313728804E-5</v>
      </c>
      <c r="L7456">
        <v>1.8829461286190999E-4</v>
      </c>
      <c r="N7456">
        <f t="shared" si="583"/>
        <v>5.6462810819610159E-5</v>
      </c>
      <c r="O7456" s="2">
        <f t="shared" si="584"/>
        <v>5.6488383858573005E-5</v>
      </c>
      <c r="Q7456">
        <f>N7456+O7456</f>
        <v>1.1295119467818316E-4</v>
      </c>
      <c r="S7456">
        <f>IF(H7456&gt;$B$5,$B$5,($B$3 - $B$5)*(($B$5-H7456)/($B$5-$B$6))^(1/$B$2)+$B$5)</f>
        <v>30.799999999999997</v>
      </c>
      <c r="T7456">
        <f>K7456*S7456</f>
        <v>2.484363676062847E-3</v>
      </c>
      <c r="U7456" s="3">
        <f>S7456*N7456/Q7456+$B$7*O7456/Q7456</f>
        <v>42.902739535180061</v>
      </c>
      <c r="V7456">
        <f>IF(U7456-H7456&lt;=10,10,U7456-H7456)</f>
        <v>31.002739535180062</v>
      </c>
      <c r="X7456">
        <f t="shared" si="585"/>
        <v>0</v>
      </c>
      <c r="Y7456">
        <f t="shared" si="586"/>
        <v>1</v>
      </c>
      <c r="AA7456">
        <f>((Y7456*V7456)+H7456+273)/(Y7456*V7456)</f>
        <v>10.189510484281959</v>
      </c>
      <c r="AB7456">
        <f t="shared" si="587"/>
        <v>1.1085046220072925E-5</v>
      </c>
      <c r="AD7456">
        <f>AA7456*$C$28</f>
        <v>5.7446091869362572</v>
      </c>
      <c r="AF7456">
        <f>(Q7456-X7456)/AD7456+X7456</f>
        <v>1.9662119911489198E-5</v>
      </c>
      <c r="AH7456">
        <f>Q7456/AF7456</f>
        <v>5.7446091869362572</v>
      </c>
      <c r="AK7456" s="2"/>
      <c r="AT7456" s="1"/>
    </row>
    <row r="7457" spans="6:46" x14ac:dyDescent="0.35">
      <c r="F7457" s="4">
        <v>44507.625</v>
      </c>
      <c r="H7457">
        <v>12.1</v>
      </c>
      <c r="I7457">
        <v>9.80833333333333</v>
      </c>
      <c r="K7457" s="2">
        <v>8.5534944314558404E-5</v>
      </c>
      <c r="L7457">
        <v>1.2552974190793999E-4</v>
      </c>
      <c r="N7457">
        <f t="shared" si="583"/>
        <v>5.9874461020190878E-5</v>
      </c>
      <c r="O7457" s="2">
        <f t="shared" si="584"/>
        <v>3.7658922572381999E-5</v>
      </c>
      <c r="Q7457">
        <f>N7457+O7457</f>
        <v>9.753338359257287E-5</v>
      </c>
      <c r="S7457">
        <f>IF(H7457&gt;$B$5,$B$5,($B$3 - $B$5)*(($B$5-H7457)/($B$5-$B$6))^(1/$B$2)+$B$5)</f>
        <v>30.533333333333335</v>
      </c>
      <c r="T7457">
        <f>K7457*S7457</f>
        <v>2.6116669664045166E-3</v>
      </c>
      <c r="U7457" s="3">
        <f>S7457*N7457/Q7457+$B$7*O7457/Q7457</f>
        <v>39.980235221339228</v>
      </c>
      <c r="V7457">
        <f>IF(U7457-H7457&lt;=10,10,U7457-H7457)</f>
        <v>27.880235221339227</v>
      </c>
      <c r="X7457">
        <f t="shared" si="585"/>
        <v>0</v>
      </c>
      <c r="Y7457">
        <f t="shared" si="586"/>
        <v>1</v>
      </c>
      <c r="AA7457">
        <f>((Y7457*V7457)+H7457+273)/(Y7457*V7457)</f>
        <v>11.225882161201696</v>
      </c>
      <c r="AB7457">
        <f t="shared" si="587"/>
        <v>8.6882600576071089E-6</v>
      </c>
      <c r="AD7457">
        <f>AA7457*$C$28</f>
        <v>6.3288914510840222</v>
      </c>
      <c r="AF7457">
        <f>(Q7457-X7457)/AD7457+X7457</f>
        <v>1.5410816309050015E-5</v>
      </c>
      <c r="AH7457">
        <f>Q7457/AF7457</f>
        <v>6.3288914510840222</v>
      </c>
      <c r="AK7457" s="2"/>
      <c r="AT7457" s="1"/>
    </row>
    <row r="7458" spans="6:46" x14ac:dyDescent="0.35">
      <c r="F7458" s="4">
        <v>44507.666666666664</v>
      </c>
      <c r="H7458">
        <v>11.6</v>
      </c>
      <c r="I7458">
        <v>9.80833333333333</v>
      </c>
      <c r="K7458" s="2">
        <v>9.2236400065698996E-5</v>
      </c>
      <c r="L7458">
        <v>1.00423672197031E-4</v>
      </c>
      <c r="N7458">
        <f t="shared" si="583"/>
        <v>6.456548004598929E-5</v>
      </c>
      <c r="O7458" s="2">
        <f t="shared" si="584"/>
        <v>3.0127101659109304E-5</v>
      </c>
      <c r="Q7458">
        <f>N7458+O7458</f>
        <v>9.4692581705098594E-5</v>
      </c>
      <c r="S7458">
        <f>IF(H7458&gt;$B$5,$B$5,($B$3 - $B$5)*(($B$5-H7458)/($B$5-$B$6))^(1/$B$2)+$B$5)</f>
        <v>31.200000000000003</v>
      </c>
      <c r="T7458">
        <f>K7458*S7458</f>
        <v>2.8777756820498089E-3</v>
      </c>
      <c r="U7458" s="3">
        <f>S7458*N7458/Q7458+$B$7*O7458/Q7458</f>
        <v>38.772135077273902</v>
      </c>
      <c r="V7458">
        <f>IF(U7458-H7458&lt;=10,10,U7458-H7458)</f>
        <v>27.1721350772739</v>
      </c>
      <c r="X7458">
        <f t="shared" si="585"/>
        <v>0</v>
      </c>
      <c r="Y7458">
        <f t="shared" si="586"/>
        <v>1</v>
      </c>
      <c r="AA7458">
        <f>((Y7458*V7458)+H7458+273)/(Y7458*V7458)</f>
        <v>11.473965302713086</v>
      </c>
      <c r="AB7458">
        <f t="shared" si="587"/>
        <v>8.2528209914237736E-6</v>
      </c>
      <c r="AD7458">
        <f>AA7458*$C$28</f>
        <v>6.4687549603319612</v>
      </c>
      <c r="AF7458">
        <f>(Q7458-X7458)/AD7458+X7458</f>
        <v>1.4638455512038626E-5</v>
      </c>
      <c r="AH7458">
        <f>Q7458/AF7458</f>
        <v>6.4687549603319612</v>
      </c>
      <c r="AK7458" s="2"/>
      <c r="AT7458" s="1"/>
    </row>
    <row r="7459" spans="6:46" x14ac:dyDescent="0.35">
      <c r="F7459" s="4">
        <v>44507.708333333336</v>
      </c>
      <c r="H7459">
        <v>9.6999999999999993</v>
      </c>
      <c r="I7459">
        <v>9.80833333333333</v>
      </c>
      <c r="K7459">
        <v>1.0113105951721299E-4</v>
      </c>
      <c r="L7459">
        <v>1.2552974190793999E-4</v>
      </c>
      <c r="N7459">
        <f t="shared" si="583"/>
        <v>7.0791741662049097E-5</v>
      </c>
      <c r="O7459" s="2">
        <f t="shared" si="584"/>
        <v>3.7658922572381999E-5</v>
      </c>
      <c r="Q7459">
        <f>N7459+O7459</f>
        <v>1.084506642344311E-4</v>
      </c>
      <c r="S7459">
        <f>IF(H7459&gt;$B$5,$B$5,($B$3 - $B$5)*(($B$5-H7459)/($B$5-$B$6))^(1/$B$2)+$B$5)</f>
        <v>33.733333333333334</v>
      </c>
      <c r="T7459">
        <f>K7459*S7459</f>
        <v>3.4114877410473185E-3</v>
      </c>
      <c r="U7459" s="3">
        <f>S7459*N7459/Q7459+$B$7*O7459/Q7459</f>
        <v>41.118071444678094</v>
      </c>
      <c r="V7459">
        <f>IF(U7459-H7459&lt;=10,10,U7459-H7459)</f>
        <v>31.418071444678095</v>
      </c>
      <c r="X7459">
        <f t="shared" si="585"/>
        <v>0</v>
      </c>
      <c r="Y7459">
        <f t="shared" si="586"/>
        <v>1</v>
      </c>
      <c r="AA7459">
        <f>((Y7459*V7459)+H7459+273)/(Y7459*V7459)</f>
        <v>9.9980061474424637</v>
      </c>
      <c r="AB7459">
        <f t="shared" si="587"/>
        <v>1.0847229201011572E-5</v>
      </c>
      <c r="AD7459">
        <f>AA7459*$C$28</f>
        <v>5.6366434927605349</v>
      </c>
      <c r="AF7459">
        <f>(Q7459-X7459)/AD7459+X7459</f>
        <v>1.9240291562473396E-5</v>
      </c>
      <c r="AH7459">
        <f>Q7459/AF7459</f>
        <v>5.6366434927605349</v>
      </c>
      <c r="AT7459" s="1"/>
    </row>
    <row r="7460" spans="6:46" x14ac:dyDescent="0.35">
      <c r="F7460" s="4">
        <v>44507.75</v>
      </c>
      <c r="H7460">
        <v>9</v>
      </c>
      <c r="I7460">
        <v>9.80833333333333</v>
      </c>
      <c r="K7460">
        <v>1.08563583168478E-4</v>
      </c>
      <c r="L7460">
        <v>1.6946551556368199E-4</v>
      </c>
      <c r="N7460">
        <f t="shared" si="583"/>
        <v>7.5994508217934592E-5</v>
      </c>
      <c r="O7460" s="2">
        <f t="shared" si="584"/>
        <v>5.0839654669104605E-5</v>
      </c>
      <c r="Q7460">
        <f>N7460+O7460</f>
        <v>1.2683416288703918E-4</v>
      </c>
      <c r="S7460">
        <f>IF(H7460&gt;$B$5,$B$5,($B$3 - $B$5)*(($B$5-H7460)/($B$5-$B$6))^(1/$B$2)+$B$5)</f>
        <v>34.666666666666664</v>
      </c>
      <c r="T7460">
        <f>K7460*S7460</f>
        <v>3.7635375498405702E-3</v>
      </c>
      <c r="U7460" s="3">
        <f>S7460*N7460/Q7460+$B$7*O7460/Q7460</f>
        <v>42.816991637543225</v>
      </c>
      <c r="V7460">
        <f>IF(U7460-H7460&lt;=10,10,U7460-H7460)</f>
        <v>33.816991637543225</v>
      </c>
      <c r="X7460">
        <f t="shared" si="585"/>
        <v>0</v>
      </c>
      <c r="Y7460">
        <f t="shared" si="586"/>
        <v>1</v>
      </c>
      <c r="AA7460">
        <f>((Y7460*V7460)+H7460+273)/(Y7460*V7460)</f>
        <v>9.339003156239567</v>
      </c>
      <c r="AB7460">
        <f t="shared" si="587"/>
        <v>1.3581124319708453E-5</v>
      </c>
      <c r="AD7460">
        <f>AA7460*$C$28</f>
        <v>5.2651129228354767</v>
      </c>
      <c r="AF7460">
        <f>(Q7460-X7460)/AD7460+X7460</f>
        <v>2.4089542759271693E-5</v>
      </c>
      <c r="AH7460">
        <f>Q7460/AF7460</f>
        <v>5.2651129228354767</v>
      </c>
      <c r="AT7460" s="1"/>
    </row>
    <row r="7461" spans="6:46" x14ac:dyDescent="0.35">
      <c r="F7461" s="4">
        <v>44507.791666666664</v>
      </c>
      <c r="H7461">
        <v>8.6999999999999993</v>
      </c>
      <c r="I7461">
        <v>9.80833333333333</v>
      </c>
      <c r="K7461">
        <v>1.14899504969556E-4</v>
      </c>
      <c r="L7461">
        <v>1.7574188132975799E-4</v>
      </c>
      <c r="N7461">
        <f t="shared" si="583"/>
        <v>8.0429653478689196E-5</v>
      </c>
      <c r="O7461" s="2">
        <f t="shared" si="584"/>
        <v>5.2722564398927402E-5</v>
      </c>
      <c r="Q7461">
        <f>N7461+O7461</f>
        <v>1.331522178776166E-4</v>
      </c>
      <c r="S7461">
        <f>IF(H7461&gt;$B$5,$B$5,($B$3 - $B$5)*(($B$5-H7461)/($B$5-$B$6))^(1/$B$2)+$B$5)</f>
        <v>35.06666666666667</v>
      </c>
      <c r="T7461">
        <f>K7461*S7461</f>
        <v>4.0291426409324307E-3</v>
      </c>
      <c r="U7461" s="3">
        <f>S7461*N7461/Q7461+$B$7*O7461/Q7461</f>
        <v>42.959411279587002</v>
      </c>
      <c r="V7461">
        <f>IF(U7461-H7461&lt;=10,10,U7461-H7461)</f>
        <v>34.259411279586999</v>
      </c>
      <c r="X7461">
        <f t="shared" si="585"/>
        <v>0</v>
      </c>
      <c r="Y7461">
        <f t="shared" si="586"/>
        <v>1</v>
      </c>
      <c r="AA7461">
        <f>((Y7461*V7461)+H7461+273)/(Y7461*V7461)</f>
        <v>9.2225581082254937</v>
      </c>
      <c r="AB7461">
        <f t="shared" si="587"/>
        <v>1.4437666460334867E-5</v>
      </c>
      <c r="AD7461">
        <f>AA7461*$C$28</f>
        <v>5.1994639111752248</v>
      </c>
      <c r="AF7461">
        <f>(Q7461-X7461)/AD7461+X7461</f>
        <v>2.5608835863141986E-5</v>
      </c>
      <c r="AH7461">
        <f>Q7461/AF7461</f>
        <v>5.1994639111752248</v>
      </c>
      <c r="AT7461" s="1"/>
    </row>
    <row r="7462" spans="6:46" x14ac:dyDescent="0.35">
      <c r="F7462" s="4">
        <v>44507.833333333336</v>
      </c>
      <c r="H7462">
        <v>7.8</v>
      </c>
      <c r="I7462">
        <v>9.80833333333333</v>
      </c>
      <c r="K7462">
        <v>1.18676689120199E-4</v>
      </c>
      <c r="L7462">
        <v>1.6632672603403899E-4</v>
      </c>
      <c r="N7462">
        <f t="shared" si="583"/>
        <v>8.3073682384139302E-5</v>
      </c>
      <c r="O7462" s="2">
        <f t="shared" si="584"/>
        <v>4.9898017810211702E-5</v>
      </c>
      <c r="Q7462">
        <f>N7462+O7462</f>
        <v>1.32971700194351E-4</v>
      </c>
      <c r="S7462">
        <f>IF(H7462&gt;$B$5,$B$5,($B$3 - $B$5)*(($B$5-H7462)/($B$5-$B$6))^(1/$B$2)+$B$5)</f>
        <v>36.266666666666666</v>
      </c>
      <c r="T7462">
        <f>K7462*S7462</f>
        <v>4.3040079254258838E-3</v>
      </c>
      <c r="U7462" s="3">
        <f>S7462*N7462/Q7462+$B$7*O7462/Q7462</f>
        <v>43.296404565370395</v>
      </c>
      <c r="V7462">
        <f>IF(U7462-H7462&lt;=10,10,U7462-H7462)</f>
        <v>35.496404565370398</v>
      </c>
      <c r="X7462">
        <f t="shared" si="585"/>
        <v>0</v>
      </c>
      <c r="Y7462">
        <f t="shared" si="586"/>
        <v>1</v>
      </c>
      <c r="AA7462">
        <f>((Y7462*V7462)+H7462+273)/(Y7462*V7462)</f>
        <v>8.9106603454126443</v>
      </c>
      <c r="AB7462">
        <f t="shared" si="587"/>
        <v>1.4922766107094076E-5</v>
      </c>
      <c r="AD7462">
        <f>AA7462*$C$28</f>
        <v>5.023623201613816</v>
      </c>
      <c r="AF7462">
        <f>(Q7462-X7462)/AD7462+X7462</f>
        <v>2.6469282200869372E-5</v>
      </c>
      <c r="AH7462">
        <f>Q7462/AF7462</f>
        <v>5.023623201613816</v>
      </c>
      <c r="AT7462" s="1"/>
    </row>
    <row r="7463" spans="6:46" x14ac:dyDescent="0.35">
      <c r="F7463" s="4">
        <v>44507.875</v>
      </c>
      <c r="H7463">
        <v>8.1999999999999993</v>
      </c>
      <c r="I7463">
        <v>9.80833333333333</v>
      </c>
      <c r="K7463">
        <v>1.2050435887051001E-4</v>
      </c>
      <c r="L7463">
        <v>1.6005036026796299E-4</v>
      </c>
      <c r="N7463">
        <f t="shared" si="583"/>
        <v>8.4353051209356996E-5</v>
      </c>
      <c r="O7463" s="2">
        <f t="shared" si="584"/>
        <v>4.8015108080388904E-5</v>
      </c>
      <c r="Q7463">
        <f>N7463+O7463</f>
        <v>1.3236815928974589E-4</v>
      </c>
      <c r="S7463">
        <f>IF(H7463&gt;$B$5,$B$5,($B$3 - $B$5)*(($B$5-H7463)/($B$5-$B$6))^(1/$B$2)+$B$5)</f>
        <v>35.733333333333334</v>
      </c>
      <c r="T7463">
        <f>K7463*S7463</f>
        <v>4.306022423639558E-3</v>
      </c>
      <c r="U7463" s="3">
        <f>S7463*N7463/Q7463+$B$7*O7463/Q7463</f>
        <v>42.722106821705701</v>
      </c>
      <c r="V7463">
        <f>IF(U7463-H7463&lt;=10,10,U7463-H7463)</f>
        <v>34.522106821705705</v>
      </c>
      <c r="X7463">
        <f t="shared" si="585"/>
        <v>0</v>
      </c>
      <c r="Y7463">
        <f t="shared" si="586"/>
        <v>1</v>
      </c>
      <c r="AA7463">
        <f>((Y7463*V7463)+H7463+273)/(Y7463*V7463)</f>
        <v>9.1455051817172439</v>
      </c>
      <c r="AB7463">
        <f t="shared" si="587"/>
        <v>1.4473575451508436E-5</v>
      </c>
      <c r="AD7463">
        <f>AA7463*$C$28</f>
        <v>5.1560232620702049</v>
      </c>
      <c r="AF7463">
        <f>(Q7463-X7463)/AD7463+X7463</f>
        <v>2.5672529498363532E-5</v>
      </c>
      <c r="AH7463">
        <f>Q7463/AF7463</f>
        <v>5.1560232620702049</v>
      </c>
      <c r="AT7463" s="1"/>
    </row>
    <row r="7464" spans="6:46" x14ac:dyDescent="0.35">
      <c r="F7464" s="4">
        <v>44507.916666666664</v>
      </c>
      <c r="H7464">
        <v>7.4</v>
      </c>
      <c r="I7464">
        <v>9.80833333333333</v>
      </c>
      <c r="K7464">
        <v>1.2050435887051001E-4</v>
      </c>
      <c r="L7464">
        <v>1.3180610767401599E-4</v>
      </c>
      <c r="N7464">
        <f t="shared" si="583"/>
        <v>8.4353051209356996E-5</v>
      </c>
      <c r="O7464" s="2">
        <f t="shared" si="584"/>
        <v>3.9541832302204804E-5</v>
      </c>
      <c r="Q7464">
        <f>N7464+O7464</f>
        <v>1.2389488351156181E-4</v>
      </c>
      <c r="S7464">
        <f>IF(H7464&gt;$B$5,$B$5,($B$3 - $B$5)*(($B$5-H7464)/($B$5-$B$6))^(1/$B$2)+$B$5)</f>
        <v>36.799999999999997</v>
      </c>
      <c r="T7464">
        <f>K7464*S7464</f>
        <v>4.4345604064347675E-3</v>
      </c>
      <c r="U7464" s="3">
        <f>S7464*N7464/Q7464+$B$7*O7464/Q7464</f>
        <v>42.608644614714606</v>
      </c>
      <c r="V7464">
        <f>IF(U7464-H7464&lt;=10,10,U7464-H7464)</f>
        <v>35.208644614714608</v>
      </c>
      <c r="X7464">
        <f t="shared" si="585"/>
        <v>0</v>
      </c>
      <c r="Y7464">
        <f t="shared" si="586"/>
        <v>1</v>
      </c>
      <c r="AA7464">
        <f>((Y7464*V7464)+H7464+273)/(Y7464*V7464)</f>
        <v>8.9639532583089991</v>
      </c>
      <c r="AB7464">
        <f t="shared" si="587"/>
        <v>1.3821455773067462E-5</v>
      </c>
      <c r="AD7464">
        <f>AA7464*$C$28</f>
        <v>5.0536685072735184</v>
      </c>
      <c r="AF7464">
        <f>(Q7464-X7464)/AD7464+X7464</f>
        <v>2.4515831090473278E-5</v>
      </c>
      <c r="AH7464">
        <f>Q7464/AF7464</f>
        <v>5.0536685072735184</v>
      </c>
      <c r="AT7464" s="1"/>
    </row>
    <row r="7465" spans="6:46" x14ac:dyDescent="0.35">
      <c r="F7465" s="4">
        <v>44507.958333333336</v>
      </c>
      <c r="H7465">
        <v>6.7</v>
      </c>
      <c r="I7465">
        <v>9.80833333333333</v>
      </c>
      <c r="K7465">
        <v>1.20138824920448E-4</v>
      </c>
      <c r="L7465" s="2">
        <v>9.7242902722384896E-5</v>
      </c>
      <c r="N7465">
        <f t="shared" si="583"/>
        <v>8.4097177444313588E-5</v>
      </c>
      <c r="O7465" s="2">
        <f t="shared" si="584"/>
        <v>2.9172870816715474E-5</v>
      </c>
      <c r="Q7465">
        <f>N7465+O7465</f>
        <v>1.1327004826102906E-4</v>
      </c>
      <c r="S7465">
        <f>IF(H7465&gt;$B$5,$B$5,($B$3 - $B$5)*(($B$5-H7465)/($B$5-$B$6))^(1/$B$2)+$B$5)</f>
        <v>37.733333333333334</v>
      </c>
      <c r="T7465">
        <f>K7465*S7465</f>
        <v>4.5332383269982377E-3</v>
      </c>
      <c r="U7465" s="3">
        <f>S7465*N7465/Q7465+$B$7*O7465/Q7465</f>
        <v>42.180389230591743</v>
      </c>
      <c r="V7465">
        <f>IF(U7465-H7465&lt;=10,10,U7465-H7465)</f>
        <v>35.48038923059174</v>
      </c>
      <c r="X7465">
        <f t="shared" si="585"/>
        <v>0</v>
      </c>
      <c r="Y7465">
        <f t="shared" si="586"/>
        <v>1</v>
      </c>
      <c r="AA7465">
        <f>((Y7465*V7465)+H7465+273)/(Y7465*V7465)</f>
        <v>8.8832280610619208</v>
      </c>
      <c r="AB7465">
        <f t="shared" si="587"/>
        <v>1.2751000816643281E-5</v>
      </c>
      <c r="AD7465">
        <f>AA7465*$C$28</f>
        <v>5.0081575172766826</v>
      </c>
      <c r="AF7465">
        <f>(Q7465-X7465)/AD7465+X7465</f>
        <v>2.2617109759483488E-5</v>
      </c>
      <c r="AH7465">
        <f>Q7465/AF7465</f>
        <v>5.0081575172766826</v>
      </c>
      <c r="AL7465" s="2"/>
      <c r="AT7465" s="1"/>
    </row>
    <row r="7466" spans="6:46" x14ac:dyDescent="0.35">
      <c r="F7466" s="4">
        <v>44508</v>
      </c>
      <c r="H7466">
        <v>6.4</v>
      </c>
      <c r="I7466">
        <v>7.9791666666666696</v>
      </c>
      <c r="K7466">
        <v>1.5742328782679399E-4</v>
      </c>
      <c r="L7466" s="2">
        <v>3.7530556150953302E-5</v>
      </c>
      <c r="N7466">
        <f t="shared" si="583"/>
        <v>1.1019630147875578E-4</v>
      </c>
      <c r="O7466" s="2">
        <f t="shared" si="584"/>
        <v>1.1259166845285992E-5</v>
      </c>
      <c r="Q7466">
        <f>N7466+O7466</f>
        <v>1.2145546832404177E-4</v>
      </c>
      <c r="S7466">
        <f>IF(H7466&gt;$B$5,$B$5,($B$3 - $B$5)*(($B$5-H7466)/($B$5-$B$6))^(1/$B$2)+$B$5)</f>
        <v>38.133333333333333</v>
      </c>
      <c r="T7466">
        <f>K7466*S7466</f>
        <v>6.0030747091284102E-3</v>
      </c>
      <c r="U7466" s="3">
        <f>S7466*N7466/Q7466+$B$7*O7466/Q7466</f>
        <v>39.696907347285183</v>
      </c>
      <c r="V7466">
        <f>IF(U7466-H7466&lt;=10,10,U7466-H7466)</f>
        <v>33.296907347285185</v>
      </c>
      <c r="X7466">
        <f t="shared" si="585"/>
        <v>0</v>
      </c>
      <c r="Y7466">
        <f t="shared" si="586"/>
        <v>1</v>
      </c>
      <c r="AA7466">
        <f>((Y7466*V7466)+H7466+273)/(Y7466*V7466)</f>
        <v>9.3911696989114049</v>
      </c>
      <c r="AB7466">
        <f t="shared" si="587"/>
        <v>1.2932943628749516E-5</v>
      </c>
      <c r="AD7466">
        <f>AA7466*$C$28</f>
        <v>5.2945232071416379</v>
      </c>
      <c r="AF7466">
        <f>(Q7466-X7466)/AD7466+X7466</f>
        <v>2.293983113724269E-5</v>
      </c>
      <c r="AH7466">
        <f>Q7466/AF7466</f>
        <v>5.2945232071416379</v>
      </c>
      <c r="AL7466" s="2"/>
      <c r="AT7466" s="1"/>
    </row>
    <row r="7467" spans="6:46" x14ac:dyDescent="0.35">
      <c r="F7467" s="4">
        <v>44508.041666666664</v>
      </c>
      <c r="H7467">
        <v>5.8</v>
      </c>
      <c r="I7467">
        <v>7.9791666666666696</v>
      </c>
      <c r="K7467">
        <v>1.5791066642687699E-4</v>
      </c>
      <c r="L7467" s="2">
        <v>1.56056199026532E-5</v>
      </c>
      <c r="N7467">
        <f t="shared" si="583"/>
        <v>1.1053746649881389E-4</v>
      </c>
      <c r="O7467" s="2">
        <f t="shared" si="584"/>
        <v>4.6816859707959604E-6</v>
      </c>
      <c r="Q7467">
        <f>N7467+O7467</f>
        <v>1.1521915246960985E-4</v>
      </c>
      <c r="S7467">
        <f>IF(H7467&gt;$B$5,$B$5,($B$3 - $B$5)*(($B$5-H7467)/($B$5-$B$6))^(1/$B$2)+$B$5)</f>
        <v>38.933333333333337</v>
      </c>
      <c r="T7467">
        <f>K7467*S7467</f>
        <v>6.1479886128864118E-3</v>
      </c>
      <c r="U7467" s="3">
        <f>S7467*N7467/Q7467+$B$7*O7467/Q7467</f>
        <v>39.586168268485523</v>
      </c>
      <c r="V7467">
        <f>IF(U7467-H7467&lt;=10,10,U7467-H7467)</f>
        <v>33.786168268485525</v>
      </c>
      <c r="X7467">
        <f t="shared" si="585"/>
        <v>0</v>
      </c>
      <c r="Y7467">
        <f t="shared" si="586"/>
        <v>1</v>
      </c>
      <c r="AA7467">
        <f>((Y7467*V7467)+H7467+273)/(Y7467*V7467)</f>
        <v>9.2518975749035786</v>
      </c>
      <c r="AB7467">
        <f t="shared" si="587"/>
        <v>1.245356982573498E-5</v>
      </c>
      <c r="AD7467">
        <f>AA7467*$C$28</f>
        <v>5.2160048205818867</v>
      </c>
      <c r="AF7467">
        <f>(Q7467-X7467)/AD7467+X7467</f>
        <v>2.2089541024763901E-5</v>
      </c>
      <c r="AH7467">
        <f>Q7467/AF7467</f>
        <v>5.2160048205818867</v>
      </c>
      <c r="AL7467" s="2"/>
      <c r="AT7467" s="1"/>
    </row>
    <row r="7468" spans="6:46" x14ac:dyDescent="0.35">
      <c r="F7468" s="4">
        <v>44508.083333333336</v>
      </c>
      <c r="H7468">
        <v>6</v>
      </c>
      <c r="I7468">
        <v>7.9791666666666696</v>
      </c>
      <c r="K7468">
        <v>1.5864173432700101E-4</v>
      </c>
      <c r="L7468" s="2">
        <v>3.0954506962448998E-6</v>
      </c>
      <c r="N7468">
        <f t="shared" si="583"/>
        <v>1.110492140289007E-4</v>
      </c>
      <c r="O7468" s="2">
        <f t="shared" si="584"/>
        <v>9.2863520887347003E-7</v>
      </c>
      <c r="Q7468">
        <f>N7468+O7468</f>
        <v>1.1197784923777417E-4</v>
      </c>
      <c r="S7468">
        <f>IF(H7468&gt;$B$5,$B$5,($B$3 - $B$5)*(($B$5-H7468)/($B$5-$B$6))^(1/$B$2)+$B$5)</f>
        <v>38.666666666666671</v>
      </c>
      <c r="T7468">
        <f>K7468*S7468</f>
        <v>6.1341470606440397E-3</v>
      </c>
      <c r="U7468" s="3">
        <f>S7468*N7468/Q7468+$B$7*O7468/Q7468</f>
        <v>38.802119423750732</v>
      </c>
      <c r="V7468">
        <f>IF(U7468-H7468&lt;=10,10,U7468-H7468)</f>
        <v>32.802119423750732</v>
      </c>
      <c r="X7468">
        <f t="shared" si="585"/>
        <v>0</v>
      </c>
      <c r="Y7468">
        <f t="shared" si="586"/>
        <v>1</v>
      </c>
      <c r="AA7468">
        <f>((Y7468*V7468)+H7468+273)/(Y7468*V7468)</f>
        <v>9.5055479615743064</v>
      </c>
      <c r="AB7468">
        <f t="shared" si="587"/>
        <v>1.178026239943651E-5</v>
      </c>
      <c r="AD7468">
        <f>AA7468*$C$28</f>
        <v>5.3590070132570222</v>
      </c>
      <c r="AF7468">
        <f>(Q7468-X7468)/AD7468+X7468</f>
        <v>2.0895260812453732E-5</v>
      </c>
      <c r="AH7468">
        <f>Q7468/AF7468</f>
        <v>5.3590070132570222</v>
      </c>
      <c r="AL7468" s="2"/>
      <c r="AT7468" s="1"/>
    </row>
    <row r="7469" spans="6:46" x14ac:dyDescent="0.35">
      <c r="F7469" s="4">
        <v>44508.125</v>
      </c>
      <c r="H7469">
        <v>6.7</v>
      </c>
      <c r="I7469">
        <v>7.9791666666666696</v>
      </c>
      <c r="K7469">
        <v>1.6132231662745799E-4</v>
      </c>
      <c r="L7469" s="2">
        <v>6.2336942439434004E-6</v>
      </c>
      <c r="N7469">
        <f t="shared" si="583"/>
        <v>1.1292562163922059E-4</v>
      </c>
      <c r="O7469" s="2">
        <f t="shared" si="584"/>
        <v>1.8701082731830205E-6</v>
      </c>
      <c r="Q7469">
        <f>N7469+O7469</f>
        <v>1.147957299124036E-4</v>
      </c>
      <c r="S7469">
        <f>IF(H7469&gt;$B$5,$B$5,($B$3 - $B$5)*(($B$5-H7469)/($B$5-$B$6))^(1/$B$2)+$B$5)</f>
        <v>37.733333333333334</v>
      </c>
      <c r="T7469">
        <f>K7469*S7469</f>
        <v>6.0872287474094148E-3</v>
      </c>
      <c r="U7469" s="3">
        <f>S7469*N7469/Q7469+$B$7*O7469/Q7469</f>
        <v>38.01462024364146</v>
      </c>
      <c r="V7469">
        <f>IF(U7469-H7469&lt;=10,10,U7469-H7469)</f>
        <v>31.31462024364146</v>
      </c>
      <c r="X7469">
        <f t="shared" si="585"/>
        <v>0</v>
      </c>
      <c r="Y7469">
        <f t="shared" si="586"/>
        <v>1</v>
      </c>
      <c r="AA7469">
        <f>((Y7469*V7469)+H7469+273)/(Y7469*V7469)</f>
        <v>9.9319301279661545</v>
      </c>
      <c r="AB7469">
        <f t="shared" si="587"/>
        <v>1.1558249850063263E-5</v>
      </c>
      <c r="AD7469">
        <f>AA7469*$C$28</f>
        <v>5.5993913687153887</v>
      </c>
      <c r="AF7469">
        <f>(Q7469-X7469)/AD7469+X7469</f>
        <v>2.0501465668891084E-5</v>
      </c>
      <c r="AH7469">
        <f>Q7469/AF7469</f>
        <v>5.5993913687153887</v>
      </c>
      <c r="AL7469" s="2"/>
      <c r="AT7469" s="1"/>
    </row>
    <row r="7470" spans="6:46" x14ac:dyDescent="0.35">
      <c r="F7470" s="4">
        <v>44508.166666666664</v>
      </c>
      <c r="H7470">
        <v>6.6</v>
      </c>
      <c r="I7470">
        <v>7.9791666666666696</v>
      </c>
      <c r="K7470">
        <v>1.6314998637776901E-4</v>
      </c>
      <c r="L7470" s="2">
        <v>2.1882106998050199E-5</v>
      </c>
      <c r="N7470">
        <f t="shared" si="583"/>
        <v>1.142049904644383E-4</v>
      </c>
      <c r="O7470" s="2">
        <f t="shared" si="584"/>
        <v>6.5646320994150608E-6</v>
      </c>
      <c r="Q7470">
        <f>N7470+O7470</f>
        <v>1.2076962256385336E-4</v>
      </c>
      <c r="S7470">
        <f>IF(H7470&gt;$B$5,$B$5,($B$3 - $B$5)*(($B$5-H7470)/($B$5-$B$6))^(1/$B$2)+$B$5)</f>
        <v>37.866666666666667</v>
      </c>
      <c r="T7470">
        <f>K7470*S7470</f>
        <v>6.1779461508381867E-3</v>
      </c>
      <c r="U7470" s="3">
        <f>S7470*N7470/Q7470+$B$7*O7470/Q7470</f>
        <v>38.797977269301953</v>
      </c>
      <c r="V7470">
        <f>IF(U7470-H7470&lt;=10,10,U7470-H7470)</f>
        <v>32.197977269301951</v>
      </c>
      <c r="X7470">
        <f t="shared" si="585"/>
        <v>0</v>
      </c>
      <c r="Y7470">
        <f t="shared" si="586"/>
        <v>1</v>
      </c>
      <c r="AA7470">
        <f>((Y7470*V7470)+H7470+273)/(Y7470*V7470)</f>
        <v>9.6837753086612359</v>
      </c>
      <c r="AB7470">
        <f t="shared" si="587"/>
        <v>1.247133671676956E-5</v>
      </c>
      <c r="AD7470">
        <f>AA7470*$C$28</f>
        <v>5.4594874491933911</v>
      </c>
      <c r="AF7470">
        <f>(Q7470-X7470)/AD7470+X7470</f>
        <v>2.2121055078475618E-5</v>
      </c>
      <c r="AH7470">
        <f>Q7470/AF7470</f>
        <v>5.4594874491933911</v>
      </c>
      <c r="AL7470" s="2"/>
      <c r="AT7470" s="1"/>
    </row>
    <row r="7471" spans="6:46" x14ac:dyDescent="0.35">
      <c r="F7471" s="4">
        <v>44508.208333333336</v>
      </c>
      <c r="H7471">
        <v>6.7</v>
      </c>
      <c r="I7471">
        <v>7.9791666666666696</v>
      </c>
      <c r="K7471">
        <v>1.6314998637776901E-4</v>
      </c>
      <c r="L7471" s="2">
        <v>8.4604148701770398E-5</v>
      </c>
      <c r="N7471">
        <f t="shared" si="583"/>
        <v>1.142049904644383E-4</v>
      </c>
      <c r="O7471" s="2">
        <f t="shared" si="584"/>
        <v>2.5381244610531124E-5</v>
      </c>
      <c r="Q7471">
        <f>N7471+O7471</f>
        <v>1.3958623507496942E-4</v>
      </c>
      <c r="S7471">
        <f>IF(H7471&gt;$B$5,$B$5,($B$3 - $B$5)*(($B$5-H7471)/($B$5-$B$6))^(1/$B$2)+$B$5)</f>
        <v>37.733333333333334</v>
      </c>
      <c r="T7471">
        <f>K7471*S7471</f>
        <v>6.1561928193211504E-3</v>
      </c>
      <c r="U7471" s="3">
        <f>S7471*N7471/Q7471+$B$7*O7471/Q7471</f>
        <v>40.872965905555041</v>
      </c>
      <c r="V7471">
        <f>IF(U7471-H7471&lt;=10,10,U7471-H7471)</f>
        <v>34.172965905555039</v>
      </c>
      <c r="X7471">
        <f t="shared" si="585"/>
        <v>0</v>
      </c>
      <c r="Y7471">
        <f t="shared" si="586"/>
        <v>1</v>
      </c>
      <c r="AA7471">
        <f>((Y7471*V7471)+H7471+273)/(Y7471*V7471)</f>
        <v>9.1848324424931729</v>
      </c>
      <c r="AB7471">
        <f t="shared" si="587"/>
        <v>1.5197472131247665E-5</v>
      </c>
      <c r="AD7471">
        <f>AA7471*$C$28</f>
        <v>5.1781950576534115</v>
      </c>
      <c r="AF7471">
        <f>(Q7471-X7471)/AD7471+X7471</f>
        <v>2.6956542486490521E-5</v>
      </c>
      <c r="AH7471">
        <f>Q7471/AF7471</f>
        <v>5.1781950576534115</v>
      </c>
      <c r="AL7471" s="2"/>
      <c r="AT7471" s="1"/>
    </row>
    <row r="7472" spans="6:46" x14ac:dyDescent="0.35">
      <c r="F7472" s="4">
        <v>44508.25</v>
      </c>
      <c r="H7472">
        <v>6.2</v>
      </c>
      <c r="I7472">
        <v>7.9791666666666696</v>
      </c>
      <c r="K7472">
        <v>1.6132231662745799E-4</v>
      </c>
      <c r="L7472">
        <v>1.8188963801576399E-4</v>
      </c>
      <c r="N7472">
        <f t="shared" si="583"/>
        <v>1.1292562163922059E-4</v>
      </c>
      <c r="O7472" s="2">
        <f t="shared" si="584"/>
        <v>5.4566891404729205E-5</v>
      </c>
      <c r="Q7472">
        <f>N7472+O7472</f>
        <v>1.6749251304394979E-4</v>
      </c>
      <c r="S7472">
        <f>IF(H7472&gt;$B$5,$B$5,($B$3 - $B$5)*(($B$5-H7472)/($B$5-$B$6))^(1/$B$2)+$B$5)</f>
        <v>38.400000000000006</v>
      </c>
      <c r="T7472">
        <f>K7472*S7472</f>
        <v>6.194776958494388E-3</v>
      </c>
      <c r="U7472" s="3">
        <f>S7472*N7472/Q7472+$B$7*O7472/Q7472</f>
        <v>43.808064998587867</v>
      </c>
      <c r="V7472">
        <f>IF(U7472-H7472&lt;=10,10,U7472-H7472)</f>
        <v>37.608064998587864</v>
      </c>
      <c r="X7472">
        <f t="shared" si="585"/>
        <v>0</v>
      </c>
      <c r="Y7472">
        <f t="shared" si="586"/>
        <v>1</v>
      </c>
      <c r="AA7472">
        <f>((Y7472*V7472)+H7472+273)/(Y7472*V7472)</f>
        <v>8.4239395196345139</v>
      </c>
      <c r="AB7472">
        <f t="shared" si="587"/>
        <v>1.9882919702065563E-5</v>
      </c>
      <c r="AD7472">
        <f>AA7472*$C$28</f>
        <v>4.7492213123816187</v>
      </c>
      <c r="AF7472">
        <f>(Q7472-X7472)/AD7472+X7472</f>
        <v>3.5267363221689155E-5</v>
      </c>
      <c r="AH7472">
        <f>Q7472/AF7472</f>
        <v>4.7492213123816178</v>
      </c>
      <c r="AT7472" s="1"/>
    </row>
    <row r="7473" spans="6:46" x14ac:dyDescent="0.35">
      <c r="F7473" s="4">
        <v>44508.291666666664</v>
      </c>
      <c r="H7473">
        <v>6.1</v>
      </c>
      <c r="I7473">
        <v>7.9791666666666696</v>
      </c>
      <c r="K7473">
        <v>1.5523008412642099E-4</v>
      </c>
      <c r="L7473">
        <v>2.3837814320365699E-4</v>
      </c>
      <c r="N7473">
        <f t="shared" si="583"/>
        <v>1.0866105888849469E-4</v>
      </c>
      <c r="O7473" s="2">
        <f t="shared" si="584"/>
        <v>7.1513442961097115E-5</v>
      </c>
      <c r="Q7473">
        <f>N7473+O7473</f>
        <v>1.8017450184959179E-4</v>
      </c>
      <c r="S7473">
        <f>IF(H7473&gt;$B$5,$B$5,($B$3 - $B$5)*(($B$5-H7473)/($B$5-$B$6))^(1/$B$2)+$B$5)</f>
        <v>38.533333333333331</v>
      </c>
      <c r="T7473">
        <f>K7473*S7473</f>
        <v>5.9815325750047551E-3</v>
      </c>
      <c r="U7473" s="3">
        <f>S7473*N7473/Q7473+$B$7*O7473/Q7473</f>
        <v>45.069152860166867</v>
      </c>
      <c r="V7473">
        <f>IF(U7473-H7473&lt;=10,10,U7473-H7473)</f>
        <v>38.969152860166865</v>
      </c>
      <c r="X7473">
        <f t="shared" si="585"/>
        <v>0</v>
      </c>
      <c r="Y7473">
        <f t="shared" si="586"/>
        <v>1</v>
      </c>
      <c r="AA7473">
        <f>((Y7473*V7473)+H7473+273)/(Y7473*V7473)</f>
        <v>8.1620751162206524</v>
      </c>
      <c r="AB7473">
        <f t="shared" si="587"/>
        <v>2.2074594914169247E-5</v>
      </c>
      <c r="AD7473">
        <f>AA7473*$C$28</f>
        <v>4.601588247976478</v>
      </c>
      <c r="AF7473">
        <f>(Q7473-X7473)/AD7473+X7473</f>
        <v>3.9154850921053723E-5</v>
      </c>
      <c r="AH7473">
        <f>Q7473/AF7473</f>
        <v>4.601588247976478</v>
      </c>
      <c r="AT7473" s="1"/>
    </row>
    <row r="7474" spans="6:46" x14ac:dyDescent="0.35">
      <c r="F7474" s="4">
        <v>44508.333333333336</v>
      </c>
      <c r="H7474">
        <v>4.3</v>
      </c>
      <c r="I7474">
        <v>7.9791666666666696</v>
      </c>
      <c r="K7474">
        <v>1.4645726932492801E-4</v>
      </c>
      <c r="L7474">
        <v>2.28962987907939E-4</v>
      </c>
      <c r="N7474">
        <f t="shared" si="583"/>
        <v>1.025200885274496E-4</v>
      </c>
      <c r="O7474" s="2">
        <f t="shared" si="584"/>
        <v>6.8688896372381706E-5</v>
      </c>
      <c r="Q7474">
        <f>N7474+O7474</f>
        <v>1.7120898489983129E-4</v>
      </c>
      <c r="S7474">
        <f>IF(H7474&gt;$B$5,$B$5,($B$3 - $B$5)*(($B$5-H7474)/($B$5-$B$6))^(1/$B$2)+$B$5)</f>
        <v>40.933333333333337</v>
      </c>
      <c r="T7474">
        <f>K7474*S7474</f>
        <v>5.9949842243670537E-3</v>
      </c>
      <c r="U7474" s="3">
        <f>S7474*N7474/Q7474+$B$7*O7474/Q7474</f>
        <v>46.576867809849318</v>
      </c>
      <c r="V7474">
        <f>IF(U7474-H7474&lt;=10,10,U7474-H7474)</f>
        <v>42.276867809849321</v>
      </c>
      <c r="X7474">
        <f t="shared" si="585"/>
        <v>0</v>
      </c>
      <c r="Y7474">
        <f t="shared" si="586"/>
        <v>1</v>
      </c>
      <c r="AA7474">
        <f>((Y7474*V7474)+H7474+273)/(Y7474*V7474)</f>
        <v>7.5591424901018067</v>
      </c>
      <c r="AB7474">
        <f t="shared" si="587"/>
        <v>2.2649260167276651E-5</v>
      </c>
      <c r="AD7474">
        <f>AA7474*$C$28</f>
        <v>4.2616688467011379</v>
      </c>
      <c r="AF7474">
        <f>(Q7474-X7474)/AD7474+X7474</f>
        <v>4.0174164408001887E-5</v>
      </c>
      <c r="AH7474">
        <f>Q7474/AF7474</f>
        <v>4.2616688467011379</v>
      </c>
      <c r="AT7474" s="1"/>
    </row>
    <row r="7475" spans="6:46" x14ac:dyDescent="0.35">
      <c r="F7475" s="4">
        <v>44508.375</v>
      </c>
      <c r="H7475">
        <v>7.2</v>
      </c>
      <c r="I7475">
        <v>7.9791666666666696</v>
      </c>
      <c r="K7475">
        <v>1.33298047122688E-4</v>
      </c>
      <c r="L7475">
        <v>1.7561327224968699E-4</v>
      </c>
      <c r="N7475">
        <f t="shared" si="583"/>
        <v>9.3308632985881601E-5</v>
      </c>
      <c r="O7475" s="2">
        <f t="shared" si="584"/>
        <v>5.2683981674906102E-5</v>
      </c>
      <c r="Q7475">
        <f>N7475+O7475</f>
        <v>1.4599261466078772E-4</v>
      </c>
      <c r="S7475">
        <f>IF(H7475&gt;$B$5,$B$5,($B$3 - $B$5)*(($B$5-H7475)/($B$5-$B$6))^(1/$B$2)+$B$5)</f>
        <v>37.066666666666663</v>
      </c>
      <c r="T7475">
        <f>K7475*S7475</f>
        <v>4.9409142800143019E-3</v>
      </c>
      <c r="U7475" s="3">
        <f>S7475*N7475/Q7475+$B$7*O7475/Q7475</f>
        <v>43.538222826535076</v>
      </c>
      <c r="V7475">
        <f>IF(U7475-H7475&lt;=10,10,U7475-H7475)</f>
        <v>36.338222826535073</v>
      </c>
      <c r="X7475">
        <f t="shared" si="585"/>
        <v>0</v>
      </c>
      <c r="Y7475">
        <f t="shared" si="586"/>
        <v>1</v>
      </c>
      <c r="AA7475">
        <f>((Y7475*V7475)+H7475+273)/(Y7475*V7475)</f>
        <v>8.7108889264499467</v>
      </c>
      <c r="AB7475">
        <f t="shared" si="587"/>
        <v>1.6759783748073324E-5</v>
      </c>
      <c r="AD7475">
        <f>AA7475*$C$28</f>
        <v>4.9109967186801482</v>
      </c>
      <c r="AF7475">
        <f>(Q7475-X7475)/AD7475+X7475</f>
        <v>2.9727695419846232E-5</v>
      </c>
      <c r="AH7475">
        <f>Q7475/AF7475</f>
        <v>4.9109967186801482</v>
      </c>
      <c r="AT7475" s="1"/>
    </row>
    <row r="7476" spans="6:46" x14ac:dyDescent="0.35">
      <c r="F7476" s="4">
        <v>44508.416666666664</v>
      </c>
      <c r="H7476">
        <v>8.1</v>
      </c>
      <c r="I7476">
        <v>7.9791666666666696</v>
      </c>
      <c r="K7476">
        <v>1.21113582120614E-4</v>
      </c>
      <c r="L7476">
        <v>1.44231443419306E-4</v>
      </c>
      <c r="N7476">
        <f t="shared" si="583"/>
        <v>8.4779507484429801E-5</v>
      </c>
      <c r="O7476" s="2">
        <f t="shared" si="584"/>
        <v>4.3269433025791807E-5</v>
      </c>
      <c r="Q7476">
        <f>N7476+O7476</f>
        <v>1.2804894051022161E-4</v>
      </c>
      <c r="S7476">
        <f>IF(H7476&gt;$B$5,$B$5,($B$3 - $B$5)*(($B$5-H7476)/($B$5-$B$6))^(1/$B$2)+$B$5)</f>
        <v>35.866666666666667</v>
      </c>
      <c r="T7476">
        <f>K7476*S7476</f>
        <v>4.3439404787260225E-3</v>
      </c>
      <c r="U7476" s="3">
        <f>S7476*N7476/Q7476+$B$7*O7476/Q7476</f>
        <v>42.332073423864543</v>
      </c>
      <c r="V7476">
        <f>IF(U7476-H7476&lt;=10,10,U7476-H7476)</f>
        <v>34.232073423864541</v>
      </c>
      <c r="X7476">
        <f t="shared" si="585"/>
        <v>0</v>
      </c>
      <c r="Y7476">
        <f t="shared" si="586"/>
        <v>1</v>
      </c>
      <c r="AA7476">
        <f>((Y7476*V7476)+H7476+273)/(Y7476*V7476)</f>
        <v>9.2115972503153714</v>
      </c>
      <c r="AB7476">
        <f t="shared" si="587"/>
        <v>1.3900840107380693E-5</v>
      </c>
      <c r="AD7476">
        <f>AA7476*$C$28</f>
        <v>5.1932844342372189</v>
      </c>
      <c r="AF7476">
        <f>(Q7476-X7476)/AD7476+X7476</f>
        <v>2.4656639190807047E-5</v>
      </c>
      <c r="AH7476">
        <f>Q7476/AF7476</f>
        <v>5.1932844342372189</v>
      </c>
      <c r="AT7476" s="1"/>
    </row>
    <row r="7477" spans="6:46" x14ac:dyDescent="0.35">
      <c r="F7477" s="4">
        <v>44508.458333333336</v>
      </c>
      <c r="H7477">
        <v>9</v>
      </c>
      <c r="I7477">
        <v>7.9791666666666696</v>
      </c>
      <c r="K7477">
        <v>1.12828145919204E-4</v>
      </c>
      <c r="L7477">
        <v>1.3481628812358801E-4</v>
      </c>
      <c r="N7477">
        <f t="shared" si="583"/>
        <v>7.8979702143442798E-5</v>
      </c>
      <c r="O7477" s="2">
        <f t="shared" si="584"/>
        <v>4.0444886437076405E-5</v>
      </c>
      <c r="Q7477">
        <f>N7477+O7477</f>
        <v>1.194245885805192E-4</v>
      </c>
      <c r="S7477">
        <f>IF(H7477&gt;$B$5,$B$5,($B$3 - $B$5)*(($B$5-H7477)/($B$5-$B$6))^(1/$B$2)+$B$5)</f>
        <v>34.666666666666664</v>
      </c>
      <c r="T7477">
        <f>K7477*S7477</f>
        <v>3.9113757251990717E-3</v>
      </c>
      <c r="U7477" s="3">
        <f>S7477*N7477/Q7477+$B$7*O7477/Q7477</f>
        <v>41.552847873809085</v>
      </c>
      <c r="V7477">
        <f>IF(U7477-H7477&lt;=10,10,U7477-H7477)</f>
        <v>32.552847873809085</v>
      </c>
      <c r="X7477">
        <f t="shared" si="585"/>
        <v>0</v>
      </c>
      <c r="Y7477">
        <f t="shared" si="586"/>
        <v>1</v>
      </c>
      <c r="AA7477">
        <f>((Y7477*V7477)+H7477+273)/(Y7477*V7477)</f>
        <v>9.6628365387007378</v>
      </c>
      <c r="AB7477">
        <f t="shared" si="587"/>
        <v>1.235916473410374E-5</v>
      </c>
      <c r="AD7477">
        <f>AA7477*$C$28</f>
        <v>5.4476826573475243</v>
      </c>
      <c r="AF7477">
        <f>(Q7477-X7477)/AD7477+X7477</f>
        <v>2.1922089830149359E-5</v>
      </c>
      <c r="AH7477">
        <f>Q7477/AF7477</f>
        <v>5.4476826573475243</v>
      </c>
      <c r="AT7477" s="1"/>
    </row>
    <row r="7478" spans="6:46" x14ac:dyDescent="0.35">
      <c r="F7478" s="4">
        <v>44508.5</v>
      </c>
      <c r="H7478">
        <v>10.1</v>
      </c>
      <c r="I7478">
        <v>7.9791666666666696</v>
      </c>
      <c r="K7478">
        <v>1.06004845518042E-4</v>
      </c>
      <c r="L7478">
        <v>1.3167749859394599E-4</v>
      </c>
      <c r="N7478">
        <f t="shared" si="583"/>
        <v>7.4203391862629389E-5</v>
      </c>
      <c r="O7478" s="2">
        <f t="shared" si="584"/>
        <v>3.9503249578183801E-5</v>
      </c>
      <c r="Q7478">
        <f>N7478+O7478</f>
        <v>1.1370664144081318E-4</v>
      </c>
      <c r="S7478">
        <f>IF(H7478&gt;$B$5,$B$5,($B$3 - $B$5)*(($B$5-H7478)/($B$5-$B$6))^(1/$B$2)+$B$5)</f>
        <v>33.200000000000003</v>
      </c>
      <c r="T7478">
        <f>K7478*S7478</f>
        <v>3.5193608711989945E-3</v>
      </c>
      <c r="U7478" s="3">
        <f>S7478*N7478/Q7478+$B$7*O7478/Q7478</f>
        <v>40.773619534375797</v>
      </c>
      <c r="V7478">
        <f>IF(U7478-H7478&lt;=10,10,U7478-H7478)</f>
        <v>30.673619534375796</v>
      </c>
      <c r="X7478">
        <f t="shared" si="585"/>
        <v>0</v>
      </c>
      <c r="Y7478">
        <f t="shared" si="586"/>
        <v>1</v>
      </c>
      <c r="AA7478">
        <f>((Y7478*V7478)+H7478+273)/(Y7478*V7478)</f>
        <v>10.229429206511838</v>
      </c>
      <c r="AB7478">
        <f t="shared" si="587"/>
        <v>1.1115638922299783E-5</v>
      </c>
      <c r="AD7478">
        <f>AA7478*$C$28</f>
        <v>5.767114434740483</v>
      </c>
      <c r="AF7478">
        <f>(Q7478-X7478)/AD7478+X7478</f>
        <v>1.971638376999362E-5</v>
      </c>
      <c r="AH7478">
        <f>Q7478/AF7478</f>
        <v>5.767114434740483</v>
      </c>
      <c r="AT7478" s="1"/>
    </row>
    <row r="7479" spans="6:46" x14ac:dyDescent="0.35">
      <c r="F7479" s="4">
        <v>44508.541666666664</v>
      </c>
      <c r="H7479">
        <v>10.3</v>
      </c>
      <c r="I7479">
        <v>7.9791666666666696</v>
      </c>
      <c r="K7479">
        <v>1.04908243667856E-4</v>
      </c>
      <c r="L7479">
        <v>1.3167749859394599E-4</v>
      </c>
      <c r="N7479">
        <f t="shared" si="583"/>
        <v>7.343577056749919E-5</v>
      </c>
      <c r="O7479" s="2">
        <f t="shared" si="584"/>
        <v>3.9503249578183801E-5</v>
      </c>
      <c r="Q7479">
        <f>N7479+O7479</f>
        <v>1.12939020145683E-4</v>
      </c>
      <c r="S7479">
        <f>IF(H7479&gt;$B$5,$B$5,($B$3 - $B$5)*(($B$5-H7479)/($B$5-$B$6))^(1/$B$2)+$B$5)</f>
        <v>32.93333333333333</v>
      </c>
      <c r="T7479">
        <f>K7479*S7479</f>
        <v>3.4549781581280571E-3</v>
      </c>
      <c r="U7479" s="3">
        <f>S7479*N7479/Q7479+$B$7*O7479/Q7479</f>
        <v>40.651702410446688</v>
      </c>
      <c r="V7479">
        <f>IF(U7479-H7479&lt;=10,10,U7479-H7479)</f>
        <v>30.351702410446688</v>
      </c>
      <c r="X7479">
        <f t="shared" si="585"/>
        <v>0</v>
      </c>
      <c r="Y7479">
        <f t="shared" si="586"/>
        <v>1</v>
      </c>
      <c r="AA7479">
        <f>((Y7479*V7479)+H7479+273)/(Y7479*V7479)</f>
        <v>10.333908067789027</v>
      </c>
      <c r="AB7479">
        <f t="shared" si="587"/>
        <v>1.0928974731032871E-5</v>
      </c>
      <c r="AD7479">
        <f>AA7479*$C$28</f>
        <v>5.8260171884360021</v>
      </c>
      <c r="AF7479">
        <f>(Q7479-X7479)/AD7479+X7479</f>
        <v>1.9385287837779543E-5</v>
      </c>
      <c r="AH7479">
        <f>Q7479/AF7479</f>
        <v>5.8260171884360021</v>
      </c>
      <c r="AT7479" s="1"/>
    </row>
    <row r="7480" spans="6:46" x14ac:dyDescent="0.35">
      <c r="F7480" s="4">
        <v>44508.583333333336</v>
      </c>
      <c r="H7480">
        <v>10.5</v>
      </c>
      <c r="I7480">
        <v>7.9791666666666696</v>
      </c>
      <c r="K7480">
        <v>1.0831989386843601E-4</v>
      </c>
      <c r="L7480">
        <v>1.19125009720435E-4</v>
      </c>
      <c r="N7480">
        <f t="shared" si="583"/>
        <v>7.5823925707905196E-5</v>
      </c>
      <c r="O7480" s="2">
        <f t="shared" si="584"/>
        <v>3.5737502916130507E-5</v>
      </c>
      <c r="Q7480">
        <f>N7480+O7480</f>
        <v>1.115614286240357E-4</v>
      </c>
      <c r="S7480">
        <f>IF(H7480&gt;$B$5,$B$5,($B$3 - $B$5)*(($B$5-H7480)/($B$5-$B$6))^(1/$B$2)+$B$5)</f>
        <v>32.666666666666664</v>
      </c>
      <c r="T7480">
        <f>K7480*S7480</f>
        <v>3.5384498663689093E-3</v>
      </c>
      <c r="U7480" s="3">
        <f>S7480*N7480/Q7480+$B$7*O7480/Q7480</f>
        <v>39.82090962474723</v>
      </c>
      <c r="V7480">
        <f>IF(U7480-H7480&lt;=10,10,U7480-H7480)</f>
        <v>29.32090962474723</v>
      </c>
      <c r="X7480">
        <f t="shared" si="585"/>
        <v>0</v>
      </c>
      <c r="Y7480">
        <f t="shared" si="586"/>
        <v>1</v>
      </c>
      <c r="AA7480">
        <f>((Y7480*V7480)+H7480+273)/(Y7480*V7480)</f>
        <v>10.668867836239375</v>
      </c>
      <c r="AB7480">
        <f t="shared" si="587"/>
        <v>1.0456726087194602E-5</v>
      </c>
      <c r="AD7480">
        <f>AA7480*$C$28</f>
        <v>6.0148597207698318</v>
      </c>
      <c r="AF7480">
        <f>(Q7480-X7480)/AD7480+X7480</f>
        <v>1.8547635988717149E-5</v>
      </c>
      <c r="AH7480">
        <f>Q7480/AF7480</f>
        <v>6.0148597207698318</v>
      </c>
      <c r="AT7480" s="1"/>
    </row>
    <row r="7481" spans="6:46" x14ac:dyDescent="0.35">
      <c r="F7481" s="4">
        <v>44508.625</v>
      </c>
      <c r="H7481">
        <v>10.4</v>
      </c>
      <c r="I7481">
        <v>7.9791666666666696</v>
      </c>
      <c r="K7481">
        <v>1.14655815669515E-4</v>
      </c>
      <c r="L7481">
        <v>1.0657203552964101E-4</v>
      </c>
      <c r="N7481">
        <f t="shared" si="583"/>
        <v>8.0259070968660492E-5</v>
      </c>
      <c r="O7481" s="2">
        <f t="shared" si="584"/>
        <v>3.1971610658892304E-5</v>
      </c>
      <c r="Q7481">
        <f>N7481+O7481</f>
        <v>1.122306816275528E-4</v>
      </c>
      <c r="S7481">
        <f>IF(H7481&gt;$B$5,$B$5,($B$3 - $B$5)*(($B$5-H7481)/($B$5-$B$6))^(1/$B$2)+$B$5)</f>
        <v>32.799999999999997</v>
      </c>
      <c r="T7481">
        <f>K7481*S7481</f>
        <v>3.7607107539600914E-3</v>
      </c>
      <c r="U7481" s="3">
        <f>S7481*N7481/Q7481+$B$7*O7481/Q7481</f>
        <v>39.124204275822194</v>
      </c>
      <c r="V7481">
        <f>IF(U7481-H7481&lt;=10,10,U7481-H7481)</f>
        <v>28.724204275822196</v>
      </c>
      <c r="X7481">
        <f t="shared" si="585"/>
        <v>0</v>
      </c>
      <c r="Y7481">
        <f t="shared" si="586"/>
        <v>1</v>
      </c>
      <c r="AA7481">
        <f>((Y7481*V7481)+H7481+273)/(Y7481*V7481)</f>
        <v>10.86624371831752</v>
      </c>
      <c r="AB7481">
        <f t="shared" si="587"/>
        <v>1.0328378834202156E-5</v>
      </c>
      <c r="AD7481">
        <f>AA7481*$C$28</f>
        <v>6.1261356556849389</v>
      </c>
      <c r="AF7481">
        <f>(Q7481-X7481)/AD7481+X7481</f>
        <v>1.8319979826663621E-5</v>
      </c>
      <c r="AH7481">
        <f>Q7481/AF7481</f>
        <v>6.1261356556849389</v>
      </c>
      <c r="AT7481" s="1"/>
    </row>
    <row r="7482" spans="6:46" x14ac:dyDescent="0.35">
      <c r="F7482" s="4">
        <v>44508.666666666664</v>
      </c>
      <c r="H7482">
        <v>10.5</v>
      </c>
      <c r="I7482">
        <v>7.9791666666666696</v>
      </c>
      <c r="K7482">
        <v>1.2306309652094599E-4</v>
      </c>
      <c r="L7482" s="2">
        <v>9.4018940009526307E-5</v>
      </c>
      <c r="N7482">
        <f t="shared" si="583"/>
        <v>8.6144167564662186E-5</v>
      </c>
      <c r="O7482" s="2">
        <f t="shared" si="584"/>
        <v>2.8205682002857897E-5</v>
      </c>
      <c r="Q7482">
        <f>N7482+O7482</f>
        <v>1.1434984956752008E-4</v>
      </c>
      <c r="S7482">
        <f>IF(H7482&gt;$B$5,$B$5,($B$3 - $B$5)*(($B$5-H7482)/($B$5-$B$6))^(1/$B$2)+$B$5)</f>
        <v>32.666666666666664</v>
      </c>
      <c r="T7482">
        <f>K7482*S7482</f>
        <v>4.0200611530175684E-3</v>
      </c>
      <c r="U7482" s="3">
        <f>S7482*N7482/Q7482+$B$7*O7482/Q7482</f>
        <v>38.175435593309402</v>
      </c>
      <c r="V7482">
        <f>IF(U7482-H7482&lt;=10,10,U7482-H7482)</f>
        <v>27.675435593309402</v>
      </c>
      <c r="X7482">
        <f t="shared" si="585"/>
        <v>0</v>
      </c>
      <c r="Y7482">
        <f t="shared" si="586"/>
        <v>1</v>
      </c>
      <c r="AA7482">
        <f>((Y7482*V7482)+H7482+273)/(Y7482*V7482)</f>
        <v>11.243741206679934</v>
      </c>
      <c r="AB7482">
        <f t="shared" si="587"/>
        <v>1.0170089071383515E-5</v>
      </c>
      <c r="AD7482">
        <f>AA7482*$C$28</f>
        <v>6.3389599658455955</v>
      </c>
      <c r="AF7482">
        <f>(Q7482-X7482)/AD7482+X7482</f>
        <v>1.8039213086001278E-5</v>
      </c>
      <c r="AH7482">
        <f>Q7482/AF7482</f>
        <v>6.3389599658455955</v>
      </c>
      <c r="AL7482" s="2"/>
      <c r="AT7482" s="1"/>
    </row>
    <row r="7483" spans="6:46" x14ac:dyDescent="0.35">
      <c r="F7483" s="4">
        <v>44508.708333333336</v>
      </c>
      <c r="H7483">
        <v>9.6</v>
      </c>
      <c r="I7483">
        <v>7.9791666666666696</v>
      </c>
      <c r="K7483">
        <v>1.3476018292293699E-4</v>
      </c>
      <c r="L7483">
        <v>1.3795386436002199E-4</v>
      </c>
      <c r="N7483">
        <f t="shared" si="583"/>
        <v>9.4332128046055886E-5</v>
      </c>
      <c r="O7483" s="2">
        <f t="shared" si="584"/>
        <v>4.1386159308006606E-5</v>
      </c>
      <c r="Q7483">
        <f>N7483+O7483</f>
        <v>1.3571828735406248E-4</v>
      </c>
      <c r="S7483">
        <f>IF(H7483&gt;$B$5,$B$5,($B$3 - $B$5)*(($B$5-H7483)/($B$5-$B$6))^(1/$B$2)+$B$5)</f>
        <v>33.866666666666667</v>
      </c>
      <c r="T7483">
        <f>K7483*S7483</f>
        <v>4.5638781949901329E-3</v>
      </c>
      <c r="U7483" s="3">
        <f>S7483*N7483/Q7483+$B$7*O7483/Q7483</f>
        <v>40.311100332122578</v>
      </c>
      <c r="V7483">
        <f>IF(U7483-H7483&lt;=10,10,U7483-H7483)</f>
        <v>30.711100332122577</v>
      </c>
      <c r="X7483">
        <f t="shared" si="585"/>
        <v>0</v>
      </c>
      <c r="Y7483">
        <f t="shared" si="586"/>
        <v>1</v>
      </c>
      <c r="AA7483">
        <f>((Y7483*V7483)+H7483+273)/(Y7483*V7483)</f>
        <v>10.201884561082032</v>
      </c>
      <c r="AB7483">
        <f t="shared" si="587"/>
        <v>1.3303256524956006E-5</v>
      </c>
      <c r="AD7483">
        <f>AA7483*$C$28</f>
        <v>5.7515854038384537</v>
      </c>
      <c r="AF7483">
        <f>(Q7483-X7483)/AD7483+X7483</f>
        <v>2.3596674277580533E-5</v>
      </c>
      <c r="AH7483">
        <f>Q7483/AF7483</f>
        <v>5.7515854038384537</v>
      </c>
      <c r="AT7483" s="1"/>
    </row>
    <row r="7484" spans="6:46" x14ac:dyDescent="0.35">
      <c r="F7484" s="4">
        <v>44508.75</v>
      </c>
      <c r="H7484">
        <v>8.6999999999999993</v>
      </c>
      <c r="I7484">
        <v>7.9791666666666696</v>
      </c>
      <c r="K7484">
        <v>1.43898531674492E-4</v>
      </c>
      <c r="L7484">
        <v>1.6619811695396899E-4</v>
      </c>
      <c r="N7484">
        <f t="shared" si="583"/>
        <v>1.007289721721444E-4</v>
      </c>
      <c r="O7484" s="2">
        <f t="shared" si="584"/>
        <v>4.9859435086190706E-5</v>
      </c>
      <c r="Q7484">
        <f>N7484+O7484</f>
        <v>1.505884072583351E-4</v>
      </c>
      <c r="S7484">
        <f>IF(H7484&gt;$B$5,$B$5,($B$3 - $B$5)*(($B$5-H7484)/($B$5-$B$6))^(1/$B$2)+$B$5)</f>
        <v>35.06666666666667</v>
      </c>
      <c r="T7484">
        <f>K7484*S7484</f>
        <v>5.0460418440521869E-3</v>
      </c>
      <c r="U7484" s="3">
        <f>S7484*N7484/Q7484+$B$7*O7484/Q7484</f>
        <v>41.666542164916379</v>
      </c>
      <c r="V7484">
        <f>IF(U7484-H7484&lt;=10,10,U7484-H7484)</f>
        <v>32.966542164916376</v>
      </c>
      <c r="X7484">
        <f t="shared" si="585"/>
        <v>0</v>
      </c>
      <c r="Y7484">
        <f t="shared" si="586"/>
        <v>1</v>
      </c>
      <c r="AA7484">
        <f>((Y7484*V7484)+H7484+273)/(Y7484*V7484)</f>
        <v>9.5450272154957929</v>
      </c>
      <c r="AB7484">
        <f t="shared" si="587"/>
        <v>1.577663466625466E-5</v>
      </c>
      <c r="AD7484">
        <f>AA7484*$C$28</f>
        <v>5.3812644990430769</v>
      </c>
      <c r="AF7484">
        <f>(Q7484-X7484)/AD7484+X7484</f>
        <v>2.7983833034988984E-5</v>
      </c>
      <c r="AH7484">
        <f>Q7484/AF7484</f>
        <v>5.3812644990430769</v>
      </c>
      <c r="AT7484" s="1"/>
    </row>
    <row r="7485" spans="6:46" x14ac:dyDescent="0.35">
      <c r="F7485" s="4">
        <v>44508.791666666664</v>
      </c>
      <c r="H7485">
        <v>8.6999999999999993</v>
      </c>
      <c r="I7485">
        <v>7.9791666666666696</v>
      </c>
      <c r="K7485">
        <v>1.52183967875902E-4</v>
      </c>
      <c r="L7485">
        <v>1.9758115907755799E-4</v>
      </c>
      <c r="N7485">
        <f t="shared" si="583"/>
        <v>1.065287775131314E-4</v>
      </c>
      <c r="O7485" s="2">
        <f t="shared" si="584"/>
        <v>5.9274347723267405E-5</v>
      </c>
      <c r="Q7485">
        <f>N7485+O7485</f>
        <v>1.6580312523639879E-4</v>
      </c>
      <c r="S7485">
        <f>IF(H7485&gt;$B$5,$B$5,($B$3 - $B$5)*(($B$5-H7485)/($B$5-$B$6))^(1/$B$2)+$B$5)</f>
        <v>35.06666666666667</v>
      </c>
      <c r="T7485">
        <f>K7485*S7485</f>
        <v>5.3365844735149643E-3</v>
      </c>
      <c r="U7485" s="3">
        <f>S7485*N7485/Q7485+$B$7*O7485/Q7485</f>
        <v>42.192800927400221</v>
      </c>
      <c r="V7485">
        <f>IF(U7485-H7485&lt;=10,10,U7485-H7485)</f>
        <v>33.492800927400225</v>
      </c>
      <c r="X7485">
        <f t="shared" si="585"/>
        <v>0</v>
      </c>
      <c r="Y7485">
        <f t="shared" si="586"/>
        <v>1</v>
      </c>
      <c r="AA7485">
        <f>((Y7485*V7485)+H7485+273)/(Y7485*V7485)</f>
        <v>9.4107626773472752</v>
      </c>
      <c r="AB7485">
        <f t="shared" si="587"/>
        <v>1.7618457814849043E-5</v>
      </c>
      <c r="AD7485">
        <f>AA7485*$C$28</f>
        <v>5.305569273004739</v>
      </c>
      <c r="AF7485">
        <f>(Q7485-X7485)/AD7485+X7485</f>
        <v>3.1250770031412366E-5</v>
      </c>
      <c r="AH7485">
        <f>Q7485/AF7485</f>
        <v>5.305569273004739</v>
      </c>
      <c r="AT7485" s="1"/>
    </row>
    <row r="7486" spans="6:46" x14ac:dyDescent="0.35">
      <c r="F7486" s="4">
        <v>44508.833333333336</v>
      </c>
      <c r="H7486">
        <v>8.8000000000000007</v>
      </c>
      <c r="I7486">
        <v>7.9791666666666696</v>
      </c>
      <c r="K7486">
        <v>1.5596115202654501E-4</v>
      </c>
      <c r="L7486">
        <v>1.6306054071753501E-4</v>
      </c>
      <c r="N7486">
        <f t="shared" si="583"/>
        <v>1.0917280641858149E-4</v>
      </c>
      <c r="O7486" s="2">
        <f t="shared" si="584"/>
        <v>4.8918162215260513E-5</v>
      </c>
      <c r="Q7486">
        <f>N7486+O7486</f>
        <v>1.58090968633842E-4</v>
      </c>
      <c r="S7486">
        <f>IF(H7486&gt;$B$5,$B$5,($B$3 - $B$5)*(($B$5-H7486)/($B$5-$B$6))^(1/$B$2)+$B$5)</f>
        <v>34.93333333333333</v>
      </c>
      <c r="T7486">
        <f>K7486*S7486</f>
        <v>5.4482429107939713E-3</v>
      </c>
      <c r="U7486" s="3">
        <f>S7486*N7486/Q7486+$B$7*O7486/Q7486</f>
        <v>41.142571366361793</v>
      </c>
      <c r="V7486">
        <f>IF(U7486-H7486&lt;=10,10,U7486-H7486)</f>
        <v>32.342571366361796</v>
      </c>
      <c r="X7486">
        <f t="shared" si="585"/>
        <v>0</v>
      </c>
      <c r="Y7486">
        <f t="shared" si="586"/>
        <v>1</v>
      </c>
      <c r="AA7486">
        <f>((Y7486*V7486)+H7486+273)/(Y7486*V7486)</f>
        <v>9.7129745130001872</v>
      </c>
      <c r="AB7486">
        <f t="shared" si="587"/>
        <v>1.6276267215799595E-5</v>
      </c>
      <c r="AD7486">
        <f>AA7486*$C$28</f>
        <v>5.475949281953219</v>
      </c>
      <c r="AF7486">
        <f>(Q7486-X7486)/AD7486+X7486</f>
        <v>2.8870057134176462E-5</v>
      </c>
      <c r="AH7486">
        <f>Q7486/AF7486</f>
        <v>5.475949281953219</v>
      </c>
      <c r="AT7486" s="1"/>
    </row>
    <row r="7487" spans="6:46" x14ac:dyDescent="0.35">
      <c r="F7487" s="4">
        <v>44508.875</v>
      </c>
      <c r="H7487">
        <v>9.3000000000000007</v>
      </c>
      <c r="I7487">
        <v>7.9791666666666696</v>
      </c>
      <c r="K7487">
        <v>1.58276200376939E-4</v>
      </c>
      <c r="L7487">
        <v>1.6306054071753501E-4</v>
      </c>
      <c r="N7487">
        <f t="shared" si="583"/>
        <v>1.1079334026385729E-4</v>
      </c>
      <c r="O7487" s="2">
        <f t="shared" si="584"/>
        <v>4.8918162215260513E-5</v>
      </c>
      <c r="Q7487">
        <f>N7487+O7487</f>
        <v>1.5971150247911779E-4</v>
      </c>
      <c r="S7487">
        <f>IF(H7487&gt;$B$5,$B$5,($B$3 - $B$5)*(($B$5-H7487)/($B$5-$B$6))^(1/$B$2)+$B$5)</f>
        <v>34.266666666666666</v>
      </c>
      <c r="T7487">
        <f>K7487*S7487</f>
        <v>5.4235977995831094E-3</v>
      </c>
      <c r="U7487" s="3">
        <f>S7487*N7487/Q7487+$B$7*O7487/Q7487</f>
        <v>40.6170957060258</v>
      </c>
      <c r="V7487">
        <f>IF(U7487-H7487&lt;=10,10,U7487-H7487)</f>
        <v>31.3170957060258</v>
      </c>
      <c r="X7487">
        <f t="shared" si="585"/>
        <v>0</v>
      </c>
      <c r="Y7487">
        <f t="shared" si="586"/>
        <v>1</v>
      </c>
      <c r="AA7487">
        <f>((Y7487*V7487)+H7487+273)/(Y7487*V7487)</f>
        <v>10.014245849933076</v>
      </c>
      <c r="AB7487">
        <f t="shared" si="587"/>
        <v>1.5948430353363565E-5</v>
      </c>
      <c r="AD7487">
        <f>AA7487*$C$28</f>
        <v>5.6457990595823748</v>
      </c>
      <c r="AF7487">
        <f>(Q7487-X7487)/AD7487+X7487</f>
        <v>2.8288555932228272E-5</v>
      </c>
      <c r="AH7487">
        <f>Q7487/AF7487</f>
        <v>5.6457990595823748</v>
      </c>
      <c r="AT7487" s="1"/>
    </row>
    <row r="7488" spans="6:46" x14ac:dyDescent="0.35">
      <c r="F7488" s="4">
        <v>44508.916666666664</v>
      </c>
      <c r="H7488">
        <v>8.3000000000000007</v>
      </c>
      <c r="I7488">
        <v>7.9791666666666696</v>
      </c>
      <c r="K7488">
        <v>1.5742328782679399E-4</v>
      </c>
      <c r="L7488">
        <v>1.2540113282786999E-4</v>
      </c>
      <c r="N7488">
        <f t="shared" si="583"/>
        <v>1.1019630147875578E-4</v>
      </c>
      <c r="O7488" s="2">
        <f t="shared" si="584"/>
        <v>3.7620339848361003E-5</v>
      </c>
      <c r="Q7488">
        <f>N7488+O7488</f>
        <v>1.4781664132711679E-4</v>
      </c>
      <c r="S7488">
        <f>IF(H7488&gt;$B$5,$B$5,($B$3 - $B$5)*(($B$5-H7488)/($B$5-$B$6))^(1/$B$2)+$B$5)</f>
        <v>35.599999999999994</v>
      </c>
      <c r="T7488">
        <f>K7488*S7488</f>
        <v>5.6042690466338654E-3</v>
      </c>
      <c r="U7488" s="3">
        <f>S7488*N7488/Q7488+$B$7*O7488/Q7488</f>
        <v>40.537431851418447</v>
      </c>
      <c r="V7488">
        <f>IF(U7488-H7488&lt;=10,10,U7488-H7488)</f>
        <v>32.237431851418449</v>
      </c>
      <c r="X7488">
        <f t="shared" si="585"/>
        <v>0</v>
      </c>
      <c r="Y7488">
        <f t="shared" si="586"/>
        <v>1</v>
      </c>
      <c r="AA7488">
        <f>((Y7488*V7488)+H7488+273)/(Y7488*V7488)</f>
        <v>9.725881183603736</v>
      </c>
      <c r="AB7488">
        <f t="shared" si="587"/>
        <v>1.5198277517137652E-5</v>
      </c>
      <c r="AD7488">
        <f>AA7488*$C$28</f>
        <v>5.4832257628632961</v>
      </c>
      <c r="AF7488">
        <f>(Q7488-X7488)/AD7488+X7488</f>
        <v>2.6957971041106308E-5</v>
      </c>
      <c r="AH7488">
        <f>Q7488/AF7488</f>
        <v>5.4832257628632961</v>
      </c>
      <c r="AT7488" s="1"/>
    </row>
    <row r="7489" spans="6:46" x14ac:dyDescent="0.35">
      <c r="F7489" s="4">
        <v>44508.958333333336</v>
      </c>
      <c r="H7489">
        <v>7.2</v>
      </c>
      <c r="I7489">
        <v>7.9791666666666696</v>
      </c>
      <c r="K7489">
        <v>1.5669221992667E-4</v>
      </c>
      <c r="L7489" s="2">
        <v>9.7157122892564402E-5</v>
      </c>
      <c r="N7489">
        <f t="shared" si="583"/>
        <v>1.0968455394866899E-4</v>
      </c>
      <c r="O7489" s="2">
        <f t="shared" si="584"/>
        <v>2.9147136867769326E-5</v>
      </c>
      <c r="Q7489">
        <f>N7489+O7489</f>
        <v>1.388316908164383E-4</v>
      </c>
      <c r="S7489">
        <f>IF(H7489&gt;$B$5,$B$5,($B$3 - $B$5)*(($B$5-H7489)/($B$5-$B$6))^(1/$B$2)+$B$5)</f>
        <v>37.066666666666663</v>
      </c>
      <c r="T7489">
        <f>K7489*S7489</f>
        <v>5.808058285281901E-3</v>
      </c>
      <c r="U7489" s="3">
        <f>S7489*N7489/Q7489+$B$7*O7489/Q7489</f>
        <v>40.831695516262052</v>
      </c>
      <c r="V7489">
        <f>IF(U7489-H7489&lt;=10,10,U7489-H7489)</f>
        <v>33.631695516262049</v>
      </c>
      <c r="X7489">
        <f t="shared" si="585"/>
        <v>0</v>
      </c>
      <c r="Y7489">
        <f t="shared" si="586"/>
        <v>1</v>
      </c>
      <c r="AA7489">
        <f>((Y7489*V7489)+H7489+273)/(Y7489*V7489)</f>
        <v>9.3314265218806458</v>
      </c>
      <c r="AB7489">
        <f t="shared" si="587"/>
        <v>1.4877863581832963E-5</v>
      </c>
      <c r="AD7489">
        <f>AA7489*$C$28</f>
        <v>5.26084139247968</v>
      </c>
      <c r="AF7489">
        <f>(Q7489-X7489)/AD7489+X7489</f>
        <v>2.6389636269000013E-5</v>
      </c>
      <c r="AH7489">
        <f>Q7489/AF7489</f>
        <v>5.26084139247968</v>
      </c>
      <c r="AL7489" s="2"/>
      <c r="AT7489" s="1"/>
    </row>
    <row r="7490" spans="6:46" x14ac:dyDescent="0.35">
      <c r="F7490" s="4">
        <v>44509</v>
      </c>
      <c r="H7490">
        <v>5.7</v>
      </c>
      <c r="I7490">
        <v>7.0791666666666702</v>
      </c>
      <c r="K7490">
        <v>1.74359694179677E-4</v>
      </c>
      <c r="L7490" s="2">
        <v>3.7530556150953302E-5</v>
      </c>
      <c r="N7490">
        <f t="shared" ref="N7490:N7553" si="588">$C$13*K7490</f>
        <v>1.220517859257739E-4</v>
      </c>
      <c r="O7490" s="2">
        <f t="shared" ref="O7490:O7553" si="589">$C$14*L7490</f>
        <v>1.1259166845285992E-5</v>
      </c>
      <c r="Q7490">
        <f>N7490+O7490</f>
        <v>1.3331095277105989E-4</v>
      </c>
      <c r="S7490">
        <f>IF(H7490&gt;$B$5,$B$5,($B$3 - $B$5)*(($B$5-H7490)/($B$5-$B$6))^(1/$B$2)+$B$5)</f>
        <v>39.066666666666663</v>
      </c>
      <c r="T7490">
        <f>K7490*S7490</f>
        <v>6.8116520526193807E-3</v>
      </c>
      <c r="U7490" s="3">
        <f>S7490*N7490/Q7490+$B$7*O7490/Q7490</f>
        <v>40.412362985480321</v>
      </c>
      <c r="V7490">
        <f>IF(U7490-H7490&lt;=10,10,U7490-H7490)</f>
        <v>34.712362985480318</v>
      </c>
      <c r="X7490">
        <f t="shared" ref="X7490:X7553" si="590">IF(Q7490-$C$20&lt;=0,0,Q7490-$C$20)</f>
        <v>0</v>
      </c>
      <c r="Y7490">
        <f t="shared" ref="Y7490:Y7553" si="591">1-(X7490/Q7490)</f>
        <v>1</v>
      </c>
      <c r="AA7490">
        <f>((Y7490*V7490)+H7490+273)/(Y7490*V7490)</f>
        <v>9.0288397570795222</v>
      </c>
      <c r="AB7490">
        <f t="shared" ref="AB7490:AB7553" si="592">(Q7490-X7490)/AA7490</f>
        <v>1.4765014814503784E-5</v>
      </c>
      <c r="AD7490">
        <f>AA7490*$C$28</f>
        <v>5.0902500071915231</v>
      </c>
      <c r="AF7490">
        <f>(Q7490-X7490)/AD7490+X7490</f>
        <v>2.6189470572706194E-5</v>
      </c>
      <c r="AH7490">
        <f>Q7490/AF7490</f>
        <v>5.0902500071915231</v>
      </c>
      <c r="AL7490" s="2"/>
      <c r="AT7490" s="1"/>
    </row>
    <row r="7491" spans="6:46" x14ac:dyDescent="0.35">
      <c r="F7491" s="4">
        <v>44509.041666666664</v>
      </c>
      <c r="H7491">
        <v>4.9000000000000004</v>
      </c>
      <c r="I7491">
        <v>7.0791666666666702</v>
      </c>
      <c r="K7491">
        <v>1.74359694179677E-4</v>
      </c>
      <c r="L7491" s="2">
        <v>1.56056199026532E-5</v>
      </c>
      <c r="N7491">
        <f t="shared" si="588"/>
        <v>1.220517859257739E-4</v>
      </c>
      <c r="O7491" s="2">
        <f t="shared" si="589"/>
        <v>4.6816859707959604E-6</v>
      </c>
      <c r="Q7491">
        <f>N7491+O7491</f>
        <v>1.2673347189656986E-4</v>
      </c>
      <c r="S7491">
        <f>IF(H7491&gt;$B$5,$B$5,($B$3 - $B$5)*(($B$5-H7491)/($B$5-$B$6))^(1/$B$2)+$B$5)</f>
        <v>40.133333333333333</v>
      </c>
      <c r="T7491">
        <f>K7491*S7491</f>
        <v>6.9976357264110367E-3</v>
      </c>
      <c r="U7491" s="3">
        <f>S7491*N7491/Q7491+$B$7*O7491/Q7491</f>
        <v>40.682525774164091</v>
      </c>
      <c r="V7491">
        <f>IF(U7491-H7491&lt;=10,10,U7491-H7491)</f>
        <v>35.782525774164093</v>
      </c>
      <c r="X7491">
        <f t="shared" si="590"/>
        <v>0</v>
      </c>
      <c r="Y7491">
        <f t="shared" si="591"/>
        <v>1</v>
      </c>
      <c r="AA7491">
        <f>((Y7491*V7491)+H7491+273)/(Y7491*V7491)</f>
        <v>8.7663606463647401</v>
      </c>
      <c r="AB7491">
        <f t="shared" si="592"/>
        <v>1.4456794217007722E-5</v>
      </c>
      <c r="AD7491">
        <f>AA7491*$C$28</f>
        <v>4.942270385097121</v>
      </c>
      <c r="AF7491">
        <f>(Q7491-X7491)/AD7491+X7491</f>
        <v>2.5642763754634077E-5</v>
      </c>
      <c r="AH7491">
        <f>Q7491/AF7491</f>
        <v>4.942270385097121</v>
      </c>
      <c r="AL7491" s="2"/>
      <c r="AT7491" s="1"/>
    </row>
    <row r="7492" spans="6:46" x14ac:dyDescent="0.35">
      <c r="F7492" s="4">
        <v>44509.083333333336</v>
      </c>
      <c r="H7492">
        <v>4</v>
      </c>
      <c r="I7492">
        <v>7.0791666666666702</v>
      </c>
      <c r="K7492">
        <v>1.7509076207980099E-4</v>
      </c>
      <c r="L7492" s="2">
        <v>3.0954506962448998E-6</v>
      </c>
      <c r="N7492">
        <f t="shared" si="588"/>
        <v>1.2256353345586069E-4</v>
      </c>
      <c r="O7492" s="2">
        <f t="shared" si="589"/>
        <v>9.2863520887347003E-7</v>
      </c>
      <c r="Q7492">
        <f>N7492+O7492</f>
        <v>1.2349216866473415E-4</v>
      </c>
      <c r="S7492">
        <f>IF(H7492&gt;$B$5,$B$5,($B$3 - $B$5)*(($B$5-H7492)/($B$5-$B$6))^(1/$B$2)+$B$5)</f>
        <v>41.333333333333329</v>
      </c>
      <c r="T7492">
        <f>K7492*S7492</f>
        <v>7.2370848326317738E-3</v>
      </c>
      <c r="U7492" s="3">
        <f>S7492*N7492/Q7492+$B$7*O7492/Q7492</f>
        <v>41.436103800415012</v>
      </c>
      <c r="V7492">
        <f>IF(U7492-H7492&lt;=10,10,U7492-H7492)</f>
        <v>37.436103800415012</v>
      </c>
      <c r="X7492">
        <f t="shared" si="590"/>
        <v>0</v>
      </c>
      <c r="Y7492">
        <f t="shared" si="591"/>
        <v>1</v>
      </c>
      <c r="AA7492">
        <f>((Y7492*V7492)+H7492+273)/(Y7492*V7492)</f>
        <v>8.399274280165054</v>
      </c>
      <c r="AB7492">
        <f t="shared" si="592"/>
        <v>1.4702718895174287E-5</v>
      </c>
      <c r="AD7492">
        <f>AA7492*$C$28</f>
        <v>4.7353156236370211</v>
      </c>
      <c r="AF7492">
        <f>(Q7492-X7492)/AD7492+X7492</f>
        <v>2.6078973078015097E-5</v>
      </c>
      <c r="AH7492">
        <f>Q7492/AF7492</f>
        <v>4.7353156236370211</v>
      </c>
      <c r="AL7492" s="2"/>
      <c r="AT7492" s="1"/>
    </row>
    <row r="7493" spans="6:46" x14ac:dyDescent="0.35">
      <c r="F7493" s="4">
        <v>44509.125</v>
      </c>
      <c r="H7493">
        <v>2.8</v>
      </c>
      <c r="I7493">
        <v>7.0791666666666702</v>
      </c>
      <c r="K7493">
        <v>1.7777134438025699E-4</v>
      </c>
      <c r="L7493" s="2">
        <v>6.2336942439434004E-6</v>
      </c>
      <c r="N7493">
        <f t="shared" si="588"/>
        <v>1.2443994106617988E-4</v>
      </c>
      <c r="O7493" s="2">
        <f t="shared" si="589"/>
        <v>1.8701082731830205E-6</v>
      </c>
      <c r="Q7493">
        <f>N7493+O7493</f>
        <v>1.2631004933936289E-4</v>
      </c>
      <c r="S7493">
        <f>IF(H7493&gt;$B$5,$B$5,($B$3 - $B$5)*(($B$5-H7493)/($B$5-$B$6))^(1/$B$2)+$B$5)</f>
        <v>42.933333333333337</v>
      </c>
      <c r="T7493">
        <f>K7493*S7493</f>
        <v>7.6323163853923674E-3</v>
      </c>
      <c r="U7493" s="3">
        <f>S7493*N7493/Q7493+$B$7*O7493/Q7493</f>
        <v>43.11198873946374</v>
      </c>
      <c r="V7493">
        <f>IF(U7493-H7493&lt;=10,10,U7493-H7493)</f>
        <v>40.311988739463743</v>
      </c>
      <c r="X7493">
        <f t="shared" si="590"/>
        <v>0</v>
      </c>
      <c r="Y7493">
        <f t="shared" si="591"/>
        <v>1</v>
      </c>
      <c r="AA7493">
        <f>((Y7493*V7493)+H7493+273)/(Y7493*V7493)</f>
        <v>7.8416371561942659</v>
      </c>
      <c r="AB7493">
        <f t="shared" si="592"/>
        <v>1.6107612074295998E-5</v>
      </c>
      <c r="AD7493">
        <f>AA7493*$C$28</f>
        <v>4.4209327737169204</v>
      </c>
      <c r="AF7493">
        <f>(Q7493-X7493)/AD7493+X7493</f>
        <v>2.8570904785138161E-5</v>
      </c>
      <c r="AH7493">
        <f>Q7493/AF7493</f>
        <v>4.4209327737169204</v>
      </c>
      <c r="AL7493" s="2"/>
      <c r="AT7493" s="1"/>
    </row>
    <row r="7494" spans="6:46" x14ac:dyDescent="0.35">
      <c r="F7494" s="4">
        <v>44509.166666666664</v>
      </c>
      <c r="H7494">
        <v>3.8</v>
      </c>
      <c r="I7494">
        <v>7.0791666666666702</v>
      </c>
      <c r="K7494">
        <v>1.79355324830527E-4</v>
      </c>
      <c r="L7494" s="2">
        <v>2.1882106998050199E-5</v>
      </c>
      <c r="N7494">
        <f t="shared" si="588"/>
        <v>1.2554872738136888E-4</v>
      </c>
      <c r="O7494" s="2">
        <f t="shared" si="589"/>
        <v>6.5646320994150608E-6</v>
      </c>
      <c r="Q7494">
        <f>N7494+O7494</f>
        <v>1.3211335948078395E-4</v>
      </c>
      <c r="S7494">
        <f>IF(H7494&gt;$B$5,$B$5,($B$3 - $B$5)*(($B$5-H7494)/($B$5-$B$6))^(1/$B$2)+$B$5)</f>
        <v>41.599999999999994</v>
      </c>
      <c r="T7494">
        <f>K7494*S7494</f>
        <v>7.461181512949922E-3</v>
      </c>
      <c r="U7494" s="3">
        <f>S7494*N7494/Q7494+$B$7*O7494/Q7494</f>
        <v>42.265837811390725</v>
      </c>
      <c r="V7494">
        <f>IF(U7494-H7494&lt;=10,10,U7494-H7494)</f>
        <v>38.465837811390728</v>
      </c>
      <c r="X7494">
        <f t="shared" si="590"/>
        <v>0</v>
      </c>
      <c r="Y7494">
        <f t="shared" si="591"/>
        <v>1</v>
      </c>
      <c r="AA7494">
        <f>((Y7494*V7494)+H7494+273)/(Y7494*V7494)</f>
        <v>8.1959956093308435</v>
      </c>
      <c r="AB7494">
        <f t="shared" si="592"/>
        <v>1.6119256985737973E-5</v>
      </c>
      <c r="AD7494">
        <f>AA7494*$C$28</f>
        <v>4.6207118336135702</v>
      </c>
      <c r="AF7494">
        <f>(Q7494-X7494)/AD7494+X7494</f>
        <v>2.8591559966955642E-5</v>
      </c>
      <c r="AH7494">
        <f>Q7494/AF7494</f>
        <v>4.6207118336135702</v>
      </c>
      <c r="AL7494" s="2"/>
      <c r="AT7494" s="1"/>
    </row>
    <row r="7495" spans="6:46" x14ac:dyDescent="0.35">
      <c r="F7495" s="4">
        <v>44509.208333333336</v>
      </c>
      <c r="H7495">
        <v>4.5</v>
      </c>
      <c r="I7495">
        <v>7.0791666666666702</v>
      </c>
      <c r="K7495">
        <v>1.7898979088046499E-4</v>
      </c>
      <c r="L7495" s="2">
        <v>8.4604148701770398E-5</v>
      </c>
      <c r="N7495">
        <f t="shared" si="588"/>
        <v>1.2529285361632548E-4</v>
      </c>
      <c r="O7495" s="2">
        <f t="shared" si="589"/>
        <v>2.5381244610531124E-5</v>
      </c>
      <c r="Q7495">
        <f>N7495+O7495</f>
        <v>1.5067409822685661E-4</v>
      </c>
      <c r="S7495">
        <f>IF(H7495&gt;$B$5,$B$5,($B$3 - $B$5)*(($B$5-H7495)/($B$5-$B$6))^(1/$B$2)+$B$5)</f>
        <v>40.666666666666671</v>
      </c>
      <c r="T7495">
        <f>K7495*S7495</f>
        <v>7.2789181624722437E-3</v>
      </c>
      <c r="U7495" s="3">
        <f>S7495*N7495/Q7495+$B$7*O7495/Q7495</f>
        <v>43.08113500395099</v>
      </c>
      <c r="V7495">
        <f>IF(U7495-H7495&lt;=10,10,U7495-H7495)</f>
        <v>38.58113500395099</v>
      </c>
      <c r="X7495">
        <f t="shared" si="590"/>
        <v>0</v>
      </c>
      <c r="Y7495">
        <f t="shared" si="591"/>
        <v>1</v>
      </c>
      <c r="AA7495">
        <f>((Y7495*V7495)+H7495+273)/(Y7495*V7495)</f>
        <v>8.1926344305729195</v>
      </c>
      <c r="AB7495">
        <f t="shared" si="592"/>
        <v>1.8391409930922527E-5</v>
      </c>
      <c r="AD7495">
        <f>AA7495*$C$28</f>
        <v>4.618816879150204</v>
      </c>
      <c r="AF7495">
        <f>(Q7495-X7495)/AD7495+X7495</f>
        <v>3.2621795184609807E-5</v>
      </c>
      <c r="AH7495">
        <f>Q7495/AF7495</f>
        <v>4.6188168791502031</v>
      </c>
      <c r="AL7495" s="2"/>
      <c r="AT7495" s="1"/>
    </row>
    <row r="7496" spans="6:46" x14ac:dyDescent="0.35">
      <c r="F7496" s="4">
        <v>44509.25</v>
      </c>
      <c r="H7496">
        <v>4.5999999999999996</v>
      </c>
      <c r="I7496">
        <v>7.0791666666666702</v>
      </c>
      <c r="K7496">
        <v>1.7862425693040201E-4</v>
      </c>
      <c r="L7496">
        <v>1.8188963801576399E-4</v>
      </c>
      <c r="N7496">
        <f t="shared" si="588"/>
        <v>1.2503697985128138E-4</v>
      </c>
      <c r="O7496" s="2">
        <f t="shared" si="589"/>
        <v>5.4566891404729205E-5</v>
      </c>
      <c r="Q7496">
        <f>N7496+O7496</f>
        <v>1.7960387125601058E-4</v>
      </c>
      <c r="S7496">
        <f>IF(H7496&gt;$B$5,$B$5,($B$3 - $B$5)*(($B$5-H7496)/($B$5-$B$6))^(1/$B$2)+$B$5)</f>
        <v>40.533333333333331</v>
      </c>
      <c r="T7496">
        <f>K7496*S7496</f>
        <v>7.2402365475789611E-3</v>
      </c>
      <c r="U7496" s="3">
        <f>S7496*N7496/Q7496+$B$7*O7496/Q7496</f>
        <v>44.928567263804624</v>
      </c>
      <c r="V7496">
        <f>IF(U7496-H7496&lt;=10,10,U7496-H7496)</f>
        <v>40.328567263804622</v>
      </c>
      <c r="X7496">
        <f t="shared" si="590"/>
        <v>0</v>
      </c>
      <c r="Y7496">
        <f t="shared" si="591"/>
        <v>1</v>
      </c>
      <c r="AA7496">
        <f>((Y7496*V7496)+H7496+273)/(Y7496*V7496)</f>
        <v>7.8834580257739368</v>
      </c>
      <c r="AB7496">
        <f t="shared" si="592"/>
        <v>2.2782371729362823E-5</v>
      </c>
      <c r="AD7496">
        <f>AA7496*$C$28</f>
        <v>4.4445104079873436</v>
      </c>
      <c r="AF7496">
        <f>(Q7496-X7496)/AD7496+X7496</f>
        <v>4.0410271271553297E-5</v>
      </c>
      <c r="AH7496">
        <f>Q7496/AF7496</f>
        <v>4.4445104079873436</v>
      </c>
      <c r="AT7496" s="1"/>
    </row>
    <row r="7497" spans="6:46" x14ac:dyDescent="0.35">
      <c r="F7497" s="4">
        <v>44509.291666666664</v>
      </c>
      <c r="H7497">
        <v>4.5999999999999996</v>
      </c>
      <c r="I7497">
        <v>7.0791666666666702</v>
      </c>
      <c r="K7497">
        <v>1.7362862627955201E-4</v>
      </c>
      <c r="L7497">
        <v>2.3837814320365699E-4</v>
      </c>
      <c r="N7497">
        <f t="shared" si="588"/>
        <v>1.215400383956864E-4</v>
      </c>
      <c r="O7497" s="2">
        <f t="shared" si="589"/>
        <v>7.1513442961097115E-5</v>
      </c>
      <c r="Q7497">
        <f>N7497+O7497</f>
        <v>1.9305348135678353E-4</v>
      </c>
      <c r="S7497">
        <f>IF(H7497&gt;$B$5,$B$5,($B$3 - $B$5)*(($B$5-H7497)/($B$5-$B$6))^(1/$B$2)+$B$5)</f>
        <v>40.533333333333331</v>
      </c>
      <c r="T7497">
        <f>K7497*S7497</f>
        <v>7.0377469851978409E-3</v>
      </c>
      <c r="U7497" s="3">
        <f>S7497*N7497/Q7497+$B$7*O7497/Q7497</f>
        <v>45.892268765281798</v>
      </c>
      <c r="V7497">
        <f>IF(U7497-H7497&lt;=10,10,U7497-H7497)</f>
        <v>41.292268765281797</v>
      </c>
      <c r="X7497">
        <f t="shared" si="590"/>
        <v>0</v>
      </c>
      <c r="Y7497">
        <f t="shared" si="591"/>
        <v>1</v>
      </c>
      <c r="AA7497">
        <f>((Y7497*V7497)+H7497+273)/(Y7497*V7497)</f>
        <v>7.7228081260917261</v>
      </c>
      <c r="AB7497">
        <f t="shared" si="592"/>
        <v>2.4997834751914511E-5</v>
      </c>
      <c r="AD7497">
        <f>AA7497*$C$28</f>
        <v>4.3539397283635868</v>
      </c>
      <c r="AF7497">
        <f>(Q7497-X7497)/AD7497+X7497</f>
        <v>4.433995264085615E-5</v>
      </c>
      <c r="AH7497">
        <f>Q7497/AF7497</f>
        <v>4.3539397283635868</v>
      </c>
      <c r="AT7497" s="1"/>
    </row>
    <row r="7498" spans="6:46" x14ac:dyDescent="0.35">
      <c r="F7498" s="4">
        <v>44509.333333333336</v>
      </c>
      <c r="H7498">
        <v>4.5</v>
      </c>
      <c r="I7498">
        <v>7.0791666666666702</v>
      </c>
      <c r="K7498">
        <v>1.6558687937818299E-4</v>
      </c>
      <c r="L7498">
        <v>2.28962987907939E-4</v>
      </c>
      <c r="N7498">
        <f t="shared" si="588"/>
        <v>1.1591081556472809E-4</v>
      </c>
      <c r="O7498" s="2">
        <f t="shared" si="589"/>
        <v>6.8688896372381706E-5</v>
      </c>
      <c r="Q7498">
        <f>N7498+O7498</f>
        <v>1.845997119371098E-4</v>
      </c>
      <c r="S7498">
        <f>IF(H7498&gt;$B$5,$B$5,($B$3 - $B$5)*(($B$5-H7498)/($B$5-$B$6))^(1/$B$2)+$B$5)</f>
        <v>40.666666666666671</v>
      </c>
      <c r="T7498">
        <f>K7498*S7498</f>
        <v>6.7338664280461088E-3</v>
      </c>
      <c r="U7498" s="3">
        <f>S7498*N7498/Q7498+$B$7*O7498/Q7498</f>
        <v>46.000049030446064</v>
      </c>
      <c r="V7498">
        <f>IF(U7498-H7498&lt;=10,10,U7498-H7498)</f>
        <v>41.500049030446064</v>
      </c>
      <c r="X7498">
        <f t="shared" si="590"/>
        <v>0</v>
      </c>
      <c r="Y7498">
        <f t="shared" si="591"/>
        <v>1</v>
      </c>
      <c r="AA7498">
        <f>((Y7498*V7498)+H7498+273)/(Y7498*V7498)</f>
        <v>7.6867390878602366</v>
      </c>
      <c r="AB7498">
        <f t="shared" si="592"/>
        <v>2.4015347708191429E-5</v>
      </c>
      <c r="AD7498">
        <f>AA7498*$C$28</f>
        <v>4.3336048429234868</v>
      </c>
      <c r="AF7498">
        <f>(Q7498-X7498)/AD7498+X7498</f>
        <v>4.2597264547216367E-5</v>
      </c>
      <c r="AH7498">
        <f>Q7498/AF7498</f>
        <v>4.3336048429234868</v>
      </c>
      <c r="AT7498" s="1"/>
    </row>
    <row r="7499" spans="6:46" x14ac:dyDescent="0.35">
      <c r="F7499" s="4">
        <v>44509.375</v>
      </c>
      <c r="H7499">
        <v>5.6</v>
      </c>
      <c r="I7499">
        <v>7.0791666666666702</v>
      </c>
      <c r="K7499">
        <v>1.5413348227623399E-4</v>
      </c>
      <c r="L7499">
        <v>1.7561327224968699E-4</v>
      </c>
      <c r="N7499">
        <f t="shared" si="588"/>
        <v>1.0789343759336379E-4</v>
      </c>
      <c r="O7499" s="2">
        <f t="shared" si="589"/>
        <v>5.2683981674906102E-5</v>
      </c>
      <c r="Q7499">
        <f>N7499+O7499</f>
        <v>1.6057741926826989E-4</v>
      </c>
      <c r="S7499">
        <f>IF(H7499&gt;$B$5,$B$5,($B$3 - $B$5)*(($B$5-H7499)/($B$5-$B$6))^(1/$B$2)+$B$5)</f>
        <v>39.200000000000003</v>
      </c>
      <c r="T7499">
        <f>K7499*S7499</f>
        <v>6.0420325052283723E-3</v>
      </c>
      <c r="U7499" s="3">
        <f>S7499*N7499/Q7499+$B$7*O7499/Q7499</f>
        <v>44.383835400124653</v>
      </c>
      <c r="V7499">
        <f>IF(U7499-H7499&lt;=10,10,U7499-H7499)</f>
        <v>38.783835400124651</v>
      </c>
      <c r="X7499">
        <f t="shared" si="590"/>
        <v>0</v>
      </c>
      <c r="Y7499">
        <f t="shared" si="591"/>
        <v>1</v>
      </c>
      <c r="AA7499">
        <f>((Y7499*V7499)+H7499+273)/(Y7499*V7499)</f>
        <v>8.183405073937184</v>
      </c>
      <c r="AB7499">
        <f t="shared" si="592"/>
        <v>1.9622323203782601E-5</v>
      </c>
      <c r="AD7499">
        <f>AA7499*$C$28</f>
        <v>4.61361358238723</v>
      </c>
      <c r="AF7499">
        <f>(Q7499-X7499)/AD7499+X7499</f>
        <v>3.4805129731992431E-5</v>
      </c>
      <c r="AH7499">
        <f>Q7499/AF7499</f>
        <v>4.61361358238723</v>
      </c>
      <c r="AT7499" s="1"/>
    </row>
    <row r="7500" spans="6:46" x14ac:dyDescent="0.35">
      <c r="F7500" s="4">
        <v>44509.416666666664</v>
      </c>
      <c r="H7500">
        <v>7.7</v>
      </c>
      <c r="I7500">
        <v>7.0791666666666702</v>
      </c>
      <c r="K7500">
        <v>1.42192706574202E-4</v>
      </c>
      <c r="L7500">
        <v>1.44231443419306E-4</v>
      </c>
      <c r="N7500">
        <f t="shared" si="588"/>
        <v>9.9534894601941394E-5</v>
      </c>
      <c r="O7500" s="2">
        <f t="shared" si="589"/>
        <v>4.3269433025791807E-5</v>
      </c>
      <c r="Q7500">
        <f>N7500+O7500</f>
        <v>1.4280432762773319E-4</v>
      </c>
      <c r="S7500">
        <f>IF(H7500&gt;$B$5,$B$5,($B$3 - $B$5)*(($B$5-H7500)/($B$5-$B$6))^(1/$B$2)+$B$5)</f>
        <v>36.400000000000006</v>
      </c>
      <c r="T7500">
        <f>K7500*S7500</f>
        <v>5.1758145193009537E-3</v>
      </c>
      <c r="U7500" s="3">
        <f>S7500*N7500/Q7500+$B$7*O7500/Q7500</f>
        <v>42.035763759048926</v>
      </c>
      <c r="V7500">
        <f>IF(U7500-H7500&lt;=10,10,U7500-H7500)</f>
        <v>34.335763759048923</v>
      </c>
      <c r="X7500">
        <f t="shared" si="590"/>
        <v>0</v>
      </c>
      <c r="Y7500">
        <f t="shared" si="591"/>
        <v>1</v>
      </c>
      <c r="AA7500">
        <f>((Y7500*V7500)+H7500+273)/(Y7500*V7500)</f>
        <v>9.1751494438804695</v>
      </c>
      <c r="AB7500">
        <f t="shared" si="592"/>
        <v>1.556425086056545E-5</v>
      </c>
      <c r="AD7500">
        <f>AA7500*$C$28</f>
        <v>5.1727360080873472</v>
      </c>
      <c r="AF7500">
        <f>(Q7500-X7500)/AD7500+X7500</f>
        <v>2.7607116892194934E-5</v>
      </c>
      <c r="AH7500">
        <f>Q7500/AF7500</f>
        <v>5.1727360080873472</v>
      </c>
      <c r="AT7500" s="1"/>
    </row>
    <row r="7501" spans="6:46" x14ac:dyDescent="0.35">
      <c r="F7501" s="4">
        <v>44509.458333333336</v>
      </c>
      <c r="H7501">
        <v>9.4</v>
      </c>
      <c r="I7501">
        <v>7.0791666666666702</v>
      </c>
      <c r="K7501">
        <v>1.33419891772709E-4</v>
      </c>
      <c r="L7501">
        <v>1.3481628812358801E-4</v>
      </c>
      <c r="N7501">
        <f t="shared" si="588"/>
        <v>9.3393924240896292E-5</v>
      </c>
      <c r="O7501" s="2">
        <f t="shared" si="589"/>
        <v>4.0444886437076405E-5</v>
      </c>
      <c r="Q7501">
        <f>N7501+O7501</f>
        <v>1.338388106779727E-4</v>
      </c>
      <c r="S7501">
        <f>IF(H7501&gt;$B$5,$B$5,($B$3 - $B$5)*(($B$5-H7501)/($B$5-$B$6))^(1/$B$2)+$B$5)</f>
        <v>34.133333333333333</v>
      </c>
      <c r="T7501">
        <f>K7501*S7501</f>
        <v>4.5540656391751342E-3</v>
      </c>
      <c r="U7501" s="3">
        <f>S7501*N7501/Q7501+$B$7*O7501/Q7501</f>
        <v>40.439052574101808</v>
      </c>
      <c r="V7501">
        <f>IF(U7501-H7501&lt;=10,10,U7501-H7501)</f>
        <v>31.03905257410181</v>
      </c>
      <c r="X7501">
        <f t="shared" si="590"/>
        <v>0</v>
      </c>
      <c r="Y7501">
        <f t="shared" si="591"/>
        <v>1</v>
      </c>
      <c r="AA7501">
        <f>((Y7501*V7501)+H7501+273)/(Y7501*V7501)</f>
        <v>10.098215846820896</v>
      </c>
      <c r="AB7501">
        <f t="shared" si="592"/>
        <v>1.3253708645979044E-5</v>
      </c>
      <c r="AD7501">
        <f>AA7501*$C$28</f>
        <v>5.6931393922011866</v>
      </c>
      <c r="AF7501">
        <f>(Q7501-X7501)/AD7501+X7501</f>
        <v>2.3508788641520591E-5</v>
      </c>
      <c r="AH7501">
        <f>Q7501/AF7501</f>
        <v>5.6931393922011866</v>
      </c>
      <c r="AT7501" s="1"/>
    </row>
    <row r="7502" spans="6:46" x14ac:dyDescent="0.35">
      <c r="F7502" s="4">
        <v>44509.5</v>
      </c>
      <c r="H7502">
        <v>10.7</v>
      </c>
      <c r="I7502">
        <v>7.0791666666666702</v>
      </c>
      <c r="K7502">
        <v>1.2586552347142299E-4</v>
      </c>
      <c r="L7502">
        <v>1.3167749859394599E-4</v>
      </c>
      <c r="N7502">
        <f t="shared" si="588"/>
        <v>8.8105866429996093E-5</v>
      </c>
      <c r="O7502" s="2">
        <f t="shared" si="589"/>
        <v>3.9503249578183801E-5</v>
      </c>
      <c r="Q7502">
        <f>N7502+O7502</f>
        <v>1.2760911600817989E-4</v>
      </c>
      <c r="S7502">
        <f>IF(H7502&gt;$B$5,$B$5,($B$3 - $B$5)*(($B$5-H7502)/($B$5-$B$6))^(1/$B$2)+$B$5)</f>
        <v>32.4</v>
      </c>
      <c r="T7502">
        <f>K7502*S7502</f>
        <v>4.0780429604741044E-3</v>
      </c>
      <c r="U7502" s="3">
        <f>S7502*N7502/Q7502+$B$7*O7502/Q7502</f>
        <v>39.396157236993368</v>
      </c>
      <c r="V7502">
        <f>IF(U7502-H7502&lt;=10,10,U7502-H7502)</f>
        <v>28.696157236993368</v>
      </c>
      <c r="X7502">
        <f t="shared" si="590"/>
        <v>0</v>
      </c>
      <c r="Y7502">
        <f t="shared" si="591"/>
        <v>1</v>
      </c>
      <c r="AA7502">
        <f>((Y7502*V7502)+H7502+273)/(Y7502*V7502)</f>
        <v>10.886341145157616</v>
      </c>
      <c r="AB7502">
        <f t="shared" si="592"/>
        <v>1.1721947191131527E-5</v>
      </c>
      <c r="AD7502">
        <f>AA7502*$C$28</f>
        <v>6.137466117833978</v>
      </c>
      <c r="AF7502">
        <f>(Q7502-X7502)/AD7502+X7502</f>
        <v>2.079182411082954E-5</v>
      </c>
      <c r="AH7502">
        <f>Q7502/AF7502</f>
        <v>6.137466117833978</v>
      </c>
      <c r="AT7502" s="1"/>
    </row>
    <row r="7503" spans="6:46" x14ac:dyDescent="0.35">
      <c r="F7503" s="4">
        <v>44509.541666666664</v>
      </c>
      <c r="H7503">
        <v>11.6</v>
      </c>
      <c r="I7503">
        <v>7.0791666666666702</v>
      </c>
      <c r="K7503">
        <v>1.2428154302115301E-4</v>
      </c>
      <c r="L7503">
        <v>1.3167749859394599E-4</v>
      </c>
      <c r="N7503">
        <f t="shared" si="588"/>
        <v>8.6997080114807103E-5</v>
      </c>
      <c r="O7503" s="2">
        <f t="shared" si="589"/>
        <v>3.9503249578183801E-5</v>
      </c>
      <c r="Q7503">
        <f>N7503+O7503</f>
        <v>1.2650032969299091E-4</v>
      </c>
      <c r="S7503">
        <f>IF(H7503&gt;$B$5,$B$5,($B$3 - $B$5)*(($B$5-H7503)/($B$5-$B$6))^(1/$B$2)+$B$5)</f>
        <v>31.200000000000003</v>
      </c>
      <c r="T7503">
        <f>K7503*S7503</f>
        <v>3.8775841422599745E-3</v>
      </c>
      <c r="U7503" s="3">
        <f>S7503*N7503/Q7503+$B$7*O7503/Q7503</f>
        <v>38.632212566105807</v>
      </c>
      <c r="V7503">
        <f>IF(U7503-H7503&lt;=10,10,U7503-H7503)</f>
        <v>27.032212566105805</v>
      </c>
      <c r="X7503">
        <f t="shared" si="590"/>
        <v>0</v>
      </c>
      <c r="Y7503">
        <f t="shared" si="591"/>
        <v>1</v>
      </c>
      <c r="AA7503">
        <f>((Y7503*V7503)+H7503+273)/(Y7503*V7503)</f>
        <v>11.528180011311548</v>
      </c>
      <c r="AB7503">
        <f t="shared" si="592"/>
        <v>1.0973139694979408E-5</v>
      </c>
      <c r="AD7503">
        <f>AA7503*$C$28</f>
        <v>6.4993199529841812</v>
      </c>
      <c r="AF7503">
        <f>(Q7503-X7503)/AD7503+X7503</f>
        <v>1.9463625518991096E-5</v>
      </c>
      <c r="AH7503">
        <f>Q7503/AF7503</f>
        <v>6.4993199529841803</v>
      </c>
      <c r="AT7503" s="1"/>
    </row>
    <row r="7504" spans="6:46" x14ac:dyDescent="0.35">
      <c r="F7504" s="4">
        <v>44509.583333333336</v>
      </c>
      <c r="H7504">
        <v>12.2</v>
      </c>
      <c r="I7504">
        <v>7.0791666666666702</v>
      </c>
      <c r="K7504">
        <v>1.2696212532160899E-4</v>
      </c>
      <c r="L7504">
        <v>1.19125009720435E-4</v>
      </c>
      <c r="N7504">
        <f t="shared" si="588"/>
        <v>8.8873487725126292E-5</v>
      </c>
      <c r="O7504" s="2">
        <f t="shared" si="589"/>
        <v>3.5737502916130507E-5</v>
      </c>
      <c r="Q7504">
        <f>N7504+O7504</f>
        <v>1.2461099064125679E-4</v>
      </c>
      <c r="S7504">
        <f>IF(H7504&gt;$B$5,$B$5,($B$3 - $B$5)*(($B$5-H7504)/($B$5-$B$6))^(1/$B$2)+$B$5)</f>
        <v>30.4</v>
      </c>
      <c r="T7504">
        <f>K7504*S7504</f>
        <v>3.8596486097769132E-3</v>
      </c>
      <c r="U7504" s="3">
        <f>S7504*N7504/Q7504+$B$7*O7504/Q7504</f>
        <v>37.455096562612027</v>
      </c>
      <c r="V7504">
        <f>IF(U7504-H7504&lt;=10,10,U7504-H7504)</f>
        <v>25.255096562612028</v>
      </c>
      <c r="X7504">
        <f t="shared" si="590"/>
        <v>0</v>
      </c>
      <c r="Y7504">
        <f t="shared" si="591"/>
        <v>1</v>
      </c>
      <c r="AA7504">
        <f>((Y7504*V7504)+H7504+273)/(Y7504*V7504)</f>
        <v>12.292770126336153</v>
      </c>
      <c r="AB7504">
        <f t="shared" si="592"/>
        <v>1.0136933283596426E-5</v>
      </c>
      <c r="AD7504">
        <f>AA7504*$C$28</f>
        <v>6.9303780892691762</v>
      </c>
      <c r="AF7504">
        <f>(Q7504-X7504)/AD7504+X7504</f>
        <v>1.7980402950049915E-5</v>
      </c>
      <c r="AH7504">
        <f>Q7504/AF7504</f>
        <v>6.9303780892691762</v>
      </c>
      <c r="AT7504" s="1"/>
    </row>
    <row r="7505" spans="6:46" x14ac:dyDescent="0.35">
      <c r="F7505" s="4">
        <v>44509.625</v>
      </c>
      <c r="H7505">
        <v>12.1</v>
      </c>
      <c r="I7505">
        <v>7.0791666666666702</v>
      </c>
      <c r="K7505">
        <v>1.32323289922522E-4</v>
      </c>
      <c r="L7505">
        <v>1.0657203552964101E-4</v>
      </c>
      <c r="N7505">
        <f t="shared" si="588"/>
        <v>9.2626302945765388E-5</v>
      </c>
      <c r="O7505" s="2">
        <f t="shared" si="589"/>
        <v>3.1971610658892304E-5</v>
      </c>
      <c r="Q7505">
        <f>N7505+O7505</f>
        <v>1.2459791360465769E-4</v>
      </c>
      <c r="S7505">
        <f>IF(H7505&gt;$B$5,$B$5,($B$3 - $B$5)*(($B$5-H7505)/($B$5-$B$6))^(1/$B$2)+$B$5)</f>
        <v>30.533333333333335</v>
      </c>
      <c r="T7505">
        <f>K7505*S7505</f>
        <v>4.0402711189676723E-3</v>
      </c>
      <c r="U7505" s="3">
        <f>S7505*N7505/Q7505+$B$7*O7505/Q7505</f>
        <v>36.811437983380408</v>
      </c>
      <c r="V7505">
        <f>IF(U7505-H7505&lt;=10,10,U7505-H7505)</f>
        <v>24.711437983380407</v>
      </c>
      <c r="X7505">
        <f t="shared" si="590"/>
        <v>0</v>
      </c>
      <c r="Y7505">
        <f t="shared" si="591"/>
        <v>1</v>
      </c>
      <c r="AA7505">
        <f>((Y7505*V7505)+H7505+273)/(Y7505*V7505)</f>
        <v>12.53716753317808</v>
      </c>
      <c r="AB7505">
        <f t="shared" si="592"/>
        <v>9.9382825725926174E-6</v>
      </c>
      <c r="AD7505">
        <f>AA7505*$C$28</f>
        <v>7.0681636669741348</v>
      </c>
      <c r="AF7505">
        <f>(Q7505-X7505)/AD7505+X7505</f>
        <v>1.7628045907714216E-5</v>
      </c>
      <c r="AH7505">
        <f>Q7505/AF7505</f>
        <v>7.0681636669741339</v>
      </c>
      <c r="AT7505" s="1"/>
    </row>
    <row r="7506" spans="6:46" x14ac:dyDescent="0.35">
      <c r="F7506" s="4">
        <v>44509.666666666664</v>
      </c>
      <c r="H7506">
        <v>11.1</v>
      </c>
      <c r="I7506">
        <v>7.0791666666666702</v>
      </c>
      <c r="K7506">
        <v>1.39512124273745E-4</v>
      </c>
      <c r="L7506" s="2">
        <v>9.4018940009526307E-5</v>
      </c>
      <c r="N7506">
        <f t="shared" si="588"/>
        <v>9.7658486991621487E-5</v>
      </c>
      <c r="O7506" s="2">
        <f t="shared" si="589"/>
        <v>2.8205682002857897E-5</v>
      </c>
      <c r="Q7506">
        <f>N7506+O7506</f>
        <v>1.2586416899447938E-4</v>
      </c>
      <c r="S7506">
        <f>IF(H7506&gt;$B$5,$B$5,($B$3 - $B$5)*(($B$5-H7506)/($B$5-$B$6))^(1/$B$2)+$B$5)</f>
        <v>31.866666666666667</v>
      </c>
      <c r="T7506">
        <f>K7506*S7506</f>
        <v>4.4457863601900073E-3</v>
      </c>
      <c r="U7506" s="3">
        <f>S7506*N7506/Q7506+$B$7*O7506/Q7506</f>
        <v>37.050758762763792</v>
      </c>
      <c r="V7506">
        <f>IF(U7506-H7506&lt;=10,10,U7506-H7506)</f>
        <v>25.95075876276379</v>
      </c>
      <c r="X7506">
        <f t="shared" si="590"/>
        <v>0</v>
      </c>
      <c r="Y7506">
        <f t="shared" si="591"/>
        <v>1</v>
      </c>
      <c r="AA7506">
        <f>((Y7506*V7506)+H7506+273)/(Y7506*V7506)</f>
        <v>11.947656775556375</v>
      </c>
      <c r="AB7506">
        <f t="shared" si="592"/>
        <v>1.053463213405862E-5</v>
      </c>
      <c r="AD7506">
        <f>AA7506*$C$28</f>
        <v>6.7358112032070752</v>
      </c>
      <c r="AF7506">
        <f>(Q7506-X7506)/AD7506+X7506</f>
        <v>1.8685821974130235E-5</v>
      </c>
      <c r="AH7506">
        <f>Q7506/AF7506</f>
        <v>6.7358112032070752</v>
      </c>
      <c r="AL7506" s="2"/>
      <c r="AT7506" s="1"/>
    </row>
    <row r="7507" spans="6:46" x14ac:dyDescent="0.35">
      <c r="F7507" s="4">
        <v>44509.708333333336</v>
      </c>
      <c r="H7507">
        <v>9.6</v>
      </c>
      <c r="I7507">
        <v>7.0791666666666702</v>
      </c>
      <c r="K7507">
        <v>1.4986891952550801E-4</v>
      </c>
      <c r="L7507">
        <v>1.3795386436002199E-4</v>
      </c>
      <c r="N7507">
        <f t="shared" si="588"/>
        <v>1.0490824366785559E-4</v>
      </c>
      <c r="O7507" s="2">
        <f t="shared" si="589"/>
        <v>4.1386159308006606E-5</v>
      </c>
      <c r="Q7507">
        <f>N7507+O7507</f>
        <v>1.462944029758622E-4</v>
      </c>
      <c r="S7507">
        <f>IF(H7507&gt;$B$5,$B$5,($B$3 - $B$5)*(($B$5-H7507)/($B$5-$B$6))^(1/$B$2)+$B$5)</f>
        <v>33.866666666666667</v>
      </c>
      <c r="T7507">
        <f>K7507*S7507</f>
        <v>5.0755607412638713E-3</v>
      </c>
      <c r="U7507" s="3">
        <f>S7507*N7507/Q7507+$B$7*O7507/Q7507</f>
        <v>39.845210495078533</v>
      </c>
      <c r="V7507">
        <f>IF(U7507-H7507&lt;=10,10,U7507-H7507)</f>
        <v>30.245210495078531</v>
      </c>
      <c r="X7507">
        <f t="shared" si="590"/>
        <v>0</v>
      </c>
      <c r="Y7507">
        <f t="shared" si="591"/>
        <v>1</v>
      </c>
      <c r="AA7507">
        <f>((Y7507*V7507)+H7507+273)/(Y7507*V7507)</f>
        <v>10.343628143900151</v>
      </c>
      <c r="AB7507">
        <f t="shared" si="592"/>
        <v>1.4143432163320275E-5</v>
      </c>
      <c r="AD7507">
        <f>AA7507*$C$28</f>
        <v>5.8314971414339229</v>
      </c>
      <c r="AF7507">
        <f>(Q7507-X7507)/AD7507+X7507</f>
        <v>2.5086937269747071E-5</v>
      </c>
      <c r="AH7507">
        <f>Q7507/AF7507</f>
        <v>5.8314971414339229</v>
      </c>
      <c r="AT7507" s="1"/>
    </row>
    <row r="7508" spans="6:46" x14ac:dyDescent="0.35">
      <c r="F7508" s="4">
        <v>44509.75</v>
      </c>
      <c r="H7508">
        <v>8.6</v>
      </c>
      <c r="I7508">
        <v>7.0791666666666702</v>
      </c>
      <c r="K7508">
        <v>1.5864173432700101E-4</v>
      </c>
      <c r="L7508">
        <v>1.6619811695396899E-4</v>
      </c>
      <c r="N7508">
        <f t="shared" si="588"/>
        <v>1.110492140289007E-4</v>
      </c>
      <c r="O7508" s="2">
        <f t="shared" si="589"/>
        <v>4.9859435086190706E-5</v>
      </c>
      <c r="Q7508">
        <f>N7508+O7508</f>
        <v>1.609086491150914E-4</v>
      </c>
      <c r="S7508">
        <f>IF(H7508&gt;$B$5,$B$5,($B$3 - $B$5)*(($B$5-H7508)/($B$5-$B$6))^(1/$B$2)+$B$5)</f>
        <v>35.200000000000003</v>
      </c>
      <c r="T7508">
        <f>K7508*S7508</f>
        <v>5.5841890483104362E-3</v>
      </c>
      <c r="U7508" s="3">
        <f>S7508*N7508/Q7508+$B$7*O7508/Q7508</f>
        <v>41.335262586167516</v>
      </c>
      <c r="V7508">
        <f>IF(U7508-H7508&lt;=10,10,U7508-H7508)</f>
        <v>32.735262586167515</v>
      </c>
      <c r="X7508">
        <f t="shared" si="590"/>
        <v>0</v>
      </c>
      <c r="Y7508">
        <f t="shared" si="591"/>
        <v>1</v>
      </c>
      <c r="AA7508">
        <f>((Y7508*V7508)+H7508+273)/(Y7508*V7508)</f>
        <v>9.6023443147510239</v>
      </c>
      <c r="AB7508">
        <f t="shared" si="592"/>
        <v>1.6757225510847926E-5</v>
      </c>
      <c r="AD7508">
        <f>AA7508*$C$28</f>
        <v>5.413578547441972</v>
      </c>
      <c r="AF7508">
        <f>(Q7508-X7508)/AD7508+X7508</f>
        <v>2.9723157742141577E-5</v>
      </c>
      <c r="AH7508">
        <f>Q7508/AF7508</f>
        <v>5.413578547441972</v>
      </c>
      <c r="AT7508" s="1"/>
    </row>
    <row r="7509" spans="6:46" x14ac:dyDescent="0.35">
      <c r="F7509" s="4">
        <v>44509.791666666664</v>
      </c>
      <c r="H7509">
        <v>7.3</v>
      </c>
      <c r="I7509">
        <v>7.0791666666666702</v>
      </c>
      <c r="K7509">
        <v>1.67049015178432E-4</v>
      </c>
      <c r="L7509">
        <v>1.9758115907755799E-4</v>
      </c>
      <c r="N7509">
        <f t="shared" si="588"/>
        <v>1.1693431062490239E-4</v>
      </c>
      <c r="O7509" s="2">
        <f t="shared" si="589"/>
        <v>5.9274347723267405E-5</v>
      </c>
      <c r="Q7509">
        <f>N7509+O7509</f>
        <v>1.7620865834816978E-4</v>
      </c>
      <c r="S7509">
        <f>IF(H7509&gt;$B$5,$B$5,($B$3 - $B$5)*(($B$5-H7509)/($B$5-$B$6))^(1/$B$2)+$B$5)</f>
        <v>36.93333333333333</v>
      </c>
      <c r="T7509">
        <f>K7509*S7509</f>
        <v>6.1696769605900882E-3</v>
      </c>
      <c r="U7509" s="3">
        <f>S7509*N7509/Q7509+$B$7*O7509/Q7509</f>
        <v>43.010729825873433</v>
      </c>
      <c r="V7509">
        <f>IF(U7509-H7509&lt;=10,10,U7509-H7509)</f>
        <v>35.710729825873436</v>
      </c>
      <c r="X7509">
        <f t="shared" si="590"/>
        <v>0</v>
      </c>
      <c r="Y7509">
        <f t="shared" si="591"/>
        <v>1</v>
      </c>
      <c r="AA7509">
        <f>((Y7509*V7509)+H7509+273)/(Y7509*V7509)</f>
        <v>8.8491815027794463</v>
      </c>
      <c r="AB7509">
        <f t="shared" si="592"/>
        <v>1.9912424475961337E-5</v>
      </c>
      <c r="AD7509">
        <f>AA7509*$C$28</f>
        <v>4.9889628590254578</v>
      </c>
      <c r="AF7509">
        <f>(Q7509-X7509)/AD7509+X7509</f>
        <v>3.5319697365434047E-5</v>
      </c>
      <c r="AH7509">
        <f>Q7509/AF7509</f>
        <v>4.9889628590254578</v>
      </c>
      <c r="AT7509" s="1"/>
    </row>
    <row r="7510" spans="6:46" x14ac:dyDescent="0.35">
      <c r="F7510" s="4">
        <v>44509.833333333336</v>
      </c>
      <c r="H7510">
        <v>6.7</v>
      </c>
      <c r="I7510">
        <v>7.0791666666666702</v>
      </c>
      <c r="K7510">
        <v>1.7204464582928301E-4</v>
      </c>
      <c r="L7510">
        <v>1.6306054071753501E-4</v>
      </c>
      <c r="N7510">
        <f t="shared" si="588"/>
        <v>1.2043125208049809E-4</v>
      </c>
      <c r="O7510" s="2">
        <f t="shared" si="589"/>
        <v>4.8918162215260513E-5</v>
      </c>
      <c r="Q7510">
        <f>N7510+O7510</f>
        <v>1.693494142957586E-4</v>
      </c>
      <c r="S7510">
        <f>IF(H7510&gt;$B$5,$B$5,($B$3 - $B$5)*(($B$5-H7510)/($B$5-$B$6))^(1/$B$2)+$B$5)</f>
        <v>37.733333333333334</v>
      </c>
      <c r="T7510">
        <f>K7510*S7510</f>
        <v>6.4918179692916118E-3</v>
      </c>
      <c r="U7510" s="3">
        <f>S7510*N7510/Q7510+$B$7*O7510/Q7510</f>
        <v>42.720971492162121</v>
      </c>
      <c r="V7510">
        <f>IF(U7510-H7510&lt;=10,10,U7510-H7510)</f>
        <v>36.020971492162118</v>
      </c>
      <c r="X7510">
        <f t="shared" si="590"/>
        <v>0</v>
      </c>
      <c r="Y7510">
        <f t="shared" si="591"/>
        <v>1</v>
      </c>
      <c r="AA7510">
        <f>((Y7510*V7510)+H7510+273)/(Y7510*V7510)</f>
        <v>8.7649210560814694</v>
      </c>
      <c r="AB7510">
        <f t="shared" si="592"/>
        <v>1.9321270917580812E-5</v>
      </c>
      <c r="AD7510">
        <f>AA7510*$C$28</f>
        <v>4.9414587775543</v>
      </c>
      <c r="AF7510">
        <f>(Q7510-X7510)/AD7510+X7510</f>
        <v>3.427113771848068E-5</v>
      </c>
      <c r="AH7510">
        <f>Q7510/AF7510</f>
        <v>4.9414587775543</v>
      </c>
      <c r="AT7510" s="1"/>
    </row>
    <row r="7511" spans="6:46" x14ac:dyDescent="0.35">
      <c r="F7511" s="4">
        <v>44509.875</v>
      </c>
      <c r="H7511">
        <v>5</v>
      </c>
      <c r="I7511">
        <v>7.0791666666666702</v>
      </c>
      <c r="K7511">
        <v>1.74359694179677E-4</v>
      </c>
      <c r="L7511">
        <v>1.6306054071753501E-4</v>
      </c>
      <c r="N7511">
        <f t="shared" si="588"/>
        <v>1.220517859257739E-4</v>
      </c>
      <c r="O7511" s="2">
        <f t="shared" si="589"/>
        <v>4.8918162215260513E-5</v>
      </c>
      <c r="Q7511">
        <f>N7511+O7511</f>
        <v>1.7096994814103442E-4</v>
      </c>
      <c r="S7511">
        <f>IF(H7511&gt;$B$5,$B$5,($B$3 - $B$5)*(($B$5-H7511)/($B$5-$B$6))^(1/$B$2)+$B$5)</f>
        <v>40</v>
      </c>
      <c r="T7511">
        <f>K7511*S7511</f>
        <v>6.9743877671870798E-3</v>
      </c>
      <c r="U7511" s="3">
        <f>S7511*N7511/Q7511+$B$7*O7511/Q7511</f>
        <v>44.291821113635791</v>
      </c>
      <c r="V7511">
        <f>IF(U7511-H7511&lt;=10,10,U7511-H7511)</f>
        <v>39.291821113635791</v>
      </c>
      <c r="X7511">
        <f t="shared" si="590"/>
        <v>0</v>
      </c>
      <c r="Y7511">
        <f t="shared" si="591"/>
        <v>1</v>
      </c>
      <c r="AA7511">
        <f>((Y7511*V7511)+H7511+273)/(Y7511*V7511)</f>
        <v>8.0752638111630617</v>
      </c>
      <c r="AB7511">
        <f t="shared" si="592"/>
        <v>2.1172057302287691E-5</v>
      </c>
      <c r="AD7511">
        <f>AA7511*$C$28</f>
        <v>4.5526460518490941</v>
      </c>
      <c r="AF7511">
        <f>(Q7511-X7511)/AD7511+X7511</f>
        <v>3.7553973270466212E-5</v>
      </c>
      <c r="AH7511">
        <f>Q7511/AF7511</f>
        <v>4.5526460518490941</v>
      </c>
      <c r="AT7511" s="1"/>
    </row>
    <row r="7512" spans="6:46" x14ac:dyDescent="0.35">
      <c r="F7512" s="4">
        <v>44509.916666666664</v>
      </c>
      <c r="H7512">
        <v>6.5</v>
      </c>
      <c r="I7512">
        <v>7.0791666666666702</v>
      </c>
      <c r="K7512">
        <v>1.7399416022961399E-4</v>
      </c>
      <c r="L7512">
        <v>1.2540113282786999E-4</v>
      </c>
      <c r="N7512">
        <f t="shared" si="588"/>
        <v>1.2179591216072978E-4</v>
      </c>
      <c r="O7512" s="2">
        <f t="shared" si="589"/>
        <v>3.7620339848361003E-5</v>
      </c>
      <c r="Q7512">
        <f>N7512+O7512</f>
        <v>1.5941625200909079E-4</v>
      </c>
      <c r="S7512">
        <f>IF(H7512&gt;$B$5,$B$5,($B$3 - $B$5)*(($B$5-H7512)/($B$5-$B$6))^(1/$B$2)+$B$5)</f>
        <v>38</v>
      </c>
      <c r="T7512">
        <f>K7512*S7512</f>
        <v>6.6117780887253313E-3</v>
      </c>
      <c r="U7512" s="3">
        <f>S7512*N7512/Q7512+$B$7*O7512/Q7512</f>
        <v>42.011797852239468</v>
      </c>
      <c r="V7512">
        <f>IF(U7512-H7512&lt;=10,10,U7512-H7512)</f>
        <v>35.511797852239468</v>
      </c>
      <c r="X7512">
        <f t="shared" si="590"/>
        <v>0</v>
      </c>
      <c r="Y7512">
        <f t="shared" si="591"/>
        <v>1</v>
      </c>
      <c r="AA7512">
        <f>((Y7512*V7512)+H7512+273)/(Y7512*V7512)</f>
        <v>8.870623761797912</v>
      </c>
      <c r="AB7512">
        <f t="shared" si="592"/>
        <v>1.7971256169789355E-5</v>
      </c>
      <c r="AD7512">
        <f>AA7512*$C$28</f>
        <v>5.0010515063001382</v>
      </c>
      <c r="AF7512">
        <f>(Q7512-X7512)/AD7512+X7512</f>
        <v>3.1876546723876801E-5</v>
      </c>
      <c r="AH7512">
        <f>Q7512/AF7512</f>
        <v>5.0010515063001373</v>
      </c>
      <c r="AT7512" s="1"/>
    </row>
    <row r="7513" spans="6:46" x14ac:dyDescent="0.35">
      <c r="F7513" s="4">
        <v>44509.958333333336</v>
      </c>
      <c r="H7513">
        <v>6.4</v>
      </c>
      <c r="I7513">
        <v>7.0791666666666702</v>
      </c>
      <c r="K7513">
        <v>1.7204464582928301E-4</v>
      </c>
      <c r="L7513" s="2">
        <v>9.7157122892564402E-5</v>
      </c>
      <c r="N7513">
        <f t="shared" si="588"/>
        <v>1.2043125208049809E-4</v>
      </c>
      <c r="O7513" s="2">
        <f t="shared" si="589"/>
        <v>2.9147136867769326E-5</v>
      </c>
      <c r="Q7513">
        <f>N7513+O7513</f>
        <v>1.495783889482674E-4</v>
      </c>
      <c r="S7513">
        <f>IF(H7513&gt;$B$5,$B$5,($B$3 - $B$5)*(($B$5-H7513)/($B$5-$B$6))^(1/$B$2)+$B$5)</f>
        <v>38.133333333333333</v>
      </c>
      <c r="T7513">
        <f>K7513*S7513</f>
        <v>6.5606358276233253E-3</v>
      </c>
      <c r="U7513" s="3">
        <f>S7513*N7513/Q7513+$B$7*O7513/Q7513</f>
        <v>41.420004926021797</v>
      </c>
      <c r="V7513">
        <f>IF(U7513-H7513&lt;=10,10,U7513-H7513)</f>
        <v>35.020004926021798</v>
      </c>
      <c r="X7513">
        <f t="shared" si="590"/>
        <v>0</v>
      </c>
      <c r="Y7513">
        <f t="shared" si="591"/>
        <v>1</v>
      </c>
      <c r="AA7513">
        <f>((Y7513*V7513)+H7513+273)/(Y7513*V7513)</f>
        <v>8.9782969931106553</v>
      </c>
      <c r="AB7513">
        <f t="shared" si="592"/>
        <v>1.6659995660986026E-5</v>
      </c>
      <c r="AD7513">
        <f>AA7513*$C$28</f>
        <v>5.0617551715783122</v>
      </c>
      <c r="AF7513">
        <f>(Q7513-X7513)/AD7513+X7513</f>
        <v>2.9550696127728195E-5</v>
      </c>
      <c r="AH7513">
        <f>Q7513/AF7513</f>
        <v>5.0617551715783122</v>
      </c>
      <c r="AL7513" s="2"/>
      <c r="AT7513" s="1"/>
    </row>
    <row r="7514" spans="6:46" x14ac:dyDescent="0.35">
      <c r="F7514" s="4">
        <v>44510</v>
      </c>
      <c r="H7514">
        <v>5.3</v>
      </c>
      <c r="I7514">
        <v>5.0166666666666702</v>
      </c>
      <c r="K7514">
        <v>2.0786697293538001E-4</v>
      </c>
      <c r="L7514" s="2">
        <v>3.7530556150953302E-5</v>
      </c>
      <c r="N7514">
        <f t="shared" si="588"/>
        <v>1.4550688105476601E-4</v>
      </c>
      <c r="O7514" s="2">
        <f t="shared" si="589"/>
        <v>1.1259166845285992E-5</v>
      </c>
      <c r="Q7514">
        <f>N7514+O7514</f>
        <v>1.56766047900052E-4</v>
      </c>
      <c r="S7514">
        <f>IF(H7514&gt;$B$5,$B$5,($B$3 - $B$5)*(($B$5-H7514)/($B$5-$B$6))^(1/$B$2)+$B$5)</f>
        <v>39.6</v>
      </c>
      <c r="T7514">
        <f>K7514*S7514</f>
        <v>8.2315321282410495E-3</v>
      </c>
      <c r="U7514" s="3">
        <f>S7514*N7514/Q7514+$B$7*O7514/Q7514</f>
        <v>40.706050523949884</v>
      </c>
      <c r="V7514">
        <f>IF(U7514-H7514&lt;=10,10,U7514-H7514)</f>
        <v>35.406050523949887</v>
      </c>
      <c r="X7514">
        <f t="shared" si="590"/>
        <v>0</v>
      </c>
      <c r="Y7514">
        <f t="shared" si="591"/>
        <v>1</v>
      </c>
      <c r="AA7514">
        <f>((Y7514*V7514)+H7514+273)/(Y7514*V7514)</f>
        <v>8.8602384587275047</v>
      </c>
      <c r="AB7514">
        <f t="shared" si="592"/>
        <v>1.7693208668174663E-5</v>
      </c>
      <c r="AD7514">
        <f>AA7514*$C$28</f>
        <v>4.9951965138037462</v>
      </c>
      <c r="AF7514">
        <f>(Q7514-X7514)/AD7514+X7514</f>
        <v>3.1383359486827812E-5</v>
      </c>
      <c r="AH7514">
        <f>Q7514/AF7514</f>
        <v>4.9951965138037462</v>
      </c>
      <c r="AL7514" s="2"/>
      <c r="AT7514" s="1"/>
    </row>
    <row r="7515" spans="6:46" x14ac:dyDescent="0.35">
      <c r="F7515" s="4">
        <v>44510.041666666664</v>
      </c>
      <c r="H7515">
        <v>5.2</v>
      </c>
      <c r="I7515">
        <v>5.0166666666666702</v>
      </c>
      <c r="K7515">
        <v>2.0823250688544199E-4</v>
      </c>
      <c r="L7515" s="2">
        <v>1.56056199026532E-5</v>
      </c>
      <c r="N7515">
        <f t="shared" si="588"/>
        <v>1.4576275481980938E-4</v>
      </c>
      <c r="O7515" s="2">
        <f t="shared" si="589"/>
        <v>4.6816859707959604E-6</v>
      </c>
      <c r="Q7515">
        <f>N7515+O7515</f>
        <v>1.5044444079060534E-4</v>
      </c>
      <c r="S7515">
        <f>IF(H7515&gt;$B$5,$B$5,($B$3 - $B$5)*(($B$5-H7515)/($B$5-$B$6))^(1/$B$2)+$B$5)</f>
        <v>39.733333333333334</v>
      </c>
      <c r="T7515">
        <f>K7515*S7515</f>
        <v>8.273771606914896E-3</v>
      </c>
      <c r="U7515" s="3">
        <f>S7515*N7515/Q7515+$B$7*O7515/Q7515</f>
        <v>40.208417283119367</v>
      </c>
      <c r="V7515">
        <f>IF(U7515-H7515&lt;=10,10,U7515-H7515)</f>
        <v>35.008417283119364</v>
      </c>
      <c r="X7515">
        <f t="shared" si="590"/>
        <v>0</v>
      </c>
      <c r="Y7515">
        <f t="shared" si="591"/>
        <v>1</v>
      </c>
      <c r="AA7515">
        <f>((Y7515*V7515)+H7515+273)/(Y7515*V7515)</f>
        <v>8.9466603060100258</v>
      </c>
      <c r="AB7515">
        <f t="shared" si="592"/>
        <v>1.68157095100104E-5</v>
      </c>
      <c r="AD7515">
        <f>AA7515*$C$28</f>
        <v>5.0439191426893046</v>
      </c>
      <c r="AF7515">
        <f>(Q7515-X7515)/AD7515+X7515</f>
        <v>2.9826893836841272E-5</v>
      </c>
      <c r="AH7515">
        <f>Q7515/AF7515</f>
        <v>5.0439191426893046</v>
      </c>
      <c r="AL7515" s="2"/>
      <c r="AT7515" s="1"/>
    </row>
    <row r="7516" spans="6:46" x14ac:dyDescent="0.35">
      <c r="F7516" s="4">
        <v>44510.083333333336</v>
      </c>
      <c r="H7516">
        <v>4.5999999999999996</v>
      </c>
      <c r="I7516">
        <v>5.0166666666666702</v>
      </c>
      <c r="K7516">
        <v>2.0908541943558701E-4</v>
      </c>
      <c r="L7516" s="2">
        <v>3.0954506962448998E-6</v>
      </c>
      <c r="N7516">
        <f t="shared" si="588"/>
        <v>1.4635979360491089E-4</v>
      </c>
      <c r="O7516" s="2">
        <f t="shared" si="589"/>
        <v>9.2863520887347003E-7</v>
      </c>
      <c r="Q7516">
        <f>N7516+O7516</f>
        <v>1.4728842881378434E-4</v>
      </c>
      <c r="S7516">
        <f>IF(H7516&gt;$B$5,$B$5,($B$3 - $B$5)*(($B$5-H7516)/($B$5-$B$6))^(1/$B$2)+$B$5)</f>
        <v>40.533333333333331</v>
      </c>
      <c r="T7516">
        <f>K7516*S7516</f>
        <v>8.4749290011224589E-3</v>
      </c>
      <c r="U7516" s="3">
        <f>S7516*N7516/Q7516+$B$7*O7516/Q7516</f>
        <v>40.624543865823213</v>
      </c>
      <c r="V7516">
        <f>IF(U7516-H7516&lt;=10,10,U7516-H7516)</f>
        <v>36.024543865823212</v>
      </c>
      <c r="X7516">
        <f t="shared" si="590"/>
        <v>0</v>
      </c>
      <c r="Y7516">
        <f t="shared" si="591"/>
        <v>1</v>
      </c>
      <c r="AA7516">
        <f>((Y7516*V7516)+H7516+273)/(Y7516*V7516)</f>
        <v>8.7058574574586487</v>
      </c>
      <c r="AB7516">
        <f t="shared" si="592"/>
        <v>1.6918313851738587E-5</v>
      </c>
      <c r="AD7516">
        <f>AA7516*$C$28</f>
        <v>4.9081600934040095</v>
      </c>
      <c r="AF7516">
        <f>(Q7516-X7516)/AD7516+X7516</f>
        <v>3.0008888465501092E-5</v>
      </c>
      <c r="AH7516">
        <f>Q7516/AF7516</f>
        <v>4.9081600934040095</v>
      </c>
      <c r="AL7516" s="2"/>
      <c r="AT7516" s="1"/>
    </row>
    <row r="7517" spans="6:46" x14ac:dyDescent="0.35">
      <c r="F7517" s="4">
        <v>44510.125</v>
      </c>
      <c r="H7517">
        <v>4.5</v>
      </c>
      <c r="I7517">
        <v>5.0166666666666702</v>
      </c>
      <c r="K7517">
        <v>2.1225338033612601E-4</v>
      </c>
      <c r="L7517" s="2">
        <v>6.2336942439434004E-6</v>
      </c>
      <c r="N7517">
        <f t="shared" si="588"/>
        <v>1.4857736623528819E-4</v>
      </c>
      <c r="O7517" s="2">
        <f t="shared" si="589"/>
        <v>1.8701082731830205E-6</v>
      </c>
      <c r="Q7517">
        <f>N7517+O7517</f>
        <v>1.504474745084712E-4</v>
      </c>
      <c r="S7517">
        <f>IF(H7517&gt;$B$5,$B$5,($B$3 - $B$5)*(($B$5-H7517)/($B$5-$B$6))^(1/$B$2)+$B$5)</f>
        <v>40.666666666666671</v>
      </c>
      <c r="T7517">
        <f>K7517*S7517</f>
        <v>8.6316374670024586E-3</v>
      </c>
      <c r="U7517" s="3">
        <f>S7517*N7517/Q7517+$B$7*O7517/Q7517</f>
        <v>40.844834398205741</v>
      </c>
      <c r="V7517">
        <f>IF(U7517-H7517&lt;=10,10,U7517-H7517)</f>
        <v>36.344834398205741</v>
      </c>
      <c r="X7517">
        <f t="shared" si="590"/>
        <v>0</v>
      </c>
      <c r="Y7517">
        <f t="shared" si="591"/>
        <v>1</v>
      </c>
      <c r="AA7517">
        <f>((Y7517*V7517)+H7517+273)/(Y7517*V7517)</f>
        <v>8.6351978099451614</v>
      </c>
      <c r="AB7517">
        <f t="shared" si="592"/>
        <v>1.7422585772754477E-5</v>
      </c>
      <c r="AD7517">
        <f>AA7517*$C$28</f>
        <v>4.8683238264039606</v>
      </c>
      <c r="AF7517">
        <f>(Q7517-X7517)/AD7517+X7517</f>
        <v>3.0903341657861906E-5</v>
      </c>
      <c r="AH7517">
        <f>Q7517/AF7517</f>
        <v>4.8683238264039614</v>
      </c>
      <c r="AL7517" s="2"/>
      <c r="AT7517" s="1"/>
    </row>
    <row r="7518" spans="6:46" x14ac:dyDescent="0.35">
      <c r="F7518" s="4">
        <v>44510.166666666664</v>
      </c>
      <c r="H7518">
        <v>4.2</v>
      </c>
      <c r="I7518">
        <v>5.0166666666666702</v>
      </c>
      <c r="K7518">
        <v>2.12618914286189E-4</v>
      </c>
      <c r="L7518" s="2">
        <v>2.1882106998050199E-5</v>
      </c>
      <c r="N7518">
        <f t="shared" si="588"/>
        <v>1.4883324000033229E-4</v>
      </c>
      <c r="O7518" s="2">
        <f t="shared" si="589"/>
        <v>6.5646320994150608E-6</v>
      </c>
      <c r="Q7518">
        <f>N7518+O7518</f>
        <v>1.5539787209974736E-4</v>
      </c>
      <c r="S7518">
        <f>IF(H7518&gt;$B$5,$B$5,($B$3 - $B$5)*(($B$5-H7518)/($B$5-$B$6))^(1/$B$2)+$B$5)</f>
        <v>41.06666666666667</v>
      </c>
      <c r="T7518">
        <f>K7518*S7518</f>
        <v>8.7315500800194956E-3</v>
      </c>
      <c r="U7518" s="3">
        <f>S7518*N7518/Q7518+$B$7*O7518/Q7518</f>
        <v>41.655266793656423</v>
      </c>
      <c r="V7518">
        <f>IF(U7518-H7518&lt;=10,10,U7518-H7518)</f>
        <v>37.455266793656421</v>
      </c>
      <c r="X7518">
        <f t="shared" si="590"/>
        <v>0</v>
      </c>
      <c r="Y7518">
        <f t="shared" si="591"/>
        <v>1</v>
      </c>
      <c r="AA7518">
        <f>((Y7518*V7518)+H7518+273)/(Y7518*V7518)</f>
        <v>8.4008283408342397</v>
      </c>
      <c r="AB7518">
        <f t="shared" si="592"/>
        <v>1.8497922561326333E-5</v>
      </c>
      <c r="AD7518">
        <f>AA7518*$C$28</f>
        <v>4.7361917669229063</v>
      </c>
      <c r="AF7518">
        <f>(Q7518-X7518)/AD7518+X7518</f>
        <v>3.2810722147069864E-5</v>
      </c>
      <c r="AH7518">
        <f>Q7518/AF7518</f>
        <v>4.7361917669229063</v>
      </c>
      <c r="AL7518" s="2"/>
      <c r="AT7518" s="1"/>
    </row>
    <row r="7519" spans="6:46" x14ac:dyDescent="0.35">
      <c r="F7519" s="4">
        <v>44510.208333333336</v>
      </c>
      <c r="H7519">
        <v>4</v>
      </c>
      <c r="I7519">
        <v>5.0166666666666702</v>
      </c>
      <c r="K7519">
        <v>2.13715516136375E-4</v>
      </c>
      <c r="L7519" s="2">
        <v>8.4604148701770398E-5</v>
      </c>
      <c r="N7519">
        <f t="shared" si="588"/>
        <v>1.496008612954625E-4</v>
      </c>
      <c r="O7519" s="2">
        <f t="shared" si="589"/>
        <v>2.5381244610531124E-5</v>
      </c>
      <c r="Q7519">
        <f>N7519+O7519</f>
        <v>1.7498210590599362E-4</v>
      </c>
      <c r="S7519">
        <f>IF(H7519&gt;$B$5,$B$5,($B$3 - $B$5)*(($B$5-H7519)/($B$5-$B$6))^(1/$B$2)+$B$5)</f>
        <v>41.333333333333329</v>
      </c>
      <c r="T7519">
        <f>K7519*S7519</f>
        <v>8.8335746669701651E-3</v>
      </c>
      <c r="U7519" s="3">
        <f>S7519*N7519/Q7519+$B$7*O7519/Q7519</f>
        <v>43.315690374250487</v>
      </c>
      <c r="V7519">
        <f>IF(U7519-H7519&lt;=10,10,U7519-H7519)</f>
        <v>39.315690374250487</v>
      </c>
      <c r="X7519">
        <f t="shared" si="590"/>
        <v>0</v>
      </c>
      <c r="Y7519">
        <f t="shared" si="591"/>
        <v>1</v>
      </c>
      <c r="AA7519">
        <f>((Y7519*V7519)+H7519+273)/(Y7519*V7519)</f>
        <v>8.0455331538936701</v>
      </c>
      <c r="AB7519">
        <f t="shared" si="592"/>
        <v>2.1748975805451784E-5</v>
      </c>
      <c r="AD7519">
        <f>AA7519*$C$28</f>
        <v>4.535884598279087</v>
      </c>
      <c r="AF7519">
        <f>(Q7519-X7519)/AD7519+X7519</f>
        <v>3.8577283463600852E-5</v>
      </c>
      <c r="AH7519">
        <f>Q7519/AF7519</f>
        <v>4.535884598279087</v>
      </c>
      <c r="AL7519" s="2"/>
      <c r="AT7519" s="1"/>
    </row>
    <row r="7520" spans="6:46" x14ac:dyDescent="0.35">
      <c r="F7520" s="4">
        <v>44510.25</v>
      </c>
      <c r="H7520">
        <v>3.5</v>
      </c>
      <c r="I7520">
        <v>5.0166666666666702</v>
      </c>
      <c r="K7520">
        <v>2.13715516136375E-4</v>
      </c>
      <c r="L7520">
        <v>1.8188963801576399E-4</v>
      </c>
      <c r="N7520">
        <f t="shared" si="588"/>
        <v>1.496008612954625E-4</v>
      </c>
      <c r="O7520" s="2">
        <f t="shared" si="589"/>
        <v>5.4566891404729205E-5</v>
      </c>
      <c r="Q7520">
        <f>N7520+O7520</f>
        <v>2.041677527001917E-4</v>
      </c>
      <c r="S7520">
        <f>IF(H7520&gt;$B$5,$B$5,($B$3 - $B$5)*(($B$5-H7520)/($B$5-$B$6))^(1/$B$2)+$B$5)</f>
        <v>42</v>
      </c>
      <c r="T7520">
        <f>K7520*S7520</f>
        <v>8.9760516777277494E-3</v>
      </c>
      <c r="U7520" s="3">
        <f>S7520*N7520/Q7520+$B$7*O7520/Q7520</f>
        <v>45.474444807663367</v>
      </c>
      <c r="V7520">
        <f>IF(U7520-H7520&lt;=10,10,U7520-H7520)</f>
        <v>41.974444807663367</v>
      </c>
      <c r="X7520">
        <f t="shared" si="590"/>
        <v>0</v>
      </c>
      <c r="Y7520">
        <f t="shared" si="591"/>
        <v>1</v>
      </c>
      <c r="AA7520">
        <f>((Y7520*V7520)+H7520+273)/(Y7520*V7520)</f>
        <v>7.5873414470873186</v>
      </c>
      <c r="AB7520">
        <f t="shared" si="592"/>
        <v>2.6908997588156393E-5</v>
      </c>
      <c r="AD7520">
        <f>AA7520*$C$28</f>
        <v>4.277566763250797</v>
      </c>
      <c r="AF7520">
        <f>(Q7520-X7520)/AD7520+X7520</f>
        <v>4.7729881028211361E-5</v>
      </c>
      <c r="AH7520">
        <f>Q7520/AF7520</f>
        <v>4.277566763250797</v>
      </c>
      <c r="AT7520" s="1"/>
    </row>
    <row r="7521" spans="6:46" x14ac:dyDescent="0.35">
      <c r="F7521" s="4">
        <v>44510.291666666664</v>
      </c>
      <c r="H7521">
        <v>2.2999999999999998</v>
      </c>
      <c r="I7521">
        <v>5.0166666666666702</v>
      </c>
      <c r="K7521">
        <v>2.1225338033612601E-4</v>
      </c>
      <c r="L7521">
        <v>2.3837814320365699E-4</v>
      </c>
      <c r="N7521">
        <f t="shared" si="588"/>
        <v>1.4857736623528819E-4</v>
      </c>
      <c r="O7521" s="2">
        <f t="shared" si="589"/>
        <v>7.1513442961097115E-5</v>
      </c>
      <c r="Q7521">
        <f>N7521+O7521</f>
        <v>2.2009080919638529E-4</v>
      </c>
      <c r="S7521">
        <f>IF(H7521&gt;$B$5,$B$5,($B$3 - $B$5)*(($B$5-H7521)/($B$5-$B$6))^(1/$B$2)+$B$5)</f>
        <v>43.599999999999994</v>
      </c>
      <c r="T7521">
        <f>K7521*S7521</f>
        <v>9.2542473826550935E-3</v>
      </c>
      <c r="U7521" s="3">
        <f>S7521*N7521/Q7521+$B$7*O7521/Q7521</f>
        <v>47.304167623960453</v>
      </c>
      <c r="V7521">
        <f>IF(U7521-H7521&lt;=10,10,U7521-H7521)</f>
        <v>45.004167623960456</v>
      </c>
      <c r="X7521">
        <f t="shared" si="590"/>
        <v>0</v>
      </c>
      <c r="Y7521">
        <f t="shared" si="591"/>
        <v>1</v>
      </c>
      <c r="AA7521">
        <f>((Y7521*V7521)+H7521+273)/(Y7521*V7521)</f>
        <v>7.1172112391970739</v>
      </c>
      <c r="AB7521">
        <f t="shared" si="592"/>
        <v>3.0923742713194327E-5</v>
      </c>
      <c r="AD7521">
        <f>AA7521*$C$28</f>
        <v>4.012518278785465</v>
      </c>
      <c r="AF7521">
        <f>(Q7521-X7521)/AD7521+X7521</f>
        <v>5.4851042139801489E-5</v>
      </c>
      <c r="AH7521">
        <f>Q7521/AF7521</f>
        <v>4.012518278785465</v>
      </c>
      <c r="AT7521" s="1"/>
    </row>
    <row r="7522" spans="6:46" x14ac:dyDescent="0.35">
      <c r="F7522" s="4">
        <v>44510.333333333336</v>
      </c>
      <c r="H7522">
        <v>1.9</v>
      </c>
      <c r="I7522">
        <v>5.0166666666666702</v>
      </c>
      <c r="K7522">
        <v>2.0518639063492301E-4</v>
      </c>
      <c r="L7522">
        <v>2.28962987907939E-4</v>
      </c>
      <c r="N7522">
        <f t="shared" si="588"/>
        <v>1.4363047344444609E-4</v>
      </c>
      <c r="O7522" s="2">
        <f t="shared" si="589"/>
        <v>6.8688896372381706E-5</v>
      </c>
      <c r="Q7522">
        <f>N7522+O7522</f>
        <v>2.1231936981682781E-4</v>
      </c>
      <c r="S7522">
        <f>IF(H7522&gt;$B$5,$B$5,($B$3 - $B$5)*(($B$5-H7522)/($B$5-$B$6))^(1/$B$2)+$B$5)</f>
        <v>44.13333333333334</v>
      </c>
      <c r="T7522">
        <f>K7522*S7522</f>
        <v>9.0555593733546037E-3</v>
      </c>
      <c r="U7522" s="3">
        <f>S7522*N7522/Q7522+$B$7*O7522/Q7522</f>
        <v>47.648883239231381</v>
      </c>
      <c r="V7522">
        <f>IF(U7522-H7522&lt;=10,10,U7522-H7522)</f>
        <v>45.748883239231382</v>
      </c>
      <c r="X7522">
        <f t="shared" si="590"/>
        <v>0</v>
      </c>
      <c r="Y7522">
        <f t="shared" si="591"/>
        <v>1</v>
      </c>
      <c r="AA7522">
        <f>((Y7522*V7522)+H7522+273)/(Y7522*V7522)</f>
        <v>7.0088898468293745</v>
      </c>
      <c r="AB7522">
        <f t="shared" si="592"/>
        <v>3.029286726668634E-5</v>
      </c>
      <c r="AD7522">
        <f>AA7522*$C$28</f>
        <v>3.9514491953690336</v>
      </c>
      <c r="AF7522">
        <f>(Q7522-X7522)/AD7522+X7522</f>
        <v>5.3732025725057785E-5</v>
      </c>
      <c r="AH7522">
        <f>Q7522/AF7522</f>
        <v>3.9514491953690336</v>
      </c>
      <c r="AT7522" s="1"/>
    </row>
    <row r="7523" spans="6:46" x14ac:dyDescent="0.35">
      <c r="F7523" s="4">
        <v>44510.375</v>
      </c>
      <c r="H7523">
        <v>3.4</v>
      </c>
      <c r="I7523">
        <v>5.0166666666666702</v>
      </c>
      <c r="K7523">
        <v>1.96535420483451E-4</v>
      </c>
      <c r="L7523">
        <v>1.7561327224968699E-4</v>
      </c>
      <c r="N7523">
        <f t="shared" si="588"/>
        <v>1.3757479433841569E-4</v>
      </c>
      <c r="O7523" s="2">
        <f t="shared" si="589"/>
        <v>5.2683981674906102E-5</v>
      </c>
      <c r="Q7523">
        <f>N7523+O7523</f>
        <v>1.9025877601332181E-4</v>
      </c>
      <c r="S7523">
        <f>IF(H7523&gt;$B$5,$B$5,($B$3 - $B$5)*(($B$5-H7523)/($B$5-$B$6))^(1/$B$2)+$B$5)</f>
        <v>42.133333333333333</v>
      </c>
      <c r="T7523">
        <f>K7523*S7523</f>
        <v>8.2806923830360691E-3</v>
      </c>
      <c r="U7523" s="3">
        <f>S7523*N7523/Q7523+$B$7*O7523/Q7523</f>
        <v>45.696203047350245</v>
      </c>
      <c r="V7523">
        <f>IF(U7523-H7523&lt;=10,10,U7523-H7523)</f>
        <v>42.296203047350247</v>
      </c>
      <c r="X7523">
        <f t="shared" si="590"/>
        <v>0</v>
      </c>
      <c r="Y7523">
        <f t="shared" si="591"/>
        <v>1</v>
      </c>
      <c r="AA7523">
        <f>((Y7523*V7523)+H7523+273)/(Y7523*V7523)</f>
        <v>7.5348655455094278</v>
      </c>
      <c r="AB7523">
        <f t="shared" si="592"/>
        <v>2.5250454021267943E-5</v>
      </c>
      <c r="AD7523">
        <f>AA7523*$C$28</f>
        <v>4.2479820695835082</v>
      </c>
      <c r="AF7523">
        <f>(Q7523-X7523)/AD7523+X7523</f>
        <v>4.4788036506937432E-5</v>
      </c>
      <c r="AH7523">
        <f>Q7523/AF7523</f>
        <v>4.2479820695835082</v>
      </c>
      <c r="AT7523" s="1"/>
    </row>
    <row r="7524" spans="6:46" x14ac:dyDescent="0.35">
      <c r="F7524" s="4">
        <v>44510.416666666664</v>
      </c>
      <c r="H7524">
        <v>5.5</v>
      </c>
      <c r="I7524">
        <v>5.0166666666666702</v>
      </c>
      <c r="K7524">
        <v>1.8642231453173001E-4</v>
      </c>
      <c r="L7524">
        <v>1.44231443419306E-4</v>
      </c>
      <c r="N7524">
        <f t="shared" si="588"/>
        <v>1.3049562017221101E-4</v>
      </c>
      <c r="O7524" s="2">
        <f t="shared" si="589"/>
        <v>4.3269433025791807E-5</v>
      </c>
      <c r="Q7524">
        <f>N7524+O7524</f>
        <v>1.7376505319800282E-4</v>
      </c>
      <c r="S7524">
        <f>IF(H7524&gt;$B$5,$B$5,($B$3 - $B$5)*(($B$5-H7524)/($B$5-$B$6))^(1/$B$2)+$B$5)</f>
        <v>39.333333333333329</v>
      </c>
      <c r="T7524">
        <f>K7524*S7524</f>
        <v>7.3326110382480464E-3</v>
      </c>
      <c r="U7524" s="3">
        <f>S7524*N7524/Q7524+$B$7*O7524/Q7524</f>
        <v>43.23450777315751</v>
      </c>
      <c r="V7524">
        <f>IF(U7524-H7524&lt;=10,10,U7524-H7524)</f>
        <v>37.73450777315751</v>
      </c>
      <c r="X7524">
        <f t="shared" si="590"/>
        <v>0</v>
      </c>
      <c r="Y7524">
        <f t="shared" si="591"/>
        <v>1</v>
      </c>
      <c r="AA7524">
        <f>((Y7524*V7524)+H7524+273)/(Y7524*V7524)</f>
        <v>8.3805123330139573</v>
      </c>
      <c r="AB7524">
        <f t="shared" si="592"/>
        <v>2.0734418886716222E-5</v>
      </c>
      <c r="AD7524">
        <f>AA7524*$C$28</f>
        <v>4.7247380738974858</v>
      </c>
      <c r="AF7524">
        <f>(Q7524-X7524)/AD7524+X7524</f>
        <v>3.6777711373672449E-5</v>
      </c>
      <c r="AH7524">
        <f>Q7524/AF7524</f>
        <v>4.7247380738974858</v>
      </c>
      <c r="AT7524" s="1"/>
    </row>
    <row r="7525" spans="6:46" x14ac:dyDescent="0.35">
      <c r="F7525" s="4">
        <v>44510.458333333336</v>
      </c>
      <c r="H7525">
        <v>6.4</v>
      </c>
      <c r="I7525">
        <v>5.0166666666666702</v>
      </c>
      <c r="K7525">
        <v>1.7582182997992601E-4</v>
      </c>
      <c r="L7525">
        <v>1.3481628812358801E-4</v>
      </c>
      <c r="N7525">
        <f t="shared" si="588"/>
        <v>1.2307528098594821E-4</v>
      </c>
      <c r="O7525" s="2">
        <f t="shared" si="589"/>
        <v>4.0444886437076405E-5</v>
      </c>
      <c r="Q7525">
        <f>N7525+O7525</f>
        <v>1.6352016742302462E-4</v>
      </c>
      <c r="S7525">
        <f>IF(H7525&gt;$B$5,$B$5,($B$3 - $B$5)*(($B$5-H7525)/($B$5-$B$6))^(1/$B$2)+$B$5)</f>
        <v>38.133333333333333</v>
      </c>
      <c r="T7525">
        <f>K7525*S7525</f>
        <v>6.704672449901178E-3</v>
      </c>
      <c r="U7525" s="3">
        <f>S7525*N7525/Q7525+$B$7*O7525/Q7525</f>
        <v>42.305114885761597</v>
      </c>
      <c r="V7525">
        <f>IF(U7525-H7525&lt;=10,10,U7525-H7525)</f>
        <v>35.905114885761598</v>
      </c>
      <c r="X7525">
        <f t="shared" si="590"/>
        <v>0</v>
      </c>
      <c r="Y7525">
        <f t="shared" si="591"/>
        <v>1</v>
      </c>
      <c r="AA7525">
        <f>((Y7525*V7525)+H7525+273)/(Y7525*V7525)</f>
        <v>8.7816211113363636</v>
      </c>
      <c r="AB7525">
        <f t="shared" si="592"/>
        <v>1.8620726782658989E-5</v>
      </c>
      <c r="AD7525">
        <f>AA7525*$C$28</f>
        <v>4.9508738805651458</v>
      </c>
      <c r="AF7525">
        <f>(Q7525-X7525)/AD7525+X7525</f>
        <v>3.3028546347126634E-5</v>
      </c>
      <c r="AH7525">
        <f>Q7525/AF7525</f>
        <v>4.9508738805651458</v>
      </c>
      <c r="AT7525" s="1"/>
    </row>
    <row r="7526" spans="6:46" x14ac:dyDescent="0.35">
      <c r="F7526" s="4">
        <v>44510.5</v>
      </c>
      <c r="H7526">
        <v>8.8000000000000007</v>
      </c>
      <c r="I7526">
        <v>5.0166666666666702</v>
      </c>
      <c r="K7526">
        <v>1.6643979192832901E-4</v>
      </c>
      <c r="L7526">
        <v>1.3167749859394599E-4</v>
      </c>
      <c r="N7526">
        <f t="shared" si="588"/>
        <v>1.165078543498303E-4</v>
      </c>
      <c r="O7526" s="2">
        <f t="shared" si="589"/>
        <v>3.9503249578183801E-5</v>
      </c>
      <c r="Q7526">
        <f>N7526+O7526</f>
        <v>1.560111039280141E-4</v>
      </c>
      <c r="S7526">
        <f>IF(H7526&gt;$B$5,$B$5,($B$3 - $B$5)*(($B$5-H7526)/($B$5-$B$6))^(1/$B$2)+$B$5)</f>
        <v>34.93333333333333</v>
      </c>
      <c r="T7526">
        <f>K7526*S7526</f>
        <v>5.8142967313629598E-3</v>
      </c>
      <c r="U7526" s="3">
        <f>S7526*N7526/Q7526+$B$7*O7526/Q7526</f>
        <v>40.014372577189448</v>
      </c>
      <c r="V7526">
        <f>IF(U7526-H7526&lt;=10,10,U7526-H7526)</f>
        <v>31.214372577189447</v>
      </c>
      <c r="X7526">
        <f t="shared" si="590"/>
        <v>0</v>
      </c>
      <c r="Y7526">
        <f t="shared" si="591"/>
        <v>1</v>
      </c>
      <c r="AA7526">
        <f>((Y7526*V7526)+H7526+273)/(Y7526*V7526)</f>
        <v>10.027892497378954</v>
      </c>
      <c r="AB7526">
        <f t="shared" si="592"/>
        <v>1.5557716037421779E-5</v>
      </c>
      <c r="AD7526">
        <f>AA7526*$C$28</f>
        <v>5.653492722237651</v>
      </c>
      <c r="AF7526">
        <f>(Q7526-X7526)/AD7526+X7526</f>
        <v>2.7595525738337724E-5</v>
      </c>
      <c r="AH7526">
        <f>Q7526/AF7526</f>
        <v>5.653492722237651</v>
      </c>
      <c r="AT7526" s="1"/>
    </row>
    <row r="7527" spans="6:46" x14ac:dyDescent="0.35">
      <c r="F7527" s="4">
        <v>44510.541666666664</v>
      </c>
      <c r="H7527">
        <v>8.6</v>
      </c>
      <c r="I7527">
        <v>5.0166666666666702</v>
      </c>
      <c r="K7527">
        <v>1.6412474357793501E-4</v>
      </c>
      <c r="L7527">
        <v>1.3167749859394599E-4</v>
      </c>
      <c r="N7527">
        <f t="shared" si="588"/>
        <v>1.148873205045545E-4</v>
      </c>
      <c r="O7527" s="2">
        <f t="shared" si="589"/>
        <v>3.9503249578183801E-5</v>
      </c>
      <c r="Q7527">
        <f>N7527+O7527</f>
        <v>1.543905700827383E-4</v>
      </c>
      <c r="S7527">
        <f>IF(H7527&gt;$B$5,$B$5,($B$3 - $B$5)*(($B$5-H7527)/($B$5-$B$6))^(1/$B$2)+$B$5)</f>
        <v>35.200000000000003</v>
      </c>
      <c r="T7527">
        <f>K7527*S7527</f>
        <v>5.7771909739433129E-3</v>
      </c>
      <c r="U7527" s="3">
        <f>S7527*N7527/Q7527+$B$7*O7527/Q7527</f>
        <v>40.266140640771489</v>
      </c>
      <c r="V7527">
        <f>IF(U7527-H7527&lt;=10,10,U7527-H7527)</f>
        <v>31.666140640771488</v>
      </c>
      <c r="X7527">
        <f t="shared" si="590"/>
        <v>0</v>
      </c>
      <c r="Y7527">
        <f t="shared" si="591"/>
        <v>1</v>
      </c>
      <c r="AA7527">
        <f>((Y7527*V7527)+H7527+273)/(Y7527*V7527)</f>
        <v>9.892779299963955</v>
      </c>
      <c r="AB7527">
        <f t="shared" si="592"/>
        <v>1.5606389812345339E-5</v>
      </c>
      <c r="AD7527">
        <f>AA7527*$C$28</f>
        <v>5.5773190418293694</v>
      </c>
      <c r="AF7527">
        <f>(Q7527-X7527)/AD7527+X7527</f>
        <v>2.7681860930820617E-5</v>
      </c>
      <c r="AH7527">
        <f>Q7527/AF7527</f>
        <v>5.5773190418293694</v>
      </c>
      <c r="AT7527" s="1"/>
    </row>
    <row r="7528" spans="6:46" x14ac:dyDescent="0.35">
      <c r="F7528" s="4">
        <v>44510.583333333336</v>
      </c>
      <c r="H7528">
        <v>9</v>
      </c>
      <c r="I7528">
        <v>5.0166666666666702</v>
      </c>
      <c r="K7528">
        <v>1.64855811478059E-4</v>
      </c>
      <c r="L7528">
        <v>1.19125009720435E-4</v>
      </c>
      <c r="N7528">
        <f t="shared" si="588"/>
        <v>1.153990680346413E-4</v>
      </c>
      <c r="O7528" s="2">
        <f t="shared" si="589"/>
        <v>3.5737502916130507E-5</v>
      </c>
      <c r="Q7528">
        <f>N7528+O7528</f>
        <v>1.5113657095077181E-4</v>
      </c>
      <c r="S7528">
        <f>IF(H7528&gt;$B$5,$B$5,($B$3 - $B$5)*(($B$5-H7528)/($B$5-$B$6))^(1/$B$2)+$B$5)</f>
        <v>34.666666666666664</v>
      </c>
      <c r="T7528">
        <f>K7528*S7528</f>
        <v>5.7150014645727118E-3</v>
      </c>
      <c r="U7528" s="3">
        <f>S7528*N7528/Q7528+$B$7*O7528/Q7528</f>
        <v>39.474652945059482</v>
      </c>
      <c r="V7528">
        <f>IF(U7528-H7528&lt;=10,10,U7528-H7528)</f>
        <v>30.474652945059482</v>
      </c>
      <c r="X7528">
        <f t="shared" si="590"/>
        <v>0</v>
      </c>
      <c r="Y7528">
        <f t="shared" si="591"/>
        <v>1</v>
      </c>
      <c r="AA7528">
        <f>((Y7528*V7528)+H7528+273)/(Y7528*V7528)</f>
        <v>10.25359184593167</v>
      </c>
      <c r="AB7528">
        <f t="shared" si="592"/>
        <v>1.4739866109527116E-5</v>
      </c>
      <c r="AD7528">
        <f>AA7528*$C$28</f>
        <v>5.7807367692585059</v>
      </c>
      <c r="AF7528">
        <f>(Q7528-X7528)/AD7528+X7528</f>
        <v>2.6144863013743153E-5</v>
      </c>
      <c r="AH7528">
        <f>Q7528/AF7528</f>
        <v>5.7807367692585059</v>
      </c>
      <c r="AT7528" s="1"/>
    </row>
    <row r="7529" spans="6:46" x14ac:dyDescent="0.35">
      <c r="F7529" s="4">
        <v>44510.625</v>
      </c>
      <c r="H7529">
        <v>9.1999999999999993</v>
      </c>
      <c r="I7529">
        <v>5.0166666666666702</v>
      </c>
      <c r="K7529">
        <v>1.67658238428536E-4</v>
      </c>
      <c r="L7529">
        <v>1.0657203552964101E-4</v>
      </c>
      <c r="N7529">
        <f t="shared" si="588"/>
        <v>1.1736076689997519E-4</v>
      </c>
      <c r="O7529" s="2">
        <f t="shared" si="589"/>
        <v>3.1971610658892304E-5</v>
      </c>
      <c r="Q7529">
        <f>N7529+O7529</f>
        <v>1.4933237755886748E-4</v>
      </c>
      <c r="S7529">
        <f>IF(H7529&gt;$B$5,$B$5,($B$3 - $B$5)*(($B$5-H7529)/($B$5-$B$6))^(1/$B$2)+$B$5)</f>
        <v>34.400000000000006</v>
      </c>
      <c r="T7529">
        <f>K7529*S7529</f>
        <v>5.7674434019416394E-3</v>
      </c>
      <c r="U7529" s="3">
        <f>S7529*N7529/Q7529+$B$7*O7529/Q7529</f>
        <v>38.810397733830726</v>
      </c>
      <c r="V7529">
        <f>IF(U7529-H7529&lt;=10,10,U7529-H7529)</f>
        <v>29.610397733830727</v>
      </c>
      <c r="X7529">
        <f t="shared" si="590"/>
        <v>0</v>
      </c>
      <c r="Y7529">
        <f t="shared" si="591"/>
        <v>1</v>
      </c>
      <c r="AA7529">
        <f>((Y7529*V7529)+H7529+273)/(Y7529*V7529)</f>
        <v>10.530435981870598</v>
      </c>
      <c r="AB7529">
        <f t="shared" si="592"/>
        <v>1.418102515564987E-5</v>
      </c>
      <c r="AD7529">
        <f>AA7529*$C$28</f>
        <v>5.936815058703071</v>
      </c>
      <c r="AF7529">
        <f>(Q7529-X7529)/AD7529+X7529</f>
        <v>2.5153617904932673E-5</v>
      </c>
      <c r="AH7529">
        <f>Q7529/AF7529</f>
        <v>5.936815058703071</v>
      </c>
      <c r="AT7529" s="1"/>
    </row>
    <row r="7530" spans="6:46" x14ac:dyDescent="0.35">
      <c r="F7530" s="4">
        <v>44510.666666666664</v>
      </c>
      <c r="H7530">
        <v>9.5</v>
      </c>
      <c r="I7530">
        <v>5.0166666666666702</v>
      </c>
      <c r="K7530">
        <v>1.7350678162953101E-4</v>
      </c>
      <c r="L7530" s="2">
        <v>9.4018940009526307E-5</v>
      </c>
      <c r="N7530">
        <f t="shared" si="588"/>
        <v>1.214547471406717E-4</v>
      </c>
      <c r="O7530" s="2">
        <f t="shared" si="589"/>
        <v>2.8205682002857897E-5</v>
      </c>
      <c r="Q7530">
        <f>N7530+O7530</f>
        <v>1.496604291435296E-4</v>
      </c>
      <c r="S7530">
        <f>IF(H7530&gt;$B$5,$B$5,($B$3 - $B$5)*(($B$5-H7530)/($B$5-$B$6))^(1/$B$2)+$B$5)</f>
        <v>34</v>
      </c>
      <c r="T7530">
        <f>K7530*S7530</f>
        <v>5.8992305754040544E-3</v>
      </c>
      <c r="U7530" s="3">
        <f>S7530*N7530/Q7530+$B$7*O7530/Q7530</f>
        <v>37.957755068923134</v>
      </c>
      <c r="V7530">
        <f>IF(U7530-H7530&lt;=10,10,U7530-H7530)</f>
        <v>28.457755068923134</v>
      </c>
      <c r="X7530">
        <f t="shared" si="590"/>
        <v>0</v>
      </c>
      <c r="Y7530">
        <f t="shared" si="591"/>
        <v>1</v>
      </c>
      <c r="AA7530">
        <f>((Y7530*V7530)+H7530+273)/(Y7530*V7530)</f>
        <v>10.926995271264383</v>
      </c>
      <c r="AB7530">
        <f t="shared" si="592"/>
        <v>1.3696393695447451E-5</v>
      </c>
      <c r="AD7530">
        <f>AA7530*$C$28</f>
        <v>6.1603859692517728</v>
      </c>
      <c r="AF7530">
        <f>(Q7530-X7530)/AD7530+X7530</f>
        <v>2.4294002013920411E-5</v>
      </c>
      <c r="AH7530">
        <f>Q7530/AF7530</f>
        <v>6.1603859692517728</v>
      </c>
      <c r="AL7530" s="2"/>
      <c r="AT7530" s="1"/>
    </row>
    <row r="7531" spans="6:46" x14ac:dyDescent="0.35">
      <c r="F7531" s="4">
        <v>44510.708333333336</v>
      </c>
      <c r="H7531">
        <v>7.8</v>
      </c>
      <c r="I7531">
        <v>5.0166666666666702</v>
      </c>
      <c r="K7531">
        <v>1.80939305280797E-4</v>
      </c>
      <c r="L7531">
        <v>1.3795386436002199E-4</v>
      </c>
      <c r="N7531">
        <f t="shared" si="588"/>
        <v>1.2665751369655788E-4</v>
      </c>
      <c r="O7531" s="2">
        <f t="shared" si="589"/>
        <v>4.1386159308006606E-5</v>
      </c>
      <c r="Q7531">
        <f>N7531+O7531</f>
        <v>1.680436730045645E-4</v>
      </c>
      <c r="S7531">
        <f>IF(H7531&gt;$B$5,$B$5,($B$3 - $B$5)*(($B$5-H7531)/($B$5-$B$6))^(1/$B$2)+$B$5)</f>
        <v>36.266666666666666</v>
      </c>
      <c r="T7531">
        <f>K7531*S7531</f>
        <v>6.5620654715169043E-3</v>
      </c>
      <c r="U7531" s="3">
        <f>S7531*N7531/Q7531+$B$7*O7531/Q7531</f>
        <v>40.880352524879626</v>
      </c>
      <c r="V7531">
        <f>IF(U7531-H7531&lt;=10,10,U7531-H7531)</f>
        <v>33.080352524879629</v>
      </c>
      <c r="X7531">
        <f t="shared" si="590"/>
        <v>0</v>
      </c>
      <c r="Y7531">
        <f t="shared" si="591"/>
        <v>1</v>
      </c>
      <c r="AA7531">
        <f>((Y7531*V7531)+H7531+273)/(Y7531*V7531)</f>
        <v>9.4884222376049721</v>
      </c>
      <c r="AB7531">
        <f t="shared" si="592"/>
        <v>1.7710391548403666E-5</v>
      </c>
      <c r="AD7531">
        <f>AA7531*$C$28</f>
        <v>5.3493519281183461</v>
      </c>
      <c r="AF7531">
        <f>(Q7531-X7531)/AD7531+X7531</f>
        <v>3.1413837650362721E-5</v>
      </c>
      <c r="AH7531">
        <f>Q7531/AF7531</f>
        <v>5.3493519281183461</v>
      </c>
      <c r="AT7531" s="1"/>
    </row>
    <row r="7532" spans="6:46" x14ac:dyDescent="0.35">
      <c r="F7532" s="4">
        <v>44510.75</v>
      </c>
      <c r="H7532">
        <v>5.6</v>
      </c>
      <c r="I7532">
        <v>5.0166666666666702</v>
      </c>
      <c r="K7532">
        <v>1.8959027543226901E-4</v>
      </c>
      <c r="L7532">
        <v>1.6619811695396899E-4</v>
      </c>
      <c r="N7532">
        <f t="shared" si="588"/>
        <v>1.3271319280258831E-4</v>
      </c>
      <c r="O7532" s="2">
        <f t="shared" si="589"/>
        <v>4.9859435086190706E-5</v>
      </c>
      <c r="Q7532">
        <f>N7532+O7532</f>
        <v>1.8257262788877901E-4</v>
      </c>
      <c r="S7532">
        <f>IF(H7532&gt;$B$5,$B$5,($B$3 - $B$5)*(($B$5-H7532)/($B$5-$B$6))^(1/$B$2)+$B$5)</f>
        <v>39.200000000000003</v>
      </c>
      <c r="T7532">
        <f>K7532*S7532</f>
        <v>7.4319387969449457E-3</v>
      </c>
      <c r="U7532" s="3">
        <f>S7532*N7532/Q7532+$B$7*O7532/Q7532</f>
        <v>43.514880513423506</v>
      </c>
      <c r="V7532">
        <f>IF(U7532-H7532&lt;=10,10,U7532-H7532)</f>
        <v>37.914880513423505</v>
      </c>
      <c r="X7532">
        <f t="shared" si="590"/>
        <v>0</v>
      </c>
      <c r="Y7532">
        <f t="shared" si="591"/>
        <v>1</v>
      </c>
      <c r="AA7532">
        <f>((Y7532*V7532)+H7532+273)/(Y7532*V7532)</f>
        <v>8.348038454225474</v>
      </c>
      <c r="AB7532">
        <f t="shared" si="592"/>
        <v>2.1870123010318354E-5</v>
      </c>
      <c r="AD7532">
        <f>AA7532*$C$28</f>
        <v>4.7064300557928336</v>
      </c>
      <c r="AF7532">
        <f>(Q7532-X7532)/AD7532+X7532</f>
        <v>3.8792168527834053E-5</v>
      </c>
      <c r="AH7532">
        <f>Q7532/AF7532</f>
        <v>4.7064300557928336</v>
      </c>
      <c r="AT7532" s="1"/>
    </row>
    <row r="7533" spans="6:46" x14ac:dyDescent="0.35">
      <c r="F7533" s="4">
        <v>44510.791666666664</v>
      </c>
      <c r="H7533">
        <v>3</v>
      </c>
      <c r="I7533">
        <v>5.0166666666666702</v>
      </c>
      <c r="K7533">
        <v>1.9848493488378301E-4</v>
      </c>
      <c r="L7533">
        <v>1.9758115907755799E-4</v>
      </c>
      <c r="N7533">
        <f t="shared" si="588"/>
        <v>1.3893945441864809E-4</v>
      </c>
      <c r="O7533" s="2">
        <f t="shared" si="589"/>
        <v>5.9274347723267405E-5</v>
      </c>
      <c r="Q7533">
        <f>N7533+O7533</f>
        <v>1.9821380214191548E-4</v>
      </c>
      <c r="S7533">
        <f>IF(H7533&gt;$B$5,$B$5,($B$3 - $B$5)*(($B$5-H7533)/($B$5-$B$6))^(1/$B$2)+$B$5)</f>
        <v>42.666666666666664</v>
      </c>
      <c r="T7533">
        <f>K7533*S7533</f>
        <v>8.4686905550414079E-3</v>
      </c>
      <c r="U7533" s="3">
        <f>S7533*N7533/Q7533+$B$7*O7533/Q7533</f>
        <v>46.354857300654672</v>
      </c>
      <c r="V7533">
        <f>IF(U7533-H7533&lt;=10,10,U7533-H7533)</f>
        <v>43.354857300654672</v>
      </c>
      <c r="X7533">
        <f t="shared" si="590"/>
        <v>0</v>
      </c>
      <c r="Y7533">
        <f t="shared" si="591"/>
        <v>1</v>
      </c>
      <c r="AA7533">
        <f>((Y7533*V7533)+H7533+273)/(Y7533*V7533)</f>
        <v>7.3660686987391442</v>
      </c>
      <c r="AB7533">
        <f t="shared" si="592"/>
        <v>2.6909035232843254E-5</v>
      </c>
      <c r="AD7533">
        <f>AA7533*$C$28</f>
        <v>4.1528183305424395</v>
      </c>
      <c r="AF7533">
        <f>(Q7533-X7533)/AD7533+X7533</f>
        <v>4.7729947800539804E-5</v>
      </c>
      <c r="AH7533">
        <f>Q7533/AF7533</f>
        <v>4.1528183305424395</v>
      </c>
      <c r="AT7533" s="1"/>
    </row>
    <row r="7534" spans="6:46" x14ac:dyDescent="0.35">
      <c r="F7534" s="4">
        <v>44510.833333333336</v>
      </c>
      <c r="H7534">
        <v>2.1</v>
      </c>
      <c r="I7534">
        <v>5.0166666666666702</v>
      </c>
      <c r="K7534">
        <v>2.0518639063492301E-4</v>
      </c>
      <c r="L7534">
        <v>1.6306054071753501E-4</v>
      </c>
      <c r="N7534">
        <f t="shared" si="588"/>
        <v>1.4363047344444609E-4</v>
      </c>
      <c r="O7534" s="2">
        <f t="shared" si="589"/>
        <v>4.8918162215260513E-5</v>
      </c>
      <c r="Q7534">
        <f>N7534+O7534</f>
        <v>1.9254863565970661E-4</v>
      </c>
      <c r="S7534">
        <f>IF(H7534&gt;$B$5,$B$5,($B$3 - $B$5)*(($B$5-H7534)/($B$5-$B$6))^(1/$B$2)+$B$5)</f>
        <v>43.86666666666666</v>
      </c>
      <c r="T7534">
        <f>K7534*S7534</f>
        <v>9.0008430025186204E-3</v>
      </c>
      <c r="U7534" s="3">
        <f>S7534*N7534/Q7534+$B$7*O7534/Q7534</f>
        <v>46.695158305314692</v>
      </c>
      <c r="V7534">
        <f>IF(U7534-H7534&lt;=10,10,U7534-H7534)</f>
        <v>44.59515830531469</v>
      </c>
      <c r="X7534">
        <f t="shared" si="590"/>
        <v>0</v>
      </c>
      <c r="Y7534">
        <f t="shared" si="591"/>
        <v>1</v>
      </c>
      <c r="AA7534">
        <f>((Y7534*V7534)+H7534+273)/(Y7534*V7534)</f>
        <v>7.1688311120360924</v>
      </c>
      <c r="AB7534">
        <f t="shared" si="592"/>
        <v>2.6859139607352098E-5</v>
      </c>
      <c r="AD7534">
        <f>AA7534*$C$28</f>
        <v>4.0416203633455554</v>
      </c>
      <c r="AF7534">
        <f>(Q7534-X7534)/AD7534+X7534</f>
        <v>4.7641445348498666E-5</v>
      </c>
      <c r="AH7534">
        <f>Q7534/AF7534</f>
        <v>4.0416203633455554</v>
      </c>
      <c r="AT7534" s="1"/>
    </row>
    <row r="7535" spans="6:46" x14ac:dyDescent="0.35">
      <c r="F7535" s="4">
        <v>44510.875</v>
      </c>
      <c r="H7535">
        <v>3.2</v>
      </c>
      <c r="I7535">
        <v>5.0166666666666702</v>
      </c>
      <c r="K7535">
        <v>2.08719885485525E-4</v>
      </c>
      <c r="L7535">
        <v>1.6306054071753501E-4</v>
      </c>
      <c r="N7535">
        <f t="shared" si="588"/>
        <v>1.4610391983986749E-4</v>
      </c>
      <c r="O7535" s="2">
        <f t="shared" si="589"/>
        <v>4.8918162215260513E-5</v>
      </c>
      <c r="Q7535">
        <f>N7535+O7535</f>
        <v>1.9502208205512801E-4</v>
      </c>
      <c r="S7535">
        <f>IF(H7535&gt;$B$5,$B$5,($B$3 - $B$5)*(($B$5-H7535)/($B$5-$B$6))^(1/$B$2)+$B$5)</f>
        <v>42.400000000000006</v>
      </c>
      <c r="T7535">
        <f>K7535*S7535</f>
        <v>8.8497231445862617E-3</v>
      </c>
      <c r="U7535" s="3">
        <f>S7535*N7535/Q7535+$B$7*O7535/Q7535</f>
        <v>45.560507966159705</v>
      </c>
      <c r="V7535">
        <f>IF(U7535-H7535&lt;=10,10,U7535-H7535)</f>
        <v>42.360507966159702</v>
      </c>
      <c r="X7535">
        <f t="shared" si="590"/>
        <v>0</v>
      </c>
      <c r="Y7535">
        <f t="shared" si="591"/>
        <v>1</v>
      </c>
      <c r="AA7535">
        <f>((Y7535*V7535)+H7535+273)/(Y7535*V7535)</f>
        <v>7.520223983636984</v>
      </c>
      <c r="AB7535">
        <f t="shared" si="592"/>
        <v>2.5933015090969412E-5</v>
      </c>
      <c r="AD7535">
        <f>AA7535*$C$28</f>
        <v>4.2397274972982855</v>
      </c>
      <c r="AF7535">
        <f>(Q7535-X7535)/AD7535+X7535</f>
        <v>4.599873038524373E-5</v>
      </c>
      <c r="AH7535">
        <f>Q7535/AF7535</f>
        <v>4.2397274972982855</v>
      </c>
      <c r="AT7535" s="1"/>
    </row>
    <row r="7536" spans="6:46" x14ac:dyDescent="0.35">
      <c r="F7536" s="4">
        <v>44510.916666666664</v>
      </c>
      <c r="H7536">
        <v>2.2000000000000002</v>
      </c>
      <c r="I7536">
        <v>5.0166666666666702</v>
      </c>
      <c r="K7536">
        <v>2.0908541943558701E-4</v>
      </c>
      <c r="L7536">
        <v>1.2540113282786999E-4</v>
      </c>
      <c r="N7536">
        <f t="shared" si="588"/>
        <v>1.4635979360491089E-4</v>
      </c>
      <c r="O7536" s="2">
        <f t="shared" si="589"/>
        <v>3.7620339848361003E-5</v>
      </c>
      <c r="Q7536">
        <f>N7536+O7536</f>
        <v>1.8398013345327188E-4</v>
      </c>
      <c r="S7536">
        <f>IF(H7536&gt;$B$5,$B$5,($B$3 - $B$5)*(($B$5-H7536)/($B$5-$B$6))^(1/$B$2)+$B$5)</f>
        <v>43.733333333333334</v>
      </c>
      <c r="T7536">
        <f>K7536*S7536</f>
        <v>9.1440023433163389E-3</v>
      </c>
      <c r="U7536" s="3">
        <f>S7536*N7536/Q7536+$B$7*O7536/Q7536</f>
        <v>46.037146364678122</v>
      </c>
      <c r="V7536">
        <f>IF(U7536-H7536&lt;=10,10,U7536-H7536)</f>
        <v>43.837146364678119</v>
      </c>
      <c r="X7536">
        <f t="shared" si="590"/>
        <v>0</v>
      </c>
      <c r="Y7536">
        <f t="shared" si="591"/>
        <v>1</v>
      </c>
      <c r="AA7536">
        <f>((Y7536*V7536)+H7536+273)/(Y7536*V7536)</f>
        <v>7.2777808963802215</v>
      </c>
      <c r="AB7536">
        <f t="shared" si="592"/>
        <v>2.527970216096761E-5</v>
      </c>
      <c r="AD7536">
        <f>AA7536*$C$28</f>
        <v>4.1030437195532423</v>
      </c>
      <c r="AF7536">
        <f>(Q7536-X7536)/AD7536+X7536</f>
        <v>4.4839915445332971E-5</v>
      </c>
      <c r="AH7536">
        <f>Q7536/AF7536</f>
        <v>4.1030437195532423</v>
      </c>
      <c r="AT7536" s="1"/>
    </row>
    <row r="7537" spans="6:46" x14ac:dyDescent="0.35">
      <c r="F7537" s="4">
        <v>44510.958333333336</v>
      </c>
      <c r="H7537">
        <v>0.6</v>
      </c>
      <c r="I7537">
        <v>5.0166666666666702</v>
      </c>
      <c r="K7537">
        <v>2.0518639063492301E-4</v>
      </c>
      <c r="L7537" s="2">
        <v>9.7157122892564402E-5</v>
      </c>
      <c r="N7537">
        <f t="shared" si="588"/>
        <v>1.4363047344444609E-4</v>
      </c>
      <c r="O7537" s="2">
        <f t="shared" si="589"/>
        <v>2.9147136867769326E-5</v>
      </c>
      <c r="Q7537">
        <f>N7537+O7537</f>
        <v>1.7277761031221541E-4</v>
      </c>
      <c r="S7537">
        <f>IF(H7537&gt;$B$5,$B$5,($B$3 - $B$5)*(($B$5-H7537)/($B$5-$B$6))^(1/$B$2)+$B$5)</f>
        <v>45.86666666666666</v>
      </c>
      <c r="T7537">
        <f>K7537*S7537</f>
        <v>9.411215783788467E-3</v>
      </c>
      <c r="U7537" s="3">
        <f>S7537*N7537/Q7537+$B$7*O7537/Q7537</f>
        <v>47.407436424070845</v>
      </c>
      <c r="V7537">
        <f>IF(U7537-H7537&lt;=10,10,U7537-H7537)</f>
        <v>46.807436424070843</v>
      </c>
      <c r="X7537">
        <f t="shared" si="590"/>
        <v>0</v>
      </c>
      <c r="Y7537">
        <f t="shared" si="591"/>
        <v>1</v>
      </c>
      <c r="AA7537">
        <f>((Y7537*V7537)+H7537+273)/(Y7537*V7537)</f>
        <v>6.8452250518744604</v>
      </c>
      <c r="AB7537">
        <f t="shared" si="592"/>
        <v>2.5240603340704321E-5</v>
      </c>
      <c r="AD7537">
        <f>AA7537*$C$28</f>
        <v>3.8591787878625743</v>
      </c>
      <c r="AF7537">
        <f>(Q7537-X7537)/AD7537+X7537</f>
        <v>4.4770563845244698E-5</v>
      </c>
      <c r="AH7537">
        <f>Q7537/AF7537</f>
        <v>3.8591787878625738</v>
      </c>
      <c r="AL7537" s="2"/>
      <c r="AT7537" s="1"/>
    </row>
    <row r="7538" spans="6:46" x14ac:dyDescent="0.35">
      <c r="F7538" s="4">
        <v>44511</v>
      </c>
      <c r="H7538">
        <v>1.5</v>
      </c>
      <c r="I7538">
        <v>4.1541666666666703</v>
      </c>
      <c r="K7538">
        <v>2.25899981138449E-4</v>
      </c>
      <c r="L7538" s="2">
        <v>3.7530556150953302E-5</v>
      </c>
      <c r="N7538">
        <f t="shared" si="588"/>
        <v>1.581299867969143E-4</v>
      </c>
      <c r="O7538" s="2">
        <f t="shared" si="589"/>
        <v>1.1259166845285992E-5</v>
      </c>
      <c r="Q7538">
        <f>N7538+O7538</f>
        <v>1.6938915364220029E-4</v>
      </c>
      <c r="S7538">
        <f>IF(H7538&gt;$B$5,$B$5,($B$3 - $B$5)*(($B$5-H7538)/($B$5-$B$6))^(1/$B$2)+$B$5)</f>
        <v>44.666666666666671</v>
      </c>
      <c r="T7538">
        <f>K7538*S7538</f>
        <v>1.0090199157517389E-2</v>
      </c>
      <c r="U7538" s="3">
        <f>S7538*N7538/Q7538+$B$7*O7538/Q7538</f>
        <v>45.353515390840052</v>
      </c>
      <c r="V7538">
        <f>IF(U7538-H7538&lt;=10,10,U7538-H7538)</f>
        <v>43.853515390840052</v>
      </c>
      <c r="X7538">
        <f t="shared" si="590"/>
        <v>0</v>
      </c>
      <c r="Y7538">
        <f t="shared" si="591"/>
        <v>1</v>
      </c>
      <c r="AA7538">
        <f>((Y7538*V7538)+H7538+273)/(Y7538*V7538)</f>
        <v>7.259475381928822</v>
      </c>
      <c r="AB7538">
        <f t="shared" si="592"/>
        <v>2.3333525458859545E-5</v>
      </c>
      <c r="AD7538">
        <f>AA7538*$C$28</f>
        <v>4.0927234959614101</v>
      </c>
      <c r="AF7538">
        <f>(Q7538-X7538)/AD7538+X7538</f>
        <v>4.1387881152818891E-5</v>
      </c>
      <c r="AH7538">
        <f>Q7538/AF7538</f>
        <v>4.0927234959614101</v>
      </c>
      <c r="AL7538" s="2"/>
      <c r="AT7538" s="1"/>
    </row>
    <row r="7539" spans="6:46" x14ac:dyDescent="0.35">
      <c r="F7539" s="4">
        <v>44511.041666666664</v>
      </c>
      <c r="H7539">
        <v>0.6</v>
      </c>
      <c r="I7539">
        <v>4.1541666666666703</v>
      </c>
      <c r="K7539">
        <v>2.25899981138449E-4</v>
      </c>
      <c r="L7539" s="2">
        <v>1.56056199026532E-5</v>
      </c>
      <c r="N7539">
        <f t="shared" si="588"/>
        <v>1.581299867969143E-4</v>
      </c>
      <c r="O7539" s="2">
        <f t="shared" si="589"/>
        <v>4.6816859707959604E-6</v>
      </c>
      <c r="Q7539">
        <f>N7539+O7539</f>
        <v>1.6281167276771026E-4</v>
      </c>
      <c r="S7539">
        <f>IF(H7539&gt;$B$5,$B$5,($B$3 - $B$5)*(($B$5-H7539)/($B$5-$B$6))^(1/$B$2)+$B$5)</f>
        <v>45.86666666666666</v>
      </c>
      <c r="T7539">
        <f>K7539*S7539</f>
        <v>1.0361279134883526E-2</v>
      </c>
      <c r="U7539" s="3">
        <f>S7539*N7539/Q7539+$B$7*O7539/Q7539</f>
        <v>46.129297704149309</v>
      </c>
      <c r="V7539">
        <f>IF(U7539-H7539&lt;=10,10,U7539-H7539)</f>
        <v>45.529297704149307</v>
      </c>
      <c r="X7539">
        <f t="shared" si="590"/>
        <v>0</v>
      </c>
      <c r="Y7539">
        <f t="shared" si="591"/>
        <v>1</v>
      </c>
      <c r="AA7539">
        <f>((Y7539*V7539)+H7539+273)/(Y7539*V7539)</f>
        <v>7.009317380159489</v>
      </c>
      <c r="AB7539">
        <f t="shared" si="592"/>
        <v>2.3227892808586972E-5</v>
      </c>
      <c r="AD7539">
        <f>AA7539*$C$28</f>
        <v>3.9516902287238436</v>
      </c>
      <c r="AF7539">
        <f>(Q7539-X7539)/AD7539+X7539</f>
        <v>4.1200515056639081E-5</v>
      </c>
      <c r="AH7539">
        <f>Q7539/AF7539</f>
        <v>3.9516902287238436</v>
      </c>
      <c r="AL7539" s="2"/>
      <c r="AT7539" s="1"/>
    </row>
    <row r="7540" spans="6:46" x14ac:dyDescent="0.35">
      <c r="F7540" s="4">
        <v>44511.083333333336</v>
      </c>
      <c r="H7540">
        <v>-0.2</v>
      </c>
      <c r="I7540">
        <v>4.1541666666666703</v>
      </c>
      <c r="K7540">
        <v>2.26265515088511E-4</v>
      </c>
      <c r="L7540" s="2">
        <v>3.0954506962448998E-6</v>
      </c>
      <c r="N7540">
        <f t="shared" si="588"/>
        <v>1.5838586056195769E-4</v>
      </c>
      <c r="O7540" s="2">
        <f t="shared" si="589"/>
        <v>9.2863520887347003E-7</v>
      </c>
      <c r="Q7540">
        <f>N7540+O7540</f>
        <v>1.5931449577083115E-4</v>
      </c>
      <c r="S7540">
        <f>IF(H7540&gt;$B$5,$B$5,($B$3 - $B$5)*(($B$5-H7540)/($B$5-$B$6))^(1/$B$2)+$B$5)</f>
        <v>46.933333333333337</v>
      </c>
      <c r="T7540">
        <f>K7540*S7540</f>
        <v>1.061939484148745E-2</v>
      </c>
      <c r="U7540" s="3">
        <f>S7540*N7540/Q7540+$B$7*O7540/Q7540</f>
        <v>46.980353478290446</v>
      </c>
      <c r="V7540">
        <f>IF(U7540-H7540&lt;=10,10,U7540-H7540)</f>
        <v>47.180353478290449</v>
      </c>
      <c r="X7540">
        <f t="shared" si="590"/>
        <v>0</v>
      </c>
      <c r="Y7540">
        <f t="shared" si="591"/>
        <v>1</v>
      </c>
      <c r="AA7540">
        <f>((Y7540*V7540)+H7540+273)/(Y7540*V7540)</f>
        <v>6.7820677440563495</v>
      </c>
      <c r="AB7540">
        <f t="shared" si="592"/>
        <v>2.3490549163336029E-5</v>
      </c>
      <c r="AD7540">
        <f>AA7540*$C$28</f>
        <v>3.8235721656137676</v>
      </c>
      <c r="AF7540">
        <f>(Q7540-X7540)/AD7540+X7540</f>
        <v>4.1666402220306382E-5</v>
      </c>
      <c r="AH7540">
        <f>Q7540/AF7540</f>
        <v>3.8235721656137671</v>
      </c>
      <c r="AL7540" s="2"/>
      <c r="AT7540" s="1"/>
    </row>
    <row r="7541" spans="6:46" x14ac:dyDescent="0.35">
      <c r="F7541" s="4">
        <v>44511.125</v>
      </c>
      <c r="H7541">
        <v>0.7</v>
      </c>
      <c r="I7541">
        <v>4.1541666666666703</v>
      </c>
      <c r="K7541">
        <v>2.30286388539196E-4</v>
      </c>
      <c r="L7541" s="2">
        <v>6.2336942439434004E-6</v>
      </c>
      <c r="N7541">
        <f t="shared" si="588"/>
        <v>1.6120047197743718E-4</v>
      </c>
      <c r="O7541" s="2">
        <f t="shared" si="589"/>
        <v>1.8701082731830205E-6</v>
      </c>
      <c r="Q7541">
        <f>N7541+O7541</f>
        <v>1.630705802506202E-4</v>
      </c>
      <c r="S7541">
        <f>IF(H7541&gt;$B$5,$B$5,($B$3 - $B$5)*(($B$5-H7541)/($B$5-$B$6))^(1/$B$2)+$B$5)</f>
        <v>45.733333333333334</v>
      </c>
      <c r="T7541">
        <f>K7541*S7541</f>
        <v>1.0531764169192563E-2</v>
      </c>
      <c r="U7541" s="3">
        <f>S7541*N7541/Q7541+$B$7*O7541/Q7541</f>
        <v>45.839604311038379</v>
      </c>
      <c r="V7541">
        <f>IF(U7541-H7541&lt;=10,10,U7541-H7541)</f>
        <v>45.139604311038376</v>
      </c>
      <c r="X7541">
        <f t="shared" si="590"/>
        <v>0</v>
      </c>
      <c r="Y7541">
        <f t="shared" si="591"/>
        <v>1</v>
      </c>
      <c r="AA7541">
        <f>((Y7541*V7541)+H7541+273)/(Y7541*V7541)</f>
        <v>7.06341159116164</v>
      </c>
      <c r="AB7541">
        <f t="shared" si="592"/>
        <v>2.3086659774246825E-5</v>
      </c>
      <c r="AD7541">
        <f>AA7541*$C$28</f>
        <v>3.9821872876318625</v>
      </c>
      <c r="AF7541">
        <f>(Q7541-X7541)/AD7541+X7541</f>
        <v>4.0950002717625928E-5</v>
      </c>
      <c r="AH7541">
        <f>Q7541/AF7541</f>
        <v>3.9821872876318625</v>
      </c>
      <c r="AL7541" s="2"/>
      <c r="AT7541" s="1"/>
    </row>
    <row r="7542" spans="6:46" x14ac:dyDescent="0.35">
      <c r="F7542" s="4">
        <v>44511.166666666664</v>
      </c>
      <c r="H7542">
        <v>-1.2</v>
      </c>
      <c r="I7542">
        <v>4.1541666666666703</v>
      </c>
      <c r="K7542">
        <v>2.3065192248925801E-4</v>
      </c>
      <c r="L7542" s="2">
        <v>2.1882106998050199E-5</v>
      </c>
      <c r="N7542">
        <f t="shared" si="588"/>
        <v>1.6145634574248061E-4</v>
      </c>
      <c r="O7542" s="2">
        <f t="shared" si="589"/>
        <v>6.5646320994150608E-6</v>
      </c>
      <c r="Q7542">
        <f>N7542+O7542</f>
        <v>1.6802097784189568E-4</v>
      </c>
      <c r="S7542">
        <f>IF(H7542&gt;$B$5,$B$5,($B$3 - $B$5)*(($B$5-H7542)/($B$5-$B$6))^(1/$B$2)+$B$5)</f>
        <v>48.266666666666666</v>
      </c>
      <c r="T7542">
        <f>K7542*S7542</f>
        <v>1.1132799458814853E-2</v>
      </c>
      <c r="U7542" s="3">
        <f>S7542*N7542/Q7542+$B$7*O7542/Q7542</f>
        <v>48.529740103708875</v>
      </c>
      <c r="V7542">
        <f>IF(U7542-H7542&lt;=10,10,U7542-H7542)</f>
        <v>49.729740103708878</v>
      </c>
      <c r="X7542">
        <f t="shared" si="590"/>
        <v>0</v>
      </c>
      <c r="Y7542">
        <f t="shared" si="591"/>
        <v>1</v>
      </c>
      <c r="AA7542">
        <f>((Y7542*V7542)+H7542+273)/(Y7542*V7542)</f>
        <v>6.4655423381094446</v>
      </c>
      <c r="AB7542">
        <f t="shared" si="592"/>
        <v>2.5987143700465786E-5</v>
      </c>
      <c r="AD7542">
        <f>AA7542*$C$28</f>
        <v>3.6451224984088322</v>
      </c>
      <c r="AF7542">
        <f>(Q7542-X7542)/AD7542+X7542</f>
        <v>4.6094741099987764E-5</v>
      </c>
      <c r="AH7542">
        <f>Q7542/AF7542</f>
        <v>3.6451224984088322</v>
      </c>
      <c r="AL7542" s="2"/>
      <c r="AT7542" s="1"/>
    </row>
    <row r="7543" spans="6:46" x14ac:dyDescent="0.35">
      <c r="F7543" s="4">
        <v>44511.208333333336</v>
      </c>
      <c r="H7543">
        <v>0.6</v>
      </c>
      <c r="I7543">
        <v>4.1541666666666703</v>
      </c>
      <c r="K7543">
        <v>2.3101745643931999E-4</v>
      </c>
      <c r="L7543" s="2">
        <v>8.4604148701770398E-5</v>
      </c>
      <c r="N7543">
        <f t="shared" si="588"/>
        <v>1.6171221950752397E-4</v>
      </c>
      <c r="O7543" s="2">
        <f t="shared" si="589"/>
        <v>2.5381244610531124E-5</v>
      </c>
      <c r="Q7543">
        <f>N7543+O7543</f>
        <v>1.870934641180551E-4</v>
      </c>
      <c r="S7543">
        <f>IF(H7543&gt;$B$5,$B$5,($B$3 - $B$5)*(($B$5-H7543)/($B$5-$B$6))^(1/$B$2)+$B$5)</f>
        <v>45.86666666666666</v>
      </c>
      <c r="T7543">
        <f>K7543*S7543</f>
        <v>1.0596000668683474E-2</v>
      </c>
      <c r="U7543" s="3">
        <f>S7543*N7543/Q7543+$B$7*O7543/Q7543</f>
        <v>47.105701758221635</v>
      </c>
      <c r="V7543">
        <f>IF(U7543-H7543&lt;=10,10,U7543-H7543)</f>
        <v>46.505701758221633</v>
      </c>
      <c r="X7543">
        <f t="shared" si="590"/>
        <v>0</v>
      </c>
      <c r="Y7543">
        <f t="shared" si="591"/>
        <v>1</v>
      </c>
      <c r="AA7543">
        <f>((Y7543*V7543)+H7543+273)/(Y7543*V7543)</f>
        <v>6.8831495850211724</v>
      </c>
      <c r="AB7543">
        <f t="shared" si="592"/>
        <v>2.7181374137967338E-5</v>
      </c>
      <c r="AD7543">
        <f>AA7543*$C$28</f>
        <v>3.8805597582105547</v>
      </c>
      <c r="AF7543">
        <f>(Q7543-X7543)/AD7543+X7543</f>
        <v>4.8213009404686923E-5</v>
      </c>
      <c r="AH7543">
        <f>Q7543/AF7543</f>
        <v>3.8805597582105551</v>
      </c>
      <c r="AL7543" s="2"/>
      <c r="AT7543" s="1"/>
    </row>
    <row r="7544" spans="6:46" x14ac:dyDescent="0.35">
      <c r="F7544" s="4">
        <v>44511.25</v>
      </c>
      <c r="H7544">
        <v>-0.4</v>
      </c>
      <c r="I7544">
        <v>4.1541666666666703</v>
      </c>
      <c r="K7544">
        <v>2.3223590293952701E-4</v>
      </c>
      <c r="L7544">
        <v>1.8188963801576399E-4</v>
      </c>
      <c r="N7544">
        <f t="shared" si="588"/>
        <v>1.625651320576689E-4</v>
      </c>
      <c r="O7544" s="2">
        <f t="shared" si="589"/>
        <v>5.4566891404729205E-5</v>
      </c>
      <c r="Q7544">
        <f>N7544+O7544</f>
        <v>2.171320234623981E-4</v>
      </c>
      <c r="S7544">
        <f>IF(H7544&gt;$B$5,$B$5,($B$3 - $B$5)*(($B$5-H7544)/($B$5-$B$6))^(1/$B$2)+$B$5)</f>
        <v>47.199999999999996</v>
      </c>
      <c r="T7544">
        <f>K7544*S7544</f>
        <v>1.0961534618745675E-2</v>
      </c>
      <c r="U7544" s="3">
        <f>S7544*N7544/Q7544+$B$7*O7544/Q7544</f>
        <v>49.160197976189338</v>
      </c>
      <c r="V7544">
        <f>IF(U7544-H7544&lt;=10,10,U7544-H7544)</f>
        <v>49.560197976189336</v>
      </c>
      <c r="X7544">
        <f t="shared" si="590"/>
        <v>0</v>
      </c>
      <c r="Y7544">
        <f t="shared" si="591"/>
        <v>1</v>
      </c>
      <c r="AA7544">
        <f>((Y7544*V7544)+H7544+273)/(Y7544*V7544)</f>
        <v>6.5003815790035331</v>
      </c>
      <c r="AB7544">
        <f t="shared" si="592"/>
        <v>3.340296578338453E-5</v>
      </c>
      <c r="AD7544">
        <f>AA7544*$C$28</f>
        <v>3.6647640526929943</v>
      </c>
      <c r="AF7544">
        <f>(Q7544-X7544)/AD7544+X7544</f>
        <v>5.9248568349943849E-5</v>
      </c>
      <c r="AH7544">
        <f>Q7544/AF7544</f>
        <v>3.6647640526929943</v>
      </c>
      <c r="AT7544" s="1"/>
    </row>
    <row r="7545" spans="6:46" x14ac:dyDescent="0.35">
      <c r="F7545" s="4">
        <v>44511.291666666664</v>
      </c>
      <c r="H7545">
        <v>0.4</v>
      </c>
      <c r="I7545">
        <v>4.1541666666666703</v>
      </c>
      <c r="K7545">
        <v>2.31382990389382E-4</v>
      </c>
      <c r="L7545">
        <v>2.3837814320365699E-4</v>
      </c>
      <c r="N7545">
        <f t="shared" si="588"/>
        <v>1.619680932725674E-4</v>
      </c>
      <c r="O7545" s="2">
        <f t="shared" si="589"/>
        <v>7.1513442961097115E-5</v>
      </c>
      <c r="Q7545">
        <f>N7545+O7545</f>
        <v>2.3348153623366452E-4</v>
      </c>
      <c r="S7545">
        <f>IF(H7545&gt;$B$5,$B$5,($B$3 - $B$5)*(($B$5-H7545)/($B$5-$B$6))^(1/$B$2)+$B$5)</f>
        <v>46.13333333333334</v>
      </c>
      <c r="T7545">
        <f>K7545*S7545</f>
        <v>1.0674468623296825E-2</v>
      </c>
      <c r="U7545" s="3">
        <f>S7545*N7545/Q7545+$B$7*O7545/Q7545</f>
        <v>48.84911922009033</v>
      </c>
      <c r="V7545">
        <f>IF(U7545-H7545&lt;=10,10,U7545-H7545)</f>
        <v>48.449119220090331</v>
      </c>
      <c r="X7545">
        <f t="shared" si="590"/>
        <v>0</v>
      </c>
      <c r="Y7545">
        <f t="shared" si="591"/>
        <v>1</v>
      </c>
      <c r="AA7545">
        <f>((Y7545*V7545)+H7545+273)/(Y7545*V7545)</f>
        <v>6.6430334421152812</v>
      </c>
      <c r="AB7545">
        <f t="shared" si="592"/>
        <v>3.5146825357440791E-5</v>
      </c>
      <c r="AD7545">
        <f>AA7545*$C$28</f>
        <v>3.7451878576078061</v>
      </c>
      <c r="AF7545">
        <f>(Q7545-X7545)/AD7545+X7545</f>
        <v>6.2341742286539951E-5</v>
      </c>
      <c r="AH7545">
        <f>Q7545/AF7545</f>
        <v>3.7451878576078061</v>
      </c>
      <c r="AT7545" s="1"/>
    </row>
    <row r="7546" spans="6:46" x14ac:dyDescent="0.35">
      <c r="F7546" s="4">
        <v>44511.333333333336</v>
      </c>
      <c r="H7546">
        <v>0.7</v>
      </c>
      <c r="I7546">
        <v>4.1541666666666703</v>
      </c>
      <c r="K7546">
        <v>2.2553444718838699E-4</v>
      </c>
      <c r="L7546">
        <v>2.28962987907939E-4</v>
      </c>
      <c r="N7546">
        <f t="shared" si="588"/>
        <v>1.5787411303187088E-4</v>
      </c>
      <c r="O7546" s="2">
        <f t="shared" si="589"/>
        <v>6.8688896372381706E-5</v>
      </c>
      <c r="Q7546">
        <f>N7546+O7546</f>
        <v>2.265630094042526E-4</v>
      </c>
      <c r="S7546">
        <f>IF(H7546&gt;$B$5,$B$5,($B$3 - $B$5)*(($B$5-H7546)/($B$5-$B$6))^(1/$B$2)+$B$5)</f>
        <v>45.733333333333334</v>
      </c>
      <c r="T7546">
        <f>K7546*S7546</f>
        <v>1.0314442051415565E-2</v>
      </c>
      <c r="U7546" s="3">
        <f>S7546*N7546/Q7546+$B$7*O7546/Q7546</f>
        <v>48.542781830940207</v>
      </c>
      <c r="V7546">
        <f>IF(U7546-H7546&lt;=10,10,U7546-H7546)</f>
        <v>47.842781830940204</v>
      </c>
      <c r="X7546">
        <f t="shared" si="590"/>
        <v>0</v>
      </c>
      <c r="Y7546">
        <f t="shared" si="591"/>
        <v>1</v>
      </c>
      <c r="AA7546">
        <f>((Y7546*V7546)+H7546+273)/(Y7546*V7546)</f>
        <v>6.720821188181759</v>
      </c>
      <c r="AB7546">
        <f t="shared" si="592"/>
        <v>3.3710614084280768E-5</v>
      </c>
      <c r="AD7546">
        <f>AA7546*$C$28</f>
        <v>3.7890427809011151</v>
      </c>
      <c r="AF7546">
        <f>(Q7546-X7546)/AD7546+X7546</f>
        <v>5.9794260055931878E-5</v>
      </c>
      <c r="AH7546">
        <f>Q7546/AF7546</f>
        <v>3.7890427809011151</v>
      </c>
      <c r="AT7546" s="1"/>
    </row>
    <row r="7547" spans="6:46" x14ac:dyDescent="0.35">
      <c r="F7547" s="4">
        <v>44511.375</v>
      </c>
      <c r="H7547">
        <v>1</v>
      </c>
      <c r="I7547">
        <v>4.1541666666666703</v>
      </c>
      <c r="K7547">
        <v>2.19198525387308E-4</v>
      </c>
      <c r="L7547">
        <v>1.7561327224968699E-4</v>
      </c>
      <c r="N7547">
        <f t="shared" si="588"/>
        <v>1.534389677711156E-4</v>
      </c>
      <c r="O7547" s="2">
        <f t="shared" si="589"/>
        <v>5.2683981674906102E-5</v>
      </c>
      <c r="Q7547">
        <f>N7547+O7547</f>
        <v>2.0612294944602168E-4</v>
      </c>
      <c r="S7547">
        <f>IF(H7547&gt;$B$5,$B$5,($B$3 - $B$5)*(($B$5-H7547)/($B$5-$B$6))^(1/$B$2)+$B$5)</f>
        <v>45.333333333333329</v>
      </c>
      <c r="T7547">
        <f>K7547*S7547</f>
        <v>9.9369998175579607E-3</v>
      </c>
      <c r="U7547" s="3">
        <f>S7547*N7547/Q7547+$B$7*O7547/Q7547</f>
        <v>47.804084362720573</v>
      </c>
      <c r="V7547">
        <f>IF(U7547-H7547&lt;=10,10,U7547-H7547)</f>
        <v>46.804084362720573</v>
      </c>
      <c r="X7547">
        <f t="shared" si="590"/>
        <v>0</v>
      </c>
      <c r="Y7547">
        <f t="shared" si="591"/>
        <v>1</v>
      </c>
      <c r="AA7547">
        <f>((Y7547*V7547)+H7547+273)/(Y7547*V7547)</f>
        <v>6.8541899436930516</v>
      </c>
      <c r="AB7547">
        <f t="shared" si="592"/>
        <v>3.0072547031715643E-5</v>
      </c>
      <c r="AD7547">
        <f>AA7547*$C$28</f>
        <v>3.8642329855083206</v>
      </c>
      <c r="AF7547">
        <f>(Q7547-X7547)/AD7547+X7547</f>
        <v>5.3341232327094591E-5</v>
      </c>
      <c r="AH7547">
        <f>Q7547/AF7547</f>
        <v>3.8642329855083206</v>
      </c>
      <c r="AT7547" s="1"/>
    </row>
    <row r="7548" spans="6:46" x14ac:dyDescent="0.35">
      <c r="F7548" s="4">
        <v>44511.416666666664</v>
      </c>
      <c r="H7548">
        <v>3.1</v>
      </c>
      <c r="I7548">
        <v>4.1541666666666703</v>
      </c>
      <c r="K7548">
        <v>2.0896357478556601E-4</v>
      </c>
      <c r="L7548">
        <v>1.44231443419306E-4</v>
      </c>
      <c r="N7548">
        <f t="shared" si="588"/>
        <v>1.4627450234989619E-4</v>
      </c>
      <c r="O7548" s="2">
        <f t="shared" si="589"/>
        <v>4.3269433025791807E-5</v>
      </c>
      <c r="Q7548">
        <f>N7548+O7548</f>
        <v>1.8954393537568801E-4</v>
      </c>
      <c r="S7548">
        <f>IF(H7548&gt;$B$5,$B$5,($B$3 - $B$5)*(($B$5-H7548)/($B$5-$B$6))^(1/$B$2)+$B$5)</f>
        <v>42.533333333333331</v>
      </c>
      <c r="T7548">
        <f>K7548*S7548</f>
        <v>8.8879173808794065E-3</v>
      </c>
      <c r="U7548" s="3">
        <f>S7548*N7548/Q7548+$B$7*O7548/Q7548</f>
        <v>45.379246589903786</v>
      </c>
      <c r="V7548">
        <f>IF(U7548-H7548&lt;=10,10,U7548-H7548)</f>
        <v>42.279246589903785</v>
      </c>
      <c r="X7548">
        <f t="shared" si="590"/>
        <v>0</v>
      </c>
      <c r="Y7548">
        <f t="shared" si="591"/>
        <v>1</v>
      </c>
      <c r="AA7548">
        <f>((Y7548*V7548)+H7548+273)/(Y7548*V7548)</f>
        <v>7.5303907299505246</v>
      </c>
      <c r="AB7548">
        <f t="shared" si="592"/>
        <v>2.5170531274269394E-5</v>
      </c>
      <c r="AD7548">
        <f>AA7548*$C$28</f>
        <v>4.2454592725748421</v>
      </c>
      <c r="AF7548">
        <f>(Q7548-X7548)/AD7548+X7548</f>
        <v>4.4646273396171552E-5</v>
      </c>
      <c r="AH7548">
        <f>Q7548/AF7548</f>
        <v>4.2454592725748421</v>
      </c>
      <c r="AT7548" s="1"/>
    </row>
    <row r="7549" spans="6:46" x14ac:dyDescent="0.35">
      <c r="F7549" s="4">
        <v>44511.458333333336</v>
      </c>
      <c r="H7549">
        <v>4.4000000000000004</v>
      </c>
      <c r="I7549">
        <v>4.1541666666666703</v>
      </c>
      <c r="K7549">
        <v>1.97510177683617E-4</v>
      </c>
      <c r="L7549">
        <v>1.3481628812358801E-4</v>
      </c>
      <c r="N7549">
        <f t="shared" si="588"/>
        <v>1.3825712437853189E-4</v>
      </c>
      <c r="O7549" s="2">
        <f t="shared" si="589"/>
        <v>4.0444886437076405E-5</v>
      </c>
      <c r="Q7549">
        <f>N7549+O7549</f>
        <v>1.7870201081560829E-4</v>
      </c>
      <c r="S7549">
        <f>IF(H7549&gt;$B$5,$B$5,($B$3 - $B$5)*(($B$5-H7549)/($B$5-$B$6))^(1/$B$2)+$B$5)</f>
        <v>40.799999999999997</v>
      </c>
      <c r="T7549">
        <f>K7549*S7549</f>
        <v>8.0584152494915726E-3</v>
      </c>
      <c r="U7549" s="3">
        <f>S7549*N7549/Q7549+$B$7*O7549/Q7549</f>
        <v>44.013827224356689</v>
      </c>
      <c r="V7549">
        <f>IF(U7549-H7549&lt;=10,10,U7549-H7549)</f>
        <v>39.61382722435669</v>
      </c>
      <c r="X7549">
        <f t="shared" si="590"/>
        <v>0</v>
      </c>
      <c r="Y7549">
        <f t="shared" si="591"/>
        <v>1</v>
      </c>
      <c r="AA7549">
        <f>((Y7549*V7549)+H7549+273)/(Y7549*V7549)</f>
        <v>8.0026053889950752</v>
      </c>
      <c r="AB7549">
        <f t="shared" si="592"/>
        <v>2.2330478903952147E-5</v>
      </c>
      <c r="AD7549">
        <f>AA7549*$C$28</f>
        <v>4.5116829221542609</v>
      </c>
      <c r="AF7549">
        <f>(Q7549-X7549)/AD7549+X7549</f>
        <v>3.9608725590645175E-5</v>
      </c>
      <c r="AH7549">
        <f>Q7549/AF7549</f>
        <v>4.5116829221542609</v>
      </c>
      <c r="AT7549" s="1"/>
    </row>
    <row r="7550" spans="6:46" x14ac:dyDescent="0.35">
      <c r="F7550" s="4">
        <v>44511.5</v>
      </c>
      <c r="H7550">
        <v>6.3</v>
      </c>
      <c r="I7550">
        <v>4.1541666666666703</v>
      </c>
      <c r="K7550">
        <v>1.8837182893206199E-4</v>
      </c>
      <c r="L7550">
        <v>1.3167749859394599E-4</v>
      </c>
      <c r="N7550">
        <f t="shared" si="588"/>
        <v>1.3186028025244338E-4</v>
      </c>
      <c r="O7550" s="2">
        <f t="shared" si="589"/>
        <v>3.9503249578183801E-5</v>
      </c>
      <c r="Q7550">
        <f>N7550+O7550</f>
        <v>1.7136352983062719E-4</v>
      </c>
      <c r="S7550">
        <f>IF(H7550&gt;$B$5,$B$5,($B$3 - $B$5)*(($B$5-H7550)/($B$5-$B$6))^(1/$B$2)+$B$5)</f>
        <v>38.266666666666666</v>
      </c>
      <c r="T7550">
        <f>K7550*S7550</f>
        <v>7.2083619871335719E-3</v>
      </c>
      <c r="U7550" s="3">
        <f>S7550*N7550/Q7550+$B$7*O7550/Q7550</f>
        <v>42.124086291454688</v>
      </c>
      <c r="V7550">
        <f>IF(U7550-H7550&lt;=10,10,U7550-H7550)</f>
        <v>35.824086291454691</v>
      </c>
      <c r="X7550">
        <f t="shared" si="590"/>
        <v>0</v>
      </c>
      <c r="Y7550">
        <f t="shared" si="591"/>
        <v>1</v>
      </c>
      <c r="AA7550">
        <f>((Y7550*V7550)+H7550+273)/(Y7550*V7550)</f>
        <v>8.7964305279887309</v>
      </c>
      <c r="AB7550">
        <f t="shared" si="592"/>
        <v>1.9481030320807726E-5</v>
      </c>
      <c r="AD7550">
        <f>AA7550*$C$28</f>
        <v>4.959223085474016</v>
      </c>
      <c r="AF7550">
        <f>(Q7550-X7550)/AD7550+X7550</f>
        <v>3.4554511236359874E-5</v>
      </c>
      <c r="AH7550">
        <f>Q7550/AF7550</f>
        <v>4.959223085474016</v>
      </c>
      <c r="AT7550" s="1"/>
    </row>
    <row r="7551" spans="6:46" x14ac:dyDescent="0.35">
      <c r="F7551" s="4">
        <v>44511.541666666664</v>
      </c>
      <c r="H7551">
        <v>7.2</v>
      </c>
      <c r="I7551">
        <v>4.1541666666666703</v>
      </c>
      <c r="K7551">
        <v>1.8447280013139799E-4</v>
      </c>
      <c r="L7551">
        <v>1.3167749859394599E-4</v>
      </c>
      <c r="N7551">
        <f t="shared" si="588"/>
        <v>1.2913096009197858E-4</v>
      </c>
      <c r="O7551" s="2">
        <f t="shared" si="589"/>
        <v>3.9503249578183801E-5</v>
      </c>
      <c r="Q7551">
        <f>N7551+O7551</f>
        <v>1.6863420967016239E-4</v>
      </c>
      <c r="S7551">
        <f>IF(H7551&gt;$B$5,$B$5,($B$3 - $B$5)*(($B$5-H7551)/($B$5-$B$6))^(1/$B$2)+$B$5)</f>
        <v>37.066666666666663</v>
      </c>
      <c r="T7551">
        <f>K7551*S7551</f>
        <v>6.8377917915371511E-3</v>
      </c>
      <c r="U7551" s="3">
        <f>S7551*N7551/Q7551+$B$7*O7551/Q7551</f>
        <v>41.267622948438095</v>
      </c>
      <c r="V7551">
        <f>IF(U7551-H7551&lt;=10,10,U7551-H7551)</f>
        <v>34.067622948438093</v>
      </c>
      <c r="X7551">
        <f t="shared" si="590"/>
        <v>0</v>
      </c>
      <c r="Y7551">
        <f t="shared" si="591"/>
        <v>1</v>
      </c>
      <c r="AA7551">
        <f>((Y7551*V7551)+H7551+273)/(Y7551*V7551)</f>
        <v>9.2248180456877584</v>
      </c>
      <c r="AB7551">
        <f t="shared" si="592"/>
        <v>1.8280491694791996E-5</v>
      </c>
      <c r="AD7551">
        <f>AA7551*$C$28</f>
        <v>5.2007380113910946</v>
      </c>
      <c r="AF7551">
        <f>(Q7551-X7551)/AD7551+X7551</f>
        <v>3.2425053771369663E-5</v>
      </c>
      <c r="AH7551">
        <f>Q7551/AF7551</f>
        <v>5.2007380113910955</v>
      </c>
      <c r="AT7551" s="1"/>
    </row>
    <row r="7552" spans="6:46" x14ac:dyDescent="0.35">
      <c r="F7552" s="4">
        <v>44511.583333333336</v>
      </c>
      <c r="H7552">
        <v>7.7</v>
      </c>
      <c r="I7552">
        <v>4.1541666666666703</v>
      </c>
      <c r="K7552">
        <v>1.8483833408146E-4</v>
      </c>
      <c r="L7552">
        <v>1.19125009720435E-4</v>
      </c>
      <c r="N7552">
        <f t="shared" si="588"/>
        <v>1.29386833857022E-4</v>
      </c>
      <c r="O7552" s="2">
        <f t="shared" si="589"/>
        <v>3.5737502916130507E-5</v>
      </c>
      <c r="Q7552">
        <f>N7552+O7552</f>
        <v>1.651243367731525E-4</v>
      </c>
      <c r="S7552">
        <f>IF(H7552&gt;$B$5,$B$5,($B$3 - $B$5)*(($B$5-H7552)/($B$5-$B$6))^(1/$B$2)+$B$5)</f>
        <v>36.400000000000006</v>
      </c>
      <c r="T7552">
        <f>K7552*S7552</f>
        <v>6.7281153605651452E-3</v>
      </c>
      <c r="U7552" s="3">
        <f>S7552*N7552/Q7552+$B$7*O7552/Q7552</f>
        <v>40.425557753810793</v>
      </c>
      <c r="V7552">
        <f>IF(U7552-H7552&lt;=10,10,U7552-H7552)</f>
        <v>32.72555775381079</v>
      </c>
      <c r="X7552">
        <f t="shared" si="590"/>
        <v>0</v>
      </c>
      <c r="Y7552">
        <f t="shared" si="591"/>
        <v>1</v>
      </c>
      <c r="AA7552">
        <f>((Y7552*V7552)+H7552+273)/(Y7552*V7552)</f>
        <v>9.5773939167564937</v>
      </c>
      <c r="AB7552">
        <f t="shared" si="592"/>
        <v>1.724105097987595E-5</v>
      </c>
      <c r="AD7552">
        <f>AA7552*$C$28</f>
        <v>5.3995120929485791</v>
      </c>
      <c r="AF7552">
        <f>(Q7552-X7552)/AD7552+X7552</f>
        <v>3.0581344004913779E-5</v>
      </c>
      <c r="AH7552">
        <f>Q7552/AF7552</f>
        <v>5.39951209294858</v>
      </c>
      <c r="AT7552" s="1"/>
    </row>
    <row r="7553" spans="6:46" x14ac:dyDescent="0.35">
      <c r="F7553" s="4">
        <v>44511.625</v>
      </c>
      <c r="H7553">
        <v>7.9</v>
      </c>
      <c r="I7553">
        <v>4.1541666666666703</v>
      </c>
      <c r="K7553">
        <v>1.8642231453173001E-4</v>
      </c>
      <c r="L7553">
        <v>1.0657203552964101E-4</v>
      </c>
      <c r="N7553">
        <f t="shared" si="588"/>
        <v>1.3049562017221101E-4</v>
      </c>
      <c r="O7553" s="2">
        <f t="shared" si="589"/>
        <v>3.1971610658892304E-5</v>
      </c>
      <c r="Q7553">
        <f>N7553+O7553</f>
        <v>1.6246723083110332E-4</v>
      </c>
      <c r="S7553">
        <f>IF(H7553&gt;$B$5,$B$5,($B$3 - $B$5)*(($B$5-H7553)/($B$5-$B$6))^(1/$B$2)+$B$5)</f>
        <v>36.133333333333333</v>
      </c>
      <c r="T7553">
        <f>K7553*S7553</f>
        <v>6.736059631746511E-3</v>
      </c>
      <c r="U7553" s="3">
        <f>S7553*N7553/Q7553+$B$7*O7553/Q7553</f>
        <v>39.846068006116894</v>
      </c>
      <c r="V7553">
        <f>IF(U7553-H7553&lt;=10,10,U7553-H7553)</f>
        <v>31.946068006116896</v>
      </c>
      <c r="X7553">
        <f t="shared" si="590"/>
        <v>0</v>
      </c>
      <c r="Y7553">
        <f t="shared" si="591"/>
        <v>1</v>
      </c>
      <c r="AA7553">
        <f>((Y7553*V7553)+H7553+273)/(Y7553*V7553)</f>
        <v>9.7929444069991476</v>
      </c>
      <c r="AB7553">
        <f t="shared" si="592"/>
        <v>1.6590233139175776E-5</v>
      </c>
      <c r="AD7553">
        <f>AA7553*$C$28</f>
        <v>5.5210344495334871</v>
      </c>
      <c r="AF7553">
        <f>(Q7553-X7553)/AD7553+X7553</f>
        <v>2.9426954733968627E-5</v>
      </c>
      <c r="AH7553">
        <f>Q7553/AF7553</f>
        <v>5.5210344495334871</v>
      </c>
      <c r="AT7553" s="1"/>
    </row>
    <row r="7554" spans="6:46" x14ac:dyDescent="0.35">
      <c r="F7554" s="4">
        <v>44511.666666666664</v>
      </c>
      <c r="H7554">
        <v>7.8</v>
      </c>
      <c r="I7554">
        <v>4.1541666666666703</v>
      </c>
      <c r="K7554">
        <v>1.9190532378266301E-4</v>
      </c>
      <c r="L7554" s="2">
        <v>9.4018940009526307E-5</v>
      </c>
      <c r="N7554">
        <f t="shared" ref="N7554:N7617" si="593">$C$13*K7554</f>
        <v>1.343337266478641E-4</v>
      </c>
      <c r="O7554" s="2">
        <f t="shared" ref="O7554:O7617" si="594">$C$14*L7554</f>
        <v>2.8205682002857897E-5</v>
      </c>
      <c r="Q7554">
        <f>N7554+O7554</f>
        <v>1.62539408650722E-4</v>
      </c>
      <c r="S7554">
        <f>IF(H7554&gt;$B$5,$B$5,($B$3 - $B$5)*(($B$5-H7554)/($B$5-$B$6))^(1/$B$2)+$B$5)</f>
        <v>36.266666666666666</v>
      </c>
      <c r="T7554">
        <f>K7554*S7554</f>
        <v>6.9597664091845786E-3</v>
      </c>
      <c r="U7554" s="3">
        <f>S7554*N7554/Q7554+$B$7*O7554/Q7554</f>
        <v>39.517487173765829</v>
      </c>
      <c r="V7554">
        <f>IF(U7554-H7554&lt;=10,10,U7554-H7554)</f>
        <v>31.717487173765829</v>
      </c>
      <c r="X7554">
        <f t="shared" ref="X7554:X7617" si="595">IF(Q7554-$C$20&lt;=0,0,Q7554-$C$20)</f>
        <v>0</v>
      </c>
      <c r="Y7554">
        <f t="shared" ref="Y7554:Y7617" si="596">1-(X7554/Q7554)</f>
        <v>1</v>
      </c>
      <c r="AA7554">
        <f>((Y7554*V7554)+H7554+273)/(Y7554*V7554)</f>
        <v>9.8531603547791562</v>
      </c>
      <c r="AB7554">
        <f t="shared" ref="AB7554:AB7617" si="597">(Q7554-X7554)/AA7554</f>
        <v>1.649617004070011E-5</v>
      </c>
      <c r="AD7554">
        <f>AA7554*$C$28</f>
        <v>5.5549828013557567</v>
      </c>
      <c r="AF7554">
        <f>(Q7554-X7554)/AD7554+X7554</f>
        <v>2.926011015030549E-5</v>
      </c>
      <c r="AH7554">
        <f>Q7554/AF7554</f>
        <v>5.5549828013557567</v>
      </c>
      <c r="AL7554" s="2"/>
      <c r="AT7554" s="1"/>
    </row>
    <row r="7555" spans="6:46" x14ac:dyDescent="0.35">
      <c r="F7555" s="4">
        <v>44511.708333333336</v>
      </c>
      <c r="H7555">
        <v>7.8</v>
      </c>
      <c r="I7555">
        <v>4.1541666666666703</v>
      </c>
      <c r="K7555">
        <v>1.97510177683617E-4</v>
      </c>
      <c r="L7555">
        <v>1.3795386436002199E-4</v>
      </c>
      <c r="N7555">
        <f t="shared" si="593"/>
        <v>1.3825712437853189E-4</v>
      </c>
      <c r="O7555" s="2">
        <f t="shared" si="594"/>
        <v>4.1386159308006606E-5</v>
      </c>
      <c r="Q7555">
        <f>N7555+O7555</f>
        <v>1.7964328368653851E-4</v>
      </c>
      <c r="S7555">
        <f>IF(H7555&gt;$B$5,$B$5,($B$3 - $B$5)*(($B$5-H7555)/($B$5-$B$6))^(1/$B$2)+$B$5)</f>
        <v>36.266666666666666</v>
      </c>
      <c r="T7555">
        <f>K7555*S7555</f>
        <v>7.1630357773258433E-3</v>
      </c>
      <c r="U7555" s="3">
        <f>S7555*N7555/Q7555+$B$7*O7555/Q7555</f>
        <v>40.582445702726559</v>
      </c>
      <c r="V7555">
        <f>IF(U7555-H7555&lt;=10,10,U7555-H7555)</f>
        <v>32.782445702726562</v>
      </c>
      <c r="X7555">
        <f t="shared" si="595"/>
        <v>0</v>
      </c>
      <c r="Y7555">
        <f t="shared" si="596"/>
        <v>1</v>
      </c>
      <c r="AA7555">
        <f>((Y7555*V7555)+H7555+273)/(Y7555*V7555)</f>
        <v>9.5655598287666947</v>
      </c>
      <c r="AB7555">
        <f t="shared" si="597"/>
        <v>1.8780216412038297E-5</v>
      </c>
      <c r="AD7555">
        <f>AA7555*$C$28</f>
        <v>5.3928403091872221</v>
      </c>
      <c r="AF7555">
        <f>(Q7555-X7555)/AD7555+X7555</f>
        <v>3.3311441353176899E-5</v>
      </c>
      <c r="AH7555">
        <f>Q7555/AF7555</f>
        <v>5.3928403091872212</v>
      </c>
      <c r="AT7555" s="1"/>
    </row>
    <row r="7556" spans="6:46" x14ac:dyDescent="0.35">
      <c r="F7556" s="4">
        <v>44511.75</v>
      </c>
      <c r="H7556">
        <v>7.4</v>
      </c>
      <c r="I7556">
        <v>4.1541666666666703</v>
      </c>
      <c r="K7556">
        <v>2.0457716738482001E-4</v>
      </c>
      <c r="L7556">
        <v>1.6619811695396899E-4</v>
      </c>
      <c r="N7556">
        <f t="shared" si="593"/>
        <v>1.4320401716937399E-4</v>
      </c>
      <c r="O7556" s="2">
        <f t="shared" si="594"/>
        <v>4.9859435086190706E-5</v>
      </c>
      <c r="Q7556">
        <f>N7556+O7556</f>
        <v>1.9306345225556469E-4</v>
      </c>
      <c r="S7556">
        <f>IF(H7556&gt;$B$5,$B$5,($B$3 - $B$5)*(($B$5-H7556)/($B$5-$B$6))^(1/$B$2)+$B$5)</f>
        <v>36.799999999999997</v>
      </c>
      <c r="T7556">
        <f>K7556*S7556</f>
        <v>7.5284397597613758E-3</v>
      </c>
      <c r="U7556" s="3">
        <f>S7556*N7556/Q7556+$B$7*O7556/Q7556</f>
        <v>41.500225278099037</v>
      </c>
      <c r="V7556">
        <f>IF(U7556-H7556&lt;=10,10,U7556-H7556)</f>
        <v>34.100225278099039</v>
      </c>
      <c r="X7556">
        <f t="shared" si="595"/>
        <v>0</v>
      </c>
      <c r="Y7556">
        <f t="shared" si="596"/>
        <v>1</v>
      </c>
      <c r="AA7556">
        <f>((Y7556*V7556)+H7556+273)/(Y7556*V7556)</f>
        <v>9.2228195770919914</v>
      </c>
      <c r="AB7556">
        <f t="shared" si="597"/>
        <v>2.0933235291201339E-5</v>
      </c>
      <c r="AD7556">
        <f>AA7556*$C$28</f>
        <v>5.1996113212451105</v>
      </c>
      <c r="AF7556">
        <f>(Q7556-X7556)/AD7556+X7556</f>
        <v>3.713036231510729E-5</v>
      </c>
      <c r="AH7556">
        <f>Q7556/AF7556</f>
        <v>5.1996113212451114</v>
      </c>
      <c r="AT7556" s="1"/>
    </row>
    <row r="7557" spans="6:46" x14ac:dyDescent="0.35">
      <c r="F7557" s="4">
        <v>44511.791666666664</v>
      </c>
      <c r="H7557">
        <v>7.9</v>
      </c>
      <c r="I7557">
        <v>4.1541666666666703</v>
      </c>
      <c r="K7557">
        <v>2.1444658403649999E-4</v>
      </c>
      <c r="L7557">
        <v>1.9758115907755799E-4</v>
      </c>
      <c r="N7557">
        <f t="shared" si="593"/>
        <v>1.5011260882554999E-4</v>
      </c>
      <c r="O7557" s="2">
        <f t="shared" si="594"/>
        <v>5.9274347723267405E-5</v>
      </c>
      <c r="Q7557">
        <f>N7557+O7557</f>
        <v>2.0938695654881741E-4</v>
      </c>
      <c r="S7557">
        <f>IF(H7557&gt;$B$5,$B$5,($B$3 - $B$5)*(($B$5-H7557)/($B$5-$B$6))^(1/$B$2)+$B$5)</f>
        <v>36.133333333333333</v>
      </c>
      <c r="T7557">
        <f>K7557*S7557</f>
        <v>7.748669903185533E-3</v>
      </c>
      <c r="U7557" s="3">
        <f>S7557*N7557/Q7557+$B$7*O7557/Q7557</f>
        <v>41.474207372534764</v>
      </c>
      <c r="V7557">
        <f>IF(U7557-H7557&lt;=10,10,U7557-H7557)</f>
        <v>33.574207372534765</v>
      </c>
      <c r="X7557">
        <f t="shared" si="595"/>
        <v>0</v>
      </c>
      <c r="Y7557">
        <f t="shared" si="596"/>
        <v>1</v>
      </c>
      <c r="AA7557">
        <f>((Y7557*V7557)+H7557+273)/(Y7557*V7557)</f>
        <v>9.3665415204943603</v>
      </c>
      <c r="AB7557">
        <f t="shared" si="597"/>
        <v>2.2354778024596435E-5</v>
      </c>
      <c r="AD7557">
        <f>AA7557*$C$28</f>
        <v>5.2806384125570203</v>
      </c>
      <c r="AF7557">
        <f>(Q7557-X7557)/AD7557+X7557</f>
        <v>3.965182619792876E-5</v>
      </c>
      <c r="AH7557">
        <f>Q7557/AF7557</f>
        <v>5.2806384125570203</v>
      </c>
      <c r="AT7557" s="1"/>
    </row>
    <row r="7558" spans="6:46" x14ac:dyDescent="0.35">
      <c r="F7558" s="4">
        <v>44511.833333333336</v>
      </c>
      <c r="H7558">
        <v>8</v>
      </c>
      <c r="I7558">
        <v>4.1541666666666703</v>
      </c>
      <c r="K7558">
        <v>2.21879107687765E-4</v>
      </c>
      <c r="L7558">
        <v>1.6306054071753501E-4</v>
      </c>
      <c r="N7558">
        <f t="shared" si="593"/>
        <v>1.5531537538143549E-4</v>
      </c>
      <c r="O7558" s="2">
        <f t="shared" si="594"/>
        <v>4.8918162215260513E-5</v>
      </c>
      <c r="Q7558">
        <f>N7558+O7558</f>
        <v>2.0423353759669601E-4</v>
      </c>
      <c r="S7558">
        <f>IF(H7558&gt;$B$5,$B$5,($B$3 - $B$5)*(($B$5-H7558)/($B$5-$B$6))^(1/$B$2)+$B$5)</f>
        <v>36</v>
      </c>
      <c r="T7558">
        <f>K7558*S7558</f>
        <v>7.9876478767595405E-3</v>
      </c>
      <c r="U7558" s="3">
        <f>S7558*N7558/Q7558+$B$7*O7558/Q7558</f>
        <v>40.550893516447545</v>
      </c>
      <c r="V7558">
        <f>IF(U7558-H7558&lt;=10,10,U7558-H7558)</f>
        <v>32.550893516447545</v>
      </c>
      <c r="X7558">
        <f t="shared" si="595"/>
        <v>0</v>
      </c>
      <c r="Y7558">
        <f t="shared" si="596"/>
        <v>1</v>
      </c>
      <c r="AA7558">
        <f>((Y7558*V7558)+H7558+273)/(Y7558*V7558)</f>
        <v>9.6326355329697595</v>
      </c>
      <c r="AB7558">
        <f t="shared" si="597"/>
        <v>2.1202249051950834E-5</v>
      </c>
      <c r="AD7558">
        <f>AA7558*$C$28</f>
        <v>5.4306560322466897</v>
      </c>
      <c r="AF7558">
        <f>(Q7558-X7558)/AD7558+X7558</f>
        <v>3.7607525938667042E-5</v>
      </c>
      <c r="AH7558">
        <f>Q7558/AF7558</f>
        <v>5.4306560322466897</v>
      </c>
      <c r="AT7558" s="1"/>
    </row>
    <row r="7559" spans="6:46" x14ac:dyDescent="0.35">
      <c r="F7559" s="4">
        <v>44511.875</v>
      </c>
      <c r="H7559">
        <v>7.1</v>
      </c>
      <c r="I7559">
        <v>4.1541666666666703</v>
      </c>
      <c r="K7559">
        <v>2.2663104903857301E-4</v>
      </c>
      <c r="L7559">
        <v>1.6306054071753501E-4</v>
      </c>
      <c r="N7559">
        <f t="shared" si="593"/>
        <v>1.5864173432700109E-4</v>
      </c>
      <c r="O7559" s="2">
        <f t="shared" si="594"/>
        <v>4.8918162215260513E-5</v>
      </c>
      <c r="Q7559">
        <f>N7559+O7559</f>
        <v>2.0755989654226161E-4</v>
      </c>
      <c r="S7559">
        <f>IF(H7559&gt;$B$5,$B$5,($B$3 - $B$5)*(($B$5-H7559)/($B$5-$B$6))^(1/$B$2)+$B$5)</f>
        <v>37.200000000000003</v>
      </c>
      <c r="T7559">
        <f>K7559*S7559</f>
        <v>8.4306750242349165E-3</v>
      </c>
      <c r="U7559" s="3">
        <f>S7559*N7559/Q7559+$B$7*O7559/Q7559</f>
        <v>41.39514223092872</v>
      </c>
      <c r="V7559">
        <f>IF(U7559-H7559&lt;=10,10,U7559-H7559)</f>
        <v>34.295142230928718</v>
      </c>
      <c r="X7559">
        <f t="shared" si="595"/>
        <v>0</v>
      </c>
      <c r="Y7559">
        <f t="shared" si="596"/>
        <v>1</v>
      </c>
      <c r="AA7559">
        <f>((Y7559*V7559)+H7559+273)/(Y7559*V7559)</f>
        <v>9.1673374647035217</v>
      </c>
      <c r="AB7559">
        <f t="shared" si="597"/>
        <v>2.2641240964611338E-5</v>
      </c>
      <c r="AD7559">
        <f>AA7559*$C$28</f>
        <v>5.1683317957930202</v>
      </c>
      <c r="AF7559">
        <f>(Q7559-X7559)/AD7559+X7559</f>
        <v>4.0159940333399972E-5</v>
      </c>
      <c r="AH7559">
        <f>Q7559/AF7559</f>
        <v>5.1683317957930202</v>
      </c>
      <c r="AT7559" s="1"/>
    </row>
    <row r="7560" spans="6:46" x14ac:dyDescent="0.35">
      <c r="F7560" s="4">
        <v>44511.916666666664</v>
      </c>
      <c r="H7560">
        <v>7.4</v>
      </c>
      <c r="I7560">
        <v>4.1541666666666703</v>
      </c>
      <c r="K7560">
        <v>2.26265515088511E-4</v>
      </c>
      <c r="L7560">
        <v>1.2540113282786999E-4</v>
      </c>
      <c r="N7560">
        <f t="shared" si="593"/>
        <v>1.5838586056195769E-4</v>
      </c>
      <c r="O7560" s="2">
        <f t="shared" si="594"/>
        <v>3.7620339848361003E-5</v>
      </c>
      <c r="Q7560">
        <f>N7560+O7560</f>
        <v>1.9600620041031869E-4</v>
      </c>
      <c r="S7560">
        <f>IF(H7560&gt;$B$5,$B$5,($B$3 - $B$5)*(($B$5-H7560)/($B$5-$B$6))^(1/$B$2)+$B$5)</f>
        <v>36.799999999999997</v>
      </c>
      <c r="T7560">
        <f>K7560*S7560</f>
        <v>8.3265709552572051E-3</v>
      </c>
      <c r="U7560" s="3">
        <f>S7560*N7560/Q7560+$B$7*O7560/Q7560</f>
        <v>40.293206764922957</v>
      </c>
      <c r="V7560">
        <f>IF(U7560-H7560&lt;=10,10,U7560-H7560)</f>
        <v>32.893206764922958</v>
      </c>
      <c r="X7560">
        <f t="shared" si="595"/>
        <v>0</v>
      </c>
      <c r="Y7560">
        <f t="shared" si="596"/>
        <v>1</v>
      </c>
      <c r="AA7560">
        <f>((Y7560*V7560)+H7560+273)/(Y7560*V7560)</f>
        <v>9.5245565141741135</v>
      </c>
      <c r="AB7560">
        <f t="shared" si="597"/>
        <v>2.0579036947140697E-5</v>
      </c>
      <c r="AD7560">
        <f>AA7560*$C$28</f>
        <v>5.369723593416948</v>
      </c>
      <c r="AF7560">
        <f>(Q7560-X7560)/AD7560+X7560</f>
        <v>3.6502102389518505E-5</v>
      </c>
      <c r="AH7560">
        <f>Q7560/AF7560</f>
        <v>5.3697235934169489</v>
      </c>
      <c r="AT7560" s="1"/>
    </row>
    <row r="7561" spans="6:46" x14ac:dyDescent="0.35">
      <c r="F7561" s="4">
        <v>44511.958333333336</v>
      </c>
      <c r="H7561">
        <v>6</v>
      </c>
      <c r="I7561">
        <v>4.1541666666666703</v>
      </c>
      <c r="K7561">
        <v>2.2236648628784801E-4</v>
      </c>
      <c r="L7561" s="2">
        <v>9.7157122892564402E-5</v>
      </c>
      <c r="N7561">
        <f t="shared" si="593"/>
        <v>1.556565404014936E-4</v>
      </c>
      <c r="O7561" s="2">
        <f t="shared" si="594"/>
        <v>2.9147136867769326E-5</v>
      </c>
      <c r="Q7561">
        <f>N7561+O7561</f>
        <v>1.8480367726926293E-4</v>
      </c>
      <c r="S7561">
        <f>IF(H7561&gt;$B$5,$B$5,($B$3 - $B$5)*(($B$5-H7561)/($B$5-$B$6))^(1/$B$2)+$B$5)</f>
        <v>38.666666666666671</v>
      </c>
      <c r="T7561">
        <f>K7561*S7561</f>
        <v>8.5981708031301236E-3</v>
      </c>
      <c r="U7561" s="3">
        <f>S7561*N7561/Q7561+$B$7*O7561/Q7561</f>
        <v>41.242751240351438</v>
      </c>
      <c r="V7561">
        <f>IF(U7561-H7561&lt;=10,10,U7561-H7561)</f>
        <v>35.242751240351438</v>
      </c>
      <c r="X7561">
        <f t="shared" si="595"/>
        <v>0</v>
      </c>
      <c r="Y7561">
        <f t="shared" si="596"/>
        <v>1</v>
      </c>
      <c r="AA7561">
        <f>((Y7561*V7561)+H7561+273)/(Y7561*V7561)</f>
        <v>8.9165215592066769</v>
      </c>
      <c r="AB7561">
        <f t="shared" si="597"/>
        <v>2.0725983338025521E-5</v>
      </c>
      <c r="AD7561">
        <f>AA7561*$C$28</f>
        <v>5.0269276177248488</v>
      </c>
      <c r="AF7561">
        <f>(Q7561-X7561)/AD7561+X7561</f>
        <v>3.676274880458767E-5</v>
      </c>
      <c r="AH7561">
        <f>Q7561/AF7561</f>
        <v>5.0269276177248488</v>
      </c>
      <c r="AL7561" s="2"/>
      <c r="AT7561" s="1"/>
    </row>
    <row r="7562" spans="6:46" x14ac:dyDescent="0.35">
      <c r="F7562" s="4">
        <v>44512</v>
      </c>
      <c r="H7562">
        <v>3.7</v>
      </c>
      <c r="I7562">
        <v>5.3125</v>
      </c>
      <c r="K7562">
        <v>2.0786697293538001E-4</v>
      </c>
      <c r="L7562" s="2">
        <v>3.7530556150953302E-5</v>
      </c>
      <c r="N7562">
        <f t="shared" si="593"/>
        <v>1.4550688105476601E-4</v>
      </c>
      <c r="O7562" s="2">
        <f t="shared" si="594"/>
        <v>1.1259166845285992E-5</v>
      </c>
      <c r="Q7562">
        <f>N7562+O7562</f>
        <v>1.56766047900052E-4</v>
      </c>
      <c r="S7562">
        <f>IF(H7562&gt;$B$5,$B$5,($B$3 - $B$5)*(($B$5-H7562)/($B$5-$B$6))^(1/$B$2)+$B$5)</f>
        <v>41.733333333333334</v>
      </c>
      <c r="T7562">
        <f>K7562*S7562</f>
        <v>8.6749816705031929E-3</v>
      </c>
      <c r="U7562" s="3">
        <f>S7562*N7562/Q7562+$B$7*O7562/Q7562</f>
        <v>42.686164737082365</v>
      </c>
      <c r="V7562">
        <f>IF(U7562-H7562&lt;=10,10,U7562-H7562)</f>
        <v>38.986164737082362</v>
      </c>
      <c r="X7562">
        <f t="shared" si="595"/>
        <v>0</v>
      </c>
      <c r="Y7562">
        <f t="shared" si="596"/>
        <v>1</v>
      </c>
      <c r="AA7562">
        <f>((Y7562*V7562)+H7562+273)/(Y7562*V7562)</f>
        <v>8.0973895961818485</v>
      </c>
      <c r="AB7562">
        <f t="shared" si="597"/>
        <v>1.9360072284773315E-5</v>
      </c>
      <c r="AD7562">
        <f>AA7562*$C$28</f>
        <v>4.5651200551962781</v>
      </c>
      <c r="AF7562">
        <f>(Q7562-X7562)/AD7562+X7562</f>
        <v>3.4339961710670021E-5</v>
      </c>
      <c r="AH7562">
        <f>Q7562/AF7562</f>
        <v>4.5651200551962781</v>
      </c>
      <c r="AL7562" s="2"/>
      <c r="AT7562" s="1"/>
    </row>
    <row r="7563" spans="6:46" x14ac:dyDescent="0.35">
      <c r="F7563" s="4">
        <v>44512.041666666664</v>
      </c>
      <c r="H7563">
        <v>3.2</v>
      </c>
      <c r="I7563">
        <v>5.3125</v>
      </c>
      <c r="K7563">
        <v>2.0823250688544199E-4</v>
      </c>
      <c r="L7563" s="2">
        <v>1.56056199026532E-5</v>
      </c>
      <c r="N7563">
        <f t="shared" si="593"/>
        <v>1.4576275481980938E-4</v>
      </c>
      <c r="O7563" s="2">
        <f t="shared" si="594"/>
        <v>4.6816859707959604E-6</v>
      </c>
      <c r="Q7563">
        <f>N7563+O7563</f>
        <v>1.5044444079060534E-4</v>
      </c>
      <c r="S7563">
        <f>IF(H7563&gt;$B$5,$B$5,($B$3 - $B$5)*(($B$5-H7563)/($B$5-$B$6))^(1/$B$2)+$B$5)</f>
        <v>42.400000000000006</v>
      </c>
      <c r="T7563">
        <f>K7563*S7563</f>
        <v>8.8290582919427416E-3</v>
      </c>
      <c r="U7563" s="3">
        <f>S7563*N7563/Q7563+$B$7*O7563/Q7563</f>
        <v>42.792099853753548</v>
      </c>
      <c r="V7563">
        <f>IF(U7563-H7563&lt;=10,10,U7563-H7563)</f>
        <v>39.592099853753545</v>
      </c>
      <c r="X7563">
        <f t="shared" si="595"/>
        <v>0</v>
      </c>
      <c r="Y7563">
        <f t="shared" si="596"/>
        <v>1</v>
      </c>
      <c r="AA7563">
        <f>((Y7563*V7563)+H7563+273)/(Y7563*V7563)</f>
        <v>7.9761392050493818</v>
      </c>
      <c r="AB7563">
        <f t="shared" si="597"/>
        <v>1.8861812328371206E-5</v>
      </c>
      <c r="AD7563">
        <f>AA7563*$C$28</f>
        <v>4.4967619027714258</v>
      </c>
      <c r="AF7563">
        <f>(Q7563-X7563)/AD7563+X7563</f>
        <v>3.3456172250944403E-5</v>
      </c>
      <c r="AH7563">
        <f>Q7563/AF7563</f>
        <v>4.4967619027714258</v>
      </c>
      <c r="AL7563" s="2"/>
      <c r="AT7563" s="1"/>
    </row>
    <row r="7564" spans="6:46" x14ac:dyDescent="0.35">
      <c r="F7564" s="4">
        <v>44512.083333333336</v>
      </c>
      <c r="H7564">
        <v>3.1</v>
      </c>
      <c r="I7564">
        <v>5.3125</v>
      </c>
      <c r="K7564">
        <v>2.0908541943558701E-4</v>
      </c>
      <c r="L7564" s="2">
        <v>3.0954506962448998E-6</v>
      </c>
      <c r="N7564">
        <f t="shared" si="593"/>
        <v>1.4635979360491089E-4</v>
      </c>
      <c r="O7564" s="2">
        <f t="shared" si="594"/>
        <v>9.2863520887347003E-7</v>
      </c>
      <c r="Q7564">
        <f>N7564+O7564</f>
        <v>1.4728842881378434E-4</v>
      </c>
      <c r="S7564">
        <f>IF(H7564&gt;$B$5,$B$5,($B$3 - $B$5)*(($B$5-H7564)/($B$5-$B$6))^(1/$B$2)+$B$5)</f>
        <v>42.533333333333331</v>
      </c>
      <c r="T7564">
        <f>K7564*S7564</f>
        <v>8.8930998399936335E-3</v>
      </c>
      <c r="U7564" s="3">
        <f>S7564*N7564/Q7564+$B$7*O7564/Q7564</f>
        <v>42.611934114787744</v>
      </c>
      <c r="V7564">
        <f>IF(U7564-H7564&lt;=10,10,U7564-H7564)</f>
        <v>39.511934114787742</v>
      </c>
      <c r="X7564">
        <f t="shared" si="595"/>
        <v>0</v>
      </c>
      <c r="Y7564">
        <f t="shared" si="596"/>
        <v>1</v>
      </c>
      <c r="AA7564">
        <f>((Y7564*V7564)+H7564+273)/(Y7564*V7564)</f>
        <v>7.9877622087010609</v>
      </c>
      <c r="AB7564">
        <f t="shared" si="597"/>
        <v>1.8439260579557966E-5</v>
      </c>
      <c r="AD7564">
        <f>AA7564*$C$28</f>
        <v>4.5033146820889627</v>
      </c>
      <c r="AF7564">
        <f>(Q7564-X7564)/AD7564+X7564</f>
        <v>3.2706670355415032E-5</v>
      </c>
      <c r="AH7564">
        <f>Q7564/AF7564</f>
        <v>4.5033146820889627</v>
      </c>
      <c r="AL7564" s="2"/>
      <c r="AT7564" s="1"/>
    </row>
    <row r="7565" spans="6:46" x14ac:dyDescent="0.35">
      <c r="F7565" s="4">
        <v>44512.125</v>
      </c>
      <c r="H7565">
        <v>2</v>
      </c>
      <c r="I7565">
        <v>5.3125</v>
      </c>
      <c r="K7565">
        <v>2.1225338033612601E-4</v>
      </c>
      <c r="L7565" s="2">
        <v>6.2336942439434004E-6</v>
      </c>
      <c r="N7565">
        <f t="shared" si="593"/>
        <v>1.4857736623528819E-4</v>
      </c>
      <c r="O7565" s="2">
        <f t="shared" si="594"/>
        <v>1.8701082731830205E-6</v>
      </c>
      <c r="Q7565">
        <f>N7565+O7565</f>
        <v>1.504474745084712E-4</v>
      </c>
      <c r="S7565">
        <f>IF(H7565&gt;$B$5,$B$5,($B$3 - $B$5)*(($B$5-H7565)/($B$5-$B$6))^(1/$B$2)+$B$5)</f>
        <v>44</v>
      </c>
      <c r="T7565">
        <f>K7565*S7565</f>
        <v>9.3391487347895437E-3</v>
      </c>
      <c r="U7565" s="3">
        <f>S7565*N7565/Q7565+$B$7*O7565/Q7565</f>
        <v>44.136733375367193</v>
      </c>
      <c r="V7565">
        <f>IF(U7565-H7565&lt;=10,10,U7565-H7565)</f>
        <v>42.136733375367193</v>
      </c>
      <c r="X7565">
        <f t="shared" si="595"/>
        <v>0</v>
      </c>
      <c r="Y7565">
        <f t="shared" si="596"/>
        <v>1</v>
      </c>
      <c r="AA7565">
        <f>((Y7565*V7565)+H7565+273)/(Y7565*V7565)</f>
        <v>7.5263720742235538</v>
      </c>
      <c r="AB7565">
        <f t="shared" si="597"/>
        <v>1.998937509663205E-5</v>
      </c>
      <c r="AD7565">
        <f>AA7565*$C$28</f>
        <v>4.2431936478773746</v>
      </c>
      <c r="AF7565">
        <f>(Q7565-X7565)/AD7565+X7565</f>
        <v>3.5456188661983741E-5</v>
      </c>
      <c r="AH7565">
        <f>Q7565/AF7565</f>
        <v>4.2431936478773746</v>
      </c>
      <c r="AL7565" s="2"/>
      <c r="AT7565" s="1"/>
    </row>
    <row r="7566" spans="6:46" x14ac:dyDescent="0.35">
      <c r="F7566" s="4">
        <v>44512.166666666664</v>
      </c>
      <c r="H7566">
        <v>2.6</v>
      </c>
      <c r="I7566">
        <v>5.3125</v>
      </c>
      <c r="K7566">
        <v>2.12618914286189E-4</v>
      </c>
      <c r="L7566" s="2">
        <v>2.1882106998050199E-5</v>
      </c>
      <c r="N7566">
        <f t="shared" si="593"/>
        <v>1.4883324000033229E-4</v>
      </c>
      <c r="O7566" s="2">
        <f t="shared" si="594"/>
        <v>6.5646320994150608E-6</v>
      </c>
      <c r="Q7566">
        <f>N7566+O7566</f>
        <v>1.5539787209974736E-4</v>
      </c>
      <c r="S7566">
        <f>IF(H7566&gt;$B$5,$B$5,($B$3 - $B$5)*(($B$5-H7566)/($B$5-$B$6))^(1/$B$2)+$B$5)</f>
        <v>43.2</v>
      </c>
      <c r="T7566">
        <f>K7566*S7566</f>
        <v>9.1851370971633654E-3</v>
      </c>
      <c r="U7566" s="3">
        <f>S7566*N7566/Q7566+$B$7*O7566/Q7566</f>
        <v>43.698479533383669</v>
      </c>
      <c r="V7566">
        <f>IF(U7566-H7566&lt;=10,10,U7566-H7566)</f>
        <v>41.098479533383667</v>
      </c>
      <c r="X7566">
        <f t="shared" si="595"/>
        <v>0</v>
      </c>
      <c r="Y7566">
        <f t="shared" si="596"/>
        <v>1</v>
      </c>
      <c r="AA7566">
        <f>((Y7566*V7566)+H7566+273)/(Y7566*V7566)</f>
        <v>7.7058441852121149</v>
      </c>
      <c r="AB7566">
        <f t="shared" si="597"/>
        <v>2.0166235958671906E-5</v>
      </c>
      <c r="AD7566">
        <f>AA7566*$C$28</f>
        <v>4.3443758527707423</v>
      </c>
      <c r="AF7566">
        <f>(Q7566-X7566)/AD7566+X7566</f>
        <v>3.5769895922020236E-5</v>
      </c>
      <c r="AH7566">
        <f>Q7566/AF7566</f>
        <v>4.3443758527707423</v>
      </c>
      <c r="AL7566" s="2"/>
      <c r="AT7566" s="1"/>
    </row>
    <row r="7567" spans="6:46" x14ac:dyDescent="0.35">
      <c r="F7567" s="4">
        <v>44512.208333333336</v>
      </c>
      <c r="H7567">
        <v>1.7</v>
      </c>
      <c r="I7567">
        <v>5.3125</v>
      </c>
      <c r="K7567">
        <v>2.13715516136375E-4</v>
      </c>
      <c r="L7567" s="2">
        <v>8.4604148701770398E-5</v>
      </c>
      <c r="N7567">
        <f t="shared" si="593"/>
        <v>1.496008612954625E-4</v>
      </c>
      <c r="O7567" s="2">
        <f t="shared" si="594"/>
        <v>2.5381244610531124E-5</v>
      </c>
      <c r="Q7567">
        <f>N7567+O7567</f>
        <v>1.7498210590599362E-4</v>
      </c>
      <c r="S7567">
        <f>IF(H7567&gt;$B$5,$B$5,($B$3 - $B$5)*(($B$5-H7567)/($B$5-$B$6))^(1/$B$2)+$B$5)</f>
        <v>44.4</v>
      </c>
      <c r="T7567">
        <f>K7567*S7567</f>
        <v>9.4889689164550494E-3</v>
      </c>
      <c r="U7567" s="3">
        <f>S7567*N7567/Q7567+$B$7*O7567/Q7567</f>
        <v>45.937535461004039</v>
      </c>
      <c r="V7567">
        <f>IF(U7567-H7567&lt;=10,10,U7567-H7567)</f>
        <v>44.237535461004036</v>
      </c>
      <c r="X7567">
        <f t="shared" si="595"/>
        <v>0</v>
      </c>
      <c r="Y7567">
        <f t="shared" si="596"/>
        <v>1</v>
      </c>
      <c r="AA7567">
        <f>((Y7567*V7567)+H7567+273)/(Y7567*V7567)</f>
        <v>7.209658769127218</v>
      </c>
      <c r="AB7567">
        <f t="shared" si="597"/>
        <v>2.4270511477643272E-5</v>
      </c>
      <c r="AD7567">
        <f>AA7567*$C$28</f>
        <v>4.064638047499133</v>
      </c>
      <c r="AF7567">
        <f>(Q7567-X7567)/AD7567+X7567</f>
        <v>4.3049861724749541E-5</v>
      </c>
      <c r="AH7567">
        <f>Q7567/AF7567</f>
        <v>4.064638047499133</v>
      </c>
      <c r="AL7567" s="2"/>
      <c r="AT7567" s="1"/>
    </row>
    <row r="7568" spans="6:46" x14ac:dyDescent="0.35">
      <c r="F7568" s="4">
        <v>44512.25</v>
      </c>
      <c r="H7568">
        <v>2</v>
      </c>
      <c r="I7568">
        <v>5.3125</v>
      </c>
      <c r="K7568">
        <v>2.13715516136375E-4</v>
      </c>
      <c r="L7568">
        <v>1.8188963801576399E-4</v>
      </c>
      <c r="N7568">
        <f t="shared" si="593"/>
        <v>1.496008612954625E-4</v>
      </c>
      <c r="O7568" s="2">
        <f t="shared" si="594"/>
        <v>5.4566891404729205E-5</v>
      </c>
      <c r="Q7568">
        <f>N7568+O7568</f>
        <v>2.041677527001917E-4</v>
      </c>
      <c r="S7568">
        <f>IF(H7568&gt;$B$5,$B$5,($B$3 - $B$5)*(($B$5-H7568)/($B$5-$B$6))^(1/$B$2)+$B$5)</f>
        <v>44</v>
      </c>
      <c r="T7568">
        <f>K7568*S7568</f>
        <v>9.4034827100005006E-3</v>
      </c>
      <c r="U7568" s="3">
        <f>S7568*N7568/Q7568+$B$7*O7568/Q7568</f>
        <v>46.939914837253617</v>
      </c>
      <c r="V7568">
        <f>IF(U7568-H7568&lt;=10,10,U7568-H7568)</f>
        <v>44.939914837253617</v>
      </c>
      <c r="X7568">
        <f t="shared" si="595"/>
        <v>0</v>
      </c>
      <c r="Y7568">
        <f t="shared" si="596"/>
        <v>1</v>
      </c>
      <c r="AA7568">
        <f>((Y7568*V7568)+H7568+273)/(Y7568*V7568)</f>
        <v>7.1192817341975614</v>
      </c>
      <c r="AB7568">
        <f t="shared" si="597"/>
        <v>2.8678139217256886E-5</v>
      </c>
      <c r="AD7568">
        <f>AA7568*$C$28</f>
        <v>4.0136855757443968</v>
      </c>
      <c r="AF7568">
        <f>(Q7568-X7568)/AD7568+X7568</f>
        <v>5.0867899053683544E-5</v>
      </c>
      <c r="AH7568">
        <f>Q7568/AF7568</f>
        <v>4.0136855757443968</v>
      </c>
      <c r="AT7568" s="1"/>
    </row>
    <row r="7569" spans="6:46" x14ac:dyDescent="0.35">
      <c r="F7569" s="4">
        <v>44512.291666666664</v>
      </c>
      <c r="H7569">
        <v>3.7</v>
      </c>
      <c r="I7569">
        <v>5.3125</v>
      </c>
      <c r="K7569">
        <v>2.1225338033612601E-4</v>
      </c>
      <c r="L7569">
        <v>2.3837814320365699E-4</v>
      </c>
      <c r="N7569">
        <f t="shared" si="593"/>
        <v>1.4857736623528819E-4</v>
      </c>
      <c r="O7569" s="2">
        <f t="shared" si="594"/>
        <v>7.1513442961097115E-5</v>
      </c>
      <c r="Q7569">
        <f>N7569+O7569</f>
        <v>2.2009080919638529E-4</v>
      </c>
      <c r="S7569">
        <f>IF(H7569&gt;$B$5,$B$5,($B$3 - $B$5)*(($B$5-H7569)/($B$5-$B$6))^(1/$B$2)+$B$5)</f>
        <v>41.733333333333334</v>
      </c>
      <c r="T7569">
        <f>K7569*S7569</f>
        <v>8.858041072694325E-3</v>
      </c>
      <c r="U7569" s="3">
        <f>S7569*N7569/Q7569+$B$7*O7569/Q7569</f>
        <v>46.044031328468598</v>
      </c>
      <c r="V7569">
        <f>IF(U7569-H7569&lt;=10,10,U7569-H7569)</f>
        <v>42.344031328468596</v>
      </c>
      <c r="X7569">
        <f t="shared" si="595"/>
        <v>0</v>
      </c>
      <c r="Y7569">
        <f t="shared" si="596"/>
        <v>1</v>
      </c>
      <c r="AA7569">
        <f>((Y7569*V7569)+H7569+273)/(Y7569*V7569)</f>
        <v>7.5345691309738374</v>
      </c>
      <c r="AB7569">
        <f t="shared" si="597"/>
        <v>2.9210802286173822E-5</v>
      </c>
      <c r="AD7569">
        <f>AA7569*$C$28</f>
        <v>4.2478149579575941</v>
      </c>
      <c r="AF7569">
        <f>(Q7569-X7569)/AD7569+X7569</f>
        <v>5.1812711093754394E-5</v>
      </c>
      <c r="AH7569">
        <f>Q7569/AF7569</f>
        <v>4.2478149579575941</v>
      </c>
      <c r="AT7569" s="1"/>
    </row>
    <row r="7570" spans="6:46" x14ac:dyDescent="0.35">
      <c r="F7570" s="4">
        <v>44512.333333333336</v>
      </c>
      <c r="H7570">
        <v>4.0999999999999996</v>
      </c>
      <c r="I7570">
        <v>5.3125</v>
      </c>
      <c r="K7570">
        <v>2.0518639063492301E-4</v>
      </c>
      <c r="L7570">
        <v>2.28962987907939E-4</v>
      </c>
      <c r="N7570">
        <f t="shared" si="593"/>
        <v>1.4363047344444609E-4</v>
      </c>
      <c r="O7570" s="2">
        <f t="shared" si="594"/>
        <v>6.8688896372381706E-5</v>
      </c>
      <c r="Q7570">
        <f>N7570+O7570</f>
        <v>2.1231936981682781E-4</v>
      </c>
      <c r="S7570">
        <f>IF(H7570&gt;$B$5,$B$5,($B$3 - $B$5)*(($B$5-H7570)/($B$5-$B$6))^(1/$B$2)+$B$5)</f>
        <v>41.2</v>
      </c>
      <c r="T7570">
        <f>K7570*S7570</f>
        <v>8.4536792941588279E-3</v>
      </c>
      <c r="U7570" s="3">
        <f>S7570*N7570/Q7570+$B$7*O7570/Q7570</f>
        <v>45.664532702582179</v>
      </c>
      <c r="V7570">
        <f>IF(U7570-H7570&lt;=10,10,U7570-H7570)</f>
        <v>41.564532702582177</v>
      </c>
      <c r="X7570">
        <f t="shared" si="595"/>
        <v>0</v>
      </c>
      <c r="Y7570">
        <f t="shared" si="596"/>
        <v>1</v>
      </c>
      <c r="AA7570">
        <f>((Y7570*V7570)+H7570+273)/(Y7570*V7570)</f>
        <v>7.6667416179753003</v>
      </c>
      <c r="AB7570">
        <f t="shared" si="597"/>
        <v>2.7693560106294408E-5</v>
      </c>
      <c r="AD7570">
        <f>AA7570*$C$28</f>
        <v>4.3223307341825716</v>
      </c>
      <c r="AF7570">
        <f>(Q7570-X7570)/AD7570+X7570</f>
        <v>4.9121500152158329E-5</v>
      </c>
      <c r="AH7570">
        <f>Q7570/AF7570</f>
        <v>4.3223307341825716</v>
      </c>
      <c r="AT7570" s="1"/>
    </row>
    <row r="7571" spans="6:46" x14ac:dyDescent="0.35">
      <c r="F7571" s="4">
        <v>44512.375</v>
      </c>
      <c r="H7571">
        <v>4.4000000000000004</v>
      </c>
      <c r="I7571">
        <v>5.3125</v>
      </c>
      <c r="K7571">
        <v>1.96535420483451E-4</v>
      </c>
      <c r="L7571">
        <v>1.7561327224968699E-4</v>
      </c>
      <c r="N7571">
        <f t="shared" si="593"/>
        <v>1.3757479433841569E-4</v>
      </c>
      <c r="O7571" s="2">
        <f t="shared" si="594"/>
        <v>5.2683981674906102E-5</v>
      </c>
      <c r="Q7571">
        <f>N7571+O7571</f>
        <v>1.9025877601332181E-4</v>
      </c>
      <c r="S7571">
        <f>IF(H7571&gt;$B$5,$B$5,($B$3 - $B$5)*(($B$5-H7571)/($B$5-$B$6))^(1/$B$2)+$B$5)</f>
        <v>40.799999999999997</v>
      </c>
      <c r="T7571">
        <f>K7571*S7571</f>
        <v>8.0186451557248007E-3</v>
      </c>
      <c r="U7571" s="3">
        <f>S7571*N7571/Q7571+$B$7*O7571/Q7571</f>
        <v>44.732079010806231</v>
      </c>
      <c r="V7571">
        <f>IF(U7571-H7571&lt;=10,10,U7571-H7571)</f>
        <v>40.332079010806233</v>
      </c>
      <c r="X7571">
        <f t="shared" si="595"/>
        <v>0</v>
      </c>
      <c r="Y7571">
        <f t="shared" si="596"/>
        <v>1</v>
      </c>
      <c r="AA7571">
        <f>((Y7571*V7571)+H7571+273)/(Y7571*V7571)</f>
        <v>7.8778998455714566</v>
      </c>
      <c r="AB7571">
        <f t="shared" si="597"/>
        <v>2.4150951363043202E-5</v>
      </c>
      <c r="AD7571">
        <f>AA7571*$C$28</f>
        <v>4.4413768351721368</v>
      </c>
      <c r="AF7571">
        <f>(Q7571-X7571)/AD7571+X7571</f>
        <v>4.2837791764622436E-5</v>
      </c>
      <c r="AH7571">
        <f>Q7571/AF7571</f>
        <v>4.4413768351721368</v>
      </c>
      <c r="AT7571" s="1"/>
    </row>
    <row r="7572" spans="6:46" x14ac:dyDescent="0.35">
      <c r="F7572" s="4">
        <v>44512.416666666664</v>
      </c>
      <c r="H7572">
        <v>4.5999999999999996</v>
      </c>
      <c r="I7572">
        <v>5.3125</v>
      </c>
      <c r="K7572">
        <v>1.8642231453173001E-4</v>
      </c>
      <c r="L7572">
        <v>1.44231443419306E-4</v>
      </c>
      <c r="N7572">
        <f t="shared" si="593"/>
        <v>1.3049562017221101E-4</v>
      </c>
      <c r="O7572" s="2">
        <f t="shared" si="594"/>
        <v>4.3269433025791807E-5</v>
      </c>
      <c r="Q7572">
        <f>N7572+O7572</f>
        <v>1.7376505319800282E-4</v>
      </c>
      <c r="S7572">
        <f>IF(H7572&gt;$B$5,$B$5,($B$3 - $B$5)*(($B$5-H7572)/($B$5-$B$6))^(1/$B$2)+$B$5)</f>
        <v>40.533333333333331</v>
      </c>
      <c r="T7572">
        <f>K7572*S7572</f>
        <v>7.5563178156861227E-3</v>
      </c>
      <c r="U7572" s="3">
        <f>S7572*N7572/Q7572+$B$7*O7572/Q7572</f>
        <v>44.135694411809283</v>
      </c>
      <c r="V7572">
        <f>IF(U7572-H7572&lt;=10,10,U7572-H7572)</f>
        <v>39.535694411809281</v>
      </c>
      <c r="X7572">
        <f t="shared" si="595"/>
        <v>0</v>
      </c>
      <c r="Y7572">
        <f t="shared" si="596"/>
        <v>1</v>
      </c>
      <c r="AA7572">
        <f>((Y7572*V7572)+H7572+273)/(Y7572*V7572)</f>
        <v>8.0215030779143479</v>
      </c>
      <c r="AB7572">
        <f t="shared" si="597"/>
        <v>2.1662405600320864E-5</v>
      </c>
      <c r="AD7572">
        <f>AA7572*$C$28</f>
        <v>4.5223369999477896</v>
      </c>
      <c r="AF7572">
        <f>(Q7572-X7572)/AD7572+X7572</f>
        <v>3.8423729412471681E-5</v>
      </c>
      <c r="AH7572">
        <f>Q7572/AF7572</f>
        <v>4.5223369999477896</v>
      </c>
      <c r="AT7572" s="1"/>
    </row>
    <row r="7573" spans="6:46" x14ac:dyDescent="0.35">
      <c r="F7573" s="4">
        <v>44512.458333333336</v>
      </c>
      <c r="H7573">
        <v>4.9000000000000004</v>
      </c>
      <c r="I7573">
        <v>5.3125</v>
      </c>
      <c r="K7573">
        <v>1.7582182997992601E-4</v>
      </c>
      <c r="L7573">
        <v>1.3481628812358801E-4</v>
      </c>
      <c r="N7573">
        <f t="shared" si="593"/>
        <v>1.2307528098594821E-4</v>
      </c>
      <c r="O7573" s="2">
        <f t="shared" si="594"/>
        <v>4.0444886437076405E-5</v>
      </c>
      <c r="Q7573">
        <f>N7573+O7573</f>
        <v>1.6352016742302462E-4</v>
      </c>
      <c r="S7573">
        <f>IF(H7573&gt;$B$5,$B$5,($B$3 - $B$5)*(($B$5-H7573)/($B$5-$B$6))^(1/$B$2)+$B$5)</f>
        <v>40.133333333333333</v>
      </c>
      <c r="T7573">
        <f>K7573*S7573</f>
        <v>7.0563161098610308E-3</v>
      </c>
      <c r="U7573" s="3">
        <f>S7573*N7573/Q7573+$B$7*O7573/Q7573</f>
        <v>43.810437231323469</v>
      </c>
      <c r="V7573">
        <f>IF(U7573-H7573&lt;=10,10,U7573-H7573)</f>
        <v>38.910437231323471</v>
      </c>
      <c r="X7573">
        <f t="shared" si="595"/>
        <v>0</v>
      </c>
      <c r="Y7573">
        <f t="shared" si="596"/>
        <v>1</v>
      </c>
      <c r="AA7573">
        <f>((Y7573*V7573)+H7573+273)/(Y7573*V7573)</f>
        <v>8.1420425925280124</v>
      </c>
      <c r="AB7573">
        <f t="shared" si="597"/>
        <v>2.0083433065443282E-5</v>
      </c>
      <c r="AD7573">
        <f>AA7573*$C$28</f>
        <v>4.5902943767134987</v>
      </c>
      <c r="AF7573">
        <f>(Q7573-X7573)/AD7573+X7573</f>
        <v>3.562302414689572E-5</v>
      </c>
      <c r="AH7573">
        <f>Q7573/AF7573</f>
        <v>4.5902943767134987</v>
      </c>
      <c r="AT7573" s="1"/>
    </row>
    <row r="7574" spans="6:46" x14ac:dyDescent="0.35">
      <c r="F7574" s="4">
        <v>44512.5</v>
      </c>
      <c r="H7574">
        <v>5.8</v>
      </c>
      <c r="I7574">
        <v>5.3125</v>
      </c>
      <c r="K7574">
        <v>1.6643979192832901E-4</v>
      </c>
      <c r="L7574">
        <v>1.3167749859394599E-4</v>
      </c>
      <c r="N7574">
        <f t="shared" si="593"/>
        <v>1.165078543498303E-4</v>
      </c>
      <c r="O7574" s="2">
        <f t="shared" si="594"/>
        <v>3.9503249578183801E-5</v>
      </c>
      <c r="Q7574">
        <f>N7574+O7574</f>
        <v>1.560111039280141E-4</v>
      </c>
      <c r="S7574">
        <f>IF(H7574&gt;$B$5,$B$5,($B$3 - $B$5)*(($B$5-H7574)/($B$5-$B$6))^(1/$B$2)+$B$5)</f>
        <v>38.933333333333337</v>
      </c>
      <c r="T7574">
        <f>K7574*S7574</f>
        <v>6.4800558990762763E-3</v>
      </c>
      <c r="U7574" s="3">
        <f>S7574*N7574/Q7574+$B$7*O7574/Q7574</f>
        <v>43.001540834228109</v>
      </c>
      <c r="V7574">
        <f>IF(U7574-H7574&lt;=10,10,U7574-H7574)</f>
        <v>37.201540834228112</v>
      </c>
      <c r="X7574">
        <f t="shared" si="595"/>
        <v>0</v>
      </c>
      <c r="Y7574">
        <f t="shared" si="596"/>
        <v>1</v>
      </c>
      <c r="AA7574">
        <f>((Y7574*V7574)+H7574+273)/(Y7574*V7574)</f>
        <v>8.4943132393990464</v>
      </c>
      <c r="AB7574">
        <f t="shared" si="597"/>
        <v>1.8366535296154387E-5</v>
      </c>
      <c r="AD7574">
        <f>AA7574*$C$28</f>
        <v>4.7888963799623259</v>
      </c>
      <c r="AF7574">
        <f>(Q7574-X7574)/AD7574+X7574</f>
        <v>3.2577673758153324E-5</v>
      </c>
      <c r="AH7574">
        <f>Q7574/AF7574</f>
        <v>4.7888963799623259</v>
      </c>
      <c r="AT7574" s="1"/>
    </row>
    <row r="7575" spans="6:46" x14ac:dyDescent="0.35">
      <c r="F7575" s="4">
        <v>44512.541666666664</v>
      </c>
      <c r="H7575">
        <v>7.7</v>
      </c>
      <c r="I7575">
        <v>5.3125</v>
      </c>
      <c r="K7575">
        <v>1.6412474357793501E-4</v>
      </c>
      <c r="L7575">
        <v>1.3167749859394599E-4</v>
      </c>
      <c r="N7575">
        <f t="shared" si="593"/>
        <v>1.148873205045545E-4</v>
      </c>
      <c r="O7575" s="2">
        <f t="shared" si="594"/>
        <v>3.9503249578183801E-5</v>
      </c>
      <c r="Q7575">
        <f>N7575+O7575</f>
        <v>1.543905700827383E-4</v>
      </c>
      <c r="S7575">
        <f>IF(H7575&gt;$B$5,$B$5,($B$3 - $B$5)*(($B$5-H7575)/($B$5-$B$6))^(1/$B$2)+$B$5)</f>
        <v>36.400000000000006</v>
      </c>
      <c r="T7575">
        <f>K7575*S7575</f>
        <v>5.9741406662368358E-3</v>
      </c>
      <c r="U7575" s="3">
        <f>S7575*N7575/Q7575+$B$7*O7575/Q7575</f>
        <v>41.159101814058069</v>
      </c>
      <c r="V7575">
        <f>IF(U7575-H7575&lt;=10,10,U7575-H7575)</f>
        <v>33.459101814058066</v>
      </c>
      <c r="X7575">
        <f t="shared" si="595"/>
        <v>0</v>
      </c>
      <c r="Y7575">
        <f t="shared" si="596"/>
        <v>1</v>
      </c>
      <c r="AA7575">
        <f>((Y7575*V7575)+H7575+273)/(Y7575*V7575)</f>
        <v>9.3893465389457056</v>
      </c>
      <c r="AB7575">
        <f t="shared" si="597"/>
        <v>1.6443164542106064E-5</v>
      </c>
      <c r="AD7575">
        <f>AA7575*$C$28</f>
        <v>5.2934953519267705</v>
      </c>
      <c r="AF7575">
        <f>(Q7575-X7575)/AD7575+X7575</f>
        <v>2.9166091555467589E-5</v>
      </c>
      <c r="AH7575">
        <f>Q7575/AF7575</f>
        <v>5.2934953519267705</v>
      </c>
      <c r="AT7575" s="1"/>
    </row>
    <row r="7576" spans="6:46" x14ac:dyDescent="0.35">
      <c r="F7576" s="4">
        <v>44512.583333333336</v>
      </c>
      <c r="H7576">
        <v>8.9</v>
      </c>
      <c r="I7576">
        <v>5.3125</v>
      </c>
      <c r="K7576">
        <v>1.64855811478059E-4</v>
      </c>
      <c r="L7576">
        <v>1.19125009720435E-4</v>
      </c>
      <c r="N7576">
        <f t="shared" si="593"/>
        <v>1.153990680346413E-4</v>
      </c>
      <c r="O7576" s="2">
        <f t="shared" si="594"/>
        <v>3.5737502916130507E-5</v>
      </c>
      <c r="Q7576">
        <f>N7576+O7576</f>
        <v>1.5113657095077181E-4</v>
      </c>
      <c r="S7576">
        <f>IF(H7576&gt;$B$5,$B$5,($B$3 - $B$5)*(($B$5-H7576)/($B$5-$B$6))^(1/$B$2)+$B$5)</f>
        <v>34.799999999999997</v>
      </c>
      <c r="T7576">
        <f>K7576*S7576</f>
        <v>5.7369822394364531E-3</v>
      </c>
      <c r="U7576" s="3">
        <f>S7576*N7576/Q7576+$B$7*O7576/Q7576</f>
        <v>39.576458499518111</v>
      </c>
      <c r="V7576">
        <f>IF(U7576-H7576&lt;=10,10,U7576-H7576)</f>
        <v>30.676458499518112</v>
      </c>
      <c r="X7576">
        <f t="shared" si="595"/>
        <v>0</v>
      </c>
      <c r="Y7576">
        <f t="shared" si="596"/>
        <v>1</v>
      </c>
      <c r="AA7576">
        <f>((Y7576*V7576)+H7576+273)/(Y7576*V7576)</f>
        <v>10.189457120822089</v>
      </c>
      <c r="AB7576">
        <f t="shared" si="597"/>
        <v>1.4832642127903478E-5</v>
      </c>
      <c r="AD7576">
        <f>AA7576*$C$28</f>
        <v>5.7445791018578536</v>
      </c>
      <c r="AF7576">
        <f>(Q7576-X7576)/AD7576+X7576</f>
        <v>2.6309424636853334E-5</v>
      </c>
      <c r="AH7576">
        <f>Q7576/AF7576</f>
        <v>5.7445791018578536</v>
      </c>
      <c r="AT7576" s="1"/>
    </row>
    <row r="7577" spans="6:46" x14ac:dyDescent="0.35">
      <c r="F7577" s="4">
        <v>44512.625</v>
      </c>
      <c r="H7577">
        <v>9.1999999999999993</v>
      </c>
      <c r="I7577">
        <v>5.3125</v>
      </c>
      <c r="K7577">
        <v>1.67658238428536E-4</v>
      </c>
      <c r="L7577">
        <v>1.0657203552964101E-4</v>
      </c>
      <c r="N7577">
        <f t="shared" si="593"/>
        <v>1.1736076689997519E-4</v>
      </c>
      <c r="O7577" s="2">
        <f t="shared" si="594"/>
        <v>3.1971610658892304E-5</v>
      </c>
      <c r="Q7577">
        <f>N7577+O7577</f>
        <v>1.4933237755886748E-4</v>
      </c>
      <c r="S7577">
        <f>IF(H7577&gt;$B$5,$B$5,($B$3 - $B$5)*(($B$5-H7577)/($B$5-$B$6))^(1/$B$2)+$B$5)</f>
        <v>34.400000000000006</v>
      </c>
      <c r="T7577">
        <f>K7577*S7577</f>
        <v>5.7674434019416394E-3</v>
      </c>
      <c r="U7577" s="3">
        <f>S7577*N7577/Q7577+$B$7*O7577/Q7577</f>
        <v>38.810397733830726</v>
      </c>
      <c r="V7577">
        <f>IF(U7577-H7577&lt;=10,10,U7577-H7577)</f>
        <v>29.610397733830727</v>
      </c>
      <c r="X7577">
        <f t="shared" si="595"/>
        <v>0</v>
      </c>
      <c r="Y7577">
        <f t="shared" si="596"/>
        <v>1</v>
      </c>
      <c r="AA7577">
        <f>((Y7577*V7577)+H7577+273)/(Y7577*V7577)</f>
        <v>10.530435981870598</v>
      </c>
      <c r="AB7577">
        <f t="shared" si="597"/>
        <v>1.418102515564987E-5</v>
      </c>
      <c r="AD7577">
        <f>AA7577*$C$28</f>
        <v>5.936815058703071</v>
      </c>
      <c r="AF7577">
        <f>(Q7577-X7577)/AD7577+X7577</f>
        <v>2.5153617904932673E-5</v>
      </c>
      <c r="AH7577">
        <f>Q7577/AF7577</f>
        <v>5.936815058703071</v>
      </c>
      <c r="AT7577" s="1"/>
    </row>
    <row r="7578" spans="6:46" x14ac:dyDescent="0.35">
      <c r="F7578" s="4">
        <v>44512.666666666664</v>
      </c>
      <c r="H7578">
        <v>8.6999999999999993</v>
      </c>
      <c r="I7578">
        <v>5.3125</v>
      </c>
      <c r="K7578">
        <v>1.7350678162953101E-4</v>
      </c>
      <c r="L7578" s="2">
        <v>9.4018940009526307E-5</v>
      </c>
      <c r="N7578">
        <f t="shared" si="593"/>
        <v>1.214547471406717E-4</v>
      </c>
      <c r="O7578" s="2">
        <f t="shared" si="594"/>
        <v>2.8205682002857897E-5</v>
      </c>
      <c r="Q7578">
        <f>N7578+O7578</f>
        <v>1.496604291435296E-4</v>
      </c>
      <c r="S7578">
        <f>IF(H7578&gt;$B$5,$B$5,($B$3 - $B$5)*(($B$5-H7578)/($B$5-$B$6))^(1/$B$2)+$B$5)</f>
        <v>35.06666666666667</v>
      </c>
      <c r="T7578">
        <f>K7578*S7578</f>
        <v>6.0843044758088884E-3</v>
      </c>
      <c r="U7578" s="3">
        <f>S7578*N7578/Q7578+$B$7*O7578/Q7578</f>
        <v>38.823392906692121</v>
      </c>
      <c r="V7578">
        <f>IF(U7578-H7578&lt;=10,10,U7578-H7578)</f>
        <v>30.123392906692121</v>
      </c>
      <c r="X7578">
        <f t="shared" si="595"/>
        <v>0</v>
      </c>
      <c r="Y7578">
        <f t="shared" si="596"/>
        <v>1</v>
      </c>
      <c r="AA7578">
        <f>((Y7578*V7578)+H7578+273)/(Y7578*V7578)</f>
        <v>10.351536225436888</v>
      </c>
      <c r="AB7578">
        <f t="shared" si="597"/>
        <v>1.4457798908703831E-5</v>
      </c>
      <c r="AD7578">
        <f>AA7578*$C$28</f>
        <v>5.8359555340050928</v>
      </c>
      <c r="AF7578">
        <f>(Q7578-X7578)/AD7578+X7578</f>
        <v>2.5644545828268299E-5</v>
      </c>
      <c r="AH7578">
        <f>Q7578/AF7578</f>
        <v>5.8359555340050928</v>
      </c>
      <c r="AL7578" s="2"/>
      <c r="AT7578" s="1"/>
    </row>
    <row r="7579" spans="6:46" x14ac:dyDescent="0.35">
      <c r="F7579" s="4">
        <v>44512.708333333336</v>
      </c>
      <c r="H7579">
        <v>7.9</v>
      </c>
      <c r="I7579">
        <v>5.3125</v>
      </c>
      <c r="K7579">
        <v>1.80939305280797E-4</v>
      </c>
      <c r="L7579">
        <v>1.3795386436002199E-4</v>
      </c>
      <c r="N7579">
        <f t="shared" si="593"/>
        <v>1.2665751369655788E-4</v>
      </c>
      <c r="O7579" s="2">
        <f t="shared" si="594"/>
        <v>4.1386159308006606E-5</v>
      </c>
      <c r="Q7579">
        <f>N7579+O7579</f>
        <v>1.680436730045645E-4</v>
      </c>
      <c r="S7579">
        <f>IF(H7579&gt;$B$5,$B$5,($B$3 - $B$5)*(($B$5-H7579)/($B$5-$B$6))^(1/$B$2)+$B$5)</f>
        <v>36.133333333333333</v>
      </c>
      <c r="T7579">
        <f>K7579*S7579</f>
        <v>6.5379402308127985E-3</v>
      </c>
      <c r="U7579" s="3">
        <f>S7579*N7579/Q7579+$B$7*O7579/Q7579</f>
        <v>40.779856813312939</v>
      </c>
      <c r="V7579">
        <f>IF(U7579-H7579&lt;=10,10,U7579-H7579)</f>
        <v>32.879856813312941</v>
      </c>
      <c r="X7579">
        <f t="shared" si="595"/>
        <v>0</v>
      </c>
      <c r="Y7579">
        <f t="shared" si="596"/>
        <v>1</v>
      </c>
      <c r="AA7579">
        <f>((Y7579*V7579)+H7579+273)/(Y7579*V7579)</f>
        <v>9.5432245521904022</v>
      </c>
      <c r="AB7579">
        <f t="shared" si="597"/>
        <v>1.7608688979868381E-5</v>
      </c>
      <c r="AD7579">
        <f>AA7579*$C$28</f>
        <v>5.3802481993689089</v>
      </c>
      <c r="AF7579">
        <f>(Q7579-X7579)/AD7579+X7579</f>
        <v>3.1233442543464009E-5</v>
      </c>
      <c r="AH7579">
        <f>Q7579/AF7579</f>
        <v>5.3802481993689089</v>
      </c>
      <c r="AT7579" s="1"/>
    </row>
    <row r="7580" spans="6:46" x14ac:dyDescent="0.35">
      <c r="F7580" s="4">
        <v>44512.75</v>
      </c>
      <c r="H7580">
        <v>7.7</v>
      </c>
      <c r="I7580">
        <v>5.3125</v>
      </c>
      <c r="K7580">
        <v>1.8959027543226901E-4</v>
      </c>
      <c r="L7580">
        <v>1.6619811695396899E-4</v>
      </c>
      <c r="N7580">
        <f t="shared" si="593"/>
        <v>1.3271319280258831E-4</v>
      </c>
      <c r="O7580" s="2">
        <f t="shared" si="594"/>
        <v>4.9859435086190706E-5</v>
      </c>
      <c r="Q7580">
        <f>N7580+O7580</f>
        <v>1.8257262788877901E-4</v>
      </c>
      <c r="S7580">
        <f>IF(H7580&gt;$B$5,$B$5,($B$3 - $B$5)*(($B$5-H7580)/($B$5-$B$6))^(1/$B$2)+$B$5)</f>
        <v>36.400000000000006</v>
      </c>
      <c r="T7580">
        <f>K7580*S7580</f>
        <v>6.9010860257345931E-3</v>
      </c>
      <c r="U7580" s="3">
        <f>S7580*N7580/Q7580+$B$7*O7580/Q7580</f>
        <v>41.479542882890968</v>
      </c>
      <c r="V7580">
        <f>IF(U7580-H7580&lt;=10,10,U7580-H7580)</f>
        <v>33.779542882890965</v>
      </c>
      <c r="X7580">
        <f t="shared" si="595"/>
        <v>0</v>
      </c>
      <c r="Y7580">
        <f t="shared" si="596"/>
        <v>1</v>
      </c>
      <c r="AA7580">
        <f>((Y7580*V7580)+H7580+273)/(Y7580*V7580)</f>
        <v>9.3097631301035761</v>
      </c>
      <c r="AB7580">
        <f t="shared" si="597"/>
        <v>1.961087788564904E-5</v>
      </c>
      <c r="AD7580">
        <f>AA7580*$C$28</f>
        <v>5.2486280756952555</v>
      </c>
      <c r="AF7580">
        <f>(Q7580-X7580)/AD7580+X7580</f>
        <v>3.4784828579151069E-5</v>
      </c>
      <c r="AH7580">
        <f>Q7580/AF7580</f>
        <v>5.2486280756952555</v>
      </c>
      <c r="AT7580" s="1"/>
    </row>
    <row r="7581" spans="6:46" x14ac:dyDescent="0.35">
      <c r="F7581" s="4">
        <v>44512.791666666664</v>
      </c>
      <c r="H7581">
        <v>6.8</v>
      </c>
      <c r="I7581">
        <v>5.3125</v>
      </c>
      <c r="K7581">
        <v>1.9848493488378301E-4</v>
      </c>
      <c r="L7581">
        <v>1.9758115907755799E-4</v>
      </c>
      <c r="N7581">
        <f t="shared" si="593"/>
        <v>1.3893945441864809E-4</v>
      </c>
      <c r="O7581" s="2">
        <f t="shared" si="594"/>
        <v>5.9274347723267405E-5</v>
      </c>
      <c r="Q7581">
        <f>N7581+O7581</f>
        <v>1.9821380214191548E-4</v>
      </c>
      <c r="S7581">
        <f>IF(H7581&gt;$B$5,$B$5,($B$3 - $B$5)*(($B$5-H7581)/($B$5-$B$6))^(1/$B$2)+$B$5)</f>
        <v>37.6</v>
      </c>
      <c r="T7581">
        <f>K7581*S7581</f>
        <v>7.4630335516302415E-3</v>
      </c>
      <c r="U7581" s="3">
        <f>S7581*N7581/Q7581+$B$7*O7581/Q7581</f>
        <v>42.803339218761458</v>
      </c>
      <c r="V7581">
        <f>IF(U7581-H7581&lt;=10,10,U7581-H7581)</f>
        <v>36.003339218761461</v>
      </c>
      <c r="X7581">
        <f t="shared" si="595"/>
        <v>0</v>
      </c>
      <c r="Y7581">
        <f t="shared" si="596"/>
        <v>1</v>
      </c>
      <c r="AA7581">
        <f>((Y7581*V7581)+H7581+273)/(Y7581*V7581)</f>
        <v>8.7715013682451772</v>
      </c>
      <c r="AB7581">
        <f t="shared" si="597"/>
        <v>2.2597477195807592E-5</v>
      </c>
      <c r="AD7581">
        <f>AA7581*$C$28</f>
        <v>4.9451686046129062</v>
      </c>
      <c r="AF7581">
        <f>(Q7581-X7581)/AD7581+X7581</f>
        <v>4.0082314272767065E-5</v>
      </c>
      <c r="AH7581">
        <f>Q7581/AF7581</f>
        <v>4.9451686046129062</v>
      </c>
      <c r="AT7581" s="1"/>
    </row>
    <row r="7582" spans="6:46" x14ac:dyDescent="0.35">
      <c r="F7582" s="4">
        <v>44512.833333333336</v>
      </c>
      <c r="H7582">
        <v>6.5</v>
      </c>
      <c r="I7582">
        <v>5.3125</v>
      </c>
      <c r="K7582">
        <v>2.0518639063492301E-4</v>
      </c>
      <c r="L7582">
        <v>1.6306054071753501E-4</v>
      </c>
      <c r="N7582">
        <f t="shared" si="593"/>
        <v>1.4363047344444609E-4</v>
      </c>
      <c r="O7582" s="2">
        <f t="shared" si="594"/>
        <v>4.8918162215260513E-5</v>
      </c>
      <c r="Q7582">
        <f>N7582+O7582</f>
        <v>1.9254863565970661E-4</v>
      </c>
      <c r="S7582">
        <f>IF(H7582&gt;$B$5,$B$5,($B$3 - $B$5)*(($B$5-H7582)/($B$5-$B$6))^(1/$B$2)+$B$5)</f>
        <v>38</v>
      </c>
      <c r="T7582">
        <f>K7582*S7582</f>
        <v>7.7970828441270741E-3</v>
      </c>
      <c r="U7582" s="3">
        <f>S7582*N7582/Q7582+$B$7*O7582/Q7582</f>
        <v>42.318954298534422</v>
      </c>
      <c r="V7582">
        <f>IF(U7582-H7582&lt;=10,10,U7582-H7582)</f>
        <v>35.818954298534422</v>
      </c>
      <c r="X7582">
        <f t="shared" si="595"/>
        <v>0</v>
      </c>
      <c r="Y7582">
        <f t="shared" si="596"/>
        <v>1</v>
      </c>
      <c r="AA7582">
        <f>((Y7582*V7582)+H7582+273)/(Y7582*V7582)</f>
        <v>8.8031312045152621</v>
      </c>
      <c r="AB7582">
        <f t="shared" si="597"/>
        <v>2.1872744048270624E-5</v>
      </c>
      <c r="AD7582">
        <f>AA7582*$C$28</f>
        <v>4.9630007711628803</v>
      </c>
      <c r="AF7582">
        <f>(Q7582-X7582)/AD7582+X7582</f>
        <v>3.8796817598436632E-5</v>
      </c>
      <c r="AH7582">
        <f>Q7582/AF7582</f>
        <v>4.9630007711628803</v>
      </c>
      <c r="AT7582" s="1"/>
    </row>
    <row r="7583" spans="6:46" x14ac:dyDescent="0.35">
      <c r="F7583" s="4">
        <v>44512.875</v>
      </c>
      <c r="H7583">
        <v>5.9</v>
      </c>
      <c r="I7583">
        <v>5.3125</v>
      </c>
      <c r="K7583">
        <v>2.08719885485525E-4</v>
      </c>
      <c r="L7583">
        <v>1.6306054071753501E-4</v>
      </c>
      <c r="N7583">
        <f t="shared" si="593"/>
        <v>1.4610391983986749E-4</v>
      </c>
      <c r="O7583" s="2">
        <f t="shared" si="594"/>
        <v>4.8918162215260513E-5</v>
      </c>
      <c r="Q7583">
        <f>N7583+O7583</f>
        <v>1.9502208205512801E-4</v>
      </c>
      <c r="S7583">
        <f>IF(H7583&gt;$B$5,$B$5,($B$3 - $B$5)*(($B$5-H7583)/($B$5-$B$6))^(1/$B$2)+$B$5)</f>
        <v>38.799999999999997</v>
      </c>
      <c r="T7583">
        <f>K7583*S7583</f>
        <v>8.0983315568383691E-3</v>
      </c>
      <c r="U7583" s="3">
        <f>S7583*N7583/Q7583+$B$7*O7583/Q7583</f>
        <v>42.863510242205322</v>
      </c>
      <c r="V7583">
        <f>IF(U7583-H7583&lt;=10,10,U7583-H7583)</f>
        <v>36.963510242205324</v>
      </c>
      <c r="X7583">
        <f t="shared" si="595"/>
        <v>0</v>
      </c>
      <c r="Y7583">
        <f t="shared" si="596"/>
        <v>1</v>
      </c>
      <c r="AA7583">
        <f>((Y7583*V7583)+H7583+273)/(Y7583*V7583)</f>
        <v>8.5452790650155581</v>
      </c>
      <c r="AB7583">
        <f t="shared" si="597"/>
        <v>2.2822201659106724E-5</v>
      </c>
      <c r="AD7583">
        <f>AA7583*$C$28</f>
        <v>4.8176297278997007</v>
      </c>
      <c r="AF7583">
        <f>(Q7583-X7583)/AD7583+X7583</f>
        <v>4.0480919678347731E-5</v>
      </c>
      <c r="AH7583">
        <f>Q7583/AF7583</f>
        <v>4.8176297278997007</v>
      </c>
      <c r="AT7583" s="1"/>
    </row>
    <row r="7584" spans="6:46" x14ac:dyDescent="0.35">
      <c r="F7584" s="4">
        <v>44512.916666666664</v>
      </c>
      <c r="H7584">
        <v>6.2</v>
      </c>
      <c r="I7584">
        <v>5.3125</v>
      </c>
      <c r="K7584">
        <v>2.0908541943558701E-4</v>
      </c>
      <c r="L7584">
        <v>1.2540113282786999E-4</v>
      </c>
      <c r="N7584">
        <f t="shared" si="593"/>
        <v>1.4635979360491089E-4</v>
      </c>
      <c r="O7584" s="2">
        <f t="shared" si="594"/>
        <v>3.7620339848361003E-5</v>
      </c>
      <c r="Q7584">
        <f>N7584+O7584</f>
        <v>1.8398013345327188E-4</v>
      </c>
      <c r="S7584">
        <f>IF(H7584&gt;$B$5,$B$5,($B$3 - $B$5)*(($B$5-H7584)/($B$5-$B$6))^(1/$B$2)+$B$5)</f>
        <v>38.400000000000006</v>
      </c>
      <c r="T7584">
        <f>K7584*S7584</f>
        <v>8.0288801063265417E-3</v>
      </c>
      <c r="U7584" s="3">
        <f>S7584*N7584/Q7584+$B$7*O7584/Q7584</f>
        <v>41.794375413046467</v>
      </c>
      <c r="V7584">
        <f>IF(U7584-H7584&lt;=10,10,U7584-H7584)</f>
        <v>35.594375413046464</v>
      </c>
      <c r="X7584">
        <f t="shared" si="595"/>
        <v>0</v>
      </c>
      <c r="Y7584">
        <f t="shared" si="596"/>
        <v>1</v>
      </c>
      <c r="AA7584">
        <f>((Y7584*V7584)+H7584+273)/(Y7584*V7584)</f>
        <v>8.8439359241478464</v>
      </c>
      <c r="AB7584">
        <f t="shared" si="597"/>
        <v>2.0802969970748539E-5</v>
      </c>
      <c r="AD7584">
        <f>AA7584*$C$28</f>
        <v>4.9860055237104426</v>
      </c>
      <c r="AF7584">
        <f>(Q7584-X7584)/AD7584+X7584</f>
        <v>3.6899303977577451E-5</v>
      </c>
      <c r="AH7584">
        <f>Q7584/AF7584</f>
        <v>4.9860055237104426</v>
      </c>
      <c r="AT7584" s="1"/>
    </row>
    <row r="7585" spans="6:46" x14ac:dyDescent="0.35">
      <c r="F7585" s="4">
        <v>44512.958333333336</v>
      </c>
      <c r="H7585">
        <v>6.2</v>
      </c>
      <c r="I7585">
        <v>5.3125</v>
      </c>
      <c r="K7585">
        <v>2.0518639063492301E-4</v>
      </c>
      <c r="L7585" s="2">
        <v>9.7157122892564402E-5</v>
      </c>
      <c r="N7585">
        <f t="shared" si="593"/>
        <v>1.4363047344444609E-4</v>
      </c>
      <c r="O7585" s="2">
        <f t="shared" si="594"/>
        <v>2.9147136867769326E-5</v>
      </c>
      <c r="Q7585">
        <f>N7585+O7585</f>
        <v>1.7277761031221541E-4</v>
      </c>
      <c r="S7585">
        <f>IF(H7585&gt;$B$5,$B$5,($B$3 - $B$5)*(($B$5-H7585)/($B$5-$B$6))^(1/$B$2)+$B$5)</f>
        <v>38.400000000000006</v>
      </c>
      <c r="T7585">
        <f>K7585*S7585</f>
        <v>7.8791574003810438E-3</v>
      </c>
      <c r="U7585" s="3">
        <f>S7585*N7585/Q7585+$B$7*O7585/Q7585</f>
        <v>41.200377150318559</v>
      </c>
      <c r="V7585">
        <f>IF(U7585-H7585&lt;=10,10,U7585-H7585)</f>
        <v>35.000377150318556</v>
      </c>
      <c r="X7585">
        <f t="shared" si="595"/>
        <v>0</v>
      </c>
      <c r="Y7585">
        <f t="shared" si="596"/>
        <v>1</v>
      </c>
      <c r="AA7585">
        <f>((Y7585*V7585)+H7585+273)/(Y7585*V7585)</f>
        <v>8.9770568985842729</v>
      </c>
      <c r="AB7585">
        <f t="shared" si="597"/>
        <v>1.9246576273729902E-5</v>
      </c>
      <c r="AD7585">
        <f>AA7585*$C$28</f>
        <v>5.0610560351065539</v>
      </c>
      <c r="AF7585">
        <f>(Q7585-X7585)/AD7585+X7585</f>
        <v>3.4138647964718255E-5</v>
      </c>
      <c r="AH7585">
        <f>Q7585/AF7585</f>
        <v>5.0610560351065539</v>
      </c>
      <c r="AL7585" s="2"/>
      <c r="AT7585" s="1"/>
    </row>
    <row r="7586" spans="6:46" x14ac:dyDescent="0.35">
      <c r="F7586" s="4">
        <v>44513</v>
      </c>
      <c r="H7586">
        <v>5.6</v>
      </c>
      <c r="I7586">
        <v>7.87916666666667</v>
      </c>
      <c r="K7586">
        <v>1.5742328782679399E-4</v>
      </c>
      <c r="L7586" s="2">
        <v>6.5838870626293798E-5</v>
      </c>
      <c r="N7586">
        <f t="shared" si="593"/>
        <v>1.1019630147875578E-4</v>
      </c>
      <c r="O7586" s="2">
        <f t="shared" si="594"/>
        <v>1.9751661187888143E-5</v>
      </c>
      <c r="Q7586">
        <f>N7586+O7586</f>
        <v>1.2994796266664393E-4</v>
      </c>
      <c r="S7586">
        <f>IF(H7586&gt;$B$5,$B$5,($B$3 - $B$5)*(($B$5-H7586)/($B$5-$B$6))^(1/$B$2)+$B$5)</f>
        <v>39.200000000000003</v>
      </c>
      <c r="T7586">
        <f>K7586*S7586</f>
        <v>6.170992882810325E-3</v>
      </c>
      <c r="U7586" s="3">
        <f>S7586*N7586/Q7586+$B$7*O7586/Q7586</f>
        <v>41.601547822409522</v>
      </c>
      <c r="V7586">
        <f>IF(U7586-H7586&lt;=10,10,U7586-H7586)</f>
        <v>36.00154782240952</v>
      </c>
      <c r="X7586">
        <f t="shared" si="595"/>
        <v>0</v>
      </c>
      <c r="Y7586">
        <f t="shared" si="596"/>
        <v>1</v>
      </c>
      <c r="AA7586">
        <f>((Y7586*V7586)+H7586+273)/(Y7586*V7586)</f>
        <v>8.7385561691484472</v>
      </c>
      <c r="AB7586">
        <f t="shared" si="597"/>
        <v>1.4870644549430992E-5</v>
      </c>
      <c r="AD7586">
        <f>AA7586*$C$28</f>
        <v>4.9265948670728683</v>
      </c>
      <c r="AF7586">
        <f>(Q7586-X7586)/AD7586+X7586</f>
        <v>2.637683149778711E-5</v>
      </c>
      <c r="AH7586">
        <f>Q7586/AF7586</f>
        <v>4.9265948670728683</v>
      </c>
      <c r="AL7586" s="2"/>
      <c r="AT7586" s="1"/>
    </row>
    <row r="7587" spans="6:46" x14ac:dyDescent="0.35">
      <c r="F7587" s="4">
        <v>44513.041666666664</v>
      </c>
      <c r="H7587">
        <v>5.5</v>
      </c>
      <c r="I7587">
        <v>7.87916666666667</v>
      </c>
      <c r="K7587">
        <v>1.5791066642687699E-4</v>
      </c>
      <c r="L7587" s="2">
        <v>3.4520739689343903E-5</v>
      </c>
      <c r="N7587">
        <f t="shared" si="593"/>
        <v>1.1053746649881389E-4</v>
      </c>
      <c r="O7587" s="2">
        <f t="shared" si="594"/>
        <v>1.0356221906803173E-5</v>
      </c>
      <c r="Q7587">
        <f>N7587+O7587</f>
        <v>1.2089368840561707E-4</v>
      </c>
      <c r="S7587">
        <f>IF(H7587&gt;$B$5,$B$5,($B$3 - $B$5)*(($B$5-H7587)/($B$5-$B$6))^(1/$B$2)+$B$5)</f>
        <v>39.333333333333329</v>
      </c>
      <c r="T7587">
        <f>K7587*S7587</f>
        <v>6.2111528794571609E-3</v>
      </c>
      <c r="U7587" s="3">
        <f>S7587*N7587/Q7587+$B$7*O7587/Q7587</f>
        <v>40.675400720636055</v>
      </c>
      <c r="V7587">
        <f>IF(U7587-H7587&lt;=10,10,U7587-H7587)</f>
        <v>35.175400720636055</v>
      </c>
      <c r="X7587">
        <f t="shared" si="595"/>
        <v>0</v>
      </c>
      <c r="Y7587">
        <f t="shared" si="596"/>
        <v>1</v>
      </c>
      <c r="AA7587">
        <f>((Y7587*V7587)+H7587+273)/(Y7587*V7587)</f>
        <v>8.9174648843904922</v>
      </c>
      <c r="AB7587">
        <f t="shared" si="597"/>
        <v>1.355695704697806E-5</v>
      </c>
      <c r="AD7587">
        <f>AA7587*$C$28</f>
        <v>5.027459442538766</v>
      </c>
      <c r="AF7587">
        <f>(Q7587-X7587)/AD7587+X7587</f>
        <v>2.4046676017453496E-5</v>
      </c>
      <c r="AH7587">
        <f>Q7587/AF7587</f>
        <v>5.027459442538766</v>
      </c>
      <c r="AL7587" s="2"/>
      <c r="AT7587" s="1"/>
    </row>
    <row r="7588" spans="6:46" x14ac:dyDescent="0.35">
      <c r="F7588" s="4">
        <v>44513.083333333336</v>
      </c>
      <c r="H7588">
        <v>5.7</v>
      </c>
      <c r="I7588">
        <v>7.87916666666667</v>
      </c>
      <c r="K7588">
        <v>1.5864173432700101E-4</v>
      </c>
      <c r="L7588" s="2">
        <v>1.8829461286190999E-5</v>
      </c>
      <c r="N7588">
        <f t="shared" si="593"/>
        <v>1.110492140289007E-4</v>
      </c>
      <c r="O7588" s="2">
        <f t="shared" si="594"/>
        <v>5.6488383858573005E-6</v>
      </c>
      <c r="Q7588">
        <f>N7588+O7588</f>
        <v>1.16698052414758E-4</v>
      </c>
      <c r="S7588">
        <f>IF(H7588&gt;$B$5,$B$5,($B$3 - $B$5)*(($B$5-H7588)/($B$5-$B$6))^(1/$B$2)+$B$5)</f>
        <v>39.066666666666663</v>
      </c>
      <c r="T7588">
        <f>K7588*S7588</f>
        <v>6.197603754374839E-3</v>
      </c>
      <c r="U7588" s="3">
        <f>S7588*N7588/Q7588+$B$7*O7588/Q7588</f>
        <v>39.83792910923173</v>
      </c>
      <c r="V7588">
        <f>IF(U7588-H7588&lt;=10,10,U7588-H7588)</f>
        <v>34.137929109231727</v>
      </c>
      <c r="X7588">
        <f t="shared" si="595"/>
        <v>0</v>
      </c>
      <c r="Y7588">
        <f t="shared" si="596"/>
        <v>1</v>
      </c>
      <c r="AA7588">
        <f>((Y7588*V7588)+H7588+273)/(Y7588*V7588)</f>
        <v>9.1639398543549238</v>
      </c>
      <c r="AB7588">
        <f t="shared" si="597"/>
        <v>1.2734484759772871E-5</v>
      </c>
      <c r="AD7588">
        <f>AA7588*$C$28</f>
        <v>5.1664163020455733</v>
      </c>
      <c r="AF7588">
        <f>(Q7588-X7588)/AD7588+X7588</f>
        <v>2.258781437503458E-5</v>
      </c>
      <c r="AH7588">
        <f>Q7588/AF7588</f>
        <v>5.1664163020455733</v>
      </c>
      <c r="AL7588" s="2"/>
      <c r="AT7588" s="1"/>
    </row>
    <row r="7589" spans="6:46" x14ac:dyDescent="0.35">
      <c r="F7589" s="4">
        <v>44513.125</v>
      </c>
      <c r="H7589">
        <v>6.1</v>
      </c>
      <c r="I7589">
        <v>7.87916666666667</v>
      </c>
      <c r="K7589">
        <v>1.6132231662745799E-4</v>
      </c>
      <c r="L7589" s="2">
        <v>9.4147306430955099E-6</v>
      </c>
      <c r="N7589">
        <f t="shared" si="593"/>
        <v>1.1292562163922059E-4</v>
      </c>
      <c r="O7589" s="2">
        <f t="shared" si="594"/>
        <v>2.8244191929286532E-6</v>
      </c>
      <c r="Q7589">
        <f>N7589+O7589</f>
        <v>1.1575004083214925E-4</v>
      </c>
      <c r="S7589">
        <f>IF(H7589&gt;$B$5,$B$5,($B$3 - $B$5)*(($B$5-H7589)/($B$5-$B$6))^(1/$B$2)+$B$5)</f>
        <v>38.533333333333331</v>
      </c>
      <c r="T7589">
        <f>K7589*S7589</f>
        <v>6.2162866007113805E-3</v>
      </c>
      <c r="U7589" s="3">
        <f>S7589*N7589/Q7589+$B$7*O7589/Q7589</f>
        <v>38.935136814719002</v>
      </c>
      <c r="V7589">
        <f>IF(U7589-H7589&lt;=10,10,U7589-H7589)</f>
        <v>32.835136814719</v>
      </c>
      <c r="X7589">
        <f t="shared" si="595"/>
        <v>0</v>
      </c>
      <c r="Y7589">
        <f t="shared" si="596"/>
        <v>1</v>
      </c>
      <c r="AA7589">
        <f>((Y7589*V7589)+H7589+273)/(Y7589*V7589)</f>
        <v>9.5000407208563207</v>
      </c>
      <c r="AB7589">
        <f t="shared" si="597"/>
        <v>1.2184162598169968E-5</v>
      </c>
      <c r="AD7589">
        <f>AA7589*$C$28</f>
        <v>5.3559021589392399</v>
      </c>
      <c r="AF7589">
        <f>(Q7589-X7589)/AD7589+X7589</f>
        <v>2.1611679488759381E-5</v>
      </c>
      <c r="AH7589">
        <f>Q7589/AF7589</f>
        <v>5.3559021589392399</v>
      </c>
      <c r="AL7589" s="2"/>
      <c r="AT7589" s="1"/>
    </row>
    <row r="7590" spans="6:46" x14ac:dyDescent="0.35">
      <c r="F7590" s="4">
        <v>44513.166666666664</v>
      </c>
      <c r="H7590">
        <v>5.9</v>
      </c>
      <c r="I7590">
        <v>7.87916666666667</v>
      </c>
      <c r="K7590">
        <v>1.6314998637776901E-4</v>
      </c>
      <c r="L7590" s="2">
        <v>1.2552974190794001E-5</v>
      </c>
      <c r="N7590">
        <f t="shared" si="593"/>
        <v>1.142049904644383E-4</v>
      </c>
      <c r="O7590" s="2">
        <f t="shared" si="594"/>
        <v>3.7658922572382009E-6</v>
      </c>
      <c r="Q7590">
        <f>N7590+O7590</f>
        <v>1.179708827216765E-4</v>
      </c>
      <c r="S7590">
        <f>IF(H7590&gt;$B$5,$B$5,($B$3 - $B$5)*(($B$5-H7590)/($B$5-$B$6))^(1/$B$2)+$B$5)</f>
        <v>38.799999999999997</v>
      </c>
      <c r="T7590">
        <f>K7590*S7590</f>
        <v>6.3302194714574371E-3</v>
      </c>
      <c r="U7590" s="3">
        <f>S7590*N7590/Q7590+$B$7*O7590/Q7590</f>
        <v>39.317139934531049</v>
      </c>
      <c r="V7590">
        <f>IF(U7590-H7590&lt;=10,10,U7590-H7590)</f>
        <v>33.41713993453105</v>
      </c>
      <c r="X7590">
        <f t="shared" si="595"/>
        <v>0</v>
      </c>
      <c r="Y7590">
        <f t="shared" si="596"/>
        <v>1</v>
      </c>
      <c r="AA7590">
        <f>((Y7590*V7590)+H7590+273)/(Y7590*V7590)</f>
        <v>9.346016461803881</v>
      </c>
      <c r="AB7590">
        <f t="shared" si="597"/>
        <v>1.2622584520775268E-5</v>
      </c>
      <c r="AD7590">
        <f>AA7590*$C$28</f>
        <v>5.2690668615097334</v>
      </c>
      <c r="AF7590">
        <f>(Q7590-X7590)/AD7590+X7590</f>
        <v>2.2389331132509974E-5</v>
      </c>
      <c r="AH7590">
        <f>Q7590/AF7590</f>
        <v>5.2690668615097334</v>
      </c>
      <c r="AL7590" s="2"/>
      <c r="AT7590" s="1"/>
    </row>
    <row r="7591" spans="6:46" x14ac:dyDescent="0.35">
      <c r="F7591" s="4">
        <v>44513.208333333336</v>
      </c>
      <c r="H7591">
        <v>5.7</v>
      </c>
      <c r="I7591">
        <v>7.87916666666667</v>
      </c>
      <c r="K7591">
        <v>1.6314998637776901E-4</v>
      </c>
      <c r="L7591" s="2">
        <v>2.1967644169229099E-5</v>
      </c>
      <c r="N7591">
        <f t="shared" si="593"/>
        <v>1.142049904644383E-4</v>
      </c>
      <c r="O7591" s="2">
        <f t="shared" si="594"/>
        <v>6.5902932507687308E-6</v>
      </c>
      <c r="Q7591">
        <f>N7591+O7591</f>
        <v>1.2079528371520703E-4</v>
      </c>
      <c r="S7591">
        <f>IF(H7591&gt;$B$5,$B$5,($B$3 - $B$5)*(($B$5-H7591)/($B$5-$B$6))^(1/$B$2)+$B$5)</f>
        <v>39.066666666666663</v>
      </c>
      <c r="T7591">
        <f>K7591*S7591</f>
        <v>6.3737261344915088E-3</v>
      </c>
      <c r="U7591" s="3">
        <f>S7591*N7591/Q7591+$B$7*O7591/Q7591</f>
        <v>39.935950101411358</v>
      </c>
      <c r="V7591">
        <f>IF(U7591-H7591&lt;=10,10,U7591-H7591)</f>
        <v>34.235950101411355</v>
      </c>
      <c r="X7591">
        <f t="shared" si="595"/>
        <v>0</v>
      </c>
      <c r="Y7591">
        <f t="shared" si="596"/>
        <v>1</v>
      </c>
      <c r="AA7591">
        <f>((Y7591*V7591)+H7591+273)/(Y7591*V7591)</f>
        <v>9.140565667798155</v>
      </c>
      <c r="AB7591">
        <f t="shared" si="597"/>
        <v>1.3215296307181946E-5</v>
      </c>
      <c r="AD7591">
        <f>AA7591*$C$28</f>
        <v>5.1532384789265624</v>
      </c>
      <c r="AF7591">
        <f>(Q7591-X7591)/AD7591+X7591</f>
        <v>2.3440654689120678E-5</v>
      </c>
      <c r="AH7591">
        <f>Q7591/AF7591</f>
        <v>5.1532384789265624</v>
      </c>
      <c r="AL7591" s="2"/>
      <c r="AT7591" s="1"/>
    </row>
    <row r="7592" spans="6:46" x14ac:dyDescent="0.35">
      <c r="F7592" s="4">
        <v>44513.25</v>
      </c>
      <c r="H7592">
        <v>6.3</v>
      </c>
      <c r="I7592">
        <v>7.87916666666667</v>
      </c>
      <c r="K7592">
        <v>1.6132231662745799E-4</v>
      </c>
      <c r="L7592" s="2">
        <v>3.7658922572381999E-5</v>
      </c>
      <c r="N7592">
        <f t="shared" si="593"/>
        <v>1.1292562163922059E-4</v>
      </c>
      <c r="O7592" s="2">
        <f t="shared" si="594"/>
        <v>1.1297676771714601E-5</v>
      </c>
      <c r="Q7592">
        <f>N7592+O7592</f>
        <v>1.242232984109352E-4</v>
      </c>
      <c r="S7592">
        <f>IF(H7592&gt;$B$5,$B$5,($B$3 - $B$5)*(($B$5-H7592)/($B$5-$B$6))^(1/$B$2)+$B$5)</f>
        <v>38.266666666666666</v>
      </c>
      <c r="T7592">
        <f>K7592*S7592</f>
        <v>6.1732673162773919E-3</v>
      </c>
      <c r="U7592" s="3">
        <f>S7592*N7592/Q7592+$B$7*O7592/Q7592</f>
        <v>39.788505111883119</v>
      </c>
      <c r="V7592">
        <f>IF(U7592-H7592&lt;=10,10,U7592-H7592)</f>
        <v>33.488505111883121</v>
      </c>
      <c r="X7592">
        <f t="shared" si="595"/>
        <v>0</v>
      </c>
      <c r="Y7592">
        <f t="shared" si="596"/>
        <v>1</v>
      </c>
      <c r="AA7592">
        <f>((Y7592*V7592)+H7592+273)/(Y7592*V7592)</f>
        <v>9.3401752053988432</v>
      </c>
      <c r="AB7592">
        <f t="shared" si="597"/>
        <v>1.3299889528745797E-5</v>
      </c>
      <c r="AD7592">
        <f>AA7592*$C$28</f>
        <v>5.2657736969107676</v>
      </c>
      <c r="AF7592">
        <f>(Q7592-X7592)/AD7592+X7592</f>
        <v>2.3590702062227316E-5</v>
      </c>
      <c r="AH7592">
        <f>Q7592/AF7592</f>
        <v>5.2657736969107676</v>
      </c>
      <c r="AL7592" s="2"/>
      <c r="AT7592" s="1"/>
    </row>
    <row r="7593" spans="6:46" x14ac:dyDescent="0.35">
      <c r="F7593" s="4">
        <v>44513.291666666664</v>
      </c>
      <c r="H7593">
        <v>6.6</v>
      </c>
      <c r="I7593">
        <v>7.87916666666667</v>
      </c>
      <c r="K7593">
        <v>1.5523008412642099E-4</v>
      </c>
      <c r="L7593">
        <v>1.00423672197031E-4</v>
      </c>
      <c r="N7593">
        <f t="shared" si="593"/>
        <v>1.0866105888849469E-4</v>
      </c>
      <c r="O7593" s="2">
        <f t="shared" si="594"/>
        <v>3.0127101659109304E-5</v>
      </c>
      <c r="Q7593">
        <f>N7593+O7593</f>
        <v>1.3878816054760401E-4</v>
      </c>
      <c r="S7593">
        <f>IF(H7593&gt;$B$5,$B$5,($B$3 - $B$5)*(($B$5-H7593)/($B$5-$B$6))^(1/$B$2)+$B$5)</f>
        <v>37.866666666666667</v>
      </c>
      <c r="T7593">
        <f>K7593*S7593</f>
        <v>5.8780458522538085E-3</v>
      </c>
      <c r="U7593" s="3">
        <f>S7593*N7593/Q7593+$B$7*O7593/Q7593</f>
        <v>41.585843238040653</v>
      </c>
      <c r="V7593">
        <f>IF(U7593-H7593&lt;=10,10,U7593-H7593)</f>
        <v>34.985843238040651</v>
      </c>
      <c r="X7593">
        <f t="shared" si="595"/>
        <v>0</v>
      </c>
      <c r="Y7593">
        <f t="shared" si="596"/>
        <v>1</v>
      </c>
      <c r="AA7593">
        <f>((Y7593*V7593)+H7593+273)/(Y7593*V7593)</f>
        <v>8.9918039447449001</v>
      </c>
      <c r="AB7593">
        <f t="shared" si="597"/>
        <v>1.5434962928514057E-5</v>
      </c>
      <c r="AD7593">
        <f>AA7593*$C$28</f>
        <v>5.0693700769817935</v>
      </c>
      <c r="AF7593">
        <f>(Q7593-X7593)/AD7593+X7593</f>
        <v>2.7377792199033107E-5</v>
      </c>
      <c r="AH7593">
        <f>Q7593/AF7593</f>
        <v>5.0693700769817935</v>
      </c>
      <c r="AT7593" s="1"/>
    </row>
    <row r="7594" spans="6:46" x14ac:dyDescent="0.35">
      <c r="F7594" s="4">
        <v>44513.333333333336</v>
      </c>
      <c r="H7594">
        <v>6.9</v>
      </c>
      <c r="I7594">
        <v>7.87916666666667</v>
      </c>
      <c r="K7594">
        <v>1.4645726932492801E-4</v>
      </c>
      <c r="L7594">
        <v>2.07123710160139E-4</v>
      </c>
      <c r="N7594">
        <f t="shared" si="593"/>
        <v>1.025200885274496E-4</v>
      </c>
      <c r="O7594" s="2">
        <f t="shared" si="594"/>
        <v>6.2137113048041704E-5</v>
      </c>
      <c r="Q7594">
        <f>N7594+O7594</f>
        <v>1.6465720157549129E-4</v>
      </c>
      <c r="S7594">
        <f>IF(H7594&gt;$B$5,$B$5,($B$3 - $B$5)*(($B$5-H7594)/($B$5-$B$6))^(1/$B$2)+$B$5)</f>
        <v>37.466666666666669</v>
      </c>
      <c r="T7594">
        <f>K7594*S7594</f>
        <v>5.4872656907073028E-3</v>
      </c>
      <c r="U7594" s="3">
        <f>S7594*N7594/Q7594+$B$7*O7594/Q7594</f>
        <v>44.083265910537797</v>
      </c>
      <c r="V7594">
        <f>IF(U7594-H7594&lt;=10,10,U7594-H7594)</f>
        <v>37.183265910537799</v>
      </c>
      <c r="X7594">
        <f t="shared" si="595"/>
        <v>0</v>
      </c>
      <c r="Y7594">
        <f t="shared" si="596"/>
        <v>1</v>
      </c>
      <c r="AA7594">
        <f>((Y7594*V7594)+H7594+273)/(Y7594*V7594)</f>
        <v>8.5275797632578563</v>
      </c>
      <c r="AB7594">
        <f t="shared" si="597"/>
        <v>1.9308784689993452E-5</v>
      </c>
      <c r="AD7594">
        <f>AA7594*$C$28</f>
        <v>4.8076512729350105</v>
      </c>
      <c r="AF7594">
        <f>(Q7594-X7594)/AD7594+X7594</f>
        <v>3.4248990250694732E-5</v>
      </c>
      <c r="AH7594">
        <f>Q7594/AF7594</f>
        <v>4.8076512729350105</v>
      </c>
      <c r="AT7594" s="1"/>
    </row>
    <row r="7595" spans="6:46" x14ac:dyDescent="0.35">
      <c r="F7595" s="4">
        <v>44513.375</v>
      </c>
      <c r="H7595">
        <v>7.1</v>
      </c>
      <c r="I7595">
        <v>7.87916666666667</v>
      </c>
      <c r="K7595">
        <v>1.33298047122688E-4</v>
      </c>
      <c r="L7595">
        <v>2.9185646794197901E-4</v>
      </c>
      <c r="N7595">
        <f t="shared" si="593"/>
        <v>9.3308632985881601E-5</v>
      </c>
      <c r="O7595" s="2">
        <f t="shared" si="594"/>
        <v>8.7556940382593721E-5</v>
      </c>
      <c r="Q7595">
        <f>N7595+O7595</f>
        <v>1.8086557336847531E-4</v>
      </c>
      <c r="S7595">
        <f>IF(H7595&gt;$B$5,$B$5,($B$3 - $B$5)*(($B$5-H7595)/($B$5-$B$6))^(1/$B$2)+$B$5)</f>
        <v>37.200000000000003</v>
      </c>
      <c r="T7595">
        <f>K7595*S7595</f>
        <v>4.9586873529639938E-3</v>
      </c>
      <c r="U7595" s="3">
        <f>S7595*N7595/Q7595+$B$7*O7595/Q7595</f>
        <v>45.816971764079327</v>
      </c>
      <c r="V7595">
        <f>IF(U7595-H7595&lt;=10,10,U7595-H7595)</f>
        <v>38.716971764079325</v>
      </c>
      <c r="X7595">
        <f t="shared" si="595"/>
        <v>0</v>
      </c>
      <c r="Y7595">
        <f t="shared" si="596"/>
        <v>1</v>
      </c>
      <c r="AA7595">
        <f>((Y7595*V7595)+H7595+273)/(Y7595*V7595)</f>
        <v>8.2345534073992326</v>
      </c>
      <c r="AB7595">
        <f t="shared" si="597"/>
        <v>2.1964223731423845E-5</v>
      </c>
      <c r="AD7595">
        <f>AA7595*$C$28</f>
        <v>4.6424498240060803</v>
      </c>
      <c r="AF7595">
        <f>(Q7595-X7595)/AD7595+X7595</f>
        <v>3.8959079844701933E-5</v>
      </c>
      <c r="AH7595">
        <f>Q7595/AF7595</f>
        <v>4.6424498240060803</v>
      </c>
      <c r="AT7595" s="1"/>
    </row>
    <row r="7596" spans="6:46" x14ac:dyDescent="0.35">
      <c r="F7596" s="4">
        <v>44513.416666666664</v>
      </c>
      <c r="H7596">
        <v>7.7</v>
      </c>
      <c r="I7596">
        <v>7.87916666666667</v>
      </c>
      <c r="K7596">
        <v>1.21113582120614E-4</v>
      </c>
      <c r="L7596">
        <v>2.9499525747162198E-4</v>
      </c>
      <c r="N7596">
        <f t="shared" si="593"/>
        <v>8.4779507484429801E-5</v>
      </c>
      <c r="O7596" s="2">
        <f t="shared" si="594"/>
        <v>8.8498577241486603E-5</v>
      </c>
      <c r="Q7596">
        <f>N7596+O7596</f>
        <v>1.732780847259164E-4</v>
      </c>
      <c r="S7596">
        <f>IF(H7596&gt;$B$5,$B$5,($B$3 - $B$5)*(($B$5-H7596)/($B$5-$B$6))^(1/$B$2)+$B$5)</f>
        <v>36.400000000000006</v>
      </c>
      <c r="T7596">
        <f>K7596*S7596</f>
        <v>4.4085343891903505E-3</v>
      </c>
      <c r="U7596" s="3">
        <f>S7596*N7596/Q7596+$B$7*O7596/Q7596</f>
        <v>45.89960601939557</v>
      </c>
      <c r="V7596">
        <f>IF(U7596-H7596&lt;=10,10,U7596-H7596)</f>
        <v>38.199606019395567</v>
      </c>
      <c r="X7596">
        <f t="shared" si="595"/>
        <v>0</v>
      </c>
      <c r="Y7596">
        <f t="shared" si="596"/>
        <v>1</v>
      </c>
      <c r="AA7596">
        <f>((Y7596*V7596)+H7596+273)/(Y7596*V7596)</f>
        <v>8.3482433263179896</v>
      </c>
      <c r="AB7596">
        <f t="shared" si="597"/>
        <v>2.0756233132263175E-5</v>
      </c>
      <c r="AD7596">
        <f>AA7596*$C$28</f>
        <v>4.706545557916967</v>
      </c>
      <c r="AF7596">
        <f>(Q7596-X7596)/AD7596+X7596</f>
        <v>3.6816404429452968E-5</v>
      </c>
      <c r="AH7596">
        <f>Q7596/AF7596</f>
        <v>4.706545557916967</v>
      </c>
      <c r="AT7596" s="1"/>
    </row>
    <row r="7597" spans="6:46" x14ac:dyDescent="0.35">
      <c r="F7597" s="4">
        <v>44513.458333333336</v>
      </c>
      <c r="H7597">
        <v>8.5</v>
      </c>
      <c r="I7597">
        <v>7.87916666666667</v>
      </c>
      <c r="K7597">
        <v>1.12828145919204E-4</v>
      </c>
      <c r="L7597">
        <v>2.5419706005231398E-4</v>
      </c>
      <c r="N7597">
        <f t="shared" si="593"/>
        <v>7.8979702143442798E-5</v>
      </c>
      <c r="O7597" s="2">
        <f t="shared" si="594"/>
        <v>7.6259118015694212E-5</v>
      </c>
      <c r="Q7597">
        <f>N7597+O7597</f>
        <v>1.5523882015913701E-4</v>
      </c>
      <c r="S7597">
        <f>IF(H7597&gt;$B$5,$B$5,($B$3 - $B$5)*(($B$5-H7597)/($B$5-$B$6))^(1/$B$2)+$B$5)</f>
        <v>35.333333333333336</v>
      </c>
      <c r="T7597">
        <f>K7597*S7597</f>
        <v>3.9865944891452083E-3</v>
      </c>
      <c r="U7597" s="3">
        <f>S7597*N7597/Q7597+$B$7*O7597/Q7597</f>
        <v>44.99433599214786</v>
      </c>
      <c r="V7597">
        <f>IF(U7597-H7597&lt;=10,10,U7597-H7597)</f>
        <v>36.49433599214786</v>
      </c>
      <c r="X7597">
        <f t="shared" si="595"/>
        <v>0</v>
      </c>
      <c r="Y7597">
        <f t="shared" si="596"/>
        <v>1</v>
      </c>
      <c r="AA7597">
        <f>((Y7597*V7597)+H7597+273)/(Y7597*V7597)</f>
        <v>8.713525738913777</v>
      </c>
      <c r="AB7597">
        <f t="shared" si="597"/>
        <v>1.7815844562879435E-5</v>
      </c>
      <c r="AD7597">
        <f>AA7597*$C$28</f>
        <v>4.9124832922625901</v>
      </c>
      <c r="AF7597">
        <f>(Q7597-X7597)/AD7597+X7597</f>
        <v>3.1600885117237142E-5</v>
      </c>
      <c r="AH7597">
        <f>Q7597/AF7597</f>
        <v>4.9124832922625901</v>
      </c>
      <c r="AT7597" s="1"/>
    </row>
    <row r="7598" spans="6:46" x14ac:dyDescent="0.35">
      <c r="F7598" s="4">
        <v>44513.5</v>
      </c>
      <c r="H7598">
        <v>9.1999999999999993</v>
      </c>
      <c r="I7598">
        <v>7.87916666666667</v>
      </c>
      <c r="K7598">
        <v>1.06004845518042E-4</v>
      </c>
      <c r="L7598">
        <v>2.4164432852016201E-4</v>
      </c>
      <c r="N7598">
        <f t="shared" si="593"/>
        <v>7.4203391862629389E-5</v>
      </c>
      <c r="O7598" s="2">
        <f t="shared" si="594"/>
        <v>7.2493298556048616E-5</v>
      </c>
      <c r="Q7598">
        <f>N7598+O7598</f>
        <v>1.4669669041867799E-4</v>
      </c>
      <c r="S7598">
        <f>IF(H7598&gt;$B$5,$B$5,($B$3 - $B$5)*(($B$5-H7598)/($B$5-$B$6))^(1/$B$2)+$B$5)</f>
        <v>34.400000000000006</v>
      </c>
      <c r="T7598">
        <f>K7598*S7598</f>
        <v>3.6465666858206455E-3</v>
      </c>
      <c r="U7598" s="3">
        <f>S7598*N7598/Q7598+$B$7*O7598/Q7598</f>
        <v>44.579929390312017</v>
      </c>
      <c r="V7598">
        <f>IF(U7598-H7598&lt;=10,10,U7598-H7598)</f>
        <v>35.379929390312014</v>
      </c>
      <c r="X7598">
        <f t="shared" si="595"/>
        <v>0</v>
      </c>
      <c r="Y7598">
        <f t="shared" si="596"/>
        <v>1</v>
      </c>
      <c r="AA7598">
        <f>((Y7598*V7598)+H7598+273)/(Y7598*V7598)</f>
        <v>8.9762736914131338</v>
      </c>
      <c r="AB7598">
        <f t="shared" si="597"/>
        <v>1.6342715859812821E-5</v>
      </c>
      <c r="AD7598">
        <f>AA7598*$C$28</f>
        <v>5.0606144811067288</v>
      </c>
      <c r="AF7598">
        <f>(Q7598-X7598)/AD7598+X7598</f>
        <v>2.8987920531460088E-5</v>
      </c>
      <c r="AH7598">
        <f>Q7598/AF7598</f>
        <v>5.0606144811067288</v>
      </c>
      <c r="AT7598" s="1"/>
    </row>
    <row r="7599" spans="6:46" x14ac:dyDescent="0.35">
      <c r="F7599" s="4">
        <v>44513.541666666664</v>
      </c>
      <c r="H7599">
        <v>9.9</v>
      </c>
      <c r="I7599">
        <v>7.87916666666667</v>
      </c>
      <c r="K7599">
        <v>1.04908243667856E-4</v>
      </c>
      <c r="L7599">
        <v>2.60474639111599E-4</v>
      </c>
      <c r="N7599">
        <f t="shared" si="593"/>
        <v>7.343577056749919E-5</v>
      </c>
      <c r="O7599" s="2">
        <f t="shared" si="594"/>
        <v>7.8142391733479705E-5</v>
      </c>
      <c r="Q7599">
        <f>N7599+O7599</f>
        <v>1.5157816230097889E-4</v>
      </c>
      <c r="S7599">
        <f>IF(H7599&gt;$B$5,$B$5,($B$3 - $B$5)*(($B$5-H7599)/($B$5-$B$6))^(1/$B$2)+$B$5)</f>
        <v>33.466666666666669</v>
      </c>
      <c r="T7599">
        <f>K7599*S7599</f>
        <v>3.5109292214175812E-3</v>
      </c>
      <c r="U7599" s="3">
        <f>S7599*N7599/Q7599+$B$7*O7599/Q7599</f>
        <v>44.567646802049026</v>
      </c>
      <c r="V7599">
        <f>IF(U7599-H7599&lt;=10,10,U7599-H7599)</f>
        <v>34.667646802049028</v>
      </c>
      <c r="X7599">
        <f t="shared" si="595"/>
        <v>0</v>
      </c>
      <c r="Y7599">
        <f t="shared" si="596"/>
        <v>1</v>
      </c>
      <c r="AA7599">
        <f>((Y7599*V7599)+H7599+273)/(Y7599*V7599)</f>
        <v>9.1603462044986337</v>
      </c>
      <c r="AB7599">
        <f t="shared" si="597"/>
        <v>1.6547208906420922E-5</v>
      </c>
      <c r="AD7599">
        <f>AA7599*$C$28</f>
        <v>5.1643902857800308</v>
      </c>
      <c r="AF7599">
        <f>(Q7599-X7599)/AD7599+X7599</f>
        <v>2.9350640426681943E-5</v>
      </c>
      <c r="AH7599">
        <f>Q7599/AF7599</f>
        <v>5.1643902857800308</v>
      </c>
      <c r="AT7599" s="1"/>
    </row>
    <row r="7600" spans="6:46" x14ac:dyDescent="0.35">
      <c r="F7600" s="4">
        <v>44513.583333333336</v>
      </c>
      <c r="H7600">
        <v>9.6999999999999993</v>
      </c>
      <c r="I7600">
        <v>7.87916666666667</v>
      </c>
      <c r="K7600">
        <v>1.0831989386843601E-4</v>
      </c>
      <c r="L7600">
        <v>2.4792190757944602E-4</v>
      </c>
      <c r="N7600">
        <f t="shared" si="593"/>
        <v>7.5823925707905196E-5</v>
      </c>
      <c r="O7600" s="2">
        <f t="shared" si="594"/>
        <v>7.4376572273833811E-5</v>
      </c>
      <c r="Q7600">
        <f>N7600+O7600</f>
        <v>1.5020049798173901E-4</v>
      </c>
      <c r="S7600">
        <f>IF(H7600&gt;$B$5,$B$5,($B$3 - $B$5)*(($B$5-H7600)/($B$5-$B$6))^(1/$B$2)+$B$5)</f>
        <v>33.733333333333334</v>
      </c>
      <c r="T7600">
        <f>K7600*S7600</f>
        <v>3.6539910864952412E-3</v>
      </c>
      <c r="U7600" s="3">
        <f>S7600*N7600/Q7600+$B$7*O7600/Q7600</f>
        <v>44.264202349154907</v>
      </c>
      <c r="V7600">
        <f>IF(U7600-H7600&lt;=10,10,U7600-H7600)</f>
        <v>34.564202349154911</v>
      </c>
      <c r="X7600">
        <f t="shared" si="595"/>
        <v>0</v>
      </c>
      <c r="Y7600">
        <f t="shared" si="596"/>
        <v>1</v>
      </c>
      <c r="AA7600">
        <f>((Y7600*V7600)+H7600+273)/(Y7600*V7600)</f>
        <v>9.1789823223538658</v>
      </c>
      <c r="AB7600">
        <f t="shared" si="597"/>
        <v>1.6363524049496315E-5</v>
      </c>
      <c r="AD7600">
        <f>AA7600*$C$28</f>
        <v>5.1748968958870751</v>
      </c>
      <c r="AF7600">
        <f>(Q7600-X7600)/AD7600+X7600</f>
        <v>2.9024829093912179E-5</v>
      </c>
      <c r="AH7600">
        <f>Q7600/AF7600</f>
        <v>5.1748968958870751</v>
      </c>
      <c r="AT7600" s="1"/>
    </row>
    <row r="7601" spans="6:46" x14ac:dyDescent="0.35">
      <c r="F7601" s="4">
        <v>44513.625</v>
      </c>
      <c r="H7601">
        <v>9.6</v>
      </c>
      <c r="I7601">
        <v>7.87916666666667</v>
      </c>
      <c r="K7601">
        <v>1.14655815669515E-4</v>
      </c>
      <c r="L7601">
        <v>2.5105948381587997E-4</v>
      </c>
      <c r="N7601">
        <f t="shared" si="593"/>
        <v>8.0259070968660492E-5</v>
      </c>
      <c r="O7601" s="2">
        <f t="shared" si="594"/>
        <v>7.5317845144763998E-5</v>
      </c>
      <c r="Q7601">
        <f>N7601+O7601</f>
        <v>1.5557691611342448E-4</v>
      </c>
      <c r="S7601">
        <f>IF(H7601&gt;$B$5,$B$5,($B$3 - $B$5)*(($B$5-H7601)/($B$5-$B$6))^(1/$B$2)+$B$5)</f>
        <v>33.866666666666667</v>
      </c>
      <c r="T7601">
        <f>K7601*S7601</f>
        <v>3.8830102906742413E-3</v>
      </c>
      <c r="U7601" s="3">
        <f>S7601*N7601/Q7601+$B$7*O7601/Q7601</f>
        <v>44.097729006482083</v>
      </c>
      <c r="V7601">
        <f>IF(U7601-H7601&lt;=10,10,U7601-H7601)</f>
        <v>34.497729006482082</v>
      </c>
      <c r="X7601">
        <f t="shared" si="595"/>
        <v>0</v>
      </c>
      <c r="Y7601">
        <f t="shared" si="596"/>
        <v>1</v>
      </c>
      <c r="AA7601">
        <f>((Y7601*V7601)+H7601+273)/(Y7601*V7601)</f>
        <v>9.1918435832949985</v>
      </c>
      <c r="AB7601">
        <f t="shared" si="597"/>
        <v>1.6925539985924656E-5</v>
      </c>
      <c r="AD7601">
        <f>AA7601*$C$28</f>
        <v>5.1821477758848911</v>
      </c>
      <c r="AF7601">
        <f>(Q7601-X7601)/AD7601+X7601</f>
        <v>3.0021705833515821E-5</v>
      </c>
      <c r="AH7601">
        <f>Q7601/AF7601</f>
        <v>5.1821477758848911</v>
      </c>
      <c r="AT7601" s="1"/>
    </row>
    <row r="7602" spans="6:46" x14ac:dyDescent="0.35">
      <c r="F7602" s="4">
        <v>44513.666666666664</v>
      </c>
      <c r="H7602">
        <v>9.6</v>
      </c>
      <c r="I7602">
        <v>7.87916666666667</v>
      </c>
      <c r="K7602">
        <v>1.2306309652094599E-4</v>
      </c>
      <c r="L7602">
        <v>2.79303736409827E-4</v>
      </c>
      <c r="N7602">
        <f t="shared" si="593"/>
        <v>8.6144167564662186E-5</v>
      </c>
      <c r="O7602" s="2">
        <f t="shared" si="594"/>
        <v>8.3791120922948112E-5</v>
      </c>
      <c r="Q7602">
        <f>N7602+O7602</f>
        <v>1.6993528848761028E-4</v>
      </c>
      <c r="S7602">
        <f>IF(H7602&gt;$B$5,$B$5,($B$3 - $B$5)*(($B$5-H7602)/($B$5-$B$6))^(1/$B$2)+$B$5)</f>
        <v>33.866666666666667</v>
      </c>
      <c r="T7602">
        <f>K7602*S7602</f>
        <v>4.1677368688427044E-3</v>
      </c>
      <c r="U7602" s="3">
        <f>S7602*N7602/Q7602+$B$7*O7602/Q7602</f>
        <v>44.287019641013188</v>
      </c>
      <c r="V7602">
        <f>IF(U7602-H7602&lt;=10,10,U7602-H7602)</f>
        <v>34.687019641013187</v>
      </c>
      <c r="X7602">
        <f t="shared" si="595"/>
        <v>0</v>
      </c>
      <c r="Y7602">
        <f t="shared" si="596"/>
        <v>1</v>
      </c>
      <c r="AA7602">
        <f>((Y7602*V7602)+H7602+273)/(Y7602*V7602)</f>
        <v>9.1471398501432475</v>
      </c>
      <c r="AB7602">
        <f t="shared" si="597"/>
        <v>1.8577969865077445E-5</v>
      </c>
      <c r="AD7602">
        <f>AA7602*$C$28</f>
        <v>5.1569448501359023</v>
      </c>
      <c r="AF7602">
        <f>(Q7602-X7602)/AD7602+X7602</f>
        <v>3.2952706190591111E-5</v>
      </c>
      <c r="AH7602">
        <f>Q7602/AF7602</f>
        <v>5.1569448501359023</v>
      </c>
      <c r="AT7602" s="1"/>
    </row>
    <row r="7603" spans="6:46" x14ac:dyDescent="0.35">
      <c r="F7603" s="4">
        <v>44513.708333333336</v>
      </c>
      <c r="H7603">
        <v>9.6</v>
      </c>
      <c r="I7603">
        <v>7.87916666666667</v>
      </c>
      <c r="K7603">
        <v>1.3476018292293699E-4</v>
      </c>
      <c r="L7603">
        <v>3.32654665361287E-4</v>
      </c>
      <c r="N7603">
        <f t="shared" si="593"/>
        <v>9.4332128046055886E-5</v>
      </c>
      <c r="O7603" s="2">
        <f t="shared" si="594"/>
        <v>9.9796399608386113E-5</v>
      </c>
      <c r="Q7603">
        <f>N7603+O7603</f>
        <v>1.9412852765444201E-4</v>
      </c>
      <c r="S7603">
        <f>IF(H7603&gt;$B$5,$B$5,($B$3 - $B$5)*(($B$5-H7603)/($B$5-$B$6))^(1/$B$2)+$B$5)</f>
        <v>33.866666666666667</v>
      </c>
      <c r="T7603">
        <f>K7603*S7603</f>
        <v>4.5638781949901329E-3</v>
      </c>
      <c r="U7603" s="3">
        <f>S7603*N7603/Q7603+$B$7*O7603/Q7603</f>
        <v>44.730760696910039</v>
      </c>
      <c r="V7603">
        <f>IF(U7603-H7603&lt;=10,10,U7603-H7603)</f>
        <v>35.130760696910038</v>
      </c>
      <c r="X7603">
        <f t="shared" si="595"/>
        <v>0</v>
      </c>
      <c r="Y7603">
        <f t="shared" si="596"/>
        <v>1</v>
      </c>
      <c r="AA7603">
        <f>((Y7603*V7603)+H7603+273)/(Y7603*V7603)</f>
        <v>9.0442323022301174</v>
      </c>
      <c r="AB7603">
        <f t="shared" si="597"/>
        <v>2.1464345581501041E-5</v>
      </c>
      <c r="AD7603">
        <f>AA7603*$C$28</f>
        <v>5.0989279663946512</v>
      </c>
      <c r="AF7603">
        <f>(Q7603-X7603)/AD7603+X7603</f>
        <v>3.8072420111419296E-5</v>
      </c>
      <c r="AH7603">
        <f>Q7603/AF7603</f>
        <v>5.0989279663946512</v>
      </c>
      <c r="AT7603" s="1"/>
    </row>
    <row r="7604" spans="6:46" x14ac:dyDescent="0.35">
      <c r="F7604" s="4">
        <v>44513.75</v>
      </c>
      <c r="H7604">
        <v>9.1999999999999993</v>
      </c>
      <c r="I7604">
        <v>7.87916666666667</v>
      </c>
      <c r="K7604">
        <v>1.43898531674492E-4</v>
      </c>
      <c r="L7604">
        <v>3.51483762659515E-4</v>
      </c>
      <c r="N7604">
        <f t="shared" si="593"/>
        <v>1.007289721721444E-4</v>
      </c>
      <c r="O7604" s="2">
        <f t="shared" si="594"/>
        <v>1.0544512879785452E-4</v>
      </c>
      <c r="Q7604">
        <f>N7604+O7604</f>
        <v>2.061741009699989E-4</v>
      </c>
      <c r="S7604">
        <f>IF(H7604&gt;$B$5,$B$5,($B$3 - $B$5)*(($B$5-H7604)/($B$5-$B$6))^(1/$B$2)+$B$5)</f>
        <v>34.400000000000006</v>
      </c>
      <c r="T7604">
        <f>K7604*S7604</f>
        <v>4.9501094896025255E-3</v>
      </c>
      <c r="U7604" s="3">
        <f>S7604*N7604/Q7604+$B$7*O7604/Q7604</f>
        <v>44.935608706507146</v>
      </c>
      <c r="V7604">
        <f>IF(U7604-H7604&lt;=10,10,U7604-H7604)</f>
        <v>35.735608706507151</v>
      </c>
      <c r="X7604">
        <f t="shared" si="595"/>
        <v>0</v>
      </c>
      <c r="Y7604">
        <f t="shared" si="596"/>
        <v>1</v>
      </c>
      <c r="AA7604">
        <f>((Y7604*V7604)+H7604+273)/(Y7604*V7604)</f>
        <v>8.8968852137843601</v>
      </c>
      <c r="AB7604">
        <f t="shared" si="597"/>
        <v>2.3173739574673137E-5</v>
      </c>
      <c r="AD7604">
        <f>AA7604*$C$28</f>
        <v>5.0158571025627214</v>
      </c>
      <c r="AF7604">
        <f>(Q7604-X7604)/AD7604+X7604</f>
        <v>4.1104460664291975E-5</v>
      </c>
      <c r="AH7604">
        <f>Q7604/AF7604</f>
        <v>5.0158571025627214</v>
      </c>
      <c r="AT7604" s="1"/>
    </row>
    <row r="7605" spans="6:46" x14ac:dyDescent="0.35">
      <c r="F7605" s="4">
        <v>44513.791666666664</v>
      </c>
      <c r="H7605">
        <v>9.1999999999999993</v>
      </c>
      <c r="I7605">
        <v>7.87916666666667</v>
      </c>
      <c r="K7605">
        <v>1.52183967875902E-4</v>
      </c>
      <c r="L7605">
        <v>2.9813283370805599E-4</v>
      </c>
      <c r="N7605">
        <f t="shared" si="593"/>
        <v>1.065287775131314E-4</v>
      </c>
      <c r="O7605" s="2">
        <f t="shared" si="594"/>
        <v>8.9439850112416804E-5</v>
      </c>
      <c r="Q7605">
        <f>N7605+O7605</f>
        <v>1.9596862762554819E-4</v>
      </c>
      <c r="S7605">
        <f>IF(H7605&gt;$B$5,$B$5,($B$3 - $B$5)*(($B$5-H7605)/($B$5-$B$6))^(1/$B$2)+$B$5)</f>
        <v>34.400000000000006</v>
      </c>
      <c r="T7605">
        <f>K7605*S7605</f>
        <v>5.2351284949310297E-3</v>
      </c>
      <c r="U7605" s="3">
        <f>S7605*N7605/Q7605+$B$7*O7605/Q7605</f>
        <v>43.801815661210398</v>
      </c>
      <c r="V7605">
        <f>IF(U7605-H7605&lt;=10,10,U7605-H7605)</f>
        <v>34.601815661210395</v>
      </c>
      <c r="X7605">
        <f t="shared" si="595"/>
        <v>0</v>
      </c>
      <c r="Y7605">
        <f t="shared" si="596"/>
        <v>1</v>
      </c>
      <c r="AA7605">
        <f>((Y7605*V7605)+H7605+273)/(Y7605*V7605)</f>
        <v>9.1556413907017635</v>
      </c>
      <c r="AB7605">
        <f t="shared" si="597"/>
        <v>2.1404139727946197E-5</v>
      </c>
      <c r="AD7605">
        <f>AA7605*$C$28</f>
        <v>5.1617378211104059</v>
      </c>
      <c r="AF7605">
        <f>(Q7605-X7605)/AD7605+X7605</f>
        <v>3.7965629874512092E-5</v>
      </c>
      <c r="AH7605">
        <f>Q7605/AF7605</f>
        <v>5.1617378211104059</v>
      </c>
      <c r="AT7605" s="1"/>
    </row>
    <row r="7606" spans="6:46" x14ac:dyDescent="0.35">
      <c r="F7606" s="4">
        <v>44513.833333333336</v>
      </c>
      <c r="H7606">
        <v>9</v>
      </c>
      <c r="I7606">
        <v>7.87916666666667</v>
      </c>
      <c r="K7606">
        <v>1.5596115202654501E-4</v>
      </c>
      <c r="L7606">
        <v>2.07123710160139E-4</v>
      </c>
      <c r="N7606">
        <f t="shared" si="593"/>
        <v>1.0917280641858149E-4</v>
      </c>
      <c r="O7606" s="2">
        <f t="shared" si="594"/>
        <v>6.2137113048041704E-5</v>
      </c>
      <c r="Q7606">
        <f>N7606+O7606</f>
        <v>1.713099194666232E-4</v>
      </c>
      <c r="S7606">
        <f>IF(H7606&gt;$B$5,$B$5,($B$3 - $B$5)*(($B$5-H7606)/($B$5-$B$6))^(1/$B$2)+$B$5)</f>
        <v>34.666666666666664</v>
      </c>
      <c r="T7606">
        <f>K7606*S7606</f>
        <v>5.40665327025356E-3</v>
      </c>
      <c r="U7606" s="3">
        <f>S7606*N7606/Q7606+$B$7*O7606/Q7606</f>
        <v>42.041923370485328</v>
      </c>
      <c r="V7606">
        <f>IF(U7606-H7606&lt;=10,10,U7606-H7606)</f>
        <v>33.041923370485328</v>
      </c>
      <c r="X7606">
        <f t="shared" si="595"/>
        <v>0</v>
      </c>
      <c r="Y7606">
        <f t="shared" si="596"/>
        <v>1</v>
      </c>
      <c r="AA7606">
        <f>((Y7606*V7606)+H7606+273)/(Y7606*V7606)</f>
        <v>9.5346121301127482</v>
      </c>
      <c r="AB7606">
        <f t="shared" si="597"/>
        <v>1.7967161865513393E-5</v>
      </c>
      <c r="AD7606">
        <f>AA7606*$C$28</f>
        <v>5.3753927159710182</v>
      </c>
      <c r="AF7606">
        <f>(Q7606-X7606)/AD7606+X7606</f>
        <v>3.1869284444583606E-5</v>
      </c>
      <c r="AH7606">
        <f>Q7606/AF7606</f>
        <v>5.3753927159710182</v>
      </c>
      <c r="AT7606" s="1"/>
    </row>
    <row r="7607" spans="6:46" x14ac:dyDescent="0.35">
      <c r="F7607" s="4">
        <v>44513.875</v>
      </c>
      <c r="H7607">
        <v>8.9</v>
      </c>
      <c r="I7607">
        <v>7.87916666666667</v>
      </c>
      <c r="K7607">
        <v>1.58276200376939E-4</v>
      </c>
      <c r="L7607">
        <v>1.2552974190793999E-4</v>
      </c>
      <c r="N7607">
        <f t="shared" si="593"/>
        <v>1.1079334026385729E-4</v>
      </c>
      <c r="O7607" s="2">
        <f t="shared" si="594"/>
        <v>3.7658922572381999E-5</v>
      </c>
      <c r="Q7607">
        <f>N7607+O7607</f>
        <v>1.484522628362393E-4</v>
      </c>
      <c r="S7607">
        <f>IF(H7607&gt;$B$5,$B$5,($B$3 - $B$5)*(($B$5-H7607)/($B$5-$B$6))^(1/$B$2)+$B$5)</f>
        <v>34.799999999999997</v>
      </c>
      <c r="T7607">
        <f>K7607*S7607</f>
        <v>5.5080117731174764E-3</v>
      </c>
      <c r="U7607" s="3">
        <f>S7607*N7607/Q7607+$B$7*O7607/Q7607</f>
        <v>39.924275113281837</v>
      </c>
      <c r="V7607">
        <f>IF(U7607-H7607&lt;=10,10,U7607-H7607)</f>
        <v>31.024275113281838</v>
      </c>
      <c r="X7607">
        <f t="shared" si="595"/>
        <v>0</v>
      </c>
      <c r="Y7607">
        <f t="shared" si="596"/>
        <v>1</v>
      </c>
      <c r="AA7607">
        <f>((Y7607*V7607)+H7607+273)/(Y7607*V7607)</f>
        <v>10.086433090561252</v>
      </c>
      <c r="AB7607">
        <f t="shared" si="597"/>
        <v>1.4718013940444311E-5</v>
      </c>
      <c r="AD7607">
        <f>AA7607*$C$28</f>
        <v>5.6864965480762413</v>
      </c>
      <c r="AF7607">
        <f>(Q7607-X7607)/AD7607+X7607</f>
        <v>2.6106102691025311E-5</v>
      </c>
      <c r="AH7607">
        <f>Q7607/AF7607</f>
        <v>5.6864965480762413</v>
      </c>
      <c r="AT7607" s="1"/>
    </row>
    <row r="7608" spans="6:46" x14ac:dyDescent="0.35">
      <c r="F7608" s="4">
        <v>44513.916666666664</v>
      </c>
      <c r="H7608">
        <v>8.6999999999999993</v>
      </c>
      <c r="I7608">
        <v>7.87916666666667</v>
      </c>
      <c r="K7608">
        <v>1.5742328782679399E-4</v>
      </c>
      <c r="L7608" s="2">
        <v>8.1594332240161007E-5</v>
      </c>
      <c r="N7608">
        <f t="shared" si="593"/>
        <v>1.1019630147875578E-4</v>
      </c>
      <c r="O7608" s="2">
        <f t="shared" si="594"/>
        <v>2.4478299672048307E-5</v>
      </c>
      <c r="Q7608">
        <f>N7608+O7608</f>
        <v>1.346746011508041E-4</v>
      </c>
      <c r="S7608">
        <f>IF(H7608&gt;$B$5,$B$5,($B$3 - $B$5)*(($B$5-H7608)/($B$5-$B$6))^(1/$B$2)+$B$5)</f>
        <v>35.06666666666667</v>
      </c>
      <c r="T7608">
        <f>K7608*S7608</f>
        <v>5.5203099597929094E-3</v>
      </c>
      <c r="U7608" s="3">
        <f>S7608*N7608/Q7608+$B$7*O7608/Q7608</f>
        <v>38.689726268304476</v>
      </c>
      <c r="V7608">
        <f>IF(U7608-H7608&lt;=10,10,U7608-H7608)</f>
        <v>29.989726268304477</v>
      </c>
      <c r="X7608">
        <f t="shared" si="595"/>
        <v>0</v>
      </c>
      <c r="Y7608">
        <f t="shared" si="596"/>
        <v>1</v>
      </c>
      <c r="AA7608">
        <f>((Y7608*V7608)+H7608+273)/(Y7608*V7608)</f>
        <v>10.393216779631727</v>
      </c>
      <c r="AB7608">
        <f t="shared" si="597"/>
        <v>1.2957932467523895E-5</v>
      </c>
      <c r="AD7608">
        <f>AA7608*$C$28</f>
        <v>5.8594540617227509</v>
      </c>
      <c r="AF7608">
        <f>(Q7608-X7608)/AD7608+X7608</f>
        <v>2.2984155133252827E-5</v>
      </c>
      <c r="AH7608">
        <f>Q7608/AF7608</f>
        <v>5.8594540617227509</v>
      </c>
      <c r="AL7608" s="2"/>
      <c r="AT7608" s="1"/>
    </row>
    <row r="7609" spans="6:46" x14ac:dyDescent="0.35">
      <c r="F7609" s="4">
        <v>44513.958333333336</v>
      </c>
      <c r="H7609">
        <v>8.9</v>
      </c>
      <c r="I7609">
        <v>7.87916666666667</v>
      </c>
      <c r="K7609">
        <v>1.5669221992667E-4</v>
      </c>
      <c r="L7609" s="2">
        <v>7.5317845144764106E-5</v>
      </c>
      <c r="N7609">
        <f t="shared" si="593"/>
        <v>1.0968455394866899E-4</v>
      </c>
      <c r="O7609" s="2">
        <f t="shared" si="594"/>
        <v>2.2595353543429236E-5</v>
      </c>
      <c r="Q7609">
        <f>N7609+O7609</f>
        <v>1.3227990749209822E-4</v>
      </c>
      <c r="S7609">
        <f>IF(H7609&gt;$B$5,$B$5,($B$3 - $B$5)*(($B$5-H7609)/($B$5-$B$6))^(1/$B$2)+$B$5)</f>
        <v>34.799999999999997</v>
      </c>
      <c r="T7609">
        <f>K7609*S7609</f>
        <v>5.4528892534481156E-3</v>
      </c>
      <c r="U7609" s="3">
        <f>S7609*N7609/Q7609+$B$7*O7609/Q7609</f>
        <v>38.250457066614857</v>
      </c>
      <c r="V7609">
        <f>IF(U7609-H7609&lt;=10,10,U7609-H7609)</f>
        <v>29.350457066614858</v>
      </c>
      <c r="X7609">
        <f t="shared" si="595"/>
        <v>0</v>
      </c>
      <c r="Y7609">
        <f t="shared" si="596"/>
        <v>1</v>
      </c>
      <c r="AA7609">
        <f>((Y7609*V7609)+H7609+273)/(Y7609*V7609)</f>
        <v>10.604620444587612</v>
      </c>
      <c r="AB7609">
        <f t="shared" si="597"/>
        <v>1.2473799339005223E-5</v>
      </c>
      <c r="AD7609">
        <f>AA7609*$C$28</f>
        <v>5.9786385345912869</v>
      </c>
      <c r="AF7609">
        <f>(Q7609-X7609)/AD7609+X7609</f>
        <v>2.2125423158926796E-5</v>
      </c>
      <c r="AH7609">
        <f>Q7609/AF7609</f>
        <v>5.9786385345912869</v>
      </c>
      <c r="AL7609" s="2"/>
      <c r="AT7609" s="1"/>
    </row>
    <row r="7610" spans="6:46" x14ac:dyDescent="0.35">
      <c r="F7610" s="4">
        <v>44514</v>
      </c>
      <c r="H7610">
        <v>8.8000000000000007</v>
      </c>
      <c r="I7610">
        <v>8.1999999999999993</v>
      </c>
      <c r="K7610">
        <v>1.5742328782679399E-4</v>
      </c>
      <c r="L7610" s="2">
        <v>6.2764870953969994E-5</v>
      </c>
      <c r="N7610">
        <f t="shared" si="593"/>
        <v>1.1019630147875578E-4</v>
      </c>
      <c r="O7610" s="2">
        <f t="shared" si="594"/>
        <v>1.8829461286190999E-5</v>
      </c>
      <c r="Q7610">
        <f>N7610+O7610</f>
        <v>1.2902576276494678E-4</v>
      </c>
      <c r="S7610">
        <f>IF(H7610&gt;$B$5,$B$5,($B$3 - $B$5)*(($B$5-H7610)/($B$5-$B$6))^(1/$B$2)+$B$5)</f>
        <v>34.93333333333333</v>
      </c>
      <c r="T7610">
        <f>K7610*S7610</f>
        <v>5.4993201880826695E-3</v>
      </c>
      <c r="U7610" s="3">
        <f>S7610*N7610/Q7610+$B$7*O7610/Q7610</f>
        <v>37.861775801301832</v>
      </c>
      <c r="V7610">
        <f>IF(U7610-H7610&lt;=10,10,U7610-H7610)</f>
        <v>29.061775801301831</v>
      </c>
      <c r="X7610">
        <f t="shared" si="595"/>
        <v>0</v>
      </c>
      <c r="Y7610">
        <f t="shared" si="596"/>
        <v>1</v>
      </c>
      <c r="AA7610">
        <f>((Y7610*V7610)+H7610+273)/(Y7610*V7610)</f>
        <v>10.696585711991375</v>
      </c>
      <c r="AB7610">
        <f t="shared" si="597"/>
        <v>1.2062331498947635E-5</v>
      </c>
      <c r="AD7610">
        <f>AA7610*$C$28</f>
        <v>6.0304864149013033</v>
      </c>
      <c r="AF7610">
        <f>(Q7610-X7610)/AD7610+X7610</f>
        <v>2.1395581365729426E-5</v>
      </c>
      <c r="AH7610">
        <f>Q7610/AF7610</f>
        <v>6.0304864149013033</v>
      </c>
      <c r="AL7610" s="2"/>
      <c r="AT7610" s="1"/>
    </row>
    <row r="7611" spans="6:46" x14ac:dyDescent="0.35">
      <c r="F7611" s="4">
        <v>44514.041666666664</v>
      </c>
      <c r="H7611">
        <v>8.9</v>
      </c>
      <c r="I7611">
        <v>8.1999999999999993</v>
      </c>
      <c r="K7611">
        <v>1.5791066642687699E-4</v>
      </c>
      <c r="L7611" s="2">
        <v>5.0211896763176003E-5</v>
      </c>
      <c r="N7611">
        <f t="shared" si="593"/>
        <v>1.1053746649881389E-4</v>
      </c>
      <c r="O7611" s="2">
        <f t="shared" si="594"/>
        <v>1.5063569028952804E-5</v>
      </c>
      <c r="Q7611">
        <f>N7611+O7611</f>
        <v>1.2560103552776669E-4</v>
      </c>
      <c r="S7611">
        <f>IF(H7611&gt;$B$5,$B$5,($B$3 - $B$5)*(($B$5-H7611)/($B$5-$B$6))^(1/$B$2)+$B$5)</f>
        <v>34.799999999999997</v>
      </c>
      <c r="T7611">
        <f>K7611*S7611</f>
        <v>5.4952911916553186E-3</v>
      </c>
      <c r="U7611" s="3">
        <f>S7611*N7611/Q7611+$B$7*O7611/Q7611</f>
        <v>37.222624089891184</v>
      </c>
      <c r="V7611">
        <f>IF(U7611-H7611&lt;=10,10,U7611-H7611)</f>
        <v>28.322624089891185</v>
      </c>
      <c r="X7611">
        <f t="shared" si="595"/>
        <v>0</v>
      </c>
      <c r="Y7611">
        <f t="shared" si="596"/>
        <v>1</v>
      </c>
      <c r="AA7611">
        <f>((Y7611*V7611)+H7611+273)/(Y7611*V7611)</f>
        <v>10.953173798631701</v>
      </c>
      <c r="AB7611">
        <f t="shared" si="597"/>
        <v>1.1467090528907438E-5</v>
      </c>
      <c r="AD7611">
        <f>AA7611*$C$28</f>
        <v>6.1751448145414196</v>
      </c>
      <c r="AF7611">
        <f>(Q7611-X7611)/AD7611+X7611</f>
        <v>2.033977166527294E-5</v>
      </c>
      <c r="AH7611">
        <f>Q7611/AF7611</f>
        <v>6.1751448145414196</v>
      </c>
      <c r="AL7611" s="2"/>
      <c r="AT7611" s="1"/>
    </row>
    <row r="7612" spans="6:46" x14ac:dyDescent="0.35">
      <c r="F7612" s="4">
        <v>44514.083333333336</v>
      </c>
      <c r="H7612">
        <v>8.9</v>
      </c>
      <c r="I7612">
        <v>8.1999999999999993</v>
      </c>
      <c r="K7612">
        <v>1.5864173432700101E-4</v>
      </c>
      <c r="L7612" s="2">
        <v>3.4520739689343903E-5</v>
      </c>
      <c r="N7612">
        <f t="shared" si="593"/>
        <v>1.110492140289007E-4</v>
      </c>
      <c r="O7612" s="2">
        <f t="shared" si="594"/>
        <v>1.0356221906803173E-5</v>
      </c>
      <c r="Q7612">
        <f>N7612+O7612</f>
        <v>1.2140543593570387E-4</v>
      </c>
      <c r="S7612">
        <f>IF(H7612&gt;$B$5,$B$5,($B$3 - $B$5)*(($B$5-H7612)/($B$5-$B$6))^(1/$B$2)+$B$5)</f>
        <v>34.799999999999997</v>
      </c>
      <c r="T7612">
        <f>K7612*S7612</f>
        <v>5.5207323545796343E-3</v>
      </c>
      <c r="U7612" s="3">
        <f>S7612*N7612/Q7612+$B$7*O7612/Q7612</f>
        <v>36.523116274861145</v>
      </c>
      <c r="V7612">
        <f>IF(U7612-H7612&lt;=10,10,U7612-H7612)</f>
        <v>27.623116274861147</v>
      </c>
      <c r="X7612">
        <f t="shared" si="595"/>
        <v>0</v>
      </c>
      <c r="Y7612">
        <f t="shared" si="596"/>
        <v>1</v>
      </c>
      <c r="AA7612">
        <f>((Y7612*V7612)+H7612+273)/(Y7612*V7612)</f>
        <v>11.205220772159857</v>
      </c>
      <c r="AB7612">
        <f t="shared" si="597"/>
        <v>1.0834720565019482E-5</v>
      </c>
      <c r="AD7612">
        <f>AA7612*$C$28</f>
        <v>6.3172430401532216</v>
      </c>
      <c r="AF7612">
        <f>(Q7612-X7612)/AD7612+X7612</f>
        <v>1.921810434774079E-5</v>
      </c>
      <c r="AH7612">
        <f>Q7612/AF7612</f>
        <v>6.3172430401532216</v>
      </c>
      <c r="AL7612" s="2"/>
      <c r="AT7612" s="1"/>
    </row>
    <row r="7613" spans="6:46" x14ac:dyDescent="0.35">
      <c r="F7613" s="4">
        <v>44514.125</v>
      </c>
      <c r="H7613">
        <v>8.6</v>
      </c>
      <c r="I7613">
        <v>8.1999999999999993</v>
      </c>
      <c r="K7613">
        <v>1.6132231662745799E-4</v>
      </c>
      <c r="L7613" s="2">
        <v>1.56912784031529E-5</v>
      </c>
      <c r="N7613">
        <f t="shared" si="593"/>
        <v>1.1292562163922059E-4</v>
      </c>
      <c r="O7613" s="2">
        <f t="shared" si="594"/>
        <v>4.7073835209458711E-6</v>
      </c>
      <c r="Q7613">
        <f>N7613+O7613</f>
        <v>1.1763300516016646E-4</v>
      </c>
      <c r="S7613">
        <f>IF(H7613&gt;$B$5,$B$5,($B$3 - $B$5)*(($B$5-H7613)/($B$5-$B$6))^(1/$B$2)+$B$5)</f>
        <v>35.200000000000003</v>
      </c>
      <c r="T7613">
        <f>K7613*S7613</f>
        <v>5.6785455452865218E-3</v>
      </c>
      <c r="U7613" s="3">
        <f>S7613*N7613/Q7613+$B$7*O7613/Q7613</f>
        <v>35.992347297323747</v>
      </c>
      <c r="V7613">
        <f>IF(U7613-H7613&lt;=10,10,U7613-H7613)</f>
        <v>27.392347297323745</v>
      </c>
      <c r="X7613">
        <f t="shared" si="595"/>
        <v>0</v>
      </c>
      <c r="Y7613">
        <f t="shared" si="596"/>
        <v>1</v>
      </c>
      <c r="AA7613">
        <f>((Y7613*V7613)+H7613+273)/(Y7613*V7613)</f>
        <v>11.280243490761837</v>
      </c>
      <c r="AB7613">
        <f t="shared" si="597"/>
        <v>1.0428232799806509E-5</v>
      </c>
      <c r="AD7613">
        <f>AA7613*$C$28</f>
        <v>6.3595391052266796</v>
      </c>
      <c r="AF7613">
        <f>(Q7613-X7613)/AD7613+X7613</f>
        <v>1.8497095970915262E-5</v>
      </c>
      <c r="AH7613">
        <f>Q7613/AF7613</f>
        <v>6.3595391052266796</v>
      </c>
      <c r="AL7613" s="2"/>
      <c r="AT7613" s="1"/>
    </row>
    <row r="7614" spans="6:46" x14ac:dyDescent="0.35">
      <c r="F7614" s="4">
        <v>44514.166666666664</v>
      </c>
      <c r="H7614">
        <v>8.9</v>
      </c>
      <c r="I7614">
        <v>8.1999999999999993</v>
      </c>
      <c r="K7614">
        <v>1.6314998637776901E-4</v>
      </c>
      <c r="L7614" s="2">
        <v>1.2552974190794001E-5</v>
      </c>
      <c r="N7614">
        <f t="shared" si="593"/>
        <v>1.142049904644383E-4</v>
      </c>
      <c r="O7614" s="2">
        <f t="shared" si="594"/>
        <v>3.7658922572382009E-6</v>
      </c>
      <c r="Q7614">
        <f>N7614+O7614</f>
        <v>1.179708827216765E-4</v>
      </c>
      <c r="S7614">
        <f>IF(H7614&gt;$B$5,$B$5,($B$3 - $B$5)*(($B$5-H7614)/($B$5-$B$6))^(1/$B$2)+$B$5)</f>
        <v>34.799999999999997</v>
      </c>
      <c r="T7614">
        <f>K7614*S7614</f>
        <v>5.6776195259463612E-3</v>
      </c>
      <c r="U7614" s="3">
        <f>S7614*N7614/Q7614+$B$7*O7614/Q7614</f>
        <v>35.444828807254773</v>
      </c>
      <c r="V7614">
        <f>IF(U7614-H7614&lt;=10,10,U7614-H7614)</f>
        <v>26.544828807254774</v>
      </c>
      <c r="X7614">
        <f t="shared" si="595"/>
        <v>0</v>
      </c>
      <c r="Y7614">
        <f t="shared" si="596"/>
        <v>1</v>
      </c>
      <c r="AA7614">
        <f>((Y7614*V7614)+H7614+273)/(Y7614*V7614)</f>
        <v>11.619770880683019</v>
      </c>
      <c r="AB7614">
        <f t="shared" si="597"/>
        <v>1.0152599731359083E-5</v>
      </c>
      <c r="AD7614">
        <f>AA7614*$C$28</f>
        <v>6.5509567563853315</v>
      </c>
      <c r="AF7614">
        <f>(Q7614-X7614)/AD7614+X7614</f>
        <v>1.800819133887401E-5</v>
      </c>
      <c r="AH7614">
        <f>Q7614/AF7614</f>
        <v>6.5509567563853315</v>
      </c>
      <c r="AL7614" s="2"/>
      <c r="AT7614" s="1"/>
    </row>
    <row r="7615" spans="6:46" x14ac:dyDescent="0.35">
      <c r="F7615" s="4">
        <v>44514.208333333336</v>
      </c>
      <c r="H7615">
        <v>8.6999999999999993</v>
      </c>
      <c r="I7615">
        <v>8.1999999999999993</v>
      </c>
      <c r="K7615">
        <v>1.6314998637776901E-4</v>
      </c>
      <c r="L7615" s="2">
        <v>9.4147306430955099E-6</v>
      </c>
      <c r="N7615">
        <f t="shared" si="593"/>
        <v>1.142049904644383E-4</v>
      </c>
      <c r="O7615" s="2">
        <f t="shared" si="594"/>
        <v>2.8244191929286532E-6</v>
      </c>
      <c r="Q7615">
        <f>N7615+O7615</f>
        <v>1.1702940965736696E-4</v>
      </c>
      <c r="S7615">
        <f>IF(H7615&gt;$B$5,$B$5,($B$3 - $B$5)*(($B$5-H7615)/($B$5-$B$6))^(1/$B$2)+$B$5)</f>
        <v>35.06666666666667</v>
      </c>
      <c r="T7615">
        <f>K7615*S7615</f>
        <v>5.7211261889804337E-3</v>
      </c>
      <c r="U7615" s="3">
        <f>S7615*N7615/Q7615+$B$7*O7615/Q7615</f>
        <v>35.547743085069051</v>
      </c>
      <c r="V7615">
        <f>IF(U7615-H7615&lt;=10,10,U7615-H7615)</f>
        <v>26.847743085069052</v>
      </c>
      <c r="X7615">
        <f t="shared" si="595"/>
        <v>0</v>
      </c>
      <c r="Y7615">
        <f t="shared" si="596"/>
        <v>1</v>
      </c>
      <c r="AA7615">
        <f>((Y7615*V7615)+H7615+273)/(Y7615*V7615)</f>
        <v>11.492502073914102</v>
      </c>
      <c r="AB7615">
        <f t="shared" si="597"/>
        <v>1.0183109727080451E-5</v>
      </c>
      <c r="AD7615">
        <f>AA7615*$C$28</f>
        <v>6.4792055611043686</v>
      </c>
      <c r="AF7615">
        <f>(Q7615-X7615)/AD7615+X7615</f>
        <v>1.8062308496571222E-5</v>
      </c>
      <c r="AH7615">
        <f>Q7615/AF7615</f>
        <v>6.4792055611043686</v>
      </c>
      <c r="AL7615" s="2"/>
      <c r="AT7615" s="1"/>
    </row>
    <row r="7616" spans="6:46" x14ac:dyDescent="0.35">
      <c r="F7616" s="4">
        <v>44514.25</v>
      </c>
      <c r="H7616">
        <v>8.6</v>
      </c>
      <c r="I7616">
        <v>8.1999999999999993</v>
      </c>
      <c r="K7616">
        <v>1.6132231662745799E-4</v>
      </c>
      <c r="L7616" s="2">
        <v>2.8244252593946901E-5</v>
      </c>
      <c r="N7616">
        <f t="shared" si="593"/>
        <v>1.1292562163922059E-4</v>
      </c>
      <c r="O7616" s="2">
        <f t="shared" si="594"/>
        <v>8.473275778184072E-6</v>
      </c>
      <c r="Q7616">
        <f>N7616+O7616</f>
        <v>1.2139889741740466E-4</v>
      </c>
      <c r="S7616">
        <f>IF(H7616&gt;$B$5,$B$5,($B$3 - $B$5)*(($B$5-H7616)/($B$5-$B$6))^(1/$B$2)+$B$5)</f>
        <v>35.200000000000003</v>
      </c>
      <c r="T7616">
        <f>K7616*S7616</f>
        <v>5.6785455452865218E-3</v>
      </c>
      <c r="U7616" s="3">
        <f>S7616*N7616/Q7616+$B$7*O7616/Q7616</f>
        <v>36.58198010012562</v>
      </c>
      <c r="V7616">
        <f>IF(U7616-H7616&lt;=10,10,U7616-H7616)</f>
        <v>27.981980100125618</v>
      </c>
      <c r="X7616">
        <f t="shared" si="595"/>
        <v>0</v>
      </c>
      <c r="Y7616">
        <f t="shared" si="596"/>
        <v>1</v>
      </c>
      <c r="AA7616">
        <f>((Y7616*V7616)+H7616+273)/(Y7616*V7616)</f>
        <v>11.063619479120987</v>
      </c>
      <c r="AB7616">
        <f t="shared" si="597"/>
        <v>1.097280122897447E-5</v>
      </c>
      <c r="AD7616">
        <f>AA7616*$C$28</f>
        <v>6.2374115222282009</v>
      </c>
      <c r="AF7616">
        <f>(Q7616-X7616)/AD7616+X7616</f>
        <v>1.9463025164329245E-5</v>
      </c>
      <c r="AH7616">
        <f>Q7616/AF7616</f>
        <v>6.2374115222282009</v>
      </c>
      <c r="AL7616" s="2"/>
      <c r="AT7616" s="1"/>
    </row>
    <row r="7617" spans="6:46" x14ac:dyDescent="0.35">
      <c r="F7617" s="4">
        <v>44514.291666666664</v>
      </c>
      <c r="H7617">
        <v>8.4</v>
      </c>
      <c r="I7617">
        <v>8.1999999999999993</v>
      </c>
      <c r="K7617">
        <v>1.5523008412642099E-4</v>
      </c>
      <c r="L7617">
        <v>1.00423672197031E-4</v>
      </c>
      <c r="N7617">
        <f t="shared" si="593"/>
        <v>1.0866105888849469E-4</v>
      </c>
      <c r="O7617" s="2">
        <f t="shared" si="594"/>
        <v>3.0127101659109304E-5</v>
      </c>
      <c r="Q7617">
        <f>N7617+O7617</f>
        <v>1.3878816054760401E-4</v>
      </c>
      <c r="S7617">
        <f>IF(H7617&gt;$B$5,$B$5,($B$3 - $B$5)*(($B$5-H7617)/($B$5-$B$6))^(1/$B$2)+$B$5)</f>
        <v>35.466666666666669</v>
      </c>
      <c r="T7617">
        <f>K7617*S7617</f>
        <v>5.5054936503503979E-3</v>
      </c>
      <c r="U7617" s="3">
        <f>S7617*N7617/Q7617+$B$7*O7617/Q7617</f>
        <v>39.706817388116377</v>
      </c>
      <c r="V7617">
        <f>IF(U7617-H7617&lt;=10,10,U7617-H7617)</f>
        <v>31.306817388116379</v>
      </c>
      <c r="X7617">
        <f t="shared" si="595"/>
        <v>0</v>
      </c>
      <c r="Y7617">
        <f t="shared" si="596"/>
        <v>1</v>
      </c>
      <c r="AA7617">
        <f>((Y7617*V7617)+H7617+273)/(Y7617*V7617)</f>
        <v>9.988457578150868</v>
      </c>
      <c r="AB7617">
        <f t="shared" si="597"/>
        <v>1.3894854081494475E-5</v>
      </c>
      <c r="AD7617">
        <f>AA7617*$C$28</f>
        <v>5.6312602313213116</v>
      </c>
      <c r="AF7617">
        <f>(Q7617-X7617)/AD7617+X7617</f>
        <v>2.4646021467034731E-5</v>
      </c>
      <c r="AH7617">
        <f>Q7617/AF7617</f>
        <v>5.6312602313213116</v>
      </c>
      <c r="AT7617" s="1"/>
    </row>
    <row r="7618" spans="6:46" x14ac:dyDescent="0.35">
      <c r="F7618" s="4">
        <v>44514.333333333336</v>
      </c>
      <c r="H7618">
        <v>7.7</v>
      </c>
      <c r="I7618">
        <v>8.1999999999999993</v>
      </c>
      <c r="K7618">
        <v>1.4645726932492801E-4</v>
      </c>
      <c r="L7618">
        <v>2.1026249968978099E-4</v>
      </c>
      <c r="N7618">
        <f t="shared" ref="N7618:N7681" si="598">$C$13*K7618</f>
        <v>1.025200885274496E-4</v>
      </c>
      <c r="O7618" s="2">
        <f t="shared" ref="O7618:O7681" si="599">$C$14*L7618</f>
        <v>6.3078749906934301E-5</v>
      </c>
      <c r="Q7618">
        <f>N7618+O7618</f>
        <v>1.6559883843438391E-4</v>
      </c>
      <c r="S7618">
        <f>IF(H7618&gt;$B$5,$B$5,($B$3 - $B$5)*(($B$5-H7618)/($B$5-$B$6))^(1/$B$2)+$B$5)</f>
        <v>36.400000000000006</v>
      </c>
      <c r="T7618">
        <f>K7618*S7618</f>
        <v>5.3310446034273802E-3</v>
      </c>
      <c r="U7618" s="3">
        <f>S7618*N7618/Q7618+$B$7*O7618/Q7618</f>
        <v>43.484981750846444</v>
      </c>
      <c r="V7618">
        <f>IF(U7618-H7618&lt;=10,10,U7618-H7618)</f>
        <v>35.784981750846441</v>
      </c>
      <c r="X7618">
        <f t="shared" ref="X7618:X7681" si="600">IF(Q7618-$C$20&lt;=0,0,Q7618-$C$20)</f>
        <v>0</v>
      </c>
      <c r="Y7618">
        <f t="shared" ref="Y7618:Y7681" si="601">1-(X7618/Q7618)</f>
        <v>1</v>
      </c>
      <c r="AA7618">
        <f>((Y7618*V7618)+H7618+273)/(Y7618*V7618)</f>
        <v>8.8440727441019433</v>
      </c>
      <c r="AB7618">
        <f t="shared" ref="AB7618:AB7681" si="602">(Q7618-X7618)/AA7618</f>
        <v>1.8724273671857883E-5</v>
      </c>
      <c r="AD7618">
        <f>AA7618*$C$28</f>
        <v>4.9860826596205996</v>
      </c>
      <c r="AF7618">
        <f>(Q7618-X7618)/AD7618+X7618</f>
        <v>3.3212212820993352E-5</v>
      </c>
      <c r="AH7618">
        <f>Q7618/AF7618</f>
        <v>4.9860826596205996</v>
      </c>
      <c r="AT7618" s="1"/>
    </row>
    <row r="7619" spans="6:46" x14ac:dyDescent="0.35">
      <c r="F7619" s="4">
        <v>44514.375</v>
      </c>
      <c r="H7619">
        <v>7.6</v>
      </c>
      <c r="I7619">
        <v>8.1999999999999993</v>
      </c>
      <c r="K7619">
        <v>1.33298047122688E-4</v>
      </c>
      <c r="L7619">
        <v>3.3579224159772101E-4</v>
      </c>
      <c r="N7619">
        <f t="shared" si="598"/>
        <v>9.3308632985881601E-5</v>
      </c>
      <c r="O7619" s="2">
        <f t="shared" si="599"/>
        <v>1.0073767247931631E-4</v>
      </c>
      <c r="Q7619">
        <f>N7619+O7619</f>
        <v>1.9404630546519791E-4</v>
      </c>
      <c r="S7619">
        <f>IF(H7619&gt;$B$5,$B$5,($B$3 - $B$5)*(($B$5-H7619)/($B$5-$B$6))^(1/$B$2)+$B$5)</f>
        <v>36.533333333333331</v>
      </c>
      <c r="T7619">
        <f>K7619*S7619</f>
        <v>4.8698219882155344E-3</v>
      </c>
      <c r="U7619" s="3">
        <f>S7619*N7619/Q7619+$B$7*O7619/Q7619</f>
        <v>46.120163724108366</v>
      </c>
      <c r="V7619">
        <f>IF(U7619-H7619&lt;=10,10,U7619-H7619)</f>
        <v>38.520163724108365</v>
      </c>
      <c r="X7619">
        <f t="shared" si="600"/>
        <v>0</v>
      </c>
      <c r="Y7619">
        <f t="shared" si="601"/>
        <v>1</v>
      </c>
      <c r="AA7619">
        <f>((Y7619*V7619)+H7619+273)/(Y7619*V7619)</f>
        <v>8.2844965563939876</v>
      </c>
      <c r="AB7619">
        <f t="shared" si="602"/>
        <v>2.3422824084033527E-5</v>
      </c>
      <c r="AD7619">
        <f>AA7619*$C$28</f>
        <v>4.6706066106331088</v>
      </c>
      <c r="AF7619">
        <f>(Q7619-X7619)/AD7619+X7619</f>
        <v>4.1546274743719981E-5</v>
      </c>
      <c r="AH7619">
        <f>Q7619/AF7619</f>
        <v>4.6706066106331088</v>
      </c>
      <c r="AT7619" s="1"/>
    </row>
    <row r="7620" spans="6:46" x14ac:dyDescent="0.35">
      <c r="F7620" s="4">
        <v>44514.416666666664</v>
      </c>
      <c r="H7620">
        <v>7.7</v>
      </c>
      <c r="I7620">
        <v>8.1999999999999993</v>
      </c>
      <c r="K7620">
        <v>1.21113582120614E-4</v>
      </c>
      <c r="L7620">
        <v>3.6403649419166798E-4</v>
      </c>
      <c r="N7620">
        <f t="shared" si="598"/>
        <v>8.4779507484429801E-5</v>
      </c>
      <c r="O7620" s="2">
        <f t="shared" si="599"/>
        <v>1.0921094825750041E-4</v>
      </c>
      <c r="Q7620">
        <f>N7620+O7620</f>
        <v>1.939904557419302E-4</v>
      </c>
      <c r="S7620">
        <f>IF(H7620&gt;$B$5,$B$5,($B$3 - $B$5)*(($B$5-H7620)/($B$5-$B$6))^(1/$B$2)+$B$5)</f>
        <v>36.400000000000006</v>
      </c>
      <c r="T7620">
        <f>K7620*S7620</f>
        <v>4.4085343891903505E-3</v>
      </c>
      <c r="U7620" s="3">
        <f>S7620*N7620/Q7620+$B$7*O7620/Q7620</f>
        <v>46.871255556468327</v>
      </c>
      <c r="V7620">
        <f>IF(U7620-H7620&lt;=10,10,U7620-H7620)</f>
        <v>39.171255556468324</v>
      </c>
      <c r="X7620">
        <f t="shared" si="600"/>
        <v>0</v>
      </c>
      <c r="Y7620">
        <f t="shared" si="601"/>
        <v>1</v>
      </c>
      <c r="AA7620">
        <f>((Y7620*V7620)+H7620+273)/(Y7620*V7620)</f>
        <v>8.1659689231903663</v>
      </c>
      <c r="AB7620">
        <f t="shared" si="602"/>
        <v>2.3755963017569259E-5</v>
      </c>
      <c r="AD7620">
        <f>AA7620*$C$28</f>
        <v>4.6037834858463329</v>
      </c>
      <c r="AF7620">
        <f>(Q7620-X7620)/AD7620+X7620</f>
        <v>4.2137180503454563E-5</v>
      </c>
      <c r="AH7620">
        <f>Q7620/AF7620</f>
        <v>4.6037834858463329</v>
      </c>
      <c r="AT7620" s="1"/>
    </row>
    <row r="7621" spans="6:46" x14ac:dyDescent="0.35">
      <c r="F7621" s="4">
        <v>44514.458333333336</v>
      </c>
      <c r="H7621">
        <v>8.4</v>
      </c>
      <c r="I7621">
        <v>8.1999999999999993</v>
      </c>
      <c r="K7621">
        <v>1.12828145919204E-4</v>
      </c>
      <c r="L7621">
        <v>3.5462133889594901E-4</v>
      </c>
      <c r="N7621">
        <f t="shared" si="598"/>
        <v>7.8979702143442798E-5</v>
      </c>
      <c r="O7621" s="2">
        <f t="shared" si="599"/>
        <v>1.0638640166878472E-4</v>
      </c>
      <c r="Q7621">
        <f>N7621+O7621</f>
        <v>1.8536610381222752E-4</v>
      </c>
      <c r="S7621">
        <f>IF(H7621&gt;$B$5,$B$5,($B$3 - $B$5)*(($B$5-H7621)/($B$5-$B$6))^(1/$B$2)+$B$5)</f>
        <v>35.466666666666669</v>
      </c>
      <c r="T7621">
        <f>K7621*S7621</f>
        <v>4.0016382419344352E-3</v>
      </c>
      <c r="U7621" s="3">
        <f>S7621*N7621/Q7621+$B$7*O7621/Q7621</f>
        <v>46.677351917058076</v>
      </c>
      <c r="V7621">
        <f>IF(U7621-H7621&lt;=10,10,U7621-H7621)</f>
        <v>38.277351917058077</v>
      </c>
      <c r="X7621">
        <f t="shared" si="600"/>
        <v>0</v>
      </c>
      <c r="Y7621">
        <f t="shared" si="601"/>
        <v>1</v>
      </c>
      <c r="AA7621">
        <f>((Y7621*V7621)+H7621+273)/(Y7621*V7621)</f>
        <v>8.3516057382902655</v>
      </c>
      <c r="AB7621">
        <f t="shared" si="602"/>
        <v>2.2195265152707692E-5</v>
      </c>
      <c r="AD7621">
        <f>AA7621*$C$28</f>
        <v>4.7084412076379225</v>
      </c>
      <c r="AF7621">
        <f>(Q7621-X7621)/AD7621+X7621</f>
        <v>3.9368889965437181E-5</v>
      </c>
      <c r="AH7621">
        <f>Q7621/AF7621</f>
        <v>4.7084412076379225</v>
      </c>
      <c r="AT7621" s="1"/>
    </row>
    <row r="7622" spans="6:46" x14ac:dyDescent="0.35">
      <c r="F7622" s="4">
        <v>44514.5</v>
      </c>
      <c r="H7622">
        <v>9.4</v>
      </c>
      <c r="I7622">
        <v>8.1999999999999993</v>
      </c>
      <c r="K7622">
        <v>1.06004845518042E-4</v>
      </c>
      <c r="L7622">
        <v>3.0127162323769798E-4</v>
      </c>
      <c r="N7622">
        <f t="shared" si="598"/>
        <v>7.4203391862629389E-5</v>
      </c>
      <c r="O7622" s="2">
        <f t="shared" si="599"/>
        <v>9.0381486971309401E-5</v>
      </c>
      <c r="Q7622">
        <f>N7622+O7622</f>
        <v>1.6458487883393879E-4</v>
      </c>
      <c r="S7622">
        <f>IF(H7622&gt;$B$5,$B$5,($B$3 - $B$5)*(($B$5-H7622)/($B$5-$B$6))^(1/$B$2)+$B$5)</f>
        <v>34.133333333333333</v>
      </c>
      <c r="T7622">
        <f>K7622*S7622</f>
        <v>3.6182987270158336E-3</v>
      </c>
      <c r="U7622" s="3">
        <f>S7622*N7622/Q7622+$B$7*O7622/Q7622</f>
        <v>45.592225394558881</v>
      </c>
      <c r="V7622">
        <f>IF(U7622-H7622&lt;=10,10,U7622-H7622)</f>
        <v>36.192225394558882</v>
      </c>
      <c r="X7622">
        <f t="shared" si="600"/>
        <v>0</v>
      </c>
      <c r="Y7622">
        <f t="shared" si="601"/>
        <v>1</v>
      </c>
      <c r="AA7622">
        <f>((Y7622*V7622)+H7622+273)/(Y7622*V7622)</f>
        <v>8.8027807608220705</v>
      </c>
      <c r="AB7622">
        <f t="shared" si="602"/>
        <v>1.8696918997056631E-5</v>
      </c>
      <c r="AD7622">
        <f>AA7622*$C$28</f>
        <v>4.9628031991536536</v>
      </c>
      <c r="AF7622">
        <f>(Q7622-X7622)/AD7622+X7622</f>
        <v>3.3163692419237331E-5</v>
      </c>
      <c r="AH7622">
        <f>Q7622/AF7622</f>
        <v>4.9628031991536536</v>
      </c>
      <c r="AT7622" s="1"/>
    </row>
    <row r="7623" spans="6:46" x14ac:dyDescent="0.35">
      <c r="F7623" s="4">
        <v>44514.541666666664</v>
      </c>
      <c r="H7623">
        <v>9.1999999999999993</v>
      </c>
      <c r="I7623">
        <v>8.1999999999999993</v>
      </c>
      <c r="K7623">
        <v>1.04908243667856E-4</v>
      </c>
      <c r="L7623">
        <v>2.60474639111599E-4</v>
      </c>
      <c r="N7623">
        <f t="shared" si="598"/>
        <v>7.343577056749919E-5</v>
      </c>
      <c r="O7623" s="2">
        <f t="shared" si="599"/>
        <v>7.8142391733479705E-5</v>
      </c>
      <c r="Q7623">
        <f>N7623+O7623</f>
        <v>1.5157816230097889E-4</v>
      </c>
      <c r="S7623">
        <f>IF(H7623&gt;$B$5,$B$5,($B$3 - $B$5)*(($B$5-H7623)/($B$5-$B$6))^(1/$B$2)+$B$5)</f>
        <v>34.400000000000006</v>
      </c>
      <c r="T7623">
        <f>K7623*S7623</f>
        <v>3.6088435821742468E-3</v>
      </c>
      <c r="U7623" s="3">
        <f>S7623*N7623/Q7623+$B$7*O7623/Q7623</f>
        <v>45.019823101650616</v>
      </c>
      <c r="V7623">
        <f>IF(U7623-H7623&lt;=10,10,U7623-H7623)</f>
        <v>35.819823101650613</v>
      </c>
      <c r="X7623">
        <f t="shared" si="600"/>
        <v>0</v>
      </c>
      <c r="Y7623">
        <f t="shared" si="601"/>
        <v>1</v>
      </c>
      <c r="AA7623">
        <f>((Y7623*V7623)+H7623+273)/(Y7623*V7623)</f>
        <v>8.8783191977013409</v>
      </c>
      <c r="AB7623">
        <f t="shared" si="602"/>
        <v>1.7072844411836818E-5</v>
      </c>
      <c r="AD7623">
        <f>AA7623*$C$28</f>
        <v>5.005390014205549</v>
      </c>
      <c r="AF7623">
        <f>(Q7623-X7623)/AD7623+X7623</f>
        <v>3.0282987313834173E-5</v>
      </c>
      <c r="AH7623">
        <f>Q7623/AF7623</f>
        <v>5.005390014205549</v>
      </c>
      <c r="AT7623" s="1"/>
    </row>
    <row r="7624" spans="6:46" x14ac:dyDescent="0.35">
      <c r="F7624" s="4">
        <v>44514.583333333336</v>
      </c>
      <c r="H7624">
        <v>10.3</v>
      </c>
      <c r="I7624">
        <v>8.1999999999999993</v>
      </c>
      <c r="K7624">
        <v>1.0831989386843601E-4</v>
      </c>
      <c r="L7624">
        <v>1.8829461286190999E-4</v>
      </c>
      <c r="N7624">
        <f t="shared" si="598"/>
        <v>7.5823925707905196E-5</v>
      </c>
      <c r="O7624" s="2">
        <f t="shared" si="599"/>
        <v>5.6488383858573005E-5</v>
      </c>
      <c r="Q7624">
        <f>N7624+O7624</f>
        <v>1.3231230956647821E-4</v>
      </c>
      <c r="S7624">
        <f>IF(H7624&gt;$B$5,$B$5,($B$3 - $B$5)*(($B$5-H7624)/($B$5-$B$6))^(1/$B$2)+$B$5)</f>
        <v>32.93333333333333</v>
      </c>
      <c r="T7624">
        <f>K7624*S7624</f>
        <v>3.5673351714004919E-3</v>
      </c>
      <c r="U7624" s="3">
        <f>S7624*N7624/Q7624+$B$7*O7624/Q7624</f>
        <v>42.354303621207833</v>
      </c>
      <c r="V7624">
        <f>IF(U7624-H7624&lt;=10,10,U7624-H7624)</f>
        <v>32.054303621207836</v>
      </c>
      <c r="X7624">
        <f t="shared" si="600"/>
        <v>0</v>
      </c>
      <c r="Y7624">
        <f t="shared" si="601"/>
        <v>1</v>
      </c>
      <c r="AA7624">
        <f>((Y7624*V7624)+H7624+273)/(Y7624*V7624)</f>
        <v>9.8381268034337346</v>
      </c>
      <c r="AB7624">
        <f t="shared" si="602"/>
        <v>1.3448933136366786E-5</v>
      </c>
      <c r="AD7624">
        <f>AA7624*$C$28</f>
        <v>5.5465072345162696</v>
      </c>
      <c r="AF7624">
        <f>(Q7624-X7624)/AD7624+X7624</f>
        <v>2.385506841911072E-5</v>
      </c>
      <c r="AH7624">
        <f>Q7624/AF7624</f>
        <v>5.5465072345162696</v>
      </c>
      <c r="AT7624" s="1"/>
    </row>
    <row r="7625" spans="6:46" x14ac:dyDescent="0.35">
      <c r="F7625" s="4">
        <v>44514.625</v>
      </c>
      <c r="H7625">
        <v>9.5</v>
      </c>
      <c r="I7625">
        <v>8.1999999999999993</v>
      </c>
      <c r="K7625">
        <v>1.14655815669515E-4</v>
      </c>
      <c r="L7625">
        <v>1.2552974190793999E-4</v>
      </c>
      <c r="N7625">
        <f t="shared" si="598"/>
        <v>8.0259070968660492E-5</v>
      </c>
      <c r="O7625" s="2">
        <f t="shared" si="599"/>
        <v>3.7658922572381999E-5</v>
      </c>
      <c r="Q7625">
        <f>N7625+O7625</f>
        <v>1.1791799354104249E-4</v>
      </c>
      <c r="S7625">
        <f>IF(H7625&gt;$B$5,$B$5,($B$3 - $B$5)*(($B$5-H7625)/($B$5-$B$6))^(1/$B$2)+$B$5)</f>
        <v>34</v>
      </c>
      <c r="T7625">
        <f>K7625*S7625</f>
        <v>3.8982977327635098E-3</v>
      </c>
      <c r="U7625" s="3">
        <f>S7625*N7625/Q7625+$B$7*O7625/Q7625</f>
        <v>40.70667258042144</v>
      </c>
      <c r="V7625">
        <f>IF(U7625-H7625&lt;=10,10,U7625-H7625)</f>
        <v>31.20667258042144</v>
      </c>
      <c r="X7625">
        <f t="shared" si="600"/>
        <v>0</v>
      </c>
      <c r="Y7625">
        <f t="shared" si="601"/>
        <v>1</v>
      </c>
      <c r="AA7625">
        <f>((Y7625*V7625)+H7625+273)/(Y7625*V7625)</f>
        <v>10.052551157832699</v>
      </c>
      <c r="AB7625">
        <f t="shared" si="602"/>
        <v>1.1730156026031631E-5</v>
      </c>
      <c r="AD7625">
        <f>AA7625*$C$28</f>
        <v>5.6673947018860984</v>
      </c>
      <c r="AF7625">
        <f>(Q7625-X7625)/AD7625+X7625</f>
        <v>2.0806384545936002E-5</v>
      </c>
      <c r="AH7625">
        <f>Q7625/AF7625</f>
        <v>5.6673947018860984</v>
      </c>
      <c r="AT7625" s="1"/>
    </row>
    <row r="7626" spans="6:46" x14ac:dyDescent="0.35">
      <c r="F7626" s="4">
        <v>44514.666666666664</v>
      </c>
      <c r="H7626">
        <v>9.6999999999999993</v>
      </c>
      <c r="I7626">
        <v>8.1999999999999993</v>
      </c>
      <c r="K7626">
        <v>1.2306309652094599E-4</v>
      </c>
      <c r="L7626">
        <v>1.00423672197031E-4</v>
      </c>
      <c r="N7626">
        <f t="shared" si="598"/>
        <v>8.6144167564662186E-5</v>
      </c>
      <c r="O7626" s="2">
        <f t="shared" si="599"/>
        <v>3.0127101659109304E-5</v>
      </c>
      <c r="Q7626">
        <f>N7626+O7626</f>
        <v>1.1627126922377149E-4</v>
      </c>
      <c r="S7626">
        <f>IF(H7626&gt;$B$5,$B$5,($B$3 - $B$5)*(($B$5-H7626)/($B$5-$B$6))^(1/$B$2)+$B$5)</f>
        <v>33.733333333333334</v>
      </c>
      <c r="T7626">
        <f>K7626*S7626</f>
        <v>4.1513284559732445E-3</v>
      </c>
      <c r="U7626" s="3">
        <f>S7626*N7626/Q7626+$B$7*O7626/Q7626</f>
        <v>39.243749043890205</v>
      </c>
      <c r="V7626">
        <f>IF(U7626-H7626&lt;=10,10,U7626-H7626)</f>
        <v>29.543749043890205</v>
      </c>
      <c r="X7626">
        <f t="shared" si="600"/>
        <v>0</v>
      </c>
      <c r="Y7626">
        <f t="shared" si="601"/>
        <v>1</v>
      </c>
      <c r="AA7626">
        <f>((Y7626*V7626)+H7626+273)/(Y7626*V7626)</f>
        <v>10.568860051580481</v>
      </c>
      <c r="AB7626">
        <f t="shared" si="602"/>
        <v>1.1001306541700694E-5</v>
      </c>
      <c r="AD7626">
        <f>AA7626*$C$28</f>
        <v>5.9584776561551633</v>
      </c>
      <c r="AF7626">
        <f>(Q7626-X7626)/AD7626+X7626</f>
        <v>1.9513586512095446E-5</v>
      </c>
      <c r="AH7626">
        <f>Q7626/AF7626</f>
        <v>5.9584776561551633</v>
      </c>
      <c r="AT7626" s="1"/>
    </row>
    <row r="7627" spans="6:46" x14ac:dyDescent="0.35">
      <c r="F7627" s="4">
        <v>44514.708333333336</v>
      </c>
      <c r="H7627">
        <v>9.3000000000000007</v>
      </c>
      <c r="I7627">
        <v>8.1999999999999993</v>
      </c>
      <c r="K7627">
        <v>1.3476018292293699E-4</v>
      </c>
      <c r="L7627">
        <v>1.2552974190793999E-4</v>
      </c>
      <c r="N7627">
        <f t="shared" si="598"/>
        <v>9.4332128046055886E-5</v>
      </c>
      <c r="O7627" s="2">
        <f t="shared" si="599"/>
        <v>3.7658922572381999E-5</v>
      </c>
      <c r="Q7627">
        <f>N7627+O7627</f>
        <v>1.3199105061843788E-4</v>
      </c>
      <c r="S7627">
        <f>IF(H7627&gt;$B$5,$B$5,($B$3 - $B$5)*(($B$5-H7627)/($B$5-$B$6))^(1/$B$2)+$B$5)</f>
        <v>34.266666666666666</v>
      </c>
      <c r="T7627">
        <f>K7627*S7627</f>
        <v>4.6177822681593072E-3</v>
      </c>
      <c r="U7627" s="3">
        <f>S7627*N7627/Q7627+$B$7*O7627/Q7627</f>
        <v>40.182181324736348</v>
      </c>
      <c r="V7627">
        <f>IF(U7627-H7627&lt;=10,10,U7627-H7627)</f>
        <v>30.882181324736347</v>
      </c>
      <c r="X7627">
        <f t="shared" si="600"/>
        <v>0</v>
      </c>
      <c r="Y7627">
        <f t="shared" si="601"/>
        <v>1</v>
      </c>
      <c r="AA7627">
        <f>((Y7627*V7627)+H7627+273)/(Y7627*V7627)</f>
        <v>10.141193655704633</v>
      </c>
      <c r="AB7627">
        <f t="shared" si="602"/>
        <v>1.3015336764049482E-5</v>
      </c>
      <c r="AD7627">
        <f>AA7627*$C$28</f>
        <v>5.7173692819617159</v>
      </c>
      <c r="AF7627">
        <f>(Q7627-X7627)/AD7627+X7627</f>
        <v>2.3085976103532315E-5</v>
      </c>
      <c r="AH7627">
        <f>Q7627/AF7627</f>
        <v>5.7173692819617159</v>
      </c>
      <c r="AT7627" s="1"/>
    </row>
    <row r="7628" spans="6:46" x14ac:dyDescent="0.35">
      <c r="F7628" s="4">
        <v>44514.75</v>
      </c>
      <c r="H7628">
        <v>8.6</v>
      </c>
      <c r="I7628">
        <v>8.1999999999999993</v>
      </c>
      <c r="K7628">
        <v>1.43898531674492E-4</v>
      </c>
      <c r="L7628">
        <v>1.6946551556368199E-4</v>
      </c>
      <c r="N7628">
        <f t="shared" si="598"/>
        <v>1.007289721721444E-4</v>
      </c>
      <c r="O7628" s="2">
        <f t="shared" si="599"/>
        <v>5.0839654669104605E-5</v>
      </c>
      <c r="Q7628">
        <f>N7628+O7628</f>
        <v>1.51568626841249E-4</v>
      </c>
      <c r="S7628">
        <f>IF(H7628&gt;$B$5,$B$5,($B$3 - $B$5)*(($B$5-H7628)/($B$5-$B$6))^(1/$B$2)+$B$5)</f>
        <v>35.200000000000003</v>
      </c>
      <c r="T7628">
        <f>K7628*S7628</f>
        <v>5.065228314942119E-3</v>
      </c>
      <c r="U7628" s="3">
        <f>S7628*N7628/Q7628+$B$7*O7628/Q7628</f>
        <v>41.841382081679726</v>
      </c>
      <c r="V7628">
        <f>IF(U7628-H7628&lt;=10,10,U7628-H7628)</f>
        <v>33.241382081679724</v>
      </c>
      <c r="X7628">
        <f t="shared" si="600"/>
        <v>0</v>
      </c>
      <c r="Y7628">
        <f t="shared" si="601"/>
        <v>1</v>
      </c>
      <c r="AA7628">
        <f>((Y7628*V7628)+H7628+273)/(Y7628*V7628)</f>
        <v>9.4713685883475289</v>
      </c>
      <c r="AB7628">
        <f t="shared" si="602"/>
        <v>1.6002822129393362E-5</v>
      </c>
      <c r="AD7628">
        <f>AA7628*$C$28</f>
        <v>5.3397374770270778</v>
      </c>
      <c r="AF7628">
        <f>(Q7628-X7628)/AD7628+X7628</f>
        <v>2.8385033439066278E-5</v>
      </c>
      <c r="AH7628">
        <f>Q7628/AF7628</f>
        <v>5.3397374770270778</v>
      </c>
      <c r="AT7628" s="1"/>
    </row>
    <row r="7629" spans="6:46" x14ac:dyDescent="0.35">
      <c r="F7629" s="4">
        <v>44514.791666666664</v>
      </c>
      <c r="H7629">
        <v>8.6</v>
      </c>
      <c r="I7629">
        <v>8.1999999999999993</v>
      </c>
      <c r="K7629">
        <v>1.52183967875902E-4</v>
      </c>
      <c r="L7629">
        <v>1.7574188132975799E-4</v>
      </c>
      <c r="N7629">
        <f t="shared" si="598"/>
        <v>1.065287775131314E-4</v>
      </c>
      <c r="O7629" s="2">
        <f t="shared" si="599"/>
        <v>5.2722564398927402E-5</v>
      </c>
      <c r="Q7629">
        <f>N7629+O7629</f>
        <v>1.5925134191205879E-4</v>
      </c>
      <c r="S7629">
        <f>IF(H7629&gt;$B$5,$B$5,($B$3 - $B$5)*(($B$5-H7629)/($B$5-$B$6))^(1/$B$2)+$B$5)</f>
        <v>35.200000000000003</v>
      </c>
      <c r="T7629">
        <f>K7629*S7629</f>
        <v>5.3568756692317504E-3</v>
      </c>
      <c r="U7629" s="3">
        <f>S7629*N7629/Q7629+$B$7*O7629/Q7629</f>
        <v>41.755089348479245</v>
      </c>
      <c r="V7629">
        <f>IF(U7629-H7629&lt;=10,10,U7629-H7629)</f>
        <v>33.155089348479244</v>
      </c>
      <c r="X7629">
        <f t="shared" si="600"/>
        <v>0</v>
      </c>
      <c r="Y7629">
        <f t="shared" si="601"/>
        <v>1</v>
      </c>
      <c r="AA7629">
        <f>((Y7629*V7629)+H7629+273)/(Y7629*V7629)</f>
        <v>9.4934170148124313</v>
      </c>
      <c r="AB7629">
        <f t="shared" si="602"/>
        <v>1.6774923261411712E-5</v>
      </c>
      <c r="AD7629">
        <f>AA7629*$C$28</f>
        <v>5.3521678674195448</v>
      </c>
      <c r="AF7629">
        <f>(Q7629-X7629)/AD7629+X7629</f>
        <v>2.9754549157823609E-5</v>
      </c>
      <c r="AH7629">
        <f>Q7629/AF7629</f>
        <v>5.3521678674195448</v>
      </c>
      <c r="AT7629" s="1"/>
    </row>
    <row r="7630" spans="6:46" x14ac:dyDescent="0.35">
      <c r="F7630" s="4">
        <v>44514.833333333336</v>
      </c>
      <c r="H7630">
        <v>6.8</v>
      </c>
      <c r="I7630">
        <v>8.1999999999999993</v>
      </c>
      <c r="K7630">
        <v>1.5596115202654501E-4</v>
      </c>
      <c r="L7630">
        <v>1.6632672603403899E-4</v>
      </c>
      <c r="N7630">
        <f t="shared" si="598"/>
        <v>1.0917280641858149E-4</v>
      </c>
      <c r="O7630" s="2">
        <f t="shared" si="599"/>
        <v>4.9898017810211702E-5</v>
      </c>
      <c r="Q7630">
        <f>N7630+O7630</f>
        <v>1.5907082422879319E-4</v>
      </c>
      <c r="S7630">
        <f>IF(H7630&gt;$B$5,$B$5,($B$3 - $B$5)*(($B$5-H7630)/($B$5-$B$6))^(1/$B$2)+$B$5)</f>
        <v>37.6</v>
      </c>
      <c r="T7630">
        <f>K7630*S7630</f>
        <v>5.864139316198092E-3</v>
      </c>
      <c r="U7630" s="3">
        <f>S7630*N7630/Q7630+$B$7*O7630/Q7630</f>
        <v>43.058106564211343</v>
      </c>
      <c r="V7630">
        <f>IF(U7630-H7630&lt;=10,10,U7630-H7630)</f>
        <v>36.258106564211346</v>
      </c>
      <c r="X7630">
        <f t="shared" si="600"/>
        <v>0</v>
      </c>
      <c r="Y7630">
        <f t="shared" si="601"/>
        <v>1</v>
      </c>
      <c r="AA7630">
        <f>((Y7630*V7630)+H7630+273)/(Y7630*V7630)</f>
        <v>8.7168949653917469</v>
      </c>
      <c r="AB7630">
        <f t="shared" si="602"/>
        <v>1.8248564983327682E-5</v>
      </c>
      <c r="AD7630">
        <f>AA7630*$C$28</f>
        <v>4.9143827838434735</v>
      </c>
      <c r="AF7630">
        <f>(Q7630-X7630)/AD7630+X7630</f>
        <v>3.2368423711672294E-5</v>
      </c>
      <c r="AH7630">
        <f>Q7630/AF7630</f>
        <v>4.9143827838434735</v>
      </c>
      <c r="AT7630" s="1"/>
    </row>
    <row r="7631" spans="6:46" x14ac:dyDescent="0.35">
      <c r="F7631" s="4">
        <v>44514.875</v>
      </c>
      <c r="H7631">
        <v>3.7</v>
      </c>
      <c r="I7631">
        <v>8.1999999999999993</v>
      </c>
      <c r="K7631">
        <v>1.58276200376939E-4</v>
      </c>
      <c r="L7631">
        <v>1.6005036026796299E-4</v>
      </c>
      <c r="N7631">
        <f t="shared" si="598"/>
        <v>1.1079334026385729E-4</v>
      </c>
      <c r="O7631" s="2">
        <f t="shared" si="599"/>
        <v>4.8015108080388904E-5</v>
      </c>
      <c r="Q7631">
        <f>N7631+O7631</f>
        <v>1.588084483442462E-4</v>
      </c>
      <c r="S7631">
        <f>IF(H7631&gt;$B$5,$B$5,($B$3 - $B$5)*(($B$5-H7631)/($B$5-$B$6))^(1/$B$2)+$B$5)</f>
        <v>41.733333333333334</v>
      </c>
      <c r="T7631">
        <f>K7631*S7631</f>
        <v>6.6053934290642548E-3</v>
      </c>
      <c r="U7631" s="3">
        <f>S7631*N7631/Q7631+$B$7*O7631/Q7631</f>
        <v>45.744457681615351</v>
      </c>
      <c r="V7631">
        <f>IF(U7631-H7631&lt;=10,10,U7631-H7631)</f>
        <v>42.044457681615349</v>
      </c>
      <c r="X7631">
        <f t="shared" si="600"/>
        <v>0</v>
      </c>
      <c r="Y7631">
        <f t="shared" si="601"/>
        <v>1</v>
      </c>
      <c r="AA7631">
        <f>((Y7631*V7631)+H7631+273)/(Y7631*V7631)</f>
        <v>7.5811290062374086</v>
      </c>
      <c r="AB7631">
        <f t="shared" si="602"/>
        <v>2.0947862543110112E-5</v>
      </c>
      <c r="AD7631">
        <f>AA7631*$C$28</f>
        <v>4.2740643334888633</v>
      </c>
      <c r="AF7631">
        <f>(Q7631-X7631)/AD7631+X7631</f>
        <v>3.715630742848761E-5</v>
      </c>
      <c r="AH7631">
        <f>Q7631/AF7631</f>
        <v>4.2740643334888633</v>
      </c>
      <c r="AT7631" s="1"/>
    </row>
    <row r="7632" spans="6:46" x14ac:dyDescent="0.35">
      <c r="F7632" s="4">
        <v>44514.916666666664</v>
      </c>
      <c r="H7632">
        <v>4.5</v>
      </c>
      <c r="I7632">
        <v>8.1999999999999993</v>
      </c>
      <c r="K7632">
        <v>1.5742328782679399E-4</v>
      </c>
      <c r="L7632">
        <v>1.3180610767401599E-4</v>
      </c>
      <c r="N7632">
        <f t="shared" si="598"/>
        <v>1.1019630147875578E-4</v>
      </c>
      <c r="O7632" s="2">
        <f t="shared" si="599"/>
        <v>3.9541832302204804E-5</v>
      </c>
      <c r="Q7632">
        <f>N7632+O7632</f>
        <v>1.4973813378096057E-4</v>
      </c>
      <c r="S7632">
        <f>IF(H7632&gt;$B$5,$B$5,($B$3 - $B$5)*(($B$5-H7632)/($B$5-$B$6))^(1/$B$2)+$B$5)</f>
        <v>40.666666666666671</v>
      </c>
      <c r="T7632">
        <f>K7632*S7632</f>
        <v>6.4018803716229559E-3</v>
      </c>
      <c r="U7632" s="3">
        <f>S7632*N7632/Q7632+$B$7*O7632/Q7632</f>
        <v>44.45171626416829</v>
      </c>
      <c r="V7632">
        <f>IF(U7632-H7632&lt;=10,10,U7632-H7632)</f>
        <v>39.95171626416829</v>
      </c>
      <c r="X7632">
        <f t="shared" si="600"/>
        <v>0</v>
      </c>
      <c r="Y7632">
        <f t="shared" si="601"/>
        <v>1</v>
      </c>
      <c r="AA7632">
        <f>((Y7632*V7632)+H7632+273)/(Y7632*V7632)</f>
        <v>7.9458843311040157</v>
      </c>
      <c r="AB7632">
        <f t="shared" si="602"/>
        <v>1.8844741194483974E-5</v>
      </c>
      <c r="AD7632">
        <f>AA7632*$C$28</f>
        <v>4.4797049080233213</v>
      </c>
      <c r="AF7632">
        <f>(Q7632-X7632)/AD7632+X7632</f>
        <v>3.3425892297676549E-5</v>
      </c>
      <c r="AH7632">
        <f>Q7632/AF7632</f>
        <v>4.4797049080233213</v>
      </c>
      <c r="AT7632" s="1"/>
    </row>
    <row r="7633" spans="6:46" x14ac:dyDescent="0.35">
      <c r="F7633" s="4">
        <v>44514.958333333336</v>
      </c>
      <c r="H7633">
        <v>6</v>
      </c>
      <c r="I7633">
        <v>8.1999999999999993</v>
      </c>
      <c r="K7633">
        <v>1.5669221992667E-4</v>
      </c>
      <c r="L7633" s="2">
        <v>9.7242902722384896E-5</v>
      </c>
      <c r="N7633">
        <f t="shared" si="598"/>
        <v>1.0968455394866899E-4</v>
      </c>
      <c r="O7633" s="2">
        <f t="shared" si="599"/>
        <v>2.9172870816715474E-5</v>
      </c>
      <c r="Q7633">
        <f>N7633+O7633</f>
        <v>1.3885742476538448E-4</v>
      </c>
      <c r="S7633">
        <f>IF(H7633&gt;$B$5,$B$5,($B$3 - $B$5)*(($B$5-H7633)/($B$5-$B$6))^(1/$B$2)+$B$5)</f>
        <v>38.666666666666671</v>
      </c>
      <c r="T7633">
        <f>K7633*S7633</f>
        <v>6.0587658371645736E-3</v>
      </c>
      <c r="U7633" s="3">
        <f>S7633*N7633/Q7633+$B$7*O7633/Q7633</f>
        <v>42.098173654101949</v>
      </c>
      <c r="V7633">
        <f>IF(U7633-H7633&lt;=10,10,U7633-H7633)</f>
        <v>36.098173654101949</v>
      </c>
      <c r="X7633">
        <f t="shared" si="600"/>
        <v>0</v>
      </c>
      <c r="Y7633">
        <f t="shared" si="601"/>
        <v>1</v>
      </c>
      <c r="AA7633">
        <f>((Y7633*V7633)+H7633+273)/(Y7633*V7633)</f>
        <v>8.728922872204544</v>
      </c>
      <c r="AB7633">
        <f t="shared" si="602"/>
        <v>1.5907738766663562E-5</v>
      </c>
      <c r="AD7633">
        <f>AA7633*$C$28</f>
        <v>4.92116383815251</v>
      </c>
      <c r="AF7633">
        <f>(Q7633-X7633)/AD7633+X7633</f>
        <v>2.821637915991717E-5</v>
      </c>
      <c r="AH7633">
        <f>Q7633/AF7633</f>
        <v>4.92116383815251</v>
      </c>
      <c r="AL7633" s="2"/>
      <c r="AT7633" s="1"/>
    </row>
    <row r="7634" spans="6:46" x14ac:dyDescent="0.35">
      <c r="F7634" s="4">
        <v>44515</v>
      </c>
      <c r="H7634">
        <v>6.8</v>
      </c>
      <c r="I7634">
        <v>7.125</v>
      </c>
      <c r="K7634">
        <v>1.74359694179677E-4</v>
      </c>
      <c r="L7634" s="2">
        <v>3.7530556150953302E-5</v>
      </c>
      <c r="N7634">
        <f t="shared" si="598"/>
        <v>1.220517859257739E-4</v>
      </c>
      <c r="O7634" s="2">
        <f t="shared" si="599"/>
        <v>1.1259166845285992E-5</v>
      </c>
      <c r="Q7634">
        <f>N7634+O7634</f>
        <v>1.3331095277105989E-4</v>
      </c>
      <c r="S7634">
        <f>IF(H7634&gt;$B$5,$B$5,($B$3 - $B$5)*(($B$5-H7634)/($B$5-$B$6))^(1/$B$2)+$B$5)</f>
        <v>37.6</v>
      </c>
      <c r="T7634">
        <f>K7634*S7634</f>
        <v>6.5559245011558558E-3</v>
      </c>
      <c r="U7634" s="3">
        <f>S7634*N7634/Q7634+$B$7*O7634/Q7634</f>
        <v>39.069567946486885</v>
      </c>
      <c r="V7634">
        <f>IF(U7634-H7634&lt;=10,10,U7634-H7634)</f>
        <v>32.269567946486887</v>
      </c>
      <c r="X7634">
        <f t="shared" si="600"/>
        <v>0</v>
      </c>
      <c r="Y7634">
        <f t="shared" si="601"/>
        <v>1</v>
      </c>
      <c r="AA7634">
        <f>((Y7634*V7634)+H7634+273)/(Y7634*V7634)</f>
        <v>9.6707079705559291</v>
      </c>
      <c r="AB7634">
        <f t="shared" si="602"/>
        <v>1.3785025168472376E-5</v>
      </c>
      <c r="AD7634">
        <f>AA7634*$C$28</f>
        <v>5.4521203876800488</v>
      </c>
      <c r="AF7634">
        <f>(Q7634-X7634)/AD7634+X7634</f>
        <v>2.4451212242542853E-5</v>
      </c>
      <c r="AH7634">
        <f>Q7634/AF7634</f>
        <v>5.4521203876800488</v>
      </c>
      <c r="AL7634" s="2"/>
      <c r="AT7634" s="1"/>
    </row>
    <row r="7635" spans="6:46" x14ac:dyDescent="0.35">
      <c r="F7635" s="4">
        <v>44515.041666666664</v>
      </c>
      <c r="H7635">
        <v>8</v>
      </c>
      <c r="I7635">
        <v>7.125</v>
      </c>
      <c r="K7635">
        <v>1.74359694179677E-4</v>
      </c>
      <c r="L7635" s="2">
        <v>1.56056199026532E-5</v>
      </c>
      <c r="N7635">
        <f t="shared" si="598"/>
        <v>1.220517859257739E-4</v>
      </c>
      <c r="O7635" s="2">
        <f t="shared" si="599"/>
        <v>4.6816859707959604E-6</v>
      </c>
      <c r="Q7635">
        <f>N7635+O7635</f>
        <v>1.2673347189656986E-4</v>
      </c>
      <c r="S7635">
        <f>IF(H7635&gt;$B$5,$B$5,($B$3 - $B$5)*(($B$5-H7635)/($B$5-$B$6))^(1/$B$2)+$B$5)</f>
        <v>36</v>
      </c>
      <c r="T7635">
        <f>K7635*S7635</f>
        <v>6.2769489904683723E-3</v>
      </c>
      <c r="U7635" s="3">
        <f>S7635*N7635/Q7635+$B$7*O7635/Q7635</f>
        <v>36.701882715859938</v>
      </c>
      <c r="V7635">
        <f>IF(U7635-H7635&lt;=10,10,U7635-H7635)</f>
        <v>28.701882715859938</v>
      </c>
      <c r="X7635">
        <f t="shared" si="600"/>
        <v>0</v>
      </c>
      <c r="Y7635">
        <f t="shared" si="601"/>
        <v>1</v>
      </c>
      <c r="AA7635">
        <f>((Y7635*V7635)+H7635+273)/(Y7635*V7635)</f>
        <v>10.790298524379603</v>
      </c>
      <c r="AB7635">
        <f t="shared" si="602"/>
        <v>1.1745131203759398E-5</v>
      </c>
      <c r="AD7635">
        <f>AA7635*$C$28</f>
        <v>6.0833195204572066</v>
      </c>
      <c r="AF7635">
        <f>(Q7635-X7635)/AD7635+X7635</f>
        <v>2.0832946793339716E-5</v>
      </c>
      <c r="AH7635">
        <f>Q7635/AF7635</f>
        <v>6.0833195204572066</v>
      </c>
      <c r="AL7635" s="2"/>
      <c r="AT7635" s="1"/>
    </row>
    <row r="7636" spans="6:46" x14ac:dyDescent="0.35">
      <c r="F7636" s="4">
        <v>44515.083333333336</v>
      </c>
      <c r="H7636">
        <v>8.1</v>
      </c>
      <c r="I7636">
        <v>7.125</v>
      </c>
      <c r="K7636">
        <v>1.7509076207980099E-4</v>
      </c>
      <c r="L7636" s="2">
        <v>3.0954506962448998E-6</v>
      </c>
      <c r="N7636">
        <f t="shared" si="598"/>
        <v>1.2256353345586069E-4</v>
      </c>
      <c r="O7636" s="2">
        <f t="shared" si="599"/>
        <v>9.2863520887347003E-7</v>
      </c>
      <c r="Q7636">
        <f>N7636+O7636</f>
        <v>1.2349216866473415E-4</v>
      </c>
      <c r="S7636">
        <f>IF(H7636&gt;$B$5,$B$5,($B$3 - $B$5)*(($B$5-H7636)/($B$5-$B$6))^(1/$B$2)+$B$5)</f>
        <v>35.866666666666667</v>
      </c>
      <c r="T7636">
        <f>K7636*S7636</f>
        <v>6.2799219999288619E-3</v>
      </c>
      <c r="U7636" s="3">
        <f>S7636*N7636/Q7636+$B$7*O7636/Q7636</f>
        <v>36.010545320581016</v>
      </c>
      <c r="V7636">
        <f>IF(U7636-H7636&lt;=10,10,U7636-H7636)</f>
        <v>27.910545320581015</v>
      </c>
      <c r="X7636">
        <f t="shared" si="600"/>
        <v>0</v>
      </c>
      <c r="Y7636">
        <f t="shared" si="601"/>
        <v>1</v>
      </c>
      <c r="AA7636">
        <f>((Y7636*V7636)+H7636+273)/(Y7636*V7636)</f>
        <v>11.071462121978644</v>
      </c>
      <c r="AB7636">
        <f t="shared" si="602"/>
        <v>1.1154097562198421E-5</v>
      </c>
      <c r="AD7636">
        <f>AA7636*$C$28</f>
        <v>6.2418330219930285</v>
      </c>
      <c r="AF7636">
        <f>(Q7636-X7636)/AD7636+X7636</f>
        <v>1.9784599849052495E-5</v>
      </c>
      <c r="AH7636">
        <f>Q7636/AF7636</f>
        <v>6.2418330219930285</v>
      </c>
      <c r="AL7636" s="2"/>
      <c r="AT7636" s="1"/>
    </row>
    <row r="7637" spans="6:46" x14ac:dyDescent="0.35">
      <c r="F7637" s="4">
        <v>44515.125</v>
      </c>
      <c r="H7637">
        <v>8</v>
      </c>
      <c r="I7637">
        <v>7.125</v>
      </c>
      <c r="K7637">
        <v>1.7777134438025699E-4</v>
      </c>
      <c r="L7637" s="2">
        <v>6.2336942439434004E-6</v>
      </c>
      <c r="N7637">
        <f t="shared" si="598"/>
        <v>1.2443994106617988E-4</v>
      </c>
      <c r="O7637" s="2">
        <f t="shared" si="599"/>
        <v>1.8701082731830205E-6</v>
      </c>
      <c r="Q7637">
        <f>N7637+O7637</f>
        <v>1.2631004933936289E-4</v>
      </c>
      <c r="S7637">
        <f>IF(H7637&gt;$B$5,$B$5,($B$3 - $B$5)*(($B$5-H7637)/($B$5-$B$6))^(1/$B$2)+$B$5)</f>
        <v>36</v>
      </c>
      <c r="T7637">
        <f>K7637*S7637</f>
        <v>6.3997683976892514E-3</v>
      </c>
      <c r="U7637" s="3">
        <f>S7637*N7637/Q7637+$B$7*O7637/Q7637</f>
        <v>36.28130823617218</v>
      </c>
      <c r="V7637">
        <f>IF(U7637-H7637&lt;=10,10,U7637-H7637)</f>
        <v>28.28130823617218</v>
      </c>
      <c r="X7637">
        <f t="shared" si="600"/>
        <v>0</v>
      </c>
      <c r="Y7637">
        <f t="shared" si="601"/>
        <v>1</v>
      </c>
      <c r="AA7637">
        <f>((Y7637*V7637)+H7637+273)/(Y7637*V7637)</f>
        <v>10.935891142425907</v>
      </c>
      <c r="AB7637">
        <f t="shared" si="602"/>
        <v>1.1550046328583291E-5</v>
      </c>
      <c r="AD7637">
        <f>AA7637*$C$28</f>
        <v>6.1654012546552392</v>
      </c>
      <c r="AF7637">
        <f>(Q7637-X7637)/AD7637+X7637</f>
        <v>2.0486914658472782E-5</v>
      </c>
      <c r="AH7637">
        <f>Q7637/AF7637</f>
        <v>6.1654012546552392</v>
      </c>
      <c r="AL7637" s="2"/>
      <c r="AT7637" s="1"/>
    </row>
    <row r="7638" spans="6:46" x14ac:dyDescent="0.35">
      <c r="F7638" s="4">
        <v>44515.166666666664</v>
      </c>
      <c r="H7638">
        <v>7.8</v>
      </c>
      <c r="I7638">
        <v>7.125</v>
      </c>
      <c r="K7638">
        <v>1.79355324830527E-4</v>
      </c>
      <c r="L7638" s="2">
        <v>2.1882106998050199E-5</v>
      </c>
      <c r="N7638">
        <f t="shared" si="598"/>
        <v>1.2554872738136888E-4</v>
      </c>
      <c r="O7638" s="2">
        <f t="shared" si="599"/>
        <v>6.5646320994150608E-6</v>
      </c>
      <c r="Q7638">
        <f>N7638+O7638</f>
        <v>1.3211335948078395E-4</v>
      </c>
      <c r="S7638">
        <f>IF(H7638&gt;$B$5,$B$5,($B$3 - $B$5)*(($B$5-H7638)/($B$5-$B$6))^(1/$B$2)+$B$5)</f>
        <v>36.266666666666666</v>
      </c>
      <c r="T7638">
        <f>K7638*S7638</f>
        <v>6.5046197805204457E-3</v>
      </c>
      <c r="U7638" s="3">
        <f>S7638*N7638/Q7638+$B$7*O7638/Q7638</f>
        <v>37.197514552242751</v>
      </c>
      <c r="V7638">
        <f>IF(U7638-H7638&lt;=10,10,U7638-H7638)</f>
        <v>29.39751455224275</v>
      </c>
      <c r="X7638">
        <f t="shared" si="600"/>
        <v>0</v>
      </c>
      <c r="Y7638">
        <f t="shared" si="601"/>
        <v>1</v>
      </c>
      <c r="AA7638">
        <f>((Y7638*V7638)+H7638+273)/(Y7638*V7638)</f>
        <v>10.551827910518973</v>
      </c>
      <c r="AB7638">
        <f t="shared" si="602"/>
        <v>1.2520424006259801E-5</v>
      </c>
      <c r="AD7638">
        <f>AA7638*$C$28</f>
        <v>5.9488753308848716</v>
      </c>
      <c r="AF7638">
        <f>(Q7638-X7638)/AD7638+X7638</f>
        <v>2.2208123743136606E-5</v>
      </c>
      <c r="AH7638">
        <f>Q7638/AF7638</f>
        <v>5.9488753308848716</v>
      </c>
      <c r="AL7638" s="2"/>
      <c r="AT7638" s="1"/>
    </row>
    <row r="7639" spans="6:46" x14ac:dyDescent="0.35">
      <c r="F7639" s="4">
        <v>44515.208333333336</v>
      </c>
      <c r="H7639">
        <v>7.6</v>
      </c>
      <c r="I7639">
        <v>7.125</v>
      </c>
      <c r="K7639">
        <v>1.7898979088046499E-4</v>
      </c>
      <c r="L7639" s="2">
        <v>8.4604148701770398E-5</v>
      </c>
      <c r="N7639">
        <f t="shared" si="598"/>
        <v>1.2529285361632548E-4</v>
      </c>
      <c r="O7639" s="2">
        <f t="shared" si="599"/>
        <v>2.5381244610531124E-5</v>
      </c>
      <c r="Q7639">
        <f>N7639+O7639</f>
        <v>1.5067409822685661E-4</v>
      </c>
      <c r="S7639">
        <f>IF(H7639&gt;$B$5,$B$5,($B$3 - $B$5)*(($B$5-H7639)/($B$5-$B$6))^(1/$B$2)+$B$5)</f>
        <v>36.533333333333331</v>
      </c>
      <c r="T7639">
        <f>K7639*S7639</f>
        <v>6.5390936934996537E-3</v>
      </c>
      <c r="U7639" s="3">
        <f>S7639*N7639/Q7639+$B$7*O7639/Q7639</f>
        <v>39.644066958578712</v>
      </c>
      <c r="V7639">
        <f>IF(U7639-H7639&lt;=10,10,U7639-H7639)</f>
        <v>32.044066958578711</v>
      </c>
      <c r="X7639">
        <f t="shared" si="600"/>
        <v>0</v>
      </c>
      <c r="Y7639">
        <f t="shared" si="601"/>
        <v>1</v>
      </c>
      <c r="AA7639">
        <f>((Y7639*V7639)+H7639+273)/(Y7639*V7639)</f>
        <v>9.7566912265759971</v>
      </c>
      <c r="AB7639">
        <f t="shared" si="602"/>
        <v>1.544315534106884E-5</v>
      </c>
      <c r="AD7639">
        <f>AA7639*$C$28</f>
        <v>5.5005957490055524</v>
      </c>
      <c r="AF7639">
        <f>(Q7639-X7639)/AD7639+X7639</f>
        <v>2.7392323504976135E-5</v>
      </c>
      <c r="AH7639">
        <f>Q7639/AF7639</f>
        <v>5.5005957490055524</v>
      </c>
      <c r="AL7639" s="2"/>
      <c r="AT7639" s="1"/>
    </row>
    <row r="7640" spans="6:46" x14ac:dyDescent="0.35">
      <c r="F7640" s="4">
        <v>44515.25</v>
      </c>
      <c r="H7640">
        <v>7.5</v>
      </c>
      <c r="I7640">
        <v>7.125</v>
      </c>
      <c r="K7640">
        <v>1.7862425693040201E-4</v>
      </c>
      <c r="L7640">
        <v>1.8188963801576399E-4</v>
      </c>
      <c r="N7640">
        <f t="shared" si="598"/>
        <v>1.2503697985128138E-4</v>
      </c>
      <c r="O7640" s="2">
        <f t="shared" si="599"/>
        <v>5.4566891404729205E-5</v>
      </c>
      <c r="Q7640">
        <f>N7640+O7640</f>
        <v>1.7960387125601058E-4</v>
      </c>
      <c r="S7640">
        <f>IF(H7640&gt;$B$5,$B$5,($B$3 - $B$5)*(($B$5-H7640)/($B$5-$B$6))^(1/$B$2)+$B$5)</f>
        <v>36.666666666666671</v>
      </c>
      <c r="T7640">
        <f>K7640*S7640</f>
        <v>6.5495560874480746E-3</v>
      </c>
      <c r="U7640" s="3">
        <f>S7640*N7640/Q7640+$B$7*O7640/Q7640</f>
        <v>42.236663583162553</v>
      </c>
      <c r="V7640">
        <f>IF(U7640-H7640&lt;=10,10,U7640-H7640)</f>
        <v>34.736663583162553</v>
      </c>
      <c r="X7640">
        <f t="shared" si="600"/>
        <v>0</v>
      </c>
      <c r="Y7640">
        <f t="shared" si="601"/>
        <v>1</v>
      </c>
      <c r="AA7640">
        <f>((Y7640*V7640)+H7640+273)/(Y7640*V7640)</f>
        <v>9.0750414998394699</v>
      </c>
      <c r="AB7640">
        <f t="shared" si="602"/>
        <v>1.9790969689690966E-5</v>
      </c>
      <c r="AD7640">
        <f>AA7640*$C$28</f>
        <v>5.1162974759409474</v>
      </c>
      <c r="AF7640">
        <f>(Q7640-X7640)/AD7640+X7640</f>
        <v>3.5104266728153705E-5</v>
      </c>
      <c r="AH7640">
        <f>Q7640/AF7640</f>
        <v>5.1162974759409474</v>
      </c>
      <c r="AT7640" s="1"/>
    </row>
    <row r="7641" spans="6:46" x14ac:dyDescent="0.35">
      <c r="F7641" s="4">
        <v>44515.291666666664</v>
      </c>
      <c r="H7641">
        <v>7.3</v>
      </c>
      <c r="I7641">
        <v>7.125</v>
      </c>
      <c r="K7641">
        <v>1.7362862627955201E-4</v>
      </c>
      <c r="L7641">
        <v>2.3837814320365699E-4</v>
      </c>
      <c r="N7641">
        <f t="shared" si="598"/>
        <v>1.215400383956864E-4</v>
      </c>
      <c r="O7641" s="2">
        <f t="shared" si="599"/>
        <v>7.1513442961097115E-5</v>
      </c>
      <c r="Q7641">
        <f>N7641+O7641</f>
        <v>1.9305348135678353E-4</v>
      </c>
      <c r="S7641">
        <f>IF(H7641&gt;$B$5,$B$5,($B$3 - $B$5)*(($B$5-H7641)/($B$5-$B$6))^(1/$B$2)+$B$5)</f>
        <v>36.93333333333333</v>
      </c>
      <c r="T7641">
        <f>K7641*S7641</f>
        <v>6.4126839305914535E-3</v>
      </c>
      <c r="U7641" s="3">
        <f>S7641*N7641/Q7641+$B$7*O7641/Q7641</f>
        <v>43.625828734522443</v>
      </c>
      <c r="V7641">
        <f>IF(U7641-H7641&lt;=10,10,U7641-H7641)</f>
        <v>36.325828734522446</v>
      </c>
      <c r="X7641">
        <f t="shared" si="600"/>
        <v>0</v>
      </c>
      <c r="Y7641">
        <f t="shared" si="601"/>
        <v>1</v>
      </c>
      <c r="AA7641">
        <f>((Y7641*V7641)+H7641+273)/(Y7641*V7641)</f>
        <v>8.7162726843342568</v>
      </c>
      <c r="AB7641">
        <f t="shared" si="602"/>
        <v>2.2148628014329822E-5</v>
      </c>
      <c r="AD7641">
        <f>AA7641*$C$28</f>
        <v>4.9140319562462862</v>
      </c>
      <c r="AF7641">
        <f>(Q7641-X7641)/AD7641+X7641</f>
        <v>3.9286167260550858E-5</v>
      </c>
      <c r="AH7641">
        <f>Q7641/AF7641</f>
        <v>4.9140319562462862</v>
      </c>
      <c r="AT7641" s="1"/>
    </row>
    <row r="7642" spans="6:46" x14ac:dyDescent="0.35">
      <c r="F7642" s="4">
        <v>44515.333333333336</v>
      </c>
      <c r="H7642">
        <v>7</v>
      </c>
      <c r="I7642">
        <v>7.125</v>
      </c>
      <c r="K7642">
        <v>1.6558687937818299E-4</v>
      </c>
      <c r="L7642">
        <v>2.28962987907939E-4</v>
      </c>
      <c r="N7642">
        <f t="shared" si="598"/>
        <v>1.1591081556472809E-4</v>
      </c>
      <c r="O7642" s="2">
        <f t="shared" si="599"/>
        <v>6.8688896372381706E-5</v>
      </c>
      <c r="Q7642">
        <f>N7642+O7642</f>
        <v>1.845997119371098E-4</v>
      </c>
      <c r="S7642">
        <f>IF(H7642&gt;$B$5,$B$5,($B$3 - $B$5)*(($B$5-H7642)/($B$5-$B$6))^(1/$B$2)+$B$5)</f>
        <v>37.333333333333336</v>
      </c>
      <c r="T7642">
        <f>K7642*S7642</f>
        <v>6.1819101634521655E-3</v>
      </c>
      <c r="U7642" s="3">
        <f>S7642*N7642/Q7642+$B$7*O7642/Q7642</f>
        <v>43.907037177061426</v>
      </c>
      <c r="V7642">
        <f>IF(U7642-H7642&lt;=10,10,U7642-H7642)</f>
        <v>36.907037177061426</v>
      </c>
      <c r="X7642">
        <f t="shared" si="600"/>
        <v>0</v>
      </c>
      <c r="Y7642">
        <f t="shared" si="601"/>
        <v>1</v>
      </c>
      <c r="AA7642">
        <f>((Y7642*V7642)+H7642+273)/(Y7642*V7642)</f>
        <v>8.5866290392452971</v>
      </c>
      <c r="AB7642">
        <f t="shared" si="602"/>
        <v>2.1498507865356062E-5</v>
      </c>
      <c r="AD7642">
        <f>AA7642*$C$28</f>
        <v>4.8409418823163586</v>
      </c>
      <c r="AF7642">
        <f>(Q7642-X7642)/AD7642+X7642</f>
        <v>3.8133015521512531E-5</v>
      </c>
      <c r="AH7642">
        <f>Q7642/AF7642</f>
        <v>4.8409418823163586</v>
      </c>
      <c r="AT7642" s="1"/>
    </row>
    <row r="7643" spans="6:46" x14ac:dyDescent="0.35">
      <c r="F7643" s="4">
        <v>44515.375</v>
      </c>
      <c r="H7643">
        <v>7.2</v>
      </c>
      <c r="I7643">
        <v>7.125</v>
      </c>
      <c r="K7643">
        <v>1.5413348227623399E-4</v>
      </c>
      <c r="L7643">
        <v>1.7561327224968699E-4</v>
      </c>
      <c r="N7643">
        <f t="shared" si="598"/>
        <v>1.0789343759336379E-4</v>
      </c>
      <c r="O7643" s="2">
        <f t="shared" si="599"/>
        <v>5.2683981674906102E-5</v>
      </c>
      <c r="Q7643">
        <f>N7643+O7643</f>
        <v>1.6057741926826989E-4</v>
      </c>
      <c r="S7643">
        <f>IF(H7643&gt;$B$5,$B$5,($B$3 - $B$5)*(($B$5-H7643)/($B$5-$B$6))^(1/$B$2)+$B$5)</f>
        <v>37.066666666666663</v>
      </c>
      <c r="T7643">
        <f>K7643*S7643</f>
        <v>5.7132144097057393E-3</v>
      </c>
      <c r="U7643" s="3">
        <f>S7643*N7643/Q7643+$B$7*O7643/Q7643</f>
        <v>42.950429209424186</v>
      </c>
      <c r="V7643">
        <f>IF(U7643-H7643&lt;=10,10,U7643-H7643)</f>
        <v>35.750429209424183</v>
      </c>
      <c r="X7643">
        <f t="shared" si="600"/>
        <v>0</v>
      </c>
      <c r="Y7643">
        <f t="shared" si="601"/>
        <v>1</v>
      </c>
      <c r="AA7643">
        <f>((Y7643*V7643)+H7643+273)/(Y7643*V7643)</f>
        <v>8.8376681398313508</v>
      </c>
      <c r="AB7643">
        <f t="shared" si="602"/>
        <v>1.8169659318225336E-5</v>
      </c>
      <c r="AD7643">
        <f>AA7643*$C$28</f>
        <v>4.9824718925883378</v>
      </c>
      <c r="AF7643">
        <f>(Q7643-X7643)/AD7643+X7643</f>
        <v>3.2228464651679495E-5</v>
      </c>
      <c r="AH7643">
        <f>Q7643/AF7643</f>
        <v>4.9824718925883378</v>
      </c>
      <c r="AT7643" s="1"/>
    </row>
    <row r="7644" spans="6:46" x14ac:dyDescent="0.35">
      <c r="F7644" s="4">
        <v>44515.416666666664</v>
      </c>
      <c r="H7644">
        <v>6.9</v>
      </c>
      <c r="I7644">
        <v>7.125</v>
      </c>
      <c r="K7644">
        <v>1.42192706574202E-4</v>
      </c>
      <c r="L7644">
        <v>1.44231443419306E-4</v>
      </c>
      <c r="N7644">
        <f t="shared" si="598"/>
        <v>9.9534894601941394E-5</v>
      </c>
      <c r="O7644" s="2">
        <f t="shared" si="599"/>
        <v>4.3269433025791807E-5</v>
      </c>
      <c r="Q7644">
        <f>N7644+O7644</f>
        <v>1.4280432762773319E-4</v>
      </c>
      <c r="S7644">
        <f>IF(H7644&gt;$B$5,$B$5,($B$3 - $B$5)*(($B$5-H7644)/($B$5-$B$6))^(1/$B$2)+$B$5)</f>
        <v>37.466666666666669</v>
      </c>
      <c r="T7644">
        <f>K7644*S7644</f>
        <v>5.3274867396467685E-3</v>
      </c>
      <c r="U7644" s="3">
        <f>S7644*N7644/Q7644+$B$7*O7644/Q7644</f>
        <v>42.779232504049702</v>
      </c>
      <c r="V7644">
        <f>IF(U7644-H7644&lt;=10,10,U7644-H7644)</f>
        <v>35.879232504049703</v>
      </c>
      <c r="X7644">
        <f t="shared" si="600"/>
        <v>0</v>
      </c>
      <c r="Y7644">
        <f t="shared" si="601"/>
        <v>1</v>
      </c>
      <c r="AA7644">
        <f>((Y7644*V7644)+H7644+273)/(Y7644*V7644)</f>
        <v>8.8011702164589938</v>
      </c>
      <c r="AB7644">
        <f t="shared" si="602"/>
        <v>1.6225606835858718E-5</v>
      </c>
      <c r="AD7644">
        <f>AA7644*$C$28</f>
        <v>4.9618952116739434</v>
      </c>
      <c r="AF7644">
        <f>(Q7644-X7644)/AD7644+X7644</f>
        <v>2.8780198197606993E-5</v>
      </c>
      <c r="AH7644">
        <f>Q7644/AF7644</f>
        <v>4.9618952116739434</v>
      </c>
      <c r="AT7644" s="1"/>
    </row>
    <row r="7645" spans="6:46" x14ac:dyDescent="0.35">
      <c r="F7645" s="4">
        <v>44515.458333333336</v>
      </c>
      <c r="H7645">
        <v>6.9</v>
      </c>
      <c r="I7645">
        <v>7.125</v>
      </c>
      <c r="K7645">
        <v>1.33419891772709E-4</v>
      </c>
      <c r="L7645">
        <v>1.3481628812358801E-4</v>
      </c>
      <c r="N7645">
        <f t="shared" si="598"/>
        <v>9.3393924240896292E-5</v>
      </c>
      <c r="O7645" s="2">
        <f t="shared" si="599"/>
        <v>4.0444886437076405E-5</v>
      </c>
      <c r="Q7645">
        <f>N7645+O7645</f>
        <v>1.338388106779727E-4</v>
      </c>
      <c r="S7645">
        <f>IF(H7645&gt;$B$5,$B$5,($B$3 - $B$5)*(($B$5-H7645)/($B$5-$B$6))^(1/$B$2)+$B$5)</f>
        <v>37.466666666666669</v>
      </c>
      <c r="T7645">
        <f>K7645*S7645</f>
        <v>4.998798611750831E-3</v>
      </c>
      <c r="U7645" s="3">
        <f>S7645*N7645/Q7645+$B$7*O7645/Q7645</f>
        <v>42.765082514341131</v>
      </c>
      <c r="V7645">
        <f>IF(U7645-H7645&lt;=10,10,U7645-H7645)</f>
        <v>35.865082514341132</v>
      </c>
      <c r="X7645">
        <f t="shared" si="600"/>
        <v>0</v>
      </c>
      <c r="Y7645">
        <f t="shared" si="601"/>
        <v>1</v>
      </c>
      <c r="AA7645">
        <f>((Y7645*V7645)+H7645+273)/(Y7645*V7645)</f>
        <v>8.8042480423146454</v>
      </c>
      <c r="AB7645">
        <f t="shared" si="602"/>
        <v>1.5201617450430934E-5</v>
      </c>
      <c r="AD7645">
        <f>AA7645*$C$28</f>
        <v>4.9636304183566828</v>
      </c>
      <c r="AF7645">
        <f>(Q7645-X7645)/AD7645+X7645</f>
        <v>2.6963895253563806E-5</v>
      </c>
      <c r="AH7645">
        <f>Q7645/AF7645</f>
        <v>4.9636304183566828</v>
      </c>
      <c r="AT7645" s="1"/>
    </row>
    <row r="7646" spans="6:46" x14ac:dyDescent="0.35">
      <c r="F7646" s="4">
        <v>44515.5</v>
      </c>
      <c r="H7646">
        <v>7</v>
      </c>
      <c r="I7646">
        <v>7.125</v>
      </c>
      <c r="K7646">
        <v>1.2586552347142299E-4</v>
      </c>
      <c r="L7646">
        <v>1.3167749859394599E-4</v>
      </c>
      <c r="N7646">
        <f t="shared" si="598"/>
        <v>8.8105866429996093E-5</v>
      </c>
      <c r="O7646" s="2">
        <f t="shared" si="599"/>
        <v>3.9503249578183801E-5</v>
      </c>
      <c r="Q7646">
        <f>N7646+O7646</f>
        <v>1.2760911600817989E-4</v>
      </c>
      <c r="S7646">
        <f>IF(H7646&gt;$B$5,$B$5,($B$3 - $B$5)*(($B$5-H7646)/($B$5-$B$6))^(1/$B$2)+$B$5)</f>
        <v>37.333333333333336</v>
      </c>
      <c r="T7646">
        <f>K7646*S7646</f>
        <v>4.6989795429331254E-3</v>
      </c>
      <c r="U7646" s="3">
        <f>S7646*N7646/Q7646+$B$7*O7646/Q7646</f>
        <v>42.802305804729329</v>
      </c>
      <c r="V7646">
        <f>IF(U7646-H7646&lt;=10,10,U7646-H7646)</f>
        <v>35.802305804729329</v>
      </c>
      <c r="X7646">
        <f t="shared" si="600"/>
        <v>0</v>
      </c>
      <c r="Y7646">
        <f t="shared" si="601"/>
        <v>1</v>
      </c>
      <c r="AA7646">
        <f>((Y7646*V7646)+H7646+273)/(Y7646*V7646)</f>
        <v>8.8207253333670259</v>
      </c>
      <c r="AB7646">
        <f t="shared" si="602"/>
        <v>1.4466964017739032E-5</v>
      </c>
      <c r="AD7646">
        <f>AA7646*$C$28</f>
        <v>4.9729199320876258</v>
      </c>
      <c r="AF7646">
        <f>(Q7646-X7646)/AD7646+X7646</f>
        <v>2.5660802456276373E-5</v>
      </c>
      <c r="AH7646">
        <f>Q7646/AF7646</f>
        <v>4.9729199320876258</v>
      </c>
      <c r="AT7646" s="1"/>
    </row>
    <row r="7647" spans="6:46" x14ac:dyDescent="0.35">
      <c r="F7647" s="4">
        <v>44515.541666666664</v>
      </c>
      <c r="H7647">
        <v>7.3</v>
      </c>
      <c r="I7647">
        <v>7.125</v>
      </c>
      <c r="K7647">
        <v>1.2428154302115301E-4</v>
      </c>
      <c r="L7647">
        <v>1.3167749859394599E-4</v>
      </c>
      <c r="N7647">
        <f t="shared" si="598"/>
        <v>8.6997080114807103E-5</v>
      </c>
      <c r="O7647" s="2">
        <f t="shared" si="599"/>
        <v>3.9503249578183801E-5</v>
      </c>
      <c r="Q7647">
        <f>N7647+O7647</f>
        <v>1.2650032969299091E-4</v>
      </c>
      <c r="S7647">
        <f>IF(H7647&gt;$B$5,$B$5,($B$3 - $B$5)*(($B$5-H7647)/($B$5-$B$6))^(1/$B$2)+$B$5)</f>
        <v>36.93333333333333</v>
      </c>
      <c r="T7647">
        <f>K7647*S7647</f>
        <v>4.5901316555812506E-3</v>
      </c>
      <c r="U7647" s="3">
        <f>S7647*N7647/Q7647+$B$7*O7647/Q7647</f>
        <v>42.575152956343622</v>
      </c>
      <c r="V7647">
        <f>IF(U7647-H7647&lt;=10,10,U7647-H7647)</f>
        <v>35.275152956343625</v>
      </c>
      <c r="X7647">
        <f t="shared" si="600"/>
        <v>0</v>
      </c>
      <c r="Y7647">
        <f t="shared" si="601"/>
        <v>1</v>
      </c>
      <c r="AA7647">
        <f>((Y7647*V7647)+H7647+273)/(Y7647*V7647)</f>
        <v>8.946103035949923</v>
      </c>
      <c r="AB7647">
        <f t="shared" si="602"/>
        <v>1.4140271935685206E-5</v>
      </c>
      <c r="AD7647">
        <f>AA7647*$C$28</f>
        <v>5.0436049667814622</v>
      </c>
      <c r="AF7647">
        <f>(Q7647-X7647)/AD7647+X7647</f>
        <v>2.5081331810511744E-5</v>
      </c>
      <c r="AH7647">
        <f>Q7647/AF7647</f>
        <v>5.0436049667814622</v>
      </c>
      <c r="AT7647" s="1"/>
    </row>
    <row r="7648" spans="6:46" x14ac:dyDescent="0.35">
      <c r="F7648" s="4">
        <v>44515.583333333336</v>
      </c>
      <c r="H7648">
        <v>7.2</v>
      </c>
      <c r="I7648">
        <v>7.125</v>
      </c>
      <c r="K7648">
        <v>1.2696212532160899E-4</v>
      </c>
      <c r="L7648">
        <v>1.19125009720435E-4</v>
      </c>
      <c r="N7648">
        <f t="shared" si="598"/>
        <v>8.8873487725126292E-5</v>
      </c>
      <c r="O7648" s="2">
        <f t="shared" si="599"/>
        <v>3.5737502916130507E-5</v>
      </c>
      <c r="Q7648">
        <f>N7648+O7648</f>
        <v>1.2461099064125679E-4</v>
      </c>
      <c r="S7648">
        <f>IF(H7648&gt;$B$5,$B$5,($B$3 - $B$5)*(($B$5-H7648)/($B$5-$B$6))^(1/$B$2)+$B$5)</f>
        <v>37.066666666666663</v>
      </c>
      <c r="T7648">
        <f>K7648*S7648</f>
        <v>4.7060627785876392E-3</v>
      </c>
      <c r="U7648" s="3">
        <f>S7648*N7648/Q7648+$B$7*O7648/Q7648</f>
        <v>42.209812941307959</v>
      </c>
      <c r="V7648">
        <f>IF(U7648-H7648&lt;=10,10,U7648-H7648)</f>
        <v>35.009812941307956</v>
      </c>
      <c r="X7648">
        <f t="shared" si="600"/>
        <v>0</v>
      </c>
      <c r="Y7648">
        <f t="shared" si="601"/>
        <v>1</v>
      </c>
      <c r="AA7648">
        <f>((Y7648*V7648)+H7648+273)/(Y7648*V7648)</f>
        <v>9.003470354718548</v>
      </c>
      <c r="AB7648">
        <f t="shared" si="602"/>
        <v>1.3840328865630188E-5</v>
      </c>
      <c r="AD7648">
        <f>AA7648*$C$28</f>
        <v>5.0759473277748093</v>
      </c>
      <c r="AF7648">
        <f>(Q7648-X7648)/AD7648+X7648</f>
        <v>2.4549307271059425E-5</v>
      </c>
      <c r="AH7648">
        <f>Q7648/AF7648</f>
        <v>5.0759473277748093</v>
      </c>
      <c r="AT7648" s="1"/>
    </row>
    <row r="7649" spans="6:46" x14ac:dyDescent="0.35">
      <c r="F7649" s="4">
        <v>44515.625</v>
      </c>
      <c r="H7649">
        <v>7.2</v>
      </c>
      <c r="I7649">
        <v>7.125</v>
      </c>
      <c r="K7649">
        <v>1.32323289922522E-4</v>
      </c>
      <c r="L7649">
        <v>1.0657203552964101E-4</v>
      </c>
      <c r="N7649">
        <f t="shared" si="598"/>
        <v>9.2626302945765388E-5</v>
      </c>
      <c r="O7649" s="2">
        <f t="shared" si="599"/>
        <v>3.1971610658892304E-5</v>
      </c>
      <c r="Q7649">
        <f>N7649+O7649</f>
        <v>1.2459791360465769E-4</v>
      </c>
      <c r="S7649">
        <f>IF(H7649&gt;$B$5,$B$5,($B$3 - $B$5)*(($B$5-H7649)/($B$5-$B$6))^(1/$B$2)+$B$5)</f>
        <v>37.066666666666663</v>
      </c>
      <c r="T7649">
        <f>K7649*S7649</f>
        <v>4.9047832797948152E-3</v>
      </c>
      <c r="U7649" s="3">
        <f>S7649*N7649/Q7649+$B$7*O7649/Q7649</f>
        <v>41.668329203077185</v>
      </c>
      <c r="V7649">
        <f>IF(U7649-H7649&lt;=10,10,U7649-H7649)</f>
        <v>34.468329203077182</v>
      </c>
      <c r="X7649">
        <f t="shared" si="600"/>
        <v>0</v>
      </c>
      <c r="Y7649">
        <f t="shared" si="601"/>
        <v>1</v>
      </c>
      <c r="AA7649">
        <f>((Y7649*V7649)+H7649+273)/(Y7649*V7649)</f>
        <v>9.1292016897350781</v>
      </c>
      <c r="AB7649">
        <f t="shared" si="602"/>
        <v>1.3648281398444316E-5</v>
      </c>
      <c r="AD7649">
        <f>AA7649*$C$28</f>
        <v>5.1468317322156194</v>
      </c>
      <c r="AF7649">
        <f>(Q7649-X7649)/AD7649+X7649</f>
        <v>2.4208662743870298E-5</v>
      </c>
      <c r="AH7649">
        <f>Q7649/AF7649</f>
        <v>5.1468317322156194</v>
      </c>
      <c r="AT7649" s="1"/>
    </row>
    <row r="7650" spans="6:46" x14ac:dyDescent="0.35">
      <c r="F7650" s="4">
        <v>44515.666666666664</v>
      </c>
      <c r="H7650">
        <v>7.1</v>
      </c>
      <c r="I7650">
        <v>7.125</v>
      </c>
      <c r="K7650">
        <v>1.39512124273745E-4</v>
      </c>
      <c r="L7650" s="2">
        <v>9.4018940009526307E-5</v>
      </c>
      <c r="N7650">
        <f t="shared" si="598"/>
        <v>9.7658486991621487E-5</v>
      </c>
      <c r="O7650" s="2">
        <f t="shared" si="599"/>
        <v>2.8205682002857897E-5</v>
      </c>
      <c r="Q7650">
        <f>N7650+O7650</f>
        <v>1.2586416899447938E-4</v>
      </c>
      <c r="S7650">
        <f>IF(H7650&gt;$B$5,$B$5,($B$3 - $B$5)*(($B$5-H7650)/($B$5-$B$6))^(1/$B$2)+$B$5)</f>
        <v>37.200000000000003</v>
      </c>
      <c r="T7650">
        <f>K7650*S7650</f>
        <v>5.1898510229833146E-3</v>
      </c>
      <c r="U7650" s="3">
        <f>S7650*N7650/Q7650+$B$7*O7650/Q7650</f>
        <v>41.188912362126601</v>
      </c>
      <c r="V7650">
        <f>IF(U7650-H7650&lt;=10,10,U7650-H7650)</f>
        <v>34.088912362126599</v>
      </c>
      <c r="X7650">
        <f t="shared" si="600"/>
        <v>0</v>
      </c>
      <c r="Y7650">
        <f t="shared" si="601"/>
        <v>1</v>
      </c>
      <c r="AA7650">
        <f>((Y7650*V7650)+H7650+273)/(Y7650*V7650)</f>
        <v>9.2167479274344988</v>
      </c>
      <c r="AB7650">
        <f t="shared" si="602"/>
        <v>1.3656028133289085E-5</v>
      </c>
      <c r="AD7650">
        <f>AA7650*$C$28</f>
        <v>5.1961882662851986</v>
      </c>
      <c r="AF7650">
        <f>(Q7650-X7650)/AD7650+X7650</f>
        <v>2.4222403528204107E-5</v>
      </c>
      <c r="AH7650">
        <f>Q7650/AF7650</f>
        <v>5.1961882662851986</v>
      </c>
      <c r="AL7650" s="2"/>
      <c r="AT7650" s="1"/>
    </row>
    <row r="7651" spans="6:46" x14ac:dyDescent="0.35">
      <c r="F7651" s="4">
        <v>44515.708333333336</v>
      </c>
      <c r="H7651">
        <v>6.9</v>
      </c>
      <c r="I7651">
        <v>7.125</v>
      </c>
      <c r="K7651">
        <v>1.4986891952550801E-4</v>
      </c>
      <c r="L7651">
        <v>1.3795386436002199E-4</v>
      </c>
      <c r="N7651">
        <f t="shared" si="598"/>
        <v>1.0490824366785559E-4</v>
      </c>
      <c r="O7651" s="2">
        <f t="shared" si="599"/>
        <v>4.1386159308006606E-5</v>
      </c>
      <c r="Q7651">
        <f>N7651+O7651</f>
        <v>1.462944029758622E-4</v>
      </c>
      <c r="S7651">
        <f>IF(H7651&gt;$B$5,$B$5,($B$3 - $B$5)*(($B$5-H7651)/($B$5-$B$6))^(1/$B$2)+$B$5)</f>
        <v>37.466666666666669</v>
      </c>
      <c r="T7651">
        <f>K7651*S7651</f>
        <v>5.6150888515556999E-3</v>
      </c>
      <c r="U7651" s="3">
        <f>S7651*N7651/Q7651+$B$7*O7651/Q7651</f>
        <v>42.426783470680299</v>
      </c>
      <c r="V7651">
        <f>IF(U7651-H7651&lt;=10,10,U7651-H7651)</f>
        <v>35.5267834706803</v>
      </c>
      <c r="X7651">
        <f t="shared" si="600"/>
        <v>0</v>
      </c>
      <c r="Y7651">
        <f t="shared" si="601"/>
        <v>1</v>
      </c>
      <c r="AA7651">
        <f>((Y7651*V7651)+H7651+273)/(Y7651*V7651)</f>
        <v>8.8785629504285719</v>
      </c>
      <c r="AB7651">
        <f t="shared" si="602"/>
        <v>1.6477261443396143E-5</v>
      </c>
      <c r="AD7651">
        <f>AA7651*$C$28</f>
        <v>5.0055274363278723</v>
      </c>
      <c r="AF7651">
        <f>(Q7651-X7651)/AD7651+X7651</f>
        <v>2.9226570993123132E-5</v>
      </c>
      <c r="AH7651">
        <f>Q7651/AF7651</f>
        <v>5.0055274363278723</v>
      </c>
      <c r="AT7651" s="1"/>
    </row>
    <row r="7652" spans="6:46" x14ac:dyDescent="0.35">
      <c r="F7652" s="4">
        <v>44515.75</v>
      </c>
      <c r="H7652">
        <v>6.8</v>
      </c>
      <c r="I7652">
        <v>7.125</v>
      </c>
      <c r="K7652">
        <v>1.5864173432700101E-4</v>
      </c>
      <c r="L7652">
        <v>1.6619811695396899E-4</v>
      </c>
      <c r="N7652">
        <f t="shared" si="598"/>
        <v>1.110492140289007E-4</v>
      </c>
      <c r="O7652" s="2">
        <f t="shared" si="599"/>
        <v>4.9859435086190706E-5</v>
      </c>
      <c r="Q7652">
        <f>N7652+O7652</f>
        <v>1.609086491150914E-4</v>
      </c>
      <c r="S7652">
        <f>IF(H7652&gt;$B$5,$B$5,($B$3 - $B$5)*(($B$5-H7652)/($B$5-$B$6))^(1/$B$2)+$B$5)</f>
        <v>37.6</v>
      </c>
      <c r="T7652">
        <f>K7652*S7652</f>
        <v>5.9649292106952381E-3</v>
      </c>
      <c r="U7652" s="3">
        <f>S7652*N7652/Q7652+$B$7*O7652/Q7652</f>
        <v>42.991594393904784</v>
      </c>
      <c r="V7652">
        <f>IF(U7652-H7652&lt;=10,10,U7652-H7652)</f>
        <v>36.191594393904786</v>
      </c>
      <c r="X7652">
        <f t="shared" si="600"/>
        <v>0</v>
      </c>
      <c r="Y7652">
        <f t="shared" si="601"/>
        <v>1</v>
      </c>
      <c r="AA7652">
        <f>((Y7652*V7652)+H7652+273)/(Y7652*V7652)</f>
        <v>8.7310769167749775</v>
      </c>
      <c r="AB7652">
        <f t="shared" si="602"/>
        <v>1.8429416055874891E-5</v>
      </c>
      <c r="AD7652">
        <f>AA7652*$C$28</f>
        <v>4.9223782384171217</v>
      </c>
      <c r="AF7652">
        <f>(Q7652-X7652)/AD7652+X7652</f>
        <v>3.2689208614499819E-5</v>
      </c>
      <c r="AH7652">
        <f>Q7652/AF7652</f>
        <v>4.9223782384171209</v>
      </c>
      <c r="AT7652" s="1"/>
    </row>
    <row r="7653" spans="6:46" x14ac:dyDescent="0.35">
      <c r="F7653" s="4">
        <v>44515.791666666664</v>
      </c>
      <c r="H7653">
        <v>6.7</v>
      </c>
      <c r="I7653">
        <v>7.125</v>
      </c>
      <c r="K7653">
        <v>1.67049015178432E-4</v>
      </c>
      <c r="L7653">
        <v>1.9758115907755799E-4</v>
      </c>
      <c r="N7653">
        <f t="shared" si="598"/>
        <v>1.1693431062490239E-4</v>
      </c>
      <c r="O7653" s="2">
        <f t="shared" si="599"/>
        <v>5.9274347723267405E-5</v>
      </c>
      <c r="Q7653">
        <f>N7653+O7653</f>
        <v>1.7620865834816978E-4</v>
      </c>
      <c r="S7653">
        <f>IF(H7653&gt;$B$5,$B$5,($B$3 - $B$5)*(($B$5-H7653)/($B$5-$B$6))^(1/$B$2)+$B$5)</f>
        <v>37.733333333333334</v>
      </c>
      <c r="T7653">
        <f>K7653*S7653</f>
        <v>6.3033161727328348E-3</v>
      </c>
      <c r="U7653" s="3">
        <f>S7653*N7653/Q7653+$B$7*O7653/Q7653</f>
        <v>43.541620018085688</v>
      </c>
      <c r="V7653">
        <f>IF(U7653-H7653&lt;=10,10,U7653-H7653)</f>
        <v>36.841620018085685</v>
      </c>
      <c r="X7653">
        <f t="shared" si="600"/>
        <v>0</v>
      </c>
      <c r="Y7653">
        <f t="shared" si="601"/>
        <v>1</v>
      </c>
      <c r="AA7653">
        <f>((Y7653*V7653)+H7653+273)/(Y7653*V7653)</f>
        <v>8.5919571360514073</v>
      </c>
      <c r="AB7653">
        <f t="shared" si="602"/>
        <v>2.0508558825184004E-5</v>
      </c>
      <c r="AD7653">
        <f>AA7653*$C$28</f>
        <v>4.8439457394602794</v>
      </c>
      <c r="AF7653">
        <f>(Q7653-X7653)/AD7653+X7653</f>
        <v>3.6377091698761114E-5</v>
      </c>
      <c r="AH7653">
        <f>Q7653/AF7653</f>
        <v>4.8439457394602794</v>
      </c>
      <c r="AT7653" s="1"/>
    </row>
    <row r="7654" spans="6:46" x14ac:dyDescent="0.35">
      <c r="F7654" s="4">
        <v>44515.833333333336</v>
      </c>
      <c r="H7654">
        <v>6.5</v>
      </c>
      <c r="I7654">
        <v>7.125</v>
      </c>
      <c r="K7654">
        <v>1.7204464582928301E-4</v>
      </c>
      <c r="L7654">
        <v>1.6306054071753501E-4</v>
      </c>
      <c r="N7654">
        <f t="shared" si="598"/>
        <v>1.2043125208049809E-4</v>
      </c>
      <c r="O7654" s="2">
        <f t="shared" si="599"/>
        <v>4.8918162215260513E-5</v>
      </c>
      <c r="Q7654">
        <f>N7654+O7654</f>
        <v>1.693494142957586E-4</v>
      </c>
      <c r="S7654">
        <f>IF(H7654&gt;$B$5,$B$5,($B$3 - $B$5)*(($B$5-H7654)/($B$5-$B$6))^(1/$B$2)+$B$5)</f>
        <v>38</v>
      </c>
      <c r="T7654">
        <f>K7654*S7654</f>
        <v>6.5376965415127539E-3</v>
      </c>
      <c r="U7654" s="3">
        <f>S7654*N7654/Q7654+$B$7*O7654/Q7654</f>
        <v>42.910608998074679</v>
      </c>
      <c r="V7654">
        <f>IF(U7654-H7654&lt;=10,10,U7654-H7654)</f>
        <v>36.410608998074679</v>
      </c>
      <c r="X7654">
        <f t="shared" si="600"/>
        <v>0</v>
      </c>
      <c r="Y7654">
        <f t="shared" si="601"/>
        <v>1</v>
      </c>
      <c r="AA7654">
        <f>((Y7654*V7654)+H7654+273)/(Y7654*V7654)</f>
        <v>8.676334115004213</v>
      </c>
      <c r="AB7654">
        <f t="shared" si="602"/>
        <v>1.9518544589344271E-5</v>
      </c>
      <c r="AD7654">
        <f>AA7654*$C$28</f>
        <v>4.8915155191082738</v>
      </c>
      <c r="AF7654">
        <f>(Q7654-X7654)/AD7654+X7654</f>
        <v>3.4621052235081345E-5</v>
      </c>
      <c r="AH7654">
        <f>Q7654/AF7654</f>
        <v>4.8915155191082738</v>
      </c>
      <c r="AT7654" s="1"/>
    </row>
    <row r="7655" spans="6:46" x14ac:dyDescent="0.35">
      <c r="F7655" s="4">
        <v>44515.875</v>
      </c>
      <c r="H7655">
        <v>6.5</v>
      </c>
      <c r="I7655">
        <v>7.125</v>
      </c>
      <c r="K7655">
        <v>1.74359694179677E-4</v>
      </c>
      <c r="L7655">
        <v>1.6306054071753501E-4</v>
      </c>
      <c r="N7655">
        <f t="shared" si="598"/>
        <v>1.220517859257739E-4</v>
      </c>
      <c r="O7655" s="2">
        <f t="shared" si="599"/>
        <v>4.8918162215260513E-5</v>
      </c>
      <c r="Q7655">
        <f>N7655+O7655</f>
        <v>1.7096994814103442E-4</v>
      </c>
      <c r="S7655">
        <f>IF(H7655&gt;$B$5,$B$5,($B$3 - $B$5)*(($B$5-H7655)/($B$5-$B$6))^(1/$B$2)+$B$5)</f>
        <v>38</v>
      </c>
      <c r="T7655">
        <f>K7655*S7655</f>
        <v>6.6256683788277256E-3</v>
      </c>
      <c r="U7655" s="3">
        <f>S7655*N7655/Q7655+$B$7*O7655/Q7655</f>
        <v>42.864063928787232</v>
      </c>
      <c r="V7655">
        <f>IF(U7655-H7655&lt;=10,10,U7655-H7655)</f>
        <v>36.364063928787232</v>
      </c>
      <c r="X7655">
        <f t="shared" si="600"/>
        <v>0</v>
      </c>
      <c r="Y7655">
        <f t="shared" si="601"/>
        <v>1</v>
      </c>
      <c r="AA7655">
        <f>((Y7655*V7655)+H7655+273)/(Y7655*V7655)</f>
        <v>8.6861596258149998</v>
      </c>
      <c r="AB7655">
        <f t="shared" si="602"/>
        <v>1.9683030879713169E-5</v>
      </c>
      <c r="AD7655">
        <f>AA7655*$C$28</f>
        <v>4.897054913739356</v>
      </c>
      <c r="AF7655">
        <f>(Q7655-X7655)/AD7655+X7655</f>
        <v>3.4912810077206792E-5</v>
      </c>
      <c r="AH7655">
        <f>Q7655/AF7655</f>
        <v>4.897054913739356</v>
      </c>
      <c r="AT7655" s="1"/>
    </row>
    <row r="7656" spans="6:46" x14ac:dyDescent="0.35">
      <c r="F7656" s="4">
        <v>44515.916666666664</v>
      </c>
      <c r="H7656">
        <v>6.4</v>
      </c>
      <c r="I7656">
        <v>7.125</v>
      </c>
      <c r="K7656">
        <v>1.7399416022961399E-4</v>
      </c>
      <c r="L7656">
        <v>1.2540113282786999E-4</v>
      </c>
      <c r="N7656">
        <f t="shared" si="598"/>
        <v>1.2179591216072978E-4</v>
      </c>
      <c r="O7656" s="2">
        <f t="shared" si="599"/>
        <v>3.7620339848361003E-5</v>
      </c>
      <c r="Q7656">
        <f>N7656+O7656</f>
        <v>1.5941625200909079E-4</v>
      </c>
      <c r="S7656">
        <f>IF(H7656&gt;$B$5,$B$5,($B$3 - $B$5)*(($B$5-H7656)/($B$5-$B$6))^(1/$B$2)+$B$5)</f>
        <v>38.133333333333333</v>
      </c>
      <c r="T7656">
        <f>K7656*S7656</f>
        <v>6.63497731008928E-3</v>
      </c>
      <c r="U7656" s="3">
        <f>S7656*N7656/Q7656+$B$7*O7656/Q7656</f>
        <v>42.113666104378773</v>
      </c>
      <c r="V7656">
        <f>IF(U7656-H7656&lt;=10,10,U7656-H7656)</f>
        <v>35.713666104378774</v>
      </c>
      <c r="X7656">
        <f t="shared" si="600"/>
        <v>0</v>
      </c>
      <c r="Y7656">
        <f t="shared" si="601"/>
        <v>1</v>
      </c>
      <c r="AA7656">
        <f>((Y7656*V7656)+H7656+273)/(Y7656*V7656)</f>
        <v>8.823335727657021</v>
      </c>
      <c r="AB7656">
        <f t="shared" si="602"/>
        <v>1.8067571826536712E-5</v>
      </c>
      <c r="AD7656">
        <f>AA7656*$C$28</f>
        <v>4.9743916117176701</v>
      </c>
      <c r="AF7656">
        <f>(Q7656-X7656)/AD7656+X7656</f>
        <v>3.204738678667158E-5</v>
      </c>
      <c r="AH7656">
        <f>Q7656/AF7656</f>
        <v>4.9743916117176701</v>
      </c>
      <c r="AT7656" s="1"/>
    </row>
    <row r="7657" spans="6:46" x14ac:dyDescent="0.35">
      <c r="F7657" s="4">
        <v>44515.958333333336</v>
      </c>
      <c r="H7657">
        <v>6.3</v>
      </c>
      <c r="I7657">
        <v>7.125</v>
      </c>
      <c r="K7657">
        <v>1.7204464582928301E-4</v>
      </c>
      <c r="L7657" s="2">
        <v>9.7157122892564402E-5</v>
      </c>
      <c r="N7657">
        <f t="shared" si="598"/>
        <v>1.2043125208049809E-4</v>
      </c>
      <c r="O7657" s="2">
        <f t="shared" si="599"/>
        <v>2.9147136867769326E-5</v>
      </c>
      <c r="Q7657">
        <f>N7657+O7657</f>
        <v>1.495783889482674E-4</v>
      </c>
      <c r="S7657">
        <f>IF(H7657&gt;$B$5,$B$5,($B$3 - $B$5)*(($B$5-H7657)/($B$5-$B$6))^(1/$B$2)+$B$5)</f>
        <v>38.266666666666666</v>
      </c>
      <c r="T7657">
        <f>K7657*S7657</f>
        <v>6.5835751137338959E-3</v>
      </c>
      <c r="U7657" s="3">
        <f>S7657*N7657/Q7657+$B$7*O7657/Q7657</f>
        <v>41.527356665737038</v>
      </c>
      <c r="V7657">
        <f>IF(U7657-H7657&lt;=10,10,U7657-H7657)</f>
        <v>35.227356665737041</v>
      </c>
      <c r="X7657">
        <f t="shared" si="600"/>
        <v>0</v>
      </c>
      <c r="Y7657">
        <f t="shared" si="601"/>
        <v>1</v>
      </c>
      <c r="AA7657">
        <f>((Y7657*V7657)+H7657+273)/(Y7657*V7657)</f>
        <v>8.9284972372523708</v>
      </c>
      <c r="AB7657">
        <f t="shared" si="602"/>
        <v>1.6752918769373805E-5</v>
      </c>
      <c r="AD7657">
        <f>AA7657*$C$28</f>
        <v>5.0336792266688901</v>
      </c>
      <c r="AF7657">
        <f>(Q7657-X7657)/AD7657+X7657</f>
        <v>2.9715518652000609E-5</v>
      </c>
      <c r="AH7657">
        <f>Q7657/AF7657</f>
        <v>5.0336792266688901</v>
      </c>
      <c r="AL7657" s="2"/>
      <c r="AT7657" s="1"/>
    </row>
    <row r="7658" spans="6:46" x14ac:dyDescent="0.35">
      <c r="F7658" s="4">
        <v>44516</v>
      </c>
      <c r="H7658">
        <v>6.4</v>
      </c>
      <c r="I7658">
        <v>5.8833333333333302</v>
      </c>
      <c r="K7658">
        <v>1.9129610053255901E-4</v>
      </c>
      <c r="L7658" s="2">
        <v>3.7530556150953302E-5</v>
      </c>
      <c r="N7658">
        <f t="shared" si="598"/>
        <v>1.339072703727913E-4</v>
      </c>
      <c r="O7658" s="2">
        <f t="shared" si="599"/>
        <v>1.1259166845285992E-5</v>
      </c>
      <c r="Q7658">
        <f>N7658+O7658</f>
        <v>1.4516643721807729E-4</v>
      </c>
      <c r="S7658">
        <f>IF(H7658&gt;$B$5,$B$5,($B$3 - $B$5)*(($B$5-H7658)/($B$5-$B$6))^(1/$B$2)+$B$5)</f>
        <v>38.133333333333333</v>
      </c>
      <c r="T7658">
        <f>K7658*S7658</f>
        <v>7.2947579669749166E-3</v>
      </c>
      <c r="U7658" s="3">
        <f>S7658*N7658/Q7658+$B$7*O7658/Q7658</f>
        <v>39.441518735986271</v>
      </c>
      <c r="V7658">
        <f>IF(U7658-H7658&lt;=10,10,U7658-H7658)</f>
        <v>33.041518735986273</v>
      </c>
      <c r="X7658">
        <f t="shared" si="600"/>
        <v>0</v>
      </c>
      <c r="Y7658">
        <f t="shared" si="601"/>
        <v>1</v>
      </c>
      <c r="AA7658">
        <f>((Y7658*V7658)+H7658+273)/(Y7658*V7658)</f>
        <v>9.4560277701672071</v>
      </c>
      <c r="AB7658">
        <f t="shared" si="602"/>
        <v>1.535173550103802E-5</v>
      </c>
      <c r="AD7658">
        <f>AA7658*$C$28</f>
        <v>5.3310886802875546</v>
      </c>
      <c r="AF7658">
        <f>(Q7658-X7658)/AD7658+X7658</f>
        <v>2.723016740555273E-5</v>
      </c>
      <c r="AH7658">
        <f>Q7658/AF7658</f>
        <v>5.3310886802875546</v>
      </c>
      <c r="AL7658" s="2"/>
      <c r="AT7658" s="1"/>
    </row>
    <row r="7659" spans="6:46" x14ac:dyDescent="0.35">
      <c r="F7659" s="4">
        <v>44516.041666666664</v>
      </c>
      <c r="H7659">
        <v>6.2</v>
      </c>
      <c r="I7659">
        <v>5.8833333333333302</v>
      </c>
      <c r="K7659">
        <v>1.90930566582497E-4</v>
      </c>
      <c r="L7659" s="2">
        <v>1.56056199026532E-5</v>
      </c>
      <c r="N7659">
        <f t="shared" si="598"/>
        <v>1.336513966077479E-4</v>
      </c>
      <c r="O7659" s="2">
        <f t="shared" si="599"/>
        <v>4.6816859707959604E-6</v>
      </c>
      <c r="Q7659">
        <f>N7659+O7659</f>
        <v>1.3833308257854386E-4</v>
      </c>
      <c r="S7659">
        <f>IF(H7659&gt;$B$5,$B$5,($B$3 - $B$5)*(($B$5-H7659)/($B$5-$B$6))^(1/$B$2)+$B$5)</f>
        <v>38.400000000000006</v>
      </c>
      <c r="T7659">
        <f>K7659*S7659</f>
        <v>7.3317337567678862E-3</v>
      </c>
      <c r="U7659" s="3">
        <f>S7659*N7659/Q7659+$B$7*O7659/Q7659</f>
        <v>38.961803334868129</v>
      </c>
      <c r="V7659">
        <f>IF(U7659-H7659&lt;=10,10,U7659-H7659)</f>
        <v>32.761803334868127</v>
      </c>
      <c r="X7659">
        <f t="shared" si="600"/>
        <v>0</v>
      </c>
      <c r="Y7659">
        <f t="shared" si="601"/>
        <v>1</v>
      </c>
      <c r="AA7659">
        <f>((Y7659*V7659)+H7659+273)/(Y7659*V7659)</f>
        <v>9.5221194067436965</v>
      </c>
      <c r="AB7659">
        <f t="shared" si="602"/>
        <v>1.4527551763378903E-5</v>
      </c>
      <c r="AD7659">
        <f>AA7659*$C$28</f>
        <v>5.36834960889081</v>
      </c>
      <c r="AF7659">
        <f>(Q7659-X7659)/AD7659+X7659</f>
        <v>2.5768270074930117E-5</v>
      </c>
      <c r="AH7659">
        <f>Q7659/AF7659</f>
        <v>5.36834960889081</v>
      </c>
      <c r="AL7659" s="2"/>
      <c r="AT7659" s="1"/>
    </row>
    <row r="7660" spans="6:46" x14ac:dyDescent="0.35">
      <c r="F7660" s="4">
        <v>44516.083333333336</v>
      </c>
      <c r="H7660">
        <v>6.2</v>
      </c>
      <c r="I7660">
        <v>5.8833333333333302</v>
      </c>
      <c r="K7660">
        <v>1.9214901308270399E-4</v>
      </c>
      <c r="L7660" s="2">
        <v>3.0954506962448998E-6</v>
      </c>
      <c r="N7660">
        <f t="shared" si="598"/>
        <v>1.3450430915789278E-4</v>
      </c>
      <c r="O7660" s="2">
        <f t="shared" si="599"/>
        <v>9.2863520887347003E-7</v>
      </c>
      <c r="Q7660">
        <f>N7660+O7660</f>
        <v>1.3543294436676624E-4</v>
      </c>
      <c r="S7660">
        <f>IF(H7660&gt;$B$5,$B$5,($B$3 - $B$5)*(($B$5-H7660)/($B$5-$B$6))^(1/$B$2)+$B$5)</f>
        <v>38.400000000000006</v>
      </c>
      <c r="T7660">
        <f>K7660*S7660</f>
        <v>7.3785221023758346E-3</v>
      </c>
      <c r="U7660" s="3">
        <f>S7660*N7660/Q7660+$B$7*O7660/Q7660</f>
        <v>38.513822707904467</v>
      </c>
      <c r="V7660">
        <f>IF(U7660-H7660&lt;=10,10,U7660-H7660)</f>
        <v>32.313822707904464</v>
      </c>
      <c r="X7660">
        <f t="shared" si="600"/>
        <v>0</v>
      </c>
      <c r="Y7660">
        <f t="shared" si="601"/>
        <v>1</v>
      </c>
      <c r="AA7660">
        <f>((Y7660*V7660)+H7660+273)/(Y7660*V7660)</f>
        <v>9.6402652673991227</v>
      </c>
      <c r="AB7660">
        <f t="shared" si="602"/>
        <v>1.4048674036467164E-5</v>
      </c>
      <c r="AD7660">
        <f>AA7660*$C$28</f>
        <v>5.4349574991880516</v>
      </c>
      <c r="AF7660">
        <f>(Q7660-X7660)/AD7660+X7660</f>
        <v>2.4918859878296944E-5</v>
      </c>
      <c r="AH7660">
        <f>Q7660/AF7660</f>
        <v>5.4349574991880516</v>
      </c>
      <c r="AL7660" s="2"/>
      <c r="AT7660" s="1"/>
    </row>
    <row r="7661" spans="6:46" x14ac:dyDescent="0.35">
      <c r="F7661" s="4">
        <v>44516.125</v>
      </c>
      <c r="H7661">
        <v>6.1</v>
      </c>
      <c r="I7661">
        <v>5.8833333333333302</v>
      </c>
      <c r="K7661">
        <v>1.9446406143309799E-4</v>
      </c>
      <c r="L7661" s="2">
        <v>6.2336942439434004E-6</v>
      </c>
      <c r="N7661">
        <f t="shared" si="598"/>
        <v>1.3612484300316857E-4</v>
      </c>
      <c r="O7661" s="2">
        <f t="shared" si="599"/>
        <v>1.8701082731830205E-6</v>
      </c>
      <c r="Q7661">
        <f>N7661+O7661</f>
        <v>1.3799495127635159E-4</v>
      </c>
      <c r="S7661">
        <f>IF(H7661&gt;$B$5,$B$5,($B$3 - $B$5)*(($B$5-H7661)/($B$5-$B$6))^(1/$B$2)+$B$5)</f>
        <v>38.533333333333331</v>
      </c>
      <c r="T7661">
        <f>K7661*S7661</f>
        <v>7.4933485005553753E-3</v>
      </c>
      <c r="U7661" s="3">
        <f>S7661*N7661/Q7661+$B$7*O7661/Q7661</f>
        <v>38.75648968275231</v>
      </c>
      <c r="V7661">
        <f>IF(U7661-H7661&lt;=10,10,U7661-H7661)</f>
        <v>32.656489682752309</v>
      </c>
      <c r="X7661">
        <f t="shared" si="600"/>
        <v>0</v>
      </c>
      <c r="Y7661">
        <f t="shared" si="601"/>
        <v>1</v>
      </c>
      <c r="AA7661">
        <f>((Y7661*V7661)+H7661+273)/(Y7661*V7661)</f>
        <v>9.5465401429048296</v>
      </c>
      <c r="AB7661">
        <f t="shared" si="602"/>
        <v>1.4454969990244274E-5</v>
      </c>
      <c r="AD7661">
        <f>AA7661*$C$28</f>
        <v>5.3821174523529072</v>
      </c>
      <c r="AF7661">
        <f>(Q7661-X7661)/AD7661+X7661</f>
        <v>2.5639528029256248E-5</v>
      </c>
      <c r="AH7661">
        <f>Q7661/AF7661</f>
        <v>5.3821174523529072</v>
      </c>
      <c r="AL7661" s="2"/>
      <c r="AT7661" s="1"/>
    </row>
    <row r="7662" spans="6:46" x14ac:dyDescent="0.35">
      <c r="F7662" s="4">
        <v>44516.166666666664</v>
      </c>
      <c r="H7662">
        <v>6.1</v>
      </c>
      <c r="I7662">
        <v>5.8833333333333302</v>
      </c>
      <c r="K7662">
        <v>1.9641357583343E-4</v>
      </c>
      <c r="L7662" s="2">
        <v>2.1882106998050199E-5</v>
      </c>
      <c r="N7662">
        <f t="shared" si="598"/>
        <v>1.37489503083401E-4</v>
      </c>
      <c r="O7662" s="2">
        <f t="shared" si="599"/>
        <v>6.5646320994150608E-6</v>
      </c>
      <c r="Q7662">
        <f>N7662+O7662</f>
        <v>1.4405413518281607E-4</v>
      </c>
      <c r="S7662">
        <f>IF(H7662&gt;$B$5,$B$5,($B$3 - $B$5)*(($B$5-H7662)/($B$5-$B$6))^(1/$B$2)+$B$5)</f>
        <v>38.533333333333331</v>
      </c>
      <c r="T7662">
        <f>K7662*S7662</f>
        <v>7.5684697887815023E-3</v>
      </c>
      <c r="U7662" s="3">
        <f>S7662*N7662/Q7662+$B$7*O7662/Q7662</f>
        <v>39.283729067778459</v>
      </c>
      <c r="V7662">
        <f>IF(U7662-H7662&lt;=10,10,U7662-H7662)</f>
        <v>33.183729067778458</v>
      </c>
      <c r="X7662">
        <f t="shared" si="600"/>
        <v>0</v>
      </c>
      <c r="Y7662">
        <f t="shared" si="601"/>
        <v>1</v>
      </c>
      <c r="AA7662">
        <f>((Y7662*V7662)+H7662+273)/(Y7662*V7662)</f>
        <v>9.4107485156334416</v>
      </c>
      <c r="AB7662">
        <f t="shared" si="602"/>
        <v>1.5307404606924588E-5</v>
      </c>
      <c r="AD7662">
        <f>AA7662*$C$28</f>
        <v>5.305561288959626</v>
      </c>
      <c r="AF7662">
        <f>(Q7662-X7662)/AD7662+X7662</f>
        <v>2.7151535405420568E-5</v>
      </c>
      <c r="AH7662">
        <f>Q7662/AF7662</f>
        <v>5.305561288959626</v>
      </c>
      <c r="AL7662" s="2"/>
      <c r="AT7662" s="1"/>
    </row>
    <row r="7663" spans="6:46" x14ac:dyDescent="0.35">
      <c r="F7663" s="4">
        <v>44516.208333333336</v>
      </c>
      <c r="H7663">
        <v>6.1</v>
      </c>
      <c r="I7663">
        <v>5.8833333333333302</v>
      </c>
      <c r="K7663">
        <v>1.9641357583343E-4</v>
      </c>
      <c r="L7663" s="2">
        <v>8.4604148701770398E-5</v>
      </c>
      <c r="N7663">
        <f t="shared" si="598"/>
        <v>1.37489503083401E-4</v>
      </c>
      <c r="O7663" s="2">
        <f t="shared" si="599"/>
        <v>2.5381244610531124E-5</v>
      </c>
      <c r="Q7663">
        <f>N7663+O7663</f>
        <v>1.6287074769393212E-4</v>
      </c>
      <c r="S7663">
        <f>IF(H7663&gt;$B$5,$B$5,($B$3 - $B$5)*(($B$5-H7663)/($B$5-$B$6))^(1/$B$2)+$B$5)</f>
        <v>38.533333333333331</v>
      </c>
      <c r="T7663">
        <f>K7663*S7663</f>
        <v>7.5684697887815023E-3</v>
      </c>
      <c r="U7663" s="3">
        <f>S7663*N7663/Q7663+$B$7*O7663/Q7663</f>
        <v>41.099444808256685</v>
      </c>
      <c r="V7663">
        <f>IF(U7663-H7663&lt;=10,10,U7663-H7663)</f>
        <v>34.999444808256683</v>
      </c>
      <c r="X7663">
        <f t="shared" si="600"/>
        <v>0</v>
      </c>
      <c r="Y7663">
        <f t="shared" si="601"/>
        <v>1</v>
      </c>
      <c r="AA7663">
        <f>((Y7663*V7663)+H7663+273)/(Y7663*V7663)</f>
        <v>8.974412209366184</v>
      </c>
      <c r="AB7663">
        <f t="shared" si="602"/>
        <v>1.8148347088843475E-5</v>
      </c>
      <c r="AD7663">
        <f>AA7663*$C$28</f>
        <v>5.0595650207931326</v>
      </c>
      <c r="AF7663">
        <f>(Q7663-X7663)/AD7663+X7663</f>
        <v>3.219066204794037E-5</v>
      </c>
      <c r="AH7663">
        <f>Q7663/AF7663</f>
        <v>5.0595650207931326</v>
      </c>
      <c r="AL7663" s="2"/>
      <c r="AT7663" s="1"/>
    </row>
    <row r="7664" spans="6:46" x14ac:dyDescent="0.35">
      <c r="F7664" s="4">
        <v>44516.25</v>
      </c>
      <c r="H7664">
        <v>5.9</v>
      </c>
      <c r="I7664">
        <v>5.8833333333333302</v>
      </c>
      <c r="K7664">
        <v>1.9604804188336799E-4</v>
      </c>
      <c r="L7664">
        <v>1.8188963801576399E-4</v>
      </c>
      <c r="N7664">
        <f t="shared" si="598"/>
        <v>1.3723362931835758E-4</v>
      </c>
      <c r="O7664" s="2">
        <f t="shared" si="599"/>
        <v>5.4566891404729205E-5</v>
      </c>
      <c r="Q7664">
        <f>N7664+O7664</f>
        <v>1.9180052072308677E-4</v>
      </c>
      <c r="S7664">
        <f>IF(H7664&gt;$B$5,$B$5,($B$3 - $B$5)*(($B$5-H7664)/($B$5-$B$6))^(1/$B$2)+$B$5)</f>
        <v>38.799999999999997</v>
      </c>
      <c r="T7664">
        <f>K7664*S7664</f>
        <v>7.6066640250746775E-3</v>
      </c>
      <c r="U7664" s="3">
        <f>S7664*N7664/Q7664+$B$7*O7664/Q7664</f>
        <v>43.408869868673975</v>
      </c>
      <c r="V7664">
        <f>IF(U7664-H7664&lt;=10,10,U7664-H7664)</f>
        <v>37.508869868673976</v>
      </c>
      <c r="X7664">
        <f t="shared" si="600"/>
        <v>0</v>
      </c>
      <c r="Y7664">
        <f t="shared" si="601"/>
        <v>1</v>
      </c>
      <c r="AA7664">
        <f>((Y7664*V7664)+H7664+273)/(Y7664*V7664)</f>
        <v>8.4355745981279746</v>
      </c>
      <c r="AB7664">
        <f t="shared" si="602"/>
        <v>2.2737102077865711E-5</v>
      </c>
      <c r="AD7664">
        <f>AA7664*$C$28</f>
        <v>4.7557808992143089</v>
      </c>
      <c r="AF7664">
        <f>(Q7664-X7664)/AD7664+X7664</f>
        <v>4.0329974148887654E-5</v>
      </c>
      <c r="AH7664">
        <f>Q7664/AF7664</f>
        <v>4.7557808992143089</v>
      </c>
      <c r="AT7664" s="1"/>
    </row>
    <row r="7665" spans="6:46" x14ac:dyDescent="0.35">
      <c r="F7665" s="4">
        <v>44516.291666666664</v>
      </c>
      <c r="H7665">
        <v>6</v>
      </c>
      <c r="I7665">
        <v>5.8833333333333302</v>
      </c>
      <c r="K7665">
        <v>1.9251454703276701E-4</v>
      </c>
      <c r="L7665">
        <v>2.3837814320365699E-4</v>
      </c>
      <c r="N7665">
        <f t="shared" si="598"/>
        <v>1.3476018292293691E-4</v>
      </c>
      <c r="O7665" s="2">
        <f t="shared" si="599"/>
        <v>7.1513442961097115E-5</v>
      </c>
      <c r="Q7665">
        <f>N7665+O7665</f>
        <v>2.0627362588403403E-4</v>
      </c>
      <c r="S7665">
        <f>IF(H7665&gt;$B$5,$B$5,($B$3 - $B$5)*(($B$5-H7665)/($B$5-$B$6))^(1/$B$2)+$B$5)</f>
        <v>38.666666666666671</v>
      </c>
      <c r="T7665">
        <f>K7665*S7665</f>
        <v>7.4438958186003254E-3</v>
      </c>
      <c r="U7665" s="3">
        <f>S7665*N7665/Q7665+$B$7*O7665/Q7665</f>
        <v>44.329304809046505</v>
      </c>
      <c r="V7665">
        <f>IF(U7665-H7665&lt;=10,10,U7665-H7665)</f>
        <v>38.329304809046505</v>
      </c>
      <c r="X7665">
        <f t="shared" si="600"/>
        <v>0</v>
      </c>
      <c r="Y7665">
        <f t="shared" si="601"/>
        <v>1</v>
      </c>
      <c r="AA7665">
        <f>((Y7665*V7665)+H7665+273)/(Y7665*V7665)</f>
        <v>8.2790258364965243</v>
      </c>
      <c r="AB7665">
        <f t="shared" si="602"/>
        <v>2.4915204996065558E-5</v>
      </c>
      <c r="AD7665">
        <f>AA7665*$C$28</f>
        <v>4.6675223459051223</v>
      </c>
      <c r="AF7665">
        <f>(Q7665-X7665)/AD7665+X7665</f>
        <v>4.4193387968458373E-5</v>
      </c>
      <c r="AH7665">
        <f>Q7665/AF7665</f>
        <v>4.6675223459051223</v>
      </c>
      <c r="AT7665" s="1"/>
    </row>
    <row r="7666" spans="6:46" x14ac:dyDescent="0.35">
      <c r="F7666" s="4">
        <v>44516.333333333336</v>
      </c>
      <c r="H7666">
        <v>6</v>
      </c>
      <c r="I7666">
        <v>5.8833333333333302</v>
      </c>
      <c r="K7666">
        <v>1.8483833408146E-4</v>
      </c>
      <c r="L7666">
        <v>2.28962987907939E-4</v>
      </c>
      <c r="N7666">
        <f t="shared" si="598"/>
        <v>1.29386833857022E-4</v>
      </c>
      <c r="O7666" s="2">
        <f t="shared" si="599"/>
        <v>6.8688896372381706E-5</v>
      </c>
      <c r="Q7666">
        <f>N7666+O7666</f>
        <v>1.9807573022940372E-4</v>
      </c>
      <c r="S7666">
        <f>IF(H7666&gt;$B$5,$B$5,($B$3 - $B$5)*(($B$5-H7666)/($B$5-$B$6))^(1/$B$2)+$B$5)</f>
        <v>38.666666666666671</v>
      </c>
      <c r="T7666">
        <f>K7666*S7666</f>
        <v>7.1470822511497875E-3</v>
      </c>
      <c r="U7666" s="3">
        <f>S7666*N7666/Q7666+$B$7*O7666/Q7666</f>
        <v>44.330756050305631</v>
      </c>
      <c r="V7666">
        <f>IF(U7666-H7666&lt;=10,10,U7666-H7666)</f>
        <v>38.330756050305631</v>
      </c>
      <c r="X7666">
        <f t="shared" si="600"/>
        <v>0</v>
      </c>
      <c r="Y7666">
        <f t="shared" si="601"/>
        <v>1</v>
      </c>
      <c r="AA7666">
        <f>((Y7666*V7666)+H7666+273)/(Y7666*V7666)</f>
        <v>8.2787502452035611</v>
      </c>
      <c r="AB7666">
        <f t="shared" si="602"/>
        <v>2.3925800919548499E-5</v>
      </c>
      <c r="AD7666">
        <f>AA7666*$C$28</f>
        <v>4.6673669739394281</v>
      </c>
      <c r="AF7666">
        <f>(Q7666-X7666)/AD7666+X7666</f>
        <v>4.2438430775932879E-5</v>
      </c>
      <c r="AH7666">
        <f>Q7666/AF7666</f>
        <v>4.6673669739394281</v>
      </c>
      <c r="AT7666" s="1"/>
    </row>
    <row r="7667" spans="6:46" x14ac:dyDescent="0.35">
      <c r="F7667" s="4">
        <v>44516.375</v>
      </c>
      <c r="H7667">
        <v>5.8</v>
      </c>
      <c r="I7667">
        <v>5.8833333333333302</v>
      </c>
      <c r="K7667">
        <v>1.75456296029863E-4</v>
      </c>
      <c r="L7667">
        <v>1.7561327224968699E-4</v>
      </c>
      <c r="N7667">
        <f t="shared" si="598"/>
        <v>1.2281940722090408E-4</v>
      </c>
      <c r="O7667" s="2">
        <f t="shared" si="599"/>
        <v>5.2683981674906102E-5</v>
      </c>
      <c r="Q7667">
        <f>N7667+O7667</f>
        <v>1.7550338889581017E-4</v>
      </c>
      <c r="S7667">
        <f>IF(H7667&gt;$B$5,$B$5,($B$3 - $B$5)*(($B$5-H7667)/($B$5-$B$6))^(1/$B$2)+$B$5)</f>
        <v>38.933333333333337</v>
      </c>
      <c r="T7667">
        <f>K7667*S7667</f>
        <v>6.8310984587626666E-3</v>
      </c>
      <c r="U7667" s="3">
        <f>S7667*N7667/Q7667+$B$7*O7667/Q7667</f>
        <v>43.756351154066138</v>
      </c>
      <c r="V7667">
        <f>IF(U7667-H7667&lt;=10,10,U7667-H7667)</f>
        <v>37.956351154066141</v>
      </c>
      <c r="X7667">
        <f t="shared" si="600"/>
        <v>0</v>
      </c>
      <c r="Y7667">
        <f t="shared" si="601"/>
        <v>1</v>
      </c>
      <c r="AA7667">
        <f>((Y7667*V7667)+H7667+273)/(Y7667*V7667)</f>
        <v>8.3452792885264753</v>
      </c>
      <c r="AB7667">
        <f t="shared" si="602"/>
        <v>2.1030259482999134E-5</v>
      </c>
      <c r="AD7667">
        <f>AA7667*$C$28</f>
        <v>4.7048745023001324</v>
      </c>
      <c r="AF7667">
        <f>(Q7667-X7667)/AD7667+X7667</f>
        <v>3.7302459143173652E-5</v>
      </c>
      <c r="AH7667">
        <f>Q7667/AF7667</f>
        <v>4.7048745023001324</v>
      </c>
      <c r="AT7667" s="1"/>
    </row>
    <row r="7668" spans="6:46" x14ac:dyDescent="0.35">
      <c r="F7668" s="4">
        <v>44516.416666666664</v>
      </c>
      <c r="H7668">
        <v>5.6</v>
      </c>
      <c r="I7668">
        <v>5.8833333333333302</v>
      </c>
      <c r="K7668">
        <v>1.63881054277893E-4</v>
      </c>
      <c r="L7668">
        <v>1.44231443419306E-4</v>
      </c>
      <c r="N7668">
        <f t="shared" si="598"/>
        <v>1.1471673799452509E-4</v>
      </c>
      <c r="O7668" s="2">
        <f t="shared" si="599"/>
        <v>4.3269433025791807E-5</v>
      </c>
      <c r="Q7668">
        <f>N7668+O7668</f>
        <v>1.579861710203169E-4</v>
      </c>
      <c r="S7668">
        <f>IF(H7668&gt;$B$5,$B$5,($B$3 - $B$5)*(($B$5-H7668)/($B$5-$B$6))^(1/$B$2)+$B$5)</f>
        <v>39.200000000000003</v>
      </c>
      <c r="T7668">
        <f>K7668*S7668</f>
        <v>6.4241373276934062E-3</v>
      </c>
      <c r="U7668" s="3">
        <f>S7668*N7668/Q7668+$B$7*O7668/Q7668</f>
        <v>43.527322052254767</v>
      </c>
      <c r="V7668">
        <f>IF(U7668-H7668&lt;=10,10,U7668-H7668)</f>
        <v>37.927322052254766</v>
      </c>
      <c r="X7668">
        <f t="shared" si="600"/>
        <v>0</v>
      </c>
      <c r="Y7668">
        <f t="shared" si="601"/>
        <v>1</v>
      </c>
      <c r="AA7668">
        <f>((Y7668*V7668)+H7668+273)/(Y7668*V7668)</f>
        <v>8.3456280307941579</v>
      </c>
      <c r="AB7668">
        <f t="shared" si="602"/>
        <v>1.8930411280897116E-5</v>
      </c>
      <c r="AD7668">
        <f>AA7668*$C$28</f>
        <v>4.7050711150852011</v>
      </c>
      <c r="AF7668">
        <f>(Q7668-X7668)/AD7668+X7668</f>
        <v>3.3577849761672737E-5</v>
      </c>
      <c r="AH7668">
        <f>Q7668/AF7668</f>
        <v>4.7050711150852011</v>
      </c>
      <c r="AT7668" s="1"/>
    </row>
    <row r="7669" spans="6:46" x14ac:dyDescent="0.35">
      <c r="F7669" s="4">
        <v>44516.458333333336</v>
      </c>
      <c r="H7669">
        <v>5.7</v>
      </c>
      <c r="I7669">
        <v>5.8833333333333302</v>
      </c>
      <c r="K7669">
        <v>1.5425532692625501E-4</v>
      </c>
      <c r="L7669">
        <v>1.3481628812358801E-4</v>
      </c>
      <c r="N7669">
        <f t="shared" si="598"/>
        <v>1.079787288483785E-4</v>
      </c>
      <c r="O7669" s="2">
        <f t="shared" si="599"/>
        <v>4.0444886437076405E-5</v>
      </c>
      <c r="Q7669">
        <f>N7669+O7669</f>
        <v>1.4842361528545492E-4</v>
      </c>
      <c r="S7669">
        <f>IF(H7669&gt;$B$5,$B$5,($B$3 - $B$5)*(($B$5-H7669)/($B$5-$B$6))^(1/$B$2)+$B$5)</f>
        <v>39.066666666666663</v>
      </c>
      <c r="T7669">
        <f>K7669*S7669</f>
        <v>6.0262414385856954E-3</v>
      </c>
      <c r="U7669" s="3">
        <f>S7669*N7669/Q7669+$B$7*O7669/Q7669</f>
        <v>43.408441093811362</v>
      </c>
      <c r="V7669">
        <f>IF(U7669-H7669&lt;=10,10,U7669-H7669)</f>
        <v>37.708441093811359</v>
      </c>
      <c r="X7669">
        <f t="shared" si="600"/>
        <v>0</v>
      </c>
      <c r="Y7669">
        <f t="shared" si="601"/>
        <v>1</v>
      </c>
      <c r="AA7669">
        <f>((Y7669*V7669)+H7669+273)/(Y7669*V7669)</f>
        <v>8.3909181052233883</v>
      </c>
      <c r="AB7669">
        <f t="shared" si="602"/>
        <v>1.7688602537195601E-5</v>
      </c>
      <c r="AD7669">
        <f>AA7669*$C$28</f>
        <v>4.7306046064187166</v>
      </c>
      <c r="AF7669">
        <f>(Q7669-X7669)/AD7669+X7669</f>
        <v>3.1375189354034463E-5</v>
      </c>
      <c r="AH7669">
        <f>Q7669/AF7669</f>
        <v>4.7306046064187166</v>
      </c>
      <c r="AT7669" s="1"/>
    </row>
    <row r="7670" spans="6:46" x14ac:dyDescent="0.35">
      <c r="F7670" s="4">
        <v>44516.5</v>
      </c>
      <c r="H7670">
        <v>6.1</v>
      </c>
      <c r="I7670">
        <v>5.8833333333333302</v>
      </c>
      <c r="K7670">
        <v>1.4572620142480299E-4</v>
      </c>
      <c r="L7670">
        <v>1.3167749859394599E-4</v>
      </c>
      <c r="N7670">
        <f t="shared" si="598"/>
        <v>1.0200834099736209E-4</v>
      </c>
      <c r="O7670" s="2">
        <f t="shared" si="599"/>
        <v>3.9503249578183801E-5</v>
      </c>
      <c r="Q7670">
        <f>N7670+O7670</f>
        <v>1.4151159057554589E-4</v>
      </c>
      <c r="S7670">
        <f>IF(H7670&gt;$B$5,$B$5,($B$3 - $B$5)*(($B$5-H7670)/($B$5-$B$6))^(1/$B$2)+$B$5)</f>
        <v>38.533333333333331</v>
      </c>
      <c r="T7670">
        <f>K7670*S7670</f>
        <v>5.6153162949024085E-3</v>
      </c>
      <c r="U7670" s="3">
        <f>S7670*N7670/Q7670+$B$7*O7670/Q7670</f>
        <v>43.130036970176647</v>
      </c>
      <c r="V7670">
        <f>IF(U7670-H7670&lt;=10,10,U7670-H7670)</f>
        <v>37.030036970176646</v>
      </c>
      <c r="X7670">
        <f t="shared" si="600"/>
        <v>0</v>
      </c>
      <c r="Y7670">
        <f t="shared" si="601"/>
        <v>1</v>
      </c>
      <c r="AA7670">
        <f>((Y7670*V7670)+H7670+273)/(Y7670*V7670)</f>
        <v>8.5371245301424441</v>
      </c>
      <c r="AB7670">
        <f t="shared" si="602"/>
        <v>1.6576025109614365E-5</v>
      </c>
      <c r="AD7670">
        <f>AA7670*$C$28</f>
        <v>4.8130323906655379</v>
      </c>
      <c r="AF7670">
        <f>(Q7670-X7670)/AD7670+X7670</f>
        <v>2.9401753216952255E-5</v>
      </c>
      <c r="AH7670">
        <f>Q7670/AF7670</f>
        <v>4.8130323906655379</v>
      </c>
      <c r="AT7670" s="1"/>
    </row>
    <row r="7671" spans="6:46" x14ac:dyDescent="0.35">
      <c r="F7671" s="4">
        <v>44516.541666666664</v>
      </c>
      <c r="H7671">
        <v>6.3</v>
      </c>
      <c r="I7671">
        <v>5.8833333333333302</v>
      </c>
      <c r="K7671">
        <v>1.4377668702447101E-4</v>
      </c>
      <c r="L7671">
        <v>1.3167749859394599E-4</v>
      </c>
      <c r="N7671">
        <f t="shared" si="598"/>
        <v>1.0064368091712969E-4</v>
      </c>
      <c r="O7671" s="2">
        <f t="shared" si="599"/>
        <v>3.9503249578183801E-5</v>
      </c>
      <c r="Q7671">
        <f>N7671+O7671</f>
        <v>1.4014693049531349E-4</v>
      </c>
      <c r="S7671">
        <f>IF(H7671&gt;$B$5,$B$5,($B$3 - $B$5)*(($B$5-H7671)/($B$5-$B$6))^(1/$B$2)+$B$5)</f>
        <v>38.266666666666666</v>
      </c>
      <c r="T7671">
        <f>K7671*S7671</f>
        <v>5.5018545568030902E-3</v>
      </c>
      <c r="U7671" s="3">
        <f>S7671*N7671/Q7671+$B$7*O7671/Q7671</f>
        <v>42.983295426250621</v>
      </c>
      <c r="V7671">
        <f>IF(U7671-H7671&lt;=10,10,U7671-H7671)</f>
        <v>36.683295426250623</v>
      </c>
      <c r="X7671">
        <f t="shared" si="600"/>
        <v>0</v>
      </c>
      <c r="Y7671">
        <f t="shared" si="601"/>
        <v>1</v>
      </c>
      <c r="AA7671">
        <f>((Y7671*V7671)+H7671+273)/(Y7671*V7671)</f>
        <v>8.6138197714955691</v>
      </c>
      <c r="AB7671">
        <f t="shared" si="602"/>
        <v>1.6270009613978791E-5</v>
      </c>
      <c r="AD7671">
        <f>AA7671*$C$28</f>
        <v>4.8562713851933994</v>
      </c>
      <c r="AF7671">
        <f>(Q7671-X7671)/AD7671+X7671</f>
        <v>2.8858957702120303E-5</v>
      </c>
      <c r="AH7671">
        <f>Q7671/AF7671</f>
        <v>4.8562713851933994</v>
      </c>
      <c r="AT7671" s="1"/>
    </row>
    <row r="7672" spans="6:46" x14ac:dyDescent="0.35">
      <c r="F7672" s="4">
        <v>44516.583333333336</v>
      </c>
      <c r="H7672">
        <v>6.3</v>
      </c>
      <c r="I7672">
        <v>5.8833333333333302</v>
      </c>
      <c r="K7672">
        <v>1.4536066747474101E-4</v>
      </c>
      <c r="L7672">
        <v>1.19125009720435E-4</v>
      </c>
      <c r="N7672">
        <f t="shared" si="598"/>
        <v>1.017524672323187E-4</v>
      </c>
      <c r="O7672" s="2">
        <f t="shared" si="599"/>
        <v>3.5737502916130507E-5</v>
      </c>
      <c r="Q7672">
        <f>N7672+O7672</f>
        <v>1.374899701484492E-4</v>
      </c>
      <c r="S7672">
        <f>IF(H7672&gt;$B$5,$B$5,($B$3 - $B$5)*(($B$5-H7672)/($B$5-$B$6))^(1/$B$2)+$B$5)</f>
        <v>38.266666666666666</v>
      </c>
      <c r="T7672">
        <f>K7672*S7672</f>
        <v>5.5624682087000894E-3</v>
      </c>
      <c r="U7672" s="3">
        <f>S7672*N7672/Q7672+$B$7*O7672/Q7672</f>
        <v>42.616129744961825</v>
      </c>
      <c r="V7672">
        <f>IF(U7672-H7672&lt;=10,10,U7672-H7672)</f>
        <v>36.316129744961827</v>
      </c>
      <c r="X7672">
        <f t="shared" si="600"/>
        <v>0</v>
      </c>
      <c r="Y7672">
        <f t="shared" si="601"/>
        <v>1</v>
      </c>
      <c r="AA7672">
        <f>((Y7672*V7672)+H7672+273)/(Y7672*V7672)</f>
        <v>8.6907975040690442</v>
      </c>
      <c r="AB7672">
        <f t="shared" si="602"/>
        <v>1.5820178767722547E-5</v>
      </c>
      <c r="AD7672">
        <f>AA7672*$C$28</f>
        <v>4.8996696417056471</v>
      </c>
      <c r="AF7672">
        <f>(Q7672-X7672)/AD7672+X7672</f>
        <v>2.8061069460304863E-5</v>
      </c>
      <c r="AH7672">
        <f>Q7672/AF7672</f>
        <v>4.8996696417056471</v>
      </c>
      <c r="AT7672" s="1"/>
    </row>
    <row r="7673" spans="6:46" x14ac:dyDescent="0.35">
      <c r="F7673" s="4">
        <v>44516.625</v>
      </c>
      <c r="H7673">
        <v>6.1</v>
      </c>
      <c r="I7673">
        <v>5.8833333333333302</v>
      </c>
      <c r="K7673">
        <v>1.49990764175529E-4</v>
      </c>
      <c r="L7673">
        <v>1.0657203552964101E-4</v>
      </c>
      <c r="N7673">
        <f t="shared" si="598"/>
        <v>1.049935349228703E-4</v>
      </c>
      <c r="O7673" s="2">
        <f t="shared" si="599"/>
        <v>3.1971610658892304E-5</v>
      </c>
      <c r="Q7673">
        <f>N7673+O7673</f>
        <v>1.3696514558176259E-4</v>
      </c>
      <c r="S7673">
        <f>IF(H7673&gt;$B$5,$B$5,($B$3 - $B$5)*(($B$5-H7673)/($B$5-$B$6))^(1/$B$2)+$B$5)</f>
        <v>38.533333333333331</v>
      </c>
      <c r="T7673">
        <f>K7673*S7673</f>
        <v>5.7796441128970507E-3</v>
      </c>
      <c r="U7673" s="3">
        <f>S7673*N7673/Q7673+$B$7*O7673/Q7673</f>
        <v>42.37712770364741</v>
      </c>
      <c r="V7673">
        <f>IF(U7673-H7673&lt;=10,10,U7673-H7673)</f>
        <v>36.277127703647409</v>
      </c>
      <c r="X7673">
        <f t="shared" si="600"/>
        <v>0</v>
      </c>
      <c r="Y7673">
        <f t="shared" si="601"/>
        <v>1</v>
      </c>
      <c r="AA7673">
        <f>((Y7673*V7673)+H7673+273)/(Y7673*V7673)</f>
        <v>8.6935528711094321</v>
      </c>
      <c r="AB7673">
        <f t="shared" si="602"/>
        <v>1.5754795261776986E-5</v>
      </c>
      <c r="AD7673">
        <f>AA7673*$C$28</f>
        <v>4.9012230536029131</v>
      </c>
      <c r="AF7673">
        <f>(Q7673-X7673)/AD7673+X7673</f>
        <v>2.7945095353511576E-5</v>
      </c>
      <c r="AH7673">
        <f>Q7673/AF7673</f>
        <v>4.9012230536029131</v>
      </c>
      <c r="AT7673" s="1"/>
    </row>
    <row r="7674" spans="6:46" x14ac:dyDescent="0.35">
      <c r="F7674" s="4">
        <v>44516.666666666664</v>
      </c>
      <c r="H7674">
        <v>6.1</v>
      </c>
      <c r="I7674">
        <v>5.8833333333333302</v>
      </c>
      <c r="K7674">
        <v>1.56570375276649E-4</v>
      </c>
      <c r="L7674" s="2">
        <v>9.4018940009526307E-5</v>
      </c>
      <c r="N7674">
        <f t="shared" si="598"/>
        <v>1.095992626936543E-4</v>
      </c>
      <c r="O7674" s="2">
        <f t="shared" si="599"/>
        <v>2.8205682002857897E-5</v>
      </c>
      <c r="Q7674">
        <f>N7674+O7674</f>
        <v>1.378049446965122E-4</v>
      </c>
      <c r="S7674">
        <f>IF(H7674&gt;$B$5,$B$5,($B$3 - $B$5)*(($B$5-H7674)/($B$5-$B$6))^(1/$B$2)+$B$5)</f>
        <v>38.533333333333331</v>
      </c>
      <c r="T7674">
        <f>K7674*S7674</f>
        <v>6.033178460660208E-3</v>
      </c>
      <c r="U7674" s="3">
        <f>S7674*N7674/Q7674+$B$7*O7674/Q7674</f>
        <v>41.903702696130331</v>
      </c>
      <c r="V7674">
        <f>IF(U7674-H7674&lt;=10,10,U7674-H7674)</f>
        <v>35.80370269613033</v>
      </c>
      <c r="X7674">
        <f t="shared" si="600"/>
        <v>0</v>
      </c>
      <c r="Y7674">
        <f t="shared" si="601"/>
        <v>1</v>
      </c>
      <c r="AA7674">
        <f>((Y7674*V7674)+H7674+273)/(Y7674*V7674)</f>
        <v>8.7952831406502874</v>
      </c>
      <c r="AB7674">
        <f t="shared" si="602"/>
        <v>1.5668050987420909E-5</v>
      </c>
      <c r="AD7674">
        <f>AA7674*$C$28</f>
        <v>4.9585762151601216</v>
      </c>
      <c r="AF7674">
        <f>(Q7674-X7674)/AD7674+X7674</f>
        <v>2.7791232546793117E-5</v>
      </c>
      <c r="AH7674">
        <f>Q7674/AF7674</f>
        <v>4.9585762151601216</v>
      </c>
      <c r="AL7674" s="2"/>
      <c r="AT7674" s="1"/>
    </row>
    <row r="7675" spans="6:46" x14ac:dyDescent="0.35">
      <c r="F7675" s="4">
        <v>44516.708333333336</v>
      </c>
      <c r="H7675">
        <v>5.9</v>
      </c>
      <c r="I7675">
        <v>5.8833333333333302</v>
      </c>
      <c r="K7675">
        <v>1.6509950077810099E-4</v>
      </c>
      <c r="L7675">
        <v>1.3795386436002199E-4</v>
      </c>
      <c r="N7675">
        <f t="shared" si="598"/>
        <v>1.1556965054467068E-4</v>
      </c>
      <c r="O7675" s="2">
        <f t="shared" si="599"/>
        <v>4.1386159308006606E-5</v>
      </c>
      <c r="Q7675">
        <f>N7675+O7675</f>
        <v>1.5695580985267729E-4</v>
      </c>
      <c r="S7675">
        <f>IF(H7675&gt;$B$5,$B$5,($B$3 - $B$5)*(($B$5-H7675)/($B$5-$B$6))^(1/$B$2)+$B$5)</f>
        <v>38.799999999999997</v>
      </c>
      <c r="T7675">
        <f>K7675*S7675</f>
        <v>6.4058606301903177E-3</v>
      </c>
      <c r="U7675" s="3">
        <f>S7675*N7675/Q7675+$B$7*O7675/Q7675</f>
        <v>43.071621301683663</v>
      </c>
      <c r="V7675">
        <f>IF(U7675-H7675&lt;=10,10,U7675-H7675)</f>
        <v>37.171621301683665</v>
      </c>
      <c r="X7675">
        <f t="shared" si="600"/>
        <v>0</v>
      </c>
      <c r="Y7675">
        <f t="shared" si="601"/>
        <v>1</v>
      </c>
      <c r="AA7675">
        <f>((Y7675*V7675)+H7675+273)/(Y7675*V7675)</f>
        <v>8.503035655519481</v>
      </c>
      <c r="AB7675">
        <f t="shared" si="602"/>
        <v>1.845879709451698E-5</v>
      </c>
      <c r="AD7675">
        <f>AA7675*$C$28</f>
        <v>4.7938138754450597</v>
      </c>
      <c r="AF7675">
        <f>(Q7675-X7675)/AD7675+X7675</f>
        <v>3.2741323282624409E-5</v>
      </c>
      <c r="AH7675">
        <f>Q7675/AF7675</f>
        <v>4.7938138754450597</v>
      </c>
      <c r="AT7675" s="1"/>
    </row>
    <row r="7676" spans="6:46" x14ac:dyDescent="0.35">
      <c r="F7676" s="4">
        <v>44516.75</v>
      </c>
      <c r="H7676">
        <v>5.7</v>
      </c>
      <c r="I7676">
        <v>5.8833333333333302</v>
      </c>
      <c r="K7676">
        <v>1.7399416022961399E-4</v>
      </c>
      <c r="L7676">
        <v>1.6619811695396899E-4</v>
      </c>
      <c r="N7676">
        <f t="shared" si="598"/>
        <v>1.2179591216072978E-4</v>
      </c>
      <c r="O7676" s="2">
        <f t="shared" si="599"/>
        <v>4.9859435086190706E-5</v>
      </c>
      <c r="Q7676">
        <f>N7676+O7676</f>
        <v>1.716553472469205E-4</v>
      </c>
      <c r="S7676">
        <f>IF(H7676&gt;$B$5,$B$5,($B$3 - $B$5)*(($B$5-H7676)/($B$5-$B$6))^(1/$B$2)+$B$5)</f>
        <v>39.066666666666663</v>
      </c>
      <c r="T7676">
        <f>K7676*S7676</f>
        <v>6.7973718596369189E-3</v>
      </c>
      <c r="U7676" s="3">
        <f>S7676*N7676/Q7676+$B$7*O7676/Q7676</f>
        <v>43.694701923250975</v>
      </c>
      <c r="V7676">
        <f>IF(U7676-H7676&lt;=10,10,U7676-H7676)</f>
        <v>37.994701923250972</v>
      </c>
      <c r="X7676">
        <f t="shared" si="600"/>
        <v>0</v>
      </c>
      <c r="Y7676">
        <f t="shared" si="601"/>
        <v>1</v>
      </c>
      <c r="AA7676">
        <f>((Y7676*V7676)+H7676+273)/(Y7676*V7676)</f>
        <v>8.3352332270686595</v>
      </c>
      <c r="AB7676">
        <f t="shared" si="602"/>
        <v>2.0593946512434708E-5</v>
      </c>
      <c r="AD7676">
        <f>AA7676*$C$28</f>
        <v>4.6992107663402827</v>
      </c>
      <c r="AF7676">
        <f>(Q7676-X7676)/AD7676+X7676</f>
        <v>3.6528548256754327E-5</v>
      </c>
      <c r="AH7676">
        <f>Q7676/AF7676</f>
        <v>4.6992107663402827</v>
      </c>
      <c r="AT7676" s="1"/>
    </row>
    <row r="7677" spans="6:46" x14ac:dyDescent="0.35">
      <c r="F7677" s="4">
        <v>44516.791666666664</v>
      </c>
      <c r="H7677">
        <v>5.5</v>
      </c>
      <c r="I7677">
        <v>5.8833333333333302</v>
      </c>
      <c r="K7677">
        <v>1.8252328573106601E-4</v>
      </c>
      <c r="L7677">
        <v>1.9758115907755799E-4</v>
      </c>
      <c r="N7677">
        <f t="shared" si="598"/>
        <v>1.2776630001174621E-4</v>
      </c>
      <c r="O7677" s="2">
        <f t="shared" si="599"/>
        <v>5.9274347723267405E-5</v>
      </c>
      <c r="Q7677">
        <f>N7677+O7677</f>
        <v>1.870406477350136E-4</v>
      </c>
      <c r="S7677">
        <f>IF(H7677&gt;$B$5,$B$5,($B$3 - $B$5)*(($B$5-H7677)/($B$5-$B$6))^(1/$B$2)+$B$5)</f>
        <v>39.333333333333329</v>
      </c>
      <c r="T7677">
        <f>K7677*S7677</f>
        <v>7.1792492387552616E-3</v>
      </c>
      <c r="U7677" s="3">
        <f>S7677*N7677/Q7677+$B$7*O7677/Q7677</f>
        <v>44.298197703243687</v>
      </c>
      <c r="V7677">
        <f>IF(U7677-H7677&lt;=10,10,U7677-H7677)</f>
        <v>38.798197703243687</v>
      </c>
      <c r="X7677">
        <f t="shared" si="600"/>
        <v>0</v>
      </c>
      <c r="Y7677">
        <f t="shared" si="601"/>
        <v>1</v>
      </c>
      <c r="AA7677">
        <f>((Y7677*V7677)+H7677+273)/(Y7677*V7677)</f>
        <v>8.1781684842725628</v>
      </c>
      <c r="AB7677">
        <f t="shared" si="602"/>
        <v>2.2870725651435465E-5</v>
      </c>
      <c r="AD7677">
        <f>AA7677*$C$28</f>
        <v>4.6106613148428757</v>
      </c>
      <c r="AF7677">
        <f>(Q7677-X7677)/AD7677+X7677</f>
        <v>4.0566989193693934E-5</v>
      </c>
      <c r="AH7677">
        <f>Q7677/AF7677</f>
        <v>4.6106613148428757</v>
      </c>
      <c r="AT7677" s="1"/>
    </row>
    <row r="7678" spans="6:46" x14ac:dyDescent="0.35">
      <c r="F7678" s="4">
        <v>44516.833333333336</v>
      </c>
      <c r="H7678">
        <v>5.4</v>
      </c>
      <c r="I7678">
        <v>5.8833333333333302</v>
      </c>
      <c r="K7678">
        <v>1.8788445033197899E-4</v>
      </c>
      <c r="L7678">
        <v>1.6306054071753501E-4</v>
      </c>
      <c r="N7678">
        <f t="shared" si="598"/>
        <v>1.3151911523238529E-4</v>
      </c>
      <c r="O7678" s="2">
        <f t="shared" si="599"/>
        <v>4.8918162215260513E-5</v>
      </c>
      <c r="Q7678">
        <f>N7678+O7678</f>
        <v>1.8043727744764581E-4</v>
      </c>
      <c r="S7678">
        <f>IF(H7678&gt;$B$5,$B$5,($B$3 - $B$5)*(($B$5-H7678)/($B$5-$B$6))^(1/$B$2)+$B$5)</f>
        <v>39.466666666666669</v>
      </c>
      <c r="T7678">
        <f>K7678*S7678</f>
        <v>7.4151729731021044E-3</v>
      </c>
      <c r="U7678" s="3">
        <f>S7678*N7678/Q7678+$B$7*O7678/Q7678</f>
        <v>43.677892475946507</v>
      </c>
      <c r="V7678">
        <f>IF(U7678-H7678&lt;=10,10,U7678-H7678)</f>
        <v>38.277892475946508</v>
      </c>
      <c r="X7678">
        <f t="shared" si="600"/>
        <v>0</v>
      </c>
      <c r="Y7678">
        <f t="shared" si="601"/>
        <v>1</v>
      </c>
      <c r="AA7678">
        <f>((Y7678*V7678)+H7678+273)/(Y7678*V7678)</f>
        <v>8.2731276983168325</v>
      </c>
      <c r="AB7678">
        <f t="shared" si="602"/>
        <v>2.1810043798109846E-5</v>
      </c>
      <c r="AD7678">
        <f>AA7678*$C$28</f>
        <v>4.6641971126836497</v>
      </c>
      <c r="AF7678">
        <f>(Q7678-X7678)/AD7678+X7678</f>
        <v>3.8685602921234002E-5</v>
      </c>
      <c r="AH7678">
        <f>Q7678/AF7678</f>
        <v>4.6641971126836497</v>
      </c>
      <c r="AT7678" s="1"/>
    </row>
    <row r="7679" spans="6:46" x14ac:dyDescent="0.35">
      <c r="F7679" s="4">
        <v>44516.875</v>
      </c>
      <c r="H7679">
        <v>5.4</v>
      </c>
      <c r="I7679">
        <v>5.8833333333333302</v>
      </c>
      <c r="K7679">
        <v>1.9178347913264201E-4</v>
      </c>
      <c r="L7679">
        <v>1.6306054071753501E-4</v>
      </c>
      <c r="N7679">
        <f t="shared" si="598"/>
        <v>1.3424843539284941E-4</v>
      </c>
      <c r="O7679" s="2">
        <f t="shared" si="599"/>
        <v>4.8918162215260513E-5</v>
      </c>
      <c r="Q7679">
        <f>N7679+O7679</f>
        <v>1.8316659760810993E-4</v>
      </c>
      <c r="S7679">
        <f>IF(H7679&gt;$B$5,$B$5,($B$3 - $B$5)*(($B$5-H7679)/($B$5-$B$6))^(1/$B$2)+$B$5)</f>
        <v>39.466666666666669</v>
      </c>
      <c r="T7679">
        <f>K7679*S7679</f>
        <v>7.5690546431016054E-3</v>
      </c>
      <c r="U7679" s="3">
        <f>S7679*N7679/Q7679+$B$7*O7679/Q7679</f>
        <v>43.615142041906537</v>
      </c>
      <c r="V7679">
        <f>IF(U7679-H7679&lt;=10,10,U7679-H7679)</f>
        <v>38.215142041906539</v>
      </c>
      <c r="X7679">
        <f t="shared" si="600"/>
        <v>0</v>
      </c>
      <c r="Y7679">
        <f t="shared" si="601"/>
        <v>1</v>
      </c>
      <c r="AA7679">
        <f>((Y7679*V7679)+H7679+273)/(Y7679*V7679)</f>
        <v>8.285070396826157</v>
      </c>
      <c r="AB7679">
        <f t="shared" si="602"/>
        <v>2.2108031535649637E-5</v>
      </c>
      <c r="AD7679">
        <f>AA7679*$C$28</f>
        <v>4.6709301285315945</v>
      </c>
      <c r="AF7679">
        <f>(Q7679-X7679)/AD7679+X7679</f>
        <v>3.9214159186254457E-5</v>
      </c>
      <c r="AH7679">
        <f>Q7679/AF7679</f>
        <v>4.6709301285315945</v>
      </c>
      <c r="AT7679" s="1"/>
    </row>
    <row r="7680" spans="6:46" x14ac:dyDescent="0.35">
      <c r="F7680" s="4">
        <v>44516.916666666664</v>
      </c>
      <c r="H7680">
        <v>5.2</v>
      </c>
      <c r="I7680">
        <v>5.8833333333333302</v>
      </c>
      <c r="K7680">
        <v>1.9129610053255901E-4</v>
      </c>
      <c r="L7680">
        <v>1.2540113282786999E-4</v>
      </c>
      <c r="N7680">
        <f t="shared" si="598"/>
        <v>1.339072703727913E-4</v>
      </c>
      <c r="O7680" s="2">
        <f t="shared" si="599"/>
        <v>3.7620339848361003E-5</v>
      </c>
      <c r="Q7680">
        <f>N7680+O7680</f>
        <v>1.7152761022115229E-4</v>
      </c>
      <c r="S7680">
        <f>IF(H7680&gt;$B$5,$B$5,($B$3 - $B$5)*(($B$5-H7680)/($B$5-$B$6))^(1/$B$2)+$B$5)</f>
        <v>39.733333333333334</v>
      </c>
      <c r="T7680">
        <f>K7680*S7680</f>
        <v>7.6008317278270111E-3</v>
      </c>
      <c r="U7680" s="3">
        <f>S7680*N7680/Q7680+$B$7*O7680/Q7680</f>
        <v>43.081699159751288</v>
      </c>
      <c r="V7680">
        <f>IF(U7680-H7680&lt;=10,10,U7680-H7680)</f>
        <v>37.881699159751285</v>
      </c>
      <c r="X7680">
        <f t="shared" si="600"/>
        <v>0</v>
      </c>
      <c r="Y7680">
        <f t="shared" si="601"/>
        <v>1</v>
      </c>
      <c r="AA7680">
        <f>((Y7680*V7680)+H7680+273)/(Y7680*V7680)</f>
        <v>8.3439155626784327</v>
      </c>
      <c r="AB7680">
        <f t="shared" si="602"/>
        <v>2.0557208295393056E-5</v>
      </c>
      <c r="AD7680">
        <f>AA7680*$C$28</f>
        <v>4.704105665362655</v>
      </c>
      <c r="AF7680">
        <f>(Q7680-X7680)/AD7680+X7680</f>
        <v>3.6463383780714598E-5</v>
      </c>
      <c r="AH7680">
        <f>Q7680/AF7680</f>
        <v>4.704105665362655</v>
      </c>
      <c r="AT7680" s="1"/>
    </row>
    <row r="7681" spans="6:46" x14ac:dyDescent="0.35">
      <c r="F7681" s="4">
        <v>44516.958333333336</v>
      </c>
      <c r="H7681">
        <v>5.0999999999999996</v>
      </c>
      <c r="I7681">
        <v>5.8833333333333302</v>
      </c>
      <c r="K7681">
        <v>1.8861551823210301E-4</v>
      </c>
      <c r="L7681" s="2">
        <v>9.7157122892564402E-5</v>
      </c>
      <c r="N7681">
        <f t="shared" si="598"/>
        <v>1.3203086276247208E-4</v>
      </c>
      <c r="O7681" s="2">
        <f t="shared" si="599"/>
        <v>2.9147136867769326E-5</v>
      </c>
      <c r="Q7681">
        <f>N7681+O7681</f>
        <v>1.6117799963024141E-4</v>
      </c>
      <c r="S7681">
        <f>IF(H7681&gt;$B$5,$B$5,($B$3 - $B$5)*(($B$5-H7681)/($B$5-$B$6))^(1/$B$2)+$B$5)</f>
        <v>39.866666666666667</v>
      </c>
      <c r="T7681">
        <f>K7681*S7681</f>
        <v>7.51947199351984E-3</v>
      </c>
      <c r="U7681" s="3">
        <f>S7681*N7681/Q7681+$B$7*O7681/Q7681</f>
        <v>42.603351195226125</v>
      </c>
      <c r="V7681">
        <f>IF(U7681-H7681&lt;=10,10,U7681-H7681)</f>
        <v>37.503351195226124</v>
      </c>
      <c r="X7681">
        <f t="shared" si="600"/>
        <v>0</v>
      </c>
      <c r="Y7681">
        <f t="shared" si="601"/>
        <v>1</v>
      </c>
      <c r="AA7681">
        <f>((Y7681*V7681)+H7681+273)/(Y7681*V7681)</f>
        <v>8.4153373268520042</v>
      </c>
      <c r="AB7681">
        <f t="shared" si="602"/>
        <v>1.9152886375207802E-5</v>
      </c>
      <c r="AD7681">
        <f>AA7681*$C$28</f>
        <v>4.7443715960225816</v>
      </c>
      <c r="AF7681">
        <f>(Q7681-X7681)/AD7681+X7681</f>
        <v>3.3972465345118436E-5</v>
      </c>
      <c r="AH7681">
        <f>Q7681/AF7681</f>
        <v>4.7443715960225816</v>
      </c>
      <c r="AL7681" s="2"/>
      <c r="AT7681" s="1"/>
    </row>
    <row r="7682" spans="6:46" x14ac:dyDescent="0.35">
      <c r="F7682" s="4">
        <v>44517</v>
      </c>
      <c r="H7682">
        <v>4.9000000000000004</v>
      </c>
      <c r="I7682">
        <v>6.2833333333333297</v>
      </c>
      <c r="K7682">
        <v>1.9129610053255901E-4</v>
      </c>
      <c r="L7682" s="2">
        <v>3.7530556150953302E-5</v>
      </c>
      <c r="N7682">
        <f t="shared" ref="N7682:N7745" si="603">$C$13*K7682</f>
        <v>1.339072703727913E-4</v>
      </c>
      <c r="O7682" s="2">
        <f t="shared" ref="O7682:O7745" si="604">$C$14*L7682</f>
        <v>1.1259166845285992E-5</v>
      </c>
      <c r="Q7682">
        <f>N7682+O7682</f>
        <v>1.4516643721807729E-4</v>
      </c>
      <c r="S7682">
        <f>IF(H7682&gt;$B$5,$B$5,($B$3 - $B$5)*(($B$5-H7682)/($B$5-$B$6))^(1/$B$2)+$B$5)</f>
        <v>40.133333333333333</v>
      </c>
      <c r="T7682">
        <f>K7682*S7682</f>
        <v>7.6773501680400345E-3</v>
      </c>
      <c r="U7682" s="3">
        <f>S7682*N7682/Q7682+$B$7*O7682/Q7682</f>
        <v>41.286397937252723</v>
      </c>
      <c r="V7682">
        <f>IF(U7682-H7682&lt;=10,10,U7682-H7682)</f>
        <v>36.386397937252724</v>
      </c>
      <c r="X7682">
        <f t="shared" ref="X7682:X7745" si="605">IF(Q7682-$C$20&lt;=0,0,Q7682-$C$20)</f>
        <v>0</v>
      </c>
      <c r="Y7682">
        <f t="shared" ref="Y7682:Y7745" si="606">1-(X7682/Q7682)</f>
        <v>1</v>
      </c>
      <c r="AA7682">
        <f>((Y7682*V7682)+H7682+273)/(Y7682*V7682)</f>
        <v>8.6374693774093938</v>
      </c>
      <c r="AB7682">
        <f t="shared" ref="AB7682:AB7745" si="607">(Q7682-X7682)/AA7682</f>
        <v>1.6806593560580188E-5</v>
      </c>
      <c r="AD7682">
        <f>AA7682*$C$28</f>
        <v>4.8696044833446352</v>
      </c>
      <c r="AF7682">
        <f>(Q7682-X7682)/AD7682+X7682</f>
        <v>2.9810724405767611E-5</v>
      </c>
      <c r="AH7682">
        <f>Q7682/AF7682</f>
        <v>4.8696044833446352</v>
      </c>
      <c r="AL7682" s="2"/>
      <c r="AT7682" s="1"/>
    </row>
    <row r="7683" spans="6:46" x14ac:dyDescent="0.35">
      <c r="F7683" s="4">
        <v>44517.041666666664</v>
      </c>
      <c r="H7683">
        <v>4.9000000000000004</v>
      </c>
      <c r="I7683">
        <v>6.2833333333333297</v>
      </c>
      <c r="K7683">
        <v>1.90930566582497E-4</v>
      </c>
      <c r="L7683" s="2">
        <v>1.56056199026532E-5</v>
      </c>
      <c r="N7683">
        <f t="shared" si="603"/>
        <v>1.336513966077479E-4</v>
      </c>
      <c r="O7683" s="2">
        <f t="shared" si="604"/>
        <v>4.6816859707959604E-6</v>
      </c>
      <c r="Q7683">
        <f>N7683+O7683</f>
        <v>1.3833308257854386E-4</v>
      </c>
      <c r="S7683">
        <f>IF(H7683&gt;$B$5,$B$5,($B$3 - $B$5)*(($B$5-H7683)/($B$5-$B$6))^(1/$B$2)+$B$5)</f>
        <v>40.133333333333333</v>
      </c>
      <c r="T7683">
        <f>K7683*S7683</f>
        <v>7.6626800721775459E-3</v>
      </c>
      <c r="U7683" s="3">
        <f>S7683*N7683/Q7683+$B$7*O7683/Q7683</f>
        <v>40.636474472592738</v>
      </c>
      <c r="V7683">
        <f>IF(U7683-H7683&lt;=10,10,U7683-H7683)</f>
        <v>35.736474472592739</v>
      </c>
      <c r="X7683">
        <f t="shared" si="605"/>
        <v>0</v>
      </c>
      <c r="Y7683">
        <f t="shared" si="606"/>
        <v>1</v>
      </c>
      <c r="AA7683">
        <f>((Y7683*V7683)+H7683+273)/(Y7683*V7683)</f>
        <v>8.7763686569901846</v>
      </c>
      <c r="AB7683">
        <f t="shared" si="607"/>
        <v>1.5761995420322802E-5</v>
      </c>
      <c r="AD7683">
        <f>AA7683*$C$28</f>
        <v>4.9479126688820552</v>
      </c>
      <c r="AF7683">
        <f>(Q7683-X7683)/AD7683+X7683</f>
        <v>2.7957866647189475E-5</v>
      </c>
      <c r="AH7683">
        <f>Q7683/AF7683</f>
        <v>4.9479126688820552</v>
      </c>
      <c r="AL7683" s="2"/>
      <c r="AT7683" s="1"/>
    </row>
    <row r="7684" spans="6:46" x14ac:dyDescent="0.35">
      <c r="F7684" s="4">
        <v>44517.083333333336</v>
      </c>
      <c r="H7684">
        <v>4.9000000000000004</v>
      </c>
      <c r="I7684">
        <v>6.2833333333333297</v>
      </c>
      <c r="K7684">
        <v>1.9214901308270399E-4</v>
      </c>
      <c r="L7684" s="2">
        <v>3.0954506962448998E-6</v>
      </c>
      <c r="N7684">
        <f t="shared" si="603"/>
        <v>1.3450430915789278E-4</v>
      </c>
      <c r="O7684" s="2">
        <f t="shared" si="604"/>
        <v>9.2863520887347003E-7</v>
      </c>
      <c r="Q7684">
        <f>N7684+O7684</f>
        <v>1.3543294436676624E-4</v>
      </c>
      <c r="S7684">
        <f>IF(H7684&gt;$B$5,$B$5,($B$3 - $B$5)*(($B$5-H7684)/($B$5-$B$6))^(1/$B$2)+$B$5)</f>
        <v>40.133333333333333</v>
      </c>
      <c r="T7684">
        <f>K7684*S7684</f>
        <v>7.7115803917191866E-3</v>
      </c>
      <c r="U7684" s="3">
        <f>S7684*N7684/Q7684+$B$7*O7684/Q7684</f>
        <v>40.235270939207616</v>
      </c>
      <c r="V7684">
        <f>IF(U7684-H7684&lt;=10,10,U7684-H7684)</f>
        <v>35.335270939207618</v>
      </c>
      <c r="X7684">
        <f t="shared" si="605"/>
        <v>0</v>
      </c>
      <c r="Y7684">
        <f t="shared" si="606"/>
        <v>1</v>
      </c>
      <c r="AA7684">
        <f>((Y7684*V7684)+H7684+273)/(Y7684*V7684)</f>
        <v>8.8646630579997989</v>
      </c>
      <c r="AB7684">
        <f t="shared" si="607"/>
        <v>1.5277844570138122E-5</v>
      </c>
      <c r="AD7684">
        <f>AA7684*$C$28</f>
        <v>4.9976910000371468</v>
      </c>
      <c r="AF7684">
        <f>(Q7684-X7684)/AD7684+X7684</f>
        <v>2.7099103239027701E-5</v>
      </c>
      <c r="AH7684">
        <f>Q7684/AF7684</f>
        <v>4.9976910000371468</v>
      </c>
      <c r="AL7684" s="2"/>
      <c r="AT7684" s="1"/>
    </row>
    <row r="7685" spans="6:46" x14ac:dyDescent="0.35">
      <c r="F7685" s="4">
        <v>44517.125</v>
      </c>
      <c r="H7685">
        <v>4.8</v>
      </c>
      <c r="I7685">
        <v>6.2833333333333297</v>
      </c>
      <c r="K7685">
        <v>1.9446406143309799E-4</v>
      </c>
      <c r="L7685" s="2">
        <v>6.2336942439434004E-6</v>
      </c>
      <c r="N7685">
        <f t="shared" si="603"/>
        <v>1.3612484300316857E-4</v>
      </c>
      <c r="O7685" s="2">
        <f t="shared" si="604"/>
        <v>1.8701082731830205E-6</v>
      </c>
      <c r="Q7685">
        <f>N7685+O7685</f>
        <v>1.3799495127635159E-4</v>
      </c>
      <c r="S7685">
        <f>IF(H7685&gt;$B$5,$B$5,($B$3 - $B$5)*(($B$5-H7685)/($B$5-$B$6))^(1/$B$2)+$B$5)</f>
        <v>40.266666666666666</v>
      </c>
      <c r="T7685">
        <f>K7685*S7685</f>
        <v>7.8304195403727447E-3</v>
      </c>
      <c r="U7685" s="3">
        <f>S7685*N7685/Q7685+$B$7*O7685/Q7685</f>
        <v>40.466332874041548</v>
      </c>
      <c r="V7685">
        <f>IF(U7685-H7685&lt;=10,10,U7685-H7685)</f>
        <v>35.666332874041551</v>
      </c>
      <c r="X7685">
        <f t="shared" si="605"/>
        <v>0</v>
      </c>
      <c r="Y7685">
        <f t="shared" si="606"/>
        <v>1</v>
      </c>
      <c r="AA7685">
        <f>((Y7685*V7685)+H7685+273)/(Y7685*V7685)</f>
        <v>8.7888579400936013</v>
      </c>
      <c r="AB7685">
        <f t="shared" si="607"/>
        <v>1.5701124334577872E-5</v>
      </c>
      <c r="AD7685">
        <f>AA7685*$C$28</f>
        <v>4.9549538364204579</v>
      </c>
      <c r="AF7685">
        <f>(Q7685-X7685)/AD7685+X7685</f>
        <v>2.7849896453534161E-5</v>
      </c>
      <c r="AH7685">
        <f>Q7685/AF7685</f>
        <v>4.9549538364204579</v>
      </c>
      <c r="AL7685" s="2"/>
      <c r="AT7685" s="1"/>
    </row>
    <row r="7686" spans="6:46" x14ac:dyDescent="0.35">
      <c r="F7686" s="4">
        <v>44517.166666666664</v>
      </c>
      <c r="H7686">
        <v>4.8</v>
      </c>
      <c r="I7686">
        <v>6.2833333333333297</v>
      </c>
      <c r="K7686">
        <v>1.9641357583343E-4</v>
      </c>
      <c r="L7686" s="2">
        <v>2.1882106998050199E-5</v>
      </c>
      <c r="N7686">
        <f t="shared" si="603"/>
        <v>1.37489503083401E-4</v>
      </c>
      <c r="O7686" s="2">
        <f t="shared" si="604"/>
        <v>6.5646320994150608E-6</v>
      </c>
      <c r="Q7686">
        <f>N7686+O7686</f>
        <v>1.4405413518281607E-4</v>
      </c>
      <c r="S7686">
        <f>IF(H7686&gt;$B$5,$B$5,($B$3 - $B$5)*(($B$5-H7686)/($B$5-$B$6))^(1/$B$2)+$B$5)</f>
        <v>40.266666666666666</v>
      </c>
      <c r="T7686">
        <f>K7686*S7686</f>
        <v>7.9089199868927814E-3</v>
      </c>
      <c r="U7686" s="3">
        <f>S7686*N7686/Q7686+$B$7*O7686/Q7686</f>
        <v>40.938073376433366</v>
      </c>
      <c r="V7686">
        <f>IF(U7686-H7686&lt;=10,10,U7686-H7686)</f>
        <v>36.138073376433368</v>
      </c>
      <c r="X7686">
        <f t="shared" si="605"/>
        <v>0</v>
      </c>
      <c r="Y7686">
        <f t="shared" si="606"/>
        <v>1</v>
      </c>
      <c r="AA7686">
        <f>((Y7686*V7686)+H7686+273)/(Y7686*V7686)</f>
        <v>8.687183461782471</v>
      </c>
      <c r="AB7686">
        <f t="shared" si="607"/>
        <v>1.6582375152608839E-5</v>
      </c>
      <c r="AD7686">
        <f>AA7686*$C$28</f>
        <v>4.8976321286618703</v>
      </c>
      <c r="AF7686">
        <f>(Q7686-X7686)/AD7686+X7686</f>
        <v>2.941301661670014E-5</v>
      </c>
      <c r="AH7686">
        <f>Q7686/AF7686</f>
        <v>4.8976321286618703</v>
      </c>
      <c r="AL7686" s="2"/>
      <c r="AT7686" s="1"/>
    </row>
    <row r="7687" spans="6:46" x14ac:dyDescent="0.35">
      <c r="F7687" s="4">
        <v>44517.208333333336</v>
      </c>
      <c r="H7687">
        <v>5</v>
      </c>
      <c r="I7687">
        <v>6.2833333333333297</v>
      </c>
      <c r="K7687">
        <v>1.9641357583343E-4</v>
      </c>
      <c r="L7687" s="2">
        <v>8.4604148701770398E-5</v>
      </c>
      <c r="N7687">
        <f t="shared" si="603"/>
        <v>1.37489503083401E-4</v>
      </c>
      <c r="O7687" s="2">
        <f t="shared" si="604"/>
        <v>2.5381244610531124E-5</v>
      </c>
      <c r="Q7687">
        <f>N7687+O7687</f>
        <v>1.6287074769393212E-4</v>
      </c>
      <c r="S7687">
        <f>IF(H7687&gt;$B$5,$B$5,($B$3 - $B$5)*(($B$5-H7687)/($B$5-$B$6))^(1/$B$2)+$B$5)</f>
        <v>40</v>
      </c>
      <c r="T7687">
        <f>K7687*S7687</f>
        <v>7.8565430333371999E-3</v>
      </c>
      <c r="U7687" s="3">
        <f>S7687*N7687/Q7687+$B$7*O7687/Q7687</f>
        <v>42.337550938695365</v>
      </c>
      <c r="V7687">
        <f>IF(U7687-H7687&lt;=10,10,U7687-H7687)</f>
        <v>37.337550938695365</v>
      </c>
      <c r="X7687">
        <f t="shared" si="605"/>
        <v>0</v>
      </c>
      <c r="Y7687">
        <f t="shared" si="606"/>
        <v>1</v>
      </c>
      <c r="AA7687">
        <f>((Y7687*V7687)+H7687+273)/(Y7687*V7687)</f>
        <v>8.4455874317104787</v>
      </c>
      <c r="AB7687">
        <f t="shared" si="607"/>
        <v>1.9284715126197683E-5</v>
      </c>
      <c r="AD7687">
        <f>AA7687*$C$28</f>
        <v>4.7614259020703393</v>
      </c>
      <c r="AF7687">
        <f>(Q7687-X7687)/AD7687+X7687</f>
        <v>3.4206296820268374E-5</v>
      </c>
      <c r="AH7687">
        <f>Q7687/AF7687</f>
        <v>4.7614259020703393</v>
      </c>
      <c r="AL7687" s="2"/>
      <c r="AT7687" s="1"/>
    </row>
    <row r="7688" spans="6:46" x14ac:dyDescent="0.35">
      <c r="F7688" s="4">
        <v>44517.25</v>
      </c>
      <c r="H7688">
        <v>5.2</v>
      </c>
      <c r="I7688">
        <v>6.2833333333333297</v>
      </c>
      <c r="K7688">
        <v>1.9604804188336799E-4</v>
      </c>
      <c r="L7688">
        <v>1.8188963801576399E-4</v>
      </c>
      <c r="N7688">
        <f t="shared" si="603"/>
        <v>1.3723362931835758E-4</v>
      </c>
      <c r="O7688" s="2">
        <f t="shared" si="604"/>
        <v>5.4566891404729205E-5</v>
      </c>
      <c r="Q7688">
        <f>N7688+O7688</f>
        <v>1.9180052072308677E-4</v>
      </c>
      <c r="S7688">
        <f>IF(H7688&gt;$B$5,$B$5,($B$3 - $B$5)*(($B$5-H7688)/($B$5-$B$6))^(1/$B$2)+$B$5)</f>
        <v>39.733333333333334</v>
      </c>
      <c r="T7688">
        <f>K7688*S7688</f>
        <v>7.7896421974991553E-3</v>
      </c>
      <c r="U7688" s="3">
        <f>S7688*N7688/Q7688+$B$7*O7688/Q7688</f>
        <v>44.076671604635145</v>
      </c>
      <c r="V7688">
        <f>IF(U7688-H7688&lt;=10,10,U7688-H7688)</f>
        <v>38.876671604635142</v>
      </c>
      <c r="X7688">
        <f t="shared" si="605"/>
        <v>0</v>
      </c>
      <c r="Y7688">
        <f t="shared" si="606"/>
        <v>1</v>
      </c>
      <c r="AA7688">
        <f>((Y7688*V7688)+H7688+273)/(Y7688*V7688)</f>
        <v>8.1559623938287729</v>
      </c>
      <c r="AB7688">
        <f t="shared" si="607"/>
        <v>2.3516601899515018E-5</v>
      </c>
      <c r="AD7688">
        <f>AA7688*$C$28</f>
        <v>4.5981420371635302</v>
      </c>
      <c r="AF7688">
        <f>(Q7688-X7688)/AD7688+X7688</f>
        <v>4.1712613306178626E-5</v>
      </c>
      <c r="AH7688">
        <f>Q7688/AF7688</f>
        <v>4.5981420371635302</v>
      </c>
      <c r="AT7688" s="1"/>
    </row>
    <row r="7689" spans="6:46" x14ac:dyDescent="0.35">
      <c r="F7689" s="4">
        <v>44517.291666666664</v>
      </c>
      <c r="H7689">
        <v>5.6</v>
      </c>
      <c r="I7689">
        <v>6.2833333333333297</v>
      </c>
      <c r="K7689">
        <v>1.9251454703276701E-4</v>
      </c>
      <c r="L7689">
        <v>2.3837814320365699E-4</v>
      </c>
      <c r="N7689">
        <f t="shared" si="603"/>
        <v>1.3476018292293691E-4</v>
      </c>
      <c r="O7689" s="2">
        <f t="shared" si="604"/>
        <v>7.1513442961097115E-5</v>
      </c>
      <c r="Q7689">
        <f>N7689+O7689</f>
        <v>2.0627362588403403E-4</v>
      </c>
      <c r="S7689">
        <f>IF(H7689&gt;$B$5,$B$5,($B$3 - $B$5)*(($B$5-H7689)/($B$5-$B$6))^(1/$B$2)+$B$5)</f>
        <v>39.200000000000003</v>
      </c>
      <c r="T7689">
        <f>K7689*S7689</f>
        <v>7.5465702436844674E-3</v>
      </c>
      <c r="U7689" s="3">
        <f>S7689*N7689/Q7689+$B$7*O7689/Q7689</f>
        <v>44.677735672424575</v>
      </c>
      <c r="V7689">
        <f>IF(U7689-H7689&lt;=10,10,U7689-H7689)</f>
        <v>39.077735672424573</v>
      </c>
      <c r="X7689">
        <f t="shared" si="605"/>
        <v>0</v>
      </c>
      <c r="Y7689">
        <f t="shared" si="606"/>
        <v>1</v>
      </c>
      <c r="AA7689">
        <f>((Y7689*V7689)+H7689+273)/(Y7689*V7689)</f>
        <v>8.1293793052752452</v>
      </c>
      <c r="AB7689">
        <f t="shared" si="607"/>
        <v>2.5373846899994045E-5</v>
      </c>
      <c r="AD7689">
        <f>AA7689*$C$28</f>
        <v>4.5831551096798888</v>
      </c>
      <c r="AF7689">
        <f>(Q7689-X7689)/AD7689+X7689</f>
        <v>4.5006904839064294E-5</v>
      </c>
      <c r="AH7689">
        <f>Q7689/AF7689</f>
        <v>4.5831551096798888</v>
      </c>
      <c r="AT7689" s="1"/>
    </row>
    <row r="7690" spans="6:46" x14ac:dyDescent="0.35">
      <c r="F7690" s="4">
        <v>44517.333333333336</v>
      </c>
      <c r="H7690">
        <v>5.9</v>
      </c>
      <c r="I7690">
        <v>6.2833333333333297</v>
      </c>
      <c r="K7690">
        <v>1.8483833408146E-4</v>
      </c>
      <c r="L7690">
        <v>2.28962987907939E-4</v>
      </c>
      <c r="N7690">
        <f t="shared" si="603"/>
        <v>1.29386833857022E-4</v>
      </c>
      <c r="O7690" s="2">
        <f t="shared" si="604"/>
        <v>6.8688896372381706E-5</v>
      </c>
      <c r="Q7690">
        <f>N7690+O7690</f>
        <v>1.9807573022940372E-4</v>
      </c>
      <c r="S7690">
        <f>IF(H7690&gt;$B$5,$B$5,($B$3 - $B$5)*(($B$5-H7690)/($B$5-$B$6))^(1/$B$2)+$B$5)</f>
        <v>38.799999999999997</v>
      </c>
      <c r="T7690">
        <f>K7690*S7690</f>
        <v>7.1717273623606477E-3</v>
      </c>
      <c r="U7690" s="3">
        <f>S7690*N7690/Q7690+$B$7*O7690/Q7690</f>
        <v>44.417851919282725</v>
      </c>
      <c r="V7690">
        <f>IF(U7690-H7690&lt;=10,10,U7690-H7690)</f>
        <v>38.517851919282727</v>
      </c>
      <c r="X7690">
        <f t="shared" si="605"/>
        <v>0</v>
      </c>
      <c r="Y7690">
        <f t="shared" si="606"/>
        <v>1</v>
      </c>
      <c r="AA7690">
        <f>((Y7690*V7690)+H7690+273)/(Y7690*V7690)</f>
        <v>8.2407983857577918</v>
      </c>
      <c r="AB7690">
        <f t="shared" si="607"/>
        <v>2.4035987893081971E-5</v>
      </c>
      <c r="AD7690">
        <f>AA7690*$C$28</f>
        <v>4.6459705976591561</v>
      </c>
      <c r="AF7690">
        <f>(Q7690-X7690)/AD7690+X7690</f>
        <v>4.2633875110876284E-5</v>
      </c>
      <c r="AH7690">
        <f>Q7690/AF7690</f>
        <v>4.6459705976591561</v>
      </c>
      <c r="AT7690" s="1"/>
    </row>
    <row r="7691" spans="6:46" x14ac:dyDescent="0.35">
      <c r="F7691" s="4">
        <v>44517.375</v>
      </c>
      <c r="H7691">
        <v>6.5</v>
      </c>
      <c r="I7691">
        <v>6.2833333333333297</v>
      </c>
      <c r="K7691">
        <v>1.75456296029863E-4</v>
      </c>
      <c r="L7691">
        <v>1.7561327224968699E-4</v>
      </c>
      <c r="N7691">
        <f t="shared" si="603"/>
        <v>1.2281940722090408E-4</v>
      </c>
      <c r="O7691" s="2">
        <f t="shared" si="604"/>
        <v>5.2683981674906102E-5</v>
      </c>
      <c r="Q7691">
        <f>N7691+O7691</f>
        <v>1.7550338889581017E-4</v>
      </c>
      <c r="S7691">
        <f>IF(H7691&gt;$B$5,$B$5,($B$3 - $B$5)*(($B$5-H7691)/($B$5-$B$6))^(1/$B$2)+$B$5)</f>
        <v>38</v>
      </c>
      <c r="T7691">
        <f>K7691*S7691</f>
        <v>6.6673392491347939E-3</v>
      </c>
      <c r="U7691" s="3">
        <f>S7691*N7691/Q7691+$B$7*O7691/Q7691</f>
        <v>43.103193129821022</v>
      </c>
      <c r="V7691">
        <f>IF(U7691-H7691&lt;=10,10,U7691-H7691)</f>
        <v>36.603193129821022</v>
      </c>
      <c r="X7691">
        <f t="shared" si="605"/>
        <v>0</v>
      </c>
      <c r="Y7691">
        <f t="shared" si="606"/>
        <v>1</v>
      </c>
      <c r="AA7691">
        <f>((Y7691*V7691)+H7691+273)/(Y7691*V7691)</f>
        <v>8.6359458315205924</v>
      </c>
      <c r="AB7691">
        <f t="shared" si="607"/>
        <v>2.0322428176336539E-5</v>
      </c>
      <c r="AD7691">
        <f>AA7691*$C$28</f>
        <v>4.8687455435827083</v>
      </c>
      <c r="AF7691">
        <f>(Q7691-X7691)/AD7691+X7691</f>
        <v>3.6046942138336625E-5</v>
      </c>
      <c r="AH7691">
        <f>Q7691/AF7691</f>
        <v>4.8687455435827083</v>
      </c>
      <c r="AT7691" s="1"/>
    </row>
    <row r="7692" spans="6:46" x14ac:dyDescent="0.35">
      <c r="F7692" s="4">
        <v>44517.416666666664</v>
      </c>
      <c r="H7692">
        <v>6.8</v>
      </c>
      <c r="I7692">
        <v>6.2833333333333297</v>
      </c>
      <c r="K7692">
        <v>1.63881054277893E-4</v>
      </c>
      <c r="L7692">
        <v>1.44231443419306E-4</v>
      </c>
      <c r="N7692">
        <f t="shared" si="603"/>
        <v>1.1471673799452509E-4</v>
      </c>
      <c r="O7692" s="2">
        <f t="shared" si="604"/>
        <v>4.3269433025791807E-5</v>
      </c>
      <c r="Q7692">
        <f>N7692+O7692</f>
        <v>1.579861710203169E-4</v>
      </c>
      <c r="S7692">
        <f>IF(H7692&gt;$B$5,$B$5,($B$3 - $B$5)*(($B$5-H7692)/($B$5-$B$6))^(1/$B$2)+$B$5)</f>
        <v>37.6</v>
      </c>
      <c r="T7692">
        <f>K7692*S7692</f>
        <v>6.161927640848777E-3</v>
      </c>
      <c r="U7692" s="3">
        <f>S7692*N7692/Q7692+$B$7*O7692/Q7692</f>
        <v>42.365531880331197</v>
      </c>
      <c r="V7692">
        <f>IF(U7692-H7692&lt;=10,10,U7692-H7692)</f>
        <v>35.5655318803312</v>
      </c>
      <c r="X7692">
        <f t="shared" si="605"/>
        <v>0</v>
      </c>
      <c r="Y7692">
        <f t="shared" si="606"/>
        <v>1</v>
      </c>
      <c r="AA7692">
        <f>((Y7692*V7692)+H7692+273)/(Y7692*V7692)</f>
        <v>8.8671675975901199</v>
      </c>
      <c r="AB7692">
        <f t="shared" si="607"/>
        <v>1.781698262512301E-5</v>
      </c>
      <c r="AD7692">
        <f>AA7692*$C$28</f>
        <v>4.999103001247784</v>
      </c>
      <c r="AF7692">
        <f>(Q7692-X7692)/AD7692+X7692</f>
        <v>3.1602903757110686E-5</v>
      </c>
      <c r="AH7692">
        <f>Q7692/AF7692</f>
        <v>4.999103001247784</v>
      </c>
      <c r="AT7692" s="1"/>
    </row>
    <row r="7693" spans="6:46" x14ac:dyDescent="0.35">
      <c r="F7693" s="4">
        <v>44517.458333333336</v>
      </c>
      <c r="H7693">
        <v>7.2</v>
      </c>
      <c r="I7693">
        <v>6.2833333333333297</v>
      </c>
      <c r="K7693">
        <v>1.5425532692625501E-4</v>
      </c>
      <c r="L7693">
        <v>1.3481628812358801E-4</v>
      </c>
      <c r="N7693">
        <f t="shared" si="603"/>
        <v>1.079787288483785E-4</v>
      </c>
      <c r="O7693" s="2">
        <f t="shared" si="604"/>
        <v>4.0444886437076405E-5</v>
      </c>
      <c r="Q7693">
        <f>N7693+O7693</f>
        <v>1.4842361528545492E-4</v>
      </c>
      <c r="S7693">
        <f>IF(H7693&gt;$B$5,$B$5,($B$3 - $B$5)*(($B$5-H7693)/($B$5-$B$6))^(1/$B$2)+$B$5)</f>
        <v>37.066666666666663</v>
      </c>
      <c r="T7693">
        <f>K7693*S7693</f>
        <v>5.7177307847331854E-3</v>
      </c>
      <c r="U7693" s="3">
        <f>S7693*N7693/Q7693+$B$7*O7693/Q7693</f>
        <v>41.953433699729104</v>
      </c>
      <c r="V7693">
        <f>IF(U7693-H7693&lt;=10,10,U7693-H7693)</f>
        <v>34.753433699729101</v>
      </c>
      <c r="X7693">
        <f t="shared" si="605"/>
        <v>0</v>
      </c>
      <c r="Y7693">
        <f t="shared" si="606"/>
        <v>1</v>
      </c>
      <c r="AA7693">
        <f>((Y7693*V7693)+H7693+273)/(Y7693*V7693)</f>
        <v>9.0625126835218044</v>
      </c>
      <c r="AB7693">
        <f t="shared" si="607"/>
        <v>1.6377755316726979E-5</v>
      </c>
      <c r="AD7693">
        <f>AA7693*$C$28</f>
        <v>5.1092340204951805</v>
      </c>
      <c r="AF7693">
        <f>(Q7693-X7693)/AD7693+X7693</f>
        <v>2.90500718287846E-5</v>
      </c>
      <c r="AH7693">
        <f>Q7693/AF7693</f>
        <v>5.1092340204951805</v>
      </c>
      <c r="AT7693" s="1"/>
    </row>
    <row r="7694" spans="6:46" x14ac:dyDescent="0.35">
      <c r="F7694" s="4">
        <v>44517.5</v>
      </c>
      <c r="H7694">
        <v>7.4</v>
      </c>
      <c r="I7694">
        <v>6.2833333333333297</v>
      </c>
      <c r="K7694">
        <v>1.4572620142480299E-4</v>
      </c>
      <c r="L7694">
        <v>1.3167749859394599E-4</v>
      </c>
      <c r="N7694">
        <f t="shared" si="603"/>
        <v>1.0200834099736209E-4</v>
      </c>
      <c r="O7694" s="2">
        <f t="shared" si="604"/>
        <v>3.9503249578183801E-5</v>
      </c>
      <c r="Q7694">
        <f>N7694+O7694</f>
        <v>1.4151159057554589E-4</v>
      </c>
      <c r="S7694">
        <f>IF(H7694&gt;$B$5,$B$5,($B$3 - $B$5)*(($B$5-H7694)/($B$5-$B$6))^(1/$B$2)+$B$5)</f>
        <v>36.799999999999997</v>
      </c>
      <c r="T7694">
        <f>K7694*S7694</f>
        <v>5.3627242124327495E-3</v>
      </c>
      <c r="U7694" s="3">
        <f>S7694*N7694/Q7694+$B$7*O7694/Q7694</f>
        <v>41.880567177563663</v>
      </c>
      <c r="V7694">
        <f>IF(U7694-H7694&lt;=10,10,U7694-H7694)</f>
        <v>34.480567177563664</v>
      </c>
      <c r="X7694">
        <f t="shared" si="605"/>
        <v>0</v>
      </c>
      <c r="Y7694">
        <f t="shared" si="606"/>
        <v>1</v>
      </c>
      <c r="AA7694">
        <f>((Y7694*V7694)+H7694+273)/(Y7694*V7694)</f>
        <v>9.1321168110730753</v>
      </c>
      <c r="AB7694">
        <f t="shared" si="607"/>
        <v>1.5496033778713512E-5</v>
      </c>
      <c r="AD7694">
        <f>AA7694*$C$28</f>
        <v>5.148475209872875</v>
      </c>
      <c r="AF7694">
        <f>(Q7694-X7694)/AD7694+X7694</f>
        <v>2.7486116725235249E-5</v>
      </c>
      <c r="AH7694">
        <f>Q7694/AF7694</f>
        <v>5.148475209872875</v>
      </c>
      <c r="AT7694" s="1"/>
    </row>
    <row r="7695" spans="6:46" x14ac:dyDescent="0.35">
      <c r="F7695" s="4">
        <v>44517.541666666664</v>
      </c>
      <c r="H7695">
        <v>8.1999999999999993</v>
      </c>
      <c r="I7695">
        <v>6.2833333333333297</v>
      </c>
      <c r="K7695">
        <v>1.4377668702447101E-4</v>
      </c>
      <c r="L7695">
        <v>1.3167749859394599E-4</v>
      </c>
      <c r="N7695">
        <f t="shared" si="603"/>
        <v>1.0064368091712969E-4</v>
      </c>
      <c r="O7695" s="2">
        <f t="shared" si="604"/>
        <v>3.9503249578183801E-5</v>
      </c>
      <c r="Q7695">
        <f>N7695+O7695</f>
        <v>1.4014693049531349E-4</v>
      </c>
      <c r="S7695">
        <f>IF(H7695&gt;$B$5,$B$5,($B$3 - $B$5)*(($B$5-H7695)/($B$5-$B$6))^(1/$B$2)+$B$5)</f>
        <v>35.733333333333334</v>
      </c>
      <c r="T7695">
        <f>K7695*S7695</f>
        <v>5.1376202830077638E-3</v>
      </c>
      <c r="U7695" s="3">
        <f>S7695*N7695/Q7695+$B$7*O7695/Q7695</f>
        <v>41.164033379228805</v>
      </c>
      <c r="V7695">
        <f>IF(U7695-H7695&lt;=10,10,U7695-H7695)</f>
        <v>32.964033379228809</v>
      </c>
      <c r="X7695">
        <f t="shared" si="605"/>
        <v>0</v>
      </c>
      <c r="Y7695">
        <f t="shared" si="606"/>
        <v>1</v>
      </c>
      <c r="AA7695">
        <f>((Y7695*V7695)+H7695+273)/(Y7695*V7695)</f>
        <v>9.5305095030388145</v>
      </c>
      <c r="AB7695">
        <f t="shared" si="607"/>
        <v>1.4705082708393237E-5</v>
      </c>
      <c r="AD7695">
        <f>AA7695*$C$28</f>
        <v>5.3730797501797918</v>
      </c>
      <c r="AF7695">
        <f>(Q7695-X7695)/AD7695+X7695</f>
        <v>2.6083165895801928E-5</v>
      </c>
      <c r="AH7695">
        <f>Q7695/AF7695</f>
        <v>5.3730797501797918</v>
      </c>
      <c r="AT7695" s="1"/>
    </row>
    <row r="7696" spans="6:46" x14ac:dyDescent="0.35">
      <c r="F7696" s="4">
        <v>44517.583333333336</v>
      </c>
      <c r="H7696">
        <v>8.3000000000000007</v>
      </c>
      <c r="I7696">
        <v>6.2833333333333297</v>
      </c>
      <c r="K7696">
        <v>1.4536066747474101E-4</v>
      </c>
      <c r="L7696">
        <v>1.19125009720435E-4</v>
      </c>
      <c r="N7696">
        <f t="shared" si="603"/>
        <v>1.017524672323187E-4</v>
      </c>
      <c r="O7696" s="2">
        <f t="shared" si="604"/>
        <v>3.5737502916130507E-5</v>
      </c>
      <c r="Q7696">
        <f>N7696+O7696</f>
        <v>1.374899701484492E-4</v>
      </c>
      <c r="S7696">
        <f>IF(H7696&gt;$B$5,$B$5,($B$3 - $B$5)*(($B$5-H7696)/($B$5-$B$6))^(1/$B$2)+$B$5)</f>
        <v>35.599999999999994</v>
      </c>
      <c r="T7696">
        <f>K7696*S7696</f>
        <v>5.1748397621007788E-3</v>
      </c>
      <c r="U7696" s="3">
        <f>S7696*N7696/Q7696+$B$7*O7696/Q7696</f>
        <v>40.642604604716695</v>
      </c>
      <c r="V7696">
        <f>IF(U7696-H7696&lt;=10,10,U7696-H7696)</f>
        <v>32.342604604716698</v>
      </c>
      <c r="X7696">
        <f t="shared" si="605"/>
        <v>0</v>
      </c>
      <c r="Y7696">
        <f t="shared" si="606"/>
        <v>1</v>
      </c>
      <c r="AA7696">
        <f>((Y7696*V7696)+H7696+273)/(Y7696*V7696)</f>
        <v>9.6975060740462578</v>
      </c>
      <c r="AB7696">
        <f t="shared" si="607"/>
        <v>1.4177868938532348E-5</v>
      </c>
      <c r="AD7696">
        <f>AA7696*$C$28</f>
        <v>5.467228535587692</v>
      </c>
      <c r="AF7696">
        <f>(Q7696-X7696)/AD7696+X7696</f>
        <v>2.5148019559359781E-5</v>
      </c>
      <c r="AH7696">
        <f>Q7696/AF7696</f>
        <v>5.467228535587692</v>
      </c>
      <c r="AT7696" s="1"/>
    </row>
    <row r="7697" spans="6:46" x14ac:dyDescent="0.35">
      <c r="F7697" s="4">
        <v>44517.625</v>
      </c>
      <c r="H7697">
        <v>8.6999999999999993</v>
      </c>
      <c r="I7697">
        <v>6.2833333333333297</v>
      </c>
      <c r="K7697">
        <v>1.49990764175529E-4</v>
      </c>
      <c r="L7697">
        <v>1.0657203552964101E-4</v>
      </c>
      <c r="N7697">
        <f t="shared" si="603"/>
        <v>1.049935349228703E-4</v>
      </c>
      <c r="O7697" s="2">
        <f t="shared" si="604"/>
        <v>3.1971610658892304E-5</v>
      </c>
      <c r="Q7697">
        <f>N7697+O7697</f>
        <v>1.3696514558176259E-4</v>
      </c>
      <c r="S7697">
        <f>IF(H7697&gt;$B$5,$B$5,($B$3 - $B$5)*(($B$5-H7697)/($B$5-$B$6))^(1/$B$2)+$B$5)</f>
        <v>35.06666666666667</v>
      </c>
      <c r="T7697">
        <f>K7697*S7697</f>
        <v>5.2596761304218838E-3</v>
      </c>
      <c r="U7697" s="3">
        <f>S7697*N7697/Q7697+$B$7*O7697/Q7697</f>
        <v>39.719680904415284</v>
      </c>
      <c r="V7697">
        <f>IF(U7697-H7697&lt;=10,10,U7697-H7697)</f>
        <v>31.019680904415285</v>
      </c>
      <c r="X7697">
        <f t="shared" si="605"/>
        <v>0</v>
      </c>
      <c r="Y7697">
        <f t="shared" si="606"/>
        <v>1</v>
      </c>
      <c r="AA7697">
        <f>((Y7697*V7697)+H7697+273)/(Y7697*V7697)</f>
        <v>10.08133132858576</v>
      </c>
      <c r="AB7697">
        <f t="shared" si="607"/>
        <v>1.3586017671435512E-5</v>
      </c>
      <c r="AD7697">
        <f>AA7697*$C$28</f>
        <v>5.6836202932493602</v>
      </c>
      <c r="AF7697">
        <f>(Q7697-X7697)/AD7697+X7697</f>
        <v>2.4098222350363729E-5</v>
      </c>
      <c r="AH7697">
        <f>Q7697/AF7697</f>
        <v>5.6836202932493602</v>
      </c>
      <c r="AT7697" s="1"/>
    </row>
    <row r="7698" spans="6:46" x14ac:dyDescent="0.35">
      <c r="F7698" s="4">
        <v>44517.666666666664</v>
      </c>
      <c r="H7698">
        <v>9</v>
      </c>
      <c r="I7698">
        <v>6.2833333333333297</v>
      </c>
      <c r="K7698">
        <v>1.56570375276649E-4</v>
      </c>
      <c r="L7698" s="2">
        <v>9.4018940009526307E-5</v>
      </c>
      <c r="N7698">
        <f t="shared" si="603"/>
        <v>1.095992626936543E-4</v>
      </c>
      <c r="O7698" s="2">
        <f t="shared" si="604"/>
        <v>2.8205682002857897E-5</v>
      </c>
      <c r="Q7698">
        <f>N7698+O7698</f>
        <v>1.378049446965122E-4</v>
      </c>
      <c r="S7698">
        <f>IF(H7698&gt;$B$5,$B$5,($B$3 - $B$5)*(($B$5-H7698)/($B$5-$B$6))^(1/$B$2)+$B$5)</f>
        <v>34.666666666666664</v>
      </c>
      <c r="T7698">
        <f>K7698*S7698</f>
        <v>5.427773009590498E-3</v>
      </c>
      <c r="U7698" s="3">
        <f>S7698*N7698/Q7698+$B$7*O7698/Q7698</f>
        <v>38.828458794816811</v>
      </c>
      <c r="V7698">
        <f>IF(U7698-H7698&lt;=10,10,U7698-H7698)</f>
        <v>29.828458794816811</v>
      </c>
      <c r="X7698">
        <f t="shared" si="605"/>
        <v>0</v>
      </c>
      <c r="Y7698">
        <f t="shared" si="606"/>
        <v>1</v>
      </c>
      <c r="AA7698">
        <f>((Y7698*V7698)+H7698+273)/(Y7698*V7698)</f>
        <v>10.454058687370136</v>
      </c>
      <c r="AB7698">
        <f t="shared" si="607"/>
        <v>1.3181956292535312E-5</v>
      </c>
      <c r="AD7698">
        <f>AA7698*$C$28</f>
        <v>5.8937553152210365</v>
      </c>
      <c r="AF7698">
        <f>(Q7698-X7698)/AD7698+X7698</f>
        <v>2.3381517780458458E-5</v>
      </c>
      <c r="AH7698">
        <f>Q7698/AF7698</f>
        <v>5.8937553152210365</v>
      </c>
      <c r="AL7698" s="2"/>
      <c r="AT7698" s="1"/>
    </row>
    <row r="7699" spans="6:46" x14ac:dyDescent="0.35">
      <c r="F7699" s="4">
        <v>44517.708333333336</v>
      </c>
      <c r="H7699">
        <v>7.1</v>
      </c>
      <c r="I7699">
        <v>6.2833333333333297</v>
      </c>
      <c r="K7699">
        <v>1.6509950077810099E-4</v>
      </c>
      <c r="L7699">
        <v>1.3795386436002199E-4</v>
      </c>
      <c r="N7699">
        <f t="shared" si="603"/>
        <v>1.1556965054467068E-4</v>
      </c>
      <c r="O7699" s="2">
        <f t="shared" si="604"/>
        <v>4.1386159308006606E-5</v>
      </c>
      <c r="Q7699">
        <f>N7699+O7699</f>
        <v>1.5695580985267729E-4</v>
      </c>
      <c r="S7699">
        <f>IF(H7699&gt;$B$5,$B$5,($B$3 - $B$5)*(($B$5-H7699)/($B$5-$B$6))^(1/$B$2)+$B$5)</f>
        <v>37.200000000000003</v>
      </c>
      <c r="T7699">
        <f>K7699*S7699</f>
        <v>6.1417014289453578E-3</v>
      </c>
      <c r="U7699" s="3">
        <f>S7699*N7699/Q7699+$B$7*O7699/Q7699</f>
        <v>41.893509825306744</v>
      </c>
      <c r="V7699">
        <f>IF(U7699-H7699&lt;=10,10,U7699-H7699)</f>
        <v>34.793509825306742</v>
      </c>
      <c r="X7699">
        <f t="shared" si="605"/>
        <v>0</v>
      </c>
      <c r="Y7699">
        <f t="shared" si="606"/>
        <v>1</v>
      </c>
      <c r="AA7699">
        <f>((Y7699*V7699)+H7699+273)/(Y7699*V7699)</f>
        <v>9.0503519594988315</v>
      </c>
      <c r="AB7699">
        <f t="shared" si="607"/>
        <v>1.7342508949383313E-5</v>
      </c>
      <c r="AD7699">
        <f>AA7699*$C$28</f>
        <v>5.1023780869299786</v>
      </c>
      <c r="AF7699">
        <f>(Q7699-X7699)/AD7699+X7699</f>
        <v>3.0761305253863526E-5</v>
      </c>
      <c r="AH7699">
        <f>Q7699/AF7699</f>
        <v>5.1023780869299786</v>
      </c>
      <c r="AT7699" s="1"/>
    </row>
    <row r="7700" spans="6:46" x14ac:dyDescent="0.35">
      <c r="F7700" s="4">
        <v>44517.75</v>
      </c>
      <c r="H7700">
        <v>7.8</v>
      </c>
      <c r="I7700">
        <v>6.2833333333333297</v>
      </c>
      <c r="K7700">
        <v>1.7399416022961399E-4</v>
      </c>
      <c r="L7700">
        <v>1.6619811695396899E-4</v>
      </c>
      <c r="N7700">
        <f t="shared" si="603"/>
        <v>1.2179591216072978E-4</v>
      </c>
      <c r="O7700" s="2">
        <f t="shared" si="604"/>
        <v>4.9859435086190706E-5</v>
      </c>
      <c r="Q7700">
        <f>N7700+O7700</f>
        <v>1.716553472469205E-4</v>
      </c>
      <c r="S7700">
        <f>IF(H7700&gt;$B$5,$B$5,($B$3 - $B$5)*(($B$5-H7700)/($B$5-$B$6))^(1/$B$2)+$B$5)</f>
        <v>36.266666666666666</v>
      </c>
      <c r="T7700">
        <f>K7700*S7700</f>
        <v>6.3101882109940005E-3</v>
      </c>
      <c r="U7700" s="3">
        <f>S7700*N7700/Q7700+$B$7*O7700/Q7700</f>
        <v>41.707996821897595</v>
      </c>
      <c r="V7700">
        <f>IF(U7700-H7700&lt;=10,10,U7700-H7700)</f>
        <v>33.907996821897598</v>
      </c>
      <c r="X7700">
        <f t="shared" si="605"/>
        <v>0</v>
      </c>
      <c r="Y7700">
        <f t="shared" si="606"/>
        <v>1</v>
      </c>
      <c r="AA7700">
        <f>((Y7700*V7700)+H7700+273)/(Y7700*V7700)</f>
        <v>9.2812323439484619</v>
      </c>
      <c r="AB7700">
        <f t="shared" si="607"/>
        <v>1.8494887412105679E-5</v>
      </c>
      <c r="AD7700">
        <f>AA7700*$C$28</f>
        <v>5.2325430815721319</v>
      </c>
      <c r="AF7700">
        <f>(Q7700-X7700)/AD7700+X7700</f>
        <v>3.2805338545888509E-5</v>
      </c>
      <c r="AH7700">
        <f>Q7700/AF7700</f>
        <v>5.2325430815721319</v>
      </c>
      <c r="AT7700" s="1"/>
    </row>
    <row r="7701" spans="6:46" x14ac:dyDescent="0.35">
      <c r="F7701" s="4">
        <v>44517.791666666664</v>
      </c>
      <c r="H7701">
        <v>8.5</v>
      </c>
      <c r="I7701">
        <v>6.2833333333333297</v>
      </c>
      <c r="K7701">
        <v>1.8252328573106601E-4</v>
      </c>
      <c r="L7701">
        <v>1.9758115907755799E-4</v>
      </c>
      <c r="N7701">
        <f t="shared" si="603"/>
        <v>1.2776630001174621E-4</v>
      </c>
      <c r="O7701" s="2">
        <f t="shared" si="604"/>
        <v>5.9274347723267405E-5</v>
      </c>
      <c r="Q7701">
        <f>N7701+O7701</f>
        <v>1.870406477350136E-4</v>
      </c>
      <c r="S7701">
        <f>IF(H7701&gt;$B$5,$B$5,($B$3 - $B$5)*(($B$5-H7701)/($B$5-$B$6))^(1/$B$2)+$B$5)</f>
        <v>35.333333333333336</v>
      </c>
      <c r="T7701">
        <f>K7701*S7701</f>
        <v>6.4491560958309995E-3</v>
      </c>
      <c r="U7701" s="3">
        <f>S7701*N7701/Q7701+$B$7*O7701/Q7701</f>
        <v>41.565822648752714</v>
      </c>
      <c r="V7701">
        <f>IF(U7701-H7701&lt;=10,10,U7701-H7701)</f>
        <v>33.065822648752714</v>
      </c>
      <c r="X7701">
        <f t="shared" si="605"/>
        <v>0</v>
      </c>
      <c r="Y7701">
        <f t="shared" si="606"/>
        <v>1</v>
      </c>
      <c r="AA7701">
        <f>((Y7701*V7701)+H7701+273)/(Y7701*V7701)</f>
        <v>9.5133221390038081</v>
      </c>
      <c r="AB7701">
        <f t="shared" si="607"/>
        <v>1.9660918131654862E-5</v>
      </c>
      <c r="AD7701">
        <f>AA7701*$C$28</f>
        <v>5.363389913804725</v>
      </c>
      <c r="AF7701">
        <f>(Q7701-X7701)/AD7701+X7701</f>
        <v>3.4873587552080322E-5</v>
      </c>
      <c r="AH7701">
        <f>Q7701/AF7701</f>
        <v>5.363389913804725</v>
      </c>
      <c r="AT7701" s="1"/>
    </row>
    <row r="7702" spans="6:46" x14ac:dyDescent="0.35">
      <c r="F7702" s="4">
        <v>44517.833333333336</v>
      </c>
      <c r="H7702">
        <v>6.1</v>
      </c>
      <c r="I7702">
        <v>6.2833333333333297</v>
      </c>
      <c r="K7702">
        <v>1.8788445033197899E-4</v>
      </c>
      <c r="L7702">
        <v>1.6306054071753501E-4</v>
      </c>
      <c r="N7702">
        <f t="shared" si="603"/>
        <v>1.3151911523238529E-4</v>
      </c>
      <c r="O7702" s="2">
        <f t="shared" si="604"/>
        <v>4.8918162215260513E-5</v>
      </c>
      <c r="Q7702">
        <f>N7702+O7702</f>
        <v>1.8043727744764581E-4</v>
      </c>
      <c r="S7702">
        <f>IF(H7702&gt;$B$5,$B$5,($B$3 - $B$5)*(($B$5-H7702)/($B$5-$B$6))^(1/$B$2)+$B$5)</f>
        <v>38.533333333333331</v>
      </c>
      <c r="T7702">
        <f>K7702*S7702</f>
        <v>7.2398141527922569E-3</v>
      </c>
      <c r="U7702" s="3">
        <f>S7702*N7702/Q7702+$B$7*O7702/Q7702</f>
        <v>42.9975941697802</v>
      </c>
      <c r="V7702">
        <f>IF(U7702-H7702&lt;=10,10,U7702-H7702)</f>
        <v>36.897594169780199</v>
      </c>
      <c r="X7702">
        <f t="shared" si="605"/>
        <v>0</v>
      </c>
      <c r="Y7702">
        <f t="shared" si="606"/>
        <v>1</v>
      </c>
      <c r="AA7702">
        <f>((Y7702*V7702)+H7702+273)/(Y7702*V7702)</f>
        <v>8.5641788111103452</v>
      </c>
      <c r="AB7702">
        <f t="shared" si="607"/>
        <v>2.1068835836725383E-5</v>
      </c>
      <c r="AD7702">
        <f>AA7702*$C$28</f>
        <v>4.8282849654809716</v>
      </c>
      <c r="AF7702">
        <f>(Q7702-X7702)/AD7702+X7702</f>
        <v>3.7370884017337919E-5</v>
      </c>
      <c r="AH7702">
        <f>Q7702/AF7702</f>
        <v>4.8282849654809716</v>
      </c>
      <c r="AT7702" s="1"/>
    </row>
    <row r="7703" spans="6:46" x14ac:dyDescent="0.35">
      <c r="F7703" s="4">
        <v>44517.875</v>
      </c>
      <c r="H7703">
        <v>6.1</v>
      </c>
      <c r="I7703">
        <v>6.2833333333333297</v>
      </c>
      <c r="K7703">
        <v>1.9178347913264201E-4</v>
      </c>
      <c r="L7703">
        <v>1.6306054071753501E-4</v>
      </c>
      <c r="N7703">
        <f t="shared" si="603"/>
        <v>1.3424843539284941E-4</v>
      </c>
      <c r="O7703" s="2">
        <f t="shared" si="604"/>
        <v>4.8918162215260513E-5</v>
      </c>
      <c r="Q7703">
        <f>N7703+O7703</f>
        <v>1.8316659760810993E-4</v>
      </c>
      <c r="S7703">
        <f>IF(H7703&gt;$B$5,$B$5,($B$3 - $B$5)*(($B$5-H7703)/($B$5-$B$6))^(1/$B$2)+$B$5)</f>
        <v>38.533333333333331</v>
      </c>
      <c r="T7703">
        <f>K7703*S7703</f>
        <v>7.390056729244472E-3</v>
      </c>
      <c r="U7703" s="3">
        <f>S7703*N7703/Q7703+$B$7*O7703/Q7703</f>
        <v>42.931073323394479</v>
      </c>
      <c r="V7703">
        <f>IF(U7703-H7703&lt;=10,10,U7703-H7703)</f>
        <v>36.831073323394477</v>
      </c>
      <c r="X7703">
        <f t="shared" si="605"/>
        <v>0</v>
      </c>
      <c r="Y7703">
        <f t="shared" si="606"/>
        <v>1</v>
      </c>
      <c r="AA7703">
        <f>((Y7703*V7703)+H7703+273)/(Y7703*V7703)</f>
        <v>8.5778405247484422</v>
      </c>
      <c r="AB7703">
        <f t="shared" si="607"/>
        <v>2.1353462690247621E-5</v>
      </c>
      <c r="AD7703">
        <f>AA7703*$C$28</f>
        <v>4.8359871221052542</v>
      </c>
      <c r="AF7703">
        <f>(Q7703-X7703)/AD7703+X7703</f>
        <v>3.7875741391216085E-5</v>
      </c>
      <c r="AH7703">
        <f>Q7703/AF7703</f>
        <v>4.8359871221052542</v>
      </c>
      <c r="AT7703" s="1"/>
    </row>
    <row r="7704" spans="6:46" x14ac:dyDescent="0.35">
      <c r="F7704" s="4">
        <v>44517.916666666664</v>
      </c>
      <c r="H7704">
        <v>2.9</v>
      </c>
      <c r="I7704">
        <v>6.2833333333333297</v>
      </c>
      <c r="K7704">
        <v>1.9129610053255901E-4</v>
      </c>
      <c r="L7704">
        <v>1.2540113282786999E-4</v>
      </c>
      <c r="N7704">
        <f t="shared" si="603"/>
        <v>1.339072703727913E-4</v>
      </c>
      <c r="O7704" s="2">
        <f t="shared" si="604"/>
        <v>3.7620339848361003E-5</v>
      </c>
      <c r="Q7704">
        <f>N7704+O7704</f>
        <v>1.7152761022115229E-4</v>
      </c>
      <c r="S7704">
        <f>IF(H7704&gt;$B$5,$B$5,($B$3 - $B$5)*(($B$5-H7704)/($B$5-$B$6))^(1/$B$2)+$B$5)</f>
        <v>42.800000000000004</v>
      </c>
      <c r="T7704">
        <f>K7704*S7704</f>
        <v>8.1874731027935261E-3</v>
      </c>
      <c r="U7704" s="3">
        <f>S7704*N7704/Q7704+$B$7*O7704/Q7704</f>
        <v>45.475768324168058</v>
      </c>
      <c r="V7704">
        <f>IF(U7704-H7704&lt;=10,10,U7704-H7704)</f>
        <v>42.57576832416806</v>
      </c>
      <c r="X7704">
        <f t="shared" si="605"/>
        <v>0</v>
      </c>
      <c r="Y7704">
        <f t="shared" si="606"/>
        <v>1</v>
      </c>
      <c r="AA7704">
        <f>((Y7704*V7704)+H7704+273)/(Y7704*V7704)</f>
        <v>7.480211887177755</v>
      </c>
      <c r="AB7704">
        <f t="shared" si="607"/>
        <v>2.2930849126771028E-5</v>
      </c>
      <c r="AD7704">
        <f>AA7704*$C$28</f>
        <v>4.2171696072737523</v>
      </c>
      <c r="AF7704">
        <f>(Q7704-X7704)/AD7704+X7704</f>
        <v>4.0673633312092156E-5</v>
      </c>
      <c r="AH7704">
        <f>Q7704/AF7704</f>
        <v>4.2171696072737523</v>
      </c>
      <c r="AT7704" s="1"/>
    </row>
    <row r="7705" spans="6:46" x14ac:dyDescent="0.35">
      <c r="F7705" s="4">
        <v>44517.958333333336</v>
      </c>
      <c r="H7705">
        <v>4.2</v>
      </c>
      <c r="I7705">
        <v>6.2833333333333297</v>
      </c>
      <c r="K7705">
        <v>1.8861551823210301E-4</v>
      </c>
      <c r="L7705" s="2">
        <v>9.7157122892564402E-5</v>
      </c>
      <c r="N7705">
        <f t="shared" si="603"/>
        <v>1.3203086276247208E-4</v>
      </c>
      <c r="O7705" s="2">
        <f t="shared" si="604"/>
        <v>2.9147136867769326E-5</v>
      </c>
      <c r="Q7705">
        <f>N7705+O7705</f>
        <v>1.6117799963024141E-4</v>
      </c>
      <c r="S7705">
        <f>IF(H7705&gt;$B$5,$B$5,($B$3 - $B$5)*(($B$5-H7705)/($B$5-$B$6))^(1/$B$2)+$B$5)</f>
        <v>41.06666666666667</v>
      </c>
      <c r="T7705">
        <f>K7705*S7705</f>
        <v>7.7458106153983639E-3</v>
      </c>
      <c r="U7705" s="3">
        <f>S7705*N7705/Q7705+$B$7*O7705/Q7705</f>
        <v>43.586345373578233</v>
      </c>
      <c r="V7705">
        <f>IF(U7705-H7705&lt;=10,10,U7705-H7705)</f>
        <v>39.38634537357823</v>
      </c>
      <c r="X7705">
        <f t="shared" si="605"/>
        <v>0</v>
      </c>
      <c r="Y7705">
        <f t="shared" si="606"/>
        <v>1</v>
      </c>
      <c r="AA7705">
        <f>((Y7705*V7705)+H7705+273)/(Y7705*V7705)</f>
        <v>8.0379721035492597</v>
      </c>
      <c r="AB7705">
        <f t="shared" si="607"/>
        <v>2.005207253196007E-5</v>
      </c>
      <c r="AD7705">
        <f>AA7705*$C$28</f>
        <v>4.5316218538284687</v>
      </c>
      <c r="AF7705">
        <f>(Q7705-X7705)/AD7705+X7705</f>
        <v>3.5567398346371893E-5</v>
      </c>
      <c r="AH7705">
        <f>Q7705/AF7705</f>
        <v>4.5316218538284687</v>
      </c>
      <c r="AL7705" s="2"/>
      <c r="AT7705" s="1"/>
    </row>
    <row r="7706" spans="6:46" x14ac:dyDescent="0.35">
      <c r="F7706" s="4">
        <v>44518</v>
      </c>
      <c r="H7706">
        <v>3.2</v>
      </c>
      <c r="I7706">
        <v>7.3</v>
      </c>
      <c r="K7706">
        <v>1.74359694179677E-4</v>
      </c>
      <c r="L7706" s="2">
        <v>3.7530556150953302E-5</v>
      </c>
      <c r="N7706">
        <f t="shared" si="603"/>
        <v>1.220517859257739E-4</v>
      </c>
      <c r="O7706" s="2">
        <f t="shared" si="604"/>
        <v>1.1259166845285992E-5</v>
      </c>
      <c r="Q7706">
        <f>N7706+O7706</f>
        <v>1.3331095277105989E-4</v>
      </c>
      <c r="S7706">
        <f>IF(H7706&gt;$B$5,$B$5,($B$3 - $B$5)*(($B$5-H7706)/($B$5-$B$6))^(1/$B$2)+$B$5)</f>
        <v>42.400000000000006</v>
      </c>
      <c r="T7706">
        <f>K7706*S7706</f>
        <v>7.3928510332183055E-3</v>
      </c>
      <c r="U7706" s="3">
        <f>S7706*N7706/Q7706+$B$7*O7706/Q7706</f>
        <v>43.464169892283614</v>
      </c>
      <c r="V7706">
        <f>IF(U7706-H7706&lt;=10,10,U7706-H7706)</f>
        <v>40.264169892283611</v>
      </c>
      <c r="X7706">
        <f t="shared" si="605"/>
        <v>0</v>
      </c>
      <c r="Y7706">
        <f t="shared" si="606"/>
        <v>1</v>
      </c>
      <c r="AA7706">
        <f>((Y7706*V7706)+H7706+273)/(Y7706*V7706)</f>
        <v>7.8596968654489041</v>
      </c>
      <c r="AB7706">
        <f t="shared" si="607"/>
        <v>1.6961335157478223E-5</v>
      </c>
      <c r="AD7706">
        <f>AA7706*$C$28</f>
        <v>4.4311144180518109</v>
      </c>
      <c r="AF7706">
        <f>(Q7706-X7706)/AD7706+X7706</f>
        <v>3.0085197580989466E-5</v>
      </c>
      <c r="AH7706">
        <f>Q7706/AF7706</f>
        <v>4.4311144180518109</v>
      </c>
      <c r="AL7706" s="2"/>
      <c r="AT7706" s="1"/>
    </row>
    <row r="7707" spans="6:46" x14ac:dyDescent="0.35">
      <c r="F7707" s="4">
        <v>44518.041666666664</v>
      </c>
      <c r="H7707">
        <v>3.5</v>
      </c>
      <c r="I7707">
        <v>7.3</v>
      </c>
      <c r="K7707">
        <v>1.74359694179677E-4</v>
      </c>
      <c r="L7707" s="2">
        <v>1.56056199026532E-5</v>
      </c>
      <c r="N7707">
        <f t="shared" si="603"/>
        <v>1.220517859257739E-4</v>
      </c>
      <c r="O7707" s="2">
        <f t="shared" si="604"/>
        <v>4.6816859707959604E-6</v>
      </c>
      <c r="Q7707">
        <f>N7707+O7707</f>
        <v>1.2673347189656986E-4</v>
      </c>
      <c r="S7707">
        <f>IF(H7707&gt;$B$5,$B$5,($B$3 - $B$5)*(($B$5-H7707)/($B$5-$B$6))^(1/$B$2)+$B$5)</f>
        <v>42</v>
      </c>
      <c r="T7707">
        <f>K7707*S7707</f>
        <v>7.3231071555464339E-3</v>
      </c>
      <c r="U7707" s="3">
        <f>S7707*N7707/Q7707+$B$7*O7707/Q7707</f>
        <v>42.480235542430478</v>
      </c>
      <c r="V7707">
        <f>IF(U7707-H7707&lt;=10,10,U7707-H7707)</f>
        <v>38.980235542430478</v>
      </c>
      <c r="X7707">
        <f t="shared" si="605"/>
        <v>0</v>
      </c>
      <c r="Y7707">
        <f t="shared" si="606"/>
        <v>1</v>
      </c>
      <c r="AA7707">
        <f>((Y7707*V7707)+H7707+273)/(Y7707*V7707)</f>
        <v>8.0933383585901186</v>
      </c>
      <c r="AB7707">
        <f t="shared" si="607"/>
        <v>1.5658985980989825E-5</v>
      </c>
      <c r="AD7707">
        <f>AA7707*$C$28</f>
        <v>4.5628360616007262</v>
      </c>
      <c r="AF7707">
        <f>(Q7707-X7707)/AD7707+X7707</f>
        <v>2.7775153475952288E-5</v>
      </c>
      <c r="AH7707">
        <f>Q7707/AF7707</f>
        <v>4.5628360616007262</v>
      </c>
      <c r="AL7707" s="2"/>
      <c r="AT7707" s="1"/>
    </row>
    <row r="7708" spans="6:46" x14ac:dyDescent="0.35">
      <c r="F7708" s="4">
        <v>44518.083333333336</v>
      </c>
      <c r="H7708">
        <v>5</v>
      </c>
      <c r="I7708">
        <v>7.3</v>
      </c>
      <c r="K7708">
        <v>1.7509076207980099E-4</v>
      </c>
      <c r="L7708" s="2">
        <v>3.0954506962448998E-6</v>
      </c>
      <c r="N7708">
        <f t="shared" si="603"/>
        <v>1.2256353345586069E-4</v>
      </c>
      <c r="O7708" s="2">
        <f t="shared" si="604"/>
        <v>9.2863520887347003E-7</v>
      </c>
      <c r="Q7708">
        <f>N7708+O7708</f>
        <v>1.2349216866473415E-4</v>
      </c>
      <c r="S7708">
        <f>IF(H7708&gt;$B$5,$B$5,($B$3 - $B$5)*(($B$5-H7708)/($B$5-$B$6))^(1/$B$2)+$B$5)</f>
        <v>40</v>
      </c>
      <c r="T7708">
        <f>K7708*S7708</f>
        <v>7.0036304831920396E-3</v>
      </c>
      <c r="U7708" s="3">
        <f>S7708*N7708/Q7708+$B$7*O7708/Q7708</f>
        <v>40.112796854114038</v>
      </c>
      <c r="V7708">
        <f>IF(U7708-H7708&lt;=10,10,U7708-H7708)</f>
        <v>35.112796854114038</v>
      </c>
      <c r="X7708">
        <f t="shared" si="605"/>
        <v>0</v>
      </c>
      <c r="Y7708">
        <f t="shared" si="606"/>
        <v>1</v>
      </c>
      <c r="AA7708">
        <f>((Y7708*V7708)+H7708+273)/(Y7708*V7708)</f>
        <v>8.917341394222424</v>
      </c>
      <c r="AB7708">
        <f t="shared" si="607"/>
        <v>1.3848541084761557E-5</v>
      </c>
      <c r="AD7708">
        <f>AA7708*$C$28</f>
        <v>5.0273898216521617</v>
      </c>
      <c r="AF7708">
        <f>(Q7708-X7708)/AD7708+X7708</f>
        <v>2.4563873708951947E-5</v>
      </c>
      <c r="AH7708">
        <f>Q7708/AF7708</f>
        <v>5.0273898216521617</v>
      </c>
      <c r="AL7708" s="2"/>
      <c r="AT7708" s="1"/>
    </row>
    <row r="7709" spans="6:46" x14ac:dyDescent="0.35">
      <c r="F7709" s="4">
        <v>44518.125</v>
      </c>
      <c r="H7709">
        <v>3.3</v>
      </c>
      <c r="I7709">
        <v>7.3</v>
      </c>
      <c r="K7709">
        <v>1.7777134438025699E-4</v>
      </c>
      <c r="L7709" s="2">
        <v>6.2336942439434004E-6</v>
      </c>
      <c r="N7709">
        <f t="shared" si="603"/>
        <v>1.2443994106617988E-4</v>
      </c>
      <c r="O7709" s="2">
        <f t="shared" si="604"/>
        <v>1.8701082731830205E-6</v>
      </c>
      <c r="Q7709">
        <f>N7709+O7709</f>
        <v>1.2631004933936289E-4</v>
      </c>
      <c r="S7709">
        <f>IF(H7709&gt;$B$5,$B$5,($B$3 - $B$5)*(($B$5-H7709)/($B$5-$B$6))^(1/$B$2)+$B$5)</f>
        <v>42.266666666666666</v>
      </c>
      <c r="T7709">
        <f>K7709*S7709</f>
        <v>7.513802155805529E-3</v>
      </c>
      <c r="U7709" s="3">
        <f>S7709*N7709/Q7709+$B$7*O7709/Q7709</f>
        <v>42.455192537224164</v>
      </c>
      <c r="V7709">
        <f>IF(U7709-H7709&lt;=10,10,U7709-H7709)</f>
        <v>39.155192537224167</v>
      </c>
      <c r="X7709">
        <f t="shared" si="605"/>
        <v>0</v>
      </c>
      <c r="Y7709">
        <f t="shared" si="606"/>
        <v>1</v>
      </c>
      <c r="AA7709">
        <f>((Y7709*V7709)+H7709+273)/(Y7709*V7709)</f>
        <v>8.0565353429772131</v>
      </c>
      <c r="AB7709">
        <f t="shared" si="607"/>
        <v>1.5677961302492872E-5</v>
      </c>
      <c r="AD7709">
        <f>AA7709*$C$28</f>
        <v>4.5420873767720504</v>
      </c>
      <c r="AF7709">
        <f>(Q7709-X7709)/AD7709+X7709</f>
        <v>2.7808810985298202E-5</v>
      </c>
      <c r="AH7709">
        <f>Q7709/AF7709</f>
        <v>4.5420873767720504</v>
      </c>
      <c r="AL7709" s="2"/>
      <c r="AT7709" s="1"/>
    </row>
    <row r="7710" spans="6:46" x14ac:dyDescent="0.35">
      <c r="F7710" s="4">
        <v>44518.166666666664</v>
      </c>
      <c r="H7710">
        <v>2.8</v>
      </c>
      <c r="I7710">
        <v>7.3</v>
      </c>
      <c r="K7710">
        <v>1.79355324830527E-4</v>
      </c>
      <c r="L7710" s="2">
        <v>2.1882106998050199E-5</v>
      </c>
      <c r="N7710">
        <f t="shared" si="603"/>
        <v>1.2554872738136888E-4</v>
      </c>
      <c r="O7710" s="2">
        <f t="shared" si="604"/>
        <v>6.5646320994150608E-6</v>
      </c>
      <c r="Q7710">
        <f>N7710+O7710</f>
        <v>1.3211335948078395E-4</v>
      </c>
      <c r="S7710">
        <f>IF(H7710&gt;$B$5,$B$5,($B$3 - $B$5)*(($B$5-H7710)/($B$5-$B$6))^(1/$B$2)+$B$5)</f>
        <v>42.933333333333337</v>
      </c>
      <c r="T7710">
        <f>K7710*S7710</f>
        <v>7.7003219460572928E-3</v>
      </c>
      <c r="U7710" s="3">
        <f>S7710*N7710/Q7710+$B$7*O7710/Q7710</f>
        <v>43.532918626177718</v>
      </c>
      <c r="V7710">
        <f>IF(U7710-H7710&lt;=10,10,U7710-H7710)</f>
        <v>40.732918626177721</v>
      </c>
      <c r="X7710">
        <f t="shared" si="605"/>
        <v>0</v>
      </c>
      <c r="Y7710">
        <f t="shared" si="606"/>
        <v>1</v>
      </c>
      <c r="AA7710">
        <f>((Y7710*V7710)+H7710+273)/(Y7710*V7710)</f>
        <v>7.7709363655260466</v>
      </c>
      <c r="AB7710">
        <f t="shared" si="607"/>
        <v>1.7000957576602244E-5</v>
      </c>
      <c r="AD7710">
        <f>AA7710*$C$28</f>
        <v>4.3810733111624804</v>
      </c>
      <c r="AF7710">
        <f>(Q7710-X7710)/AD7710+X7710</f>
        <v>3.0155477915462865E-5</v>
      </c>
      <c r="AH7710">
        <f>Q7710/AF7710</f>
        <v>4.3810733111624804</v>
      </c>
      <c r="AL7710" s="2"/>
      <c r="AT7710" s="1"/>
    </row>
    <row r="7711" spans="6:46" x14ac:dyDescent="0.35">
      <c r="F7711" s="4">
        <v>44518.208333333336</v>
      </c>
      <c r="H7711">
        <v>2.8</v>
      </c>
      <c r="I7711">
        <v>7.3</v>
      </c>
      <c r="K7711">
        <v>1.7898979088046499E-4</v>
      </c>
      <c r="L7711" s="2">
        <v>8.4604148701770398E-5</v>
      </c>
      <c r="N7711">
        <f t="shared" si="603"/>
        <v>1.2529285361632548E-4</v>
      </c>
      <c r="O7711" s="2">
        <f t="shared" si="604"/>
        <v>2.5381244610531124E-5</v>
      </c>
      <c r="Q7711">
        <f>N7711+O7711</f>
        <v>1.5067409822685661E-4</v>
      </c>
      <c r="S7711">
        <f>IF(H7711&gt;$B$5,$B$5,($B$3 - $B$5)*(($B$5-H7711)/($B$5-$B$6))^(1/$B$2)+$B$5)</f>
        <v>42.933333333333337</v>
      </c>
      <c r="T7711">
        <f>K7711*S7711</f>
        <v>7.6846283551346307E-3</v>
      </c>
      <c r="U7711" s="3">
        <f>S7711*N7711/Q7711+$B$7*O7711/Q7711</f>
        <v>44.965978770768039</v>
      </c>
      <c r="V7711">
        <f>IF(U7711-H7711&lt;=10,10,U7711-H7711)</f>
        <v>42.165978770768042</v>
      </c>
      <c r="X7711">
        <f t="shared" si="605"/>
        <v>0</v>
      </c>
      <c r="Y7711">
        <f t="shared" si="606"/>
        <v>1</v>
      </c>
      <c r="AA7711">
        <f>((Y7711*V7711)+H7711+273)/(Y7711*V7711)</f>
        <v>7.5408181676361545</v>
      </c>
      <c r="AB7711">
        <f t="shared" si="607"/>
        <v>1.9981133993327532E-5</v>
      </c>
      <c r="AD7711">
        <f>AA7711*$C$28</f>
        <v>4.2513380195880055</v>
      </c>
      <c r="AF7711">
        <f>(Q7711-X7711)/AD7711+X7711</f>
        <v>3.5441570990739135E-5</v>
      </c>
      <c r="AH7711">
        <f>Q7711/AF7711</f>
        <v>4.2513380195880055</v>
      </c>
      <c r="AL7711" s="2"/>
      <c r="AT7711" s="1"/>
    </row>
    <row r="7712" spans="6:46" x14ac:dyDescent="0.35">
      <c r="F7712" s="4">
        <v>44518.25</v>
      </c>
      <c r="H7712">
        <v>3.5</v>
      </c>
      <c r="I7712">
        <v>7.3</v>
      </c>
      <c r="K7712">
        <v>1.7862425693040201E-4</v>
      </c>
      <c r="L7712">
        <v>1.8188963801576399E-4</v>
      </c>
      <c r="N7712">
        <f t="shared" si="603"/>
        <v>1.2503697985128138E-4</v>
      </c>
      <c r="O7712" s="2">
        <f t="shared" si="604"/>
        <v>5.4566891404729205E-5</v>
      </c>
      <c r="Q7712">
        <f>N7712+O7712</f>
        <v>1.7960387125601058E-4</v>
      </c>
      <c r="S7712">
        <f>IF(H7712&gt;$B$5,$B$5,($B$3 - $B$5)*(($B$5-H7712)/($B$5-$B$6))^(1/$B$2)+$B$5)</f>
        <v>42</v>
      </c>
      <c r="T7712">
        <f>K7712*S7712</f>
        <v>7.5022187910768843E-3</v>
      </c>
      <c r="U7712" s="3">
        <f>S7712*N7712/Q7712+$B$7*O7712/Q7712</f>
        <v>45.949634177151623</v>
      </c>
      <c r="V7712">
        <f>IF(U7712-H7712&lt;=10,10,U7712-H7712)</f>
        <v>42.449634177151623</v>
      </c>
      <c r="X7712">
        <f t="shared" si="605"/>
        <v>0</v>
      </c>
      <c r="Y7712">
        <f t="shared" si="606"/>
        <v>1</v>
      </c>
      <c r="AA7712">
        <f>((Y7712*V7712)+H7712+273)/(Y7712*V7712)</f>
        <v>7.5136014799586945</v>
      </c>
      <c r="AB7712">
        <f t="shared" si="607"/>
        <v>2.3903832500975011E-5</v>
      </c>
      <c r="AD7712">
        <f>AA7712*$C$28</f>
        <v>4.2359938836443716</v>
      </c>
      <c r="AF7712">
        <f>(Q7712-X7712)/AD7712+X7712</f>
        <v>4.2399464255479795E-5</v>
      </c>
      <c r="AH7712">
        <f>Q7712/AF7712</f>
        <v>4.2359938836443716</v>
      </c>
      <c r="AT7712" s="1"/>
    </row>
    <row r="7713" spans="6:46" x14ac:dyDescent="0.35">
      <c r="F7713" s="4">
        <v>44518.291666666664</v>
      </c>
      <c r="H7713">
        <v>5.5</v>
      </c>
      <c r="I7713">
        <v>7.3</v>
      </c>
      <c r="K7713">
        <v>1.7362862627955201E-4</v>
      </c>
      <c r="L7713">
        <v>2.3837814320365699E-4</v>
      </c>
      <c r="N7713">
        <f t="shared" si="603"/>
        <v>1.215400383956864E-4</v>
      </c>
      <c r="O7713" s="2">
        <f t="shared" si="604"/>
        <v>7.1513442961097115E-5</v>
      </c>
      <c r="Q7713">
        <f>N7713+O7713</f>
        <v>1.9305348135678353E-4</v>
      </c>
      <c r="S7713">
        <f>IF(H7713&gt;$B$5,$B$5,($B$3 - $B$5)*(($B$5-H7713)/($B$5-$B$6))^(1/$B$2)+$B$5)</f>
        <v>39.333333333333329</v>
      </c>
      <c r="T7713">
        <f>K7713*S7713</f>
        <v>6.8293926336623779E-3</v>
      </c>
      <c r="U7713" s="3">
        <f>S7713*N7713/Q7713+$B$7*O7713/Q7713</f>
        <v>45.136788755028675</v>
      </c>
      <c r="V7713">
        <f>IF(U7713-H7713&lt;=10,10,U7713-H7713)</f>
        <v>39.636788755028675</v>
      </c>
      <c r="X7713">
        <f t="shared" si="605"/>
        <v>0</v>
      </c>
      <c r="Y7713">
        <f t="shared" si="606"/>
        <v>1</v>
      </c>
      <c r="AA7713">
        <f>((Y7713*V7713)+H7713+273)/(Y7713*V7713)</f>
        <v>8.0263007864043221</v>
      </c>
      <c r="AB7713">
        <f t="shared" si="607"/>
        <v>2.4052609850330438E-5</v>
      </c>
      <c r="AD7713">
        <f>AA7713*$C$28</f>
        <v>4.5250418364863325</v>
      </c>
      <c r="AF7713">
        <f>(Q7713-X7713)/AD7713+X7713</f>
        <v>4.2663358336303997E-5</v>
      </c>
      <c r="AH7713">
        <f>Q7713/AF7713</f>
        <v>4.5250418364863325</v>
      </c>
      <c r="AT7713" s="1"/>
    </row>
    <row r="7714" spans="6:46" x14ac:dyDescent="0.35">
      <c r="F7714" s="4">
        <v>44518.333333333336</v>
      </c>
      <c r="H7714">
        <v>6</v>
      </c>
      <c r="I7714">
        <v>7.3</v>
      </c>
      <c r="K7714">
        <v>1.6558687937818299E-4</v>
      </c>
      <c r="L7714">
        <v>2.28962987907939E-4</v>
      </c>
      <c r="N7714">
        <f t="shared" si="603"/>
        <v>1.1591081556472809E-4</v>
      </c>
      <c r="O7714" s="2">
        <f t="shared" si="604"/>
        <v>6.8688896372381706E-5</v>
      </c>
      <c r="Q7714">
        <f>N7714+O7714</f>
        <v>1.845997119371098E-4</v>
      </c>
      <c r="S7714">
        <f>IF(H7714&gt;$B$5,$B$5,($B$3 - $B$5)*(($B$5-H7714)/($B$5-$B$6))^(1/$B$2)+$B$5)</f>
        <v>38.666666666666671</v>
      </c>
      <c r="T7714">
        <f>K7714*S7714</f>
        <v>6.4026926692897432E-3</v>
      </c>
      <c r="U7714" s="3">
        <f>S7714*N7714/Q7714+$B$7*O7714/Q7714</f>
        <v>44.744241918415284</v>
      </c>
      <c r="V7714">
        <f>IF(U7714-H7714&lt;=10,10,U7714-H7714)</f>
        <v>38.744241918415284</v>
      </c>
      <c r="X7714">
        <f t="shared" si="605"/>
        <v>0</v>
      </c>
      <c r="Y7714">
        <f t="shared" si="606"/>
        <v>1</v>
      </c>
      <c r="AA7714">
        <f>((Y7714*V7714)+H7714+273)/(Y7714*V7714)</f>
        <v>8.2010700477117933</v>
      </c>
      <c r="AB7714">
        <f t="shared" si="607"/>
        <v>2.250922268230297E-5</v>
      </c>
      <c r="AD7714">
        <f>AA7714*$C$28</f>
        <v>4.6235726840329026</v>
      </c>
      <c r="AF7714">
        <f>(Q7714-X7714)/AD7714+X7714</f>
        <v>3.9925772676745952E-5</v>
      </c>
      <c r="AH7714">
        <f>Q7714/AF7714</f>
        <v>4.6235726840329026</v>
      </c>
      <c r="AT7714" s="1"/>
    </row>
    <row r="7715" spans="6:46" x14ac:dyDescent="0.35">
      <c r="F7715" s="4">
        <v>44518.375</v>
      </c>
      <c r="H7715">
        <v>6.7</v>
      </c>
      <c r="I7715">
        <v>7.3</v>
      </c>
      <c r="K7715">
        <v>1.5413348227623399E-4</v>
      </c>
      <c r="L7715">
        <v>1.7561327224968699E-4</v>
      </c>
      <c r="N7715">
        <f t="shared" si="603"/>
        <v>1.0789343759336379E-4</v>
      </c>
      <c r="O7715" s="2">
        <f t="shared" si="604"/>
        <v>5.2683981674906102E-5</v>
      </c>
      <c r="Q7715">
        <f>N7715+O7715</f>
        <v>1.6057741926826989E-4</v>
      </c>
      <c r="S7715">
        <f>IF(H7715&gt;$B$5,$B$5,($B$3 - $B$5)*(($B$5-H7715)/($B$5-$B$6))^(1/$B$2)+$B$5)</f>
        <v>37.733333333333334</v>
      </c>
      <c r="T7715">
        <f>K7715*S7715</f>
        <v>5.8159700645565625E-3</v>
      </c>
      <c r="U7715" s="3">
        <f>S7715*N7715/Q7715+$B$7*O7715/Q7715</f>
        <v>43.398368644018092</v>
      </c>
      <c r="V7715">
        <f>IF(U7715-H7715&lt;=10,10,U7715-H7715)</f>
        <v>36.698368644018089</v>
      </c>
      <c r="X7715">
        <f t="shared" si="605"/>
        <v>0</v>
      </c>
      <c r="Y7715">
        <f t="shared" si="606"/>
        <v>1</v>
      </c>
      <c r="AA7715">
        <f>((Y7715*V7715)+H7715+273)/(Y7715*V7715)</f>
        <v>8.6215921942784153</v>
      </c>
      <c r="AB7715">
        <f t="shared" si="607"/>
        <v>1.862503069616707E-5</v>
      </c>
      <c r="AD7715">
        <f>AA7715*$C$28</f>
        <v>4.8606532965120994</v>
      </c>
      <c r="AF7715">
        <f>(Q7715-X7715)/AD7715+X7715</f>
        <v>3.3036180421157954E-5</v>
      </c>
      <c r="AH7715">
        <f>Q7715/AF7715</f>
        <v>4.8606532965120994</v>
      </c>
      <c r="AT7715" s="1"/>
    </row>
    <row r="7716" spans="6:46" x14ac:dyDescent="0.35">
      <c r="F7716" s="4">
        <v>44518.416666666664</v>
      </c>
      <c r="H7716">
        <v>7.2</v>
      </c>
      <c r="I7716">
        <v>7.3</v>
      </c>
      <c r="K7716">
        <v>1.42192706574202E-4</v>
      </c>
      <c r="L7716">
        <v>1.44231443419306E-4</v>
      </c>
      <c r="N7716">
        <f t="shared" si="603"/>
        <v>9.9534894601941394E-5</v>
      </c>
      <c r="O7716" s="2">
        <f t="shared" si="604"/>
        <v>4.3269433025791807E-5</v>
      </c>
      <c r="Q7716">
        <f>N7716+O7716</f>
        <v>1.4280432762773319E-4</v>
      </c>
      <c r="S7716">
        <f>IF(H7716&gt;$B$5,$B$5,($B$3 - $B$5)*(($B$5-H7716)/($B$5-$B$6))^(1/$B$2)+$B$5)</f>
        <v>37.066666666666663</v>
      </c>
      <c r="T7716">
        <f>K7716*S7716</f>
        <v>5.2706096570170873E-3</v>
      </c>
      <c r="U7716" s="3">
        <f>S7716*N7716/Q7716+$B$7*O7716/Q7716</f>
        <v>42.500431724674407</v>
      </c>
      <c r="V7716">
        <f>IF(U7716-H7716&lt;=10,10,U7716-H7716)</f>
        <v>35.300431724674404</v>
      </c>
      <c r="X7716">
        <f t="shared" si="605"/>
        <v>0</v>
      </c>
      <c r="Y7716">
        <f t="shared" si="606"/>
        <v>1</v>
      </c>
      <c r="AA7716">
        <f>((Y7716*V7716)+H7716+273)/(Y7716*V7716)</f>
        <v>8.9375799759453063</v>
      </c>
      <c r="AB7716">
        <f t="shared" si="607"/>
        <v>1.5977963611187615E-5</v>
      </c>
      <c r="AD7716">
        <f>AA7716*$C$28</f>
        <v>5.0387998636434004</v>
      </c>
      <c r="AF7716">
        <f>(Q7716-X7716)/AD7716+X7716</f>
        <v>2.8340940599390228E-5</v>
      </c>
      <c r="AH7716">
        <f>Q7716/AF7716</f>
        <v>5.0387998636434004</v>
      </c>
      <c r="AT7716" s="1"/>
    </row>
    <row r="7717" spans="6:46" x14ac:dyDescent="0.35">
      <c r="F7717" s="4">
        <v>44518.458333333336</v>
      </c>
      <c r="H7717">
        <v>8.4</v>
      </c>
      <c r="I7717">
        <v>7.3</v>
      </c>
      <c r="K7717">
        <v>1.33419891772709E-4</v>
      </c>
      <c r="L7717">
        <v>1.3481628812358801E-4</v>
      </c>
      <c r="N7717">
        <f t="shared" si="603"/>
        <v>9.3393924240896292E-5</v>
      </c>
      <c r="O7717" s="2">
        <f t="shared" si="604"/>
        <v>4.0444886437076405E-5</v>
      </c>
      <c r="Q7717">
        <f>N7717+O7717</f>
        <v>1.338388106779727E-4</v>
      </c>
      <c r="S7717">
        <f>IF(H7717&gt;$B$5,$B$5,($B$3 - $B$5)*(($B$5-H7717)/($B$5-$B$6))^(1/$B$2)+$B$5)</f>
        <v>35.466666666666669</v>
      </c>
      <c r="T7717">
        <f>K7717*S7717</f>
        <v>4.7319588282054128E-3</v>
      </c>
      <c r="U7717" s="3">
        <f>S7717*N7717/Q7717+$B$7*O7717/Q7717</f>
        <v>41.369464550197534</v>
      </c>
      <c r="V7717">
        <f>IF(U7717-H7717&lt;=10,10,U7717-H7717)</f>
        <v>32.969464550197536</v>
      </c>
      <c r="X7717">
        <f t="shared" si="605"/>
        <v>0</v>
      </c>
      <c r="Y7717">
        <f t="shared" si="606"/>
        <v>1</v>
      </c>
      <c r="AA7717">
        <f>((Y7717*V7717)+H7717+273)/(Y7717*V7717)</f>
        <v>9.5351704627036185</v>
      </c>
      <c r="AB7717">
        <f t="shared" si="607"/>
        <v>1.4036331201573905E-5</v>
      </c>
      <c r="AD7717">
        <f>AA7717*$C$28</f>
        <v>5.3757074909090123</v>
      </c>
      <c r="AF7717">
        <f>(Q7717-X7717)/AD7717+X7717</f>
        <v>2.4896966753550247E-5</v>
      </c>
      <c r="AH7717">
        <f>Q7717/AF7717</f>
        <v>5.3757074909090123</v>
      </c>
      <c r="AT7717" s="1"/>
    </row>
    <row r="7718" spans="6:46" x14ac:dyDescent="0.35">
      <c r="F7718" s="4">
        <v>44518.5</v>
      </c>
      <c r="H7718">
        <v>9.5</v>
      </c>
      <c r="I7718">
        <v>7.3</v>
      </c>
      <c r="K7718">
        <v>1.2586552347142299E-4</v>
      </c>
      <c r="L7718">
        <v>1.3167749859394599E-4</v>
      </c>
      <c r="N7718">
        <f t="shared" si="603"/>
        <v>8.8105866429996093E-5</v>
      </c>
      <c r="O7718" s="2">
        <f t="shared" si="604"/>
        <v>3.9503249578183801E-5</v>
      </c>
      <c r="Q7718">
        <f>N7718+O7718</f>
        <v>1.2760911600817989E-4</v>
      </c>
      <c r="S7718">
        <f>IF(H7718&gt;$B$5,$B$5,($B$3 - $B$5)*(($B$5-H7718)/($B$5-$B$6))^(1/$B$2)+$B$5)</f>
        <v>34</v>
      </c>
      <c r="T7718">
        <f>K7718*S7718</f>
        <v>4.2794277980283818E-3</v>
      </c>
      <c r="U7718" s="3">
        <f>S7718*N7718/Q7718+$B$7*O7718/Q7718</f>
        <v>40.5008540697726</v>
      </c>
      <c r="V7718">
        <f>IF(U7718-H7718&lt;=10,10,U7718-H7718)</f>
        <v>31.0008540697726</v>
      </c>
      <c r="X7718">
        <f t="shared" si="605"/>
        <v>0</v>
      </c>
      <c r="Y7718">
        <f t="shared" si="606"/>
        <v>1</v>
      </c>
      <c r="AA7718">
        <f>((Y7718*V7718)+H7718+273)/(Y7718*V7718)</f>
        <v>10.112652166426981</v>
      </c>
      <c r="AB7718">
        <f t="shared" si="607"/>
        <v>1.2618758551968168E-5</v>
      </c>
      <c r="AD7718">
        <f>AA7718*$C$28</f>
        <v>5.7012782536668665</v>
      </c>
      <c r="AF7718">
        <f>(Q7718-X7718)/AD7718+X7718</f>
        <v>2.238254481371894E-5</v>
      </c>
      <c r="AH7718">
        <f>Q7718/AF7718</f>
        <v>5.7012782536668665</v>
      </c>
      <c r="AT7718" s="1"/>
    </row>
    <row r="7719" spans="6:46" x14ac:dyDescent="0.35">
      <c r="F7719" s="4">
        <v>44518.541666666664</v>
      </c>
      <c r="H7719">
        <v>10.5</v>
      </c>
      <c r="I7719">
        <v>7.3</v>
      </c>
      <c r="K7719">
        <v>1.2428154302115301E-4</v>
      </c>
      <c r="L7719">
        <v>1.3167749859394599E-4</v>
      </c>
      <c r="N7719">
        <f t="shared" si="603"/>
        <v>8.6997080114807103E-5</v>
      </c>
      <c r="O7719" s="2">
        <f t="shared" si="604"/>
        <v>3.9503249578183801E-5</v>
      </c>
      <c r="Q7719">
        <f>N7719+O7719</f>
        <v>1.2650032969299091E-4</v>
      </c>
      <c r="S7719">
        <f>IF(H7719&gt;$B$5,$B$5,($B$3 - $B$5)*(($B$5-H7719)/($B$5-$B$6))^(1/$B$2)+$B$5)</f>
        <v>32.666666666666664</v>
      </c>
      <c r="T7719">
        <f>K7719*S7719</f>
        <v>4.0598637386909985E-3</v>
      </c>
      <c r="U7719" s="3">
        <f>S7719*N7719/Q7719+$B$7*O7719/Q7719</f>
        <v>39.640871735701523</v>
      </c>
      <c r="V7719">
        <f>IF(U7719-H7719&lt;=10,10,U7719-H7719)</f>
        <v>29.140871735701523</v>
      </c>
      <c r="X7719">
        <f t="shared" si="605"/>
        <v>0</v>
      </c>
      <c r="Y7719">
        <f t="shared" si="606"/>
        <v>1</v>
      </c>
      <c r="AA7719">
        <f>((Y7719*V7719)+H7719+273)/(Y7719*V7719)</f>
        <v>10.728603954310469</v>
      </c>
      <c r="AB7719">
        <f t="shared" si="607"/>
        <v>1.1790940389981162E-5</v>
      </c>
      <c r="AD7719">
        <f>AA7719*$C$28</f>
        <v>6.0485375557543941</v>
      </c>
      <c r="AF7719">
        <f>(Q7719-X7719)/AD7719+X7719</f>
        <v>2.0914200916656681E-5</v>
      </c>
      <c r="AH7719">
        <f>Q7719/AF7719</f>
        <v>6.0485375557543941</v>
      </c>
      <c r="AT7719" s="1"/>
    </row>
    <row r="7720" spans="6:46" x14ac:dyDescent="0.35">
      <c r="F7720" s="4">
        <v>44518.583333333336</v>
      </c>
      <c r="H7720">
        <v>10.5</v>
      </c>
      <c r="I7720">
        <v>7.3</v>
      </c>
      <c r="K7720">
        <v>1.2696212532160899E-4</v>
      </c>
      <c r="L7720">
        <v>1.19125009720435E-4</v>
      </c>
      <c r="N7720">
        <f t="shared" si="603"/>
        <v>8.8873487725126292E-5</v>
      </c>
      <c r="O7720" s="2">
        <f t="shared" si="604"/>
        <v>3.5737502916130507E-5</v>
      </c>
      <c r="Q7720">
        <f>N7720+O7720</f>
        <v>1.2461099064125679E-4</v>
      </c>
      <c r="S7720">
        <f>IF(H7720&gt;$B$5,$B$5,($B$3 - $B$5)*(($B$5-H7720)/($B$5-$B$6))^(1/$B$2)+$B$5)</f>
        <v>32.666666666666664</v>
      </c>
      <c r="T7720">
        <f>K7720*S7720</f>
        <v>4.1474294271725597E-3</v>
      </c>
      <c r="U7720" s="3">
        <f>S7720*N7720/Q7720+$B$7*O7720/Q7720</f>
        <v>39.071700131368644</v>
      </c>
      <c r="V7720">
        <f>IF(U7720-H7720&lt;=10,10,U7720-H7720)</f>
        <v>28.571700131368644</v>
      </c>
      <c r="X7720">
        <f t="shared" si="605"/>
        <v>0</v>
      </c>
      <c r="Y7720">
        <f t="shared" si="606"/>
        <v>1</v>
      </c>
      <c r="AA7720">
        <f>((Y7720*V7720)+H7720+273)/(Y7720*V7720)</f>
        <v>10.922405691523675</v>
      </c>
      <c r="AB7720">
        <f t="shared" si="607"/>
        <v>1.1408749515499233E-5</v>
      </c>
      <c r="AD7720">
        <f>AA7720*$C$28</f>
        <v>6.1577984708647477</v>
      </c>
      <c r="AF7720">
        <f>(Q7720-X7720)/AD7720+X7720</f>
        <v>2.023628919180226E-5</v>
      </c>
      <c r="AH7720">
        <f>Q7720/AF7720</f>
        <v>6.1577984708647477</v>
      </c>
      <c r="AT7720" s="1"/>
    </row>
    <row r="7721" spans="6:46" x14ac:dyDescent="0.35">
      <c r="F7721" s="4">
        <v>44518.625</v>
      </c>
      <c r="H7721">
        <v>10.8</v>
      </c>
      <c r="I7721">
        <v>7.3</v>
      </c>
      <c r="K7721">
        <v>1.32323289922522E-4</v>
      </c>
      <c r="L7721">
        <v>1.0657203552964101E-4</v>
      </c>
      <c r="N7721">
        <f t="shared" si="603"/>
        <v>9.2626302945765388E-5</v>
      </c>
      <c r="O7721" s="2">
        <f t="shared" si="604"/>
        <v>3.1971610658892304E-5</v>
      </c>
      <c r="Q7721">
        <f>N7721+O7721</f>
        <v>1.2459791360465769E-4</v>
      </c>
      <c r="S7721">
        <f>IF(H7721&gt;$B$5,$B$5,($B$3 - $B$5)*(($B$5-H7721)/($B$5-$B$6))^(1/$B$2)+$B$5)</f>
        <v>32.266666666666666</v>
      </c>
      <c r="T7721">
        <f>K7721*S7721</f>
        <v>4.2696314881667096E-3</v>
      </c>
      <c r="U7721" s="3">
        <f>S7721*N7721/Q7721+$B$7*O7721/Q7721</f>
        <v>38.100000960034656</v>
      </c>
      <c r="V7721">
        <f>IF(U7721-H7721&lt;=10,10,U7721-H7721)</f>
        <v>27.300000960034655</v>
      </c>
      <c r="X7721">
        <f t="shared" si="605"/>
        <v>0</v>
      </c>
      <c r="Y7721">
        <f t="shared" si="606"/>
        <v>1</v>
      </c>
      <c r="AA7721">
        <f>((Y7721*V7721)+H7721+273)/(Y7721*V7721)</f>
        <v>11.395604030031498</v>
      </c>
      <c r="AB7721">
        <f t="shared" si="607"/>
        <v>1.0933857764476333E-5</v>
      </c>
      <c r="AD7721">
        <f>AA7721*$C$28</f>
        <v>6.42457669606293</v>
      </c>
      <c r="AF7721">
        <f>(Q7721-X7721)/AD7721+X7721</f>
        <v>1.9393949126798194E-5</v>
      </c>
      <c r="AH7721">
        <f>Q7721/AF7721</f>
        <v>6.42457669606293</v>
      </c>
      <c r="AT7721" s="1"/>
    </row>
    <row r="7722" spans="6:46" x14ac:dyDescent="0.35">
      <c r="F7722" s="4">
        <v>44518.666666666664</v>
      </c>
      <c r="H7722">
        <v>9.9</v>
      </c>
      <c r="I7722">
        <v>7.3</v>
      </c>
      <c r="K7722">
        <v>1.39512124273745E-4</v>
      </c>
      <c r="L7722" s="2">
        <v>9.4018940009526307E-5</v>
      </c>
      <c r="N7722">
        <f t="shared" si="603"/>
        <v>9.7658486991621487E-5</v>
      </c>
      <c r="O7722" s="2">
        <f t="shared" si="604"/>
        <v>2.8205682002857897E-5</v>
      </c>
      <c r="Q7722">
        <f>N7722+O7722</f>
        <v>1.2586416899447938E-4</v>
      </c>
      <c r="S7722">
        <f>IF(H7722&gt;$B$5,$B$5,($B$3 - $B$5)*(($B$5-H7722)/($B$5-$B$6))^(1/$B$2)+$B$5)</f>
        <v>33.466666666666669</v>
      </c>
      <c r="T7722">
        <f>K7722*S7722</f>
        <v>4.6690057590279997E-3</v>
      </c>
      <c r="U7722" s="3">
        <f>S7722*N7722/Q7722+$B$7*O7722/Q7722</f>
        <v>38.29220484257263</v>
      </c>
      <c r="V7722">
        <f>IF(U7722-H7722&lt;=10,10,U7722-H7722)</f>
        <v>28.392204842572632</v>
      </c>
      <c r="X7722">
        <f t="shared" si="605"/>
        <v>0</v>
      </c>
      <c r="Y7722">
        <f t="shared" si="606"/>
        <v>1</v>
      </c>
      <c r="AA7722">
        <f>((Y7722*V7722)+H7722+273)/(Y7722*V7722)</f>
        <v>10.964002498876248</v>
      </c>
      <c r="AB7722">
        <f t="shared" si="607"/>
        <v>1.1479764712510764E-5</v>
      </c>
      <c r="AD7722">
        <f>AA7722*$C$28</f>
        <v>6.181249784059176</v>
      </c>
      <c r="AF7722">
        <f>(Q7722-X7722)/AD7722+X7722</f>
        <v>2.0362252520367395E-5</v>
      </c>
      <c r="AH7722">
        <f>Q7722/AF7722</f>
        <v>6.181249784059176</v>
      </c>
      <c r="AL7722" s="2"/>
      <c r="AT7722" s="1"/>
    </row>
    <row r="7723" spans="6:46" x14ac:dyDescent="0.35">
      <c r="F7723" s="4">
        <v>44518.708333333336</v>
      </c>
      <c r="H7723">
        <v>8.8000000000000007</v>
      </c>
      <c r="I7723">
        <v>7.3</v>
      </c>
      <c r="K7723">
        <v>1.4986891952550801E-4</v>
      </c>
      <c r="L7723">
        <v>1.3795386436002199E-4</v>
      </c>
      <c r="N7723">
        <f t="shared" si="603"/>
        <v>1.0490824366785559E-4</v>
      </c>
      <c r="O7723" s="2">
        <f t="shared" si="604"/>
        <v>4.1386159308006606E-5</v>
      </c>
      <c r="Q7723">
        <f>N7723+O7723</f>
        <v>1.462944029758622E-4</v>
      </c>
      <c r="S7723">
        <f>IF(H7723&gt;$B$5,$B$5,($B$3 - $B$5)*(($B$5-H7723)/($B$5-$B$6))^(1/$B$2)+$B$5)</f>
        <v>34.93333333333333</v>
      </c>
      <c r="T7723">
        <f>K7723*S7723</f>
        <v>5.235420922091079E-3</v>
      </c>
      <c r="U7723" s="3">
        <f>S7723*N7723/Q7723+$B$7*O7723/Q7723</f>
        <v>40.61012100636794</v>
      </c>
      <c r="V7723">
        <f>IF(U7723-H7723&lt;=10,10,U7723-H7723)</f>
        <v>31.81012100636794</v>
      </c>
      <c r="X7723">
        <f t="shared" si="605"/>
        <v>0</v>
      </c>
      <c r="Y7723">
        <f t="shared" si="606"/>
        <v>1</v>
      </c>
      <c r="AA7723">
        <f>((Y7723*V7723)+H7723+273)/(Y7723*V7723)</f>
        <v>9.8588157191727621</v>
      </c>
      <c r="AB7723">
        <f t="shared" si="607"/>
        <v>1.4838942844966528E-5</v>
      </c>
      <c r="AD7723">
        <f>AA7723*$C$28</f>
        <v>5.5581711643591705</v>
      </c>
      <c r="AF7723">
        <f>(Q7723-X7723)/AD7723+X7723</f>
        <v>2.6320600544645014E-5</v>
      </c>
      <c r="AH7723">
        <f>Q7723/AF7723</f>
        <v>5.5581711643591705</v>
      </c>
      <c r="AT7723" s="1"/>
    </row>
    <row r="7724" spans="6:46" x14ac:dyDescent="0.35">
      <c r="F7724" s="4">
        <v>44518.75</v>
      </c>
      <c r="H7724">
        <v>9.4</v>
      </c>
      <c r="I7724">
        <v>7.3</v>
      </c>
      <c r="K7724">
        <v>1.5864173432700101E-4</v>
      </c>
      <c r="L7724">
        <v>1.6619811695396899E-4</v>
      </c>
      <c r="N7724">
        <f t="shared" si="603"/>
        <v>1.110492140289007E-4</v>
      </c>
      <c r="O7724" s="2">
        <f t="shared" si="604"/>
        <v>4.9859435086190706E-5</v>
      </c>
      <c r="Q7724">
        <f>N7724+O7724</f>
        <v>1.609086491150914E-4</v>
      </c>
      <c r="S7724">
        <f>IF(H7724&gt;$B$5,$B$5,($B$3 - $B$5)*(($B$5-H7724)/($B$5-$B$6))^(1/$B$2)+$B$5)</f>
        <v>34.133333333333333</v>
      </c>
      <c r="T7724">
        <f>K7724*S7724</f>
        <v>5.4149711983616346E-3</v>
      </c>
      <c r="U7724" s="3">
        <f>S7724*N7724/Q7724+$B$7*O7724/Q7724</f>
        <v>40.599115116062059</v>
      </c>
      <c r="V7724">
        <f>IF(U7724-H7724&lt;=10,10,U7724-H7724)</f>
        <v>31.19911511606206</v>
      </c>
      <c r="X7724">
        <f t="shared" si="605"/>
        <v>0</v>
      </c>
      <c r="Y7724">
        <f t="shared" si="606"/>
        <v>1</v>
      </c>
      <c r="AA7724">
        <f>((Y7724*V7724)+H7724+273)/(Y7724*V7724)</f>
        <v>10.051538767989406</v>
      </c>
      <c r="AB7724">
        <f t="shared" si="607"/>
        <v>1.600835979736043E-5</v>
      </c>
      <c r="AD7724">
        <f>AA7724*$C$28</f>
        <v>5.6668239400223648</v>
      </c>
      <c r="AF7724">
        <f>(Q7724-X7724)/AD7724+X7724</f>
        <v>2.8394855887203788E-5</v>
      </c>
      <c r="AH7724">
        <f>Q7724/AF7724</f>
        <v>5.6668239400223648</v>
      </c>
      <c r="AT7724" s="1"/>
    </row>
    <row r="7725" spans="6:46" x14ac:dyDescent="0.35">
      <c r="F7725" s="4">
        <v>44518.791666666664</v>
      </c>
      <c r="H7725">
        <v>9.4</v>
      </c>
      <c r="I7725">
        <v>7.3</v>
      </c>
      <c r="K7725">
        <v>1.67049015178432E-4</v>
      </c>
      <c r="L7725">
        <v>1.9758115907755799E-4</v>
      </c>
      <c r="N7725">
        <f t="shared" si="603"/>
        <v>1.1693431062490239E-4</v>
      </c>
      <c r="O7725" s="2">
        <f t="shared" si="604"/>
        <v>5.9274347723267405E-5</v>
      </c>
      <c r="Q7725">
        <f>N7725+O7725</f>
        <v>1.7620865834816978E-4</v>
      </c>
      <c r="S7725">
        <f>IF(H7725&gt;$B$5,$B$5,($B$3 - $B$5)*(($B$5-H7725)/($B$5-$B$6))^(1/$B$2)+$B$5)</f>
        <v>34.133333333333333</v>
      </c>
      <c r="T7725">
        <f>K7725*S7725</f>
        <v>5.7019397180904791E-3</v>
      </c>
      <c r="U7725" s="3">
        <f>S7725*N7725/Q7725+$B$7*O7725/Q7725</f>
        <v>41.152614153130578</v>
      </c>
      <c r="V7725">
        <f>IF(U7725-H7725&lt;=10,10,U7725-H7725)</f>
        <v>31.75261415313058</v>
      </c>
      <c r="X7725">
        <f t="shared" si="605"/>
        <v>0</v>
      </c>
      <c r="Y7725">
        <f t="shared" si="606"/>
        <v>1</v>
      </c>
      <c r="AA7725">
        <f>((Y7725*V7725)+H7725+273)/(Y7725*V7725)</f>
        <v>9.8937559168544045</v>
      </c>
      <c r="AB7725">
        <f t="shared" si="607"/>
        <v>1.7810087476283033E-5</v>
      </c>
      <c r="AD7725">
        <f>AA7725*$C$28</f>
        <v>5.5778696357337232</v>
      </c>
      <c r="AF7725">
        <f>(Q7725-X7725)/AD7725+X7725</f>
        <v>3.1590673474926232E-5</v>
      </c>
      <c r="AH7725">
        <f>Q7725/AF7725</f>
        <v>5.5778696357337232</v>
      </c>
      <c r="AT7725" s="1"/>
    </row>
    <row r="7726" spans="6:46" x14ac:dyDescent="0.35">
      <c r="F7726" s="4">
        <v>44518.833333333336</v>
      </c>
      <c r="H7726">
        <v>9.5</v>
      </c>
      <c r="I7726">
        <v>7.3</v>
      </c>
      <c r="K7726">
        <v>1.7204464582928301E-4</v>
      </c>
      <c r="L7726">
        <v>1.6306054071753501E-4</v>
      </c>
      <c r="N7726">
        <f t="shared" si="603"/>
        <v>1.2043125208049809E-4</v>
      </c>
      <c r="O7726" s="2">
        <f t="shared" si="604"/>
        <v>4.8918162215260513E-5</v>
      </c>
      <c r="Q7726">
        <f>N7726+O7726</f>
        <v>1.693494142957586E-4</v>
      </c>
      <c r="S7726">
        <f>IF(H7726&gt;$B$5,$B$5,($B$3 - $B$5)*(($B$5-H7726)/($B$5-$B$6))^(1/$B$2)+$B$5)</f>
        <v>34</v>
      </c>
      <c r="T7726">
        <f>K7726*S7726</f>
        <v>5.8495179581956221E-3</v>
      </c>
      <c r="U7726" s="3">
        <f>S7726*N7726/Q7726+$B$7*O7726/Q7726</f>
        <v>40.066046409386367</v>
      </c>
      <c r="V7726">
        <f>IF(U7726-H7726&lt;=10,10,U7726-H7726)</f>
        <v>30.566046409386367</v>
      </c>
      <c r="X7726">
        <f t="shared" si="605"/>
        <v>0</v>
      </c>
      <c r="Y7726">
        <f t="shared" si="606"/>
        <v>1</v>
      </c>
      <c r="AA7726">
        <f>((Y7726*V7726)+H7726+273)/(Y7726*V7726)</f>
        <v>10.242281327991721</v>
      </c>
      <c r="AB7726">
        <f t="shared" si="607"/>
        <v>1.653434512025498E-5</v>
      </c>
      <c r="AD7726">
        <f>AA7726*$C$28</f>
        <v>5.7743601621224645</v>
      </c>
      <c r="AF7726">
        <f>(Q7726-X7726)/AD7726+X7726</f>
        <v>2.9327823263714005E-5</v>
      </c>
      <c r="AH7726">
        <f>Q7726/AF7726</f>
        <v>5.7743601621224645</v>
      </c>
      <c r="AT7726" s="1"/>
    </row>
    <row r="7727" spans="6:46" x14ac:dyDescent="0.35">
      <c r="F7727" s="4">
        <v>44518.875</v>
      </c>
      <c r="H7727">
        <v>9.9</v>
      </c>
      <c r="I7727">
        <v>7.3</v>
      </c>
      <c r="K7727">
        <v>1.74359694179677E-4</v>
      </c>
      <c r="L7727">
        <v>1.6306054071753501E-4</v>
      </c>
      <c r="N7727">
        <f t="shared" si="603"/>
        <v>1.220517859257739E-4</v>
      </c>
      <c r="O7727" s="2">
        <f t="shared" si="604"/>
        <v>4.8918162215260513E-5</v>
      </c>
      <c r="Q7727">
        <f>N7727+O7727</f>
        <v>1.7096994814103442E-4</v>
      </c>
      <c r="S7727">
        <f>IF(H7727&gt;$B$5,$B$5,($B$3 - $B$5)*(($B$5-H7727)/($B$5-$B$6))^(1/$B$2)+$B$5)</f>
        <v>33.466666666666669</v>
      </c>
      <c r="T7727">
        <f>K7727*S7727</f>
        <v>5.8352377652131906E-3</v>
      </c>
      <c r="U7727" s="3">
        <f>S7727*N7727/Q7727+$B$7*O7727/Q7727</f>
        <v>39.627814309797159</v>
      </c>
      <c r="V7727">
        <f>IF(U7727-H7727&lt;=10,10,U7727-H7727)</f>
        <v>29.727814309797161</v>
      </c>
      <c r="X7727">
        <f t="shared" si="605"/>
        <v>0</v>
      </c>
      <c r="Y7727">
        <f t="shared" si="606"/>
        <v>1</v>
      </c>
      <c r="AA7727">
        <f>((Y7727*V7727)+H7727+273)/(Y7727*V7727)</f>
        <v>10.516340389234969</v>
      </c>
      <c r="AB7727">
        <f t="shared" si="607"/>
        <v>1.6257551754034843E-5</v>
      </c>
      <c r="AD7727">
        <f>AA7727*$C$28</f>
        <v>5.928868291184175</v>
      </c>
      <c r="AF7727">
        <f>(Q7727-X7727)/AD7727+X7727</f>
        <v>2.8836860551490937E-5</v>
      </c>
      <c r="AH7727">
        <f>Q7727/AF7727</f>
        <v>5.928868291184175</v>
      </c>
      <c r="AT7727" s="1"/>
    </row>
    <row r="7728" spans="6:46" x14ac:dyDescent="0.35">
      <c r="F7728" s="4">
        <v>44518.916666666664</v>
      </c>
      <c r="H7728">
        <v>9.4</v>
      </c>
      <c r="I7728">
        <v>7.3</v>
      </c>
      <c r="K7728">
        <v>1.7399416022961399E-4</v>
      </c>
      <c r="L7728">
        <v>1.2540113282786999E-4</v>
      </c>
      <c r="N7728">
        <f t="shared" si="603"/>
        <v>1.2179591216072978E-4</v>
      </c>
      <c r="O7728" s="2">
        <f t="shared" si="604"/>
        <v>3.7620339848361003E-5</v>
      </c>
      <c r="Q7728">
        <f>N7728+O7728</f>
        <v>1.5941625200909079E-4</v>
      </c>
      <c r="S7728">
        <f>IF(H7728&gt;$B$5,$B$5,($B$3 - $B$5)*(($B$5-H7728)/($B$5-$B$6))^(1/$B$2)+$B$5)</f>
        <v>34.133333333333333</v>
      </c>
      <c r="T7728">
        <f>K7728*S7728</f>
        <v>5.9390006691708245E-3</v>
      </c>
      <c r="U7728" s="3">
        <f>S7728*N7728/Q7728+$B$7*O7728/Q7728</f>
        <v>39.057618540199826</v>
      </c>
      <c r="V7728">
        <f>IF(U7728-H7728&lt;=10,10,U7728-H7728)</f>
        <v>29.657618540199827</v>
      </c>
      <c r="X7728">
        <f t="shared" si="605"/>
        <v>0</v>
      </c>
      <c r="Y7728">
        <f t="shared" si="606"/>
        <v>1</v>
      </c>
      <c r="AA7728">
        <f>((Y7728*V7728)+H7728+273)/(Y7728*V7728)</f>
        <v>10.522005268805282</v>
      </c>
      <c r="AB7728">
        <f t="shared" si="607"/>
        <v>1.5150748164108424E-5</v>
      </c>
      <c r="AD7728">
        <f>AA7728*$C$28</f>
        <v>5.932062018623065</v>
      </c>
      <c r="AF7728">
        <f>(Q7728-X7728)/AD7728+X7728</f>
        <v>2.6873665768938486E-5</v>
      </c>
      <c r="AH7728">
        <f>Q7728/AF7728</f>
        <v>5.932062018623065</v>
      </c>
      <c r="AT7728" s="1"/>
    </row>
    <row r="7729" spans="6:46" x14ac:dyDescent="0.35">
      <c r="F7729" s="4">
        <v>44518.958333333336</v>
      </c>
      <c r="H7729">
        <v>9.6999999999999993</v>
      </c>
      <c r="I7729">
        <v>7.3</v>
      </c>
      <c r="K7729">
        <v>1.7204464582928301E-4</v>
      </c>
      <c r="L7729" s="2">
        <v>9.7157122892564402E-5</v>
      </c>
      <c r="N7729">
        <f t="shared" si="603"/>
        <v>1.2043125208049809E-4</v>
      </c>
      <c r="O7729" s="2">
        <f t="shared" si="604"/>
        <v>2.9147136867769326E-5</v>
      </c>
      <c r="Q7729">
        <f>N7729+O7729</f>
        <v>1.495783889482674E-4</v>
      </c>
      <c r="S7729">
        <f>IF(H7729&gt;$B$5,$B$5,($B$3 - $B$5)*(($B$5-H7729)/($B$5-$B$6))^(1/$B$2)+$B$5)</f>
        <v>33.733333333333334</v>
      </c>
      <c r="T7729">
        <f>K7729*S7729</f>
        <v>5.80363938597448E-3</v>
      </c>
      <c r="U7729" s="3">
        <f>S7729*N7729/Q7729+$B$7*O7729/Q7729</f>
        <v>37.877397515418785</v>
      </c>
      <c r="V7729">
        <f>IF(U7729-H7729&lt;=10,10,U7729-H7729)</f>
        <v>28.177397515418786</v>
      </c>
      <c r="X7729">
        <f t="shared" si="605"/>
        <v>0</v>
      </c>
      <c r="Y7729">
        <f t="shared" si="606"/>
        <v>1</v>
      </c>
      <c r="AA7729">
        <f>((Y7729*V7729)+H7729+273)/(Y7729*V7729)</f>
        <v>11.03286410128208</v>
      </c>
      <c r="AB7729">
        <f t="shared" si="607"/>
        <v>1.355753026368607E-5</v>
      </c>
      <c r="AD7729">
        <f>AA7729*$C$28</f>
        <v>6.2200723550176056</v>
      </c>
      <c r="AF7729">
        <f>(Q7729-X7729)/AD7729+X7729</f>
        <v>2.404769276158107E-5</v>
      </c>
      <c r="AH7729">
        <f>Q7729/AF7729</f>
        <v>6.2200723550176056</v>
      </c>
      <c r="AL7729" s="2"/>
      <c r="AT7729" s="1"/>
    </row>
    <row r="7730" spans="6:46" x14ac:dyDescent="0.35">
      <c r="F7730" s="4">
        <v>44519</v>
      </c>
      <c r="H7730">
        <v>9</v>
      </c>
      <c r="I7730">
        <v>10.1291666666667</v>
      </c>
      <c r="K7730">
        <v>1.21966494670759E-4</v>
      </c>
      <c r="L7730" s="2">
        <v>3.7530556150953302E-5</v>
      </c>
      <c r="N7730">
        <f t="shared" si="603"/>
        <v>8.5376546269531295E-5</v>
      </c>
      <c r="O7730" s="2">
        <f t="shared" si="604"/>
        <v>1.1259166845285992E-5</v>
      </c>
      <c r="Q7730">
        <f>N7730+O7730</f>
        <v>9.6635713114817291E-5</v>
      </c>
      <c r="S7730">
        <f>IF(H7730&gt;$B$5,$B$5,($B$3 - $B$5)*(($B$5-H7730)/($B$5-$B$6))^(1/$B$2)+$B$5)</f>
        <v>34.666666666666664</v>
      </c>
      <c r="T7730">
        <f>K7730*S7730</f>
        <v>4.2281718152529782E-3</v>
      </c>
      <c r="U7730" s="3">
        <f>S7730*N7730/Q7730+$B$7*O7730/Q7730</f>
        <v>37.03573277216335</v>
      </c>
      <c r="V7730">
        <f>IF(U7730-H7730&lt;=10,10,U7730-H7730)</f>
        <v>28.03573277216335</v>
      </c>
      <c r="X7730">
        <f t="shared" si="605"/>
        <v>0</v>
      </c>
      <c r="Y7730">
        <f t="shared" si="606"/>
        <v>1</v>
      </c>
      <c r="AA7730">
        <f>((Y7730*V7730)+H7730+273)/(Y7730*V7730)</f>
        <v>11.058592093586991</v>
      </c>
      <c r="AB7730">
        <f t="shared" si="607"/>
        <v>8.7385186375449624E-6</v>
      </c>
      <c r="AD7730">
        <f>AA7730*$C$28</f>
        <v>6.2345771991103822</v>
      </c>
      <c r="AF7730">
        <f>(Q7730-X7730)/AD7730+X7730</f>
        <v>1.5499962552168947E-5</v>
      </c>
      <c r="AH7730">
        <f>Q7730/AF7730</f>
        <v>6.2345771991103822</v>
      </c>
      <c r="AL7730" s="2"/>
      <c r="AT7730" s="1"/>
    </row>
    <row r="7731" spans="6:46" x14ac:dyDescent="0.35">
      <c r="F7731" s="4">
        <v>44519.041666666664</v>
      </c>
      <c r="H7731">
        <v>8.9</v>
      </c>
      <c r="I7731">
        <v>10.1291666666667</v>
      </c>
      <c r="K7731">
        <v>1.21966494670759E-4</v>
      </c>
      <c r="L7731" s="2">
        <v>1.56056199026532E-5</v>
      </c>
      <c r="N7731">
        <f t="shared" si="603"/>
        <v>8.5376546269531295E-5</v>
      </c>
      <c r="O7731" s="2">
        <f t="shared" si="604"/>
        <v>4.6816859707959604E-6</v>
      </c>
      <c r="Q7731">
        <f>N7731+O7731</f>
        <v>9.0058232240327254E-5</v>
      </c>
      <c r="S7731">
        <f>IF(H7731&gt;$B$5,$B$5,($B$3 - $B$5)*(($B$5-H7731)/($B$5-$B$6))^(1/$B$2)+$B$5)</f>
        <v>34.799999999999997</v>
      </c>
      <c r="T7731">
        <f>K7731*S7731</f>
        <v>4.2444340145424133E-3</v>
      </c>
      <c r="U7731" s="3">
        <f>S7731*N7731/Q7731+$B$7*O7731/Q7731</f>
        <v>35.850098966607639</v>
      </c>
      <c r="V7731">
        <f>IF(U7731-H7731&lt;=10,10,U7731-H7731)</f>
        <v>26.950098966607641</v>
      </c>
      <c r="X7731">
        <f t="shared" si="605"/>
        <v>0</v>
      </c>
      <c r="Y7731">
        <f t="shared" si="606"/>
        <v>1</v>
      </c>
      <c r="AA7731">
        <f>((Y7731*V7731)+H7731+273)/(Y7731*V7731)</f>
        <v>11.4600729054571</v>
      </c>
      <c r="AB7731">
        <f t="shared" si="607"/>
        <v>7.858434495424806E-6</v>
      </c>
      <c r="AD7731">
        <f>AA7731*$C$28</f>
        <v>6.4609227496454507</v>
      </c>
      <c r="AF7731">
        <f>(Q7731-X7731)/AD7731+X7731</f>
        <v>1.3938911782418275E-5</v>
      </c>
      <c r="AH7731">
        <f>Q7731/AF7731</f>
        <v>6.4609227496454507</v>
      </c>
      <c r="AL7731" s="2"/>
      <c r="AT7731" s="1"/>
    </row>
    <row r="7732" spans="6:46" x14ac:dyDescent="0.35">
      <c r="F7732" s="4">
        <v>44519.083333333336</v>
      </c>
      <c r="H7732">
        <v>9.1</v>
      </c>
      <c r="I7732">
        <v>10.1291666666667</v>
      </c>
      <c r="K7732">
        <v>1.2306309652094599E-4</v>
      </c>
      <c r="L7732" s="2">
        <v>3.0954506962448998E-6</v>
      </c>
      <c r="N7732">
        <f t="shared" si="603"/>
        <v>8.6144167564662186E-5</v>
      </c>
      <c r="O7732" s="2">
        <f t="shared" si="604"/>
        <v>9.2863520887347003E-7</v>
      </c>
      <c r="Q7732">
        <f>N7732+O7732</f>
        <v>8.7072802773535658E-5</v>
      </c>
      <c r="S7732">
        <f>IF(H7732&gt;$B$5,$B$5,($B$3 - $B$5)*(($B$5-H7732)/($B$5-$B$6))^(1/$B$2)+$B$5)</f>
        <v>34.533333333333331</v>
      </c>
      <c r="T7732">
        <f>K7732*S7732</f>
        <v>4.249778933190001E-3</v>
      </c>
      <c r="U7732" s="3">
        <f>S7732*N7732/Q7732+$B$7*O7732/Q7732</f>
        <v>34.751611218844559</v>
      </c>
      <c r="V7732">
        <f>IF(U7732-H7732&lt;=10,10,U7732-H7732)</f>
        <v>25.651611218844558</v>
      </c>
      <c r="X7732">
        <f t="shared" si="605"/>
        <v>0</v>
      </c>
      <c r="Y7732">
        <f t="shared" si="606"/>
        <v>1</v>
      </c>
      <c r="AA7732">
        <f>((Y7732*V7732)+H7732+273)/(Y7732*V7732)</f>
        <v>11.997359877057534</v>
      </c>
      <c r="AB7732">
        <f t="shared" si="607"/>
        <v>7.2576636581556881E-6</v>
      </c>
      <c r="AD7732">
        <f>AA7732*$C$28</f>
        <v>6.763832656636386</v>
      </c>
      <c r="AF7732">
        <f>(Q7732-X7732)/AD7732+X7732</f>
        <v>1.2873293470397071E-5</v>
      </c>
      <c r="AH7732">
        <f>Q7732/AF7732</f>
        <v>6.763832656636386</v>
      </c>
      <c r="AL7732" s="2"/>
      <c r="AT7732" s="1"/>
    </row>
    <row r="7733" spans="6:46" x14ac:dyDescent="0.35">
      <c r="F7733" s="4">
        <v>44519.125</v>
      </c>
      <c r="H7733">
        <v>9.1</v>
      </c>
      <c r="I7733">
        <v>10.1291666666667</v>
      </c>
      <c r="K7733">
        <v>1.2574367882140199E-4</v>
      </c>
      <c r="L7733" s="2">
        <v>6.2336942439434004E-6</v>
      </c>
      <c r="N7733">
        <f t="shared" si="603"/>
        <v>8.8020575174981388E-5</v>
      </c>
      <c r="O7733" s="2">
        <f t="shared" si="604"/>
        <v>1.8701082731830205E-6</v>
      </c>
      <c r="Q7733">
        <f>N7733+O7733</f>
        <v>8.9890683448164404E-5</v>
      </c>
      <c r="S7733">
        <f>IF(H7733&gt;$B$5,$B$5,($B$3 - $B$5)*(($B$5-H7733)/($B$5-$B$6))^(1/$B$2)+$B$5)</f>
        <v>34.533333333333331</v>
      </c>
      <c r="T7733">
        <f>K7733*S7733</f>
        <v>4.342348375299082E-3</v>
      </c>
      <c r="U7733" s="3">
        <f>S7733*N7733/Q7733+$B$7*O7733/Q7733</f>
        <v>34.959126988355251</v>
      </c>
      <c r="V7733">
        <f>IF(U7733-H7733&lt;=10,10,U7733-H7733)</f>
        <v>25.85912698835525</v>
      </c>
      <c r="X7733">
        <f t="shared" si="605"/>
        <v>0</v>
      </c>
      <c r="Y7733">
        <f t="shared" si="606"/>
        <v>1</v>
      </c>
      <c r="AA7733">
        <f>((Y7733*V7733)+H7733+273)/(Y7733*V7733)</f>
        <v>11.90910764802825</v>
      </c>
      <c r="AB7733">
        <f t="shared" si="607"/>
        <v>7.5480620467014834E-6</v>
      </c>
      <c r="AD7733">
        <f>AA7733*$C$28</f>
        <v>6.7140781010636461</v>
      </c>
      <c r="AF7733">
        <f>(Q7733-X7733)/AD7733+X7733</f>
        <v>1.3388388114508811E-5</v>
      </c>
      <c r="AH7733">
        <f>Q7733/AF7733</f>
        <v>6.7140781010636461</v>
      </c>
      <c r="AL7733" s="2"/>
      <c r="AT7733" s="1"/>
    </row>
    <row r="7734" spans="6:46" x14ac:dyDescent="0.35">
      <c r="F7734" s="4">
        <v>44519.166666666664</v>
      </c>
      <c r="H7734">
        <v>9.1</v>
      </c>
      <c r="I7734">
        <v>10.1291666666667</v>
      </c>
      <c r="K7734">
        <v>1.2757134857171301E-4</v>
      </c>
      <c r="L7734" s="2">
        <v>2.1882106998050199E-5</v>
      </c>
      <c r="N7734">
        <f t="shared" si="603"/>
        <v>8.9299944000199109E-5</v>
      </c>
      <c r="O7734" s="2">
        <f t="shared" si="604"/>
        <v>6.5646320994150608E-6</v>
      </c>
      <c r="Q7734">
        <f>N7734+O7734</f>
        <v>9.5864576099614169E-5</v>
      </c>
      <c r="S7734">
        <f>IF(H7734&gt;$B$5,$B$5,($B$3 - $B$5)*(($B$5-H7734)/($B$5-$B$6))^(1/$B$2)+$B$5)</f>
        <v>34.533333333333331</v>
      </c>
      <c r="T7734">
        <f>K7734*S7734</f>
        <v>4.4054639040098228E-3</v>
      </c>
      <c r="U7734" s="3">
        <f>S7734*N7734/Q7734+$B$7*O7734/Q7734</f>
        <v>35.934853503082131</v>
      </c>
      <c r="V7734">
        <f>IF(U7734-H7734&lt;=10,10,U7734-H7734)</f>
        <v>26.83485350308213</v>
      </c>
      <c r="X7734">
        <f t="shared" si="605"/>
        <v>0</v>
      </c>
      <c r="Y7734">
        <f t="shared" si="606"/>
        <v>1</v>
      </c>
      <c r="AA7734">
        <f>((Y7734*V7734)+H7734+273)/(Y7734*V7734)</f>
        <v>11.512447924025345</v>
      </c>
      <c r="AB7734">
        <f t="shared" si="607"/>
        <v>8.3270366764964245E-6</v>
      </c>
      <c r="AD7734">
        <f>AA7734*$C$28</f>
        <v>6.4904505678166196</v>
      </c>
      <c r="AF7734">
        <f>(Q7734-X7734)/AD7734+X7734</f>
        <v>1.4770095711839449E-5</v>
      </c>
      <c r="AH7734">
        <f>Q7734/AF7734</f>
        <v>6.4904505678166196</v>
      </c>
      <c r="AL7734" s="2"/>
      <c r="AT7734" s="1"/>
    </row>
    <row r="7735" spans="6:46" x14ac:dyDescent="0.35">
      <c r="F7735" s="4">
        <v>44519.208333333336</v>
      </c>
      <c r="H7735">
        <v>9.3000000000000007</v>
      </c>
      <c r="I7735">
        <v>10.1291666666667</v>
      </c>
      <c r="K7735">
        <v>1.26840280671589E-4</v>
      </c>
      <c r="L7735" s="2">
        <v>8.4604148701770398E-5</v>
      </c>
      <c r="N7735">
        <f t="shared" si="603"/>
        <v>8.8788196470112292E-5</v>
      </c>
      <c r="O7735" s="2">
        <f t="shared" si="604"/>
        <v>2.5381244610531124E-5</v>
      </c>
      <c r="Q7735">
        <f>N7735+O7735</f>
        <v>1.1416944108064342E-4</v>
      </c>
      <c r="S7735">
        <f>IF(H7735&gt;$B$5,$B$5,($B$3 - $B$5)*(($B$5-H7735)/($B$5-$B$6))^(1/$B$2)+$B$5)</f>
        <v>34.266666666666666</v>
      </c>
      <c r="T7735">
        <f>K7735*S7735</f>
        <v>4.3463936176797828E-3</v>
      </c>
      <c r="U7735" s="3">
        <f>S7735*N7735/Q7735+$B$7*O7735/Q7735</f>
        <v>38.875936887699844</v>
      </c>
      <c r="V7735">
        <f>IF(U7735-H7735&lt;=10,10,U7735-H7735)</f>
        <v>29.575936887699843</v>
      </c>
      <c r="X7735">
        <f t="shared" si="605"/>
        <v>0</v>
      </c>
      <c r="Y7735">
        <f t="shared" si="606"/>
        <v>1</v>
      </c>
      <c r="AA7735">
        <f>((Y7735*V7735)+H7735+273)/(Y7735*V7735)</f>
        <v>10.544921639233143</v>
      </c>
      <c r="AB7735">
        <f t="shared" si="607"/>
        <v>1.0826959648127469E-5</v>
      </c>
      <c r="AD7735">
        <f>AA7735*$C$28</f>
        <v>5.9449817356491383</v>
      </c>
      <c r="AF7735">
        <f>(Q7735-X7735)/AD7735+X7735</f>
        <v>1.9204338407976142E-5</v>
      </c>
      <c r="AH7735">
        <f>Q7735/AF7735</f>
        <v>5.9449817356491383</v>
      </c>
      <c r="AL7735" s="2"/>
      <c r="AT7735" s="1"/>
    </row>
    <row r="7736" spans="6:46" x14ac:dyDescent="0.35">
      <c r="F7736" s="4">
        <v>44519.25</v>
      </c>
      <c r="H7736">
        <v>9.3000000000000007</v>
      </c>
      <c r="I7736">
        <v>10.1291666666667</v>
      </c>
      <c r="K7736">
        <v>1.2537814487134001E-4</v>
      </c>
      <c r="L7736">
        <v>1.8188963801576399E-4</v>
      </c>
      <c r="N7736">
        <f t="shared" si="603"/>
        <v>8.7764701409938006E-5</v>
      </c>
      <c r="O7736" s="2">
        <f t="shared" si="604"/>
        <v>5.4566891404729205E-5</v>
      </c>
      <c r="Q7736">
        <f>N7736+O7736</f>
        <v>1.4233159281466722E-4</v>
      </c>
      <c r="S7736">
        <f>IF(H7736&gt;$B$5,$B$5,($B$3 - $B$5)*(($B$5-H7736)/($B$5-$B$6))^(1/$B$2)+$B$5)</f>
        <v>34.266666666666666</v>
      </c>
      <c r="T7736">
        <f>K7736*S7736</f>
        <v>4.2962910975912509E-3</v>
      </c>
      <c r="U7736" s="3">
        <f>S7736*N7736/Q7736+$B$7*O7736/Q7736</f>
        <v>42.215383645694715</v>
      </c>
      <c r="V7736">
        <f>IF(U7736-H7736&lt;=10,10,U7736-H7736)</f>
        <v>32.915383645694718</v>
      </c>
      <c r="X7736">
        <f t="shared" si="605"/>
        <v>0</v>
      </c>
      <c r="Y7736">
        <f t="shared" si="606"/>
        <v>1</v>
      </c>
      <c r="AA7736">
        <f>((Y7736*V7736)+H7736+273)/(Y7736*V7736)</f>
        <v>9.5765368266313491</v>
      </c>
      <c r="AB7736">
        <f t="shared" si="607"/>
        <v>1.4862532812368864E-5</v>
      </c>
      <c r="AD7736">
        <f>AA7736*$C$28</f>
        <v>5.3990288854564694</v>
      </c>
      <c r="AF7736">
        <f>(Q7736-X7736)/AD7736+X7736</f>
        <v>2.6362443290138754E-5</v>
      </c>
      <c r="AH7736">
        <f>Q7736/AF7736</f>
        <v>5.3990288854564694</v>
      </c>
      <c r="AT7736" s="1"/>
    </row>
    <row r="7737" spans="6:46" x14ac:dyDescent="0.35">
      <c r="F7737" s="4">
        <v>44519.291666666664</v>
      </c>
      <c r="H7737">
        <v>9.6</v>
      </c>
      <c r="I7737">
        <v>10.1291666666667</v>
      </c>
      <c r="K7737">
        <v>1.19042223070261E-4</v>
      </c>
      <c r="L7737">
        <v>2.3837814320365699E-4</v>
      </c>
      <c r="N7737">
        <f t="shared" si="603"/>
        <v>8.3329556149182697E-5</v>
      </c>
      <c r="O7737" s="2">
        <f t="shared" si="604"/>
        <v>7.1513442961097115E-5</v>
      </c>
      <c r="Q7737">
        <f>N7737+O7737</f>
        <v>1.5484299911027981E-4</v>
      </c>
      <c r="S7737">
        <f>IF(H7737&gt;$B$5,$B$5,($B$3 - $B$5)*(($B$5-H7737)/($B$5-$B$6))^(1/$B$2)+$B$5)</f>
        <v>33.866666666666667</v>
      </c>
      <c r="T7737">
        <f>K7737*S7737</f>
        <v>4.0315632879795059E-3</v>
      </c>
      <c r="U7737" s="3">
        <f>S7737*N7737/Q7737+$B$7*O7737/Q7737</f>
        <v>43.626988002439944</v>
      </c>
      <c r="V7737">
        <f>IF(U7737-H7737&lt;=10,10,U7737-H7737)</f>
        <v>34.026988002439943</v>
      </c>
      <c r="X7737">
        <f t="shared" si="605"/>
        <v>0</v>
      </c>
      <c r="Y7737">
        <f t="shared" si="606"/>
        <v>1</v>
      </c>
      <c r="AA7737">
        <f>((Y7737*V7737)+H7737+273)/(Y7737*V7737)</f>
        <v>9.3051723525965873</v>
      </c>
      <c r="AB7737">
        <f t="shared" si="607"/>
        <v>1.6640529937854534E-5</v>
      </c>
      <c r="AD7737">
        <f>AA7737*$C$28</f>
        <v>5.2460399020354398</v>
      </c>
      <c r="AF7737">
        <f>(Q7737-X7737)/AD7737+X7737</f>
        <v>2.9516168767645367E-5</v>
      </c>
      <c r="AH7737">
        <f>Q7737/AF7737</f>
        <v>5.2460399020354398</v>
      </c>
      <c r="AT7737" s="1"/>
    </row>
    <row r="7738" spans="6:46" x14ac:dyDescent="0.35">
      <c r="F7738" s="4">
        <v>44519.333333333336</v>
      </c>
      <c r="H7738">
        <v>9.6999999999999993</v>
      </c>
      <c r="I7738">
        <v>10.1291666666667</v>
      </c>
      <c r="K7738">
        <v>1.1160969941899599E-4</v>
      </c>
      <c r="L7738">
        <v>2.28962987907939E-4</v>
      </c>
      <c r="N7738">
        <f t="shared" si="603"/>
        <v>7.8126789593297189E-5</v>
      </c>
      <c r="O7738" s="2">
        <f t="shared" si="604"/>
        <v>6.8688896372381706E-5</v>
      </c>
      <c r="Q7738">
        <f>N7738+O7738</f>
        <v>1.4681568596567891E-4</v>
      </c>
      <c r="S7738">
        <f>IF(H7738&gt;$B$5,$B$5,($B$3 - $B$5)*(($B$5-H7738)/($B$5-$B$6))^(1/$B$2)+$B$5)</f>
        <v>33.733333333333334</v>
      </c>
      <c r="T7738">
        <f>K7738*S7738</f>
        <v>3.7649671937341317E-3</v>
      </c>
      <c r="U7738" s="3">
        <f>S7738*N7738/Q7738+$B$7*O7738/Q7738</f>
        <v>43.683113925538841</v>
      </c>
      <c r="V7738">
        <f>IF(U7738-H7738&lt;=10,10,U7738-H7738)</f>
        <v>33.983113925538845</v>
      </c>
      <c r="X7738">
        <f t="shared" si="605"/>
        <v>0</v>
      </c>
      <c r="Y7738">
        <f t="shared" si="606"/>
        <v>1</v>
      </c>
      <c r="AA7738">
        <f>((Y7738*V7738)+H7738+273)/(Y7738*V7738)</f>
        <v>9.3188374267122853</v>
      </c>
      <c r="AB7738">
        <f t="shared" si="607"/>
        <v>1.5754721242891767E-5</v>
      </c>
      <c r="AD7738">
        <f>AA7738*$C$28</f>
        <v>5.2537439532188897</v>
      </c>
      <c r="AF7738">
        <f>(Q7738-X7738)/AD7738+X7738</f>
        <v>2.7944964062385863E-5</v>
      </c>
      <c r="AH7738">
        <f>Q7738/AF7738</f>
        <v>5.2537439532188897</v>
      </c>
      <c r="AT7738" s="1"/>
    </row>
    <row r="7739" spans="6:46" x14ac:dyDescent="0.35">
      <c r="F7739" s="4">
        <v>44519.375</v>
      </c>
      <c r="H7739">
        <v>9.8000000000000007</v>
      </c>
      <c r="I7739">
        <v>10.1291666666667</v>
      </c>
      <c r="K7739">
        <v>1.00765525567151E-4</v>
      </c>
      <c r="L7739">
        <v>1.7561327224968699E-4</v>
      </c>
      <c r="N7739">
        <f t="shared" si="603"/>
        <v>7.0535867897005689E-5</v>
      </c>
      <c r="O7739" s="2">
        <f t="shared" si="604"/>
        <v>5.2683981674906102E-5</v>
      </c>
      <c r="Q7739">
        <f>N7739+O7739</f>
        <v>1.2321984957191178E-4</v>
      </c>
      <c r="S7739">
        <f>IF(H7739&gt;$B$5,$B$5,($B$3 - $B$5)*(($B$5-H7739)/($B$5-$B$6))^(1/$B$2)+$B$5)</f>
        <v>33.599999999999994</v>
      </c>
      <c r="T7739">
        <f>K7739*S7739</f>
        <v>3.3857216590562731E-3</v>
      </c>
      <c r="U7739" s="3">
        <f>S7739*N7739/Q7739+$B$7*O7739/Q7739</f>
        <v>42.749801852217104</v>
      </c>
      <c r="V7739">
        <f>IF(U7739-H7739&lt;=10,10,U7739-H7739)</f>
        <v>32.949801852217107</v>
      </c>
      <c r="X7739">
        <f t="shared" si="605"/>
        <v>0</v>
      </c>
      <c r="Y7739">
        <f t="shared" si="606"/>
        <v>1</v>
      </c>
      <c r="AA7739">
        <f>((Y7739*V7739)+H7739+273)/(Y7739*V7739)</f>
        <v>9.5827526753691572</v>
      </c>
      <c r="AB7739">
        <f t="shared" si="607"/>
        <v>1.2858502535354746E-5</v>
      </c>
      <c r="AD7739">
        <f>AA7739*$C$28</f>
        <v>5.4025332365063949</v>
      </c>
      <c r="AF7739">
        <f>(Q7739-X7739)/AD7739+X7739</f>
        <v>2.2807791119040517E-5</v>
      </c>
      <c r="AH7739">
        <f>Q7739/AF7739</f>
        <v>5.4025332365063949</v>
      </c>
      <c r="AT7739" s="1"/>
    </row>
    <row r="7740" spans="6:46" x14ac:dyDescent="0.35">
      <c r="F7740" s="4">
        <v>44519.416666666664</v>
      </c>
      <c r="H7740">
        <v>10</v>
      </c>
      <c r="I7740">
        <v>10.1291666666667</v>
      </c>
      <c r="K7740" s="2">
        <v>9.1505332165574504E-5</v>
      </c>
      <c r="L7740">
        <v>1.44231443419306E-4</v>
      </c>
      <c r="N7740">
        <f t="shared" si="603"/>
        <v>6.4053732515902148E-5</v>
      </c>
      <c r="O7740" s="2">
        <f t="shared" si="604"/>
        <v>4.3269433025791807E-5</v>
      </c>
      <c r="Q7740">
        <f>N7740+O7740</f>
        <v>1.0732316554169395E-4</v>
      </c>
      <c r="S7740">
        <f>IF(H7740&gt;$B$5,$B$5,($B$3 - $B$5)*(($B$5-H7740)/($B$5-$B$6))^(1/$B$2)+$B$5)</f>
        <v>33.333333333333329</v>
      </c>
      <c r="T7740">
        <f>K7740*S7740</f>
        <v>3.0501777388524829E-3</v>
      </c>
      <c r="U7740" s="3">
        <f>S7740*N7740/Q7740+$B$7*O7740/Q7740</f>
        <v>42.068673718548467</v>
      </c>
      <c r="V7740">
        <f>IF(U7740-H7740&lt;=10,10,U7740-H7740)</f>
        <v>32.068673718548467</v>
      </c>
      <c r="X7740">
        <f t="shared" si="605"/>
        <v>0</v>
      </c>
      <c r="Y7740">
        <f t="shared" si="606"/>
        <v>1</v>
      </c>
      <c r="AA7740">
        <f>((Y7740*V7740)+H7740+273)/(Y7740*V7740)</f>
        <v>9.8248114806292488</v>
      </c>
      <c r="AB7740">
        <f t="shared" si="607"/>
        <v>1.0923687009495701E-5</v>
      </c>
      <c r="AD7740">
        <f>AA7740*$C$28</f>
        <v>5.5390003649931785</v>
      </c>
      <c r="AF7740">
        <f>(Q7740-X7740)/AD7740+X7740</f>
        <v>1.937590873255451E-5</v>
      </c>
      <c r="AH7740">
        <f>Q7740/AF7740</f>
        <v>5.5390003649931785</v>
      </c>
      <c r="AK7740" s="2"/>
      <c r="AT7740" s="1"/>
    </row>
    <row r="7741" spans="6:46" x14ac:dyDescent="0.35">
      <c r="F7741" s="4">
        <v>44519.458333333336</v>
      </c>
      <c r="H7741">
        <v>10.4</v>
      </c>
      <c r="I7741">
        <v>10.1291666666667</v>
      </c>
      <c r="K7741" s="2">
        <v>8.5169410364496206E-5</v>
      </c>
      <c r="L7741">
        <v>1.3481628812358801E-4</v>
      </c>
      <c r="N7741">
        <f t="shared" si="603"/>
        <v>5.961858725514734E-5</v>
      </c>
      <c r="O7741" s="2">
        <f t="shared" si="604"/>
        <v>4.0444886437076405E-5</v>
      </c>
      <c r="Q7741">
        <f>N7741+O7741</f>
        <v>1.0006347369222375E-4</v>
      </c>
      <c r="S7741">
        <f>IF(H7741&gt;$B$5,$B$5,($B$3 - $B$5)*(($B$5-H7741)/($B$5-$B$6))^(1/$B$2)+$B$5)</f>
        <v>32.799999999999997</v>
      </c>
      <c r="T7741">
        <f>K7741*S7741</f>
        <v>2.7935566599554752E-3</v>
      </c>
      <c r="U7741" s="3">
        <f>S7741*N7741/Q7741+$B$7*O7741/Q7741</f>
        <v>41.773069250671767</v>
      </c>
      <c r="V7741">
        <f>IF(U7741-H7741&lt;=10,10,U7741-H7741)</f>
        <v>31.373069250671769</v>
      </c>
      <c r="X7741">
        <f t="shared" si="605"/>
        <v>0</v>
      </c>
      <c r="Y7741">
        <f t="shared" si="606"/>
        <v>1</v>
      </c>
      <c r="AA7741">
        <f>((Y7741*V7741)+H7741+273)/(Y7741*V7741)</f>
        <v>10.033225207761008</v>
      </c>
      <c r="AB7741">
        <f t="shared" si="607"/>
        <v>9.973211167912545E-6</v>
      </c>
      <c r="AD7741">
        <f>AA7741*$C$28</f>
        <v>5.6564991804084608</v>
      </c>
      <c r="AF7741">
        <f>(Q7741-X7741)/AD7741+X7741</f>
        <v>1.7690000564094146E-5</v>
      </c>
      <c r="AH7741">
        <f>Q7741/AF7741</f>
        <v>5.6564991804084608</v>
      </c>
      <c r="AK7741" s="2"/>
      <c r="AT7741" s="1"/>
    </row>
    <row r="7742" spans="6:46" x14ac:dyDescent="0.35">
      <c r="F7742" s="4">
        <v>44519.5</v>
      </c>
      <c r="H7742">
        <v>10.7</v>
      </c>
      <c r="I7742">
        <v>10.1291666666667</v>
      </c>
      <c r="K7742" s="2">
        <v>7.9930090413604394E-5</v>
      </c>
      <c r="L7742">
        <v>1.3167749859394599E-4</v>
      </c>
      <c r="N7742">
        <f t="shared" si="603"/>
        <v>5.595106328952307E-5</v>
      </c>
      <c r="O7742" s="2">
        <f t="shared" si="604"/>
        <v>3.9503249578183801E-5</v>
      </c>
      <c r="Q7742">
        <f>N7742+O7742</f>
        <v>9.5454312867706865E-5</v>
      </c>
      <c r="S7742">
        <f>IF(H7742&gt;$B$5,$B$5,($B$3 - $B$5)*(($B$5-H7742)/($B$5-$B$6))^(1/$B$2)+$B$5)</f>
        <v>32.4</v>
      </c>
      <c r="T7742">
        <f>K7742*S7742</f>
        <v>2.5897349294007822E-3</v>
      </c>
      <c r="U7742" s="3">
        <f>S7742*N7742/Q7742+$B$7*O7742/Q7742</f>
        <v>41.75288740388585</v>
      </c>
      <c r="V7742">
        <f>IF(U7742-H7742&lt;=10,10,U7742-H7742)</f>
        <v>31.052887403885851</v>
      </c>
      <c r="X7742">
        <f t="shared" si="605"/>
        <v>0</v>
      </c>
      <c r="Y7742">
        <f t="shared" si="606"/>
        <v>1</v>
      </c>
      <c r="AA7742">
        <f>((Y7742*V7742)+H7742+273)/(Y7742*V7742)</f>
        <v>10.136026428399013</v>
      </c>
      <c r="AB7742">
        <f t="shared" si="607"/>
        <v>9.417330700743238E-6</v>
      </c>
      <c r="AD7742">
        <f>AA7742*$C$28</f>
        <v>5.7144561193032501</v>
      </c>
      <c r="AF7742">
        <f>(Q7742-X7742)/AD7742+X7742</f>
        <v>1.6704006623703916E-5</v>
      </c>
      <c r="AH7742">
        <f>Q7742/AF7742</f>
        <v>5.7144561193032501</v>
      </c>
      <c r="AK7742" s="2"/>
      <c r="AT7742" s="1"/>
    </row>
    <row r="7743" spans="6:46" x14ac:dyDescent="0.35">
      <c r="F7743" s="4">
        <v>44519.541666666664</v>
      </c>
      <c r="H7743">
        <v>10.9</v>
      </c>
      <c r="I7743">
        <v>10.1291666666667</v>
      </c>
      <c r="K7743" s="2">
        <v>7.8102420663293294E-5</v>
      </c>
      <c r="L7743">
        <v>1.3167749859394599E-4</v>
      </c>
      <c r="N7743">
        <f t="shared" si="603"/>
        <v>5.4671694464305302E-5</v>
      </c>
      <c r="O7743" s="2">
        <f t="shared" si="604"/>
        <v>3.9503249578183801E-5</v>
      </c>
      <c r="Q7743">
        <f>N7743+O7743</f>
        <v>9.4174944042489103E-5</v>
      </c>
      <c r="S7743">
        <f>IF(H7743&gt;$B$5,$B$5,($B$3 - $B$5)*(($B$5-H7743)/($B$5-$B$6))^(1/$B$2)+$B$5)</f>
        <v>32.133333333333333</v>
      </c>
      <c r="T7743">
        <f>K7743*S7743</f>
        <v>2.5096911173138245E-3</v>
      </c>
      <c r="U7743" s="3">
        <f>S7743*N7743/Q7743+$B$7*O7743/Q7743</f>
        <v>41.725137709101503</v>
      </c>
      <c r="V7743">
        <f>IF(U7743-H7743&lt;=10,10,U7743-H7743)</f>
        <v>30.825137709101504</v>
      </c>
      <c r="X7743">
        <f t="shared" si="605"/>
        <v>0</v>
      </c>
      <c r="Y7743">
        <f t="shared" si="606"/>
        <v>1</v>
      </c>
      <c r="AA7743">
        <f>((Y7743*V7743)+H7743+273)/(Y7743*V7743)</f>
        <v>10.210015626829625</v>
      </c>
      <c r="AB7743">
        <f t="shared" si="607"/>
        <v>9.2237805978492847E-6</v>
      </c>
      <c r="AD7743">
        <f>AA7743*$C$28</f>
        <v>5.7561695097251153</v>
      </c>
      <c r="AF7743">
        <f>(Q7743-X7743)/AD7743+X7743</f>
        <v>1.6360696793827813E-5</v>
      </c>
      <c r="AH7743">
        <f>Q7743/AF7743</f>
        <v>5.7561695097251153</v>
      </c>
      <c r="AK7743" s="2"/>
      <c r="AT7743" s="1"/>
    </row>
    <row r="7744" spans="6:46" x14ac:dyDescent="0.35">
      <c r="F7744" s="4">
        <v>44519.583333333336</v>
      </c>
      <c r="H7744">
        <v>11.2</v>
      </c>
      <c r="I7744">
        <v>10.1291666666667</v>
      </c>
      <c r="K7744" s="2">
        <v>8.0661158313728804E-5</v>
      </c>
      <c r="L7744">
        <v>1.19125009720435E-4</v>
      </c>
      <c r="N7744">
        <f t="shared" si="603"/>
        <v>5.6462810819610159E-5</v>
      </c>
      <c r="O7744" s="2">
        <f t="shared" si="604"/>
        <v>3.5737502916130507E-5</v>
      </c>
      <c r="Q7744">
        <f>N7744+O7744</f>
        <v>9.2200313735740666E-5</v>
      </c>
      <c r="S7744">
        <f>IF(H7744&gt;$B$5,$B$5,($B$3 - $B$5)*(($B$5-H7744)/($B$5-$B$6))^(1/$B$2)+$B$5)</f>
        <v>31.733333333333334</v>
      </c>
      <c r="T7744">
        <f>K7744*S7744</f>
        <v>2.5596474238223275E-3</v>
      </c>
      <c r="U7744" s="3">
        <f>S7744*N7744/Q7744+$B$7*O7744/Q7744</f>
        <v>40.751660214864486</v>
      </c>
      <c r="V7744">
        <f>IF(U7744-H7744&lt;=10,10,U7744-H7744)</f>
        <v>29.551660214864487</v>
      </c>
      <c r="X7744">
        <f t="shared" si="605"/>
        <v>0</v>
      </c>
      <c r="Y7744">
        <f t="shared" si="606"/>
        <v>1</v>
      </c>
      <c r="AA7744">
        <f>((Y7744*V7744)+H7744+273)/(Y7744*V7744)</f>
        <v>10.617056975264198</v>
      </c>
      <c r="AB7744">
        <f t="shared" si="607"/>
        <v>8.6841686872878746E-6</v>
      </c>
      <c r="AD7744">
        <f>AA7744*$C$28</f>
        <v>5.9856499615375114</v>
      </c>
      <c r="AF7744">
        <f>(Q7744-X7744)/AD7744+X7744</f>
        <v>1.5403559233867647E-5</v>
      </c>
      <c r="AH7744">
        <f>Q7744/AF7744</f>
        <v>5.9856499615375114</v>
      </c>
      <c r="AK7744" s="2"/>
      <c r="AT7744" s="1"/>
    </row>
    <row r="7745" spans="6:46" x14ac:dyDescent="0.35">
      <c r="F7745" s="4">
        <v>44519.625</v>
      </c>
      <c r="H7745">
        <v>11.3</v>
      </c>
      <c r="I7745">
        <v>10.1291666666667</v>
      </c>
      <c r="K7745" s="2">
        <v>8.5534944314558404E-5</v>
      </c>
      <c r="L7745">
        <v>1.0657203552964101E-4</v>
      </c>
      <c r="N7745">
        <f t="shared" si="603"/>
        <v>5.9874461020190878E-5</v>
      </c>
      <c r="O7745" s="2">
        <f t="shared" si="604"/>
        <v>3.1971610658892304E-5</v>
      </c>
      <c r="Q7745">
        <f>N7745+O7745</f>
        <v>9.1846071679083189E-5</v>
      </c>
      <c r="S7745">
        <f>IF(H7745&gt;$B$5,$B$5,($B$3 - $B$5)*(($B$5-H7745)/($B$5-$B$6))^(1/$B$2)+$B$5)</f>
        <v>31.6</v>
      </c>
      <c r="T7745">
        <f>K7745*S7745</f>
        <v>2.7029042403400455E-3</v>
      </c>
      <c r="U7745" s="3">
        <f>S7745*N7745/Q7745+$B$7*O7745/Q7745</f>
        <v>39.745538243944935</v>
      </c>
      <c r="V7745">
        <f>IF(U7745-H7745&lt;=10,10,U7745-H7745)</f>
        <v>28.445538243944934</v>
      </c>
      <c r="X7745">
        <f t="shared" si="605"/>
        <v>0</v>
      </c>
      <c r="Y7745">
        <f t="shared" si="606"/>
        <v>1</v>
      </c>
      <c r="AA7745">
        <f>((Y7745*V7745)+H7745+273)/(Y7745*V7745)</f>
        <v>10.9945375461657</v>
      </c>
      <c r="AB7745">
        <f t="shared" si="607"/>
        <v>8.3537912616537594E-6</v>
      </c>
      <c r="AD7745">
        <f>AA7745*$C$28</f>
        <v>6.198464734026901</v>
      </c>
      <c r="AF7745">
        <f>(Q7745-X7745)/AD7745+X7745</f>
        <v>1.4817551703551337E-5</v>
      </c>
      <c r="AH7745">
        <f>Q7745/AF7745</f>
        <v>6.198464734026901</v>
      </c>
      <c r="AK7745" s="2"/>
      <c r="AT7745" s="1"/>
    </row>
    <row r="7746" spans="6:46" x14ac:dyDescent="0.35">
      <c r="F7746" s="4">
        <v>44519.666666666664</v>
      </c>
      <c r="H7746">
        <v>11.3</v>
      </c>
      <c r="I7746">
        <v>10.1291666666667</v>
      </c>
      <c r="K7746" s="2">
        <v>9.2236400065698996E-5</v>
      </c>
      <c r="L7746" s="2">
        <v>9.4018940009526307E-5</v>
      </c>
      <c r="N7746">
        <f t="shared" ref="N7746:N7809" si="608">$C$13*K7746</f>
        <v>6.456548004598929E-5</v>
      </c>
      <c r="O7746" s="2">
        <f t="shared" ref="O7746:O7809" si="609">$C$14*L7746</f>
        <v>2.8205682002857897E-5</v>
      </c>
      <c r="Q7746">
        <f>N7746+O7746</f>
        <v>9.2771162048847184E-5</v>
      </c>
      <c r="S7746">
        <f>IF(H7746&gt;$B$5,$B$5,($B$3 - $B$5)*(($B$5-H7746)/($B$5-$B$6))^(1/$B$2)+$B$5)</f>
        <v>31.6</v>
      </c>
      <c r="T7746">
        <f>K7746*S7746</f>
        <v>2.9146702420760882E-3</v>
      </c>
      <c r="U7746" s="3">
        <f>S7746*N7746/Q7746+$B$7*O7746/Q7746</f>
        <v>38.714419441241404</v>
      </c>
      <c r="V7746">
        <f>IF(U7746-H7746&lt;=10,10,U7746-H7746)</f>
        <v>27.414419441241403</v>
      </c>
      <c r="X7746">
        <f t="shared" ref="X7746:X7809" si="610">IF(Q7746-$C$20&lt;=0,0,Q7746-$C$20)</f>
        <v>0</v>
      </c>
      <c r="Y7746">
        <f t="shared" ref="Y7746:Y7809" si="611">1-(X7746/Q7746)</f>
        <v>1</v>
      </c>
      <c r="AA7746">
        <f>((Y7746*V7746)+H7746+273)/(Y7746*V7746)</f>
        <v>11.370454884494393</v>
      </c>
      <c r="AB7746">
        <f t="shared" ref="AB7746:AB7809" si="612">(Q7746-X7746)/AA7746</f>
        <v>8.1589666368895157E-6</v>
      </c>
      <c r="AD7746">
        <f>AA7746*$C$28</f>
        <v>6.4103981923243154</v>
      </c>
      <c r="AF7746">
        <f>(Q7746-X7746)/AD7746+X7746</f>
        <v>1.447198118830271E-5</v>
      </c>
      <c r="AH7746">
        <f>Q7746/AF7746</f>
        <v>6.4103981923243154</v>
      </c>
      <c r="AK7746" s="2"/>
      <c r="AL7746" s="2"/>
      <c r="AT7746" s="1"/>
    </row>
    <row r="7747" spans="6:46" x14ac:dyDescent="0.35">
      <c r="F7747" s="4">
        <v>44519.708333333336</v>
      </c>
      <c r="H7747">
        <v>11.1</v>
      </c>
      <c r="I7747">
        <v>10.1291666666667</v>
      </c>
      <c r="K7747">
        <v>1.0113105951721299E-4</v>
      </c>
      <c r="L7747">
        <v>1.3795386436002199E-4</v>
      </c>
      <c r="N7747">
        <f t="shared" si="608"/>
        <v>7.0791741662049097E-5</v>
      </c>
      <c r="O7747" s="2">
        <f t="shared" si="609"/>
        <v>4.1386159308006606E-5</v>
      </c>
      <c r="Q7747">
        <f>N7747+O7747</f>
        <v>1.121779009700557E-4</v>
      </c>
      <c r="S7747">
        <f>IF(H7747&gt;$B$5,$B$5,($B$3 - $B$5)*(($B$5-H7747)/($B$5-$B$6))^(1/$B$2)+$B$5)</f>
        <v>31.866666666666667</v>
      </c>
      <c r="T7747">
        <f>K7747*S7747</f>
        <v>3.2227097632818542E-3</v>
      </c>
      <c r="U7747" s="3">
        <f>S7747*N7747/Q7747+$B$7*O7747/Q7747</f>
        <v>40.401322872385094</v>
      </c>
      <c r="V7747">
        <f>IF(U7747-H7747&lt;=10,10,U7747-H7747)</f>
        <v>29.301322872385093</v>
      </c>
      <c r="X7747">
        <f t="shared" si="610"/>
        <v>0</v>
      </c>
      <c r="Y7747">
        <f t="shared" si="611"/>
        <v>1</v>
      </c>
      <c r="AA7747">
        <f>((Y7747*V7747)+H7747+273)/(Y7747*V7747)</f>
        <v>10.695807975541911</v>
      </c>
      <c r="AB7747">
        <f t="shared" si="612"/>
        <v>1.0488024955811918E-5</v>
      </c>
      <c r="AD7747">
        <f>AA7747*$C$28</f>
        <v>6.0300479451672082</v>
      </c>
      <c r="AF7747">
        <f>(Q7747-X7747)/AD7747+X7747</f>
        <v>1.8603152411078402E-5</v>
      </c>
      <c r="AH7747">
        <f>Q7747/AF7747</f>
        <v>6.0300479451672082</v>
      </c>
      <c r="AT7747" s="1"/>
    </row>
    <row r="7748" spans="6:46" x14ac:dyDescent="0.35">
      <c r="F7748" s="4">
        <v>44519.75</v>
      </c>
      <c r="H7748">
        <v>10.8</v>
      </c>
      <c r="I7748">
        <v>10.1291666666667</v>
      </c>
      <c r="K7748">
        <v>1.08563583168478E-4</v>
      </c>
      <c r="L7748">
        <v>1.6619811695396899E-4</v>
      </c>
      <c r="N7748">
        <f t="shared" si="608"/>
        <v>7.5994508217934592E-5</v>
      </c>
      <c r="O7748" s="2">
        <f t="shared" si="609"/>
        <v>4.9859435086190706E-5</v>
      </c>
      <c r="Q7748">
        <f>N7748+O7748</f>
        <v>1.2585394330412528E-4</v>
      </c>
      <c r="S7748">
        <f>IF(H7748&gt;$B$5,$B$5,($B$3 - $B$5)*(($B$5-H7748)/($B$5-$B$6))^(1/$B$2)+$B$5)</f>
        <v>32.266666666666666</v>
      </c>
      <c r="T7748">
        <f>K7748*S7748</f>
        <v>3.5029849502362233E-3</v>
      </c>
      <c r="U7748" s="3">
        <f>S7748*N7748/Q7748+$B$7*O7748/Q7748</f>
        <v>41.272909362511669</v>
      </c>
      <c r="V7748">
        <f>IF(U7748-H7748&lt;=10,10,U7748-H7748)</f>
        <v>30.472909362511668</v>
      </c>
      <c r="X7748">
        <f t="shared" si="610"/>
        <v>0</v>
      </c>
      <c r="Y7748">
        <f t="shared" si="611"/>
        <v>1</v>
      </c>
      <c r="AA7748">
        <f>((Y7748*V7748)+H7748+273)/(Y7748*V7748)</f>
        <v>10.313190172420358</v>
      </c>
      <c r="AB7748">
        <f t="shared" si="612"/>
        <v>1.2203202035456034E-5</v>
      </c>
      <c r="AD7748">
        <f>AA7748*$C$28</f>
        <v>5.8143369205514528</v>
      </c>
      <c r="AF7748">
        <f>(Q7748-X7748)/AD7748+X7748</f>
        <v>2.1645450723586353E-5</v>
      </c>
      <c r="AH7748">
        <f>Q7748/AF7748</f>
        <v>5.8143369205514528</v>
      </c>
      <c r="AT7748" s="1"/>
    </row>
    <row r="7749" spans="6:46" x14ac:dyDescent="0.35">
      <c r="F7749" s="4">
        <v>44519.791666666664</v>
      </c>
      <c r="H7749">
        <v>10.6</v>
      </c>
      <c r="I7749">
        <v>10.1291666666667</v>
      </c>
      <c r="K7749">
        <v>1.14899504969556E-4</v>
      </c>
      <c r="L7749">
        <v>1.9758115907755799E-4</v>
      </c>
      <c r="N7749">
        <f t="shared" si="608"/>
        <v>8.0429653478689196E-5</v>
      </c>
      <c r="O7749" s="2">
        <f t="shared" si="609"/>
        <v>5.9274347723267405E-5</v>
      </c>
      <c r="Q7749">
        <f>N7749+O7749</f>
        <v>1.397040012019566E-4</v>
      </c>
      <c r="S7749">
        <f>IF(H7749&gt;$B$5,$B$5,($B$3 - $B$5)*(($B$5-H7749)/($B$5-$B$6))^(1/$B$2)+$B$5)</f>
        <v>32.533333333333331</v>
      </c>
      <c r="T7749">
        <f>K7749*S7749</f>
        <v>3.738063895009555E-3</v>
      </c>
      <c r="U7749" s="3">
        <f>S7749*N7749/Q7749+$B$7*O7749/Q7749</f>
        <v>42.065608720762178</v>
      </c>
      <c r="V7749">
        <f>IF(U7749-H7749&lt;=10,10,U7749-H7749)</f>
        <v>31.465608720762177</v>
      </c>
      <c r="X7749">
        <f t="shared" si="610"/>
        <v>0</v>
      </c>
      <c r="Y7749">
        <f t="shared" si="611"/>
        <v>1</v>
      </c>
      <c r="AA7749">
        <f>((Y7749*V7749)+H7749+273)/(Y7749*V7749)</f>
        <v>10.013014892442559</v>
      </c>
      <c r="AB7749">
        <f t="shared" si="612"/>
        <v>1.3952241428043799E-5</v>
      </c>
      <c r="AD7749">
        <f>AA7749*$C$28</f>
        <v>5.6451050743590745</v>
      </c>
      <c r="AF7749">
        <f>(Q7749-X7749)/AD7749+X7749</f>
        <v>2.4747812372264499E-5</v>
      </c>
      <c r="AH7749">
        <f>Q7749/AF7749</f>
        <v>5.6451050743590745</v>
      </c>
      <c r="AT7749" s="1"/>
    </row>
    <row r="7750" spans="6:46" x14ac:dyDescent="0.35">
      <c r="F7750" s="4">
        <v>44519.833333333336</v>
      </c>
      <c r="H7750">
        <v>10.6</v>
      </c>
      <c r="I7750">
        <v>10.1291666666667</v>
      </c>
      <c r="K7750">
        <v>1.18676689120199E-4</v>
      </c>
      <c r="L7750">
        <v>1.6306054071753501E-4</v>
      </c>
      <c r="N7750">
        <f t="shared" si="608"/>
        <v>8.3073682384139302E-5</v>
      </c>
      <c r="O7750" s="2">
        <f t="shared" si="609"/>
        <v>4.8918162215260513E-5</v>
      </c>
      <c r="Q7750">
        <f>N7750+O7750</f>
        <v>1.3199184459939981E-4</v>
      </c>
      <c r="S7750">
        <f>IF(H7750&gt;$B$5,$B$5,($B$3 - $B$5)*(($B$5-H7750)/($B$5-$B$6))^(1/$B$2)+$B$5)</f>
        <v>32.533333333333331</v>
      </c>
      <c r="T7750">
        <f>K7750*S7750</f>
        <v>3.8609482860438075E-3</v>
      </c>
      <c r="U7750" s="3">
        <f>S7750*N7750/Q7750+$B$7*O7750/Q7750</f>
        <v>40.859817804944271</v>
      </c>
      <c r="V7750">
        <f>IF(U7750-H7750&lt;=10,10,U7750-H7750)</f>
        <v>30.259817804944269</v>
      </c>
      <c r="X7750">
        <f t="shared" si="610"/>
        <v>0</v>
      </c>
      <c r="Y7750">
        <f t="shared" si="611"/>
        <v>1</v>
      </c>
      <c r="AA7750">
        <f>((Y7750*V7750)+H7750+273)/(Y7750*V7750)</f>
        <v>10.372164823598558</v>
      </c>
      <c r="AB7750">
        <f t="shared" si="612"/>
        <v>1.2725583023815279E-5</v>
      </c>
      <c r="AD7750">
        <f>AA7750*$C$28</f>
        <v>5.8475854581997773</v>
      </c>
      <c r="AF7750">
        <f>(Q7750-X7750)/AD7750+X7750</f>
        <v>2.2572024905478589E-5</v>
      </c>
      <c r="AH7750">
        <f>Q7750/AF7750</f>
        <v>5.8475854581997773</v>
      </c>
      <c r="AT7750" s="1"/>
    </row>
    <row r="7751" spans="6:46" x14ac:dyDescent="0.35">
      <c r="F7751" s="4">
        <v>44519.875</v>
      </c>
      <c r="H7751">
        <v>10.7</v>
      </c>
      <c r="I7751">
        <v>10.1291666666667</v>
      </c>
      <c r="K7751">
        <v>1.2050435887051001E-4</v>
      </c>
      <c r="L7751">
        <v>1.6306054071753501E-4</v>
      </c>
      <c r="N7751">
        <f t="shared" si="608"/>
        <v>8.4353051209356996E-5</v>
      </c>
      <c r="O7751" s="2">
        <f t="shared" si="609"/>
        <v>4.8918162215260513E-5</v>
      </c>
      <c r="Q7751">
        <f>N7751+O7751</f>
        <v>1.3327121342461752E-4</v>
      </c>
      <c r="S7751">
        <f>IF(H7751&gt;$B$5,$B$5,($B$3 - $B$5)*(($B$5-H7751)/($B$5-$B$6))^(1/$B$2)+$B$5)</f>
        <v>32.4</v>
      </c>
      <c r="T7751">
        <f>K7751*S7751</f>
        <v>3.904341227404524E-3</v>
      </c>
      <c r="U7751" s="3">
        <f>S7751*N7751/Q7751+$B$7*O7751/Q7751</f>
        <v>40.695493360163795</v>
      </c>
      <c r="V7751">
        <f>IF(U7751-H7751&lt;=10,10,U7751-H7751)</f>
        <v>29.995493360163795</v>
      </c>
      <c r="X7751">
        <f t="shared" si="610"/>
        <v>0</v>
      </c>
      <c r="Y7751">
        <f t="shared" si="611"/>
        <v>1</v>
      </c>
      <c r="AA7751">
        <f>((Y7751*V7751)+H7751+273)/(Y7751*V7751)</f>
        <v>10.458087473126024</v>
      </c>
      <c r="AB7751">
        <f t="shared" si="612"/>
        <v>1.2743363809786672E-5</v>
      </c>
      <c r="AD7751">
        <f>AA7751*$C$28</f>
        <v>5.8960266509933659</v>
      </c>
      <c r="AF7751">
        <f>(Q7751-X7751)/AD7751+X7751</f>
        <v>2.2603563605358517E-5</v>
      </c>
      <c r="AH7751">
        <f>Q7751/AF7751</f>
        <v>5.8960266509933659</v>
      </c>
      <c r="AT7751" s="1"/>
    </row>
    <row r="7752" spans="6:46" x14ac:dyDescent="0.35">
      <c r="F7752" s="4">
        <v>44519.916666666664</v>
      </c>
      <c r="H7752">
        <v>10.5</v>
      </c>
      <c r="I7752">
        <v>10.1291666666667</v>
      </c>
      <c r="K7752">
        <v>1.2050435887051001E-4</v>
      </c>
      <c r="L7752">
        <v>1.2540113282786999E-4</v>
      </c>
      <c r="N7752">
        <f t="shared" si="608"/>
        <v>8.4353051209356996E-5</v>
      </c>
      <c r="O7752" s="2">
        <f t="shared" si="609"/>
        <v>3.7620339848361003E-5</v>
      </c>
      <c r="Q7752">
        <f>N7752+O7752</f>
        <v>1.2197339105771799E-4</v>
      </c>
      <c r="S7752">
        <f>IF(H7752&gt;$B$5,$B$5,($B$3 - $B$5)*(($B$5-H7752)/($B$5-$B$6))^(1/$B$2)+$B$5)</f>
        <v>32.666666666666664</v>
      </c>
      <c r="T7752">
        <f>K7752*S7752</f>
        <v>3.9364757231033264E-3</v>
      </c>
      <c r="U7752" s="3">
        <f>S7752*N7752/Q7752+$B$7*O7752/Q7752</f>
        <v>39.554952567885493</v>
      </c>
      <c r="V7752">
        <f>IF(U7752-H7752&lt;=10,10,U7752-H7752)</f>
        <v>29.054952567885493</v>
      </c>
      <c r="X7752">
        <f t="shared" si="610"/>
        <v>0</v>
      </c>
      <c r="Y7752">
        <f t="shared" si="611"/>
        <v>1</v>
      </c>
      <c r="AA7752">
        <f>((Y7752*V7752)+H7752+273)/(Y7752*V7752)</f>
        <v>10.757372666075291</v>
      </c>
      <c r="AB7752">
        <f t="shared" si="612"/>
        <v>1.1338585623455828E-5</v>
      </c>
      <c r="AD7752">
        <f>AA7752*$C$28</f>
        <v>6.0647566868064162</v>
      </c>
      <c r="AF7752">
        <f>(Q7752-X7752)/AD7752+X7752</f>
        <v>2.0111835866897213E-5</v>
      </c>
      <c r="AH7752">
        <f>Q7752/AF7752</f>
        <v>6.0647566868064162</v>
      </c>
      <c r="AT7752" s="1"/>
    </row>
    <row r="7753" spans="6:46" x14ac:dyDescent="0.35">
      <c r="F7753" s="4">
        <v>44519.958333333336</v>
      </c>
      <c r="H7753">
        <v>10.1</v>
      </c>
      <c r="I7753">
        <v>10.1291666666667</v>
      </c>
      <c r="K7753">
        <v>1.20138824920448E-4</v>
      </c>
      <c r="L7753" s="2">
        <v>9.7157122892564402E-5</v>
      </c>
      <c r="N7753">
        <f t="shared" si="608"/>
        <v>8.4097177444313588E-5</v>
      </c>
      <c r="O7753" s="2">
        <f t="shared" si="609"/>
        <v>2.9147136867769326E-5</v>
      </c>
      <c r="Q7753">
        <f>N7753+O7753</f>
        <v>1.1324431431208291E-4</v>
      </c>
      <c r="S7753">
        <f>IF(H7753&gt;$B$5,$B$5,($B$3 - $B$5)*(($B$5-H7753)/($B$5-$B$6))^(1/$B$2)+$B$5)</f>
        <v>33.200000000000003</v>
      </c>
      <c r="T7753">
        <f>K7753*S7753</f>
        <v>3.9886089873588737E-3</v>
      </c>
      <c r="U7753" s="3">
        <f>S7753*N7753/Q7753+$B$7*O7753/Q7753</f>
        <v>38.810944686956127</v>
      </c>
      <c r="V7753">
        <f>IF(U7753-H7753&lt;=10,10,U7753-H7753)</f>
        <v>28.710944686956125</v>
      </c>
      <c r="X7753">
        <f t="shared" si="610"/>
        <v>0</v>
      </c>
      <c r="Y7753">
        <f t="shared" si="611"/>
        <v>1</v>
      </c>
      <c r="AA7753">
        <f>((Y7753*V7753)+H7753+273)/(Y7753*V7753)</f>
        <v>10.860351273241706</v>
      </c>
      <c r="AB7753">
        <f t="shared" si="612"/>
        <v>1.0427315973756769E-5</v>
      </c>
      <c r="AD7753">
        <f>AA7753*$C$28</f>
        <v>6.1228136321031137</v>
      </c>
      <c r="AF7753">
        <f>(Q7753-X7753)/AD7753+X7753</f>
        <v>1.8495469749123302E-5</v>
      </c>
      <c r="AH7753">
        <f>Q7753/AF7753</f>
        <v>6.1228136321031137</v>
      </c>
      <c r="AL7753" s="2"/>
      <c r="AT7753" s="1"/>
    </row>
    <row r="7754" spans="6:46" x14ac:dyDescent="0.35">
      <c r="F7754" s="4">
        <v>44520</v>
      </c>
      <c r="H7754">
        <v>9.5</v>
      </c>
      <c r="I7754">
        <v>9.4</v>
      </c>
      <c r="K7754">
        <v>1.39512124273745E-4</v>
      </c>
      <c r="L7754" s="2">
        <v>6.5838870626293798E-5</v>
      </c>
      <c r="N7754">
        <f t="shared" si="608"/>
        <v>9.7658486991621487E-5</v>
      </c>
      <c r="O7754" s="2">
        <f t="shared" si="609"/>
        <v>1.9751661187888143E-5</v>
      </c>
      <c r="Q7754">
        <f>N7754+O7754</f>
        <v>1.1741014817950963E-4</v>
      </c>
      <c r="S7754">
        <f>IF(H7754&gt;$B$5,$B$5,($B$3 - $B$5)*(($B$5-H7754)/($B$5-$B$6))^(1/$B$2)+$B$5)</f>
        <v>34</v>
      </c>
      <c r="T7754">
        <f>K7754*S7754</f>
        <v>4.7434122253073299E-3</v>
      </c>
      <c r="U7754" s="3">
        <f>S7754*N7754/Q7754+$B$7*O7754/Q7754</f>
        <v>37.532785635458723</v>
      </c>
      <c r="V7754">
        <f>IF(U7754-H7754&lt;=10,10,U7754-H7754)</f>
        <v>28.032785635458723</v>
      </c>
      <c r="X7754">
        <f t="shared" si="610"/>
        <v>0</v>
      </c>
      <c r="Y7754">
        <f t="shared" si="611"/>
        <v>1</v>
      </c>
      <c r="AA7754">
        <f>((Y7754*V7754)+H7754+273)/(Y7754*V7754)</f>
        <v>11.077485829402027</v>
      </c>
      <c r="AB7754">
        <f t="shared" si="612"/>
        <v>1.0598988794720718E-5</v>
      </c>
      <c r="AD7754">
        <f>AA7754*$C$28</f>
        <v>6.2452290482356201</v>
      </c>
      <c r="AF7754">
        <f>(Q7754-X7754)/AD7754+X7754</f>
        <v>1.879997471232539E-5</v>
      </c>
      <c r="AH7754">
        <f>Q7754/AF7754</f>
        <v>6.2452290482356201</v>
      </c>
      <c r="AL7754" s="2"/>
      <c r="AT7754" s="1"/>
    </row>
    <row r="7755" spans="6:46" x14ac:dyDescent="0.35">
      <c r="F7755" s="4">
        <v>44520.041666666664</v>
      </c>
      <c r="H7755">
        <v>9.5</v>
      </c>
      <c r="I7755">
        <v>9.4</v>
      </c>
      <c r="K7755">
        <v>1.39512124273745E-4</v>
      </c>
      <c r="L7755" s="2">
        <v>3.4520739689343903E-5</v>
      </c>
      <c r="N7755">
        <f t="shared" si="608"/>
        <v>9.7658486991621487E-5</v>
      </c>
      <c r="O7755" s="2">
        <f t="shared" si="609"/>
        <v>1.0356221906803173E-5</v>
      </c>
      <c r="Q7755">
        <f>N7755+O7755</f>
        <v>1.0801470889842466E-4</v>
      </c>
      <c r="S7755">
        <f>IF(H7755&gt;$B$5,$B$5,($B$3 - $B$5)*(($B$5-H7755)/($B$5-$B$6))^(1/$B$2)+$B$5)</f>
        <v>34</v>
      </c>
      <c r="T7755">
        <f>K7755*S7755</f>
        <v>4.7434122253073299E-3</v>
      </c>
      <c r="U7755" s="3">
        <f>S7755*N7755/Q7755+$B$7*O7755/Q7755</f>
        <v>36.013435598362648</v>
      </c>
      <c r="V7755">
        <f>IF(U7755-H7755&lt;=10,10,U7755-H7755)</f>
        <v>26.513435598362648</v>
      </c>
      <c r="X7755">
        <f t="shared" si="610"/>
        <v>0</v>
      </c>
      <c r="Y7755">
        <f t="shared" si="611"/>
        <v>1</v>
      </c>
      <c r="AA7755">
        <f>((Y7755*V7755)+H7755+273)/(Y7755*V7755)</f>
        <v>11.65497524649148</v>
      </c>
      <c r="AB7755">
        <f t="shared" si="612"/>
        <v>9.2676909743708411E-6</v>
      </c>
      <c r="AD7755">
        <f>AA7755*$C$28</f>
        <v>6.5708041596100024</v>
      </c>
      <c r="AF7755">
        <f>(Q7755-X7755)/AD7755+X7755</f>
        <v>1.6438582900153832E-5</v>
      </c>
      <c r="AH7755">
        <f>Q7755/AF7755</f>
        <v>6.5708041596100024</v>
      </c>
      <c r="AL7755" s="2"/>
      <c r="AT7755" s="1"/>
    </row>
    <row r="7756" spans="6:46" x14ac:dyDescent="0.35">
      <c r="F7756" s="4">
        <v>44520.083333333336</v>
      </c>
      <c r="H7756">
        <v>9.8000000000000007</v>
      </c>
      <c r="I7756">
        <v>9.4</v>
      </c>
      <c r="K7756">
        <v>1.4073057077395299E-4</v>
      </c>
      <c r="L7756" s="2">
        <v>1.8829461286190999E-5</v>
      </c>
      <c r="N7756">
        <f t="shared" si="608"/>
        <v>9.8511399541767095E-5</v>
      </c>
      <c r="O7756" s="2">
        <f t="shared" si="609"/>
        <v>5.6488383858573005E-6</v>
      </c>
      <c r="Q7756">
        <f>N7756+O7756</f>
        <v>1.041602379276244E-4</v>
      </c>
      <c r="S7756">
        <f>IF(H7756&gt;$B$5,$B$5,($B$3 - $B$5)*(($B$5-H7756)/($B$5-$B$6))^(1/$B$2)+$B$5)</f>
        <v>33.599999999999994</v>
      </c>
      <c r="T7756">
        <f>K7756*S7756</f>
        <v>4.7285471780048197E-3</v>
      </c>
      <c r="U7756" s="3">
        <f>S7756*N7756/Q7756+$B$7*O7756/Q7756</f>
        <v>34.76056898354382</v>
      </c>
      <c r="V7756">
        <f>IF(U7756-H7756&lt;=10,10,U7756-H7756)</f>
        <v>24.960568983543819</v>
      </c>
      <c r="X7756">
        <f t="shared" si="610"/>
        <v>0</v>
      </c>
      <c r="Y7756">
        <f t="shared" si="611"/>
        <v>1</v>
      </c>
      <c r="AA7756">
        <f>((Y7756*V7756)+H7756+273)/(Y7756*V7756)</f>
        <v>12.329869931508627</v>
      </c>
      <c r="AB7756">
        <f t="shared" si="612"/>
        <v>8.447796976466549E-6</v>
      </c>
      <c r="AD7756">
        <f>AA7756*$C$28</f>
        <v>6.9512940971535677</v>
      </c>
      <c r="AF7756">
        <f>(Q7756-X7756)/AD7756+X7756</f>
        <v>1.4984294502843173E-5</v>
      </c>
      <c r="AH7756">
        <f>Q7756/AF7756</f>
        <v>6.9512940971535677</v>
      </c>
      <c r="AL7756" s="2"/>
      <c r="AT7756" s="1"/>
    </row>
    <row r="7757" spans="6:46" x14ac:dyDescent="0.35">
      <c r="F7757" s="4">
        <v>44520.125</v>
      </c>
      <c r="H7757">
        <v>9.6999999999999993</v>
      </c>
      <c r="I7757">
        <v>9.4</v>
      </c>
      <c r="K7757">
        <v>1.43289308424388E-4</v>
      </c>
      <c r="L7757" s="2">
        <v>9.4147306430955099E-6</v>
      </c>
      <c r="N7757">
        <f t="shared" si="608"/>
        <v>1.0030251589707159E-4</v>
      </c>
      <c r="O7757" s="2">
        <f t="shared" si="609"/>
        <v>2.8244191929286532E-6</v>
      </c>
      <c r="Q7757">
        <f>N7757+O7757</f>
        <v>1.0312693509000025E-4</v>
      </c>
      <c r="S7757">
        <f>IF(H7757&gt;$B$5,$B$5,($B$3 - $B$5)*(($B$5-H7757)/($B$5-$B$6))^(1/$B$2)+$B$5)</f>
        <v>33.733333333333334</v>
      </c>
      <c r="T7757">
        <f>K7757*S7757</f>
        <v>4.8336260041826886E-3</v>
      </c>
      <c r="U7757" s="3">
        <f>S7757*N7757/Q7757+$B$7*O7757/Q7757</f>
        <v>34.315780406452774</v>
      </c>
      <c r="V7757">
        <f>IF(U7757-H7757&lt;=10,10,U7757-H7757)</f>
        <v>24.615780406452775</v>
      </c>
      <c r="X7757">
        <f t="shared" si="610"/>
        <v>0</v>
      </c>
      <c r="Y7757">
        <f t="shared" si="611"/>
        <v>1</v>
      </c>
      <c r="AA7757">
        <f>((Y7757*V7757)+H7757+273)/(Y7757*V7757)</f>
        <v>12.484502840539358</v>
      </c>
      <c r="AB7757">
        <f t="shared" si="612"/>
        <v>8.2603958208995797E-6</v>
      </c>
      <c r="AD7757">
        <f>AA7757*$C$28</f>
        <v>7.0384725372946217</v>
      </c>
      <c r="AF7757">
        <f>(Q7757-X7757)/AD7757+X7757</f>
        <v>1.4651891378926821E-5</v>
      </c>
      <c r="AH7757">
        <f>Q7757/AF7757</f>
        <v>7.0384725372946217</v>
      </c>
      <c r="AL7757" s="2"/>
      <c r="AT7757" s="1"/>
    </row>
    <row r="7758" spans="6:46" x14ac:dyDescent="0.35">
      <c r="F7758" s="4">
        <v>44520.166666666664</v>
      </c>
      <c r="H7758">
        <v>10.1</v>
      </c>
      <c r="I7758">
        <v>9.4</v>
      </c>
      <c r="K7758">
        <v>1.4511697817469899E-4</v>
      </c>
      <c r="L7758" s="2">
        <v>1.2552974190794001E-5</v>
      </c>
      <c r="N7758">
        <f t="shared" si="608"/>
        <v>1.0158188472228929E-4</v>
      </c>
      <c r="O7758" s="2">
        <f t="shared" si="609"/>
        <v>3.7658922572382009E-6</v>
      </c>
      <c r="Q7758">
        <f>N7758+O7758</f>
        <v>1.0534777697952749E-4</v>
      </c>
      <c r="S7758">
        <f>IF(H7758&gt;$B$5,$B$5,($B$3 - $B$5)*(($B$5-H7758)/($B$5-$B$6))^(1/$B$2)+$B$5)</f>
        <v>33.200000000000003</v>
      </c>
      <c r="T7758">
        <f>K7758*S7758</f>
        <v>4.817883675400007E-3</v>
      </c>
      <c r="U7758" s="3">
        <f>S7758*N7758/Q7758+$B$7*O7758/Q7758</f>
        <v>33.979289829948165</v>
      </c>
      <c r="V7758">
        <f>IF(U7758-H7758&lt;=10,10,U7758-H7758)</f>
        <v>23.879289829948164</v>
      </c>
      <c r="X7758">
        <f t="shared" si="610"/>
        <v>0</v>
      </c>
      <c r="Y7758">
        <f t="shared" si="611"/>
        <v>1</v>
      </c>
      <c r="AA7758">
        <f>((Y7758*V7758)+H7758+273)/(Y7758*V7758)</f>
        <v>12.855461448646212</v>
      </c>
      <c r="AB7758">
        <f t="shared" si="612"/>
        <v>8.1947876706223958E-6</v>
      </c>
      <c r="AD7758">
        <f>AA7758*$C$28</f>
        <v>7.2476103787435271</v>
      </c>
      <c r="AF7758">
        <f>(Q7758-X7758)/AD7758+X7758</f>
        <v>1.4535518808861656E-5</v>
      </c>
      <c r="AH7758">
        <f>Q7758/AF7758</f>
        <v>7.2476103787435271</v>
      </c>
      <c r="AL7758" s="2"/>
      <c r="AT7758" s="1"/>
    </row>
    <row r="7759" spans="6:46" x14ac:dyDescent="0.35">
      <c r="F7759" s="4">
        <v>44520.208333333336</v>
      </c>
      <c r="H7759">
        <v>9.8000000000000007</v>
      </c>
      <c r="I7759">
        <v>9.4</v>
      </c>
      <c r="K7759">
        <v>1.4475144422463701E-4</v>
      </c>
      <c r="L7759" s="2">
        <v>2.1967644169229099E-5</v>
      </c>
      <c r="N7759">
        <f t="shared" si="608"/>
        <v>1.0132601095724591E-4</v>
      </c>
      <c r="O7759" s="2">
        <f t="shared" si="609"/>
        <v>6.5902932507687308E-6</v>
      </c>
      <c r="Q7759">
        <f>N7759+O7759</f>
        <v>1.0791630420801464E-4</v>
      </c>
      <c r="S7759">
        <f>IF(H7759&gt;$B$5,$B$5,($B$3 - $B$5)*(($B$5-H7759)/($B$5-$B$6))^(1/$B$2)+$B$5)</f>
        <v>33.599999999999994</v>
      </c>
      <c r="T7759">
        <f>K7759*S7759</f>
        <v>4.8636485259478026E-3</v>
      </c>
      <c r="U7759" s="3">
        <f>S7759*N7759/Q7759+$B$7*O7759/Q7759</f>
        <v>34.90686717453373</v>
      </c>
      <c r="V7759">
        <f>IF(U7759-H7759&lt;=10,10,U7759-H7759)</f>
        <v>25.106867174533729</v>
      </c>
      <c r="X7759">
        <f t="shared" si="610"/>
        <v>0</v>
      </c>
      <c r="Y7759">
        <f t="shared" si="611"/>
        <v>1</v>
      </c>
      <c r="AA7759">
        <f>((Y7759*V7759)+H7759+273)/(Y7759*V7759)</f>
        <v>12.263850564631507</v>
      </c>
      <c r="AB7759">
        <f t="shared" si="612"/>
        <v>8.7995449422093653E-6</v>
      </c>
      <c r="AD7759">
        <f>AA7759*$C$28</f>
        <v>6.9140739125271287</v>
      </c>
      <c r="AF7759">
        <f>(Q7759-X7759)/AD7759+X7759</f>
        <v>1.5608208065651222E-5</v>
      </c>
      <c r="AH7759">
        <f>Q7759/AF7759</f>
        <v>6.9140739125271296</v>
      </c>
      <c r="AL7759" s="2"/>
      <c r="AT7759" s="1"/>
    </row>
    <row r="7760" spans="6:46" x14ac:dyDescent="0.35">
      <c r="F7760" s="4">
        <v>44520.25</v>
      </c>
      <c r="H7760">
        <v>9.6999999999999993</v>
      </c>
      <c r="I7760">
        <v>9.4</v>
      </c>
      <c r="K7760">
        <v>1.4292377447432599E-4</v>
      </c>
      <c r="L7760" s="2">
        <v>3.7658922572381999E-5</v>
      </c>
      <c r="N7760">
        <f t="shared" si="608"/>
        <v>1.0004664213202818E-4</v>
      </c>
      <c r="O7760" s="2">
        <f t="shared" si="609"/>
        <v>1.1297676771714601E-5</v>
      </c>
      <c r="Q7760">
        <f>N7760+O7760</f>
        <v>1.1134431890374278E-4</v>
      </c>
      <c r="S7760">
        <f>IF(H7760&gt;$B$5,$B$5,($B$3 - $B$5)*(($B$5-H7760)/($B$5-$B$6))^(1/$B$2)+$B$5)</f>
        <v>33.733333333333334</v>
      </c>
      <c r="T7760">
        <f>K7760*S7760</f>
        <v>4.8212953256005966E-3</v>
      </c>
      <c r="U7760" s="3">
        <f>S7760*N7760/Q7760+$B$7*O7760/Q7760</f>
        <v>35.891179628297927</v>
      </c>
      <c r="V7760">
        <f>IF(U7760-H7760&lt;=10,10,U7760-H7760)</f>
        <v>26.191179628297927</v>
      </c>
      <c r="X7760">
        <f t="shared" si="610"/>
        <v>0</v>
      </c>
      <c r="Y7760">
        <f t="shared" si="611"/>
        <v>1</v>
      </c>
      <c r="AA7760">
        <f>((Y7760*V7760)+H7760+273)/(Y7760*V7760)</f>
        <v>11.79371009675946</v>
      </c>
      <c r="AB7760">
        <f t="shared" si="612"/>
        <v>9.4409916803310851E-6</v>
      </c>
      <c r="AD7760">
        <f>AA7760*$C$28</f>
        <v>6.6490196437225171</v>
      </c>
      <c r="AF7760">
        <f>(Q7760-X7760)/AD7760+X7760</f>
        <v>1.6745975327184565E-5</v>
      </c>
      <c r="AH7760">
        <f>Q7760/AF7760</f>
        <v>6.6490196437225171</v>
      </c>
      <c r="AL7760" s="2"/>
      <c r="AT7760" s="1"/>
    </row>
    <row r="7761" spans="6:46" x14ac:dyDescent="0.35">
      <c r="F7761" s="4">
        <v>44520.291666666664</v>
      </c>
      <c r="H7761">
        <v>9.4</v>
      </c>
      <c r="I7761">
        <v>9.4</v>
      </c>
      <c r="K7761">
        <v>1.3695338662330999E-4</v>
      </c>
      <c r="L7761">
        <v>1.00423672197031E-4</v>
      </c>
      <c r="N7761">
        <f t="shared" si="608"/>
        <v>9.5867370636316989E-5</v>
      </c>
      <c r="O7761" s="2">
        <f t="shared" si="609"/>
        <v>3.0127101659109304E-5</v>
      </c>
      <c r="Q7761">
        <f>N7761+O7761</f>
        <v>1.2599447229542628E-4</v>
      </c>
      <c r="S7761">
        <f>IF(H7761&gt;$B$5,$B$5,($B$3 - $B$5)*(($B$5-H7761)/($B$5-$B$6))^(1/$B$2)+$B$5)</f>
        <v>34.133333333333333</v>
      </c>
      <c r="T7761">
        <f>K7761*S7761</f>
        <v>4.6746755967423141E-3</v>
      </c>
      <c r="U7761" s="3">
        <f>S7761*N7761/Q7761+$B$7*O7761/Q7761</f>
        <v>39.122855306006699</v>
      </c>
      <c r="V7761">
        <f>IF(U7761-H7761&lt;=10,10,U7761-H7761)</f>
        <v>29.7228553060067</v>
      </c>
      <c r="X7761">
        <f t="shared" si="610"/>
        <v>0</v>
      </c>
      <c r="Y7761">
        <f t="shared" si="611"/>
        <v>1</v>
      </c>
      <c r="AA7761">
        <f>((Y7761*V7761)+H7761+273)/(Y7761*V7761)</f>
        <v>10.501106037512141</v>
      </c>
      <c r="AB7761">
        <f t="shared" si="612"/>
        <v>1.199820969765925E-5</v>
      </c>
      <c r="AD7761">
        <f>AA7761*$C$28</f>
        <v>5.9202795177588987</v>
      </c>
      <c r="AF7761">
        <f>(Q7761-X7761)/AD7761+X7761</f>
        <v>2.1281845209754733E-5</v>
      </c>
      <c r="AH7761">
        <f>Q7761/AF7761</f>
        <v>5.9202795177588987</v>
      </c>
      <c r="AT7761" s="1"/>
    </row>
    <row r="7762" spans="6:46" x14ac:dyDescent="0.35">
      <c r="F7762" s="4">
        <v>44520.333333333336</v>
      </c>
      <c r="H7762">
        <v>9.5</v>
      </c>
      <c r="I7762">
        <v>9.4</v>
      </c>
      <c r="K7762">
        <v>1.29033484371962E-4</v>
      </c>
      <c r="L7762">
        <v>2.07123710160139E-4</v>
      </c>
      <c r="N7762">
        <f t="shared" si="608"/>
        <v>9.0323439060373395E-5</v>
      </c>
      <c r="O7762" s="2">
        <f t="shared" si="609"/>
        <v>6.2137113048041704E-5</v>
      </c>
      <c r="Q7762">
        <f>N7762+O7762</f>
        <v>1.524605521084151E-4</v>
      </c>
      <c r="S7762">
        <f>IF(H7762&gt;$B$5,$B$5,($B$3 - $B$5)*(($B$5-H7762)/($B$5-$B$6))^(1/$B$2)+$B$5)</f>
        <v>34</v>
      </c>
      <c r="T7762">
        <f>K7762*S7762</f>
        <v>4.3871384686467079E-3</v>
      </c>
      <c r="U7762" s="3">
        <f>S7762*N7762/Q7762+$B$7*O7762/Q7762</f>
        <v>42.558800004088745</v>
      </c>
      <c r="V7762">
        <f>IF(U7762-H7762&lt;=10,10,U7762-H7762)</f>
        <v>33.058800004088745</v>
      </c>
      <c r="X7762">
        <f t="shared" si="610"/>
        <v>0</v>
      </c>
      <c r="Y7762">
        <f t="shared" si="611"/>
        <v>1</v>
      </c>
      <c r="AA7762">
        <f>((Y7762*V7762)+H7762+273)/(Y7762*V7762)</f>
        <v>9.5453797465443433</v>
      </c>
      <c r="AB7762">
        <f t="shared" si="612"/>
        <v>1.597218299917397E-5</v>
      </c>
      <c r="AD7762">
        <f>AA7762*$C$28</f>
        <v>5.3814632478547395</v>
      </c>
      <c r="AF7762">
        <f>(Q7762-X7762)/AD7762+X7762</f>
        <v>2.833068722882978E-5</v>
      </c>
      <c r="AH7762">
        <f>Q7762/AF7762</f>
        <v>5.3814632478547395</v>
      </c>
      <c r="AT7762" s="1"/>
    </row>
    <row r="7763" spans="6:46" x14ac:dyDescent="0.35">
      <c r="F7763" s="4">
        <v>44520.375</v>
      </c>
      <c r="H7763">
        <v>9.8000000000000007</v>
      </c>
      <c r="I7763">
        <v>9.4</v>
      </c>
      <c r="K7763">
        <v>1.1709270866993E-4</v>
      </c>
      <c r="L7763">
        <v>2.9185646794197901E-4</v>
      </c>
      <c r="N7763">
        <f t="shared" si="608"/>
        <v>8.196489606895099E-5</v>
      </c>
      <c r="O7763" s="2">
        <f t="shared" si="609"/>
        <v>8.7556940382593721E-5</v>
      </c>
      <c r="Q7763">
        <f>N7763+O7763</f>
        <v>1.695218364515447E-4</v>
      </c>
      <c r="S7763">
        <f>IF(H7763&gt;$B$5,$B$5,($B$3 - $B$5)*(($B$5-H7763)/($B$5-$B$6))^(1/$B$2)+$B$5)</f>
        <v>33.599999999999994</v>
      </c>
      <c r="T7763">
        <f>K7763*S7763</f>
        <v>3.9343150113096475E-3</v>
      </c>
      <c r="U7763" s="3">
        <f>S7763*N7763/Q7763+$B$7*O7763/Q7763</f>
        <v>44.652962635424728</v>
      </c>
      <c r="V7763">
        <f>IF(U7763-H7763&lt;=10,10,U7763-H7763)</f>
        <v>34.852962635424731</v>
      </c>
      <c r="X7763">
        <f t="shared" si="610"/>
        <v>0</v>
      </c>
      <c r="Y7763">
        <f t="shared" si="611"/>
        <v>1</v>
      </c>
      <c r="AA7763">
        <f>((Y7763*V7763)+H7763+273)/(Y7763*V7763)</f>
        <v>9.1140878311607469</v>
      </c>
      <c r="AB7763">
        <f t="shared" si="612"/>
        <v>1.8599978362283877E-5</v>
      </c>
      <c r="AD7763">
        <f>AA7763*$C$28</f>
        <v>5.1383108900269701</v>
      </c>
      <c r="AF7763">
        <f>(Q7763-X7763)/AD7763+X7763</f>
        <v>3.2991743800588703E-5</v>
      </c>
      <c r="AH7763">
        <f>Q7763/AF7763</f>
        <v>5.1383108900269701</v>
      </c>
      <c r="AT7763" s="1"/>
    </row>
    <row r="7764" spans="6:46" x14ac:dyDescent="0.35">
      <c r="F7764" s="4">
        <v>44520.416666666664</v>
      </c>
      <c r="H7764">
        <v>10.1</v>
      </c>
      <c r="I7764">
        <v>9.4</v>
      </c>
      <c r="K7764">
        <v>1.06492224118125E-4</v>
      </c>
      <c r="L7764">
        <v>2.9499525747162198E-4</v>
      </c>
      <c r="N7764">
        <f t="shared" si="608"/>
        <v>7.4544556882687502E-5</v>
      </c>
      <c r="O7764" s="2">
        <f t="shared" si="609"/>
        <v>8.8498577241486603E-5</v>
      </c>
      <c r="Q7764">
        <f>N7764+O7764</f>
        <v>1.6304313412417409E-4</v>
      </c>
      <c r="S7764">
        <f>IF(H7764&gt;$B$5,$B$5,($B$3 - $B$5)*(($B$5-H7764)/($B$5-$B$6))^(1/$B$2)+$B$5)</f>
        <v>33.200000000000003</v>
      </c>
      <c r="T7764">
        <f>K7764*S7764</f>
        <v>3.5355418407217501E-3</v>
      </c>
      <c r="U7764" s="3">
        <f>S7764*N7764/Q7764+$B$7*O7764/Q7764</f>
        <v>45.032874743410375</v>
      </c>
      <c r="V7764">
        <f>IF(U7764-H7764&lt;=10,10,U7764-H7764)</f>
        <v>34.932874743410373</v>
      </c>
      <c r="X7764">
        <f t="shared" si="610"/>
        <v>0</v>
      </c>
      <c r="Y7764">
        <f t="shared" si="611"/>
        <v>1</v>
      </c>
      <c r="AA7764">
        <f>((Y7764*V7764)+H7764+273)/(Y7764*V7764)</f>
        <v>9.1041140209453584</v>
      </c>
      <c r="AB7764">
        <f t="shared" si="612"/>
        <v>1.7908731563452444E-5</v>
      </c>
      <c r="AD7764">
        <f>AA7764*$C$28</f>
        <v>5.1326878876383404</v>
      </c>
      <c r="AF7764">
        <f>(Q7764-X7764)/AD7764+X7764</f>
        <v>3.1765643595210646E-5</v>
      </c>
      <c r="AH7764">
        <f>Q7764/AF7764</f>
        <v>5.1326878876383404</v>
      </c>
      <c r="AT7764" s="1"/>
    </row>
    <row r="7765" spans="6:46" x14ac:dyDescent="0.35">
      <c r="F7765" s="4">
        <v>44520.458333333336</v>
      </c>
      <c r="H7765">
        <v>10.3</v>
      </c>
      <c r="I7765">
        <v>9.4</v>
      </c>
      <c r="K7765" s="2">
        <v>9.8694166516798099E-5</v>
      </c>
      <c r="L7765">
        <v>2.5419706005231398E-4</v>
      </c>
      <c r="N7765">
        <f t="shared" si="608"/>
        <v>6.9085916561758667E-5</v>
      </c>
      <c r="O7765" s="2">
        <f t="shared" si="609"/>
        <v>7.6259118015694212E-5</v>
      </c>
      <c r="Q7765">
        <f>N7765+O7765</f>
        <v>1.4534503457745289E-4</v>
      </c>
      <c r="S7765">
        <f>IF(H7765&gt;$B$5,$B$5,($B$3 - $B$5)*(($B$5-H7765)/($B$5-$B$6))^(1/$B$2)+$B$5)</f>
        <v>32.93333333333333</v>
      </c>
      <c r="T7765">
        <f>K7765*S7765</f>
        <v>3.250327883953217E-3</v>
      </c>
      <c r="U7765" s="3">
        <f>S7765*N7765/Q7765+$B$7*O7765/Q7765</f>
        <v>44.511193852879181</v>
      </c>
      <c r="V7765">
        <f>IF(U7765-H7765&lt;=10,10,U7765-H7765)</f>
        <v>34.211193852879177</v>
      </c>
      <c r="X7765">
        <f t="shared" si="610"/>
        <v>0</v>
      </c>
      <c r="Y7765">
        <f t="shared" si="611"/>
        <v>1</v>
      </c>
      <c r="AA7765">
        <f>((Y7765*V7765)+H7765+273)/(Y7765*V7765)</f>
        <v>9.2809153407009148</v>
      </c>
      <c r="AB7765">
        <f t="shared" si="612"/>
        <v>1.5660635750016022E-5</v>
      </c>
      <c r="AD7765">
        <f>AA7765*$C$28</f>
        <v>5.232364362508938</v>
      </c>
      <c r="AF7765">
        <f>(Q7765-X7765)/AD7765+X7765</f>
        <v>2.7778079756616836E-5</v>
      </c>
      <c r="AH7765">
        <f>Q7765/AF7765</f>
        <v>5.232364362508938</v>
      </c>
      <c r="AK7765" s="2"/>
      <c r="AT7765" s="1"/>
    </row>
    <row r="7766" spans="6:46" x14ac:dyDescent="0.35">
      <c r="F7766" s="4">
        <v>44520.5</v>
      </c>
      <c r="H7766">
        <v>10.4</v>
      </c>
      <c r="I7766">
        <v>9.4</v>
      </c>
      <c r="K7766" s="2">
        <v>9.2601934015761194E-5</v>
      </c>
      <c r="L7766">
        <v>2.4164432852016201E-4</v>
      </c>
      <c r="N7766">
        <f t="shared" si="608"/>
        <v>6.4821353811032835E-5</v>
      </c>
      <c r="O7766" s="2">
        <f t="shared" si="609"/>
        <v>7.2493298556048616E-5</v>
      </c>
      <c r="Q7766">
        <f>N7766+O7766</f>
        <v>1.3731465236708145E-4</v>
      </c>
      <c r="S7766">
        <f>IF(H7766&gt;$B$5,$B$5,($B$3 - $B$5)*(($B$5-H7766)/($B$5-$B$6))^(1/$B$2)+$B$5)</f>
        <v>32.799999999999997</v>
      </c>
      <c r="T7766">
        <f>K7766*S7766</f>
        <v>3.0373434357169669E-3</v>
      </c>
      <c r="U7766" s="3">
        <f>S7766*N7766/Q7766+$B$7*O7766/Q7766</f>
        <v>44.520171155821174</v>
      </c>
      <c r="V7766">
        <f>IF(U7766-H7766&lt;=10,10,U7766-H7766)</f>
        <v>34.120171155821176</v>
      </c>
      <c r="X7766">
        <f t="shared" si="610"/>
        <v>0</v>
      </c>
      <c r="Y7766">
        <f t="shared" si="611"/>
        <v>1</v>
      </c>
      <c r="AA7766">
        <f>((Y7766*V7766)+H7766+273)/(Y7766*V7766)</f>
        <v>9.3059372330155998</v>
      </c>
      <c r="AB7766">
        <f t="shared" si="612"/>
        <v>1.4755596231609706E-5</v>
      </c>
      <c r="AD7766">
        <f>AA7766*$C$28</f>
        <v>5.2464711238383659</v>
      </c>
      <c r="AF7766">
        <f>(Q7766-X7766)/AD7766+X7766</f>
        <v>2.6172764345002401E-5</v>
      </c>
      <c r="AH7766">
        <f>Q7766/AF7766</f>
        <v>5.2464711238383659</v>
      </c>
      <c r="AK7766" s="2"/>
      <c r="AT7766" s="1"/>
    </row>
    <row r="7767" spans="6:46" x14ac:dyDescent="0.35">
      <c r="F7767" s="4">
        <v>44520.541666666664</v>
      </c>
      <c r="H7767">
        <v>10.4</v>
      </c>
      <c r="I7767">
        <v>9.4</v>
      </c>
      <c r="K7767" s="2">
        <v>9.1139798215512306E-5</v>
      </c>
      <c r="L7767">
        <v>2.60474639111599E-4</v>
      </c>
      <c r="N7767">
        <f t="shared" si="608"/>
        <v>6.3797858750858617E-5</v>
      </c>
      <c r="O7767" s="2">
        <f t="shared" si="609"/>
        <v>7.8142391733479705E-5</v>
      </c>
      <c r="Q7767">
        <f>N7767+O7767</f>
        <v>1.4194025048433831E-4</v>
      </c>
      <c r="S7767">
        <f>IF(H7767&gt;$B$5,$B$5,($B$3 - $B$5)*(($B$5-H7767)/($B$5-$B$6))^(1/$B$2)+$B$5)</f>
        <v>32.799999999999997</v>
      </c>
      <c r="T7767">
        <f>K7767*S7767</f>
        <v>2.9893853814688034E-3</v>
      </c>
      <c r="U7767" s="3">
        <f>S7767*N7767/Q7767+$B$7*O7767/Q7767</f>
        <v>45.021770009308696</v>
      </c>
      <c r="V7767">
        <f>IF(U7767-H7767&lt;=10,10,U7767-H7767)</f>
        <v>34.621770009308698</v>
      </c>
      <c r="X7767">
        <f t="shared" si="610"/>
        <v>0</v>
      </c>
      <c r="Y7767">
        <f t="shared" si="611"/>
        <v>1</v>
      </c>
      <c r="AA7767">
        <f>((Y7767*V7767)+H7767+273)/(Y7767*V7767)</f>
        <v>9.185601138353201</v>
      </c>
      <c r="AB7767">
        <f t="shared" si="612"/>
        <v>1.5452472663077708E-5</v>
      </c>
      <c r="AD7767">
        <f>AA7767*$C$28</f>
        <v>5.1786284305133039</v>
      </c>
      <c r="AF7767">
        <f>(Q7767-X7767)/AD7767+X7767</f>
        <v>2.7408850121009598E-5</v>
      </c>
      <c r="AH7767">
        <f>Q7767/AF7767</f>
        <v>5.1786284305133039</v>
      </c>
      <c r="AK7767" s="2"/>
      <c r="AT7767" s="1"/>
    </row>
    <row r="7768" spans="6:46" x14ac:dyDescent="0.35">
      <c r="F7768" s="4">
        <v>44520.583333333336</v>
      </c>
      <c r="H7768">
        <v>10.1</v>
      </c>
      <c r="I7768">
        <v>9.4</v>
      </c>
      <c r="K7768" s="2">
        <v>9.4551448416093004E-5</v>
      </c>
      <c r="L7768">
        <v>2.4792190757944602E-4</v>
      </c>
      <c r="N7768">
        <f t="shared" si="608"/>
        <v>6.6186013891265098E-5</v>
      </c>
      <c r="O7768" s="2">
        <f t="shared" si="609"/>
        <v>7.4376572273833811E-5</v>
      </c>
      <c r="Q7768">
        <f>N7768+O7768</f>
        <v>1.4056258616509891E-4</v>
      </c>
      <c r="S7768">
        <f>IF(H7768&gt;$B$5,$B$5,($B$3 - $B$5)*(($B$5-H7768)/($B$5-$B$6))^(1/$B$2)+$B$5)</f>
        <v>33.200000000000003</v>
      </c>
      <c r="T7768">
        <f>K7768*S7768</f>
        <v>3.1391080874142879E-3</v>
      </c>
      <c r="U7768" s="3">
        <f>S7768*N7768/Q7768+$B$7*O7768/Q7768</f>
        <v>44.735141176650934</v>
      </c>
      <c r="V7768">
        <f>IF(U7768-H7768&lt;=10,10,U7768-H7768)</f>
        <v>34.635141176650933</v>
      </c>
      <c r="X7768">
        <f t="shared" si="610"/>
        <v>0</v>
      </c>
      <c r="Y7768">
        <f t="shared" si="611"/>
        <v>1</v>
      </c>
      <c r="AA7768">
        <f>((Y7768*V7768)+H7768+273)/(Y7768*V7768)</f>
        <v>9.1737792999339671</v>
      </c>
      <c r="AB7768">
        <f t="shared" si="612"/>
        <v>1.5322211443010263E-5</v>
      </c>
      <c r="AD7768">
        <f>AA7768*$C$28</f>
        <v>5.1719635527751278</v>
      </c>
      <c r="AF7768">
        <f>(Q7768-X7768)/AD7768+X7768</f>
        <v>2.7177799056545372E-5</v>
      </c>
      <c r="AH7768">
        <f>Q7768/AF7768</f>
        <v>5.1719635527751278</v>
      </c>
      <c r="AK7768" s="2"/>
      <c r="AT7768" s="1"/>
    </row>
    <row r="7769" spans="6:46" x14ac:dyDescent="0.35">
      <c r="F7769" s="4">
        <v>44520.625</v>
      </c>
      <c r="H7769">
        <v>9.8000000000000007</v>
      </c>
      <c r="I7769">
        <v>9.4</v>
      </c>
      <c r="K7769" s="2">
        <v>9.9790768366984694E-5</v>
      </c>
      <c r="L7769">
        <v>2.5105948381587997E-4</v>
      </c>
      <c r="N7769">
        <f t="shared" si="608"/>
        <v>6.9853537856889286E-5</v>
      </c>
      <c r="O7769" s="2">
        <f t="shared" si="609"/>
        <v>7.5317845144763998E-5</v>
      </c>
      <c r="Q7769">
        <f>N7769+O7769</f>
        <v>1.4517138300165327E-4</v>
      </c>
      <c r="S7769">
        <f>IF(H7769&gt;$B$5,$B$5,($B$3 - $B$5)*(($B$5-H7769)/($B$5-$B$6))^(1/$B$2)+$B$5)</f>
        <v>33.599999999999994</v>
      </c>
      <c r="T7769">
        <f>K7769*S7769</f>
        <v>3.3529698171306851E-3</v>
      </c>
      <c r="U7769" s="3">
        <f>S7769*N7769/Q7769+$B$7*O7769/Q7769</f>
        <v>44.702752159353565</v>
      </c>
      <c r="V7769">
        <f>IF(U7769-H7769&lt;=10,10,U7769-H7769)</f>
        <v>34.902752159353568</v>
      </c>
      <c r="X7769">
        <f t="shared" si="610"/>
        <v>0</v>
      </c>
      <c r="Y7769">
        <f t="shared" si="611"/>
        <v>1</v>
      </c>
      <c r="AA7769">
        <f>((Y7769*V7769)+H7769+273)/(Y7769*V7769)</f>
        <v>9.1025129109829415</v>
      </c>
      <c r="AB7769">
        <f t="shared" si="612"/>
        <v>1.5948495148684919E-5</v>
      </c>
      <c r="AD7769">
        <f>AA7769*$C$28</f>
        <v>5.1317852190544491</v>
      </c>
      <c r="AF7769">
        <f>(Q7769-X7769)/AD7769+X7769</f>
        <v>2.8288670863041623E-5</v>
      </c>
      <c r="AH7769">
        <f>Q7769/AF7769</f>
        <v>5.1317852190544491</v>
      </c>
      <c r="AK7769" s="2"/>
      <c r="AT7769" s="1"/>
    </row>
    <row r="7770" spans="6:46" x14ac:dyDescent="0.35">
      <c r="F7770" s="4">
        <v>44520.666666666664</v>
      </c>
      <c r="H7770">
        <v>9.3000000000000007</v>
      </c>
      <c r="I7770">
        <v>9.4</v>
      </c>
      <c r="K7770">
        <v>1.07345136668271E-4</v>
      </c>
      <c r="L7770">
        <v>2.79303736409827E-4</v>
      </c>
      <c r="N7770">
        <f t="shared" si="608"/>
        <v>7.5141595667789702E-5</v>
      </c>
      <c r="O7770" s="2">
        <f t="shared" si="609"/>
        <v>8.3791120922948112E-5</v>
      </c>
      <c r="Q7770">
        <f>N7770+O7770</f>
        <v>1.5893271659073781E-4</v>
      </c>
      <c r="S7770">
        <f>IF(H7770&gt;$B$5,$B$5,($B$3 - $B$5)*(($B$5-H7770)/($B$5-$B$6))^(1/$B$2)+$B$5)</f>
        <v>34.266666666666666</v>
      </c>
      <c r="T7770">
        <f>K7770*S7770</f>
        <v>3.6783600164994198E-3</v>
      </c>
      <c r="U7770" s="3">
        <f>S7770*N7770/Q7770+$B$7*O7770/Q7770</f>
        <v>45.197513868773626</v>
      </c>
      <c r="V7770">
        <f>IF(U7770-H7770&lt;=10,10,U7770-H7770)</f>
        <v>35.897513868773629</v>
      </c>
      <c r="X7770">
        <f t="shared" si="610"/>
        <v>0</v>
      </c>
      <c r="Y7770">
        <f t="shared" si="611"/>
        <v>1</v>
      </c>
      <c r="AA7770">
        <f>((Y7770*V7770)+H7770+273)/(Y7770*V7770)</f>
        <v>8.8640543473838136</v>
      </c>
      <c r="AB7770">
        <f t="shared" si="612"/>
        <v>1.793002506100903E-5</v>
      </c>
      <c r="AD7770">
        <f>AA7770*$C$28</f>
        <v>4.997347823139477</v>
      </c>
      <c r="AF7770">
        <f>(Q7770-X7770)/AD7770+X7770</f>
        <v>3.1803412973342271E-5</v>
      </c>
      <c r="AH7770">
        <f>Q7770/AF7770</f>
        <v>4.9973478231394779</v>
      </c>
      <c r="AT7770" s="1"/>
    </row>
    <row r="7771" spans="6:46" x14ac:dyDescent="0.35">
      <c r="F7771" s="4">
        <v>44520.708333333336</v>
      </c>
      <c r="H7771">
        <v>8.9</v>
      </c>
      <c r="I7771">
        <v>9.4</v>
      </c>
      <c r="K7771">
        <v>1.1745824261999199E-4</v>
      </c>
      <c r="L7771">
        <v>3.32654665361287E-4</v>
      </c>
      <c r="N7771">
        <f t="shared" si="608"/>
        <v>8.2220769833994385E-5</v>
      </c>
      <c r="O7771" s="2">
        <f t="shared" si="609"/>
        <v>9.9796399608386113E-5</v>
      </c>
      <c r="Q7771">
        <f>N7771+O7771</f>
        <v>1.8201716944238051E-4</v>
      </c>
      <c r="S7771">
        <f>IF(H7771&gt;$B$5,$B$5,($B$3 - $B$5)*(($B$5-H7771)/($B$5-$B$6))^(1/$B$2)+$B$5)</f>
        <v>34.799999999999997</v>
      </c>
      <c r="T7771">
        <f>K7771*S7771</f>
        <v>4.0875468431757211E-3</v>
      </c>
      <c r="U7771" s="3">
        <f>S7771*N7771/Q7771+$B$7*O7771/Q7771</f>
        <v>45.875258879506688</v>
      </c>
      <c r="V7771">
        <f>IF(U7771-H7771&lt;=10,10,U7771-H7771)</f>
        <v>36.97525887950669</v>
      </c>
      <c r="X7771">
        <f t="shared" si="610"/>
        <v>0</v>
      </c>
      <c r="Y7771">
        <f t="shared" si="611"/>
        <v>1</v>
      </c>
      <c r="AA7771">
        <f>((Y7771*V7771)+H7771+273)/(Y7771*V7771)</f>
        <v>8.6240169384247736</v>
      </c>
      <c r="AB7771">
        <f t="shared" si="612"/>
        <v>2.1105845540654398E-5</v>
      </c>
      <c r="AD7771">
        <f>AA7771*$C$28</f>
        <v>4.8620203109060327</v>
      </c>
      <c r="AF7771">
        <f>(Q7771-X7771)/AD7771+X7771</f>
        <v>3.7436530043713821E-5</v>
      </c>
      <c r="AH7771">
        <f>Q7771/AF7771</f>
        <v>4.8620203109060327</v>
      </c>
      <c r="AT7771" s="1"/>
    </row>
    <row r="7772" spans="6:46" x14ac:dyDescent="0.35">
      <c r="F7772" s="4">
        <v>44520.75</v>
      </c>
      <c r="H7772">
        <v>8.8000000000000007</v>
      </c>
      <c r="I7772">
        <v>9.4</v>
      </c>
      <c r="K7772">
        <v>1.2598736812144401E-4</v>
      </c>
      <c r="L7772">
        <v>3.51483762659515E-4</v>
      </c>
      <c r="N7772">
        <f t="shared" si="608"/>
        <v>8.8191157685010797E-5</v>
      </c>
      <c r="O7772" s="2">
        <f t="shared" si="609"/>
        <v>1.0544512879785452E-4</v>
      </c>
      <c r="Q7772">
        <f>N7772+O7772</f>
        <v>1.9363628648286533E-4</v>
      </c>
      <c r="S7772">
        <f>IF(H7772&gt;$B$5,$B$5,($B$3 - $B$5)*(($B$5-H7772)/($B$5-$B$6))^(1/$B$2)+$B$5)</f>
        <v>34.93333333333333</v>
      </c>
      <c r="T7772">
        <f>K7772*S7772</f>
        <v>4.4011587263757769E-3</v>
      </c>
      <c r="U7772" s="3">
        <f>S7772*N7772/Q7772+$B$7*O7772/Q7772</f>
        <v>45.860687341423734</v>
      </c>
      <c r="V7772">
        <f>IF(U7772-H7772&lt;=10,10,U7772-H7772)</f>
        <v>37.06068734142373</v>
      </c>
      <c r="X7772">
        <f t="shared" si="610"/>
        <v>0</v>
      </c>
      <c r="Y7772">
        <f t="shared" si="611"/>
        <v>1</v>
      </c>
      <c r="AA7772">
        <f>((Y7772*V7772)+H7772+273)/(Y7772*V7772)</f>
        <v>8.6037445664161911</v>
      </c>
      <c r="AB7772">
        <f t="shared" si="612"/>
        <v>2.2506047801407788E-5</v>
      </c>
      <c r="AD7772">
        <f>AA7772*$C$28</f>
        <v>4.8505912187370672</v>
      </c>
      <c r="AF7772">
        <f>(Q7772-X7772)/AD7772+X7772</f>
        <v>3.9920141226265156E-5</v>
      </c>
      <c r="AH7772">
        <f>Q7772/AF7772</f>
        <v>4.8505912187370672</v>
      </c>
      <c r="AT7772" s="1"/>
    </row>
    <row r="7773" spans="6:46" x14ac:dyDescent="0.35">
      <c r="F7773" s="4">
        <v>44520.791666666664</v>
      </c>
      <c r="H7773">
        <v>8.6</v>
      </c>
      <c r="I7773">
        <v>9.4</v>
      </c>
      <c r="K7773">
        <v>1.3354173642272899E-4</v>
      </c>
      <c r="L7773">
        <v>2.9813283370805599E-4</v>
      </c>
      <c r="N7773">
        <f t="shared" si="608"/>
        <v>9.3479215495910291E-5</v>
      </c>
      <c r="O7773" s="2">
        <f t="shared" si="609"/>
        <v>8.9439850112416804E-5</v>
      </c>
      <c r="Q7773">
        <f>N7773+O7773</f>
        <v>1.829190656083271E-4</v>
      </c>
      <c r="S7773">
        <f>IF(H7773&gt;$B$5,$B$5,($B$3 - $B$5)*(($B$5-H7773)/($B$5-$B$6))^(1/$B$2)+$B$5)</f>
        <v>35.200000000000003</v>
      </c>
      <c r="T7773">
        <f>K7773*S7773</f>
        <v>4.7006691220800607E-3</v>
      </c>
      <c r="U7773" s="3">
        <f>S7773*N7773/Q7773+$B$7*O7773/Q7773</f>
        <v>44.881380266930663</v>
      </c>
      <c r="V7773">
        <f>IF(U7773-H7773&lt;=10,10,U7773-H7773)</f>
        <v>36.281380266930661</v>
      </c>
      <c r="X7773">
        <f t="shared" si="610"/>
        <v>0</v>
      </c>
      <c r="Y7773">
        <f t="shared" si="611"/>
        <v>1</v>
      </c>
      <c r="AA7773">
        <f>((Y7773*V7773)+H7773+273)/(Y7773*V7773)</f>
        <v>8.7615569729762885</v>
      </c>
      <c r="AB7773">
        <f t="shared" si="612"/>
        <v>2.0877461183270687E-5</v>
      </c>
      <c r="AD7773">
        <f>AA7773*$C$28</f>
        <v>4.9395621856874525</v>
      </c>
      <c r="AF7773">
        <f>(Q7773-X7773)/AD7773+X7773</f>
        <v>3.7031432894668529E-5</v>
      </c>
      <c r="AH7773">
        <f>Q7773/AF7773</f>
        <v>4.9395621856874525</v>
      </c>
      <c r="AT7773" s="1"/>
    </row>
    <row r="7774" spans="6:46" x14ac:dyDescent="0.35">
      <c r="F7774" s="4">
        <v>44520.833333333336</v>
      </c>
      <c r="H7774">
        <v>8.4</v>
      </c>
      <c r="I7774">
        <v>9.4</v>
      </c>
      <c r="K7774">
        <v>1.3695338662330999E-4</v>
      </c>
      <c r="L7774">
        <v>2.07123710160139E-4</v>
      </c>
      <c r="N7774">
        <f t="shared" si="608"/>
        <v>9.5867370636316989E-5</v>
      </c>
      <c r="O7774" s="2">
        <f t="shared" si="609"/>
        <v>6.2137113048041704E-5</v>
      </c>
      <c r="Q7774">
        <f>N7774+O7774</f>
        <v>1.5800448368435868E-4</v>
      </c>
      <c r="S7774">
        <f>IF(H7774&gt;$B$5,$B$5,($B$3 - $B$5)*(($B$5-H7774)/($B$5-$B$6))^(1/$B$2)+$B$5)</f>
        <v>35.466666666666669</v>
      </c>
      <c r="T7774">
        <f>K7774*S7774</f>
        <v>4.8572801122400613E-3</v>
      </c>
      <c r="U7774" s="3">
        <f>S7774*N7774/Q7774+$B$7*O7774/Q7774</f>
        <v>43.148378686707062</v>
      </c>
      <c r="V7774">
        <f>IF(U7774-H7774&lt;=10,10,U7774-H7774)</f>
        <v>34.748378686707063</v>
      </c>
      <c r="X7774">
        <f t="shared" si="610"/>
        <v>0</v>
      </c>
      <c r="Y7774">
        <f t="shared" si="611"/>
        <v>1</v>
      </c>
      <c r="AA7774">
        <f>((Y7774*V7774)+H7774+273)/(Y7774*V7774)</f>
        <v>9.098219561180537</v>
      </c>
      <c r="AB7774">
        <f t="shared" si="612"/>
        <v>1.7366527881841625E-5</v>
      </c>
      <c r="AD7774">
        <f>AA7774*$C$28</f>
        <v>5.1293647282216783</v>
      </c>
      <c r="AF7774">
        <f>(Q7774-X7774)/AD7774+X7774</f>
        <v>3.0803908876867474E-5</v>
      </c>
      <c r="AH7774">
        <f>Q7774/AF7774</f>
        <v>5.1293647282216783</v>
      </c>
      <c r="AT7774" s="1"/>
    </row>
    <row r="7775" spans="6:46" x14ac:dyDescent="0.35">
      <c r="F7775" s="4">
        <v>44520.875</v>
      </c>
      <c r="H7775">
        <v>8.1</v>
      </c>
      <c r="I7775">
        <v>9.4</v>
      </c>
      <c r="K7775">
        <v>1.39512124273745E-4</v>
      </c>
      <c r="L7775">
        <v>1.2552974190793999E-4</v>
      </c>
      <c r="N7775">
        <f t="shared" si="608"/>
        <v>9.7658486991621487E-5</v>
      </c>
      <c r="O7775" s="2">
        <f t="shared" si="609"/>
        <v>3.7658922572381999E-5</v>
      </c>
      <c r="Q7775">
        <f>N7775+O7775</f>
        <v>1.3531740956400349E-4</v>
      </c>
      <c r="S7775">
        <f>IF(H7775&gt;$B$5,$B$5,($B$3 - $B$5)*(($B$5-H7775)/($B$5-$B$6))^(1/$B$2)+$B$5)</f>
        <v>35.866666666666667</v>
      </c>
      <c r="T7775">
        <f>K7775*S7775</f>
        <v>5.0038348572849873E-3</v>
      </c>
      <c r="U7775" s="3">
        <f>S7775*N7775/Q7775+$B$7*O7775/Q7775</f>
        <v>41.19148570416656</v>
      </c>
      <c r="V7775">
        <f>IF(U7775-H7775&lt;=10,10,U7775-H7775)</f>
        <v>33.091485704166558</v>
      </c>
      <c r="X7775">
        <f t="shared" si="610"/>
        <v>0</v>
      </c>
      <c r="Y7775">
        <f t="shared" si="611"/>
        <v>1</v>
      </c>
      <c r="AA7775">
        <f>((Y7775*V7775)+H7775+273)/(Y7775*V7775)</f>
        <v>9.494632199744558</v>
      </c>
      <c r="AB7775">
        <f t="shared" si="612"/>
        <v>1.4251990674019372E-5</v>
      </c>
      <c r="AD7775">
        <f>AA7775*$C$28</f>
        <v>5.3528529604410098</v>
      </c>
      <c r="AF7775">
        <f>(Q7775-X7775)/AD7775+X7775</f>
        <v>2.5279493115920557E-5</v>
      </c>
      <c r="AH7775">
        <f>Q7775/AF7775</f>
        <v>5.3528529604410098</v>
      </c>
      <c r="AT7775" s="1"/>
    </row>
    <row r="7776" spans="6:46" x14ac:dyDescent="0.35">
      <c r="F7776" s="4">
        <v>44520.916666666664</v>
      </c>
      <c r="H7776">
        <v>7.7</v>
      </c>
      <c r="I7776">
        <v>9.4</v>
      </c>
      <c r="K7776">
        <v>1.3878105637362101E-4</v>
      </c>
      <c r="L7776" s="2">
        <v>8.1594332240161007E-5</v>
      </c>
      <c r="N7776">
        <f t="shared" si="608"/>
        <v>9.7146739461534696E-5</v>
      </c>
      <c r="O7776" s="2">
        <f t="shared" si="609"/>
        <v>2.4478299672048307E-5</v>
      </c>
      <c r="Q7776">
        <f>N7776+O7776</f>
        <v>1.21625039133583E-4</v>
      </c>
      <c r="S7776">
        <f>IF(H7776&gt;$B$5,$B$5,($B$3 - $B$5)*(($B$5-H7776)/($B$5-$B$6))^(1/$B$2)+$B$5)</f>
        <v>36.400000000000006</v>
      </c>
      <c r="T7776">
        <f>K7776*S7776</f>
        <v>5.0516304519998053E-3</v>
      </c>
      <c r="U7776" s="3">
        <f>S7776*N7776/Q7776+$B$7*O7776/Q7776</f>
        <v>40.143442774148163</v>
      </c>
      <c r="V7776">
        <f>IF(U7776-H7776&lt;=10,10,U7776-H7776)</f>
        <v>32.44344277414816</v>
      </c>
      <c r="X7776">
        <f t="shared" si="610"/>
        <v>0</v>
      </c>
      <c r="Y7776">
        <f t="shared" si="611"/>
        <v>1</v>
      </c>
      <c r="AA7776">
        <f>((Y7776*V7776)+H7776+273)/(Y7776*V7776)</f>
        <v>9.6519794447853613</v>
      </c>
      <c r="AB7776">
        <f t="shared" si="612"/>
        <v>1.2601046223662744E-5</v>
      </c>
      <c r="AD7776">
        <f>AA7776*$C$28</f>
        <v>5.4415616801380784</v>
      </c>
      <c r="AF7776">
        <f>(Q7776-X7776)/AD7776+X7776</f>
        <v>2.2351127540742456E-5</v>
      </c>
      <c r="AH7776">
        <f>Q7776/AF7776</f>
        <v>5.4415616801380784</v>
      </c>
      <c r="AL7776" s="2"/>
      <c r="AT7776" s="1"/>
    </row>
    <row r="7777" spans="6:46" x14ac:dyDescent="0.35">
      <c r="F7777" s="4">
        <v>44520.958333333336</v>
      </c>
      <c r="H7777">
        <v>7.9</v>
      </c>
      <c r="I7777">
        <v>9.4</v>
      </c>
      <c r="K7777">
        <v>1.38415522423559E-4</v>
      </c>
      <c r="L7777" s="2">
        <v>7.5317845144764106E-5</v>
      </c>
      <c r="N7777">
        <f t="shared" si="608"/>
        <v>9.6890865696491288E-5</v>
      </c>
      <c r="O7777" s="2">
        <f t="shared" si="609"/>
        <v>2.2595353543429236E-5</v>
      </c>
      <c r="Q7777">
        <f>N7777+O7777</f>
        <v>1.1948621923992052E-4</v>
      </c>
      <c r="S7777">
        <f>IF(H7777&gt;$B$5,$B$5,($B$3 - $B$5)*(($B$5-H7777)/($B$5-$B$6))^(1/$B$2)+$B$5)</f>
        <v>36.133333333333333</v>
      </c>
      <c r="T7777">
        <f>K7777*S7777</f>
        <v>5.0014142102379321E-3</v>
      </c>
      <c r="U7777" s="3">
        <f>S7777*N7777/Q7777+$B$7*O7777/Q7777</f>
        <v>39.701100446822672</v>
      </c>
      <c r="V7777">
        <f>IF(U7777-H7777&lt;=10,10,U7777-H7777)</f>
        <v>31.801100446822673</v>
      </c>
      <c r="X7777">
        <f t="shared" si="610"/>
        <v>0</v>
      </c>
      <c r="Y7777">
        <f t="shared" si="611"/>
        <v>1</v>
      </c>
      <c r="AA7777">
        <f>((Y7777*V7777)+H7777+273)/(Y7777*V7777)</f>
        <v>9.8330276642381236</v>
      </c>
      <c r="AB7777">
        <f t="shared" si="612"/>
        <v>1.2151518669522473E-5</v>
      </c>
      <c r="AD7777">
        <f>AA7777*$C$28</f>
        <v>5.5436324583517269</v>
      </c>
      <c r="AF7777">
        <f>(Q7777-X7777)/AD7777+X7777</f>
        <v>2.1553777263842456E-5</v>
      </c>
      <c r="AH7777">
        <f>Q7777/AF7777</f>
        <v>5.5436324583517269</v>
      </c>
      <c r="AL7777" s="2"/>
      <c r="AT7777" s="1"/>
    </row>
    <row r="7778" spans="6:46" x14ac:dyDescent="0.35">
      <c r="F7778" s="4">
        <v>44521</v>
      </c>
      <c r="H7778">
        <v>7.8</v>
      </c>
      <c r="I7778">
        <v>7.0125000000000002</v>
      </c>
      <c r="K7778">
        <v>1.74359694179677E-4</v>
      </c>
      <c r="L7778" s="2">
        <v>6.2764870953969994E-5</v>
      </c>
      <c r="N7778">
        <f t="shared" si="608"/>
        <v>1.220517859257739E-4</v>
      </c>
      <c r="O7778" s="2">
        <f t="shared" si="609"/>
        <v>1.8829461286190999E-5</v>
      </c>
      <c r="Q7778">
        <f>N7778+O7778</f>
        <v>1.4088124721196491E-4</v>
      </c>
      <c r="S7778">
        <f>IF(H7778&gt;$B$5,$B$5,($B$3 - $B$5)*(($B$5-H7778)/($B$5-$B$6))^(1/$B$2)+$B$5)</f>
        <v>36.266666666666666</v>
      </c>
      <c r="T7778">
        <f>K7778*S7778</f>
        <v>6.3234449089162861E-3</v>
      </c>
      <c r="U7778" s="3">
        <f>S7778*N7778/Q7778+$B$7*O7778/Q7778</f>
        <v>38.770467433212929</v>
      </c>
      <c r="V7778">
        <f>IF(U7778-H7778&lt;=10,10,U7778-H7778)</f>
        <v>30.970467433212928</v>
      </c>
      <c r="X7778">
        <f t="shared" si="610"/>
        <v>0</v>
      </c>
      <c r="Y7778">
        <f t="shared" si="611"/>
        <v>1</v>
      </c>
      <c r="AA7778">
        <f>((Y7778*V7778)+H7778+273)/(Y7778*V7778)</f>
        <v>10.066702031719041</v>
      </c>
      <c r="AB7778">
        <f t="shared" si="612"/>
        <v>1.3994776717147683E-5</v>
      </c>
      <c r="AD7778">
        <f>AA7778*$C$28</f>
        <v>5.6753726356893024</v>
      </c>
      <c r="AF7778">
        <f>(Q7778-X7778)/AD7778+X7778</f>
        <v>2.4823259414904335E-5</v>
      </c>
      <c r="AH7778">
        <f>Q7778/AF7778</f>
        <v>5.6753726356893024</v>
      </c>
      <c r="AL7778" s="2"/>
      <c r="AT7778" s="1"/>
    </row>
    <row r="7779" spans="6:46" x14ac:dyDescent="0.35">
      <c r="F7779" s="4">
        <v>44521.041666666664</v>
      </c>
      <c r="H7779">
        <v>7.6</v>
      </c>
      <c r="I7779">
        <v>7.0125000000000002</v>
      </c>
      <c r="K7779">
        <v>1.74359694179677E-4</v>
      </c>
      <c r="L7779" s="2">
        <v>5.0211896763176003E-5</v>
      </c>
      <c r="N7779">
        <f t="shared" si="608"/>
        <v>1.220517859257739E-4</v>
      </c>
      <c r="O7779" s="2">
        <f t="shared" si="609"/>
        <v>1.5063569028952804E-5</v>
      </c>
      <c r="Q7779">
        <f>N7779+O7779</f>
        <v>1.3711535495472671E-4</v>
      </c>
      <c r="S7779">
        <f>IF(H7779&gt;$B$5,$B$5,($B$3 - $B$5)*(($B$5-H7779)/($B$5-$B$6))^(1/$B$2)+$B$5)</f>
        <v>36.533333333333331</v>
      </c>
      <c r="T7779">
        <f>K7779*S7779</f>
        <v>6.369940827364199E-3</v>
      </c>
      <c r="U7779" s="3">
        <f>S7779*N7779/Q7779+$B$7*O7779/Q7779</f>
        <v>38.562091586993859</v>
      </c>
      <c r="V7779">
        <f>IF(U7779-H7779&lt;=10,10,U7779-H7779)</f>
        <v>30.962091586993857</v>
      </c>
      <c r="X7779">
        <f t="shared" si="610"/>
        <v>0</v>
      </c>
      <c r="Y7779">
        <f t="shared" si="611"/>
        <v>1</v>
      </c>
      <c r="AA7779">
        <f>((Y7779*V7779)+H7779+273)/(Y7779*V7779)</f>
        <v>10.06269523851776</v>
      </c>
      <c r="AB7779">
        <f t="shared" si="612"/>
        <v>1.3626106297036565E-5</v>
      </c>
      <c r="AD7779">
        <f>AA7779*$C$28</f>
        <v>5.6731136988081117</v>
      </c>
      <c r="AF7779">
        <f>(Q7779-X7779)/AD7779+X7779</f>
        <v>2.4169329619382358E-5</v>
      </c>
      <c r="AH7779">
        <f>Q7779/AF7779</f>
        <v>5.6731136988081117</v>
      </c>
      <c r="AL7779" s="2"/>
      <c r="AT7779" s="1"/>
    </row>
    <row r="7780" spans="6:46" x14ac:dyDescent="0.35">
      <c r="F7780" s="4">
        <v>44521.083333333336</v>
      </c>
      <c r="H7780">
        <v>7</v>
      </c>
      <c r="I7780">
        <v>7.0125000000000002</v>
      </c>
      <c r="K7780">
        <v>1.7509076207980099E-4</v>
      </c>
      <c r="L7780" s="2">
        <v>3.4520739689343903E-5</v>
      </c>
      <c r="N7780">
        <f t="shared" si="608"/>
        <v>1.2256353345586069E-4</v>
      </c>
      <c r="O7780" s="2">
        <f t="shared" si="609"/>
        <v>1.0356221906803173E-5</v>
      </c>
      <c r="Q7780">
        <f>N7780+O7780</f>
        <v>1.3291975536266386E-4</v>
      </c>
      <c r="S7780">
        <f>IF(H7780&gt;$B$5,$B$5,($B$3 - $B$5)*(($B$5-H7780)/($B$5-$B$6))^(1/$B$2)+$B$5)</f>
        <v>37.333333333333336</v>
      </c>
      <c r="T7780">
        <f>K7780*S7780</f>
        <v>6.5367217843125703E-3</v>
      </c>
      <c r="U7780" s="3">
        <f>S7780*N7780/Q7780+$B$7*O7780/Q7780</f>
        <v>38.709802315346785</v>
      </c>
      <c r="V7780">
        <f>IF(U7780-H7780&lt;=10,10,U7780-H7780)</f>
        <v>31.709802315346785</v>
      </c>
      <c r="X7780">
        <f t="shared" si="610"/>
        <v>0</v>
      </c>
      <c r="Y7780">
        <f t="shared" si="611"/>
        <v>1</v>
      </c>
      <c r="AA7780">
        <f>((Y7780*V7780)+H7780+273)/(Y7780*V7780)</f>
        <v>9.8300771230127388</v>
      </c>
      <c r="AB7780">
        <f t="shared" si="612"/>
        <v>1.3521740846924951E-5</v>
      </c>
      <c r="AD7780">
        <f>AA7780*$C$28</f>
        <v>5.5419690117851887</v>
      </c>
      <c r="AF7780">
        <f>(Q7780-X7780)/AD7780+X7780</f>
        <v>2.3984211221680489E-5</v>
      </c>
      <c r="AH7780">
        <f>Q7780/AF7780</f>
        <v>5.5419690117851887</v>
      </c>
      <c r="AL7780" s="2"/>
      <c r="AT7780" s="1"/>
    </row>
    <row r="7781" spans="6:46" x14ac:dyDescent="0.35">
      <c r="F7781" s="4">
        <v>44521.125</v>
      </c>
      <c r="H7781">
        <v>6.9</v>
      </c>
      <c r="I7781">
        <v>7.0125000000000002</v>
      </c>
      <c r="K7781">
        <v>1.7777134438025699E-4</v>
      </c>
      <c r="L7781" s="2">
        <v>1.56912784031529E-5</v>
      </c>
      <c r="N7781">
        <f t="shared" si="608"/>
        <v>1.2443994106617988E-4</v>
      </c>
      <c r="O7781" s="2">
        <f t="shared" si="609"/>
        <v>4.7073835209458711E-6</v>
      </c>
      <c r="Q7781">
        <f>N7781+O7781</f>
        <v>1.2914732458712576E-4</v>
      </c>
      <c r="S7781">
        <f>IF(H7781&gt;$B$5,$B$5,($B$3 - $B$5)*(($B$5-H7781)/($B$5-$B$6))^(1/$B$2)+$B$5)</f>
        <v>37.466666666666669</v>
      </c>
      <c r="T7781">
        <f>K7781*S7781</f>
        <v>6.660499702780296E-3</v>
      </c>
      <c r="U7781" s="3">
        <f>S7781*N7781/Q7781+$B$7*O7781/Q7781</f>
        <v>38.105751716739874</v>
      </c>
      <c r="V7781">
        <f>IF(U7781-H7781&lt;=10,10,U7781-H7781)</f>
        <v>31.205751716739876</v>
      </c>
      <c r="X7781">
        <f t="shared" si="610"/>
        <v>0</v>
      </c>
      <c r="Y7781">
        <f t="shared" si="611"/>
        <v>1</v>
      </c>
      <c r="AA7781">
        <f>((Y7781*V7781)+H7781+273)/(Y7781*V7781)</f>
        <v>9.9695003197071408</v>
      </c>
      <c r="AB7781">
        <f t="shared" si="612"/>
        <v>1.2954242484132798E-5</v>
      </c>
      <c r="AD7781">
        <f>AA7781*$C$28</f>
        <v>5.6205725696144073</v>
      </c>
      <c r="AF7781">
        <f>(Q7781-X7781)/AD7781+X7781</f>
        <v>2.2977610018828698E-5</v>
      </c>
      <c r="AH7781">
        <f>Q7781/AF7781</f>
        <v>5.6205725696144073</v>
      </c>
      <c r="AL7781" s="2"/>
      <c r="AT7781" s="1"/>
    </row>
    <row r="7782" spans="6:46" x14ac:dyDescent="0.35">
      <c r="F7782" s="4">
        <v>44521.166666666664</v>
      </c>
      <c r="H7782">
        <v>7.1</v>
      </c>
      <c r="I7782">
        <v>7.0125000000000002</v>
      </c>
      <c r="K7782">
        <v>1.79355324830527E-4</v>
      </c>
      <c r="L7782" s="2">
        <v>1.2552974190794001E-5</v>
      </c>
      <c r="N7782">
        <f t="shared" si="608"/>
        <v>1.2554872738136888E-4</v>
      </c>
      <c r="O7782" s="2">
        <f t="shared" si="609"/>
        <v>3.7658922572382009E-6</v>
      </c>
      <c r="Q7782">
        <f>N7782+O7782</f>
        <v>1.2931461963860708E-4</v>
      </c>
      <c r="S7782">
        <f>IF(H7782&gt;$B$5,$B$5,($B$3 - $B$5)*(($B$5-H7782)/($B$5-$B$6))^(1/$B$2)+$B$5)</f>
        <v>37.200000000000003</v>
      </c>
      <c r="T7782">
        <f>K7782*S7782</f>
        <v>6.6720180836956052E-3</v>
      </c>
      <c r="U7782" s="3">
        <f>S7782*N7782/Q7782+$B$7*O7782/Q7782</f>
        <v>37.71837048561234</v>
      </c>
      <c r="V7782">
        <f>IF(U7782-H7782&lt;=10,10,U7782-H7782)</f>
        <v>30.618370485612338</v>
      </c>
      <c r="X7782">
        <f t="shared" si="610"/>
        <v>0</v>
      </c>
      <c r="Y7782">
        <f t="shared" si="611"/>
        <v>1</v>
      </c>
      <c r="AA7782">
        <f>((Y7782*V7782)+H7782+273)/(Y7782*V7782)</f>
        <v>10.148102774823364</v>
      </c>
      <c r="AB7782">
        <f t="shared" si="612"/>
        <v>1.2742738471217139E-5</v>
      </c>
      <c r="AD7782">
        <f>AA7782*$C$28</f>
        <v>5.7212644827394499</v>
      </c>
      <c r="AF7782">
        <f>(Q7782-X7782)/AD7782+X7782</f>
        <v>2.260245440998889E-5</v>
      </c>
      <c r="AH7782">
        <f>Q7782/AF7782</f>
        <v>5.7212644827394499</v>
      </c>
      <c r="AL7782" s="2"/>
      <c r="AT7782" s="1"/>
    </row>
    <row r="7783" spans="6:46" x14ac:dyDescent="0.35">
      <c r="F7783" s="4">
        <v>44521.208333333336</v>
      </c>
      <c r="H7783">
        <v>7.1</v>
      </c>
      <c r="I7783">
        <v>7.0125000000000002</v>
      </c>
      <c r="K7783">
        <v>1.7898979088046499E-4</v>
      </c>
      <c r="L7783" s="2">
        <v>9.4147306430955099E-6</v>
      </c>
      <c r="N7783">
        <f t="shared" si="608"/>
        <v>1.2529285361632548E-4</v>
      </c>
      <c r="O7783" s="2">
        <f t="shared" si="609"/>
        <v>2.8244191929286532E-6</v>
      </c>
      <c r="Q7783">
        <f>N7783+O7783</f>
        <v>1.2811727280925413E-4</v>
      </c>
      <c r="S7783">
        <f>IF(H7783&gt;$B$5,$B$5,($B$3 - $B$5)*(($B$5-H7783)/($B$5-$B$6))^(1/$B$2)+$B$5)</f>
        <v>37.200000000000003</v>
      </c>
      <c r="T7783">
        <f>K7783*S7783</f>
        <v>6.6584202207532984E-3</v>
      </c>
      <c r="U7783" s="3">
        <f>S7783*N7783/Q7783+$B$7*O7783/Q7783</f>
        <v>37.592411269235974</v>
      </c>
      <c r="V7783">
        <f>IF(U7783-H7783&lt;=10,10,U7783-H7783)</f>
        <v>30.492411269235973</v>
      </c>
      <c r="X7783">
        <f t="shared" si="610"/>
        <v>0</v>
      </c>
      <c r="Y7783">
        <f t="shared" si="611"/>
        <v>1</v>
      </c>
      <c r="AA7783">
        <f>((Y7783*V7783)+H7783+273)/(Y7783*V7783)</f>
        <v>10.185892106951707</v>
      </c>
      <c r="AB7783">
        <f t="shared" si="612"/>
        <v>1.2577913791352272E-5</v>
      </c>
      <c r="AD7783">
        <f>AA7783*$C$28</f>
        <v>5.7425692298956088</v>
      </c>
      <c r="AF7783">
        <f>(Q7783-X7783)/AD7783+X7783</f>
        <v>2.2310096348909511E-5</v>
      </c>
      <c r="AH7783">
        <f>Q7783/AF7783</f>
        <v>5.7425692298956088</v>
      </c>
      <c r="AL7783" s="2"/>
      <c r="AT7783" s="1"/>
    </row>
    <row r="7784" spans="6:46" x14ac:dyDescent="0.35">
      <c r="F7784" s="4">
        <v>44521.25</v>
      </c>
      <c r="H7784">
        <v>7.1</v>
      </c>
      <c r="I7784">
        <v>7.0125000000000002</v>
      </c>
      <c r="K7784">
        <v>1.7862425693040201E-4</v>
      </c>
      <c r="L7784" s="2">
        <v>2.8244252593946901E-5</v>
      </c>
      <c r="N7784">
        <f t="shared" si="608"/>
        <v>1.2503697985128138E-4</v>
      </c>
      <c r="O7784" s="2">
        <f t="shared" si="609"/>
        <v>8.473275778184072E-6</v>
      </c>
      <c r="Q7784">
        <f>N7784+O7784</f>
        <v>1.3351025562946545E-4</v>
      </c>
      <c r="S7784">
        <f>IF(H7784&gt;$B$5,$B$5,($B$3 - $B$5)*(($B$5-H7784)/($B$5-$B$6))^(1/$B$2)+$B$5)</f>
        <v>37.200000000000003</v>
      </c>
      <c r="T7784">
        <f>K7784*S7784</f>
        <v>6.6448223578109552E-3</v>
      </c>
      <c r="U7784" s="3">
        <f>S7784*N7784/Q7784+$B$7*O7784/Q7784</f>
        <v>38.329683320135821</v>
      </c>
      <c r="V7784">
        <f>IF(U7784-H7784&lt;=10,10,U7784-H7784)</f>
        <v>31.22968332013582</v>
      </c>
      <c r="X7784">
        <f t="shared" si="610"/>
        <v>0</v>
      </c>
      <c r="Y7784">
        <f t="shared" si="611"/>
        <v>1</v>
      </c>
      <c r="AA7784">
        <f>((Y7784*V7784)+H7784+273)/(Y7784*V7784)</f>
        <v>9.9690310698540188</v>
      </c>
      <c r="AB7784">
        <f t="shared" si="612"/>
        <v>1.3392500704827324E-5</v>
      </c>
      <c r="AD7784">
        <f>AA7784*$C$28</f>
        <v>5.6203080174534987</v>
      </c>
      <c r="AF7784">
        <f>(Q7784-X7784)/AD7784+X7784</f>
        <v>2.3754971296031835E-5</v>
      </c>
      <c r="AH7784">
        <f>Q7784/AF7784</f>
        <v>5.6203080174534987</v>
      </c>
      <c r="AL7784" s="2"/>
      <c r="AT7784" s="1"/>
    </row>
    <row r="7785" spans="6:46" x14ac:dyDescent="0.35">
      <c r="F7785" s="4">
        <v>44521.291666666664</v>
      </c>
      <c r="H7785">
        <v>7.2</v>
      </c>
      <c r="I7785">
        <v>7.0125000000000002</v>
      </c>
      <c r="K7785">
        <v>1.7362862627955201E-4</v>
      </c>
      <c r="L7785">
        <v>1.00423672197031E-4</v>
      </c>
      <c r="N7785">
        <f t="shared" si="608"/>
        <v>1.215400383956864E-4</v>
      </c>
      <c r="O7785" s="2">
        <f t="shared" si="609"/>
        <v>3.0127101659109304E-5</v>
      </c>
      <c r="Q7785">
        <f>N7785+O7785</f>
        <v>1.5166714005479569E-4</v>
      </c>
      <c r="S7785">
        <f>IF(H7785&gt;$B$5,$B$5,($B$3 - $B$5)*(($B$5-H7785)/($B$5-$B$6))^(1/$B$2)+$B$5)</f>
        <v>37.066666666666663</v>
      </c>
      <c r="T7785">
        <f>K7785*S7785</f>
        <v>6.4358344140953939E-3</v>
      </c>
      <c r="U7785" s="3">
        <f>S7785*N7785/Q7785+$B$7*O7785/Q7785</f>
        <v>40.62893701886577</v>
      </c>
      <c r="V7785">
        <f>IF(U7785-H7785&lt;=10,10,U7785-H7785)</f>
        <v>33.428937018865767</v>
      </c>
      <c r="X7785">
        <f t="shared" si="610"/>
        <v>0</v>
      </c>
      <c r="Y7785">
        <f t="shared" si="611"/>
        <v>1</v>
      </c>
      <c r="AA7785">
        <f>((Y7785*V7785)+H7785+273)/(Y7785*V7785)</f>
        <v>9.3819596130701939</v>
      </c>
      <c r="AB7785">
        <f t="shared" si="612"/>
        <v>1.6165827429432247E-5</v>
      </c>
      <c r="AD7785">
        <f>AA7785*$C$28</f>
        <v>5.2893307748047258</v>
      </c>
      <c r="AF7785">
        <f>(Q7785-X7785)/AD7785+X7785</f>
        <v>2.8674164372031547E-5</v>
      </c>
      <c r="AH7785">
        <f>Q7785/AF7785</f>
        <v>5.2893307748047258</v>
      </c>
      <c r="AT7785" s="1"/>
    </row>
    <row r="7786" spans="6:46" x14ac:dyDescent="0.35">
      <c r="F7786" s="4">
        <v>44521.333333333336</v>
      </c>
      <c r="H7786">
        <v>7.3</v>
      </c>
      <c r="I7786">
        <v>7.0125000000000002</v>
      </c>
      <c r="K7786">
        <v>1.6558687937818299E-4</v>
      </c>
      <c r="L7786">
        <v>2.1026249968978099E-4</v>
      </c>
      <c r="N7786">
        <f t="shared" si="608"/>
        <v>1.1591081556472809E-4</v>
      </c>
      <c r="O7786" s="2">
        <f t="shared" si="609"/>
        <v>6.3078749906934301E-5</v>
      </c>
      <c r="Q7786">
        <f>N7786+O7786</f>
        <v>1.7898956547166239E-4</v>
      </c>
      <c r="S7786">
        <f>IF(H7786&gt;$B$5,$B$5,($B$3 - $B$5)*(($B$5-H7786)/($B$5-$B$6))^(1/$B$2)+$B$5)</f>
        <v>36.93333333333333</v>
      </c>
      <c r="T7786">
        <f>K7786*S7786</f>
        <v>6.1156754117008914E-3</v>
      </c>
      <c r="U7786" s="3">
        <f>S7786*N7786/Q7786+$B$7*O7786/Q7786</f>
        <v>43.300312019021234</v>
      </c>
      <c r="V7786">
        <f>IF(U7786-H7786&lt;=10,10,U7786-H7786)</f>
        <v>36.000312019021237</v>
      </c>
      <c r="X7786">
        <f t="shared" si="610"/>
        <v>0</v>
      </c>
      <c r="Y7786">
        <f t="shared" si="611"/>
        <v>1</v>
      </c>
      <c r="AA7786">
        <f>((Y7786*V7786)+H7786+273)/(Y7786*V7786)</f>
        <v>8.7860436279524414</v>
      </c>
      <c r="AB7786">
        <f t="shared" si="612"/>
        <v>2.0372032401730212E-5</v>
      </c>
      <c r="AD7786">
        <f>AA7786*$C$28</f>
        <v>4.9533671926453762</v>
      </c>
      <c r="AF7786">
        <f>(Q7786-X7786)/AD7786+X7786</f>
        <v>3.6134927718950696E-5</v>
      </c>
      <c r="AH7786">
        <f>Q7786/AF7786</f>
        <v>4.9533671926453762</v>
      </c>
      <c r="AT7786" s="1"/>
    </row>
    <row r="7787" spans="6:46" x14ac:dyDescent="0.35">
      <c r="F7787" s="4">
        <v>44521.375</v>
      </c>
      <c r="H7787">
        <v>7.1</v>
      </c>
      <c r="I7787">
        <v>7.0125000000000002</v>
      </c>
      <c r="K7787">
        <v>1.5413348227623399E-4</v>
      </c>
      <c r="L7787">
        <v>3.3579224159772101E-4</v>
      </c>
      <c r="N7787">
        <f t="shared" si="608"/>
        <v>1.0789343759336379E-4</v>
      </c>
      <c r="O7787" s="2">
        <f t="shared" si="609"/>
        <v>1.0073767247931631E-4</v>
      </c>
      <c r="Q7787">
        <f>N7787+O7787</f>
        <v>2.0863111007268011E-4</v>
      </c>
      <c r="S7787">
        <f>IF(H7787&gt;$B$5,$B$5,($B$3 - $B$5)*(($B$5-H7787)/($B$5-$B$6))^(1/$B$2)+$B$5)</f>
        <v>37.200000000000003</v>
      </c>
      <c r="T7787">
        <f>K7787*S7787</f>
        <v>5.7337655406759051E-3</v>
      </c>
      <c r="U7787" s="3">
        <f>S7787*N7787/Q7787+$B$7*O7787/Q7787</f>
        <v>45.794742028200702</v>
      </c>
      <c r="V7787">
        <f>IF(U7787-H7787&lt;=10,10,U7787-H7787)</f>
        <v>38.6947420282007</v>
      </c>
      <c r="X7787">
        <f t="shared" si="610"/>
        <v>0</v>
      </c>
      <c r="Y7787">
        <f t="shared" si="611"/>
        <v>1</v>
      </c>
      <c r="AA7787">
        <f>((Y7787*V7787)+H7787+273)/(Y7787*V7787)</f>
        <v>8.2387095847767462</v>
      </c>
      <c r="AB7787">
        <f t="shared" si="612"/>
        <v>2.5323275195691174E-5</v>
      </c>
      <c r="AD7787">
        <f>AA7787*$C$28</f>
        <v>4.6447929802138521</v>
      </c>
      <c r="AF7787">
        <f>(Q7787-X7787)/AD7787+X7787</f>
        <v>4.4917203191061162E-5</v>
      </c>
      <c r="AH7787">
        <f>Q7787/AF7787</f>
        <v>4.6447929802138521</v>
      </c>
      <c r="AT7787" s="1"/>
    </row>
    <row r="7788" spans="6:46" x14ac:dyDescent="0.35">
      <c r="F7788" s="4">
        <v>44521.416666666664</v>
      </c>
      <c r="H7788">
        <v>7.4</v>
      </c>
      <c r="I7788">
        <v>7.0125000000000002</v>
      </c>
      <c r="K7788">
        <v>1.42192706574202E-4</v>
      </c>
      <c r="L7788">
        <v>3.6403649419166798E-4</v>
      </c>
      <c r="N7788">
        <f t="shared" si="608"/>
        <v>9.9534894601941394E-5</v>
      </c>
      <c r="O7788" s="2">
        <f t="shared" si="609"/>
        <v>1.0921094825750041E-4</v>
      </c>
      <c r="Q7788">
        <f>N7788+O7788</f>
        <v>2.0874584285944181E-4</v>
      </c>
      <c r="S7788">
        <f>IF(H7788&gt;$B$5,$B$5,($B$3 - $B$5)*(($B$5-H7788)/($B$5-$B$6))^(1/$B$2)+$B$5)</f>
        <v>36.799999999999997</v>
      </c>
      <c r="T7788">
        <f>K7788*S7788</f>
        <v>5.2326916019306332E-3</v>
      </c>
      <c r="U7788" s="3">
        <f>S7788*N7788/Q7788+$B$7*O7788/Q7788</f>
        <v>46.321814811061301</v>
      </c>
      <c r="V7788">
        <f>IF(U7788-H7788&lt;=10,10,U7788-H7788)</f>
        <v>38.921814811061303</v>
      </c>
      <c r="X7788">
        <f t="shared" si="610"/>
        <v>0</v>
      </c>
      <c r="Y7788">
        <f t="shared" si="611"/>
        <v>1</v>
      </c>
      <c r="AA7788">
        <f>((Y7788*V7788)+H7788+273)/(Y7788*V7788)</f>
        <v>8.2041861706898693</v>
      </c>
      <c r="AB7788">
        <f t="shared" si="612"/>
        <v>2.5443820814940004E-5</v>
      </c>
      <c r="AD7788">
        <f>AA7788*$C$28</f>
        <v>4.6253294817431643</v>
      </c>
      <c r="AF7788">
        <f>(Q7788-X7788)/AD7788+X7788</f>
        <v>4.5131021191764054E-5</v>
      </c>
      <c r="AH7788">
        <f>Q7788/AF7788</f>
        <v>4.6253294817431643</v>
      </c>
      <c r="AT7788" s="1"/>
    </row>
    <row r="7789" spans="6:46" x14ac:dyDescent="0.35">
      <c r="F7789" s="4">
        <v>44521.458333333336</v>
      </c>
      <c r="H7789">
        <v>8.1</v>
      </c>
      <c r="I7789">
        <v>7.0125000000000002</v>
      </c>
      <c r="K7789">
        <v>1.33419891772709E-4</v>
      </c>
      <c r="L7789">
        <v>3.5462133889594901E-4</v>
      </c>
      <c r="N7789">
        <f t="shared" si="608"/>
        <v>9.3393924240896292E-5</v>
      </c>
      <c r="O7789" s="2">
        <f t="shared" si="609"/>
        <v>1.0638640166878472E-4</v>
      </c>
      <c r="Q7789">
        <f>N7789+O7789</f>
        <v>1.9978032590968101E-4</v>
      </c>
      <c r="S7789">
        <f>IF(H7789&gt;$B$5,$B$5,($B$3 - $B$5)*(($B$5-H7789)/($B$5-$B$6))^(1/$B$2)+$B$5)</f>
        <v>35.866666666666667</v>
      </c>
      <c r="T7789">
        <f>K7789*S7789</f>
        <v>4.7853267849144966E-3</v>
      </c>
      <c r="U7789" s="3">
        <f>S7789*N7789/Q7789+$B$7*O7789/Q7789</f>
        <v>46.055490195681188</v>
      </c>
      <c r="V7789">
        <f>IF(U7789-H7789&lt;=10,10,U7789-H7789)</f>
        <v>37.955490195681186</v>
      </c>
      <c r="X7789">
        <f t="shared" si="610"/>
        <v>0</v>
      </c>
      <c r="Y7789">
        <f t="shared" si="611"/>
        <v>1</v>
      </c>
      <c r="AA7789">
        <f>((Y7789*V7789)+H7789+273)/(Y7789*V7789)</f>
        <v>8.4060431982508099</v>
      </c>
      <c r="AB7789">
        <f t="shared" si="612"/>
        <v>2.3766274000501537E-5</v>
      </c>
      <c r="AD7789">
        <f>AA7789*$C$28</f>
        <v>4.739131782330908</v>
      </c>
      <c r="AF7789">
        <f>(Q7789-X7789)/AD7789+X7789</f>
        <v>4.2155469627270102E-5</v>
      </c>
      <c r="AH7789">
        <f>Q7789/AF7789</f>
        <v>4.739131782330908</v>
      </c>
      <c r="AT7789" s="1"/>
    </row>
    <row r="7790" spans="6:46" x14ac:dyDescent="0.35">
      <c r="F7790" s="4">
        <v>44521.5</v>
      </c>
      <c r="H7790">
        <v>8.6</v>
      </c>
      <c r="I7790">
        <v>7.0125000000000002</v>
      </c>
      <c r="K7790">
        <v>1.2586552347142299E-4</v>
      </c>
      <c r="L7790">
        <v>3.0127162323769798E-4</v>
      </c>
      <c r="N7790">
        <f t="shared" si="608"/>
        <v>8.8105866429996093E-5</v>
      </c>
      <c r="O7790" s="2">
        <f t="shared" si="609"/>
        <v>9.0381486971309401E-5</v>
      </c>
      <c r="Q7790">
        <f>N7790+O7790</f>
        <v>1.7848735340130549E-4</v>
      </c>
      <c r="S7790">
        <f>IF(H7790&gt;$B$5,$B$5,($B$3 - $B$5)*(($B$5-H7790)/($B$5-$B$6))^(1/$B$2)+$B$5)</f>
        <v>35.200000000000003</v>
      </c>
      <c r="T7790">
        <f>K7790*S7790</f>
        <v>4.4304664261940897E-3</v>
      </c>
      <c r="U7790" s="3">
        <f>S7790*N7790/Q7790+$B$7*O7790/Q7790</f>
        <v>45.226219829750903</v>
      </c>
      <c r="V7790">
        <f>IF(U7790-H7790&lt;=10,10,U7790-H7790)</f>
        <v>36.626219829750902</v>
      </c>
      <c r="X7790">
        <f t="shared" si="610"/>
        <v>0</v>
      </c>
      <c r="Y7790">
        <f t="shared" si="611"/>
        <v>1</v>
      </c>
      <c r="AA7790">
        <f>((Y7790*V7790)+H7790+273)/(Y7790*V7790)</f>
        <v>8.6884811293373154</v>
      </c>
      <c r="AB7790">
        <f t="shared" si="612"/>
        <v>2.0542986828690853E-5</v>
      </c>
      <c r="AD7790">
        <f>AA7790*$C$28</f>
        <v>4.8983637234689663</v>
      </c>
      <c r="AF7790">
        <f>(Q7790-X7790)/AD7790+X7790</f>
        <v>3.6438158429546499E-5</v>
      </c>
      <c r="AH7790">
        <f>Q7790/AF7790</f>
        <v>4.8983637234689663</v>
      </c>
      <c r="AT7790" s="1"/>
    </row>
    <row r="7791" spans="6:46" x14ac:dyDescent="0.35">
      <c r="F7791" s="4">
        <v>44521.541666666664</v>
      </c>
      <c r="H7791">
        <v>9.1</v>
      </c>
      <c r="I7791">
        <v>7.0125000000000002</v>
      </c>
      <c r="K7791">
        <v>1.2428154302115301E-4</v>
      </c>
      <c r="L7791">
        <v>2.60474639111599E-4</v>
      </c>
      <c r="N7791">
        <f t="shared" si="608"/>
        <v>8.6997080114807103E-5</v>
      </c>
      <c r="O7791" s="2">
        <f t="shared" si="609"/>
        <v>7.8142391733479705E-5</v>
      </c>
      <c r="Q7791">
        <f>N7791+O7791</f>
        <v>1.6513947184828681E-4</v>
      </c>
      <c r="S7791">
        <f>IF(H7791&gt;$B$5,$B$5,($B$3 - $B$5)*(($B$5-H7791)/($B$5-$B$6))^(1/$B$2)+$B$5)</f>
        <v>34.533333333333331</v>
      </c>
      <c r="T7791">
        <f>K7791*S7791</f>
        <v>4.2918559523304834E-3</v>
      </c>
      <c r="U7791" s="3">
        <f>S7791*N7791/Q7791+$B$7*O7791/Q7791</f>
        <v>44.217960916583102</v>
      </c>
      <c r="V7791">
        <f>IF(U7791-H7791&lt;=10,10,U7791-H7791)</f>
        <v>35.117960916583101</v>
      </c>
      <c r="X7791">
        <f t="shared" si="610"/>
        <v>0</v>
      </c>
      <c r="Y7791">
        <f t="shared" si="611"/>
        <v>1</v>
      </c>
      <c r="AA7791">
        <f>((Y7791*V7791)+H7791+273)/(Y7791*V7791)</f>
        <v>9.0329265320979708</v>
      </c>
      <c r="AB7791">
        <f t="shared" si="612"/>
        <v>1.8281945642032341E-5</v>
      </c>
      <c r="AD7791">
        <f>AA7791*$C$28</f>
        <v>5.0925540359623005</v>
      </c>
      <c r="AF7791">
        <f>(Q7791-X7791)/AD7791+X7791</f>
        <v>3.2427632712802757E-5</v>
      </c>
      <c r="AH7791">
        <f>Q7791/AF7791</f>
        <v>5.0925540359623005</v>
      </c>
      <c r="AT7791" s="1"/>
    </row>
    <row r="7792" spans="6:46" x14ac:dyDescent="0.35">
      <c r="F7792" s="4">
        <v>44521.583333333336</v>
      </c>
      <c r="H7792">
        <v>9.5</v>
      </c>
      <c r="I7792">
        <v>7.0125000000000002</v>
      </c>
      <c r="K7792">
        <v>1.2696212532160899E-4</v>
      </c>
      <c r="L7792">
        <v>1.8829461286190999E-4</v>
      </c>
      <c r="N7792">
        <f t="shared" si="608"/>
        <v>8.8873487725126292E-5</v>
      </c>
      <c r="O7792" s="2">
        <f t="shared" si="609"/>
        <v>5.6488383858573005E-5</v>
      </c>
      <c r="Q7792">
        <f>N7792+O7792</f>
        <v>1.453618715836993E-4</v>
      </c>
      <c r="S7792">
        <f>IF(H7792&gt;$B$5,$B$5,($B$3 - $B$5)*(($B$5-H7792)/($B$5-$B$6))^(1/$B$2)+$B$5)</f>
        <v>34</v>
      </c>
      <c r="T7792">
        <f>K7792*S7792</f>
        <v>4.3167122609347056E-3</v>
      </c>
      <c r="U7792" s="3">
        <f>S7792*N7792/Q7792+$B$7*O7792/Q7792</f>
        <v>42.160709876021286</v>
      </c>
      <c r="V7792">
        <f>IF(U7792-H7792&lt;=10,10,U7792-H7792)</f>
        <v>32.660709876021286</v>
      </c>
      <c r="X7792">
        <f t="shared" si="610"/>
        <v>0</v>
      </c>
      <c r="Y7792">
        <f t="shared" si="611"/>
        <v>1</v>
      </c>
      <c r="AA7792">
        <f>((Y7792*V7792)+H7792+273)/(Y7792*V7792)</f>
        <v>9.6495364329911517</v>
      </c>
      <c r="AB7792">
        <f t="shared" si="612"/>
        <v>1.5064130032891146E-5</v>
      </c>
      <c r="AD7792">
        <f>AA7792*$C$28</f>
        <v>5.4401843668688628</v>
      </c>
      <c r="AF7792">
        <f>(Q7792-X7792)/AD7792+X7792</f>
        <v>2.6720026708830712E-5</v>
      </c>
      <c r="AH7792">
        <f>Q7792/AF7792</f>
        <v>5.4401843668688628</v>
      </c>
      <c r="AT7792" s="1"/>
    </row>
    <row r="7793" spans="6:46" x14ac:dyDescent="0.35">
      <c r="F7793" s="4">
        <v>44521.625</v>
      </c>
      <c r="H7793">
        <v>9</v>
      </c>
      <c r="I7793">
        <v>7.0125000000000002</v>
      </c>
      <c r="K7793">
        <v>1.32323289922522E-4</v>
      </c>
      <c r="L7793">
        <v>1.2552974190793999E-4</v>
      </c>
      <c r="N7793">
        <f t="shared" si="608"/>
        <v>9.2626302945765388E-5</v>
      </c>
      <c r="O7793" s="2">
        <f t="shared" si="609"/>
        <v>3.7658922572381999E-5</v>
      </c>
      <c r="Q7793">
        <f>N7793+O7793</f>
        <v>1.302852255181474E-4</v>
      </c>
      <c r="S7793">
        <f>IF(H7793&gt;$B$5,$B$5,($B$3 - $B$5)*(($B$5-H7793)/($B$5-$B$6))^(1/$B$2)+$B$5)</f>
        <v>34.666666666666664</v>
      </c>
      <c r="T7793">
        <f>K7793*S7793</f>
        <v>4.5872073839807624E-3</v>
      </c>
      <c r="U7793" s="3">
        <f>S7793*N7793/Q7793+$B$7*O7793/Q7793</f>
        <v>40.544013254455891</v>
      </c>
      <c r="V7793">
        <f>IF(U7793-H7793&lt;=10,10,U7793-H7793)</f>
        <v>31.544013254455891</v>
      </c>
      <c r="X7793">
        <f t="shared" si="610"/>
        <v>0</v>
      </c>
      <c r="Y7793">
        <f t="shared" si="611"/>
        <v>1</v>
      </c>
      <c r="AA7793">
        <f>((Y7793*V7793)+H7793+273)/(Y7793*V7793)</f>
        <v>9.9398897256729004</v>
      </c>
      <c r="AB7793">
        <f t="shared" si="612"/>
        <v>1.310731095754963E-5</v>
      </c>
      <c r="AD7793">
        <f>AA7793*$C$28</f>
        <v>5.6038788049058734</v>
      </c>
      <c r="AF7793">
        <f>(Q7793-X7793)/AD7793+X7793</f>
        <v>2.3249115488381046E-5</v>
      </c>
      <c r="AH7793">
        <f>Q7793/AF7793</f>
        <v>5.6038788049058734</v>
      </c>
      <c r="AT7793" s="1"/>
    </row>
    <row r="7794" spans="6:46" x14ac:dyDescent="0.35">
      <c r="F7794" s="4">
        <v>44521.666666666664</v>
      </c>
      <c r="H7794">
        <v>8.8000000000000007</v>
      </c>
      <c r="I7794">
        <v>7.0125000000000002</v>
      </c>
      <c r="K7794">
        <v>1.39512124273745E-4</v>
      </c>
      <c r="L7794">
        <v>1.00423672197031E-4</v>
      </c>
      <c r="N7794">
        <f t="shared" si="608"/>
        <v>9.7658486991621487E-5</v>
      </c>
      <c r="O7794" s="2">
        <f t="shared" si="609"/>
        <v>3.0127101659109304E-5</v>
      </c>
      <c r="Q7794">
        <f>N7794+O7794</f>
        <v>1.277855886507308E-4</v>
      </c>
      <c r="S7794">
        <f>IF(H7794&gt;$B$5,$B$5,($B$3 - $B$5)*(($B$5-H7794)/($B$5-$B$6))^(1/$B$2)+$B$5)</f>
        <v>34.93333333333333</v>
      </c>
      <c r="T7794">
        <f>K7794*S7794</f>
        <v>4.8736235412961577E-3</v>
      </c>
      <c r="U7794" s="3">
        <f>S7794*N7794/Q7794+$B$7*O7794/Q7794</f>
        <v>39.664308970018858</v>
      </c>
      <c r="V7794">
        <f>IF(U7794-H7794&lt;=10,10,U7794-H7794)</f>
        <v>30.864308970018858</v>
      </c>
      <c r="X7794">
        <f t="shared" si="610"/>
        <v>0</v>
      </c>
      <c r="Y7794">
        <f t="shared" si="611"/>
        <v>1</v>
      </c>
      <c r="AA7794">
        <f>((Y7794*V7794)+H7794+273)/(Y7794*V7794)</f>
        <v>10.130287033924409</v>
      </c>
      <c r="AB7794">
        <f t="shared" si="612"/>
        <v>1.2614212037901898E-5</v>
      </c>
      <c r="AD7794">
        <f>AA7794*$C$28</f>
        <v>5.7112203820931926</v>
      </c>
      <c r="AF7794">
        <f>(Q7794-X7794)/AD7794+X7794</f>
        <v>2.2374480426527807E-5</v>
      </c>
      <c r="AH7794">
        <f>Q7794/AF7794</f>
        <v>5.7112203820931926</v>
      </c>
      <c r="AT7794" s="1"/>
    </row>
    <row r="7795" spans="6:46" x14ac:dyDescent="0.35">
      <c r="F7795" s="4">
        <v>44521.708333333336</v>
      </c>
      <c r="H7795">
        <v>7.9</v>
      </c>
      <c r="I7795">
        <v>7.0125000000000002</v>
      </c>
      <c r="K7795">
        <v>1.4986891952550801E-4</v>
      </c>
      <c r="L7795">
        <v>1.2552974190793999E-4</v>
      </c>
      <c r="N7795">
        <f t="shared" si="608"/>
        <v>1.0490824366785559E-4</v>
      </c>
      <c r="O7795" s="2">
        <f t="shared" si="609"/>
        <v>3.7658922572381999E-5</v>
      </c>
      <c r="Q7795">
        <f>N7795+O7795</f>
        <v>1.4256716624023758E-4</v>
      </c>
      <c r="S7795">
        <f>IF(H7795&gt;$B$5,$B$5,($B$3 - $B$5)*(($B$5-H7795)/($B$5-$B$6))^(1/$B$2)+$B$5)</f>
        <v>36.133333333333333</v>
      </c>
      <c r="T7795">
        <f>K7795*S7795</f>
        <v>5.4152636255216892E-3</v>
      </c>
      <c r="U7795" s="3">
        <f>S7795*N7795/Q7795+$B$7*O7795/Q7795</f>
        <v>41.116937608680239</v>
      </c>
      <c r="V7795">
        <f>IF(U7795-H7795&lt;=10,10,U7795-H7795)</f>
        <v>33.21693760868024</v>
      </c>
      <c r="X7795">
        <f t="shared" si="610"/>
        <v>0</v>
      </c>
      <c r="Y7795">
        <f t="shared" si="611"/>
        <v>1</v>
      </c>
      <c r="AA7795">
        <f>((Y7795*V7795)+H7795+273)/(Y7795*V7795)</f>
        <v>9.4565291150318238</v>
      </c>
      <c r="AB7795">
        <f t="shared" si="612"/>
        <v>1.5076056395111919E-5</v>
      </c>
      <c r="AD7795">
        <f>AA7795*$C$28</f>
        <v>5.3313713268699923</v>
      </c>
      <c r="AF7795">
        <f>(Q7795-X7795)/AD7795+X7795</f>
        <v>2.6741181114454035E-5</v>
      </c>
      <c r="AH7795">
        <f>Q7795/AF7795</f>
        <v>5.3313713268699923</v>
      </c>
      <c r="AT7795" s="1"/>
    </row>
    <row r="7796" spans="6:46" x14ac:dyDescent="0.35">
      <c r="F7796" s="4">
        <v>44521.75</v>
      </c>
      <c r="H7796">
        <v>7.5</v>
      </c>
      <c r="I7796">
        <v>7.0125000000000002</v>
      </c>
      <c r="K7796">
        <v>1.5864173432700101E-4</v>
      </c>
      <c r="L7796">
        <v>1.6946551556368199E-4</v>
      </c>
      <c r="N7796">
        <f t="shared" si="608"/>
        <v>1.110492140289007E-4</v>
      </c>
      <c r="O7796" s="2">
        <f t="shared" si="609"/>
        <v>5.0839654669104605E-5</v>
      </c>
      <c r="Q7796">
        <f>N7796+O7796</f>
        <v>1.618888686980053E-4</v>
      </c>
      <c r="S7796">
        <f>IF(H7796&gt;$B$5,$B$5,($B$3 - $B$5)*(($B$5-H7796)/($B$5-$B$6))^(1/$B$2)+$B$5)</f>
        <v>36.666666666666671</v>
      </c>
      <c r="T7796">
        <f>K7796*S7796</f>
        <v>5.816863591990038E-3</v>
      </c>
      <c r="U7796" s="3">
        <f>S7796*N7796/Q7796+$B$7*O7796/Q7796</f>
        <v>42.42407508576531</v>
      </c>
      <c r="V7796">
        <f>IF(U7796-H7796&lt;=10,10,U7796-H7796)</f>
        <v>34.92407508576531</v>
      </c>
      <c r="X7796">
        <f t="shared" si="610"/>
        <v>0</v>
      </c>
      <c r="Y7796">
        <f t="shared" si="611"/>
        <v>1</v>
      </c>
      <c r="AA7796">
        <f>((Y7796*V7796)+H7796+273)/(Y7796*V7796)</f>
        <v>9.0317087656912314</v>
      </c>
      <c r="AB7796">
        <f t="shared" si="612"/>
        <v>1.7924500545563741E-5</v>
      </c>
      <c r="AD7796">
        <f>AA7796*$C$28</f>
        <v>5.0918674875654482</v>
      </c>
      <c r="AF7796">
        <f>(Q7796-X7796)/AD7796+X7796</f>
        <v>3.179361385451303E-5</v>
      </c>
      <c r="AH7796">
        <f>Q7796/AF7796</f>
        <v>5.091867487565449</v>
      </c>
      <c r="AT7796" s="1"/>
    </row>
    <row r="7797" spans="6:46" x14ac:dyDescent="0.35">
      <c r="F7797" s="4">
        <v>44521.791666666664</v>
      </c>
      <c r="H7797">
        <v>6.5</v>
      </c>
      <c r="I7797">
        <v>7.0125000000000002</v>
      </c>
      <c r="K7797">
        <v>1.67049015178432E-4</v>
      </c>
      <c r="L7797">
        <v>1.7574188132975799E-4</v>
      </c>
      <c r="N7797">
        <f t="shared" si="608"/>
        <v>1.1693431062490239E-4</v>
      </c>
      <c r="O7797" s="2">
        <f t="shared" si="609"/>
        <v>5.2722564398927402E-5</v>
      </c>
      <c r="Q7797">
        <f>N7797+O7797</f>
        <v>1.6965687502382978E-4</v>
      </c>
      <c r="S7797">
        <f>IF(H7797&gt;$B$5,$B$5,($B$3 - $B$5)*(($B$5-H7797)/($B$5-$B$6))^(1/$B$2)+$B$5)</f>
        <v>38</v>
      </c>
      <c r="T7797">
        <f>K7797*S7797</f>
        <v>6.3478625767804161E-3</v>
      </c>
      <c r="U7797" s="3">
        <f>S7797*N7797/Q7797+$B$7*O7797/Q7797</f>
        <v>43.282919390421846</v>
      </c>
      <c r="V7797">
        <f>IF(U7797-H7797&lt;=10,10,U7797-H7797)</f>
        <v>36.782919390421846</v>
      </c>
      <c r="X7797">
        <f t="shared" si="610"/>
        <v>0</v>
      </c>
      <c r="Y7797">
        <f t="shared" si="611"/>
        <v>1</v>
      </c>
      <c r="AA7797">
        <f>((Y7797*V7797)+H7797+273)/(Y7797*V7797)</f>
        <v>8.5986355795560083</v>
      </c>
      <c r="AB7797">
        <f t="shared" si="612"/>
        <v>1.9730673948690593E-5</v>
      </c>
      <c r="AD7797">
        <f>AA7797*$C$28</f>
        <v>4.8477108906881181</v>
      </c>
      <c r="AF7797">
        <f>(Q7797-X7797)/AD7797+X7797</f>
        <v>3.499731705323448E-5</v>
      </c>
      <c r="AH7797">
        <f>Q7797/AF7797</f>
        <v>4.8477108906881181</v>
      </c>
      <c r="AT7797" s="1"/>
    </row>
    <row r="7798" spans="6:46" x14ac:dyDescent="0.35">
      <c r="F7798" s="4">
        <v>44521.833333333336</v>
      </c>
      <c r="H7798">
        <v>4.8</v>
      </c>
      <c r="I7798">
        <v>7.0125000000000002</v>
      </c>
      <c r="K7798">
        <v>1.7204464582928301E-4</v>
      </c>
      <c r="L7798">
        <v>1.6632672603403899E-4</v>
      </c>
      <c r="N7798">
        <f t="shared" si="608"/>
        <v>1.2043125208049809E-4</v>
      </c>
      <c r="O7798" s="2">
        <f t="shared" si="609"/>
        <v>4.9898017810211702E-5</v>
      </c>
      <c r="Q7798">
        <f>N7798+O7798</f>
        <v>1.7032926989070979E-4</v>
      </c>
      <c r="S7798">
        <f>IF(H7798&gt;$B$5,$B$5,($B$3 - $B$5)*(($B$5-H7798)/($B$5-$B$6))^(1/$B$2)+$B$5)</f>
        <v>40.266666666666666</v>
      </c>
      <c r="T7798">
        <f>K7798*S7798</f>
        <v>6.9276644053924618E-3</v>
      </c>
      <c r="U7798" s="3">
        <f>S7798*N7798/Q7798+$B$7*O7798/Q7798</f>
        <v>44.582801700546426</v>
      </c>
      <c r="V7798">
        <f>IF(U7798-H7798&lt;=10,10,U7798-H7798)</f>
        <v>39.782801700546429</v>
      </c>
      <c r="X7798">
        <f t="shared" si="610"/>
        <v>0</v>
      </c>
      <c r="Y7798">
        <f t="shared" si="611"/>
        <v>1</v>
      </c>
      <c r="AA7798">
        <f>((Y7798*V7798)+H7798+273)/(Y7798*V7798)</f>
        <v>7.9829169421263853</v>
      </c>
      <c r="AB7798">
        <f t="shared" si="612"/>
        <v>2.1336720790851634E-5</v>
      </c>
      <c r="AD7798">
        <f>AA7798*$C$28</f>
        <v>4.500583033407608</v>
      </c>
      <c r="AF7798">
        <f>(Q7798-X7798)/AD7798+X7798</f>
        <v>3.7846045418196693E-5</v>
      </c>
      <c r="AH7798">
        <f>Q7798/AF7798</f>
        <v>4.500583033407608</v>
      </c>
      <c r="AT7798" s="1"/>
    </row>
    <row r="7799" spans="6:46" x14ac:dyDescent="0.35">
      <c r="F7799" s="4">
        <v>44521.875</v>
      </c>
      <c r="H7799">
        <v>3.7</v>
      </c>
      <c r="I7799">
        <v>7.0125000000000002</v>
      </c>
      <c r="K7799">
        <v>1.74359694179677E-4</v>
      </c>
      <c r="L7799">
        <v>1.6005036026796299E-4</v>
      </c>
      <c r="N7799">
        <f t="shared" si="608"/>
        <v>1.220517859257739E-4</v>
      </c>
      <c r="O7799" s="2">
        <f t="shared" si="609"/>
        <v>4.8015108080388904E-5</v>
      </c>
      <c r="Q7799">
        <f>N7799+O7799</f>
        <v>1.7006689400616279E-4</v>
      </c>
      <c r="S7799">
        <f>IF(H7799&gt;$B$5,$B$5,($B$3 - $B$5)*(($B$5-H7799)/($B$5-$B$6))^(1/$B$2)+$B$5)</f>
        <v>41.733333333333334</v>
      </c>
      <c r="T7799">
        <f>K7799*S7799</f>
        <v>7.2766112370985202E-3</v>
      </c>
      <c r="U7799" s="3">
        <f>S7799*N7799/Q7799+$B$7*O7799/Q7799</f>
        <v>45.47892084223092</v>
      </c>
      <c r="V7799">
        <f>IF(U7799-H7799&lt;=10,10,U7799-H7799)</f>
        <v>41.778920842230917</v>
      </c>
      <c r="X7799">
        <f t="shared" si="610"/>
        <v>0</v>
      </c>
      <c r="Y7799">
        <f t="shared" si="611"/>
        <v>1</v>
      </c>
      <c r="AA7799">
        <f>((Y7799*V7799)+H7799+273)/(Y7799*V7799)</f>
        <v>7.6229570898898489</v>
      </c>
      <c r="AB7799">
        <f t="shared" si="612"/>
        <v>2.2309832260727084E-5</v>
      </c>
      <c r="AD7799">
        <f>AA7799*$C$28</f>
        <v>4.2976460348858447</v>
      </c>
      <c r="AF7799">
        <f>(Q7799-X7799)/AD7799+X7799</f>
        <v>3.9572103571503221E-5</v>
      </c>
      <c r="AH7799">
        <f>Q7799/AF7799</f>
        <v>4.2976460348858447</v>
      </c>
      <c r="AT7799" s="1"/>
    </row>
    <row r="7800" spans="6:46" x14ac:dyDescent="0.35">
      <c r="F7800" s="4">
        <v>44521.916666666664</v>
      </c>
      <c r="H7800">
        <v>3.1</v>
      </c>
      <c r="I7800">
        <v>7.0125000000000002</v>
      </c>
      <c r="K7800">
        <v>1.7399416022961399E-4</v>
      </c>
      <c r="L7800">
        <v>1.3180610767401599E-4</v>
      </c>
      <c r="N7800">
        <f t="shared" si="608"/>
        <v>1.2179591216072978E-4</v>
      </c>
      <c r="O7800" s="2">
        <f t="shared" si="609"/>
        <v>3.9541832302204804E-5</v>
      </c>
      <c r="Q7800">
        <f>N7800+O7800</f>
        <v>1.6133774446293458E-4</v>
      </c>
      <c r="S7800">
        <f>IF(H7800&gt;$B$5,$B$5,($B$3 - $B$5)*(($B$5-H7800)/($B$5-$B$6))^(1/$B$2)+$B$5)</f>
        <v>42.533333333333331</v>
      </c>
      <c r="T7800">
        <f>K7800*S7800</f>
        <v>7.4005516150995815E-3</v>
      </c>
      <c r="U7800" s="3">
        <f>S7800*N7800/Q7800+$B$7*O7800/Q7800</f>
        <v>45.588755016224596</v>
      </c>
      <c r="V7800">
        <f>IF(U7800-H7800&lt;=10,10,U7800-H7800)</f>
        <v>42.488755016224594</v>
      </c>
      <c r="X7800">
        <f t="shared" si="610"/>
        <v>0</v>
      </c>
      <c r="Y7800">
        <f t="shared" si="611"/>
        <v>1</v>
      </c>
      <c r="AA7800">
        <f>((Y7800*V7800)+H7800+273)/(Y7800*V7800)</f>
        <v>7.4981899303608568</v>
      </c>
      <c r="AB7800">
        <f t="shared" si="612"/>
        <v>2.1516892204832437E-5</v>
      </c>
      <c r="AD7800">
        <f>AA7800*$C$28</f>
        <v>4.2273052101755884</v>
      </c>
      <c r="AF7800">
        <f>(Q7800-X7800)/AD7800+X7800</f>
        <v>3.8165624775466149E-5</v>
      </c>
      <c r="AH7800">
        <f>Q7800/AF7800</f>
        <v>4.2273052101755884</v>
      </c>
      <c r="AT7800" s="1"/>
    </row>
    <row r="7801" spans="6:46" x14ac:dyDescent="0.35">
      <c r="F7801" s="4">
        <v>44521.958333333336</v>
      </c>
      <c r="H7801">
        <v>2.1</v>
      </c>
      <c r="I7801">
        <v>7.0125000000000002</v>
      </c>
      <c r="K7801">
        <v>1.7204464582928301E-4</v>
      </c>
      <c r="L7801" s="2">
        <v>9.7242902722384896E-5</v>
      </c>
      <c r="N7801">
        <f t="shared" si="608"/>
        <v>1.2043125208049809E-4</v>
      </c>
      <c r="O7801" s="2">
        <f t="shared" si="609"/>
        <v>2.9172870816715474E-5</v>
      </c>
      <c r="Q7801">
        <f>N7801+O7801</f>
        <v>1.4960412289721358E-4</v>
      </c>
      <c r="S7801">
        <f>IF(H7801&gt;$B$5,$B$5,($B$3 - $B$5)*(($B$5-H7801)/($B$5-$B$6))^(1/$B$2)+$B$5)</f>
        <v>43.86666666666666</v>
      </c>
      <c r="T7801">
        <f>K7801*S7801</f>
        <v>7.5470251303778801E-3</v>
      </c>
      <c r="U7801" s="3">
        <f>S7801*N7801/Q7801+$B$7*O7801/Q7801</f>
        <v>46.037671641682721</v>
      </c>
      <c r="V7801">
        <f>IF(U7801-H7801&lt;=10,10,U7801-H7801)</f>
        <v>43.937671641682719</v>
      </c>
      <c r="X7801">
        <f t="shared" si="610"/>
        <v>0</v>
      </c>
      <c r="Y7801">
        <f t="shared" si="611"/>
        <v>1</v>
      </c>
      <c r="AA7801">
        <f>((Y7801*V7801)+H7801+273)/(Y7801*V7801)</f>
        <v>7.2611419704593221</v>
      </c>
      <c r="AB7801">
        <f t="shared" si="612"/>
        <v>2.060338766351789E-5</v>
      </c>
      <c r="AD7801">
        <f>AA7801*$C$28</f>
        <v>4.0936630798401374</v>
      </c>
      <c r="AF7801">
        <f>(Q7801-X7801)/AD7801+X7801</f>
        <v>3.6545294514822601E-5</v>
      </c>
      <c r="AH7801">
        <f>Q7801/AF7801</f>
        <v>4.0936630798401374</v>
      </c>
      <c r="AL7801" s="2"/>
      <c r="AT7801" s="1"/>
    </row>
    <row r="7802" spans="6:46" x14ac:dyDescent="0.35">
      <c r="F7802" s="4">
        <v>44522</v>
      </c>
      <c r="H7802">
        <v>2.5</v>
      </c>
      <c r="I7802">
        <v>3.87916666666667</v>
      </c>
      <c r="K7802">
        <v>2.25899981138449E-4</v>
      </c>
      <c r="L7802" s="2">
        <v>3.7530556150953302E-5</v>
      </c>
      <c r="N7802">
        <f t="shared" si="608"/>
        <v>1.581299867969143E-4</v>
      </c>
      <c r="O7802" s="2">
        <f t="shared" si="609"/>
        <v>1.1259166845285992E-5</v>
      </c>
      <c r="Q7802">
        <f>N7802+O7802</f>
        <v>1.6938915364220029E-4</v>
      </c>
      <c r="S7802">
        <f>IF(H7802&gt;$B$5,$B$5,($B$3 - $B$5)*(($B$5-H7802)/($B$5-$B$6))^(1/$B$2)+$B$5)</f>
        <v>43.333333333333336</v>
      </c>
      <c r="T7802">
        <f>K7802*S7802</f>
        <v>9.7889991826661232E-3</v>
      </c>
      <c r="U7802" s="3">
        <f>S7802*N7802/Q7802+$B$7*O7802/Q7802</f>
        <v>44.108807699335543</v>
      </c>
      <c r="V7802">
        <f>IF(U7802-H7802&lt;=10,10,U7802-H7802)</f>
        <v>41.608807699335543</v>
      </c>
      <c r="X7802">
        <f t="shared" si="610"/>
        <v>0</v>
      </c>
      <c r="Y7802">
        <f t="shared" si="611"/>
        <v>1</v>
      </c>
      <c r="AA7802">
        <f>((Y7802*V7802)+H7802+273)/(Y7802*V7802)</f>
        <v>7.6211942911404194</v>
      </c>
      <c r="AB7802">
        <f t="shared" si="612"/>
        <v>2.2226064206119754E-5</v>
      </c>
      <c r="AD7802">
        <f>AA7802*$C$28</f>
        <v>4.2966522099217981</v>
      </c>
      <c r="AF7802">
        <f>(Q7802-X7802)/AD7802+X7802</f>
        <v>3.9423519839713368E-5</v>
      </c>
      <c r="AH7802">
        <f>Q7802/AF7802</f>
        <v>4.2966522099217981</v>
      </c>
      <c r="AL7802" s="2"/>
      <c r="AT7802" s="1"/>
    </row>
    <row r="7803" spans="6:46" x14ac:dyDescent="0.35">
      <c r="F7803" s="4">
        <v>44522.041666666664</v>
      </c>
      <c r="H7803">
        <v>2.8</v>
      </c>
      <c r="I7803">
        <v>3.87916666666667</v>
      </c>
      <c r="K7803">
        <v>2.25899981138449E-4</v>
      </c>
      <c r="L7803" s="2">
        <v>1.56056199026532E-5</v>
      </c>
      <c r="N7803">
        <f t="shared" si="608"/>
        <v>1.581299867969143E-4</v>
      </c>
      <c r="O7803" s="2">
        <f t="shared" si="609"/>
        <v>4.6816859707959604E-6</v>
      </c>
      <c r="Q7803">
        <f>N7803+O7803</f>
        <v>1.6281167276771026E-4</v>
      </c>
      <c r="S7803">
        <f>IF(H7803&gt;$B$5,$B$5,($B$3 - $B$5)*(($B$5-H7803)/($B$5-$B$6))^(1/$B$2)+$B$5)</f>
        <v>42.933333333333337</v>
      </c>
      <c r="T7803">
        <f>K7803*S7803</f>
        <v>9.6986391902107449E-3</v>
      </c>
      <c r="U7803" s="3">
        <f>S7803*N7803/Q7803+$B$7*O7803/Q7803</f>
        <v>43.280313025189976</v>
      </c>
      <c r="V7803">
        <f>IF(U7803-H7803&lt;=10,10,U7803-H7803)</f>
        <v>40.480313025189979</v>
      </c>
      <c r="X7803">
        <f t="shared" si="610"/>
        <v>0</v>
      </c>
      <c r="Y7803">
        <f t="shared" si="611"/>
        <v>1</v>
      </c>
      <c r="AA7803">
        <f>((Y7803*V7803)+H7803+273)/(Y7803*V7803)</f>
        <v>7.8131884214525691</v>
      </c>
      <c r="AB7803">
        <f t="shared" si="612"/>
        <v>2.0838057907406967E-5</v>
      </c>
      <c r="AD7803">
        <f>AA7803*$C$28</f>
        <v>4.404894038273647</v>
      </c>
      <c r="AF7803">
        <f>(Q7803-X7803)/AD7803+X7803</f>
        <v>3.6961541265932229E-5</v>
      </c>
      <c r="AH7803">
        <f>Q7803/AF7803</f>
        <v>4.404894038273647</v>
      </c>
      <c r="AL7803" s="2"/>
      <c r="AT7803" s="1"/>
    </row>
    <row r="7804" spans="6:46" x14ac:dyDescent="0.35">
      <c r="F7804" s="4">
        <v>44522.083333333336</v>
      </c>
      <c r="H7804">
        <v>2.8</v>
      </c>
      <c r="I7804">
        <v>3.87916666666667</v>
      </c>
      <c r="K7804">
        <v>2.26265515088511E-4</v>
      </c>
      <c r="L7804" s="2">
        <v>3.0954506962448998E-6</v>
      </c>
      <c r="N7804">
        <f t="shared" si="608"/>
        <v>1.5838586056195769E-4</v>
      </c>
      <c r="O7804" s="2">
        <f t="shared" si="609"/>
        <v>9.2863520887347003E-7</v>
      </c>
      <c r="Q7804">
        <f>N7804+O7804</f>
        <v>1.5931449577083115E-4</v>
      </c>
      <c r="S7804">
        <f>IF(H7804&gt;$B$5,$B$5,($B$3 - $B$5)*(($B$5-H7804)/($B$5-$B$6))^(1/$B$2)+$B$5)</f>
        <v>42.933333333333337</v>
      </c>
      <c r="T7804">
        <f>K7804*S7804</f>
        <v>9.7143327811334071E-3</v>
      </c>
      <c r="U7804" s="3">
        <f>S7804*N7804/Q7804+$B$7*O7804/Q7804</f>
        <v>43.003669252649338</v>
      </c>
      <c r="V7804">
        <f>IF(U7804-H7804&lt;=10,10,U7804-H7804)</f>
        <v>40.203669252649341</v>
      </c>
      <c r="X7804">
        <f t="shared" si="610"/>
        <v>0</v>
      </c>
      <c r="Y7804">
        <f t="shared" si="611"/>
        <v>1</v>
      </c>
      <c r="AA7804">
        <f>((Y7804*V7804)+H7804+273)/(Y7804*V7804)</f>
        <v>7.8600703648915164</v>
      </c>
      <c r="AB7804">
        <f t="shared" si="612"/>
        <v>2.026883836593109E-5</v>
      </c>
      <c r="AD7804">
        <f>AA7804*$C$28</f>
        <v>4.4313249883566996</v>
      </c>
      <c r="AF7804">
        <f>(Q7804-X7804)/AD7804+X7804</f>
        <v>3.5951887119412314E-5</v>
      </c>
      <c r="AH7804">
        <f>Q7804/AF7804</f>
        <v>4.4313249883566996</v>
      </c>
      <c r="AL7804" s="2"/>
      <c r="AT7804" s="1"/>
    </row>
    <row r="7805" spans="6:46" x14ac:dyDescent="0.35">
      <c r="F7805" s="4">
        <v>44522.125</v>
      </c>
      <c r="H7805">
        <v>3.8</v>
      </c>
      <c r="I7805">
        <v>3.87916666666667</v>
      </c>
      <c r="K7805">
        <v>2.30286388539196E-4</v>
      </c>
      <c r="L7805" s="2">
        <v>6.2336942439434004E-6</v>
      </c>
      <c r="N7805">
        <f t="shared" si="608"/>
        <v>1.6120047197743718E-4</v>
      </c>
      <c r="O7805" s="2">
        <f t="shared" si="609"/>
        <v>1.8701082731830205E-6</v>
      </c>
      <c r="Q7805">
        <f>N7805+O7805</f>
        <v>1.630705802506202E-4</v>
      </c>
      <c r="S7805">
        <f>IF(H7805&gt;$B$5,$B$5,($B$3 - $B$5)*(($B$5-H7805)/($B$5-$B$6))^(1/$B$2)+$B$5)</f>
        <v>41.599999999999994</v>
      </c>
      <c r="T7805">
        <f>K7805*S7805</f>
        <v>9.5799137632305523E-3</v>
      </c>
      <c r="U7805" s="3">
        <f>S7805*N7805/Q7805+$B$7*O7805/Q7805</f>
        <v>41.753672420997944</v>
      </c>
      <c r="V7805">
        <f>IF(U7805-H7805&lt;=10,10,U7805-H7805)</f>
        <v>37.953672420997947</v>
      </c>
      <c r="X7805">
        <f t="shared" si="610"/>
        <v>0</v>
      </c>
      <c r="Y7805">
        <f t="shared" si="611"/>
        <v>1</v>
      </c>
      <c r="AA7805">
        <f>((Y7805*V7805)+H7805+273)/(Y7805*V7805)</f>
        <v>8.2931018882604839</v>
      </c>
      <c r="AB7805">
        <f t="shared" si="612"/>
        <v>1.9663400070058104E-5</v>
      </c>
      <c r="AD7805">
        <f>AA7805*$C$28</f>
        <v>4.6754580967347392</v>
      </c>
      <c r="AF7805">
        <f>(Q7805-X7805)/AD7805+X7805</f>
        <v>3.4877989894617155E-5</v>
      </c>
      <c r="AH7805">
        <f>Q7805/AF7805</f>
        <v>4.6754580967347392</v>
      </c>
      <c r="AL7805" s="2"/>
      <c r="AT7805" s="1"/>
    </row>
    <row r="7806" spans="6:46" x14ac:dyDescent="0.35">
      <c r="F7806" s="4">
        <v>44522.166666666664</v>
      </c>
      <c r="H7806">
        <v>4.8</v>
      </c>
      <c r="I7806">
        <v>3.87916666666667</v>
      </c>
      <c r="K7806">
        <v>2.3065192248925801E-4</v>
      </c>
      <c r="L7806" s="2">
        <v>2.1882106998050199E-5</v>
      </c>
      <c r="N7806">
        <f t="shared" si="608"/>
        <v>1.6145634574248061E-4</v>
      </c>
      <c r="O7806" s="2">
        <f t="shared" si="609"/>
        <v>6.5646320994150608E-6</v>
      </c>
      <c r="Q7806">
        <f>N7806+O7806</f>
        <v>1.6802097784189568E-4</v>
      </c>
      <c r="S7806">
        <f>IF(H7806&gt;$B$5,$B$5,($B$3 - $B$5)*(($B$5-H7806)/($B$5-$B$6))^(1/$B$2)+$B$5)</f>
        <v>40.266666666666666</v>
      </c>
      <c r="T7806">
        <f>K7806*S7806</f>
        <v>9.2875840789007885E-3</v>
      </c>
      <c r="U7806" s="3">
        <f>S7806*N7806/Q7806+$B$7*O7806/Q7806</f>
        <v>40.842302603164974</v>
      </c>
      <c r="V7806">
        <f>IF(U7806-H7806&lt;=10,10,U7806-H7806)</f>
        <v>36.042302603164977</v>
      </c>
      <c r="X7806">
        <f t="shared" si="610"/>
        <v>0</v>
      </c>
      <c r="Y7806">
        <f t="shared" si="611"/>
        <v>1</v>
      </c>
      <c r="AA7806">
        <f>((Y7806*V7806)+H7806+273)/(Y7806*V7806)</f>
        <v>8.707609667968482</v>
      </c>
      <c r="AB7806">
        <f t="shared" si="612"/>
        <v>1.9295878461338473E-5</v>
      </c>
      <c r="AD7806">
        <f>AA7806*$C$28</f>
        <v>4.9091479489646632</v>
      </c>
      <c r="AF7806">
        <f>(Q7806-X7806)/AD7806+X7806</f>
        <v>3.4226097805288432E-5</v>
      </c>
      <c r="AH7806">
        <f>Q7806/AF7806</f>
        <v>4.9091479489646632</v>
      </c>
      <c r="AL7806" s="2"/>
      <c r="AT7806" s="1"/>
    </row>
    <row r="7807" spans="6:46" x14ac:dyDescent="0.35">
      <c r="F7807" s="4">
        <v>44522.208333333336</v>
      </c>
      <c r="H7807">
        <v>5.6</v>
      </c>
      <c r="I7807">
        <v>3.87916666666667</v>
      </c>
      <c r="K7807">
        <v>2.3101745643931999E-4</v>
      </c>
      <c r="L7807" s="2">
        <v>8.4604148701770398E-5</v>
      </c>
      <c r="N7807">
        <f t="shared" si="608"/>
        <v>1.6171221950752397E-4</v>
      </c>
      <c r="O7807" s="2">
        <f t="shared" si="609"/>
        <v>2.5381244610531124E-5</v>
      </c>
      <c r="Q7807">
        <f>N7807+O7807</f>
        <v>1.870934641180551E-4</v>
      </c>
      <c r="S7807">
        <f>IF(H7807&gt;$B$5,$B$5,($B$3 - $B$5)*(($B$5-H7807)/($B$5-$B$6))^(1/$B$2)+$B$5)</f>
        <v>39.200000000000003</v>
      </c>
      <c r="T7807">
        <f>K7807*S7807</f>
        <v>9.0558842924213442E-3</v>
      </c>
      <c r="U7807" s="3">
        <f>S7807*N7807/Q7807+$B$7*O7807/Q7807</f>
        <v>41.343440267872474</v>
      </c>
      <c r="V7807">
        <f>IF(U7807-H7807&lt;=10,10,U7807-H7807)</f>
        <v>35.743440267872472</v>
      </c>
      <c r="X7807">
        <f t="shared" si="610"/>
        <v>0</v>
      </c>
      <c r="Y7807">
        <f t="shared" si="611"/>
        <v>1</v>
      </c>
      <c r="AA7807">
        <f>((Y7807*V7807)+H7807+273)/(Y7807*V7807)</f>
        <v>8.7944371865742319</v>
      </c>
      <c r="AB7807">
        <f t="shared" si="612"/>
        <v>2.1274069067623318E-5</v>
      </c>
      <c r="AD7807">
        <f>AA7807*$C$28</f>
        <v>4.958099285913665</v>
      </c>
      <c r="AF7807">
        <f>(Q7807-X7807)/AD7807+X7807</f>
        <v>3.7734916815724482E-5</v>
      </c>
      <c r="AH7807">
        <f>Q7807/AF7807</f>
        <v>4.958099285913665</v>
      </c>
      <c r="AL7807" s="2"/>
      <c r="AT7807" s="1"/>
    </row>
    <row r="7808" spans="6:46" x14ac:dyDescent="0.35">
      <c r="F7808" s="4">
        <v>44522.25</v>
      </c>
      <c r="H7808">
        <v>5.6</v>
      </c>
      <c r="I7808">
        <v>3.87916666666667</v>
      </c>
      <c r="K7808">
        <v>2.3223590293952701E-4</v>
      </c>
      <c r="L7808">
        <v>1.8188963801576399E-4</v>
      </c>
      <c r="N7808">
        <f t="shared" si="608"/>
        <v>1.625651320576689E-4</v>
      </c>
      <c r="O7808" s="2">
        <f t="shared" si="609"/>
        <v>5.4566891404729205E-5</v>
      </c>
      <c r="Q7808">
        <f>N7808+O7808</f>
        <v>2.171320234623981E-4</v>
      </c>
      <c r="S7808">
        <f>IF(H7808&gt;$B$5,$B$5,($B$3 - $B$5)*(($B$5-H7808)/($B$5-$B$6))^(1/$B$2)+$B$5)</f>
        <v>39.200000000000003</v>
      </c>
      <c r="T7808">
        <f>K7808*S7808</f>
        <v>9.1036473952294597E-3</v>
      </c>
      <c r="U7808" s="3">
        <f>S7808*N7808/Q7808+$B$7*O7808/Q7808</f>
        <v>43.170657438947629</v>
      </c>
      <c r="V7808">
        <f>IF(U7808-H7808&lt;=10,10,U7808-H7808)</f>
        <v>37.570657438947627</v>
      </c>
      <c r="X7808">
        <f t="shared" si="610"/>
        <v>0</v>
      </c>
      <c r="Y7808">
        <f t="shared" si="611"/>
        <v>1</v>
      </c>
      <c r="AA7808">
        <f>((Y7808*V7808)+H7808+273)/(Y7808*V7808)</f>
        <v>8.4153613216038448</v>
      </c>
      <c r="AB7808">
        <f t="shared" si="612"/>
        <v>2.5801865798082681E-5</v>
      </c>
      <c r="AD7808">
        <f>AA7808*$C$28</f>
        <v>4.7443851237059844</v>
      </c>
      <c r="AF7808">
        <f>(Q7808-X7808)/AD7808+X7808</f>
        <v>4.5766104100079809E-5</v>
      </c>
      <c r="AH7808">
        <f>Q7808/AF7808</f>
        <v>4.7443851237059844</v>
      </c>
      <c r="AT7808" s="1"/>
    </row>
    <row r="7809" spans="6:46" x14ac:dyDescent="0.35">
      <c r="F7809" s="4">
        <v>44522.291666666664</v>
      </c>
      <c r="H7809">
        <v>5</v>
      </c>
      <c r="I7809">
        <v>3.87916666666667</v>
      </c>
      <c r="K7809">
        <v>2.31382990389382E-4</v>
      </c>
      <c r="L7809">
        <v>2.3837814320365699E-4</v>
      </c>
      <c r="N7809">
        <f t="shared" si="608"/>
        <v>1.619680932725674E-4</v>
      </c>
      <c r="O7809" s="2">
        <f t="shared" si="609"/>
        <v>7.1513442961097115E-5</v>
      </c>
      <c r="Q7809">
        <f>N7809+O7809</f>
        <v>2.3348153623366452E-4</v>
      </c>
      <c r="S7809">
        <f>IF(H7809&gt;$B$5,$B$5,($B$3 - $B$5)*(($B$5-H7809)/($B$5-$B$6))^(1/$B$2)+$B$5)</f>
        <v>40</v>
      </c>
      <c r="T7809">
        <f>K7809*S7809</f>
        <v>9.2553196155752797E-3</v>
      </c>
      <c r="U7809" s="3">
        <f>S7809*N7809/Q7809+$B$7*O7809/Q7809</f>
        <v>44.594374620453557</v>
      </c>
      <c r="V7809">
        <f>IF(U7809-H7809&lt;=10,10,U7809-H7809)</f>
        <v>39.594374620453557</v>
      </c>
      <c r="X7809">
        <f t="shared" si="610"/>
        <v>0</v>
      </c>
      <c r="Y7809">
        <f t="shared" si="611"/>
        <v>1</v>
      </c>
      <c r="AA7809">
        <f>((Y7809*V7809)+H7809+273)/(Y7809*V7809)</f>
        <v>8.0211994169593854</v>
      </c>
      <c r="AB7809">
        <f t="shared" si="612"/>
        <v>2.9108057797442332E-5</v>
      </c>
      <c r="AD7809">
        <f>AA7809*$C$28</f>
        <v>4.522165802959055</v>
      </c>
      <c r="AF7809">
        <f>(Q7809-X7809)/AD7809+X7809</f>
        <v>5.1630467879104992E-5</v>
      </c>
      <c r="AH7809">
        <f>Q7809/AF7809</f>
        <v>4.522165802959055</v>
      </c>
      <c r="AT7809" s="1"/>
    </row>
    <row r="7810" spans="6:46" x14ac:dyDescent="0.35">
      <c r="F7810" s="4">
        <v>44522.333333333336</v>
      </c>
      <c r="H7810">
        <v>4.9000000000000004</v>
      </c>
      <c r="I7810">
        <v>3.87916666666667</v>
      </c>
      <c r="K7810">
        <v>2.2553444718838699E-4</v>
      </c>
      <c r="L7810">
        <v>2.28962987907939E-4</v>
      </c>
      <c r="N7810">
        <f t="shared" ref="N7810:N7873" si="613">$C$13*K7810</f>
        <v>1.5787411303187088E-4</v>
      </c>
      <c r="O7810" s="2">
        <f t="shared" ref="O7810:O7873" si="614">$C$14*L7810</f>
        <v>6.8688896372381706E-5</v>
      </c>
      <c r="Q7810">
        <f>N7810+O7810</f>
        <v>2.265630094042526E-4</v>
      </c>
      <c r="S7810">
        <f>IF(H7810&gt;$B$5,$B$5,($B$3 - $B$5)*(($B$5-H7810)/($B$5-$B$6))^(1/$B$2)+$B$5)</f>
        <v>40.133333333333333</v>
      </c>
      <c r="T7810">
        <f>K7810*S7810</f>
        <v>9.0514491471605975E-3</v>
      </c>
      <c r="U7810" s="3">
        <f>S7810*N7810/Q7810+$B$7*O7810/Q7810</f>
        <v>44.640578045321341</v>
      </c>
      <c r="V7810">
        <f>IF(U7810-H7810&lt;=10,10,U7810-H7810)</f>
        <v>39.740578045321342</v>
      </c>
      <c r="X7810">
        <f t="shared" ref="X7810:X7873" si="615">IF(Q7810-$C$20&lt;=0,0,Q7810-$C$20)</f>
        <v>0</v>
      </c>
      <c r="Y7810">
        <f t="shared" ref="Y7810:Y7873" si="616">1-(X7810/Q7810)</f>
        <v>1</v>
      </c>
      <c r="AA7810">
        <f>((Y7810*V7810)+H7810+273)/(Y7810*V7810)</f>
        <v>7.9928524865208184</v>
      </c>
      <c r="AB7810">
        <f t="shared" ref="AB7810:AB7873" si="617">(Q7810-X7810)/AA7810</f>
        <v>2.8345701335828412E-5</v>
      </c>
      <c r="AD7810">
        <f>AA7810*$C$28</f>
        <v>4.5061844624157548</v>
      </c>
      <c r="AF7810">
        <f>(Q7810-X7810)/AD7810+X7810</f>
        <v>5.0278236786337129E-5</v>
      </c>
      <c r="AH7810">
        <f>Q7810/AF7810</f>
        <v>4.5061844624157548</v>
      </c>
      <c r="AT7810" s="1"/>
    </row>
    <row r="7811" spans="6:46" x14ac:dyDescent="0.35">
      <c r="F7811" s="4">
        <v>44522.375</v>
      </c>
      <c r="H7811">
        <v>4.7</v>
      </c>
      <c r="I7811">
        <v>3.87916666666667</v>
      </c>
      <c r="K7811">
        <v>2.19198525387308E-4</v>
      </c>
      <c r="L7811">
        <v>1.7561327224968699E-4</v>
      </c>
      <c r="N7811">
        <f t="shared" si="613"/>
        <v>1.534389677711156E-4</v>
      </c>
      <c r="O7811" s="2">
        <f t="shared" si="614"/>
        <v>5.2683981674906102E-5</v>
      </c>
      <c r="Q7811">
        <f>N7811+O7811</f>
        <v>2.0612294944602168E-4</v>
      </c>
      <c r="S7811">
        <f>IF(H7811&gt;$B$5,$B$5,($B$3 - $B$5)*(($B$5-H7811)/($B$5-$B$6))^(1/$B$2)+$B$5)</f>
        <v>40.4</v>
      </c>
      <c r="T7811">
        <f>K7811*S7811</f>
        <v>8.855620425647243E-3</v>
      </c>
      <c r="U7811" s="3">
        <f>S7811*N7811/Q7811+$B$7*O7811/Q7811</f>
        <v>44.131686037488322</v>
      </c>
      <c r="V7811">
        <f>IF(U7811-H7811&lt;=10,10,U7811-H7811)</f>
        <v>39.431686037488319</v>
      </c>
      <c r="X7811">
        <f t="shared" si="615"/>
        <v>0</v>
      </c>
      <c r="Y7811">
        <f t="shared" si="616"/>
        <v>1</v>
      </c>
      <c r="AA7811">
        <f>((Y7811*V7811)+H7811+273)/(Y7811*V7811)</f>
        <v>8.0425596241557162</v>
      </c>
      <c r="AB7811">
        <f t="shared" si="617"/>
        <v>2.5629023479904864E-5</v>
      </c>
      <c r="AD7811">
        <f>AA7811*$C$28</f>
        <v>4.5342081913234606</v>
      </c>
      <c r="AF7811">
        <f>(Q7811-X7811)/AD7811+X7811</f>
        <v>4.5459524739171229E-5</v>
      </c>
      <c r="AH7811">
        <f>Q7811/AF7811</f>
        <v>4.5342081913234606</v>
      </c>
      <c r="AT7811" s="1"/>
    </row>
    <row r="7812" spans="6:46" x14ac:dyDescent="0.35">
      <c r="F7812" s="4">
        <v>44522.416666666664</v>
      </c>
      <c r="H7812">
        <v>4.7</v>
      </c>
      <c r="I7812">
        <v>3.87916666666667</v>
      </c>
      <c r="K7812">
        <v>2.0896357478556601E-4</v>
      </c>
      <c r="L7812">
        <v>1.44231443419306E-4</v>
      </c>
      <c r="N7812">
        <f t="shared" si="613"/>
        <v>1.4627450234989619E-4</v>
      </c>
      <c r="O7812" s="2">
        <f t="shared" si="614"/>
        <v>4.3269433025791807E-5</v>
      </c>
      <c r="Q7812">
        <f>N7812+O7812</f>
        <v>1.8954393537568801E-4</v>
      </c>
      <c r="S7812">
        <f>IF(H7812&gt;$B$5,$B$5,($B$3 - $B$5)*(($B$5-H7812)/($B$5-$B$6))^(1/$B$2)+$B$5)</f>
        <v>40.4</v>
      </c>
      <c r="T7812">
        <f>K7812*S7812</f>
        <v>8.4421284213368666E-3</v>
      </c>
      <c r="U7812" s="3">
        <f>S7812*N7812/Q7812+$B$7*O7812/Q7812</f>
        <v>43.732914455555772</v>
      </c>
      <c r="V7812">
        <f>IF(U7812-H7812&lt;=10,10,U7812-H7812)</f>
        <v>39.032914455555769</v>
      </c>
      <c r="X7812">
        <f t="shared" si="615"/>
        <v>0</v>
      </c>
      <c r="Y7812">
        <f t="shared" si="616"/>
        <v>1</v>
      </c>
      <c r="AA7812">
        <f>((Y7812*V7812)+H7812+273)/(Y7812*V7812)</f>
        <v>8.1145084571176174</v>
      </c>
      <c r="AB7812">
        <f t="shared" si="617"/>
        <v>2.3358646599157845E-5</v>
      </c>
      <c r="AD7812">
        <f>AA7812*$C$28</f>
        <v>4.5747712711161403</v>
      </c>
      <c r="AF7812">
        <f>(Q7812-X7812)/AD7812+X7812</f>
        <v>4.1432439818885981E-5</v>
      </c>
      <c r="AH7812">
        <f>Q7812/AF7812</f>
        <v>4.5747712711161403</v>
      </c>
      <c r="AT7812" s="1"/>
    </row>
    <row r="7813" spans="6:46" x14ac:dyDescent="0.35">
      <c r="F7813" s="4">
        <v>44522.458333333336</v>
      </c>
      <c r="H7813">
        <v>4.9000000000000004</v>
      </c>
      <c r="I7813">
        <v>3.87916666666667</v>
      </c>
      <c r="K7813">
        <v>1.97510177683617E-4</v>
      </c>
      <c r="L7813">
        <v>1.3481628812358801E-4</v>
      </c>
      <c r="N7813">
        <f t="shared" si="613"/>
        <v>1.3825712437853189E-4</v>
      </c>
      <c r="O7813" s="2">
        <f t="shared" si="614"/>
        <v>4.0444886437076405E-5</v>
      </c>
      <c r="Q7813">
        <f>N7813+O7813</f>
        <v>1.7870201081560829E-4</v>
      </c>
      <c r="S7813">
        <f>IF(H7813&gt;$B$5,$B$5,($B$3 - $B$5)*(($B$5-H7813)/($B$5-$B$6))^(1/$B$2)+$B$5)</f>
        <v>40.133333333333333</v>
      </c>
      <c r="T7813">
        <f>K7813*S7813</f>
        <v>7.9267417977024954E-3</v>
      </c>
      <c r="U7813" s="3">
        <f>S7813*N7813/Q7813+$B$7*O7813/Q7813</f>
        <v>43.498044464936811</v>
      </c>
      <c r="V7813">
        <f>IF(U7813-H7813&lt;=10,10,U7813-H7813)</f>
        <v>38.598044464936812</v>
      </c>
      <c r="X7813">
        <f t="shared" si="615"/>
        <v>0</v>
      </c>
      <c r="Y7813">
        <f t="shared" si="616"/>
        <v>1</v>
      </c>
      <c r="AA7813">
        <f>((Y7813*V7813)+H7813+273)/(Y7813*V7813)</f>
        <v>8.1998466205315026</v>
      </c>
      <c r="AB7813">
        <f t="shared" si="617"/>
        <v>2.1793335788520527E-5</v>
      </c>
      <c r="AD7813">
        <f>AA7813*$C$28</f>
        <v>4.6228829442234884</v>
      </c>
      <c r="AF7813">
        <f>(Q7813-X7813)/AD7813+X7813</f>
        <v>3.8655967060317833E-5</v>
      </c>
      <c r="AH7813">
        <f>Q7813/AF7813</f>
        <v>4.6228829442234884</v>
      </c>
      <c r="AT7813" s="1"/>
    </row>
    <row r="7814" spans="6:46" x14ac:dyDescent="0.35">
      <c r="F7814" s="4">
        <v>44522.5</v>
      </c>
      <c r="H7814">
        <v>5.8</v>
      </c>
      <c r="I7814">
        <v>3.87916666666667</v>
      </c>
      <c r="K7814">
        <v>1.8837182893206199E-4</v>
      </c>
      <c r="L7814">
        <v>1.3167749859394599E-4</v>
      </c>
      <c r="N7814">
        <f t="shared" si="613"/>
        <v>1.3186028025244338E-4</v>
      </c>
      <c r="O7814" s="2">
        <f t="shared" si="614"/>
        <v>3.9503249578183801E-5</v>
      </c>
      <c r="Q7814">
        <f>N7814+O7814</f>
        <v>1.7136352983062719E-4</v>
      </c>
      <c r="S7814">
        <f>IF(H7814&gt;$B$5,$B$5,($B$3 - $B$5)*(($B$5-H7814)/($B$5-$B$6))^(1/$B$2)+$B$5)</f>
        <v>38.933333333333337</v>
      </c>
      <c r="T7814">
        <f>K7814*S7814</f>
        <v>7.3339432064216141E-3</v>
      </c>
      <c r="U7814" s="3">
        <f>S7814*N7814/Q7814+$B$7*O7814/Q7814</f>
        <v>42.637070901356893</v>
      </c>
      <c r="V7814">
        <f>IF(U7814-H7814&lt;=10,10,U7814-H7814)</f>
        <v>36.837070901356896</v>
      </c>
      <c r="X7814">
        <f t="shared" si="615"/>
        <v>0</v>
      </c>
      <c r="Y7814">
        <f t="shared" si="616"/>
        <v>1</v>
      </c>
      <c r="AA7814">
        <f>((Y7814*V7814)+H7814+273)/(Y7814*V7814)</f>
        <v>8.5684627788831698</v>
      </c>
      <c r="AB7814">
        <f t="shared" si="617"/>
        <v>1.9999331764963686E-5</v>
      </c>
      <c r="AD7814">
        <f>AA7814*$C$28</f>
        <v>4.8307001669435223</v>
      </c>
      <c r="AF7814">
        <f>(Q7814-X7814)/AD7814+X7814</f>
        <v>3.547384931966337E-5</v>
      </c>
      <c r="AH7814">
        <f>Q7814/AF7814</f>
        <v>4.8307001669435223</v>
      </c>
      <c r="AT7814" s="1"/>
    </row>
    <row r="7815" spans="6:46" x14ac:dyDescent="0.35">
      <c r="F7815" s="4">
        <v>44522.541666666664</v>
      </c>
      <c r="H7815">
        <v>6.3</v>
      </c>
      <c r="I7815">
        <v>3.87916666666667</v>
      </c>
      <c r="K7815">
        <v>1.8447280013139799E-4</v>
      </c>
      <c r="L7815">
        <v>1.3167749859394599E-4</v>
      </c>
      <c r="N7815">
        <f t="shared" si="613"/>
        <v>1.2913096009197858E-4</v>
      </c>
      <c r="O7815" s="2">
        <f t="shared" si="614"/>
        <v>3.9503249578183801E-5</v>
      </c>
      <c r="Q7815">
        <f>N7815+O7815</f>
        <v>1.6863420967016239E-4</v>
      </c>
      <c r="S7815">
        <f>IF(H7815&gt;$B$5,$B$5,($B$3 - $B$5)*(($B$5-H7815)/($B$5-$B$6))^(1/$B$2)+$B$5)</f>
        <v>38.266666666666666</v>
      </c>
      <c r="T7815">
        <f>K7815*S7815</f>
        <v>7.0591591516948301E-3</v>
      </c>
      <c r="U7815" s="3">
        <f>S7815*N7815/Q7815+$B$7*O7815/Q7815</f>
        <v>42.186518067129974</v>
      </c>
      <c r="V7815">
        <f>IF(U7815-H7815&lt;=10,10,U7815-H7815)</f>
        <v>35.886518067129977</v>
      </c>
      <c r="X7815">
        <f t="shared" si="615"/>
        <v>0</v>
      </c>
      <c r="Y7815">
        <f t="shared" si="616"/>
        <v>1</v>
      </c>
      <c r="AA7815">
        <f>((Y7815*V7815)+H7815+273)/(Y7815*V7815)</f>
        <v>8.7828670777570643</v>
      </c>
      <c r="AB7815">
        <f t="shared" si="617"/>
        <v>1.9200359993746776E-5</v>
      </c>
      <c r="AD7815">
        <f>AA7815*$C$28</f>
        <v>4.951576327474446</v>
      </c>
      <c r="AF7815">
        <f>(Q7815-X7815)/AD7815+X7815</f>
        <v>3.405667175813775E-5</v>
      </c>
      <c r="AH7815">
        <f>Q7815/AF7815</f>
        <v>4.9515763274744451</v>
      </c>
      <c r="AT7815" s="1"/>
    </row>
    <row r="7816" spans="6:46" x14ac:dyDescent="0.35">
      <c r="F7816" s="4">
        <v>44522.583333333336</v>
      </c>
      <c r="H7816">
        <v>7.1</v>
      </c>
      <c r="I7816">
        <v>3.87916666666667</v>
      </c>
      <c r="K7816">
        <v>1.8483833408146E-4</v>
      </c>
      <c r="L7816">
        <v>1.19125009720435E-4</v>
      </c>
      <c r="N7816">
        <f t="shared" si="613"/>
        <v>1.29386833857022E-4</v>
      </c>
      <c r="O7816" s="2">
        <f t="shared" si="614"/>
        <v>3.5737502916130507E-5</v>
      </c>
      <c r="Q7816">
        <f>N7816+O7816</f>
        <v>1.651243367731525E-4</v>
      </c>
      <c r="S7816">
        <f>IF(H7816&gt;$B$5,$B$5,($B$3 - $B$5)*(($B$5-H7816)/($B$5-$B$6))^(1/$B$2)+$B$5)</f>
        <v>37.200000000000003</v>
      </c>
      <c r="T7816">
        <f>K7816*S7816</f>
        <v>6.8759860278303124E-3</v>
      </c>
      <c r="U7816" s="3">
        <f>S7816*N7816/Q7816+$B$7*O7816/Q7816</f>
        <v>41.05241548482968</v>
      </c>
      <c r="V7816">
        <f>IF(U7816-H7816&lt;=10,10,U7816-H7816)</f>
        <v>33.952415484829679</v>
      </c>
      <c r="X7816">
        <f t="shared" si="615"/>
        <v>0</v>
      </c>
      <c r="Y7816">
        <f t="shared" si="616"/>
        <v>1</v>
      </c>
      <c r="AA7816">
        <f>((Y7816*V7816)+H7816+273)/(Y7816*V7816)</f>
        <v>9.2497812305917329</v>
      </c>
      <c r="AB7816">
        <f t="shared" si="617"/>
        <v>1.7851701857232904E-5</v>
      </c>
      <c r="AD7816">
        <f>AA7816*$C$28</f>
        <v>5.2148116748468389</v>
      </c>
      <c r="AF7816">
        <f>(Q7816-X7816)/AD7816+X7816</f>
        <v>3.1664487055134594E-5</v>
      </c>
      <c r="AH7816">
        <f>Q7816/AF7816</f>
        <v>5.2148116748468398</v>
      </c>
      <c r="AT7816" s="1"/>
    </row>
    <row r="7817" spans="6:46" x14ac:dyDescent="0.35">
      <c r="F7817" s="4">
        <v>44522.625</v>
      </c>
      <c r="H7817">
        <v>7</v>
      </c>
      <c r="I7817">
        <v>3.87916666666667</v>
      </c>
      <c r="K7817">
        <v>1.8642231453173001E-4</v>
      </c>
      <c r="L7817">
        <v>1.0657203552964101E-4</v>
      </c>
      <c r="N7817">
        <f t="shared" si="613"/>
        <v>1.3049562017221101E-4</v>
      </c>
      <c r="O7817" s="2">
        <f t="shared" si="614"/>
        <v>3.1971610658892304E-5</v>
      </c>
      <c r="Q7817">
        <f>N7817+O7817</f>
        <v>1.6246723083110332E-4</v>
      </c>
      <c r="S7817">
        <f>IF(H7817&gt;$B$5,$B$5,($B$3 - $B$5)*(($B$5-H7817)/($B$5-$B$6))^(1/$B$2)+$B$5)</f>
        <v>37.333333333333336</v>
      </c>
      <c r="T7817">
        <f>K7817*S7817</f>
        <v>6.9597664091845873E-3</v>
      </c>
      <c r="U7817" s="3">
        <f>S7817*N7817/Q7817+$B$7*O7817/Q7817</f>
        <v>40.809922337883314</v>
      </c>
      <c r="V7817">
        <f>IF(U7817-H7817&lt;=10,10,U7817-H7817)</f>
        <v>33.809922337883314</v>
      </c>
      <c r="X7817">
        <f t="shared" si="615"/>
        <v>0</v>
      </c>
      <c r="Y7817">
        <f t="shared" si="616"/>
        <v>1</v>
      </c>
      <c r="AA7817">
        <f>((Y7817*V7817)+H7817+273)/(Y7817*V7817)</f>
        <v>9.2815925219167354</v>
      </c>
      <c r="AB7817">
        <f t="shared" si="617"/>
        <v>1.7504240834476142E-5</v>
      </c>
      <c r="AD7817">
        <f>AA7817*$C$28</f>
        <v>5.2327461415394056</v>
      </c>
      <c r="AF7817">
        <f>(Q7817-X7817)/AD7817+X7817</f>
        <v>3.1048177464865053E-5</v>
      </c>
      <c r="AH7817">
        <f>Q7817/AF7817</f>
        <v>5.2327461415394056</v>
      </c>
      <c r="AT7817" s="1"/>
    </row>
    <row r="7818" spans="6:46" x14ac:dyDescent="0.35">
      <c r="F7818" s="4">
        <v>44522.666666666664</v>
      </c>
      <c r="H7818">
        <v>6.4</v>
      </c>
      <c r="I7818">
        <v>3.87916666666667</v>
      </c>
      <c r="K7818">
        <v>1.9190532378266301E-4</v>
      </c>
      <c r="L7818" s="2">
        <v>9.4018940009526307E-5</v>
      </c>
      <c r="N7818">
        <f t="shared" si="613"/>
        <v>1.343337266478641E-4</v>
      </c>
      <c r="O7818" s="2">
        <f t="shared" si="614"/>
        <v>2.8205682002857897E-5</v>
      </c>
      <c r="Q7818">
        <f>N7818+O7818</f>
        <v>1.62539408650722E-4</v>
      </c>
      <c r="S7818">
        <f>IF(H7818&gt;$B$5,$B$5,($B$3 - $B$5)*(($B$5-H7818)/($B$5-$B$6))^(1/$B$2)+$B$5)</f>
        <v>38.133333333333333</v>
      </c>
      <c r="T7818">
        <f>K7818*S7818</f>
        <v>7.3179896802455496E-3</v>
      </c>
      <c r="U7818" s="3">
        <f>S7818*N7818/Q7818+$B$7*O7818/Q7818</f>
        <v>41.060228665347879</v>
      </c>
      <c r="V7818">
        <f>IF(U7818-H7818&lt;=10,10,U7818-H7818)</f>
        <v>34.66022866534788</v>
      </c>
      <c r="X7818">
        <f t="shared" si="615"/>
        <v>0</v>
      </c>
      <c r="Y7818">
        <f t="shared" si="616"/>
        <v>1</v>
      </c>
      <c r="AA7818">
        <f>((Y7818*V7818)+H7818+273)/(Y7818*V7818)</f>
        <v>9.0611124265124836</v>
      </c>
      <c r="AB7818">
        <f t="shared" si="617"/>
        <v>1.7938129558478675E-5</v>
      </c>
      <c r="AD7818">
        <f>AA7818*$C$28</f>
        <v>5.1084445881380303</v>
      </c>
      <c r="AF7818">
        <f>(Q7818-X7818)/AD7818+X7818</f>
        <v>3.1817788339750939E-5</v>
      </c>
      <c r="AH7818">
        <f>Q7818/AF7818</f>
        <v>5.1084445881380303</v>
      </c>
      <c r="AL7818" s="2"/>
      <c r="AT7818" s="1"/>
    </row>
    <row r="7819" spans="6:46" x14ac:dyDescent="0.35">
      <c r="F7819" s="4">
        <v>44522.708333333336</v>
      </c>
      <c r="H7819">
        <v>5.4</v>
      </c>
      <c r="I7819">
        <v>3.87916666666667</v>
      </c>
      <c r="K7819">
        <v>1.97510177683617E-4</v>
      </c>
      <c r="L7819">
        <v>1.3795386436002199E-4</v>
      </c>
      <c r="N7819">
        <f t="shared" si="613"/>
        <v>1.3825712437853189E-4</v>
      </c>
      <c r="O7819" s="2">
        <f t="shared" si="614"/>
        <v>4.1386159308006606E-5</v>
      </c>
      <c r="Q7819">
        <f>N7819+O7819</f>
        <v>1.7964328368653851E-4</v>
      </c>
      <c r="S7819">
        <f>IF(H7819&gt;$B$5,$B$5,($B$3 - $B$5)*(($B$5-H7819)/($B$5-$B$6))^(1/$B$2)+$B$5)</f>
        <v>39.466666666666669</v>
      </c>
      <c r="T7819">
        <f>K7819*S7819</f>
        <v>7.7950683459134182E-3</v>
      </c>
      <c r="U7819" s="3">
        <f>S7819*N7819/Q7819+$B$7*O7819/Q7819</f>
        <v>43.045230778417391</v>
      </c>
      <c r="V7819">
        <f>IF(U7819-H7819&lt;=10,10,U7819-H7819)</f>
        <v>37.645230778417393</v>
      </c>
      <c r="X7819">
        <f t="shared" si="615"/>
        <v>0</v>
      </c>
      <c r="Y7819">
        <f t="shared" si="616"/>
        <v>1</v>
      </c>
      <c r="AA7819">
        <f>((Y7819*V7819)+H7819+273)/(Y7819*V7819)</f>
        <v>8.3953590997670577</v>
      </c>
      <c r="AB7819">
        <f t="shared" si="617"/>
        <v>2.1397927301468615E-5</v>
      </c>
      <c r="AD7819">
        <f>AA7819*$C$28</f>
        <v>4.7331083359250608</v>
      </c>
      <c r="AF7819">
        <f>(Q7819-X7819)/AD7819+X7819</f>
        <v>3.7954610572299144E-5</v>
      </c>
      <c r="AH7819">
        <f>Q7819/AF7819</f>
        <v>4.7331083359250608</v>
      </c>
      <c r="AT7819" s="1"/>
    </row>
    <row r="7820" spans="6:46" x14ac:dyDescent="0.35">
      <c r="F7820" s="4">
        <v>44522.75</v>
      </c>
      <c r="H7820">
        <v>3.6</v>
      </c>
      <c r="I7820">
        <v>3.87916666666667</v>
      </c>
      <c r="K7820">
        <v>2.0457716738482001E-4</v>
      </c>
      <c r="L7820">
        <v>1.6619811695396899E-4</v>
      </c>
      <c r="N7820">
        <f t="shared" si="613"/>
        <v>1.4320401716937399E-4</v>
      </c>
      <c r="O7820" s="2">
        <f t="shared" si="614"/>
        <v>4.9859435086190706E-5</v>
      </c>
      <c r="Q7820">
        <f>N7820+O7820</f>
        <v>1.9306345225556469E-4</v>
      </c>
      <c r="S7820">
        <f>IF(H7820&gt;$B$5,$B$5,($B$3 - $B$5)*(($B$5-H7820)/($B$5-$B$6))^(1/$B$2)+$B$5)</f>
        <v>41.866666666666667</v>
      </c>
      <c r="T7820">
        <f>K7820*S7820</f>
        <v>8.5649640745111312E-3</v>
      </c>
      <c r="U7820" s="3">
        <f>S7820*N7820/Q7820+$B$7*O7820/Q7820</f>
        <v>45.258404321558643</v>
      </c>
      <c r="V7820">
        <f>IF(U7820-H7820&lt;=10,10,U7820-H7820)</f>
        <v>41.658404321558642</v>
      </c>
      <c r="X7820">
        <f t="shared" si="615"/>
        <v>0</v>
      </c>
      <c r="Y7820">
        <f t="shared" si="616"/>
        <v>1</v>
      </c>
      <c r="AA7820">
        <f>((Y7820*V7820)+H7820+273)/(Y7820*V7820)</f>
        <v>7.6397166311254212</v>
      </c>
      <c r="AB7820">
        <f t="shared" si="617"/>
        <v>2.5271022680212179E-5</v>
      </c>
      <c r="AD7820">
        <f>AA7820*$C$28</f>
        <v>4.3070946747100258</v>
      </c>
      <c r="AF7820">
        <f>(Q7820-X7820)/AD7820+X7820</f>
        <v>4.4824520201326347E-5</v>
      </c>
      <c r="AH7820">
        <f>Q7820/AF7820</f>
        <v>4.3070946747100258</v>
      </c>
      <c r="AT7820" s="1"/>
    </row>
    <row r="7821" spans="6:46" x14ac:dyDescent="0.35">
      <c r="F7821" s="4">
        <v>44522.791666666664</v>
      </c>
      <c r="H7821">
        <v>2.5</v>
      </c>
      <c r="I7821">
        <v>3.87916666666667</v>
      </c>
      <c r="K7821">
        <v>2.1444658403649999E-4</v>
      </c>
      <c r="L7821">
        <v>1.9758115907755799E-4</v>
      </c>
      <c r="N7821">
        <f t="shared" si="613"/>
        <v>1.5011260882554999E-4</v>
      </c>
      <c r="O7821" s="2">
        <f t="shared" si="614"/>
        <v>5.9274347723267405E-5</v>
      </c>
      <c r="Q7821">
        <f>N7821+O7821</f>
        <v>2.0938695654881741E-4</v>
      </c>
      <c r="S7821">
        <f>IF(H7821&gt;$B$5,$B$5,($B$3 - $B$5)*(($B$5-H7821)/($B$5-$B$6))^(1/$B$2)+$B$5)</f>
        <v>43.333333333333336</v>
      </c>
      <c r="T7821">
        <f>K7821*S7821</f>
        <v>9.2926853082483333E-3</v>
      </c>
      <c r="U7821" s="3">
        <f>S7821*N7821/Q7821+$B$7*O7821/Q7821</f>
        <v>46.635993958281219</v>
      </c>
      <c r="V7821">
        <f>IF(U7821-H7821&lt;=10,10,U7821-H7821)</f>
        <v>44.135993958281219</v>
      </c>
      <c r="X7821">
        <f t="shared" si="615"/>
        <v>0</v>
      </c>
      <c r="Y7821">
        <f t="shared" si="616"/>
        <v>1</v>
      </c>
      <c r="AA7821">
        <f>((Y7821*V7821)+H7821+273)/(Y7821*V7821)</f>
        <v>7.2420708200298289</v>
      </c>
      <c r="AB7821">
        <f t="shared" si="617"/>
        <v>2.8912580635044795E-5</v>
      </c>
      <c r="AD7821">
        <f>AA7821*$C$28</f>
        <v>4.0829112084787305</v>
      </c>
      <c r="AF7821">
        <f>(Q7821-X7821)/AD7821+X7821</f>
        <v>5.1283739924100333E-5</v>
      </c>
      <c r="AH7821">
        <f>Q7821/AF7821</f>
        <v>4.0829112084787305</v>
      </c>
      <c r="AT7821" s="1"/>
    </row>
    <row r="7822" spans="6:46" x14ac:dyDescent="0.35">
      <c r="F7822" s="4">
        <v>44522.833333333336</v>
      </c>
      <c r="H7822">
        <v>0.4</v>
      </c>
      <c r="I7822">
        <v>3.87916666666667</v>
      </c>
      <c r="K7822">
        <v>2.21879107687765E-4</v>
      </c>
      <c r="L7822">
        <v>1.6306054071753501E-4</v>
      </c>
      <c r="N7822">
        <f t="shared" si="613"/>
        <v>1.5531537538143549E-4</v>
      </c>
      <c r="O7822" s="2">
        <f t="shared" si="614"/>
        <v>4.8918162215260513E-5</v>
      </c>
      <c r="Q7822">
        <f>N7822+O7822</f>
        <v>2.0423353759669601E-4</v>
      </c>
      <c r="S7822">
        <f>IF(H7822&gt;$B$5,$B$5,($B$3 - $B$5)*(($B$5-H7822)/($B$5-$B$6))^(1/$B$2)+$B$5)</f>
        <v>46.13333333333334</v>
      </c>
      <c r="T7822">
        <f>K7822*S7822</f>
        <v>1.0236022834662227E-2</v>
      </c>
      <c r="U7822" s="3">
        <f>S7822*N7822/Q7822+$B$7*O7822/Q7822</f>
        <v>48.257083641008862</v>
      </c>
      <c r="V7822">
        <f>IF(U7822-H7822&lt;=10,10,U7822-H7822)</f>
        <v>47.857083641008863</v>
      </c>
      <c r="X7822">
        <f t="shared" si="615"/>
        <v>0</v>
      </c>
      <c r="Y7822">
        <f t="shared" si="616"/>
        <v>1</v>
      </c>
      <c r="AA7822">
        <f>((Y7822*V7822)+H7822+273)/(Y7822*V7822)</f>
        <v>6.7128428896934045</v>
      </c>
      <c r="AB7822">
        <f t="shared" si="617"/>
        <v>3.0424298758766863E-5</v>
      </c>
      <c r="AD7822">
        <f>AA7822*$C$28</f>
        <v>3.7845448016446022</v>
      </c>
      <c r="AF7822">
        <f>(Q7822-X7822)/AD7822+X7822</f>
        <v>5.396515256152994E-5</v>
      </c>
      <c r="AH7822">
        <f>Q7822/AF7822</f>
        <v>3.7845448016446017</v>
      </c>
      <c r="AT7822" s="1"/>
    </row>
    <row r="7823" spans="6:46" x14ac:dyDescent="0.35">
      <c r="F7823" s="4">
        <v>44522.875</v>
      </c>
      <c r="H7823">
        <v>-0.7</v>
      </c>
      <c r="I7823">
        <v>3.87916666666667</v>
      </c>
      <c r="K7823">
        <v>2.2663104903857301E-4</v>
      </c>
      <c r="L7823">
        <v>1.6306054071753501E-4</v>
      </c>
      <c r="N7823">
        <f t="shared" si="613"/>
        <v>1.5864173432700109E-4</v>
      </c>
      <c r="O7823" s="2">
        <f t="shared" si="614"/>
        <v>4.8918162215260513E-5</v>
      </c>
      <c r="Q7823">
        <f>N7823+O7823</f>
        <v>2.0755989654226161E-4</v>
      </c>
      <c r="S7823">
        <f>IF(H7823&gt;$B$5,$B$5,($B$3 - $B$5)*(($B$5-H7823)/($B$5-$B$6))^(1/$B$2)+$B$5)</f>
        <v>47.599999999999994</v>
      </c>
      <c r="T7823">
        <f>K7823*S7823</f>
        <v>1.0787637934236075E-2</v>
      </c>
      <c r="U7823" s="3">
        <f>S7823*N7823/Q7823+$B$7*O7823/Q7823</f>
        <v>49.34404789375688</v>
      </c>
      <c r="V7823">
        <f>IF(U7823-H7823&lt;=10,10,U7823-H7823)</f>
        <v>50.044047893756883</v>
      </c>
      <c r="X7823">
        <f t="shared" si="615"/>
        <v>0</v>
      </c>
      <c r="Y7823">
        <f t="shared" si="616"/>
        <v>1</v>
      </c>
      <c r="AA7823">
        <f>((Y7823*V7823)+H7823+273)/(Y7823*V7823)</f>
        <v>6.4412065262604399</v>
      </c>
      <c r="AB7823">
        <f t="shared" si="617"/>
        <v>3.2223760516923573E-5</v>
      </c>
      <c r="AD7823">
        <f>AA7823*$C$28</f>
        <v>3.6314025333001063</v>
      </c>
      <c r="AF7823">
        <f>(Q7823-X7823)/AD7823+X7823</f>
        <v>5.7156950968373532E-5</v>
      </c>
      <c r="AH7823">
        <f>Q7823/AF7823</f>
        <v>3.6314025333001063</v>
      </c>
      <c r="AT7823" s="1"/>
    </row>
    <row r="7824" spans="6:46" x14ac:dyDescent="0.35">
      <c r="F7824" s="4">
        <v>44522.916666666664</v>
      </c>
      <c r="H7824">
        <v>-1</v>
      </c>
      <c r="I7824">
        <v>3.87916666666667</v>
      </c>
      <c r="K7824">
        <v>2.26265515088511E-4</v>
      </c>
      <c r="L7824">
        <v>1.2540113282786999E-4</v>
      </c>
      <c r="N7824">
        <f t="shared" si="613"/>
        <v>1.5838586056195769E-4</v>
      </c>
      <c r="O7824" s="2">
        <f t="shared" si="614"/>
        <v>3.7620339848361003E-5</v>
      </c>
      <c r="Q7824">
        <f>N7824+O7824</f>
        <v>1.9600620041031869E-4</v>
      </c>
      <c r="S7824">
        <f>IF(H7824&gt;$B$5,$B$5,($B$3 - $B$5)*(($B$5-H7824)/($B$5-$B$6))^(1/$B$2)+$B$5)</f>
        <v>48</v>
      </c>
      <c r="T7824">
        <f>K7824*S7824</f>
        <v>1.0860744724248528E-2</v>
      </c>
      <c r="U7824" s="3">
        <f>S7824*N7824/Q7824+$B$7*O7824/Q7824</f>
        <v>49.343541063431914</v>
      </c>
      <c r="V7824">
        <f>IF(U7824-H7824&lt;=10,10,U7824-H7824)</f>
        <v>50.343541063431914</v>
      </c>
      <c r="X7824">
        <f t="shared" si="615"/>
        <v>0</v>
      </c>
      <c r="Y7824">
        <f t="shared" si="616"/>
        <v>1</v>
      </c>
      <c r="AA7824">
        <f>((Y7824*V7824)+H7824+273)/(Y7824*V7824)</f>
        <v>6.4028777923524514</v>
      </c>
      <c r="AB7824">
        <f t="shared" si="617"/>
        <v>3.0612203881889952E-5</v>
      </c>
      <c r="AD7824">
        <f>AA7824*$C$28</f>
        <v>3.6097936839573319</v>
      </c>
      <c r="AF7824">
        <f>(Q7824-X7824)/AD7824+X7824</f>
        <v>5.4298449598770893E-5</v>
      </c>
      <c r="AH7824">
        <f>Q7824/AF7824</f>
        <v>3.6097936839573319</v>
      </c>
      <c r="AT7824" s="1"/>
    </row>
    <row r="7825" spans="6:46" x14ac:dyDescent="0.35">
      <c r="F7825" s="4">
        <v>44522.958333333336</v>
      </c>
      <c r="H7825">
        <v>-1.8</v>
      </c>
      <c r="I7825">
        <v>3.87916666666667</v>
      </c>
      <c r="K7825">
        <v>2.2236648628784801E-4</v>
      </c>
      <c r="L7825" s="2">
        <v>9.7157122892564402E-5</v>
      </c>
      <c r="N7825">
        <f t="shared" si="613"/>
        <v>1.556565404014936E-4</v>
      </c>
      <c r="O7825" s="2">
        <f t="shared" si="614"/>
        <v>2.9147136867769326E-5</v>
      </c>
      <c r="Q7825">
        <f>N7825+O7825</f>
        <v>1.8480367726926293E-4</v>
      </c>
      <c r="S7825">
        <f>IF(H7825&gt;$B$5,$B$5,($B$3 - $B$5)*(($B$5-H7825)/($B$5-$B$6))^(1/$B$2)+$B$5)</f>
        <v>49.066666666666663</v>
      </c>
      <c r="T7825">
        <f>K7825*S7825</f>
        <v>1.0910782260523741E-2</v>
      </c>
      <c r="U7825" s="3">
        <f>S7825*N7825/Q7825+$B$7*O7825/Q7825</f>
        <v>50.002468817923578</v>
      </c>
      <c r="V7825">
        <f>IF(U7825-H7825&lt;=10,10,U7825-H7825)</f>
        <v>51.802468817923575</v>
      </c>
      <c r="X7825">
        <f t="shared" si="615"/>
        <v>0</v>
      </c>
      <c r="Y7825">
        <f t="shared" si="616"/>
        <v>1</v>
      </c>
      <c r="AA7825">
        <f>((Y7825*V7825)+H7825+273)/(Y7825*V7825)</f>
        <v>6.2352717194467999</v>
      </c>
      <c r="AB7825">
        <f t="shared" si="617"/>
        <v>2.9638432065901838E-5</v>
      </c>
      <c r="AD7825">
        <f>AA7825*$C$28</f>
        <v>3.5153012755452351</v>
      </c>
      <c r="AF7825">
        <f>(Q7825-X7825)/AD7825+X7825</f>
        <v>5.2571220155404536E-5</v>
      </c>
      <c r="AH7825">
        <f>Q7825/AF7825</f>
        <v>3.5153012755452351</v>
      </c>
      <c r="AL7825" s="2"/>
      <c r="AT7825" s="1"/>
    </row>
    <row r="7826" spans="6:46" x14ac:dyDescent="0.35">
      <c r="F7826" s="4">
        <v>44523</v>
      </c>
      <c r="H7826">
        <v>-2</v>
      </c>
      <c r="I7826">
        <v>2.6416666666666702</v>
      </c>
      <c r="K7826">
        <v>2.4368930004147699E-4</v>
      </c>
      <c r="L7826" s="2">
        <v>3.7530556150953302E-5</v>
      </c>
      <c r="N7826">
        <f t="shared" si="613"/>
        <v>1.7058251002903389E-4</v>
      </c>
      <c r="O7826" s="2">
        <f t="shared" si="614"/>
        <v>1.1259166845285992E-5</v>
      </c>
      <c r="Q7826">
        <f>N7826+O7826</f>
        <v>1.8184167687431988E-4</v>
      </c>
      <c r="S7826">
        <f>IF(H7826&gt;$B$5,$B$5,($B$3 - $B$5)*(($B$5-H7826)/($B$5-$B$6))^(1/$B$2)+$B$5)</f>
        <v>49.333333333333329</v>
      </c>
      <c r="T7826">
        <f>K7826*S7826</f>
        <v>1.2022005468712864E-2</v>
      </c>
      <c r="U7826" s="3">
        <f>S7826*N7826/Q7826+$B$7*O7826/Q7826</f>
        <v>49.684198693537397</v>
      </c>
      <c r="V7826">
        <f>IF(U7826-H7826&lt;=10,10,U7826-H7826)</f>
        <v>51.684198693537397</v>
      </c>
      <c r="X7826">
        <f t="shared" si="615"/>
        <v>0</v>
      </c>
      <c r="Y7826">
        <f t="shared" si="616"/>
        <v>1</v>
      </c>
      <c r="AA7826">
        <f>((Y7826*V7826)+H7826+273)/(Y7826*V7826)</f>
        <v>6.2433820558368431</v>
      </c>
      <c r="AB7826">
        <f t="shared" si="617"/>
        <v>2.9125508458083044E-5</v>
      </c>
      <c r="AD7826">
        <f>AA7826*$C$28</f>
        <v>3.5198736947019018</v>
      </c>
      <c r="AF7826">
        <f>(Q7826-X7826)/AD7826+X7826</f>
        <v>5.1661421018608471E-5</v>
      </c>
      <c r="AH7826">
        <f>Q7826/AF7826</f>
        <v>3.5198736947019018</v>
      </c>
      <c r="AL7826" s="2"/>
      <c r="AT7826" s="1"/>
    </row>
    <row r="7827" spans="6:46" x14ac:dyDescent="0.35">
      <c r="F7827" s="4">
        <v>44523.041666666664</v>
      </c>
      <c r="H7827">
        <v>-1.4</v>
      </c>
      <c r="I7827">
        <v>2.6416666666666702</v>
      </c>
      <c r="K7827">
        <v>2.4368930004147699E-4</v>
      </c>
      <c r="L7827" s="2">
        <v>1.56056199026532E-5</v>
      </c>
      <c r="N7827">
        <f t="shared" si="613"/>
        <v>1.7058251002903389E-4</v>
      </c>
      <c r="O7827" s="2">
        <f t="shared" si="614"/>
        <v>4.6816859707959604E-6</v>
      </c>
      <c r="Q7827">
        <f>N7827+O7827</f>
        <v>1.7526419599982985E-4</v>
      </c>
      <c r="S7827">
        <f>IF(H7827&gt;$B$5,$B$5,($B$3 - $B$5)*(($B$5-H7827)/($B$5-$B$6))^(1/$B$2)+$B$5)</f>
        <v>48.533333333333331</v>
      </c>
      <c r="T7827">
        <f>K7827*S7827</f>
        <v>1.1827054028679684E-2</v>
      </c>
      <c r="U7827" s="3">
        <f>S7827*N7827/Q7827+$B$7*O7827/Q7827</f>
        <v>48.706071994749252</v>
      </c>
      <c r="V7827">
        <f>IF(U7827-H7827&lt;=10,10,U7827-H7827)</f>
        <v>50.10607199474925</v>
      </c>
      <c r="X7827">
        <f t="shared" si="615"/>
        <v>0</v>
      </c>
      <c r="Y7827">
        <f t="shared" si="616"/>
        <v>1</v>
      </c>
      <c r="AA7827">
        <f>((Y7827*V7827)+H7827+273)/(Y7827*V7827)</f>
        <v>6.4205007334931725</v>
      </c>
      <c r="AB7827">
        <f t="shared" si="617"/>
        <v>2.7297589903782265E-5</v>
      </c>
      <c r="AD7827">
        <f>AA7827*$C$28</f>
        <v>3.6197290885809386</v>
      </c>
      <c r="AF7827">
        <f>(Q7827-X7827)/AD7827+X7827</f>
        <v>4.8419147320370209E-5</v>
      </c>
      <c r="AH7827">
        <f>Q7827/AF7827</f>
        <v>3.6197290885809386</v>
      </c>
      <c r="AL7827" s="2"/>
      <c r="AT7827" s="1"/>
    </row>
    <row r="7828" spans="6:46" x14ac:dyDescent="0.35">
      <c r="F7828" s="4">
        <v>44523.083333333336</v>
      </c>
      <c r="H7828">
        <v>-1.7</v>
      </c>
      <c r="I7828">
        <v>2.6416666666666702</v>
      </c>
      <c r="K7828">
        <v>2.4454221259162198E-4</v>
      </c>
      <c r="L7828" s="2">
        <v>3.0954506962448998E-6</v>
      </c>
      <c r="N7828">
        <f t="shared" si="613"/>
        <v>1.7117954881413537E-4</v>
      </c>
      <c r="O7828" s="2">
        <f t="shared" si="614"/>
        <v>9.2863520887347003E-7</v>
      </c>
      <c r="Q7828">
        <f>N7828+O7828</f>
        <v>1.7210818402300883E-4</v>
      </c>
      <c r="S7828">
        <f>IF(H7828&gt;$B$5,$B$5,($B$3 - $B$5)*(($B$5-H7828)/($B$5-$B$6))^(1/$B$2)+$B$5)</f>
        <v>48.93333333333333</v>
      </c>
      <c r="T7828">
        <f>K7828*S7828</f>
        <v>1.1966265602816701E-2</v>
      </c>
      <c r="U7828" s="3">
        <f>S7828*N7828/Q7828+$B$7*O7828/Q7828</f>
        <v>48.966066932256282</v>
      </c>
      <c r="V7828">
        <f>IF(U7828-H7828&lt;=10,10,U7828-H7828)</f>
        <v>50.666066932256285</v>
      </c>
      <c r="X7828">
        <f t="shared" si="615"/>
        <v>0</v>
      </c>
      <c r="Y7828">
        <f t="shared" si="616"/>
        <v>1</v>
      </c>
      <c r="AA7828">
        <f>((Y7828*V7828)+H7828+273)/(Y7828*V7828)</f>
        <v>6.3546686456390065</v>
      </c>
      <c r="AB7828">
        <f t="shared" si="617"/>
        <v>2.7083738526810651E-5</v>
      </c>
      <c r="AD7828">
        <f>AA7828*$C$28</f>
        <v>3.5826144875149106</v>
      </c>
      <c r="AF7828">
        <f>(Q7828-X7828)/AD7828+X7828</f>
        <v>4.8039828070474893E-5</v>
      </c>
      <c r="AH7828">
        <f>Q7828/AF7828</f>
        <v>3.5826144875149106</v>
      </c>
      <c r="AL7828" s="2"/>
      <c r="AT7828" s="1"/>
    </row>
    <row r="7829" spans="6:46" x14ac:dyDescent="0.35">
      <c r="F7829" s="4">
        <v>44523.125</v>
      </c>
      <c r="H7829">
        <v>-1.3</v>
      </c>
      <c r="I7829">
        <v>2.6416666666666702</v>
      </c>
      <c r="K7829">
        <v>2.48441241392286E-4</v>
      </c>
      <c r="L7829" s="2">
        <v>6.2336942439434004E-6</v>
      </c>
      <c r="N7829">
        <f t="shared" si="613"/>
        <v>1.7390886897460019E-4</v>
      </c>
      <c r="O7829" s="2">
        <f t="shared" si="614"/>
        <v>1.8701082731830205E-6</v>
      </c>
      <c r="Q7829">
        <f>N7829+O7829</f>
        <v>1.7577897724778321E-4</v>
      </c>
      <c r="S7829">
        <f>IF(H7829&gt;$B$5,$B$5,($B$3 - $B$5)*(($B$5-H7829)/($B$5-$B$6))^(1/$B$2)+$B$5)</f>
        <v>48.400000000000006</v>
      </c>
      <c r="T7829">
        <f>K7829*S7829</f>
        <v>1.2024556083386644E-2</v>
      </c>
      <c r="U7829" s="3">
        <f>S7829*N7829/Q7829+$B$7*O7829/Q7829</f>
        <v>48.470217239833005</v>
      </c>
      <c r="V7829">
        <f>IF(U7829-H7829&lt;=10,10,U7829-H7829)</f>
        <v>49.770217239833002</v>
      </c>
      <c r="X7829">
        <f t="shared" si="615"/>
        <v>0</v>
      </c>
      <c r="Y7829">
        <f t="shared" si="616"/>
        <v>1</v>
      </c>
      <c r="AA7829">
        <f>((Y7829*V7829)+H7829+273)/(Y7829*V7829)</f>
        <v>6.4590880865705396</v>
      </c>
      <c r="AB7829">
        <f t="shared" si="617"/>
        <v>2.7214209636381236E-5</v>
      </c>
      <c r="AD7829">
        <f>AA7829*$C$28</f>
        <v>3.6414837414005943</v>
      </c>
      <c r="AF7829">
        <f>(Q7829-X7829)/AD7829+X7829</f>
        <v>4.8271251426808449E-5</v>
      </c>
      <c r="AH7829">
        <f>Q7829/AF7829</f>
        <v>3.6414837414005943</v>
      </c>
      <c r="AL7829" s="2"/>
      <c r="AT7829" s="1"/>
    </row>
    <row r="7830" spans="6:46" x14ac:dyDescent="0.35">
      <c r="F7830" s="4">
        <v>44523.166666666664</v>
      </c>
      <c r="H7830">
        <v>-1.5</v>
      </c>
      <c r="I7830">
        <v>2.6416666666666702</v>
      </c>
      <c r="K7830">
        <v>2.48441241392286E-4</v>
      </c>
      <c r="L7830" s="2">
        <v>2.1882106998050199E-5</v>
      </c>
      <c r="N7830">
        <f t="shared" si="613"/>
        <v>1.7390886897460019E-4</v>
      </c>
      <c r="O7830" s="2">
        <f t="shared" si="614"/>
        <v>6.5646320994150608E-6</v>
      </c>
      <c r="Q7830">
        <f>N7830+O7830</f>
        <v>1.8047350107401527E-4</v>
      </c>
      <c r="S7830">
        <f>IF(H7830&gt;$B$5,$B$5,($B$3 - $B$5)*(($B$5-H7830)/($B$5-$B$6))^(1/$B$2)+$B$5)</f>
        <v>48.666666666666671</v>
      </c>
      <c r="T7830">
        <f>K7830*S7830</f>
        <v>1.2090807081091254E-2</v>
      </c>
      <c r="U7830" s="3">
        <f>S7830*N7830/Q7830+$B$7*O7830/Q7830</f>
        <v>48.897038455593425</v>
      </c>
      <c r="V7830">
        <f>IF(U7830-H7830&lt;=10,10,U7830-H7830)</f>
        <v>50.397038455593425</v>
      </c>
      <c r="X7830">
        <f t="shared" si="615"/>
        <v>0</v>
      </c>
      <c r="Y7830">
        <f t="shared" si="616"/>
        <v>1</v>
      </c>
      <c r="AA7830">
        <f>((Y7830*V7830)+H7830+273)/(Y7830*V7830)</f>
        <v>6.3872213193485177</v>
      </c>
      <c r="AB7830">
        <f t="shared" si="617"/>
        <v>2.8255401222330458E-5</v>
      </c>
      <c r="AD7830">
        <f>AA7830*$C$28</f>
        <v>3.6009669283646906</v>
      </c>
      <c r="AF7830">
        <f>(Q7830-X7830)/AD7830+X7830</f>
        <v>5.0118066803788674E-5</v>
      </c>
      <c r="AH7830">
        <f>Q7830/AF7830</f>
        <v>3.6009669283646906</v>
      </c>
      <c r="AL7830" s="2"/>
      <c r="AT7830" s="1"/>
    </row>
    <row r="7831" spans="6:46" x14ac:dyDescent="0.35">
      <c r="F7831" s="4">
        <v>44523.208333333336</v>
      </c>
      <c r="H7831">
        <v>0.1</v>
      </c>
      <c r="I7831">
        <v>2.6416666666666702</v>
      </c>
      <c r="K7831">
        <v>2.4929415394243102E-4</v>
      </c>
      <c r="L7831" s="2">
        <v>8.4604148701770398E-5</v>
      </c>
      <c r="N7831">
        <f t="shared" si="613"/>
        <v>1.745059077597017E-4</v>
      </c>
      <c r="O7831" s="2">
        <f t="shared" si="614"/>
        <v>2.5381244610531124E-5</v>
      </c>
      <c r="Q7831">
        <f>N7831+O7831</f>
        <v>1.9988715237023282E-4</v>
      </c>
      <c r="S7831">
        <f>IF(H7831&gt;$B$5,$B$5,($B$3 - $B$5)*(($B$5-H7831)/($B$5-$B$6))^(1/$B$2)+$B$5)</f>
        <v>46.533333333333331</v>
      </c>
      <c r="T7831">
        <f>K7831*S7831</f>
        <v>1.1600487963454456E-2</v>
      </c>
      <c r="U7831" s="3">
        <f>S7831*N7831/Q7831+$B$7*O7831/Q7831</f>
        <v>47.608412622593839</v>
      </c>
      <c r="V7831">
        <f>IF(U7831-H7831&lt;=10,10,U7831-H7831)</f>
        <v>47.508412622593838</v>
      </c>
      <c r="X7831">
        <f t="shared" si="615"/>
        <v>0</v>
      </c>
      <c r="Y7831">
        <f t="shared" si="616"/>
        <v>1</v>
      </c>
      <c r="AA7831">
        <f>((Y7831*V7831)+H7831+273)/(Y7831*V7831)</f>
        <v>6.7484555876346066</v>
      </c>
      <c r="AB7831">
        <f t="shared" si="617"/>
        <v>2.9619688501246408E-5</v>
      </c>
      <c r="AD7831">
        <f>AA7831*$C$28</f>
        <v>3.8046224130352768</v>
      </c>
      <c r="AF7831">
        <f>(Q7831-X7831)/AD7831+X7831</f>
        <v>5.2537973725168044E-5</v>
      </c>
      <c r="AH7831">
        <f>Q7831/AF7831</f>
        <v>3.8046224130352768</v>
      </c>
      <c r="AL7831" s="2"/>
      <c r="AT7831" s="1"/>
    </row>
    <row r="7832" spans="6:46" x14ac:dyDescent="0.35">
      <c r="F7832" s="4">
        <v>44523.25</v>
      </c>
      <c r="H7832">
        <v>0.9</v>
      </c>
      <c r="I7832">
        <v>2.6416666666666702</v>
      </c>
      <c r="K7832">
        <v>2.5051260044263798E-4</v>
      </c>
      <c r="L7832">
        <v>1.8188963801576399E-4</v>
      </c>
      <c r="N7832">
        <f t="shared" si="613"/>
        <v>1.7535882030984658E-4</v>
      </c>
      <c r="O7832" s="2">
        <f t="shared" si="614"/>
        <v>5.4566891404729205E-5</v>
      </c>
      <c r="Q7832">
        <f>N7832+O7832</f>
        <v>2.2992571171457577E-4</v>
      </c>
      <c r="S7832">
        <f>IF(H7832&gt;$B$5,$B$5,($B$3 - $B$5)*(($B$5-H7832)/($B$5-$B$6))^(1/$B$2)+$B$5)</f>
        <v>45.466666666666669</v>
      </c>
      <c r="T7832">
        <f>K7832*S7832</f>
        <v>1.1389972900125275E-2</v>
      </c>
      <c r="U7832" s="3">
        <f>S7832*N7832/Q7832+$B$7*O7832/Q7832</f>
        <v>47.729155541207398</v>
      </c>
      <c r="V7832">
        <f>IF(U7832-H7832&lt;=10,10,U7832-H7832)</f>
        <v>46.829155541207399</v>
      </c>
      <c r="X7832">
        <f t="shared" si="615"/>
        <v>0</v>
      </c>
      <c r="Y7832">
        <f t="shared" si="616"/>
        <v>1</v>
      </c>
      <c r="AA7832">
        <f>((Y7832*V7832)+H7832+273)/(Y7832*V7832)</f>
        <v>6.8489203325262009</v>
      </c>
      <c r="AB7832">
        <f t="shared" si="617"/>
        <v>3.3571088660885106E-5</v>
      </c>
      <c r="AD7832">
        <f>AA7832*$C$28</f>
        <v>3.861262101208494</v>
      </c>
      <c r="AF7832">
        <f>(Q7832-X7832)/AD7832+X7832</f>
        <v>5.9546776594785897E-5</v>
      </c>
      <c r="AH7832">
        <f>Q7832/AF7832</f>
        <v>3.861262101208494</v>
      </c>
      <c r="AT7832" s="1"/>
    </row>
    <row r="7833" spans="6:46" x14ac:dyDescent="0.35">
      <c r="F7833" s="4">
        <v>44523.291666666664</v>
      </c>
      <c r="H7833">
        <v>1.5</v>
      </c>
      <c r="I7833">
        <v>2.6416666666666702</v>
      </c>
      <c r="K7833">
        <v>2.5173104694284598E-4</v>
      </c>
      <c r="L7833">
        <v>2.3837814320365699E-4</v>
      </c>
      <c r="N7833">
        <f t="shared" si="613"/>
        <v>1.7621173285999219E-4</v>
      </c>
      <c r="O7833" s="2">
        <f t="shared" si="614"/>
        <v>7.1513442961097115E-5</v>
      </c>
      <c r="Q7833">
        <f>N7833+O7833</f>
        <v>2.4772517582108931E-4</v>
      </c>
      <c r="S7833">
        <f>IF(H7833&gt;$B$5,$B$5,($B$3 - $B$5)*(($B$5-H7833)/($B$5-$B$6))^(1/$B$2)+$B$5)</f>
        <v>44.666666666666671</v>
      </c>
      <c r="T7833">
        <f>K7833*S7833</f>
        <v>1.1243986763447122E-2</v>
      </c>
      <c r="U7833" s="3">
        <f>S7833*N7833/Q7833+$B$7*O7833/Q7833</f>
        <v>47.649699139979077</v>
      </c>
      <c r="V7833">
        <f>IF(U7833-H7833&lt;=10,10,U7833-H7833)</f>
        <v>46.149699139979077</v>
      </c>
      <c r="X7833">
        <f t="shared" si="615"/>
        <v>0</v>
      </c>
      <c r="Y7833">
        <f t="shared" si="616"/>
        <v>1</v>
      </c>
      <c r="AA7833">
        <f>((Y7833*V7833)+H7833+273)/(Y7833*V7833)</f>
        <v>6.9480344425951648</v>
      </c>
      <c r="AB7833">
        <f t="shared" si="617"/>
        <v>3.5653993639179677E-5</v>
      </c>
      <c r="AD7833">
        <f>AA7833*$C$28</f>
        <v>3.9171403328601007</v>
      </c>
      <c r="AF7833">
        <f>(Q7833-X7833)/AD7833+X7833</f>
        <v>6.3241332903744285E-5</v>
      </c>
      <c r="AH7833">
        <f>Q7833/AF7833</f>
        <v>3.9171403328601007</v>
      </c>
      <c r="AT7833" s="1"/>
    </row>
    <row r="7834" spans="6:46" x14ac:dyDescent="0.35">
      <c r="F7834" s="4">
        <v>44523.333333333336</v>
      </c>
      <c r="H7834">
        <v>1.9</v>
      </c>
      <c r="I7834">
        <v>2.6416666666666702</v>
      </c>
      <c r="K7834">
        <v>2.4771017349216101E-4</v>
      </c>
      <c r="L7834">
        <v>2.28962987907939E-4</v>
      </c>
      <c r="N7834">
        <f t="shared" si="613"/>
        <v>1.733971214445127E-4</v>
      </c>
      <c r="O7834" s="2">
        <f t="shared" si="614"/>
        <v>6.8688896372381706E-5</v>
      </c>
      <c r="Q7834">
        <f>N7834+O7834</f>
        <v>2.4208601781689442E-4</v>
      </c>
      <c r="S7834">
        <f>IF(H7834&gt;$B$5,$B$5,($B$3 - $B$5)*(($B$5-H7834)/($B$5-$B$6))^(1/$B$2)+$B$5)</f>
        <v>44.13333333333334</v>
      </c>
      <c r="T7834">
        <f>K7834*S7834</f>
        <v>1.0932275656787374E-2</v>
      </c>
      <c r="U7834" s="3">
        <f>S7834*N7834/Q7834+$B$7*O7834/Q7834</f>
        <v>47.216614835135914</v>
      </c>
      <c r="V7834">
        <f>IF(U7834-H7834&lt;=10,10,U7834-H7834)</f>
        <v>45.316614835135915</v>
      </c>
      <c r="X7834">
        <f t="shared" si="615"/>
        <v>0</v>
      </c>
      <c r="Y7834">
        <f t="shared" si="616"/>
        <v>1</v>
      </c>
      <c r="AA7834">
        <f>((Y7834*V7834)+H7834+273)/(Y7834*V7834)</f>
        <v>7.0662077474255263</v>
      </c>
      <c r="AB7834">
        <f t="shared" si="617"/>
        <v>3.4259680223114731E-5</v>
      </c>
      <c r="AD7834">
        <f>AA7834*$C$28</f>
        <v>3.9837636955453153</v>
      </c>
      <c r="AF7834">
        <f>(Q7834-X7834)/AD7834+X7834</f>
        <v>6.0768167069647591E-5</v>
      </c>
      <c r="AH7834">
        <f>Q7834/AF7834</f>
        <v>3.9837636955453153</v>
      </c>
      <c r="AT7834" s="1"/>
    </row>
    <row r="7835" spans="6:46" x14ac:dyDescent="0.35">
      <c r="F7835" s="4">
        <v>44523.375</v>
      </c>
      <c r="H7835">
        <v>2.5</v>
      </c>
      <c r="I7835">
        <v>2.6416666666666702</v>
      </c>
      <c r="K7835">
        <v>2.41252407041062E-4</v>
      </c>
      <c r="L7835">
        <v>1.7561327224968699E-4</v>
      </c>
      <c r="N7835">
        <f t="shared" si="613"/>
        <v>1.688766849287434E-4</v>
      </c>
      <c r="O7835" s="2">
        <f t="shared" si="614"/>
        <v>5.2683981674906102E-5</v>
      </c>
      <c r="Q7835">
        <f>N7835+O7835</f>
        <v>2.2156066660364949E-4</v>
      </c>
      <c r="S7835">
        <f>IF(H7835&gt;$B$5,$B$5,($B$3 - $B$5)*(($B$5-H7835)/($B$5-$B$6))^(1/$B$2)+$B$5)</f>
        <v>43.333333333333336</v>
      </c>
      <c r="T7835">
        <f>K7835*S7835</f>
        <v>1.0454270971779355E-2</v>
      </c>
      <c r="U7835" s="3">
        <f>S7835*N7835/Q7835+$B$7*O7835/Q7835</f>
        <v>46.107501069402879</v>
      </c>
      <c r="V7835">
        <f>IF(U7835-H7835&lt;=10,10,U7835-H7835)</f>
        <v>43.607501069402879</v>
      </c>
      <c r="X7835">
        <f t="shared" si="615"/>
        <v>0</v>
      </c>
      <c r="Y7835">
        <f t="shared" si="616"/>
        <v>1</v>
      </c>
      <c r="AA7835">
        <f>((Y7835*V7835)+H7835+273)/(Y7835*V7835)</f>
        <v>7.3177204206572624</v>
      </c>
      <c r="AB7835">
        <f t="shared" si="617"/>
        <v>3.0277279517020598E-5</v>
      </c>
      <c r="AD7835">
        <f>AA7835*$C$28</f>
        <v>4.1255606950681774</v>
      </c>
      <c r="AF7835">
        <f>(Q7835-X7835)/AD7835+X7835</f>
        <v>5.370437692711925E-5</v>
      </c>
      <c r="AH7835">
        <f>Q7835/AF7835</f>
        <v>4.1255606950681774</v>
      </c>
      <c r="AT7835" s="1"/>
    </row>
    <row r="7836" spans="6:46" x14ac:dyDescent="0.35">
      <c r="F7836" s="4">
        <v>44523.416666666664</v>
      </c>
      <c r="H7836">
        <v>2.8</v>
      </c>
      <c r="I7836">
        <v>2.6416666666666702</v>
      </c>
      <c r="K7836">
        <v>2.3211405828950699E-4</v>
      </c>
      <c r="L7836">
        <v>1.44231443419306E-4</v>
      </c>
      <c r="N7836">
        <f t="shared" si="613"/>
        <v>1.6247984080265489E-4</v>
      </c>
      <c r="O7836" s="2">
        <f t="shared" si="614"/>
        <v>4.3269433025791807E-5</v>
      </c>
      <c r="Q7836">
        <f>N7836+O7836</f>
        <v>2.057492738284467E-4</v>
      </c>
      <c r="S7836">
        <f>IF(H7836&gt;$B$5,$B$5,($B$3 - $B$5)*(($B$5-H7836)/($B$5-$B$6))^(1/$B$2)+$B$5)</f>
        <v>42.933333333333337</v>
      </c>
      <c r="T7836">
        <f>K7836*S7836</f>
        <v>9.965430235896168E-3</v>
      </c>
      <c r="U7836" s="3">
        <f>S7836*N7836/Q7836+$B$7*O7836/Q7836</f>
        <v>45.47097448978878</v>
      </c>
      <c r="V7836">
        <f>IF(U7836-H7836&lt;=10,10,U7836-H7836)</f>
        <v>42.670974489788783</v>
      </c>
      <c r="X7836">
        <f t="shared" si="615"/>
        <v>0</v>
      </c>
      <c r="Y7836">
        <f t="shared" si="616"/>
        <v>1</v>
      </c>
      <c r="AA7836">
        <f>((Y7836*V7836)+H7836+273)/(Y7836*V7836)</f>
        <v>7.4634099243737513</v>
      </c>
      <c r="AB7836">
        <f t="shared" si="617"/>
        <v>2.7567730556580805E-5</v>
      </c>
      <c r="AD7836">
        <f>AA7836*$C$28</f>
        <v>4.2076970511552485</v>
      </c>
      <c r="AF7836">
        <f>(Q7836-X7836)/AD7836+X7836</f>
        <v>4.8898309770651619E-5</v>
      </c>
      <c r="AH7836">
        <f>Q7836/AF7836</f>
        <v>4.2076970511552485</v>
      </c>
      <c r="AT7836" s="1"/>
    </row>
    <row r="7837" spans="6:46" x14ac:dyDescent="0.35">
      <c r="F7837" s="4">
        <v>44523.458333333336</v>
      </c>
      <c r="H7837">
        <v>3.1</v>
      </c>
      <c r="I7837">
        <v>2.6416666666666702</v>
      </c>
      <c r="K7837">
        <v>2.20173282587474E-4</v>
      </c>
      <c r="L7837">
        <v>1.3481628812358801E-4</v>
      </c>
      <c r="N7837">
        <f t="shared" si="613"/>
        <v>1.5412129781123179E-4</v>
      </c>
      <c r="O7837" s="2">
        <f t="shared" si="614"/>
        <v>4.0444886437076405E-5</v>
      </c>
      <c r="Q7837">
        <f>N7837+O7837</f>
        <v>1.945661842483082E-4</v>
      </c>
      <c r="S7837">
        <f>IF(H7837&gt;$B$5,$B$5,($B$3 - $B$5)*(($B$5-H7837)/($B$5-$B$6))^(1/$B$2)+$B$5)</f>
        <v>42.533333333333331</v>
      </c>
      <c r="T7837">
        <f>K7837*S7837</f>
        <v>9.3647036193872275E-3</v>
      </c>
      <c r="U7837" s="3">
        <f>S7837*N7837/Q7837+$B$7*O7837/Q7837</f>
        <v>45.124805841930893</v>
      </c>
      <c r="V7837">
        <f>IF(U7837-H7837&lt;=10,10,U7837-H7837)</f>
        <v>42.024805841930892</v>
      </c>
      <c r="X7837">
        <f t="shared" si="615"/>
        <v>0</v>
      </c>
      <c r="Y7837">
        <f t="shared" si="616"/>
        <v>1</v>
      </c>
      <c r="AA7837">
        <f>((Y7837*V7837)+H7837+273)/(Y7837*V7837)</f>
        <v>7.5699292231950537</v>
      </c>
      <c r="AB7837">
        <f t="shared" si="617"/>
        <v>2.5702510355332928E-5</v>
      </c>
      <c r="AD7837">
        <f>AA7837*$C$28</f>
        <v>4.2677501561143902</v>
      </c>
      <c r="AF7837">
        <f>(Q7837-X7837)/AD7837+X7837</f>
        <v>4.5589872211604028E-5</v>
      </c>
      <c r="AH7837">
        <f>Q7837/AF7837</f>
        <v>4.2677501561143902</v>
      </c>
      <c r="AT7837" s="1"/>
    </row>
    <row r="7838" spans="6:46" x14ac:dyDescent="0.35">
      <c r="F7838" s="4">
        <v>44523.5</v>
      </c>
      <c r="H7838">
        <v>3.9</v>
      </c>
      <c r="I7838">
        <v>2.6416666666666702</v>
      </c>
      <c r="K7838">
        <v>2.09694642685691E-4</v>
      </c>
      <c r="L7838">
        <v>1.3167749859394599E-4</v>
      </c>
      <c r="N7838">
        <f t="shared" si="613"/>
        <v>1.4678624987998369E-4</v>
      </c>
      <c r="O7838" s="2">
        <f t="shared" si="614"/>
        <v>3.9503249578183801E-5</v>
      </c>
      <c r="Q7838">
        <f>N7838+O7838</f>
        <v>1.862894994581675E-4</v>
      </c>
      <c r="S7838">
        <f>IF(H7838&gt;$B$5,$B$5,($B$3 - $B$5)*(($B$5-H7838)/($B$5-$B$6))^(1/$B$2)+$B$5)</f>
        <v>41.466666666666669</v>
      </c>
      <c r="T7838">
        <f>K7838*S7838</f>
        <v>8.6953378500333207E-3</v>
      </c>
      <c r="U7838" s="3">
        <f>S7838*N7838/Q7838+$B$7*O7838/Q7838</f>
        <v>44.33645077068951</v>
      </c>
      <c r="V7838">
        <f>IF(U7838-H7838&lt;=10,10,U7838-H7838)</f>
        <v>40.436450770689511</v>
      </c>
      <c r="X7838">
        <f t="shared" si="615"/>
        <v>0</v>
      </c>
      <c r="Y7838">
        <f t="shared" si="616"/>
        <v>1</v>
      </c>
      <c r="AA7838">
        <f>((Y7838*V7838)+H7838+273)/(Y7838*V7838)</f>
        <v>7.8477820066421815</v>
      </c>
      <c r="AB7838">
        <f t="shared" si="617"/>
        <v>2.3737853485290031E-5</v>
      </c>
      <c r="AD7838">
        <f>AA7838*$C$28</f>
        <v>4.4243970975811431</v>
      </c>
      <c r="AF7838">
        <f>(Q7838-X7838)/AD7838+X7838</f>
        <v>4.210505868924234E-5</v>
      </c>
      <c r="AH7838">
        <f>Q7838/AF7838</f>
        <v>4.4243970975811431</v>
      </c>
      <c r="AT7838" s="1"/>
    </row>
    <row r="7839" spans="6:46" x14ac:dyDescent="0.35">
      <c r="F7839" s="4">
        <v>44523.541666666664</v>
      </c>
      <c r="H7839">
        <v>4.2</v>
      </c>
      <c r="I7839">
        <v>2.6416666666666702</v>
      </c>
      <c r="K7839">
        <v>2.0567376923500601E-4</v>
      </c>
      <c r="L7839">
        <v>1.3167749859394599E-4</v>
      </c>
      <c r="N7839">
        <f t="shared" si="613"/>
        <v>1.439716384645042E-4</v>
      </c>
      <c r="O7839" s="2">
        <f t="shared" si="614"/>
        <v>3.9503249578183801E-5</v>
      </c>
      <c r="Q7839">
        <f>N7839+O7839</f>
        <v>1.8347488804268801E-4</v>
      </c>
      <c r="S7839">
        <f>IF(H7839&gt;$B$5,$B$5,($B$3 - $B$5)*(($B$5-H7839)/($B$5-$B$6))^(1/$B$2)+$B$5)</f>
        <v>41.06666666666667</v>
      </c>
      <c r="T7839">
        <f>K7839*S7839</f>
        <v>8.4463361232509134E-3</v>
      </c>
      <c r="U7839" s="3">
        <f>S7839*N7839/Q7839+$B$7*O7839/Q7839</f>
        <v>44.066597338348743</v>
      </c>
      <c r="V7839">
        <f>IF(U7839-H7839&lt;=10,10,U7839-H7839)</f>
        <v>39.86659733834874</v>
      </c>
      <c r="X7839">
        <f t="shared" si="615"/>
        <v>0</v>
      </c>
      <c r="Y7839">
        <f t="shared" si="616"/>
        <v>1</v>
      </c>
      <c r="AA7839">
        <f>((Y7839*V7839)+H7839+273)/(Y7839*V7839)</f>
        <v>7.9531893491535568</v>
      </c>
      <c r="AB7839">
        <f t="shared" si="617"/>
        <v>2.3069347401142273E-5</v>
      </c>
      <c r="AD7839">
        <f>AA7839*$C$28</f>
        <v>4.4838233074167819</v>
      </c>
      <c r="AF7839">
        <f>(Q7839-X7839)/AD7839+X7839</f>
        <v>4.0919294865878973E-5</v>
      </c>
      <c r="AH7839">
        <f>Q7839/AF7839</f>
        <v>4.4838233074167819</v>
      </c>
      <c r="AT7839" s="1"/>
    </row>
    <row r="7840" spans="6:46" x14ac:dyDescent="0.35">
      <c r="F7840" s="4">
        <v>44523.583333333336</v>
      </c>
      <c r="H7840">
        <v>4.4000000000000004</v>
      </c>
      <c r="I7840">
        <v>2.6416666666666702</v>
      </c>
      <c r="K7840">
        <v>2.0457716738482001E-4</v>
      </c>
      <c r="L7840">
        <v>1.19125009720435E-4</v>
      </c>
      <c r="N7840">
        <f t="shared" si="613"/>
        <v>1.4320401716937399E-4</v>
      </c>
      <c r="O7840" s="2">
        <f t="shared" si="614"/>
        <v>3.5737502916130507E-5</v>
      </c>
      <c r="Q7840">
        <f>N7840+O7840</f>
        <v>1.7894152008550451E-4</v>
      </c>
      <c r="S7840">
        <f>IF(H7840&gt;$B$5,$B$5,($B$3 - $B$5)*(($B$5-H7840)/($B$5-$B$6))^(1/$B$2)+$B$5)</f>
        <v>40.799999999999997</v>
      </c>
      <c r="T7840">
        <f>K7840*S7840</f>
        <v>8.3467484293006551E-3</v>
      </c>
      <c r="U7840" s="3">
        <f>S7840*N7840/Q7840+$B$7*O7840/Q7840</f>
        <v>43.635968651470961</v>
      </c>
      <c r="V7840">
        <f>IF(U7840-H7840&lt;=10,10,U7840-H7840)</f>
        <v>39.235968651470962</v>
      </c>
      <c r="X7840">
        <f t="shared" si="615"/>
        <v>0</v>
      </c>
      <c r="Y7840">
        <f t="shared" si="616"/>
        <v>1</v>
      </c>
      <c r="AA7840">
        <f>((Y7840*V7840)+H7840+273)/(Y7840*V7840)</f>
        <v>8.0700433692389613</v>
      </c>
      <c r="AB7840">
        <f t="shared" si="617"/>
        <v>2.2173551231160167E-5</v>
      </c>
      <c r="AD7840">
        <f>AA7840*$C$28</f>
        <v>4.549702888025541</v>
      </c>
      <c r="AF7840">
        <f>(Q7840-X7840)/AD7840+X7840</f>
        <v>3.9330374859524224E-5</v>
      </c>
      <c r="AH7840">
        <f>Q7840/AF7840</f>
        <v>4.549702888025541</v>
      </c>
      <c r="AT7840" s="1"/>
    </row>
    <row r="7841" spans="6:46" x14ac:dyDescent="0.35">
      <c r="F7841" s="4">
        <v>44523.625</v>
      </c>
      <c r="H7841">
        <v>4.7</v>
      </c>
      <c r="I7841">
        <v>2.6416666666666702</v>
      </c>
      <c r="K7841">
        <v>2.0567376923500601E-4</v>
      </c>
      <c r="L7841">
        <v>1.0657203552964101E-4</v>
      </c>
      <c r="N7841">
        <f t="shared" si="613"/>
        <v>1.439716384645042E-4</v>
      </c>
      <c r="O7841" s="2">
        <f t="shared" si="614"/>
        <v>3.1971610658892304E-5</v>
      </c>
      <c r="Q7841">
        <f>N7841+O7841</f>
        <v>1.7594324912339652E-4</v>
      </c>
      <c r="S7841">
        <f>IF(H7841&gt;$B$5,$B$5,($B$3 - $B$5)*(($B$5-H7841)/($B$5-$B$6))^(1/$B$2)+$B$5)</f>
        <v>40.4</v>
      </c>
      <c r="T7841">
        <f>K7841*S7841</f>
        <v>8.3092202770942425E-3</v>
      </c>
      <c r="U7841" s="3">
        <f>S7841*N7841/Q7841+$B$7*O7841/Q7841</f>
        <v>43.053045899433457</v>
      </c>
      <c r="V7841">
        <f>IF(U7841-H7841&lt;=10,10,U7841-H7841)</f>
        <v>38.353045899433454</v>
      </c>
      <c r="X7841">
        <f t="shared" si="615"/>
        <v>0</v>
      </c>
      <c r="Y7841">
        <f t="shared" si="616"/>
        <v>1</v>
      </c>
      <c r="AA7841">
        <f>((Y7841*V7841)+H7841+273)/(Y7841*V7841)</f>
        <v>8.2406244012056984</v>
      </c>
      <c r="AB7841">
        <f t="shared" si="617"/>
        <v>2.1350718168595814E-5</v>
      </c>
      <c r="AD7841">
        <f>AA7841*$C$28</f>
        <v>4.6458725092124258</v>
      </c>
      <c r="AF7841">
        <f>(Q7841-X7841)/AD7841+X7841</f>
        <v>3.7870873291187806E-5</v>
      </c>
      <c r="AH7841">
        <f>Q7841/AF7841</f>
        <v>4.6458725092124258</v>
      </c>
      <c r="AT7841" s="1"/>
    </row>
    <row r="7842" spans="6:46" x14ac:dyDescent="0.35">
      <c r="F7842" s="4">
        <v>44523.666666666664</v>
      </c>
      <c r="H7842">
        <v>4.9000000000000004</v>
      </c>
      <c r="I7842">
        <v>2.6416666666666702</v>
      </c>
      <c r="K7842">
        <v>2.1018202128577401E-4</v>
      </c>
      <c r="L7842" s="2">
        <v>9.4018940009526307E-5</v>
      </c>
      <c r="N7842">
        <f t="shared" si="613"/>
        <v>1.471274149000418E-4</v>
      </c>
      <c r="O7842" s="2">
        <f t="shared" si="614"/>
        <v>2.8205682002857897E-5</v>
      </c>
      <c r="Q7842">
        <f>N7842+O7842</f>
        <v>1.753330969028997E-4</v>
      </c>
      <c r="S7842">
        <f>IF(H7842&gt;$B$5,$B$5,($B$3 - $B$5)*(($B$5-H7842)/($B$5-$B$6))^(1/$B$2)+$B$5)</f>
        <v>40.133333333333333</v>
      </c>
      <c r="T7842">
        <f>K7842*S7842</f>
        <v>8.4353051209357308E-3</v>
      </c>
      <c r="U7842" s="3">
        <f>S7842*N7842/Q7842+$B$7*O7842/Q7842</f>
        <v>42.524921001888067</v>
      </c>
      <c r="V7842">
        <f>IF(U7842-H7842&lt;=10,10,U7842-H7842)</f>
        <v>37.624921001888069</v>
      </c>
      <c r="X7842">
        <f t="shared" si="615"/>
        <v>0</v>
      </c>
      <c r="Y7842">
        <f t="shared" si="616"/>
        <v>1</v>
      </c>
      <c r="AA7842">
        <f>((Y7842*V7842)+H7842+273)/(Y7842*V7842)</f>
        <v>8.3860620195336644</v>
      </c>
      <c r="AB7842">
        <f t="shared" si="617"/>
        <v>2.0907679491815836E-5</v>
      </c>
      <c r="AD7842">
        <f>AA7842*$C$28</f>
        <v>4.7278668581717556</v>
      </c>
      <c r="AF7842">
        <f>(Q7842-X7842)/AD7842+X7842</f>
        <v>3.7085032671732258E-5</v>
      </c>
      <c r="AH7842">
        <f>Q7842/AF7842</f>
        <v>4.7278668581717556</v>
      </c>
      <c r="AL7842" s="2"/>
      <c r="AT7842" s="1"/>
    </row>
    <row r="7843" spans="6:46" x14ac:dyDescent="0.35">
      <c r="F7843" s="4">
        <v>44523.708333333336</v>
      </c>
      <c r="H7843">
        <v>4.9000000000000004</v>
      </c>
      <c r="I7843">
        <v>2.6416666666666702</v>
      </c>
      <c r="K7843">
        <v>2.13715516136375E-4</v>
      </c>
      <c r="L7843">
        <v>1.3795386436002199E-4</v>
      </c>
      <c r="N7843">
        <f t="shared" si="613"/>
        <v>1.496008612954625E-4</v>
      </c>
      <c r="O7843" s="2">
        <f t="shared" si="614"/>
        <v>4.1386159308006606E-5</v>
      </c>
      <c r="Q7843">
        <f>N7843+O7843</f>
        <v>1.9098702060346912E-4</v>
      </c>
      <c r="S7843">
        <f>IF(H7843&gt;$B$5,$B$5,($B$3 - $B$5)*(($B$5-H7843)/($B$5-$B$6))^(1/$B$2)+$B$5)</f>
        <v>40.133333333333333</v>
      </c>
      <c r="T7843">
        <f>K7843*S7843</f>
        <v>8.5771160476065169E-3</v>
      </c>
      <c r="U7843" s="3">
        <f>S7843*N7843/Q7843+$B$7*O7843/Q7843</f>
        <v>43.354883327157999</v>
      </c>
      <c r="V7843">
        <f>IF(U7843-H7843&lt;=10,10,U7843-H7843)</f>
        <v>38.454883327158001</v>
      </c>
      <c r="X7843">
        <f t="shared" si="615"/>
        <v>0</v>
      </c>
      <c r="Y7843">
        <f t="shared" si="616"/>
        <v>1</v>
      </c>
      <c r="AA7843">
        <f>((Y7843*V7843)+H7843+273)/(Y7843*V7843)</f>
        <v>8.2266504525769459</v>
      </c>
      <c r="AB7843">
        <f t="shared" si="617"/>
        <v>2.3215647936475002E-5</v>
      </c>
      <c r="AD7843">
        <f>AA7843*$C$28</f>
        <v>4.6379943217573629</v>
      </c>
      <c r="AF7843">
        <f>(Q7843-X7843)/AD7843+X7843</f>
        <v>4.1178795693545182E-5</v>
      </c>
      <c r="AH7843">
        <f>Q7843/AF7843</f>
        <v>4.6379943217573629</v>
      </c>
      <c r="AT7843" s="1"/>
    </row>
    <row r="7844" spans="6:46" x14ac:dyDescent="0.35">
      <c r="F7844" s="4">
        <v>44523.75</v>
      </c>
      <c r="H7844">
        <v>4.9000000000000004</v>
      </c>
      <c r="I7844">
        <v>2.6416666666666702</v>
      </c>
      <c r="K7844">
        <v>2.20904350487599E-4</v>
      </c>
      <c r="L7844">
        <v>1.6619811695396899E-4</v>
      </c>
      <c r="N7844">
        <f t="shared" si="613"/>
        <v>1.5463304534131929E-4</v>
      </c>
      <c r="O7844" s="2">
        <f t="shared" si="614"/>
        <v>4.9859435086190706E-5</v>
      </c>
      <c r="Q7844">
        <f>N7844+O7844</f>
        <v>2.0449248042751E-4</v>
      </c>
      <c r="S7844">
        <f>IF(H7844&gt;$B$5,$B$5,($B$3 - $B$5)*(($B$5-H7844)/($B$5-$B$6))^(1/$B$2)+$B$5)</f>
        <v>40.133333333333333</v>
      </c>
      <c r="T7844">
        <f>K7844*S7844</f>
        <v>8.8656279329023067E-3</v>
      </c>
      <c r="U7844" s="3">
        <f>S7844*N7844/Q7844+$B$7*O7844/Q7844</f>
        <v>43.758129707581745</v>
      </c>
      <c r="V7844">
        <f>IF(U7844-H7844&lt;=10,10,U7844-H7844)</f>
        <v>38.858129707581746</v>
      </c>
      <c r="X7844">
        <f t="shared" si="615"/>
        <v>0</v>
      </c>
      <c r="Y7844">
        <f t="shared" si="616"/>
        <v>1</v>
      </c>
      <c r="AA7844">
        <f>((Y7844*V7844)+H7844+273)/(Y7844*V7844)</f>
        <v>8.1516566054844883</v>
      </c>
      <c r="AB7844">
        <f t="shared" si="617"/>
        <v>2.508600279971633E-5</v>
      </c>
      <c r="AD7844">
        <f>AA7844*$C$28</f>
        <v>4.5957145337699439</v>
      </c>
      <c r="AF7844">
        <f>(Q7844-X7844)/AD7844+X7844</f>
        <v>4.4496340868187323E-5</v>
      </c>
      <c r="AH7844">
        <f>Q7844/AF7844</f>
        <v>4.5957145337699439</v>
      </c>
      <c r="AT7844" s="1"/>
    </row>
    <row r="7845" spans="6:46" x14ac:dyDescent="0.35">
      <c r="F7845" s="4">
        <v>44523.791666666664</v>
      </c>
      <c r="H7845">
        <v>5.0999999999999996</v>
      </c>
      <c r="I7845">
        <v>2.6416666666666702</v>
      </c>
      <c r="K7845">
        <v>2.31261145739361E-4</v>
      </c>
      <c r="L7845">
        <v>1.9758115907755799E-4</v>
      </c>
      <c r="N7845">
        <f t="shared" si="613"/>
        <v>1.618828020175527E-4</v>
      </c>
      <c r="O7845" s="2">
        <f t="shared" si="614"/>
        <v>5.9274347723267405E-5</v>
      </c>
      <c r="Q7845">
        <f>N7845+O7845</f>
        <v>2.211571497408201E-4</v>
      </c>
      <c r="S7845">
        <f>IF(H7845&gt;$B$5,$B$5,($B$3 - $B$5)*(($B$5-H7845)/($B$5-$B$6))^(1/$B$2)+$B$5)</f>
        <v>39.866666666666667</v>
      </c>
      <c r="T7845">
        <f>K7845*S7845</f>
        <v>9.2196110101425248E-3</v>
      </c>
      <c r="U7845" s="3">
        <f>S7845*N7845/Q7845+$B$7*O7845/Q7845</f>
        <v>43.922689559272008</v>
      </c>
      <c r="V7845">
        <f>IF(U7845-H7845&lt;=10,10,U7845-H7845)</f>
        <v>38.822689559272007</v>
      </c>
      <c r="X7845">
        <f t="shared" si="615"/>
        <v>0</v>
      </c>
      <c r="Y7845">
        <f t="shared" si="616"/>
        <v>1</v>
      </c>
      <c r="AA7845">
        <f>((Y7845*V7845)+H7845+273)/(Y7845*V7845)</f>
        <v>8.163336779524629</v>
      </c>
      <c r="AB7845">
        <f t="shared" si="617"/>
        <v>2.7091513643725797E-5</v>
      </c>
      <c r="AD7845">
        <f>AA7845*$C$28</f>
        <v>4.6022995444237438</v>
      </c>
      <c r="AF7845">
        <f>(Q7845-X7845)/AD7845+X7845</f>
        <v>4.8053619197555143E-5</v>
      </c>
      <c r="AH7845">
        <f>Q7845/AF7845</f>
        <v>4.6022995444237438</v>
      </c>
      <c r="AT7845" s="1"/>
    </row>
    <row r="7846" spans="6:46" x14ac:dyDescent="0.35">
      <c r="F7846" s="4">
        <v>44523.833333333336</v>
      </c>
      <c r="H7846">
        <v>5.2</v>
      </c>
      <c r="I7846">
        <v>2.6416666666666702</v>
      </c>
      <c r="K7846">
        <v>2.3930289264072999E-4</v>
      </c>
      <c r="L7846">
        <v>1.6306054071753501E-4</v>
      </c>
      <c r="N7846">
        <f t="shared" si="613"/>
        <v>1.6751202484851098E-4</v>
      </c>
      <c r="O7846" s="2">
        <f t="shared" si="614"/>
        <v>4.8918162215260513E-5</v>
      </c>
      <c r="Q7846">
        <f>N7846+O7846</f>
        <v>2.164301870637715E-4</v>
      </c>
      <c r="S7846">
        <f>IF(H7846&gt;$B$5,$B$5,($B$3 - $B$5)*(($B$5-H7846)/($B$5-$B$6))^(1/$B$2)+$B$5)</f>
        <v>39.733333333333334</v>
      </c>
      <c r="T7846">
        <f>K7846*S7846</f>
        <v>9.5083016009250045E-3</v>
      </c>
      <c r="U7846" s="3">
        <f>S7846*N7846/Q7846+$B$7*O7846/Q7846</f>
        <v>43.183948456011478</v>
      </c>
      <c r="V7846">
        <f>IF(U7846-H7846&lt;=10,10,U7846-H7846)</f>
        <v>37.983948456011476</v>
      </c>
      <c r="X7846">
        <f t="shared" si="615"/>
        <v>0</v>
      </c>
      <c r="Y7846">
        <f t="shared" si="616"/>
        <v>1</v>
      </c>
      <c r="AA7846">
        <f>((Y7846*V7846)+H7846+273)/(Y7846*V7846)</f>
        <v>8.3241464173262134</v>
      </c>
      <c r="AB7846">
        <f t="shared" si="617"/>
        <v>2.6000285940824514E-5</v>
      </c>
      <c r="AD7846">
        <f>AA7846*$C$28</f>
        <v>4.6929602806865782</v>
      </c>
      <c r="AF7846">
        <f>(Q7846-X7846)/AD7846+X7846</f>
        <v>4.6118052171561919E-5</v>
      </c>
      <c r="AH7846">
        <f>Q7846/AF7846</f>
        <v>4.6929602806865782</v>
      </c>
      <c r="AT7846" s="1"/>
    </row>
    <row r="7847" spans="6:46" x14ac:dyDescent="0.35">
      <c r="F7847" s="4">
        <v>44523.875</v>
      </c>
      <c r="H7847">
        <v>5.4</v>
      </c>
      <c r="I7847">
        <v>2.6416666666666702</v>
      </c>
      <c r="K7847">
        <v>2.4490774654168399E-4</v>
      </c>
      <c r="L7847">
        <v>1.6306054071753501E-4</v>
      </c>
      <c r="N7847">
        <f t="shared" si="613"/>
        <v>1.7143542257917879E-4</v>
      </c>
      <c r="O7847" s="2">
        <f t="shared" si="614"/>
        <v>4.8918162215260513E-5</v>
      </c>
      <c r="Q7847">
        <f>N7847+O7847</f>
        <v>2.2035358479443931E-4</v>
      </c>
      <c r="S7847">
        <f>IF(H7847&gt;$B$5,$B$5,($B$3 - $B$5)*(($B$5-H7847)/($B$5-$B$6))^(1/$B$2)+$B$5)</f>
        <v>39.466666666666669</v>
      </c>
      <c r="T7847">
        <f>K7847*S7847</f>
        <v>9.665692396845128E-3</v>
      </c>
      <c r="U7847" s="3">
        <f>S7847*N7847/Q7847+$B$7*O7847/Q7847</f>
        <v>42.915043149638635</v>
      </c>
      <c r="V7847">
        <f>IF(U7847-H7847&lt;=10,10,U7847-H7847)</f>
        <v>37.515043149638636</v>
      </c>
      <c r="X7847">
        <f t="shared" si="615"/>
        <v>0</v>
      </c>
      <c r="Y7847">
        <f t="shared" si="616"/>
        <v>1</v>
      </c>
      <c r="AA7847">
        <f>((Y7847*V7847)+H7847+273)/(Y7847*V7847)</f>
        <v>8.4210230517269622</v>
      </c>
      <c r="AB7847">
        <f t="shared" si="617"/>
        <v>2.6167080109019504E-5</v>
      </c>
      <c r="AD7847">
        <f>AA7847*$C$28</f>
        <v>4.7475770755597448</v>
      </c>
      <c r="AF7847">
        <f>(Q7847-X7847)/AD7847+X7847</f>
        <v>4.6413903615974334E-5</v>
      </c>
      <c r="AH7847">
        <f>Q7847/AF7847</f>
        <v>4.7475770755597448</v>
      </c>
      <c r="AT7847" s="1"/>
    </row>
    <row r="7848" spans="6:46" x14ac:dyDescent="0.35">
      <c r="F7848" s="4">
        <v>44523.916666666664</v>
      </c>
      <c r="H7848">
        <v>5.4</v>
      </c>
      <c r="I7848">
        <v>2.6416666666666702</v>
      </c>
      <c r="K7848">
        <v>2.4490774654168399E-4</v>
      </c>
      <c r="L7848">
        <v>1.2540113282786999E-4</v>
      </c>
      <c r="N7848">
        <f t="shared" si="613"/>
        <v>1.7143542257917879E-4</v>
      </c>
      <c r="O7848" s="2">
        <f t="shared" si="614"/>
        <v>3.7620339848361003E-5</v>
      </c>
      <c r="Q7848">
        <f>N7848+O7848</f>
        <v>2.0905576242753979E-4</v>
      </c>
      <c r="S7848">
        <f>IF(H7848&gt;$B$5,$B$5,($B$3 - $B$5)*(($B$5-H7848)/($B$5-$B$6))^(1/$B$2)+$B$5)</f>
        <v>39.466666666666669</v>
      </c>
      <c r="T7848">
        <f>K7848*S7848</f>
        <v>9.665692396845128E-3</v>
      </c>
      <c r="U7848" s="3">
        <f>S7848*N7848/Q7848+$B$7*O7848/Q7848</f>
        <v>42.261946127955952</v>
      </c>
      <c r="V7848">
        <f>IF(U7848-H7848&lt;=10,10,U7848-H7848)</f>
        <v>36.861946127955953</v>
      </c>
      <c r="X7848">
        <f t="shared" si="615"/>
        <v>0</v>
      </c>
      <c r="Y7848">
        <f t="shared" si="616"/>
        <v>1</v>
      </c>
      <c r="AA7848">
        <f>((Y7848*V7848)+H7848+273)/(Y7848*V7848)</f>
        <v>8.5525041199293206</v>
      </c>
      <c r="AB7848">
        <f t="shared" si="617"/>
        <v>2.4443807275157146E-5</v>
      </c>
      <c r="AD7848">
        <f>AA7848*$C$28</f>
        <v>4.8217030459357089</v>
      </c>
      <c r="AF7848">
        <f>(Q7848-X7848)/AD7848+X7848</f>
        <v>4.3357245445415028E-5</v>
      </c>
      <c r="AH7848">
        <f>Q7848/AF7848</f>
        <v>4.8217030459357089</v>
      </c>
      <c r="AT7848" s="1"/>
    </row>
    <row r="7849" spans="6:46" x14ac:dyDescent="0.35">
      <c r="F7849" s="4">
        <v>44523.958333333336</v>
      </c>
      <c r="H7849">
        <v>5.5</v>
      </c>
      <c r="I7849">
        <v>2.6416666666666702</v>
      </c>
      <c r="K7849">
        <v>2.3930289264072999E-4</v>
      </c>
      <c r="L7849" s="2">
        <v>9.7157122892564402E-5</v>
      </c>
      <c r="N7849">
        <f t="shared" si="613"/>
        <v>1.6751202484851098E-4</v>
      </c>
      <c r="O7849" s="2">
        <f t="shared" si="614"/>
        <v>2.9147136867769326E-5</v>
      </c>
      <c r="Q7849">
        <f>N7849+O7849</f>
        <v>1.966591617162803E-4</v>
      </c>
      <c r="S7849">
        <f>IF(H7849&gt;$B$5,$B$5,($B$3 - $B$5)*(($B$5-H7849)/($B$5-$B$6))^(1/$B$2)+$B$5)</f>
        <v>39.333333333333329</v>
      </c>
      <c r="T7849">
        <f>K7849*S7849</f>
        <v>9.4125804438687111E-3</v>
      </c>
      <c r="U7849" s="3">
        <f>S7849*N7849/Q7849+$B$7*O7849/Q7849</f>
        <v>41.655312505876758</v>
      </c>
      <c r="V7849">
        <f>IF(U7849-H7849&lt;=10,10,U7849-H7849)</f>
        <v>36.155312505876758</v>
      </c>
      <c r="X7849">
        <f t="shared" si="615"/>
        <v>0</v>
      </c>
      <c r="Y7849">
        <f t="shared" si="616"/>
        <v>1</v>
      </c>
      <c r="AA7849">
        <f>((Y7849*V7849)+H7849+273)/(Y7849*V7849)</f>
        <v>8.7028790708068708</v>
      </c>
      <c r="AB7849">
        <f t="shared" si="617"/>
        <v>2.2597023366205113E-5</v>
      </c>
      <c r="AD7849">
        <f>AA7849*$C$28</f>
        <v>4.9064809482332539</v>
      </c>
      <c r="AF7849">
        <f>(Q7849-X7849)/AD7849+X7849</f>
        <v>4.008150929172448E-5</v>
      </c>
      <c r="AH7849">
        <f>Q7849/AF7849</f>
        <v>4.9064809482332539</v>
      </c>
      <c r="AL7849" s="2"/>
      <c r="AT7849" s="1"/>
    </row>
    <row r="7850" spans="6:46" x14ac:dyDescent="0.35">
      <c r="F7850" s="4">
        <v>44524</v>
      </c>
      <c r="H7850">
        <v>5.6</v>
      </c>
      <c r="I7850">
        <v>5.8</v>
      </c>
      <c r="K7850">
        <v>1.9129610053255901E-4</v>
      </c>
      <c r="L7850" s="2">
        <v>3.7530556150953302E-5</v>
      </c>
      <c r="N7850">
        <f t="shared" si="613"/>
        <v>1.339072703727913E-4</v>
      </c>
      <c r="O7850" s="2">
        <f t="shared" si="614"/>
        <v>1.1259166845285992E-5</v>
      </c>
      <c r="Q7850">
        <f>N7850+O7850</f>
        <v>1.4516643721807729E-4</v>
      </c>
      <c r="S7850">
        <f>IF(H7850&gt;$B$5,$B$5,($B$3 - $B$5)*(($B$5-H7850)/($B$5-$B$6))^(1/$B$2)+$B$5)</f>
        <v>39.200000000000003</v>
      </c>
      <c r="T7850">
        <f>K7850*S7850</f>
        <v>7.4988071408763138E-3</v>
      </c>
      <c r="U7850" s="3">
        <f>S7850*N7850/Q7850+$B$7*O7850/Q7850</f>
        <v>40.425454309995047</v>
      </c>
      <c r="V7850">
        <f>IF(U7850-H7850&lt;=10,10,U7850-H7850)</f>
        <v>34.825454309995045</v>
      </c>
      <c r="X7850">
        <f t="shared" si="615"/>
        <v>0</v>
      </c>
      <c r="Y7850">
        <f t="shared" si="616"/>
        <v>1</v>
      </c>
      <c r="AA7850">
        <f>((Y7850*V7850)+H7850+273)/(Y7850*V7850)</f>
        <v>8.9998956372563583</v>
      </c>
      <c r="AB7850">
        <f t="shared" si="617"/>
        <v>1.6129791174148732E-5</v>
      </c>
      <c r="AD7850">
        <f>AA7850*$C$28</f>
        <v>5.0739319851530338</v>
      </c>
      <c r="AF7850">
        <f>(Q7850-X7850)/AD7850+X7850</f>
        <v>2.8610245001874805E-5</v>
      </c>
      <c r="AH7850">
        <f>Q7850/AF7850</f>
        <v>5.0739319851530338</v>
      </c>
      <c r="AL7850" s="2"/>
      <c r="AT7850" s="1"/>
    </row>
    <row r="7851" spans="6:46" x14ac:dyDescent="0.35">
      <c r="F7851" s="4">
        <v>44524.041666666664</v>
      </c>
      <c r="H7851">
        <v>5.6</v>
      </c>
      <c r="I7851">
        <v>5.8</v>
      </c>
      <c r="K7851">
        <v>1.90930566582497E-4</v>
      </c>
      <c r="L7851" s="2">
        <v>1.56056199026532E-5</v>
      </c>
      <c r="N7851">
        <f t="shared" si="613"/>
        <v>1.336513966077479E-4</v>
      </c>
      <c r="O7851" s="2">
        <f t="shared" si="614"/>
        <v>4.6816859707959604E-6</v>
      </c>
      <c r="Q7851">
        <f>N7851+O7851</f>
        <v>1.3833308257854386E-4</v>
      </c>
      <c r="S7851">
        <f>IF(H7851&gt;$B$5,$B$5,($B$3 - $B$5)*(($B$5-H7851)/($B$5-$B$6))^(1/$B$2)+$B$5)</f>
        <v>39.200000000000003</v>
      </c>
      <c r="T7851">
        <f>K7851*S7851</f>
        <v>7.4844782100338828E-3</v>
      </c>
      <c r="U7851" s="3">
        <f>S7851*N7851/Q7851+$B$7*O7851/Q7851</f>
        <v>39.734728475356413</v>
      </c>
      <c r="V7851">
        <f>IF(U7851-H7851&lt;=10,10,U7851-H7851)</f>
        <v>34.134728475356411</v>
      </c>
      <c r="X7851">
        <f t="shared" si="615"/>
        <v>0</v>
      </c>
      <c r="Y7851">
        <f t="shared" si="616"/>
        <v>1</v>
      </c>
      <c r="AA7851">
        <f>((Y7851*V7851)+H7851+273)/(Y7851*V7851)</f>
        <v>9.1617757762782688</v>
      </c>
      <c r="AB7851">
        <f t="shared" si="617"/>
        <v>1.5098937799451151E-5</v>
      </c>
      <c r="AD7851">
        <f>AA7851*$C$28</f>
        <v>5.1651962451233517</v>
      </c>
      <c r="AF7851">
        <f>(Q7851-X7851)/AD7851+X7851</f>
        <v>2.6781767044988683E-5</v>
      </c>
      <c r="AH7851">
        <f>Q7851/AF7851</f>
        <v>5.1651962451233517</v>
      </c>
      <c r="AL7851" s="2"/>
      <c r="AT7851" s="1"/>
    </row>
    <row r="7852" spans="6:46" x14ac:dyDescent="0.35">
      <c r="F7852" s="4">
        <v>44524.083333333336</v>
      </c>
      <c r="H7852">
        <v>5.5</v>
      </c>
      <c r="I7852">
        <v>5.8</v>
      </c>
      <c r="K7852">
        <v>1.9214901308270399E-4</v>
      </c>
      <c r="L7852" s="2">
        <v>3.0954506962448998E-6</v>
      </c>
      <c r="N7852">
        <f t="shared" si="613"/>
        <v>1.3450430915789278E-4</v>
      </c>
      <c r="O7852" s="2">
        <f t="shared" si="614"/>
        <v>9.2863520887347003E-7</v>
      </c>
      <c r="Q7852">
        <f>N7852+O7852</f>
        <v>1.3543294436676624E-4</v>
      </c>
      <c r="S7852">
        <f>IF(H7852&gt;$B$5,$B$5,($B$3 - $B$5)*(($B$5-H7852)/($B$5-$B$6))^(1/$B$2)+$B$5)</f>
        <v>39.333333333333329</v>
      </c>
      <c r="T7852">
        <f>K7852*S7852</f>
        <v>7.5578611812530229E-3</v>
      </c>
      <c r="U7852" s="3">
        <f>S7852*N7852/Q7852+$B$7*O7852/Q7852</f>
        <v>39.440756370913846</v>
      </c>
      <c r="V7852">
        <f>IF(U7852-H7852&lt;=10,10,U7852-H7852)</f>
        <v>33.940756370913846</v>
      </c>
      <c r="X7852">
        <f t="shared" si="615"/>
        <v>0</v>
      </c>
      <c r="Y7852">
        <f t="shared" si="616"/>
        <v>1</v>
      </c>
      <c r="AA7852">
        <f>((Y7852*V7852)+H7852+273)/(Y7852*V7852)</f>
        <v>9.2054741784913698</v>
      </c>
      <c r="AB7852">
        <f t="shared" si="617"/>
        <v>1.4712218158539394E-5</v>
      </c>
      <c r="AD7852">
        <f>AA7852*$C$28</f>
        <v>5.1898323886549811</v>
      </c>
      <c r="AF7852">
        <f>(Q7852-X7852)/AD7852+X7852</f>
        <v>2.6095822412843976E-5</v>
      </c>
      <c r="AH7852">
        <f>Q7852/AF7852</f>
        <v>5.1898323886549811</v>
      </c>
      <c r="AL7852" s="2"/>
      <c r="AT7852" s="1"/>
    </row>
    <row r="7853" spans="6:46" x14ac:dyDescent="0.35">
      <c r="F7853" s="4">
        <v>44524.125</v>
      </c>
      <c r="H7853">
        <v>5.4</v>
      </c>
      <c r="I7853">
        <v>5.8</v>
      </c>
      <c r="K7853">
        <v>1.9446406143309799E-4</v>
      </c>
      <c r="L7853" s="2">
        <v>6.2336942439434004E-6</v>
      </c>
      <c r="N7853">
        <f t="shared" si="613"/>
        <v>1.3612484300316857E-4</v>
      </c>
      <c r="O7853" s="2">
        <f t="shared" si="614"/>
        <v>1.8701082731830205E-6</v>
      </c>
      <c r="Q7853">
        <f>N7853+O7853</f>
        <v>1.3799495127635159E-4</v>
      </c>
      <c r="S7853">
        <f>IF(H7853&gt;$B$5,$B$5,($B$3 - $B$5)*(($B$5-H7853)/($B$5-$B$6))^(1/$B$2)+$B$5)</f>
        <v>39.466666666666669</v>
      </c>
      <c r="T7853">
        <f>K7853*S7853</f>
        <v>7.6748482912262677E-3</v>
      </c>
      <c r="U7853" s="3">
        <f>S7853*N7853/Q7853+$B$7*O7853/Q7853</f>
        <v>39.6771744780619</v>
      </c>
      <c r="V7853">
        <f>IF(U7853-H7853&lt;=10,10,U7853-H7853)</f>
        <v>34.277174478061902</v>
      </c>
      <c r="X7853">
        <f t="shared" si="615"/>
        <v>0</v>
      </c>
      <c r="Y7853">
        <f t="shared" si="616"/>
        <v>1</v>
      </c>
      <c r="AA7853">
        <f>((Y7853*V7853)+H7853+273)/(Y7853*V7853)</f>
        <v>9.122023015000309</v>
      </c>
      <c r="AB7853">
        <f t="shared" si="617"/>
        <v>1.5127669712018033E-5</v>
      </c>
      <c r="AD7853">
        <f>AA7853*$C$28</f>
        <v>5.142784562246562</v>
      </c>
      <c r="AF7853">
        <f>(Q7853-X7853)/AD7853+X7853</f>
        <v>2.6832730324614298E-5</v>
      </c>
      <c r="AH7853">
        <f>Q7853/AF7853</f>
        <v>5.142784562246562</v>
      </c>
      <c r="AL7853" s="2"/>
      <c r="AT7853" s="1"/>
    </row>
    <row r="7854" spans="6:46" x14ac:dyDescent="0.35">
      <c r="F7854" s="4">
        <v>44524.166666666664</v>
      </c>
      <c r="H7854">
        <v>5.5</v>
      </c>
      <c r="I7854">
        <v>5.8</v>
      </c>
      <c r="K7854">
        <v>1.9641357583343E-4</v>
      </c>
      <c r="L7854" s="2">
        <v>2.1882106998050199E-5</v>
      </c>
      <c r="N7854">
        <f t="shared" si="613"/>
        <v>1.37489503083401E-4</v>
      </c>
      <c r="O7854" s="2">
        <f t="shared" si="614"/>
        <v>6.5646320994150608E-6</v>
      </c>
      <c r="Q7854">
        <f>N7854+O7854</f>
        <v>1.4405413518281607E-4</v>
      </c>
      <c r="S7854">
        <f>IF(H7854&gt;$B$5,$B$5,($B$3 - $B$5)*(($B$5-H7854)/($B$5-$B$6))^(1/$B$2)+$B$5)</f>
        <v>39.333333333333329</v>
      </c>
      <c r="T7854">
        <f>K7854*S7854</f>
        <v>7.7256006494482461E-3</v>
      </c>
      <c r="U7854" s="3">
        <f>S7854*N7854/Q7854+$B$7*O7854/Q7854</f>
        <v>40.04727259484995</v>
      </c>
      <c r="V7854">
        <f>IF(U7854-H7854&lt;=10,10,U7854-H7854)</f>
        <v>34.54727259484995</v>
      </c>
      <c r="X7854">
        <f t="shared" si="615"/>
        <v>0</v>
      </c>
      <c r="Y7854">
        <f t="shared" si="616"/>
        <v>1</v>
      </c>
      <c r="AA7854">
        <f>((Y7854*V7854)+H7854+273)/(Y7854*V7854)</f>
        <v>9.0614178510148644</v>
      </c>
      <c r="AB7854">
        <f t="shared" si="617"/>
        <v>1.5897527026267995E-5</v>
      </c>
      <c r="AD7854">
        <f>AA7854*$C$28</f>
        <v>5.1086167793738113</v>
      </c>
      <c r="AF7854">
        <f>(Q7854-X7854)/AD7854+X7854</f>
        <v>2.819826606772284E-5</v>
      </c>
      <c r="AH7854">
        <f>Q7854/AF7854</f>
        <v>5.1086167793738113</v>
      </c>
      <c r="AL7854" s="2"/>
      <c r="AT7854" s="1"/>
    </row>
    <row r="7855" spans="6:46" x14ac:dyDescent="0.35">
      <c r="F7855" s="4">
        <v>44524.208333333336</v>
      </c>
      <c r="H7855">
        <v>5.5</v>
      </c>
      <c r="I7855">
        <v>5.8</v>
      </c>
      <c r="K7855">
        <v>1.9641357583343E-4</v>
      </c>
      <c r="L7855" s="2">
        <v>8.4604148701770398E-5</v>
      </c>
      <c r="N7855">
        <f t="shared" si="613"/>
        <v>1.37489503083401E-4</v>
      </c>
      <c r="O7855" s="2">
        <f t="shared" si="614"/>
        <v>2.5381244610531124E-5</v>
      </c>
      <c r="Q7855">
        <f>N7855+O7855</f>
        <v>1.6287074769393212E-4</v>
      </c>
      <c r="S7855">
        <f>IF(H7855&gt;$B$5,$B$5,($B$3 - $B$5)*(($B$5-H7855)/($B$5-$B$6))^(1/$B$2)+$B$5)</f>
        <v>39.333333333333329</v>
      </c>
      <c r="T7855">
        <f>K7855*S7855</f>
        <v>7.7256006494482461E-3</v>
      </c>
      <c r="U7855" s="3">
        <f>S7855*N7855/Q7855+$B$7*O7855/Q7855</f>
        <v>41.774775424859598</v>
      </c>
      <c r="V7855">
        <f>IF(U7855-H7855&lt;=10,10,U7855-H7855)</f>
        <v>36.274775424859598</v>
      </c>
      <c r="X7855">
        <f t="shared" si="615"/>
        <v>0</v>
      </c>
      <c r="Y7855">
        <f t="shared" si="616"/>
        <v>1</v>
      </c>
      <c r="AA7855">
        <f>((Y7855*V7855)+H7855+273)/(Y7855*V7855)</f>
        <v>8.6775113488129332</v>
      </c>
      <c r="AB7855">
        <f t="shared" si="617"/>
        <v>1.8769292386602586E-5</v>
      </c>
      <c r="AD7855">
        <f>AA7855*$C$28</f>
        <v>4.8921792161684197</v>
      </c>
      <c r="AF7855">
        <f>(Q7855-X7855)/AD7855+X7855</f>
        <v>3.3292064844160253E-5</v>
      </c>
      <c r="AH7855">
        <f>Q7855/AF7855</f>
        <v>4.8921792161684206</v>
      </c>
      <c r="AL7855" s="2"/>
      <c r="AT7855" s="1"/>
    </row>
    <row r="7856" spans="6:46" x14ac:dyDescent="0.35">
      <c r="F7856" s="4">
        <v>44524.25</v>
      </c>
      <c r="H7856">
        <v>5.5</v>
      </c>
      <c r="I7856">
        <v>5.8</v>
      </c>
      <c r="K7856">
        <v>1.9604804188336799E-4</v>
      </c>
      <c r="L7856">
        <v>1.8188963801576399E-4</v>
      </c>
      <c r="N7856">
        <f t="shared" si="613"/>
        <v>1.3723362931835758E-4</v>
      </c>
      <c r="O7856" s="2">
        <f t="shared" si="614"/>
        <v>5.4566891404729205E-5</v>
      </c>
      <c r="Q7856">
        <f>N7856+O7856</f>
        <v>1.9180052072308677E-4</v>
      </c>
      <c r="S7856">
        <f>IF(H7856&gt;$B$5,$B$5,($B$3 - $B$5)*(($B$5-H7856)/($B$5-$B$6))^(1/$B$2)+$B$5)</f>
        <v>39.333333333333329</v>
      </c>
      <c r="T7856">
        <f>K7856*S7856</f>
        <v>7.7112229807458068E-3</v>
      </c>
      <c r="U7856" s="3">
        <f>S7856*N7856/Q7856+$B$7*O7856/Q7856</f>
        <v>43.79047086065178</v>
      </c>
      <c r="V7856">
        <f>IF(U7856-H7856&lt;=10,10,U7856-H7856)</f>
        <v>38.29047086065178</v>
      </c>
      <c r="X7856">
        <f t="shared" si="615"/>
        <v>0</v>
      </c>
      <c r="Y7856">
        <f t="shared" si="616"/>
        <v>1</v>
      </c>
      <c r="AA7856">
        <f>((Y7856*V7856)+H7856+273)/(Y7856*V7856)</f>
        <v>8.2733500983450536</v>
      </c>
      <c r="AB7856">
        <f t="shared" si="617"/>
        <v>2.3182932964658812E-5</v>
      </c>
      <c r="AD7856">
        <f>AA7856*$C$28</f>
        <v>4.6643224966505494</v>
      </c>
      <c r="AF7856">
        <f>(Q7856-X7856)/AD7856+X7856</f>
        <v>4.1120767455684885E-5</v>
      </c>
      <c r="AH7856">
        <f>Q7856/AF7856</f>
        <v>4.6643224966505494</v>
      </c>
      <c r="AT7856" s="1"/>
    </row>
    <row r="7857" spans="6:46" x14ac:dyDescent="0.35">
      <c r="F7857" s="4">
        <v>44524.291666666664</v>
      </c>
      <c r="H7857">
        <v>5.6</v>
      </c>
      <c r="I7857">
        <v>5.8</v>
      </c>
      <c r="K7857">
        <v>1.9251454703276701E-4</v>
      </c>
      <c r="L7857">
        <v>2.3837814320365699E-4</v>
      </c>
      <c r="N7857">
        <f t="shared" si="613"/>
        <v>1.3476018292293691E-4</v>
      </c>
      <c r="O7857" s="2">
        <f t="shared" si="614"/>
        <v>7.1513442961097115E-5</v>
      </c>
      <c r="Q7857">
        <f>N7857+O7857</f>
        <v>2.0627362588403403E-4</v>
      </c>
      <c r="S7857">
        <f>IF(H7857&gt;$B$5,$B$5,($B$3 - $B$5)*(($B$5-H7857)/($B$5-$B$6))^(1/$B$2)+$B$5)</f>
        <v>39.200000000000003</v>
      </c>
      <c r="T7857">
        <f>K7857*S7857</f>
        <v>7.5465702436844674E-3</v>
      </c>
      <c r="U7857" s="3">
        <f>S7857*N7857/Q7857+$B$7*O7857/Q7857</f>
        <v>44.677735672424575</v>
      </c>
      <c r="V7857">
        <f>IF(U7857-H7857&lt;=10,10,U7857-H7857)</f>
        <v>39.077735672424573</v>
      </c>
      <c r="X7857">
        <f t="shared" si="615"/>
        <v>0</v>
      </c>
      <c r="Y7857">
        <f t="shared" si="616"/>
        <v>1</v>
      </c>
      <c r="AA7857">
        <f>((Y7857*V7857)+H7857+273)/(Y7857*V7857)</f>
        <v>8.1293793052752452</v>
      </c>
      <c r="AB7857">
        <f t="shared" si="617"/>
        <v>2.5373846899994045E-5</v>
      </c>
      <c r="AD7857">
        <f>AA7857*$C$28</f>
        <v>4.5831551096798888</v>
      </c>
      <c r="AF7857">
        <f>(Q7857-X7857)/AD7857+X7857</f>
        <v>4.5006904839064294E-5</v>
      </c>
      <c r="AH7857">
        <f>Q7857/AF7857</f>
        <v>4.5831551096798888</v>
      </c>
      <c r="AT7857" s="1"/>
    </row>
    <row r="7858" spans="6:46" x14ac:dyDescent="0.35">
      <c r="F7858" s="4">
        <v>44524.333333333336</v>
      </c>
      <c r="H7858">
        <v>5.8</v>
      </c>
      <c r="I7858">
        <v>5.8</v>
      </c>
      <c r="K7858">
        <v>1.8483833408146E-4</v>
      </c>
      <c r="L7858">
        <v>2.28962987907939E-4</v>
      </c>
      <c r="N7858">
        <f t="shared" si="613"/>
        <v>1.29386833857022E-4</v>
      </c>
      <c r="O7858" s="2">
        <f t="shared" si="614"/>
        <v>6.8688896372381706E-5</v>
      </c>
      <c r="Q7858">
        <f>N7858+O7858</f>
        <v>1.9807573022940372E-4</v>
      </c>
      <c r="S7858">
        <f>IF(H7858&gt;$B$5,$B$5,($B$3 - $B$5)*(($B$5-H7858)/($B$5-$B$6))^(1/$B$2)+$B$5)</f>
        <v>38.933333333333337</v>
      </c>
      <c r="T7858">
        <f>K7858*S7858</f>
        <v>7.1963724735715096E-3</v>
      </c>
      <c r="U7858" s="3">
        <f>S7858*N7858/Q7858+$B$7*O7858/Q7858</f>
        <v>44.504947788259827</v>
      </c>
      <c r="V7858">
        <f>IF(U7858-H7858&lt;=10,10,U7858-H7858)</f>
        <v>38.70494778825983</v>
      </c>
      <c r="X7858">
        <f t="shared" si="615"/>
        <v>0</v>
      </c>
      <c r="Y7858">
        <f t="shared" si="616"/>
        <v>1</v>
      </c>
      <c r="AA7858">
        <f>((Y7858*V7858)+H7858+273)/(Y7858*V7858)</f>
        <v>8.2032134373416454</v>
      </c>
      <c r="AB7858">
        <f t="shared" si="617"/>
        <v>2.4146114415083736E-5</v>
      </c>
      <c r="AD7858">
        <f>AA7858*$C$28</f>
        <v>4.624781077289656</v>
      </c>
      <c r="AF7858">
        <f>(Q7858-X7858)/AD7858+X7858</f>
        <v>4.2829212219810762E-5</v>
      </c>
      <c r="AH7858">
        <f>Q7858/AF7858</f>
        <v>4.624781077289656</v>
      </c>
      <c r="AT7858" s="1"/>
    </row>
    <row r="7859" spans="6:46" x14ac:dyDescent="0.35">
      <c r="F7859" s="4">
        <v>44524.375</v>
      </c>
      <c r="H7859">
        <v>5.8</v>
      </c>
      <c r="I7859">
        <v>5.8</v>
      </c>
      <c r="K7859">
        <v>1.75456296029863E-4</v>
      </c>
      <c r="L7859">
        <v>1.7561327224968699E-4</v>
      </c>
      <c r="N7859">
        <f t="shared" si="613"/>
        <v>1.2281940722090408E-4</v>
      </c>
      <c r="O7859" s="2">
        <f t="shared" si="614"/>
        <v>5.2683981674906102E-5</v>
      </c>
      <c r="Q7859">
        <f>N7859+O7859</f>
        <v>1.7550338889581017E-4</v>
      </c>
      <c r="S7859">
        <f>IF(H7859&gt;$B$5,$B$5,($B$3 - $B$5)*(($B$5-H7859)/($B$5-$B$6))^(1/$B$2)+$B$5)</f>
        <v>38.933333333333337</v>
      </c>
      <c r="T7859">
        <f>K7859*S7859</f>
        <v>6.8310984587626666E-3</v>
      </c>
      <c r="U7859" s="3">
        <f>S7859*N7859/Q7859+$B$7*O7859/Q7859</f>
        <v>43.756351154066138</v>
      </c>
      <c r="V7859">
        <f>IF(U7859-H7859&lt;=10,10,U7859-H7859)</f>
        <v>37.956351154066141</v>
      </c>
      <c r="X7859">
        <f t="shared" si="615"/>
        <v>0</v>
      </c>
      <c r="Y7859">
        <f t="shared" si="616"/>
        <v>1</v>
      </c>
      <c r="AA7859">
        <f>((Y7859*V7859)+H7859+273)/(Y7859*V7859)</f>
        <v>8.3452792885264753</v>
      </c>
      <c r="AB7859">
        <f t="shared" si="617"/>
        <v>2.1030259482999134E-5</v>
      </c>
      <c r="AD7859">
        <f>AA7859*$C$28</f>
        <v>4.7048745023001324</v>
      </c>
      <c r="AF7859">
        <f>(Q7859-X7859)/AD7859+X7859</f>
        <v>3.7302459143173652E-5</v>
      </c>
      <c r="AH7859">
        <f>Q7859/AF7859</f>
        <v>4.7048745023001324</v>
      </c>
      <c r="AT7859" s="1"/>
    </row>
    <row r="7860" spans="6:46" x14ac:dyDescent="0.35">
      <c r="F7860" s="4">
        <v>44524.416666666664</v>
      </c>
      <c r="H7860">
        <v>6.2</v>
      </c>
      <c r="I7860">
        <v>5.8</v>
      </c>
      <c r="K7860">
        <v>1.63881054277893E-4</v>
      </c>
      <c r="L7860">
        <v>1.44231443419306E-4</v>
      </c>
      <c r="N7860">
        <f t="shared" si="613"/>
        <v>1.1471673799452509E-4</v>
      </c>
      <c r="O7860" s="2">
        <f t="shared" si="614"/>
        <v>4.3269433025791807E-5</v>
      </c>
      <c r="Q7860">
        <f>N7860+O7860</f>
        <v>1.579861710203169E-4</v>
      </c>
      <c r="S7860">
        <f>IF(H7860&gt;$B$5,$B$5,($B$3 - $B$5)*(($B$5-H7860)/($B$5-$B$6))^(1/$B$2)+$B$5)</f>
        <v>38.400000000000006</v>
      </c>
      <c r="T7860">
        <f>K7860*S7860</f>
        <v>6.2930324842710916E-3</v>
      </c>
      <c r="U7860" s="3">
        <f>S7860*N7860/Q7860+$B$7*O7860/Q7860</f>
        <v>42.946426966292989</v>
      </c>
      <c r="V7860">
        <f>IF(U7860-H7860&lt;=10,10,U7860-H7860)</f>
        <v>36.746426966292987</v>
      </c>
      <c r="X7860">
        <f t="shared" si="615"/>
        <v>0</v>
      </c>
      <c r="Y7860">
        <f t="shared" si="616"/>
        <v>1</v>
      </c>
      <c r="AA7860">
        <f>((Y7860*V7860)+H7860+273)/(Y7860*V7860)</f>
        <v>8.5980176319212323</v>
      </c>
      <c r="AB7860">
        <f t="shared" si="617"/>
        <v>1.8374720520899279E-5</v>
      </c>
      <c r="AD7860">
        <f>AA7860*$C$28</f>
        <v>4.8473625061739396</v>
      </c>
      <c r="AF7860">
        <f>(Q7860-X7860)/AD7860+X7860</f>
        <v>3.2592192314706127E-5</v>
      </c>
      <c r="AH7860">
        <f>Q7860/AF7860</f>
        <v>4.8473625061739396</v>
      </c>
      <c r="AT7860" s="1"/>
    </row>
    <row r="7861" spans="6:46" x14ac:dyDescent="0.35">
      <c r="F7861" s="4">
        <v>44524.458333333336</v>
      </c>
      <c r="H7861">
        <v>6.6</v>
      </c>
      <c r="I7861">
        <v>5.8</v>
      </c>
      <c r="K7861">
        <v>1.5425532692625501E-4</v>
      </c>
      <c r="L7861">
        <v>1.3481628812358801E-4</v>
      </c>
      <c r="N7861">
        <f t="shared" si="613"/>
        <v>1.079787288483785E-4</v>
      </c>
      <c r="O7861" s="2">
        <f t="shared" si="614"/>
        <v>4.0444886437076405E-5</v>
      </c>
      <c r="Q7861">
        <f>N7861+O7861</f>
        <v>1.4842361528545492E-4</v>
      </c>
      <c r="S7861">
        <f>IF(H7861&gt;$B$5,$B$5,($B$3 - $B$5)*(($B$5-H7861)/($B$5-$B$6))^(1/$B$2)+$B$5)</f>
        <v>37.866666666666667</v>
      </c>
      <c r="T7861">
        <f>K7861*S7861</f>
        <v>5.8411350462741901E-3</v>
      </c>
      <c r="U7861" s="3">
        <f>S7861*N7861/Q7861+$B$7*O7861/Q7861</f>
        <v>42.535436657362006</v>
      </c>
      <c r="V7861">
        <f>IF(U7861-H7861&lt;=10,10,U7861-H7861)</f>
        <v>35.935436657362004</v>
      </c>
      <c r="X7861">
        <f t="shared" si="615"/>
        <v>0</v>
      </c>
      <c r="Y7861">
        <f t="shared" si="616"/>
        <v>1</v>
      </c>
      <c r="AA7861">
        <f>((Y7861*V7861)+H7861+273)/(Y7861*V7861)</f>
        <v>8.7806206354450698</v>
      </c>
      <c r="AB7861">
        <f t="shared" si="617"/>
        <v>1.6903544914161032E-5</v>
      </c>
      <c r="AD7861">
        <f>AA7861*$C$28</f>
        <v>4.9503098355106454</v>
      </c>
      <c r="AF7861">
        <f>(Q7861-X7861)/AD7861+X7861</f>
        <v>2.9982692036920633E-5</v>
      </c>
      <c r="AH7861">
        <f>Q7861/AF7861</f>
        <v>4.9503098355106454</v>
      </c>
      <c r="AT7861" s="1"/>
    </row>
    <row r="7862" spans="6:46" x14ac:dyDescent="0.35">
      <c r="F7862" s="4">
        <v>44524.5</v>
      </c>
      <c r="H7862">
        <v>7.2</v>
      </c>
      <c r="I7862">
        <v>5.8</v>
      </c>
      <c r="K7862">
        <v>1.4572620142480299E-4</v>
      </c>
      <c r="L7862">
        <v>1.3167749859394599E-4</v>
      </c>
      <c r="N7862">
        <f t="shared" si="613"/>
        <v>1.0200834099736209E-4</v>
      </c>
      <c r="O7862" s="2">
        <f t="shared" si="614"/>
        <v>3.9503249578183801E-5</v>
      </c>
      <c r="Q7862">
        <f>N7862+O7862</f>
        <v>1.4151159057554589E-4</v>
      </c>
      <c r="S7862">
        <f>IF(H7862&gt;$B$5,$B$5,($B$3 - $B$5)*(($B$5-H7862)/($B$5-$B$6))^(1/$B$2)+$B$5)</f>
        <v>37.066666666666663</v>
      </c>
      <c r="T7862">
        <f>K7862*S7862</f>
        <v>5.4015845328126968E-3</v>
      </c>
      <c r="U7862" s="3">
        <f>S7862*N7862/Q7862+$B$7*O7862/Q7862</f>
        <v>42.072793299504113</v>
      </c>
      <c r="V7862">
        <f>IF(U7862-H7862&lt;=10,10,U7862-H7862)</f>
        <v>34.87279329950411</v>
      </c>
      <c r="X7862">
        <f t="shared" si="615"/>
        <v>0</v>
      </c>
      <c r="Y7862">
        <f t="shared" si="616"/>
        <v>1</v>
      </c>
      <c r="AA7862">
        <f>((Y7862*V7862)+H7862+273)/(Y7862*V7862)</f>
        <v>9.0349170080385974</v>
      </c>
      <c r="AB7862">
        <f t="shared" si="617"/>
        <v>1.5662743824834185E-5</v>
      </c>
      <c r="AD7862">
        <f>AA7862*$C$28</f>
        <v>5.093676220035082</v>
      </c>
      <c r="AF7862">
        <f>(Q7862-X7862)/AD7862+X7862</f>
        <v>2.7781818957972801E-5</v>
      </c>
      <c r="AH7862">
        <f>Q7862/AF7862</f>
        <v>5.093676220035082</v>
      </c>
      <c r="AT7862" s="1"/>
    </row>
    <row r="7863" spans="6:46" x14ac:dyDescent="0.35">
      <c r="F7863" s="4">
        <v>44524.541666666664</v>
      </c>
      <c r="H7863">
        <v>7.4</v>
      </c>
      <c r="I7863">
        <v>5.8</v>
      </c>
      <c r="K7863">
        <v>1.4377668702447101E-4</v>
      </c>
      <c r="L7863">
        <v>1.3167749859394599E-4</v>
      </c>
      <c r="N7863">
        <f t="shared" si="613"/>
        <v>1.0064368091712969E-4</v>
      </c>
      <c r="O7863" s="2">
        <f t="shared" si="614"/>
        <v>3.9503249578183801E-5</v>
      </c>
      <c r="Q7863">
        <f>N7863+O7863</f>
        <v>1.4014693049531349E-4</v>
      </c>
      <c r="S7863">
        <f>IF(H7863&gt;$B$5,$B$5,($B$3 - $B$5)*(($B$5-H7863)/($B$5-$B$6))^(1/$B$2)+$B$5)</f>
        <v>36.799999999999997</v>
      </c>
      <c r="T7863">
        <f>K7863*S7863</f>
        <v>5.2909820825005329E-3</v>
      </c>
      <c r="U7863" s="3">
        <f>S7863*N7863/Q7863+$B$7*O7863/Q7863</f>
        <v>41.930038451659044</v>
      </c>
      <c r="V7863">
        <f>IF(U7863-H7863&lt;=10,10,U7863-H7863)</f>
        <v>34.530038451659046</v>
      </c>
      <c r="X7863">
        <f t="shared" si="615"/>
        <v>0</v>
      </c>
      <c r="Y7863">
        <f t="shared" si="616"/>
        <v>1</v>
      </c>
      <c r="AA7863">
        <f>((Y7863*V7863)+H7863+273)/(Y7863*V7863)</f>
        <v>9.1204659065917646</v>
      </c>
      <c r="AB7863">
        <f t="shared" si="617"/>
        <v>1.5366202991233494E-5</v>
      </c>
      <c r="AD7863">
        <f>AA7863*$C$28</f>
        <v>5.1419067007160617</v>
      </c>
      <c r="AF7863">
        <f>(Q7863-X7863)/AD7863+X7863</f>
        <v>2.7255829141317679E-5</v>
      </c>
      <c r="AH7863">
        <f>Q7863/AF7863</f>
        <v>5.1419067007160617</v>
      </c>
      <c r="AT7863" s="1"/>
    </row>
    <row r="7864" spans="6:46" x14ac:dyDescent="0.35">
      <c r="F7864" s="4">
        <v>44524.583333333336</v>
      </c>
      <c r="H7864">
        <v>7.7</v>
      </c>
      <c r="I7864">
        <v>5.8</v>
      </c>
      <c r="K7864">
        <v>1.4536066747474101E-4</v>
      </c>
      <c r="L7864">
        <v>1.19125009720435E-4</v>
      </c>
      <c r="N7864">
        <f t="shared" si="613"/>
        <v>1.017524672323187E-4</v>
      </c>
      <c r="O7864" s="2">
        <f t="shared" si="614"/>
        <v>3.5737502916130507E-5</v>
      </c>
      <c r="Q7864">
        <f>N7864+O7864</f>
        <v>1.374899701484492E-4</v>
      </c>
      <c r="S7864">
        <f>IF(H7864&gt;$B$5,$B$5,($B$3 - $B$5)*(($B$5-H7864)/($B$5-$B$6))^(1/$B$2)+$B$5)</f>
        <v>36.400000000000006</v>
      </c>
      <c r="T7864">
        <f>K7864*S7864</f>
        <v>5.2911282960805732E-3</v>
      </c>
      <c r="U7864" s="3">
        <f>S7864*N7864/Q7864+$B$7*O7864/Q7864</f>
        <v>41.234662146790242</v>
      </c>
      <c r="V7864">
        <f>IF(U7864-H7864&lt;=10,10,U7864-H7864)</f>
        <v>33.534662146790239</v>
      </c>
      <c r="X7864">
        <f t="shared" si="615"/>
        <v>0</v>
      </c>
      <c r="Y7864">
        <f t="shared" si="616"/>
        <v>1</v>
      </c>
      <c r="AA7864">
        <f>((Y7864*V7864)+H7864+273)/(Y7864*V7864)</f>
        <v>9.370443655322978</v>
      </c>
      <c r="AB7864">
        <f t="shared" si="617"/>
        <v>1.4672727909776886E-5</v>
      </c>
      <c r="AD7864">
        <f>AA7864*$C$28</f>
        <v>5.2828383454801688</v>
      </c>
      <c r="AF7864">
        <f>(Q7864-X7864)/AD7864+X7864</f>
        <v>2.6025776515777984E-5</v>
      </c>
      <c r="AH7864">
        <f>Q7864/AF7864</f>
        <v>5.2828383454801688</v>
      </c>
      <c r="AT7864" s="1"/>
    </row>
    <row r="7865" spans="6:46" x14ac:dyDescent="0.35">
      <c r="F7865" s="4">
        <v>44524.625</v>
      </c>
      <c r="H7865">
        <v>7.7</v>
      </c>
      <c r="I7865">
        <v>5.8</v>
      </c>
      <c r="K7865">
        <v>1.49990764175529E-4</v>
      </c>
      <c r="L7865">
        <v>1.0657203552964101E-4</v>
      </c>
      <c r="N7865">
        <f t="shared" si="613"/>
        <v>1.049935349228703E-4</v>
      </c>
      <c r="O7865" s="2">
        <f t="shared" si="614"/>
        <v>3.1971610658892304E-5</v>
      </c>
      <c r="Q7865">
        <f>N7865+O7865</f>
        <v>1.3696514558176259E-4</v>
      </c>
      <c r="S7865">
        <f>IF(H7865&gt;$B$5,$B$5,($B$3 - $B$5)*(($B$5-H7865)/($B$5-$B$6))^(1/$B$2)+$B$5)</f>
        <v>36.400000000000006</v>
      </c>
      <c r="T7865">
        <f>K7865*S7865</f>
        <v>5.4596638159892562E-3</v>
      </c>
      <c r="U7865" s="3">
        <f>S7865*N7865/Q7865+$B$7*O7865/Q7865</f>
        <v>40.741775827196875</v>
      </c>
      <c r="V7865">
        <f>IF(U7865-H7865&lt;=10,10,U7865-H7865)</f>
        <v>33.041775827196872</v>
      </c>
      <c r="X7865">
        <f t="shared" si="615"/>
        <v>0</v>
      </c>
      <c r="Y7865">
        <f t="shared" si="616"/>
        <v>1</v>
      </c>
      <c r="AA7865">
        <f>((Y7865*V7865)+H7865+273)/(Y7865*V7865)</f>
        <v>9.4953061078803831</v>
      </c>
      <c r="AB7865">
        <f t="shared" si="617"/>
        <v>1.442451080835529E-5</v>
      </c>
      <c r="AD7865">
        <f>AA7865*$C$28</f>
        <v>5.353232894185048</v>
      </c>
      <c r="AF7865">
        <f>(Q7865-X7865)/AD7865+X7865</f>
        <v>2.5585501002682144E-5</v>
      </c>
      <c r="AH7865">
        <f>Q7865/AF7865</f>
        <v>5.353232894185048</v>
      </c>
      <c r="AT7865" s="1"/>
    </row>
    <row r="7866" spans="6:46" x14ac:dyDescent="0.35">
      <c r="F7866" s="4">
        <v>44524.666666666664</v>
      </c>
      <c r="H7866">
        <v>7</v>
      </c>
      <c r="I7866">
        <v>5.8</v>
      </c>
      <c r="K7866">
        <v>1.56570375276649E-4</v>
      </c>
      <c r="L7866" s="2">
        <v>9.4018940009526307E-5</v>
      </c>
      <c r="N7866">
        <f t="shared" si="613"/>
        <v>1.095992626936543E-4</v>
      </c>
      <c r="O7866" s="2">
        <f t="shared" si="614"/>
        <v>2.8205682002857897E-5</v>
      </c>
      <c r="Q7866">
        <f>N7866+O7866</f>
        <v>1.378049446965122E-4</v>
      </c>
      <c r="S7866">
        <f>IF(H7866&gt;$B$5,$B$5,($B$3 - $B$5)*(($B$5-H7866)/($B$5-$B$6))^(1/$B$2)+$B$5)</f>
        <v>37.333333333333336</v>
      </c>
      <c r="T7866">
        <f>K7866*S7866</f>
        <v>5.8452940103282296E-3</v>
      </c>
      <c r="U7866" s="3">
        <f>S7866*N7866/Q7866+$B$7*O7866/Q7866</f>
        <v>40.949316657791655</v>
      </c>
      <c r="V7866">
        <f>IF(U7866-H7866&lt;=10,10,U7866-H7866)</f>
        <v>33.949316657791655</v>
      </c>
      <c r="X7866">
        <f t="shared" si="615"/>
        <v>0</v>
      </c>
      <c r="Y7866">
        <f t="shared" si="616"/>
        <v>1</v>
      </c>
      <c r="AA7866">
        <f>((Y7866*V7866)+H7866+273)/(Y7866*V7866)</f>
        <v>9.2475886870535184</v>
      </c>
      <c r="AB7866">
        <f t="shared" si="617"/>
        <v>1.4901716475499933E-5</v>
      </c>
      <c r="AD7866">
        <f>AA7866*$C$28</f>
        <v>5.2135755697589827</v>
      </c>
      <c r="AF7866">
        <f>(Q7866-X7866)/AD7866+X7866</f>
        <v>2.6431945380410543E-5</v>
      </c>
      <c r="AH7866">
        <f>Q7866/AF7866</f>
        <v>5.2135755697589827</v>
      </c>
      <c r="AL7866" s="2"/>
      <c r="AT7866" s="1"/>
    </row>
    <row r="7867" spans="6:46" x14ac:dyDescent="0.35">
      <c r="F7867" s="4">
        <v>44524.708333333336</v>
      </c>
      <c r="H7867">
        <v>6.7</v>
      </c>
      <c r="I7867">
        <v>5.8</v>
      </c>
      <c r="K7867">
        <v>1.6509950077810099E-4</v>
      </c>
      <c r="L7867">
        <v>1.3795386436002199E-4</v>
      </c>
      <c r="N7867">
        <f t="shared" si="613"/>
        <v>1.1556965054467068E-4</v>
      </c>
      <c r="O7867" s="2">
        <f t="shared" si="614"/>
        <v>4.1386159308006606E-5</v>
      </c>
      <c r="Q7867">
        <f>N7867+O7867</f>
        <v>1.5695580985267729E-4</v>
      </c>
      <c r="S7867">
        <f>IF(H7867&gt;$B$5,$B$5,($B$3 - $B$5)*(($B$5-H7867)/($B$5-$B$6))^(1/$B$2)+$B$5)</f>
        <v>37.733333333333334</v>
      </c>
      <c r="T7867">
        <f>K7867*S7867</f>
        <v>6.2297544960270108E-3</v>
      </c>
      <c r="U7867" s="3">
        <f>S7867*N7867/Q7867+$B$7*O7867/Q7867</f>
        <v>42.286213650765717</v>
      </c>
      <c r="V7867">
        <f>IF(U7867-H7867&lt;=10,10,U7867-H7867)</f>
        <v>35.586213650765714</v>
      </c>
      <c r="X7867">
        <f t="shared" si="615"/>
        <v>0</v>
      </c>
      <c r="Y7867">
        <f t="shared" si="616"/>
        <v>1</v>
      </c>
      <c r="AA7867">
        <f>((Y7867*V7867)+H7867+273)/(Y7867*V7867)</f>
        <v>8.8597853299287905</v>
      </c>
      <c r="AB7867">
        <f t="shared" si="617"/>
        <v>1.7715531924060604E-5</v>
      </c>
      <c r="AD7867">
        <f>AA7867*$C$28</f>
        <v>4.9949410503186282</v>
      </c>
      <c r="AF7867">
        <f>(Q7867-X7867)/AD7867+X7867</f>
        <v>3.1422955400577762E-5</v>
      </c>
      <c r="AH7867">
        <f>Q7867/AF7867</f>
        <v>4.9949410503186282</v>
      </c>
      <c r="AT7867" s="1"/>
    </row>
    <row r="7868" spans="6:46" x14ac:dyDescent="0.35">
      <c r="F7868" s="4">
        <v>44524.75</v>
      </c>
      <c r="H7868">
        <v>6.5</v>
      </c>
      <c r="I7868">
        <v>5.8</v>
      </c>
      <c r="K7868">
        <v>1.7399416022961399E-4</v>
      </c>
      <c r="L7868">
        <v>1.6619811695396899E-4</v>
      </c>
      <c r="N7868">
        <f t="shared" si="613"/>
        <v>1.2179591216072978E-4</v>
      </c>
      <c r="O7868" s="2">
        <f t="shared" si="614"/>
        <v>4.9859435086190706E-5</v>
      </c>
      <c r="Q7868">
        <f>N7868+O7868</f>
        <v>1.716553472469205E-4</v>
      </c>
      <c r="S7868">
        <f>IF(H7868&gt;$B$5,$B$5,($B$3 - $B$5)*(($B$5-H7868)/($B$5-$B$6))^(1/$B$2)+$B$5)</f>
        <v>38</v>
      </c>
      <c r="T7868">
        <f>K7868*S7868</f>
        <v>6.6117780887253313E-3</v>
      </c>
      <c r="U7868" s="3">
        <f>S7868*N7868/Q7868+$B$7*O7868/Q7868</f>
        <v>42.937861884640171</v>
      </c>
      <c r="V7868">
        <f>IF(U7868-H7868&lt;=10,10,U7868-H7868)</f>
        <v>36.437861884640171</v>
      </c>
      <c r="X7868">
        <f t="shared" si="615"/>
        <v>0</v>
      </c>
      <c r="Y7868">
        <f t="shared" si="616"/>
        <v>1</v>
      </c>
      <c r="AA7868">
        <f>((Y7868*V7868)+H7868+273)/(Y7868*V7868)</f>
        <v>8.6705927720149507</v>
      </c>
      <c r="AB7868">
        <f t="shared" si="617"/>
        <v>1.9797417749908888E-5</v>
      </c>
      <c r="AD7868">
        <f>AA7868*$C$28</f>
        <v>4.8882786833709391</v>
      </c>
      <c r="AF7868">
        <f>(Q7868-X7868)/AD7868+X7868</f>
        <v>3.5115703986121268E-5</v>
      </c>
      <c r="AH7868">
        <f>Q7868/AF7868</f>
        <v>4.8882786833709391</v>
      </c>
      <c r="AT7868" s="1"/>
    </row>
    <row r="7869" spans="6:46" x14ac:dyDescent="0.35">
      <c r="F7869" s="4">
        <v>44524.791666666664</v>
      </c>
      <c r="H7869">
        <v>5</v>
      </c>
      <c r="I7869">
        <v>5.8</v>
      </c>
      <c r="K7869">
        <v>1.8252328573106601E-4</v>
      </c>
      <c r="L7869">
        <v>1.9758115907755799E-4</v>
      </c>
      <c r="N7869">
        <f t="shared" si="613"/>
        <v>1.2776630001174621E-4</v>
      </c>
      <c r="O7869" s="2">
        <f t="shared" si="614"/>
        <v>5.9274347723267405E-5</v>
      </c>
      <c r="Q7869">
        <f>N7869+O7869</f>
        <v>1.870406477350136E-4</v>
      </c>
      <c r="S7869">
        <f>IF(H7869&gt;$B$5,$B$5,($B$3 - $B$5)*(($B$5-H7869)/($B$5-$B$6))^(1/$B$2)+$B$5)</f>
        <v>40</v>
      </c>
      <c r="T7869">
        <f>K7869*S7869</f>
        <v>7.3009314292426398E-3</v>
      </c>
      <c r="U7869" s="3">
        <f>S7869*N7869/Q7869+$B$7*O7869/Q7869</f>
        <v>44.753593545658852</v>
      </c>
      <c r="V7869">
        <f>IF(U7869-H7869&lt;=10,10,U7869-H7869)</f>
        <v>39.753593545658852</v>
      </c>
      <c r="X7869">
        <f t="shared" si="615"/>
        <v>0</v>
      </c>
      <c r="Y7869">
        <f t="shared" si="616"/>
        <v>1</v>
      </c>
      <c r="AA7869">
        <f>((Y7869*V7869)+H7869+273)/(Y7869*V7869)</f>
        <v>7.9930784919029794</v>
      </c>
      <c r="AB7869">
        <f t="shared" si="617"/>
        <v>2.3400326660683556E-5</v>
      </c>
      <c r="AD7869">
        <f>AA7869*$C$28</f>
        <v>4.506311878997411</v>
      </c>
      <c r="AF7869">
        <f>(Q7869-X7869)/AD7869+X7869</f>
        <v>4.1506369900129378E-5</v>
      </c>
      <c r="AH7869">
        <f>Q7869/AF7869</f>
        <v>4.506311878997411</v>
      </c>
      <c r="AT7869" s="1"/>
    </row>
    <row r="7870" spans="6:46" x14ac:dyDescent="0.35">
      <c r="F7870" s="4">
        <v>44524.833333333336</v>
      </c>
      <c r="H7870">
        <v>4.5999999999999996</v>
      </c>
      <c r="I7870">
        <v>5.8</v>
      </c>
      <c r="K7870">
        <v>1.8788445033197899E-4</v>
      </c>
      <c r="L7870">
        <v>1.6306054071753501E-4</v>
      </c>
      <c r="N7870">
        <f t="shared" si="613"/>
        <v>1.3151911523238529E-4</v>
      </c>
      <c r="O7870" s="2">
        <f t="shared" si="614"/>
        <v>4.8918162215260513E-5</v>
      </c>
      <c r="Q7870">
        <f>N7870+O7870</f>
        <v>1.8043727744764581E-4</v>
      </c>
      <c r="S7870">
        <f>IF(H7870&gt;$B$5,$B$5,($B$3 - $B$5)*(($B$5-H7870)/($B$5-$B$6))^(1/$B$2)+$B$5)</f>
        <v>40.533333333333331</v>
      </c>
      <c r="T7870">
        <f>K7870*S7870</f>
        <v>7.6155830534562147E-3</v>
      </c>
      <c r="U7870" s="3">
        <f>S7870*N7870/Q7870+$B$7*O7870/Q7870</f>
        <v>44.455376254422276</v>
      </c>
      <c r="V7870">
        <f>IF(U7870-H7870&lt;=10,10,U7870-H7870)</f>
        <v>39.855376254422275</v>
      </c>
      <c r="X7870">
        <f t="shared" si="615"/>
        <v>0</v>
      </c>
      <c r="Y7870">
        <f t="shared" si="616"/>
        <v>1</v>
      </c>
      <c r="AA7870">
        <f>((Y7870*V7870)+H7870+273)/(Y7870*V7870)</f>
        <v>7.9651832723370175</v>
      </c>
      <c r="AB7870">
        <f t="shared" si="617"/>
        <v>2.2653248679701097E-5</v>
      </c>
      <c r="AD7870">
        <f>AA7870*$C$28</f>
        <v>4.4905852025454447</v>
      </c>
      <c r="AF7870">
        <f>(Q7870-X7870)/AD7870+X7870</f>
        <v>4.0181239038815408E-5</v>
      </c>
      <c r="AH7870">
        <f>Q7870/AF7870</f>
        <v>4.4905852025454447</v>
      </c>
      <c r="AT7870" s="1"/>
    </row>
    <row r="7871" spans="6:46" x14ac:dyDescent="0.35">
      <c r="F7871" s="4">
        <v>44524.875</v>
      </c>
      <c r="H7871">
        <v>5.2</v>
      </c>
      <c r="I7871">
        <v>5.8</v>
      </c>
      <c r="K7871">
        <v>1.9178347913264201E-4</v>
      </c>
      <c r="L7871">
        <v>1.6306054071753501E-4</v>
      </c>
      <c r="N7871">
        <f t="shared" si="613"/>
        <v>1.3424843539284941E-4</v>
      </c>
      <c r="O7871" s="2">
        <f t="shared" si="614"/>
        <v>4.8918162215260513E-5</v>
      </c>
      <c r="Q7871">
        <f>N7871+O7871</f>
        <v>1.8316659760810993E-4</v>
      </c>
      <c r="S7871">
        <f>IF(H7871&gt;$B$5,$B$5,($B$3 - $B$5)*(($B$5-H7871)/($B$5-$B$6))^(1/$B$2)+$B$5)</f>
        <v>39.733333333333334</v>
      </c>
      <c r="T7871">
        <f>K7871*S7871</f>
        <v>7.6201969042036426E-3</v>
      </c>
      <c r="U7871" s="3">
        <f>S7871*N7871/Q7871+$B$7*O7871/Q7871</f>
        <v>43.810590247195691</v>
      </c>
      <c r="V7871">
        <f>IF(U7871-H7871&lt;=10,10,U7871-H7871)</f>
        <v>38.610590247195688</v>
      </c>
      <c r="X7871">
        <f t="shared" si="615"/>
        <v>0</v>
      </c>
      <c r="Y7871">
        <f t="shared" si="616"/>
        <v>1</v>
      </c>
      <c r="AA7871">
        <f>((Y7871*V7871)+H7871+273)/(Y7871*V7871)</f>
        <v>8.2052770553075352</v>
      </c>
      <c r="AB7871">
        <f t="shared" si="617"/>
        <v>2.2323024118927185E-5</v>
      </c>
      <c r="AD7871">
        <f>AA7871*$C$28</f>
        <v>4.6259444971363175</v>
      </c>
      <c r="AF7871">
        <f>(Q7871-X7871)/AD7871+X7871</f>
        <v>3.9595502652809359E-5</v>
      </c>
      <c r="AH7871">
        <f>Q7871/AF7871</f>
        <v>4.6259444971363175</v>
      </c>
      <c r="AT7871" s="1"/>
    </row>
    <row r="7872" spans="6:46" x14ac:dyDescent="0.35">
      <c r="F7872" s="4">
        <v>44524.916666666664</v>
      </c>
      <c r="H7872">
        <v>3.7</v>
      </c>
      <c r="I7872">
        <v>5.8</v>
      </c>
      <c r="K7872">
        <v>1.9129610053255901E-4</v>
      </c>
      <c r="L7872">
        <v>1.2540113282786999E-4</v>
      </c>
      <c r="N7872">
        <f t="shared" si="613"/>
        <v>1.339072703727913E-4</v>
      </c>
      <c r="O7872" s="2">
        <f t="shared" si="614"/>
        <v>3.7620339848361003E-5</v>
      </c>
      <c r="Q7872">
        <f>N7872+O7872</f>
        <v>1.7152761022115229E-4</v>
      </c>
      <c r="S7872">
        <f>IF(H7872&gt;$B$5,$B$5,($B$3 - $B$5)*(($B$5-H7872)/($B$5-$B$6))^(1/$B$2)+$B$5)</f>
        <v>41.733333333333334</v>
      </c>
      <c r="T7872">
        <f>K7872*S7872</f>
        <v>7.9834239288921298E-3</v>
      </c>
      <c r="U7872" s="3">
        <f>S7872*N7872/Q7872+$B$7*O7872/Q7872</f>
        <v>44.6430486148057</v>
      </c>
      <c r="V7872">
        <f>IF(U7872-H7872&lt;=10,10,U7872-H7872)</f>
        <v>40.943048614805697</v>
      </c>
      <c r="X7872">
        <f t="shared" si="615"/>
        <v>0</v>
      </c>
      <c r="Y7872">
        <f t="shared" si="616"/>
        <v>1</v>
      </c>
      <c r="AA7872">
        <f>((Y7872*V7872)+H7872+273)/(Y7872*V7872)</f>
        <v>7.7581679762835396</v>
      </c>
      <c r="AB7872">
        <f t="shared" si="617"/>
        <v>2.2109293166312777E-5</v>
      </c>
      <c r="AD7872">
        <f>AA7872*$C$28</f>
        <v>4.3738747900698307</v>
      </c>
      <c r="AF7872">
        <f>(Q7872-X7872)/AD7872+X7872</f>
        <v>3.9216397005825992E-5</v>
      </c>
      <c r="AH7872">
        <f>Q7872/AF7872</f>
        <v>4.3738747900698307</v>
      </c>
      <c r="AT7872" s="1"/>
    </row>
    <row r="7873" spans="6:46" x14ac:dyDescent="0.35">
      <c r="F7873" s="4">
        <v>44524.958333333336</v>
      </c>
      <c r="H7873">
        <v>1.9</v>
      </c>
      <c r="I7873">
        <v>5.8</v>
      </c>
      <c r="K7873">
        <v>1.8861551823210301E-4</v>
      </c>
      <c r="L7873" s="2">
        <v>9.7157122892564402E-5</v>
      </c>
      <c r="N7873">
        <f t="shared" si="613"/>
        <v>1.3203086276247208E-4</v>
      </c>
      <c r="O7873" s="2">
        <f t="shared" si="614"/>
        <v>2.9147136867769326E-5</v>
      </c>
      <c r="Q7873">
        <f>N7873+O7873</f>
        <v>1.6117799963024141E-4</v>
      </c>
      <c r="S7873">
        <f>IF(H7873&gt;$B$5,$B$5,($B$3 - $B$5)*(($B$5-H7873)/($B$5-$B$6))^(1/$B$2)+$B$5)</f>
        <v>44.13333333333334</v>
      </c>
      <c r="T7873">
        <f>K7873*S7873</f>
        <v>8.3242315379768138E-3</v>
      </c>
      <c r="U7873" s="3">
        <f>S7873*N7873/Q7873+$B$7*O7873/Q7873</f>
        <v>46.09844160714475</v>
      </c>
      <c r="V7873">
        <f>IF(U7873-H7873&lt;=10,10,U7873-H7873)</f>
        <v>44.198441607144751</v>
      </c>
      <c r="X7873">
        <f t="shared" si="615"/>
        <v>0</v>
      </c>
      <c r="Y7873">
        <f t="shared" si="616"/>
        <v>1</v>
      </c>
      <c r="AA7873">
        <f>((Y7873*V7873)+H7873+273)/(Y7873*V7873)</f>
        <v>7.2196763054098714</v>
      </c>
      <c r="AB7873">
        <f t="shared" si="617"/>
        <v>2.232482355330349E-5</v>
      </c>
      <c r="AD7873">
        <f>AA7873*$C$28</f>
        <v>4.0702857016282064</v>
      </c>
      <c r="AF7873">
        <f>(Q7873-X7873)/AD7873+X7873</f>
        <v>3.9598694402647595E-5</v>
      </c>
      <c r="AH7873">
        <f>Q7873/AF7873</f>
        <v>4.0702857016282064</v>
      </c>
      <c r="AL7873" s="2"/>
      <c r="AT7873" s="1"/>
    </row>
    <row r="7874" spans="6:46" x14ac:dyDescent="0.35">
      <c r="F7874" s="4">
        <v>44525</v>
      </c>
      <c r="H7874">
        <v>1.7</v>
      </c>
      <c r="I7874">
        <v>2.9541666666666702</v>
      </c>
      <c r="K7874">
        <v>2.4368930004147699E-4</v>
      </c>
      <c r="L7874" s="2">
        <v>3.7530556150953302E-5</v>
      </c>
      <c r="N7874">
        <f t="shared" ref="N7874:N7937" si="618">$C$13*K7874</f>
        <v>1.7058251002903389E-4</v>
      </c>
      <c r="O7874" s="2">
        <f t="shared" ref="O7874:O7937" si="619">$C$14*L7874</f>
        <v>1.1259166845285992E-5</v>
      </c>
      <c r="Q7874">
        <f>N7874+O7874</f>
        <v>1.8184167687431988E-4</v>
      </c>
      <c r="S7874">
        <f>IF(H7874&gt;$B$5,$B$5,($B$3 - $B$5)*(($B$5-H7874)/($B$5-$B$6))^(1/$B$2)+$B$5)</f>
        <v>44.4</v>
      </c>
      <c r="T7874">
        <f>K7874*S7874</f>
        <v>1.0819804921841578E-2</v>
      </c>
      <c r="U7874" s="3">
        <f>S7874*N7874/Q7874+$B$7*O7874/Q7874</f>
        <v>45.056324614969967</v>
      </c>
      <c r="V7874">
        <f>IF(U7874-H7874&lt;=10,10,U7874-H7874)</f>
        <v>43.356324614969964</v>
      </c>
      <c r="X7874">
        <f t="shared" ref="X7874:X7937" si="620">IF(Q7874-$C$20&lt;=0,0,Q7874-$C$20)</f>
        <v>0</v>
      </c>
      <c r="Y7874">
        <f t="shared" ref="Y7874:Y7937" si="621">1-(X7874/Q7874)</f>
        <v>1</v>
      </c>
      <c r="AA7874">
        <f>((Y7874*V7874)+H7874+273)/(Y7874*V7874)</f>
        <v>7.3358691595632228</v>
      </c>
      <c r="AB7874">
        <f t="shared" ref="AB7874:AB7937" si="622">(Q7874-X7874)/AA7874</f>
        <v>2.4788020740155447E-5</v>
      </c>
      <c r="AD7874">
        <f>AA7874*$C$28</f>
        <v>4.1357925322512603</v>
      </c>
      <c r="AF7874">
        <f>(Q7874-X7874)/AD7874+X7874</f>
        <v>4.3967794674491793E-5</v>
      </c>
      <c r="AH7874">
        <f>Q7874/AF7874</f>
        <v>4.1357925322512603</v>
      </c>
      <c r="AL7874" s="2"/>
      <c r="AT7874" s="1"/>
    </row>
    <row r="7875" spans="6:46" x14ac:dyDescent="0.35">
      <c r="F7875" s="4">
        <v>44525.041666666664</v>
      </c>
      <c r="H7875">
        <v>1.4</v>
      </c>
      <c r="I7875">
        <v>2.9541666666666702</v>
      </c>
      <c r="K7875">
        <v>2.4368930004147699E-4</v>
      </c>
      <c r="L7875" s="2">
        <v>1.56056199026532E-5</v>
      </c>
      <c r="N7875">
        <f t="shared" si="618"/>
        <v>1.7058251002903389E-4</v>
      </c>
      <c r="O7875" s="2">
        <f t="shared" si="619"/>
        <v>4.6816859707959604E-6</v>
      </c>
      <c r="Q7875">
        <f>N7875+O7875</f>
        <v>1.7526419599982985E-4</v>
      </c>
      <c r="S7875">
        <f>IF(H7875&gt;$B$5,$B$5,($B$3 - $B$5)*(($B$5-H7875)/($B$5-$B$6))^(1/$B$2)+$B$5)</f>
        <v>44.8</v>
      </c>
      <c r="T7875">
        <f>K7875*S7875</f>
        <v>1.0917280641858169E-2</v>
      </c>
      <c r="U7875" s="3">
        <f>S7875*N7875/Q7875+$B$7*O7875/Q7875</f>
        <v>45.072464074192112</v>
      </c>
      <c r="V7875">
        <f>IF(U7875-H7875&lt;=10,10,U7875-H7875)</f>
        <v>43.672464074192114</v>
      </c>
      <c r="X7875">
        <f t="shared" si="620"/>
        <v>0</v>
      </c>
      <c r="Y7875">
        <f t="shared" si="621"/>
        <v>1</v>
      </c>
      <c r="AA7875">
        <f>((Y7875*V7875)+H7875+273)/(Y7875*V7875)</f>
        <v>7.283135284829382</v>
      </c>
      <c r="AB7875">
        <f t="shared" si="622"/>
        <v>2.4064388363745143E-5</v>
      </c>
      <c r="AD7875">
        <f>AA7875*$C$28</f>
        <v>4.1060623993144461</v>
      </c>
      <c r="AF7875">
        <f>(Q7875-X7875)/AD7875+X7875</f>
        <v>4.2684250494851756E-5</v>
      </c>
      <c r="AH7875">
        <f>Q7875/AF7875</f>
        <v>4.1060623993144461</v>
      </c>
      <c r="AL7875" s="2"/>
      <c r="AT7875" s="1"/>
    </row>
    <row r="7876" spans="6:46" x14ac:dyDescent="0.35">
      <c r="F7876" s="4">
        <v>44525.083333333336</v>
      </c>
      <c r="H7876">
        <v>2.4</v>
      </c>
      <c r="I7876">
        <v>2.9541666666666702</v>
      </c>
      <c r="K7876">
        <v>2.4454221259162198E-4</v>
      </c>
      <c r="L7876" s="2">
        <v>3.0954506962448998E-6</v>
      </c>
      <c r="N7876">
        <f t="shared" si="618"/>
        <v>1.7117954881413537E-4</v>
      </c>
      <c r="O7876" s="2">
        <f t="shared" si="619"/>
        <v>9.2863520887347003E-7</v>
      </c>
      <c r="Q7876">
        <f>N7876+O7876</f>
        <v>1.7210818402300883E-4</v>
      </c>
      <c r="S7876">
        <f>IF(H7876&gt;$B$5,$B$5,($B$3 - $B$5)*(($B$5-H7876)/($B$5-$B$6))^(1/$B$2)+$B$5)</f>
        <v>43.466666666666669</v>
      </c>
      <c r="T7876">
        <f>K7876*S7876</f>
        <v>1.0629434840649168E-2</v>
      </c>
      <c r="U7876" s="3">
        <f>S7876*N7876/Q7876+$B$7*O7876/Q7876</f>
        <v>43.5288964756081</v>
      </c>
      <c r="V7876">
        <f>IF(U7876-H7876&lt;=10,10,U7876-H7876)</f>
        <v>41.128896475608101</v>
      </c>
      <c r="X7876">
        <f t="shared" si="620"/>
        <v>0</v>
      </c>
      <c r="Y7876">
        <f t="shared" si="621"/>
        <v>1</v>
      </c>
      <c r="AA7876">
        <f>((Y7876*V7876)+H7876+273)/(Y7876*V7876)</f>
        <v>7.696022106095862</v>
      </c>
      <c r="AB7876">
        <f t="shared" si="622"/>
        <v>2.2363265288269565E-5</v>
      </c>
      <c r="AD7876">
        <f>AA7876*$C$28</f>
        <v>4.3388383928492784</v>
      </c>
      <c r="AF7876">
        <f>(Q7876-X7876)/AD7876+X7876</f>
        <v>3.9666880496553099E-5</v>
      </c>
      <c r="AH7876">
        <f>Q7876/AF7876</f>
        <v>4.3388383928492784</v>
      </c>
      <c r="AL7876" s="2"/>
      <c r="AT7876" s="1"/>
    </row>
    <row r="7877" spans="6:46" x14ac:dyDescent="0.35">
      <c r="F7877" s="4">
        <v>44525.125</v>
      </c>
      <c r="H7877">
        <v>2.9</v>
      </c>
      <c r="I7877">
        <v>2.9541666666666702</v>
      </c>
      <c r="K7877">
        <v>2.48441241392286E-4</v>
      </c>
      <c r="L7877" s="2">
        <v>6.2336942439434004E-6</v>
      </c>
      <c r="N7877">
        <f t="shared" si="618"/>
        <v>1.7390886897460019E-4</v>
      </c>
      <c r="O7877" s="2">
        <f t="shared" si="619"/>
        <v>1.8701082731830205E-6</v>
      </c>
      <c r="Q7877">
        <f>N7877+O7877</f>
        <v>1.7577897724778321E-4</v>
      </c>
      <c r="S7877">
        <f>IF(H7877&gt;$B$5,$B$5,($B$3 - $B$5)*(($B$5-H7877)/($B$5-$B$6))^(1/$B$2)+$B$5)</f>
        <v>42.800000000000004</v>
      </c>
      <c r="T7877">
        <f>K7877*S7877</f>
        <v>1.0633285131589842E-2</v>
      </c>
      <c r="U7877" s="3">
        <f>S7877*N7877/Q7877+$B$7*O7877/Q7877</f>
        <v>42.92979550393374</v>
      </c>
      <c r="V7877">
        <f>IF(U7877-H7877&lt;=10,10,U7877-H7877)</f>
        <v>40.029795503933741</v>
      </c>
      <c r="X7877">
        <f t="shared" si="620"/>
        <v>0</v>
      </c>
      <c r="Y7877">
        <f t="shared" si="621"/>
        <v>1</v>
      </c>
      <c r="AA7877">
        <f>((Y7877*V7877)+H7877+273)/(Y7877*V7877)</f>
        <v>7.892365962071608</v>
      </c>
      <c r="AB7877">
        <f t="shared" si="622"/>
        <v>2.2272025662839929E-5</v>
      </c>
      <c r="AD7877">
        <f>AA7877*$C$28</f>
        <v>4.4495324954341529</v>
      </c>
      <c r="AF7877">
        <f>(Q7877-X7877)/AD7877+X7877</f>
        <v>3.950504405309034E-5</v>
      </c>
      <c r="AH7877">
        <f>Q7877/AF7877</f>
        <v>4.4495324954341529</v>
      </c>
      <c r="AL7877" s="2"/>
      <c r="AT7877" s="1"/>
    </row>
    <row r="7878" spans="6:46" x14ac:dyDescent="0.35">
      <c r="F7878" s="4">
        <v>44525.166666666664</v>
      </c>
      <c r="H7878">
        <v>3.1</v>
      </c>
      <c r="I7878">
        <v>2.9541666666666702</v>
      </c>
      <c r="K7878">
        <v>2.48441241392286E-4</v>
      </c>
      <c r="L7878" s="2">
        <v>2.1882106998050199E-5</v>
      </c>
      <c r="N7878">
        <f t="shared" si="618"/>
        <v>1.7390886897460019E-4</v>
      </c>
      <c r="O7878" s="2">
        <f t="shared" si="619"/>
        <v>6.5646320994150608E-6</v>
      </c>
      <c r="Q7878">
        <f>N7878+O7878</f>
        <v>1.8047350107401527E-4</v>
      </c>
      <c r="S7878">
        <f>IF(H7878&gt;$B$5,$B$5,($B$3 - $B$5)*(($B$5-H7878)/($B$5-$B$6))^(1/$B$2)+$B$5)</f>
        <v>42.533333333333331</v>
      </c>
      <c r="T7878">
        <f>K7878*S7878</f>
        <v>1.056703413388523E-2</v>
      </c>
      <c r="U7878" s="3">
        <f>S7878*N7878/Q7878+$B$7*O7878/Q7878</f>
        <v>42.986802012589152</v>
      </c>
      <c r="V7878">
        <f>IF(U7878-H7878&lt;=10,10,U7878-H7878)</f>
        <v>39.88680201258915</v>
      </c>
      <c r="X7878">
        <f t="shared" si="620"/>
        <v>0</v>
      </c>
      <c r="Y7878">
        <f t="shared" si="621"/>
        <v>1</v>
      </c>
      <c r="AA7878">
        <f>((Y7878*V7878)+H7878+273)/(Y7878*V7878)</f>
        <v>7.9220891640512257</v>
      </c>
      <c r="AB7878">
        <f t="shared" si="622"/>
        <v>2.2781048955238481E-5</v>
      </c>
      <c r="AD7878">
        <f>AA7878*$C$28</f>
        <v>4.4662897458850619</v>
      </c>
      <c r="AF7878">
        <f>(Q7878-X7878)/AD7878+X7878</f>
        <v>4.0407924998661666E-5</v>
      </c>
      <c r="AH7878">
        <f>Q7878/AF7878</f>
        <v>4.4662897458850619</v>
      </c>
      <c r="AL7878" s="2"/>
      <c r="AT7878" s="1"/>
    </row>
    <row r="7879" spans="6:46" x14ac:dyDescent="0.35">
      <c r="F7879" s="4">
        <v>44525.208333333336</v>
      </c>
      <c r="H7879">
        <v>1.9</v>
      </c>
      <c r="I7879">
        <v>2.9541666666666702</v>
      </c>
      <c r="K7879">
        <v>2.4929415394243102E-4</v>
      </c>
      <c r="L7879" s="2">
        <v>8.4604148701770398E-5</v>
      </c>
      <c r="N7879">
        <f t="shared" si="618"/>
        <v>1.745059077597017E-4</v>
      </c>
      <c r="O7879" s="2">
        <f t="shared" si="619"/>
        <v>2.5381244610531124E-5</v>
      </c>
      <c r="Q7879">
        <f>N7879+O7879</f>
        <v>1.9988715237023282E-4</v>
      </c>
      <c r="S7879">
        <f>IF(H7879&gt;$B$5,$B$5,($B$3 - $B$5)*(($B$5-H7879)/($B$5-$B$6))^(1/$B$2)+$B$5)</f>
        <v>44.13333333333334</v>
      </c>
      <c r="T7879">
        <f>K7879*S7879</f>
        <v>1.1002181993992624E-2</v>
      </c>
      <c r="U7879" s="3">
        <f>S7879*N7879/Q7879+$B$7*O7879/Q7879</f>
        <v>45.513159507738557</v>
      </c>
      <c r="V7879">
        <f>IF(U7879-H7879&lt;=10,10,U7879-H7879)</f>
        <v>43.613159507738558</v>
      </c>
      <c r="X7879">
        <f t="shared" si="620"/>
        <v>0</v>
      </c>
      <c r="Y7879">
        <f t="shared" si="621"/>
        <v>1</v>
      </c>
      <c r="AA7879">
        <f>((Y7879*V7879)+H7879+273)/(Y7879*V7879)</f>
        <v>7.3031434342935597</v>
      </c>
      <c r="AB7879">
        <f t="shared" si="622"/>
        <v>2.7370015962115375E-5</v>
      </c>
      <c r="AD7879">
        <f>AA7879*$C$28</f>
        <v>4.1173425289539223</v>
      </c>
      <c r="AF7879">
        <f>(Q7879-X7879)/AD7879+X7879</f>
        <v>4.8547613166645477E-5</v>
      </c>
      <c r="AH7879">
        <f>Q7879/AF7879</f>
        <v>4.1173425289539223</v>
      </c>
      <c r="AL7879" s="2"/>
      <c r="AT7879" s="1"/>
    </row>
    <row r="7880" spans="6:46" x14ac:dyDescent="0.35">
      <c r="F7880" s="4">
        <v>44525.25</v>
      </c>
      <c r="H7880">
        <v>1.8</v>
      </c>
      <c r="I7880">
        <v>2.9541666666666702</v>
      </c>
      <c r="K7880">
        <v>2.5051260044263798E-4</v>
      </c>
      <c r="L7880">
        <v>1.8188963801576399E-4</v>
      </c>
      <c r="N7880">
        <f t="shared" si="618"/>
        <v>1.7535882030984658E-4</v>
      </c>
      <c r="O7880" s="2">
        <f t="shared" si="619"/>
        <v>5.4566891404729205E-5</v>
      </c>
      <c r="Q7880">
        <f>N7880+O7880</f>
        <v>2.2992571171457577E-4</v>
      </c>
      <c r="S7880">
        <f>IF(H7880&gt;$B$5,$B$5,($B$3 - $B$5)*(($B$5-H7880)/($B$5-$B$6))^(1/$B$2)+$B$5)</f>
        <v>44.266666666666666</v>
      </c>
      <c r="T7880">
        <f>K7880*S7880</f>
        <v>1.1089357779594107E-2</v>
      </c>
      <c r="U7880" s="3">
        <f>S7880*N7880/Q7880+$B$7*O7880/Q7880</f>
        <v>46.813944350590141</v>
      </c>
      <c r="V7880">
        <f>IF(U7880-H7880&lt;=10,10,U7880-H7880)</f>
        <v>45.013944350590144</v>
      </c>
      <c r="X7880">
        <f t="shared" si="620"/>
        <v>0</v>
      </c>
      <c r="Y7880">
        <f t="shared" si="621"/>
        <v>1</v>
      </c>
      <c r="AA7880">
        <f>((Y7880*V7880)+H7880+273)/(Y7880*V7880)</f>
        <v>7.1047749528396373</v>
      </c>
      <c r="AB7880">
        <f t="shared" si="622"/>
        <v>3.2362138595632651E-5</v>
      </c>
      <c r="AD7880">
        <f>AA7880*$C$28</f>
        <v>4.0055069895806978</v>
      </c>
      <c r="AF7880">
        <f>(Q7880-X7880)/AD7880+X7880</f>
        <v>5.7402399324896626E-5</v>
      </c>
      <c r="AH7880">
        <f>Q7880/AF7880</f>
        <v>4.0055069895806978</v>
      </c>
      <c r="AT7880" s="1"/>
    </row>
    <row r="7881" spans="6:46" x14ac:dyDescent="0.35">
      <c r="F7881" s="4">
        <v>44525.291666666664</v>
      </c>
      <c r="H7881">
        <v>1.1000000000000001</v>
      </c>
      <c r="I7881">
        <v>2.9541666666666702</v>
      </c>
      <c r="K7881">
        <v>2.5173104694284598E-4</v>
      </c>
      <c r="L7881">
        <v>2.3837814320365699E-4</v>
      </c>
      <c r="N7881">
        <f t="shared" si="618"/>
        <v>1.7621173285999219E-4</v>
      </c>
      <c r="O7881" s="2">
        <f t="shared" si="619"/>
        <v>7.1513442961097115E-5</v>
      </c>
      <c r="Q7881">
        <f>N7881+O7881</f>
        <v>2.4772517582108931E-4</v>
      </c>
      <c r="S7881">
        <f>IF(H7881&gt;$B$5,$B$5,($B$3 - $B$5)*(($B$5-H7881)/($B$5-$B$6))^(1/$B$2)+$B$5)</f>
        <v>45.2</v>
      </c>
      <c r="T7881">
        <f>K7881*S7881</f>
        <v>1.1378243321816639E-2</v>
      </c>
      <c r="U7881" s="3">
        <f>S7881*N7881/Q7881+$B$7*O7881/Q7881</f>
        <v>48.029069506947906</v>
      </c>
      <c r="V7881">
        <f>IF(U7881-H7881&lt;=10,10,U7881-H7881)</f>
        <v>46.929069506947904</v>
      </c>
      <c r="X7881">
        <f t="shared" si="620"/>
        <v>0</v>
      </c>
      <c r="Y7881">
        <f t="shared" si="621"/>
        <v>1</v>
      </c>
      <c r="AA7881">
        <f>((Y7881*V7881)+H7881+273)/(Y7881*V7881)</f>
        <v>6.8407294855786382</v>
      </c>
      <c r="AB7881">
        <f t="shared" si="622"/>
        <v>3.6213268825106144E-5</v>
      </c>
      <c r="AD7881">
        <f>AA7881*$C$28</f>
        <v>3.8566442920707207</v>
      </c>
      <c r="AF7881">
        <f>(Q7881-X7881)/AD7881+X7881</f>
        <v>6.4233348232403355E-5</v>
      </c>
      <c r="AH7881">
        <f>Q7881/AF7881</f>
        <v>3.8566442920707207</v>
      </c>
      <c r="AT7881" s="1"/>
    </row>
    <row r="7882" spans="6:46" x14ac:dyDescent="0.35">
      <c r="F7882" s="4">
        <v>44525.333333333336</v>
      </c>
      <c r="H7882">
        <v>1.5</v>
      </c>
      <c r="I7882">
        <v>2.9541666666666702</v>
      </c>
      <c r="K7882">
        <v>2.4771017349216101E-4</v>
      </c>
      <c r="L7882">
        <v>2.28962987907939E-4</v>
      </c>
      <c r="N7882">
        <f t="shared" si="618"/>
        <v>1.733971214445127E-4</v>
      </c>
      <c r="O7882" s="2">
        <f t="shared" si="619"/>
        <v>6.8688896372381706E-5</v>
      </c>
      <c r="Q7882">
        <f>N7882+O7882</f>
        <v>2.4208601781689442E-4</v>
      </c>
      <c r="S7882">
        <f>IF(H7882&gt;$B$5,$B$5,($B$3 - $B$5)*(($B$5-H7882)/($B$5-$B$6))^(1/$B$2)+$B$5)</f>
        <v>44.666666666666671</v>
      </c>
      <c r="T7882">
        <f>K7882*S7882</f>
        <v>1.1064387749316526E-2</v>
      </c>
      <c r="U7882" s="3">
        <f>S7882*N7882/Q7882+$B$7*O7882/Q7882</f>
        <v>47.598621468994281</v>
      </c>
      <c r="V7882">
        <f>IF(U7882-H7882&lt;=10,10,U7882-H7882)</f>
        <v>46.098621468994281</v>
      </c>
      <c r="X7882">
        <f t="shared" si="620"/>
        <v>0</v>
      </c>
      <c r="Y7882">
        <f t="shared" si="621"/>
        <v>1</v>
      </c>
      <c r="AA7882">
        <f>((Y7882*V7882)+H7882+273)/(Y7882*V7882)</f>
        <v>6.9546249161621336</v>
      </c>
      <c r="AB7882">
        <f t="shared" si="622"/>
        <v>3.4809356469290092E-5</v>
      </c>
      <c r="AD7882">
        <f>AA7882*$C$28</f>
        <v>3.9208558886816949</v>
      </c>
      <c r="AF7882">
        <f>(Q7882-X7882)/AD7882+X7882</f>
        <v>6.1743156262315663E-5</v>
      </c>
      <c r="AH7882">
        <f>Q7882/AF7882</f>
        <v>3.9208558886816944</v>
      </c>
      <c r="AT7882" s="1"/>
    </row>
    <row r="7883" spans="6:46" x14ac:dyDescent="0.35">
      <c r="F7883" s="4">
        <v>44525.375</v>
      </c>
      <c r="H7883">
        <v>0.7</v>
      </c>
      <c r="I7883">
        <v>2.9541666666666702</v>
      </c>
      <c r="K7883">
        <v>2.41252407041062E-4</v>
      </c>
      <c r="L7883">
        <v>1.7561327224968699E-4</v>
      </c>
      <c r="N7883">
        <f t="shared" si="618"/>
        <v>1.688766849287434E-4</v>
      </c>
      <c r="O7883" s="2">
        <f t="shared" si="619"/>
        <v>5.2683981674906102E-5</v>
      </c>
      <c r="Q7883">
        <f>N7883+O7883</f>
        <v>2.2156066660364949E-4</v>
      </c>
      <c r="S7883">
        <f>IF(H7883&gt;$B$5,$B$5,($B$3 - $B$5)*(($B$5-H7883)/($B$5-$B$6))^(1/$B$2)+$B$5)</f>
        <v>45.733333333333334</v>
      </c>
      <c r="T7883">
        <f>K7883*S7883</f>
        <v>1.1033276748677903E-2</v>
      </c>
      <c r="U7883" s="3">
        <f>S7883*N7883/Q7883+$B$7*O7883/Q7883</f>
        <v>47.936815135125713</v>
      </c>
      <c r="V7883">
        <f>IF(U7883-H7883&lt;=10,10,U7883-H7883)</f>
        <v>47.23681513512571</v>
      </c>
      <c r="X7883">
        <f t="shared" si="620"/>
        <v>0</v>
      </c>
      <c r="Y7883">
        <f t="shared" si="621"/>
        <v>1</v>
      </c>
      <c r="AA7883">
        <f>((Y7883*V7883)+H7883+273)/(Y7883*V7883)</f>
        <v>6.7942094363697745</v>
      </c>
      <c r="AB7883">
        <f t="shared" si="622"/>
        <v>3.261022031755794E-5</v>
      </c>
      <c r="AD7883">
        <f>AA7883*$C$28</f>
        <v>3.8304173695434605</v>
      </c>
      <c r="AF7883">
        <f>(Q7883-X7883)/AD7883+X7883</f>
        <v>5.7842434708376662E-5</v>
      </c>
      <c r="AH7883">
        <f>Q7883/AF7883</f>
        <v>3.8304173695434605</v>
      </c>
      <c r="AT7883" s="1"/>
    </row>
    <row r="7884" spans="6:46" x14ac:dyDescent="0.35">
      <c r="F7884" s="4">
        <v>44525.416666666664</v>
      </c>
      <c r="H7884">
        <v>1.8</v>
      </c>
      <c r="I7884">
        <v>2.9541666666666702</v>
      </c>
      <c r="K7884">
        <v>2.3211405828950699E-4</v>
      </c>
      <c r="L7884">
        <v>1.44231443419306E-4</v>
      </c>
      <c r="N7884">
        <f t="shared" si="618"/>
        <v>1.6247984080265489E-4</v>
      </c>
      <c r="O7884" s="2">
        <f t="shared" si="619"/>
        <v>4.3269433025791807E-5</v>
      </c>
      <c r="Q7884">
        <f>N7884+O7884</f>
        <v>2.057492738284467E-4</v>
      </c>
      <c r="S7884">
        <f>IF(H7884&gt;$B$5,$B$5,($B$3 - $B$5)*(($B$5-H7884)/($B$5-$B$6))^(1/$B$2)+$B$5)</f>
        <v>44.266666666666666</v>
      </c>
      <c r="T7884">
        <f>K7884*S7884</f>
        <v>1.0274915646948843E-2</v>
      </c>
      <c r="U7884" s="3">
        <f>S7884*N7884/Q7884+$B$7*O7884/Q7884</f>
        <v>46.523905485392227</v>
      </c>
      <c r="V7884">
        <f>IF(U7884-H7884&lt;=10,10,U7884-H7884)</f>
        <v>44.72390548539223</v>
      </c>
      <c r="X7884">
        <f t="shared" si="620"/>
        <v>0</v>
      </c>
      <c r="Y7884">
        <f t="shared" si="621"/>
        <v>1</v>
      </c>
      <c r="AA7884">
        <f>((Y7884*V7884)+H7884+273)/(Y7884*V7884)</f>
        <v>7.1443650105591843</v>
      </c>
      <c r="AB7884">
        <f t="shared" si="622"/>
        <v>2.8798818862747728E-5</v>
      </c>
      <c r="AD7884">
        <f>AA7884*$C$28</f>
        <v>4.0278269439728032</v>
      </c>
      <c r="AF7884">
        <f>(Q7884-X7884)/AD7884+X7884</f>
        <v>5.1081954783665095E-5</v>
      </c>
      <c r="AH7884">
        <f>Q7884/AF7884</f>
        <v>4.0278269439728032</v>
      </c>
      <c r="AT7884" s="1"/>
    </row>
    <row r="7885" spans="6:46" x14ac:dyDescent="0.35">
      <c r="F7885" s="4">
        <v>44525.458333333336</v>
      </c>
      <c r="H7885">
        <v>3.1</v>
      </c>
      <c r="I7885">
        <v>2.9541666666666702</v>
      </c>
      <c r="K7885">
        <v>2.20173282587474E-4</v>
      </c>
      <c r="L7885">
        <v>1.3481628812358801E-4</v>
      </c>
      <c r="N7885">
        <f t="shared" si="618"/>
        <v>1.5412129781123179E-4</v>
      </c>
      <c r="O7885" s="2">
        <f t="shared" si="619"/>
        <v>4.0444886437076405E-5</v>
      </c>
      <c r="Q7885">
        <f>N7885+O7885</f>
        <v>1.945661842483082E-4</v>
      </c>
      <c r="S7885">
        <f>IF(H7885&gt;$B$5,$B$5,($B$3 - $B$5)*(($B$5-H7885)/($B$5-$B$6))^(1/$B$2)+$B$5)</f>
        <v>42.533333333333331</v>
      </c>
      <c r="T7885">
        <f>K7885*S7885</f>
        <v>9.3647036193872275E-3</v>
      </c>
      <c r="U7885" s="3">
        <f>S7885*N7885/Q7885+$B$7*O7885/Q7885</f>
        <v>45.124805841930893</v>
      </c>
      <c r="V7885">
        <f>IF(U7885-H7885&lt;=10,10,U7885-H7885)</f>
        <v>42.024805841930892</v>
      </c>
      <c r="X7885">
        <f t="shared" si="620"/>
        <v>0</v>
      </c>
      <c r="Y7885">
        <f t="shared" si="621"/>
        <v>1</v>
      </c>
      <c r="AA7885">
        <f>((Y7885*V7885)+H7885+273)/(Y7885*V7885)</f>
        <v>7.5699292231950537</v>
      </c>
      <c r="AB7885">
        <f t="shared" si="622"/>
        <v>2.5702510355332928E-5</v>
      </c>
      <c r="AD7885">
        <f>AA7885*$C$28</f>
        <v>4.2677501561143902</v>
      </c>
      <c r="AF7885">
        <f>(Q7885-X7885)/AD7885+X7885</f>
        <v>4.5589872211604028E-5</v>
      </c>
      <c r="AH7885">
        <f>Q7885/AF7885</f>
        <v>4.2677501561143902</v>
      </c>
      <c r="AT7885" s="1"/>
    </row>
    <row r="7886" spans="6:46" x14ac:dyDescent="0.35">
      <c r="F7886" s="4">
        <v>44525.5</v>
      </c>
      <c r="H7886">
        <v>4</v>
      </c>
      <c r="I7886">
        <v>2.9541666666666702</v>
      </c>
      <c r="K7886">
        <v>2.09694642685691E-4</v>
      </c>
      <c r="L7886">
        <v>1.3167749859394599E-4</v>
      </c>
      <c r="N7886">
        <f t="shared" si="618"/>
        <v>1.4678624987998369E-4</v>
      </c>
      <c r="O7886" s="2">
        <f t="shared" si="619"/>
        <v>3.9503249578183801E-5</v>
      </c>
      <c r="Q7886">
        <f>N7886+O7886</f>
        <v>1.862894994581675E-4</v>
      </c>
      <c r="S7886">
        <f>IF(H7886&gt;$B$5,$B$5,($B$3 - $B$5)*(($B$5-H7886)/($B$5-$B$6))^(1/$B$2)+$B$5)</f>
        <v>41.333333333333329</v>
      </c>
      <c r="T7886">
        <f>K7886*S7886</f>
        <v>8.6673785643418943E-3</v>
      </c>
      <c r="U7886" s="3">
        <f>S7886*N7886/Q7886+$B$7*O7886/Q7886</f>
        <v>44.231391172371175</v>
      </c>
      <c r="V7886">
        <f>IF(U7886-H7886&lt;=10,10,U7886-H7886)</f>
        <v>40.231391172371175</v>
      </c>
      <c r="X7886">
        <f t="shared" si="620"/>
        <v>0</v>
      </c>
      <c r="Y7886">
        <f t="shared" si="621"/>
        <v>1</v>
      </c>
      <c r="AA7886">
        <f>((Y7886*V7886)+H7886+273)/(Y7886*V7886)</f>
        <v>7.8851708063784072</v>
      </c>
      <c r="AB7886">
        <f t="shared" si="622"/>
        <v>2.3625296652733982E-5</v>
      </c>
      <c r="AD7886">
        <f>AA7886*$C$28</f>
        <v>4.4454760338837813</v>
      </c>
      <c r="AF7886">
        <f>(Q7886-X7886)/AD7886+X7886</f>
        <v>4.1905410812757448E-5</v>
      </c>
      <c r="AH7886">
        <f>Q7886/AF7886</f>
        <v>4.4454760338837813</v>
      </c>
      <c r="AT7886" s="1"/>
    </row>
    <row r="7887" spans="6:46" x14ac:dyDescent="0.35">
      <c r="F7887" s="4">
        <v>44525.541666666664</v>
      </c>
      <c r="H7887">
        <v>4.2</v>
      </c>
      <c r="I7887">
        <v>2.9541666666666702</v>
      </c>
      <c r="K7887">
        <v>2.0567376923500601E-4</v>
      </c>
      <c r="L7887">
        <v>1.3167749859394599E-4</v>
      </c>
      <c r="N7887">
        <f t="shared" si="618"/>
        <v>1.439716384645042E-4</v>
      </c>
      <c r="O7887" s="2">
        <f t="shared" si="619"/>
        <v>3.9503249578183801E-5</v>
      </c>
      <c r="Q7887">
        <f>N7887+O7887</f>
        <v>1.8347488804268801E-4</v>
      </c>
      <c r="S7887">
        <f>IF(H7887&gt;$B$5,$B$5,($B$3 - $B$5)*(($B$5-H7887)/($B$5-$B$6))^(1/$B$2)+$B$5)</f>
        <v>41.06666666666667</v>
      </c>
      <c r="T7887">
        <f>K7887*S7887</f>
        <v>8.4463361232509134E-3</v>
      </c>
      <c r="U7887" s="3">
        <f>S7887*N7887/Q7887+$B$7*O7887/Q7887</f>
        <v>44.066597338348743</v>
      </c>
      <c r="V7887">
        <f>IF(U7887-H7887&lt;=10,10,U7887-H7887)</f>
        <v>39.86659733834874</v>
      </c>
      <c r="X7887">
        <f t="shared" si="620"/>
        <v>0</v>
      </c>
      <c r="Y7887">
        <f t="shared" si="621"/>
        <v>1</v>
      </c>
      <c r="AA7887">
        <f>((Y7887*V7887)+H7887+273)/(Y7887*V7887)</f>
        <v>7.9531893491535568</v>
      </c>
      <c r="AB7887">
        <f t="shared" si="622"/>
        <v>2.3069347401142273E-5</v>
      </c>
      <c r="AD7887">
        <f>AA7887*$C$28</f>
        <v>4.4838233074167819</v>
      </c>
      <c r="AF7887">
        <f>(Q7887-X7887)/AD7887+X7887</f>
        <v>4.0919294865878973E-5</v>
      </c>
      <c r="AH7887">
        <f>Q7887/AF7887</f>
        <v>4.4838233074167819</v>
      </c>
      <c r="AT7887" s="1"/>
    </row>
    <row r="7888" spans="6:46" x14ac:dyDescent="0.35">
      <c r="F7888" s="4">
        <v>44525.583333333336</v>
      </c>
      <c r="H7888">
        <v>3.9</v>
      </c>
      <c r="I7888">
        <v>2.9541666666666702</v>
      </c>
      <c r="K7888">
        <v>2.0457716738482001E-4</v>
      </c>
      <c r="L7888">
        <v>1.19125009720435E-4</v>
      </c>
      <c r="N7888">
        <f t="shared" si="618"/>
        <v>1.4320401716937399E-4</v>
      </c>
      <c r="O7888" s="2">
        <f t="shared" si="619"/>
        <v>3.5737502916130507E-5</v>
      </c>
      <c r="Q7888">
        <f>N7888+O7888</f>
        <v>1.7894152008550451E-4</v>
      </c>
      <c r="S7888">
        <f>IF(H7888&gt;$B$5,$B$5,($B$3 - $B$5)*(($B$5-H7888)/($B$5-$B$6))^(1/$B$2)+$B$5)</f>
        <v>41.466666666666669</v>
      </c>
      <c r="T7888">
        <f>K7888*S7888</f>
        <v>8.4831332075572027E-3</v>
      </c>
      <c r="U7888" s="3">
        <f>S7888*N7888/Q7888+$B$7*O7888/Q7888</f>
        <v>44.169491249993449</v>
      </c>
      <c r="V7888">
        <f>IF(U7888-H7888&lt;=10,10,U7888-H7888)</f>
        <v>40.26949124999345</v>
      </c>
      <c r="X7888">
        <f t="shared" si="620"/>
        <v>0</v>
      </c>
      <c r="Y7888">
        <f t="shared" si="621"/>
        <v>1</v>
      </c>
      <c r="AA7888">
        <f>((Y7888*V7888)+H7888+273)/(Y7888*V7888)</f>
        <v>7.8761732866452592</v>
      </c>
      <c r="AB7888">
        <f t="shared" si="622"/>
        <v>2.2719347781354114E-5</v>
      </c>
      <c r="AD7888">
        <f>AA7888*$C$28</f>
        <v>4.4404034413781437</v>
      </c>
      <c r="AF7888">
        <f>(Q7888-X7888)/AD7888+X7888</f>
        <v>4.0298482434732868E-5</v>
      </c>
      <c r="AH7888">
        <f>Q7888/AF7888</f>
        <v>4.4404034413781437</v>
      </c>
      <c r="AT7888" s="1"/>
    </row>
    <row r="7889" spans="6:46" x14ac:dyDescent="0.35">
      <c r="F7889" s="4">
        <v>44525.625</v>
      </c>
      <c r="H7889">
        <v>3.7</v>
      </c>
      <c r="I7889">
        <v>2.9541666666666702</v>
      </c>
      <c r="K7889">
        <v>2.0567376923500601E-4</v>
      </c>
      <c r="L7889">
        <v>1.0657203552964101E-4</v>
      </c>
      <c r="N7889">
        <f t="shared" si="618"/>
        <v>1.439716384645042E-4</v>
      </c>
      <c r="O7889" s="2">
        <f t="shared" si="619"/>
        <v>3.1971610658892304E-5</v>
      </c>
      <c r="Q7889">
        <f>N7889+O7889</f>
        <v>1.7594324912339652E-4</v>
      </c>
      <c r="S7889">
        <f>IF(H7889&gt;$B$5,$B$5,($B$3 - $B$5)*(($B$5-H7889)/($B$5-$B$6))^(1/$B$2)+$B$5)</f>
        <v>41.733333333333334</v>
      </c>
      <c r="T7889">
        <f>K7889*S7889</f>
        <v>8.5834519694075843E-3</v>
      </c>
      <c r="U7889" s="3">
        <f>S7889*N7889/Q7889+$B$7*O7889/Q7889</f>
        <v>44.144091936014881</v>
      </c>
      <c r="V7889">
        <f>IF(U7889-H7889&lt;=10,10,U7889-H7889)</f>
        <v>40.444091936014878</v>
      </c>
      <c r="X7889">
        <f t="shared" si="620"/>
        <v>0</v>
      </c>
      <c r="Y7889">
        <f t="shared" si="621"/>
        <v>1</v>
      </c>
      <c r="AA7889">
        <f>((Y7889*V7889)+H7889+273)/(Y7889*V7889)</f>
        <v>7.841543146468883</v>
      </c>
      <c r="AB7889">
        <f t="shared" si="622"/>
        <v>2.2437324623103723E-5</v>
      </c>
      <c r="AD7889">
        <f>AA7889*$C$28</f>
        <v>4.4208797732187195</v>
      </c>
      <c r="AF7889">
        <f>(Q7889-X7889)/AD7889+X7889</f>
        <v>3.9798243369847882E-5</v>
      </c>
      <c r="AH7889">
        <f>Q7889/AF7889</f>
        <v>4.4208797732187195</v>
      </c>
      <c r="AT7889" s="1"/>
    </row>
    <row r="7890" spans="6:46" x14ac:dyDescent="0.35">
      <c r="F7890" s="4">
        <v>44525.666666666664</v>
      </c>
      <c r="H7890">
        <v>4</v>
      </c>
      <c r="I7890">
        <v>2.9541666666666702</v>
      </c>
      <c r="K7890">
        <v>2.1018202128577401E-4</v>
      </c>
      <c r="L7890" s="2">
        <v>9.4018940009526307E-5</v>
      </c>
      <c r="N7890">
        <f t="shared" si="618"/>
        <v>1.471274149000418E-4</v>
      </c>
      <c r="O7890" s="2">
        <f t="shared" si="619"/>
        <v>2.8205682002857897E-5</v>
      </c>
      <c r="Q7890">
        <f>N7890+O7890</f>
        <v>1.753330969028997E-4</v>
      </c>
      <c r="S7890">
        <f>IF(H7890&gt;$B$5,$B$5,($B$3 - $B$5)*(($B$5-H7890)/($B$5-$B$6))^(1/$B$2)+$B$5)</f>
        <v>41.333333333333329</v>
      </c>
      <c r="T7890">
        <f>K7890*S7890</f>
        <v>8.6875235464786583E-3</v>
      </c>
      <c r="U7890" s="3">
        <f>S7890*N7890/Q7890+$B$7*O7890/Q7890</f>
        <v>43.531878051063018</v>
      </c>
      <c r="V7890">
        <f>IF(U7890-H7890&lt;=10,10,U7890-H7890)</f>
        <v>39.531878051063018</v>
      </c>
      <c r="X7890">
        <f t="shared" si="620"/>
        <v>0</v>
      </c>
      <c r="Y7890">
        <f t="shared" si="621"/>
        <v>1</v>
      </c>
      <c r="AA7890">
        <f>((Y7890*V7890)+H7890+273)/(Y7890*V7890)</f>
        <v>8.0070033010372352</v>
      </c>
      <c r="AB7890">
        <f t="shared" si="622"/>
        <v>2.1897467792999019E-5</v>
      </c>
      <c r="AD7890">
        <f>AA7890*$C$28</f>
        <v>4.5141623627475749</v>
      </c>
      <c r="AF7890">
        <f>(Q7890-X7890)/AD7890+X7890</f>
        <v>3.8840671383424063E-5</v>
      </c>
      <c r="AH7890">
        <f>Q7890/AF7890</f>
        <v>4.5141623627475749</v>
      </c>
      <c r="AL7890" s="2"/>
      <c r="AT7890" s="1"/>
    </row>
    <row r="7891" spans="6:46" x14ac:dyDescent="0.35">
      <c r="F7891" s="4">
        <v>44525.708333333336</v>
      </c>
      <c r="H7891">
        <v>4</v>
      </c>
      <c r="I7891">
        <v>2.9541666666666702</v>
      </c>
      <c r="K7891">
        <v>2.13715516136375E-4</v>
      </c>
      <c r="L7891">
        <v>1.3795386436002199E-4</v>
      </c>
      <c r="N7891">
        <f t="shared" si="618"/>
        <v>1.496008612954625E-4</v>
      </c>
      <c r="O7891" s="2">
        <f t="shared" si="619"/>
        <v>4.1386159308006606E-5</v>
      </c>
      <c r="Q7891">
        <f>N7891+O7891</f>
        <v>1.9098702060346912E-4</v>
      </c>
      <c r="S7891">
        <f>IF(H7891&gt;$B$5,$B$5,($B$3 - $B$5)*(($B$5-H7891)/($B$5-$B$6))^(1/$B$2)+$B$5)</f>
        <v>41.333333333333329</v>
      </c>
      <c r="T7891">
        <f>K7891*S7891</f>
        <v>8.8335746669701651E-3</v>
      </c>
      <c r="U7891" s="3">
        <f>S7891*N7891/Q7891+$B$7*O7891/Q7891</f>
        <v>44.294847901647486</v>
      </c>
      <c r="V7891">
        <f>IF(U7891-H7891&lt;=10,10,U7891-H7891)</f>
        <v>40.294847901647486</v>
      </c>
      <c r="X7891">
        <f t="shared" si="620"/>
        <v>0</v>
      </c>
      <c r="Y7891">
        <f t="shared" si="621"/>
        <v>1</v>
      </c>
      <c r="AA7891">
        <f>((Y7891*V7891)+H7891+273)/(Y7891*V7891)</f>
        <v>7.8743279705660489</v>
      </c>
      <c r="AB7891">
        <f t="shared" si="622"/>
        <v>2.4254389875221309E-5</v>
      </c>
      <c r="AD7891">
        <f>AA7891*$C$28</f>
        <v>4.4393630950614309</v>
      </c>
      <c r="AF7891">
        <f>(Q7891-X7891)/AD7891+X7891</f>
        <v>4.3021266004561016E-5</v>
      </c>
      <c r="AH7891">
        <f>Q7891/AF7891</f>
        <v>4.4393630950614309</v>
      </c>
      <c r="AT7891" s="1"/>
    </row>
    <row r="7892" spans="6:46" x14ac:dyDescent="0.35">
      <c r="F7892" s="4">
        <v>44525.75</v>
      </c>
      <c r="H7892">
        <v>4</v>
      </c>
      <c r="I7892">
        <v>2.9541666666666702</v>
      </c>
      <c r="K7892">
        <v>2.20904350487599E-4</v>
      </c>
      <c r="L7892">
        <v>1.6619811695396899E-4</v>
      </c>
      <c r="N7892">
        <f t="shared" si="618"/>
        <v>1.5463304534131929E-4</v>
      </c>
      <c r="O7892" s="2">
        <f t="shared" si="619"/>
        <v>4.9859435086190706E-5</v>
      </c>
      <c r="Q7892">
        <f>N7892+O7892</f>
        <v>2.0449248042751E-4</v>
      </c>
      <c r="S7892">
        <f>IF(H7892&gt;$B$5,$B$5,($B$3 - $B$5)*(($B$5-H7892)/($B$5-$B$6))^(1/$B$2)+$B$5)</f>
        <v>41.333333333333329</v>
      </c>
      <c r="T7892">
        <f>K7892*S7892</f>
        <v>9.1307131534874245E-3</v>
      </c>
      <c r="U7892" s="3">
        <f>S7892*N7892/Q7892+$B$7*O7892/Q7892</f>
        <v>44.665545246880072</v>
      </c>
      <c r="V7892">
        <f>IF(U7892-H7892&lt;=10,10,U7892-H7892)</f>
        <v>40.665545246880072</v>
      </c>
      <c r="X7892">
        <f t="shared" si="620"/>
        <v>0</v>
      </c>
      <c r="Y7892">
        <f t="shared" si="621"/>
        <v>1</v>
      </c>
      <c r="AA7892">
        <f>((Y7892*V7892)+H7892+273)/(Y7892*V7892)</f>
        <v>7.8116632475560355</v>
      </c>
      <c r="AB7892">
        <f t="shared" si="622"/>
        <v>2.617784125442014E-5</v>
      </c>
      <c r="AD7892">
        <f>AA7892*$C$28</f>
        <v>4.4040341806787975</v>
      </c>
      <c r="AF7892">
        <f>(Q7892-X7892)/AD7892+X7892</f>
        <v>4.6432991216246965E-5</v>
      </c>
      <c r="AH7892">
        <f>Q7892/AF7892</f>
        <v>4.4040341806787975</v>
      </c>
      <c r="AT7892" s="1"/>
    </row>
    <row r="7893" spans="6:46" x14ac:dyDescent="0.35">
      <c r="F7893" s="4">
        <v>44525.791666666664</v>
      </c>
      <c r="H7893">
        <v>3.9</v>
      </c>
      <c r="I7893">
        <v>2.9541666666666702</v>
      </c>
      <c r="K7893">
        <v>2.31261145739361E-4</v>
      </c>
      <c r="L7893">
        <v>1.9758115907755799E-4</v>
      </c>
      <c r="N7893">
        <f t="shared" si="618"/>
        <v>1.618828020175527E-4</v>
      </c>
      <c r="O7893" s="2">
        <f t="shared" si="619"/>
        <v>5.9274347723267405E-5</v>
      </c>
      <c r="Q7893">
        <f>N7893+O7893</f>
        <v>2.211571497408201E-4</v>
      </c>
      <c r="S7893">
        <f>IF(H7893&gt;$B$5,$B$5,($B$3 - $B$5)*(($B$5-H7893)/($B$5-$B$6))^(1/$B$2)+$B$5)</f>
        <v>41.466666666666669</v>
      </c>
      <c r="T7893">
        <f>K7893*S7893</f>
        <v>9.5896288433255025E-3</v>
      </c>
      <c r="U7893" s="3">
        <f>S7893*N7893/Q7893+$B$7*O7893/Q7893</f>
        <v>45.093858945075851</v>
      </c>
      <c r="V7893">
        <f>IF(U7893-H7893&lt;=10,10,U7893-H7893)</f>
        <v>41.193858945075853</v>
      </c>
      <c r="X7893">
        <f t="shared" si="620"/>
        <v>0</v>
      </c>
      <c r="Y7893">
        <f t="shared" si="621"/>
        <v>1</v>
      </c>
      <c r="AA7893">
        <f>((Y7893*V7893)+H7893+273)/(Y7893*V7893)</f>
        <v>7.7218757137852343</v>
      </c>
      <c r="AB7893">
        <f t="shared" si="622"/>
        <v>2.8640340499913289E-5</v>
      </c>
      <c r="AD7893">
        <f>AA7893*$C$28</f>
        <v>4.3534140559762671</v>
      </c>
      <c r="AF7893">
        <f>(Q7893-X7893)/AD7893+X7893</f>
        <v>5.0800853513398441E-5</v>
      </c>
      <c r="AH7893">
        <f>Q7893/AF7893</f>
        <v>4.3534140559762671</v>
      </c>
      <c r="AT7893" s="1"/>
    </row>
    <row r="7894" spans="6:46" x14ac:dyDescent="0.35">
      <c r="F7894" s="4">
        <v>44525.833333333336</v>
      </c>
      <c r="H7894">
        <v>3.7</v>
      </c>
      <c r="I7894">
        <v>2.9541666666666702</v>
      </c>
      <c r="K7894">
        <v>2.3930289264072999E-4</v>
      </c>
      <c r="L7894">
        <v>1.6306054071753501E-4</v>
      </c>
      <c r="N7894">
        <f t="shared" si="618"/>
        <v>1.6751202484851098E-4</v>
      </c>
      <c r="O7894" s="2">
        <f t="shared" si="619"/>
        <v>4.8918162215260513E-5</v>
      </c>
      <c r="Q7894">
        <f>N7894+O7894</f>
        <v>2.164301870637715E-4</v>
      </c>
      <c r="S7894">
        <f>IF(H7894&gt;$B$5,$B$5,($B$3 - $B$5)*(($B$5-H7894)/($B$5-$B$6))^(1/$B$2)+$B$5)</f>
        <v>41.733333333333334</v>
      </c>
      <c r="T7894">
        <f>K7894*S7894</f>
        <v>9.9869073862064658E-3</v>
      </c>
      <c r="U7894" s="3">
        <f>S7894*N7894/Q7894+$B$7*O7894/Q7894</f>
        <v>44.731902806752331</v>
      </c>
      <c r="V7894">
        <f>IF(U7894-H7894&lt;=10,10,U7894-H7894)</f>
        <v>41.031902806752328</v>
      </c>
      <c r="X7894">
        <f t="shared" si="620"/>
        <v>0</v>
      </c>
      <c r="Y7894">
        <f t="shared" si="621"/>
        <v>1</v>
      </c>
      <c r="AA7894">
        <f>((Y7894*V7894)+H7894+273)/(Y7894*V7894)</f>
        <v>7.7435332283558012</v>
      </c>
      <c r="AB7894">
        <f t="shared" si="622"/>
        <v>2.7949797680370582E-5</v>
      </c>
      <c r="AD7894">
        <f>AA7894*$C$28</f>
        <v>4.3656240593282636</v>
      </c>
      <c r="AF7894">
        <f>(Q7894-X7894)/AD7894+X7894</f>
        <v>4.9576001992501732E-5</v>
      </c>
      <c r="AH7894">
        <f>Q7894/AF7894</f>
        <v>4.3656240593282636</v>
      </c>
      <c r="AT7894" s="1"/>
    </row>
    <row r="7895" spans="6:46" x14ac:dyDescent="0.35">
      <c r="F7895" s="4">
        <v>44525.875</v>
      </c>
      <c r="H7895">
        <v>4.0999999999999996</v>
      </c>
      <c r="I7895">
        <v>2.9541666666666702</v>
      </c>
      <c r="K7895">
        <v>2.4490774654168399E-4</v>
      </c>
      <c r="L7895">
        <v>1.6306054071753501E-4</v>
      </c>
      <c r="N7895">
        <f t="shared" si="618"/>
        <v>1.7143542257917879E-4</v>
      </c>
      <c r="O7895" s="2">
        <f t="shared" si="619"/>
        <v>4.8918162215260513E-5</v>
      </c>
      <c r="Q7895">
        <f>N7895+O7895</f>
        <v>2.2035358479443931E-4</v>
      </c>
      <c r="S7895">
        <f>IF(H7895&gt;$B$5,$B$5,($B$3 - $B$5)*(($B$5-H7895)/($B$5-$B$6))^(1/$B$2)+$B$5)</f>
        <v>41.2</v>
      </c>
      <c r="T7895">
        <f>K7895*S7895</f>
        <v>1.009019915751738E-2</v>
      </c>
      <c r="U7895" s="3">
        <f>S7895*N7895/Q7895+$B$7*O7895/Q7895</f>
        <v>44.263579107189685</v>
      </c>
      <c r="V7895">
        <f>IF(U7895-H7895&lt;=10,10,U7895-H7895)</f>
        <v>40.163579107189683</v>
      </c>
      <c r="X7895">
        <f t="shared" si="620"/>
        <v>0</v>
      </c>
      <c r="Y7895">
        <f t="shared" si="621"/>
        <v>1</v>
      </c>
      <c r="AA7895">
        <f>((Y7895*V7895)+H7895+273)/(Y7895*V7895)</f>
        <v>7.8992855258359267</v>
      </c>
      <c r="AB7895">
        <f t="shared" si="622"/>
        <v>2.7895381686576117E-5</v>
      </c>
      <c r="AD7895">
        <f>AA7895*$C$28</f>
        <v>4.4534335846603152</v>
      </c>
      <c r="AF7895">
        <f>(Q7895-X7895)/AD7895+X7895</f>
        <v>4.9479481529361739E-5</v>
      </c>
      <c r="AH7895">
        <f>Q7895/AF7895</f>
        <v>4.4534335846603152</v>
      </c>
      <c r="AT7895" s="1"/>
    </row>
    <row r="7896" spans="6:46" x14ac:dyDescent="0.35">
      <c r="F7896" s="4">
        <v>44525.916666666664</v>
      </c>
      <c r="H7896">
        <v>3.9</v>
      </c>
      <c r="I7896">
        <v>2.9541666666666702</v>
      </c>
      <c r="K7896">
        <v>2.4490774654168399E-4</v>
      </c>
      <c r="L7896">
        <v>1.2540113282786999E-4</v>
      </c>
      <c r="N7896">
        <f t="shared" si="618"/>
        <v>1.7143542257917879E-4</v>
      </c>
      <c r="O7896" s="2">
        <f t="shared" si="619"/>
        <v>3.7620339848361003E-5</v>
      </c>
      <c r="Q7896">
        <f>N7896+O7896</f>
        <v>2.0905576242753979E-4</v>
      </c>
      <c r="S7896">
        <f>IF(H7896&gt;$B$5,$B$5,($B$3 - $B$5)*(($B$5-H7896)/($B$5-$B$6))^(1/$B$2)+$B$5)</f>
        <v>41.466666666666669</v>
      </c>
      <c r="T7896">
        <f>K7896*S7896</f>
        <v>1.0155507889928497E-2</v>
      </c>
      <c r="U7896" s="3">
        <f>S7896*N7896/Q7896+$B$7*O7896/Q7896</f>
        <v>43.902038901180504</v>
      </c>
      <c r="V7896">
        <f>IF(U7896-H7896&lt;=10,10,U7896-H7896)</f>
        <v>40.002038901180505</v>
      </c>
      <c r="X7896">
        <f t="shared" si="620"/>
        <v>0</v>
      </c>
      <c r="Y7896">
        <f t="shared" si="621"/>
        <v>1</v>
      </c>
      <c r="AA7896">
        <f>((Y7896*V7896)+H7896+273)/(Y7896*V7896)</f>
        <v>7.9221471606495628</v>
      </c>
      <c r="AB7896">
        <f t="shared" si="622"/>
        <v>2.6388775440318709E-5</v>
      </c>
      <c r="AD7896">
        <f>AA7896*$C$28</f>
        <v>4.4663224430192505</v>
      </c>
      <c r="AF7896">
        <f>(Q7896-X7896)/AD7896+X7896</f>
        <v>4.6807136093429319E-5</v>
      </c>
      <c r="AH7896">
        <f>Q7896/AF7896</f>
        <v>4.4663224430192505</v>
      </c>
      <c r="AT7896" s="1"/>
    </row>
    <row r="7897" spans="6:46" x14ac:dyDescent="0.35">
      <c r="F7897" s="4">
        <v>44525.958333333336</v>
      </c>
      <c r="H7897">
        <v>4.0999999999999996</v>
      </c>
      <c r="I7897">
        <v>2.9541666666666702</v>
      </c>
      <c r="K7897">
        <v>2.3930289264072999E-4</v>
      </c>
      <c r="L7897" s="2">
        <v>9.7157122892564402E-5</v>
      </c>
      <c r="N7897">
        <f t="shared" si="618"/>
        <v>1.6751202484851098E-4</v>
      </c>
      <c r="O7897" s="2">
        <f t="shared" si="619"/>
        <v>2.9147136867769326E-5</v>
      </c>
      <c r="Q7897">
        <f>N7897+O7897</f>
        <v>1.966591617162803E-4</v>
      </c>
      <c r="S7897">
        <f>IF(H7897&gt;$B$5,$B$5,($B$3 - $B$5)*(($B$5-H7897)/($B$5-$B$6))^(1/$B$2)+$B$5)</f>
        <v>41.2</v>
      </c>
      <c r="T7897">
        <f>K7897*S7897</f>
        <v>9.8592791767980765E-3</v>
      </c>
      <c r="U7897" s="3">
        <f>S7897*N7897/Q7897+$B$7*O7897/Q7897</f>
        <v>43.24531782432549</v>
      </c>
      <c r="V7897">
        <f>IF(U7897-H7897&lt;=10,10,U7897-H7897)</f>
        <v>39.145317824325488</v>
      </c>
      <c r="X7897">
        <f t="shared" si="620"/>
        <v>0</v>
      </c>
      <c r="Y7897">
        <f t="shared" si="621"/>
        <v>1</v>
      </c>
      <c r="AA7897">
        <f>((Y7897*V7897)+H7897+273)/(Y7897*V7897)</f>
        <v>8.0787520807355886</v>
      </c>
      <c r="AB7897">
        <f t="shared" si="622"/>
        <v>2.4342764792254156E-5</v>
      </c>
      <c r="AD7897">
        <f>AA7897*$C$28</f>
        <v>4.5546126571598951</v>
      </c>
      <c r="AF7897">
        <f>(Q7897-X7897)/AD7897+X7897</f>
        <v>4.3178021166548642E-5</v>
      </c>
      <c r="AH7897">
        <f>Q7897/AF7897</f>
        <v>4.5546126571598951</v>
      </c>
      <c r="AL7897" s="2"/>
      <c r="AT7897" s="1"/>
    </row>
    <row r="7898" spans="6:46" x14ac:dyDescent="0.35">
      <c r="F7898" s="4">
        <v>44526</v>
      </c>
      <c r="H7898">
        <v>4</v>
      </c>
      <c r="I7898">
        <v>4.2958333333333298</v>
      </c>
      <c r="K7898">
        <v>2.25899981138449E-4</v>
      </c>
      <c r="L7898" s="2">
        <v>3.7530556150953302E-5</v>
      </c>
      <c r="N7898">
        <f t="shared" si="618"/>
        <v>1.581299867969143E-4</v>
      </c>
      <c r="O7898" s="2">
        <f t="shared" si="619"/>
        <v>1.1259166845285992E-5</v>
      </c>
      <c r="Q7898">
        <f>N7898+O7898</f>
        <v>1.6938915364220029E-4</v>
      </c>
      <c r="S7898">
        <f>IF(H7898&gt;$B$5,$B$5,($B$3 - $B$5)*(($B$5-H7898)/($B$5-$B$6))^(1/$B$2)+$B$5)</f>
        <v>41.333333333333329</v>
      </c>
      <c r="T7898">
        <f>K7898*S7898</f>
        <v>9.3371992203892234E-3</v>
      </c>
      <c r="U7898" s="3">
        <f>S7898*N7898/Q7898+$B$7*O7898/Q7898</f>
        <v>42.241746162078776</v>
      </c>
      <c r="V7898">
        <f>IF(U7898-H7898&lt;=10,10,U7898-H7898)</f>
        <v>38.241746162078776</v>
      </c>
      <c r="X7898">
        <f t="shared" si="620"/>
        <v>0</v>
      </c>
      <c r="Y7898">
        <f t="shared" si="621"/>
        <v>1</v>
      </c>
      <c r="AA7898">
        <f>((Y7898*V7898)+H7898+273)/(Y7898*V7898)</f>
        <v>8.2433930926166319</v>
      </c>
      <c r="AB7898">
        <f t="shared" si="622"/>
        <v>2.054847460736978E-5</v>
      </c>
      <c r="AD7898">
        <f>AA7898*$C$28</f>
        <v>4.6474334330801206</v>
      </c>
      <c r="AF7898">
        <f>(Q7898-X7898)/AD7898+X7898</f>
        <v>3.6447892386472848E-5</v>
      </c>
      <c r="AH7898">
        <f>Q7898/AF7898</f>
        <v>4.6474334330801206</v>
      </c>
      <c r="AL7898" s="2"/>
      <c r="AT7898" s="1"/>
    </row>
    <row r="7899" spans="6:46" x14ac:dyDescent="0.35">
      <c r="F7899" s="4">
        <v>44526.041666666664</v>
      </c>
      <c r="H7899">
        <v>4</v>
      </c>
      <c r="I7899">
        <v>4.2958333333333298</v>
      </c>
      <c r="K7899">
        <v>2.25899981138449E-4</v>
      </c>
      <c r="L7899" s="2">
        <v>1.56056199026532E-5</v>
      </c>
      <c r="N7899">
        <f t="shared" si="618"/>
        <v>1.581299867969143E-4</v>
      </c>
      <c r="O7899" s="2">
        <f t="shared" si="619"/>
        <v>4.6816859707959604E-6</v>
      </c>
      <c r="Q7899">
        <f>N7899+O7899</f>
        <v>1.6281167276771026E-4</v>
      </c>
      <c r="S7899">
        <f>IF(H7899&gt;$B$5,$B$5,($B$3 - $B$5)*(($B$5-H7899)/($B$5-$B$6))^(1/$B$2)+$B$5)</f>
        <v>41.333333333333329</v>
      </c>
      <c r="T7899">
        <f>K7899*S7899</f>
        <v>9.3371992203892234E-3</v>
      </c>
      <c r="U7899" s="3">
        <f>S7899*N7899/Q7899+$B$7*O7899/Q7899</f>
        <v>41.726321382121235</v>
      </c>
      <c r="V7899">
        <f>IF(U7899-H7899&lt;=10,10,U7899-H7899)</f>
        <v>37.726321382121235</v>
      </c>
      <c r="X7899">
        <f t="shared" si="620"/>
        <v>0</v>
      </c>
      <c r="Y7899">
        <f t="shared" si="621"/>
        <v>1</v>
      </c>
      <c r="AA7899">
        <f>((Y7899*V7899)+H7899+273)/(Y7899*V7899)</f>
        <v>8.3423538222645846</v>
      </c>
      <c r="AB7899">
        <f t="shared" si="622"/>
        <v>1.9516275170826308E-5</v>
      </c>
      <c r="AD7899">
        <f>AA7899*$C$28</f>
        <v>4.7032251924152213</v>
      </c>
      <c r="AF7899">
        <f>(Q7899-X7899)/AD7899+X7899</f>
        <v>3.4617026850058707E-5</v>
      </c>
      <c r="AH7899">
        <f>Q7899/AF7899</f>
        <v>4.7032251924152222</v>
      </c>
      <c r="AL7899" s="2"/>
      <c r="AT7899" s="1"/>
    </row>
    <row r="7900" spans="6:46" x14ac:dyDescent="0.35">
      <c r="F7900" s="4">
        <v>44526.083333333336</v>
      </c>
      <c r="H7900">
        <v>4</v>
      </c>
      <c r="I7900">
        <v>4.2958333333333298</v>
      </c>
      <c r="K7900">
        <v>2.26265515088511E-4</v>
      </c>
      <c r="L7900" s="2">
        <v>3.0954506962448998E-6</v>
      </c>
      <c r="N7900">
        <f t="shared" si="618"/>
        <v>1.5838586056195769E-4</v>
      </c>
      <c r="O7900" s="2">
        <f t="shared" si="619"/>
        <v>9.2863520887347003E-7</v>
      </c>
      <c r="Q7900">
        <f>N7900+O7900</f>
        <v>1.5931449577083115E-4</v>
      </c>
      <c r="S7900">
        <f>IF(H7900&gt;$B$5,$B$5,($B$3 - $B$5)*(($B$5-H7900)/($B$5-$B$6))^(1/$B$2)+$B$5)</f>
        <v>41.333333333333329</v>
      </c>
      <c r="T7900">
        <f>K7900*S7900</f>
        <v>9.3523079569917868E-3</v>
      </c>
      <c r="U7900" s="3">
        <f>S7900*N7900/Q7900+$B$7*O7900/Q7900</f>
        <v>41.412995562392886</v>
      </c>
      <c r="V7900">
        <f>IF(U7900-H7900&lt;=10,10,U7900-H7900)</f>
        <v>37.412995562392886</v>
      </c>
      <c r="X7900">
        <f t="shared" si="620"/>
        <v>0</v>
      </c>
      <c r="Y7900">
        <f t="shared" si="621"/>
        <v>1</v>
      </c>
      <c r="AA7900">
        <f>((Y7900*V7900)+H7900+273)/(Y7900*V7900)</f>
        <v>8.4038444619611603</v>
      </c>
      <c r="AB7900">
        <f t="shared" si="622"/>
        <v>1.8957335121080142E-5</v>
      </c>
      <c r="AD7900">
        <f>AA7900*$C$28</f>
        <v>4.7378921859137249</v>
      </c>
      <c r="AF7900">
        <f>(Q7900-X7900)/AD7900+X7900</f>
        <v>3.3625605969779283E-5</v>
      </c>
      <c r="AH7900">
        <f>Q7900/AF7900</f>
        <v>4.7378921859137249</v>
      </c>
      <c r="AL7900" s="2"/>
      <c r="AT7900" s="1"/>
    </row>
    <row r="7901" spans="6:46" x14ac:dyDescent="0.35">
      <c r="F7901" s="4">
        <v>44526.125</v>
      </c>
      <c r="H7901">
        <v>4.0999999999999996</v>
      </c>
      <c r="I7901">
        <v>4.2958333333333298</v>
      </c>
      <c r="K7901">
        <v>2.30286388539196E-4</v>
      </c>
      <c r="L7901" s="2">
        <v>6.2336942439434004E-6</v>
      </c>
      <c r="N7901">
        <f t="shared" si="618"/>
        <v>1.6120047197743718E-4</v>
      </c>
      <c r="O7901" s="2">
        <f t="shared" si="619"/>
        <v>1.8701082731830205E-6</v>
      </c>
      <c r="Q7901">
        <f>N7901+O7901</f>
        <v>1.630705802506202E-4</v>
      </c>
      <c r="S7901">
        <f>IF(H7901&gt;$B$5,$B$5,($B$3 - $B$5)*(($B$5-H7901)/($B$5-$B$6))^(1/$B$2)+$B$5)</f>
        <v>41.2</v>
      </c>
      <c r="T7901">
        <f>K7901*S7901</f>
        <v>9.4877992078148763E-3</v>
      </c>
      <c r="U7901" s="3">
        <f>S7901*N7901/Q7901+$B$7*O7901/Q7901</f>
        <v>41.35825965744565</v>
      </c>
      <c r="V7901">
        <f>IF(U7901-H7901&lt;=10,10,U7901-H7901)</f>
        <v>37.258259657445649</v>
      </c>
      <c r="X7901">
        <f t="shared" si="620"/>
        <v>0</v>
      </c>
      <c r="Y7901">
        <f t="shared" si="621"/>
        <v>1</v>
      </c>
      <c r="AA7901">
        <f>((Y7901*V7901)+H7901+273)/(Y7901*V7901)</f>
        <v>8.4372770641375006</v>
      </c>
      <c r="AB7901">
        <f t="shared" si="622"/>
        <v>1.9327394254213704E-5</v>
      </c>
      <c r="AD7901">
        <f>AA7901*$C$28</f>
        <v>4.7567407099818491</v>
      </c>
      <c r="AF7901">
        <f>(Q7901-X7901)/AD7901+X7901</f>
        <v>3.4281998997427472E-5</v>
      </c>
      <c r="AH7901">
        <f>Q7901/AF7901</f>
        <v>4.7567407099818491</v>
      </c>
      <c r="AL7901" s="2"/>
      <c r="AT7901" s="1"/>
    </row>
    <row r="7902" spans="6:46" x14ac:dyDescent="0.35">
      <c r="F7902" s="4">
        <v>44526.166666666664</v>
      </c>
      <c r="H7902">
        <v>3.7</v>
      </c>
      <c r="I7902">
        <v>4.2958333333333298</v>
      </c>
      <c r="K7902">
        <v>2.3065192248925801E-4</v>
      </c>
      <c r="L7902" s="2">
        <v>2.1882106998050199E-5</v>
      </c>
      <c r="N7902">
        <f t="shared" si="618"/>
        <v>1.6145634574248061E-4</v>
      </c>
      <c r="O7902" s="2">
        <f t="shared" si="619"/>
        <v>6.5646320994150608E-6</v>
      </c>
      <c r="Q7902">
        <f>N7902+O7902</f>
        <v>1.6802097784189568E-4</v>
      </c>
      <c r="S7902">
        <f>IF(H7902&gt;$B$5,$B$5,($B$3 - $B$5)*(($B$5-H7902)/($B$5-$B$6))^(1/$B$2)+$B$5)</f>
        <v>41.733333333333334</v>
      </c>
      <c r="T7902">
        <f>K7902*S7902</f>
        <v>9.625873565218367E-3</v>
      </c>
      <c r="U7902" s="3">
        <f>S7902*N7902/Q7902+$B$7*O7902/Q7902</f>
        <v>42.251666144931356</v>
      </c>
      <c r="V7902">
        <f>IF(U7902-H7902&lt;=10,10,U7902-H7902)</f>
        <v>38.551666144931353</v>
      </c>
      <c r="X7902">
        <f t="shared" si="620"/>
        <v>0</v>
      </c>
      <c r="Y7902">
        <f t="shared" si="621"/>
        <v>1</v>
      </c>
      <c r="AA7902">
        <f>((Y7902*V7902)+H7902+273)/(Y7902*V7902)</f>
        <v>8.1773811009820534</v>
      </c>
      <c r="AB7902">
        <f t="shared" si="622"/>
        <v>2.0547040154667292E-5</v>
      </c>
      <c r="AD7902">
        <f>AA7902*$C$28</f>
        <v>4.6102174064440105</v>
      </c>
      <c r="AF7902">
        <f>(Q7902-X7902)/AD7902+X7902</f>
        <v>3.6445348023510016E-5</v>
      </c>
      <c r="AH7902">
        <f>Q7902/AF7902</f>
        <v>4.6102174064440105</v>
      </c>
      <c r="AL7902" s="2"/>
      <c r="AT7902" s="1"/>
    </row>
    <row r="7903" spans="6:46" x14ac:dyDescent="0.35">
      <c r="F7903" s="4">
        <v>44526.208333333336</v>
      </c>
      <c r="H7903">
        <v>3.7</v>
      </c>
      <c r="I7903">
        <v>4.2958333333333298</v>
      </c>
      <c r="K7903">
        <v>2.3101745643931999E-4</v>
      </c>
      <c r="L7903" s="2">
        <v>8.4604148701770398E-5</v>
      </c>
      <c r="N7903">
        <f t="shared" si="618"/>
        <v>1.6171221950752397E-4</v>
      </c>
      <c r="O7903" s="2">
        <f t="shared" si="619"/>
        <v>2.5381244610531124E-5</v>
      </c>
      <c r="Q7903">
        <f>N7903+O7903</f>
        <v>1.870934641180551E-4</v>
      </c>
      <c r="S7903">
        <f>IF(H7903&gt;$B$5,$B$5,($B$3 - $B$5)*(($B$5-H7903)/($B$5-$B$6))^(1/$B$2)+$B$5)</f>
        <v>41.733333333333334</v>
      </c>
      <c r="T7903">
        <f>K7903*S7903</f>
        <v>9.6411285154009551E-3</v>
      </c>
      <c r="U7903" s="3">
        <f>S7903*N7903/Q7903+$B$7*O7903/Q7903</f>
        <v>43.533099634205158</v>
      </c>
      <c r="V7903">
        <f>IF(U7903-H7903&lt;=10,10,U7903-H7903)</f>
        <v>39.833099634205155</v>
      </c>
      <c r="X7903">
        <f t="shared" si="620"/>
        <v>0</v>
      </c>
      <c r="Y7903">
        <f t="shared" si="621"/>
        <v>1</v>
      </c>
      <c r="AA7903">
        <f>((Y7903*V7903)+H7903+273)/(Y7903*V7903)</f>
        <v>7.94648426913768</v>
      </c>
      <c r="AB7903">
        <f t="shared" si="622"/>
        <v>2.3544181021622751E-5</v>
      </c>
      <c r="AD7903">
        <f>AA7903*$C$28</f>
        <v>4.4800431391429711</v>
      </c>
      <c r="AF7903">
        <f>(Q7903-X7903)/AD7903+X7903</f>
        <v>4.1761531821732847E-5</v>
      </c>
      <c r="AH7903">
        <f>Q7903/AF7903</f>
        <v>4.4800431391429711</v>
      </c>
      <c r="AL7903" s="2"/>
      <c r="AT7903" s="1"/>
    </row>
    <row r="7904" spans="6:46" x14ac:dyDescent="0.35">
      <c r="F7904" s="4">
        <v>44526.25</v>
      </c>
      <c r="H7904">
        <v>3.8</v>
      </c>
      <c r="I7904">
        <v>4.2958333333333298</v>
      </c>
      <c r="K7904">
        <v>2.3223590293952701E-4</v>
      </c>
      <c r="L7904">
        <v>1.8188963801576399E-4</v>
      </c>
      <c r="N7904">
        <f t="shared" si="618"/>
        <v>1.625651320576689E-4</v>
      </c>
      <c r="O7904" s="2">
        <f t="shared" si="619"/>
        <v>5.4566891404729205E-5</v>
      </c>
      <c r="Q7904">
        <f>N7904+O7904</f>
        <v>2.171320234623981E-4</v>
      </c>
      <c r="S7904">
        <f>IF(H7904&gt;$B$5,$B$5,($B$3 - $B$5)*(($B$5-H7904)/($B$5-$B$6))^(1/$B$2)+$B$5)</f>
        <v>41.599999999999994</v>
      </c>
      <c r="T7904">
        <f>K7904*S7904</f>
        <v>9.6610135622843228E-3</v>
      </c>
      <c r="U7904" s="3">
        <f>S7904*N7904/Q7904+$B$7*O7904/Q7904</f>
        <v>44.967519600120134</v>
      </c>
      <c r="V7904">
        <f>IF(U7904-H7904&lt;=10,10,U7904-H7904)</f>
        <v>41.167519600120137</v>
      </c>
      <c r="X7904">
        <f t="shared" si="620"/>
        <v>0</v>
      </c>
      <c r="Y7904">
        <f t="shared" si="621"/>
        <v>1</v>
      </c>
      <c r="AA7904">
        <f>((Y7904*V7904)+H7904+273)/(Y7904*V7904)</f>
        <v>7.7237473301450059</v>
      </c>
      <c r="AB7904">
        <f t="shared" si="622"/>
        <v>2.8112263928540716E-5</v>
      </c>
      <c r="AD7904">
        <f>AA7904*$C$28</f>
        <v>4.354469229779891</v>
      </c>
      <c r="AF7904">
        <f>(Q7904-X7904)/AD7904+X7904</f>
        <v>4.9864176781282174E-5</v>
      </c>
      <c r="AH7904">
        <f>Q7904/AF7904</f>
        <v>4.354469229779891</v>
      </c>
      <c r="AT7904" s="1"/>
    </row>
    <row r="7905" spans="6:46" x14ac:dyDescent="0.35">
      <c r="F7905" s="4">
        <v>44526.291666666664</v>
      </c>
      <c r="H7905">
        <v>3.9</v>
      </c>
      <c r="I7905">
        <v>4.2958333333333298</v>
      </c>
      <c r="K7905">
        <v>2.31382990389382E-4</v>
      </c>
      <c r="L7905">
        <v>2.3837814320365699E-4</v>
      </c>
      <c r="N7905">
        <f t="shared" si="618"/>
        <v>1.619680932725674E-4</v>
      </c>
      <c r="O7905" s="2">
        <f t="shared" si="619"/>
        <v>7.1513442961097115E-5</v>
      </c>
      <c r="Q7905">
        <f>N7905+O7905</f>
        <v>2.3348153623366452E-4</v>
      </c>
      <c r="S7905">
        <f>IF(H7905&gt;$B$5,$B$5,($B$3 - $B$5)*(($B$5-H7905)/($B$5-$B$6))^(1/$B$2)+$B$5)</f>
        <v>41.466666666666669</v>
      </c>
      <c r="T7905">
        <f>K7905*S7905</f>
        <v>9.5946813348130409E-3</v>
      </c>
      <c r="U7905" s="3">
        <f>S7905*N7905/Q7905+$B$7*O7905/Q7905</f>
        <v>45.611813546453661</v>
      </c>
      <c r="V7905">
        <f>IF(U7905-H7905&lt;=10,10,U7905-H7905)</f>
        <v>41.711813546453662</v>
      </c>
      <c r="X7905">
        <f t="shared" si="620"/>
        <v>0</v>
      </c>
      <c r="Y7905">
        <f t="shared" si="621"/>
        <v>1</v>
      </c>
      <c r="AA7905">
        <f>((Y7905*V7905)+H7905+273)/(Y7905*V7905)</f>
        <v>7.6384071191635359</v>
      </c>
      <c r="AB7905">
        <f t="shared" si="622"/>
        <v>3.0566783439428998E-5</v>
      </c>
      <c r="AD7905">
        <f>AA7905*$C$28</f>
        <v>4.3063564023015282</v>
      </c>
      <c r="AF7905">
        <f>(Q7905-X7905)/AD7905+X7905</f>
        <v>5.4217885010372231E-5</v>
      </c>
      <c r="AH7905">
        <f>Q7905/AF7905</f>
        <v>4.3063564023015282</v>
      </c>
      <c r="AT7905" s="1"/>
    </row>
    <row r="7906" spans="6:46" x14ac:dyDescent="0.35">
      <c r="F7906" s="4">
        <v>44526.333333333336</v>
      </c>
      <c r="H7906">
        <v>4.0999999999999996</v>
      </c>
      <c r="I7906">
        <v>4.2958333333333298</v>
      </c>
      <c r="K7906">
        <v>2.2553444718838699E-4</v>
      </c>
      <c r="L7906">
        <v>2.28962987907939E-4</v>
      </c>
      <c r="N7906">
        <f t="shared" si="618"/>
        <v>1.5787411303187088E-4</v>
      </c>
      <c r="O7906" s="2">
        <f t="shared" si="619"/>
        <v>6.8688896372381706E-5</v>
      </c>
      <c r="Q7906">
        <f>N7906+O7906</f>
        <v>2.265630094042526E-4</v>
      </c>
      <c r="S7906">
        <f>IF(H7906&gt;$B$5,$B$5,($B$3 - $B$5)*(($B$5-H7906)/($B$5-$B$6))^(1/$B$2)+$B$5)</f>
        <v>41.2</v>
      </c>
      <c r="T7906">
        <f>K7906*S7906</f>
        <v>9.2920192241615438E-3</v>
      </c>
      <c r="U7906" s="3">
        <f>S7906*N7906/Q7906+$B$7*O7906/Q7906</f>
        <v>45.383854956867793</v>
      </c>
      <c r="V7906">
        <f>IF(U7906-H7906&lt;=10,10,U7906-H7906)</f>
        <v>41.283854956867792</v>
      </c>
      <c r="X7906">
        <f t="shared" si="620"/>
        <v>0</v>
      </c>
      <c r="Y7906">
        <f t="shared" si="621"/>
        <v>1</v>
      </c>
      <c r="AA7906">
        <f>((Y7906*V7906)+H7906+273)/(Y7906*V7906)</f>
        <v>7.7120669881605366</v>
      </c>
      <c r="AB7906">
        <f t="shared" si="622"/>
        <v>2.9377728403042808E-5</v>
      </c>
      <c r="AD7906">
        <f>AA7906*$C$28</f>
        <v>4.3478841244429818</v>
      </c>
      <c r="AF7906">
        <f>(Q7906-X7906)/AD7906+X7906</f>
        <v>5.2108796582355596E-5</v>
      </c>
      <c r="AH7906">
        <f>Q7906/AF7906</f>
        <v>4.3478841244429818</v>
      </c>
      <c r="AT7906" s="1"/>
    </row>
    <row r="7907" spans="6:46" x14ac:dyDescent="0.35">
      <c r="F7907" s="4">
        <v>44526.375</v>
      </c>
      <c r="H7907">
        <v>4.2</v>
      </c>
      <c r="I7907">
        <v>4.2958333333333298</v>
      </c>
      <c r="K7907">
        <v>2.19198525387308E-4</v>
      </c>
      <c r="L7907">
        <v>1.7561327224968699E-4</v>
      </c>
      <c r="N7907">
        <f t="shared" si="618"/>
        <v>1.534389677711156E-4</v>
      </c>
      <c r="O7907" s="2">
        <f t="shared" si="619"/>
        <v>5.2683981674906102E-5</v>
      </c>
      <c r="Q7907">
        <f>N7907+O7907</f>
        <v>2.0612294944602168E-4</v>
      </c>
      <c r="S7907">
        <f>IF(H7907&gt;$B$5,$B$5,($B$3 - $B$5)*(($B$5-H7907)/($B$5-$B$6))^(1/$B$2)+$B$5)</f>
        <v>41.06666666666667</v>
      </c>
      <c r="T7907">
        <f>K7907*S7907</f>
        <v>9.0017527759054493E-3</v>
      </c>
      <c r="U7907" s="3">
        <f>S7907*N7907/Q7907+$B$7*O7907/Q7907</f>
        <v>44.627956081438626</v>
      </c>
      <c r="V7907">
        <f>IF(U7907-H7907&lt;=10,10,U7907-H7907)</f>
        <v>40.427956081438623</v>
      </c>
      <c r="X7907">
        <f t="shared" si="620"/>
        <v>0</v>
      </c>
      <c r="Y7907">
        <f t="shared" si="621"/>
        <v>1</v>
      </c>
      <c r="AA7907">
        <f>((Y7907*V7907)+H7907+273)/(Y7907*V7907)</f>
        <v>7.856641464673717</v>
      </c>
      <c r="AB7907">
        <f t="shared" si="622"/>
        <v>2.6235504111117266E-5</v>
      </c>
      <c r="AD7907">
        <f>AA7907*$C$28</f>
        <v>4.4293918541082347</v>
      </c>
      <c r="AF7907">
        <f>(Q7907-X7907)/AD7907+X7907</f>
        <v>4.6535270808078057E-5</v>
      </c>
      <c r="AH7907">
        <f>Q7907/AF7907</f>
        <v>4.4293918541082347</v>
      </c>
      <c r="AT7907" s="1"/>
    </row>
    <row r="7908" spans="6:46" x14ac:dyDescent="0.35">
      <c r="F7908" s="4">
        <v>44526.416666666664</v>
      </c>
      <c r="H7908">
        <v>4.4000000000000004</v>
      </c>
      <c r="I7908">
        <v>4.2958333333333298</v>
      </c>
      <c r="K7908">
        <v>2.0896357478556601E-4</v>
      </c>
      <c r="L7908">
        <v>1.44231443419306E-4</v>
      </c>
      <c r="N7908">
        <f t="shared" si="618"/>
        <v>1.4627450234989619E-4</v>
      </c>
      <c r="O7908" s="2">
        <f t="shared" si="619"/>
        <v>4.3269433025791807E-5</v>
      </c>
      <c r="Q7908">
        <f>N7908+O7908</f>
        <v>1.8954393537568801E-4</v>
      </c>
      <c r="S7908">
        <f>IF(H7908&gt;$B$5,$B$5,($B$3 - $B$5)*(($B$5-H7908)/($B$5-$B$6))^(1/$B$2)+$B$5)</f>
        <v>40.799999999999997</v>
      </c>
      <c r="T7908">
        <f>K7908*S7908</f>
        <v>8.5257138512510929E-3</v>
      </c>
      <c r="U7908" s="3">
        <f>S7908*N7908/Q7908+$B$7*O7908/Q7908</f>
        <v>44.041601730746024</v>
      </c>
      <c r="V7908">
        <f>IF(U7908-H7908&lt;=10,10,U7908-H7908)</f>
        <v>39.641601730746025</v>
      </c>
      <c r="X7908">
        <f t="shared" si="620"/>
        <v>0</v>
      </c>
      <c r="Y7908">
        <f t="shared" si="621"/>
        <v>1</v>
      </c>
      <c r="AA7908">
        <f>((Y7908*V7908)+H7908+273)/(Y7908*V7908)</f>
        <v>7.997699080984626</v>
      </c>
      <c r="AB7908">
        <f t="shared" si="622"/>
        <v>2.3699808339419612E-5</v>
      </c>
      <c r="AD7908">
        <f>AA7908*$C$28</f>
        <v>4.5089168597301397</v>
      </c>
      <c r="AF7908">
        <f>(Q7908-X7908)/AD7908+X7908</f>
        <v>4.2037576045931412E-5</v>
      </c>
      <c r="AH7908">
        <f>Q7908/AF7908</f>
        <v>4.5089168597301397</v>
      </c>
      <c r="AT7908" s="1"/>
    </row>
    <row r="7909" spans="6:46" x14ac:dyDescent="0.35">
      <c r="F7909" s="4">
        <v>44526.458333333336</v>
      </c>
      <c r="H7909">
        <v>4.5</v>
      </c>
      <c r="I7909">
        <v>4.2958333333333298</v>
      </c>
      <c r="K7909">
        <v>1.97510177683617E-4</v>
      </c>
      <c r="L7909">
        <v>1.3481628812358801E-4</v>
      </c>
      <c r="N7909">
        <f t="shared" si="618"/>
        <v>1.3825712437853189E-4</v>
      </c>
      <c r="O7909" s="2">
        <f t="shared" si="619"/>
        <v>4.0444886437076405E-5</v>
      </c>
      <c r="Q7909">
        <f>N7909+O7909</f>
        <v>1.7870201081560829E-4</v>
      </c>
      <c r="S7909">
        <f>IF(H7909&gt;$B$5,$B$5,($B$3 - $B$5)*(($B$5-H7909)/($B$5-$B$6))^(1/$B$2)+$B$5)</f>
        <v>40.666666666666671</v>
      </c>
      <c r="T7909">
        <f>K7909*S7909</f>
        <v>8.0320805591337589E-3</v>
      </c>
      <c r="U7909" s="3">
        <f>S7909*N7909/Q7909+$B$7*O7909/Q7909</f>
        <v>43.910670672472719</v>
      </c>
      <c r="V7909">
        <f>IF(U7909-H7909&lt;=10,10,U7909-H7909)</f>
        <v>39.410670672472719</v>
      </c>
      <c r="X7909">
        <f t="shared" si="620"/>
        <v>0</v>
      </c>
      <c r="Y7909">
        <f t="shared" si="621"/>
        <v>1</v>
      </c>
      <c r="AA7909">
        <f>((Y7909*V7909)+H7909+273)/(Y7909*V7909)</f>
        <v>8.0412402343060414</v>
      </c>
      <c r="AB7909">
        <f t="shared" si="622"/>
        <v>2.2223190155819324E-5</v>
      </c>
      <c r="AD7909">
        <f>AA7909*$C$28</f>
        <v>4.5334643499914078</v>
      </c>
      <c r="AF7909">
        <f>(Q7909-X7909)/AD7909+X7909</f>
        <v>3.9418421988020483E-5</v>
      </c>
      <c r="AH7909">
        <f>Q7909/AF7909</f>
        <v>4.5334643499914078</v>
      </c>
      <c r="AT7909" s="1"/>
    </row>
    <row r="7910" spans="6:46" x14ac:dyDescent="0.35">
      <c r="F7910" s="4">
        <v>44526.5</v>
      </c>
      <c r="H7910">
        <v>4.3</v>
      </c>
      <c r="I7910">
        <v>4.2958333333333298</v>
      </c>
      <c r="K7910">
        <v>1.8837182893206199E-4</v>
      </c>
      <c r="L7910">
        <v>1.3167749859394599E-4</v>
      </c>
      <c r="N7910">
        <f t="shared" si="618"/>
        <v>1.3186028025244338E-4</v>
      </c>
      <c r="O7910" s="2">
        <f t="shared" si="619"/>
        <v>3.9503249578183801E-5</v>
      </c>
      <c r="Q7910">
        <f>N7910+O7910</f>
        <v>1.7136352983062719E-4</v>
      </c>
      <c r="S7910">
        <f>IF(H7910&gt;$B$5,$B$5,($B$3 - $B$5)*(($B$5-H7910)/($B$5-$B$6))^(1/$B$2)+$B$5)</f>
        <v>40.933333333333337</v>
      </c>
      <c r="T7910">
        <f>K7910*S7910</f>
        <v>7.710686864285738E-3</v>
      </c>
      <c r="U7910" s="3">
        <f>S7910*N7910/Q7910+$B$7*O7910/Q7910</f>
        <v>44.176024731063507</v>
      </c>
      <c r="V7910">
        <f>IF(U7910-H7910&lt;=10,10,U7910-H7910)</f>
        <v>39.876024731063509</v>
      </c>
      <c r="X7910">
        <f t="shared" si="620"/>
        <v>0</v>
      </c>
      <c r="Y7910">
        <f t="shared" si="621"/>
        <v>1</v>
      </c>
      <c r="AA7910">
        <f>((Y7910*V7910)+H7910+273)/(Y7910*V7910)</f>
        <v>7.9540532655950216</v>
      </c>
      <c r="AB7910">
        <f t="shared" si="622"/>
        <v>2.1544176800003859E-5</v>
      </c>
      <c r="AD7910">
        <f>AA7910*$C$28</f>
        <v>4.4843103634273769</v>
      </c>
      <c r="AF7910">
        <f>(Q7910-X7910)/AD7910+X7910</f>
        <v>3.821402087335751E-5</v>
      </c>
      <c r="AH7910">
        <f>Q7910/AF7910</f>
        <v>4.4843103634273769</v>
      </c>
      <c r="AT7910" s="1"/>
    </row>
    <row r="7911" spans="6:46" x14ac:dyDescent="0.35">
      <c r="F7911" s="4">
        <v>44526.541666666664</v>
      </c>
      <c r="H7911">
        <v>4.8</v>
      </c>
      <c r="I7911">
        <v>4.2958333333333298</v>
      </c>
      <c r="K7911">
        <v>1.8447280013139799E-4</v>
      </c>
      <c r="L7911">
        <v>1.3167749859394599E-4</v>
      </c>
      <c r="N7911">
        <f t="shared" si="618"/>
        <v>1.2913096009197858E-4</v>
      </c>
      <c r="O7911" s="2">
        <f t="shared" si="619"/>
        <v>3.9503249578183801E-5</v>
      </c>
      <c r="Q7911">
        <f>N7911+O7911</f>
        <v>1.6863420967016239E-4</v>
      </c>
      <c r="S7911">
        <f>IF(H7911&gt;$B$5,$B$5,($B$3 - $B$5)*(($B$5-H7911)/($B$5-$B$6))^(1/$B$2)+$B$5)</f>
        <v>40.266666666666666</v>
      </c>
      <c r="T7911">
        <f>K7911*S7911</f>
        <v>7.428104751957626E-3</v>
      </c>
      <c r="U7911" s="3">
        <f>S7911*N7911/Q7911+$B$7*O7911/Q7911</f>
        <v>43.718009931616429</v>
      </c>
      <c r="V7911">
        <f>IF(U7911-H7911&lt;=10,10,U7911-H7911)</f>
        <v>38.918009931616432</v>
      </c>
      <c r="X7911">
        <f t="shared" si="620"/>
        <v>0</v>
      </c>
      <c r="Y7911">
        <f t="shared" si="621"/>
        <v>1</v>
      </c>
      <c r="AA7911">
        <f>((Y7911*V7911)+H7911+273)/(Y7911*V7911)</f>
        <v>8.1380833831978467</v>
      </c>
      <c r="AB7911">
        <f t="shared" si="622"/>
        <v>2.0721612415317602E-5</v>
      </c>
      <c r="AD7911">
        <f>AA7911*$C$28</f>
        <v>4.5880622665129005</v>
      </c>
      <c r="AF7911">
        <f>(Q7911-X7911)/AD7911+X7911</f>
        <v>3.6754995872872212E-5</v>
      </c>
      <c r="AH7911">
        <f>Q7911/AF7911</f>
        <v>4.5880622665129005</v>
      </c>
      <c r="AT7911" s="1"/>
    </row>
    <row r="7912" spans="6:46" x14ac:dyDescent="0.35">
      <c r="F7912" s="4">
        <v>44526.583333333336</v>
      </c>
      <c r="H7912">
        <v>5</v>
      </c>
      <c r="I7912">
        <v>4.2958333333333298</v>
      </c>
      <c r="K7912">
        <v>1.8483833408146E-4</v>
      </c>
      <c r="L7912">
        <v>1.19125009720435E-4</v>
      </c>
      <c r="N7912">
        <f t="shared" si="618"/>
        <v>1.29386833857022E-4</v>
      </c>
      <c r="O7912" s="2">
        <f t="shared" si="619"/>
        <v>3.5737502916130507E-5</v>
      </c>
      <c r="Q7912">
        <f>N7912+O7912</f>
        <v>1.651243367731525E-4</v>
      </c>
      <c r="S7912">
        <f>IF(H7912&gt;$B$5,$B$5,($B$3 - $B$5)*(($B$5-H7912)/($B$5-$B$6))^(1/$B$2)+$B$5)</f>
        <v>40</v>
      </c>
      <c r="T7912">
        <f>K7912*S7912</f>
        <v>7.3935333632583998E-3</v>
      </c>
      <c r="U7912" s="3">
        <f>S7912*N7912/Q7912+$B$7*O7912/Q7912</f>
        <v>43.2464175433958</v>
      </c>
      <c r="V7912">
        <f>IF(U7912-H7912&lt;=10,10,U7912-H7912)</f>
        <v>38.2464175433958</v>
      </c>
      <c r="X7912">
        <f t="shared" si="620"/>
        <v>0</v>
      </c>
      <c r="Y7912">
        <f t="shared" si="621"/>
        <v>1</v>
      </c>
      <c r="AA7912">
        <f>((Y7912*V7912)+H7912+273)/(Y7912*V7912)</f>
        <v>8.2686546311055391</v>
      </c>
      <c r="AB7912">
        <f t="shared" si="622"/>
        <v>1.9969915801293416E-5</v>
      </c>
      <c r="AD7912">
        <f>AA7912*$C$28</f>
        <v>4.6616753013527301</v>
      </c>
      <c r="AF7912">
        <f>(Q7912-X7912)/AD7912+X7912</f>
        <v>3.5421672703209623E-5</v>
      </c>
      <c r="AH7912">
        <f>Q7912/AF7912</f>
        <v>4.6616753013527301</v>
      </c>
      <c r="AT7912" s="1"/>
    </row>
    <row r="7913" spans="6:46" x14ac:dyDescent="0.35">
      <c r="F7913" s="4">
        <v>44526.625</v>
      </c>
      <c r="H7913">
        <v>5.0999999999999996</v>
      </c>
      <c r="I7913">
        <v>4.2958333333333298</v>
      </c>
      <c r="K7913">
        <v>1.8642231453173001E-4</v>
      </c>
      <c r="L7913">
        <v>1.0657203552964101E-4</v>
      </c>
      <c r="N7913">
        <f t="shared" si="618"/>
        <v>1.3049562017221101E-4</v>
      </c>
      <c r="O7913" s="2">
        <f t="shared" si="619"/>
        <v>3.1971610658892304E-5</v>
      </c>
      <c r="Q7913">
        <f>N7913+O7913</f>
        <v>1.6246723083110332E-4</v>
      </c>
      <c r="S7913">
        <f>IF(H7913&gt;$B$5,$B$5,($B$3 - $B$5)*(($B$5-H7913)/($B$5-$B$6))^(1/$B$2)+$B$5)</f>
        <v>39.866666666666667</v>
      </c>
      <c r="T7913">
        <f>K7913*S7913</f>
        <v>7.43203627266497E-3</v>
      </c>
      <c r="U7913" s="3">
        <f>S7913*N7913/Q7913+$B$7*O7913/Q7913</f>
        <v>42.844725927167971</v>
      </c>
      <c r="V7913">
        <f>IF(U7913-H7913&lt;=10,10,U7913-H7913)</f>
        <v>37.74472592716797</v>
      </c>
      <c r="X7913">
        <f t="shared" si="620"/>
        <v>0</v>
      </c>
      <c r="Y7913">
        <f t="shared" si="621"/>
        <v>1</v>
      </c>
      <c r="AA7913">
        <f>((Y7913*V7913)+H7913+273)/(Y7913*V7913)</f>
        <v>8.3679167928420082</v>
      </c>
      <c r="AB7913">
        <f t="shared" si="622"/>
        <v>1.9415493109357786E-5</v>
      </c>
      <c r="AD7913">
        <f>AA7913*$C$28</f>
        <v>4.7176370010934665</v>
      </c>
      <c r="AF7913">
        <f>(Q7913-X7913)/AD7913+X7913</f>
        <v>3.4438264494162274E-5</v>
      </c>
      <c r="AH7913">
        <f>Q7913/AF7913</f>
        <v>4.7176370010934665</v>
      </c>
      <c r="AT7913" s="1"/>
    </row>
    <row r="7914" spans="6:46" x14ac:dyDescent="0.35">
      <c r="F7914" s="4">
        <v>44526.666666666664</v>
      </c>
      <c r="H7914">
        <v>4.5999999999999996</v>
      </c>
      <c r="I7914">
        <v>4.2958333333333298</v>
      </c>
      <c r="K7914">
        <v>1.9190532378266301E-4</v>
      </c>
      <c r="L7914" s="2">
        <v>9.4018940009526307E-5</v>
      </c>
      <c r="N7914">
        <f t="shared" si="618"/>
        <v>1.343337266478641E-4</v>
      </c>
      <c r="O7914" s="2">
        <f t="shared" si="619"/>
        <v>2.8205682002857897E-5</v>
      </c>
      <c r="Q7914">
        <f>N7914+O7914</f>
        <v>1.62539408650722E-4</v>
      </c>
      <c r="S7914">
        <f>IF(H7914&gt;$B$5,$B$5,($B$3 - $B$5)*(($B$5-H7914)/($B$5-$B$6))^(1/$B$2)+$B$5)</f>
        <v>40.533333333333331</v>
      </c>
      <c r="T7914">
        <f>K7914*S7914</f>
        <v>7.7785624573239402E-3</v>
      </c>
      <c r="U7914" s="3">
        <f>S7914*N7914/Q7914+$B$7*O7914/Q7914</f>
        <v>43.043753440239094</v>
      </c>
      <c r="V7914">
        <f>IF(U7914-H7914&lt;=10,10,U7914-H7914)</f>
        <v>38.443753440239092</v>
      </c>
      <c r="X7914">
        <f t="shared" si="620"/>
        <v>0</v>
      </c>
      <c r="Y7914">
        <f t="shared" si="621"/>
        <v>1</v>
      </c>
      <c r="AA7914">
        <f>((Y7914*V7914)+H7914+273)/(Y7914*V7914)</f>
        <v>8.2209390384195924</v>
      </c>
      <c r="AB7914">
        <f t="shared" si="622"/>
        <v>1.9771392038198211E-5</v>
      </c>
      <c r="AD7914">
        <f>AA7914*$C$28</f>
        <v>4.634774359199854</v>
      </c>
      <c r="AF7914">
        <f>(Q7914-X7914)/AD7914+X7914</f>
        <v>3.5069540834946441E-5</v>
      </c>
      <c r="AH7914">
        <f>Q7914/AF7914</f>
        <v>4.634774359199854</v>
      </c>
      <c r="AL7914" s="2"/>
      <c r="AT7914" s="1"/>
    </row>
    <row r="7915" spans="6:46" x14ac:dyDescent="0.35">
      <c r="F7915" s="4">
        <v>44526.708333333336</v>
      </c>
      <c r="H7915">
        <v>4.0999999999999996</v>
      </c>
      <c r="I7915">
        <v>4.2958333333333298</v>
      </c>
      <c r="K7915">
        <v>1.97510177683617E-4</v>
      </c>
      <c r="L7915">
        <v>1.3795386436002199E-4</v>
      </c>
      <c r="N7915">
        <f t="shared" si="618"/>
        <v>1.3825712437853189E-4</v>
      </c>
      <c r="O7915" s="2">
        <f t="shared" si="619"/>
        <v>4.1386159308006606E-5</v>
      </c>
      <c r="Q7915">
        <f>N7915+O7915</f>
        <v>1.7964328368653851E-4</v>
      </c>
      <c r="S7915">
        <f>IF(H7915&gt;$B$5,$B$5,($B$3 - $B$5)*(($B$5-H7915)/($B$5-$B$6))^(1/$B$2)+$B$5)</f>
        <v>41.2</v>
      </c>
      <c r="T7915">
        <f>K7915*S7915</f>
        <v>8.1374193205650206E-3</v>
      </c>
      <c r="U7915" s="3">
        <f>S7915*N7915/Q7915+$B$7*O7915/Q7915</f>
        <v>44.379239361083265</v>
      </c>
      <c r="V7915">
        <f>IF(U7915-H7915&lt;=10,10,U7915-H7915)</f>
        <v>40.279239361083263</v>
      </c>
      <c r="X7915">
        <f t="shared" si="620"/>
        <v>0</v>
      </c>
      <c r="Y7915">
        <f t="shared" si="621"/>
        <v>1</v>
      </c>
      <c r="AA7915">
        <f>((Y7915*V7915)+H7915+273)/(Y7915*V7915)</f>
        <v>7.879474498411871</v>
      </c>
      <c r="AB7915">
        <f t="shared" si="622"/>
        <v>2.2798891439111338E-5</v>
      </c>
      <c r="AD7915">
        <f>AA7915*$C$28</f>
        <v>4.4422645878455578</v>
      </c>
      <c r="AF7915">
        <f>(Q7915-X7915)/AD7915+X7915</f>
        <v>4.043957313530107E-5</v>
      </c>
      <c r="AH7915">
        <f>Q7915/AF7915</f>
        <v>4.4422645878455578</v>
      </c>
      <c r="AT7915" s="1"/>
    </row>
    <row r="7916" spans="6:46" x14ac:dyDescent="0.35">
      <c r="F7916" s="4">
        <v>44526.75</v>
      </c>
      <c r="H7916">
        <v>4.2</v>
      </c>
      <c r="I7916">
        <v>4.2958333333333298</v>
      </c>
      <c r="K7916">
        <v>2.0457716738482001E-4</v>
      </c>
      <c r="L7916">
        <v>1.6619811695396899E-4</v>
      </c>
      <c r="N7916">
        <f t="shared" si="618"/>
        <v>1.4320401716937399E-4</v>
      </c>
      <c r="O7916" s="2">
        <f t="shared" si="619"/>
        <v>4.9859435086190706E-5</v>
      </c>
      <c r="Q7916">
        <f>N7916+O7916</f>
        <v>1.9306345225556469E-4</v>
      </c>
      <c r="S7916">
        <f>IF(H7916&gt;$B$5,$B$5,($B$3 - $B$5)*(($B$5-H7916)/($B$5-$B$6))^(1/$B$2)+$B$5)</f>
        <v>41.06666666666667</v>
      </c>
      <c r="T7916">
        <f>K7916*S7916</f>
        <v>8.4013023406032759E-3</v>
      </c>
      <c r="U7916" s="3">
        <f>S7916*N7916/Q7916+$B$7*O7916/Q7916</f>
        <v>44.665007630486073</v>
      </c>
      <c r="V7916">
        <f>IF(U7916-H7916&lt;=10,10,U7916-H7916)</f>
        <v>40.46500763048607</v>
      </c>
      <c r="X7916">
        <f t="shared" si="620"/>
        <v>0</v>
      </c>
      <c r="Y7916">
        <f t="shared" si="621"/>
        <v>1</v>
      </c>
      <c r="AA7916">
        <f>((Y7916*V7916)+H7916+273)/(Y7916*V7916)</f>
        <v>7.8503632207685374</v>
      </c>
      <c r="AB7916">
        <f t="shared" si="622"/>
        <v>2.4592932432069572E-5</v>
      </c>
      <c r="AD7916">
        <f>AA7916*$C$28</f>
        <v>4.4258523261131311</v>
      </c>
      <c r="AF7916">
        <f>(Q7916-X7916)/AD7916+X7916</f>
        <v>4.3621756450495208E-5</v>
      </c>
      <c r="AH7916">
        <f>Q7916/AF7916</f>
        <v>4.4258523261131311</v>
      </c>
      <c r="AT7916" s="1"/>
    </row>
    <row r="7917" spans="6:46" x14ac:dyDescent="0.35">
      <c r="F7917" s="4">
        <v>44526.791666666664</v>
      </c>
      <c r="H7917">
        <v>4.4000000000000004</v>
      </c>
      <c r="I7917">
        <v>4.2958333333333298</v>
      </c>
      <c r="K7917">
        <v>2.1444658403649999E-4</v>
      </c>
      <c r="L7917">
        <v>1.9758115907755799E-4</v>
      </c>
      <c r="N7917">
        <f t="shared" si="618"/>
        <v>1.5011260882554999E-4</v>
      </c>
      <c r="O7917" s="2">
        <f t="shared" si="619"/>
        <v>5.9274347723267405E-5</v>
      </c>
      <c r="Q7917">
        <f>N7917+O7917</f>
        <v>2.0938695654881741E-4</v>
      </c>
      <c r="S7917">
        <f>IF(H7917&gt;$B$5,$B$5,($B$3 - $B$5)*(($B$5-H7917)/($B$5-$B$6))^(1/$B$2)+$B$5)</f>
        <v>40.799999999999997</v>
      </c>
      <c r="T7917">
        <f>K7917*S7917</f>
        <v>8.7494206286891987E-3</v>
      </c>
      <c r="U7917" s="3">
        <f>S7917*N7917/Q7917+$B$7*O7917/Q7917</f>
        <v>44.819809789222276</v>
      </c>
      <c r="V7917">
        <f>IF(U7917-H7917&lt;=10,10,U7917-H7917)</f>
        <v>40.419809789222278</v>
      </c>
      <c r="X7917">
        <f t="shared" si="620"/>
        <v>0</v>
      </c>
      <c r="Y7917">
        <f t="shared" si="621"/>
        <v>1</v>
      </c>
      <c r="AA7917">
        <f>((Y7917*V7917)+H7917+273)/(Y7917*V7917)</f>
        <v>7.8629714352086637</v>
      </c>
      <c r="AB7917">
        <f t="shared" si="622"/>
        <v>2.6629494749431302E-5</v>
      </c>
      <c r="AD7917">
        <f>AA7917*$C$28</f>
        <v>4.432960544374974</v>
      </c>
      <c r="AF7917">
        <f>(Q7917-X7917)/AD7917+X7917</f>
        <v>4.7234112384444865E-5</v>
      </c>
      <c r="AH7917">
        <f>Q7917/AF7917</f>
        <v>4.432960544374974</v>
      </c>
      <c r="AT7917" s="1"/>
    </row>
    <row r="7918" spans="6:46" x14ac:dyDescent="0.35">
      <c r="F7918" s="4">
        <v>44526.833333333336</v>
      </c>
      <c r="H7918">
        <v>4.5</v>
      </c>
      <c r="I7918">
        <v>4.2958333333333298</v>
      </c>
      <c r="K7918">
        <v>2.21879107687765E-4</v>
      </c>
      <c r="L7918">
        <v>1.6306054071753501E-4</v>
      </c>
      <c r="N7918">
        <f t="shared" si="618"/>
        <v>1.5531537538143549E-4</v>
      </c>
      <c r="O7918" s="2">
        <f t="shared" si="619"/>
        <v>4.8918162215260513E-5</v>
      </c>
      <c r="Q7918">
        <f>N7918+O7918</f>
        <v>2.0423353759669601E-4</v>
      </c>
      <c r="S7918">
        <f>IF(H7918&gt;$B$5,$B$5,($B$3 - $B$5)*(($B$5-H7918)/($B$5-$B$6))^(1/$B$2)+$B$5)</f>
        <v>40.666666666666671</v>
      </c>
      <c r="T7918">
        <f>K7918*S7918</f>
        <v>9.023083712635778E-3</v>
      </c>
      <c r="U7918" s="3">
        <f>S7918*N7918/Q7918+$B$7*O7918/Q7918</f>
        <v>44.099796863284993</v>
      </c>
      <c r="V7918">
        <f>IF(U7918-H7918&lt;=10,10,U7918-H7918)</f>
        <v>39.599796863284993</v>
      </c>
      <c r="X7918">
        <f t="shared" si="620"/>
        <v>0</v>
      </c>
      <c r="Y7918">
        <f t="shared" si="621"/>
        <v>1</v>
      </c>
      <c r="AA7918">
        <f>((Y7918*V7918)+H7918+273)/(Y7918*V7918)</f>
        <v>8.0076117046268109</v>
      </c>
      <c r="AB7918">
        <f t="shared" si="622"/>
        <v>2.550492520493839E-5</v>
      </c>
      <c r="AD7918">
        <f>AA7918*$C$28</f>
        <v>4.5145053665508916</v>
      </c>
      <c r="AF7918">
        <f>(Q7918-X7918)/AD7918+X7918</f>
        <v>4.5239405209242582E-5</v>
      </c>
      <c r="AH7918">
        <f>Q7918/AF7918</f>
        <v>4.5145053665508916</v>
      </c>
      <c r="AT7918" s="1"/>
    </row>
    <row r="7919" spans="6:46" x14ac:dyDescent="0.35">
      <c r="F7919" s="4">
        <v>44526.875</v>
      </c>
      <c r="H7919">
        <v>4.8</v>
      </c>
      <c r="I7919">
        <v>4.2958333333333298</v>
      </c>
      <c r="K7919">
        <v>2.2663104903857301E-4</v>
      </c>
      <c r="L7919">
        <v>1.6306054071753501E-4</v>
      </c>
      <c r="N7919">
        <f t="shared" si="618"/>
        <v>1.5864173432700109E-4</v>
      </c>
      <c r="O7919" s="2">
        <f t="shared" si="619"/>
        <v>4.8918162215260513E-5</v>
      </c>
      <c r="Q7919">
        <f>N7919+O7919</f>
        <v>2.0755989654226161E-4</v>
      </c>
      <c r="S7919">
        <f>IF(H7919&gt;$B$5,$B$5,($B$3 - $B$5)*(($B$5-H7919)/($B$5-$B$6))^(1/$B$2)+$B$5)</f>
        <v>40.266666666666666</v>
      </c>
      <c r="T7919">
        <f>K7919*S7919</f>
        <v>9.1256769079532066E-3</v>
      </c>
      <c r="U7919" s="3">
        <f>S7919*N7919/Q7919+$B$7*O7919/Q7919</f>
        <v>43.739050310993434</v>
      </c>
      <c r="V7919">
        <f>IF(U7919-H7919&lt;=10,10,U7919-H7919)</f>
        <v>38.939050310993437</v>
      </c>
      <c r="X7919">
        <f t="shared" si="620"/>
        <v>0</v>
      </c>
      <c r="Y7919">
        <f t="shared" si="621"/>
        <v>1</v>
      </c>
      <c r="AA7919">
        <f>((Y7919*V7919)+H7919+273)/(Y7919*V7919)</f>
        <v>8.1342263815193849</v>
      </c>
      <c r="AB7919">
        <f t="shared" si="622"/>
        <v>2.5516857634283308E-5</v>
      </c>
      <c r="AD7919">
        <f>AA7919*$C$28</f>
        <v>4.585887778610827</v>
      </c>
      <c r="AF7919">
        <f>(Q7919-X7919)/AD7919+X7919</f>
        <v>4.5260570376437857E-5</v>
      </c>
      <c r="AH7919">
        <f>Q7919/AF7919</f>
        <v>4.585887778610827</v>
      </c>
      <c r="AT7919" s="1"/>
    </row>
    <row r="7920" spans="6:46" x14ac:dyDescent="0.35">
      <c r="F7920" s="4">
        <v>44526.916666666664</v>
      </c>
      <c r="H7920">
        <v>4.5999999999999996</v>
      </c>
      <c r="I7920">
        <v>4.2958333333333298</v>
      </c>
      <c r="K7920">
        <v>2.26265515088511E-4</v>
      </c>
      <c r="L7920">
        <v>1.2540113282786999E-4</v>
      </c>
      <c r="N7920">
        <f t="shared" si="618"/>
        <v>1.5838586056195769E-4</v>
      </c>
      <c r="O7920" s="2">
        <f t="shared" si="619"/>
        <v>3.7620339848361003E-5</v>
      </c>
      <c r="Q7920">
        <f>N7920+O7920</f>
        <v>1.9600620041031869E-4</v>
      </c>
      <c r="S7920">
        <f>IF(H7920&gt;$B$5,$B$5,($B$3 - $B$5)*(($B$5-H7920)/($B$5-$B$6))^(1/$B$2)+$B$5)</f>
        <v>40.533333333333331</v>
      </c>
      <c r="T7920">
        <f>K7920*S7920</f>
        <v>9.1712955449209793E-3</v>
      </c>
      <c r="U7920" s="3">
        <f>S7920*N7920/Q7920+$B$7*O7920/Q7920</f>
        <v>43.309984864425942</v>
      </c>
      <c r="V7920">
        <f>IF(U7920-H7920&lt;=10,10,U7920-H7920)</f>
        <v>38.709984864425941</v>
      </c>
      <c r="X7920">
        <f t="shared" si="620"/>
        <v>0</v>
      </c>
      <c r="Y7920">
        <f t="shared" si="621"/>
        <v>1</v>
      </c>
      <c r="AA7920">
        <f>((Y7920*V7920)+H7920+273)/(Y7920*V7920)</f>
        <v>8.1712763766826324</v>
      </c>
      <c r="AB7920">
        <f t="shared" si="622"/>
        <v>2.3987219544995139E-5</v>
      </c>
      <c r="AD7920">
        <f>AA7920*$C$28</f>
        <v>4.6067757047696993</v>
      </c>
      <c r="AF7920">
        <f>(Q7920-X7920)/AD7920+X7920</f>
        <v>4.2547372169081405E-5</v>
      </c>
      <c r="AH7920">
        <f>Q7920/AF7920</f>
        <v>4.6067757047696993</v>
      </c>
      <c r="AT7920" s="1"/>
    </row>
    <row r="7921" spans="6:46" x14ac:dyDescent="0.35">
      <c r="F7921" s="4">
        <v>44526.958333333336</v>
      </c>
      <c r="H7921">
        <v>4.3</v>
      </c>
      <c r="I7921">
        <v>4.2958333333333298</v>
      </c>
      <c r="K7921">
        <v>2.2236648628784801E-4</v>
      </c>
      <c r="L7921" s="2">
        <v>9.7157122892564402E-5</v>
      </c>
      <c r="N7921">
        <f t="shared" si="618"/>
        <v>1.556565404014936E-4</v>
      </c>
      <c r="O7921" s="2">
        <f t="shared" si="619"/>
        <v>2.9147136867769326E-5</v>
      </c>
      <c r="Q7921">
        <f>N7921+O7921</f>
        <v>1.8480367726926293E-4</v>
      </c>
      <c r="S7921">
        <f>IF(H7921&gt;$B$5,$B$5,($B$3 - $B$5)*(($B$5-H7921)/($B$5-$B$6))^(1/$B$2)+$B$5)</f>
        <v>40.933333333333337</v>
      </c>
      <c r="T7921">
        <f>K7921*S7921</f>
        <v>9.1022015053825785E-3</v>
      </c>
      <c r="U7921" s="3">
        <f>S7921*N7921/Q7921+$B$7*O7921/Q7921</f>
        <v>43.151920455976132</v>
      </c>
      <c r="V7921">
        <f>IF(U7921-H7921&lt;=10,10,U7921-H7921)</f>
        <v>38.851920455976135</v>
      </c>
      <c r="X7921">
        <f t="shared" si="620"/>
        <v>0</v>
      </c>
      <c r="Y7921">
        <f t="shared" si="621"/>
        <v>1</v>
      </c>
      <c r="AA7921">
        <f>((Y7921*V7921)+H7921+273)/(Y7921*V7921)</f>
        <v>8.137356319727207</v>
      </c>
      <c r="AB7921">
        <f t="shared" si="622"/>
        <v>2.2710530301007907E-5</v>
      </c>
      <c r="AD7921">
        <f>AA7921*$C$28</f>
        <v>4.5876523650265275</v>
      </c>
      <c r="AF7921">
        <f>(Q7921-X7921)/AD7921+X7921</f>
        <v>4.0282842413713343E-5</v>
      </c>
      <c r="AH7921">
        <f>Q7921/AF7921</f>
        <v>4.5876523650265275</v>
      </c>
      <c r="AL7921" s="2"/>
      <c r="AT7921" s="1"/>
    </row>
    <row r="7922" spans="6:46" x14ac:dyDescent="0.35">
      <c r="F7922" s="4">
        <v>44527</v>
      </c>
      <c r="H7922">
        <v>4.3</v>
      </c>
      <c r="I7922">
        <v>3.75416666666667</v>
      </c>
      <c r="K7922">
        <v>2.25899981138449E-4</v>
      </c>
      <c r="L7922" s="2">
        <v>6.5838870626293798E-5</v>
      </c>
      <c r="N7922">
        <f t="shared" si="618"/>
        <v>1.581299867969143E-4</v>
      </c>
      <c r="O7922" s="2">
        <f t="shared" si="619"/>
        <v>1.9751661187888143E-5</v>
      </c>
      <c r="Q7922">
        <f>N7922+O7922</f>
        <v>1.7788164798480244E-4</v>
      </c>
      <c r="S7922">
        <f>IF(H7922&gt;$B$5,$B$5,($B$3 - $B$5)*(($B$5-H7922)/($B$5-$B$6))^(1/$B$2)+$B$5)</f>
        <v>40.933333333333337</v>
      </c>
      <c r="T7922">
        <f>K7922*S7922</f>
        <v>9.2468392279338469E-3</v>
      </c>
      <c r="U7922" s="3">
        <f>S7922*N7922/Q7922+$B$7*O7922/Q7922</f>
        <v>42.495270931677929</v>
      </c>
      <c r="V7922">
        <f>IF(U7922-H7922&lt;=10,10,U7922-H7922)</f>
        <v>38.195270931677932</v>
      </c>
      <c r="X7922">
        <f t="shared" si="620"/>
        <v>0</v>
      </c>
      <c r="Y7922">
        <f t="shared" si="621"/>
        <v>1</v>
      </c>
      <c r="AA7922">
        <f>((Y7922*V7922)+H7922+273)/(Y7922*V7922)</f>
        <v>8.2600610818030944</v>
      </c>
      <c r="AB7922">
        <f t="shared" si="622"/>
        <v>2.153514922264625E-5</v>
      </c>
      <c r="AD7922">
        <f>AA7922*$C$28</f>
        <v>4.6568304579868629</v>
      </c>
      <c r="AF7922">
        <f>(Q7922-X7922)/AD7922+X7922</f>
        <v>3.8198008192400516E-5</v>
      </c>
      <c r="AH7922">
        <f>Q7922/AF7922</f>
        <v>4.6568304579868629</v>
      </c>
      <c r="AL7922" s="2"/>
      <c r="AT7922" s="1"/>
    </row>
    <row r="7923" spans="6:46" x14ac:dyDescent="0.35">
      <c r="F7923" s="4">
        <v>44527.041666666664</v>
      </c>
      <c r="H7923">
        <v>4.4000000000000004</v>
      </c>
      <c r="I7923">
        <v>3.75416666666667</v>
      </c>
      <c r="K7923">
        <v>2.25899981138449E-4</v>
      </c>
      <c r="L7923" s="2">
        <v>3.4520739689343903E-5</v>
      </c>
      <c r="N7923">
        <f t="shared" si="618"/>
        <v>1.581299867969143E-4</v>
      </c>
      <c r="O7923" s="2">
        <f t="shared" si="619"/>
        <v>1.0356221906803173E-5</v>
      </c>
      <c r="Q7923">
        <f>N7923+O7923</f>
        <v>1.6848620870371747E-4</v>
      </c>
      <c r="S7923">
        <f>IF(H7923&gt;$B$5,$B$5,($B$3 - $B$5)*(($B$5-H7923)/($B$5-$B$6))^(1/$B$2)+$B$5)</f>
        <v>40.799999999999997</v>
      </c>
      <c r="T7923">
        <f>K7923*S7923</f>
        <v>9.2167192304487191E-3</v>
      </c>
      <c r="U7923" s="3">
        <f>S7923*N7923/Q7923+$B$7*O7923/Q7923</f>
        <v>41.672821296223752</v>
      </c>
      <c r="V7923">
        <f>IF(U7923-H7923&lt;=10,10,U7923-H7923)</f>
        <v>37.272821296223754</v>
      </c>
      <c r="X7923">
        <f t="shared" si="620"/>
        <v>0</v>
      </c>
      <c r="Y7923">
        <f t="shared" si="621"/>
        <v>1</v>
      </c>
      <c r="AA7923">
        <f>((Y7923*V7923)+H7923+273)/(Y7923*V7923)</f>
        <v>8.442420250277765</v>
      </c>
      <c r="AB7923">
        <f t="shared" si="622"/>
        <v>1.9957098048770328E-5</v>
      </c>
      <c r="AD7923">
        <f>AA7923*$C$28</f>
        <v>4.7596403187900505</v>
      </c>
      <c r="AF7923">
        <f>(Q7923-X7923)/AD7923+X7923</f>
        <v>3.5398937192495337E-5</v>
      </c>
      <c r="AH7923">
        <f>Q7923/AF7923</f>
        <v>4.7596403187900505</v>
      </c>
      <c r="AL7923" s="2"/>
      <c r="AT7923" s="1"/>
    </row>
    <row r="7924" spans="6:46" x14ac:dyDescent="0.35">
      <c r="F7924" s="4">
        <v>44527.083333333336</v>
      </c>
      <c r="H7924">
        <v>4.3</v>
      </c>
      <c r="I7924">
        <v>3.75416666666667</v>
      </c>
      <c r="K7924">
        <v>2.26265515088511E-4</v>
      </c>
      <c r="L7924" s="2">
        <v>1.8829461286190999E-5</v>
      </c>
      <c r="N7924">
        <f t="shared" si="618"/>
        <v>1.5838586056195769E-4</v>
      </c>
      <c r="O7924" s="2">
        <f t="shared" si="619"/>
        <v>5.6488383858573005E-6</v>
      </c>
      <c r="Q7924">
        <f>N7924+O7924</f>
        <v>1.6403469894781499E-4</v>
      </c>
      <c r="S7924">
        <f>IF(H7924&gt;$B$5,$B$5,($B$3 - $B$5)*(($B$5-H7924)/($B$5-$B$6))^(1/$B$2)+$B$5)</f>
        <v>40.933333333333337</v>
      </c>
      <c r="T7924">
        <f>K7924*S7924</f>
        <v>9.2618017509563839E-3</v>
      </c>
      <c r="U7924" s="3">
        <f>S7924*N7924/Q7924+$B$7*O7924/Q7924</f>
        <v>41.417745028769836</v>
      </c>
      <c r="V7924">
        <f>IF(U7924-H7924&lt;=10,10,U7924-H7924)</f>
        <v>37.117745028769839</v>
      </c>
      <c r="X7924">
        <f t="shared" si="620"/>
        <v>0</v>
      </c>
      <c r="Y7924">
        <f t="shared" si="621"/>
        <v>1</v>
      </c>
      <c r="AA7924">
        <f>((Y7924*V7924)+H7924+273)/(Y7924*V7924)</f>
        <v>8.4708202177978666</v>
      </c>
      <c r="AB7924">
        <f t="shared" si="622"/>
        <v>1.9364677177679328E-5</v>
      </c>
      <c r="AD7924">
        <f>AA7924*$C$28</f>
        <v>4.7756515604072343</v>
      </c>
      <c r="AF7924">
        <f>(Q7924-X7924)/AD7924+X7924</f>
        <v>3.4348129647429149E-5</v>
      </c>
      <c r="AH7924">
        <f>Q7924/AF7924</f>
        <v>4.7756515604072343</v>
      </c>
      <c r="AL7924" s="2"/>
      <c r="AT7924" s="1"/>
    </row>
    <row r="7925" spans="6:46" x14ac:dyDescent="0.35">
      <c r="F7925" s="4">
        <v>44527.125</v>
      </c>
      <c r="H7925">
        <v>4.3</v>
      </c>
      <c r="I7925">
        <v>3.75416666666667</v>
      </c>
      <c r="K7925">
        <v>2.30286388539196E-4</v>
      </c>
      <c r="L7925" s="2">
        <v>9.4147306430955099E-6</v>
      </c>
      <c r="N7925">
        <f t="shared" si="618"/>
        <v>1.6120047197743718E-4</v>
      </c>
      <c r="O7925" s="2">
        <f t="shared" si="619"/>
        <v>2.8244191929286532E-6</v>
      </c>
      <c r="Q7925">
        <f>N7925+O7925</f>
        <v>1.6402489117036583E-4</v>
      </c>
      <c r="S7925">
        <f>IF(H7925&gt;$B$5,$B$5,($B$3 - $B$5)*(($B$5-H7925)/($B$5-$B$6))^(1/$B$2)+$B$5)</f>
        <v>40.933333333333337</v>
      </c>
      <c r="T7925">
        <f>K7925*S7925</f>
        <v>9.4263895042044233E-3</v>
      </c>
      <c r="U7925" s="3">
        <f>S7925*N7925/Q7925+$B$7*O7925/Q7925</f>
        <v>41.175553663615993</v>
      </c>
      <c r="V7925">
        <f>IF(U7925-H7925&lt;=10,10,U7925-H7925)</f>
        <v>36.875553663615996</v>
      </c>
      <c r="X7925">
        <f t="shared" si="620"/>
        <v>0</v>
      </c>
      <c r="Y7925">
        <f t="shared" si="621"/>
        <v>1</v>
      </c>
      <c r="AA7925">
        <f>((Y7925*V7925)+H7925+273)/(Y7925*V7925)</f>
        <v>8.5198870918541232</v>
      </c>
      <c r="AB7925">
        <f t="shared" si="622"/>
        <v>1.9252002919990602E-5</v>
      </c>
      <c r="AD7925">
        <f>AA7925*$C$28</f>
        <v>4.8033143235902758</v>
      </c>
      <c r="AF7925">
        <f>(Q7925-X7925)/AD7925+X7925</f>
        <v>3.414827348791201E-5</v>
      </c>
      <c r="AH7925">
        <f>Q7925/AF7925</f>
        <v>4.8033143235902758</v>
      </c>
      <c r="AL7925" s="2"/>
      <c r="AT7925" s="1"/>
    </row>
    <row r="7926" spans="6:46" x14ac:dyDescent="0.35">
      <c r="F7926" s="4">
        <v>44527.166666666664</v>
      </c>
      <c r="H7926">
        <v>4.3</v>
      </c>
      <c r="I7926">
        <v>3.75416666666667</v>
      </c>
      <c r="K7926">
        <v>2.3065192248925801E-4</v>
      </c>
      <c r="L7926" s="2">
        <v>1.2552974190794001E-5</v>
      </c>
      <c r="N7926">
        <f t="shared" si="618"/>
        <v>1.6145634574248061E-4</v>
      </c>
      <c r="O7926" s="2">
        <f t="shared" si="619"/>
        <v>3.7658922572382009E-6</v>
      </c>
      <c r="Q7926">
        <f>N7926+O7926</f>
        <v>1.6522223799971881E-4</v>
      </c>
      <c r="S7926">
        <f>IF(H7926&gt;$B$5,$B$5,($B$3 - $B$5)*(($B$5-H7926)/($B$5-$B$6))^(1/$B$2)+$B$5)</f>
        <v>40.933333333333337</v>
      </c>
      <c r="T7926">
        <f>K7926*S7926</f>
        <v>9.4413520272269621E-3</v>
      </c>
      <c r="U7926" s="3">
        <f>S7926*N7926/Q7926+$B$7*O7926/Q7926</f>
        <v>41.25395331600928</v>
      </c>
      <c r="V7926">
        <f>IF(U7926-H7926&lt;=10,10,U7926-H7926)</f>
        <v>36.953953316009283</v>
      </c>
      <c r="X7926">
        <f t="shared" si="620"/>
        <v>0</v>
      </c>
      <c r="Y7926">
        <f t="shared" si="621"/>
        <v>1</v>
      </c>
      <c r="AA7926">
        <f>((Y7926*V7926)+H7926+273)/(Y7926*V7926)</f>
        <v>8.5039332768726386</v>
      </c>
      <c r="AB7926">
        <f t="shared" si="622"/>
        <v>1.9428919844545166E-5</v>
      </c>
      <c r="AD7926">
        <f>AA7926*$C$28</f>
        <v>4.794319933501499</v>
      </c>
      <c r="AF7926">
        <f>(Q7926-X7926)/AD7926+X7926</f>
        <v>3.4462080188930958E-5</v>
      </c>
      <c r="AH7926">
        <f>Q7926/AF7926</f>
        <v>4.794319933501499</v>
      </c>
      <c r="AL7926" s="2"/>
      <c r="AT7926" s="1"/>
    </row>
    <row r="7927" spans="6:46" x14ac:dyDescent="0.35">
      <c r="F7927" s="4">
        <v>44527.208333333336</v>
      </c>
      <c r="H7927">
        <v>2.6</v>
      </c>
      <c r="I7927">
        <v>3.75416666666667</v>
      </c>
      <c r="K7927">
        <v>2.3101745643931999E-4</v>
      </c>
      <c r="L7927" s="2">
        <v>2.1967644169229099E-5</v>
      </c>
      <c r="N7927">
        <f t="shared" si="618"/>
        <v>1.6171221950752397E-4</v>
      </c>
      <c r="O7927" s="2">
        <f t="shared" si="619"/>
        <v>6.5902932507687308E-6</v>
      </c>
      <c r="Q7927">
        <f>N7927+O7927</f>
        <v>1.683025127582927E-4</v>
      </c>
      <c r="S7927">
        <f>IF(H7927&gt;$B$5,$B$5,($B$3 - $B$5)*(($B$5-H7927)/($B$5-$B$6))^(1/$B$2)+$B$5)</f>
        <v>43.2</v>
      </c>
      <c r="T7927">
        <f>K7927*S7927</f>
        <v>9.9799541181786241E-3</v>
      </c>
      <c r="U7927" s="3">
        <f>S7927*N7927/Q7927+$B$7*O7927/Q7927</f>
        <v>43.662057631134452</v>
      </c>
      <c r="V7927">
        <f>IF(U7927-H7927&lt;=10,10,U7927-H7927)</f>
        <v>41.062057631134451</v>
      </c>
      <c r="X7927">
        <f t="shared" si="620"/>
        <v>0</v>
      </c>
      <c r="Y7927">
        <f t="shared" si="621"/>
        <v>1</v>
      </c>
      <c r="AA7927">
        <f>((Y7927*V7927)+H7927+273)/(Y7927*V7927)</f>
        <v>7.711792245672366</v>
      </c>
      <c r="AB7927">
        <f t="shared" si="622"/>
        <v>2.1824046524689405E-5</v>
      </c>
      <c r="AD7927">
        <f>AA7927*$C$28</f>
        <v>4.3477292310137026</v>
      </c>
      <c r="AF7927">
        <f>(Q7927-X7927)/AD7927+X7927</f>
        <v>3.8710440281731118E-5</v>
      </c>
      <c r="AH7927">
        <f>Q7927/AF7927</f>
        <v>4.3477292310137026</v>
      </c>
      <c r="AL7927" s="2"/>
      <c r="AT7927" s="1"/>
    </row>
    <row r="7928" spans="6:46" x14ac:dyDescent="0.35">
      <c r="F7928" s="4">
        <v>44527.25</v>
      </c>
      <c r="H7928">
        <v>2.4</v>
      </c>
      <c r="I7928">
        <v>3.75416666666667</v>
      </c>
      <c r="K7928">
        <v>2.3223590293952701E-4</v>
      </c>
      <c r="L7928" s="2">
        <v>3.7658922572381999E-5</v>
      </c>
      <c r="N7928">
        <f t="shared" si="618"/>
        <v>1.625651320576689E-4</v>
      </c>
      <c r="O7928" s="2">
        <f t="shared" si="619"/>
        <v>1.1297676771714601E-5</v>
      </c>
      <c r="Q7928">
        <f>N7928+O7928</f>
        <v>1.7386280882938351E-4</v>
      </c>
      <c r="S7928">
        <f>IF(H7928&gt;$B$5,$B$5,($B$3 - $B$5)*(($B$5-H7928)/($B$5-$B$6))^(1/$B$2)+$B$5)</f>
        <v>43.466666666666669</v>
      </c>
      <c r="T7928">
        <f>K7928*S7928</f>
        <v>1.0094520581104775E-2</v>
      </c>
      <c r="U7928" s="3">
        <f>S7928*N7928/Q7928+$B$7*O7928/Q7928</f>
        <v>44.216107406625653</v>
      </c>
      <c r="V7928">
        <f>IF(U7928-H7928&lt;=10,10,U7928-H7928)</f>
        <v>41.816107406625655</v>
      </c>
      <c r="X7928">
        <f t="shared" si="620"/>
        <v>0</v>
      </c>
      <c r="Y7928">
        <f t="shared" si="621"/>
        <v>1</v>
      </c>
      <c r="AA7928">
        <f>((Y7928*V7928)+H7928+273)/(Y7928*V7928)</f>
        <v>7.5859788746468446</v>
      </c>
      <c r="AB7928">
        <f t="shared" si="622"/>
        <v>2.291896823104157E-5</v>
      </c>
      <c r="AD7928">
        <f>AA7928*$C$28</f>
        <v>4.2767985765776997</v>
      </c>
      <c r="AF7928">
        <f>(Q7928-X7928)/AD7928+X7928</f>
        <v>4.0652559552736471E-5</v>
      </c>
      <c r="AH7928">
        <f>Q7928/AF7928</f>
        <v>4.2767985765776997</v>
      </c>
      <c r="AL7928" s="2"/>
      <c r="AT7928" s="1"/>
    </row>
    <row r="7929" spans="6:46" x14ac:dyDescent="0.35">
      <c r="F7929" s="4">
        <v>44527.291666666664</v>
      </c>
      <c r="H7929">
        <v>2.6</v>
      </c>
      <c r="I7929">
        <v>3.75416666666667</v>
      </c>
      <c r="K7929">
        <v>2.31382990389382E-4</v>
      </c>
      <c r="L7929">
        <v>1.00423672197031E-4</v>
      </c>
      <c r="N7929">
        <f t="shared" si="618"/>
        <v>1.619680932725674E-4</v>
      </c>
      <c r="O7929" s="2">
        <f t="shared" si="619"/>
        <v>3.0127101659109304E-5</v>
      </c>
      <c r="Q7929">
        <f>N7929+O7929</f>
        <v>1.9209519493167669E-4</v>
      </c>
      <c r="S7929">
        <f>IF(H7929&gt;$B$5,$B$5,($B$3 - $B$5)*(($B$5-H7929)/($B$5-$B$6))^(1/$B$2)+$B$5)</f>
        <v>43.2</v>
      </c>
      <c r="T7929">
        <f>K7929*S7929</f>
        <v>9.9957451848213027E-3</v>
      </c>
      <c r="U7929" s="3">
        <f>S7929*N7929/Q7929+$B$7*O7929/Q7929</f>
        <v>45.05064389405436</v>
      </c>
      <c r="V7929">
        <f>IF(U7929-H7929&lt;=10,10,U7929-H7929)</f>
        <v>42.450643894054359</v>
      </c>
      <c r="X7929">
        <f t="shared" si="620"/>
        <v>0</v>
      </c>
      <c r="Y7929">
        <f t="shared" si="621"/>
        <v>1</v>
      </c>
      <c r="AA7929">
        <f>((Y7929*V7929)+H7929+273)/(Y7929*V7929)</f>
        <v>7.4922454577561908</v>
      </c>
      <c r="AB7929">
        <f t="shared" si="622"/>
        <v>2.563920202758629E-5</v>
      </c>
      <c r="AD7929">
        <f>AA7929*$C$28</f>
        <v>4.2239538546822182</v>
      </c>
      <c r="AF7929">
        <f>(Q7929-X7929)/AD7929+X7929</f>
        <v>4.5477578955731425E-5</v>
      </c>
      <c r="AH7929">
        <f>Q7929/AF7929</f>
        <v>4.2239538546822182</v>
      </c>
      <c r="AT7929" s="1"/>
    </row>
    <row r="7930" spans="6:46" x14ac:dyDescent="0.35">
      <c r="F7930" s="4">
        <v>44527.333333333336</v>
      </c>
      <c r="H7930">
        <v>2.9</v>
      </c>
      <c r="I7930">
        <v>3.75416666666667</v>
      </c>
      <c r="K7930">
        <v>2.2553444718838699E-4</v>
      </c>
      <c r="L7930">
        <v>2.07123710160139E-4</v>
      </c>
      <c r="N7930">
        <f t="shared" si="618"/>
        <v>1.5787411303187088E-4</v>
      </c>
      <c r="O7930" s="2">
        <f t="shared" si="619"/>
        <v>6.2137113048041704E-5</v>
      </c>
      <c r="Q7930">
        <f>N7930+O7930</f>
        <v>2.2001122607991259E-4</v>
      </c>
      <c r="S7930">
        <f>IF(H7930&gt;$B$5,$B$5,($B$3 - $B$5)*(($B$5-H7930)/($B$5-$B$6))^(1/$B$2)+$B$5)</f>
        <v>42.800000000000004</v>
      </c>
      <c r="T7930">
        <f>K7930*S7930</f>
        <v>9.6528743396629632E-3</v>
      </c>
      <c r="U7930" s="3">
        <f>S7930*N7930/Q7930+$B$7*O7930/Q7930</f>
        <v>46.24560953862764</v>
      </c>
      <c r="V7930">
        <f>IF(U7930-H7930&lt;=10,10,U7930-H7930)</f>
        <v>43.345609538627642</v>
      </c>
      <c r="X7930">
        <f t="shared" si="620"/>
        <v>0</v>
      </c>
      <c r="Y7930">
        <f t="shared" si="621"/>
        <v>1</v>
      </c>
      <c r="AA7930">
        <f>((Y7930*V7930)+H7930+273)/(Y7930*V7930)</f>
        <v>7.3651198572748289</v>
      </c>
      <c r="AB7930">
        <f t="shared" si="622"/>
        <v>2.9872049653421262E-5</v>
      </c>
      <c r="AD7930">
        <f>AA7930*$C$28</f>
        <v>4.1522833957777854</v>
      </c>
      <c r="AF7930">
        <f>(Q7930-X7930)/AD7930+X7930</f>
        <v>5.2985599755457241E-5</v>
      </c>
      <c r="AH7930">
        <f>Q7930/AF7930</f>
        <v>4.1522833957777854</v>
      </c>
      <c r="AT7930" s="1"/>
    </row>
    <row r="7931" spans="6:46" x14ac:dyDescent="0.35">
      <c r="F7931" s="4">
        <v>44527.375</v>
      </c>
      <c r="H7931">
        <v>3.3</v>
      </c>
      <c r="I7931">
        <v>3.75416666666667</v>
      </c>
      <c r="K7931">
        <v>2.19198525387308E-4</v>
      </c>
      <c r="L7931">
        <v>2.9185646794197901E-4</v>
      </c>
      <c r="N7931">
        <f t="shared" si="618"/>
        <v>1.534389677711156E-4</v>
      </c>
      <c r="O7931" s="2">
        <f t="shared" si="619"/>
        <v>8.7556940382593721E-5</v>
      </c>
      <c r="Q7931">
        <f>N7931+O7931</f>
        <v>2.4099590815370933E-4</v>
      </c>
      <c r="S7931">
        <f>IF(H7931&gt;$B$5,$B$5,($B$3 - $B$5)*(($B$5-H7931)/($B$5-$B$6))^(1/$B$2)+$B$5)</f>
        <v>42.266666666666666</v>
      </c>
      <c r="T7931">
        <f>K7931*S7931</f>
        <v>9.2647910063702182E-3</v>
      </c>
      <c r="U7931" s="3">
        <f>S7931*N7931/Q7931+$B$7*O7931/Q7931</f>
        <v>46.892851883169477</v>
      </c>
      <c r="V7931">
        <f>IF(U7931-H7931&lt;=10,10,U7931-H7931)</f>
        <v>43.59285188316948</v>
      </c>
      <c r="X7931">
        <f t="shared" si="620"/>
        <v>0</v>
      </c>
      <c r="Y7931">
        <f t="shared" si="621"/>
        <v>1</v>
      </c>
      <c r="AA7931">
        <f>((Y7931*V7931)+H7931+273)/(Y7931*V7931)</f>
        <v>7.3381950953907458</v>
      </c>
      <c r="AB7931">
        <f t="shared" si="622"/>
        <v>3.2841305664533675E-5</v>
      </c>
      <c r="AD7931">
        <f>AA7931*$C$28</f>
        <v>4.1371038408115313</v>
      </c>
      <c r="AF7931">
        <f>(Q7931-X7931)/AD7931+X7931</f>
        <v>5.8252322742383895E-5</v>
      </c>
      <c r="AH7931">
        <f>Q7931/AF7931</f>
        <v>4.1371038408115313</v>
      </c>
      <c r="AT7931" s="1"/>
    </row>
    <row r="7932" spans="6:46" x14ac:dyDescent="0.35">
      <c r="F7932" s="4">
        <v>44527.416666666664</v>
      </c>
      <c r="H7932">
        <v>3.5</v>
      </c>
      <c r="I7932">
        <v>3.75416666666667</v>
      </c>
      <c r="K7932">
        <v>2.0896357478556601E-4</v>
      </c>
      <c r="L7932">
        <v>2.9499525747162198E-4</v>
      </c>
      <c r="N7932">
        <f t="shared" si="618"/>
        <v>1.4627450234989619E-4</v>
      </c>
      <c r="O7932" s="2">
        <f t="shared" si="619"/>
        <v>8.8498577241486603E-5</v>
      </c>
      <c r="Q7932">
        <f>N7932+O7932</f>
        <v>2.347730795913828E-4</v>
      </c>
      <c r="S7932">
        <f>IF(H7932&gt;$B$5,$B$5,($B$3 - $B$5)*(($B$5-H7932)/($B$5-$B$6))^(1/$B$2)+$B$5)</f>
        <v>42</v>
      </c>
      <c r="T7932">
        <f>K7932*S7932</f>
        <v>8.776470140993772E-3</v>
      </c>
      <c r="U7932" s="3">
        <f>S7932*N7932/Q7932+$B$7*O7932/Q7932</f>
        <v>46.900397891196519</v>
      </c>
      <c r="V7932">
        <f>IF(U7932-H7932&lt;=10,10,U7932-H7932)</f>
        <v>43.400397891196519</v>
      </c>
      <c r="X7932">
        <f t="shared" si="620"/>
        <v>0</v>
      </c>
      <c r="Y7932">
        <f t="shared" si="621"/>
        <v>1</v>
      </c>
      <c r="AA7932">
        <f>((Y7932*V7932)+H7932+273)/(Y7932*V7932)</f>
        <v>7.3709093334392257</v>
      </c>
      <c r="AB7932">
        <f t="shared" si="622"/>
        <v>3.1851304767282893E-5</v>
      </c>
      <c r="AD7932">
        <f>AA7932*$C$28</f>
        <v>4.1555473678805512</v>
      </c>
      <c r="AF7932">
        <f>(Q7932-X7932)/AD7932+X7932</f>
        <v>5.6496306938049375E-5</v>
      </c>
      <c r="AH7932">
        <f>Q7932/AF7932</f>
        <v>4.1555473678805512</v>
      </c>
      <c r="AT7932" s="1"/>
    </row>
    <row r="7933" spans="6:46" x14ac:dyDescent="0.35">
      <c r="F7933" s="4">
        <v>44527.458333333336</v>
      </c>
      <c r="H7933">
        <v>4.0999999999999996</v>
      </c>
      <c r="I7933">
        <v>3.75416666666667</v>
      </c>
      <c r="K7933">
        <v>1.97510177683617E-4</v>
      </c>
      <c r="L7933">
        <v>2.5419706005231398E-4</v>
      </c>
      <c r="N7933">
        <f t="shared" si="618"/>
        <v>1.3825712437853189E-4</v>
      </c>
      <c r="O7933" s="2">
        <f t="shared" si="619"/>
        <v>7.6259118015694212E-5</v>
      </c>
      <c r="Q7933">
        <f>N7933+O7933</f>
        <v>2.145162423942261E-4</v>
      </c>
      <c r="S7933">
        <f>IF(H7933&gt;$B$5,$B$5,($B$3 - $B$5)*(($B$5-H7933)/($B$5-$B$6))^(1/$B$2)+$B$5)</f>
        <v>41.2</v>
      </c>
      <c r="T7933">
        <f>K7933*S7933</f>
        <v>8.1374193205650206E-3</v>
      </c>
      <c r="U7933" s="3">
        <f>S7933*N7933/Q7933+$B$7*O7933/Q7933</f>
        <v>46.105809540904517</v>
      </c>
      <c r="V7933">
        <f>IF(U7933-H7933&lt;=10,10,U7933-H7933)</f>
        <v>42.005809540904515</v>
      </c>
      <c r="X7933">
        <f t="shared" si="620"/>
        <v>0</v>
      </c>
      <c r="Y7933">
        <f t="shared" si="621"/>
        <v>1</v>
      </c>
      <c r="AA7933">
        <f>((Y7933*V7933)+H7933+273)/(Y7933*V7933)</f>
        <v>7.5967065753170377</v>
      </c>
      <c r="AB7933">
        <f t="shared" si="622"/>
        <v>2.8238058198960194E-5</v>
      </c>
      <c r="AD7933">
        <f>AA7933*$C$28</f>
        <v>4.2828466048828631</v>
      </c>
      <c r="AF7933">
        <f>(Q7933-X7933)/AD7933+X7933</f>
        <v>5.0087304586079886E-5</v>
      </c>
      <c r="AH7933">
        <f>Q7933/AF7933</f>
        <v>4.2828466048828631</v>
      </c>
      <c r="AT7933" s="1"/>
    </row>
    <row r="7934" spans="6:46" x14ac:dyDescent="0.35">
      <c r="F7934" s="4">
        <v>44527.5</v>
      </c>
      <c r="H7934">
        <v>4.3</v>
      </c>
      <c r="I7934">
        <v>3.75416666666667</v>
      </c>
      <c r="K7934">
        <v>1.8837182893206199E-4</v>
      </c>
      <c r="L7934">
        <v>2.4164432852016201E-4</v>
      </c>
      <c r="N7934">
        <f t="shared" si="618"/>
        <v>1.3186028025244338E-4</v>
      </c>
      <c r="O7934" s="2">
        <f t="shared" si="619"/>
        <v>7.2493298556048616E-5</v>
      </c>
      <c r="Q7934">
        <f>N7934+O7934</f>
        <v>2.0435357880849199E-4</v>
      </c>
      <c r="S7934">
        <f>IF(H7934&gt;$B$5,$B$5,($B$3 - $B$5)*(($B$5-H7934)/($B$5-$B$6))^(1/$B$2)+$B$5)</f>
        <v>40.933333333333337</v>
      </c>
      <c r="T7934">
        <f>K7934*S7934</f>
        <v>7.710686864285738E-3</v>
      </c>
      <c r="U7934" s="3">
        <f>S7934*N7934/Q7934+$B$7*O7934/Q7934</f>
        <v>45.92340530711914</v>
      </c>
      <c r="V7934">
        <f>IF(U7934-H7934&lt;=10,10,U7934-H7934)</f>
        <v>41.623405307119143</v>
      </c>
      <c r="X7934">
        <f t="shared" si="620"/>
        <v>0</v>
      </c>
      <c r="Y7934">
        <f t="shared" si="621"/>
        <v>1</v>
      </c>
      <c r="AA7934">
        <f>((Y7934*V7934)+H7934+273)/(Y7934*V7934)</f>
        <v>7.6621170938306538</v>
      </c>
      <c r="AB7934">
        <f t="shared" si="622"/>
        <v>2.6670641587170785E-5</v>
      </c>
      <c r="AD7934">
        <f>AA7934*$C$28</f>
        <v>4.3197235349527832</v>
      </c>
      <c r="AF7934">
        <f>(Q7934-X7934)/AD7934+X7934</f>
        <v>4.7307096659074895E-5</v>
      </c>
      <c r="AH7934">
        <f>Q7934/AF7934</f>
        <v>4.3197235349527832</v>
      </c>
      <c r="AT7934" s="1"/>
    </row>
    <row r="7935" spans="6:46" x14ac:dyDescent="0.35">
      <c r="F7935" s="4">
        <v>44527.541666666664</v>
      </c>
      <c r="H7935">
        <v>5.8</v>
      </c>
      <c r="I7935">
        <v>3.75416666666667</v>
      </c>
      <c r="K7935">
        <v>1.8447280013139799E-4</v>
      </c>
      <c r="L7935">
        <v>2.60474639111599E-4</v>
      </c>
      <c r="N7935">
        <f t="shared" si="618"/>
        <v>1.2913096009197858E-4</v>
      </c>
      <c r="O7935" s="2">
        <f t="shared" si="619"/>
        <v>7.8142391733479705E-5</v>
      </c>
      <c r="Q7935">
        <f>N7935+O7935</f>
        <v>2.0727335182545829E-4</v>
      </c>
      <c r="S7935">
        <f>IF(H7935&gt;$B$5,$B$5,($B$3 - $B$5)*(($B$5-H7935)/($B$5-$B$6))^(1/$B$2)+$B$5)</f>
        <v>38.933333333333337</v>
      </c>
      <c r="T7935">
        <f>K7935*S7935</f>
        <v>7.1821410184490959E-3</v>
      </c>
      <c r="U7935" s="3">
        <f>S7935*N7935/Q7935+$B$7*O7935/Q7935</f>
        <v>44.99049287391496</v>
      </c>
      <c r="V7935">
        <f>IF(U7935-H7935&lt;=10,10,U7935-H7935)</f>
        <v>39.190492873914963</v>
      </c>
      <c r="X7935">
        <f t="shared" si="620"/>
        <v>0</v>
      </c>
      <c r="Y7935">
        <f t="shared" si="621"/>
        <v>1</v>
      </c>
      <c r="AA7935">
        <f>((Y7935*V7935)+H7935+273)/(Y7935*V7935)</f>
        <v>8.113970240103006</v>
      </c>
      <c r="AB7935">
        <f t="shared" si="622"/>
        <v>2.5545244275239908E-5</v>
      </c>
      <c r="AD7935">
        <f>AA7935*$C$28</f>
        <v>4.5744678368725156</v>
      </c>
      <c r="AF7935">
        <f>(Q7935-X7935)/AD7935+X7935</f>
        <v>4.5310921229947372E-5</v>
      </c>
      <c r="AH7935">
        <f>Q7935/AF7935</f>
        <v>4.5744678368725156</v>
      </c>
      <c r="AT7935" s="1"/>
    </row>
    <row r="7936" spans="6:46" x14ac:dyDescent="0.35">
      <c r="F7936" s="4">
        <v>44527.583333333336</v>
      </c>
      <c r="H7936">
        <v>5.2</v>
      </c>
      <c r="I7936">
        <v>3.75416666666667</v>
      </c>
      <c r="K7936">
        <v>1.8483833408146E-4</v>
      </c>
      <c r="L7936">
        <v>2.4792190757944602E-4</v>
      </c>
      <c r="N7936">
        <f t="shared" si="618"/>
        <v>1.29386833857022E-4</v>
      </c>
      <c r="O7936" s="2">
        <f t="shared" si="619"/>
        <v>7.4376572273833811E-5</v>
      </c>
      <c r="Q7936">
        <f>N7936+O7936</f>
        <v>2.0376340613085581E-4</v>
      </c>
      <c r="S7936">
        <f>IF(H7936&gt;$B$5,$B$5,($B$3 - $B$5)*(($B$5-H7936)/($B$5-$B$6))^(1/$B$2)+$B$5)</f>
        <v>39.733333333333334</v>
      </c>
      <c r="T7936">
        <f>K7936*S7936</f>
        <v>7.3442431408366777E-3</v>
      </c>
      <c r="U7936" s="3">
        <f>S7936*N7936/Q7936+$B$7*O7936/Q7936</f>
        <v>45.305886120287937</v>
      </c>
      <c r="V7936">
        <f>IF(U7936-H7936&lt;=10,10,U7936-H7936)</f>
        <v>40.105886120287934</v>
      </c>
      <c r="X7936">
        <f t="shared" si="620"/>
        <v>0</v>
      </c>
      <c r="Y7936">
        <f t="shared" si="621"/>
        <v>1</v>
      </c>
      <c r="AA7936">
        <f>((Y7936*V7936)+H7936+273)/(Y7936*V7936)</f>
        <v>7.9366376587617635</v>
      </c>
      <c r="AB7936">
        <f t="shared" si="622"/>
        <v>2.5673769534622551E-5</v>
      </c>
      <c r="AD7936">
        <f>AA7936*$C$28</f>
        <v>4.4744918490674639</v>
      </c>
      <c r="AF7936">
        <f>(Q7936-X7936)/AD7936+X7936</f>
        <v>4.5538893131143482E-5</v>
      </c>
      <c r="AH7936">
        <f>Q7936/AF7936</f>
        <v>4.4744918490674639</v>
      </c>
      <c r="AT7936" s="1"/>
    </row>
    <row r="7937" spans="6:46" x14ac:dyDescent="0.35">
      <c r="F7937" s="4">
        <v>44527.625</v>
      </c>
      <c r="H7937">
        <v>5.6</v>
      </c>
      <c r="I7937">
        <v>3.75416666666667</v>
      </c>
      <c r="K7937">
        <v>1.8642231453173001E-4</v>
      </c>
      <c r="L7937">
        <v>2.5105948381587997E-4</v>
      </c>
      <c r="N7937">
        <f t="shared" si="618"/>
        <v>1.3049562017221101E-4</v>
      </c>
      <c r="O7937" s="2">
        <f t="shared" si="619"/>
        <v>7.5317845144763998E-5</v>
      </c>
      <c r="Q7937">
        <f>N7937+O7937</f>
        <v>2.05813465316975E-4</v>
      </c>
      <c r="S7937">
        <f>IF(H7937&gt;$B$5,$B$5,($B$3 - $B$5)*(($B$5-H7937)/($B$5-$B$6))^(1/$B$2)+$B$5)</f>
        <v>39.200000000000003</v>
      </c>
      <c r="T7937">
        <f>K7937*S7937</f>
        <v>7.3077547296438164E-3</v>
      </c>
      <c r="U7937" s="3">
        <f>S7937*N7937/Q7937+$B$7*O7937/Q7937</f>
        <v>44.982041284104071</v>
      </c>
      <c r="V7937">
        <f>IF(U7937-H7937&lt;=10,10,U7937-H7937)</f>
        <v>39.382041284104069</v>
      </c>
      <c r="X7937">
        <f t="shared" si="620"/>
        <v>0</v>
      </c>
      <c r="Y7937">
        <f t="shared" si="621"/>
        <v>1</v>
      </c>
      <c r="AA7937">
        <f>((Y7937*V7937)+H7937+273)/(Y7937*V7937)</f>
        <v>8.0742904866247347</v>
      </c>
      <c r="AB7937">
        <f t="shared" si="622"/>
        <v>2.5489975330700595E-5</v>
      </c>
      <c r="AD7937">
        <f>AA7937*$C$28</f>
        <v>4.552097314096347</v>
      </c>
      <c r="AF7937">
        <f>(Q7937-X7937)/AD7937+X7937</f>
        <v>4.5212887843947985E-5</v>
      </c>
      <c r="AH7937">
        <f>Q7937/AF7937</f>
        <v>4.552097314096347</v>
      </c>
      <c r="AT7937" s="1"/>
    </row>
    <row r="7938" spans="6:46" x14ac:dyDescent="0.35">
      <c r="F7938" s="4">
        <v>44527.666666666664</v>
      </c>
      <c r="H7938">
        <v>3.6</v>
      </c>
      <c r="I7938">
        <v>3.75416666666667</v>
      </c>
      <c r="K7938">
        <v>1.9190532378266301E-4</v>
      </c>
      <c r="L7938">
        <v>2.79303736409827E-4</v>
      </c>
      <c r="N7938">
        <f t="shared" ref="N7938:N8001" si="623">$C$13*K7938</f>
        <v>1.343337266478641E-4</v>
      </c>
      <c r="O7938" s="2">
        <f t="shared" ref="O7938:O8001" si="624">$C$14*L7938</f>
        <v>8.3791120922948112E-5</v>
      </c>
      <c r="Q7938">
        <f>N7938+O7938</f>
        <v>2.1812484757081221E-4</v>
      </c>
      <c r="S7938">
        <f>IF(H7938&gt;$B$5,$B$5,($B$3 - $B$5)*(($B$5-H7938)/($B$5-$B$6))^(1/$B$2)+$B$5)</f>
        <v>41.866666666666667</v>
      </c>
      <c r="T7938">
        <f>K7938*S7938</f>
        <v>8.0344362223674914E-3</v>
      </c>
      <c r="U7938" s="3">
        <f>S7938*N7938/Q7938+$B$7*O7938/Q7938</f>
        <v>46.911743986881028</v>
      </c>
      <c r="V7938">
        <f>IF(U7938-H7938&lt;=10,10,U7938-H7938)</f>
        <v>43.311743986881027</v>
      </c>
      <c r="X7938">
        <f t="shared" ref="X7938:X8001" si="625">IF(Q7938-$C$20&lt;=0,0,Q7938-$C$20)</f>
        <v>0</v>
      </c>
      <c r="Y7938">
        <f t="shared" ref="Y7938:Y8001" si="626">1-(X7938/Q7938)</f>
        <v>1</v>
      </c>
      <c r="AA7938">
        <f>((Y7938*V7938)+H7938+273)/(Y7938*V7938)</f>
        <v>7.3862586573235465</v>
      </c>
      <c r="AB7938">
        <f t="shared" ref="AB7938:AB8001" si="627">(Q7938-X7938)/AA7938</f>
        <v>2.9531168307318798E-5</v>
      </c>
      <c r="AD7938">
        <f>AA7938*$C$28</f>
        <v>4.1642009599383005</v>
      </c>
      <c r="AF7938">
        <f>(Q7938-X7938)/AD7938+X7938</f>
        <v>5.2380960878036992E-5</v>
      </c>
      <c r="AH7938">
        <f>Q7938/AF7938</f>
        <v>4.1642009599383005</v>
      </c>
      <c r="AT7938" s="1"/>
    </row>
    <row r="7939" spans="6:46" x14ac:dyDescent="0.35">
      <c r="F7939" s="4">
        <v>44527.708333333336</v>
      </c>
      <c r="H7939">
        <v>2.8</v>
      </c>
      <c r="I7939">
        <v>3.75416666666667</v>
      </c>
      <c r="K7939">
        <v>1.97510177683617E-4</v>
      </c>
      <c r="L7939">
        <v>3.32654665361287E-4</v>
      </c>
      <c r="N7939">
        <f t="shared" si="623"/>
        <v>1.3825712437853189E-4</v>
      </c>
      <c r="O7939" s="2">
        <f t="shared" si="624"/>
        <v>9.9796399608386113E-5</v>
      </c>
      <c r="Q7939">
        <f>N7939+O7939</f>
        <v>2.3805352398691799E-4</v>
      </c>
      <c r="S7939">
        <f>IF(H7939&gt;$B$5,$B$5,($B$3 - $B$5)*(($B$5-H7939)/($B$5-$B$6))^(1/$B$2)+$B$5)</f>
        <v>42.933333333333337</v>
      </c>
      <c r="T7939">
        <f>K7939*S7939</f>
        <v>8.4797702952166248E-3</v>
      </c>
      <c r="U7939" s="3">
        <f>S7939*N7939/Q7939+$B$7*O7939/Q7939</f>
        <v>47.991901122794147</v>
      </c>
      <c r="V7939">
        <f>IF(U7939-H7939&lt;=10,10,U7939-H7939)</f>
        <v>45.19190112279415</v>
      </c>
      <c r="X7939">
        <f t="shared" si="625"/>
        <v>0</v>
      </c>
      <c r="Y7939">
        <f t="shared" si="626"/>
        <v>1</v>
      </c>
      <c r="AA7939">
        <f>((Y7939*V7939)+H7939+273)/(Y7939*V7939)</f>
        <v>7.1028634146327256</v>
      </c>
      <c r="AB7939">
        <f t="shared" si="627"/>
        <v>3.3515148763314242E-5</v>
      </c>
      <c r="AD7939">
        <f>AA7939*$C$28</f>
        <v>4.0044293087675182</v>
      </c>
      <c r="AF7939">
        <f>(Q7939-X7939)/AD7939+X7939</f>
        <v>5.9447553104685976E-5</v>
      </c>
      <c r="AH7939">
        <f>Q7939/AF7939</f>
        <v>4.0044293087675182</v>
      </c>
      <c r="AT7939" s="1"/>
    </row>
    <row r="7940" spans="6:46" x14ac:dyDescent="0.35">
      <c r="F7940" s="4">
        <v>44527.75</v>
      </c>
      <c r="H7940">
        <v>3.9</v>
      </c>
      <c r="I7940">
        <v>3.75416666666667</v>
      </c>
      <c r="K7940">
        <v>2.0457716738482001E-4</v>
      </c>
      <c r="L7940">
        <v>3.51483762659515E-4</v>
      </c>
      <c r="N7940">
        <f t="shared" si="623"/>
        <v>1.4320401716937399E-4</v>
      </c>
      <c r="O7940" s="2">
        <f t="shared" si="624"/>
        <v>1.0544512879785452E-4</v>
      </c>
      <c r="Q7940">
        <f>N7940+O7940</f>
        <v>2.4864914596722852E-4</v>
      </c>
      <c r="S7940">
        <f>IF(H7940&gt;$B$5,$B$5,($B$3 - $B$5)*(($B$5-H7940)/($B$5-$B$6))^(1/$B$2)+$B$5)</f>
        <v>41.466666666666669</v>
      </c>
      <c r="T7940">
        <f>K7940*S7940</f>
        <v>8.4831332075572027E-3</v>
      </c>
      <c r="U7940" s="3">
        <f>S7940*N7940/Q7940+$B$7*O7940/Q7940</f>
        <v>47.205773756082166</v>
      </c>
      <c r="V7940">
        <f>IF(U7940-H7940&lt;=10,10,U7940-H7940)</f>
        <v>43.305773756082168</v>
      </c>
      <c r="X7940">
        <f t="shared" si="625"/>
        <v>0</v>
      </c>
      <c r="Y7940">
        <f t="shared" si="626"/>
        <v>1</v>
      </c>
      <c r="AA7940">
        <f>((Y7940*V7940)+H7940+273)/(Y7940*V7940)</f>
        <v>7.3940665639558105</v>
      </c>
      <c r="AB7940">
        <f t="shared" si="627"/>
        <v>3.3628199559269551E-5</v>
      </c>
      <c r="AD7940">
        <f>AA7940*$C$28</f>
        <v>4.1686028762265881</v>
      </c>
      <c r="AF7940">
        <f>(Q7940-X7940)/AD7940+X7940</f>
        <v>5.9648077149604924E-5</v>
      </c>
      <c r="AH7940">
        <f>Q7940/AF7940</f>
        <v>4.1686028762265881</v>
      </c>
      <c r="AT7940" s="1"/>
    </row>
    <row r="7941" spans="6:46" x14ac:dyDescent="0.35">
      <c r="F7941" s="4">
        <v>44527.791666666664</v>
      </c>
      <c r="H7941">
        <v>4.3</v>
      </c>
      <c r="I7941">
        <v>3.75416666666667</v>
      </c>
      <c r="K7941">
        <v>2.1444658403649999E-4</v>
      </c>
      <c r="L7941">
        <v>2.9813283370805599E-4</v>
      </c>
      <c r="N7941">
        <f t="shared" si="623"/>
        <v>1.5011260882554999E-4</v>
      </c>
      <c r="O7941" s="2">
        <f t="shared" si="624"/>
        <v>8.9439850112416804E-5</v>
      </c>
      <c r="Q7941">
        <f>N7941+O7941</f>
        <v>2.3955245893796681E-4</v>
      </c>
      <c r="S7941">
        <f>IF(H7941&gt;$B$5,$B$5,($B$3 - $B$5)*(($B$5-H7941)/($B$5-$B$6))^(1/$B$2)+$B$5)</f>
        <v>40.933333333333337</v>
      </c>
      <c r="T7941">
        <f>K7941*S7941</f>
        <v>8.7780135065607338E-3</v>
      </c>
      <c r="U7941" s="3">
        <f>S7941*N7941/Q7941+$B$7*O7941/Q7941</f>
        <v>46.185295946556991</v>
      </c>
      <c r="V7941">
        <f>IF(U7941-H7941&lt;=10,10,U7941-H7941)</f>
        <v>41.885295946556994</v>
      </c>
      <c r="X7941">
        <f t="shared" si="625"/>
        <v>0</v>
      </c>
      <c r="Y7941">
        <f t="shared" si="626"/>
        <v>1</v>
      </c>
      <c r="AA7941">
        <f>((Y7941*V7941)+H7941+273)/(Y7941*V7941)</f>
        <v>7.620461757123965</v>
      </c>
      <c r="AB7941">
        <f t="shared" si="627"/>
        <v>3.1435425643862319E-5</v>
      </c>
      <c r="AD7941">
        <f>AA7941*$C$28</f>
        <v>4.2962392242688408</v>
      </c>
      <c r="AF7941">
        <f>(Q7941-X7941)/AD7941+X7941</f>
        <v>5.5758640623354783E-5</v>
      </c>
      <c r="AH7941">
        <f>Q7941/AF7941</f>
        <v>4.2962392242688408</v>
      </c>
      <c r="AT7941" s="1"/>
    </row>
    <row r="7942" spans="6:46" x14ac:dyDescent="0.35">
      <c r="F7942" s="4">
        <v>44527.833333333336</v>
      </c>
      <c r="H7942">
        <v>2.6</v>
      </c>
      <c r="I7942">
        <v>3.75416666666667</v>
      </c>
      <c r="K7942">
        <v>2.21879107687765E-4</v>
      </c>
      <c r="L7942">
        <v>2.07123710160139E-4</v>
      </c>
      <c r="N7942">
        <f t="shared" si="623"/>
        <v>1.5531537538143549E-4</v>
      </c>
      <c r="O7942" s="2">
        <f t="shared" si="624"/>
        <v>6.2137113048041704E-5</v>
      </c>
      <c r="Q7942">
        <f>N7942+O7942</f>
        <v>2.1745248842947718E-4</v>
      </c>
      <c r="S7942">
        <f>IF(H7942&gt;$B$5,$B$5,($B$3 - $B$5)*(($B$5-H7942)/($B$5-$B$6))^(1/$B$2)+$B$5)</f>
        <v>43.2</v>
      </c>
      <c r="T7942">
        <f>K7942*S7942</f>
        <v>9.5851774521114493E-3</v>
      </c>
      <c r="U7942" s="3">
        <f>S7942*N7942/Q7942+$B$7*O7942/Q7942</f>
        <v>46.571853498952649</v>
      </c>
      <c r="V7942">
        <f>IF(U7942-H7942&lt;=10,10,U7942-H7942)</f>
        <v>43.971853498952647</v>
      </c>
      <c r="X7942">
        <f t="shared" si="625"/>
        <v>0</v>
      </c>
      <c r="Y7942">
        <f t="shared" si="626"/>
        <v>1</v>
      </c>
      <c r="AA7942">
        <f>((Y7942*V7942)+H7942+273)/(Y7942*V7942)</f>
        <v>7.2676457340276643</v>
      </c>
      <c r="AB7942">
        <f t="shared" si="627"/>
        <v>2.9920623044591767E-5</v>
      </c>
      <c r="AD7942">
        <f>AA7942*$C$28</f>
        <v>4.0973297505798154</v>
      </c>
      <c r="AF7942">
        <f>(Q7942-X7942)/AD7942+X7942</f>
        <v>5.3071756892084497E-5</v>
      </c>
      <c r="AH7942">
        <f>Q7942/AF7942</f>
        <v>4.0973297505798154</v>
      </c>
      <c r="AT7942" s="1"/>
    </row>
    <row r="7943" spans="6:46" x14ac:dyDescent="0.35">
      <c r="F7943" s="4">
        <v>44527.875</v>
      </c>
      <c r="H7943">
        <v>2.2999999999999998</v>
      </c>
      <c r="I7943">
        <v>3.75416666666667</v>
      </c>
      <c r="K7943">
        <v>2.2663104903857301E-4</v>
      </c>
      <c r="L7943">
        <v>1.2552974190793999E-4</v>
      </c>
      <c r="N7943">
        <f t="shared" si="623"/>
        <v>1.5864173432700109E-4</v>
      </c>
      <c r="O7943" s="2">
        <f t="shared" si="624"/>
        <v>3.7658922572381999E-5</v>
      </c>
      <c r="Q7943">
        <f>N7943+O7943</f>
        <v>1.9630065689938309E-4</v>
      </c>
      <c r="S7943">
        <f>IF(H7943&gt;$B$5,$B$5,($B$3 - $B$5)*(($B$5-H7943)/($B$5-$B$6))^(1/$B$2)+$B$5)</f>
        <v>43.599999999999994</v>
      </c>
      <c r="T7943">
        <f>K7943*S7943</f>
        <v>9.8811137380817819E-3</v>
      </c>
      <c r="U7943" s="3">
        <f>S7943*N7943/Q7943+$B$7*O7943/Q7943</f>
        <v>45.787011108909347</v>
      </c>
      <c r="V7943">
        <f>IF(U7943-H7943&lt;=10,10,U7943-H7943)</f>
        <v>43.48701110890935</v>
      </c>
      <c r="X7943">
        <f t="shared" si="625"/>
        <v>0</v>
      </c>
      <c r="Y7943">
        <f t="shared" si="626"/>
        <v>1</v>
      </c>
      <c r="AA7943">
        <f>((Y7943*V7943)+H7943+273)/(Y7943*V7943)</f>
        <v>7.3306259266826963</v>
      </c>
      <c r="AB7943">
        <f t="shared" si="627"/>
        <v>2.6778157672030383E-5</v>
      </c>
      <c r="AD7943">
        <f>AA7943*$C$28</f>
        <v>4.1328365194161805</v>
      </c>
      <c r="AF7943">
        <f>(Q7943-X7943)/AD7943+X7943</f>
        <v>4.7497803500612029E-5</v>
      </c>
      <c r="AH7943">
        <f>Q7943/AF7943</f>
        <v>4.1328365194161805</v>
      </c>
      <c r="AT7943" s="1"/>
    </row>
    <row r="7944" spans="6:46" x14ac:dyDescent="0.35">
      <c r="F7944" s="4">
        <v>44527.916666666664</v>
      </c>
      <c r="H7944">
        <v>3.1</v>
      </c>
      <c r="I7944">
        <v>3.75416666666667</v>
      </c>
      <c r="K7944">
        <v>2.26265515088511E-4</v>
      </c>
      <c r="L7944" s="2">
        <v>8.1594332240161007E-5</v>
      </c>
      <c r="N7944">
        <f t="shared" si="623"/>
        <v>1.5838586056195769E-4</v>
      </c>
      <c r="O7944" s="2">
        <f t="shared" si="624"/>
        <v>2.4478299672048307E-5</v>
      </c>
      <c r="Q7944">
        <f>N7944+O7944</f>
        <v>1.82864160234006E-4</v>
      </c>
      <c r="S7944">
        <f>IF(H7944&gt;$B$5,$B$5,($B$3 - $B$5)*(($B$5-H7944)/($B$5-$B$6))^(1/$B$2)+$B$5)</f>
        <v>42.533333333333331</v>
      </c>
      <c r="T7944">
        <f>K7944*S7944</f>
        <v>9.6238265750980007E-3</v>
      </c>
      <c r="U7944" s="3">
        <f>S7944*N7944/Q7944+$B$7*O7944/Q7944</f>
        <v>44.202128367787843</v>
      </c>
      <c r="V7944">
        <f>IF(U7944-H7944&lt;=10,10,U7944-H7944)</f>
        <v>41.102128367787842</v>
      </c>
      <c r="X7944">
        <f t="shared" si="625"/>
        <v>0</v>
      </c>
      <c r="Y7944">
        <f t="shared" si="626"/>
        <v>1</v>
      </c>
      <c r="AA7944">
        <f>((Y7944*V7944)+H7944+273)/(Y7944*V7944)</f>
        <v>7.7174136952086014</v>
      </c>
      <c r="AB7944">
        <f t="shared" si="627"/>
        <v>2.3695005536315648E-5</v>
      </c>
      <c r="AD7944">
        <f>AA7944*$C$28</f>
        <v>4.3508984736087779</v>
      </c>
      <c r="AF7944">
        <f>(Q7944-X7944)/AD7944+X7944</f>
        <v>4.2029057065616257E-5</v>
      </c>
      <c r="AH7944">
        <f>Q7944/AF7944</f>
        <v>4.3508984736087779</v>
      </c>
      <c r="AL7944" s="2"/>
      <c r="AT7944" s="1"/>
    </row>
    <row r="7945" spans="6:46" x14ac:dyDescent="0.35">
      <c r="F7945" s="4">
        <v>44527.958333333336</v>
      </c>
      <c r="H7945">
        <v>3.6</v>
      </c>
      <c r="I7945">
        <v>3.75416666666667</v>
      </c>
      <c r="K7945">
        <v>2.2236648628784801E-4</v>
      </c>
      <c r="L7945" s="2">
        <v>7.5317845144764106E-5</v>
      </c>
      <c r="N7945">
        <f t="shared" si="623"/>
        <v>1.556565404014936E-4</v>
      </c>
      <c r="O7945" s="2">
        <f t="shared" si="624"/>
        <v>2.2595353543429236E-5</v>
      </c>
      <c r="Q7945">
        <f>N7945+O7945</f>
        <v>1.7825189394492285E-4</v>
      </c>
      <c r="S7945">
        <f>IF(H7945&gt;$B$5,$B$5,($B$3 - $B$5)*(($B$5-H7945)/($B$5-$B$6))^(1/$B$2)+$B$5)</f>
        <v>41.866666666666667</v>
      </c>
      <c r="T7945">
        <f>K7945*S7945</f>
        <v>9.3097435592512361E-3</v>
      </c>
      <c r="U7945" s="3">
        <f>S7945*N7945/Q7945+$B$7*O7945/Q7945</f>
        <v>43.531458570432143</v>
      </c>
      <c r="V7945">
        <f>IF(U7945-H7945&lt;=10,10,U7945-H7945)</f>
        <v>39.931458570432142</v>
      </c>
      <c r="X7945">
        <f t="shared" si="625"/>
        <v>0</v>
      </c>
      <c r="Y7945">
        <f t="shared" si="626"/>
        <v>1</v>
      </c>
      <c r="AA7945">
        <f>((Y7945*V7945)+H7945+273)/(Y7945*V7945)</f>
        <v>7.92686943834335</v>
      </c>
      <c r="AB7945">
        <f t="shared" si="627"/>
        <v>2.2487048049851065E-5</v>
      </c>
      <c r="AD7945">
        <f>AA7945*$C$28</f>
        <v>4.4689847534280611</v>
      </c>
      <c r="AF7945">
        <f>(Q7945-X7945)/AD7945+X7945</f>
        <v>3.9886440384069263E-5</v>
      </c>
      <c r="AH7945">
        <f>Q7945/AF7945</f>
        <v>4.4689847534280611</v>
      </c>
      <c r="AL7945" s="2"/>
      <c r="AT7945" s="1"/>
    </row>
    <row r="7946" spans="6:46" x14ac:dyDescent="0.35">
      <c r="F7946" s="4">
        <v>44528</v>
      </c>
      <c r="H7946">
        <v>3.3</v>
      </c>
      <c r="I7946">
        <v>2.8541666666666701</v>
      </c>
      <c r="K7946">
        <v>2.4368930004147699E-4</v>
      </c>
      <c r="L7946" s="2">
        <v>6.2764870953969994E-5</v>
      </c>
      <c r="N7946">
        <f t="shared" si="623"/>
        <v>1.7058251002903389E-4</v>
      </c>
      <c r="O7946" s="2">
        <f t="shared" si="624"/>
        <v>1.8829461286190999E-5</v>
      </c>
      <c r="Q7946">
        <f>N7946+O7946</f>
        <v>1.8941197131522487E-4</v>
      </c>
      <c r="S7946">
        <f>IF(H7946&gt;$B$5,$B$5,($B$3 - $B$5)*(($B$5-H7946)/($B$5-$B$6))^(1/$B$2)+$B$5)</f>
        <v>42.266666666666666</v>
      </c>
      <c r="T7946">
        <f>K7946*S7946</f>
        <v>1.0299934415086427E-2</v>
      </c>
      <c r="U7946" s="3">
        <f>S7946*N7946/Q7946+$B$7*O7946/Q7946</f>
        <v>43.532488490806536</v>
      </c>
      <c r="V7946">
        <f>IF(U7946-H7946&lt;=10,10,U7946-H7946)</f>
        <v>40.232488490806539</v>
      </c>
      <c r="X7946">
        <f t="shared" si="625"/>
        <v>0</v>
      </c>
      <c r="Y7946">
        <f t="shared" si="626"/>
        <v>1</v>
      </c>
      <c r="AA7946">
        <f>((Y7946*V7946)+H7946+273)/(Y7946*V7946)</f>
        <v>7.8675841431766491</v>
      </c>
      <c r="AB7946">
        <f t="shared" si="627"/>
        <v>2.4074985137527503E-5</v>
      </c>
      <c r="AD7946">
        <f>AA7946*$C$28</f>
        <v>4.4355610819189923</v>
      </c>
      <c r="AF7946">
        <f>(Q7946-X7946)/AD7946+X7946</f>
        <v>4.2703046540682076E-5</v>
      </c>
      <c r="AH7946">
        <f>Q7946/AF7946</f>
        <v>4.4355610819189923</v>
      </c>
      <c r="AL7946" s="2"/>
      <c r="AT7946" s="1"/>
    </row>
    <row r="7947" spans="6:46" x14ac:dyDescent="0.35">
      <c r="F7947" s="4">
        <v>44528.041666666664</v>
      </c>
      <c r="H7947">
        <v>3.3</v>
      </c>
      <c r="I7947">
        <v>2.8541666666666701</v>
      </c>
      <c r="K7947">
        <v>2.4368930004147699E-4</v>
      </c>
      <c r="L7947" s="2">
        <v>5.0211896763176003E-5</v>
      </c>
      <c r="N7947">
        <f t="shared" si="623"/>
        <v>1.7058251002903389E-4</v>
      </c>
      <c r="O7947" s="2">
        <f t="shared" si="624"/>
        <v>1.5063569028952804E-5</v>
      </c>
      <c r="Q7947">
        <f>N7947+O7947</f>
        <v>1.856460790579867E-4</v>
      </c>
      <c r="S7947">
        <f>IF(H7947&gt;$B$5,$B$5,($B$3 - $B$5)*(($B$5-H7947)/($B$5-$B$6))^(1/$B$2)+$B$5)</f>
        <v>42.266666666666666</v>
      </c>
      <c r="T7947">
        <f>K7947*S7947</f>
        <v>1.0299934415086427E-2</v>
      </c>
      <c r="U7947" s="3">
        <f>S7947*N7947/Q7947+$B$7*O7947/Q7947</f>
        <v>43.299866218246855</v>
      </c>
      <c r="V7947">
        <f>IF(U7947-H7947&lt;=10,10,U7947-H7947)</f>
        <v>39.999866218246858</v>
      </c>
      <c r="X7947">
        <f t="shared" si="625"/>
        <v>0</v>
      </c>
      <c r="Y7947">
        <f t="shared" si="626"/>
        <v>1</v>
      </c>
      <c r="AA7947">
        <f>((Y7947*V7947)+H7947+273)/(Y7947*V7947)</f>
        <v>7.9075231025137631</v>
      </c>
      <c r="AB7947">
        <f t="shared" si="627"/>
        <v>2.3477146592081497E-5</v>
      </c>
      <c r="AD7947">
        <f>AA7947*$C$28</f>
        <v>4.4580777389339268</v>
      </c>
      <c r="AF7947">
        <f>(Q7947-X7947)/AD7947+X7947</f>
        <v>4.1642629386355383E-5</v>
      </c>
      <c r="AH7947">
        <f>Q7947/AF7947</f>
        <v>4.4580777389339268</v>
      </c>
      <c r="AL7947" s="2"/>
      <c r="AT7947" s="1"/>
    </row>
    <row r="7948" spans="6:46" x14ac:dyDescent="0.35">
      <c r="F7948" s="4">
        <v>44528.083333333336</v>
      </c>
      <c r="H7948">
        <v>3.1</v>
      </c>
      <c r="I7948">
        <v>2.8541666666666701</v>
      </c>
      <c r="K7948">
        <v>2.4454221259162198E-4</v>
      </c>
      <c r="L7948" s="2">
        <v>3.4520739689343903E-5</v>
      </c>
      <c r="N7948">
        <f t="shared" si="623"/>
        <v>1.7117954881413537E-4</v>
      </c>
      <c r="O7948" s="2">
        <f t="shared" si="624"/>
        <v>1.0356221906803173E-5</v>
      </c>
      <c r="Q7948">
        <f>N7948+O7948</f>
        <v>1.8153577072093854E-4</v>
      </c>
      <c r="S7948">
        <f>IF(H7948&gt;$B$5,$B$5,($B$3 - $B$5)*(($B$5-H7948)/($B$5-$B$6))^(1/$B$2)+$B$5)</f>
        <v>42.533333333333331</v>
      </c>
      <c r="T7948">
        <f>K7948*S7948</f>
        <v>1.040119544223032E-2</v>
      </c>
      <c r="U7948" s="3">
        <f>S7948*N7948/Q7948+$B$7*O7948/Q7948</f>
        <v>43.244529622226793</v>
      </c>
      <c r="V7948">
        <f>IF(U7948-H7948&lt;=10,10,U7948-H7948)</f>
        <v>40.144529622226791</v>
      </c>
      <c r="X7948">
        <f t="shared" si="625"/>
        <v>0</v>
      </c>
      <c r="Y7948">
        <f t="shared" si="626"/>
        <v>1</v>
      </c>
      <c r="AA7948">
        <f>((Y7948*V7948)+H7948+273)/(Y7948*V7948)</f>
        <v>7.877649398266505</v>
      </c>
      <c r="AB7948">
        <f t="shared" si="627"/>
        <v>2.3044408495875165E-5</v>
      </c>
      <c r="AD7948">
        <f>AA7948*$C$28</f>
        <v>4.4412356388024889</v>
      </c>
      <c r="AF7948">
        <f>(Q7948-X7948)/AD7948+X7948</f>
        <v>4.0875059439513747E-5</v>
      </c>
      <c r="AH7948">
        <f>Q7948/AF7948</f>
        <v>4.4412356388024889</v>
      </c>
      <c r="AL7948" s="2"/>
      <c r="AT7948" s="1"/>
    </row>
    <row r="7949" spans="6:46" x14ac:dyDescent="0.35">
      <c r="F7949" s="4">
        <v>44528.125</v>
      </c>
      <c r="H7949">
        <v>2.9</v>
      </c>
      <c r="I7949">
        <v>2.8541666666666701</v>
      </c>
      <c r="K7949">
        <v>2.48441241392286E-4</v>
      </c>
      <c r="L7949" s="2">
        <v>1.56912784031529E-5</v>
      </c>
      <c r="N7949">
        <f t="shared" si="623"/>
        <v>1.7390886897460019E-4</v>
      </c>
      <c r="O7949" s="2">
        <f t="shared" si="624"/>
        <v>4.7073835209458711E-6</v>
      </c>
      <c r="Q7949">
        <f>N7949+O7949</f>
        <v>1.7861625249554605E-4</v>
      </c>
      <c r="S7949">
        <f>IF(H7949&gt;$B$5,$B$5,($B$3 - $B$5)*(($B$5-H7949)/($B$5-$B$6))^(1/$B$2)+$B$5)</f>
        <v>42.800000000000004</v>
      </c>
      <c r="T7949">
        <f>K7949*S7949</f>
        <v>1.0633285131589842E-2</v>
      </c>
      <c r="U7949" s="3">
        <f>S7949*N7949/Q7949+$B$7*O7949/Q7949</f>
        <v>43.121527734196377</v>
      </c>
      <c r="V7949">
        <f>IF(U7949-H7949&lt;=10,10,U7949-H7949)</f>
        <v>40.221527734196378</v>
      </c>
      <c r="X7949">
        <f t="shared" si="625"/>
        <v>0</v>
      </c>
      <c r="Y7949">
        <f t="shared" si="626"/>
        <v>1</v>
      </c>
      <c r="AA7949">
        <f>((Y7949*V7949)+H7949+273)/(Y7949*V7949)</f>
        <v>7.8595107034044753</v>
      </c>
      <c r="AB7949">
        <f t="shared" si="627"/>
        <v>2.2726128793001772E-5</v>
      </c>
      <c r="AD7949">
        <f>AA7949*$C$28</f>
        <v>4.4310094642179312</v>
      </c>
      <c r="AF7949">
        <f>(Q7949-X7949)/AD7949+X7949</f>
        <v>4.0310510265874969E-5</v>
      </c>
      <c r="AH7949">
        <f>Q7949/AF7949</f>
        <v>4.4310094642179312</v>
      </c>
      <c r="AL7949" s="2"/>
      <c r="AT7949" s="1"/>
    </row>
    <row r="7950" spans="6:46" x14ac:dyDescent="0.35">
      <c r="F7950" s="4">
        <v>44528.166666666664</v>
      </c>
      <c r="H7950">
        <v>2.1</v>
      </c>
      <c r="I7950">
        <v>2.8541666666666701</v>
      </c>
      <c r="K7950">
        <v>2.48441241392286E-4</v>
      </c>
      <c r="L7950" s="2">
        <v>1.2552974190794001E-5</v>
      </c>
      <c r="N7950">
        <f t="shared" si="623"/>
        <v>1.7390886897460019E-4</v>
      </c>
      <c r="O7950" s="2">
        <f t="shared" si="624"/>
        <v>3.7658922572382009E-6</v>
      </c>
      <c r="Q7950">
        <f>N7950+O7950</f>
        <v>1.7767476123183839E-4</v>
      </c>
      <c r="S7950">
        <f>IF(H7950&gt;$B$5,$B$5,($B$3 - $B$5)*(($B$5-H7950)/($B$5-$B$6))^(1/$B$2)+$B$5)</f>
        <v>43.86666666666666</v>
      </c>
      <c r="T7950">
        <f>K7950*S7950</f>
        <v>1.0898289122408278E-2</v>
      </c>
      <c r="U7950" s="3">
        <f>S7950*N7950/Q7950+$B$7*O7950/Q7950</f>
        <v>44.10264240968479</v>
      </c>
      <c r="V7950">
        <f>IF(U7950-H7950&lt;=10,10,U7950-H7950)</f>
        <v>42.002642409684789</v>
      </c>
      <c r="X7950">
        <f t="shared" si="625"/>
        <v>0</v>
      </c>
      <c r="Y7950">
        <f t="shared" si="626"/>
        <v>1</v>
      </c>
      <c r="AA7950">
        <f>((Y7950*V7950)+H7950+273)/(Y7950*V7950)</f>
        <v>7.5495879358430225</v>
      </c>
      <c r="AB7950">
        <f t="shared" si="627"/>
        <v>2.3534365417256165E-5</v>
      </c>
      <c r="AD7950">
        <f>AA7950*$C$28</f>
        <v>4.2562822110765159</v>
      </c>
      <c r="AF7950">
        <f>(Q7950-X7950)/AD7950+X7950</f>
        <v>4.1744121376505294E-5</v>
      </c>
      <c r="AH7950">
        <f>Q7950/AF7950</f>
        <v>4.2562822110765159</v>
      </c>
      <c r="AL7950" s="2"/>
      <c r="AT7950" s="1"/>
    </row>
    <row r="7951" spans="6:46" x14ac:dyDescent="0.35">
      <c r="F7951" s="4">
        <v>44528.208333333336</v>
      </c>
      <c r="H7951">
        <v>0.9</v>
      </c>
      <c r="I7951">
        <v>2.8541666666666701</v>
      </c>
      <c r="K7951">
        <v>2.4929415394243102E-4</v>
      </c>
      <c r="L7951" s="2">
        <v>9.4147306430955099E-6</v>
      </c>
      <c r="N7951">
        <f t="shared" si="623"/>
        <v>1.745059077597017E-4</v>
      </c>
      <c r="O7951" s="2">
        <f t="shared" si="624"/>
        <v>2.8244191929286532E-6</v>
      </c>
      <c r="Q7951">
        <f>N7951+O7951</f>
        <v>1.7733032695263035E-4</v>
      </c>
      <c r="S7951">
        <f>IF(H7951&gt;$B$5,$B$5,($B$3 - $B$5)*(($B$5-H7951)/($B$5-$B$6))^(1/$B$2)+$B$5)</f>
        <v>45.466666666666669</v>
      </c>
      <c r="T7951">
        <f>K7951*S7951</f>
        <v>1.1334574199249197E-2</v>
      </c>
      <c r="U7951" s="3">
        <f>S7951*N7951/Q7951+$B$7*O7951/Q7951</f>
        <v>45.618508317792966</v>
      </c>
      <c r="V7951">
        <f>IF(U7951-H7951&lt;=10,10,U7951-H7951)</f>
        <v>44.718508317792967</v>
      </c>
      <c r="X7951">
        <f t="shared" si="625"/>
        <v>0</v>
      </c>
      <c r="Y7951">
        <f t="shared" si="626"/>
        <v>1</v>
      </c>
      <c r="AA7951">
        <f>((Y7951*V7951)+H7951+273)/(Y7951*V7951)</f>
        <v>7.1249806915186937</v>
      </c>
      <c r="AB7951">
        <f t="shared" si="627"/>
        <v>2.4888534387709657E-5</v>
      </c>
      <c r="AD7951">
        <f>AA7951*$C$28</f>
        <v>4.0168985154271653</v>
      </c>
      <c r="AF7951">
        <f>(Q7951-X7951)/AD7951+X7951</f>
        <v>4.4146080930743322E-5</v>
      </c>
      <c r="AH7951">
        <f>Q7951/AF7951</f>
        <v>4.0168985154271653</v>
      </c>
      <c r="AL7951" s="2"/>
      <c r="AT7951" s="1"/>
    </row>
    <row r="7952" spans="6:46" x14ac:dyDescent="0.35">
      <c r="F7952" s="4">
        <v>44528.25</v>
      </c>
      <c r="H7952">
        <v>1</v>
      </c>
      <c r="I7952">
        <v>2.8541666666666701</v>
      </c>
      <c r="K7952">
        <v>2.5051260044263798E-4</v>
      </c>
      <c r="L7952" s="2">
        <v>2.8244252593946901E-5</v>
      </c>
      <c r="N7952">
        <f t="shared" si="623"/>
        <v>1.7535882030984658E-4</v>
      </c>
      <c r="O7952" s="2">
        <f t="shared" si="624"/>
        <v>8.473275778184072E-6</v>
      </c>
      <c r="Q7952">
        <f>N7952+O7952</f>
        <v>1.8383209608803064E-4</v>
      </c>
      <c r="S7952">
        <f>IF(H7952&gt;$B$5,$B$5,($B$3 - $B$5)*(($B$5-H7952)/($B$5-$B$6))^(1/$B$2)+$B$5)</f>
        <v>45.333333333333329</v>
      </c>
      <c r="T7952">
        <f>K7952*S7952</f>
        <v>1.1356571220066254E-2</v>
      </c>
      <c r="U7952" s="3">
        <f>S7952*N7952/Q7952+$B$7*O7952/Q7952</f>
        <v>45.778893897921691</v>
      </c>
      <c r="V7952">
        <f>IF(U7952-H7952&lt;=10,10,U7952-H7952)</f>
        <v>44.778893897921691</v>
      </c>
      <c r="X7952">
        <f t="shared" si="625"/>
        <v>0</v>
      </c>
      <c r="Y7952">
        <f t="shared" si="626"/>
        <v>1</v>
      </c>
      <c r="AA7952">
        <f>((Y7952*V7952)+H7952+273)/(Y7952*V7952)</f>
        <v>7.1189541801682843</v>
      </c>
      <c r="AB7952">
        <f t="shared" si="627"/>
        <v>2.5822907611927493E-5</v>
      </c>
      <c r="AD7952">
        <f>AA7952*$C$28</f>
        <v>4.0135009083956845</v>
      </c>
      <c r="AF7952">
        <f>(Q7952-X7952)/AD7952+X7952</f>
        <v>4.580342705379224E-5</v>
      </c>
      <c r="AH7952">
        <f>Q7952/AF7952</f>
        <v>4.0135009083956845</v>
      </c>
      <c r="AL7952" s="2"/>
      <c r="AT7952" s="1"/>
    </row>
    <row r="7953" spans="6:46" x14ac:dyDescent="0.35">
      <c r="F7953" s="4">
        <v>44528.291666666664</v>
      </c>
      <c r="H7953">
        <v>1.4</v>
      </c>
      <c r="I7953">
        <v>2.8541666666666701</v>
      </c>
      <c r="K7953">
        <v>2.5173104694284598E-4</v>
      </c>
      <c r="L7953">
        <v>1.00423672197031E-4</v>
      </c>
      <c r="N7953">
        <f t="shared" si="623"/>
        <v>1.7621173285999219E-4</v>
      </c>
      <c r="O7953" s="2">
        <f t="shared" si="624"/>
        <v>3.0127101659109304E-5</v>
      </c>
      <c r="Q7953">
        <f>N7953+O7953</f>
        <v>2.0633883451910148E-4</v>
      </c>
      <c r="S7953">
        <f>IF(H7953&gt;$B$5,$B$5,($B$3 - $B$5)*(($B$5-H7953)/($B$5-$B$6))^(1/$B$2)+$B$5)</f>
        <v>44.8</v>
      </c>
      <c r="T7953">
        <f>K7953*S7953</f>
        <v>1.12775509030395E-2</v>
      </c>
      <c r="U7953" s="3">
        <f>S7953*N7953/Q7953+$B$7*O7953/Q7953</f>
        <v>46.289280666138822</v>
      </c>
      <c r="V7953">
        <f>IF(U7953-H7953&lt;=10,10,U7953-H7953)</f>
        <v>44.889280666138824</v>
      </c>
      <c r="X7953">
        <f t="shared" si="625"/>
        <v>0</v>
      </c>
      <c r="Y7953">
        <f t="shared" si="626"/>
        <v>1</v>
      </c>
      <c r="AA7953">
        <f>((Y7953*V7953)+H7953+273)/(Y7953*V7953)</f>
        <v>7.1128179362202886</v>
      </c>
      <c r="AB7953">
        <f t="shared" si="627"/>
        <v>2.9009435693323646E-5</v>
      </c>
      <c r="AD7953">
        <f>AA7953*$C$28</f>
        <v>4.0100414366760848</v>
      </c>
      <c r="AF7953">
        <f>(Q7953-X7953)/AD7953+X7953</f>
        <v>5.1455536751294847E-5</v>
      </c>
      <c r="AH7953">
        <f>Q7953/AF7953</f>
        <v>4.0100414366760848</v>
      </c>
      <c r="AT7953" s="1"/>
    </row>
    <row r="7954" spans="6:46" x14ac:dyDescent="0.35">
      <c r="F7954" s="4">
        <v>44528.333333333336</v>
      </c>
      <c r="H7954">
        <v>1.4</v>
      </c>
      <c r="I7954">
        <v>2.8541666666666701</v>
      </c>
      <c r="K7954">
        <v>2.4771017349216101E-4</v>
      </c>
      <c r="L7954">
        <v>2.1026249968978099E-4</v>
      </c>
      <c r="N7954">
        <f t="shared" si="623"/>
        <v>1.733971214445127E-4</v>
      </c>
      <c r="O7954" s="2">
        <f t="shared" si="624"/>
        <v>6.3078749906934301E-5</v>
      </c>
      <c r="Q7954">
        <f>N7954+O7954</f>
        <v>2.3647587135144698E-4</v>
      </c>
      <c r="S7954">
        <f>IF(H7954&gt;$B$5,$B$5,($B$3 - $B$5)*(($B$5-H7954)/($B$5-$B$6))^(1/$B$2)+$B$5)</f>
        <v>44.8</v>
      </c>
      <c r="T7954">
        <f>K7954*S7954</f>
        <v>1.1097415772448813E-2</v>
      </c>
      <c r="U7954" s="3">
        <f>S7954*N7954/Q7954+$B$7*O7954/Q7954</f>
        <v>47.520798724088486</v>
      </c>
      <c r="V7954">
        <f>IF(U7954-H7954&lt;=10,10,U7954-H7954)</f>
        <v>46.120798724088488</v>
      </c>
      <c r="X7954">
        <f t="shared" si="625"/>
        <v>0</v>
      </c>
      <c r="Y7954">
        <f t="shared" si="626"/>
        <v>1</v>
      </c>
      <c r="AA7954">
        <f>((Y7954*V7954)+H7954+273)/(Y7954*V7954)</f>
        <v>6.9495934066875407</v>
      </c>
      <c r="AB7954">
        <f t="shared" si="627"/>
        <v>3.4027295916893221E-5</v>
      </c>
      <c r="AD7954">
        <f>AA7954*$C$28</f>
        <v>3.9180192405820153</v>
      </c>
      <c r="AF7954">
        <f>(Q7954-X7954)/AD7954+X7954</f>
        <v>6.0355975004430783E-5</v>
      </c>
      <c r="AH7954">
        <f>Q7954/AF7954</f>
        <v>3.9180192405820153</v>
      </c>
      <c r="AT7954" s="1"/>
    </row>
    <row r="7955" spans="6:46" x14ac:dyDescent="0.35">
      <c r="F7955" s="4">
        <v>44528.375</v>
      </c>
      <c r="H7955">
        <v>1.9</v>
      </c>
      <c r="I7955">
        <v>2.8541666666666701</v>
      </c>
      <c r="K7955">
        <v>2.41252407041062E-4</v>
      </c>
      <c r="L7955">
        <v>3.3579224159772101E-4</v>
      </c>
      <c r="N7955">
        <f t="shared" si="623"/>
        <v>1.688766849287434E-4</v>
      </c>
      <c r="O7955" s="2">
        <f t="shared" si="624"/>
        <v>1.0073767247931631E-4</v>
      </c>
      <c r="Q7955">
        <f>N7955+O7955</f>
        <v>2.6961435740805969E-4</v>
      </c>
      <c r="S7955">
        <f>IF(H7955&gt;$B$5,$B$5,($B$3 - $B$5)*(($B$5-H7955)/($B$5-$B$6))^(1/$B$2)+$B$5)</f>
        <v>44.13333333333334</v>
      </c>
      <c r="T7955">
        <f>K7955*S7955</f>
        <v>1.0647272897412205E-2</v>
      </c>
      <c r="U7955" s="3">
        <f>S7955*N7955/Q7955+$B$7*O7955/Q7955</f>
        <v>48.193512910312528</v>
      </c>
      <c r="V7955">
        <f>IF(U7955-H7955&lt;=10,10,U7955-H7955)</f>
        <v>46.293512910312529</v>
      </c>
      <c r="X7955">
        <f t="shared" si="625"/>
        <v>0</v>
      </c>
      <c r="Y7955">
        <f t="shared" si="626"/>
        <v>1</v>
      </c>
      <c r="AA7955">
        <f>((Y7955*V7955)+H7955+273)/(Y7955*V7955)</f>
        <v>6.9381970111575209</v>
      </c>
      <c r="AB7955">
        <f t="shared" si="627"/>
        <v>3.885942658798602E-5</v>
      </c>
      <c r="AD7955">
        <f>AA7955*$C$28</f>
        <v>3.9115942176566549</v>
      </c>
      <c r="AF7955">
        <f>(Q7955-X7955)/AD7955+X7955</f>
        <v>6.8926975142523692E-5</v>
      </c>
      <c r="AH7955">
        <f>Q7955/AF7955</f>
        <v>3.9115942176566554</v>
      </c>
      <c r="AT7955" s="1"/>
    </row>
    <row r="7956" spans="6:46" x14ac:dyDescent="0.35">
      <c r="F7956" s="4">
        <v>44528.416666666664</v>
      </c>
      <c r="H7956">
        <v>2.6</v>
      </c>
      <c r="I7956">
        <v>2.8541666666666701</v>
      </c>
      <c r="K7956">
        <v>2.3211405828950699E-4</v>
      </c>
      <c r="L7956">
        <v>3.6403649419166798E-4</v>
      </c>
      <c r="N7956">
        <f t="shared" si="623"/>
        <v>1.6247984080265489E-4</v>
      </c>
      <c r="O7956" s="2">
        <f t="shared" si="624"/>
        <v>1.0921094825750041E-4</v>
      </c>
      <c r="Q7956">
        <f>N7956+O7956</f>
        <v>2.7169078906015532E-4</v>
      </c>
      <c r="S7956">
        <f>IF(H7956&gt;$B$5,$B$5,($B$3 - $B$5)*(($B$5-H7956)/($B$5-$B$6))^(1/$B$2)+$B$5)</f>
        <v>43.2</v>
      </c>
      <c r="T7956">
        <f>K7956*S7956</f>
        <v>1.0027327318106703E-2</v>
      </c>
      <c r="U7956" s="3">
        <f>S7956*N7956/Q7956+$B$7*O7956/Q7956</f>
        <v>47.943220018228786</v>
      </c>
      <c r="V7956">
        <f>IF(U7956-H7956&lt;=10,10,U7956-H7956)</f>
        <v>45.343220018228784</v>
      </c>
      <c r="X7956">
        <f t="shared" si="625"/>
        <v>0</v>
      </c>
      <c r="Y7956">
        <f t="shared" si="626"/>
        <v>1</v>
      </c>
      <c r="AA7956">
        <f>((Y7956*V7956)+H7956+273)/(Y7956*V7956)</f>
        <v>7.0780862031678353</v>
      </c>
      <c r="AB7956">
        <f t="shared" si="627"/>
        <v>3.8384781035664505E-5</v>
      </c>
      <c r="AD7956">
        <f>AA7956*$C$28</f>
        <v>3.9904604928143446</v>
      </c>
      <c r="AF7956">
        <f>(Q7956-X7956)/AD7956+X7956</f>
        <v>6.8085071772892177E-5</v>
      </c>
      <c r="AH7956">
        <f>Q7956/AF7956</f>
        <v>3.9904604928143441</v>
      </c>
      <c r="AT7956" s="1"/>
    </row>
    <row r="7957" spans="6:46" x14ac:dyDescent="0.35">
      <c r="F7957" s="4">
        <v>44528.458333333336</v>
      </c>
      <c r="H7957">
        <v>3.3</v>
      </c>
      <c r="I7957">
        <v>2.8541666666666701</v>
      </c>
      <c r="K7957">
        <v>2.20173282587474E-4</v>
      </c>
      <c r="L7957">
        <v>3.5462133889594901E-4</v>
      </c>
      <c r="N7957">
        <f t="shared" si="623"/>
        <v>1.5412129781123179E-4</v>
      </c>
      <c r="O7957" s="2">
        <f t="shared" si="624"/>
        <v>1.0638640166878472E-4</v>
      </c>
      <c r="Q7957">
        <f>N7957+O7957</f>
        <v>2.6050769948001654E-4</v>
      </c>
      <c r="S7957">
        <f>IF(H7957&gt;$B$5,$B$5,($B$3 - $B$5)*(($B$5-H7957)/($B$5-$B$6))^(1/$B$2)+$B$5)</f>
        <v>42.266666666666666</v>
      </c>
      <c r="T7957">
        <f>K7957*S7957</f>
        <v>9.3059907440305682E-3</v>
      </c>
      <c r="U7957" s="3">
        <f>S7957*N7957/Q7957+$B$7*O7957/Q7957</f>
        <v>47.466718401361902</v>
      </c>
      <c r="V7957">
        <f>IF(U7957-H7957&lt;=10,10,U7957-H7957)</f>
        <v>44.166718401361905</v>
      </c>
      <c r="X7957">
        <f t="shared" si="625"/>
        <v>0</v>
      </c>
      <c r="Y7957">
        <f t="shared" si="626"/>
        <v>1</v>
      </c>
      <c r="AA7957">
        <f>((Y7957*V7957)+H7957+273)/(Y7957*V7957)</f>
        <v>7.2558417288136159</v>
      </c>
      <c r="AB7957">
        <f t="shared" si="627"/>
        <v>3.5903167298359951E-5</v>
      </c>
      <c r="AD7957">
        <f>AA7957*$C$28</f>
        <v>4.0906749267882443</v>
      </c>
      <c r="AF7957">
        <f>(Q7957-X7957)/AD7957+X7957</f>
        <v>6.3683305112819551E-5</v>
      </c>
      <c r="AH7957">
        <f>Q7957/AF7957</f>
        <v>4.0906749267882443</v>
      </c>
      <c r="AT7957" s="1"/>
    </row>
    <row r="7958" spans="6:46" x14ac:dyDescent="0.35">
      <c r="F7958" s="4">
        <v>44528.5</v>
      </c>
      <c r="H7958">
        <v>4.0999999999999996</v>
      </c>
      <c r="I7958">
        <v>2.8541666666666701</v>
      </c>
      <c r="K7958">
        <v>2.09694642685691E-4</v>
      </c>
      <c r="L7958">
        <v>3.0127162323769798E-4</v>
      </c>
      <c r="N7958">
        <f t="shared" si="623"/>
        <v>1.4678624987998369E-4</v>
      </c>
      <c r="O7958" s="2">
        <f t="shared" si="624"/>
        <v>9.0381486971309401E-5</v>
      </c>
      <c r="Q7958">
        <f>N7958+O7958</f>
        <v>2.3716773685129308E-4</v>
      </c>
      <c r="S7958">
        <f>IF(H7958&gt;$B$5,$B$5,($B$3 - $B$5)*(($B$5-H7958)/($B$5-$B$6))^(1/$B$2)+$B$5)</f>
        <v>41.2</v>
      </c>
      <c r="T7958">
        <f>K7958*S7958</f>
        <v>8.6394192786504696E-3</v>
      </c>
      <c r="U7958" s="3">
        <f>S7958*N7958/Q7958+$B$7*O7958/Q7958</f>
        <v>46.458997436848335</v>
      </c>
      <c r="V7958">
        <f>IF(U7958-H7958&lt;=10,10,U7958-H7958)</f>
        <v>42.358997436848334</v>
      </c>
      <c r="X7958">
        <f t="shared" si="625"/>
        <v>0</v>
      </c>
      <c r="Y7958">
        <f t="shared" si="626"/>
        <v>1</v>
      </c>
      <c r="AA7958">
        <f>((Y7958*V7958)+H7958+273)/(Y7958*V7958)</f>
        <v>7.5417034577628863</v>
      </c>
      <c r="AB7958">
        <f t="shared" si="627"/>
        <v>3.1447502302304086E-5</v>
      </c>
      <c r="AD7958">
        <f>AA7958*$C$28</f>
        <v>4.2518371255855874</v>
      </c>
      <c r="AF7958">
        <f>(Q7958-X7958)/AD7958+X7958</f>
        <v>5.578006161716013E-5</v>
      </c>
      <c r="AH7958">
        <f>Q7958/AF7958</f>
        <v>4.2518371255855874</v>
      </c>
      <c r="AT7958" s="1"/>
    </row>
    <row r="7959" spans="6:46" x14ac:dyDescent="0.35">
      <c r="F7959" s="4">
        <v>44528.541666666664</v>
      </c>
      <c r="H7959">
        <v>4.8</v>
      </c>
      <c r="I7959">
        <v>2.8541666666666701</v>
      </c>
      <c r="K7959">
        <v>2.0567376923500601E-4</v>
      </c>
      <c r="L7959">
        <v>2.60474639111599E-4</v>
      </c>
      <c r="N7959">
        <f t="shared" si="623"/>
        <v>1.439716384645042E-4</v>
      </c>
      <c r="O7959" s="2">
        <f t="shared" si="624"/>
        <v>7.8142391733479705E-5</v>
      </c>
      <c r="Q7959">
        <f>N7959+O7959</f>
        <v>2.2211403019798391E-4</v>
      </c>
      <c r="S7959">
        <f>IF(H7959&gt;$B$5,$B$5,($B$3 - $B$5)*(($B$5-H7959)/($B$5-$B$6))^(1/$B$2)+$B$5)</f>
        <v>40.266666666666666</v>
      </c>
      <c r="T7959">
        <f>K7959*S7959</f>
        <v>8.2817971078629083E-3</v>
      </c>
      <c r="U7959" s="3">
        <f>S7959*N7959/Q7959+$B$7*O7959/Q7959</f>
        <v>45.450030832572999</v>
      </c>
      <c r="V7959">
        <f>IF(U7959-H7959&lt;=10,10,U7959-H7959)</f>
        <v>40.650030832573002</v>
      </c>
      <c r="X7959">
        <f t="shared" si="625"/>
        <v>0</v>
      </c>
      <c r="Y7959">
        <f t="shared" si="626"/>
        <v>1</v>
      </c>
      <c r="AA7959">
        <f>((Y7959*V7959)+H7959+273)/(Y7959*V7959)</f>
        <v>7.8339431560134996</v>
      </c>
      <c r="AB7959">
        <f t="shared" si="627"/>
        <v>2.8352775323303757E-5</v>
      </c>
      <c r="AD7959">
        <f>AA7959*$C$28</f>
        <v>4.416595075238579</v>
      </c>
      <c r="AF7959">
        <f>(Q7959-X7959)/AD7959+X7959</f>
        <v>5.0290784283860479E-5</v>
      </c>
      <c r="AH7959">
        <f>Q7959/AF7959</f>
        <v>4.416595075238579</v>
      </c>
      <c r="AT7959" s="1"/>
    </row>
    <row r="7960" spans="6:46" x14ac:dyDescent="0.35">
      <c r="F7960" s="4">
        <v>44528.583333333336</v>
      </c>
      <c r="H7960">
        <v>4.5</v>
      </c>
      <c r="I7960">
        <v>2.8541666666666701</v>
      </c>
      <c r="K7960">
        <v>2.0457716738482001E-4</v>
      </c>
      <c r="L7960">
        <v>1.8829461286190999E-4</v>
      </c>
      <c r="N7960">
        <f t="shared" si="623"/>
        <v>1.4320401716937399E-4</v>
      </c>
      <c r="O7960" s="2">
        <f t="shared" si="624"/>
        <v>5.6488383858573005E-5</v>
      </c>
      <c r="Q7960">
        <f>N7960+O7960</f>
        <v>1.99692401027947E-4</v>
      </c>
      <c r="S7960">
        <f>IF(H7960&gt;$B$5,$B$5,($B$3 - $B$5)*(($B$5-H7960)/($B$5-$B$6))^(1/$B$2)+$B$5)</f>
        <v>40.666666666666671</v>
      </c>
      <c r="T7960">
        <f>K7960*S7960</f>
        <v>8.3194714736493473E-3</v>
      </c>
      <c r="U7960" s="3">
        <f>S7960*N7960/Q7960+$B$7*O7960/Q7960</f>
        <v>44.721236751148254</v>
      </c>
      <c r="V7960">
        <f>IF(U7960-H7960&lt;=10,10,U7960-H7960)</f>
        <v>40.221236751148254</v>
      </c>
      <c r="X7960">
        <f t="shared" si="625"/>
        <v>0</v>
      </c>
      <c r="Y7960">
        <f t="shared" si="626"/>
        <v>1</v>
      </c>
      <c r="AA7960">
        <f>((Y7960*V7960)+H7960+273)/(Y7960*V7960)</f>
        <v>7.8993403091235823</v>
      </c>
      <c r="AB7960">
        <f t="shared" si="627"/>
        <v>2.5279630097377398E-5</v>
      </c>
      <c r="AD7960">
        <f>AA7960*$C$28</f>
        <v>4.4534644702046249</v>
      </c>
      <c r="AF7960">
        <f>(Q7960-X7960)/AD7960+X7960</f>
        <v>4.4839787622415153E-5</v>
      </c>
      <c r="AH7960">
        <f>Q7960/AF7960</f>
        <v>4.4534644702046249</v>
      </c>
      <c r="AT7960" s="1"/>
    </row>
    <row r="7961" spans="6:46" x14ac:dyDescent="0.35">
      <c r="F7961" s="4">
        <v>44528.625</v>
      </c>
      <c r="H7961">
        <v>4.5</v>
      </c>
      <c r="I7961">
        <v>2.8541666666666701</v>
      </c>
      <c r="K7961">
        <v>2.0567376923500601E-4</v>
      </c>
      <c r="L7961">
        <v>1.2552974190793999E-4</v>
      </c>
      <c r="N7961">
        <f t="shared" si="623"/>
        <v>1.439716384645042E-4</v>
      </c>
      <c r="O7961" s="2">
        <f t="shared" si="624"/>
        <v>3.7658922572381999E-5</v>
      </c>
      <c r="Q7961">
        <f>N7961+O7961</f>
        <v>1.816305610368862E-4</v>
      </c>
      <c r="S7961">
        <f>IF(H7961&gt;$B$5,$B$5,($B$3 - $B$5)*(($B$5-H7961)/($B$5-$B$6))^(1/$B$2)+$B$5)</f>
        <v>40.666666666666671</v>
      </c>
      <c r="T7961">
        <f>K7961*S7961</f>
        <v>8.3640666155569126E-3</v>
      </c>
      <c r="U7961" s="3">
        <f>S7961*N7961/Q7961+$B$7*O7961/Q7961</f>
        <v>43.63851175222208</v>
      </c>
      <c r="V7961">
        <f>IF(U7961-H7961&lt;=10,10,U7961-H7961)</f>
        <v>39.13851175222208</v>
      </c>
      <c r="X7961">
        <f t="shared" si="625"/>
        <v>0</v>
      </c>
      <c r="Y7961">
        <f t="shared" si="626"/>
        <v>1</v>
      </c>
      <c r="AA7961">
        <f>((Y7961*V7961)+H7961+273)/(Y7961*V7961)</f>
        <v>8.0902031675807144</v>
      </c>
      <c r="AB7961">
        <f t="shared" si="627"/>
        <v>2.2450679825288098E-5</v>
      </c>
      <c r="AD7961">
        <f>AA7961*$C$28</f>
        <v>4.5610685137775793</v>
      </c>
      <c r="AF7961">
        <f>(Q7961-X7961)/AD7961+X7961</f>
        <v>3.9821932182828734E-5</v>
      </c>
      <c r="AH7961">
        <f>Q7961/AF7961</f>
        <v>4.5610685137775793</v>
      </c>
      <c r="AT7961" s="1"/>
    </row>
    <row r="7962" spans="6:46" x14ac:dyDescent="0.35">
      <c r="F7962" s="4">
        <v>44528.666666666664</v>
      </c>
      <c r="H7962">
        <v>4.5999999999999996</v>
      </c>
      <c r="I7962">
        <v>2.8541666666666701</v>
      </c>
      <c r="K7962">
        <v>2.1018202128577401E-4</v>
      </c>
      <c r="L7962">
        <v>1.00423672197031E-4</v>
      </c>
      <c r="N7962">
        <f t="shared" si="623"/>
        <v>1.471274149000418E-4</v>
      </c>
      <c r="O7962" s="2">
        <f t="shared" si="624"/>
        <v>3.0127101659109304E-5</v>
      </c>
      <c r="Q7962">
        <f>N7962+O7962</f>
        <v>1.7725451655915109E-4</v>
      </c>
      <c r="S7962">
        <f>IF(H7962&gt;$B$5,$B$5,($B$3 - $B$5)*(($B$5-H7962)/($B$5-$B$6))^(1/$B$2)+$B$5)</f>
        <v>40.533333333333331</v>
      </c>
      <c r="T7962">
        <f>K7962*S7962</f>
        <v>8.5193779294500394E-3</v>
      </c>
      <c r="U7962" s="3">
        <f>S7962*N7962/Q7962+$B$7*O7962/Q7962</f>
        <v>42.99216341448205</v>
      </c>
      <c r="V7962">
        <f>IF(U7962-H7962&lt;=10,10,U7962-H7962)</f>
        <v>38.392163414482049</v>
      </c>
      <c r="X7962">
        <f t="shared" si="625"/>
        <v>0</v>
      </c>
      <c r="Y7962">
        <f t="shared" si="626"/>
        <v>1</v>
      </c>
      <c r="AA7962">
        <f>((Y7962*V7962)+H7962+273)/(Y7962*V7962)</f>
        <v>8.2306422798587455</v>
      </c>
      <c r="AB7962">
        <f t="shared" si="627"/>
        <v>2.1535927638710736E-5</v>
      </c>
      <c r="AD7962">
        <f>AA7962*$C$28</f>
        <v>4.6402448212009881</v>
      </c>
      <c r="AF7962">
        <f>(Q7962-X7962)/AD7962+X7962</f>
        <v>3.8199388909241662E-5</v>
      </c>
      <c r="AH7962">
        <f>Q7962/AF7962</f>
        <v>4.6402448212009881</v>
      </c>
      <c r="AT7962" s="1"/>
    </row>
    <row r="7963" spans="6:46" x14ac:dyDescent="0.35">
      <c r="F7963" s="4">
        <v>44528.708333333336</v>
      </c>
      <c r="H7963">
        <v>4.4000000000000004</v>
      </c>
      <c r="I7963">
        <v>2.8541666666666701</v>
      </c>
      <c r="K7963">
        <v>2.13715516136375E-4</v>
      </c>
      <c r="L7963">
        <v>1.2552974190793999E-4</v>
      </c>
      <c r="N7963">
        <f t="shared" si="623"/>
        <v>1.496008612954625E-4</v>
      </c>
      <c r="O7963" s="2">
        <f t="shared" si="624"/>
        <v>3.7658922572381999E-5</v>
      </c>
      <c r="Q7963">
        <f>N7963+O7963</f>
        <v>1.872597838678445E-4</v>
      </c>
      <c r="S7963">
        <f>IF(H7963&gt;$B$5,$B$5,($B$3 - $B$5)*(($B$5-H7963)/($B$5-$B$6))^(1/$B$2)+$B$5)</f>
        <v>40.799999999999997</v>
      </c>
      <c r="T7963">
        <f>K7963*S7963</f>
        <v>8.7195930583640995E-3</v>
      </c>
      <c r="U7963" s="3">
        <f>S7963*N7963/Q7963+$B$7*O7963/Q7963</f>
        <v>43.655694316646333</v>
      </c>
      <c r="V7963">
        <f>IF(U7963-H7963&lt;=10,10,U7963-H7963)</f>
        <v>39.255694316646334</v>
      </c>
      <c r="X7963">
        <f t="shared" si="625"/>
        <v>0</v>
      </c>
      <c r="Y7963">
        <f t="shared" si="626"/>
        <v>1</v>
      </c>
      <c r="AA7963">
        <f>((Y7963*V7963)+H7963+273)/(Y7963*V7963)</f>
        <v>8.0664907302981721</v>
      </c>
      <c r="AB7963">
        <f t="shared" si="627"/>
        <v>2.321452910923045E-5</v>
      </c>
      <c r="AD7963">
        <f>AA7963*$C$28</f>
        <v>4.5476999927609842</v>
      </c>
      <c r="AF7963">
        <f>(Q7963-X7963)/AD7963+X7963</f>
        <v>4.117681117178444E-5</v>
      </c>
      <c r="AH7963">
        <f>Q7963/AF7963</f>
        <v>4.5476999927609842</v>
      </c>
      <c r="AT7963" s="1"/>
    </row>
    <row r="7964" spans="6:46" x14ac:dyDescent="0.35">
      <c r="F7964" s="4">
        <v>44528.75</v>
      </c>
      <c r="H7964">
        <v>3.5</v>
      </c>
      <c r="I7964">
        <v>2.8541666666666701</v>
      </c>
      <c r="K7964">
        <v>2.20904350487599E-4</v>
      </c>
      <c r="L7964">
        <v>1.6946551556368199E-4</v>
      </c>
      <c r="N7964">
        <f t="shared" si="623"/>
        <v>1.5463304534131929E-4</v>
      </c>
      <c r="O7964" s="2">
        <f t="shared" si="624"/>
        <v>5.0839654669104605E-5</v>
      </c>
      <c r="Q7964">
        <f>N7964+O7964</f>
        <v>2.0547270001042389E-4</v>
      </c>
      <c r="S7964">
        <f>IF(H7964&gt;$B$5,$B$5,($B$3 - $B$5)*(($B$5-H7964)/($B$5-$B$6))^(1/$B$2)+$B$5)</f>
        <v>42</v>
      </c>
      <c r="T7964">
        <f>K7964*S7964</f>
        <v>9.2779827204791578E-3</v>
      </c>
      <c r="U7964" s="3">
        <f>S7964*N7964/Q7964+$B$7*O7964/Q7964</f>
        <v>45.216561181435928</v>
      </c>
      <c r="V7964">
        <f>IF(U7964-H7964&lt;=10,10,U7964-H7964)</f>
        <v>41.716561181435928</v>
      </c>
      <c r="X7964">
        <f t="shared" si="625"/>
        <v>0</v>
      </c>
      <c r="Y7964">
        <f t="shared" si="626"/>
        <v>1</v>
      </c>
      <c r="AA7964">
        <f>((Y7964*V7964)+H7964+273)/(Y7964*V7964)</f>
        <v>7.6280631041813631</v>
      </c>
      <c r="AB7964">
        <f t="shared" si="627"/>
        <v>2.6936418485813647E-5</v>
      </c>
      <c r="AD7964">
        <f>AA7964*$C$28</f>
        <v>4.3005246870696672</v>
      </c>
      <c r="AF7964">
        <f>(Q7964-X7964)/AD7964+X7964</f>
        <v>4.7778518892872777E-5</v>
      </c>
      <c r="AH7964">
        <f>Q7964/AF7964</f>
        <v>4.3005246870696672</v>
      </c>
      <c r="AT7964" s="1"/>
    </row>
    <row r="7965" spans="6:46" x14ac:dyDescent="0.35">
      <c r="F7965" s="4">
        <v>44528.791666666664</v>
      </c>
      <c r="H7965">
        <v>3.3</v>
      </c>
      <c r="I7965">
        <v>2.8541666666666701</v>
      </c>
      <c r="K7965">
        <v>2.31261145739361E-4</v>
      </c>
      <c r="L7965">
        <v>1.7574188132975799E-4</v>
      </c>
      <c r="N7965">
        <f t="shared" si="623"/>
        <v>1.618828020175527E-4</v>
      </c>
      <c r="O7965" s="2">
        <f t="shared" si="624"/>
        <v>5.2722564398927402E-5</v>
      </c>
      <c r="Q7965">
        <f>N7965+O7965</f>
        <v>2.1460536641648009E-4</v>
      </c>
      <c r="S7965">
        <f>IF(H7965&gt;$B$5,$B$5,($B$3 - $B$5)*(($B$5-H7965)/($B$5-$B$6))^(1/$B$2)+$B$5)</f>
        <v>42.266666666666666</v>
      </c>
      <c r="T7965">
        <f>K7965*S7965</f>
        <v>9.7746377599169914E-3</v>
      </c>
      <c r="U7965" s="3">
        <f>S7965*N7965/Q7965+$B$7*O7965/Q7965</f>
        <v>45.394892199372279</v>
      </c>
      <c r="V7965">
        <f>IF(U7965-H7965&lt;=10,10,U7965-H7965)</f>
        <v>42.094892199372282</v>
      </c>
      <c r="X7965">
        <f t="shared" si="625"/>
        <v>0</v>
      </c>
      <c r="Y7965">
        <f t="shared" si="626"/>
        <v>1</v>
      </c>
      <c r="AA7965">
        <f>((Y7965*V7965)+H7965+273)/(Y7965*V7965)</f>
        <v>7.5637417169610943</v>
      </c>
      <c r="AB7965">
        <f t="shared" si="627"/>
        <v>2.837291045187919E-5</v>
      </c>
      <c r="AD7965">
        <f>AA7965*$C$28</f>
        <v>4.2642617839093999</v>
      </c>
      <c r="AF7965">
        <f>(Q7965-X7965)/AD7965+X7965</f>
        <v>5.0326499003007662E-5</v>
      </c>
      <c r="AH7965">
        <f>Q7965/AF7965</f>
        <v>4.2642617839093999</v>
      </c>
      <c r="AT7965" s="1"/>
    </row>
    <row r="7966" spans="6:46" x14ac:dyDescent="0.35">
      <c r="F7966" s="4">
        <v>44528.833333333336</v>
      </c>
      <c r="H7966">
        <v>3</v>
      </c>
      <c r="I7966">
        <v>2.8541666666666701</v>
      </c>
      <c r="K7966">
        <v>2.3930289264072999E-4</v>
      </c>
      <c r="L7966">
        <v>1.6632672603403899E-4</v>
      </c>
      <c r="N7966">
        <f t="shared" si="623"/>
        <v>1.6751202484851098E-4</v>
      </c>
      <c r="O7966" s="2">
        <f t="shared" si="624"/>
        <v>4.9898017810211702E-5</v>
      </c>
      <c r="Q7966">
        <f>N7966+O7966</f>
        <v>2.1741004265872269E-4</v>
      </c>
      <c r="S7966">
        <f>IF(H7966&gt;$B$5,$B$5,($B$3 - $B$5)*(($B$5-H7966)/($B$5-$B$6))^(1/$B$2)+$B$5)</f>
        <v>42.666666666666664</v>
      </c>
      <c r="T7966">
        <f>K7966*S7966</f>
        <v>1.0210256752671145E-2</v>
      </c>
      <c r="U7966" s="3">
        <f>S7966*N7966/Q7966+$B$7*O7966/Q7966</f>
        <v>45.497303553537506</v>
      </c>
      <c r="V7966">
        <f>IF(U7966-H7966&lt;=10,10,U7966-H7966)</f>
        <v>42.497303553537506</v>
      </c>
      <c r="X7966">
        <f t="shared" si="625"/>
        <v>0</v>
      </c>
      <c r="Y7966">
        <f t="shared" si="626"/>
        <v>1</v>
      </c>
      <c r="AA7966">
        <f>((Y7966*V7966)+H7966+273)/(Y7966*V7966)</f>
        <v>7.4945296976853859</v>
      </c>
      <c r="AB7966">
        <f t="shared" si="627"/>
        <v>2.9009164207577656E-5</v>
      </c>
      <c r="AD7966">
        <f>AA7966*$C$28</f>
        <v>4.2252416560641057</v>
      </c>
      <c r="AF7966">
        <f>(Q7966-X7966)/AD7966+X7966</f>
        <v>5.1455055202983191E-5</v>
      </c>
      <c r="AH7966">
        <f>Q7966/AF7966</f>
        <v>4.2252416560641057</v>
      </c>
      <c r="AT7966" s="1"/>
    </row>
    <row r="7967" spans="6:46" x14ac:dyDescent="0.35">
      <c r="F7967" s="4">
        <v>44528.875</v>
      </c>
      <c r="H7967">
        <v>2.7</v>
      </c>
      <c r="I7967">
        <v>2.8541666666666701</v>
      </c>
      <c r="K7967">
        <v>2.4490774654168399E-4</v>
      </c>
      <c r="L7967">
        <v>1.6005036026796299E-4</v>
      </c>
      <c r="N7967">
        <f t="shared" si="623"/>
        <v>1.7143542257917879E-4</v>
      </c>
      <c r="O7967" s="2">
        <f t="shared" si="624"/>
        <v>4.8015108080388904E-5</v>
      </c>
      <c r="Q7967">
        <f>N7967+O7967</f>
        <v>2.1945053065956769E-4</v>
      </c>
      <c r="S7967">
        <f>IF(H7967&gt;$B$5,$B$5,($B$3 - $B$5)*(($B$5-H7967)/($B$5-$B$6))^(1/$B$2)+$B$5)</f>
        <v>43.066666666666663</v>
      </c>
      <c r="T7967">
        <f>K7967*S7967</f>
        <v>1.054736028439519E-2</v>
      </c>
      <c r="U7967" s="3">
        <f>S7967*N7967/Q7967+$B$7*O7967/Q7967</f>
        <v>45.677643673818082</v>
      </c>
      <c r="V7967">
        <f>IF(U7967-H7967&lt;=10,10,U7967-H7967)</f>
        <v>42.977643673818079</v>
      </c>
      <c r="X7967">
        <f t="shared" si="625"/>
        <v>0</v>
      </c>
      <c r="Y7967">
        <f t="shared" si="626"/>
        <v>1</v>
      </c>
      <c r="AA7967">
        <f>((Y7967*V7967)+H7967+273)/(Y7967*V7967)</f>
        <v>7.4149631397301583</v>
      </c>
      <c r="AB7967">
        <f t="shared" si="627"/>
        <v>2.9595633386729665E-5</v>
      </c>
      <c r="AD7967">
        <f>AA7967*$C$28</f>
        <v>4.1803838799709787</v>
      </c>
      <c r="AF7967">
        <f>(Q7967-X7967)/AD7967+X7967</f>
        <v>5.2495305924175361E-5</v>
      </c>
      <c r="AH7967">
        <f>Q7967/AF7967</f>
        <v>4.1803838799709787</v>
      </c>
      <c r="AT7967" s="1"/>
    </row>
    <row r="7968" spans="6:46" x14ac:dyDescent="0.35">
      <c r="F7968" s="4">
        <v>44528.916666666664</v>
      </c>
      <c r="H7968">
        <v>1.7</v>
      </c>
      <c r="I7968">
        <v>2.8541666666666701</v>
      </c>
      <c r="K7968">
        <v>2.4490774654168399E-4</v>
      </c>
      <c r="L7968">
        <v>1.3180610767401599E-4</v>
      </c>
      <c r="N7968">
        <f t="shared" si="623"/>
        <v>1.7143542257917879E-4</v>
      </c>
      <c r="O7968" s="2">
        <f t="shared" si="624"/>
        <v>3.9541832302204804E-5</v>
      </c>
      <c r="Q7968">
        <f>N7968+O7968</f>
        <v>2.109772548813836E-4</v>
      </c>
      <c r="S7968">
        <f>IF(H7968&gt;$B$5,$B$5,($B$3 - $B$5)*(($B$5-H7968)/($B$5-$B$6))^(1/$B$2)+$B$5)</f>
        <v>44.4</v>
      </c>
      <c r="T7968">
        <f>K7968*S7968</f>
        <v>1.0873903946450769E-2</v>
      </c>
      <c r="U7968" s="3">
        <f>S7968*N7968/Q7968+$B$7*O7968/Q7968</f>
        <v>46.386675874795237</v>
      </c>
      <c r="V7968">
        <f>IF(U7968-H7968&lt;=10,10,U7968-H7968)</f>
        <v>44.686675874795235</v>
      </c>
      <c r="X7968">
        <f t="shared" si="625"/>
        <v>0</v>
      </c>
      <c r="Y7968">
        <f t="shared" si="626"/>
        <v>1</v>
      </c>
      <c r="AA7968">
        <f>((Y7968*V7968)+H7968+273)/(Y7968*V7968)</f>
        <v>7.1472462344181631</v>
      </c>
      <c r="AB7968">
        <f t="shared" si="627"/>
        <v>2.9518677258578968E-5</v>
      </c>
      <c r="AD7968">
        <f>AA7968*$C$28</f>
        <v>4.0294513110192316</v>
      </c>
      <c r="AF7968">
        <f>(Q7968-X7968)/AD7968+X7968</f>
        <v>5.2358804858723522E-5</v>
      </c>
      <c r="AH7968">
        <f>Q7968/AF7968</f>
        <v>4.0294513110192316</v>
      </c>
      <c r="AT7968" s="1"/>
    </row>
    <row r="7969" spans="6:46" x14ac:dyDescent="0.35">
      <c r="F7969" s="4">
        <v>44528.958333333336</v>
      </c>
      <c r="H7969">
        <v>0.2</v>
      </c>
      <c r="I7969">
        <v>2.8541666666666701</v>
      </c>
      <c r="K7969">
        <v>2.3930289264072999E-4</v>
      </c>
      <c r="L7969" s="2">
        <v>9.7242902722384896E-5</v>
      </c>
      <c r="N7969">
        <f t="shared" si="623"/>
        <v>1.6751202484851098E-4</v>
      </c>
      <c r="O7969" s="2">
        <f t="shared" si="624"/>
        <v>2.9172870816715474E-5</v>
      </c>
      <c r="Q7969">
        <f>N7969+O7969</f>
        <v>1.9668489566522645E-4</v>
      </c>
      <c r="S7969">
        <f>IF(H7969&gt;$B$5,$B$5,($B$3 - $B$5)*(($B$5-H7969)/($B$5-$B$6))^(1/$B$2)+$B$5)</f>
        <v>46.400000000000006</v>
      </c>
      <c r="T7969">
        <f>K7969*S7969</f>
        <v>1.1103654218529872E-2</v>
      </c>
      <c r="U7969" s="3">
        <f>S7969*N7969/Q7969+$B$7*O7969/Q7969</f>
        <v>47.675576795946668</v>
      </c>
      <c r="V7969">
        <f>IF(U7969-H7969&lt;=10,10,U7969-H7969)</f>
        <v>47.475576795946665</v>
      </c>
      <c r="X7969">
        <f t="shared" si="625"/>
        <v>0</v>
      </c>
      <c r="Y7969">
        <f t="shared" si="626"/>
        <v>1</v>
      </c>
      <c r="AA7969">
        <f>((Y7969*V7969)+H7969+273)/(Y7969*V7969)</f>
        <v>6.7545377736900933</v>
      </c>
      <c r="AB7969">
        <f t="shared" si="627"/>
        <v>2.9118927490692658E-5</v>
      </c>
      <c r="AD7969">
        <f>AA7969*$C$28</f>
        <v>3.8080514081714907</v>
      </c>
      <c r="AF7969">
        <f>(Q7969-X7969)/AD7969+X7969</f>
        <v>5.1649748016313806E-5</v>
      </c>
      <c r="AH7969">
        <f>Q7969/AF7969</f>
        <v>3.8080514081714907</v>
      </c>
      <c r="AL7969" s="2"/>
      <c r="AT7969" s="1"/>
    </row>
    <row r="7970" spans="6:46" x14ac:dyDescent="0.35">
      <c r="F7970" s="4">
        <v>44529</v>
      </c>
      <c r="H7970">
        <v>-1.1000000000000001</v>
      </c>
      <c r="I7970">
        <v>2.2875000000000001</v>
      </c>
      <c r="K7970">
        <v>2.6415920124496099E-4</v>
      </c>
      <c r="L7970" s="2">
        <v>3.7530556150953302E-5</v>
      </c>
      <c r="N7970">
        <f t="shared" si="623"/>
        <v>1.8491144087147269E-4</v>
      </c>
      <c r="O7970" s="2">
        <f t="shared" si="624"/>
        <v>1.1259166845285992E-5</v>
      </c>
      <c r="Q7970">
        <f>N7970+O7970</f>
        <v>1.9617060771675868E-4</v>
      </c>
      <c r="S7970">
        <f>IF(H7970&gt;$B$5,$B$5,($B$3 - $B$5)*(($B$5-H7970)/($B$5-$B$6))^(1/$B$2)+$B$5)</f>
        <v>48.133333333333333</v>
      </c>
      <c r="T7970">
        <f>K7970*S7970</f>
        <v>1.2714862886590789E-2</v>
      </c>
      <c r="U7970" s="3">
        <f>S7970*N7970/Q7970+$B$7*O7970/Q7970</f>
        <v>48.527444085044877</v>
      </c>
      <c r="V7970">
        <f>IF(U7970-H7970&lt;=10,10,U7970-H7970)</f>
        <v>49.627444085044878</v>
      </c>
      <c r="X7970">
        <f t="shared" si="625"/>
        <v>0</v>
      </c>
      <c r="Y7970">
        <f t="shared" si="626"/>
        <v>1</v>
      </c>
      <c r="AA7970">
        <f>((Y7970*V7970)+H7970+273)/(Y7970*V7970)</f>
        <v>6.4788233610027168</v>
      </c>
      <c r="AB7970">
        <f t="shared" si="627"/>
        <v>3.027873994798921E-5</v>
      </c>
      <c r="AD7970">
        <f>AA7970*$C$28</f>
        <v>3.6526100304391775</v>
      </c>
      <c r="AF7970">
        <f>(Q7970-X7970)/AD7970+X7970</f>
        <v>5.3706967369076571E-5</v>
      </c>
      <c r="AH7970">
        <f>Q7970/AF7970</f>
        <v>3.6526100304391775</v>
      </c>
      <c r="AL7970" s="2"/>
      <c r="AT7970" s="1"/>
    </row>
    <row r="7971" spans="6:46" x14ac:dyDescent="0.35">
      <c r="F7971" s="4">
        <v>44529.041666666664</v>
      </c>
      <c r="H7971">
        <v>-0.8</v>
      </c>
      <c r="I7971">
        <v>2.2875000000000001</v>
      </c>
      <c r="K7971">
        <v>2.6415920124496099E-4</v>
      </c>
      <c r="L7971" s="2">
        <v>1.56056199026532E-5</v>
      </c>
      <c r="N7971">
        <f t="shared" si="623"/>
        <v>1.8491144087147269E-4</v>
      </c>
      <c r="O7971" s="2">
        <f t="shared" si="624"/>
        <v>4.6816859707959604E-6</v>
      </c>
      <c r="Q7971">
        <f>N7971+O7971</f>
        <v>1.8959312684226865E-4</v>
      </c>
      <c r="S7971">
        <f>IF(H7971&gt;$B$5,$B$5,($B$3 - $B$5)*(($B$5-H7971)/($B$5-$B$6))^(1/$B$2)+$B$5)</f>
        <v>47.733333333333334</v>
      </c>
      <c r="T7971">
        <f>K7971*S7971</f>
        <v>1.2609199206092806E-2</v>
      </c>
      <c r="U7971" s="3">
        <f>S7971*N7971/Q7971+$B$7*O7971/Q7971</f>
        <v>47.912771543749514</v>
      </c>
      <c r="V7971">
        <f>IF(U7971-H7971&lt;=10,10,U7971-H7971)</f>
        <v>48.712771543749511</v>
      </c>
      <c r="X7971">
        <f t="shared" si="625"/>
        <v>0</v>
      </c>
      <c r="Y7971">
        <f t="shared" si="626"/>
        <v>1</v>
      </c>
      <c r="AA7971">
        <f>((Y7971*V7971)+H7971+273)/(Y7971*V7971)</f>
        <v>6.5878569700254888</v>
      </c>
      <c r="AB7971">
        <f t="shared" si="627"/>
        <v>2.8779180802635901E-5</v>
      </c>
      <c r="AD7971">
        <f>AA7971*$C$28</f>
        <v>3.7140806450524337</v>
      </c>
      <c r="AF7971">
        <f>(Q7971-X7971)/AD7971+X7971</f>
        <v>5.1047121740565234E-5</v>
      </c>
      <c r="AH7971">
        <f>Q7971/AF7971</f>
        <v>3.7140806450524337</v>
      </c>
      <c r="AL7971" s="2"/>
      <c r="AT7971" s="1"/>
    </row>
    <row r="7972" spans="6:46" x14ac:dyDescent="0.35">
      <c r="F7972" s="4">
        <v>44529.083333333336</v>
      </c>
      <c r="H7972">
        <v>0</v>
      </c>
      <c r="I7972">
        <v>2.2875000000000001</v>
      </c>
      <c r="K7972">
        <v>2.6489026914508501E-4</v>
      </c>
      <c r="L7972" s="2">
        <v>3.0954506962448998E-6</v>
      </c>
      <c r="N7972">
        <f t="shared" si="623"/>
        <v>1.8542318840155951E-4</v>
      </c>
      <c r="O7972" s="2">
        <f t="shared" si="624"/>
        <v>9.2863520887347003E-7</v>
      </c>
      <c r="Q7972">
        <f>N7972+O7972</f>
        <v>1.8635182361043297E-4</v>
      </c>
      <c r="S7972">
        <f>IF(H7972&gt;$B$5,$B$5,($B$3 - $B$5)*(($B$5-H7972)/($B$5-$B$6))^(1/$B$2)+$B$5)</f>
        <v>46.666666666666664</v>
      </c>
      <c r="T7972">
        <f>K7972*S7972</f>
        <v>1.23615458934373E-2</v>
      </c>
      <c r="U7972" s="3">
        <f>S7972*N7972/Q7972+$B$7*O7972/Q7972</f>
        <v>46.70819363748285</v>
      </c>
      <c r="V7972">
        <f>IF(U7972-H7972&lt;=10,10,U7972-H7972)</f>
        <v>46.70819363748285</v>
      </c>
      <c r="X7972">
        <f t="shared" si="625"/>
        <v>0</v>
      </c>
      <c r="Y7972">
        <f t="shared" si="626"/>
        <v>1</v>
      </c>
      <c r="AA7972">
        <f>((Y7972*V7972)+H7972+273)/(Y7972*V7972)</f>
        <v>6.8447989258338664</v>
      </c>
      <c r="AB7972">
        <f t="shared" si="627"/>
        <v>2.722531744608271E-5</v>
      </c>
      <c r="AD7972">
        <f>AA7972*$C$28</f>
        <v>3.8589385479048879</v>
      </c>
      <c r="AF7972">
        <f>(Q7972-X7972)/AD7972+X7972</f>
        <v>4.8290953923484461E-5</v>
      </c>
      <c r="AH7972">
        <f>Q7972/AF7972</f>
        <v>3.8589385479048879</v>
      </c>
      <c r="AL7972" s="2"/>
      <c r="AT7972" s="1"/>
    </row>
    <row r="7973" spans="6:46" x14ac:dyDescent="0.35">
      <c r="F7973" s="4">
        <v>44529.125</v>
      </c>
      <c r="H7973">
        <v>-0.1</v>
      </c>
      <c r="I7973">
        <v>2.2875000000000001</v>
      </c>
      <c r="K7973">
        <v>2.6903298724579E-4</v>
      </c>
      <c r="L7973" s="2">
        <v>6.2336942439434004E-6</v>
      </c>
      <c r="N7973">
        <f t="shared" si="623"/>
        <v>1.8832309107205298E-4</v>
      </c>
      <c r="O7973" s="2">
        <f t="shared" si="624"/>
        <v>1.8701082731830205E-6</v>
      </c>
      <c r="Q7973">
        <f>N7973+O7973</f>
        <v>1.90193199345236E-4</v>
      </c>
      <c r="S7973">
        <f>IF(H7973&gt;$B$5,$B$5,($B$3 - $B$5)*(($B$5-H7973)/($B$5-$B$6))^(1/$B$2)+$B$5)</f>
        <v>46.8</v>
      </c>
      <c r="T7973">
        <f>K7973*S7973</f>
        <v>1.2590743803102971E-2</v>
      </c>
      <c r="U7973" s="3">
        <f>S7973*N7973/Q7973+$B$7*O7973/Q7973</f>
        <v>46.880627950383577</v>
      </c>
      <c r="V7973">
        <f>IF(U7973-H7973&lt;=10,10,U7973-H7973)</f>
        <v>46.980627950383578</v>
      </c>
      <c r="X7973">
        <f t="shared" si="625"/>
        <v>0</v>
      </c>
      <c r="Y7973">
        <f t="shared" si="626"/>
        <v>1</v>
      </c>
      <c r="AA7973">
        <f>((Y7973*V7973)+H7973+273)/(Y7973*V7973)</f>
        <v>6.8087771897857721</v>
      </c>
      <c r="AB7973">
        <f t="shared" si="627"/>
        <v>2.7933532563021076E-5</v>
      </c>
      <c r="AD7973">
        <f>AA7973*$C$28</f>
        <v>3.8386303303363909</v>
      </c>
      <c r="AF7973">
        <f>(Q7973-X7973)/AD7973+X7973</f>
        <v>4.9547151712462185E-5</v>
      </c>
      <c r="AH7973">
        <f>Q7973/AF7973</f>
        <v>3.8386303303363909</v>
      </c>
      <c r="AL7973" s="2"/>
      <c r="AT7973" s="1"/>
    </row>
    <row r="7974" spans="6:46" x14ac:dyDescent="0.35">
      <c r="F7974" s="4">
        <v>44529.166666666664</v>
      </c>
      <c r="H7974">
        <v>0.2</v>
      </c>
      <c r="I7974">
        <v>2.2875000000000001</v>
      </c>
      <c r="K7974">
        <v>2.6939852119585298E-4</v>
      </c>
      <c r="L7974" s="2">
        <v>2.1882106998050199E-5</v>
      </c>
      <c r="N7974">
        <f t="shared" si="623"/>
        <v>1.8857896483709708E-4</v>
      </c>
      <c r="O7974" s="2">
        <f t="shared" si="624"/>
        <v>6.5646320994150608E-6</v>
      </c>
      <c r="Q7974">
        <f>N7974+O7974</f>
        <v>1.9514359693651215E-4</v>
      </c>
      <c r="S7974">
        <f>IF(H7974&gt;$B$5,$B$5,($B$3 - $B$5)*(($B$5-H7974)/($B$5-$B$6))^(1/$B$2)+$B$5)</f>
        <v>46.400000000000006</v>
      </c>
      <c r="T7974">
        <f>K7974*S7974</f>
        <v>1.250009138348758E-2</v>
      </c>
      <c r="U7974" s="3">
        <f>S7974*N7974/Q7974+$B$7*O7974/Q7974</f>
        <v>46.689304066037771</v>
      </c>
      <c r="V7974">
        <f>IF(U7974-H7974&lt;=10,10,U7974-H7974)</f>
        <v>46.489304066037768</v>
      </c>
      <c r="X7974">
        <f t="shared" si="625"/>
        <v>0</v>
      </c>
      <c r="Y7974">
        <f t="shared" si="626"/>
        <v>1</v>
      </c>
      <c r="AA7974">
        <f>((Y7974*V7974)+H7974+273)/(Y7974*V7974)</f>
        <v>6.8766205579657873</v>
      </c>
      <c r="AB7974">
        <f t="shared" si="627"/>
        <v>2.8377834038037821E-5</v>
      </c>
      <c r="AD7974">
        <f>AA7974*$C$28</f>
        <v>3.8768788445040547</v>
      </c>
      <c r="AF7974">
        <f>(Q7974-X7974)/AD7974+X7974</f>
        <v>5.0335232222475006E-5</v>
      </c>
      <c r="AH7974">
        <f>Q7974/AF7974</f>
        <v>3.8768788445040547</v>
      </c>
      <c r="AL7974" s="2"/>
      <c r="AT7974" s="1"/>
    </row>
    <row r="7975" spans="6:46" x14ac:dyDescent="0.35">
      <c r="F7975" s="4">
        <v>44529.208333333336</v>
      </c>
      <c r="H7975">
        <v>-0.5</v>
      </c>
      <c r="I7975">
        <v>2.2875000000000001</v>
      </c>
      <c r="K7975">
        <v>2.7025143374599799E-4</v>
      </c>
      <c r="L7975" s="2">
        <v>8.4604148701770398E-5</v>
      </c>
      <c r="N7975">
        <f t="shared" si="623"/>
        <v>1.8917600362219859E-4</v>
      </c>
      <c r="O7975" s="2">
        <f t="shared" si="624"/>
        <v>2.5381244610531124E-5</v>
      </c>
      <c r="Q7975">
        <f>N7975+O7975</f>
        <v>2.1455724823272971E-4</v>
      </c>
      <c r="S7975">
        <f>IF(H7975&gt;$B$5,$B$5,($B$3 - $B$5)*(($B$5-H7975)/($B$5-$B$6))^(1/$B$2)+$B$5)</f>
        <v>47.333333333333336</v>
      </c>
      <c r="T7975">
        <f>K7975*S7975</f>
        <v>1.2791901197310572E-2</v>
      </c>
      <c r="U7975" s="3">
        <f>S7975*N7975/Q7975+$B$7*O7975/Q7975</f>
        <v>48.240268632032738</v>
      </c>
      <c r="V7975">
        <f>IF(U7975-H7975&lt;=10,10,U7975-H7975)</f>
        <v>48.740268632032738</v>
      </c>
      <c r="X7975">
        <f t="shared" si="625"/>
        <v>0</v>
      </c>
      <c r="Y7975">
        <f t="shared" si="626"/>
        <v>1</v>
      </c>
      <c r="AA7975">
        <f>((Y7975*V7975)+H7975+273)/(Y7975*V7975)</f>
        <v>6.5908596248669307</v>
      </c>
      <c r="AB7975">
        <f t="shared" si="627"/>
        <v>3.2553757847188505E-5</v>
      </c>
      <c r="AD7975">
        <f>AA7975*$C$28</f>
        <v>3.7157734720644826</v>
      </c>
      <c r="AF7975">
        <f>(Q7975-X7975)/AD7975+X7975</f>
        <v>5.7742284303871132E-5</v>
      </c>
      <c r="AH7975">
        <f>Q7975/AF7975</f>
        <v>3.7157734720644826</v>
      </c>
      <c r="AL7975" s="2"/>
      <c r="AT7975" s="1"/>
    </row>
    <row r="7976" spans="6:46" x14ac:dyDescent="0.35">
      <c r="F7976" s="4">
        <v>44529.25</v>
      </c>
      <c r="H7976">
        <v>0.5</v>
      </c>
      <c r="I7976">
        <v>2.2875000000000001</v>
      </c>
      <c r="K7976">
        <v>2.7183541419626702E-4</v>
      </c>
      <c r="L7976">
        <v>1.8188963801576399E-4</v>
      </c>
      <c r="N7976">
        <f t="shared" si="623"/>
        <v>1.9028478993738692E-4</v>
      </c>
      <c r="O7976" s="2">
        <f t="shared" si="624"/>
        <v>5.4566891404729205E-5</v>
      </c>
      <c r="Q7976">
        <f>N7976+O7976</f>
        <v>2.4485168134211611E-4</v>
      </c>
      <c r="S7976">
        <f>IF(H7976&gt;$B$5,$B$5,($B$3 - $B$5)*(($B$5-H7976)/($B$5-$B$6))^(1/$B$2)+$B$5)</f>
        <v>46</v>
      </c>
      <c r="T7976">
        <f>K7976*S7976</f>
        <v>1.2504429053028282E-2</v>
      </c>
      <c r="U7976" s="3">
        <f>S7976*N7976/Q7976+$B$7*O7976/Q7976</f>
        <v>48.00571227426606</v>
      </c>
      <c r="V7976">
        <f>IF(U7976-H7976&lt;=10,10,U7976-H7976)</f>
        <v>47.50571227426606</v>
      </c>
      <c r="X7976">
        <f t="shared" si="625"/>
        <v>0</v>
      </c>
      <c r="Y7976">
        <f t="shared" si="626"/>
        <v>1</v>
      </c>
      <c r="AA7976">
        <f>((Y7976*V7976)+H7976+273)/(Y7976*V7976)</f>
        <v>6.7572023848625777</v>
      </c>
      <c r="AB7976">
        <f t="shared" si="627"/>
        <v>3.6235658989677532E-5</v>
      </c>
      <c r="AD7976">
        <f>AA7976*$C$28</f>
        <v>3.8095536540197754</v>
      </c>
      <c r="AF7976">
        <f>(Q7976-X7976)/AD7976+X7976</f>
        <v>6.427306282554987E-5</v>
      </c>
      <c r="AH7976">
        <f>Q7976/AF7976</f>
        <v>3.8095536540197759</v>
      </c>
      <c r="AT7976" s="1"/>
    </row>
    <row r="7977" spans="6:46" x14ac:dyDescent="0.35">
      <c r="F7977" s="4">
        <v>44529.291666666664</v>
      </c>
      <c r="H7977">
        <v>0.9</v>
      </c>
      <c r="I7977">
        <v>2.2875000000000001</v>
      </c>
      <c r="K7977">
        <v>2.7256648209639201E-4</v>
      </c>
      <c r="L7977">
        <v>2.3837814320365699E-4</v>
      </c>
      <c r="N7977">
        <f t="shared" si="623"/>
        <v>1.9079653746747441E-4</v>
      </c>
      <c r="O7977" s="2">
        <f t="shared" si="624"/>
        <v>7.1513442961097115E-5</v>
      </c>
      <c r="Q7977">
        <f>N7977+O7977</f>
        <v>2.6230998042857151E-4</v>
      </c>
      <c r="S7977">
        <f>IF(H7977&gt;$B$5,$B$5,($B$3 - $B$5)*(($B$5-H7977)/($B$5-$B$6))^(1/$B$2)+$B$5)</f>
        <v>45.466666666666669</v>
      </c>
      <c r="T7977">
        <f>K7977*S7977</f>
        <v>1.2392689385982624E-2</v>
      </c>
      <c r="U7977" s="3">
        <f>S7977*N7977/Q7977+$B$7*O7977/Q7977</f>
        <v>48.065734717560396</v>
      </c>
      <c r="V7977">
        <f>IF(U7977-H7977&lt;=10,10,U7977-H7977)</f>
        <v>47.165734717560397</v>
      </c>
      <c r="X7977">
        <f t="shared" si="625"/>
        <v>0</v>
      </c>
      <c r="Y7977">
        <f t="shared" si="626"/>
        <v>1</v>
      </c>
      <c r="AA7977">
        <f>((Y7977*V7977)+H7977+273)/(Y7977*V7977)</f>
        <v>6.8071818798154666</v>
      </c>
      <c r="AB7977">
        <f t="shared" si="627"/>
        <v>3.8534298783226046E-5</v>
      </c>
      <c r="AD7977">
        <f>AA7977*$C$28</f>
        <v>3.8377309316532489</v>
      </c>
      <c r="AF7977">
        <f>(Q7977-X7977)/AD7977+X7977</f>
        <v>6.8350279136315456E-5</v>
      </c>
      <c r="AH7977">
        <f>Q7977/AF7977</f>
        <v>3.8377309316532484</v>
      </c>
      <c r="AT7977" s="1"/>
    </row>
    <row r="7978" spans="6:46" x14ac:dyDescent="0.35">
      <c r="F7978" s="4">
        <v>44529.333333333336</v>
      </c>
      <c r="H7978">
        <v>1.3</v>
      </c>
      <c r="I7978">
        <v>2.2875000000000001</v>
      </c>
      <c r="K7978">
        <v>2.6818007469564498E-4</v>
      </c>
      <c r="L7978">
        <v>2.28962987907939E-4</v>
      </c>
      <c r="N7978">
        <f t="shared" si="623"/>
        <v>1.8772605228695147E-4</v>
      </c>
      <c r="O7978" s="2">
        <f t="shared" si="624"/>
        <v>6.8688896372381706E-5</v>
      </c>
      <c r="Q7978">
        <f>N7978+O7978</f>
        <v>2.5641494865933317E-4</v>
      </c>
      <c r="S7978">
        <f>IF(H7978&gt;$B$5,$B$5,($B$3 - $B$5)*(($B$5-H7978)/($B$5-$B$6))^(1/$B$2)+$B$5)</f>
        <v>44.93333333333333</v>
      </c>
      <c r="T7978">
        <f>K7978*S7978</f>
        <v>1.2050224689657647E-2</v>
      </c>
      <c r="U7978" s="3">
        <f>S7978*N7978/Q7978+$B$7*O7978/Q7978</f>
        <v>47.630010056345469</v>
      </c>
      <c r="V7978">
        <f>IF(U7978-H7978&lt;=10,10,U7978-H7978)</f>
        <v>46.330010056345472</v>
      </c>
      <c r="X7978">
        <f t="shared" si="625"/>
        <v>0</v>
      </c>
      <c r="Y7978">
        <f t="shared" si="626"/>
        <v>1</v>
      </c>
      <c r="AA7978">
        <f>((Y7978*V7978)+H7978+273)/(Y7978*V7978)</f>
        <v>6.9205685400543349</v>
      </c>
      <c r="AB7978">
        <f t="shared" si="627"/>
        <v>3.7051139248932285E-5</v>
      </c>
      <c r="AD7978">
        <f>AA7978*$C$28</f>
        <v>3.901655695368738</v>
      </c>
      <c r="AF7978">
        <f>(Q7978-X7978)/AD7978+X7978</f>
        <v>6.571952234629454E-5</v>
      </c>
      <c r="AH7978">
        <f>Q7978/AF7978</f>
        <v>3.9016556953687385</v>
      </c>
      <c r="AT7978" s="1"/>
    </row>
    <row r="7979" spans="6:46" x14ac:dyDescent="0.35">
      <c r="F7979" s="4">
        <v>44529.375</v>
      </c>
      <c r="H7979">
        <v>1.3</v>
      </c>
      <c r="I7979">
        <v>2.2875000000000001</v>
      </c>
      <c r="K7979">
        <v>2.6172230824454598E-4</v>
      </c>
      <c r="L7979">
        <v>1.7561327224968699E-4</v>
      </c>
      <c r="N7979">
        <f t="shared" si="623"/>
        <v>1.8320561577118218E-4</v>
      </c>
      <c r="O7979" s="2">
        <f t="shared" si="624"/>
        <v>5.2683981674906102E-5</v>
      </c>
      <c r="Q7979">
        <f>N7979+O7979</f>
        <v>2.3588959744608829E-4</v>
      </c>
      <c r="S7979">
        <f>IF(H7979&gt;$B$5,$B$5,($B$3 - $B$5)*(($B$5-H7979)/($B$5-$B$6))^(1/$B$2)+$B$5)</f>
        <v>44.93333333333333</v>
      </c>
      <c r="T7979">
        <f>K7979*S7979</f>
        <v>1.1760055717121598E-2</v>
      </c>
      <c r="U7979" s="3">
        <f>S7979*N7979/Q7979+$B$7*O7979/Q7979</f>
        <v>47.181639693325593</v>
      </c>
      <c r="V7979">
        <f>IF(U7979-H7979&lt;=10,10,U7979-H7979)</f>
        <v>45.881639693325596</v>
      </c>
      <c r="X7979">
        <f t="shared" si="625"/>
        <v>0</v>
      </c>
      <c r="Y7979">
        <f t="shared" si="626"/>
        <v>1</v>
      </c>
      <c r="AA7979">
        <f>((Y7979*V7979)+H7979+273)/(Y7979*V7979)</f>
        <v>6.9784262688393506</v>
      </c>
      <c r="AB7979">
        <f t="shared" si="627"/>
        <v>3.3802692521006082E-5</v>
      </c>
      <c r="AD7979">
        <f>AA7979*$C$28</f>
        <v>3.9342745381312407</v>
      </c>
      <c r="AF7979">
        <f>(Q7979-X7979)/AD7979+X7979</f>
        <v>5.9957584342381606E-5</v>
      </c>
      <c r="AH7979">
        <f>Q7979/AF7979</f>
        <v>3.9342745381312407</v>
      </c>
      <c r="AT7979" s="1"/>
    </row>
    <row r="7980" spans="6:46" x14ac:dyDescent="0.35">
      <c r="F7980" s="4">
        <v>44529.416666666664</v>
      </c>
      <c r="H7980">
        <v>1.5</v>
      </c>
      <c r="I7980">
        <v>2.2875000000000001</v>
      </c>
      <c r="K7980">
        <v>2.5075628974268003E-4</v>
      </c>
      <c r="L7980">
        <v>1.44231443419306E-4</v>
      </c>
      <c r="N7980">
        <f t="shared" si="623"/>
        <v>1.7552940281987601E-4</v>
      </c>
      <c r="O7980" s="2">
        <f t="shared" si="624"/>
        <v>4.3269433025791807E-5</v>
      </c>
      <c r="Q7980">
        <f>N7980+O7980</f>
        <v>2.1879883584566783E-4</v>
      </c>
      <c r="S7980">
        <f>IF(H7980&gt;$B$5,$B$5,($B$3 - $B$5)*(($B$5-H7980)/($B$5-$B$6))^(1/$B$2)+$B$5)</f>
        <v>44.666666666666671</v>
      </c>
      <c r="T7980">
        <f>K7980*S7980</f>
        <v>1.1200447608506376E-2</v>
      </c>
      <c r="U7980" s="3">
        <f>S7980*N7980/Q7980+$B$7*O7980/Q7980</f>
        <v>46.710176052224952</v>
      </c>
      <c r="V7980">
        <f>IF(U7980-H7980&lt;=10,10,U7980-H7980)</f>
        <v>45.210176052224952</v>
      </c>
      <c r="X7980">
        <f t="shared" si="625"/>
        <v>0</v>
      </c>
      <c r="Y7980">
        <f t="shared" si="626"/>
        <v>1</v>
      </c>
      <c r="AA7980">
        <f>((Y7980*V7980)+H7980+273)/(Y7980*V7980)</f>
        <v>7.071641917140707</v>
      </c>
      <c r="AB7980">
        <f t="shared" si="627"/>
        <v>3.094031604107795E-5</v>
      </c>
      <c r="AD7980">
        <f>AA7980*$C$28</f>
        <v>3.9868273541300288</v>
      </c>
      <c r="AF7980">
        <f>(Q7980-X7980)/AD7980+X7980</f>
        <v>5.4880439108809172E-5</v>
      </c>
      <c r="AH7980">
        <f>Q7980/AF7980</f>
        <v>3.9868273541300288</v>
      </c>
      <c r="AT7980" s="1"/>
    </row>
    <row r="7981" spans="6:46" x14ac:dyDescent="0.35">
      <c r="F7981" s="4">
        <v>44529.458333333336</v>
      </c>
      <c r="H7981">
        <v>1.7</v>
      </c>
      <c r="I7981">
        <v>2.2875000000000001</v>
      </c>
      <c r="K7981">
        <v>2.3869366939062699E-4</v>
      </c>
      <c r="L7981">
        <v>1.3481628812358801E-4</v>
      </c>
      <c r="N7981">
        <f t="shared" si="623"/>
        <v>1.6708556857343888E-4</v>
      </c>
      <c r="O7981" s="2">
        <f t="shared" si="624"/>
        <v>4.0444886437076405E-5</v>
      </c>
      <c r="Q7981">
        <f>N7981+O7981</f>
        <v>2.0753045501051528E-4</v>
      </c>
      <c r="S7981">
        <f>IF(H7981&gt;$B$5,$B$5,($B$3 - $B$5)*(($B$5-H7981)/($B$5-$B$6))^(1/$B$2)+$B$5)</f>
        <v>44.4</v>
      </c>
      <c r="T7981">
        <f>K7981*S7981</f>
        <v>1.0597998920943838E-2</v>
      </c>
      <c r="U7981" s="3">
        <f>S7981*N7981/Q7981+$B$7*O7981/Q7981</f>
        <v>46.465797023435847</v>
      </c>
      <c r="V7981">
        <f>IF(U7981-H7981&lt;=10,10,U7981-H7981)</f>
        <v>44.765797023435844</v>
      </c>
      <c r="X7981">
        <f t="shared" si="625"/>
        <v>0</v>
      </c>
      <c r="Y7981">
        <f t="shared" si="626"/>
        <v>1</v>
      </c>
      <c r="AA7981">
        <f>((Y7981*V7981)+H7981+273)/(Y7981*V7981)</f>
        <v>7.1363813059374044</v>
      </c>
      <c r="AB7981">
        <f t="shared" si="627"/>
        <v>2.9080628698728839E-5</v>
      </c>
      <c r="AD7981">
        <f>AA7981*$C$28</f>
        <v>4.0233259168639135</v>
      </c>
      <c r="AF7981">
        <f>(Q7981-X7981)/AD7981+X7981</f>
        <v>5.1581815467805877E-5</v>
      </c>
      <c r="AH7981">
        <f>Q7981/AF7981</f>
        <v>4.0233259168639135</v>
      </c>
      <c r="AT7981" s="1"/>
    </row>
    <row r="7982" spans="6:46" x14ac:dyDescent="0.35">
      <c r="F7982" s="4">
        <v>44529.5</v>
      </c>
      <c r="H7982">
        <v>3</v>
      </c>
      <c r="I7982">
        <v>2.2875000000000001</v>
      </c>
      <c r="K7982">
        <v>2.26996582988636E-4</v>
      </c>
      <c r="L7982">
        <v>1.3167749859394599E-4</v>
      </c>
      <c r="N7982">
        <f t="shared" si="623"/>
        <v>1.5889760809204519E-4</v>
      </c>
      <c r="O7982" s="2">
        <f t="shared" si="624"/>
        <v>3.9503249578183801E-5</v>
      </c>
      <c r="Q7982">
        <f>N7982+O7982</f>
        <v>1.98400857670229E-4</v>
      </c>
      <c r="S7982">
        <f>IF(H7982&gt;$B$5,$B$5,($B$3 - $B$5)*(($B$5-H7982)/($B$5-$B$6))^(1/$B$2)+$B$5)</f>
        <v>42.666666666666664</v>
      </c>
      <c r="T7982">
        <f>K7982*S7982</f>
        <v>9.6851875408484681E-3</v>
      </c>
      <c r="U7982" s="3">
        <f>S7982*N7982/Q7982+$B$7*O7982/Q7982</f>
        <v>45.122335208218075</v>
      </c>
      <c r="V7982">
        <f>IF(U7982-H7982&lt;=10,10,U7982-H7982)</f>
        <v>42.122335208218075</v>
      </c>
      <c r="X7982">
        <f t="shared" si="625"/>
        <v>0</v>
      </c>
      <c r="Y7982">
        <f t="shared" si="626"/>
        <v>1</v>
      </c>
      <c r="AA7982">
        <f>((Y7982*V7982)+H7982+273)/(Y7982*V7982)</f>
        <v>7.5523432790628462</v>
      </c>
      <c r="AB7982">
        <f t="shared" si="627"/>
        <v>2.6270105891538357E-5</v>
      </c>
      <c r="AD7982">
        <f>AA7982*$C$28</f>
        <v>4.2578356095443013</v>
      </c>
      <c r="AF7982">
        <f>(Q7982-X7982)/AD7982+X7982</f>
        <v>4.6596645775965741E-5</v>
      </c>
      <c r="AH7982">
        <f>Q7982/AF7982</f>
        <v>4.2578356095443013</v>
      </c>
      <c r="AT7982" s="1"/>
    </row>
    <row r="7983" spans="6:46" x14ac:dyDescent="0.35">
      <c r="F7983" s="4">
        <v>44529.541666666664</v>
      </c>
      <c r="H7983">
        <v>3.8</v>
      </c>
      <c r="I7983">
        <v>2.2875000000000001</v>
      </c>
      <c r="K7983">
        <v>2.22975709537951E-4</v>
      </c>
      <c r="L7983">
        <v>1.3167749859394599E-4</v>
      </c>
      <c r="N7983">
        <f t="shared" si="623"/>
        <v>1.560829966765657E-4</v>
      </c>
      <c r="O7983" s="2">
        <f t="shared" si="624"/>
        <v>3.9503249578183801E-5</v>
      </c>
      <c r="Q7983">
        <f>N7983+O7983</f>
        <v>1.9558624625474951E-4</v>
      </c>
      <c r="S7983">
        <f>IF(H7983&gt;$B$5,$B$5,($B$3 - $B$5)*(($B$5-H7983)/($B$5-$B$6))^(1/$B$2)+$B$5)</f>
        <v>41.599999999999994</v>
      </c>
      <c r="T7983">
        <f>K7983*S7983</f>
        <v>9.27578951677876E-3</v>
      </c>
      <c r="U7983" s="3">
        <f>S7983*N7983/Q7983+$B$7*O7983/Q7983</f>
        <v>44.306445644742297</v>
      </c>
      <c r="V7983">
        <f>IF(U7983-H7983&lt;=10,10,U7983-H7983)</f>
        <v>40.5064456447423</v>
      </c>
      <c r="X7983">
        <f t="shared" si="625"/>
        <v>0</v>
      </c>
      <c r="Y7983">
        <f t="shared" si="626"/>
        <v>1</v>
      </c>
      <c r="AA7983">
        <f>((Y7983*V7983)+H7983+273)/(Y7983*V7983)</f>
        <v>7.8334803410708149</v>
      </c>
      <c r="AB7983">
        <f t="shared" si="627"/>
        <v>2.4967988395821189E-5</v>
      </c>
      <c r="AD7983">
        <f>AA7983*$C$28</f>
        <v>4.4163341509306155</v>
      </c>
      <c r="AF7983">
        <f>(Q7983-X7983)/AD7983+X7983</f>
        <v>4.4287012615097373E-5</v>
      </c>
      <c r="AH7983">
        <f>Q7983/AF7983</f>
        <v>4.4163341509306155</v>
      </c>
      <c r="AT7983" s="1"/>
    </row>
    <row r="7984" spans="6:46" x14ac:dyDescent="0.35">
      <c r="F7984" s="4">
        <v>44529.583333333336</v>
      </c>
      <c r="H7984">
        <v>4</v>
      </c>
      <c r="I7984">
        <v>2.2875000000000001</v>
      </c>
      <c r="K7984">
        <v>2.2126988443766101E-4</v>
      </c>
      <c r="L7984">
        <v>1.19125009720435E-4</v>
      </c>
      <c r="N7984">
        <f t="shared" si="623"/>
        <v>1.5488891910636269E-4</v>
      </c>
      <c r="O7984" s="2">
        <f t="shared" si="624"/>
        <v>3.5737502916130507E-5</v>
      </c>
      <c r="Q7984">
        <f>N7984+O7984</f>
        <v>1.9062642202249318E-4</v>
      </c>
      <c r="S7984">
        <f>IF(H7984&gt;$B$5,$B$5,($B$3 - $B$5)*(($B$5-H7984)/($B$5-$B$6))^(1/$B$2)+$B$5)</f>
        <v>41.333333333333329</v>
      </c>
      <c r="T7984">
        <f>K7984*S7984</f>
        <v>9.145821890089988E-3</v>
      </c>
      <c r="U7984" s="3">
        <f>S7984*N7984/Q7984+$B$7*O7984/Q7984</f>
        <v>43.89547836376439</v>
      </c>
      <c r="V7984">
        <f>IF(U7984-H7984&lt;=10,10,U7984-H7984)</f>
        <v>39.89547836376439</v>
      </c>
      <c r="X7984">
        <f t="shared" si="625"/>
        <v>0</v>
      </c>
      <c r="Y7984">
        <f t="shared" si="626"/>
        <v>1</v>
      </c>
      <c r="AA7984">
        <f>((Y7984*V7984)+H7984+273)/(Y7984*V7984)</f>
        <v>7.9431427159321641</v>
      </c>
      <c r="AB7984">
        <f t="shared" si="627"/>
        <v>2.3998866549399812E-5</v>
      </c>
      <c r="AD7984">
        <f>AA7984*$C$28</f>
        <v>4.4781592491099165</v>
      </c>
      <c r="AF7984">
        <f>(Q7984-X7984)/AD7984+X7984</f>
        <v>4.2568031063295101E-5</v>
      </c>
      <c r="AH7984">
        <f>Q7984/AF7984</f>
        <v>4.4781592491099165</v>
      </c>
      <c r="AT7984" s="1"/>
    </row>
    <row r="7985" spans="6:46" x14ac:dyDescent="0.35">
      <c r="F7985" s="4">
        <v>44529.625</v>
      </c>
      <c r="H7985">
        <v>5.4</v>
      </c>
      <c r="I7985">
        <v>2.2875000000000001</v>
      </c>
      <c r="K7985">
        <v>2.22488330937868E-4</v>
      </c>
      <c r="L7985">
        <v>1.0657203552964101E-4</v>
      </c>
      <c r="N7985">
        <f t="shared" si="623"/>
        <v>1.5574183165650759E-4</v>
      </c>
      <c r="O7985" s="2">
        <f t="shared" si="624"/>
        <v>3.1971610658892304E-5</v>
      </c>
      <c r="Q7985">
        <f>N7985+O7985</f>
        <v>1.8771344231539991E-4</v>
      </c>
      <c r="S7985">
        <f>IF(H7985&gt;$B$5,$B$5,($B$3 - $B$5)*(($B$5-H7985)/($B$5-$B$6))^(1/$B$2)+$B$5)</f>
        <v>39.466666666666669</v>
      </c>
      <c r="T7985">
        <f>K7985*S7985</f>
        <v>8.7808727943478569E-3</v>
      </c>
      <c r="U7985" s="3">
        <f>S7985*N7985/Q7985+$B$7*O7985/Q7985</f>
        <v>42.112325280361929</v>
      </c>
      <c r="V7985">
        <f>IF(U7985-H7985&lt;=10,10,U7985-H7985)</f>
        <v>36.712325280361931</v>
      </c>
      <c r="X7985">
        <f t="shared" si="625"/>
        <v>0</v>
      </c>
      <c r="Y7985">
        <f t="shared" si="626"/>
        <v>1</v>
      </c>
      <c r="AA7985">
        <f>((Y7985*V7985)+H7985+273)/(Y7985*V7985)</f>
        <v>8.5832843023136167</v>
      </c>
      <c r="AB7985">
        <f t="shared" si="627"/>
        <v>2.1869652187193882E-5</v>
      </c>
      <c r="AD7985">
        <f>AA7985*$C$28</f>
        <v>4.8390561973724884</v>
      </c>
      <c r="AF7985">
        <f>(Q7985-X7985)/AD7985+X7985</f>
        <v>3.8791333404502426E-5</v>
      </c>
      <c r="AH7985">
        <f>Q7985/AF7985</f>
        <v>4.8390561973724884</v>
      </c>
      <c r="AT7985" s="1"/>
    </row>
    <row r="7986" spans="6:46" x14ac:dyDescent="0.35">
      <c r="F7986" s="4">
        <v>44529.666666666664</v>
      </c>
      <c r="H7986">
        <v>4.9000000000000004</v>
      </c>
      <c r="I7986">
        <v>2.2875000000000001</v>
      </c>
      <c r="K7986">
        <v>2.2736211693869801E-4</v>
      </c>
      <c r="L7986" s="2">
        <v>9.4018940009526307E-5</v>
      </c>
      <c r="N7986">
        <f t="shared" si="623"/>
        <v>1.5915348185708859E-4</v>
      </c>
      <c r="O7986" s="2">
        <f t="shared" si="624"/>
        <v>2.8205682002857897E-5</v>
      </c>
      <c r="Q7986">
        <f>N7986+O7986</f>
        <v>1.8735916385994648E-4</v>
      </c>
      <c r="S7986">
        <f>IF(H7986&gt;$B$5,$B$5,($B$3 - $B$5)*(($B$5-H7986)/($B$5-$B$6))^(1/$B$2)+$B$5)</f>
        <v>40.133333333333333</v>
      </c>
      <c r="T7986">
        <f>K7986*S7986</f>
        <v>9.1247996264730794E-3</v>
      </c>
      <c r="U7986" s="3">
        <f>S7986*N7986/Q7986+$B$7*O7986/Q7986</f>
        <v>42.371411598648059</v>
      </c>
      <c r="V7986">
        <f>IF(U7986-H7986&lt;=10,10,U7986-H7986)</f>
        <v>37.471411598648061</v>
      </c>
      <c r="X7986">
        <f t="shared" si="625"/>
        <v>0</v>
      </c>
      <c r="Y7986">
        <f t="shared" si="626"/>
        <v>1</v>
      </c>
      <c r="AA7986">
        <f>((Y7986*V7986)+H7986+273)/(Y7986*V7986)</f>
        <v>8.4163205532941934</v>
      </c>
      <c r="AB7986">
        <f t="shared" si="627"/>
        <v>2.2261410158220873E-5</v>
      </c>
      <c r="AD7986">
        <f>AA7986*$C$28</f>
        <v>4.7449259162385875</v>
      </c>
      <c r="AF7986">
        <f>(Q7986-X7986)/AD7986+X7986</f>
        <v>3.9486214783406021E-5</v>
      </c>
      <c r="AH7986">
        <f>Q7986/AF7986</f>
        <v>4.7449259162385875</v>
      </c>
      <c r="AL7986" s="2"/>
      <c r="AT7986" s="1"/>
    </row>
    <row r="7987" spans="6:46" x14ac:dyDescent="0.35">
      <c r="F7987" s="4">
        <v>44529.708333333336</v>
      </c>
      <c r="H7987">
        <v>4.8</v>
      </c>
      <c r="I7987">
        <v>2.2875000000000001</v>
      </c>
      <c r="K7987">
        <v>2.3223590293952701E-4</v>
      </c>
      <c r="L7987">
        <v>1.3795386436002199E-4</v>
      </c>
      <c r="N7987">
        <f t="shared" si="623"/>
        <v>1.625651320576689E-4</v>
      </c>
      <c r="O7987" s="2">
        <f t="shared" si="624"/>
        <v>4.1386159308006606E-5</v>
      </c>
      <c r="Q7987">
        <f>N7987+O7987</f>
        <v>2.0395129136567552E-4</v>
      </c>
      <c r="S7987">
        <f>IF(H7987&gt;$B$5,$B$5,($B$3 - $B$5)*(($B$5-H7987)/($B$5-$B$6))^(1/$B$2)+$B$5)</f>
        <v>40.266666666666666</v>
      </c>
      <c r="T7987">
        <f>K7987*S7987</f>
        <v>9.3513656916982876E-3</v>
      </c>
      <c r="U7987" s="3">
        <f>S7987*N7987/Q7987+$B$7*O7987/Q7987</f>
        <v>43.256380908671787</v>
      </c>
      <c r="V7987">
        <f>IF(U7987-H7987&lt;=10,10,U7987-H7987)</f>
        <v>38.45638090867179</v>
      </c>
      <c r="X7987">
        <f t="shared" si="625"/>
        <v>0</v>
      </c>
      <c r="Y7987">
        <f t="shared" si="626"/>
        <v>1</v>
      </c>
      <c r="AA7987">
        <f>((Y7987*V7987)+H7987+273)/(Y7987*V7987)</f>
        <v>8.2237686811906148</v>
      </c>
      <c r="AB7987">
        <f t="shared" si="627"/>
        <v>2.4800222291289935E-5</v>
      </c>
      <c r="AD7987">
        <f>AA7987*$C$28</f>
        <v>4.6363696460277382</v>
      </c>
      <c r="AF7987">
        <f>(Q7987-X7987)/AD7987+X7987</f>
        <v>4.3989437196926931E-5</v>
      </c>
      <c r="AH7987">
        <f>Q7987/AF7987</f>
        <v>4.6363696460277382</v>
      </c>
      <c r="AT7987" s="1"/>
    </row>
    <row r="7988" spans="6:46" x14ac:dyDescent="0.35">
      <c r="F7988" s="4">
        <v>44529.75</v>
      </c>
      <c r="H7988">
        <v>3.6</v>
      </c>
      <c r="I7988">
        <v>2.2875000000000001</v>
      </c>
      <c r="K7988">
        <v>2.3954658194077201E-4</v>
      </c>
      <c r="L7988">
        <v>1.6619811695396899E-4</v>
      </c>
      <c r="N7988">
        <f t="shared" si="623"/>
        <v>1.6768260735854039E-4</v>
      </c>
      <c r="O7988" s="2">
        <f t="shared" si="624"/>
        <v>4.9859435086190706E-5</v>
      </c>
      <c r="Q7988">
        <f>N7988+O7988</f>
        <v>2.1754204244473109E-4</v>
      </c>
      <c r="S7988">
        <f>IF(H7988&gt;$B$5,$B$5,($B$3 - $B$5)*(($B$5-H7988)/($B$5-$B$6))^(1/$B$2)+$B$5)</f>
        <v>41.866666666666667</v>
      </c>
      <c r="T7988">
        <f>K7988*S7988</f>
        <v>1.0029016897253655E-2</v>
      </c>
      <c r="U7988" s="3">
        <f>S7988*N7988/Q7988+$B$7*O7988/Q7988</f>
        <v>44.876754157984593</v>
      </c>
      <c r="V7988">
        <f>IF(U7988-H7988&lt;=10,10,U7988-H7988)</f>
        <v>41.276754157984591</v>
      </c>
      <c r="X7988">
        <f t="shared" si="625"/>
        <v>0</v>
      </c>
      <c r="Y7988">
        <f t="shared" si="626"/>
        <v>1</v>
      </c>
      <c r="AA7988">
        <f>((Y7988*V7988)+H7988+273)/(Y7988*V7988)</f>
        <v>7.701108302782921</v>
      </c>
      <c r="AB7988">
        <f t="shared" si="627"/>
        <v>2.8248147395371487E-5</v>
      </c>
      <c r="AD7988">
        <f>AA7988*$C$28</f>
        <v>4.3417058723283093</v>
      </c>
      <c r="AF7988">
        <f>(Q7988-X7988)/AD7988+X7988</f>
        <v>5.0105200315670093E-5</v>
      </c>
      <c r="AH7988">
        <f>Q7988/AF7988</f>
        <v>4.3417058723283093</v>
      </c>
      <c r="AT7988" s="1"/>
    </row>
    <row r="7989" spans="6:46" x14ac:dyDescent="0.35">
      <c r="F7989" s="4">
        <v>44529.791666666664</v>
      </c>
      <c r="H7989">
        <v>4.4000000000000004</v>
      </c>
      <c r="I7989">
        <v>2.2875000000000001</v>
      </c>
      <c r="K7989">
        <v>2.5075628974268003E-4</v>
      </c>
      <c r="L7989">
        <v>1.9758115907755799E-4</v>
      </c>
      <c r="N7989">
        <f t="shared" si="623"/>
        <v>1.7552940281987601E-4</v>
      </c>
      <c r="O7989" s="2">
        <f t="shared" si="624"/>
        <v>5.9274347723267405E-5</v>
      </c>
      <c r="Q7989">
        <f>N7989+O7989</f>
        <v>2.3480375054314343E-4</v>
      </c>
      <c r="S7989">
        <f>IF(H7989&gt;$B$5,$B$5,($B$3 - $B$5)*(($B$5-H7989)/($B$5-$B$6))^(1/$B$2)+$B$5)</f>
        <v>40.799999999999997</v>
      </c>
      <c r="T7989">
        <f>K7989*S7989</f>
        <v>1.0230856621501345E-2</v>
      </c>
      <c r="U7989" s="3">
        <f>S7989*N7989/Q7989+$B$7*O7989/Q7989</f>
        <v>44.384677568920438</v>
      </c>
      <c r="V7989">
        <f>IF(U7989-H7989&lt;=10,10,U7989-H7989)</f>
        <v>39.984677568920439</v>
      </c>
      <c r="X7989">
        <f t="shared" si="625"/>
        <v>0</v>
      </c>
      <c r="Y7989">
        <f t="shared" si="626"/>
        <v>1</v>
      </c>
      <c r="AA7989">
        <f>((Y7989*V7989)+H7989+273)/(Y7989*V7989)</f>
        <v>7.9376575444894755</v>
      </c>
      <c r="AB7989">
        <f t="shared" si="627"/>
        <v>2.9580987744444858E-5</v>
      </c>
      <c r="AD7989">
        <f>AA7989*$C$28</f>
        <v>4.4750668369366142</v>
      </c>
      <c r="AF7989">
        <f>(Q7989-X7989)/AD7989+X7989</f>
        <v>5.246932819083373E-5</v>
      </c>
      <c r="AH7989">
        <f>Q7989/AF7989</f>
        <v>4.4750668369366142</v>
      </c>
      <c r="AT7989" s="1"/>
    </row>
    <row r="7990" spans="6:46" x14ac:dyDescent="0.35">
      <c r="F7990" s="4">
        <v>44529.833333333336</v>
      </c>
      <c r="H7990">
        <v>3.8</v>
      </c>
      <c r="I7990">
        <v>2.2875000000000001</v>
      </c>
      <c r="K7990">
        <v>2.59650949194194E-4</v>
      </c>
      <c r="L7990">
        <v>1.6306054071753501E-4</v>
      </c>
      <c r="N7990">
        <f t="shared" si="623"/>
        <v>1.8175566443593579E-4</v>
      </c>
      <c r="O7990" s="2">
        <f t="shared" si="624"/>
        <v>4.8918162215260513E-5</v>
      </c>
      <c r="Q7990">
        <f>N7990+O7990</f>
        <v>2.3067382665119631E-4</v>
      </c>
      <c r="S7990">
        <f>IF(H7990&gt;$B$5,$B$5,($B$3 - $B$5)*(($B$5-H7990)/($B$5-$B$6))^(1/$B$2)+$B$5)</f>
        <v>41.599999999999994</v>
      </c>
      <c r="T7990">
        <f>K7990*S7990</f>
        <v>1.080147948647847E-2</v>
      </c>
      <c r="U7990" s="3">
        <f>S7990*N7990/Q7990+$B$7*O7990/Q7990</f>
        <v>44.441689424416936</v>
      </c>
      <c r="V7990">
        <f>IF(U7990-H7990&lt;=10,10,U7990-H7990)</f>
        <v>40.641689424416938</v>
      </c>
      <c r="X7990">
        <f t="shared" si="625"/>
        <v>0</v>
      </c>
      <c r="Y7990">
        <f t="shared" si="626"/>
        <v>1</v>
      </c>
      <c r="AA7990">
        <f>((Y7990*V7990)+H7990+273)/(Y7990*V7990)</f>
        <v>7.8107404962772682</v>
      </c>
      <c r="AB7990">
        <f t="shared" si="627"/>
        <v>2.9532901107281618E-5</v>
      </c>
      <c r="AD7990">
        <f>AA7990*$C$28</f>
        <v>4.4035139549543683</v>
      </c>
      <c r="AF7990">
        <f>(Q7990-X7990)/AD7990+X7990</f>
        <v>5.2384034434969035E-5</v>
      </c>
      <c r="AH7990">
        <f>Q7990/AF7990</f>
        <v>4.4035139549543683</v>
      </c>
      <c r="AT7990" s="1"/>
    </row>
    <row r="7991" spans="6:46" x14ac:dyDescent="0.35">
      <c r="F7991" s="4">
        <v>44529.875</v>
      </c>
      <c r="H7991">
        <v>3.8</v>
      </c>
      <c r="I7991">
        <v>2.2875000000000001</v>
      </c>
      <c r="K7991">
        <v>2.6574318169523002E-4</v>
      </c>
      <c r="L7991">
        <v>1.6306054071753501E-4</v>
      </c>
      <c r="N7991">
        <f t="shared" si="623"/>
        <v>1.8602022718666102E-4</v>
      </c>
      <c r="O7991" s="2">
        <f t="shared" si="624"/>
        <v>4.8918162215260513E-5</v>
      </c>
      <c r="Q7991">
        <f>N7991+O7991</f>
        <v>2.3493838940192153E-4</v>
      </c>
      <c r="S7991">
        <f>IF(H7991&gt;$B$5,$B$5,($B$3 - $B$5)*(($B$5-H7991)/($B$5-$B$6))^(1/$B$2)+$B$5)</f>
        <v>41.599999999999994</v>
      </c>
      <c r="T7991">
        <f>K7991*S7991</f>
        <v>1.1054916358521568E-2</v>
      </c>
      <c r="U7991" s="3">
        <f>S7991*N7991/Q7991+$B$7*O7991/Q7991</f>
        <v>44.39010754842235</v>
      </c>
      <c r="V7991">
        <f>IF(U7991-H7991&lt;=10,10,U7991-H7991)</f>
        <v>40.590107548422353</v>
      </c>
      <c r="X7991">
        <f t="shared" si="625"/>
        <v>0</v>
      </c>
      <c r="Y7991">
        <f t="shared" si="626"/>
        <v>1</v>
      </c>
      <c r="AA7991">
        <f>((Y7991*V7991)+H7991+273)/(Y7991*V7991)</f>
        <v>7.8193955798168018</v>
      </c>
      <c r="AB7991">
        <f t="shared" si="627"/>
        <v>3.0045594573618673E-5</v>
      </c>
      <c r="AD7991">
        <f>AA7991*$C$28</f>
        <v>4.4083934898929318</v>
      </c>
      <c r="AF7991">
        <f>(Q7991-X7991)/AD7991+X7991</f>
        <v>5.3293425357913672E-5</v>
      </c>
      <c r="AH7991">
        <f>Q7991/AF7991</f>
        <v>4.4083934898929318</v>
      </c>
      <c r="AT7991" s="1"/>
    </row>
    <row r="7992" spans="6:46" x14ac:dyDescent="0.35">
      <c r="F7992" s="4">
        <v>44529.916666666664</v>
      </c>
      <c r="H7992">
        <v>4.4000000000000004</v>
      </c>
      <c r="I7992">
        <v>2.2875000000000001</v>
      </c>
      <c r="K7992">
        <v>2.6537764774516801E-4</v>
      </c>
      <c r="L7992">
        <v>1.2540113282786999E-4</v>
      </c>
      <c r="N7992">
        <f t="shared" si="623"/>
        <v>1.8576435342161759E-4</v>
      </c>
      <c r="O7992" s="2">
        <f t="shared" si="624"/>
        <v>3.7620339848361003E-5</v>
      </c>
      <c r="Q7992">
        <f>N7992+O7992</f>
        <v>2.2338469326997859E-4</v>
      </c>
      <c r="S7992">
        <f>IF(H7992&gt;$B$5,$B$5,($B$3 - $B$5)*(($B$5-H7992)/($B$5-$B$6))^(1/$B$2)+$B$5)</f>
        <v>40.799999999999997</v>
      </c>
      <c r="T7992">
        <f>K7992*S7992</f>
        <v>1.0827408028002854E-2</v>
      </c>
      <c r="U7992" s="3">
        <f>S7992*N7992/Q7992+$B$7*O7992/Q7992</f>
        <v>43.191429860420612</v>
      </c>
      <c r="V7992">
        <f>IF(U7992-H7992&lt;=10,10,U7992-H7992)</f>
        <v>38.791429860420614</v>
      </c>
      <c r="X7992">
        <f t="shared" si="625"/>
        <v>0</v>
      </c>
      <c r="Y7992">
        <f t="shared" si="626"/>
        <v>1</v>
      </c>
      <c r="AA7992">
        <f>((Y7992*V7992)+H7992+273)/(Y7992*V7992)</f>
        <v>8.1510640622978094</v>
      </c>
      <c r="AB7992">
        <f t="shared" si="627"/>
        <v>2.7405586750719977E-5</v>
      </c>
      <c r="AD7992">
        <f>AA7992*$C$28</f>
        <v>4.5953804716931534</v>
      </c>
      <c r="AF7992">
        <f>(Q7992-X7992)/AD7992+X7992</f>
        <v>4.8610706914475183E-5</v>
      </c>
      <c r="AH7992">
        <f>Q7992/AF7992</f>
        <v>4.5953804716931534</v>
      </c>
      <c r="AT7992" s="1"/>
    </row>
    <row r="7993" spans="6:46" x14ac:dyDescent="0.35">
      <c r="F7993" s="4">
        <v>44529.958333333336</v>
      </c>
      <c r="H7993">
        <v>4.0999999999999996</v>
      </c>
      <c r="I7993">
        <v>2.2875000000000001</v>
      </c>
      <c r="K7993">
        <v>2.59650949194194E-4</v>
      </c>
      <c r="L7993" s="2">
        <v>9.7157122892564402E-5</v>
      </c>
      <c r="N7993">
        <f t="shared" si="623"/>
        <v>1.8175566443593579E-4</v>
      </c>
      <c r="O7993" s="2">
        <f t="shared" si="624"/>
        <v>2.9147136867769326E-5</v>
      </c>
      <c r="Q7993">
        <f>N7993+O7993</f>
        <v>2.1090280130370512E-4</v>
      </c>
      <c r="S7993">
        <f>IF(H7993&gt;$B$5,$B$5,($B$3 - $B$5)*(($B$5-H7993)/($B$5-$B$6))^(1/$B$2)+$B$5)</f>
        <v>41.2</v>
      </c>
      <c r="T7993">
        <f>K7993*S7993</f>
        <v>1.0697619106800794E-2</v>
      </c>
      <c r="U7993" s="3">
        <f>S7993*N7993/Q7993+$B$7*O7993/Q7993</f>
        <v>43.107184192380615</v>
      </c>
      <c r="V7993">
        <f>IF(U7993-H7993&lt;=10,10,U7993-H7993)</f>
        <v>39.007184192380613</v>
      </c>
      <c r="X7993">
        <f t="shared" si="625"/>
        <v>0</v>
      </c>
      <c r="Y7993">
        <f t="shared" si="626"/>
        <v>1</v>
      </c>
      <c r="AA7993">
        <f>((Y7993*V7993)+H7993+273)/(Y7993*V7993)</f>
        <v>8.103819610084205</v>
      </c>
      <c r="AB7993">
        <f t="shared" si="627"/>
        <v>2.6025110559132212E-5</v>
      </c>
      <c r="AD7993">
        <f>AA7993*$C$28</f>
        <v>4.56874514758836</v>
      </c>
      <c r="AF7993">
        <f>(Q7993-X7993)/AD7993+X7993</f>
        <v>4.6162084881235154E-5</v>
      </c>
      <c r="AH7993">
        <f>Q7993/AF7993</f>
        <v>4.56874514758836</v>
      </c>
      <c r="AL7993" s="2"/>
      <c r="AT7993" s="1"/>
    </row>
    <row r="7994" spans="6:46" x14ac:dyDescent="0.35">
      <c r="F7994" s="4">
        <v>44530</v>
      </c>
      <c r="H7994">
        <v>3.7</v>
      </c>
      <c r="I7994">
        <v>6.80833333333333</v>
      </c>
      <c r="K7994">
        <v>1.74359694179677E-4</v>
      </c>
      <c r="L7994" s="2">
        <v>3.7530556150953302E-5</v>
      </c>
      <c r="N7994">
        <f t="shared" si="623"/>
        <v>1.220517859257739E-4</v>
      </c>
      <c r="O7994" s="2">
        <f t="shared" si="624"/>
        <v>1.1259166845285992E-5</v>
      </c>
      <c r="Q7994">
        <f>N7994+O7994</f>
        <v>1.3331095277105989E-4</v>
      </c>
      <c r="S7994">
        <f>IF(H7994&gt;$B$5,$B$5,($B$3 - $B$5)*(($B$5-H7994)/($B$5-$B$6))^(1/$B$2)+$B$5)</f>
        <v>41.733333333333334</v>
      </c>
      <c r="T7994">
        <f>K7994*S7994</f>
        <v>7.2766112370985202E-3</v>
      </c>
      <c r="U7994" s="3">
        <f>S7994*N7994/Q7994+$B$7*O7994/Q7994</f>
        <v>42.853808510922946</v>
      </c>
      <c r="V7994">
        <f>IF(U7994-H7994&lt;=10,10,U7994-H7994)</f>
        <v>39.153808510922943</v>
      </c>
      <c r="X7994">
        <f t="shared" si="625"/>
        <v>0</v>
      </c>
      <c r="Y7994">
        <f t="shared" si="626"/>
        <v>1</v>
      </c>
      <c r="AA7994">
        <f>((Y7994*V7994)+H7994+273)/(Y7994*V7994)</f>
        <v>8.0670009003800374</v>
      </c>
      <c r="AB7994">
        <f t="shared" si="627"/>
        <v>1.6525466454922497E-5</v>
      </c>
      <c r="AD7994">
        <f>AA7994*$C$28</f>
        <v>4.5479876147957921</v>
      </c>
      <c r="AF7994">
        <f>(Q7994-X7994)/AD7994+X7994</f>
        <v>2.9312074715719217E-5</v>
      </c>
      <c r="AH7994">
        <f>Q7994/AF7994</f>
        <v>4.5479876147957921</v>
      </c>
      <c r="AL7994" s="2"/>
      <c r="AT7994" s="1"/>
    </row>
    <row r="7995" spans="6:46" x14ac:dyDescent="0.35">
      <c r="F7995" s="4">
        <v>44530.041666666664</v>
      </c>
      <c r="H7995">
        <v>3.9</v>
      </c>
      <c r="I7995">
        <v>6.80833333333333</v>
      </c>
      <c r="K7995">
        <v>1.74359694179677E-4</v>
      </c>
      <c r="L7995" s="2">
        <v>1.56056199026532E-5</v>
      </c>
      <c r="N7995">
        <f t="shared" si="623"/>
        <v>1.220517859257739E-4</v>
      </c>
      <c r="O7995" s="2">
        <f t="shared" si="624"/>
        <v>4.6816859707959604E-6</v>
      </c>
      <c r="Q7995">
        <f>N7995+O7995</f>
        <v>1.2673347189656986E-4</v>
      </c>
      <c r="S7995">
        <f>IF(H7995&gt;$B$5,$B$5,($B$3 - $B$5)*(($B$5-H7995)/($B$5-$B$6))^(1/$B$2)+$B$5)</f>
        <v>41.466666666666669</v>
      </c>
      <c r="T7995">
        <f>K7995*S7995</f>
        <v>7.2301153186506064E-3</v>
      </c>
      <c r="U7995" s="3">
        <f>S7995*N7995/Q7995+$B$7*O7995/Q7995</f>
        <v>41.966604180068657</v>
      </c>
      <c r="V7995">
        <f>IF(U7995-H7995&lt;=10,10,U7995-H7995)</f>
        <v>38.066604180068659</v>
      </c>
      <c r="X7995">
        <f t="shared" si="625"/>
        <v>0</v>
      </c>
      <c r="Y7995">
        <f t="shared" si="626"/>
        <v>1</v>
      </c>
      <c r="AA7995">
        <f>((Y7995*V7995)+H7995+273)/(Y7995*V7995)</f>
        <v>8.2740925008746231</v>
      </c>
      <c r="AB7995">
        <f t="shared" si="627"/>
        <v>1.5316902957414765E-5</v>
      </c>
      <c r="AD7995">
        <f>AA7995*$C$28</f>
        <v>4.6647410459418381</v>
      </c>
      <c r="AF7995">
        <f>(Q7995-X7995)/AD7995+X7995</f>
        <v>2.7168383121035959E-5</v>
      </c>
      <c r="AH7995">
        <f>Q7995/AF7995</f>
        <v>4.6647410459418381</v>
      </c>
      <c r="AL7995" s="2"/>
      <c r="AT7995" s="1"/>
    </row>
    <row r="7996" spans="6:46" x14ac:dyDescent="0.35">
      <c r="F7996" s="4">
        <v>44530.083333333336</v>
      </c>
      <c r="H7996">
        <v>3.6</v>
      </c>
      <c r="I7996">
        <v>6.80833333333333</v>
      </c>
      <c r="K7996">
        <v>1.7509076207980099E-4</v>
      </c>
      <c r="L7996" s="2">
        <v>3.0954506962448998E-6</v>
      </c>
      <c r="N7996">
        <f t="shared" si="623"/>
        <v>1.2256353345586069E-4</v>
      </c>
      <c r="O7996" s="2">
        <f t="shared" si="624"/>
        <v>9.2863520887347003E-7</v>
      </c>
      <c r="Q7996">
        <f>N7996+O7996</f>
        <v>1.2349216866473415E-4</v>
      </c>
      <c r="S7996">
        <f>IF(H7996&gt;$B$5,$B$5,($B$3 - $B$5)*(($B$5-H7996)/($B$5-$B$6))^(1/$B$2)+$B$5)</f>
        <v>41.866666666666667</v>
      </c>
      <c r="T7996">
        <f>K7996*S7996</f>
        <v>7.330466572407668E-3</v>
      </c>
      <c r="U7996" s="3">
        <f>S7996*N7996/Q7996+$B$7*O7996/Q7996</f>
        <v>41.9654265789354</v>
      </c>
      <c r="V7996">
        <f>IF(U7996-H7996&lt;=10,10,U7996-H7996)</f>
        <v>38.365426578935399</v>
      </c>
      <c r="X7996">
        <f t="shared" si="625"/>
        <v>0</v>
      </c>
      <c r="Y7996">
        <f t="shared" si="626"/>
        <v>1</v>
      </c>
      <c r="AA7996">
        <f>((Y7996*V7996)+H7996+273)/(Y7996*V7996)</f>
        <v>8.2096161743674632</v>
      </c>
      <c r="AB7996">
        <f t="shared" si="627"/>
        <v>1.5042380306439722E-5</v>
      </c>
      <c r="AD7996">
        <f>AA7996*$C$28</f>
        <v>4.6283907916127136</v>
      </c>
      <c r="AF7996">
        <f>(Q7996-X7996)/AD7996+X7996</f>
        <v>2.6681448093907517E-5</v>
      </c>
      <c r="AH7996">
        <f>Q7996/AF7996</f>
        <v>4.6283907916127136</v>
      </c>
      <c r="AL7996" s="2"/>
      <c r="AT7996" s="1"/>
    </row>
    <row r="7997" spans="6:46" x14ac:dyDescent="0.35">
      <c r="F7997" s="4">
        <v>44530.125</v>
      </c>
      <c r="H7997">
        <v>3.5</v>
      </c>
      <c r="I7997">
        <v>6.80833333333333</v>
      </c>
      <c r="K7997">
        <v>1.7777134438025699E-4</v>
      </c>
      <c r="L7997" s="2">
        <v>6.2336942439434004E-6</v>
      </c>
      <c r="N7997">
        <f t="shared" si="623"/>
        <v>1.2443994106617988E-4</v>
      </c>
      <c r="O7997" s="2">
        <f t="shared" si="624"/>
        <v>1.8701082731830205E-6</v>
      </c>
      <c r="Q7997">
        <f>N7997+O7997</f>
        <v>1.2631004933936289E-4</v>
      </c>
      <c r="S7997">
        <f>IF(H7997&gt;$B$5,$B$5,($B$3 - $B$5)*(($B$5-H7997)/($B$5-$B$6))^(1/$B$2)+$B$5)</f>
        <v>42</v>
      </c>
      <c r="T7997">
        <f>K7997*S7997</f>
        <v>7.4663964639707934E-3</v>
      </c>
      <c r="U7997" s="3">
        <f>S7997*N7997/Q7997+$B$7*O7997/Q7997</f>
        <v>42.192474056328336</v>
      </c>
      <c r="V7997">
        <f>IF(U7997-H7997&lt;=10,10,U7997-H7997)</f>
        <v>38.692474056328336</v>
      </c>
      <c r="X7997">
        <f t="shared" si="625"/>
        <v>0</v>
      </c>
      <c r="Y7997">
        <f t="shared" si="626"/>
        <v>1</v>
      </c>
      <c r="AA7997">
        <f>((Y7997*V7997)+H7997+273)/(Y7997*V7997)</f>
        <v>8.1460925346224311</v>
      </c>
      <c r="AB7997">
        <f t="shared" si="627"/>
        <v>1.5505599623687225E-5</v>
      </c>
      <c r="AD7997">
        <f>AA7997*$C$28</f>
        <v>4.5925776399377769</v>
      </c>
      <c r="AF7997">
        <f>(Q7997-X7997)/AD7997+X7997</f>
        <v>2.7503084159307586E-5</v>
      </c>
      <c r="AH7997">
        <f>Q7997/AF7997</f>
        <v>4.5925776399377769</v>
      </c>
      <c r="AL7997" s="2"/>
      <c r="AT7997" s="1"/>
    </row>
    <row r="7998" spans="6:46" x14ac:dyDescent="0.35">
      <c r="F7998" s="4">
        <v>44530.166666666664</v>
      </c>
      <c r="H7998">
        <v>3.1</v>
      </c>
      <c r="I7998">
        <v>6.80833333333333</v>
      </c>
      <c r="K7998">
        <v>1.79355324830527E-4</v>
      </c>
      <c r="L7998" s="2">
        <v>2.1882106998050199E-5</v>
      </c>
      <c r="N7998">
        <f t="shared" si="623"/>
        <v>1.2554872738136888E-4</v>
      </c>
      <c r="O7998" s="2">
        <f t="shared" si="624"/>
        <v>6.5646320994150608E-6</v>
      </c>
      <c r="Q7998">
        <f>N7998+O7998</f>
        <v>1.3211335948078395E-4</v>
      </c>
      <c r="S7998">
        <f>IF(H7998&gt;$B$5,$B$5,($B$3 - $B$5)*(($B$5-H7998)/($B$5-$B$6))^(1/$B$2)+$B$5)</f>
        <v>42.533333333333331</v>
      </c>
      <c r="T7998">
        <f>K7998*S7998</f>
        <v>7.6285798161250815E-3</v>
      </c>
      <c r="U7998" s="3">
        <f>S7998*N7998/Q7998+$B$7*O7998/Q7998</f>
        <v>43.152794381741614</v>
      </c>
      <c r="V7998">
        <f>IF(U7998-H7998&lt;=10,10,U7998-H7998)</f>
        <v>40.052794381741613</v>
      </c>
      <c r="X7998">
        <f t="shared" si="625"/>
        <v>0</v>
      </c>
      <c r="Y7998">
        <f t="shared" si="626"/>
        <v>1</v>
      </c>
      <c r="AA7998">
        <f>((Y7998*V7998)+H7998+273)/(Y7998*V7998)</f>
        <v>7.8934016780078249</v>
      </c>
      <c r="AB7998">
        <f t="shared" si="627"/>
        <v>1.6737189474199845E-5</v>
      </c>
      <c r="AD7998">
        <f>AA7998*$C$28</f>
        <v>4.4501164080069335</v>
      </c>
      <c r="AF7998">
        <f>(Q7998-X7998)/AD7998+X7998</f>
        <v>2.9687618787471978E-5</v>
      </c>
      <c r="AH7998">
        <f>Q7998/AF7998</f>
        <v>4.4501164080069335</v>
      </c>
      <c r="AL7998" s="2"/>
      <c r="AT7998" s="1"/>
    </row>
    <row r="7999" spans="6:46" x14ac:dyDescent="0.35">
      <c r="F7999" s="4">
        <v>44530.208333333336</v>
      </c>
      <c r="H7999">
        <v>3</v>
      </c>
      <c r="I7999">
        <v>6.80833333333333</v>
      </c>
      <c r="K7999">
        <v>1.7898979088046499E-4</v>
      </c>
      <c r="L7999" s="2">
        <v>8.4604148701770398E-5</v>
      </c>
      <c r="N7999">
        <f t="shared" si="623"/>
        <v>1.2529285361632548E-4</v>
      </c>
      <c r="O7999" s="2">
        <f t="shared" si="624"/>
        <v>2.5381244610531124E-5</v>
      </c>
      <c r="Q7999">
        <f>N7999+O7999</f>
        <v>1.5067409822685661E-4</v>
      </c>
      <c r="S7999">
        <f>IF(H7999&gt;$B$5,$B$5,($B$3 - $B$5)*(($B$5-H7999)/($B$5-$B$6))^(1/$B$2)+$B$5)</f>
        <v>42.666666666666664</v>
      </c>
      <c r="T7999">
        <f>K7999*S7999</f>
        <v>7.6368977442331726E-3</v>
      </c>
      <c r="U7999" s="3">
        <f>S7999*N7999/Q7999+$B$7*O7999/Q7999</f>
        <v>44.744232445260145</v>
      </c>
      <c r="V7999">
        <f>IF(U7999-H7999&lt;=10,10,U7999-H7999)</f>
        <v>41.744232445260145</v>
      </c>
      <c r="X7999">
        <f t="shared" si="625"/>
        <v>0</v>
      </c>
      <c r="Y7999">
        <f t="shared" si="626"/>
        <v>1</v>
      </c>
      <c r="AA7999">
        <f>((Y7999*V7999)+H7999+273)/(Y7999*V7999)</f>
        <v>7.6116918154363731</v>
      </c>
      <c r="AB7999">
        <f t="shared" si="627"/>
        <v>1.9795086543216616E-5</v>
      </c>
      <c r="AD7999">
        <f>AA7999*$C$28</f>
        <v>4.2912949349759302</v>
      </c>
      <c r="AF7999">
        <f>(Q7999-X7999)/AD7999+X7999</f>
        <v>3.5111569004217546E-5</v>
      </c>
      <c r="AH7999">
        <f>Q7999/AF7999</f>
        <v>4.2912949349759302</v>
      </c>
      <c r="AL7999" s="2"/>
      <c r="AT7999" s="1"/>
    </row>
    <row r="8000" spans="6:46" x14ac:dyDescent="0.35">
      <c r="F8000" s="4">
        <v>44530.25</v>
      </c>
      <c r="H8000">
        <v>4.0999999999999996</v>
      </c>
      <c r="I8000">
        <v>6.80833333333333</v>
      </c>
      <c r="K8000">
        <v>1.7862425693040201E-4</v>
      </c>
      <c r="L8000">
        <v>1.8188963801576399E-4</v>
      </c>
      <c r="N8000">
        <f t="shared" si="623"/>
        <v>1.2503697985128138E-4</v>
      </c>
      <c r="O8000" s="2">
        <f t="shared" si="624"/>
        <v>5.4566891404729205E-5</v>
      </c>
      <c r="Q8000">
        <f>N8000+O8000</f>
        <v>1.7960387125601058E-4</v>
      </c>
      <c r="S8000">
        <f>IF(H8000&gt;$B$5,$B$5,($B$3 - $B$5)*(($B$5-H8000)/($B$5-$B$6))^(1/$B$2)+$B$5)</f>
        <v>41.2</v>
      </c>
      <c r="T8000">
        <f>K8000*S8000</f>
        <v>7.3593193855325629E-3</v>
      </c>
      <c r="U8000" s="3">
        <f>S8000*N8000/Q8000+$B$7*O8000/Q8000</f>
        <v>45.392688588053268</v>
      </c>
      <c r="V8000">
        <f>IF(U8000-H8000&lt;=10,10,U8000-H8000)</f>
        <v>41.292688588053267</v>
      </c>
      <c r="X8000">
        <f t="shared" si="625"/>
        <v>0</v>
      </c>
      <c r="Y8000">
        <f t="shared" si="626"/>
        <v>1</v>
      </c>
      <c r="AA8000">
        <f>((Y8000*V8000)+H8000+273)/(Y8000*V8000)</f>
        <v>7.7106310941489555</v>
      </c>
      <c r="AB8000">
        <f t="shared" si="627"/>
        <v>2.3293018309785185E-5</v>
      </c>
      <c r="AD8000">
        <f>AA8000*$C$28</f>
        <v>4.3470746007722303</v>
      </c>
      <c r="AF8000">
        <f>(Q8000-X8000)/AD8000+X8000</f>
        <v>4.1316031527065371E-5</v>
      </c>
      <c r="AH8000">
        <f>Q8000/AF8000</f>
        <v>4.3470746007722303</v>
      </c>
      <c r="AT8000" s="1"/>
    </row>
    <row r="8001" spans="6:46" x14ac:dyDescent="0.35">
      <c r="F8001" s="4">
        <v>44530.291666666664</v>
      </c>
      <c r="H8001">
        <v>4.7</v>
      </c>
      <c r="I8001">
        <v>6.80833333333333</v>
      </c>
      <c r="K8001">
        <v>1.7362862627955201E-4</v>
      </c>
      <c r="L8001">
        <v>2.3837814320365699E-4</v>
      </c>
      <c r="N8001">
        <f t="shared" si="623"/>
        <v>1.215400383956864E-4</v>
      </c>
      <c r="O8001" s="2">
        <f t="shared" si="624"/>
        <v>7.1513442961097115E-5</v>
      </c>
      <c r="Q8001">
        <f>N8001+O8001</f>
        <v>1.9305348135678353E-4</v>
      </c>
      <c r="S8001">
        <f>IF(H8001&gt;$B$5,$B$5,($B$3 - $B$5)*(($B$5-H8001)/($B$5-$B$6))^(1/$B$2)+$B$5)</f>
        <v>40.4</v>
      </c>
      <c r="T8001">
        <f>K8001*S8001</f>
        <v>7.0145965016939005E-3</v>
      </c>
      <c r="U8001" s="3">
        <f>S8001*N8001/Q8001+$B$7*O8001/Q8001</f>
        <v>45.808326541920351</v>
      </c>
      <c r="V8001">
        <f>IF(U8001-H8001&lt;=10,10,U8001-H8001)</f>
        <v>41.108326541920349</v>
      </c>
      <c r="X8001">
        <f t="shared" si="625"/>
        <v>0</v>
      </c>
      <c r="Y8001">
        <f t="shared" si="626"/>
        <v>1</v>
      </c>
      <c r="AA8001">
        <f>((Y8001*V8001)+H8001+273)/(Y8001*V8001)</f>
        <v>7.7553224215248591</v>
      </c>
      <c r="AB8001">
        <f t="shared" si="627"/>
        <v>2.4893030987462823E-5</v>
      </c>
      <c r="AD8001">
        <f>AA8001*$C$28</f>
        <v>4.3722705324331299</v>
      </c>
      <c r="AF8001">
        <f>(Q8001-X8001)/AD8001+X8001</f>
        <v>4.4154056782335233E-5</v>
      </c>
      <c r="AH8001">
        <f>Q8001/AF8001</f>
        <v>4.3722705324331299</v>
      </c>
      <c r="AT8001" s="1"/>
    </row>
    <row r="8002" spans="6:46" x14ac:dyDescent="0.35">
      <c r="F8002" s="4">
        <v>44530.333333333336</v>
      </c>
      <c r="H8002">
        <v>5.6</v>
      </c>
      <c r="I8002">
        <v>6.80833333333333</v>
      </c>
      <c r="K8002">
        <v>1.6558687937818299E-4</v>
      </c>
      <c r="L8002">
        <v>2.28962987907939E-4</v>
      </c>
      <c r="N8002">
        <f t="shared" ref="N8002:N8065" si="628">$C$13*K8002</f>
        <v>1.1591081556472809E-4</v>
      </c>
      <c r="O8002" s="2">
        <f t="shared" ref="O8002:O8065" si="629">$C$14*L8002</f>
        <v>6.8688896372381706E-5</v>
      </c>
      <c r="Q8002">
        <f>N8002+O8002</f>
        <v>1.845997119371098E-4</v>
      </c>
      <c r="S8002">
        <f>IF(H8002&gt;$B$5,$B$5,($B$3 - $B$5)*(($B$5-H8002)/($B$5-$B$6))^(1/$B$2)+$B$5)</f>
        <v>39.200000000000003</v>
      </c>
      <c r="T8002">
        <f>K8002*S8002</f>
        <v>6.4910056716247742E-3</v>
      </c>
      <c r="U8002" s="3">
        <f>S8002*N8002/Q8002+$B$7*O8002/Q8002</f>
        <v>45.079123814956823</v>
      </c>
      <c r="V8002">
        <f>IF(U8002-H8002&lt;=10,10,U8002-H8002)</f>
        <v>39.479123814956822</v>
      </c>
      <c r="X8002">
        <f t="shared" ref="X8002:X8065" si="630">IF(Q8002-$C$20&lt;=0,0,Q8002-$C$20)</f>
        <v>0</v>
      </c>
      <c r="Y8002">
        <f t="shared" ref="Y8002:Y8065" si="631">1-(X8002/Q8002)</f>
        <v>1</v>
      </c>
      <c r="AA8002">
        <f>((Y8002*V8002)+H8002+273)/(Y8002*V8002)</f>
        <v>8.056894203271332</v>
      </c>
      <c r="AB8002">
        <f t="shared" ref="AB8002:AB8065" si="632">(Q8002-X8002)/AA8002</f>
        <v>2.2912018859842663E-5</v>
      </c>
      <c r="AD8002">
        <f>AA8002*$C$28</f>
        <v>4.5422896938652615</v>
      </c>
      <c r="AF8002">
        <f>(Q8002-X8002)/AD8002+X8002</f>
        <v>4.0640233093549051E-5</v>
      </c>
      <c r="AH8002">
        <f>Q8002/AF8002</f>
        <v>4.5422896938652615</v>
      </c>
      <c r="AT8002" s="1"/>
    </row>
    <row r="8003" spans="6:46" x14ac:dyDescent="0.35">
      <c r="F8003" s="4">
        <v>44530.375</v>
      </c>
      <c r="H8003">
        <v>6.6</v>
      </c>
      <c r="I8003">
        <v>6.80833333333333</v>
      </c>
      <c r="K8003">
        <v>1.5413348227623399E-4</v>
      </c>
      <c r="L8003">
        <v>1.7561327224968699E-4</v>
      </c>
      <c r="N8003">
        <f t="shared" si="628"/>
        <v>1.0789343759336379E-4</v>
      </c>
      <c r="O8003" s="2">
        <f t="shared" si="629"/>
        <v>5.2683981674906102E-5</v>
      </c>
      <c r="Q8003">
        <f>N8003+O8003</f>
        <v>1.6057741926826989E-4</v>
      </c>
      <c r="S8003">
        <f>IF(H8003&gt;$B$5,$B$5,($B$3 - $B$5)*(($B$5-H8003)/($B$5-$B$6))^(1/$B$2)+$B$5)</f>
        <v>37.866666666666667</v>
      </c>
      <c r="T8003">
        <f>K8003*S8003</f>
        <v>5.8365211955267267E-3</v>
      </c>
      <c r="U8003" s="3">
        <f>S8003*N8003/Q8003+$B$7*O8003/Q8003</f>
        <v>43.48795653093687</v>
      </c>
      <c r="V8003">
        <f>IF(U8003-H8003&lt;=10,10,U8003-H8003)</f>
        <v>36.887956530936869</v>
      </c>
      <c r="X8003">
        <f t="shared" si="630"/>
        <v>0</v>
      </c>
      <c r="Y8003">
        <f t="shared" si="631"/>
        <v>1</v>
      </c>
      <c r="AA8003">
        <f>((Y8003*V8003)+H8003+273)/(Y8003*V8003)</f>
        <v>8.5797096476598664</v>
      </c>
      <c r="AB8003">
        <f t="shared" si="632"/>
        <v>1.8715950290004011E-5</v>
      </c>
      <c r="AD8003">
        <f>AA8003*$C$28</f>
        <v>4.8370408901606519</v>
      </c>
      <c r="AF8003">
        <f>(Q8003-X8003)/AD8003+X8003</f>
        <v>3.3197449208029471E-5</v>
      </c>
      <c r="AH8003">
        <f>Q8003/AF8003</f>
        <v>4.837040890160651</v>
      </c>
      <c r="AT8003" s="1"/>
    </row>
    <row r="8004" spans="6:46" x14ac:dyDescent="0.35">
      <c r="F8004" s="4">
        <v>44530.416666666664</v>
      </c>
      <c r="H8004">
        <v>7</v>
      </c>
      <c r="I8004">
        <v>6.80833333333333</v>
      </c>
      <c r="K8004">
        <v>1.42192706574202E-4</v>
      </c>
      <c r="L8004">
        <v>1.44231443419306E-4</v>
      </c>
      <c r="N8004">
        <f t="shared" si="628"/>
        <v>9.9534894601941394E-5</v>
      </c>
      <c r="O8004" s="2">
        <f t="shared" si="629"/>
        <v>4.3269433025791807E-5</v>
      </c>
      <c r="Q8004">
        <f>N8004+O8004</f>
        <v>1.4280432762773319E-4</v>
      </c>
      <c r="S8004">
        <f>IF(H8004&gt;$B$5,$B$5,($B$3 - $B$5)*(($B$5-H8004)/($B$5-$B$6))^(1/$B$2)+$B$5)</f>
        <v>37.333333333333336</v>
      </c>
      <c r="T8004">
        <f>K8004*S8004</f>
        <v>5.3085277121035414E-3</v>
      </c>
      <c r="U8004" s="3">
        <f>S8004*N8004/Q8004+$B$7*O8004/Q8004</f>
        <v>42.686298910924606</v>
      </c>
      <c r="V8004">
        <f>IF(U8004-H8004&lt;=10,10,U8004-H8004)</f>
        <v>35.686298910924606</v>
      </c>
      <c r="X8004">
        <f t="shared" si="630"/>
        <v>0</v>
      </c>
      <c r="Y8004">
        <f t="shared" si="631"/>
        <v>1</v>
      </c>
      <c r="AA8004">
        <f>((Y8004*V8004)+H8004+273)/(Y8004*V8004)</f>
        <v>8.8461484812112001</v>
      </c>
      <c r="AB8004">
        <f t="shared" si="632"/>
        <v>1.6143107696082969E-5</v>
      </c>
      <c r="AD8004">
        <f>AA8004*$C$28</f>
        <v>4.9872529119586186</v>
      </c>
      <c r="AF8004">
        <f>(Q8004-X8004)/AD8004+X8004</f>
        <v>2.8633865205695048E-5</v>
      </c>
      <c r="AH8004">
        <f>Q8004/AF8004</f>
        <v>4.9872529119586186</v>
      </c>
      <c r="AT8004" s="1"/>
    </row>
    <row r="8005" spans="6:46" x14ac:dyDescent="0.35">
      <c r="F8005" s="4">
        <v>44530.458333333336</v>
      </c>
      <c r="H8005">
        <v>7.7</v>
      </c>
      <c r="I8005">
        <v>6.80833333333333</v>
      </c>
      <c r="K8005">
        <v>1.33419891772709E-4</v>
      </c>
      <c r="L8005">
        <v>1.3481628812358801E-4</v>
      </c>
      <c r="N8005">
        <f t="shared" si="628"/>
        <v>9.3393924240896292E-5</v>
      </c>
      <c r="O8005" s="2">
        <f t="shared" si="629"/>
        <v>4.0444886437076405E-5</v>
      </c>
      <c r="Q8005">
        <f>N8005+O8005</f>
        <v>1.338388106779727E-4</v>
      </c>
      <c r="S8005">
        <f>IF(H8005&gt;$B$5,$B$5,($B$3 - $B$5)*(($B$5-H8005)/($B$5-$B$6))^(1/$B$2)+$B$5)</f>
        <v>36.400000000000006</v>
      </c>
      <c r="T8005">
        <f>K8005*S8005</f>
        <v>4.8564840605266084E-3</v>
      </c>
      <c r="U8005" s="3">
        <f>S8005*N8005/Q8005+$B$7*O8005/Q8005</f>
        <v>42.02075293346455</v>
      </c>
      <c r="V8005">
        <f>IF(U8005-H8005&lt;=10,10,U8005-H8005)</f>
        <v>34.320752933464547</v>
      </c>
      <c r="X8005">
        <f t="shared" si="630"/>
        <v>0</v>
      </c>
      <c r="Y8005">
        <f t="shared" si="631"/>
        <v>1</v>
      </c>
      <c r="AA8005">
        <f>((Y8005*V8005)+H8005+273)/(Y8005*V8005)</f>
        <v>9.1787249989583621</v>
      </c>
      <c r="AB8005">
        <f t="shared" si="632"/>
        <v>1.4581416339759743E-5</v>
      </c>
      <c r="AD8005">
        <f>AA8005*$C$28</f>
        <v>5.1747518229373881</v>
      </c>
      <c r="AF8005">
        <f>(Q8005-X8005)/AD8005+X8005</f>
        <v>2.5863812460478665E-5</v>
      </c>
      <c r="AH8005">
        <f>Q8005/AF8005</f>
        <v>5.1747518229373881</v>
      </c>
      <c r="AT8005" s="1"/>
    </row>
    <row r="8006" spans="6:46" x14ac:dyDescent="0.35">
      <c r="F8006" s="4">
        <v>44530.5</v>
      </c>
      <c r="H8006">
        <v>8.1</v>
      </c>
      <c r="I8006">
        <v>6.80833333333333</v>
      </c>
      <c r="K8006">
        <v>1.2586552347142299E-4</v>
      </c>
      <c r="L8006">
        <v>1.3167749859394599E-4</v>
      </c>
      <c r="N8006">
        <f t="shared" si="628"/>
        <v>8.8105866429996093E-5</v>
      </c>
      <c r="O8006" s="2">
        <f t="shared" si="629"/>
        <v>3.9503249578183801E-5</v>
      </c>
      <c r="Q8006">
        <f>N8006+O8006</f>
        <v>1.2760911600817989E-4</v>
      </c>
      <c r="S8006">
        <f>IF(H8006&gt;$B$5,$B$5,($B$3 - $B$5)*(($B$5-H8006)/($B$5-$B$6))^(1/$B$2)+$B$5)</f>
        <v>35.866666666666667</v>
      </c>
      <c r="T8006">
        <f>K8006*S8006</f>
        <v>4.5143767751750384E-3</v>
      </c>
      <c r="U8006" s="3">
        <f>S8006*N8006/Q8006+$B$7*O8006/Q8006</f>
        <v>41.789667041348366</v>
      </c>
      <c r="V8006">
        <f>IF(U8006-H8006&lt;=10,10,U8006-H8006)</f>
        <v>33.689667041348365</v>
      </c>
      <c r="X8006">
        <f t="shared" si="630"/>
        <v>0</v>
      </c>
      <c r="Y8006">
        <f t="shared" si="631"/>
        <v>1</v>
      </c>
      <c r="AA8006">
        <f>((Y8006*V8006)+H8006+273)/(Y8006*V8006)</f>
        <v>9.343804634667281</v>
      </c>
      <c r="AB8006">
        <f t="shared" si="632"/>
        <v>1.3657083061724767E-5</v>
      </c>
      <c r="AD8006">
        <f>AA8006*$C$28</f>
        <v>5.2678198847772961</v>
      </c>
      <c r="AF8006">
        <f>(Q8006-X8006)/AD8006+X8006</f>
        <v>2.4224274709342067E-5</v>
      </c>
      <c r="AH8006">
        <f>Q8006/AF8006</f>
        <v>5.2678198847772961</v>
      </c>
      <c r="AT8006" s="1"/>
    </row>
    <row r="8007" spans="6:46" x14ac:dyDescent="0.35">
      <c r="F8007" s="4">
        <v>44530.541666666664</v>
      </c>
      <c r="H8007">
        <v>8.5</v>
      </c>
      <c r="I8007">
        <v>6.80833333333333</v>
      </c>
      <c r="K8007">
        <v>1.2428154302115301E-4</v>
      </c>
      <c r="L8007">
        <v>1.3167749859394599E-4</v>
      </c>
      <c r="N8007">
        <f t="shared" si="628"/>
        <v>8.6997080114807103E-5</v>
      </c>
      <c r="O8007" s="2">
        <f t="shared" si="629"/>
        <v>3.9503249578183801E-5</v>
      </c>
      <c r="Q8007">
        <f>N8007+O8007</f>
        <v>1.2650032969299091E-4</v>
      </c>
      <c r="S8007">
        <f>IF(H8007&gt;$B$5,$B$5,($B$3 - $B$5)*(($B$5-H8007)/($B$5-$B$6))^(1/$B$2)+$B$5)</f>
        <v>35.333333333333336</v>
      </c>
      <c r="T8007">
        <f>K8007*S8007</f>
        <v>4.391281186747407E-3</v>
      </c>
      <c r="U8007" s="3">
        <f>S8007*N8007/Q8007+$B$7*O8007/Q8007</f>
        <v>41.47479749860284</v>
      </c>
      <c r="V8007">
        <f>IF(U8007-H8007&lt;=10,10,U8007-H8007)</f>
        <v>32.97479749860284</v>
      </c>
      <c r="X8007">
        <f t="shared" si="630"/>
        <v>0</v>
      </c>
      <c r="Y8007">
        <f t="shared" si="631"/>
        <v>1</v>
      </c>
      <c r="AA8007">
        <f>((Y8007*V8007)+H8007+273)/(Y8007*V8007)</f>
        <v>9.5368227056414003</v>
      </c>
      <c r="AB8007">
        <f t="shared" si="632"/>
        <v>1.3264410338483179E-5</v>
      </c>
      <c r="AD8007">
        <f>AA8007*$C$28</f>
        <v>5.3766389870759852</v>
      </c>
      <c r="AF8007">
        <f>(Q8007-X8007)/AD8007+X8007</f>
        <v>2.3527770787115178E-5</v>
      </c>
      <c r="AH8007">
        <f>Q8007/AF8007</f>
        <v>5.3766389870759852</v>
      </c>
      <c r="AT8007" s="1"/>
    </row>
    <row r="8008" spans="6:46" x14ac:dyDescent="0.35">
      <c r="F8008" s="4">
        <v>44530.583333333336</v>
      </c>
      <c r="H8008">
        <v>8.6</v>
      </c>
      <c r="I8008">
        <v>6.80833333333333</v>
      </c>
      <c r="K8008">
        <v>1.2696212532160899E-4</v>
      </c>
      <c r="L8008">
        <v>1.19125009720435E-4</v>
      </c>
      <c r="N8008">
        <f t="shared" si="628"/>
        <v>8.8873487725126292E-5</v>
      </c>
      <c r="O8008" s="2">
        <f t="shared" si="629"/>
        <v>3.5737502916130507E-5</v>
      </c>
      <c r="Q8008">
        <f>N8008+O8008</f>
        <v>1.2461099064125679E-4</v>
      </c>
      <c r="S8008">
        <f>IF(H8008&gt;$B$5,$B$5,($B$3 - $B$5)*(($B$5-H8008)/($B$5-$B$6))^(1/$B$2)+$B$5)</f>
        <v>35.200000000000003</v>
      </c>
      <c r="T8008">
        <f>K8008*S8008</f>
        <v>4.4690668113206364E-3</v>
      </c>
      <c r="U8008" s="3">
        <f>S8008*N8008/Q8008+$B$7*O8008/Q8008</f>
        <v>40.878492355273103</v>
      </c>
      <c r="V8008">
        <f>IF(U8008-H8008&lt;=10,10,U8008-H8008)</f>
        <v>32.278492355273102</v>
      </c>
      <c r="X8008">
        <f t="shared" si="630"/>
        <v>0</v>
      </c>
      <c r="Y8008">
        <f t="shared" si="631"/>
        <v>1</v>
      </c>
      <c r="AA8008">
        <f>((Y8008*V8008)+H8008+273)/(Y8008*V8008)</f>
        <v>9.7240753657441843</v>
      </c>
      <c r="AB8008">
        <f t="shared" si="632"/>
        <v>1.2814687870502771E-5</v>
      </c>
      <c r="AD8008">
        <f>AA8008*$C$28</f>
        <v>5.4822076847248109</v>
      </c>
      <c r="AF8008">
        <f>(Q8008-X8008)/AD8008+X8008</f>
        <v>2.2730074781454006E-5</v>
      </c>
      <c r="AH8008">
        <f>Q8008/AF8008</f>
        <v>5.4822076847248109</v>
      </c>
      <c r="AT8008" s="1"/>
    </row>
    <row r="8009" spans="6:46" x14ac:dyDescent="0.35">
      <c r="F8009" s="4">
        <v>44530.625</v>
      </c>
      <c r="H8009">
        <v>8.9</v>
      </c>
      <c r="I8009">
        <v>6.80833333333333</v>
      </c>
      <c r="K8009">
        <v>1.32323289922522E-4</v>
      </c>
      <c r="L8009">
        <v>1.0657203552964101E-4</v>
      </c>
      <c r="N8009">
        <f t="shared" si="628"/>
        <v>9.2626302945765388E-5</v>
      </c>
      <c r="O8009" s="2">
        <f t="shared" si="629"/>
        <v>3.1971610658892304E-5</v>
      </c>
      <c r="Q8009">
        <f>N8009+O8009</f>
        <v>1.2459791360465769E-4</v>
      </c>
      <c r="S8009">
        <f>IF(H8009&gt;$B$5,$B$5,($B$3 - $B$5)*(($B$5-H8009)/($B$5-$B$6))^(1/$B$2)+$B$5)</f>
        <v>34.799999999999997</v>
      </c>
      <c r="T8009">
        <f>K8009*S8009</f>
        <v>4.6048504893037648E-3</v>
      </c>
      <c r="U8009" s="3">
        <f>S8009*N8009/Q8009+$B$7*O8009/Q8009</f>
        <v>39.983285310529325</v>
      </c>
      <c r="V8009">
        <f>IF(U8009-H8009&lt;=10,10,U8009-H8009)</f>
        <v>31.083285310529327</v>
      </c>
      <c r="X8009">
        <f t="shared" si="630"/>
        <v>0</v>
      </c>
      <c r="Y8009">
        <f t="shared" si="631"/>
        <v>1</v>
      </c>
      <c r="AA8009">
        <f>((Y8009*V8009)+H8009+273)/(Y8009*V8009)</f>
        <v>10.069182912415876</v>
      </c>
      <c r="AB8009">
        <f t="shared" si="632"/>
        <v>1.23741831575054E-5</v>
      </c>
      <c r="AD8009">
        <f>AA8009*$C$28</f>
        <v>5.6767712985656713</v>
      </c>
      <c r="AF8009">
        <f>(Q8009-X8009)/AD8009+X8009</f>
        <v>2.1948728784641963E-5</v>
      </c>
      <c r="AH8009">
        <f>Q8009/AF8009</f>
        <v>5.6767712985656713</v>
      </c>
      <c r="AT8009" s="1"/>
    </row>
    <row r="8010" spans="6:46" x14ac:dyDescent="0.35">
      <c r="F8010" s="4">
        <v>44530.666666666664</v>
      </c>
      <c r="H8010">
        <v>9</v>
      </c>
      <c r="I8010">
        <v>6.80833333333333</v>
      </c>
      <c r="K8010">
        <v>1.39512124273745E-4</v>
      </c>
      <c r="L8010" s="2">
        <v>9.4018940009526307E-5</v>
      </c>
      <c r="N8010">
        <f t="shared" si="628"/>
        <v>9.7658486991621487E-5</v>
      </c>
      <c r="O8010" s="2">
        <f t="shared" si="629"/>
        <v>2.8205682002857897E-5</v>
      </c>
      <c r="Q8010">
        <f>N8010+O8010</f>
        <v>1.2586416899447938E-4</v>
      </c>
      <c r="S8010">
        <f>IF(H8010&gt;$B$5,$B$5,($B$3 - $B$5)*(($B$5-H8010)/($B$5-$B$6))^(1/$B$2)+$B$5)</f>
        <v>34.666666666666664</v>
      </c>
      <c r="T8010">
        <f>K8010*S8010</f>
        <v>4.8364203081564926E-3</v>
      </c>
      <c r="U8010" s="3">
        <f>S8010*N8010/Q8010+$B$7*O8010/Q8010</f>
        <v>39.223289402429259</v>
      </c>
      <c r="V8010">
        <f>IF(U8010-H8010&lt;=10,10,U8010-H8010)</f>
        <v>30.223289402429259</v>
      </c>
      <c r="X8010">
        <f t="shared" si="630"/>
        <v>0</v>
      </c>
      <c r="Y8010">
        <f t="shared" si="631"/>
        <v>1</v>
      </c>
      <c r="AA8010">
        <f>((Y8010*V8010)+H8010+273)/(Y8010*V8010)</f>
        <v>10.330552880763987</v>
      </c>
      <c r="AB8010">
        <f t="shared" si="632"/>
        <v>1.2183681788110763E-5</v>
      </c>
      <c r="AD8010">
        <f>AA8010*$C$28</f>
        <v>5.8241256119723772</v>
      </c>
      <c r="AF8010">
        <f>(Q8010-X8010)/AD8010+X8010</f>
        <v>2.1610826651084998E-5</v>
      </c>
      <c r="AH8010">
        <f>Q8010/AF8010</f>
        <v>5.8241256119723772</v>
      </c>
      <c r="AL8010" s="2"/>
      <c r="AT8010" s="1"/>
    </row>
    <row r="8011" spans="6:46" x14ac:dyDescent="0.35">
      <c r="F8011" s="4">
        <v>44530.708333333336</v>
      </c>
      <c r="H8011">
        <v>9</v>
      </c>
      <c r="I8011">
        <v>6.80833333333333</v>
      </c>
      <c r="K8011">
        <v>1.4986891952550801E-4</v>
      </c>
      <c r="L8011">
        <v>1.3795386436002199E-4</v>
      </c>
      <c r="N8011">
        <f t="shared" si="628"/>
        <v>1.0490824366785559E-4</v>
      </c>
      <c r="O8011" s="2">
        <f t="shared" si="629"/>
        <v>4.1386159308006606E-5</v>
      </c>
      <c r="Q8011">
        <f>N8011+O8011</f>
        <v>1.462944029758622E-4</v>
      </c>
      <c r="S8011">
        <f>IF(H8011&gt;$B$5,$B$5,($B$3 - $B$5)*(($B$5-H8011)/($B$5-$B$6))^(1/$B$2)+$B$5)</f>
        <v>34.666666666666664</v>
      </c>
      <c r="T8011">
        <f>K8011*S8011</f>
        <v>5.1954558768842769E-3</v>
      </c>
      <c r="U8011" s="3">
        <f>S8011*N8011/Q8011+$B$7*O8011/Q8011</f>
        <v>40.41889337854559</v>
      </c>
      <c r="V8011">
        <f>IF(U8011-H8011&lt;=10,10,U8011-H8011)</f>
        <v>31.41889337854559</v>
      </c>
      <c r="X8011">
        <f t="shared" si="630"/>
        <v>0</v>
      </c>
      <c r="Y8011">
        <f t="shared" si="631"/>
        <v>1</v>
      </c>
      <c r="AA8011">
        <f>((Y8011*V8011)+H8011+273)/(Y8011*V8011)</f>
        <v>9.9754911671256981</v>
      </c>
      <c r="AB8011">
        <f t="shared" si="632"/>
        <v>1.4665383440764946E-5</v>
      </c>
      <c r="AD8011">
        <f>AA8011*$C$28</f>
        <v>5.6239500701500083</v>
      </c>
      <c r="AF8011">
        <f>(Q8011-X8011)/AD8011+X8011</f>
        <v>2.6012749251161129E-5</v>
      </c>
      <c r="AH8011">
        <f>Q8011/AF8011</f>
        <v>5.6239500701500083</v>
      </c>
      <c r="AT8011" s="1"/>
    </row>
    <row r="8012" spans="6:46" x14ac:dyDescent="0.35">
      <c r="F8012" s="4">
        <v>44530.75</v>
      </c>
      <c r="H8012">
        <v>9</v>
      </c>
      <c r="I8012">
        <v>6.80833333333333</v>
      </c>
      <c r="K8012">
        <v>1.5864173432700101E-4</v>
      </c>
      <c r="L8012">
        <v>1.6619811695396899E-4</v>
      </c>
      <c r="N8012">
        <f t="shared" si="628"/>
        <v>1.110492140289007E-4</v>
      </c>
      <c r="O8012" s="2">
        <f t="shared" si="629"/>
        <v>4.9859435086190706E-5</v>
      </c>
      <c r="Q8012">
        <f>N8012+O8012</f>
        <v>1.609086491150914E-4</v>
      </c>
      <c r="S8012">
        <f>IF(H8012&gt;$B$5,$B$5,($B$3 - $B$5)*(($B$5-H8012)/($B$5-$B$6))^(1/$B$2)+$B$5)</f>
        <v>34.666666666666664</v>
      </c>
      <c r="T8012">
        <f>K8012*S8012</f>
        <v>5.4995801233360345E-3</v>
      </c>
      <c r="U8012" s="3">
        <f>S8012*N8012/Q8012+$B$7*O8012/Q8012</f>
        <v>40.967188851114784</v>
      </c>
      <c r="V8012">
        <f>IF(U8012-H8012&lt;=10,10,U8012-H8012)</f>
        <v>31.967188851114784</v>
      </c>
      <c r="X8012">
        <f t="shared" si="630"/>
        <v>0</v>
      </c>
      <c r="Y8012">
        <f t="shared" si="631"/>
        <v>1</v>
      </c>
      <c r="AA8012">
        <f>((Y8012*V8012)+H8012+273)/(Y8012*V8012)</f>
        <v>9.8215451572359918</v>
      </c>
      <c r="AB8012">
        <f t="shared" si="632"/>
        <v>1.6383231613667477E-5</v>
      </c>
      <c r="AD8012">
        <f>AA8012*$C$28</f>
        <v>5.5371588877797882</v>
      </c>
      <c r="AF8012">
        <f>(Q8012-X8012)/AD8012+X8012</f>
        <v>2.9059785419957541E-5</v>
      </c>
      <c r="AH8012">
        <f>Q8012/AF8012</f>
        <v>5.5371588877797882</v>
      </c>
      <c r="AT8012" s="1"/>
    </row>
    <row r="8013" spans="6:46" x14ac:dyDescent="0.35">
      <c r="F8013" s="4">
        <v>44530.791666666664</v>
      </c>
      <c r="H8013">
        <v>9.1</v>
      </c>
      <c r="I8013">
        <v>6.80833333333333</v>
      </c>
      <c r="K8013">
        <v>1.67049015178432E-4</v>
      </c>
      <c r="L8013">
        <v>1.9758115907755799E-4</v>
      </c>
      <c r="N8013">
        <f t="shared" si="628"/>
        <v>1.1693431062490239E-4</v>
      </c>
      <c r="O8013" s="2">
        <f t="shared" si="629"/>
        <v>5.9274347723267405E-5</v>
      </c>
      <c r="Q8013">
        <f>N8013+O8013</f>
        <v>1.7620865834816978E-4</v>
      </c>
      <c r="S8013">
        <f>IF(H8013&gt;$B$5,$B$5,($B$3 - $B$5)*(($B$5-H8013)/($B$5-$B$6))^(1/$B$2)+$B$5)</f>
        <v>34.533333333333331</v>
      </c>
      <c r="T8013">
        <f>K8013*S8013</f>
        <v>5.7687593241618519E-3</v>
      </c>
      <c r="U8013" s="3">
        <f>S8013*N8013/Q8013+$B$7*O8013/Q8013</f>
        <v>41.418059249236698</v>
      </c>
      <c r="V8013">
        <f>IF(U8013-H8013&lt;=10,10,U8013-H8013)</f>
        <v>32.318059249236697</v>
      </c>
      <c r="X8013">
        <f t="shared" si="630"/>
        <v>0</v>
      </c>
      <c r="Y8013">
        <f t="shared" si="631"/>
        <v>1</v>
      </c>
      <c r="AA8013">
        <f>((Y8013*V8013)+H8013+273)/(Y8013*V8013)</f>
        <v>9.728865734926913</v>
      </c>
      <c r="AB8013">
        <f t="shared" si="632"/>
        <v>1.811194266106228E-5</v>
      </c>
      <c r="AD8013">
        <f>AA8013*$C$28</f>
        <v>5.4849083835325079</v>
      </c>
      <c r="AF8013">
        <f>(Q8013-X8013)/AD8013+X8013</f>
        <v>3.2126089631178873E-5</v>
      </c>
      <c r="AH8013">
        <f>Q8013/AF8013</f>
        <v>5.4849083835325079</v>
      </c>
      <c r="AT8013" s="1"/>
    </row>
    <row r="8014" spans="6:46" x14ac:dyDescent="0.35">
      <c r="F8014" s="4">
        <v>44530.833333333336</v>
      </c>
      <c r="H8014">
        <v>9</v>
      </c>
      <c r="I8014">
        <v>6.80833333333333</v>
      </c>
      <c r="K8014">
        <v>1.7204464582928301E-4</v>
      </c>
      <c r="L8014">
        <v>1.6306054071753501E-4</v>
      </c>
      <c r="N8014">
        <f t="shared" si="628"/>
        <v>1.2043125208049809E-4</v>
      </c>
      <c r="O8014" s="2">
        <f t="shared" si="629"/>
        <v>4.8918162215260513E-5</v>
      </c>
      <c r="Q8014">
        <f>N8014+O8014</f>
        <v>1.693494142957586E-4</v>
      </c>
      <c r="S8014">
        <f>IF(H8014&gt;$B$5,$B$5,($B$3 - $B$5)*(($B$5-H8014)/($B$5-$B$6))^(1/$B$2)+$B$5)</f>
        <v>34.666666666666664</v>
      </c>
      <c r="T8014">
        <f>K8014*S8014</f>
        <v>5.9642143887484768E-3</v>
      </c>
      <c r="U8014" s="3">
        <f>S8014*N8014/Q8014+$B$7*O8014/Q8014</f>
        <v>40.540140174167753</v>
      </c>
      <c r="V8014">
        <f>IF(U8014-H8014&lt;=10,10,U8014-H8014)</f>
        <v>31.540140174167753</v>
      </c>
      <c r="X8014">
        <f t="shared" si="630"/>
        <v>0</v>
      </c>
      <c r="Y8014">
        <f t="shared" si="631"/>
        <v>1</v>
      </c>
      <c r="AA8014">
        <f>((Y8014*V8014)+H8014+273)/(Y8014*V8014)</f>
        <v>9.9409875302636035</v>
      </c>
      <c r="AB8014">
        <f t="shared" si="632"/>
        <v>1.7035471956906074E-5</v>
      </c>
      <c r="AD8014">
        <f>AA8014*$C$28</f>
        <v>5.6044977216189915</v>
      </c>
      <c r="AF8014">
        <f>(Q8014-X8014)/AD8014+X8014</f>
        <v>3.0216697857241348E-5</v>
      </c>
      <c r="AH8014">
        <f>Q8014/AF8014</f>
        <v>5.6044977216189915</v>
      </c>
      <c r="AT8014" s="1"/>
    </row>
    <row r="8015" spans="6:46" x14ac:dyDescent="0.35">
      <c r="F8015" s="4">
        <v>44530.875</v>
      </c>
      <c r="H8015">
        <v>9.1999999999999993</v>
      </c>
      <c r="I8015">
        <v>6.80833333333333</v>
      </c>
      <c r="K8015">
        <v>1.74359694179677E-4</v>
      </c>
      <c r="L8015">
        <v>1.6306054071753501E-4</v>
      </c>
      <c r="N8015">
        <f t="shared" si="628"/>
        <v>1.220517859257739E-4</v>
      </c>
      <c r="O8015" s="2">
        <f t="shared" si="629"/>
        <v>4.8918162215260513E-5</v>
      </c>
      <c r="Q8015">
        <f>N8015+O8015</f>
        <v>1.7096994814103442E-4</v>
      </c>
      <c r="S8015">
        <f>IF(H8015&gt;$B$5,$B$5,($B$3 - $B$5)*(($B$5-H8015)/($B$5-$B$6))^(1/$B$2)+$B$5)</f>
        <v>34.400000000000006</v>
      </c>
      <c r="T8015">
        <f>K8015*S8015</f>
        <v>5.9979734797808897E-3</v>
      </c>
      <c r="U8015" s="3">
        <f>S8015*N8015/Q8015+$B$7*O8015/Q8015</f>
        <v>40.294100996059825</v>
      </c>
      <c r="V8015">
        <f>IF(U8015-H8015&lt;=10,10,U8015-H8015)</f>
        <v>31.094100996059826</v>
      </c>
      <c r="X8015">
        <f t="shared" si="630"/>
        <v>0</v>
      </c>
      <c r="Y8015">
        <f t="shared" si="631"/>
        <v>1</v>
      </c>
      <c r="AA8015">
        <f>((Y8015*V8015)+H8015+273)/(Y8015*V8015)</f>
        <v>10.075676445373343</v>
      </c>
      <c r="AB8015">
        <f t="shared" si="632"/>
        <v>1.6968582612588976E-5</v>
      </c>
      <c r="AD8015">
        <f>AA8015*$C$28</f>
        <v>5.6804322015247175</v>
      </c>
      <c r="AF8015">
        <f>(Q8015-X8015)/AD8015+X8015</f>
        <v>3.0098052767031246E-5</v>
      </c>
      <c r="AH8015">
        <f>Q8015/AF8015</f>
        <v>5.6804322015247175</v>
      </c>
      <c r="AT8015" s="1"/>
    </row>
    <row r="8016" spans="6:46" x14ac:dyDescent="0.35">
      <c r="F8016" s="4">
        <v>44530.916666666664</v>
      </c>
      <c r="H8016">
        <v>9.1</v>
      </c>
      <c r="I8016">
        <v>6.80833333333333</v>
      </c>
      <c r="K8016">
        <v>1.7399416022961399E-4</v>
      </c>
      <c r="L8016">
        <v>1.2540113282786999E-4</v>
      </c>
      <c r="N8016">
        <f t="shared" si="628"/>
        <v>1.2179591216072978E-4</v>
      </c>
      <c r="O8016" s="2">
        <f t="shared" si="629"/>
        <v>3.7620339848361003E-5</v>
      </c>
      <c r="Q8016">
        <f>N8016+O8016</f>
        <v>1.5941625200909079E-4</v>
      </c>
      <c r="S8016">
        <f>IF(H8016&gt;$B$5,$B$5,($B$3 - $B$5)*(($B$5-H8016)/($B$5-$B$6))^(1/$B$2)+$B$5)</f>
        <v>34.533333333333331</v>
      </c>
      <c r="T8016">
        <f>K8016*S8016</f>
        <v>6.0085983332626696E-3</v>
      </c>
      <c r="U8016" s="3">
        <f>S8016*N8016/Q8016+$B$7*O8016/Q8016</f>
        <v>39.363223296617718</v>
      </c>
      <c r="V8016">
        <f>IF(U8016-H8016&lt;=10,10,U8016-H8016)</f>
        <v>30.263223296617717</v>
      </c>
      <c r="X8016">
        <f t="shared" si="630"/>
        <v>0</v>
      </c>
      <c r="Y8016">
        <f t="shared" si="631"/>
        <v>1</v>
      </c>
      <c r="AA8016">
        <f>((Y8016*V8016)+H8016+273)/(Y8016*V8016)</f>
        <v>10.321545072547778</v>
      </c>
      <c r="AB8016">
        <f t="shared" si="632"/>
        <v>1.5444998872609717E-5</v>
      </c>
      <c r="AD8016">
        <f>AA8016*$C$28</f>
        <v>5.8190472190591143</v>
      </c>
      <c r="AF8016">
        <f>(Q8016-X8016)/AD8016+X8016</f>
        <v>2.7395593472236321E-5</v>
      </c>
      <c r="AH8016">
        <f>Q8016/AF8016</f>
        <v>5.8190472190591143</v>
      </c>
      <c r="AT8016" s="1"/>
    </row>
    <row r="8017" spans="6:46" x14ac:dyDescent="0.35">
      <c r="F8017" s="4">
        <v>44530.958333333336</v>
      </c>
      <c r="H8017">
        <v>9.4</v>
      </c>
      <c r="I8017">
        <v>6.80833333333333</v>
      </c>
      <c r="K8017">
        <v>1.7204464582928301E-4</v>
      </c>
      <c r="L8017" s="2">
        <v>9.7157122892564402E-5</v>
      </c>
      <c r="N8017">
        <f t="shared" si="628"/>
        <v>1.2043125208049809E-4</v>
      </c>
      <c r="O8017" s="2">
        <f t="shared" si="629"/>
        <v>2.9147136867769326E-5</v>
      </c>
      <c r="Q8017">
        <f>N8017+O8017</f>
        <v>1.495783889482674E-4</v>
      </c>
      <c r="S8017">
        <f>IF(H8017&gt;$B$5,$B$5,($B$3 - $B$5)*(($B$5-H8017)/($B$5-$B$6))^(1/$B$2)+$B$5)</f>
        <v>34.133333333333333</v>
      </c>
      <c r="T8017">
        <f>K8017*S8017</f>
        <v>5.8724572443061935E-3</v>
      </c>
      <c r="U8017" s="3">
        <f>S8017*N8017/Q8017+$B$7*O8017/Q8017</f>
        <v>38.199452734564517</v>
      </c>
      <c r="V8017">
        <f>IF(U8017-H8017&lt;=10,10,U8017-H8017)</f>
        <v>28.799452734564518</v>
      </c>
      <c r="X8017">
        <f t="shared" si="630"/>
        <v>0</v>
      </c>
      <c r="Y8017">
        <f t="shared" si="631"/>
        <v>1</v>
      </c>
      <c r="AA8017">
        <f>((Y8017*V8017)+H8017+273)/(Y8017*V8017)</f>
        <v>10.805741886930692</v>
      </c>
      <c r="AB8017">
        <f t="shared" si="632"/>
        <v>1.3842491382214041E-5</v>
      </c>
      <c r="AD8017">
        <f>AA8017*$C$28</f>
        <v>6.0920261293296365</v>
      </c>
      <c r="AF8017">
        <f>(Q8017-X8017)/AD8017+X8017</f>
        <v>2.4553143038591487E-5</v>
      </c>
      <c r="AH8017">
        <f>Q8017/AF8017</f>
        <v>6.0920261293296365</v>
      </c>
      <c r="AL8017" s="2"/>
      <c r="AT8017" s="1"/>
    </row>
    <row r="8018" spans="6:46" x14ac:dyDescent="0.35">
      <c r="F8018" s="4">
        <v>44531</v>
      </c>
      <c r="H8018">
        <v>9.4</v>
      </c>
      <c r="I8018">
        <v>8.18333333333333</v>
      </c>
      <c r="K8018">
        <v>1.5742328782679399E-4</v>
      </c>
      <c r="L8018" s="2">
        <v>3.7530556150953302E-5</v>
      </c>
      <c r="N8018">
        <f t="shared" si="628"/>
        <v>1.1019630147875578E-4</v>
      </c>
      <c r="O8018" s="2">
        <f t="shared" si="629"/>
        <v>1.1259166845285992E-5</v>
      </c>
      <c r="Q8018">
        <f>N8018+O8018</f>
        <v>1.2145546832404177E-4</v>
      </c>
      <c r="S8018">
        <f>IF(H8018&gt;$B$5,$B$5,($B$3 - $B$5)*(($B$5-H8018)/($B$5-$B$6))^(1/$B$2)+$B$5)</f>
        <v>34.133333333333333</v>
      </c>
      <c r="T8018">
        <f>K8018*S8018</f>
        <v>5.3733815578212345E-3</v>
      </c>
      <c r="U8018" s="3">
        <f>S8018*N8018/Q8018+$B$7*O8018/Q8018</f>
        <v>36.067715413835025</v>
      </c>
      <c r="V8018">
        <f>IF(U8018-H8018&lt;=10,10,U8018-H8018)</f>
        <v>26.667715413835026</v>
      </c>
      <c r="X8018">
        <f t="shared" si="630"/>
        <v>0</v>
      </c>
      <c r="Y8018">
        <f t="shared" si="631"/>
        <v>1</v>
      </c>
      <c r="AA8018">
        <f>((Y8018*V8018)+H8018+273)/(Y8018*V8018)</f>
        <v>11.589583532659599</v>
      </c>
      <c r="AB8018">
        <f t="shared" si="632"/>
        <v>1.0479709472025346E-5</v>
      </c>
      <c r="AD8018">
        <f>AA8018*$C$28</f>
        <v>6.5339378311825866</v>
      </c>
      <c r="AF8018">
        <f>(Q8018-X8018)/AD8018+X8018</f>
        <v>1.8588402807325054E-5</v>
      </c>
      <c r="AH8018">
        <f>Q8018/AF8018</f>
        <v>6.5339378311825866</v>
      </c>
      <c r="AL8018" s="2"/>
      <c r="AT8018" s="1"/>
    </row>
    <row r="8019" spans="6:46" x14ac:dyDescent="0.35">
      <c r="F8019" s="4">
        <v>44531.041666666664</v>
      </c>
      <c r="H8019">
        <v>9.1</v>
      </c>
      <c r="I8019">
        <v>8.18333333333333</v>
      </c>
      <c r="K8019">
        <v>1.5791066642687699E-4</v>
      </c>
      <c r="L8019" s="2">
        <v>1.56056199026532E-5</v>
      </c>
      <c r="N8019">
        <f t="shared" si="628"/>
        <v>1.1053746649881389E-4</v>
      </c>
      <c r="O8019" s="2">
        <f t="shared" si="629"/>
        <v>4.6816859707959604E-6</v>
      </c>
      <c r="Q8019">
        <f>N8019+O8019</f>
        <v>1.1521915246960985E-4</v>
      </c>
      <c r="S8019">
        <f>IF(H8019&gt;$B$5,$B$5,($B$3 - $B$5)*(($B$5-H8019)/($B$5-$B$6))^(1/$B$2)+$B$5)</f>
        <v>34.533333333333331</v>
      </c>
      <c r="T8019">
        <f>K8019*S8019</f>
        <v>5.453181680608152E-3</v>
      </c>
      <c r="U8019" s="3">
        <f>S8019*N8019/Q8019+$B$7*O8019/Q8019</f>
        <v>35.364952939523057</v>
      </c>
      <c r="V8019">
        <f>IF(U8019-H8019&lt;=10,10,U8019-H8019)</f>
        <v>26.264952939523056</v>
      </c>
      <c r="X8019">
        <f t="shared" si="630"/>
        <v>0</v>
      </c>
      <c r="Y8019">
        <f t="shared" si="631"/>
        <v>1</v>
      </c>
      <c r="AA8019">
        <f>((Y8019*V8019)+H8019+273)/(Y8019*V8019)</f>
        <v>11.740548465841746</v>
      </c>
      <c r="AB8019">
        <f t="shared" si="632"/>
        <v>9.8137793821840119E-6</v>
      </c>
      <c r="AD8019">
        <f>AA8019*$C$28</f>
        <v>6.6190483517911236</v>
      </c>
      <c r="AF8019">
        <f>(Q8019-X8019)/AD8019+X8019</f>
        <v>1.7407208158319525E-5</v>
      </c>
      <c r="AH8019">
        <f>Q8019/AF8019</f>
        <v>6.6190483517911236</v>
      </c>
      <c r="AL8019" s="2"/>
      <c r="AT8019" s="1"/>
    </row>
    <row r="8020" spans="6:46" x14ac:dyDescent="0.35">
      <c r="F8020" s="4">
        <v>44531.083333333336</v>
      </c>
      <c r="H8020">
        <v>9.1999999999999993</v>
      </c>
      <c r="I8020">
        <v>8.18333333333333</v>
      </c>
      <c r="K8020">
        <v>1.5864173432700101E-4</v>
      </c>
      <c r="L8020" s="2">
        <v>3.0954506962448998E-6</v>
      </c>
      <c r="N8020">
        <f t="shared" si="628"/>
        <v>1.110492140289007E-4</v>
      </c>
      <c r="O8020" s="2">
        <f t="shared" si="629"/>
        <v>9.2863520887347003E-7</v>
      </c>
      <c r="Q8020">
        <f>N8020+O8020</f>
        <v>1.1197784923777417E-4</v>
      </c>
      <c r="S8020">
        <f>IF(H8020&gt;$B$5,$B$5,($B$3 - $B$5)*(($B$5-H8020)/($B$5-$B$6))^(1/$B$2)+$B$5)</f>
        <v>34.400000000000006</v>
      </c>
      <c r="T8020">
        <f>K8020*S8020</f>
        <v>5.4572756608488359E-3</v>
      </c>
      <c r="U8020" s="3">
        <f>S8020*N8020/Q8020+$B$7*O8020/Q8020</f>
        <v>34.570836334444806</v>
      </c>
      <c r="V8020">
        <f>IF(U8020-H8020&lt;=10,10,U8020-H8020)</f>
        <v>25.370836334444807</v>
      </c>
      <c r="X8020">
        <f t="shared" si="630"/>
        <v>0</v>
      </c>
      <c r="Y8020">
        <f t="shared" si="631"/>
        <v>1</v>
      </c>
      <c r="AA8020">
        <f>((Y8020*V8020)+H8020+273)/(Y8020*V8020)</f>
        <v>12.123007388482113</v>
      </c>
      <c r="AB8020">
        <f t="shared" si="632"/>
        <v>9.2368045031600513E-6</v>
      </c>
      <c r="AD8020">
        <f>AA8020*$C$28</f>
        <v>6.8346698032842781</v>
      </c>
      <c r="AF8020">
        <f>(Q8020-X8020)/AD8020+X8020</f>
        <v>1.638379796840591E-5</v>
      </c>
      <c r="AH8020">
        <f>Q8020/AF8020</f>
        <v>6.8346698032842772</v>
      </c>
      <c r="AL8020" s="2"/>
      <c r="AT8020" s="1"/>
    </row>
    <row r="8021" spans="6:46" x14ac:dyDescent="0.35">
      <c r="F8021" s="4">
        <v>44531.125</v>
      </c>
      <c r="H8021">
        <v>9</v>
      </c>
      <c r="I8021">
        <v>8.18333333333333</v>
      </c>
      <c r="K8021">
        <v>1.6132231662745799E-4</v>
      </c>
      <c r="L8021" s="2">
        <v>6.2336942439434004E-6</v>
      </c>
      <c r="N8021">
        <f t="shared" si="628"/>
        <v>1.1292562163922059E-4</v>
      </c>
      <c r="O8021" s="2">
        <f t="shared" si="629"/>
        <v>1.8701082731830205E-6</v>
      </c>
      <c r="Q8021">
        <f>N8021+O8021</f>
        <v>1.147957299124036E-4</v>
      </c>
      <c r="S8021">
        <f>IF(H8021&gt;$B$5,$B$5,($B$3 - $B$5)*(($B$5-H8021)/($B$5-$B$6))^(1/$B$2)+$B$5)</f>
        <v>34.666666666666664</v>
      </c>
      <c r="T8021">
        <f>K8021*S8021</f>
        <v>5.5925069764185429E-3</v>
      </c>
      <c r="U8021" s="3">
        <f>S8021*N8021/Q8021+$B$7*O8021/Q8021</f>
        <v>34.997911869925275</v>
      </c>
      <c r="V8021">
        <f>IF(U8021-H8021&lt;=10,10,U8021-H8021)</f>
        <v>25.997911869925275</v>
      </c>
      <c r="X8021">
        <f t="shared" si="630"/>
        <v>0</v>
      </c>
      <c r="Y8021">
        <f t="shared" si="631"/>
        <v>1</v>
      </c>
      <c r="AA8021">
        <f>((Y8021*V8021)+H8021+273)/(Y8021*V8021)</f>
        <v>11.847024999966296</v>
      </c>
      <c r="AB8021">
        <f t="shared" si="632"/>
        <v>9.6898360485210577E-6</v>
      </c>
      <c r="AD8021">
        <f>AA8021*$C$28</f>
        <v>6.679077347008171</v>
      </c>
      <c r="AF8021">
        <f>(Q8021-X8021)/AD8021+X8021</f>
        <v>1.7187363455796069E-5</v>
      </c>
      <c r="AH8021">
        <f>Q8021/AF8021</f>
        <v>6.6790773470081719</v>
      </c>
      <c r="AL8021" s="2"/>
      <c r="AT8021" s="1"/>
    </row>
    <row r="8022" spans="6:46" x14ac:dyDescent="0.35">
      <c r="F8022" s="4">
        <v>44531.166666666664</v>
      </c>
      <c r="H8022">
        <v>8.9</v>
      </c>
      <c r="I8022">
        <v>8.18333333333333</v>
      </c>
      <c r="K8022">
        <v>1.6314998637776901E-4</v>
      </c>
      <c r="L8022" s="2">
        <v>2.1882106998050199E-5</v>
      </c>
      <c r="N8022">
        <f t="shared" si="628"/>
        <v>1.142049904644383E-4</v>
      </c>
      <c r="O8022" s="2">
        <f t="shared" si="629"/>
        <v>6.5646320994150608E-6</v>
      </c>
      <c r="Q8022">
        <f>N8022+O8022</f>
        <v>1.2076962256385336E-4</v>
      </c>
      <c r="S8022">
        <f>IF(H8022&gt;$B$5,$B$5,($B$3 - $B$5)*(($B$5-H8022)/($B$5-$B$6))^(1/$B$2)+$B$5)</f>
        <v>34.799999999999997</v>
      </c>
      <c r="T8022">
        <f>K8022*S8022</f>
        <v>5.6776195259463612E-3</v>
      </c>
      <c r="U8022" s="3">
        <f>S8022*N8022/Q8022+$B$7*O8022/Q8022</f>
        <v>35.898004329177006</v>
      </c>
      <c r="V8022">
        <f>IF(U8022-H8022&lt;=10,10,U8022-H8022)</f>
        <v>26.998004329177007</v>
      </c>
      <c r="X8022">
        <f t="shared" si="630"/>
        <v>0</v>
      </c>
      <c r="Y8022">
        <f t="shared" si="631"/>
        <v>1</v>
      </c>
      <c r="AA8022">
        <f>((Y8022*V8022)+H8022+273)/(Y8022*V8022)</f>
        <v>11.441512511921035</v>
      </c>
      <c r="AB8022">
        <f t="shared" si="632"/>
        <v>1.0555389633846241E-5</v>
      </c>
      <c r="AD8022">
        <f>AA8022*$C$28</f>
        <v>6.4504588311495716</v>
      </c>
      <c r="AF8022">
        <f>(Q8022-X8022)/AD8022+X8022</f>
        <v>1.8722640625291819E-5</v>
      </c>
      <c r="AH8022">
        <f>Q8022/AF8022</f>
        <v>6.4504588311495716</v>
      </c>
      <c r="AL8022" s="2"/>
      <c r="AT8022" s="1"/>
    </row>
    <row r="8023" spans="6:46" x14ac:dyDescent="0.35">
      <c r="F8023" s="4">
        <v>44531.208333333336</v>
      </c>
      <c r="H8023">
        <v>8.4</v>
      </c>
      <c r="I8023">
        <v>8.18333333333333</v>
      </c>
      <c r="K8023">
        <v>1.6314998637776901E-4</v>
      </c>
      <c r="L8023" s="2">
        <v>8.4604148701770398E-5</v>
      </c>
      <c r="N8023">
        <f t="shared" si="628"/>
        <v>1.142049904644383E-4</v>
      </c>
      <c r="O8023" s="2">
        <f t="shared" si="629"/>
        <v>2.5381244610531124E-5</v>
      </c>
      <c r="Q8023">
        <f>N8023+O8023</f>
        <v>1.3958623507496942E-4</v>
      </c>
      <c r="S8023">
        <f>IF(H8023&gt;$B$5,$B$5,($B$3 - $B$5)*(($B$5-H8023)/($B$5-$B$6))^(1/$B$2)+$B$5)</f>
        <v>35.466666666666669</v>
      </c>
      <c r="T8023">
        <f>K8023*S8023</f>
        <v>5.7863861835315408E-3</v>
      </c>
      <c r="U8023" s="3">
        <f>S8023*N8023/Q8023+$B$7*O8023/Q8023</f>
        <v>39.018451777326746</v>
      </c>
      <c r="V8023">
        <f>IF(U8023-H8023&lt;=10,10,U8023-H8023)</f>
        <v>30.618451777326747</v>
      </c>
      <c r="X8023">
        <f t="shared" si="630"/>
        <v>0</v>
      </c>
      <c r="Y8023">
        <f t="shared" si="631"/>
        <v>1</v>
      </c>
      <c r="AA8023">
        <f>((Y8023*V8023)+H8023+273)/(Y8023*V8023)</f>
        <v>10.19053654464591</v>
      </c>
      <c r="AB8023">
        <f t="shared" si="632"/>
        <v>1.3697633531210658E-5</v>
      </c>
      <c r="AD8023">
        <f>AA8023*$C$28</f>
        <v>5.745187655921808</v>
      </c>
      <c r="AF8023">
        <f>(Q8023-X8023)/AD8023+X8023</f>
        <v>2.4296201174750485E-5</v>
      </c>
      <c r="AH8023">
        <f>Q8023/AF8023</f>
        <v>5.745187655921808</v>
      </c>
      <c r="AL8023" s="2"/>
      <c r="AT8023" s="1"/>
    </row>
    <row r="8024" spans="6:46" x14ac:dyDescent="0.35">
      <c r="F8024" s="4">
        <v>44531.25</v>
      </c>
      <c r="H8024">
        <v>8.1</v>
      </c>
      <c r="I8024">
        <v>8.18333333333333</v>
      </c>
      <c r="K8024">
        <v>1.6132231662745799E-4</v>
      </c>
      <c r="L8024">
        <v>1.8188963801576399E-4</v>
      </c>
      <c r="N8024">
        <f t="shared" si="628"/>
        <v>1.1292562163922059E-4</v>
      </c>
      <c r="O8024" s="2">
        <f t="shared" si="629"/>
        <v>5.4566891404729205E-5</v>
      </c>
      <c r="Q8024">
        <f>N8024+O8024</f>
        <v>1.6749251304394979E-4</v>
      </c>
      <c r="S8024">
        <f>IF(H8024&gt;$B$5,$B$5,($B$3 - $B$5)*(($B$5-H8024)/($B$5-$B$6))^(1/$B$2)+$B$5)</f>
        <v>35.866666666666667</v>
      </c>
      <c r="T8024">
        <f>K8024*S8024</f>
        <v>5.7860937563714932E-3</v>
      </c>
      <c r="U8024" s="3">
        <f>S8024*N8024/Q8024+$B$7*O8024/Q8024</f>
        <v>42.100058853794039</v>
      </c>
      <c r="V8024">
        <f>IF(U8024-H8024&lt;=10,10,U8024-H8024)</f>
        <v>34.000058853794037</v>
      </c>
      <c r="X8024">
        <f t="shared" si="630"/>
        <v>0</v>
      </c>
      <c r="Y8024">
        <f t="shared" si="631"/>
        <v>1</v>
      </c>
      <c r="AA8024">
        <f>((Y8024*V8024)+H8024+273)/(Y8024*V8024)</f>
        <v>9.2676327476013274</v>
      </c>
      <c r="AB8024">
        <f t="shared" si="632"/>
        <v>1.8072847468767104E-5</v>
      </c>
      <c r="AD8024">
        <f>AA8024*$C$28</f>
        <v>5.2248759452327667</v>
      </c>
      <c r="AF8024">
        <f>(Q8024-X8024)/AD8024+X8024</f>
        <v>3.2056744466205323E-5</v>
      </c>
      <c r="AH8024">
        <f>Q8024/AF8024</f>
        <v>5.2248759452327667</v>
      </c>
      <c r="AT8024" s="1"/>
    </row>
    <row r="8025" spans="6:46" x14ac:dyDescent="0.35">
      <c r="F8025" s="4">
        <v>44531.291666666664</v>
      </c>
      <c r="H8025">
        <v>8.6</v>
      </c>
      <c r="I8025">
        <v>8.18333333333333</v>
      </c>
      <c r="K8025">
        <v>1.5523008412642099E-4</v>
      </c>
      <c r="L8025">
        <v>2.3837814320365699E-4</v>
      </c>
      <c r="N8025">
        <f t="shared" si="628"/>
        <v>1.0866105888849469E-4</v>
      </c>
      <c r="O8025" s="2">
        <f t="shared" si="629"/>
        <v>7.1513442961097115E-5</v>
      </c>
      <c r="Q8025">
        <f>N8025+O8025</f>
        <v>1.8017450184959179E-4</v>
      </c>
      <c r="S8025">
        <f>IF(H8025&gt;$B$5,$B$5,($B$3 - $B$5)*(($B$5-H8025)/($B$5-$B$6))^(1/$B$2)+$B$5)</f>
        <v>35.200000000000003</v>
      </c>
      <c r="T8025">
        <f>K8025*S8025</f>
        <v>5.4640989612500194E-3</v>
      </c>
      <c r="U8025" s="3">
        <f>S8025*N8025/Q8025+$B$7*O8025/Q8025</f>
        <v>43.058859916880806</v>
      </c>
      <c r="V8025">
        <f>IF(U8025-H8025&lt;=10,10,U8025-H8025)</f>
        <v>34.458859916880805</v>
      </c>
      <c r="X8025">
        <f t="shared" si="630"/>
        <v>0</v>
      </c>
      <c r="Y8025">
        <f t="shared" si="631"/>
        <v>1</v>
      </c>
      <c r="AA8025">
        <f>((Y8025*V8025)+H8025+273)/(Y8025*V8025)</f>
        <v>9.1720637502011204</v>
      </c>
      <c r="AB8025">
        <f t="shared" si="632"/>
        <v>1.9643834447360989E-5</v>
      </c>
      <c r="AD8025">
        <f>AA8025*$C$28</f>
        <v>5.1709963657084712</v>
      </c>
      <c r="AF8025">
        <f>(Q8025-X8025)/AD8025+X8025</f>
        <v>3.4843285337506964E-5</v>
      </c>
      <c r="AH8025">
        <f>Q8025/AF8025</f>
        <v>5.1709963657084721</v>
      </c>
      <c r="AT8025" s="1"/>
    </row>
    <row r="8026" spans="6:46" x14ac:dyDescent="0.35">
      <c r="F8026" s="4">
        <v>44531.333333333336</v>
      </c>
      <c r="H8026">
        <v>8.6999999999999993</v>
      </c>
      <c r="I8026">
        <v>8.18333333333333</v>
      </c>
      <c r="K8026">
        <v>1.4645726932492801E-4</v>
      </c>
      <c r="L8026">
        <v>2.28962987907939E-4</v>
      </c>
      <c r="N8026">
        <f t="shared" si="628"/>
        <v>1.025200885274496E-4</v>
      </c>
      <c r="O8026" s="2">
        <f t="shared" si="629"/>
        <v>6.8688896372381706E-5</v>
      </c>
      <c r="Q8026">
        <f>N8026+O8026</f>
        <v>1.7120898489983129E-4</v>
      </c>
      <c r="S8026">
        <f>IF(H8026&gt;$B$5,$B$5,($B$3 - $B$5)*(($B$5-H8026)/($B$5-$B$6))^(1/$B$2)+$B$5)</f>
        <v>35.06666666666667</v>
      </c>
      <c r="T8026">
        <f>K8026*S8026</f>
        <v>5.1357682443274764E-3</v>
      </c>
      <c r="U8026" s="3">
        <f>S8026*N8026/Q8026+$B$7*O8026/Q8026</f>
        <v>43.063902725805434</v>
      </c>
      <c r="V8026">
        <f>IF(U8026-H8026&lt;=10,10,U8026-H8026)</f>
        <v>34.363902725805431</v>
      </c>
      <c r="X8026">
        <f t="shared" si="630"/>
        <v>0</v>
      </c>
      <c r="Y8026">
        <f t="shared" si="631"/>
        <v>1</v>
      </c>
      <c r="AA8026">
        <f>((Y8026*V8026)+H8026+273)/(Y8026*V8026)</f>
        <v>9.1975555060705751</v>
      </c>
      <c r="AB8026">
        <f t="shared" si="632"/>
        <v>1.8614618284916014E-5</v>
      </c>
      <c r="AD8026">
        <f>AA8026*$C$28</f>
        <v>5.1853680251895327</v>
      </c>
      <c r="AF8026">
        <f>(Q8026-X8026)/AD8026+X8026</f>
        <v>3.3017711388686503E-5</v>
      </c>
      <c r="AH8026">
        <f>Q8026/AF8026</f>
        <v>5.1853680251895335</v>
      </c>
      <c r="AT8026" s="1"/>
    </row>
    <row r="8027" spans="6:46" x14ac:dyDescent="0.35">
      <c r="F8027" s="4">
        <v>44531.375</v>
      </c>
      <c r="H8027">
        <v>9</v>
      </c>
      <c r="I8027">
        <v>8.18333333333333</v>
      </c>
      <c r="K8027">
        <v>1.33298047122688E-4</v>
      </c>
      <c r="L8027">
        <v>1.7561327224968699E-4</v>
      </c>
      <c r="N8027">
        <f t="shared" si="628"/>
        <v>9.3308632985881601E-5</v>
      </c>
      <c r="O8027" s="2">
        <f t="shared" si="629"/>
        <v>5.2683981674906102E-5</v>
      </c>
      <c r="Q8027">
        <f>N8027+O8027</f>
        <v>1.4599261466078772E-4</v>
      </c>
      <c r="S8027">
        <f>IF(H8027&gt;$B$5,$B$5,($B$3 - $B$5)*(($B$5-H8027)/($B$5-$B$6))^(1/$B$2)+$B$5)</f>
        <v>34.666666666666664</v>
      </c>
      <c r="T8027">
        <f>K8027*S8027</f>
        <v>4.6209989669198509E-3</v>
      </c>
      <c r="U8027" s="3">
        <f>S8027*N8027/Q8027+$B$7*O8027/Q8027</f>
        <v>42.004304691796278</v>
      </c>
      <c r="V8027">
        <f>IF(U8027-H8027&lt;=10,10,U8027-H8027)</f>
        <v>33.004304691796278</v>
      </c>
      <c r="X8027">
        <f t="shared" si="630"/>
        <v>0</v>
      </c>
      <c r="Y8027">
        <f t="shared" si="631"/>
        <v>1</v>
      </c>
      <c r="AA8027">
        <f>((Y8027*V8027)+H8027+273)/(Y8027*V8027)</f>
        <v>9.5443399772665227</v>
      </c>
      <c r="AB8027">
        <f t="shared" si="632"/>
        <v>1.5296250448802607E-5</v>
      </c>
      <c r="AD8027">
        <f>AA8027*$C$28</f>
        <v>5.3808770501021712</v>
      </c>
      <c r="AF8027">
        <f>(Q8027-X8027)/AD8027+X8027</f>
        <v>2.7131750698153496E-5</v>
      </c>
      <c r="AH8027">
        <f>Q8027/AF8027</f>
        <v>5.3808770501021712</v>
      </c>
      <c r="AT8027" s="1"/>
    </row>
    <row r="8028" spans="6:46" x14ac:dyDescent="0.35">
      <c r="F8028" s="4">
        <v>44531.416666666664</v>
      </c>
      <c r="H8028">
        <v>9</v>
      </c>
      <c r="I8028">
        <v>8.18333333333333</v>
      </c>
      <c r="K8028">
        <v>1.21113582120614E-4</v>
      </c>
      <c r="L8028">
        <v>1.44231443419306E-4</v>
      </c>
      <c r="N8028">
        <f t="shared" si="628"/>
        <v>8.4779507484429801E-5</v>
      </c>
      <c r="O8028" s="2">
        <f t="shared" si="629"/>
        <v>4.3269433025791807E-5</v>
      </c>
      <c r="Q8028">
        <f>N8028+O8028</f>
        <v>1.2804894051022161E-4</v>
      </c>
      <c r="S8028">
        <f>IF(H8028&gt;$B$5,$B$5,($B$3 - $B$5)*(($B$5-H8028)/($B$5-$B$6))^(1/$B$2)+$B$5)</f>
        <v>34.666666666666664</v>
      </c>
      <c r="T8028">
        <f>K8028*S8028</f>
        <v>4.1986041801812856E-3</v>
      </c>
      <c r="U8028" s="3">
        <f>S8028*N8028/Q8028+$B$7*O8028/Q8028</f>
        <v>41.537569318044206</v>
      </c>
      <c r="V8028">
        <f>IF(U8028-H8028&lt;=10,10,U8028-H8028)</f>
        <v>32.537569318044206</v>
      </c>
      <c r="X8028">
        <f t="shared" si="630"/>
        <v>0</v>
      </c>
      <c r="Y8028">
        <f t="shared" si="631"/>
        <v>1</v>
      </c>
      <c r="AA8028">
        <f>((Y8028*V8028)+H8028+273)/(Y8028*V8028)</f>
        <v>9.6669043173920386</v>
      </c>
      <c r="AB8028">
        <f t="shared" si="632"/>
        <v>1.3246116471831074E-5</v>
      </c>
      <c r="AD8028">
        <f>AA8028*$C$28</f>
        <v>5.4499759764305669</v>
      </c>
      <c r="AF8028">
        <f>(Q8028-X8028)/AD8028+X8028</f>
        <v>2.3495322009490139E-5</v>
      </c>
      <c r="AH8028">
        <f>Q8028/AF8028</f>
        <v>5.4499759764305669</v>
      </c>
      <c r="AT8028" s="1"/>
    </row>
    <row r="8029" spans="6:46" x14ac:dyDescent="0.35">
      <c r="F8029" s="4">
        <v>44531.458333333336</v>
      </c>
      <c r="H8029">
        <v>9</v>
      </c>
      <c r="I8029">
        <v>8.18333333333333</v>
      </c>
      <c r="K8029">
        <v>1.12828145919204E-4</v>
      </c>
      <c r="L8029">
        <v>1.3481628812358801E-4</v>
      </c>
      <c r="N8029">
        <f t="shared" si="628"/>
        <v>7.8979702143442798E-5</v>
      </c>
      <c r="O8029" s="2">
        <f t="shared" si="629"/>
        <v>4.0444886437076405E-5</v>
      </c>
      <c r="Q8029">
        <f>N8029+O8029</f>
        <v>1.194245885805192E-4</v>
      </c>
      <c r="S8029">
        <f>IF(H8029&gt;$B$5,$B$5,($B$3 - $B$5)*(($B$5-H8029)/($B$5-$B$6))^(1/$B$2)+$B$5)</f>
        <v>34.666666666666664</v>
      </c>
      <c r="T8029">
        <f>K8029*S8029</f>
        <v>3.9113757251990717E-3</v>
      </c>
      <c r="U8029" s="3">
        <f>S8029*N8029/Q8029+$B$7*O8029/Q8029</f>
        <v>41.552847873809085</v>
      </c>
      <c r="V8029">
        <f>IF(U8029-H8029&lt;=10,10,U8029-H8029)</f>
        <v>32.552847873809085</v>
      </c>
      <c r="X8029">
        <f t="shared" si="630"/>
        <v>0</v>
      </c>
      <c r="Y8029">
        <f t="shared" si="631"/>
        <v>1</v>
      </c>
      <c r="AA8029">
        <f>((Y8029*V8029)+H8029+273)/(Y8029*V8029)</f>
        <v>9.6628365387007378</v>
      </c>
      <c r="AB8029">
        <f t="shared" si="632"/>
        <v>1.235916473410374E-5</v>
      </c>
      <c r="AD8029">
        <f>AA8029*$C$28</f>
        <v>5.4476826573475243</v>
      </c>
      <c r="AF8029">
        <f>(Q8029-X8029)/AD8029+X8029</f>
        <v>2.1922089830149359E-5</v>
      </c>
      <c r="AH8029">
        <f>Q8029/AF8029</f>
        <v>5.4476826573475243</v>
      </c>
      <c r="AT8029" s="1"/>
    </row>
    <row r="8030" spans="6:46" x14ac:dyDescent="0.35">
      <c r="F8030" s="4">
        <v>44531.5</v>
      </c>
      <c r="H8030">
        <v>9.1999999999999993</v>
      </c>
      <c r="I8030">
        <v>8.18333333333333</v>
      </c>
      <c r="K8030">
        <v>1.06004845518042E-4</v>
      </c>
      <c r="L8030">
        <v>1.3167749859394599E-4</v>
      </c>
      <c r="N8030">
        <f t="shared" si="628"/>
        <v>7.4203391862629389E-5</v>
      </c>
      <c r="O8030" s="2">
        <f t="shared" si="629"/>
        <v>3.9503249578183801E-5</v>
      </c>
      <c r="Q8030">
        <f>N8030+O8030</f>
        <v>1.1370664144081318E-4</v>
      </c>
      <c r="S8030">
        <f>IF(H8030&gt;$B$5,$B$5,($B$3 - $B$5)*(($B$5-H8030)/($B$5-$B$6))^(1/$B$2)+$B$5)</f>
        <v>34.400000000000006</v>
      </c>
      <c r="T8030">
        <f>K8030*S8030</f>
        <v>3.6465666858206455E-3</v>
      </c>
      <c r="U8030" s="3">
        <f>S8030*N8030/Q8030+$B$7*O8030/Q8030</f>
        <v>41.556723046245025</v>
      </c>
      <c r="V8030">
        <f>IF(U8030-H8030&lt;=10,10,U8030-H8030)</f>
        <v>32.356723046245023</v>
      </c>
      <c r="X8030">
        <f t="shared" si="630"/>
        <v>0</v>
      </c>
      <c r="Y8030">
        <f t="shared" si="631"/>
        <v>1</v>
      </c>
      <c r="AA8030">
        <f>((Y8030*V8030)+H8030+273)/(Y8030*V8030)</f>
        <v>9.7215259591236354</v>
      </c>
      <c r="AB8030">
        <f t="shared" si="632"/>
        <v>1.1696377905991157E-5</v>
      </c>
      <c r="AD8030">
        <f>AA8030*$C$28</f>
        <v>5.4807703885253289</v>
      </c>
      <c r="AF8030">
        <f>(Q8030-X8030)/AD8030+X8030</f>
        <v>2.0746470547073475E-5</v>
      </c>
      <c r="AH8030">
        <f>Q8030/AF8030</f>
        <v>5.4807703885253289</v>
      </c>
      <c r="AT8030" s="1"/>
    </row>
    <row r="8031" spans="6:46" x14ac:dyDescent="0.35">
      <c r="F8031" s="4">
        <v>44531.541666666664</v>
      </c>
      <c r="H8031">
        <v>9</v>
      </c>
      <c r="I8031">
        <v>8.18333333333333</v>
      </c>
      <c r="K8031">
        <v>1.04908243667856E-4</v>
      </c>
      <c r="L8031">
        <v>1.3167749859394599E-4</v>
      </c>
      <c r="N8031">
        <f t="shared" si="628"/>
        <v>7.343577056749919E-5</v>
      </c>
      <c r="O8031" s="2">
        <f t="shared" si="629"/>
        <v>3.9503249578183801E-5</v>
      </c>
      <c r="Q8031">
        <f>N8031+O8031</f>
        <v>1.12939020145683E-4</v>
      </c>
      <c r="S8031">
        <f>IF(H8031&gt;$B$5,$B$5,($B$3 - $B$5)*(($B$5-H8031)/($B$5-$B$6))^(1/$B$2)+$B$5)</f>
        <v>34.666666666666664</v>
      </c>
      <c r="T8031">
        <f>K8031*S8031</f>
        <v>3.6368191138190079E-3</v>
      </c>
      <c r="U8031" s="3">
        <f>S8031*N8031/Q8031+$B$7*O8031/Q8031</f>
        <v>41.778759018689556</v>
      </c>
      <c r="V8031">
        <f>IF(U8031-H8031&lt;=10,10,U8031-H8031)</f>
        <v>32.778759018689556</v>
      </c>
      <c r="X8031">
        <f t="shared" si="630"/>
        <v>0</v>
      </c>
      <c r="Y8031">
        <f t="shared" si="631"/>
        <v>1</v>
      </c>
      <c r="AA8031">
        <f>((Y8031*V8031)+H8031+273)/(Y8031*V8031)</f>
        <v>9.6031322857345298</v>
      </c>
      <c r="AB8031">
        <f t="shared" si="632"/>
        <v>1.1760644005024705E-5</v>
      </c>
      <c r="AD8031">
        <f>AA8031*$C$28</f>
        <v>5.4140227871684896</v>
      </c>
      <c r="AF8031">
        <f>(Q8031-X8031)/AD8031+X8031</f>
        <v>2.0860462651423306E-5</v>
      </c>
      <c r="AH8031">
        <f>Q8031/AF8031</f>
        <v>5.4140227871684896</v>
      </c>
      <c r="AT8031" s="1"/>
    </row>
    <row r="8032" spans="6:46" x14ac:dyDescent="0.35">
      <c r="F8032" s="4">
        <v>44531.583333333336</v>
      </c>
      <c r="H8032">
        <v>8.8000000000000007</v>
      </c>
      <c r="I8032">
        <v>8.18333333333333</v>
      </c>
      <c r="K8032">
        <v>1.0831989386843601E-4</v>
      </c>
      <c r="L8032">
        <v>1.19125009720435E-4</v>
      </c>
      <c r="N8032">
        <f t="shared" si="628"/>
        <v>7.5823925707905196E-5</v>
      </c>
      <c r="O8032" s="2">
        <f t="shared" si="629"/>
        <v>3.5737502916130507E-5</v>
      </c>
      <c r="Q8032">
        <f>N8032+O8032</f>
        <v>1.115614286240357E-4</v>
      </c>
      <c r="S8032">
        <f>IF(H8032&gt;$B$5,$B$5,($B$3 - $B$5)*(($B$5-H8032)/($B$5-$B$6))^(1/$B$2)+$B$5)</f>
        <v>34.93333333333333</v>
      </c>
      <c r="T8032">
        <f>K8032*S8032</f>
        <v>3.783974959137364E-3</v>
      </c>
      <c r="U8032" s="3">
        <f>S8032*N8032/Q8032+$B$7*O8032/Q8032</f>
        <v>41.361474021041531</v>
      </c>
      <c r="V8032">
        <f>IF(U8032-H8032&lt;=10,10,U8032-H8032)</f>
        <v>32.561474021041533</v>
      </c>
      <c r="X8032">
        <f t="shared" si="630"/>
        <v>0</v>
      </c>
      <c r="Y8032">
        <f t="shared" si="631"/>
        <v>1</v>
      </c>
      <c r="AA8032">
        <f>((Y8032*V8032)+H8032+273)/(Y8032*V8032)</f>
        <v>9.6543993622001931</v>
      </c>
      <c r="AB8032">
        <f t="shared" si="632"/>
        <v>1.1555501739531455E-5</v>
      </c>
      <c r="AD8032">
        <f>AA8032*$C$28</f>
        <v>5.4429259733329589</v>
      </c>
      <c r="AF8032">
        <f>(Q8032-X8032)/AD8032+X8032</f>
        <v>2.0496591203080684E-5</v>
      </c>
      <c r="AH8032">
        <f>Q8032/AF8032</f>
        <v>5.4429259733329589</v>
      </c>
      <c r="AT8032" s="1"/>
    </row>
    <row r="8033" spans="6:46" x14ac:dyDescent="0.35">
      <c r="F8033" s="4">
        <v>44531.625</v>
      </c>
      <c r="H8033">
        <v>8.6</v>
      </c>
      <c r="I8033">
        <v>8.18333333333333</v>
      </c>
      <c r="K8033">
        <v>1.14655815669515E-4</v>
      </c>
      <c r="L8033">
        <v>1.0657203552964101E-4</v>
      </c>
      <c r="N8033">
        <f t="shared" si="628"/>
        <v>8.0259070968660492E-5</v>
      </c>
      <c r="O8033" s="2">
        <f t="shared" si="629"/>
        <v>3.1971610658892304E-5</v>
      </c>
      <c r="Q8033">
        <f>N8033+O8033</f>
        <v>1.122306816275528E-4</v>
      </c>
      <c r="S8033">
        <f>IF(H8033&gt;$B$5,$B$5,($B$3 - $B$5)*(($B$5-H8033)/($B$5-$B$6))^(1/$B$2)+$B$5)</f>
        <v>35.200000000000003</v>
      </c>
      <c r="T8033">
        <f>K8033*S8033</f>
        <v>4.0358847115669278E-3</v>
      </c>
      <c r="U8033" s="3">
        <f>S8033*N8033/Q8033+$B$7*O8033/Q8033</f>
        <v>40.840506516273848</v>
      </c>
      <c r="V8033">
        <f>IF(U8033-H8033&lt;=10,10,U8033-H8033)</f>
        <v>32.240506516273847</v>
      </c>
      <c r="X8033">
        <f t="shared" si="630"/>
        <v>0</v>
      </c>
      <c r="Y8033">
        <f t="shared" si="631"/>
        <v>1</v>
      </c>
      <c r="AA8033">
        <f>((Y8033*V8033)+H8033+273)/(Y8033*V8033)</f>
        <v>9.734354091424045</v>
      </c>
      <c r="AB8033">
        <f t="shared" si="632"/>
        <v>1.1529340372611666E-5</v>
      </c>
      <c r="AD8033">
        <f>AA8033*$C$28</f>
        <v>5.4880025913654791</v>
      </c>
      <c r="AF8033">
        <f>(Q8033-X8033)/AD8033+X8033</f>
        <v>2.0450187433243994E-5</v>
      </c>
      <c r="AH8033">
        <f>Q8033/AF8033</f>
        <v>5.4880025913654791</v>
      </c>
      <c r="AT8033" s="1"/>
    </row>
    <row r="8034" spans="6:46" x14ac:dyDescent="0.35">
      <c r="F8034" s="4">
        <v>44531.666666666664</v>
      </c>
      <c r="H8034">
        <v>8.5</v>
      </c>
      <c r="I8034">
        <v>8.18333333333333</v>
      </c>
      <c r="K8034">
        <v>1.2306309652094599E-4</v>
      </c>
      <c r="L8034" s="2">
        <v>9.4018940009526307E-5</v>
      </c>
      <c r="N8034">
        <f t="shared" si="628"/>
        <v>8.6144167564662186E-5</v>
      </c>
      <c r="O8034" s="2">
        <f t="shared" si="629"/>
        <v>2.8205682002857897E-5</v>
      </c>
      <c r="Q8034">
        <f>N8034+O8034</f>
        <v>1.1434984956752008E-4</v>
      </c>
      <c r="S8034">
        <f>IF(H8034&gt;$B$5,$B$5,($B$3 - $B$5)*(($B$5-H8034)/($B$5-$B$6))^(1/$B$2)+$B$5)</f>
        <v>35.333333333333336</v>
      </c>
      <c r="T8034">
        <f>K8034*S8034</f>
        <v>4.3482294104067584E-3</v>
      </c>
      <c r="U8034" s="3">
        <f>S8034*N8034/Q8034+$B$7*O8034/Q8034</f>
        <v>40.184338806048586</v>
      </c>
      <c r="V8034">
        <f>IF(U8034-H8034&lt;=10,10,U8034-H8034)</f>
        <v>31.684338806048586</v>
      </c>
      <c r="X8034">
        <f t="shared" si="630"/>
        <v>0</v>
      </c>
      <c r="Y8034">
        <f t="shared" si="631"/>
        <v>1</v>
      </c>
      <c r="AA8034">
        <f>((Y8034*V8034)+H8034+273)/(Y8034*V8034)</f>
        <v>9.8845155243151623</v>
      </c>
      <c r="AB8034">
        <f t="shared" si="632"/>
        <v>1.1568584144182695E-5</v>
      </c>
      <c r="AD8034">
        <f>AA8034*$C$28</f>
        <v>5.5726601171848476</v>
      </c>
      <c r="AF8034">
        <f>(Q8034-X8034)/AD8034+X8034</f>
        <v>2.0519796140965156E-5</v>
      </c>
      <c r="AH8034">
        <f>Q8034/AF8034</f>
        <v>5.5726601171848476</v>
      </c>
      <c r="AL8034" s="2"/>
      <c r="AT8034" s="1"/>
    </row>
    <row r="8035" spans="6:46" x14ac:dyDescent="0.35">
      <c r="F8035" s="4">
        <v>44531.708333333336</v>
      </c>
      <c r="H8035">
        <v>8</v>
      </c>
      <c r="I8035">
        <v>8.18333333333333</v>
      </c>
      <c r="K8035">
        <v>1.3476018292293699E-4</v>
      </c>
      <c r="L8035">
        <v>1.3795386436002199E-4</v>
      </c>
      <c r="N8035">
        <f t="shared" si="628"/>
        <v>9.4332128046055886E-5</v>
      </c>
      <c r="O8035" s="2">
        <f t="shared" si="629"/>
        <v>4.1386159308006606E-5</v>
      </c>
      <c r="Q8035">
        <f>N8035+O8035</f>
        <v>1.3571828735406248E-4</v>
      </c>
      <c r="S8035">
        <f>IF(H8035&gt;$B$5,$B$5,($B$3 - $B$5)*(($B$5-H8035)/($B$5-$B$6))^(1/$B$2)+$B$5)</f>
        <v>36</v>
      </c>
      <c r="T8035">
        <f>K8035*S8035</f>
        <v>4.8513665852257318E-3</v>
      </c>
      <c r="U8035" s="3">
        <f>S8035*N8035/Q8035+$B$7*O8035/Q8035</f>
        <v>41.793891465788441</v>
      </c>
      <c r="V8035">
        <f>IF(U8035-H8035&lt;=10,10,U8035-H8035)</f>
        <v>33.793891465788441</v>
      </c>
      <c r="X8035">
        <f t="shared" si="630"/>
        <v>0</v>
      </c>
      <c r="Y8035">
        <f t="shared" si="631"/>
        <v>1</v>
      </c>
      <c r="AA8035">
        <f>((Y8035*V8035)+H8035+273)/(Y8035*V8035)</f>
        <v>9.31511222329849</v>
      </c>
      <c r="AB8035">
        <f t="shared" si="632"/>
        <v>1.4569688920613401E-5</v>
      </c>
      <c r="AD8035">
        <f>AA8035*$C$28</f>
        <v>5.2516437701151863</v>
      </c>
      <c r="AF8035">
        <f>(Q8035-X8035)/AD8035+X8035</f>
        <v>2.5843010930477816E-5</v>
      </c>
      <c r="AH8035">
        <f>Q8035/AF8035</f>
        <v>5.2516437701151863</v>
      </c>
      <c r="AT8035" s="1"/>
    </row>
    <row r="8036" spans="6:46" x14ac:dyDescent="0.35">
      <c r="F8036" s="4">
        <v>44531.75</v>
      </c>
      <c r="H8036">
        <v>7.9</v>
      </c>
      <c r="I8036">
        <v>8.18333333333333</v>
      </c>
      <c r="K8036">
        <v>1.43898531674492E-4</v>
      </c>
      <c r="L8036">
        <v>1.6619811695396899E-4</v>
      </c>
      <c r="N8036">
        <f t="shared" si="628"/>
        <v>1.007289721721444E-4</v>
      </c>
      <c r="O8036" s="2">
        <f t="shared" si="629"/>
        <v>4.9859435086190706E-5</v>
      </c>
      <c r="Q8036">
        <f>N8036+O8036</f>
        <v>1.505884072583351E-4</v>
      </c>
      <c r="S8036">
        <f>IF(H8036&gt;$B$5,$B$5,($B$3 - $B$5)*(($B$5-H8036)/($B$5-$B$6))^(1/$B$2)+$B$5)</f>
        <v>36.133333333333333</v>
      </c>
      <c r="T8036">
        <f>K8036*S8036</f>
        <v>5.1995336111716438E-3</v>
      </c>
      <c r="U8036" s="3">
        <f>S8036*N8036/Q8036+$B$7*O8036/Q8036</f>
        <v>42.380038236358985</v>
      </c>
      <c r="V8036">
        <f>IF(U8036-H8036&lt;=10,10,U8036-H8036)</f>
        <v>34.480038236358986</v>
      </c>
      <c r="X8036">
        <f t="shared" si="630"/>
        <v>0</v>
      </c>
      <c r="Y8036">
        <f t="shared" si="631"/>
        <v>1</v>
      </c>
      <c r="AA8036">
        <f>((Y8036*V8036)+H8036+273)/(Y8036*V8036)</f>
        <v>9.146742705864888</v>
      </c>
      <c r="AB8036">
        <f t="shared" si="632"/>
        <v>1.6463610281917942E-5</v>
      </c>
      <c r="AD8036">
        <f>AA8036*$C$28</f>
        <v>5.1567209494221711</v>
      </c>
      <c r="AF8036">
        <f>(Q8036-X8036)/AD8036+X8036</f>
        <v>2.9202357221832815E-5</v>
      </c>
      <c r="AH8036">
        <f>Q8036/AF8036</f>
        <v>5.1567209494221711</v>
      </c>
      <c r="AT8036" s="1"/>
    </row>
    <row r="8037" spans="6:46" x14ac:dyDescent="0.35">
      <c r="F8037" s="4">
        <v>44531.791666666664</v>
      </c>
      <c r="H8037">
        <v>6.9</v>
      </c>
      <c r="I8037">
        <v>8.18333333333333</v>
      </c>
      <c r="K8037">
        <v>1.52183967875902E-4</v>
      </c>
      <c r="L8037">
        <v>1.9758115907755799E-4</v>
      </c>
      <c r="N8037">
        <f t="shared" si="628"/>
        <v>1.065287775131314E-4</v>
      </c>
      <c r="O8037" s="2">
        <f t="shared" si="629"/>
        <v>5.9274347723267405E-5</v>
      </c>
      <c r="Q8037">
        <f>N8037+O8037</f>
        <v>1.6580312523639879E-4</v>
      </c>
      <c r="S8037">
        <f>IF(H8037&gt;$B$5,$B$5,($B$3 - $B$5)*(($B$5-H8037)/($B$5-$B$6))^(1/$B$2)+$B$5)</f>
        <v>37.466666666666669</v>
      </c>
      <c r="T8037">
        <f>K8037*S8037</f>
        <v>5.7018259964171283E-3</v>
      </c>
      <c r="U8037" s="3">
        <f>S8037*N8037/Q8037+$B$7*O8037/Q8037</f>
        <v>43.73480482911792</v>
      </c>
      <c r="V8037">
        <f>IF(U8037-H8037&lt;=10,10,U8037-H8037)</f>
        <v>36.834804829117921</v>
      </c>
      <c r="X8037">
        <f t="shared" si="630"/>
        <v>0</v>
      </c>
      <c r="Y8037">
        <f t="shared" si="631"/>
        <v>1</v>
      </c>
      <c r="AA8037">
        <f>((Y8037*V8037)+H8037+273)/(Y8037*V8037)</f>
        <v>8.5987914500564688</v>
      </c>
      <c r="AB8037">
        <f t="shared" si="632"/>
        <v>1.9282142868496939E-5</v>
      </c>
      <c r="AD8037">
        <f>AA8037*$C$28</f>
        <v>4.8477987668535434</v>
      </c>
      <c r="AF8037">
        <f>(Q8037-X8037)/AD8037+X8037</f>
        <v>3.4201734273721321E-5</v>
      </c>
      <c r="AH8037">
        <f>Q8037/AF8037</f>
        <v>4.8477987668535434</v>
      </c>
      <c r="AT8037" s="1"/>
    </row>
    <row r="8038" spans="6:46" x14ac:dyDescent="0.35">
      <c r="F8038" s="4">
        <v>44531.833333333336</v>
      </c>
      <c r="H8038">
        <v>6.4</v>
      </c>
      <c r="I8038">
        <v>8.18333333333333</v>
      </c>
      <c r="K8038">
        <v>1.5596115202654501E-4</v>
      </c>
      <c r="L8038">
        <v>1.6306054071753501E-4</v>
      </c>
      <c r="N8038">
        <f t="shared" si="628"/>
        <v>1.0917280641858149E-4</v>
      </c>
      <c r="O8038" s="2">
        <f t="shared" si="629"/>
        <v>4.8918162215260513E-5</v>
      </c>
      <c r="Q8038">
        <f>N8038+O8038</f>
        <v>1.58090968633842E-4</v>
      </c>
      <c r="S8038">
        <f>IF(H8038&gt;$B$5,$B$5,($B$3 - $B$5)*(($B$5-H8038)/($B$5-$B$6))^(1/$B$2)+$B$5)</f>
        <v>38.133333333333333</v>
      </c>
      <c r="T8038">
        <f>K8038*S8038</f>
        <v>5.9473185972789165E-3</v>
      </c>
      <c r="U8038" s="3">
        <f>S8038*N8038/Q8038+$B$7*O8038/Q8038</f>
        <v>43.352393872722708</v>
      </c>
      <c r="V8038">
        <f>IF(U8038-H8038&lt;=10,10,U8038-H8038)</f>
        <v>36.952393872722709</v>
      </c>
      <c r="X8038">
        <f t="shared" si="630"/>
        <v>0</v>
      </c>
      <c r="Y8038">
        <f t="shared" si="631"/>
        <v>1</v>
      </c>
      <c r="AA8038">
        <f>((Y8038*V8038)+H8038+273)/(Y8038*V8038)</f>
        <v>8.5610798305071594</v>
      </c>
      <c r="AB8038">
        <f t="shared" si="632"/>
        <v>1.8466241614812354E-5</v>
      </c>
      <c r="AD8038">
        <f>AA8038*$C$28</f>
        <v>4.8265378322432504</v>
      </c>
      <c r="AF8038">
        <f>(Q8038-X8038)/AD8038+X8038</f>
        <v>3.275452801337836E-5</v>
      </c>
      <c r="AH8038">
        <f>Q8038/AF8038</f>
        <v>4.8265378322432504</v>
      </c>
      <c r="AT8038" s="1"/>
    </row>
    <row r="8039" spans="6:46" x14ac:dyDescent="0.35">
      <c r="F8039" s="4">
        <v>44531.875</v>
      </c>
      <c r="H8039">
        <v>6.2</v>
      </c>
      <c r="I8039">
        <v>8.18333333333333</v>
      </c>
      <c r="K8039">
        <v>1.58276200376939E-4</v>
      </c>
      <c r="L8039">
        <v>1.6306054071753501E-4</v>
      </c>
      <c r="N8039">
        <f t="shared" si="628"/>
        <v>1.1079334026385729E-4</v>
      </c>
      <c r="O8039" s="2">
        <f t="shared" si="629"/>
        <v>4.8918162215260513E-5</v>
      </c>
      <c r="Q8039">
        <f>N8039+O8039</f>
        <v>1.5971150247911779E-4</v>
      </c>
      <c r="S8039">
        <f>IF(H8039&gt;$B$5,$B$5,($B$3 - $B$5)*(($B$5-H8039)/($B$5-$B$6))^(1/$B$2)+$B$5)</f>
        <v>38.400000000000006</v>
      </c>
      <c r="T8039">
        <f>K8039*S8039</f>
        <v>6.0778060944744585E-3</v>
      </c>
      <c r="U8039" s="3">
        <f>S8039*N8039/Q8039+$B$7*O8039/Q8039</f>
        <v>43.484427108683036</v>
      </c>
      <c r="V8039">
        <f>IF(U8039-H8039&lt;=10,10,U8039-H8039)</f>
        <v>37.284427108683033</v>
      </c>
      <c r="X8039">
        <f t="shared" si="630"/>
        <v>0</v>
      </c>
      <c r="Y8039">
        <f t="shared" si="631"/>
        <v>1</v>
      </c>
      <c r="AA8039">
        <f>((Y8039*V8039)+H8039+273)/(Y8039*V8039)</f>
        <v>8.4883811191771841</v>
      </c>
      <c r="AB8039">
        <f t="shared" si="632"/>
        <v>1.8815307681966963E-5</v>
      </c>
      <c r="AD8039">
        <f>AA8039*$C$28</f>
        <v>4.7855519884552864</v>
      </c>
      <c r="AF8039">
        <f>(Q8039-X8039)/AD8039+X8039</f>
        <v>3.3373684553925529E-5</v>
      </c>
      <c r="AH8039">
        <f>Q8039/AF8039</f>
        <v>4.7855519884552864</v>
      </c>
      <c r="AT8039" s="1"/>
    </row>
    <row r="8040" spans="6:46" x14ac:dyDescent="0.35">
      <c r="F8040" s="4">
        <v>44531.916666666664</v>
      </c>
      <c r="H8040">
        <v>5.4</v>
      </c>
      <c r="I8040">
        <v>8.18333333333333</v>
      </c>
      <c r="K8040">
        <v>1.5742328782679399E-4</v>
      </c>
      <c r="L8040">
        <v>1.2540113282786999E-4</v>
      </c>
      <c r="N8040">
        <f t="shared" si="628"/>
        <v>1.1019630147875578E-4</v>
      </c>
      <c r="O8040" s="2">
        <f t="shared" si="629"/>
        <v>3.7620339848361003E-5</v>
      </c>
      <c r="Q8040">
        <f>N8040+O8040</f>
        <v>1.4781664132711679E-4</v>
      </c>
      <c r="S8040">
        <f>IF(H8040&gt;$B$5,$B$5,($B$3 - $B$5)*(($B$5-H8040)/($B$5-$B$6))^(1/$B$2)+$B$5)</f>
        <v>39.466666666666669</v>
      </c>
      <c r="T8040">
        <f>K8040*S8040</f>
        <v>6.212972426230803E-3</v>
      </c>
      <c r="U8040" s="3">
        <f>S8040*N8040/Q8040+$B$7*O8040/Q8040</f>
        <v>43.420005571754288</v>
      </c>
      <c r="V8040">
        <f>IF(U8040-H8040&lt;=10,10,U8040-H8040)</f>
        <v>38.02000557175429</v>
      </c>
      <c r="X8040">
        <f t="shared" si="630"/>
        <v>0</v>
      </c>
      <c r="Y8040">
        <f t="shared" si="631"/>
        <v>1</v>
      </c>
      <c r="AA8040">
        <f>((Y8040*V8040)+H8040+273)/(Y8040*V8040)</f>
        <v>8.3224607890859463</v>
      </c>
      <c r="AB8040">
        <f t="shared" si="632"/>
        <v>1.7761170052127268E-5</v>
      </c>
      <c r="AD8040">
        <f>AA8040*$C$28</f>
        <v>4.6920099626620049</v>
      </c>
      <c r="AF8040">
        <f>(Q8040-X8040)/AD8040+X8040</f>
        <v>3.1503906109196158E-5</v>
      </c>
      <c r="AH8040">
        <f>Q8040/AF8040</f>
        <v>4.6920099626620049</v>
      </c>
      <c r="AT8040" s="1"/>
    </row>
    <row r="8041" spans="6:46" x14ac:dyDescent="0.35">
      <c r="F8041" s="4">
        <v>44531.958333333336</v>
      </c>
      <c r="H8041">
        <v>5.0999999999999996</v>
      </c>
      <c r="I8041">
        <v>8.18333333333333</v>
      </c>
      <c r="K8041">
        <v>1.5669221992667E-4</v>
      </c>
      <c r="L8041" s="2">
        <v>9.7157122892564402E-5</v>
      </c>
      <c r="N8041">
        <f t="shared" si="628"/>
        <v>1.0968455394866899E-4</v>
      </c>
      <c r="O8041" s="2">
        <f t="shared" si="629"/>
        <v>2.9147136867769326E-5</v>
      </c>
      <c r="Q8041">
        <f>N8041+O8041</f>
        <v>1.388316908164383E-4</v>
      </c>
      <c r="S8041">
        <f>IF(H8041&gt;$B$5,$B$5,($B$3 - $B$5)*(($B$5-H8041)/($B$5-$B$6))^(1/$B$2)+$B$5)</f>
        <v>39.866666666666667</v>
      </c>
      <c r="T8041">
        <f>K8041*S8041</f>
        <v>6.2467965010765776E-3</v>
      </c>
      <c r="U8041" s="3">
        <f>S8041*N8041/Q8041+$B$7*O8041/Q8041</f>
        <v>43.043847145693256</v>
      </c>
      <c r="V8041">
        <f>IF(U8041-H8041&lt;=10,10,U8041-H8041)</f>
        <v>37.943847145693255</v>
      </c>
      <c r="X8041">
        <f t="shared" si="630"/>
        <v>0</v>
      </c>
      <c r="Y8041">
        <f t="shared" si="631"/>
        <v>1</v>
      </c>
      <c r="AA8041">
        <f>((Y8041*V8041)+H8041+273)/(Y8041*V8041)</f>
        <v>8.3292515366767486</v>
      </c>
      <c r="AB8041">
        <f t="shared" si="632"/>
        <v>1.6667967128272145E-5</v>
      </c>
      <c r="AD8041">
        <f>AA8041*$C$28</f>
        <v>4.6958384283234773</v>
      </c>
      <c r="AF8041">
        <f>(Q8041-X8041)/AD8041+X8041</f>
        <v>2.9564835531618668E-5</v>
      </c>
      <c r="AH8041">
        <f>Q8041/AF8041</f>
        <v>4.6958384283234773</v>
      </c>
      <c r="AL8041" s="2"/>
      <c r="AT8041" s="1"/>
    </row>
    <row r="8042" spans="6:46" x14ac:dyDescent="0.35">
      <c r="F8042" s="4">
        <v>44532</v>
      </c>
      <c r="H8042">
        <v>4.8</v>
      </c>
      <c r="I8042">
        <v>3.18333333333333</v>
      </c>
      <c r="K8042">
        <v>2.4368930004147699E-4</v>
      </c>
      <c r="L8042" s="2">
        <v>3.7530556150953302E-5</v>
      </c>
      <c r="N8042">
        <f t="shared" si="628"/>
        <v>1.7058251002903389E-4</v>
      </c>
      <c r="O8042" s="2">
        <f t="shared" si="629"/>
        <v>1.1259166845285992E-5</v>
      </c>
      <c r="Q8042">
        <f>N8042+O8042</f>
        <v>1.8184167687431988E-4</v>
      </c>
      <c r="S8042">
        <f>IF(H8042&gt;$B$5,$B$5,($B$3 - $B$5)*(($B$5-H8042)/($B$5-$B$6))^(1/$B$2)+$B$5)</f>
        <v>40.266666666666666</v>
      </c>
      <c r="T8042">
        <f>K8042*S8042</f>
        <v>9.8125558150034733E-3</v>
      </c>
      <c r="U8042" s="3">
        <f>S8042*N8042/Q8042+$B$7*O8042/Q8042</f>
        <v>41.178916603197251</v>
      </c>
      <c r="V8042">
        <f>IF(U8042-H8042&lt;=10,10,U8042-H8042)</f>
        <v>36.378916603197254</v>
      </c>
      <c r="X8042">
        <f t="shared" si="630"/>
        <v>0</v>
      </c>
      <c r="Y8042">
        <f t="shared" si="631"/>
        <v>1</v>
      </c>
      <c r="AA8042">
        <f>((Y8042*V8042)+H8042+273)/(Y8042*V8042)</f>
        <v>8.6362911801387963</v>
      </c>
      <c r="AB8042">
        <f t="shared" si="632"/>
        <v>2.1055528708030136E-5</v>
      </c>
      <c r="AD8042">
        <f>AA8042*$C$28</f>
        <v>4.8689402431070761</v>
      </c>
      <c r="AF8042">
        <f>(Q8042-X8042)/AD8042+X8042</f>
        <v>3.7347280474791585E-5</v>
      </c>
      <c r="AH8042">
        <f>Q8042/AF8042</f>
        <v>4.8689402431070761</v>
      </c>
      <c r="AL8042" s="2"/>
      <c r="AT8042" s="1"/>
    </row>
    <row r="8043" spans="6:46" x14ac:dyDescent="0.35">
      <c r="F8043" s="4">
        <v>44532.041666666664</v>
      </c>
      <c r="H8043">
        <v>4.9000000000000004</v>
      </c>
      <c r="I8043">
        <v>3.18333333333333</v>
      </c>
      <c r="K8043">
        <v>2.4368930004147699E-4</v>
      </c>
      <c r="L8043" s="2">
        <v>1.56056199026532E-5</v>
      </c>
      <c r="N8043">
        <f t="shared" si="628"/>
        <v>1.7058251002903389E-4</v>
      </c>
      <c r="O8043" s="2">
        <f t="shared" si="629"/>
        <v>4.6816859707959604E-6</v>
      </c>
      <c r="Q8043">
        <f>N8043+O8043</f>
        <v>1.7526419599982985E-4</v>
      </c>
      <c r="S8043">
        <f>IF(H8043&gt;$B$5,$B$5,($B$3 - $B$5)*(($B$5-H8043)/($B$5-$B$6))^(1/$B$2)+$B$5)</f>
        <v>40.133333333333333</v>
      </c>
      <c r="T8043">
        <f>K8043*S8043</f>
        <v>9.7800639083312768E-3</v>
      </c>
      <c r="U8043" s="3">
        <f>S8043*N8043/Q8043+$B$7*O8043/Q8043</f>
        <v>40.530454173495698</v>
      </c>
      <c r="V8043">
        <f>IF(U8043-H8043&lt;=10,10,U8043-H8043)</f>
        <v>35.6304541734957</v>
      </c>
      <c r="X8043">
        <f t="shared" si="630"/>
        <v>0</v>
      </c>
      <c r="Y8043">
        <f t="shared" si="631"/>
        <v>1</v>
      </c>
      <c r="AA8043">
        <f>((Y8043*V8043)+H8043+273)/(Y8043*V8043)</f>
        <v>8.7995076528303269</v>
      </c>
      <c r="AB8043">
        <f t="shared" si="632"/>
        <v>1.9917500264171802E-5</v>
      </c>
      <c r="AD8043">
        <f>AA8043*$C$28</f>
        <v>4.9609578969413235</v>
      </c>
      <c r="AF8043">
        <f>(Q8043-X8043)/AD8043+X8043</f>
        <v>3.5328700553554164E-5</v>
      </c>
      <c r="AH8043">
        <f>Q8043/AF8043</f>
        <v>4.9609578969413235</v>
      </c>
      <c r="AL8043" s="2"/>
      <c r="AT8043" s="1"/>
    </row>
    <row r="8044" spans="6:46" x14ac:dyDescent="0.35">
      <c r="F8044" s="4">
        <v>44532.083333333336</v>
      </c>
      <c r="H8044">
        <v>5</v>
      </c>
      <c r="I8044">
        <v>3.18333333333333</v>
      </c>
      <c r="K8044">
        <v>2.4454221259162198E-4</v>
      </c>
      <c r="L8044" s="2">
        <v>3.0954506962448998E-6</v>
      </c>
      <c r="N8044">
        <f t="shared" si="628"/>
        <v>1.7117954881413537E-4</v>
      </c>
      <c r="O8044" s="2">
        <f t="shared" si="629"/>
        <v>9.2863520887347003E-7</v>
      </c>
      <c r="Q8044">
        <f>N8044+O8044</f>
        <v>1.7210818402300883E-4</v>
      </c>
      <c r="S8044">
        <f>IF(H8044&gt;$B$5,$B$5,($B$3 - $B$5)*(($B$5-H8044)/($B$5-$B$6))^(1/$B$2)+$B$5)</f>
        <v>40</v>
      </c>
      <c r="T8044">
        <f>K8044*S8044</f>
        <v>9.7816885036648791E-3</v>
      </c>
      <c r="U8044" s="3">
        <f>S8044*N8044/Q8044+$B$7*O8044/Q8044</f>
        <v>40.08093472261168</v>
      </c>
      <c r="V8044">
        <f>IF(U8044-H8044&lt;=10,10,U8044-H8044)</f>
        <v>35.08093472261168</v>
      </c>
      <c r="X8044">
        <f t="shared" si="630"/>
        <v>0</v>
      </c>
      <c r="Y8044">
        <f t="shared" si="631"/>
        <v>1</v>
      </c>
      <c r="AA8044">
        <f>((Y8044*V8044)+H8044+273)/(Y8044*V8044)</f>
        <v>8.924532290777675</v>
      </c>
      <c r="AB8044">
        <f t="shared" si="632"/>
        <v>1.9284840753039786E-5</v>
      </c>
      <c r="AD8044">
        <f>AA8044*$C$28</f>
        <v>5.0314438819995475</v>
      </c>
      <c r="AF8044">
        <f>(Q8044-X8044)/AD8044+X8044</f>
        <v>3.4206519651096904E-5</v>
      </c>
      <c r="AH8044">
        <f>Q8044/AF8044</f>
        <v>5.0314438819995475</v>
      </c>
      <c r="AL8044" s="2"/>
      <c r="AT8044" s="1"/>
    </row>
    <row r="8045" spans="6:46" x14ac:dyDescent="0.35">
      <c r="F8045" s="4">
        <v>44532.125</v>
      </c>
      <c r="H8045">
        <v>5.2</v>
      </c>
      <c r="I8045">
        <v>3.18333333333333</v>
      </c>
      <c r="K8045">
        <v>2.48441241392286E-4</v>
      </c>
      <c r="L8045" s="2">
        <v>6.2336942439434004E-6</v>
      </c>
      <c r="N8045">
        <f t="shared" si="628"/>
        <v>1.7390886897460019E-4</v>
      </c>
      <c r="O8045" s="2">
        <f t="shared" si="629"/>
        <v>1.8701082731830205E-6</v>
      </c>
      <c r="Q8045">
        <f>N8045+O8045</f>
        <v>1.7577897724778321E-4</v>
      </c>
      <c r="S8045">
        <f>IF(H8045&gt;$B$5,$B$5,($B$3 - $B$5)*(($B$5-H8045)/($B$5-$B$6))^(1/$B$2)+$B$5)</f>
        <v>39.733333333333334</v>
      </c>
      <c r="T8045">
        <f>K8045*S8045</f>
        <v>9.8713986579868317E-3</v>
      </c>
      <c r="U8045" s="3">
        <f>S8045*N8045/Q8045+$B$7*O8045/Q8045</f>
        <v>39.895755029512706</v>
      </c>
      <c r="V8045">
        <f>IF(U8045-H8045&lt;=10,10,U8045-H8045)</f>
        <v>34.695755029512704</v>
      </c>
      <c r="X8045">
        <f t="shared" si="630"/>
        <v>0</v>
      </c>
      <c r="Y8045">
        <f t="shared" si="631"/>
        <v>1</v>
      </c>
      <c r="AA8045">
        <f>((Y8045*V8045)+H8045+273)/(Y8045*V8045)</f>
        <v>9.0182719691028232</v>
      </c>
      <c r="AB8045">
        <f t="shared" si="632"/>
        <v>1.9491425613467108E-5</v>
      </c>
      <c r="AD8045">
        <f>AA8045*$C$28</f>
        <v>5.0842921339462697</v>
      </c>
      <c r="AF8045">
        <f>(Q8045-X8045)/AD8045+X8045</f>
        <v>3.4572949904699719E-5</v>
      </c>
      <c r="AH8045">
        <f>Q8045/AF8045</f>
        <v>5.0842921339462697</v>
      </c>
      <c r="AL8045" s="2"/>
      <c r="AT8045" s="1"/>
    </row>
    <row r="8046" spans="6:46" x14ac:dyDescent="0.35">
      <c r="F8046" s="4">
        <v>44532.166666666664</v>
      </c>
      <c r="H8046">
        <v>4.8</v>
      </c>
      <c r="I8046">
        <v>3.18333333333333</v>
      </c>
      <c r="K8046">
        <v>2.48441241392286E-4</v>
      </c>
      <c r="L8046" s="2">
        <v>2.1882106998050199E-5</v>
      </c>
      <c r="N8046">
        <f t="shared" si="628"/>
        <v>1.7390886897460019E-4</v>
      </c>
      <c r="O8046" s="2">
        <f t="shared" si="629"/>
        <v>6.5646320994150608E-6</v>
      </c>
      <c r="Q8046">
        <f>N8046+O8046</f>
        <v>1.8047350107401527E-4</v>
      </c>
      <c r="S8046">
        <f>IF(H8046&gt;$B$5,$B$5,($B$3 - $B$5)*(($B$5-H8046)/($B$5-$B$6))^(1/$B$2)+$B$5)</f>
        <v>40.266666666666666</v>
      </c>
      <c r="T8046">
        <f>K8046*S8046</f>
        <v>1.0003900653396049E-2</v>
      </c>
      <c r="U8046" s="3">
        <f>S8046*N8046/Q8046+$B$7*O8046/Q8046</f>
        <v>40.802584196696273</v>
      </c>
      <c r="V8046">
        <f>IF(U8046-H8046&lt;=10,10,U8046-H8046)</f>
        <v>36.002584196696276</v>
      </c>
      <c r="X8046">
        <f t="shared" si="630"/>
        <v>0</v>
      </c>
      <c r="Y8046">
        <f t="shared" si="631"/>
        <v>1</v>
      </c>
      <c r="AA8046">
        <f>((Y8046*V8046)+H8046+273)/(Y8046*V8046)</f>
        <v>8.7161127790791166</v>
      </c>
      <c r="AB8046">
        <f t="shared" si="632"/>
        <v>2.070573266412953E-5</v>
      </c>
      <c r="AD8046">
        <f>AA8046*$C$28</f>
        <v>4.9139418053799488</v>
      </c>
      <c r="AF8046">
        <f>(Q8046-X8046)/AD8046+X8046</f>
        <v>3.6726829136728236E-5</v>
      </c>
      <c r="AH8046">
        <f>Q8046/AF8046</f>
        <v>4.9139418053799488</v>
      </c>
      <c r="AL8046" s="2"/>
      <c r="AT8046" s="1"/>
    </row>
    <row r="8047" spans="6:46" x14ac:dyDescent="0.35">
      <c r="F8047" s="4">
        <v>44532.208333333336</v>
      </c>
      <c r="H8047">
        <v>4.5</v>
      </c>
      <c r="I8047">
        <v>3.18333333333333</v>
      </c>
      <c r="K8047">
        <v>2.4929415394243102E-4</v>
      </c>
      <c r="L8047" s="2">
        <v>8.4604148701770398E-5</v>
      </c>
      <c r="N8047">
        <f t="shared" si="628"/>
        <v>1.745059077597017E-4</v>
      </c>
      <c r="O8047" s="2">
        <f t="shared" si="629"/>
        <v>2.5381244610531124E-5</v>
      </c>
      <c r="Q8047">
        <f>N8047+O8047</f>
        <v>1.9988715237023282E-4</v>
      </c>
      <c r="S8047">
        <f>IF(H8047&gt;$B$5,$B$5,($B$3 - $B$5)*(($B$5-H8047)/($B$5-$B$6))^(1/$B$2)+$B$5)</f>
        <v>40.666666666666671</v>
      </c>
      <c r="T8047">
        <f>K8047*S8047</f>
        <v>1.0137962260325529E-2</v>
      </c>
      <c r="U8047" s="3">
        <f>S8047*N8047/Q8047+$B$7*O8047/Q8047</f>
        <v>42.486682786280916</v>
      </c>
      <c r="V8047">
        <f>IF(U8047-H8047&lt;=10,10,U8047-H8047)</f>
        <v>37.986682786280916</v>
      </c>
      <c r="X8047">
        <f t="shared" si="630"/>
        <v>0</v>
      </c>
      <c r="Y8047">
        <f t="shared" si="631"/>
        <v>1</v>
      </c>
      <c r="AA8047">
        <f>((Y8047*V8047)+H8047+273)/(Y8047*V8047)</f>
        <v>8.3051917052420432</v>
      </c>
      <c r="AB8047">
        <f t="shared" si="632"/>
        <v>2.4067734913821281E-5</v>
      </c>
      <c r="AD8047">
        <f>AA8047*$C$28</f>
        <v>4.6822740545580102</v>
      </c>
      <c r="AF8047">
        <f>(Q8047-X8047)/AD8047+X8047</f>
        <v>4.2690186443839296E-5</v>
      </c>
      <c r="AH8047">
        <f>Q8047/AF8047</f>
        <v>4.6822740545580102</v>
      </c>
      <c r="AL8047" s="2"/>
      <c r="AT8047" s="1"/>
    </row>
    <row r="8048" spans="6:46" x14ac:dyDescent="0.35">
      <c r="F8048" s="4">
        <v>44532.25</v>
      </c>
      <c r="H8048">
        <v>3.4</v>
      </c>
      <c r="I8048">
        <v>3.18333333333333</v>
      </c>
      <c r="K8048">
        <v>2.5051260044263798E-4</v>
      </c>
      <c r="L8048">
        <v>1.8188963801576399E-4</v>
      </c>
      <c r="N8048">
        <f t="shared" si="628"/>
        <v>1.7535882030984658E-4</v>
      </c>
      <c r="O8048" s="2">
        <f t="shared" si="629"/>
        <v>5.4566891404729205E-5</v>
      </c>
      <c r="Q8048">
        <f>N8048+O8048</f>
        <v>2.2992571171457577E-4</v>
      </c>
      <c r="S8048">
        <f>IF(H8048&gt;$B$5,$B$5,($B$3 - $B$5)*(($B$5-H8048)/($B$5-$B$6))^(1/$B$2)+$B$5)</f>
        <v>42.133333333333333</v>
      </c>
      <c r="T8048">
        <f>K8048*S8048</f>
        <v>1.0554930898649813E-2</v>
      </c>
      <c r="U8048" s="3">
        <f>S8048*N8048/Q8048+$B$7*O8048/Q8048</f>
        <v>45.186902233937246</v>
      </c>
      <c r="V8048">
        <f>IF(U8048-H8048&lt;=10,10,U8048-H8048)</f>
        <v>41.786902233937248</v>
      </c>
      <c r="X8048">
        <f t="shared" si="630"/>
        <v>0</v>
      </c>
      <c r="Y8048">
        <f t="shared" si="631"/>
        <v>1</v>
      </c>
      <c r="AA8048">
        <f>((Y8048*V8048)+H8048+273)/(Y8048*V8048)</f>
        <v>7.614512807209759</v>
      </c>
      <c r="AB8048">
        <f t="shared" si="632"/>
        <v>3.0195721976706363E-5</v>
      </c>
      <c r="AD8048">
        <f>AA8048*$C$28</f>
        <v>4.2928853445724124</v>
      </c>
      <c r="AF8048">
        <f>(Q8048-X8048)/AD8048+X8048</f>
        <v>5.3559714098881257E-5</v>
      </c>
      <c r="AH8048">
        <f>Q8048/AF8048</f>
        <v>4.2928853445724124</v>
      </c>
      <c r="AT8048" s="1"/>
    </row>
    <row r="8049" spans="6:46" x14ac:dyDescent="0.35">
      <c r="F8049" s="4">
        <v>44532.291666666664</v>
      </c>
      <c r="H8049">
        <v>3.4</v>
      </c>
      <c r="I8049">
        <v>3.18333333333333</v>
      </c>
      <c r="K8049">
        <v>2.5173104694284598E-4</v>
      </c>
      <c r="L8049">
        <v>2.3837814320365699E-4</v>
      </c>
      <c r="N8049">
        <f t="shared" si="628"/>
        <v>1.7621173285999219E-4</v>
      </c>
      <c r="O8049" s="2">
        <f t="shared" si="629"/>
        <v>7.1513442961097115E-5</v>
      </c>
      <c r="Q8049">
        <f>N8049+O8049</f>
        <v>2.4772517582108931E-4</v>
      </c>
      <c r="S8049">
        <f>IF(H8049&gt;$B$5,$B$5,($B$3 - $B$5)*(($B$5-H8049)/($B$5-$B$6))^(1/$B$2)+$B$5)</f>
        <v>42.133333333333333</v>
      </c>
      <c r="T8049">
        <f>K8049*S8049</f>
        <v>1.060626811119191E-2</v>
      </c>
      <c r="U8049" s="3">
        <f>S8049*N8049/Q8049+$B$7*O8049/Q8049</f>
        <v>45.847689896877178</v>
      </c>
      <c r="V8049">
        <f>IF(U8049-H8049&lt;=10,10,U8049-H8049)</f>
        <v>42.447689896877179</v>
      </c>
      <c r="X8049">
        <f t="shared" si="630"/>
        <v>0</v>
      </c>
      <c r="Y8049">
        <f t="shared" si="631"/>
        <v>1</v>
      </c>
      <c r="AA8049">
        <f>((Y8049*V8049)+H8049+273)/(Y8049*V8049)</f>
        <v>7.5115439891190494</v>
      </c>
      <c r="AB8049">
        <f t="shared" si="632"/>
        <v>3.2979261810878699E-5</v>
      </c>
      <c r="AD8049">
        <f>AA8049*$C$28</f>
        <v>4.2348339181290804</v>
      </c>
      <c r="AF8049">
        <f>(Q8049-X8049)/AD8049+X8049</f>
        <v>5.8497022695646244E-5</v>
      </c>
      <c r="AH8049">
        <f>Q8049/AF8049</f>
        <v>4.2348339181290804</v>
      </c>
      <c r="AT8049" s="1"/>
    </row>
    <row r="8050" spans="6:46" x14ac:dyDescent="0.35">
      <c r="F8050" s="4">
        <v>44532.333333333336</v>
      </c>
      <c r="H8050">
        <v>3.6</v>
      </c>
      <c r="I8050">
        <v>3.18333333333333</v>
      </c>
      <c r="K8050">
        <v>2.4771017349216101E-4</v>
      </c>
      <c r="L8050">
        <v>2.28962987907939E-4</v>
      </c>
      <c r="N8050">
        <f t="shared" si="628"/>
        <v>1.733971214445127E-4</v>
      </c>
      <c r="O8050" s="2">
        <f t="shared" si="629"/>
        <v>6.8688896372381706E-5</v>
      </c>
      <c r="Q8050">
        <f>N8050+O8050</f>
        <v>2.4208601781689442E-4</v>
      </c>
      <c r="S8050">
        <f>IF(H8050&gt;$B$5,$B$5,($B$3 - $B$5)*(($B$5-H8050)/($B$5-$B$6))^(1/$B$2)+$B$5)</f>
        <v>41.866666666666667</v>
      </c>
      <c r="T8050">
        <f>K8050*S8050</f>
        <v>1.0370799263538474E-2</v>
      </c>
      <c r="U8050" s="3">
        <f>S8050*N8050/Q8050+$B$7*O8050/Q8050</f>
        <v>45.593086641237882</v>
      </c>
      <c r="V8050">
        <f>IF(U8050-H8050&lt;=10,10,U8050-H8050)</f>
        <v>41.99308664123788</v>
      </c>
      <c r="X8050">
        <f t="shared" si="630"/>
        <v>0</v>
      </c>
      <c r="Y8050">
        <f t="shared" si="631"/>
        <v>1</v>
      </c>
      <c r="AA8050">
        <f>((Y8050*V8050)+H8050+273)/(Y8050*V8050)</f>
        <v>7.5867984976454297</v>
      </c>
      <c r="AB8050">
        <f t="shared" si="632"/>
        <v>3.190885033944503E-5</v>
      </c>
      <c r="AD8050">
        <f>AA8050*$C$28</f>
        <v>4.2772606609746644</v>
      </c>
      <c r="AF8050">
        <f>(Q8050-X8050)/AD8050+X8050</f>
        <v>5.6598378496233612E-5</v>
      </c>
      <c r="AH8050">
        <f>Q8050/AF8050</f>
        <v>4.2772606609746644</v>
      </c>
      <c r="AT8050" s="1"/>
    </row>
    <row r="8051" spans="6:46" x14ac:dyDescent="0.35">
      <c r="F8051" s="4">
        <v>44532.375</v>
      </c>
      <c r="H8051">
        <v>3.3</v>
      </c>
      <c r="I8051">
        <v>3.18333333333333</v>
      </c>
      <c r="K8051">
        <v>2.41252407041062E-4</v>
      </c>
      <c r="L8051">
        <v>1.7561327224968699E-4</v>
      </c>
      <c r="N8051">
        <f t="shared" si="628"/>
        <v>1.688766849287434E-4</v>
      </c>
      <c r="O8051" s="2">
        <f t="shared" si="629"/>
        <v>5.2683981674906102E-5</v>
      </c>
      <c r="Q8051">
        <f>N8051+O8051</f>
        <v>2.2156066660364949E-4</v>
      </c>
      <c r="S8051">
        <f>IF(H8051&gt;$B$5,$B$5,($B$3 - $B$5)*(($B$5-H8051)/($B$5-$B$6))^(1/$B$2)+$B$5)</f>
        <v>42.266666666666666</v>
      </c>
      <c r="T8051">
        <f>K8051*S8051</f>
        <v>1.0196935070935553E-2</v>
      </c>
      <c r="U8051" s="3">
        <f>S8051*N8051/Q8051+$B$7*O8051/Q8051</f>
        <v>45.294472595748282</v>
      </c>
      <c r="V8051">
        <f>IF(U8051-H8051&lt;=10,10,U8051-H8051)</f>
        <v>41.994472595748285</v>
      </c>
      <c r="X8051">
        <f t="shared" si="630"/>
        <v>0</v>
      </c>
      <c r="Y8051">
        <f t="shared" si="631"/>
        <v>1</v>
      </c>
      <c r="AA8051">
        <f>((Y8051*V8051)+H8051+273)/(Y8051*V8051)</f>
        <v>7.5794373145187182</v>
      </c>
      <c r="AB8051">
        <f t="shared" si="632"/>
        <v>2.923180935598492E-5</v>
      </c>
      <c r="AD8051">
        <f>AA8051*$C$28</f>
        <v>4.273110597016081</v>
      </c>
      <c r="AF8051">
        <f>(Q8051-X8051)/AD8051+X8051</f>
        <v>5.1849972420176911E-5</v>
      </c>
      <c r="AH8051">
        <f>Q8051/AF8051</f>
        <v>4.273110597016081</v>
      </c>
      <c r="AT8051" s="1"/>
    </row>
    <row r="8052" spans="6:46" x14ac:dyDescent="0.35">
      <c r="F8052" s="4">
        <v>44532.416666666664</v>
      </c>
      <c r="H8052">
        <v>3.3</v>
      </c>
      <c r="I8052">
        <v>3.18333333333333</v>
      </c>
      <c r="K8052">
        <v>2.3211405828950699E-4</v>
      </c>
      <c r="L8052">
        <v>1.44231443419306E-4</v>
      </c>
      <c r="N8052">
        <f t="shared" si="628"/>
        <v>1.6247984080265489E-4</v>
      </c>
      <c r="O8052" s="2">
        <f t="shared" si="629"/>
        <v>4.3269433025791807E-5</v>
      </c>
      <c r="Q8052">
        <f>N8052+O8052</f>
        <v>2.057492738284467E-4</v>
      </c>
      <c r="S8052">
        <f>IF(H8052&gt;$B$5,$B$5,($B$3 - $B$5)*(($B$5-H8052)/($B$5-$B$6))^(1/$B$2)+$B$5)</f>
        <v>42.266666666666666</v>
      </c>
      <c r="T8052">
        <f>K8052*S8052</f>
        <v>9.8106875303698281E-3</v>
      </c>
      <c r="U8052" s="3">
        <f>S8052*N8052/Q8052+$B$7*O8052/Q8052</f>
        <v>44.94450899198705</v>
      </c>
      <c r="V8052">
        <f>IF(U8052-H8052&lt;=10,10,U8052-H8052)</f>
        <v>41.644508991987053</v>
      </c>
      <c r="X8052">
        <f t="shared" si="630"/>
        <v>0</v>
      </c>
      <c r="Y8052">
        <f t="shared" si="631"/>
        <v>1</v>
      </c>
      <c r="AA8052">
        <f>((Y8052*V8052)+H8052+273)/(Y8052*V8052)</f>
        <v>7.6347282436002244</v>
      </c>
      <c r="AB8052">
        <f t="shared" si="632"/>
        <v>2.6949128674084119E-5</v>
      </c>
      <c r="AD8052">
        <f>AA8052*$C$28</f>
        <v>4.304282337763178</v>
      </c>
      <c r="AF8052">
        <f>(Q8052-X8052)/AD8052+X8052</f>
        <v>4.780106361130789E-5</v>
      </c>
      <c r="AH8052">
        <f>Q8052/AF8052</f>
        <v>4.304282337763178</v>
      </c>
      <c r="AT8052" s="1"/>
    </row>
    <row r="8053" spans="6:46" x14ac:dyDescent="0.35">
      <c r="F8053" s="4">
        <v>44532.458333333336</v>
      </c>
      <c r="H8053">
        <v>3.3</v>
      </c>
      <c r="I8053">
        <v>3.18333333333333</v>
      </c>
      <c r="K8053">
        <v>2.20173282587474E-4</v>
      </c>
      <c r="L8053">
        <v>1.3481628812358801E-4</v>
      </c>
      <c r="N8053">
        <f t="shared" si="628"/>
        <v>1.5412129781123179E-4</v>
      </c>
      <c r="O8053" s="2">
        <f t="shared" si="629"/>
        <v>4.0444886437076405E-5</v>
      </c>
      <c r="Q8053">
        <f>N8053+O8053</f>
        <v>1.945661842483082E-4</v>
      </c>
      <c r="S8053">
        <f>IF(H8053&gt;$B$5,$B$5,($B$3 - $B$5)*(($B$5-H8053)/($B$5-$B$6))^(1/$B$2)+$B$5)</f>
        <v>42.266666666666666</v>
      </c>
      <c r="T8053">
        <f>K8053*S8053</f>
        <v>9.3059907440305682E-3</v>
      </c>
      <c r="U8053" s="3">
        <f>S8053*N8053/Q8053+$B$7*O8053/Q8053</f>
        <v>44.913571742293058</v>
      </c>
      <c r="V8053">
        <f>IF(U8053-H8053&lt;=10,10,U8053-H8053)</f>
        <v>41.613571742293061</v>
      </c>
      <c r="X8053">
        <f t="shared" si="630"/>
        <v>0</v>
      </c>
      <c r="Y8053">
        <f t="shared" si="631"/>
        <v>1</v>
      </c>
      <c r="AA8053">
        <f>((Y8053*V8053)+H8053+273)/(Y8053*V8053)</f>
        <v>7.6396607748810093</v>
      </c>
      <c r="AB8053">
        <f t="shared" si="632"/>
        <v>2.546790884852327E-5</v>
      </c>
      <c r="AD8053">
        <f>AA8053*$C$28</f>
        <v>4.3070631842576352</v>
      </c>
      <c r="AF8053">
        <f>(Q8053-X8053)/AD8053+X8053</f>
        <v>4.5173747383007942E-5</v>
      </c>
      <c r="AH8053">
        <f>Q8053/AF8053</f>
        <v>4.3070631842576352</v>
      </c>
      <c r="AT8053" s="1"/>
    </row>
    <row r="8054" spans="6:46" x14ac:dyDescent="0.35">
      <c r="F8054" s="4">
        <v>44532.5</v>
      </c>
      <c r="H8054">
        <v>4</v>
      </c>
      <c r="I8054">
        <v>3.18333333333333</v>
      </c>
      <c r="K8054">
        <v>2.09694642685691E-4</v>
      </c>
      <c r="L8054">
        <v>1.3167749859394599E-4</v>
      </c>
      <c r="N8054">
        <f t="shared" si="628"/>
        <v>1.4678624987998369E-4</v>
      </c>
      <c r="O8054" s="2">
        <f t="shared" si="629"/>
        <v>3.9503249578183801E-5</v>
      </c>
      <c r="Q8054">
        <f>N8054+O8054</f>
        <v>1.862894994581675E-4</v>
      </c>
      <c r="S8054">
        <f>IF(H8054&gt;$B$5,$B$5,($B$3 - $B$5)*(($B$5-H8054)/($B$5-$B$6))^(1/$B$2)+$B$5)</f>
        <v>41.333333333333329</v>
      </c>
      <c r="T8054">
        <f>K8054*S8054</f>
        <v>8.6673785643418943E-3</v>
      </c>
      <c r="U8054" s="3">
        <f>S8054*N8054/Q8054+$B$7*O8054/Q8054</f>
        <v>44.231391172371175</v>
      </c>
      <c r="V8054">
        <f>IF(U8054-H8054&lt;=10,10,U8054-H8054)</f>
        <v>40.231391172371175</v>
      </c>
      <c r="X8054">
        <f t="shared" si="630"/>
        <v>0</v>
      </c>
      <c r="Y8054">
        <f t="shared" si="631"/>
        <v>1</v>
      </c>
      <c r="AA8054">
        <f>((Y8054*V8054)+H8054+273)/(Y8054*V8054)</f>
        <v>7.8851708063784072</v>
      </c>
      <c r="AB8054">
        <f t="shared" si="632"/>
        <v>2.3625296652733982E-5</v>
      </c>
      <c r="AD8054">
        <f>AA8054*$C$28</f>
        <v>4.4454760338837813</v>
      </c>
      <c r="AF8054">
        <f>(Q8054-X8054)/AD8054+X8054</f>
        <v>4.1905410812757448E-5</v>
      </c>
      <c r="AH8054">
        <f>Q8054/AF8054</f>
        <v>4.4454760338837813</v>
      </c>
      <c r="AT8054" s="1"/>
    </row>
    <row r="8055" spans="6:46" x14ac:dyDescent="0.35">
      <c r="F8055" s="4">
        <v>44532.541666666664</v>
      </c>
      <c r="H8055">
        <v>4</v>
      </c>
      <c r="I8055">
        <v>3.18333333333333</v>
      </c>
      <c r="K8055">
        <v>2.0567376923500601E-4</v>
      </c>
      <c r="L8055">
        <v>1.3167749859394599E-4</v>
      </c>
      <c r="N8055">
        <f t="shared" si="628"/>
        <v>1.439716384645042E-4</v>
      </c>
      <c r="O8055" s="2">
        <f t="shared" si="629"/>
        <v>3.9503249578183801E-5</v>
      </c>
      <c r="Q8055">
        <f>N8055+O8055</f>
        <v>1.8347488804268801E-4</v>
      </c>
      <c r="S8055">
        <f>IF(H8055&gt;$B$5,$B$5,($B$3 - $B$5)*(($B$5-H8055)/($B$5-$B$6))^(1/$B$2)+$B$5)</f>
        <v>41.333333333333329</v>
      </c>
      <c r="T8055">
        <f>K8055*S8055</f>
        <v>8.5011824617135801E-3</v>
      </c>
      <c r="U8055" s="3">
        <f>S8055*N8055/Q8055+$B$7*O8055/Q8055</f>
        <v>44.275849063930579</v>
      </c>
      <c r="V8055">
        <f>IF(U8055-H8055&lt;=10,10,U8055-H8055)</f>
        <v>40.275849063930579</v>
      </c>
      <c r="X8055">
        <f t="shared" si="630"/>
        <v>0</v>
      </c>
      <c r="Y8055">
        <f t="shared" si="631"/>
        <v>1</v>
      </c>
      <c r="AA8055">
        <f>((Y8055*V8055)+H8055+273)/(Y8055*V8055)</f>
        <v>7.8775707139112807</v>
      </c>
      <c r="AB8055">
        <f t="shared" si="632"/>
        <v>2.329079543756849E-5</v>
      </c>
      <c r="AD8055">
        <f>AA8055*$C$28</f>
        <v>4.4411912783917913</v>
      </c>
      <c r="AF8055">
        <f>(Q8055-X8055)/AD8055+X8055</f>
        <v>4.1312088703625141E-5</v>
      </c>
      <c r="AH8055">
        <f>Q8055/AF8055</f>
        <v>4.4411912783917913</v>
      </c>
      <c r="AT8055" s="1"/>
    </row>
    <row r="8056" spans="6:46" x14ac:dyDescent="0.35">
      <c r="F8056" s="4">
        <v>44532.583333333336</v>
      </c>
      <c r="H8056">
        <v>3.9</v>
      </c>
      <c r="I8056">
        <v>3.18333333333333</v>
      </c>
      <c r="K8056">
        <v>2.0457716738482001E-4</v>
      </c>
      <c r="L8056">
        <v>1.19125009720435E-4</v>
      </c>
      <c r="N8056">
        <f t="shared" si="628"/>
        <v>1.4320401716937399E-4</v>
      </c>
      <c r="O8056" s="2">
        <f t="shared" si="629"/>
        <v>3.5737502916130507E-5</v>
      </c>
      <c r="Q8056">
        <f>N8056+O8056</f>
        <v>1.7894152008550451E-4</v>
      </c>
      <c r="S8056">
        <f>IF(H8056&gt;$B$5,$B$5,($B$3 - $B$5)*(($B$5-H8056)/($B$5-$B$6))^(1/$B$2)+$B$5)</f>
        <v>41.466666666666669</v>
      </c>
      <c r="T8056">
        <f>K8056*S8056</f>
        <v>8.4831332075572027E-3</v>
      </c>
      <c r="U8056" s="3">
        <f>S8056*N8056/Q8056+$B$7*O8056/Q8056</f>
        <v>44.169491249993449</v>
      </c>
      <c r="V8056">
        <f>IF(U8056-H8056&lt;=10,10,U8056-H8056)</f>
        <v>40.26949124999345</v>
      </c>
      <c r="X8056">
        <f t="shared" si="630"/>
        <v>0</v>
      </c>
      <c r="Y8056">
        <f t="shared" si="631"/>
        <v>1</v>
      </c>
      <c r="AA8056">
        <f>((Y8056*V8056)+H8056+273)/(Y8056*V8056)</f>
        <v>7.8761732866452592</v>
      </c>
      <c r="AB8056">
        <f t="shared" si="632"/>
        <v>2.2719347781354114E-5</v>
      </c>
      <c r="AD8056">
        <f>AA8056*$C$28</f>
        <v>4.4404034413781437</v>
      </c>
      <c r="AF8056">
        <f>(Q8056-X8056)/AD8056+X8056</f>
        <v>4.0298482434732868E-5</v>
      </c>
      <c r="AH8056">
        <f>Q8056/AF8056</f>
        <v>4.4404034413781437</v>
      </c>
      <c r="AT8056" s="1"/>
    </row>
    <row r="8057" spans="6:46" x14ac:dyDescent="0.35">
      <c r="F8057" s="4">
        <v>44532.625</v>
      </c>
      <c r="H8057">
        <v>3.9</v>
      </c>
      <c r="I8057">
        <v>3.18333333333333</v>
      </c>
      <c r="K8057">
        <v>2.0567376923500601E-4</v>
      </c>
      <c r="L8057">
        <v>1.0657203552964101E-4</v>
      </c>
      <c r="N8057">
        <f t="shared" si="628"/>
        <v>1.439716384645042E-4</v>
      </c>
      <c r="O8057" s="2">
        <f t="shared" si="629"/>
        <v>3.1971610658892304E-5</v>
      </c>
      <c r="Q8057">
        <f>N8057+O8057</f>
        <v>1.7594324912339652E-4</v>
      </c>
      <c r="S8057">
        <f>IF(H8057&gt;$B$5,$B$5,($B$3 - $B$5)*(($B$5-H8057)/($B$5-$B$6))^(1/$B$2)+$B$5)</f>
        <v>41.466666666666669</v>
      </c>
      <c r="T8057">
        <f>K8057*S8057</f>
        <v>8.528605630944916E-3</v>
      </c>
      <c r="U8057" s="3">
        <f>S8057*N8057/Q8057+$B$7*O8057/Q8057</f>
        <v>43.925882728698596</v>
      </c>
      <c r="V8057">
        <f>IF(U8057-H8057&lt;=10,10,U8057-H8057)</f>
        <v>40.025882728698598</v>
      </c>
      <c r="X8057">
        <f t="shared" si="630"/>
        <v>0</v>
      </c>
      <c r="Y8057">
        <f t="shared" si="631"/>
        <v>1</v>
      </c>
      <c r="AA8057">
        <f>((Y8057*V8057)+H8057+273)/(Y8057*V8057)</f>
        <v>7.9180235668222352</v>
      </c>
      <c r="AB8057">
        <f t="shared" si="632"/>
        <v>2.222060185077327E-5</v>
      </c>
      <c r="AD8057">
        <f>AA8057*$C$28</f>
        <v>4.4639976566597683</v>
      </c>
      <c r="AF8057">
        <f>(Q8057-X8057)/AD8057+X8057</f>
        <v>3.9413830977466921E-5</v>
      </c>
      <c r="AH8057">
        <f>Q8057/AF8057</f>
        <v>4.4639976566597683</v>
      </c>
      <c r="AT8057" s="1"/>
    </row>
    <row r="8058" spans="6:46" x14ac:dyDescent="0.35">
      <c r="F8058" s="4">
        <v>44532.666666666664</v>
      </c>
      <c r="H8058">
        <v>4.2</v>
      </c>
      <c r="I8058">
        <v>3.18333333333333</v>
      </c>
      <c r="K8058">
        <v>2.1018202128577401E-4</v>
      </c>
      <c r="L8058" s="2">
        <v>9.4018940009526307E-5</v>
      </c>
      <c r="N8058">
        <f t="shared" si="628"/>
        <v>1.471274149000418E-4</v>
      </c>
      <c r="O8058" s="2">
        <f t="shared" si="629"/>
        <v>2.8205682002857897E-5</v>
      </c>
      <c r="Q8058">
        <f>N8058+O8058</f>
        <v>1.753330969028997E-4</v>
      </c>
      <c r="S8058">
        <f>IF(H8058&gt;$B$5,$B$5,($B$3 - $B$5)*(($B$5-H8058)/($B$5-$B$6))^(1/$B$2)+$B$5)</f>
        <v>41.06666666666667</v>
      </c>
      <c r="T8058">
        <f>K8058*S8058</f>
        <v>8.6314750074691204E-3</v>
      </c>
      <c r="U8058" s="3">
        <f>S8058*N8058/Q8058+$B$7*O8058/Q8058</f>
        <v>43.308109817913035</v>
      </c>
      <c r="V8058">
        <f>IF(U8058-H8058&lt;=10,10,U8058-H8058)</f>
        <v>39.108109817913032</v>
      </c>
      <c r="X8058">
        <f t="shared" si="630"/>
        <v>0</v>
      </c>
      <c r="Y8058">
        <f t="shared" si="631"/>
        <v>1</v>
      </c>
      <c r="AA8058">
        <f>((Y8058*V8058)+H8058+273)/(Y8058*V8058)</f>
        <v>8.0880439195512235</v>
      </c>
      <c r="AB8058">
        <f t="shared" si="632"/>
        <v>2.1678059447608475E-5</v>
      </c>
      <c r="AD8058">
        <f>AA8058*$C$28</f>
        <v>4.5598511799236894</v>
      </c>
      <c r="AF8058">
        <f>(Q8058-X8058)/AD8058+X8058</f>
        <v>3.8451495451181358E-5</v>
      </c>
      <c r="AH8058">
        <f>Q8058/AF8058</f>
        <v>4.5598511799236894</v>
      </c>
      <c r="AL8058" s="2"/>
      <c r="AT8058" s="1"/>
    </row>
    <row r="8059" spans="6:46" x14ac:dyDescent="0.35">
      <c r="F8059" s="4">
        <v>44532.708333333336</v>
      </c>
      <c r="H8059">
        <v>3.8</v>
      </c>
      <c r="I8059">
        <v>3.18333333333333</v>
      </c>
      <c r="K8059">
        <v>2.13715516136375E-4</v>
      </c>
      <c r="L8059">
        <v>1.3795386436002199E-4</v>
      </c>
      <c r="N8059">
        <f t="shared" si="628"/>
        <v>1.496008612954625E-4</v>
      </c>
      <c r="O8059" s="2">
        <f t="shared" si="629"/>
        <v>4.1386159308006606E-5</v>
      </c>
      <c r="Q8059">
        <f>N8059+O8059</f>
        <v>1.9098702060346912E-4</v>
      </c>
      <c r="S8059">
        <f>IF(H8059&gt;$B$5,$B$5,($B$3 - $B$5)*(($B$5-H8059)/($B$5-$B$6))^(1/$B$2)+$B$5)</f>
        <v>41.599999999999994</v>
      </c>
      <c r="T8059">
        <f>K8059*S8059</f>
        <v>8.8905654712731989E-3</v>
      </c>
      <c r="U8059" s="3">
        <f>S8059*N8059/Q8059+$B$7*O8059/Q8059</f>
        <v>44.503728918200707</v>
      </c>
      <c r="V8059">
        <f>IF(U8059-H8059&lt;=10,10,U8059-H8059)</f>
        <v>40.70372891820071</v>
      </c>
      <c r="X8059">
        <f t="shared" si="630"/>
        <v>0</v>
      </c>
      <c r="Y8059">
        <f t="shared" si="631"/>
        <v>1</v>
      </c>
      <c r="AA8059">
        <f>((Y8059*V8059)+H8059+273)/(Y8059*V8059)</f>
        <v>7.800359754661903</v>
      </c>
      <c r="AB8059">
        <f t="shared" si="632"/>
        <v>2.4484386183512277E-5</v>
      </c>
      <c r="AD8059">
        <f>AA8059*$C$28</f>
        <v>4.3976615341003127</v>
      </c>
      <c r="AF8059">
        <f>(Q8059-X8059)/AD8059+X8059</f>
        <v>4.3429222354316959E-5</v>
      </c>
      <c r="AH8059">
        <f>Q8059/AF8059</f>
        <v>4.3976615341003127</v>
      </c>
      <c r="AT8059" s="1"/>
    </row>
    <row r="8060" spans="6:46" x14ac:dyDescent="0.35">
      <c r="F8060" s="4">
        <v>44532.75</v>
      </c>
      <c r="H8060">
        <v>3.4</v>
      </c>
      <c r="I8060">
        <v>3.18333333333333</v>
      </c>
      <c r="K8060">
        <v>2.20904350487599E-4</v>
      </c>
      <c r="L8060">
        <v>1.6619811695396899E-4</v>
      </c>
      <c r="N8060">
        <f t="shared" si="628"/>
        <v>1.5463304534131929E-4</v>
      </c>
      <c r="O8060" s="2">
        <f t="shared" si="629"/>
        <v>4.9859435086190706E-5</v>
      </c>
      <c r="Q8060">
        <f>N8060+O8060</f>
        <v>2.0449248042751E-4</v>
      </c>
      <c r="S8060">
        <f>IF(H8060&gt;$B$5,$B$5,($B$3 - $B$5)*(($B$5-H8060)/($B$5-$B$6))^(1/$B$2)+$B$5)</f>
        <v>42.133333333333333</v>
      </c>
      <c r="T8060">
        <f>K8060*S8060</f>
        <v>9.3074366338775048E-3</v>
      </c>
      <c r="U8060" s="3">
        <f>S8060*N8060/Q8060+$B$7*O8060/Q8060</f>
        <v>45.270488939745633</v>
      </c>
      <c r="V8060">
        <f>IF(U8060-H8060&lt;=10,10,U8060-H8060)</f>
        <v>41.870488939745634</v>
      </c>
      <c r="X8060">
        <f t="shared" si="630"/>
        <v>0</v>
      </c>
      <c r="Y8060">
        <f t="shared" si="631"/>
        <v>1</v>
      </c>
      <c r="AA8060">
        <f>((Y8060*V8060)+H8060+273)/(Y8060*V8060)</f>
        <v>7.6013081528079987</v>
      </c>
      <c r="AB8060">
        <f t="shared" si="632"/>
        <v>2.6902274755427253E-5</v>
      </c>
      <c r="AD8060">
        <f>AA8060*$C$28</f>
        <v>4.2854408673226292</v>
      </c>
      <c r="AF8060">
        <f>(Q8060-X8060)/AD8060+X8060</f>
        <v>4.7717956392026627E-5</v>
      </c>
      <c r="AH8060">
        <f>Q8060/AF8060</f>
        <v>4.2854408673226292</v>
      </c>
      <c r="AT8060" s="1"/>
    </row>
    <row r="8061" spans="6:46" x14ac:dyDescent="0.35">
      <c r="F8061" s="4">
        <v>44532.791666666664</v>
      </c>
      <c r="H8061">
        <v>2</v>
      </c>
      <c r="I8061">
        <v>3.18333333333333</v>
      </c>
      <c r="K8061">
        <v>2.31261145739361E-4</v>
      </c>
      <c r="L8061">
        <v>1.9758115907755799E-4</v>
      </c>
      <c r="N8061">
        <f t="shared" si="628"/>
        <v>1.618828020175527E-4</v>
      </c>
      <c r="O8061" s="2">
        <f t="shared" si="629"/>
        <v>5.9274347723267405E-5</v>
      </c>
      <c r="Q8061">
        <f>N8061+O8061</f>
        <v>2.211571497408201E-4</v>
      </c>
      <c r="S8061">
        <f>IF(H8061&gt;$B$5,$B$5,($B$3 - $B$5)*(($B$5-H8061)/($B$5-$B$6))^(1/$B$2)+$B$5)</f>
        <v>44</v>
      </c>
      <c r="T8061">
        <f>K8061*S8061</f>
        <v>1.0175490412531884E-2</v>
      </c>
      <c r="U8061" s="3">
        <f>S8061*N8061/Q8061+$B$7*O8061/Q8061</f>
        <v>46.948210472598596</v>
      </c>
      <c r="V8061">
        <f>IF(U8061-H8061&lt;=10,10,U8061-H8061)</f>
        <v>44.948210472598596</v>
      </c>
      <c r="X8061">
        <f t="shared" si="630"/>
        <v>0</v>
      </c>
      <c r="Y8061">
        <f t="shared" si="631"/>
        <v>1</v>
      </c>
      <c r="AA8061">
        <f>((Y8061*V8061)+H8061+273)/(Y8061*V8061)</f>
        <v>7.1181523604292538</v>
      </c>
      <c r="AB8061">
        <f t="shared" si="632"/>
        <v>3.106945995849454E-5</v>
      </c>
      <c r="AD8061">
        <f>AA8061*$C$28</f>
        <v>4.013048861062674</v>
      </c>
      <c r="AF8061">
        <f>(Q8061-X8061)/AD8061+X8061</f>
        <v>5.5109508355763365E-5</v>
      </c>
      <c r="AH8061">
        <f>Q8061/AF8061</f>
        <v>4.013048861062674</v>
      </c>
      <c r="AT8061" s="1"/>
    </row>
    <row r="8062" spans="6:46" x14ac:dyDescent="0.35">
      <c r="F8062" s="4">
        <v>44532.833333333336</v>
      </c>
      <c r="H8062">
        <v>1.1000000000000001</v>
      </c>
      <c r="I8062">
        <v>3.18333333333333</v>
      </c>
      <c r="K8062">
        <v>2.3930289264072999E-4</v>
      </c>
      <c r="L8062">
        <v>1.6306054071753501E-4</v>
      </c>
      <c r="N8062">
        <f t="shared" si="628"/>
        <v>1.6751202484851098E-4</v>
      </c>
      <c r="O8062" s="2">
        <f t="shared" si="629"/>
        <v>4.8918162215260513E-5</v>
      </c>
      <c r="Q8062">
        <f>N8062+O8062</f>
        <v>2.164301870637715E-4</v>
      </c>
      <c r="S8062">
        <f>IF(H8062&gt;$B$5,$B$5,($B$3 - $B$5)*(($B$5-H8062)/($B$5-$B$6))^(1/$B$2)+$B$5)</f>
        <v>45.2</v>
      </c>
      <c r="T8062">
        <f>K8062*S8062</f>
        <v>1.0816490747360996E-2</v>
      </c>
      <c r="U8062" s="3">
        <f>S8062*N8062/Q8062+$B$7*O8062/Q8062</f>
        <v>47.415023681369817</v>
      </c>
      <c r="V8062">
        <f>IF(U8062-H8062&lt;=10,10,U8062-H8062)</f>
        <v>46.315023681369816</v>
      </c>
      <c r="X8062">
        <f t="shared" si="630"/>
        <v>0</v>
      </c>
      <c r="Y8062">
        <f t="shared" si="631"/>
        <v>1</v>
      </c>
      <c r="AA8062">
        <f>((Y8062*V8062)+H8062+273)/(Y8062*V8062)</f>
        <v>6.9181660336763793</v>
      </c>
      <c r="AB8062">
        <f t="shared" si="632"/>
        <v>3.1284329692324318E-5</v>
      </c>
      <c r="AD8062">
        <f>AA8062*$C$28</f>
        <v>3.9003012181117818</v>
      </c>
      <c r="AF8062">
        <f>(Q8062-X8062)/AD8062+X8062</f>
        <v>5.549063391789774E-5</v>
      </c>
      <c r="AH8062">
        <f>Q8062/AF8062</f>
        <v>3.9003012181117813</v>
      </c>
      <c r="AT8062" s="1"/>
    </row>
    <row r="8063" spans="6:46" x14ac:dyDescent="0.35">
      <c r="F8063" s="4">
        <v>44532.875</v>
      </c>
      <c r="H8063">
        <v>-1.4</v>
      </c>
      <c r="I8063">
        <v>3.18333333333333</v>
      </c>
      <c r="K8063">
        <v>2.4490774654168399E-4</v>
      </c>
      <c r="L8063">
        <v>1.6306054071753501E-4</v>
      </c>
      <c r="N8063">
        <f t="shared" si="628"/>
        <v>1.7143542257917879E-4</v>
      </c>
      <c r="O8063" s="2">
        <f t="shared" si="629"/>
        <v>4.8918162215260513E-5</v>
      </c>
      <c r="Q8063">
        <f>N8063+O8063</f>
        <v>2.2035358479443931E-4</v>
      </c>
      <c r="S8063">
        <f>IF(H8063&gt;$B$5,$B$5,($B$3 - $B$5)*(($B$5-H8063)/($B$5-$B$6))^(1/$B$2)+$B$5)</f>
        <v>48.533333333333331</v>
      </c>
      <c r="T8063">
        <f>K8063*S8063</f>
        <v>1.1886189298823062E-2</v>
      </c>
      <c r="U8063" s="3">
        <f>S8063*N8063/Q8063+$B$7*O8063/Q8063</f>
        <v>49.968923542982601</v>
      </c>
      <c r="V8063">
        <f>IF(U8063-H8063&lt;=10,10,U8063-H8063)</f>
        <v>51.3689235429826</v>
      </c>
      <c r="X8063">
        <f t="shared" si="630"/>
        <v>0</v>
      </c>
      <c r="Y8063">
        <f t="shared" si="631"/>
        <v>1</v>
      </c>
      <c r="AA8063">
        <f>((Y8063*V8063)+H8063+273)/(Y8063*V8063)</f>
        <v>6.2872433616939736</v>
      </c>
      <c r="AB8063">
        <f t="shared" si="632"/>
        <v>3.5047726343309444E-5</v>
      </c>
      <c r="AD8063">
        <f>AA8063*$C$28</f>
        <v>3.5446016795218367</v>
      </c>
      <c r="AF8063">
        <f>(Q8063-X8063)/AD8063+X8063</f>
        <v>6.216596523876973E-5</v>
      </c>
      <c r="AH8063">
        <f>Q8063/AF8063</f>
        <v>3.5446016795218367</v>
      </c>
      <c r="AT8063" s="1"/>
    </row>
    <row r="8064" spans="6:46" x14ac:dyDescent="0.35">
      <c r="F8064" s="4">
        <v>44532.916666666664</v>
      </c>
      <c r="H8064">
        <v>-0.8</v>
      </c>
      <c r="I8064">
        <v>3.18333333333333</v>
      </c>
      <c r="K8064">
        <v>2.4490774654168399E-4</v>
      </c>
      <c r="L8064">
        <v>1.2540113282786999E-4</v>
      </c>
      <c r="N8064">
        <f t="shared" si="628"/>
        <v>1.7143542257917879E-4</v>
      </c>
      <c r="O8064" s="2">
        <f t="shared" si="629"/>
        <v>3.7620339848361003E-5</v>
      </c>
      <c r="Q8064">
        <f>N8064+O8064</f>
        <v>2.0905576242753979E-4</v>
      </c>
      <c r="S8064">
        <f>IF(H8064&gt;$B$5,$B$5,($B$3 - $B$5)*(($B$5-H8064)/($B$5-$B$6))^(1/$B$2)+$B$5)</f>
        <v>47.733333333333334</v>
      </c>
      <c r="T8064">
        <f>K8064*S8064</f>
        <v>1.1690263101589715E-2</v>
      </c>
      <c r="U8064" s="3">
        <f>S8064*N8064/Q8064+$B$7*O8064/Q8064</f>
        <v>49.040996257284121</v>
      </c>
      <c r="V8064">
        <f>IF(U8064-H8064&lt;=10,10,U8064-H8064)</f>
        <v>49.840996257284118</v>
      </c>
      <c r="X8064">
        <f t="shared" si="630"/>
        <v>0</v>
      </c>
      <c r="Y8064">
        <f t="shared" si="631"/>
        <v>1</v>
      </c>
      <c r="AA8064">
        <f>((Y8064*V8064)+H8064+273)/(Y8064*V8064)</f>
        <v>6.4613675576402381</v>
      </c>
      <c r="AB8064">
        <f t="shared" si="632"/>
        <v>3.235472375818367E-5</v>
      </c>
      <c r="AD8064">
        <f>AA8064*$C$28</f>
        <v>3.642768854210336</v>
      </c>
      <c r="AF8064">
        <f>(Q8064-X8064)/AD8064+X8064</f>
        <v>5.7389247244142811E-5</v>
      </c>
      <c r="AH8064">
        <f>Q8064/AF8064</f>
        <v>3.642768854210336</v>
      </c>
      <c r="AT8064" s="1"/>
    </row>
    <row r="8065" spans="6:46" x14ac:dyDescent="0.35">
      <c r="F8065" s="4">
        <v>44532.958333333336</v>
      </c>
      <c r="H8065">
        <v>-1.2</v>
      </c>
      <c r="I8065">
        <v>3.18333333333333</v>
      </c>
      <c r="K8065">
        <v>2.3930289264072999E-4</v>
      </c>
      <c r="L8065" s="2">
        <v>9.7157122892564402E-5</v>
      </c>
      <c r="N8065">
        <f t="shared" si="628"/>
        <v>1.6751202484851098E-4</v>
      </c>
      <c r="O8065" s="2">
        <f t="shared" si="629"/>
        <v>2.9147136867769326E-5</v>
      </c>
      <c r="Q8065">
        <f>N8065+O8065</f>
        <v>1.966591617162803E-4</v>
      </c>
      <c r="S8065">
        <f>IF(H8065&gt;$B$5,$B$5,($B$3 - $B$5)*(($B$5-H8065)/($B$5-$B$6))^(1/$B$2)+$B$5)</f>
        <v>48.266666666666666</v>
      </c>
      <c r="T8065">
        <f>K8065*S8065</f>
        <v>1.1550352951459234E-2</v>
      </c>
      <c r="U8065" s="3">
        <f>S8065*N8065/Q8065+$B$7*O8065/Q8065</f>
        <v>49.264623672738523</v>
      </c>
      <c r="V8065">
        <f>IF(U8065-H8065&lt;=10,10,U8065-H8065)</f>
        <v>50.464623672738526</v>
      </c>
      <c r="X8065">
        <f t="shared" si="630"/>
        <v>0</v>
      </c>
      <c r="Y8065">
        <f t="shared" si="631"/>
        <v>1</v>
      </c>
      <c r="AA8065">
        <f>((Y8065*V8065)+H8065+273)/(Y8065*V8065)</f>
        <v>6.3859511915240734</v>
      </c>
      <c r="AB8065">
        <f t="shared" si="632"/>
        <v>3.0795594237754509E-5</v>
      </c>
      <c r="AD8065">
        <f>AA8065*$C$28</f>
        <v>3.6002508598175171</v>
      </c>
      <c r="AF8065">
        <f>(Q8065-X8065)/AD8065+X8065</f>
        <v>5.4623738559775859E-5</v>
      </c>
      <c r="AH8065">
        <f>Q8065/AF8065</f>
        <v>3.6002508598175171</v>
      </c>
      <c r="AL8065" s="2"/>
      <c r="AT8065" s="1"/>
    </row>
    <row r="8066" spans="6:46" x14ac:dyDescent="0.35">
      <c r="F8066" s="4">
        <v>44533</v>
      </c>
      <c r="H8066">
        <v>-2</v>
      </c>
      <c r="I8066">
        <v>2.5499999999999998</v>
      </c>
      <c r="K8066">
        <v>2.4368930004147699E-4</v>
      </c>
      <c r="L8066" s="2">
        <v>3.7530556150953302E-5</v>
      </c>
      <c r="N8066">
        <f t="shared" ref="N8066:N8129" si="633">$C$13*K8066</f>
        <v>1.7058251002903389E-4</v>
      </c>
      <c r="O8066" s="2">
        <f t="shared" ref="O8066:O8129" si="634">$C$14*L8066</f>
        <v>1.1259166845285992E-5</v>
      </c>
      <c r="Q8066">
        <f>N8066+O8066</f>
        <v>1.8184167687431988E-4</v>
      </c>
      <c r="S8066">
        <f>IF(H8066&gt;$B$5,$B$5,($B$3 - $B$5)*(($B$5-H8066)/($B$5-$B$6))^(1/$B$2)+$B$5)</f>
        <v>49.333333333333329</v>
      </c>
      <c r="T8066">
        <f>K8066*S8066</f>
        <v>1.2022005468712864E-2</v>
      </c>
      <c r="U8066" s="3">
        <f>S8066*N8066/Q8066+$B$7*O8066/Q8066</f>
        <v>49.684198693537397</v>
      </c>
      <c r="V8066">
        <f>IF(U8066-H8066&lt;=10,10,U8066-H8066)</f>
        <v>51.684198693537397</v>
      </c>
      <c r="X8066">
        <f t="shared" ref="X8066:X8129" si="635">IF(Q8066-$C$20&lt;=0,0,Q8066-$C$20)</f>
        <v>0</v>
      </c>
      <c r="Y8066">
        <f t="shared" ref="Y8066:Y8129" si="636">1-(X8066/Q8066)</f>
        <v>1</v>
      </c>
      <c r="AA8066">
        <f>((Y8066*V8066)+H8066+273)/(Y8066*V8066)</f>
        <v>6.2433820558368431</v>
      </c>
      <c r="AB8066">
        <f t="shared" ref="AB8066:AB8129" si="637">(Q8066-X8066)/AA8066</f>
        <v>2.9125508458083044E-5</v>
      </c>
      <c r="AD8066">
        <f>AA8066*$C$28</f>
        <v>3.5198736947019018</v>
      </c>
      <c r="AF8066">
        <f>(Q8066-X8066)/AD8066+X8066</f>
        <v>5.1661421018608471E-5</v>
      </c>
      <c r="AH8066">
        <f>Q8066/AF8066</f>
        <v>3.5198736947019018</v>
      </c>
      <c r="AL8066" s="2"/>
      <c r="AT8066" s="1"/>
    </row>
    <row r="8067" spans="6:46" x14ac:dyDescent="0.35">
      <c r="F8067" s="4">
        <v>44533.041666666664</v>
      </c>
      <c r="H8067">
        <v>-2.5</v>
      </c>
      <c r="I8067">
        <v>2.5499999999999998</v>
      </c>
      <c r="K8067">
        <v>2.4368930004147699E-4</v>
      </c>
      <c r="L8067" s="2">
        <v>1.56056199026532E-5</v>
      </c>
      <c r="N8067">
        <f t="shared" si="633"/>
        <v>1.7058251002903389E-4</v>
      </c>
      <c r="O8067" s="2">
        <f t="shared" si="634"/>
        <v>4.6816859707959604E-6</v>
      </c>
      <c r="Q8067">
        <f>N8067+O8067</f>
        <v>1.7526419599982985E-4</v>
      </c>
      <c r="S8067">
        <f>IF(H8067&gt;$B$5,$B$5,($B$3 - $B$5)*(($B$5-H8067)/($B$5-$B$6))^(1/$B$2)+$B$5)</f>
        <v>50</v>
      </c>
      <c r="T8067">
        <f>K8067*S8067</f>
        <v>1.218446500207385E-2</v>
      </c>
      <c r="U8067" s="3">
        <f>S8067*N8067/Q8067+$B$7*O8067/Q8067</f>
        <v>50.133560820682412</v>
      </c>
      <c r="V8067">
        <f>IF(U8067-H8067&lt;=10,10,U8067-H8067)</f>
        <v>52.633560820682412</v>
      </c>
      <c r="X8067">
        <f t="shared" si="635"/>
        <v>0</v>
      </c>
      <c r="Y8067">
        <f t="shared" si="636"/>
        <v>1</v>
      </c>
      <c r="AA8067">
        <f>((Y8067*V8067)+H8067+273)/(Y8067*V8067)</f>
        <v>6.1393064763671994</v>
      </c>
      <c r="AB8067">
        <f t="shared" si="637"/>
        <v>2.8547881861655914E-5</v>
      </c>
      <c r="AD8067">
        <f>AA8067*$C$28</f>
        <v>3.4611983019164199</v>
      </c>
      <c r="AF8067">
        <f>(Q8067-X8067)/AD8067+X8067</f>
        <v>5.0636854843823415E-5</v>
      </c>
      <c r="AH8067">
        <f>Q8067/AF8067</f>
        <v>3.4611983019164199</v>
      </c>
      <c r="AL8067" s="2"/>
      <c r="AT8067" s="1"/>
    </row>
    <row r="8068" spans="6:46" x14ac:dyDescent="0.35">
      <c r="F8068" s="4">
        <v>44533.083333333336</v>
      </c>
      <c r="H8068">
        <v>-1.6</v>
      </c>
      <c r="I8068">
        <v>2.5499999999999998</v>
      </c>
      <c r="K8068">
        <v>2.4454221259162198E-4</v>
      </c>
      <c r="L8068" s="2">
        <v>3.0954506962448998E-6</v>
      </c>
      <c r="N8068">
        <f t="shared" si="633"/>
        <v>1.7117954881413537E-4</v>
      </c>
      <c r="O8068" s="2">
        <f t="shared" si="634"/>
        <v>9.2863520887347003E-7</v>
      </c>
      <c r="Q8068">
        <f>N8068+O8068</f>
        <v>1.7210818402300883E-4</v>
      </c>
      <c r="S8068">
        <f>IF(H8068&gt;$B$5,$B$5,($B$3 - $B$5)*(($B$5-H8068)/($B$5-$B$6))^(1/$B$2)+$B$5)</f>
        <v>48.800000000000004</v>
      </c>
      <c r="T8068">
        <f>K8068*S8068</f>
        <v>1.1933659974471154E-2</v>
      </c>
      <c r="U8068" s="3">
        <f>S8068*N8068/Q8068+$B$7*O8068/Q8068</f>
        <v>48.833453018679506</v>
      </c>
      <c r="V8068">
        <f>IF(U8068-H8068&lt;=10,10,U8068-H8068)</f>
        <v>50.433453018679508</v>
      </c>
      <c r="X8068">
        <f t="shared" si="635"/>
        <v>0</v>
      </c>
      <c r="Y8068">
        <f t="shared" si="636"/>
        <v>1</v>
      </c>
      <c r="AA8068">
        <f>((Y8068*V8068)+H8068+273)/(Y8068*V8068)</f>
        <v>6.3813487626849392</v>
      </c>
      <c r="AB8068">
        <f t="shared" si="637"/>
        <v>2.6970502698334681E-5</v>
      </c>
      <c r="AD8068">
        <f>AA8068*$C$28</f>
        <v>3.5976561174074382</v>
      </c>
      <c r="AF8068">
        <f>(Q8068-X8068)/AD8068+X8068</f>
        <v>4.7838975823802281E-5</v>
      </c>
      <c r="AH8068">
        <f>Q8068/AF8068</f>
        <v>3.5976561174074382</v>
      </c>
      <c r="AL8068" s="2"/>
      <c r="AT8068" s="1"/>
    </row>
    <row r="8069" spans="6:46" x14ac:dyDescent="0.35">
      <c r="F8069" s="4">
        <v>44533.125</v>
      </c>
      <c r="H8069">
        <v>0.5</v>
      </c>
      <c r="I8069">
        <v>2.5499999999999998</v>
      </c>
      <c r="K8069">
        <v>2.48441241392286E-4</v>
      </c>
      <c r="L8069" s="2">
        <v>6.2336942439434004E-6</v>
      </c>
      <c r="N8069">
        <f t="shared" si="633"/>
        <v>1.7390886897460019E-4</v>
      </c>
      <c r="O8069" s="2">
        <f t="shared" si="634"/>
        <v>1.8701082731830205E-6</v>
      </c>
      <c r="Q8069">
        <f>N8069+O8069</f>
        <v>1.7577897724778321E-4</v>
      </c>
      <c r="S8069">
        <f>IF(H8069&gt;$B$5,$B$5,($B$3 - $B$5)*(($B$5-H8069)/($B$5-$B$6))^(1/$B$2)+$B$5)</f>
        <v>46</v>
      </c>
      <c r="T8069">
        <f>K8069*S8069</f>
        <v>1.1428297104045157E-2</v>
      </c>
      <c r="U8069" s="3">
        <f>S8069*N8069/Q8069+$B$7*O8069/Q8069</f>
        <v>46.095750781590453</v>
      </c>
      <c r="V8069">
        <f>IF(U8069-H8069&lt;=10,10,U8069-H8069)</f>
        <v>45.595750781590453</v>
      </c>
      <c r="X8069">
        <f t="shared" si="635"/>
        <v>0</v>
      </c>
      <c r="Y8069">
        <f t="shared" si="636"/>
        <v>1</v>
      </c>
      <c r="AA8069">
        <f>((Y8069*V8069)+H8069+273)/(Y8069*V8069)</f>
        <v>6.998365972963148</v>
      </c>
      <c r="AB8069">
        <f t="shared" si="637"/>
        <v>2.5117145620402215E-5</v>
      </c>
      <c r="AD8069">
        <f>AA8069*$C$28</f>
        <v>3.9455160798786144</v>
      </c>
      <c r="AF8069">
        <f>(Q8069-X8069)/AD8069+X8069</f>
        <v>4.4551580500260214E-5</v>
      </c>
      <c r="AH8069">
        <f>Q8069/AF8069</f>
        <v>3.9455160798786144</v>
      </c>
      <c r="AL8069" s="2"/>
      <c r="AT8069" s="1"/>
    </row>
    <row r="8070" spans="6:46" x14ac:dyDescent="0.35">
      <c r="F8070" s="4">
        <v>44533.166666666664</v>
      </c>
      <c r="H8070">
        <v>1</v>
      </c>
      <c r="I8070">
        <v>2.5499999999999998</v>
      </c>
      <c r="K8070">
        <v>2.48441241392286E-4</v>
      </c>
      <c r="L8070" s="2">
        <v>2.1882106998050199E-5</v>
      </c>
      <c r="N8070">
        <f t="shared" si="633"/>
        <v>1.7390886897460019E-4</v>
      </c>
      <c r="O8070" s="2">
        <f t="shared" si="634"/>
        <v>6.5646320994150608E-6</v>
      </c>
      <c r="Q8070">
        <f>N8070+O8070</f>
        <v>1.8047350107401527E-4</v>
      </c>
      <c r="S8070">
        <f>IF(H8070&gt;$B$5,$B$5,($B$3 - $B$5)*(($B$5-H8070)/($B$5-$B$6))^(1/$B$2)+$B$5)</f>
        <v>45.333333333333329</v>
      </c>
      <c r="T8070">
        <f>K8070*S8070</f>
        <v>1.1262669609783631E-2</v>
      </c>
      <c r="U8070" s="3">
        <f>S8070*N8070/Q8070+$B$7*O8070/Q8070</f>
        <v>45.684953432221533</v>
      </c>
      <c r="V8070">
        <f>IF(U8070-H8070&lt;=10,10,U8070-H8070)</f>
        <v>44.684953432221533</v>
      </c>
      <c r="X8070">
        <f t="shared" si="635"/>
        <v>0</v>
      </c>
      <c r="Y8070">
        <f t="shared" si="636"/>
        <v>1</v>
      </c>
      <c r="AA8070">
        <f>((Y8070*V8070)+H8070+273)/(Y8070*V8070)</f>
        <v>7.1318179600568499</v>
      </c>
      <c r="AB8070">
        <f t="shared" si="637"/>
        <v>2.5305399280350766E-5</v>
      </c>
      <c r="AD8070">
        <f>AA8070*$C$28</f>
        <v>4.0207532085175179</v>
      </c>
      <c r="AF8070">
        <f>(Q8070-X8070)/AD8070+X8070</f>
        <v>4.4885495755298346E-5</v>
      </c>
      <c r="AH8070">
        <f>Q8070/AF8070</f>
        <v>4.0207532085175179</v>
      </c>
      <c r="AL8070" s="2"/>
      <c r="AT8070" s="1"/>
    </row>
    <row r="8071" spans="6:46" x14ac:dyDescent="0.35">
      <c r="F8071" s="4">
        <v>44533.208333333336</v>
      </c>
      <c r="H8071">
        <v>1.4</v>
      </c>
      <c r="I8071">
        <v>2.5499999999999998</v>
      </c>
      <c r="K8071">
        <v>2.4929415394243102E-4</v>
      </c>
      <c r="L8071" s="2">
        <v>8.4604148701770398E-5</v>
      </c>
      <c r="N8071">
        <f t="shared" si="633"/>
        <v>1.745059077597017E-4</v>
      </c>
      <c r="O8071" s="2">
        <f t="shared" si="634"/>
        <v>2.5381244610531124E-5</v>
      </c>
      <c r="Q8071">
        <f>N8071+O8071</f>
        <v>1.9988715237023282E-4</v>
      </c>
      <c r="S8071">
        <f>IF(H8071&gt;$B$5,$B$5,($B$3 - $B$5)*(($B$5-H8071)/($B$5-$B$6))^(1/$B$2)+$B$5)</f>
        <v>44.8</v>
      </c>
      <c r="T8071">
        <f>K8071*S8071</f>
        <v>1.1168378096620909E-2</v>
      </c>
      <c r="U8071" s="3">
        <f>S8071*N8071/Q8071+$B$7*O8071/Q8071</f>
        <v>46.095174261865019</v>
      </c>
      <c r="V8071">
        <f>IF(U8071-H8071&lt;=10,10,U8071-H8071)</f>
        <v>44.69517426186502</v>
      </c>
      <c r="X8071">
        <f t="shared" si="635"/>
        <v>0</v>
      </c>
      <c r="Y8071">
        <f t="shared" si="636"/>
        <v>1</v>
      </c>
      <c r="AA8071">
        <f>((Y8071*V8071)+H8071+273)/(Y8071*V8071)</f>
        <v>7.1393652565781478</v>
      </c>
      <c r="AB8071">
        <f t="shared" si="637"/>
        <v>2.7997888493806726E-5</v>
      </c>
      <c r="AD8071">
        <f>AA8071*$C$28</f>
        <v>4.0250081988823307</v>
      </c>
      <c r="AF8071">
        <f>(Q8071-X8071)/AD8071+X8071</f>
        <v>4.9661303156037726E-5</v>
      </c>
      <c r="AH8071">
        <f>Q8071/AF8071</f>
        <v>4.0250081988823307</v>
      </c>
      <c r="AL8071" s="2"/>
      <c r="AT8071" s="1"/>
    </row>
    <row r="8072" spans="6:46" x14ac:dyDescent="0.35">
      <c r="F8072" s="4">
        <v>44533.25</v>
      </c>
      <c r="H8072">
        <v>1.8</v>
      </c>
      <c r="I8072">
        <v>2.5499999999999998</v>
      </c>
      <c r="K8072">
        <v>2.5051260044263798E-4</v>
      </c>
      <c r="L8072">
        <v>1.8188963801576399E-4</v>
      </c>
      <c r="N8072">
        <f t="shared" si="633"/>
        <v>1.7535882030984658E-4</v>
      </c>
      <c r="O8072" s="2">
        <f t="shared" si="634"/>
        <v>5.4566891404729205E-5</v>
      </c>
      <c r="Q8072">
        <f>N8072+O8072</f>
        <v>2.2992571171457577E-4</v>
      </c>
      <c r="S8072">
        <f>IF(H8072&gt;$B$5,$B$5,($B$3 - $B$5)*(($B$5-H8072)/($B$5-$B$6))^(1/$B$2)+$B$5)</f>
        <v>44.266666666666666</v>
      </c>
      <c r="T8072">
        <f>K8072*S8072</f>
        <v>1.1089357779594107E-2</v>
      </c>
      <c r="U8072" s="3">
        <f>S8072*N8072/Q8072+$B$7*O8072/Q8072</f>
        <v>46.813944350590141</v>
      </c>
      <c r="V8072">
        <f>IF(U8072-H8072&lt;=10,10,U8072-H8072)</f>
        <v>45.013944350590144</v>
      </c>
      <c r="X8072">
        <f t="shared" si="635"/>
        <v>0</v>
      </c>
      <c r="Y8072">
        <f t="shared" si="636"/>
        <v>1</v>
      </c>
      <c r="AA8072">
        <f>((Y8072*V8072)+H8072+273)/(Y8072*V8072)</f>
        <v>7.1047749528396373</v>
      </c>
      <c r="AB8072">
        <f t="shared" si="637"/>
        <v>3.2362138595632651E-5</v>
      </c>
      <c r="AD8072">
        <f>AA8072*$C$28</f>
        <v>4.0055069895806978</v>
      </c>
      <c r="AF8072">
        <f>(Q8072-X8072)/AD8072+X8072</f>
        <v>5.7402399324896626E-5</v>
      </c>
      <c r="AH8072">
        <f>Q8072/AF8072</f>
        <v>4.0055069895806978</v>
      </c>
      <c r="AT8072" s="1"/>
    </row>
    <row r="8073" spans="6:46" x14ac:dyDescent="0.35">
      <c r="F8073" s="4">
        <v>44533.291666666664</v>
      </c>
      <c r="H8073">
        <v>2</v>
      </c>
      <c r="I8073">
        <v>2.5499999999999998</v>
      </c>
      <c r="K8073">
        <v>2.5173104694284598E-4</v>
      </c>
      <c r="L8073">
        <v>2.3837814320365699E-4</v>
      </c>
      <c r="N8073">
        <f t="shared" si="633"/>
        <v>1.7621173285999219E-4</v>
      </c>
      <c r="O8073" s="2">
        <f t="shared" si="634"/>
        <v>7.1513442961097115E-5</v>
      </c>
      <c r="Q8073">
        <f>N8073+O8073</f>
        <v>2.4772517582108931E-4</v>
      </c>
      <c r="S8073">
        <f>IF(H8073&gt;$B$5,$B$5,($B$3 - $B$5)*(($B$5-H8073)/($B$5-$B$6))^(1/$B$2)+$B$5)</f>
        <v>44</v>
      </c>
      <c r="T8073">
        <f>K8073*S8073</f>
        <v>1.1076166065485223E-2</v>
      </c>
      <c r="U8073" s="3">
        <f>S8073*N8073/Q8073+$B$7*O8073/Q8073</f>
        <v>47.175486181268056</v>
      </c>
      <c r="V8073">
        <f>IF(U8073-H8073&lt;=10,10,U8073-H8073)</f>
        <v>45.175486181268056</v>
      </c>
      <c r="X8073">
        <f t="shared" si="635"/>
        <v>0</v>
      </c>
      <c r="Y8073">
        <f t="shared" si="636"/>
        <v>1</v>
      </c>
      <c r="AA8073">
        <f>((Y8073*V8073)+H8073+273)/(Y8073*V8073)</f>
        <v>7.0873722287471104</v>
      </c>
      <c r="AB8073">
        <f t="shared" si="637"/>
        <v>3.4953035882084836E-5</v>
      </c>
      <c r="AD8073">
        <f>AA8073*$C$28</f>
        <v>3.9956957382105895</v>
      </c>
      <c r="AF8073">
        <f>(Q8073-X8073)/AD8073+X8073</f>
        <v>6.1998007869345229E-5</v>
      </c>
      <c r="AH8073">
        <f>Q8073/AF8073</f>
        <v>3.9956957382105895</v>
      </c>
      <c r="AT8073" s="1"/>
    </row>
    <row r="8074" spans="6:46" x14ac:dyDescent="0.35">
      <c r="F8074" s="4">
        <v>44533.333333333336</v>
      </c>
      <c r="H8074">
        <v>2.5</v>
      </c>
      <c r="I8074">
        <v>2.5499999999999998</v>
      </c>
      <c r="K8074">
        <v>2.4771017349216101E-4</v>
      </c>
      <c r="L8074">
        <v>2.28962987907939E-4</v>
      </c>
      <c r="N8074">
        <f t="shared" si="633"/>
        <v>1.733971214445127E-4</v>
      </c>
      <c r="O8074" s="2">
        <f t="shared" si="634"/>
        <v>6.8688896372381706E-5</v>
      </c>
      <c r="Q8074">
        <f>N8074+O8074</f>
        <v>2.4208601781689442E-4</v>
      </c>
      <c r="S8074">
        <f>IF(H8074&gt;$B$5,$B$5,($B$3 - $B$5)*(($B$5-H8074)/($B$5-$B$6))^(1/$B$2)+$B$5)</f>
        <v>43.333333333333336</v>
      </c>
      <c r="T8074">
        <f>K8074*S8074</f>
        <v>1.0734107517993644E-2</v>
      </c>
      <c r="U8074" s="3">
        <f>S8074*N8074/Q8074+$B$7*O8074/Q8074</f>
        <v>46.643604884348377</v>
      </c>
      <c r="V8074">
        <f>IF(U8074-H8074&lt;=10,10,U8074-H8074)</f>
        <v>44.143604884348377</v>
      </c>
      <c r="X8074">
        <f t="shared" si="635"/>
        <v>0</v>
      </c>
      <c r="Y8074">
        <f t="shared" si="636"/>
        <v>1</v>
      </c>
      <c r="AA8074">
        <f>((Y8074*V8074)+H8074+273)/(Y8074*V8074)</f>
        <v>7.2409946066203972</v>
      </c>
      <c r="AB8074">
        <f t="shared" si="637"/>
        <v>3.3432702407422957E-5</v>
      </c>
      <c r="AD8074">
        <f>AA8074*$C$28</f>
        <v>4.0823044643717923</v>
      </c>
      <c r="AF8074">
        <f>(Q8074-X8074)/AD8074+X8074</f>
        <v>5.9301313738280412E-5</v>
      </c>
      <c r="AH8074">
        <f>Q8074/AF8074</f>
        <v>4.0823044643717923</v>
      </c>
      <c r="AT8074" s="1"/>
    </row>
    <row r="8075" spans="6:46" x14ac:dyDescent="0.35">
      <c r="F8075" s="4">
        <v>44533.375</v>
      </c>
      <c r="H8075">
        <v>2.6</v>
      </c>
      <c r="I8075">
        <v>2.5499999999999998</v>
      </c>
      <c r="K8075">
        <v>2.41252407041062E-4</v>
      </c>
      <c r="L8075">
        <v>1.7561327224968699E-4</v>
      </c>
      <c r="N8075">
        <f t="shared" si="633"/>
        <v>1.688766849287434E-4</v>
      </c>
      <c r="O8075" s="2">
        <f t="shared" si="634"/>
        <v>5.2683981674906102E-5</v>
      </c>
      <c r="Q8075">
        <f>N8075+O8075</f>
        <v>2.2156066660364949E-4</v>
      </c>
      <c r="S8075">
        <f>IF(H8075&gt;$B$5,$B$5,($B$3 - $B$5)*(($B$5-H8075)/($B$5-$B$6))^(1/$B$2)+$B$5)</f>
        <v>43.2</v>
      </c>
      <c r="T8075">
        <f>K8075*S8075</f>
        <v>1.042210398417388E-2</v>
      </c>
      <c r="U8075" s="3">
        <f>S8075*N8075/Q8075+$B$7*O8075/Q8075</f>
        <v>46.005872510196049</v>
      </c>
      <c r="V8075">
        <f>IF(U8075-H8075&lt;=10,10,U8075-H8075)</f>
        <v>43.405872510196048</v>
      </c>
      <c r="X8075">
        <f t="shared" si="635"/>
        <v>0</v>
      </c>
      <c r="Y8075">
        <f t="shared" si="636"/>
        <v>1</v>
      </c>
      <c r="AA8075">
        <f>((Y8075*V8075)+H8075+273)/(Y8075*V8075)</f>
        <v>7.3493712730981624</v>
      </c>
      <c r="AB8075">
        <f t="shared" si="637"/>
        <v>3.014688717858848E-5</v>
      </c>
      <c r="AD8075">
        <f>AA8075*$C$28</f>
        <v>4.1434047100468003</v>
      </c>
      <c r="AF8075">
        <f>(Q8075-X8075)/AD8075+X8075</f>
        <v>5.3473093291228829E-5</v>
      </c>
      <c r="AH8075">
        <f>Q8075/AF8075</f>
        <v>4.1434047100468003</v>
      </c>
      <c r="AT8075" s="1"/>
    </row>
    <row r="8076" spans="6:46" x14ac:dyDescent="0.35">
      <c r="F8076" s="4">
        <v>44533.416666666664</v>
      </c>
      <c r="H8076">
        <v>2.9</v>
      </c>
      <c r="I8076">
        <v>2.5499999999999998</v>
      </c>
      <c r="K8076">
        <v>2.3211405828950699E-4</v>
      </c>
      <c r="L8076">
        <v>1.44231443419306E-4</v>
      </c>
      <c r="N8076">
        <f t="shared" si="633"/>
        <v>1.6247984080265489E-4</v>
      </c>
      <c r="O8076" s="2">
        <f t="shared" si="634"/>
        <v>4.3269433025791807E-5</v>
      </c>
      <c r="Q8076">
        <f>N8076+O8076</f>
        <v>2.057492738284467E-4</v>
      </c>
      <c r="S8076">
        <f>IF(H8076&gt;$B$5,$B$5,($B$3 - $B$5)*(($B$5-H8076)/($B$5-$B$6))^(1/$B$2)+$B$5)</f>
        <v>42.800000000000004</v>
      </c>
      <c r="T8076">
        <f>K8076*S8076</f>
        <v>9.9344816947909004E-3</v>
      </c>
      <c r="U8076" s="3">
        <f>S8076*N8076/Q8076+$B$7*O8076/Q8076</f>
        <v>45.365681390228438</v>
      </c>
      <c r="V8076">
        <f>IF(U8076-H8076&lt;=10,10,U8076-H8076)</f>
        <v>42.46568139022844</v>
      </c>
      <c r="X8076">
        <f t="shared" si="635"/>
        <v>0</v>
      </c>
      <c r="Y8076">
        <f t="shared" si="636"/>
        <v>1</v>
      </c>
      <c r="AA8076">
        <f>((Y8076*V8076)+H8076+273)/(Y8076*V8076)</f>
        <v>7.4970110208448446</v>
      </c>
      <c r="AB8076">
        <f t="shared" si="637"/>
        <v>2.7444173852269546E-5</v>
      </c>
      <c r="AD8076">
        <f>AA8076*$C$28</f>
        <v>4.2266405683906179</v>
      </c>
      <c r="AF8076">
        <f>(Q8076-X8076)/AD8076+X8076</f>
        <v>4.8679150852609653E-5</v>
      </c>
      <c r="AH8076">
        <f>Q8076/AF8076</f>
        <v>4.2266405683906179</v>
      </c>
      <c r="AT8076" s="1"/>
    </row>
    <row r="8077" spans="6:46" x14ac:dyDescent="0.35">
      <c r="F8077" s="4">
        <v>44533.458333333336</v>
      </c>
      <c r="H8077">
        <v>3.4</v>
      </c>
      <c r="I8077">
        <v>2.5499999999999998</v>
      </c>
      <c r="K8077">
        <v>2.20173282587474E-4</v>
      </c>
      <c r="L8077">
        <v>1.3481628812358801E-4</v>
      </c>
      <c r="N8077">
        <f t="shared" si="633"/>
        <v>1.5412129781123179E-4</v>
      </c>
      <c r="O8077" s="2">
        <f t="shared" si="634"/>
        <v>4.0444886437076405E-5</v>
      </c>
      <c r="Q8077">
        <f>N8077+O8077</f>
        <v>1.945661842483082E-4</v>
      </c>
      <c r="S8077">
        <f>IF(H8077&gt;$B$5,$B$5,($B$3 - $B$5)*(($B$5-H8077)/($B$5-$B$6))^(1/$B$2)+$B$5)</f>
        <v>42.133333333333333</v>
      </c>
      <c r="T8077">
        <f>K8077*S8077</f>
        <v>9.2766343063522376E-3</v>
      </c>
      <c r="U8077" s="3">
        <f>S8077*N8077/Q8077+$B$7*O8077/Q8077</f>
        <v>44.807954692474141</v>
      </c>
      <c r="V8077">
        <f>IF(U8077-H8077&lt;=10,10,U8077-H8077)</f>
        <v>41.407954692474142</v>
      </c>
      <c r="X8077">
        <f t="shared" si="635"/>
        <v>0</v>
      </c>
      <c r="Y8077">
        <f t="shared" si="636"/>
        <v>1</v>
      </c>
      <c r="AA8077">
        <f>((Y8077*V8077)+H8077+273)/(Y8077*V8077)</f>
        <v>7.6750459435330534</v>
      </c>
      <c r="AB8077">
        <f t="shared" si="637"/>
        <v>2.5350491147515341E-5</v>
      </c>
      <c r="AD8077">
        <f>AA8077*$C$28</f>
        <v>4.3270125199233069</v>
      </c>
      <c r="AF8077">
        <f>(Q8077-X8077)/AD8077+X8077</f>
        <v>4.4965477532696566E-5</v>
      </c>
      <c r="AH8077">
        <f>Q8077/AF8077</f>
        <v>4.3270125199233069</v>
      </c>
      <c r="AT8077" s="1"/>
    </row>
    <row r="8078" spans="6:46" x14ac:dyDescent="0.35">
      <c r="F8078" s="4">
        <v>44533.5</v>
      </c>
      <c r="H8078">
        <v>3.8</v>
      </c>
      <c r="I8078">
        <v>2.5499999999999998</v>
      </c>
      <c r="K8078">
        <v>2.09694642685691E-4</v>
      </c>
      <c r="L8078">
        <v>1.3167749859394599E-4</v>
      </c>
      <c r="N8078">
        <f t="shared" si="633"/>
        <v>1.4678624987998369E-4</v>
      </c>
      <c r="O8078" s="2">
        <f t="shared" si="634"/>
        <v>3.9503249578183801E-5</v>
      </c>
      <c r="Q8078">
        <f>N8078+O8078</f>
        <v>1.862894994581675E-4</v>
      </c>
      <c r="S8078">
        <f>IF(H8078&gt;$B$5,$B$5,($B$3 - $B$5)*(($B$5-H8078)/($B$5-$B$6))^(1/$B$2)+$B$5)</f>
        <v>41.599999999999994</v>
      </c>
      <c r="T8078">
        <f>K8078*S8078</f>
        <v>8.7232971357247453E-3</v>
      </c>
      <c r="U8078" s="3">
        <f>S8078*N8078/Q8078+$B$7*O8078/Q8078</f>
        <v>44.44151036900783</v>
      </c>
      <c r="V8078">
        <f>IF(U8078-H8078&lt;=10,10,U8078-H8078)</f>
        <v>40.641510369007833</v>
      </c>
      <c r="X8078">
        <f t="shared" si="635"/>
        <v>0</v>
      </c>
      <c r="Y8078">
        <f t="shared" si="636"/>
        <v>1</v>
      </c>
      <c r="AA8078">
        <f>((Y8078*V8078)+H8078+273)/(Y8078*V8078)</f>
        <v>7.8107705025421623</v>
      </c>
      <c r="AB8078">
        <f t="shared" si="637"/>
        <v>2.3850335814825959E-5</v>
      </c>
      <c r="AD8078">
        <f>AA8078*$C$28</f>
        <v>4.403530871789112</v>
      </c>
      <c r="AF8078">
        <f>(Q8078-X8078)/AD8078+X8078</f>
        <v>4.2304574415866394E-5</v>
      </c>
      <c r="AH8078">
        <f>Q8078/AF8078</f>
        <v>4.403530871789112</v>
      </c>
      <c r="AT8078" s="1"/>
    </row>
    <row r="8079" spans="6:46" x14ac:dyDescent="0.35">
      <c r="F8079" s="4">
        <v>44533.541666666664</v>
      </c>
      <c r="H8079">
        <v>4.0999999999999996</v>
      </c>
      <c r="I8079">
        <v>2.5499999999999998</v>
      </c>
      <c r="K8079">
        <v>2.0567376923500601E-4</v>
      </c>
      <c r="L8079">
        <v>1.3167749859394599E-4</v>
      </c>
      <c r="N8079">
        <f t="shared" si="633"/>
        <v>1.439716384645042E-4</v>
      </c>
      <c r="O8079" s="2">
        <f t="shared" si="634"/>
        <v>3.9503249578183801E-5</v>
      </c>
      <c r="Q8079">
        <f>N8079+O8079</f>
        <v>1.8347488804268801E-4</v>
      </c>
      <c r="S8079">
        <f>IF(H8079&gt;$B$5,$B$5,($B$3 - $B$5)*(($B$5-H8079)/($B$5-$B$6))^(1/$B$2)+$B$5)</f>
        <v>41.2</v>
      </c>
      <c r="T8079">
        <f>K8079*S8079</f>
        <v>8.4737592924822476E-3</v>
      </c>
      <c r="U8079" s="3">
        <f>S8079*N8079/Q8079+$B$7*O8079/Q8079</f>
        <v>44.171223201139668</v>
      </c>
      <c r="V8079">
        <f>IF(U8079-H8079&lt;=10,10,U8079-H8079)</f>
        <v>40.071223201139667</v>
      </c>
      <c r="X8079">
        <f t="shared" si="635"/>
        <v>0</v>
      </c>
      <c r="Y8079">
        <f t="shared" si="636"/>
        <v>1</v>
      </c>
      <c r="AA8079">
        <f>((Y8079*V8079)+H8079+273)/(Y8079*V8079)</f>
        <v>7.9151869562124828</v>
      </c>
      <c r="AB8079">
        <f t="shared" si="637"/>
        <v>2.3180107944093725E-5</v>
      </c>
      <c r="AD8079">
        <f>AA8079*$C$28</f>
        <v>4.4623984415263536</v>
      </c>
      <c r="AF8079">
        <f>(Q8079-X8079)/AD8079+X8079</f>
        <v>4.1115756570569887E-5</v>
      </c>
      <c r="AH8079">
        <f>Q8079/AF8079</f>
        <v>4.4623984415263536</v>
      </c>
      <c r="AT8079" s="1"/>
    </row>
    <row r="8080" spans="6:46" x14ac:dyDescent="0.35">
      <c r="F8080" s="4">
        <v>44533.583333333336</v>
      </c>
      <c r="H8080">
        <v>4.7</v>
      </c>
      <c r="I8080">
        <v>2.5499999999999998</v>
      </c>
      <c r="K8080">
        <v>2.0457716738482001E-4</v>
      </c>
      <c r="L8080">
        <v>1.19125009720435E-4</v>
      </c>
      <c r="N8080">
        <f t="shared" si="633"/>
        <v>1.4320401716937399E-4</v>
      </c>
      <c r="O8080" s="2">
        <f t="shared" si="634"/>
        <v>3.5737502916130507E-5</v>
      </c>
      <c r="Q8080">
        <f>N8080+O8080</f>
        <v>1.7894152008550451E-4</v>
      </c>
      <c r="S8080">
        <f>IF(H8080&gt;$B$5,$B$5,($B$3 - $B$5)*(($B$5-H8080)/($B$5-$B$6))^(1/$B$2)+$B$5)</f>
        <v>40.4</v>
      </c>
      <c r="T8080">
        <f>K8080*S8080</f>
        <v>8.2649175623467283E-3</v>
      </c>
      <c r="U8080" s="3">
        <f>S8080*N8080/Q8080+$B$7*O8080/Q8080</f>
        <v>43.315855092357467</v>
      </c>
      <c r="V8080">
        <f>IF(U8080-H8080&lt;=10,10,U8080-H8080)</f>
        <v>38.615855092357464</v>
      </c>
      <c r="X8080">
        <f t="shared" si="635"/>
        <v>0</v>
      </c>
      <c r="Y8080">
        <f t="shared" si="636"/>
        <v>1</v>
      </c>
      <c r="AA8080">
        <f>((Y8080*V8080)+H8080+273)/(Y8080*V8080)</f>
        <v>8.1913466459780704</v>
      </c>
      <c r="AB8080">
        <f t="shared" si="637"/>
        <v>2.1845189541986278E-5</v>
      </c>
      <c r="AD8080">
        <f>AA8080*$C$28</f>
        <v>4.6180908561262548</v>
      </c>
      <c r="AF8080">
        <f>(Q8080-X8080)/AD8080+X8080</f>
        <v>3.8747942745241736E-5</v>
      </c>
      <c r="AH8080">
        <f>Q8080/AF8080</f>
        <v>4.6180908561262548</v>
      </c>
      <c r="AT8080" s="1"/>
    </row>
    <row r="8081" spans="6:46" x14ac:dyDescent="0.35">
      <c r="F8081" s="4">
        <v>44533.625</v>
      </c>
      <c r="H8081">
        <v>4.9000000000000004</v>
      </c>
      <c r="I8081">
        <v>2.5499999999999998</v>
      </c>
      <c r="K8081">
        <v>2.0567376923500601E-4</v>
      </c>
      <c r="L8081">
        <v>1.0657203552964101E-4</v>
      </c>
      <c r="N8081">
        <f t="shared" si="633"/>
        <v>1.439716384645042E-4</v>
      </c>
      <c r="O8081" s="2">
        <f t="shared" si="634"/>
        <v>3.1971610658892304E-5</v>
      </c>
      <c r="Q8081">
        <f>N8081+O8081</f>
        <v>1.7594324912339652E-4</v>
      </c>
      <c r="S8081">
        <f>IF(H8081&gt;$B$5,$B$5,($B$3 - $B$5)*(($B$5-H8081)/($B$5-$B$6))^(1/$B$2)+$B$5)</f>
        <v>40.133333333333333</v>
      </c>
      <c r="T8081">
        <f>K8081*S8081</f>
        <v>8.2543739386315741E-3</v>
      </c>
      <c r="U8081" s="3">
        <f>S8081*N8081/Q8081+$B$7*O8081/Q8081</f>
        <v>42.834836692117179</v>
      </c>
      <c r="V8081">
        <f>IF(U8081-H8081&lt;=10,10,U8081-H8081)</f>
        <v>37.93483669211718</v>
      </c>
      <c r="X8081">
        <f t="shared" si="635"/>
        <v>0</v>
      </c>
      <c r="Y8081">
        <f t="shared" si="636"/>
        <v>1</v>
      </c>
      <c r="AA8081">
        <f>((Y8081*V8081)+H8081+273)/(Y8081*V8081)</f>
        <v>8.3257202147847202</v>
      </c>
      <c r="AB8081">
        <f t="shared" si="637"/>
        <v>2.1132495998479326E-5</v>
      </c>
      <c r="AD8081">
        <f>AA8081*$C$28</f>
        <v>4.6938475511155611</v>
      </c>
      <c r="AF8081">
        <f>(Q8081-X8081)/AD8081+X8081</f>
        <v>3.7483801339389694E-5</v>
      </c>
      <c r="AH8081">
        <f>Q8081/AF8081</f>
        <v>4.6938475511155611</v>
      </c>
      <c r="AT8081" s="1"/>
    </row>
    <row r="8082" spans="6:46" x14ac:dyDescent="0.35">
      <c r="F8082" s="4">
        <v>44533.666666666664</v>
      </c>
      <c r="H8082">
        <v>4.3</v>
      </c>
      <c r="I8082">
        <v>2.5499999999999998</v>
      </c>
      <c r="K8082">
        <v>2.1018202128577401E-4</v>
      </c>
      <c r="L8082" s="2">
        <v>9.4018940009526307E-5</v>
      </c>
      <c r="N8082">
        <f t="shared" si="633"/>
        <v>1.471274149000418E-4</v>
      </c>
      <c r="O8082" s="2">
        <f t="shared" si="634"/>
        <v>2.8205682002857897E-5</v>
      </c>
      <c r="Q8082">
        <f>N8082+O8082</f>
        <v>1.753330969028997E-4</v>
      </c>
      <c r="S8082">
        <f>IF(H8082&gt;$B$5,$B$5,($B$3 - $B$5)*(($B$5-H8082)/($B$5-$B$6))^(1/$B$2)+$B$5)</f>
        <v>40.933333333333337</v>
      </c>
      <c r="T8082">
        <f>K8082*S8082</f>
        <v>8.6034507379643497E-3</v>
      </c>
      <c r="U8082" s="3">
        <f>S8082*N8082/Q8082+$B$7*O8082/Q8082</f>
        <v>43.196225701338037</v>
      </c>
      <c r="V8082">
        <f>IF(U8082-H8082&lt;=10,10,U8082-H8082)</f>
        <v>38.896225701338039</v>
      </c>
      <c r="X8082">
        <f t="shared" si="635"/>
        <v>0</v>
      </c>
      <c r="Y8082">
        <f t="shared" si="636"/>
        <v>1</v>
      </c>
      <c r="AA8082">
        <f>((Y8082*V8082)+H8082+273)/(Y8082*V8082)</f>
        <v>8.1292264223585278</v>
      </c>
      <c r="AB8082">
        <f t="shared" si="637"/>
        <v>2.156823882044491E-5</v>
      </c>
      <c r="AD8082">
        <f>AA8082*$C$28</f>
        <v>4.5830689178447406</v>
      </c>
      <c r="AF8082">
        <f>(Q8082-X8082)/AD8082+X8082</f>
        <v>3.8256700923745397E-5</v>
      </c>
      <c r="AH8082">
        <f>Q8082/AF8082</f>
        <v>4.5830689178447406</v>
      </c>
      <c r="AL8082" s="2"/>
      <c r="AT8082" s="1"/>
    </row>
    <row r="8083" spans="6:46" x14ac:dyDescent="0.35">
      <c r="F8083" s="4">
        <v>44533.708333333336</v>
      </c>
      <c r="H8083">
        <v>4</v>
      </c>
      <c r="I8083">
        <v>2.5499999999999998</v>
      </c>
      <c r="K8083">
        <v>2.13715516136375E-4</v>
      </c>
      <c r="L8083">
        <v>1.3795386436002199E-4</v>
      </c>
      <c r="N8083">
        <f t="shared" si="633"/>
        <v>1.496008612954625E-4</v>
      </c>
      <c r="O8083" s="2">
        <f t="shared" si="634"/>
        <v>4.1386159308006606E-5</v>
      </c>
      <c r="Q8083">
        <f>N8083+O8083</f>
        <v>1.9098702060346912E-4</v>
      </c>
      <c r="S8083">
        <f>IF(H8083&gt;$B$5,$B$5,($B$3 - $B$5)*(($B$5-H8083)/($B$5-$B$6))^(1/$B$2)+$B$5)</f>
        <v>41.333333333333329</v>
      </c>
      <c r="T8083">
        <f>K8083*S8083</f>
        <v>8.8335746669701651E-3</v>
      </c>
      <c r="U8083" s="3">
        <f>S8083*N8083/Q8083+$B$7*O8083/Q8083</f>
        <v>44.294847901647486</v>
      </c>
      <c r="V8083">
        <f>IF(U8083-H8083&lt;=10,10,U8083-H8083)</f>
        <v>40.294847901647486</v>
      </c>
      <c r="X8083">
        <f t="shared" si="635"/>
        <v>0</v>
      </c>
      <c r="Y8083">
        <f t="shared" si="636"/>
        <v>1</v>
      </c>
      <c r="AA8083">
        <f>((Y8083*V8083)+H8083+273)/(Y8083*V8083)</f>
        <v>7.8743279705660489</v>
      </c>
      <c r="AB8083">
        <f t="shared" si="637"/>
        <v>2.4254389875221309E-5</v>
      </c>
      <c r="AD8083">
        <f>AA8083*$C$28</f>
        <v>4.4393630950614309</v>
      </c>
      <c r="AF8083">
        <f>(Q8083-X8083)/AD8083+X8083</f>
        <v>4.3021266004561016E-5</v>
      </c>
      <c r="AH8083">
        <f>Q8083/AF8083</f>
        <v>4.4393630950614309</v>
      </c>
      <c r="AT8083" s="1"/>
    </row>
    <row r="8084" spans="6:46" x14ac:dyDescent="0.35">
      <c r="F8084" s="4">
        <v>44533.75</v>
      </c>
      <c r="H8084">
        <v>4</v>
      </c>
      <c r="I8084">
        <v>2.5499999999999998</v>
      </c>
      <c r="K8084">
        <v>2.20904350487599E-4</v>
      </c>
      <c r="L8084">
        <v>1.6619811695396899E-4</v>
      </c>
      <c r="N8084">
        <f t="shared" si="633"/>
        <v>1.5463304534131929E-4</v>
      </c>
      <c r="O8084" s="2">
        <f t="shared" si="634"/>
        <v>4.9859435086190706E-5</v>
      </c>
      <c r="Q8084">
        <f>N8084+O8084</f>
        <v>2.0449248042751E-4</v>
      </c>
      <c r="S8084">
        <f>IF(H8084&gt;$B$5,$B$5,($B$3 - $B$5)*(($B$5-H8084)/($B$5-$B$6))^(1/$B$2)+$B$5)</f>
        <v>41.333333333333329</v>
      </c>
      <c r="T8084">
        <f>K8084*S8084</f>
        <v>9.1307131534874245E-3</v>
      </c>
      <c r="U8084" s="3">
        <f>S8084*N8084/Q8084+$B$7*O8084/Q8084</f>
        <v>44.665545246880072</v>
      </c>
      <c r="V8084">
        <f>IF(U8084-H8084&lt;=10,10,U8084-H8084)</f>
        <v>40.665545246880072</v>
      </c>
      <c r="X8084">
        <f t="shared" si="635"/>
        <v>0</v>
      </c>
      <c r="Y8084">
        <f t="shared" si="636"/>
        <v>1</v>
      </c>
      <c r="AA8084">
        <f>((Y8084*V8084)+H8084+273)/(Y8084*V8084)</f>
        <v>7.8116632475560355</v>
      </c>
      <c r="AB8084">
        <f t="shared" si="637"/>
        <v>2.617784125442014E-5</v>
      </c>
      <c r="AD8084">
        <f>AA8084*$C$28</f>
        <v>4.4040341806787975</v>
      </c>
      <c r="AF8084">
        <f>(Q8084-X8084)/AD8084+X8084</f>
        <v>4.6432991216246965E-5</v>
      </c>
      <c r="AH8084">
        <f>Q8084/AF8084</f>
        <v>4.4040341806787975</v>
      </c>
      <c r="AT8084" s="1"/>
    </row>
    <row r="8085" spans="6:46" x14ac:dyDescent="0.35">
      <c r="F8085" s="4">
        <v>44533.791666666664</v>
      </c>
      <c r="H8085">
        <v>4</v>
      </c>
      <c r="I8085">
        <v>2.5499999999999998</v>
      </c>
      <c r="K8085">
        <v>2.31261145739361E-4</v>
      </c>
      <c r="L8085">
        <v>1.9758115907755799E-4</v>
      </c>
      <c r="N8085">
        <f t="shared" si="633"/>
        <v>1.618828020175527E-4</v>
      </c>
      <c r="O8085" s="2">
        <f t="shared" si="634"/>
        <v>5.9274347723267405E-5</v>
      </c>
      <c r="Q8085">
        <f>N8085+O8085</f>
        <v>2.211571497408201E-4</v>
      </c>
      <c r="S8085">
        <f>IF(H8085&gt;$B$5,$B$5,($B$3 - $B$5)*(($B$5-H8085)/($B$5-$B$6))^(1/$B$2)+$B$5)</f>
        <v>41.333333333333329</v>
      </c>
      <c r="T8085">
        <f>K8085*S8085</f>
        <v>9.5587940238935874E-3</v>
      </c>
      <c r="U8085" s="3">
        <f>S8085*N8085/Q8085+$B$7*O8085/Q8085</f>
        <v>44.996261496258853</v>
      </c>
      <c r="V8085">
        <f>IF(U8085-H8085&lt;=10,10,U8085-H8085)</f>
        <v>40.996261496258853</v>
      </c>
      <c r="X8085">
        <f t="shared" si="635"/>
        <v>0</v>
      </c>
      <c r="Y8085">
        <f t="shared" si="636"/>
        <v>1</v>
      </c>
      <c r="AA8085">
        <f>((Y8085*V8085)+H8085+273)/(Y8085*V8085)</f>
        <v>7.7567136585192742</v>
      </c>
      <c r="AB8085">
        <f t="shared" si="637"/>
        <v>2.8511707338573861E-5</v>
      </c>
      <c r="AD8085">
        <f>AA8085*$C$28</f>
        <v>4.3730548795155197</v>
      </c>
      <c r="AF8085">
        <f>(Q8085-X8085)/AD8085+X8085</f>
        <v>5.057269022091979E-5</v>
      </c>
      <c r="AH8085">
        <f>Q8085/AF8085</f>
        <v>4.3730548795155197</v>
      </c>
      <c r="AT8085" s="1"/>
    </row>
    <row r="8086" spans="6:46" x14ac:dyDescent="0.35">
      <c r="F8086" s="4">
        <v>44533.833333333336</v>
      </c>
      <c r="H8086">
        <v>3.4</v>
      </c>
      <c r="I8086">
        <v>2.5499999999999998</v>
      </c>
      <c r="K8086">
        <v>2.3930289264072999E-4</v>
      </c>
      <c r="L8086">
        <v>1.6306054071753501E-4</v>
      </c>
      <c r="N8086">
        <f t="shared" si="633"/>
        <v>1.6751202484851098E-4</v>
      </c>
      <c r="O8086" s="2">
        <f t="shared" si="634"/>
        <v>4.8918162215260513E-5</v>
      </c>
      <c r="Q8086">
        <f>N8086+O8086</f>
        <v>2.164301870637715E-4</v>
      </c>
      <c r="S8086">
        <f>IF(H8086&gt;$B$5,$B$5,($B$3 - $B$5)*(($B$5-H8086)/($B$5-$B$6))^(1/$B$2)+$B$5)</f>
        <v>42.133333333333333</v>
      </c>
      <c r="T8086">
        <f>K8086*S8086</f>
        <v>1.0082628543262757E-2</v>
      </c>
      <c r="U8086" s="3">
        <f>S8086*N8086/Q8086+$B$7*O8086/Q8086</f>
        <v>45.041493676900501</v>
      </c>
      <c r="V8086">
        <f>IF(U8086-H8086&lt;=10,10,U8086-H8086)</f>
        <v>41.641493676900502</v>
      </c>
      <c r="X8086">
        <f t="shared" si="635"/>
        <v>0</v>
      </c>
      <c r="Y8086">
        <f t="shared" si="636"/>
        <v>1</v>
      </c>
      <c r="AA8086">
        <f>((Y8086*V8086)+H8086+273)/(Y8086*V8086)</f>
        <v>7.6376101238012373</v>
      </c>
      <c r="AB8086">
        <f t="shared" si="637"/>
        <v>2.8337422774344789E-5</v>
      </c>
      <c r="AD8086">
        <f>AA8086*$C$28</f>
        <v>4.3059070748399915</v>
      </c>
      <c r="AF8086">
        <f>(Q8086-X8086)/AD8086+X8086</f>
        <v>5.0263552673582507E-5</v>
      </c>
      <c r="AH8086">
        <f>Q8086/AF8086</f>
        <v>4.3059070748399915</v>
      </c>
      <c r="AT8086" s="1"/>
    </row>
    <row r="8087" spans="6:46" x14ac:dyDescent="0.35">
      <c r="F8087" s="4">
        <v>44533.875</v>
      </c>
      <c r="H8087">
        <v>3.9</v>
      </c>
      <c r="I8087">
        <v>2.5499999999999998</v>
      </c>
      <c r="K8087">
        <v>2.4490774654168399E-4</v>
      </c>
      <c r="L8087">
        <v>1.6306054071753501E-4</v>
      </c>
      <c r="N8087">
        <f t="shared" si="633"/>
        <v>1.7143542257917879E-4</v>
      </c>
      <c r="O8087" s="2">
        <f t="shared" si="634"/>
        <v>4.8918162215260513E-5</v>
      </c>
      <c r="Q8087">
        <f>N8087+O8087</f>
        <v>2.2035358479443931E-4</v>
      </c>
      <c r="S8087">
        <f>IF(H8087&gt;$B$5,$B$5,($B$3 - $B$5)*(($B$5-H8087)/($B$5-$B$6))^(1/$B$2)+$B$5)</f>
        <v>41.466666666666669</v>
      </c>
      <c r="T8087">
        <f>K8087*S8087</f>
        <v>1.0155507889928497E-2</v>
      </c>
      <c r="U8087" s="3">
        <f>S8087*N8087/Q8087+$B$7*O8087/Q8087</f>
        <v>44.471046177582153</v>
      </c>
      <c r="V8087">
        <f>IF(U8087-H8087&lt;=10,10,U8087-H8087)</f>
        <v>40.571046177582154</v>
      </c>
      <c r="X8087">
        <f t="shared" si="635"/>
        <v>0</v>
      </c>
      <c r="Y8087">
        <f t="shared" si="636"/>
        <v>1</v>
      </c>
      <c r="AA8087">
        <f>((Y8087*V8087)+H8087+273)/(Y8087*V8087)</f>
        <v>7.8250643275993026</v>
      </c>
      <c r="AB8087">
        <f t="shared" si="637"/>
        <v>2.8159971032729247E-5</v>
      </c>
      <c r="AD8087">
        <f>AA8087*$C$28</f>
        <v>4.4115893981399479</v>
      </c>
      <c r="AF8087">
        <f>(Q8087-X8087)/AD8087+X8087</f>
        <v>4.9948797339876345E-5</v>
      </c>
      <c r="AH8087">
        <f>Q8087/AF8087</f>
        <v>4.4115893981399479</v>
      </c>
      <c r="AT8087" s="1"/>
    </row>
    <row r="8088" spans="6:46" x14ac:dyDescent="0.35">
      <c r="F8088" s="4">
        <v>44533.916666666664</v>
      </c>
      <c r="H8088">
        <v>4.3</v>
      </c>
      <c r="I8088">
        <v>2.5499999999999998</v>
      </c>
      <c r="K8088">
        <v>2.4490774654168399E-4</v>
      </c>
      <c r="L8088">
        <v>1.2540113282786999E-4</v>
      </c>
      <c r="N8088">
        <f t="shared" si="633"/>
        <v>1.7143542257917879E-4</v>
      </c>
      <c r="O8088" s="2">
        <f t="shared" si="634"/>
        <v>3.7620339848361003E-5</v>
      </c>
      <c r="Q8088">
        <f>N8088+O8088</f>
        <v>2.0905576242753979E-4</v>
      </c>
      <c r="S8088">
        <f>IF(H8088&gt;$B$5,$B$5,($B$3 - $B$5)*(($B$5-H8088)/($B$5-$B$6))^(1/$B$2)+$B$5)</f>
        <v>40.933333333333337</v>
      </c>
      <c r="T8088">
        <f>K8088*S8088</f>
        <v>1.0024890425106266E-2</v>
      </c>
      <c r="U8088" s="3">
        <f>S8088*N8088/Q8088+$B$7*O8088/Q8088</f>
        <v>43.464680828320638</v>
      </c>
      <c r="V8088">
        <f>IF(U8088-H8088&lt;=10,10,U8088-H8088)</f>
        <v>39.164680828320641</v>
      </c>
      <c r="X8088">
        <f t="shared" si="635"/>
        <v>0</v>
      </c>
      <c r="Y8088">
        <f t="shared" si="636"/>
        <v>1</v>
      </c>
      <c r="AA8088">
        <f>((Y8088*V8088)+H8088+273)/(Y8088*V8088)</f>
        <v>8.0803589901715647</v>
      </c>
      <c r="AB8088">
        <f t="shared" si="637"/>
        <v>2.5872088440850454E-5</v>
      </c>
      <c r="AD8088">
        <f>AA8088*$C$28</f>
        <v>4.5555185953521882</v>
      </c>
      <c r="AF8088">
        <f>(Q8088-X8088)/AD8088+X8088</f>
        <v>4.5890661634183852E-5</v>
      </c>
      <c r="AH8088">
        <f>Q8088/AF8088</f>
        <v>4.5555185953521882</v>
      </c>
      <c r="AT8088" s="1"/>
    </row>
    <row r="8089" spans="6:46" x14ac:dyDescent="0.35">
      <c r="F8089" s="4">
        <v>44533.958333333336</v>
      </c>
      <c r="H8089">
        <v>3.8</v>
      </c>
      <c r="I8089">
        <v>2.5499999999999998</v>
      </c>
      <c r="K8089">
        <v>2.3930289264072999E-4</v>
      </c>
      <c r="L8089" s="2">
        <v>9.7157122892564402E-5</v>
      </c>
      <c r="N8089">
        <f t="shared" si="633"/>
        <v>1.6751202484851098E-4</v>
      </c>
      <c r="O8089" s="2">
        <f t="shared" si="634"/>
        <v>2.9147136867769326E-5</v>
      </c>
      <c r="Q8089">
        <f>N8089+O8089</f>
        <v>1.966591617162803E-4</v>
      </c>
      <c r="S8089">
        <f>IF(H8089&gt;$B$5,$B$5,($B$3 - $B$5)*(($B$5-H8089)/($B$5-$B$6))^(1/$B$2)+$B$5)</f>
        <v>41.599999999999994</v>
      </c>
      <c r="T8089">
        <f>K8089*S8089</f>
        <v>9.9550003338543663E-3</v>
      </c>
      <c r="U8089" s="3">
        <f>S8089*N8089/Q8089+$B$7*O8089/Q8089</f>
        <v>43.586033249707356</v>
      </c>
      <c r="V8089">
        <f>IF(U8089-H8089&lt;=10,10,U8089-H8089)</f>
        <v>39.786033249707359</v>
      </c>
      <c r="X8089">
        <f t="shared" si="635"/>
        <v>0</v>
      </c>
      <c r="Y8089">
        <f t="shared" si="636"/>
        <v>1</v>
      </c>
      <c r="AA8089">
        <f>((Y8089*V8089)+H8089+273)/(Y8089*V8089)</f>
        <v>7.9572153188213601</v>
      </c>
      <c r="AB8089">
        <f t="shared" si="637"/>
        <v>2.4714570843787331E-5</v>
      </c>
      <c r="AD8089">
        <f>AA8089*$C$28</f>
        <v>4.4860930555441003</v>
      </c>
      <c r="AF8089">
        <f>(Q8089-X8089)/AD8089+X8089</f>
        <v>4.3837512793730554E-5</v>
      </c>
      <c r="AH8089">
        <f>Q8089/AF8089</f>
        <v>4.4860930555441003</v>
      </c>
      <c r="AL8089" s="2"/>
      <c r="AT8089" s="1"/>
    </row>
    <row r="8090" spans="6:46" x14ac:dyDescent="0.35">
      <c r="F8090" s="4">
        <v>44534</v>
      </c>
      <c r="H8090">
        <v>3.9</v>
      </c>
      <c r="I8090">
        <v>4.3875000000000002</v>
      </c>
      <c r="K8090">
        <v>2.25899981138449E-4</v>
      </c>
      <c r="L8090" s="2">
        <v>6.5838870626293798E-5</v>
      </c>
      <c r="N8090">
        <f t="shared" si="633"/>
        <v>1.581299867969143E-4</v>
      </c>
      <c r="O8090" s="2">
        <f t="shared" si="634"/>
        <v>1.9751661187888143E-5</v>
      </c>
      <c r="Q8090">
        <f>N8090+O8090</f>
        <v>1.7788164798480244E-4</v>
      </c>
      <c r="S8090">
        <f>IF(H8090&gt;$B$5,$B$5,($B$3 - $B$5)*(($B$5-H8090)/($B$5-$B$6))^(1/$B$2)+$B$5)</f>
        <v>41.466666666666669</v>
      </c>
      <c r="T8090">
        <f>K8090*S8090</f>
        <v>9.3673192178743529E-3</v>
      </c>
      <c r="U8090" s="3">
        <f>S8090*N8090/Q8090+$B$7*O8090/Q8090</f>
        <v>42.969383882135631</v>
      </c>
      <c r="V8090">
        <f>IF(U8090-H8090&lt;=10,10,U8090-H8090)</f>
        <v>39.069383882135632</v>
      </c>
      <c r="X8090">
        <f t="shared" si="635"/>
        <v>0</v>
      </c>
      <c r="Y8090">
        <f t="shared" si="636"/>
        <v>1</v>
      </c>
      <c r="AA8090">
        <f>((Y8090*V8090)+H8090+273)/(Y8090*V8090)</f>
        <v>8.0873910076327498</v>
      </c>
      <c r="AB8090">
        <f t="shared" si="637"/>
        <v>2.1994936045125132E-5</v>
      </c>
      <c r="AD8090">
        <f>AA8090*$C$28</f>
        <v>4.5594830833589999</v>
      </c>
      <c r="AF8090">
        <f>(Q8090-X8090)/AD8090+X8090</f>
        <v>3.9013555864266069E-5</v>
      </c>
      <c r="AH8090">
        <f>Q8090/AF8090</f>
        <v>4.5594830833589999</v>
      </c>
      <c r="AL8090" s="2"/>
      <c r="AT8090" s="1"/>
    </row>
    <row r="8091" spans="6:46" x14ac:dyDescent="0.35">
      <c r="F8091" s="4">
        <v>44534.041666666664</v>
      </c>
      <c r="H8091">
        <v>3.8</v>
      </c>
      <c r="I8091">
        <v>4.3875000000000002</v>
      </c>
      <c r="K8091">
        <v>2.25899981138449E-4</v>
      </c>
      <c r="L8091" s="2">
        <v>3.4520739689343903E-5</v>
      </c>
      <c r="N8091">
        <f t="shared" si="633"/>
        <v>1.581299867969143E-4</v>
      </c>
      <c r="O8091" s="2">
        <f t="shared" si="634"/>
        <v>1.0356221906803173E-5</v>
      </c>
      <c r="Q8091">
        <f>N8091+O8091</f>
        <v>1.6848620870371747E-4</v>
      </c>
      <c r="S8091">
        <f>IF(H8091&gt;$B$5,$B$5,($B$3 - $B$5)*(($B$5-H8091)/($B$5-$B$6))^(1/$B$2)+$B$5)</f>
        <v>41.599999999999994</v>
      </c>
      <c r="T8091">
        <f>K8091*S8091</f>
        <v>9.3974392153594773E-3</v>
      </c>
      <c r="U8091" s="3">
        <f>S8091*N8091/Q8091+$B$7*O8091/Q8091</f>
        <v>42.423648265450581</v>
      </c>
      <c r="V8091">
        <f>IF(U8091-H8091&lt;=10,10,U8091-H8091)</f>
        <v>38.623648265450583</v>
      </c>
      <c r="X8091">
        <f t="shared" si="635"/>
        <v>0</v>
      </c>
      <c r="Y8091">
        <f t="shared" si="636"/>
        <v>1</v>
      </c>
      <c r="AA8091">
        <f>((Y8091*V8091)+H8091+273)/(Y8091*V8091)</f>
        <v>8.1665938467962302</v>
      </c>
      <c r="AB8091">
        <f t="shared" si="637"/>
        <v>2.0631148293215895E-5</v>
      </c>
      <c r="AD8091">
        <f>AA8091*$C$28</f>
        <v>4.604135803250875</v>
      </c>
      <c r="AF8091">
        <f>(Q8091-X8091)/AD8091+X8091</f>
        <v>3.65945349797791E-5</v>
      </c>
      <c r="AH8091">
        <f>Q8091/AF8091</f>
        <v>4.604135803250875</v>
      </c>
      <c r="AL8091" s="2"/>
      <c r="AT8091" s="1"/>
    </row>
    <row r="8092" spans="6:46" x14ac:dyDescent="0.35">
      <c r="F8092" s="4">
        <v>44534.083333333336</v>
      </c>
      <c r="H8092">
        <v>4</v>
      </c>
      <c r="I8092">
        <v>4.3875000000000002</v>
      </c>
      <c r="K8092">
        <v>2.26265515088511E-4</v>
      </c>
      <c r="L8092" s="2">
        <v>1.8829461286190999E-5</v>
      </c>
      <c r="N8092">
        <f t="shared" si="633"/>
        <v>1.5838586056195769E-4</v>
      </c>
      <c r="O8092" s="2">
        <f t="shared" si="634"/>
        <v>5.6488383858573005E-6</v>
      </c>
      <c r="Q8092">
        <f>N8092+O8092</f>
        <v>1.6403469894781499E-4</v>
      </c>
      <c r="S8092">
        <f>IF(H8092&gt;$B$5,$B$5,($B$3 - $B$5)*(($B$5-H8092)/($B$5-$B$6))^(1/$B$2)+$B$5)</f>
        <v>41.333333333333329</v>
      </c>
      <c r="T8092">
        <f>K8092*S8092</f>
        <v>9.3523079569917868E-3</v>
      </c>
      <c r="U8092" s="3">
        <f>S8092*N8092/Q8092+$B$7*O8092/Q8092</f>
        <v>41.803970288615233</v>
      </c>
      <c r="V8092">
        <f>IF(U8092-H8092&lt;=10,10,U8092-H8092)</f>
        <v>37.803970288615233</v>
      </c>
      <c r="X8092">
        <f t="shared" si="635"/>
        <v>0</v>
      </c>
      <c r="Y8092">
        <f t="shared" si="636"/>
        <v>1</v>
      </c>
      <c r="AA8092">
        <f>((Y8092*V8092)+H8092+273)/(Y8092*V8092)</f>
        <v>8.327272714618001</v>
      </c>
      <c r="AB8092">
        <f t="shared" si="637"/>
        <v>1.9698490078253644E-5</v>
      </c>
      <c r="AD8092">
        <f>AA8092*$C$28</f>
        <v>4.6947228144384399</v>
      </c>
      <c r="AF8092">
        <f>(Q8092-X8092)/AD8092+X8092</f>
        <v>3.4940230857364476E-5</v>
      </c>
      <c r="AH8092">
        <f>Q8092/AF8092</f>
        <v>4.6947228144384399</v>
      </c>
      <c r="AL8092" s="2"/>
      <c r="AT8092" s="1"/>
    </row>
    <row r="8093" spans="6:46" x14ac:dyDescent="0.35">
      <c r="F8093" s="4">
        <v>44534.125</v>
      </c>
      <c r="H8093">
        <v>3.7</v>
      </c>
      <c r="I8093">
        <v>4.3875000000000002</v>
      </c>
      <c r="K8093">
        <v>2.30286388539196E-4</v>
      </c>
      <c r="L8093" s="2">
        <v>9.4147306430955099E-6</v>
      </c>
      <c r="N8093">
        <f t="shared" si="633"/>
        <v>1.6120047197743718E-4</v>
      </c>
      <c r="O8093" s="2">
        <f t="shared" si="634"/>
        <v>2.8244191929286532E-6</v>
      </c>
      <c r="Q8093">
        <f>N8093+O8093</f>
        <v>1.6402489117036583E-4</v>
      </c>
      <c r="S8093">
        <f>IF(H8093&gt;$B$5,$B$5,($B$3 - $B$5)*(($B$5-H8093)/($B$5-$B$6))^(1/$B$2)+$B$5)</f>
        <v>41.733333333333334</v>
      </c>
      <c r="T8093">
        <f>K8093*S8093</f>
        <v>9.6106186150357806E-3</v>
      </c>
      <c r="U8093" s="3">
        <f>S8093*N8093/Q8093+$B$7*O8093/Q8093</f>
        <v>41.961778099808448</v>
      </c>
      <c r="V8093">
        <f>IF(U8093-H8093&lt;=10,10,U8093-H8093)</f>
        <v>38.261778099808446</v>
      </c>
      <c r="X8093">
        <f t="shared" si="635"/>
        <v>0</v>
      </c>
      <c r="Y8093">
        <f t="shared" si="636"/>
        <v>1</v>
      </c>
      <c r="AA8093">
        <f>((Y8093*V8093)+H8093+273)/(Y8093*V8093)</f>
        <v>8.2317600943220484</v>
      </c>
      <c r="AB8093">
        <f t="shared" si="637"/>
        <v>1.992585902539894E-5</v>
      </c>
      <c r="AD8093">
        <f>AA8093*$C$28</f>
        <v>4.6408750190152093</v>
      </c>
      <c r="AF8093">
        <f>(Q8093-X8093)/AD8093+X8093</f>
        <v>3.534352692074259E-5</v>
      </c>
      <c r="AH8093">
        <f>Q8093/AF8093</f>
        <v>4.6408750190152093</v>
      </c>
      <c r="AL8093" s="2"/>
      <c r="AT8093" s="1"/>
    </row>
    <row r="8094" spans="6:46" x14ac:dyDescent="0.35">
      <c r="F8094" s="4">
        <v>44534.166666666664</v>
      </c>
      <c r="H8094">
        <v>3.7</v>
      </c>
      <c r="I8094">
        <v>4.3875000000000002</v>
      </c>
      <c r="K8094">
        <v>2.3065192248925801E-4</v>
      </c>
      <c r="L8094" s="2">
        <v>1.2552974190794001E-5</v>
      </c>
      <c r="N8094">
        <f t="shared" si="633"/>
        <v>1.6145634574248061E-4</v>
      </c>
      <c r="O8094" s="2">
        <f t="shared" si="634"/>
        <v>3.7658922572382009E-6</v>
      </c>
      <c r="Q8094">
        <f>N8094+O8094</f>
        <v>1.6522223799971881E-4</v>
      </c>
      <c r="S8094">
        <f>IF(H8094&gt;$B$5,$B$5,($B$3 - $B$5)*(($B$5-H8094)/($B$5-$B$6))^(1/$B$2)+$B$5)</f>
        <v>41.733333333333334</v>
      </c>
      <c r="T8094">
        <f>K8094*S8094</f>
        <v>9.625873565218367E-3</v>
      </c>
      <c r="U8094" s="3">
        <f>S8094*N8094/Q8094+$B$7*O8094/Q8094</f>
        <v>42.03571900419832</v>
      </c>
      <c r="V8094">
        <f>IF(U8094-H8094&lt;=10,10,U8094-H8094)</f>
        <v>38.335719004198317</v>
      </c>
      <c r="X8094">
        <f t="shared" si="635"/>
        <v>0</v>
      </c>
      <c r="Y8094">
        <f t="shared" si="636"/>
        <v>1</v>
      </c>
      <c r="AA8094">
        <f>((Y8094*V8094)+H8094+273)/(Y8094*V8094)</f>
        <v>8.2178116698345303</v>
      </c>
      <c r="AB8094">
        <f t="shared" si="637"/>
        <v>2.010538141269495E-5</v>
      </c>
      <c r="AD8094">
        <f>AA8094*$C$28</f>
        <v>4.6330112214777426</v>
      </c>
      <c r="AF8094">
        <f>(Q8094-X8094)/AD8094+X8094</f>
        <v>3.5661955065806988E-5</v>
      </c>
      <c r="AH8094">
        <f>Q8094/AF8094</f>
        <v>4.6330112214777426</v>
      </c>
      <c r="AL8094" s="2"/>
      <c r="AT8094" s="1"/>
    </row>
    <row r="8095" spans="6:46" x14ac:dyDescent="0.35">
      <c r="F8095" s="4">
        <v>44534.208333333336</v>
      </c>
      <c r="H8095">
        <v>3.7</v>
      </c>
      <c r="I8095">
        <v>4.3875000000000002</v>
      </c>
      <c r="K8095">
        <v>2.3101745643931999E-4</v>
      </c>
      <c r="L8095" s="2">
        <v>2.1967644169229099E-5</v>
      </c>
      <c r="N8095">
        <f t="shared" si="633"/>
        <v>1.6171221950752397E-4</v>
      </c>
      <c r="O8095" s="2">
        <f t="shared" si="634"/>
        <v>6.5902932507687308E-6</v>
      </c>
      <c r="Q8095">
        <f>N8095+O8095</f>
        <v>1.683025127582927E-4</v>
      </c>
      <c r="S8095">
        <f>IF(H8095&gt;$B$5,$B$5,($B$3 - $B$5)*(($B$5-H8095)/($B$5-$B$6))^(1/$B$2)+$B$5)</f>
        <v>41.733333333333334</v>
      </c>
      <c r="T8095">
        <f>K8095*S8095</f>
        <v>9.6411285154009551E-3</v>
      </c>
      <c r="U8095" s="3">
        <f>S8095*N8095/Q8095+$B$7*O8095/Q8095</f>
        <v>42.25282185647319</v>
      </c>
      <c r="V8095">
        <f>IF(U8095-H8095&lt;=10,10,U8095-H8095)</f>
        <v>38.552821856473187</v>
      </c>
      <c r="X8095">
        <f t="shared" si="635"/>
        <v>0</v>
      </c>
      <c r="Y8095">
        <f t="shared" si="636"/>
        <v>1</v>
      </c>
      <c r="AA8095">
        <f>((Y8095*V8095)+H8095+273)/(Y8095*V8095)</f>
        <v>8.1771659420966838</v>
      </c>
      <c r="AB8095">
        <f t="shared" si="637"/>
        <v>2.0582010191557729E-5</v>
      </c>
      <c r="AD8095">
        <f>AA8095*$C$28</f>
        <v>4.6100961048651516</v>
      </c>
      <c r="AF8095">
        <f>(Q8095-X8095)/AD8095+X8095</f>
        <v>3.6507376186947337E-5</v>
      </c>
      <c r="AH8095">
        <f>Q8095/AF8095</f>
        <v>4.6100961048651516</v>
      </c>
      <c r="AL8095" s="2"/>
      <c r="AT8095" s="1"/>
    </row>
    <row r="8096" spans="6:46" x14ac:dyDescent="0.35">
      <c r="F8096" s="4">
        <v>44534.25</v>
      </c>
      <c r="H8096">
        <v>3.8</v>
      </c>
      <c r="I8096">
        <v>4.3875000000000002</v>
      </c>
      <c r="K8096">
        <v>2.3223590293952701E-4</v>
      </c>
      <c r="L8096" s="2">
        <v>3.7658922572381999E-5</v>
      </c>
      <c r="N8096">
        <f t="shared" si="633"/>
        <v>1.625651320576689E-4</v>
      </c>
      <c r="O8096" s="2">
        <f t="shared" si="634"/>
        <v>1.1297676771714601E-5</v>
      </c>
      <c r="Q8096">
        <f>N8096+O8096</f>
        <v>1.7386280882938351E-4</v>
      </c>
      <c r="S8096">
        <f>IF(H8096&gt;$B$5,$B$5,($B$3 - $B$5)*(($B$5-H8096)/($B$5-$B$6))^(1/$B$2)+$B$5)</f>
        <v>41.599999999999994</v>
      </c>
      <c r="T8096">
        <f>K8096*S8096</f>
        <v>9.6610135622843228E-3</v>
      </c>
      <c r="U8096" s="3">
        <f>S8096*N8096/Q8096+$B$7*O8096/Q8096</f>
        <v>42.470737507119978</v>
      </c>
      <c r="V8096">
        <f>IF(U8096-H8096&lt;=10,10,U8096-H8096)</f>
        <v>38.670737507119981</v>
      </c>
      <c r="X8096">
        <f t="shared" si="635"/>
        <v>0</v>
      </c>
      <c r="Y8096">
        <f t="shared" si="636"/>
        <v>1</v>
      </c>
      <c r="AA8096">
        <f>((Y8096*V8096)+H8096+273)/(Y8096*V8096)</f>
        <v>8.1578671068540167</v>
      </c>
      <c r="AB8096">
        <f t="shared" si="637"/>
        <v>2.1312287458483939E-5</v>
      </c>
      <c r="AD8096">
        <f>AA8096*$C$28</f>
        <v>4.5992158700979164</v>
      </c>
      <c r="AF8096">
        <f>(Q8096-X8096)/AD8096+X8096</f>
        <v>3.7802706752636512E-5</v>
      </c>
      <c r="AH8096">
        <f>Q8096/AF8096</f>
        <v>4.5992158700979164</v>
      </c>
      <c r="AL8096" s="2"/>
      <c r="AT8096" s="1"/>
    </row>
    <row r="8097" spans="6:46" x14ac:dyDescent="0.35">
      <c r="F8097" s="4">
        <v>44534.291666666664</v>
      </c>
      <c r="H8097">
        <v>3.9</v>
      </c>
      <c r="I8097">
        <v>4.3875000000000002</v>
      </c>
      <c r="K8097">
        <v>2.31382990389382E-4</v>
      </c>
      <c r="L8097">
        <v>1.00423672197031E-4</v>
      </c>
      <c r="N8097">
        <f t="shared" si="633"/>
        <v>1.619680932725674E-4</v>
      </c>
      <c r="O8097" s="2">
        <f t="shared" si="634"/>
        <v>3.0127101659109304E-5</v>
      </c>
      <c r="Q8097">
        <f>N8097+O8097</f>
        <v>1.9209519493167669E-4</v>
      </c>
      <c r="S8097">
        <f>IF(H8097&gt;$B$5,$B$5,($B$3 - $B$5)*(($B$5-H8097)/($B$5-$B$6))^(1/$B$2)+$B$5)</f>
        <v>41.466666666666669</v>
      </c>
      <c r="T8097">
        <f>K8097*S8097</f>
        <v>9.5946813348130409E-3</v>
      </c>
      <c r="U8097" s="3">
        <f>S8097*N8097/Q8097+$B$7*O8097/Q8097</f>
        <v>43.589156556457837</v>
      </c>
      <c r="V8097">
        <f>IF(U8097-H8097&lt;=10,10,U8097-H8097)</f>
        <v>39.689156556457839</v>
      </c>
      <c r="X8097">
        <f t="shared" si="635"/>
        <v>0</v>
      </c>
      <c r="Y8097">
        <f t="shared" si="636"/>
        <v>1</v>
      </c>
      <c r="AA8097">
        <f>((Y8097*V8097)+H8097+273)/(Y8097*V8097)</f>
        <v>7.9767166658255801</v>
      </c>
      <c r="AB8097">
        <f t="shared" si="637"/>
        <v>2.4081987988198786E-5</v>
      </c>
      <c r="AD8097">
        <f>AA8097*$C$28</f>
        <v>4.497087461735731</v>
      </c>
      <c r="AF8097">
        <f>(Q8097-X8097)/AD8097+X8097</f>
        <v>4.2715467859176151E-5</v>
      </c>
      <c r="AH8097">
        <f>Q8097/AF8097</f>
        <v>4.497087461735731</v>
      </c>
      <c r="AT8097" s="1"/>
    </row>
    <row r="8098" spans="6:46" x14ac:dyDescent="0.35">
      <c r="F8098" s="4">
        <v>44534.333333333336</v>
      </c>
      <c r="H8098">
        <v>4</v>
      </c>
      <c r="I8098">
        <v>4.3875000000000002</v>
      </c>
      <c r="K8098">
        <v>2.2553444718838699E-4</v>
      </c>
      <c r="L8098">
        <v>2.07123710160139E-4</v>
      </c>
      <c r="N8098">
        <f t="shared" si="633"/>
        <v>1.5787411303187088E-4</v>
      </c>
      <c r="O8098" s="2">
        <f t="shared" si="634"/>
        <v>6.2137113048041704E-5</v>
      </c>
      <c r="Q8098">
        <f>N8098+O8098</f>
        <v>2.2001122607991259E-4</v>
      </c>
      <c r="S8098">
        <f>IF(H8098&gt;$B$5,$B$5,($B$3 - $B$5)*(($B$5-H8098)/($B$5-$B$6))^(1/$B$2)+$B$5)</f>
        <v>41.333333333333329</v>
      </c>
      <c r="T8098">
        <f>K8098*S8098</f>
        <v>9.3220904837866617E-3</v>
      </c>
      <c r="U8098" s="3">
        <f>S8098*N8098/Q8098+$B$7*O8098/Q8098</f>
        <v>45.193169155293248</v>
      </c>
      <c r="V8098">
        <f>IF(U8098-H8098&lt;=10,10,U8098-H8098)</f>
        <v>41.193169155293248</v>
      </c>
      <c r="X8098">
        <f t="shared" si="635"/>
        <v>0</v>
      </c>
      <c r="Y8098">
        <f t="shared" si="636"/>
        <v>1</v>
      </c>
      <c r="AA8098">
        <f>((Y8098*V8098)+H8098+273)/(Y8098*V8098)</f>
        <v>7.7244158602059398</v>
      </c>
      <c r="AB8098">
        <f t="shared" si="637"/>
        <v>2.8482571376477767E-5</v>
      </c>
      <c r="AD8098">
        <f>AA8098*$C$28</f>
        <v>4.3548461314903033</v>
      </c>
      <c r="AF8098">
        <f>(Q8098-X8098)/AD8098+X8098</f>
        <v>5.0521010257742666E-5</v>
      </c>
      <c r="AH8098">
        <f>Q8098/AF8098</f>
        <v>4.3548461314903033</v>
      </c>
      <c r="AT8098" s="1"/>
    </row>
    <row r="8099" spans="6:46" x14ac:dyDescent="0.35">
      <c r="F8099" s="4">
        <v>44534.375</v>
      </c>
      <c r="H8099">
        <v>3.9</v>
      </c>
      <c r="I8099">
        <v>4.3875000000000002</v>
      </c>
      <c r="K8099">
        <v>2.19198525387308E-4</v>
      </c>
      <c r="L8099">
        <v>2.9185646794197901E-4</v>
      </c>
      <c r="N8099">
        <f t="shared" si="633"/>
        <v>1.534389677711156E-4</v>
      </c>
      <c r="O8099" s="2">
        <f t="shared" si="634"/>
        <v>8.7556940382593721E-5</v>
      </c>
      <c r="Q8099">
        <f>N8099+O8099</f>
        <v>2.4099590815370933E-4</v>
      </c>
      <c r="S8099">
        <f>IF(H8099&gt;$B$5,$B$5,($B$3 - $B$5)*(($B$5-H8099)/($B$5-$B$6))^(1/$B$2)+$B$5)</f>
        <v>41.466666666666669</v>
      </c>
      <c r="T8099">
        <f>K8099*S8099</f>
        <v>9.0894321860603717E-3</v>
      </c>
      <c r="U8099" s="3">
        <f>S8099*N8099/Q8099+$B$7*O8099/Q8099</f>
        <v>46.383502263263892</v>
      </c>
      <c r="V8099">
        <f>IF(U8099-H8099&lt;=10,10,U8099-H8099)</f>
        <v>42.483502263263894</v>
      </c>
      <c r="X8099">
        <f t="shared" si="635"/>
        <v>0</v>
      </c>
      <c r="Y8099">
        <f t="shared" si="636"/>
        <v>1</v>
      </c>
      <c r="AA8099">
        <f>((Y8099*V8099)+H8099+273)/(Y8099*V8099)</f>
        <v>7.5178242199546599</v>
      </c>
      <c r="AB8099">
        <f t="shared" si="637"/>
        <v>3.2056603227570914E-5</v>
      </c>
      <c r="AD8099">
        <f>AA8099*$C$28</f>
        <v>4.238374566309381</v>
      </c>
      <c r="AF8099">
        <f>(Q8099-X8099)/AD8099+X8099</f>
        <v>5.6860455437179446E-5</v>
      </c>
      <c r="AH8099">
        <f>Q8099/AF8099</f>
        <v>4.238374566309381</v>
      </c>
      <c r="AT8099" s="1"/>
    </row>
    <row r="8100" spans="6:46" x14ac:dyDescent="0.35">
      <c r="F8100" s="4">
        <v>44534.416666666664</v>
      </c>
      <c r="H8100">
        <v>4.0999999999999996</v>
      </c>
      <c r="I8100">
        <v>4.3875000000000002</v>
      </c>
      <c r="K8100">
        <v>2.0896357478556601E-4</v>
      </c>
      <c r="L8100">
        <v>2.9499525747162198E-4</v>
      </c>
      <c r="N8100">
        <f t="shared" si="633"/>
        <v>1.4627450234989619E-4</v>
      </c>
      <c r="O8100" s="2">
        <f t="shared" si="634"/>
        <v>8.8498577241486603E-5</v>
      </c>
      <c r="Q8100">
        <f>N8100+O8100</f>
        <v>2.347730795913828E-4</v>
      </c>
      <c r="S8100">
        <f>IF(H8100&gt;$B$5,$B$5,($B$3 - $B$5)*(($B$5-H8100)/($B$5-$B$6))^(1/$B$2)+$B$5)</f>
        <v>41.2</v>
      </c>
      <c r="T8100">
        <f>K8100*S8100</f>
        <v>8.609299281165321E-3</v>
      </c>
      <c r="U8100" s="3">
        <f>S8100*N8100/Q8100+$B$7*O8100/Q8100</f>
        <v>46.40196083834708</v>
      </c>
      <c r="V8100">
        <f>IF(U8100-H8100&lt;=10,10,U8100-H8100)</f>
        <v>42.301960838347078</v>
      </c>
      <c r="X8100">
        <f t="shared" si="635"/>
        <v>0</v>
      </c>
      <c r="Y8100">
        <f t="shared" si="636"/>
        <v>1</v>
      </c>
      <c r="AA8100">
        <f>((Y8100*V8100)+H8100+273)/(Y8100*V8100)</f>
        <v>7.5505237702552677</v>
      </c>
      <c r="AB8100">
        <f t="shared" si="637"/>
        <v>3.1093615057044658E-5</v>
      </c>
      <c r="AD8100">
        <f>AA8100*$C$28</f>
        <v>4.2568098127675222</v>
      </c>
      <c r="AF8100">
        <f>(Q8100-X8100)/AD8100+X8100</f>
        <v>5.5152353503608239E-5</v>
      </c>
      <c r="AH8100">
        <f>Q8100/AF8100</f>
        <v>4.2568098127675222</v>
      </c>
      <c r="AT8100" s="1"/>
    </row>
    <row r="8101" spans="6:46" x14ac:dyDescent="0.35">
      <c r="F8101" s="4">
        <v>44534.458333333336</v>
      </c>
      <c r="H8101">
        <v>4.5</v>
      </c>
      <c r="I8101">
        <v>4.3875000000000002</v>
      </c>
      <c r="K8101">
        <v>1.97510177683617E-4</v>
      </c>
      <c r="L8101">
        <v>2.5419706005231398E-4</v>
      </c>
      <c r="N8101">
        <f t="shared" si="633"/>
        <v>1.3825712437853189E-4</v>
      </c>
      <c r="O8101" s="2">
        <f t="shared" si="634"/>
        <v>7.6259118015694212E-5</v>
      </c>
      <c r="Q8101">
        <f>N8101+O8101</f>
        <v>2.145162423942261E-4</v>
      </c>
      <c r="S8101">
        <f>IF(H8101&gt;$B$5,$B$5,($B$3 - $B$5)*(($B$5-H8101)/($B$5-$B$6))^(1/$B$2)+$B$5)</f>
        <v>40.666666666666671</v>
      </c>
      <c r="T8101">
        <f>K8101*S8101</f>
        <v>8.0320805591337589E-3</v>
      </c>
      <c r="U8101" s="3">
        <f>S8101*N8101/Q8101+$B$7*O8101/Q8101</f>
        <v>45.762072711567498</v>
      </c>
      <c r="V8101">
        <f>IF(U8101-H8101&lt;=10,10,U8101-H8101)</f>
        <v>41.262072711567498</v>
      </c>
      <c r="X8101">
        <f t="shared" si="635"/>
        <v>0</v>
      </c>
      <c r="Y8101">
        <f t="shared" si="636"/>
        <v>1</v>
      </c>
      <c r="AA8101">
        <f>((Y8101*V8101)+H8101+273)/(Y8101*V8101)</f>
        <v>7.7253044203522299</v>
      </c>
      <c r="AB8101">
        <f t="shared" si="637"/>
        <v>2.7767998608454239E-5</v>
      </c>
      <c r="AD8101">
        <f>AA8101*$C$28</f>
        <v>4.3553470810489099</v>
      </c>
      <c r="AF8101">
        <f>(Q8101-X8101)/AD8101+X8101</f>
        <v>4.9253535574153044E-5</v>
      </c>
      <c r="AH8101">
        <f>Q8101/AF8101</f>
        <v>4.3553470810489099</v>
      </c>
      <c r="AT8101" s="1"/>
    </row>
    <row r="8102" spans="6:46" x14ac:dyDescent="0.35">
      <c r="F8102" s="4">
        <v>44534.5</v>
      </c>
      <c r="H8102">
        <v>5</v>
      </c>
      <c r="I8102">
        <v>4.3875000000000002</v>
      </c>
      <c r="K8102">
        <v>1.8837182893206199E-4</v>
      </c>
      <c r="L8102">
        <v>2.4164432852016201E-4</v>
      </c>
      <c r="N8102">
        <f t="shared" si="633"/>
        <v>1.3186028025244338E-4</v>
      </c>
      <c r="O8102" s="2">
        <f t="shared" si="634"/>
        <v>7.2493298556048616E-5</v>
      </c>
      <c r="Q8102">
        <f>N8102+O8102</f>
        <v>2.0435357880849199E-4</v>
      </c>
      <c r="S8102">
        <f>IF(H8102&gt;$B$5,$B$5,($B$3 - $B$5)*(($B$5-H8102)/($B$5-$B$6))^(1/$B$2)+$B$5)</f>
        <v>40</v>
      </c>
      <c r="T8102">
        <f>K8102*S8102</f>
        <v>7.5348731572824797E-3</v>
      </c>
      <c r="U8102" s="3">
        <f>S8102*N8102/Q8102+$B$7*O8102/Q8102</f>
        <v>45.321166796691017</v>
      </c>
      <c r="V8102">
        <f>IF(U8102-H8102&lt;=10,10,U8102-H8102)</f>
        <v>40.321166796691017</v>
      </c>
      <c r="X8102">
        <f t="shared" si="635"/>
        <v>0</v>
      </c>
      <c r="Y8102">
        <f t="shared" si="636"/>
        <v>1</v>
      </c>
      <c r="AA8102">
        <f>((Y8102*V8102)+H8102+273)/(Y8102*V8102)</f>
        <v>7.8946417498715409</v>
      </c>
      <c r="AB8102">
        <f t="shared" si="637"/>
        <v>2.5885098435507497E-5</v>
      </c>
      <c r="AD8102">
        <f>AA8102*$C$28</f>
        <v>4.4508155317020073</v>
      </c>
      <c r="AF8102">
        <f>(Q8102-X8102)/AD8102+X8102</f>
        <v>4.5913738134715838E-5</v>
      </c>
      <c r="AH8102">
        <f>Q8102/AF8102</f>
        <v>4.4508155317020073</v>
      </c>
      <c r="AT8102" s="1"/>
    </row>
    <row r="8103" spans="6:46" x14ac:dyDescent="0.35">
      <c r="F8103" s="4">
        <v>44534.541666666664</v>
      </c>
      <c r="H8103">
        <v>5.2</v>
      </c>
      <c r="I8103">
        <v>4.3875000000000002</v>
      </c>
      <c r="K8103">
        <v>1.8447280013139799E-4</v>
      </c>
      <c r="L8103">
        <v>2.60474639111599E-4</v>
      </c>
      <c r="N8103">
        <f t="shared" si="633"/>
        <v>1.2913096009197858E-4</v>
      </c>
      <c r="O8103" s="2">
        <f t="shared" si="634"/>
        <v>7.8142391733479705E-5</v>
      </c>
      <c r="Q8103">
        <f>N8103+O8103</f>
        <v>2.0727335182545829E-4</v>
      </c>
      <c r="S8103">
        <f>IF(H8103&gt;$B$5,$B$5,($B$3 - $B$5)*(($B$5-H8103)/($B$5-$B$6))^(1/$B$2)+$B$5)</f>
        <v>39.733333333333334</v>
      </c>
      <c r="T8103">
        <f>K8103*S8103</f>
        <v>7.3297192585542138E-3</v>
      </c>
      <c r="U8103" s="3">
        <f>S8103*N8103/Q8103+$B$7*O8103/Q8103</f>
        <v>45.488891568989729</v>
      </c>
      <c r="V8103">
        <f>IF(U8103-H8103&lt;=10,10,U8103-H8103)</f>
        <v>40.288891568989726</v>
      </c>
      <c r="X8103">
        <f t="shared" si="635"/>
        <v>0</v>
      </c>
      <c r="Y8103">
        <f t="shared" si="636"/>
        <v>1</v>
      </c>
      <c r="AA8103">
        <f>((Y8103*V8103)+H8103+273)/(Y8103*V8103)</f>
        <v>7.9051291600717546</v>
      </c>
      <c r="AB8103">
        <f t="shared" si="637"/>
        <v>2.6220109454046778E-5</v>
      </c>
      <c r="AD8103">
        <f>AA8103*$C$28</f>
        <v>4.456728089825015</v>
      </c>
      <c r="AF8103">
        <f>(Q8103-X8103)/AD8103+X8103</f>
        <v>4.6507964508464436E-5</v>
      </c>
      <c r="AH8103">
        <f>Q8103/AF8103</f>
        <v>4.456728089825015</v>
      </c>
      <c r="AT8103" s="1"/>
    </row>
    <row r="8104" spans="6:46" x14ac:dyDescent="0.35">
      <c r="F8104" s="4">
        <v>44534.583333333336</v>
      </c>
      <c r="H8104">
        <v>5.4</v>
      </c>
      <c r="I8104">
        <v>4.3875000000000002</v>
      </c>
      <c r="K8104">
        <v>1.8483833408146E-4</v>
      </c>
      <c r="L8104">
        <v>2.4792190757944602E-4</v>
      </c>
      <c r="N8104">
        <f t="shared" si="633"/>
        <v>1.29386833857022E-4</v>
      </c>
      <c r="O8104" s="2">
        <f t="shared" si="634"/>
        <v>7.4376572273833811E-5</v>
      </c>
      <c r="Q8104">
        <f>N8104+O8104</f>
        <v>2.0376340613085581E-4</v>
      </c>
      <c r="S8104">
        <f>IF(H8104&gt;$B$5,$B$5,($B$3 - $B$5)*(($B$5-H8104)/($B$5-$B$6))^(1/$B$2)+$B$5)</f>
        <v>39.466666666666669</v>
      </c>
      <c r="T8104">
        <f>K8104*S8104</f>
        <v>7.2949529184149547E-3</v>
      </c>
      <c r="U8104" s="3">
        <f>S8104*N8104/Q8104+$B$7*O8104/Q8104</f>
        <v>45.136556620205631</v>
      </c>
      <c r="V8104">
        <f>IF(U8104-H8104&lt;=10,10,U8104-H8104)</f>
        <v>39.736556620205633</v>
      </c>
      <c r="X8104">
        <f t="shared" si="635"/>
        <v>0</v>
      </c>
      <c r="Y8104">
        <f t="shared" si="636"/>
        <v>1</v>
      </c>
      <c r="AA8104">
        <f>((Y8104*V8104)+H8104+273)/(Y8104*V8104)</f>
        <v>8.0061430501111026</v>
      </c>
      <c r="AB8104">
        <f t="shared" si="637"/>
        <v>2.5450882510527731E-5</v>
      </c>
      <c r="AD8104">
        <f>AA8104*$C$28</f>
        <v>4.5136773732693314</v>
      </c>
      <c r="AF8104">
        <f>(Q8104-X8104)/AD8104+X8104</f>
        <v>4.5143546886530485E-5</v>
      </c>
      <c r="AH8104">
        <f>Q8104/AF8104</f>
        <v>4.5136773732693314</v>
      </c>
      <c r="AT8104" s="1"/>
    </row>
    <row r="8105" spans="6:46" x14ac:dyDescent="0.35">
      <c r="F8105" s="4">
        <v>44534.625</v>
      </c>
      <c r="H8105">
        <v>5</v>
      </c>
      <c r="I8105">
        <v>4.3875000000000002</v>
      </c>
      <c r="K8105">
        <v>1.8642231453173001E-4</v>
      </c>
      <c r="L8105">
        <v>2.5105948381587997E-4</v>
      </c>
      <c r="N8105">
        <f t="shared" si="633"/>
        <v>1.3049562017221101E-4</v>
      </c>
      <c r="O8105" s="2">
        <f t="shared" si="634"/>
        <v>7.5317845144763998E-5</v>
      </c>
      <c r="Q8105">
        <f>N8105+O8105</f>
        <v>2.05813465316975E-4</v>
      </c>
      <c r="S8105">
        <f>IF(H8105&gt;$B$5,$B$5,($B$3 - $B$5)*(($B$5-H8105)/($B$5-$B$6))^(1/$B$2)+$B$5)</f>
        <v>40</v>
      </c>
      <c r="T8105">
        <f>K8105*S8105</f>
        <v>7.4568925812692E-3</v>
      </c>
      <c r="U8105" s="3">
        <f>S8105*N8105/Q8105+$B$7*O8105/Q8105</f>
        <v>45.489279700098805</v>
      </c>
      <c r="V8105">
        <f>IF(U8105-H8105&lt;=10,10,U8105-H8105)</f>
        <v>40.489279700098805</v>
      </c>
      <c r="X8105">
        <f t="shared" si="635"/>
        <v>0</v>
      </c>
      <c r="Y8105">
        <f t="shared" si="636"/>
        <v>1</v>
      </c>
      <c r="AA8105">
        <f>((Y8105*V8105)+H8105+273)/(Y8105*V8105)</f>
        <v>7.8660149565298783</v>
      </c>
      <c r="AB8105">
        <f t="shared" si="637"/>
        <v>2.6164896259969787E-5</v>
      </c>
      <c r="AD8105">
        <f>AA8105*$C$28</f>
        <v>4.4346764109585015</v>
      </c>
      <c r="AF8105">
        <f>(Q8105-X8105)/AD8105+X8105</f>
        <v>4.6410030009944045E-5</v>
      </c>
      <c r="AH8105">
        <f>Q8105/AF8105</f>
        <v>4.4346764109585015</v>
      </c>
      <c r="AT8105" s="1"/>
    </row>
    <row r="8106" spans="6:46" x14ac:dyDescent="0.35">
      <c r="F8106" s="4">
        <v>44534.666666666664</v>
      </c>
      <c r="H8106">
        <v>4.7</v>
      </c>
      <c r="I8106">
        <v>4.3875000000000002</v>
      </c>
      <c r="K8106">
        <v>1.9190532378266301E-4</v>
      </c>
      <c r="L8106">
        <v>2.79303736409827E-4</v>
      </c>
      <c r="N8106">
        <f t="shared" si="633"/>
        <v>1.343337266478641E-4</v>
      </c>
      <c r="O8106" s="2">
        <f t="shared" si="634"/>
        <v>8.3791120922948112E-5</v>
      </c>
      <c r="Q8106">
        <f>N8106+O8106</f>
        <v>2.1812484757081221E-4</v>
      </c>
      <c r="S8106">
        <f>IF(H8106&gt;$B$5,$B$5,($B$3 - $B$5)*(($B$5-H8106)/($B$5-$B$6))^(1/$B$2)+$B$5)</f>
        <v>40.4</v>
      </c>
      <c r="T8106">
        <f>K8106*S8106</f>
        <v>7.752975080819585E-3</v>
      </c>
      <c r="U8106" s="3">
        <f>S8106*N8106/Q8106+$B$7*O8106/Q8106</f>
        <v>46.008486970187533</v>
      </c>
      <c r="V8106">
        <f>IF(U8106-H8106&lt;=10,10,U8106-H8106)</f>
        <v>41.308486970187531</v>
      </c>
      <c r="X8106">
        <f t="shared" si="635"/>
        <v>0</v>
      </c>
      <c r="Y8106">
        <f t="shared" si="636"/>
        <v>1</v>
      </c>
      <c r="AA8106">
        <f>((Y8106*V8106)+H8106+273)/(Y8106*V8106)</f>
        <v>7.7225894814403873</v>
      </c>
      <c r="AB8106">
        <f t="shared" si="637"/>
        <v>2.8245039839943483E-5</v>
      </c>
      <c r="AD8106">
        <f>AA8106*$C$28</f>
        <v>4.3538164615908901</v>
      </c>
      <c r="AF8106">
        <f>(Q8106-X8106)/AD8106+X8106</f>
        <v>5.009968828385318E-5</v>
      </c>
      <c r="AH8106">
        <f>Q8106/AF8106</f>
        <v>4.3538164615908901</v>
      </c>
      <c r="AT8106" s="1"/>
    </row>
    <row r="8107" spans="6:46" x14ac:dyDescent="0.35">
      <c r="F8107" s="4">
        <v>44534.708333333336</v>
      </c>
      <c r="H8107">
        <v>4.5999999999999996</v>
      </c>
      <c r="I8107">
        <v>4.3875000000000002</v>
      </c>
      <c r="K8107">
        <v>1.97510177683617E-4</v>
      </c>
      <c r="L8107">
        <v>3.32654665361287E-4</v>
      </c>
      <c r="N8107">
        <f t="shared" si="633"/>
        <v>1.3825712437853189E-4</v>
      </c>
      <c r="O8107" s="2">
        <f t="shared" si="634"/>
        <v>9.9796399608386113E-5</v>
      </c>
      <c r="Q8107">
        <f>N8107+O8107</f>
        <v>2.3805352398691799E-4</v>
      </c>
      <c r="S8107">
        <f>IF(H8107&gt;$B$5,$B$5,($B$3 - $B$5)*(($B$5-H8107)/($B$5-$B$6))^(1/$B$2)+$B$5)</f>
        <v>40.533333333333331</v>
      </c>
      <c r="T8107">
        <f>K8107*S8107</f>
        <v>8.0057458687759417E-3</v>
      </c>
      <c r="U8107" s="3">
        <f>S8107*N8107/Q8107+$B$7*O8107/Q8107</f>
        <v>46.598025103018387</v>
      </c>
      <c r="V8107">
        <f>IF(U8107-H8107&lt;=10,10,U8107-H8107)</f>
        <v>41.998025103018385</v>
      </c>
      <c r="X8107">
        <f t="shared" si="635"/>
        <v>0</v>
      </c>
      <c r="Y8107">
        <f t="shared" si="636"/>
        <v>1</v>
      </c>
      <c r="AA8107">
        <f>((Y8107*V8107)+H8107+273)/(Y8107*V8107)</f>
        <v>7.6098346129149048</v>
      </c>
      <c r="AB8107">
        <f t="shared" si="637"/>
        <v>3.1282351863851203E-5</v>
      </c>
      <c r="AD8107">
        <f>AA8107*$C$28</f>
        <v>4.2902478873593362</v>
      </c>
      <c r="AF8107">
        <f>(Q8107-X8107)/AD8107+X8107</f>
        <v>5.548712574122164E-5</v>
      </c>
      <c r="AH8107">
        <f>Q8107/AF8107</f>
        <v>4.2902478873593362</v>
      </c>
      <c r="AT8107" s="1"/>
    </row>
    <row r="8108" spans="6:46" x14ac:dyDescent="0.35">
      <c r="F8108" s="4">
        <v>44534.75</v>
      </c>
      <c r="H8108">
        <v>4.9000000000000004</v>
      </c>
      <c r="I8108">
        <v>4.3875000000000002</v>
      </c>
      <c r="K8108">
        <v>2.0457716738482001E-4</v>
      </c>
      <c r="L8108">
        <v>3.51483762659515E-4</v>
      </c>
      <c r="N8108">
        <f t="shared" si="633"/>
        <v>1.4320401716937399E-4</v>
      </c>
      <c r="O8108" s="2">
        <f t="shared" si="634"/>
        <v>1.0544512879785452E-4</v>
      </c>
      <c r="Q8108">
        <f>N8108+O8108</f>
        <v>2.4864914596722852E-4</v>
      </c>
      <c r="S8108">
        <f>IF(H8108&gt;$B$5,$B$5,($B$3 - $B$5)*(($B$5-H8108)/($B$5-$B$6))^(1/$B$2)+$B$5)</f>
        <v>40.133333333333333</v>
      </c>
      <c r="T8108">
        <f>K8108*S8108</f>
        <v>8.2103636510441093E-3</v>
      </c>
      <c r="U8108" s="3">
        <f>S8108*N8108/Q8108+$B$7*O8108/Q8108</f>
        <v>46.437869692641982</v>
      </c>
      <c r="V8108">
        <f>IF(U8108-H8108&lt;=10,10,U8108-H8108)</f>
        <v>41.537869692641983</v>
      </c>
      <c r="X8108">
        <f t="shared" si="635"/>
        <v>0</v>
      </c>
      <c r="Y8108">
        <f t="shared" si="636"/>
        <v>1</v>
      </c>
      <c r="AA8108">
        <f>((Y8108*V8108)+H8108+273)/(Y8108*V8108)</f>
        <v>7.6902805092391917</v>
      </c>
      <c r="AB8108">
        <f t="shared" si="637"/>
        <v>3.2332909790286396E-5</v>
      </c>
      <c r="AD8108">
        <f>AA8108*$C$28</f>
        <v>4.3356014139873995</v>
      </c>
      <c r="AF8108">
        <f>(Q8108-X8108)/AD8108+X8108</f>
        <v>5.7350554680843911E-5</v>
      </c>
      <c r="AH8108">
        <f>Q8108/AF8108</f>
        <v>4.3356014139873995</v>
      </c>
      <c r="AT8108" s="1"/>
    </row>
    <row r="8109" spans="6:46" x14ac:dyDescent="0.35">
      <c r="F8109" s="4">
        <v>44534.791666666664</v>
      </c>
      <c r="H8109">
        <v>5.4</v>
      </c>
      <c r="I8109">
        <v>4.3875000000000002</v>
      </c>
      <c r="K8109">
        <v>2.1444658403649999E-4</v>
      </c>
      <c r="L8109">
        <v>2.9813283370805599E-4</v>
      </c>
      <c r="N8109">
        <f t="shared" si="633"/>
        <v>1.5011260882554999E-4</v>
      </c>
      <c r="O8109" s="2">
        <f t="shared" si="634"/>
        <v>8.9439850112416804E-5</v>
      </c>
      <c r="Q8109">
        <f>N8109+O8109</f>
        <v>2.3955245893796681E-4</v>
      </c>
      <c r="S8109">
        <f>IF(H8109&gt;$B$5,$B$5,($B$3 - $B$5)*(($B$5-H8109)/($B$5-$B$6))^(1/$B$2)+$B$5)</f>
        <v>39.466666666666669</v>
      </c>
      <c r="T8109">
        <f>K8109*S8109</f>
        <v>8.4634918499738674E-3</v>
      </c>
      <c r="U8109" s="3">
        <f>S8109*N8109/Q8109+$B$7*O8109/Q8109</f>
        <v>45.266227277477618</v>
      </c>
      <c r="V8109">
        <f>IF(U8109-H8109&lt;=10,10,U8109-H8109)</f>
        <v>39.86622727747762</v>
      </c>
      <c r="X8109">
        <f t="shared" si="635"/>
        <v>0</v>
      </c>
      <c r="Y8109">
        <f t="shared" si="636"/>
        <v>1</v>
      </c>
      <c r="AA8109">
        <f>((Y8109*V8109)+H8109+273)/(Y8109*V8109)</f>
        <v>7.9833545587917163</v>
      </c>
      <c r="AB8109">
        <f t="shared" si="637"/>
        <v>3.0006491278050308E-5</v>
      </c>
      <c r="AD8109">
        <f>AA8109*$C$28</f>
        <v>4.5008297515124571</v>
      </c>
      <c r="AF8109">
        <f>(Q8109-X8109)/AD8109+X8109</f>
        <v>5.3224065819745281E-5</v>
      </c>
      <c r="AH8109">
        <f>Q8109/AF8109</f>
        <v>4.5008297515124571</v>
      </c>
      <c r="AT8109" s="1"/>
    </row>
    <row r="8110" spans="6:46" x14ac:dyDescent="0.35">
      <c r="F8110" s="4">
        <v>44534.833333333336</v>
      </c>
      <c r="H8110">
        <v>4.8</v>
      </c>
      <c r="I8110">
        <v>4.3875000000000002</v>
      </c>
      <c r="K8110">
        <v>2.21879107687765E-4</v>
      </c>
      <c r="L8110">
        <v>2.07123710160139E-4</v>
      </c>
      <c r="N8110">
        <f t="shared" si="633"/>
        <v>1.5531537538143549E-4</v>
      </c>
      <c r="O8110" s="2">
        <f t="shared" si="634"/>
        <v>6.2137113048041704E-5</v>
      </c>
      <c r="Q8110">
        <f>N8110+O8110</f>
        <v>2.1745248842947718E-4</v>
      </c>
      <c r="S8110">
        <f>IF(H8110&gt;$B$5,$B$5,($B$3 - $B$5)*(($B$5-H8110)/($B$5-$B$6))^(1/$B$2)+$B$5)</f>
        <v>40.266666666666666</v>
      </c>
      <c r="T8110">
        <f>K8110*S8110</f>
        <v>8.9343320695606711E-3</v>
      </c>
      <c r="U8110" s="3">
        <f>S8110*N8110/Q8110+$B$7*O8110/Q8110</f>
        <v>44.476721035415451</v>
      </c>
      <c r="V8110">
        <f>IF(U8110-H8110&lt;=10,10,U8110-H8110)</f>
        <v>39.676721035415454</v>
      </c>
      <c r="X8110">
        <f t="shared" si="635"/>
        <v>0</v>
      </c>
      <c r="Y8110">
        <f t="shared" si="636"/>
        <v>1</v>
      </c>
      <c r="AA8110">
        <f>((Y8110*V8110)+H8110+273)/(Y8110*V8110)</f>
        <v>8.0015866420018842</v>
      </c>
      <c r="AB8110">
        <f t="shared" si="637"/>
        <v>2.7176171196850731E-5</v>
      </c>
      <c r="AD8110">
        <f>AA8110*$C$28</f>
        <v>4.5111085762771674</v>
      </c>
      <c r="AF8110">
        <f>(Q8110-X8110)/AD8110+X8110</f>
        <v>4.8203780678879553E-5</v>
      </c>
      <c r="AH8110">
        <f>Q8110/AF8110</f>
        <v>4.5111085762771674</v>
      </c>
      <c r="AT8110" s="1"/>
    </row>
    <row r="8111" spans="6:46" x14ac:dyDescent="0.35">
      <c r="F8111" s="4">
        <v>44534.875</v>
      </c>
      <c r="H8111">
        <v>4.5999999999999996</v>
      </c>
      <c r="I8111">
        <v>4.3875000000000002</v>
      </c>
      <c r="K8111">
        <v>2.2663104903857301E-4</v>
      </c>
      <c r="L8111">
        <v>1.2552974190793999E-4</v>
      </c>
      <c r="N8111">
        <f t="shared" si="633"/>
        <v>1.5864173432700109E-4</v>
      </c>
      <c r="O8111" s="2">
        <f t="shared" si="634"/>
        <v>3.7658922572381999E-5</v>
      </c>
      <c r="Q8111">
        <f>N8111+O8111</f>
        <v>1.9630065689938309E-4</v>
      </c>
      <c r="S8111">
        <f>IF(H8111&gt;$B$5,$B$5,($B$3 - $B$5)*(($B$5-H8111)/($B$5-$B$6))^(1/$B$2)+$B$5)</f>
        <v>40.533333333333331</v>
      </c>
      <c r="T8111">
        <f>K8111*S8111</f>
        <v>9.1861118543634917E-3</v>
      </c>
      <c r="U8111" s="3">
        <f>S8111*N8111/Q8111+$B$7*O8111/Q8111</f>
        <v>43.308663220077953</v>
      </c>
      <c r="V8111">
        <f>IF(U8111-H8111&lt;=10,10,U8111-H8111)</f>
        <v>38.708663220077952</v>
      </c>
      <c r="X8111">
        <f t="shared" si="635"/>
        <v>0</v>
      </c>
      <c r="Y8111">
        <f t="shared" si="636"/>
        <v>1</v>
      </c>
      <c r="AA8111">
        <f>((Y8111*V8111)+H8111+273)/(Y8111*V8111)</f>
        <v>8.1715212282507999</v>
      </c>
      <c r="AB8111">
        <f t="shared" si="637"/>
        <v>2.4022535268063337E-5</v>
      </c>
      <c r="AD8111">
        <f>AA8111*$C$28</f>
        <v>4.6069137463930039</v>
      </c>
      <c r="AF8111">
        <f>(Q8111-X8111)/AD8111+X8111</f>
        <v>4.2610013493974628E-5</v>
      </c>
      <c r="AH8111">
        <f>Q8111/AF8111</f>
        <v>4.6069137463930039</v>
      </c>
      <c r="AT8111" s="1"/>
    </row>
    <row r="8112" spans="6:46" x14ac:dyDescent="0.35">
      <c r="F8112" s="4">
        <v>44534.916666666664</v>
      </c>
      <c r="H8112">
        <v>4.3</v>
      </c>
      <c r="I8112">
        <v>4.3875000000000002</v>
      </c>
      <c r="K8112">
        <v>2.26265515088511E-4</v>
      </c>
      <c r="L8112" s="2">
        <v>8.1594332240161007E-5</v>
      </c>
      <c r="N8112">
        <f t="shared" si="633"/>
        <v>1.5838586056195769E-4</v>
      </c>
      <c r="O8112" s="2">
        <f t="shared" si="634"/>
        <v>2.4478299672048307E-5</v>
      </c>
      <c r="Q8112">
        <f>N8112+O8112</f>
        <v>1.82864160234006E-4</v>
      </c>
      <c r="S8112">
        <f>IF(H8112&gt;$B$5,$B$5,($B$3 - $B$5)*(($B$5-H8112)/($B$5-$B$6))^(1/$B$2)+$B$5)</f>
        <v>40.933333333333337</v>
      </c>
      <c r="T8112">
        <f>K8112*S8112</f>
        <v>9.2618017509563839E-3</v>
      </c>
      <c r="U8112" s="3">
        <f>S8112*N8112/Q8112+$B$7*O8112/Q8112</f>
        <v>42.816305270605532</v>
      </c>
      <c r="V8112">
        <f>IF(U8112-H8112&lt;=10,10,U8112-H8112)</f>
        <v>38.516305270605535</v>
      </c>
      <c r="X8112">
        <f t="shared" si="635"/>
        <v>0</v>
      </c>
      <c r="Y8112">
        <f t="shared" si="636"/>
        <v>1</v>
      </c>
      <c r="AA8112">
        <f>((Y8112*V8112)+H8112+273)/(Y8112*V8112)</f>
        <v>8.1995482965399304</v>
      </c>
      <c r="AB8112">
        <f t="shared" si="637"/>
        <v>2.2301735854299629E-5</v>
      </c>
      <c r="AD8112">
        <f>AA8112*$C$28</f>
        <v>4.6227147560906721</v>
      </c>
      <c r="AF8112">
        <f>(Q8112-X8112)/AD8112+X8112</f>
        <v>3.9557742556594644E-5</v>
      </c>
      <c r="AH8112">
        <f>Q8112/AF8112</f>
        <v>4.6227147560906721</v>
      </c>
      <c r="AL8112" s="2"/>
      <c r="AT8112" s="1"/>
    </row>
    <row r="8113" spans="6:46" x14ac:dyDescent="0.35">
      <c r="F8113" s="4">
        <v>44534.958333333336</v>
      </c>
      <c r="H8113">
        <v>4.4000000000000004</v>
      </c>
      <c r="I8113">
        <v>4.3875000000000002</v>
      </c>
      <c r="K8113">
        <v>2.2236648628784801E-4</v>
      </c>
      <c r="L8113" s="2">
        <v>7.5317845144764106E-5</v>
      </c>
      <c r="N8113">
        <f t="shared" si="633"/>
        <v>1.556565404014936E-4</v>
      </c>
      <c r="O8113" s="2">
        <f t="shared" si="634"/>
        <v>2.2595353543429236E-5</v>
      </c>
      <c r="Q8113">
        <f>N8113+O8113</f>
        <v>1.7825189394492285E-4</v>
      </c>
      <c r="S8113">
        <f>IF(H8113&gt;$B$5,$B$5,($B$3 - $B$5)*(($B$5-H8113)/($B$5-$B$6))^(1/$B$2)+$B$5)</f>
        <v>40.799999999999997</v>
      </c>
      <c r="T8113">
        <f>K8113*S8113</f>
        <v>9.0725526405441986E-3</v>
      </c>
      <c r="U8113" s="3">
        <f>S8113*N8113/Q8113+$B$7*O8113/Q8113</f>
        <v>42.600003428944397</v>
      </c>
      <c r="V8113">
        <f>IF(U8113-H8113&lt;=10,10,U8113-H8113)</f>
        <v>38.200003428944399</v>
      </c>
      <c r="X8113">
        <f t="shared" si="635"/>
        <v>0</v>
      </c>
      <c r="Y8113">
        <f t="shared" si="636"/>
        <v>1</v>
      </c>
      <c r="AA8113">
        <f>((Y8113*V8113)+H8113+273)/(Y8113*V8113)</f>
        <v>8.2617794528733501</v>
      </c>
      <c r="AB8113">
        <f t="shared" si="637"/>
        <v>2.1575484429438372E-5</v>
      </c>
      <c r="AD8113">
        <f>AA8113*$C$28</f>
        <v>4.6577992356579765</v>
      </c>
      <c r="AF8113">
        <f>(Q8113-X8113)/AD8113+X8113</f>
        <v>3.8269552835233438E-5</v>
      </c>
      <c r="AH8113">
        <f>Q8113/AF8113</f>
        <v>4.6577992356579765</v>
      </c>
      <c r="AL8113" s="2"/>
      <c r="AT8113" s="1"/>
    </row>
    <row r="8114" spans="6:46" x14ac:dyDescent="0.35">
      <c r="F8114" s="4">
        <v>44535</v>
      </c>
      <c r="H8114">
        <v>4.3</v>
      </c>
      <c r="I8114">
        <v>4.2708333333333304</v>
      </c>
      <c r="K8114">
        <v>2.25899981138449E-4</v>
      </c>
      <c r="L8114" s="2">
        <v>6.2764870953969994E-5</v>
      </c>
      <c r="N8114">
        <f t="shared" si="633"/>
        <v>1.581299867969143E-4</v>
      </c>
      <c r="O8114" s="2">
        <f t="shared" si="634"/>
        <v>1.8829461286190999E-5</v>
      </c>
      <c r="Q8114">
        <f>N8114+O8114</f>
        <v>1.7695944808310531E-4</v>
      </c>
      <c r="S8114">
        <f>IF(H8114&gt;$B$5,$B$5,($B$3 - $B$5)*(($B$5-H8114)/($B$5-$B$6))^(1/$B$2)+$B$5)</f>
        <v>40.933333333333337</v>
      </c>
      <c r="T8114">
        <f>K8114*S8114</f>
        <v>9.2468392279338469E-3</v>
      </c>
      <c r="U8114" s="3">
        <f>S8114*N8114/Q8114+$B$7*O8114/Q8114</f>
        <v>42.430104250596614</v>
      </c>
      <c r="V8114">
        <f>IF(U8114-H8114&lt;=10,10,U8114-H8114)</f>
        <v>38.130104250596617</v>
      </c>
      <c r="X8114">
        <f t="shared" si="635"/>
        <v>0</v>
      </c>
      <c r="Y8114">
        <f t="shared" si="636"/>
        <v>1</v>
      </c>
      <c r="AA8114">
        <f>((Y8114*V8114)+H8114+273)/(Y8114*V8114)</f>
        <v>8.2724689703847627</v>
      </c>
      <c r="AB8114">
        <f t="shared" si="637"/>
        <v>2.1391370426001697E-5</v>
      </c>
      <c r="AD8114">
        <f>AA8114*$C$28</f>
        <v>4.6638257371856708</v>
      </c>
      <c r="AF8114">
        <f>(Q8114-X8114)/AD8114+X8114</f>
        <v>3.7942980303095403E-5</v>
      </c>
      <c r="AH8114">
        <f>Q8114/AF8114</f>
        <v>4.6638257371856708</v>
      </c>
      <c r="AL8114" s="2"/>
      <c r="AT8114" s="1"/>
    </row>
    <row r="8115" spans="6:46" x14ac:dyDescent="0.35">
      <c r="F8115" s="4">
        <v>44535.041666666664</v>
      </c>
      <c r="H8115">
        <v>3.4</v>
      </c>
      <c r="I8115">
        <v>4.2708333333333304</v>
      </c>
      <c r="K8115">
        <v>2.25899981138449E-4</v>
      </c>
      <c r="L8115" s="2">
        <v>5.0211896763176003E-5</v>
      </c>
      <c r="N8115">
        <f t="shared" si="633"/>
        <v>1.581299867969143E-4</v>
      </c>
      <c r="O8115" s="2">
        <f t="shared" si="634"/>
        <v>1.5063569028952804E-5</v>
      </c>
      <c r="Q8115">
        <f>N8115+O8115</f>
        <v>1.7319355582586711E-4</v>
      </c>
      <c r="S8115">
        <f>IF(H8115&gt;$B$5,$B$5,($B$3 - $B$5)*(($B$5-H8115)/($B$5-$B$6))^(1/$B$2)+$B$5)</f>
        <v>42.133333333333333</v>
      </c>
      <c r="T8115">
        <f>K8115*S8115</f>
        <v>9.517919205299985E-3</v>
      </c>
      <c r="U8115" s="3">
        <f>S8115*N8115/Q8115+$B$7*O8115/Q8115</f>
        <v>43.252416087779046</v>
      </c>
      <c r="V8115">
        <f>IF(U8115-H8115&lt;=10,10,U8115-H8115)</f>
        <v>39.852416087779048</v>
      </c>
      <c r="X8115">
        <f t="shared" si="635"/>
        <v>0</v>
      </c>
      <c r="Y8115">
        <f t="shared" si="636"/>
        <v>1</v>
      </c>
      <c r="AA8115">
        <f>((Y8115*V8115)+H8115+273)/(Y8115*V8115)</f>
        <v>7.9355895359317881</v>
      </c>
      <c r="AB8115">
        <f t="shared" si="637"/>
        <v>2.1824913579723214E-5</v>
      </c>
      <c r="AD8115">
        <f>AA8115*$C$28</f>
        <v>4.4739009417763427</v>
      </c>
      <c r="AF8115">
        <f>(Q8115-X8115)/AD8115+X8115</f>
        <v>3.8711978222097464E-5</v>
      </c>
      <c r="AH8115">
        <f>Q8115/AF8115</f>
        <v>4.4739009417763427</v>
      </c>
      <c r="AL8115" s="2"/>
      <c r="AT8115" s="1"/>
    </row>
    <row r="8116" spans="6:46" x14ac:dyDescent="0.35">
      <c r="F8116" s="4">
        <v>44535.083333333336</v>
      </c>
      <c r="H8116">
        <v>4.0999999999999996</v>
      </c>
      <c r="I8116">
        <v>4.2708333333333304</v>
      </c>
      <c r="K8116">
        <v>2.26265515088511E-4</v>
      </c>
      <c r="L8116" s="2">
        <v>3.4520739689343903E-5</v>
      </c>
      <c r="N8116">
        <f t="shared" si="633"/>
        <v>1.5838586056195769E-4</v>
      </c>
      <c r="O8116" s="2">
        <f t="shared" si="634"/>
        <v>1.0356221906803173E-5</v>
      </c>
      <c r="Q8116">
        <f>N8116+O8116</f>
        <v>1.6874208246876087E-4</v>
      </c>
      <c r="S8116">
        <f>IF(H8116&gt;$B$5,$B$5,($B$3 - $B$5)*(($B$5-H8116)/($B$5-$B$6))^(1/$B$2)+$B$5)</f>
        <v>41.2</v>
      </c>
      <c r="T8116">
        <f>K8116*S8116</f>
        <v>9.3221392216466543E-3</v>
      </c>
      <c r="U8116" s="3">
        <f>S8116*N8116/Q8116+$B$7*O8116/Q8116</f>
        <v>42.046948551439989</v>
      </c>
      <c r="V8116">
        <f>IF(U8116-H8116&lt;=10,10,U8116-H8116)</f>
        <v>37.946948551439988</v>
      </c>
      <c r="X8116">
        <f t="shared" si="635"/>
        <v>0</v>
      </c>
      <c r="Y8116">
        <f t="shared" si="636"/>
        <v>1</v>
      </c>
      <c r="AA8116">
        <f>((Y8116*V8116)+H8116+273)/(Y8116*V8116)</f>
        <v>8.3022999365645909</v>
      </c>
      <c r="AB8116">
        <f t="shared" si="637"/>
        <v>2.0324739380420971E-5</v>
      </c>
      <c r="AD8116">
        <f>AA8116*$C$28</f>
        <v>4.6806437425880079</v>
      </c>
      <c r="AF8116">
        <f>(Q8116-X8116)/AD8116+X8116</f>
        <v>3.6051041640580081E-5</v>
      </c>
      <c r="AH8116">
        <f>Q8116/AF8116</f>
        <v>4.6806437425880079</v>
      </c>
      <c r="AL8116" s="2"/>
      <c r="AT8116" s="1"/>
    </row>
    <row r="8117" spans="6:46" x14ac:dyDescent="0.35">
      <c r="F8117" s="4">
        <v>44535.125</v>
      </c>
      <c r="H8117">
        <v>4.2</v>
      </c>
      <c r="I8117">
        <v>4.2708333333333304</v>
      </c>
      <c r="K8117">
        <v>2.30286388539196E-4</v>
      </c>
      <c r="L8117" s="2">
        <v>1.56912784031529E-5</v>
      </c>
      <c r="N8117">
        <f t="shared" si="633"/>
        <v>1.6120047197743718E-4</v>
      </c>
      <c r="O8117" s="2">
        <f t="shared" si="634"/>
        <v>4.7073835209458711E-6</v>
      </c>
      <c r="Q8117">
        <f>N8117+O8117</f>
        <v>1.6590785549838304E-4</v>
      </c>
      <c r="S8117">
        <f>IF(H8117&gt;$B$5,$B$5,($B$3 - $B$5)*(($B$5-H8117)/($B$5-$B$6))^(1/$B$2)+$B$5)</f>
        <v>41.06666666666667</v>
      </c>
      <c r="T8117">
        <f>K8117*S8117</f>
        <v>9.4570943560096498E-3</v>
      </c>
      <c r="U8117" s="3">
        <f>S8117*N8117/Q8117+$B$7*O8117/Q8117</f>
        <v>41.462003846622075</v>
      </c>
      <c r="V8117">
        <f>IF(U8117-H8117&lt;=10,10,U8117-H8117)</f>
        <v>37.262003846622072</v>
      </c>
      <c r="X8117">
        <f t="shared" si="635"/>
        <v>0</v>
      </c>
      <c r="Y8117">
        <f t="shared" si="636"/>
        <v>1</v>
      </c>
      <c r="AA8117">
        <f>((Y8117*V8117)+H8117+273)/(Y8117*V8117)</f>
        <v>8.4392134449078782</v>
      </c>
      <c r="AB8117">
        <f t="shared" si="637"/>
        <v>1.9659160961083393E-5</v>
      </c>
      <c r="AD8117">
        <f>AA8117*$C$28</f>
        <v>4.757832396454921</v>
      </c>
      <c r="AF8117">
        <f>(Q8117-X8117)/AD8117+X8117</f>
        <v>3.4870470767739024E-5</v>
      </c>
      <c r="AH8117">
        <f>Q8117/AF8117</f>
        <v>4.757832396454921</v>
      </c>
      <c r="AL8117" s="2"/>
      <c r="AT8117" s="1"/>
    </row>
    <row r="8118" spans="6:46" x14ac:dyDescent="0.35">
      <c r="F8118" s="4">
        <v>44535.166666666664</v>
      </c>
      <c r="H8118">
        <v>4.0999999999999996</v>
      </c>
      <c r="I8118">
        <v>4.2708333333333304</v>
      </c>
      <c r="K8118">
        <v>2.3065192248925801E-4</v>
      </c>
      <c r="L8118" s="2">
        <v>1.2552974190794001E-5</v>
      </c>
      <c r="N8118">
        <f t="shared" si="633"/>
        <v>1.6145634574248061E-4</v>
      </c>
      <c r="O8118" s="2">
        <f t="shared" si="634"/>
        <v>3.7658922572382009E-6</v>
      </c>
      <c r="Q8118">
        <f>N8118+O8118</f>
        <v>1.6522223799971881E-4</v>
      </c>
      <c r="S8118">
        <f>IF(H8118&gt;$B$5,$B$5,($B$3 - $B$5)*(($B$5-H8118)/($B$5-$B$6))^(1/$B$2)+$B$5)</f>
        <v>41.2</v>
      </c>
      <c r="T8118">
        <f>K8118*S8118</f>
        <v>9.5028592065574298E-3</v>
      </c>
      <c r="U8118" s="3">
        <f>S8118*N8118/Q8118+$B$7*O8118/Q8118</f>
        <v>41.51454187873896</v>
      </c>
      <c r="V8118">
        <f>IF(U8118-H8118&lt;=10,10,U8118-H8118)</f>
        <v>37.414541878738959</v>
      </c>
      <c r="X8118">
        <f t="shared" si="635"/>
        <v>0</v>
      </c>
      <c r="Y8118">
        <f t="shared" si="636"/>
        <v>1</v>
      </c>
      <c r="AA8118">
        <f>((Y8118*V8118)+H8118+273)/(Y8118*V8118)</f>
        <v>8.4062112239162214</v>
      </c>
      <c r="AB8118">
        <f t="shared" si="637"/>
        <v>1.9654780685221271E-5</v>
      </c>
      <c r="AD8118">
        <f>AA8118*$C$28</f>
        <v>4.739226511295823</v>
      </c>
      <c r="AF8118">
        <f>(Q8118-X8118)/AD8118+X8118</f>
        <v>3.4862701245850124E-5</v>
      </c>
      <c r="AH8118">
        <f>Q8118/AF8118</f>
        <v>4.739226511295823</v>
      </c>
      <c r="AL8118" s="2"/>
      <c r="AT8118" s="1"/>
    </row>
    <row r="8119" spans="6:46" x14ac:dyDescent="0.35">
      <c r="F8119" s="4">
        <v>44535.208333333336</v>
      </c>
      <c r="H8119">
        <v>3.7</v>
      </c>
      <c r="I8119">
        <v>4.2708333333333304</v>
      </c>
      <c r="K8119">
        <v>2.3101745643931999E-4</v>
      </c>
      <c r="L8119" s="2">
        <v>9.4147306430955099E-6</v>
      </c>
      <c r="N8119">
        <f t="shared" si="633"/>
        <v>1.6171221950752397E-4</v>
      </c>
      <c r="O8119" s="2">
        <f t="shared" si="634"/>
        <v>2.8244191929286532E-6</v>
      </c>
      <c r="Q8119">
        <f>N8119+O8119</f>
        <v>1.6453663870045262E-4</v>
      </c>
      <c r="S8119">
        <f>IF(H8119&gt;$B$5,$B$5,($B$3 - $B$5)*(($B$5-H8119)/($B$5-$B$6))^(1/$B$2)+$B$5)</f>
        <v>41.733333333333334</v>
      </c>
      <c r="T8119">
        <f>K8119*S8119</f>
        <v>9.6411285154009551E-3</v>
      </c>
      <c r="U8119" s="3">
        <f>S8119*N8119/Q8119+$B$7*O8119/Q8119</f>
        <v>41.961067583014568</v>
      </c>
      <c r="V8119">
        <f>IF(U8119-H8119&lt;=10,10,U8119-H8119)</f>
        <v>38.261067583014565</v>
      </c>
      <c r="X8119">
        <f t="shared" si="635"/>
        <v>0</v>
      </c>
      <c r="Y8119">
        <f t="shared" si="636"/>
        <v>1</v>
      </c>
      <c r="AA8119">
        <f>((Y8119*V8119)+H8119+273)/(Y8119*V8119)</f>
        <v>8.2318943897644115</v>
      </c>
      <c r="AB8119">
        <f t="shared" si="637"/>
        <v>1.9987700389480032E-5</v>
      </c>
      <c r="AD8119">
        <f>AA8119*$C$28</f>
        <v>4.6409507316643257</v>
      </c>
      <c r="AF8119">
        <f>(Q8119-X8119)/AD8119+X8119</f>
        <v>3.5453218147275378E-5</v>
      </c>
      <c r="AH8119">
        <f>Q8119/AF8119</f>
        <v>4.6409507316643257</v>
      </c>
      <c r="AL8119" s="2"/>
      <c r="AT8119" s="1"/>
    </row>
    <row r="8120" spans="6:46" x14ac:dyDescent="0.35">
      <c r="F8120" s="4">
        <v>44535.25</v>
      </c>
      <c r="H8120">
        <v>3.5</v>
      </c>
      <c r="I8120">
        <v>4.2708333333333304</v>
      </c>
      <c r="K8120">
        <v>2.3223590293952701E-4</v>
      </c>
      <c r="L8120" s="2">
        <v>2.8244252593946901E-5</v>
      </c>
      <c r="N8120">
        <f t="shared" si="633"/>
        <v>1.625651320576689E-4</v>
      </c>
      <c r="O8120" s="2">
        <f t="shared" si="634"/>
        <v>8.473275778184072E-6</v>
      </c>
      <c r="Q8120">
        <f>N8120+O8120</f>
        <v>1.7103840783585296E-4</v>
      </c>
      <c r="S8120">
        <f>IF(H8120&gt;$B$5,$B$5,($B$3 - $B$5)*(($B$5-H8120)/($B$5-$B$6))^(1/$B$2)+$B$5)</f>
        <v>42</v>
      </c>
      <c r="T8120">
        <f>K8120*S8120</f>
        <v>9.7539079234601339E-3</v>
      </c>
      <c r="U8120" s="3">
        <f>S8120*N8120/Q8120+$B$7*O8120/Q8120</f>
        <v>42.644022512312603</v>
      </c>
      <c r="V8120">
        <f>IF(U8120-H8120&lt;=10,10,U8120-H8120)</f>
        <v>39.144022512312603</v>
      </c>
      <c r="X8120">
        <f t="shared" si="635"/>
        <v>0</v>
      </c>
      <c r="Y8120">
        <f t="shared" si="636"/>
        <v>1</v>
      </c>
      <c r="AA8120">
        <f>((Y8120*V8120)+H8120+273)/(Y8120*V8120)</f>
        <v>8.0636583124033301</v>
      </c>
      <c r="AB8120">
        <f t="shared" si="637"/>
        <v>2.1211018772058544E-5</v>
      </c>
      <c r="AD8120">
        <f>AA8120*$C$28</f>
        <v>4.5461031413827895</v>
      </c>
      <c r="AF8120">
        <f>(Q8120-X8120)/AD8120+X8120</f>
        <v>3.7623081244880902E-5</v>
      </c>
      <c r="AH8120">
        <f>Q8120/AF8120</f>
        <v>4.5461031413827895</v>
      </c>
      <c r="AL8120" s="2"/>
      <c r="AT8120" s="1"/>
    </row>
    <row r="8121" spans="6:46" x14ac:dyDescent="0.35">
      <c r="F8121" s="4">
        <v>44535.291666666664</v>
      </c>
      <c r="H8121">
        <v>3.4</v>
      </c>
      <c r="I8121">
        <v>4.2708333333333304</v>
      </c>
      <c r="K8121">
        <v>2.31382990389382E-4</v>
      </c>
      <c r="L8121">
        <v>1.00423672197031E-4</v>
      </c>
      <c r="N8121">
        <f t="shared" si="633"/>
        <v>1.619680932725674E-4</v>
      </c>
      <c r="O8121" s="2">
        <f t="shared" si="634"/>
        <v>3.0127101659109304E-5</v>
      </c>
      <c r="Q8121">
        <f>N8121+O8121</f>
        <v>1.9209519493167669E-4</v>
      </c>
      <c r="S8121">
        <f>IF(H8121&gt;$B$5,$B$5,($B$3 - $B$5)*(($B$5-H8121)/($B$5-$B$6))^(1/$B$2)+$B$5)</f>
        <v>42.133333333333333</v>
      </c>
      <c r="T8121">
        <f>K8121*S8121</f>
        <v>9.748936661739295E-3</v>
      </c>
      <c r="U8121" s="3">
        <f>S8121*N8121/Q8121+$B$7*O8121/Q8121</f>
        <v>44.151267070918038</v>
      </c>
      <c r="V8121">
        <f>IF(U8121-H8121&lt;=10,10,U8121-H8121)</f>
        <v>40.75126707091804</v>
      </c>
      <c r="X8121">
        <f t="shared" si="635"/>
        <v>0</v>
      </c>
      <c r="Y8121">
        <f t="shared" si="636"/>
        <v>1</v>
      </c>
      <c r="AA8121">
        <f>((Y8121*V8121)+H8121+273)/(Y8121*V8121)</f>
        <v>7.7826111889721243</v>
      </c>
      <c r="AB8121">
        <f t="shared" si="637"/>
        <v>2.4682614904862971E-5</v>
      </c>
      <c r="AD8121">
        <f>AA8121*$C$28</f>
        <v>4.3876553052757066</v>
      </c>
      <c r="AF8121">
        <f>(Q8121-X8121)/AD8121+X8121</f>
        <v>4.3780830891775357E-5</v>
      </c>
      <c r="AH8121">
        <f>Q8121/AF8121</f>
        <v>4.3876553052757066</v>
      </c>
      <c r="AT8121" s="1"/>
    </row>
    <row r="8122" spans="6:46" x14ac:dyDescent="0.35">
      <c r="F8122" s="4">
        <v>44535.333333333336</v>
      </c>
      <c r="H8122">
        <v>4</v>
      </c>
      <c r="I8122">
        <v>4.2708333333333304</v>
      </c>
      <c r="K8122">
        <v>2.2553444718838699E-4</v>
      </c>
      <c r="L8122">
        <v>2.1026249968978099E-4</v>
      </c>
      <c r="N8122">
        <f t="shared" si="633"/>
        <v>1.5787411303187088E-4</v>
      </c>
      <c r="O8122" s="2">
        <f t="shared" si="634"/>
        <v>6.3078749906934301E-5</v>
      </c>
      <c r="Q8122">
        <f>N8122+O8122</f>
        <v>2.2095286293880516E-4</v>
      </c>
      <c r="S8122">
        <f>IF(H8122&gt;$B$5,$B$5,($B$3 - $B$5)*(($B$5-H8122)/($B$5-$B$6))^(1/$B$2)+$B$5)</f>
        <v>41.333333333333329</v>
      </c>
      <c r="T8122">
        <f>K8122*S8122</f>
        <v>9.3220904837866617E-3</v>
      </c>
      <c r="U8122" s="3">
        <f>S8122*N8122/Q8122+$B$7*O8122/Q8122</f>
        <v>45.234963016977041</v>
      </c>
      <c r="V8122">
        <f>IF(U8122-H8122&lt;=10,10,U8122-H8122)</f>
        <v>41.234963016977041</v>
      </c>
      <c r="X8122">
        <f t="shared" si="635"/>
        <v>0</v>
      </c>
      <c r="Y8122">
        <f t="shared" si="636"/>
        <v>1</v>
      </c>
      <c r="AA8122">
        <f>((Y8122*V8122)+H8122+273)/(Y8122*V8122)</f>
        <v>7.7176003016167369</v>
      </c>
      <c r="AB8122">
        <f t="shared" si="637"/>
        <v>2.8629736485902025E-5</v>
      </c>
      <c r="AD8122">
        <f>AA8122*$C$28</f>
        <v>4.351003677964588</v>
      </c>
      <c r="AF8122">
        <f>(Q8122-X8122)/AD8122+X8122</f>
        <v>5.0782044625199568E-5</v>
      </c>
      <c r="AH8122">
        <f>Q8122/AF8122</f>
        <v>4.351003677964588</v>
      </c>
      <c r="AT8122" s="1"/>
    </row>
    <row r="8123" spans="6:46" x14ac:dyDescent="0.35">
      <c r="F8123" s="4">
        <v>44535.375</v>
      </c>
      <c r="H8123">
        <v>3.9</v>
      </c>
      <c r="I8123">
        <v>4.2708333333333304</v>
      </c>
      <c r="K8123">
        <v>2.19198525387308E-4</v>
      </c>
      <c r="L8123">
        <v>3.3579224159772101E-4</v>
      </c>
      <c r="N8123">
        <f t="shared" si="633"/>
        <v>1.534389677711156E-4</v>
      </c>
      <c r="O8123" s="2">
        <f t="shared" si="634"/>
        <v>1.0073767247931631E-4</v>
      </c>
      <c r="Q8123">
        <f>N8123+O8123</f>
        <v>2.5417664025043194E-4</v>
      </c>
      <c r="S8123">
        <f>IF(H8123&gt;$B$5,$B$5,($B$3 - $B$5)*(($B$5-H8123)/($B$5-$B$6))^(1/$B$2)+$B$5)</f>
        <v>41.466666666666669</v>
      </c>
      <c r="T8123">
        <f>K8123*S8123</f>
        <v>9.0894321860603717E-3</v>
      </c>
      <c r="U8123" s="3">
        <f>S8123*N8123/Q8123+$B$7*O8123/Q8123</f>
        <v>46.830324395179858</v>
      </c>
      <c r="V8123">
        <f>IF(U8123-H8123&lt;=10,10,U8123-H8123)</f>
        <v>42.930324395179859</v>
      </c>
      <c r="X8123">
        <f t="shared" si="635"/>
        <v>0</v>
      </c>
      <c r="Y8123">
        <f t="shared" si="636"/>
        <v>1</v>
      </c>
      <c r="AA8123">
        <f>((Y8123*V8123)+H8123+273)/(Y8123*V8123)</f>
        <v>7.4499862020863237</v>
      </c>
      <c r="AB8123">
        <f t="shared" si="637"/>
        <v>3.4117733020666707E-5</v>
      </c>
      <c r="AD8123">
        <f>AA8123*$C$28</f>
        <v>4.2001290685230908</v>
      </c>
      <c r="AF8123">
        <f>(Q8123-X8123)/AD8123+X8123</f>
        <v>6.0516387973717472E-5</v>
      </c>
      <c r="AH8123">
        <f>Q8123/AF8123</f>
        <v>4.2001290685230908</v>
      </c>
      <c r="AT8123" s="1"/>
    </row>
    <row r="8124" spans="6:46" x14ac:dyDescent="0.35">
      <c r="F8124" s="4">
        <v>44535.416666666664</v>
      </c>
      <c r="H8124">
        <v>4.0999999999999996</v>
      </c>
      <c r="I8124">
        <v>4.2708333333333304</v>
      </c>
      <c r="K8124">
        <v>2.0896357478556601E-4</v>
      </c>
      <c r="L8124">
        <v>3.6403649419166798E-4</v>
      </c>
      <c r="N8124">
        <f t="shared" si="633"/>
        <v>1.4627450234989619E-4</v>
      </c>
      <c r="O8124" s="2">
        <f t="shared" si="634"/>
        <v>1.0921094825750041E-4</v>
      </c>
      <c r="Q8124">
        <f>N8124+O8124</f>
        <v>2.5548545060739662E-4</v>
      </c>
      <c r="S8124">
        <f>IF(H8124&gt;$B$5,$B$5,($B$3 - $B$5)*(($B$5-H8124)/($B$5-$B$6))^(1/$B$2)+$B$5)</f>
        <v>41.2</v>
      </c>
      <c r="T8124">
        <f>K8124*S8124</f>
        <v>8.609299281165321E-3</v>
      </c>
      <c r="U8124" s="3">
        <f>S8124*N8124/Q8124+$B$7*O8124/Q8124</f>
        <v>47.099009444062148</v>
      </c>
      <c r="V8124">
        <f>IF(U8124-H8124&lt;=10,10,U8124-H8124)</f>
        <v>42.999009444062146</v>
      </c>
      <c r="X8124">
        <f t="shared" si="635"/>
        <v>0</v>
      </c>
      <c r="Y8124">
        <f t="shared" si="636"/>
        <v>1</v>
      </c>
      <c r="AA8124">
        <f>((Y8124*V8124)+H8124+273)/(Y8124*V8124)</f>
        <v>7.4443344993907887</v>
      </c>
      <c r="AB8124">
        <f t="shared" si="637"/>
        <v>3.4319447981321155E-5</v>
      </c>
      <c r="AD8124">
        <f>AA8124*$C$28</f>
        <v>4.1969427698999437</v>
      </c>
      <c r="AF8124">
        <f>(Q8124-X8124)/AD8124+X8124</f>
        <v>6.0874180234172564E-5</v>
      </c>
      <c r="AH8124">
        <f>Q8124/AF8124</f>
        <v>4.1969427698999437</v>
      </c>
      <c r="AT8124" s="1"/>
    </row>
    <row r="8125" spans="6:46" x14ac:dyDescent="0.35">
      <c r="F8125" s="4">
        <v>44535.458333333336</v>
      </c>
      <c r="H8125">
        <v>4.3</v>
      </c>
      <c r="I8125">
        <v>4.2708333333333304</v>
      </c>
      <c r="K8125">
        <v>1.97510177683617E-4</v>
      </c>
      <c r="L8125">
        <v>3.5462133889594901E-4</v>
      </c>
      <c r="N8125">
        <f t="shared" si="633"/>
        <v>1.3825712437853189E-4</v>
      </c>
      <c r="O8125" s="2">
        <f t="shared" si="634"/>
        <v>1.0638640166878472E-4</v>
      </c>
      <c r="Q8125">
        <f>N8125+O8125</f>
        <v>2.4464352604731661E-4</v>
      </c>
      <c r="S8125">
        <f>IF(H8125&gt;$B$5,$B$5,($B$3 - $B$5)*(($B$5-H8125)/($B$5-$B$6))^(1/$B$2)+$B$5)</f>
        <v>40.933333333333337</v>
      </c>
      <c r="T8125">
        <f>K8125*S8125</f>
        <v>8.0847499398493897E-3</v>
      </c>
      <c r="U8125" s="3">
        <f>S8125*N8125/Q8125+$B$7*O8125/Q8125</f>
        <v>47.050405280095035</v>
      </c>
      <c r="V8125">
        <f>IF(U8125-H8125&lt;=10,10,U8125-H8125)</f>
        <v>42.750405280095038</v>
      </c>
      <c r="X8125">
        <f t="shared" si="635"/>
        <v>0</v>
      </c>
      <c r="Y8125">
        <f t="shared" si="636"/>
        <v>1</v>
      </c>
      <c r="AA8125">
        <f>((Y8125*V8125)+H8125+273)/(Y8125*V8125)</f>
        <v>7.4864882141623417</v>
      </c>
      <c r="AB8125">
        <f t="shared" si="637"/>
        <v>3.2678008573434939E-5</v>
      </c>
      <c r="AD8125">
        <f>AA8125*$C$28</f>
        <v>4.2207080545535787</v>
      </c>
      <c r="AF8125">
        <f>(Q8125-X8125)/AD8125+X8125</f>
        <v>5.7962674244521372E-5</v>
      </c>
      <c r="AH8125">
        <f>Q8125/AF8125</f>
        <v>4.2207080545535787</v>
      </c>
      <c r="AT8125" s="1"/>
    </row>
    <row r="8126" spans="6:46" x14ac:dyDescent="0.35">
      <c r="F8126" s="4">
        <v>44535.5</v>
      </c>
      <c r="H8126">
        <v>4.8</v>
      </c>
      <c r="I8126">
        <v>4.2708333333333304</v>
      </c>
      <c r="K8126">
        <v>1.8837182893206199E-4</v>
      </c>
      <c r="L8126">
        <v>3.0127162323769798E-4</v>
      </c>
      <c r="N8126">
        <f t="shared" si="633"/>
        <v>1.3186028025244338E-4</v>
      </c>
      <c r="O8126" s="2">
        <f t="shared" si="634"/>
        <v>9.0381486971309401E-5</v>
      </c>
      <c r="Q8126">
        <f>N8126+O8126</f>
        <v>2.2224176722375277E-4</v>
      </c>
      <c r="S8126">
        <f>IF(H8126&gt;$B$5,$B$5,($B$3 - $B$5)*(($B$5-H8126)/($B$5-$B$6))^(1/$B$2)+$B$5)</f>
        <v>40.266666666666666</v>
      </c>
      <c r="T8126">
        <f>K8126*S8126</f>
        <v>7.5851056449976959E-3</v>
      </c>
      <c r="U8126" s="3">
        <f>S8126*N8126/Q8126+$B$7*O8126/Q8126</f>
        <v>46.258432262059685</v>
      </c>
      <c r="V8126">
        <f>IF(U8126-H8126&lt;=10,10,U8126-H8126)</f>
        <v>41.458432262059688</v>
      </c>
      <c r="X8126">
        <f t="shared" si="635"/>
        <v>0</v>
      </c>
      <c r="Y8126">
        <f t="shared" si="636"/>
        <v>1</v>
      </c>
      <c r="AA8126">
        <f>((Y8126*V8126)+H8126+273)/(Y8126*V8126)</f>
        <v>7.7006875282697598</v>
      </c>
      <c r="AB8126">
        <f t="shared" si="637"/>
        <v>2.8859990281112923E-5</v>
      </c>
      <c r="AD8126">
        <f>AA8126*$C$28</f>
        <v>4.3414686494374095</v>
      </c>
      <c r="AF8126">
        <f>(Q8126-X8126)/AD8126+X8126</f>
        <v>5.1190457692825218E-5</v>
      </c>
      <c r="AH8126">
        <f>Q8126/AF8126</f>
        <v>4.3414686494374095</v>
      </c>
      <c r="AT8126" s="1"/>
    </row>
    <row r="8127" spans="6:46" x14ac:dyDescent="0.35">
      <c r="F8127" s="4">
        <v>44535.541666666664</v>
      </c>
      <c r="H8127">
        <v>5.5</v>
      </c>
      <c r="I8127">
        <v>4.2708333333333304</v>
      </c>
      <c r="K8127">
        <v>1.8447280013139799E-4</v>
      </c>
      <c r="L8127">
        <v>2.60474639111599E-4</v>
      </c>
      <c r="N8127">
        <f t="shared" si="633"/>
        <v>1.2913096009197858E-4</v>
      </c>
      <c r="O8127" s="2">
        <f t="shared" si="634"/>
        <v>7.8142391733479705E-5</v>
      </c>
      <c r="Q8127">
        <f>N8127+O8127</f>
        <v>2.0727335182545829E-4</v>
      </c>
      <c r="S8127">
        <f>IF(H8127&gt;$B$5,$B$5,($B$3 - $B$5)*(($B$5-H8127)/($B$5-$B$6))^(1/$B$2)+$B$5)</f>
        <v>39.333333333333329</v>
      </c>
      <c r="T8127">
        <f>K8127*S8127</f>
        <v>7.2559301385016536E-3</v>
      </c>
      <c r="U8127" s="3">
        <f>S8127*N8127/Q8127+$B$7*O8127/Q8127</f>
        <v>45.239692221452344</v>
      </c>
      <c r="V8127">
        <f>IF(U8127-H8127&lt;=10,10,U8127-H8127)</f>
        <v>39.739692221452344</v>
      </c>
      <c r="X8127">
        <f t="shared" si="635"/>
        <v>0</v>
      </c>
      <c r="Y8127">
        <f t="shared" si="636"/>
        <v>1</v>
      </c>
      <c r="AA8127">
        <f>((Y8127*V8127)+H8127+273)/(Y8127*V8127)</f>
        <v>8.0081066166300019</v>
      </c>
      <c r="AB8127">
        <f t="shared" si="637"/>
        <v>2.5882941093094956E-5</v>
      </c>
      <c r="AD8127">
        <f>AA8127*$C$28</f>
        <v>4.5147843864355703</v>
      </c>
      <c r="AF8127">
        <f>(Q8127-X8127)/AD8127+X8127</f>
        <v>4.5909911544879099E-5</v>
      </c>
      <c r="AH8127">
        <f>Q8127/AF8127</f>
        <v>4.5147843864355703</v>
      </c>
      <c r="AT8127" s="1"/>
    </row>
    <row r="8128" spans="6:46" x14ac:dyDescent="0.35">
      <c r="F8128" s="4">
        <v>44535.583333333336</v>
      </c>
      <c r="H8128">
        <v>5.7</v>
      </c>
      <c r="I8128">
        <v>4.2708333333333304</v>
      </c>
      <c r="K8128">
        <v>1.8483833408146E-4</v>
      </c>
      <c r="L8128">
        <v>1.8829461286190999E-4</v>
      </c>
      <c r="N8128">
        <f t="shared" si="633"/>
        <v>1.29386833857022E-4</v>
      </c>
      <c r="O8128" s="2">
        <f t="shared" si="634"/>
        <v>5.6488383858573005E-5</v>
      </c>
      <c r="Q8128">
        <f>N8128+O8128</f>
        <v>1.8587521771559501E-4</v>
      </c>
      <c r="S8128">
        <f>IF(H8128&gt;$B$5,$B$5,($B$3 - $B$5)*(($B$5-H8128)/($B$5-$B$6))^(1/$B$2)+$B$5)</f>
        <v>39.066666666666663</v>
      </c>
      <c r="T8128">
        <f>K8128*S8128</f>
        <v>7.2210175847823698E-3</v>
      </c>
      <c r="U8128" s="3">
        <f>S8128*N8128/Q8128+$B$7*O8128/Q8128</f>
        <v>43.90888426049932</v>
      </c>
      <c r="V8128">
        <f>IF(U8128-H8128&lt;=10,10,U8128-H8128)</f>
        <v>38.208884260499318</v>
      </c>
      <c r="X8128">
        <f t="shared" si="635"/>
        <v>0</v>
      </c>
      <c r="Y8128">
        <f t="shared" si="636"/>
        <v>1</v>
      </c>
      <c r="AA8128">
        <f>((Y8128*V8128)+H8128+273)/(Y8128*V8128)</f>
        <v>8.2941151094569534</v>
      </c>
      <c r="AB8128">
        <f t="shared" si="637"/>
        <v>2.2410494098841239E-5</v>
      </c>
      <c r="AD8128">
        <f>AA8128*$C$28</f>
        <v>4.6760293272960709</v>
      </c>
      <c r="AF8128">
        <f>(Q8128-X8128)/AD8128+X8128</f>
        <v>3.9750652681016855E-5</v>
      </c>
      <c r="AH8128">
        <f>Q8128/AF8128</f>
        <v>4.6760293272960709</v>
      </c>
      <c r="AT8128" s="1"/>
    </row>
    <row r="8129" spans="6:46" x14ac:dyDescent="0.35">
      <c r="F8129" s="4">
        <v>44535.625</v>
      </c>
      <c r="H8129">
        <v>5.5</v>
      </c>
      <c r="I8129">
        <v>4.2708333333333304</v>
      </c>
      <c r="K8129">
        <v>1.8642231453173001E-4</v>
      </c>
      <c r="L8129">
        <v>1.2552974190793999E-4</v>
      </c>
      <c r="N8129">
        <f t="shared" si="633"/>
        <v>1.3049562017221101E-4</v>
      </c>
      <c r="O8129" s="2">
        <f t="shared" si="634"/>
        <v>3.7658922572381999E-5</v>
      </c>
      <c r="Q8129">
        <f>N8129+O8129</f>
        <v>1.6815454274459301E-4</v>
      </c>
      <c r="S8129">
        <f>IF(H8129&gt;$B$5,$B$5,($B$3 - $B$5)*(($B$5-H8129)/($B$5-$B$6))^(1/$B$2)+$B$5)</f>
        <v>39.333333333333329</v>
      </c>
      <c r="T8129">
        <f>K8129*S8129</f>
        <v>7.3326110382480464E-3</v>
      </c>
      <c r="U8129" s="3">
        <f>S8129*N8129/Q8129+$B$7*O8129/Q8129</f>
        <v>42.841949736658478</v>
      </c>
      <c r="V8129">
        <f>IF(U8129-H8129&lt;=10,10,U8129-H8129)</f>
        <v>37.341949736658478</v>
      </c>
      <c r="X8129">
        <f t="shared" si="635"/>
        <v>0</v>
      </c>
      <c r="Y8129">
        <f t="shared" si="636"/>
        <v>1</v>
      </c>
      <c r="AA8129">
        <f>((Y8129*V8129)+H8129+273)/(Y8129*V8129)</f>
        <v>8.4581001250343775</v>
      </c>
      <c r="AB8129">
        <f t="shared" si="637"/>
        <v>1.9880888173324803E-5</v>
      </c>
      <c r="AD8129">
        <f>AA8129*$C$28</f>
        <v>4.7684802677469502</v>
      </c>
      <c r="AF8129">
        <f>(Q8129-X8129)/AD8129+X8129</f>
        <v>3.526375979407041E-5</v>
      </c>
      <c r="AH8129">
        <f>Q8129/AF8129</f>
        <v>4.7684802677469502</v>
      </c>
      <c r="AT8129" s="1"/>
    </row>
    <row r="8130" spans="6:46" x14ac:dyDescent="0.35">
      <c r="F8130" s="4">
        <v>44535.666666666664</v>
      </c>
      <c r="H8130">
        <v>5.4</v>
      </c>
      <c r="I8130">
        <v>4.2708333333333304</v>
      </c>
      <c r="K8130">
        <v>1.9190532378266301E-4</v>
      </c>
      <c r="L8130">
        <v>1.00423672197031E-4</v>
      </c>
      <c r="N8130">
        <f t="shared" ref="N8130:N8193" si="638">$C$13*K8130</f>
        <v>1.343337266478641E-4</v>
      </c>
      <c r="O8130" s="2">
        <f t="shared" ref="O8130:O8193" si="639">$C$14*L8130</f>
        <v>3.0127101659109304E-5</v>
      </c>
      <c r="Q8130">
        <f>N8130+O8130</f>
        <v>1.6446082830697342E-4</v>
      </c>
      <c r="S8130">
        <f>IF(H8130&gt;$B$5,$B$5,($B$3 - $B$5)*(($B$5-H8130)/($B$5-$B$6))^(1/$B$2)+$B$5)</f>
        <v>39.466666666666669</v>
      </c>
      <c r="T8130">
        <f>K8130*S8130</f>
        <v>7.5738634452891E-3</v>
      </c>
      <c r="U8130" s="3">
        <f>S8130*N8130/Q8130+$B$7*O8130/Q8130</f>
        <v>42.312172902137334</v>
      </c>
      <c r="V8130">
        <f>IF(U8130-H8130&lt;=10,10,U8130-H8130)</f>
        <v>36.912172902137335</v>
      </c>
      <c r="X8130">
        <f t="shared" ref="X8130:X8193" si="640">IF(Q8130-$C$20&lt;=0,0,Q8130-$C$20)</f>
        <v>0</v>
      </c>
      <c r="Y8130">
        <f t="shared" ref="Y8130:Y8193" si="641">1-(X8130/Q8130)</f>
        <v>1</v>
      </c>
      <c r="AA8130">
        <f>((Y8130*V8130)+H8130+273)/(Y8130*V8130)</f>
        <v>8.5422273497174626</v>
      </c>
      <c r="AB8130">
        <f t="shared" ref="AB8130:AB8193" si="642">(Q8130-X8130)/AA8130</f>
        <v>1.9252686866548106E-5</v>
      </c>
      <c r="AD8130">
        <f>AA8130*$C$28</f>
        <v>4.8159092417424514</v>
      </c>
      <c r="AF8130">
        <f>(Q8130-X8130)/AD8130+X8130</f>
        <v>3.4149486639301699E-5</v>
      </c>
      <c r="AH8130">
        <f>Q8130/AF8130</f>
        <v>4.8159092417424514</v>
      </c>
      <c r="AT8130" s="1"/>
    </row>
    <row r="8131" spans="6:46" x14ac:dyDescent="0.35">
      <c r="F8131" s="4">
        <v>44535.708333333336</v>
      </c>
      <c r="H8131">
        <v>4.3</v>
      </c>
      <c r="I8131">
        <v>4.2708333333333304</v>
      </c>
      <c r="K8131">
        <v>1.97510177683617E-4</v>
      </c>
      <c r="L8131">
        <v>1.2552974190793999E-4</v>
      </c>
      <c r="N8131">
        <f t="shared" si="638"/>
        <v>1.3825712437853189E-4</v>
      </c>
      <c r="O8131" s="2">
        <f t="shared" si="639"/>
        <v>3.7658922572381999E-5</v>
      </c>
      <c r="Q8131">
        <f>N8131+O8131</f>
        <v>1.7591604695091389E-4</v>
      </c>
      <c r="S8131">
        <f>IF(H8131&gt;$B$5,$B$5,($B$3 - $B$5)*(($B$5-H8131)/($B$5-$B$6))^(1/$B$2)+$B$5)</f>
        <v>40.933333333333337</v>
      </c>
      <c r="T8131">
        <f>K8131*S8131</f>
        <v>8.0847499398493897E-3</v>
      </c>
      <c r="U8131" s="3">
        <f>S8131*N8131/Q8131+$B$7*O8131/Q8131</f>
        <v>43.944630597188514</v>
      </c>
      <c r="V8131">
        <f>IF(U8131-H8131&lt;=10,10,U8131-H8131)</f>
        <v>39.644630597188517</v>
      </c>
      <c r="X8131">
        <f t="shared" si="640"/>
        <v>0</v>
      </c>
      <c r="Y8131">
        <f t="shared" si="641"/>
        <v>1</v>
      </c>
      <c r="AA8131">
        <f>((Y8131*V8131)+H8131+273)/(Y8131*V8131)</f>
        <v>7.9946420441527666</v>
      </c>
      <c r="AB8131">
        <f t="shared" si="642"/>
        <v>2.2004243089229723E-5</v>
      </c>
      <c r="AD8131">
        <f>AA8131*$C$28</f>
        <v>4.5071933734158369</v>
      </c>
      <c r="AF8131">
        <f>(Q8131-X8131)/AD8131+X8131</f>
        <v>3.9030064249849023E-5</v>
      </c>
      <c r="AH8131">
        <f>Q8131/AF8131</f>
        <v>4.5071933734158369</v>
      </c>
      <c r="AT8131" s="1"/>
    </row>
    <row r="8132" spans="6:46" x14ac:dyDescent="0.35">
      <c r="F8132" s="4">
        <v>44535.75</v>
      </c>
      <c r="H8132">
        <v>4.9000000000000004</v>
      </c>
      <c r="I8132">
        <v>4.2708333333333304</v>
      </c>
      <c r="K8132">
        <v>2.0457716738482001E-4</v>
      </c>
      <c r="L8132">
        <v>1.6946551556368199E-4</v>
      </c>
      <c r="N8132">
        <f t="shared" si="638"/>
        <v>1.4320401716937399E-4</v>
      </c>
      <c r="O8132" s="2">
        <f t="shared" si="639"/>
        <v>5.0839654669104605E-5</v>
      </c>
      <c r="Q8132">
        <f>N8132+O8132</f>
        <v>1.9404367183847859E-4</v>
      </c>
      <c r="S8132">
        <f>IF(H8132&gt;$B$5,$B$5,($B$3 - $B$5)*(($B$5-H8132)/($B$5-$B$6))^(1/$B$2)+$B$5)</f>
        <v>40.133333333333333</v>
      </c>
      <c r="T8132">
        <f>K8132*S8132</f>
        <v>8.2103636510441093E-3</v>
      </c>
      <c r="U8132" s="3">
        <f>S8132*N8132/Q8132+$B$7*O8132/Q8132</f>
        <v>44.028416291994105</v>
      </c>
      <c r="V8132">
        <f>IF(U8132-H8132&lt;=10,10,U8132-H8132)</f>
        <v>39.128416291994107</v>
      </c>
      <c r="X8132">
        <f t="shared" si="640"/>
        <v>0</v>
      </c>
      <c r="Y8132">
        <f t="shared" si="641"/>
        <v>1</v>
      </c>
      <c r="AA8132">
        <f>((Y8132*V8132)+H8132+273)/(Y8132*V8132)</f>
        <v>8.1022552491310496</v>
      </c>
      <c r="AB8132">
        <f t="shared" si="642"/>
        <v>2.3949340754142419E-5</v>
      </c>
      <c r="AD8132">
        <f>AA8132*$C$28</f>
        <v>4.5678631972417714</v>
      </c>
      <c r="AF8132">
        <f>(Q8132-X8132)/AD8132+X8132</f>
        <v>4.2480184598270948E-5</v>
      </c>
      <c r="AH8132">
        <f>Q8132/AF8132</f>
        <v>4.5678631972417714</v>
      </c>
      <c r="AT8132" s="1"/>
    </row>
    <row r="8133" spans="6:46" x14ac:dyDescent="0.35">
      <c r="F8133" s="4">
        <v>44535.791666666664</v>
      </c>
      <c r="H8133">
        <v>3.7</v>
      </c>
      <c r="I8133">
        <v>4.2708333333333304</v>
      </c>
      <c r="K8133">
        <v>2.1444658403649999E-4</v>
      </c>
      <c r="L8133">
        <v>1.7574188132975799E-4</v>
      </c>
      <c r="N8133">
        <f t="shared" si="638"/>
        <v>1.5011260882554999E-4</v>
      </c>
      <c r="O8133" s="2">
        <f t="shared" si="639"/>
        <v>5.2722564398927402E-5</v>
      </c>
      <c r="Q8133">
        <f>N8133+O8133</f>
        <v>2.0283517322447741E-4</v>
      </c>
      <c r="S8133">
        <f>IF(H8133&gt;$B$5,$B$5,($B$3 - $B$5)*(($B$5-H8133)/($B$5-$B$6))^(1/$B$2)+$B$5)</f>
        <v>41.733333333333334</v>
      </c>
      <c r="T8133">
        <f>K8133*S8133</f>
        <v>8.9495707737899336E-3</v>
      </c>
      <c r="U8133" s="3">
        <f>S8133*N8133/Q8133+$B$7*O8133/Q8133</f>
        <v>45.181713003255538</v>
      </c>
      <c r="V8133">
        <f>IF(U8133-H8133&lt;=10,10,U8133-H8133)</f>
        <v>41.481713003255535</v>
      </c>
      <c r="X8133">
        <f t="shared" si="640"/>
        <v>0</v>
      </c>
      <c r="Y8133">
        <f t="shared" si="641"/>
        <v>1</v>
      </c>
      <c r="AA8133">
        <f>((Y8133*V8133)+H8133+273)/(Y8133*V8133)</f>
        <v>7.670409198826583</v>
      </c>
      <c r="AB8133">
        <f t="shared" si="642"/>
        <v>2.644385298968236E-5</v>
      </c>
      <c r="AD8133">
        <f>AA8133*$C$28</f>
        <v>4.3243984310247914</v>
      </c>
      <c r="AF8133">
        <f>(Q8133-X8133)/AD8133+X8133</f>
        <v>4.6904829991904737E-5</v>
      </c>
      <c r="AH8133">
        <f>Q8133/AF8133</f>
        <v>4.3243984310247914</v>
      </c>
      <c r="AT8133" s="1"/>
    </row>
    <row r="8134" spans="6:46" x14ac:dyDescent="0.35">
      <c r="F8134" s="4">
        <v>44535.833333333336</v>
      </c>
      <c r="H8134">
        <v>3.7</v>
      </c>
      <c r="I8134">
        <v>4.2708333333333304</v>
      </c>
      <c r="K8134">
        <v>2.21879107687765E-4</v>
      </c>
      <c r="L8134">
        <v>1.6632672603403899E-4</v>
      </c>
      <c r="N8134">
        <f t="shared" si="638"/>
        <v>1.5531537538143549E-4</v>
      </c>
      <c r="O8134" s="2">
        <f t="shared" si="639"/>
        <v>4.9898017810211702E-5</v>
      </c>
      <c r="Q8134">
        <f>N8134+O8134</f>
        <v>2.052133931916472E-4</v>
      </c>
      <c r="S8134">
        <f>IF(H8134&gt;$B$5,$B$5,($B$3 - $B$5)*(($B$5-H8134)/($B$5-$B$6))^(1/$B$2)+$B$5)</f>
        <v>41.733333333333334</v>
      </c>
      <c r="T8134">
        <f>K8134*S8134</f>
        <v>9.2597547608360593E-3</v>
      </c>
      <c r="U8134" s="3">
        <f>S8134*N8134/Q8134+$B$7*O8134/Q8134</f>
        <v>44.959147980807423</v>
      </c>
      <c r="V8134">
        <f>IF(U8134-H8134&lt;=10,10,U8134-H8134)</f>
        <v>41.25914798080742</v>
      </c>
      <c r="X8134">
        <f t="shared" si="640"/>
        <v>0</v>
      </c>
      <c r="Y8134">
        <f t="shared" si="641"/>
        <v>1</v>
      </c>
      <c r="AA8134">
        <f>((Y8134*V8134)+H8134+273)/(Y8134*V8134)</f>
        <v>7.7063915165847083</v>
      </c>
      <c r="AB8134">
        <f t="shared" si="642"/>
        <v>2.6628986179849964E-5</v>
      </c>
      <c r="AD8134">
        <f>AA8134*$C$28</f>
        <v>4.3446844254775616</v>
      </c>
      <c r="AF8134">
        <f>(Q8134-X8134)/AD8134+X8134</f>
        <v>4.7233210308270073E-5</v>
      </c>
      <c r="AH8134">
        <f>Q8134/AF8134</f>
        <v>4.3446844254775616</v>
      </c>
      <c r="AT8134" s="1"/>
    </row>
    <row r="8135" spans="6:46" x14ac:dyDescent="0.35">
      <c r="F8135" s="4">
        <v>44535.875</v>
      </c>
      <c r="H8135">
        <v>4.2</v>
      </c>
      <c r="I8135">
        <v>4.2708333333333304</v>
      </c>
      <c r="K8135">
        <v>2.2663104903857301E-4</v>
      </c>
      <c r="L8135">
        <v>1.6005036026796299E-4</v>
      </c>
      <c r="N8135">
        <f t="shared" si="638"/>
        <v>1.5864173432700109E-4</v>
      </c>
      <c r="O8135" s="2">
        <f t="shared" si="639"/>
        <v>4.8015108080388904E-5</v>
      </c>
      <c r="Q8135">
        <f>N8135+O8135</f>
        <v>2.0665684240738999E-4</v>
      </c>
      <c r="S8135">
        <f>IF(H8135&gt;$B$5,$B$5,($B$3 - $B$5)*(($B$5-H8135)/($B$5-$B$6))^(1/$B$2)+$B$5)</f>
        <v>41.06666666666667</v>
      </c>
      <c r="T8135">
        <f>K8135*S8135</f>
        <v>9.3069817471840652E-3</v>
      </c>
      <c r="U8135" s="3">
        <f>S8135*N8135/Q8135+$B$7*O8135/Q8135</f>
        <v>44.303968166712053</v>
      </c>
      <c r="V8135">
        <f>IF(U8135-H8135&lt;=10,10,U8135-H8135)</f>
        <v>40.10396816671205</v>
      </c>
      <c r="X8135">
        <f t="shared" si="640"/>
        <v>0</v>
      </c>
      <c r="Y8135">
        <f t="shared" si="641"/>
        <v>1</v>
      </c>
      <c r="AA8135">
        <f>((Y8135*V8135)+H8135+273)/(Y8135*V8135)</f>
        <v>7.9120342118685256</v>
      </c>
      <c r="AB8135">
        <f t="shared" si="642"/>
        <v>2.6119305967786682E-5</v>
      </c>
      <c r="AD8135">
        <f>AA8135*$C$28</f>
        <v>4.4606209975411604</v>
      </c>
      <c r="AF8135">
        <f>(Q8135-X8135)/AD8135+X8135</f>
        <v>4.6329164150306869E-5</v>
      </c>
      <c r="AH8135">
        <f>Q8135/AF8135</f>
        <v>4.4606209975411604</v>
      </c>
      <c r="AT8135" s="1"/>
    </row>
    <row r="8136" spans="6:46" x14ac:dyDescent="0.35">
      <c r="F8136" s="4">
        <v>44535.916666666664</v>
      </c>
      <c r="H8136">
        <v>4</v>
      </c>
      <c r="I8136">
        <v>4.2708333333333304</v>
      </c>
      <c r="K8136">
        <v>2.26265515088511E-4</v>
      </c>
      <c r="L8136">
        <v>1.3180610767401599E-4</v>
      </c>
      <c r="N8136">
        <f t="shared" si="638"/>
        <v>1.5838586056195769E-4</v>
      </c>
      <c r="O8136" s="2">
        <f t="shared" si="639"/>
        <v>3.9541832302204804E-5</v>
      </c>
      <c r="Q8136">
        <f>N8136+O8136</f>
        <v>1.9792769286416251E-4</v>
      </c>
      <c r="S8136">
        <f>IF(H8136&gt;$B$5,$B$5,($B$3 - $B$5)*(($B$5-H8136)/($B$5-$B$6))^(1/$B$2)+$B$5)</f>
        <v>41.333333333333329</v>
      </c>
      <c r="T8136">
        <f>K8136*S8136</f>
        <v>9.3523079569917868E-3</v>
      </c>
      <c r="U8136" s="3">
        <f>S8136*N8136/Q8136+$B$7*O8136/Q8136</f>
        <v>44.063648801792532</v>
      </c>
      <c r="V8136">
        <f>IF(U8136-H8136&lt;=10,10,U8136-H8136)</f>
        <v>40.063648801792532</v>
      </c>
      <c r="X8136">
        <f t="shared" si="640"/>
        <v>0</v>
      </c>
      <c r="Y8136">
        <f t="shared" si="641"/>
        <v>1</v>
      </c>
      <c r="AA8136">
        <f>((Y8136*V8136)+H8136+273)/(Y8136*V8136)</f>
        <v>7.9139983073036131</v>
      </c>
      <c r="AB8136">
        <f t="shared" si="642"/>
        <v>2.5009822491559094E-5</v>
      </c>
      <c r="AD8136">
        <f>AA8136*$C$28</f>
        <v>4.4617283088980528</v>
      </c>
      <c r="AF8136">
        <f>(Q8136-X8136)/AD8136+X8136</f>
        <v>4.436121591479115E-5</v>
      </c>
      <c r="AH8136">
        <f>Q8136/AF8136</f>
        <v>4.4617283088980528</v>
      </c>
      <c r="AT8136" s="1"/>
    </row>
    <row r="8137" spans="6:46" x14ac:dyDescent="0.35">
      <c r="F8137" s="4">
        <v>44535.958333333336</v>
      </c>
      <c r="H8137">
        <v>3.8</v>
      </c>
      <c r="I8137">
        <v>4.2708333333333304</v>
      </c>
      <c r="K8137">
        <v>2.2236648628784801E-4</v>
      </c>
      <c r="L8137" s="2">
        <v>9.7242902722384896E-5</v>
      </c>
      <c r="N8137">
        <f t="shared" si="638"/>
        <v>1.556565404014936E-4</v>
      </c>
      <c r="O8137" s="2">
        <f t="shared" si="639"/>
        <v>2.9172870816715474E-5</v>
      </c>
      <c r="Q8137">
        <f>N8137+O8137</f>
        <v>1.8482941121820908E-4</v>
      </c>
      <c r="S8137">
        <f>IF(H8137&gt;$B$5,$B$5,($B$3 - $B$5)*(($B$5-H8137)/($B$5-$B$6))^(1/$B$2)+$B$5)</f>
        <v>41.599999999999994</v>
      </c>
      <c r="T8137">
        <f>K8137*S8137</f>
        <v>9.2504458295744763E-3</v>
      </c>
      <c r="U8137" s="3">
        <f>S8137*N8137/Q8137+$B$7*O8137/Q8137</f>
        <v>43.715012250309407</v>
      </c>
      <c r="V8137">
        <f>IF(U8137-H8137&lt;=10,10,U8137-H8137)</f>
        <v>39.91501225030941</v>
      </c>
      <c r="X8137">
        <f t="shared" si="640"/>
        <v>0</v>
      </c>
      <c r="Y8137">
        <f t="shared" si="641"/>
        <v>1</v>
      </c>
      <c r="AA8137">
        <f>((Y8137*V8137)+H8137+273)/(Y8137*V8137)</f>
        <v>7.9347341863299654</v>
      </c>
      <c r="AB8137">
        <f t="shared" si="642"/>
        <v>2.3293711783897555E-5</v>
      </c>
      <c r="AD8137">
        <f>AA8137*$C$28</f>
        <v>4.4734187155508289</v>
      </c>
      <c r="AF8137">
        <f>(Q8137-X8137)/AD8137+X8137</f>
        <v>4.1317261577971988E-5</v>
      </c>
      <c r="AH8137">
        <f>Q8137/AF8137</f>
        <v>4.4734187155508289</v>
      </c>
      <c r="AL8137" s="2"/>
      <c r="AT8137" s="1"/>
    </row>
    <row r="8138" spans="6:46" x14ac:dyDescent="0.35">
      <c r="F8138" s="4">
        <v>44536</v>
      </c>
      <c r="H8138">
        <v>3.5</v>
      </c>
      <c r="I8138">
        <v>2.4249999999999998</v>
      </c>
      <c r="K8138">
        <v>2.6415920124496099E-4</v>
      </c>
      <c r="L8138" s="2">
        <v>3.7530556150953302E-5</v>
      </c>
      <c r="N8138">
        <f t="shared" si="638"/>
        <v>1.8491144087147269E-4</v>
      </c>
      <c r="O8138" s="2">
        <f t="shared" si="639"/>
        <v>1.1259166845285992E-5</v>
      </c>
      <c r="Q8138">
        <f>N8138+O8138</f>
        <v>1.9617060771675868E-4</v>
      </c>
      <c r="S8138">
        <f>IF(H8138&gt;$B$5,$B$5,($B$3 - $B$5)*(($B$5-H8138)/($B$5-$B$6))^(1/$B$2)+$B$5)</f>
        <v>42</v>
      </c>
      <c r="T8138">
        <f>K8138*S8138</f>
        <v>1.1094686452288362E-2</v>
      </c>
      <c r="U8138" s="3">
        <f>S8138*N8138/Q8138+$B$7*O8138/Q8138</f>
        <v>42.746132005667498</v>
      </c>
      <c r="V8138">
        <f>IF(U8138-H8138&lt;=10,10,U8138-H8138)</f>
        <v>39.246132005667498</v>
      </c>
      <c r="X8138">
        <f t="shared" si="640"/>
        <v>0</v>
      </c>
      <c r="Y8138">
        <f t="shared" si="641"/>
        <v>1</v>
      </c>
      <c r="AA8138">
        <f>((Y8138*V8138)+H8138+273)/(Y8138*V8138)</f>
        <v>8.0452802829096868</v>
      </c>
      <c r="AB8138">
        <f t="shared" si="642"/>
        <v>2.4383315536374437E-5</v>
      </c>
      <c r="AD8138">
        <f>AA8138*$C$28</f>
        <v>4.5357420354955318</v>
      </c>
      <c r="AF8138">
        <f>(Q8138-X8138)/AD8138+X8138</f>
        <v>4.3249948119090276E-5</v>
      </c>
      <c r="AH8138">
        <f>Q8138/AF8138</f>
        <v>4.5357420354955318</v>
      </c>
      <c r="AL8138" s="2"/>
      <c r="AT8138" s="1"/>
    </row>
    <row r="8139" spans="6:46" x14ac:dyDescent="0.35">
      <c r="F8139" s="4">
        <v>44536.041666666664</v>
      </c>
      <c r="H8139">
        <v>3.2</v>
      </c>
      <c r="I8139">
        <v>2.4249999999999998</v>
      </c>
      <c r="K8139">
        <v>2.6415920124496099E-4</v>
      </c>
      <c r="L8139" s="2">
        <v>1.56056199026532E-5</v>
      </c>
      <c r="N8139">
        <f t="shared" si="638"/>
        <v>1.8491144087147269E-4</v>
      </c>
      <c r="O8139" s="2">
        <f t="shared" si="639"/>
        <v>4.6816859707959604E-6</v>
      </c>
      <c r="Q8139">
        <f>N8139+O8139</f>
        <v>1.8959312684226865E-4</v>
      </c>
      <c r="S8139">
        <f>IF(H8139&gt;$B$5,$B$5,($B$3 - $B$5)*(($B$5-H8139)/($B$5-$B$6))^(1/$B$2)+$B$5)</f>
        <v>42.400000000000006</v>
      </c>
      <c r="T8139">
        <f>K8139*S8139</f>
        <v>1.1200350132786347E-2</v>
      </c>
      <c r="U8139" s="3">
        <f>S8139*N8139/Q8139+$B$7*O8139/Q8139</f>
        <v>42.711135979528976</v>
      </c>
      <c r="V8139">
        <f>IF(U8139-H8139&lt;=10,10,U8139-H8139)</f>
        <v>39.511135979528973</v>
      </c>
      <c r="X8139">
        <f t="shared" si="640"/>
        <v>0</v>
      </c>
      <c r="Y8139">
        <f t="shared" si="641"/>
        <v>1</v>
      </c>
      <c r="AA8139">
        <f>((Y8139*V8139)+H8139+273)/(Y8139*V8139)</f>
        <v>7.9904342953617276</v>
      </c>
      <c r="AB8139">
        <f t="shared" si="642"/>
        <v>2.3727512151914358E-5</v>
      </c>
      <c r="AD8139">
        <f>AA8139*$C$28</f>
        <v>4.5048211424437392</v>
      </c>
      <c r="AF8139">
        <f>(Q8139-X8139)/AD8139+X8139</f>
        <v>4.2086715731275337E-5</v>
      </c>
      <c r="AH8139">
        <f>Q8139/AF8139</f>
        <v>4.5048211424437392</v>
      </c>
      <c r="AL8139" s="2"/>
      <c r="AT8139" s="1"/>
    </row>
    <row r="8140" spans="6:46" x14ac:dyDescent="0.35">
      <c r="F8140" s="4">
        <v>44536.083333333336</v>
      </c>
      <c r="H8140">
        <v>3.2</v>
      </c>
      <c r="I8140">
        <v>2.4249999999999998</v>
      </c>
      <c r="K8140">
        <v>2.6489026914508501E-4</v>
      </c>
      <c r="L8140" s="2">
        <v>3.0954506962448998E-6</v>
      </c>
      <c r="N8140">
        <f t="shared" si="638"/>
        <v>1.8542318840155951E-4</v>
      </c>
      <c r="O8140" s="2">
        <f t="shared" si="639"/>
        <v>9.2863520887347003E-7</v>
      </c>
      <c r="Q8140">
        <f>N8140+O8140</f>
        <v>1.8635182361043297E-4</v>
      </c>
      <c r="S8140">
        <f>IF(H8140&gt;$B$5,$B$5,($B$3 - $B$5)*(($B$5-H8140)/($B$5-$B$6))^(1/$B$2)+$B$5)</f>
        <v>42.400000000000006</v>
      </c>
      <c r="T8140">
        <f>K8140*S8140</f>
        <v>1.1231347411751606E-2</v>
      </c>
      <c r="U8140" s="3">
        <f>S8140*N8140/Q8140+$B$7*O8140/Q8140</f>
        <v>42.462788779874067</v>
      </c>
      <c r="V8140">
        <f>IF(U8140-H8140&lt;=10,10,U8140-H8140)</f>
        <v>39.262788779874064</v>
      </c>
      <c r="X8140">
        <f t="shared" si="640"/>
        <v>0</v>
      </c>
      <c r="Y8140">
        <f t="shared" si="641"/>
        <v>1</v>
      </c>
      <c r="AA8140">
        <f>((Y8140*V8140)+H8140+273)/(Y8140*V8140)</f>
        <v>8.0346505834954574</v>
      </c>
      <c r="AB8140">
        <f t="shared" si="642"/>
        <v>2.3193519329046045E-5</v>
      </c>
      <c r="AD8140">
        <f>AA8140*$C$28</f>
        <v>4.5297492580207406</v>
      </c>
      <c r="AF8140">
        <f>(Q8140-X8140)/AD8140+X8140</f>
        <v>4.1139545037832582E-5</v>
      </c>
      <c r="AH8140">
        <f>Q8140/AF8140</f>
        <v>4.5297492580207406</v>
      </c>
      <c r="AL8140" s="2"/>
      <c r="AT8140" s="1"/>
    </row>
    <row r="8141" spans="6:46" x14ac:dyDescent="0.35">
      <c r="F8141" s="4">
        <v>44536.125</v>
      </c>
      <c r="H8141">
        <v>2.4</v>
      </c>
      <c r="I8141">
        <v>2.4249999999999998</v>
      </c>
      <c r="K8141">
        <v>2.6903298724579E-4</v>
      </c>
      <c r="L8141" s="2">
        <v>6.2336942439434004E-6</v>
      </c>
      <c r="N8141">
        <f t="shared" si="638"/>
        <v>1.8832309107205298E-4</v>
      </c>
      <c r="O8141" s="2">
        <f t="shared" si="639"/>
        <v>1.8701082731830205E-6</v>
      </c>
      <c r="Q8141">
        <f>N8141+O8141</f>
        <v>1.90193199345236E-4</v>
      </c>
      <c r="S8141">
        <f>IF(H8141&gt;$B$5,$B$5,($B$3 - $B$5)*(($B$5-H8141)/($B$5-$B$6))^(1/$B$2)+$B$5)</f>
        <v>43.466666666666669</v>
      </c>
      <c r="T8141">
        <f>K8141*S8141</f>
        <v>1.1693967178950338E-2</v>
      </c>
      <c r="U8141" s="3">
        <f>S8141*N8141/Q8141+$B$7*O8141/Q8141</f>
        <v>43.58007020663706</v>
      </c>
      <c r="V8141">
        <f>IF(U8141-H8141&lt;=10,10,U8141-H8141)</f>
        <v>41.180070206637062</v>
      </c>
      <c r="X8141">
        <f t="shared" si="640"/>
        <v>0</v>
      </c>
      <c r="Y8141">
        <f t="shared" si="641"/>
        <v>1</v>
      </c>
      <c r="AA8141">
        <f>((Y8141*V8141)+H8141+273)/(Y8141*V8141)</f>
        <v>7.6877010801116441</v>
      </c>
      <c r="AB8141">
        <f t="shared" si="642"/>
        <v>2.4739931660099604E-5</v>
      </c>
      <c r="AD8141">
        <f>AA8141*$C$28</f>
        <v>4.3341471917962533</v>
      </c>
      <c r="AF8141">
        <f>(Q8141-X8141)/AD8141+X8141</f>
        <v>4.3882496585542107E-5</v>
      </c>
      <c r="AH8141">
        <f>Q8141/AF8141</f>
        <v>4.3341471917962533</v>
      </c>
      <c r="AL8141" s="2"/>
      <c r="AT8141" s="1"/>
    </row>
    <row r="8142" spans="6:46" x14ac:dyDescent="0.35">
      <c r="F8142" s="4">
        <v>44536.166666666664</v>
      </c>
      <c r="H8142">
        <v>1.8</v>
      </c>
      <c r="I8142">
        <v>2.4249999999999998</v>
      </c>
      <c r="K8142">
        <v>2.6939852119585298E-4</v>
      </c>
      <c r="L8142" s="2">
        <v>2.1882106998050199E-5</v>
      </c>
      <c r="N8142">
        <f t="shared" si="638"/>
        <v>1.8857896483709708E-4</v>
      </c>
      <c r="O8142" s="2">
        <f t="shared" si="639"/>
        <v>6.5646320994150608E-6</v>
      </c>
      <c r="Q8142">
        <f>N8142+O8142</f>
        <v>1.9514359693651215E-4</v>
      </c>
      <c r="S8142">
        <f>IF(H8142&gt;$B$5,$B$5,($B$3 - $B$5)*(($B$5-H8142)/($B$5-$B$6))^(1/$B$2)+$B$5)</f>
        <v>44.266666666666666</v>
      </c>
      <c r="T8142">
        <f>K8142*S8142</f>
        <v>1.1925374538269758E-2</v>
      </c>
      <c r="U8142" s="3">
        <f>S8142*N8142/Q8142+$B$7*O8142/Q8142</f>
        <v>44.627736082419233</v>
      </c>
      <c r="V8142">
        <f>IF(U8142-H8142&lt;=10,10,U8142-H8142)</f>
        <v>42.827736082419236</v>
      </c>
      <c r="X8142">
        <f t="shared" si="640"/>
        <v>0</v>
      </c>
      <c r="Y8142">
        <f t="shared" si="641"/>
        <v>1</v>
      </c>
      <c r="AA8142">
        <f>((Y8142*V8142)+H8142+273)/(Y8142*V8142)</f>
        <v>7.4164026665141716</v>
      </c>
      <c r="AB8142">
        <f t="shared" si="642"/>
        <v>2.6312432821050259E-5</v>
      </c>
      <c r="AD8142">
        <f>AA8142*$C$28</f>
        <v>4.1811954517143946</v>
      </c>
      <c r="AF8142">
        <f>(Q8142-X8142)/AD8142+X8142</f>
        <v>4.6671723240418815E-5</v>
      </c>
      <c r="AH8142">
        <f>Q8142/AF8142</f>
        <v>4.1811954517143946</v>
      </c>
      <c r="AL8142" s="2"/>
      <c r="AT8142" s="1"/>
    </row>
    <row r="8143" spans="6:46" x14ac:dyDescent="0.35">
      <c r="F8143" s="4">
        <v>44536.208333333336</v>
      </c>
      <c r="H8143">
        <v>0.9</v>
      </c>
      <c r="I8143">
        <v>2.4249999999999998</v>
      </c>
      <c r="K8143">
        <v>2.7025143374599799E-4</v>
      </c>
      <c r="L8143" s="2">
        <v>8.4604148701770398E-5</v>
      </c>
      <c r="N8143">
        <f t="shared" si="638"/>
        <v>1.8917600362219859E-4</v>
      </c>
      <c r="O8143" s="2">
        <f t="shared" si="639"/>
        <v>2.5381244610531124E-5</v>
      </c>
      <c r="Q8143">
        <f>N8143+O8143</f>
        <v>2.1455724823272971E-4</v>
      </c>
      <c r="S8143">
        <f>IF(H8143&gt;$B$5,$B$5,($B$3 - $B$5)*(($B$5-H8143)/($B$5-$B$6))^(1/$B$2)+$B$5)</f>
        <v>45.466666666666669</v>
      </c>
      <c r="T8143">
        <f>K8143*S8143</f>
        <v>1.2287431854318043E-2</v>
      </c>
      <c r="U8143" s="3">
        <f>S8143*N8143/Q8143+$B$7*O8143/Q8143</f>
        <v>46.594420994614616</v>
      </c>
      <c r="V8143">
        <f>IF(U8143-H8143&lt;=10,10,U8143-H8143)</f>
        <v>45.694420994614617</v>
      </c>
      <c r="X8143">
        <f t="shared" si="640"/>
        <v>0</v>
      </c>
      <c r="Y8143">
        <f t="shared" si="641"/>
        <v>1</v>
      </c>
      <c r="AA8143">
        <f>((Y8143*V8143)+H8143+273)/(Y8143*V8143)</f>
        <v>6.9941672098718763</v>
      </c>
      <c r="AB8143">
        <f t="shared" si="642"/>
        <v>3.0676596912051826E-5</v>
      </c>
      <c r="AD8143">
        <f>AA8143*$C$28</f>
        <v>3.9431489148352008</v>
      </c>
      <c r="AF8143">
        <f>(Q8143-X8143)/AD8143+X8143</f>
        <v>5.4412666847429191E-5</v>
      </c>
      <c r="AH8143">
        <f>Q8143/AF8143</f>
        <v>3.9431489148352008</v>
      </c>
      <c r="AL8143" s="2"/>
      <c r="AT8143" s="1"/>
    </row>
    <row r="8144" spans="6:46" x14ac:dyDescent="0.35">
      <c r="F8144" s="4">
        <v>44536.25</v>
      </c>
      <c r="H8144">
        <v>0</v>
      </c>
      <c r="I8144">
        <v>2.4249999999999998</v>
      </c>
      <c r="K8144">
        <v>2.7183541419626702E-4</v>
      </c>
      <c r="L8144">
        <v>1.8188963801576399E-4</v>
      </c>
      <c r="N8144">
        <f t="shared" si="638"/>
        <v>1.9028478993738692E-4</v>
      </c>
      <c r="O8144" s="2">
        <f t="shared" si="639"/>
        <v>5.4566891404729205E-5</v>
      </c>
      <c r="Q8144">
        <f>N8144+O8144</f>
        <v>2.4485168134211611E-4</v>
      </c>
      <c r="S8144">
        <f>IF(H8144&gt;$B$5,$B$5,($B$3 - $B$5)*(($B$5-H8144)/($B$5-$B$6))^(1/$B$2)+$B$5)</f>
        <v>46.666666666666664</v>
      </c>
      <c r="T8144">
        <f>K8144*S8144</f>
        <v>1.2685652662492461E-2</v>
      </c>
      <c r="U8144" s="3">
        <f>S8144*N8144/Q8144+$B$7*O8144/Q8144</f>
        <v>48.523807661357459</v>
      </c>
      <c r="V8144">
        <f>IF(U8144-H8144&lt;=10,10,U8144-H8144)</f>
        <v>48.523807661357459</v>
      </c>
      <c r="X8144">
        <f t="shared" si="640"/>
        <v>0</v>
      </c>
      <c r="Y8144">
        <f t="shared" si="641"/>
        <v>1</v>
      </c>
      <c r="AA8144">
        <f>((Y8144*V8144)+H8144+273)/(Y8144*V8144)</f>
        <v>6.6261042394949348</v>
      </c>
      <c r="AB8144">
        <f t="shared" si="642"/>
        <v>3.6952585183111997E-5</v>
      </c>
      <c r="AD8144">
        <f>AA8144*$C$28</f>
        <v>3.7356435666381502</v>
      </c>
      <c r="AF8144">
        <f>(Q8144-X8144)/AD8144+X8144</f>
        <v>6.5544711901533906E-5</v>
      </c>
      <c r="AH8144">
        <f>Q8144/AF8144</f>
        <v>3.7356435666381498</v>
      </c>
      <c r="AT8144" s="1"/>
    </row>
    <row r="8145" spans="6:46" x14ac:dyDescent="0.35">
      <c r="F8145" s="4">
        <v>44536.291666666664</v>
      </c>
      <c r="H8145">
        <v>-1.1000000000000001</v>
      </c>
      <c r="I8145">
        <v>2.4249999999999998</v>
      </c>
      <c r="K8145">
        <v>2.7256648209639201E-4</v>
      </c>
      <c r="L8145">
        <v>2.3837814320365699E-4</v>
      </c>
      <c r="N8145">
        <f t="shared" si="638"/>
        <v>1.9079653746747441E-4</v>
      </c>
      <c r="O8145" s="2">
        <f t="shared" si="639"/>
        <v>7.1513442961097115E-5</v>
      </c>
      <c r="Q8145">
        <f>N8145+O8145</f>
        <v>2.6230998042857151E-4</v>
      </c>
      <c r="S8145">
        <f>IF(H8145&gt;$B$5,$B$5,($B$3 - $B$5)*(($B$5-H8145)/($B$5-$B$6))^(1/$B$2)+$B$5)</f>
        <v>48.133333333333333</v>
      </c>
      <c r="T8145">
        <f>K8145*S8145</f>
        <v>1.3119533338239668E-2</v>
      </c>
      <c r="U8145" s="3">
        <f>S8145*N8145/Q8145+$B$7*O8145/Q8145</f>
        <v>50.005389342019029</v>
      </c>
      <c r="V8145">
        <f>IF(U8145-H8145&lt;=10,10,U8145-H8145)</f>
        <v>51.105389342019031</v>
      </c>
      <c r="X8145">
        <f t="shared" si="640"/>
        <v>0</v>
      </c>
      <c r="Y8145">
        <f t="shared" si="641"/>
        <v>1</v>
      </c>
      <c r="AA8145">
        <f>((Y8145*V8145)+H8145+273)/(Y8145*V8145)</f>
        <v>6.3203782125663777</v>
      </c>
      <c r="AB8145">
        <f t="shared" si="642"/>
        <v>4.1502260087385029E-5</v>
      </c>
      <c r="AD8145">
        <f>AA8145*$C$28</f>
        <v>3.5632823383251226</v>
      </c>
      <c r="AF8145">
        <f>(Q8145-X8145)/AD8145+X8145</f>
        <v>7.3614705634543435E-5</v>
      </c>
      <c r="AH8145">
        <f>Q8145/AF8145</f>
        <v>3.5632823383251226</v>
      </c>
      <c r="AT8145" s="1"/>
    </row>
    <row r="8146" spans="6:46" x14ac:dyDescent="0.35">
      <c r="F8146" s="4">
        <v>44536.333333333336</v>
      </c>
      <c r="H8146">
        <v>-1</v>
      </c>
      <c r="I8146">
        <v>2.4249999999999998</v>
      </c>
      <c r="K8146">
        <v>2.6818007469564498E-4</v>
      </c>
      <c r="L8146">
        <v>2.28962987907939E-4</v>
      </c>
      <c r="N8146">
        <f t="shared" si="638"/>
        <v>1.8772605228695147E-4</v>
      </c>
      <c r="O8146" s="2">
        <f t="shared" si="639"/>
        <v>6.8688896372381706E-5</v>
      </c>
      <c r="Q8146">
        <f>N8146+O8146</f>
        <v>2.5641494865933317E-4</v>
      </c>
      <c r="S8146">
        <f>IF(H8146&gt;$B$5,$B$5,($B$3 - $B$5)*(($B$5-H8146)/($B$5-$B$6))^(1/$B$2)+$B$5)</f>
        <v>48</v>
      </c>
      <c r="T8146">
        <f>K8146*S8146</f>
        <v>1.2872643585390959E-2</v>
      </c>
      <c r="U8146" s="3">
        <f>S8146*N8146/Q8146+$B$7*O8146/Q8146</f>
        <v>49.875172555736917</v>
      </c>
      <c r="V8146">
        <f>IF(U8146-H8146&lt;=10,10,U8146-H8146)</f>
        <v>50.875172555736917</v>
      </c>
      <c r="X8146">
        <f t="shared" si="640"/>
        <v>0</v>
      </c>
      <c r="Y8146">
        <f t="shared" si="641"/>
        <v>1</v>
      </c>
      <c r="AA8146">
        <f>((Y8146*V8146)+H8146+273)/(Y8146*V8146)</f>
        <v>6.346419212672096</v>
      </c>
      <c r="AB8146">
        <f t="shared" si="642"/>
        <v>4.0403090320182654E-5</v>
      </c>
      <c r="AD8146">
        <f>AA8146*$C$28</f>
        <v>3.5779636489410818</v>
      </c>
      <c r="AF8146">
        <f>(Q8146-X8146)/AD8146+X8146</f>
        <v>7.1665051358255308E-5</v>
      </c>
      <c r="AH8146">
        <f>Q8146/AF8146</f>
        <v>3.5779636489410813</v>
      </c>
      <c r="AT8146" s="1"/>
    </row>
    <row r="8147" spans="6:46" x14ac:dyDescent="0.35">
      <c r="F8147" s="4">
        <v>44536.375</v>
      </c>
      <c r="H8147">
        <v>0.6</v>
      </c>
      <c r="I8147">
        <v>2.4249999999999998</v>
      </c>
      <c r="K8147">
        <v>2.6172230824454598E-4</v>
      </c>
      <c r="L8147">
        <v>1.7561327224968699E-4</v>
      </c>
      <c r="N8147">
        <f t="shared" si="638"/>
        <v>1.8320561577118218E-4</v>
      </c>
      <c r="O8147" s="2">
        <f t="shared" si="639"/>
        <v>5.2683981674906102E-5</v>
      </c>
      <c r="Q8147">
        <f>N8147+O8147</f>
        <v>2.3588959744608829E-4</v>
      </c>
      <c r="S8147">
        <f>IF(H8147&gt;$B$5,$B$5,($B$3 - $B$5)*(($B$5-H8147)/($B$5-$B$6))^(1/$B$2)+$B$5)</f>
        <v>45.86666666666666</v>
      </c>
      <c r="T8147">
        <f>K8147*S8147</f>
        <v>1.2004329871483173E-2</v>
      </c>
      <c r="U8147" s="3">
        <f>S8147*N8147/Q8147+$B$7*O8147/Q8147</f>
        <v>47.906520781361621</v>
      </c>
      <c r="V8147">
        <f>IF(U8147-H8147&lt;=10,10,U8147-H8147)</f>
        <v>47.30652078136162</v>
      </c>
      <c r="X8147">
        <f t="shared" si="640"/>
        <v>0</v>
      </c>
      <c r="Y8147">
        <f t="shared" si="641"/>
        <v>1</v>
      </c>
      <c r="AA8147">
        <f>((Y8147*V8147)+H8147+273)/(Y8147*V8147)</f>
        <v>6.7835578580066738</v>
      </c>
      <c r="AB8147">
        <f t="shared" si="642"/>
        <v>3.4773728238739264E-5</v>
      </c>
      <c r="AD8147">
        <f>AA8147*$C$28</f>
        <v>3.8244122572258052</v>
      </c>
      <c r="AF8147">
        <f>(Q8147-X8147)/AD8147+X8147</f>
        <v>6.1679960626734453E-5</v>
      </c>
      <c r="AH8147">
        <f>Q8147/AF8147</f>
        <v>3.8244122572258052</v>
      </c>
      <c r="AT8147" s="1"/>
    </row>
    <row r="8148" spans="6:46" x14ac:dyDescent="0.35">
      <c r="F8148" s="4">
        <v>44536.416666666664</v>
      </c>
      <c r="H8148">
        <v>1.3</v>
      </c>
      <c r="I8148">
        <v>2.4249999999999998</v>
      </c>
      <c r="K8148">
        <v>2.5075628974268003E-4</v>
      </c>
      <c r="L8148">
        <v>1.44231443419306E-4</v>
      </c>
      <c r="N8148">
        <f t="shared" si="638"/>
        <v>1.7552940281987601E-4</v>
      </c>
      <c r="O8148" s="2">
        <f t="shared" si="639"/>
        <v>4.3269433025791807E-5</v>
      </c>
      <c r="Q8148">
        <f>N8148+O8148</f>
        <v>2.1879883584566783E-4</v>
      </c>
      <c r="S8148">
        <f>IF(H8148&gt;$B$5,$B$5,($B$3 - $B$5)*(($B$5-H8148)/($B$5-$B$6))^(1/$B$2)+$B$5)</f>
        <v>44.93333333333333</v>
      </c>
      <c r="T8148">
        <f>K8148*S8148</f>
        <v>1.1267315952437755E-2</v>
      </c>
      <c r="U8148" s="3">
        <f>S8148*N8148/Q8148+$B$7*O8148/Q8148</f>
        <v>46.924106992812689</v>
      </c>
      <c r="V8148">
        <f>IF(U8148-H8148&lt;=10,10,U8148-H8148)</f>
        <v>45.624106992812692</v>
      </c>
      <c r="X8148">
        <f t="shared" si="640"/>
        <v>0</v>
      </c>
      <c r="Y8148">
        <f t="shared" si="641"/>
        <v>1</v>
      </c>
      <c r="AA8148">
        <f>((Y8148*V8148)+H8148+273)/(Y8148*V8148)</f>
        <v>7.0121724693309915</v>
      </c>
      <c r="AB8148">
        <f t="shared" si="642"/>
        <v>3.1202717389314684E-5</v>
      </c>
      <c r="AD8148">
        <f>AA8148*$C$28</f>
        <v>3.9532998616408945</v>
      </c>
      <c r="AF8148">
        <f>(Q8148-X8148)/AD8148+X8148</f>
        <v>5.5345873954234041E-5</v>
      </c>
      <c r="AH8148">
        <f>Q8148/AF8148</f>
        <v>3.9532998616408945</v>
      </c>
      <c r="AT8148" s="1"/>
    </row>
    <row r="8149" spans="6:46" x14ac:dyDescent="0.35">
      <c r="F8149" s="4">
        <v>44536.458333333336</v>
      </c>
      <c r="H8149">
        <v>3.2</v>
      </c>
      <c r="I8149">
        <v>2.4249999999999998</v>
      </c>
      <c r="K8149">
        <v>2.3869366939062699E-4</v>
      </c>
      <c r="L8149">
        <v>1.3481628812358801E-4</v>
      </c>
      <c r="N8149">
        <f t="shared" si="638"/>
        <v>1.6708556857343888E-4</v>
      </c>
      <c r="O8149" s="2">
        <f t="shared" si="639"/>
        <v>4.0444886437076405E-5</v>
      </c>
      <c r="Q8149">
        <f>N8149+O8149</f>
        <v>2.0753045501051528E-4</v>
      </c>
      <c r="S8149">
        <f>IF(H8149&gt;$B$5,$B$5,($B$3 - $B$5)*(($B$5-H8149)/($B$5-$B$6))^(1/$B$2)+$B$5)</f>
        <v>42.400000000000006</v>
      </c>
      <c r="T8149">
        <f>K8149*S8149</f>
        <v>1.0120611582162585E-2</v>
      </c>
      <c r="U8149" s="3">
        <f>S8149*N8149/Q8149+$B$7*O8149/Q8149</f>
        <v>44.855570046725639</v>
      </c>
      <c r="V8149">
        <f>IF(U8149-H8149&lt;=10,10,U8149-H8149)</f>
        <v>41.655570046725636</v>
      </c>
      <c r="X8149">
        <f t="shared" si="640"/>
        <v>0</v>
      </c>
      <c r="Y8149">
        <f t="shared" si="641"/>
        <v>1</v>
      </c>
      <c r="AA8149">
        <f>((Y8149*V8149)+H8149+273)/(Y8149*V8149)</f>
        <v>7.6305658448601852</v>
      </c>
      <c r="AB8149">
        <f t="shared" si="642"/>
        <v>2.7197256301812026E-5</v>
      </c>
      <c r="AD8149">
        <f>AA8149*$C$28</f>
        <v>4.3019356740958106</v>
      </c>
      <c r="AF8149">
        <f>(Q8149-X8149)/AD8149+X8149</f>
        <v>4.8241180420284745E-5</v>
      </c>
      <c r="AH8149">
        <f>Q8149/AF8149</f>
        <v>4.3019356740958106</v>
      </c>
      <c r="AT8149" s="1"/>
    </row>
    <row r="8150" spans="6:46" x14ac:dyDescent="0.35">
      <c r="F8150" s="4">
        <v>44536.5</v>
      </c>
      <c r="H8150">
        <v>2.4</v>
      </c>
      <c r="I8150">
        <v>2.4249999999999998</v>
      </c>
      <c r="K8150">
        <v>2.26996582988636E-4</v>
      </c>
      <c r="L8150">
        <v>1.3167749859394599E-4</v>
      </c>
      <c r="N8150">
        <f t="shared" si="638"/>
        <v>1.5889760809204519E-4</v>
      </c>
      <c r="O8150" s="2">
        <f t="shared" si="639"/>
        <v>3.9503249578183801E-5</v>
      </c>
      <c r="Q8150">
        <f>N8150+O8150</f>
        <v>1.98400857670229E-4</v>
      </c>
      <c r="S8150">
        <f>IF(H8150&gt;$B$5,$B$5,($B$3 - $B$5)*(($B$5-H8150)/($B$5-$B$6))^(1/$B$2)+$B$5)</f>
        <v>43.466666666666669</v>
      </c>
      <c r="T8150">
        <f>K8150*S8150</f>
        <v>9.8667848072393777E-3</v>
      </c>
      <c r="U8150" s="3">
        <f>S8150*N8150/Q8150+$B$7*O8150/Q8150</f>
        <v>45.76304860011745</v>
      </c>
      <c r="V8150">
        <f>IF(U8150-H8150&lt;=10,10,U8150-H8150)</f>
        <v>43.363048600117452</v>
      </c>
      <c r="X8150">
        <f t="shared" si="640"/>
        <v>0</v>
      </c>
      <c r="Y8150">
        <f t="shared" si="641"/>
        <v>1</v>
      </c>
      <c r="AA8150">
        <f>((Y8150*V8150)+H8150+273)/(Y8150*V8150)</f>
        <v>7.3510294799534464</v>
      </c>
      <c r="AB8150">
        <f t="shared" si="642"/>
        <v>2.6989533671613769E-5</v>
      </c>
      <c r="AD8150">
        <f>AA8150*$C$28</f>
        <v>4.1443395685318469</v>
      </c>
      <c r="AF8150">
        <f>(Q8150-X8150)/AD8150+X8150</f>
        <v>4.7872732045582232E-5</v>
      </c>
      <c r="AH8150">
        <f>Q8150/AF8150</f>
        <v>4.1443395685318469</v>
      </c>
      <c r="AT8150" s="1"/>
    </row>
    <row r="8151" spans="6:46" x14ac:dyDescent="0.35">
      <c r="F8151" s="4">
        <v>44536.541666666664</v>
      </c>
      <c r="H8151">
        <v>3.8</v>
      </c>
      <c r="I8151">
        <v>2.4249999999999998</v>
      </c>
      <c r="K8151">
        <v>2.22975709537951E-4</v>
      </c>
      <c r="L8151">
        <v>1.3167749859394599E-4</v>
      </c>
      <c r="N8151">
        <f t="shared" si="638"/>
        <v>1.560829966765657E-4</v>
      </c>
      <c r="O8151" s="2">
        <f t="shared" si="639"/>
        <v>3.9503249578183801E-5</v>
      </c>
      <c r="Q8151">
        <f>N8151+O8151</f>
        <v>1.9558624625474951E-4</v>
      </c>
      <c r="S8151">
        <f>IF(H8151&gt;$B$5,$B$5,($B$3 - $B$5)*(($B$5-H8151)/($B$5-$B$6))^(1/$B$2)+$B$5)</f>
        <v>41.599999999999994</v>
      </c>
      <c r="T8151">
        <f>K8151*S8151</f>
        <v>9.27578951677876E-3</v>
      </c>
      <c r="U8151" s="3">
        <f>S8151*N8151/Q8151+$B$7*O8151/Q8151</f>
        <v>44.306445644742297</v>
      </c>
      <c r="V8151">
        <f>IF(U8151-H8151&lt;=10,10,U8151-H8151)</f>
        <v>40.5064456447423</v>
      </c>
      <c r="X8151">
        <f t="shared" si="640"/>
        <v>0</v>
      </c>
      <c r="Y8151">
        <f t="shared" si="641"/>
        <v>1</v>
      </c>
      <c r="AA8151">
        <f>((Y8151*V8151)+H8151+273)/(Y8151*V8151)</f>
        <v>7.8334803410708149</v>
      </c>
      <c r="AB8151">
        <f t="shared" si="642"/>
        <v>2.4967988395821189E-5</v>
      </c>
      <c r="AD8151">
        <f>AA8151*$C$28</f>
        <v>4.4163341509306155</v>
      </c>
      <c r="AF8151">
        <f>(Q8151-X8151)/AD8151+X8151</f>
        <v>4.4287012615097373E-5</v>
      </c>
      <c r="AH8151">
        <f>Q8151/AF8151</f>
        <v>4.4163341509306155</v>
      </c>
      <c r="AT8151" s="1"/>
    </row>
    <row r="8152" spans="6:46" x14ac:dyDescent="0.35">
      <c r="F8152" s="4">
        <v>44536.583333333336</v>
      </c>
      <c r="H8152">
        <v>3.5</v>
      </c>
      <c r="I8152">
        <v>2.4249999999999998</v>
      </c>
      <c r="K8152">
        <v>2.2126988443766101E-4</v>
      </c>
      <c r="L8152">
        <v>1.19125009720435E-4</v>
      </c>
      <c r="N8152">
        <f t="shared" si="638"/>
        <v>1.5488891910636269E-4</v>
      </c>
      <c r="O8152" s="2">
        <f t="shared" si="639"/>
        <v>3.5737502916130507E-5</v>
      </c>
      <c r="Q8152">
        <f>N8152+O8152</f>
        <v>1.9062642202249318E-4</v>
      </c>
      <c r="S8152">
        <f>IF(H8152&gt;$B$5,$B$5,($B$3 - $B$5)*(($B$5-H8152)/($B$5-$B$6))^(1/$B$2)+$B$5)</f>
        <v>42</v>
      </c>
      <c r="T8152">
        <f>K8152*S8152</f>
        <v>9.2933351463817624E-3</v>
      </c>
      <c r="U8152" s="3">
        <f>S8152*N8152/Q8152+$B$7*O8152/Q8152</f>
        <v>44.43716234601979</v>
      </c>
      <c r="V8152">
        <f>IF(U8152-H8152&lt;=10,10,U8152-H8152)</f>
        <v>40.93716234601979</v>
      </c>
      <c r="X8152">
        <f t="shared" si="640"/>
        <v>0</v>
      </c>
      <c r="Y8152">
        <f t="shared" si="641"/>
        <v>1</v>
      </c>
      <c r="AA8152">
        <f>((Y8152*V8152)+H8152+273)/(Y8152*V8152)</f>
        <v>7.7542541826151608</v>
      </c>
      <c r="AB8152">
        <f t="shared" si="642"/>
        <v>2.4583463158826123E-5</v>
      </c>
      <c r="AD8152">
        <f>AA8152*$C$28</f>
        <v>4.3716682841637988</v>
      </c>
      <c r="AF8152">
        <f>(Q8152-X8152)/AD8152+X8152</f>
        <v>4.3604960310696514E-5</v>
      </c>
      <c r="AH8152">
        <f>Q8152/AF8152</f>
        <v>4.3716682841637988</v>
      </c>
      <c r="AT8152" s="1"/>
    </row>
    <row r="8153" spans="6:46" x14ac:dyDescent="0.35">
      <c r="F8153" s="4">
        <v>44536.625</v>
      </c>
      <c r="H8153">
        <v>3.6</v>
      </c>
      <c r="I8153">
        <v>2.4249999999999998</v>
      </c>
      <c r="K8153">
        <v>2.22488330937868E-4</v>
      </c>
      <c r="L8153">
        <v>1.0657203552964101E-4</v>
      </c>
      <c r="N8153">
        <f t="shared" si="638"/>
        <v>1.5574183165650759E-4</v>
      </c>
      <c r="O8153" s="2">
        <f t="shared" si="639"/>
        <v>3.1971610658892304E-5</v>
      </c>
      <c r="Q8153">
        <f>N8153+O8153</f>
        <v>1.8771344231539991E-4</v>
      </c>
      <c r="S8153">
        <f>IF(H8153&gt;$B$5,$B$5,($B$3 - $B$5)*(($B$5-H8153)/($B$5-$B$6))^(1/$B$2)+$B$5)</f>
        <v>41.866666666666667</v>
      </c>
      <c r="T8153">
        <f>K8153*S8153</f>
        <v>9.3148447885987411E-3</v>
      </c>
      <c r="U8153" s="3">
        <f>S8153*N8153/Q8153+$B$7*O8153/Q8153</f>
        <v>44.103553992409012</v>
      </c>
      <c r="V8153">
        <f>IF(U8153-H8153&lt;=10,10,U8153-H8153)</f>
        <v>40.50355399240901</v>
      </c>
      <c r="X8153">
        <f t="shared" si="640"/>
        <v>0</v>
      </c>
      <c r="Y8153">
        <f t="shared" si="641"/>
        <v>1</v>
      </c>
      <c r="AA8153">
        <f>((Y8153*V8153)+H8153+273)/(Y8153*V8153)</f>
        <v>7.8290303624180506</v>
      </c>
      <c r="AB8153">
        <f t="shared" si="642"/>
        <v>2.397658887829671E-5</v>
      </c>
      <c r="AD8153">
        <f>AA8153*$C$28</f>
        <v>4.4138253563923717</v>
      </c>
      <c r="AF8153">
        <f>(Q8153-X8153)/AD8153+X8153</f>
        <v>4.2528516005632581E-5</v>
      </c>
      <c r="AH8153">
        <f>Q8153/AF8153</f>
        <v>4.4138253563923717</v>
      </c>
      <c r="AT8153" s="1"/>
    </row>
    <row r="8154" spans="6:46" x14ac:dyDescent="0.35">
      <c r="F8154" s="4">
        <v>44536.666666666664</v>
      </c>
      <c r="H8154">
        <v>3.5</v>
      </c>
      <c r="I8154">
        <v>2.4249999999999998</v>
      </c>
      <c r="K8154">
        <v>2.2736211693869801E-4</v>
      </c>
      <c r="L8154" s="2">
        <v>9.4018940009526307E-5</v>
      </c>
      <c r="N8154">
        <f t="shared" si="638"/>
        <v>1.5915348185708859E-4</v>
      </c>
      <c r="O8154" s="2">
        <f t="shared" si="639"/>
        <v>2.8205682002857897E-5</v>
      </c>
      <c r="Q8154">
        <f>N8154+O8154</f>
        <v>1.8735916385994648E-4</v>
      </c>
      <c r="S8154">
        <f>IF(H8154&gt;$B$5,$B$5,($B$3 - $B$5)*(($B$5-H8154)/($B$5-$B$6))^(1/$B$2)+$B$5)</f>
        <v>42</v>
      </c>
      <c r="T8154">
        <f>K8154*S8154</f>
        <v>9.5492089114253154E-3</v>
      </c>
      <c r="U8154" s="3">
        <f>S8154*N8154/Q8154+$B$7*O8154/Q8154</f>
        <v>43.95706395397476</v>
      </c>
      <c r="V8154">
        <f>IF(U8154-H8154&lt;=10,10,U8154-H8154)</f>
        <v>40.45706395397476</v>
      </c>
      <c r="X8154">
        <f t="shared" si="640"/>
        <v>0</v>
      </c>
      <c r="Y8154">
        <f t="shared" si="641"/>
        <v>1</v>
      </c>
      <c r="AA8154">
        <f>((Y8154*V8154)+H8154+273)/(Y8154*V8154)</f>
        <v>7.8344059844420535</v>
      </c>
      <c r="AB8154">
        <f t="shared" si="642"/>
        <v>2.391491636149741E-5</v>
      </c>
      <c r="AD8154">
        <f>AA8154*$C$28</f>
        <v>4.4168560071495619</v>
      </c>
      <c r="AF8154">
        <f>(Q8154-X8154)/AD8154+X8154</f>
        <v>4.2419124272257986E-5</v>
      </c>
      <c r="AH8154">
        <f>Q8154/AF8154</f>
        <v>4.4168560071495619</v>
      </c>
      <c r="AL8154" s="2"/>
      <c r="AT8154" s="1"/>
    </row>
    <row r="8155" spans="6:46" x14ac:dyDescent="0.35">
      <c r="F8155" s="4">
        <v>44536.708333333336</v>
      </c>
      <c r="H8155">
        <v>3.2</v>
      </c>
      <c r="I8155">
        <v>2.4249999999999998</v>
      </c>
      <c r="K8155">
        <v>2.3223590293952701E-4</v>
      </c>
      <c r="L8155">
        <v>1.3795386436002199E-4</v>
      </c>
      <c r="N8155">
        <f t="shared" si="638"/>
        <v>1.625651320576689E-4</v>
      </c>
      <c r="O8155" s="2">
        <f t="shared" si="639"/>
        <v>4.1386159308006606E-5</v>
      </c>
      <c r="Q8155">
        <f>N8155+O8155</f>
        <v>2.0395129136567552E-4</v>
      </c>
      <c r="S8155">
        <f>IF(H8155&gt;$B$5,$B$5,($B$3 - $B$5)*(($B$5-H8155)/($B$5-$B$6))^(1/$B$2)+$B$5)</f>
        <v>42.400000000000006</v>
      </c>
      <c r="T8155">
        <f>K8155*S8155</f>
        <v>9.8468022846359467E-3</v>
      </c>
      <c r="U8155" s="3">
        <f>S8155*N8155/Q8155+$B$7*O8155/Q8155</f>
        <v>44.95681444225778</v>
      </c>
      <c r="V8155">
        <f>IF(U8155-H8155&lt;=10,10,U8155-H8155)</f>
        <v>41.756814442257777</v>
      </c>
      <c r="X8155">
        <f t="shared" si="640"/>
        <v>0</v>
      </c>
      <c r="Y8155">
        <f t="shared" si="641"/>
        <v>1</v>
      </c>
      <c r="AA8155">
        <f>((Y8155*V8155)+H8155+273)/(Y8155*V8155)</f>
        <v>7.614489244191156</v>
      </c>
      <c r="AB8155">
        <f t="shared" si="642"/>
        <v>2.6784631880761178E-5</v>
      </c>
      <c r="AD8155">
        <f>AA8155*$C$28</f>
        <v>4.2928720602901747</v>
      </c>
      <c r="AF8155">
        <f>(Q8155-X8155)/AD8155+X8155</f>
        <v>4.7509287139549539E-5</v>
      </c>
      <c r="AH8155">
        <f>Q8155/AF8155</f>
        <v>4.2928720602901747</v>
      </c>
      <c r="AT8155" s="1"/>
    </row>
    <row r="8156" spans="6:46" x14ac:dyDescent="0.35">
      <c r="F8156" s="4">
        <v>44536.75</v>
      </c>
      <c r="H8156">
        <v>3.8</v>
      </c>
      <c r="I8156">
        <v>2.4249999999999998</v>
      </c>
      <c r="K8156">
        <v>2.3954658194077201E-4</v>
      </c>
      <c r="L8156">
        <v>1.6619811695396899E-4</v>
      </c>
      <c r="N8156">
        <f t="shared" si="638"/>
        <v>1.6768260735854039E-4</v>
      </c>
      <c r="O8156" s="2">
        <f t="shared" si="639"/>
        <v>4.9859435086190706E-5</v>
      </c>
      <c r="Q8156">
        <f>N8156+O8156</f>
        <v>2.1754204244473109E-4</v>
      </c>
      <c r="S8156">
        <f>IF(H8156&gt;$B$5,$B$5,($B$3 - $B$5)*(($B$5-H8156)/($B$5-$B$6))^(1/$B$2)+$B$5)</f>
        <v>41.599999999999994</v>
      </c>
      <c r="T8156">
        <f>K8156*S8156</f>
        <v>9.9651378087361134E-3</v>
      </c>
      <c r="U8156" s="3">
        <f>S8156*N8156/Q8156+$B$7*O8156/Q8156</f>
        <v>44.671206019060421</v>
      </c>
      <c r="V8156">
        <f>IF(U8156-H8156&lt;=10,10,U8156-H8156)</f>
        <v>40.871206019060423</v>
      </c>
      <c r="X8156">
        <f t="shared" si="640"/>
        <v>0</v>
      </c>
      <c r="Y8156">
        <f t="shared" si="641"/>
        <v>1</v>
      </c>
      <c r="AA8156">
        <f>((Y8156*V8156)+H8156+273)/(Y8156*V8156)</f>
        <v>7.7724940602661299</v>
      </c>
      <c r="AB8156">
        <f t="shared" si="642"/>
        <v>2.7988704881336694E-5</v>
      </c>
      <c r="AD8156">
        <f>AA8156*$C$28</f>
        <v>4.3819515032530747</v>
      </c>
      <c r="AF8156">
        <f>(Q8156-X8156)/AD8156+X8156</f>
        <v>4.9645013707530116E-5</v>
      </c>
      <c r="AH8156">
        <f>Q8156/AF8156</f>
        <v>4.3819515032530747</v>
      </c>
      <c r="AT8156" s="1"/>
    </row>
    <row r="8157" spans="6:46" x14ac:dyDescent="0.35">
      <c r="F8157" s="4">
        <v>44536.791666666664</v>
      </c>
      <c r="H8157">
        <v>4</v>
      </c>
      <c r="I8157">
        <v>2.4249999999999998</v>
      </c>
      <c r="K8157">
        <v>2.5075628974268003E-4</v>
      </c>
      <c r="L8157">
        <v>1.9758115907755799E-4</v>
      </c>
      <c r="N8157">
        <f t="shared" si="638"/>
        <v>1.7552940281987601E-4</v>
      </c>
      <c r="O8157" s="2">
        <f t="shared" si="639"/>
        <v>5.9274347723267405E-5</v>
      </c>
      <c r="Q8157">
        <f>N8157+O8157</f>
        <v>2.3480375054314343E-4</v>
      </c>
      <c r="S8157">
        <f>IF(H8157&gt;$B$5,$B$5,($B$3 - $B$5)*(($B$5-H8157)/($B$5-$B$6))^(1/$B$2)+$B$5)</f>
        <v>41.333333333333329</v>
      </c>
      <c r="T8157">
        <f>K8157*S8157</f>
        <v>1.0364593309364107E-2</v>
      </c>
      <c r="U8157" s="3">
        <f>S8157*N8157/Q8157+$B$7*O8157/Q8157</f>
        <v>44.783375125017315</v>
      </c>
      <c r="V8157">
        <f>IF(U8157-H8157&lt;=10,10,U8157-H8157)</f>
        <v>40.783375125017315</v>
      </c>
      <c r="X8157">
        <f t="shared" si="640"/>
        <v>0</v>
      </c>
      <c r="Y8157">
        <f t="shared" si="641"/>
        <v>1</v>
      </c>
      <c r="AA8157">
        <f>((Y8157*V8157)+H8157+273)/(Y8157*V8157)</f>
        <v>7.7919832321597831</v>
      </c>
      <c r="AB8157">
        <f t="shared" si="642"/>
        <v>3.013401640471196E-5</v>
      </c>
      <c r="AD8157">
        <f>AA8157*$C$28</f>
        <v>4.3929390454003414</v>
      </c>
      <c r="AF8157">
        <f>(Q8157-X8157)/AD8157+X8157</f>
        <v>5.3450263733797169E-5</v>
      </c>
      <c r="AH8157">
        <f>Q8157/AF8157</f>
        <v>4.3929390454003414</v>
      </c>
      <c r="AT8157" s="1"/>
    </row>
    <row r="8158" spans="6:46" x14ac:dyDescent="0.35">
      <c r="F8158" s="4">
        <v>44536.833333333336</v>
      </c>
      <c r="H8158">
        <v>3.6</v>
      </c>
      <c r="I8158">
        <v>2.4249999999999998</v>
      </c>
      <c r="K8158">
        <v>2.59650949194194E-4</v>
      </c>
      <c r="L8158">
        <v>1.6306054071753501E-4</v>
      </c>
      <c r="N8158">
        <f t="shared" si="638"/>
        <v>1.8175566443593579E-4</v>
      </c>
      <c r="O8158" s="2">
        <f t="shared" si="639"/>
        <v>4.8918162215260513E-5</v>
      </c>
      <c r="Q8158">
        <f>N8158+O8158</f>
        <v>2.3067382665119631E-4</v>
      </c>
      <c r="S8158">
        <f>IF(H8158&gt;$B$5,$B$5,($B$3 - $B$5)*(($B$5-H8158)/($B$5-$B$6))^(1/$B$2)+$B$5)</f>
        <v>41.866666666666667</v>
      </c>
      <c r="T8158">
        <f>K8158*S8158</f>
        <v>1.0870719739596923E-2</v>
      </c>
      <c r="U8158" s="3">
        <f>S8158*N8158/Q8158+$B$7*O8158/Q8158</f>
        <v>44.651805057761877</v>
      </c>
      <c r="V8158">
        <f>IF(U8158-H8158&lt;=10,10,U8158-H8158)</f>
        <v>41.051805057761875</v>
      </c>
      <c r="X8158">
        <f t="shared" si="640"/>
        <v>0</v>
      </c>
      <c r="Y8158">
        <f t="shared" si="641"/>
        <v>1</v>
      </c>
      <c r="AA8158">
        <f>((Y8158*V8158)+H8158+273)/(Y8158*V8158)</f>
        <v>7.7378279617865866</v>
      </c>
      <c r="AB8158">
        <f t="shared" si="642"/>
        <v>2.9811185747522882E-5</v>
      </c>
      <c r="AD8158">
        <f>AA8158*$C$28</f>
        <v>4.3624075626380661</v>
      </c>
      <c r="AF8158">
        <f>(Q8158-X8158)/AD8158+X8158</f>
        <v>5.2877642297067172E-5</v>
      </c>
      <c r="AH8158">
        <f>Q8158/AF8158</f>
        <v>4.3624075626380661</v>
      </c>
      <c r="AT8158" s="1"/>
    </row>
    <row r="8159" spans="6:46" x14ac:dyDescent="0.35">
      <c r="F8159" s="4">
        <v>44536.875</v>
      </c>
      <c r="H8159">
        <v>3.6</v>
      </c>
      <c r="I8159">
        <v>2.4249999999999998</v>
      </c>
      <c r="K8159">
        <v>2.6574318169523002E-4</v>
      </c>
      <c r="L8159">
        <v>1.6306054071753501E-4</v>
      </c>
      <c r="N8159">
        <f t="shared" si="638"/>
        <v>1.8602022718666102E-4</v>
      </c>
      <c r="O8159" s="2">
        <f t="shared" si="639"/>
        <v>4.8918162215260513E-5</v>
      </c>
      <c r="Q8159">
        <f>N8159+O8159</f>
        <v>2.3493838940192153E-4</v>
      </c>
      <c r="S8159">
        <f>IF(H8159&gt;$B$5,$B$5,($B$3 - $B$5)*(($B$5-H8159)/($B$5-$B$6))^(1/$B$2)+$B$5)</f>
        <v>41.866666666666667</v>
      </c>
      <c r="T8159">
        <f>K8159*S8159</f>
        <v>1.112578120697363E-2</v>
      </c>
      <c r="U8159" s="3">
        <f>S8159*N8159/Q8159+$B$7*O8159/Q8159</f>
        <v>44.601249686762202</v>
      </c>
      <c r="V8159">
        <f>IF(U8159-H8159&lt;=10,10,U8159-H8159)</f>
        <v>41.0012496867622</v>
      </c>
      <c r="X8159">
        <f t="shared" si="640"/>
        <v>0</v>
      </c>
      <c r="Y8159">
        <f t="shared" si="641"/>
        <v>1</v>
      </c>
      <c r="AA8159">
        <f>((Y8159*V8159)+H8159+273)/(Y8159*V8159)</f>
        <v>7.7461358400815774</v>
      </c>
      <c r="AB8159">
        <f t="shared" si="642"/>
        <v>3.0329753344403952E-5</v>
      </c>
      <c r="AD8159">
        <f>AA8159*$C$28</f>
        <v>4.3670913513294822</v>
      </c>
      <c r="AF8159">
        <f>(Q8159-X8159)/AD8159+X8159</f>
        <v>5.3797452469227321E-5</v>
      </c>
      <c r="AH8159">
        <f>Q8159/AF8159</f>
        <v>4.3670913513294822</v>
      </c>
      <c r="AT8159" s="1"/>
    </row>
    <row r="8160" spans="6:46" x14ac:dyDescent="0.35">
      <c r="F8160" s="4">
        <v>44536.916666666664</v>
      </c>
      <c r="H8160">
        <v>3.3</v>
      </c>
      <c r="I8160">
        <v>2.4249999999999998</v>
      </c>
      <c r="K8160">
        <v>2.6537764774516801E-4</v>
      </c>
      <c r="L8160">
        <v>1.2540113282786999E-4</v>
      </c>
      <c r="N8160">
        <f t="shared" si="638"/>
        <v>1.8576435342161759E-4</v>
      </c>
      <c r="O8160" s="2">
        <f t="shared" si="639"/>
        <v>3.7620339848361003E-5</v>
      </c>
      <c r="Q8160">
        <f>N8160+O8160</f>
        <v>2.2338469326997859E-4</v>
      </c>
      <c r="S8160">
        <f>IF(H8160&gt;$B$5,$B$5,($B$3 - $B$5)*(($B$5-H8160)/($B$5-$B$6))^(1/$B$2)+$B$5)</f>
        <v>42.266666666666666</v>
      </c>
      <c r="T8160">
        <f>K8160*S8160</f>
        <v>1.1216628578029101E-2</v>
      </c>
      <c r="U8160" s="3">
        <f>S8160*N8160/Q8160+$B$7*O8160/Q8160</f>
        <v>44.411094381879522</v>
      </c>
      <c r="V8160">
        <f>IF(U8160-H8160&lt;=10,10,U8160-H8160)</f>
        <v>41.111094381879525</v>
      </c>
      <c r="X8160">
        <f t="shared" si="640"/>
        <v>0</v>
      </c>
      <c r="Y8160">
        <f t="shared" si="641"/>
        <v>1</v>
      </c>
      <c r="AA8160">
        <f>((Y8160*V8160)+H8160+273)/(Y8160*V8160)</f>
        <v>7.7208135456930176</v>
      </c>
      <c r="AB8160">
        <f t="shared" si="642"/>
        <v>2.8932792114192632E-5</v>
      </c>
      <c r="AD8160">
        <f>AA8160*$C$28</f>
        <v>4.3528152302927339</v>
      </c>
      <c r="AF8160">
        <f>(Q8160-X8160)/AD8160+X8160</f>
        <v>5.1319590070207419E-5</v>
      </c>
      <c r="AH8160">
        <f>Q8160/AF8160</f>
        <v>4.3528152302927339</v>
      </c>
      <c r="AT8160" s="1"/>
    </row>
    <row r="8161" spans="6:46" x14ac:dyDescent="0.35">
      <c r="F8161" s="4">
        <v>44536.958333333336</v>
      </c>
      <c r="H8161">
        <v>1.9</v>
      </c>
      <c r="I8161">
        <v>2.4249999999999998</v>
      </c>
      <c r="K8161">
        <v>2.59650949194194E-4</v>
      </c>
      <c r="L8161" s="2">
        <v>9.7157122892564402E-5</v>
      </c>
      <c r="N8161">
        <f t="shared" si="638"/>
        <v>1.8175566443593579E-4</v>
      </c>
      <c r="O8161" s="2">
        <f t="shared" si="639"/>
        <v>2.9147136867769326E-5</v>
      </c>
      <c r="Q8161">
        <f>N8161+O8161</f>
        <v>2.1090280130370512E-4</v>
      </c>
      <c r="S8161">
        <f>IF(H8161&gt;$B$5,$B$5,($B$3 - $B$5)*(($B$5-H8161)/($B$5-$B$6))^(1/$B$2)+$B$5)</f>
        <v>44.13333333333334</v>
      </c>
      <c r="T8161">
        <f>K8161*S8161</f>
        <v>1.1459261891103764E-2</v>
      </c>
      <c r="U8161" s="3">
        <f>S8161*N8161/Q8161+$B$7*O8161/Q8161</f>
        <v>45.635125716705517</v>
      </c>
      <c r="V8161">
        <f>IF(U8161-H8161&lt;=10,10,U8161-H8161)</f>
        <v>43.735125716705518</v>
      </c>
      <c r="X8161">
        <f t="shared" si="640"/>
        <v>0</v>
      </c>
      <c r="Y8161">
        <f t="shared" si="641"/>
        <v>1</v>
      </c>
      <c r="AA8161">
        <f>((Y8161*V8161)+H8161+273)/(Y8161*V8161)</f>
        <v>7.2855655607500935</v>
      </c>
      <c r="AB8161">
        <f t="shared" si="642"/>
        <v>2.894803423908677E-5</v>
      </c>
      <c r="AD8161">
        <f>AA8161*$C$28</f>
        <v>4.1074325323941894</v>
      </c>
      <c r="AF8161">
        <f>(Q8161-X8161)/AD8161+X8161</f>
        <v>5.1346625815609335E-5</v>
      </c>
      <c r="AH8161">
        <f>Q8161/AF8161</f>
        <v>4.1074325323941894</v>
      </c>
      <c r="AL8161" s="2"/>
      <c r="AT8161" s="1"/>
    </row>
    <row r="8162" spans="6:46" x14ac:dyDescent="0.35">
      <c r="F8162" s="4">
        <v>44537</v>
      </c>
      <c r="H8162">
        <v>1.4</v>
      </c>
      <c r="I8162">
        <v>3.8916666666666702</v>
      </c>
      <c r="K8162">
        <v>2.25899981138449E-4</v>
      </c>
      <c r="L8162" s="2">
        <v>3.7530556150953302E-5</v>
      </c>
      <c r="N8162">
        <f t="shared" si="638"/>
        <v>1.581299867969143E-4</v>
      </c>
      <c r="O8162" s="2">
        <f t="shared" si="639"/>
        <v>1.1259166845285992E-5</v>
      </c>
      <c r="Q8162">
        <f>N8162+O8162</f>
        <v>1.6938915364220029E-4</v>
      </c>
      <c r="S8162">
        <f>IF(H8162&gt;$B$5,$B$5,($B$3 - $B$5)*(($B$5-H8162)/($B$5-$B$6))^(1/$B$2)+$B$5)</f>
        <v>44.8</v>
      </c>
      <c r="T8162">
        <f>K8162*S8162</f>
        <v>1.0120319155002515E-2</v>
      </c>
      <c r="U8162" s="3">
        <f>S8162*N8162/Q8162+$B$7*O8162/Q8162</f>
        <v>45.4779861599905</v>
      </c>
      <c r="V8162">
        <f>IF(U8162-H8162&lt;=10,10,U8162-H8162)</f>
        <v>44.077986159990502</v>
      </c>
      <c r="X8162">
        <f t="shared" si="640"/>
        <v>0</v>
      </c>
      <c r="Y8162">
        <f t="shared" si="641"/>
        <v>1</v>
      </c>
      <c r="AA8162">
        <f>((Y8162*V8162)+H8162+273)/(Y8162*V8162)</f>
        <v>7.2253297826267824</v>
      </c>
      <c r="AB8162">
        <f t="shared" si="642"/>
        <v>2.3443795472075816E-5</v>
      </c>
      <c r="AD8162">
        <f>AA8162*$C$28</f>
        <v>4.0734730006852615</v>
      </c>
      <c r="AF8162">
        <f>(Q8162-X8162)/AD8162+X8162</f>
        <v>4.1583472779543337E-5</v>
      </c>
      <c r="AH8162">
        <f>Q8162/AF8162</f>
        <v>4.0734730006852615</v>
      </c>
      <c r="AL8162" s="2"/>
      <c r="AT8162" s="1"/>
    </row>
    <row r="8163" spans="6:46" x14ac:dyDescent="0.35">
      <c r="F8163" s="4">
        <v>44537.041666666664</v>
      </c>
      <c r="H8163">
        <v>1.8</v>
      </c>
      <c r="I8163">
        <v>3.8916666666666702</v>
      </c>
      <c r="K8163">
        <v>2.25899981138449E-4</v>
      </c>
      <c r="L8163" s="2">
        <v>1.56056199026532E-5</v>
      </c>
      <c r="N8163">
        <f t="shared" si="638"/>
        <v>1.581299867969143E-4</v>
      </c>
      <c r="O8163" s="2">
        <f t="shared" si="639"/>
        <v>4.6816859707959604E-6</v>
      </c>
      <c r="Q8163">
        <f>N8163+O8163</f>
        <v>1.6281167276771026E-4</v>
      </c>
      <c r="S8163">
        <f>IF(H8163&gt;$B$5,$B$5,($B$3 - $B$5)*(($B$5-H8163)/($B$5-$B$6))^(1/$B$2)+$B$5)</f>
        <v>44.266666666666666</v>
      </c>
      <c r="T8163">
        <f>K8163*S8163</f>
        <v>9.9998391650620091E-3</v>
      </c>
      <c r="U8163" s="3">
        <f>S8163*N8163/Q8163+$B$7*O8163/Q8163</f>
        <v>44.575306061080582</v>
      </c>
      <c r="V8163">
        <f>IF(U8163-H8163&lt;=10,10,U8163-H8163)</f>
        <v>42.775306061080585</v>
      </c>
      <c r="X8163">
        <f t="shared" si="640"/>
        <v>0</v>
      </c>
      <c r="Y8163">
        <f t="shared" si="641"/>
        <v>1</v>
      </c>
      <c r="AA8163">
        <f>((Y8163*V8163)+H8163+273)/(Y8163*V8163)</f>
        <v>7.4242673005682764</v>
      </c>
      <c r="AB8163">
        <f t="shared" si="642"/>
        <v>2.1929662036178055E-5</v>
      </c>
      <c r="AD8163">
        <f>AA8163*$C$28</f>
        <v>4.1856293496046604</v>
      </c>
      <c r="AF8163">
        <f>(Q8163-X8163)/AD8163+X8163</f>
        <v>3.8897775977963286E-5</v>
      </c>
      <c r="AH8163">
        <f>Q8163/AF8163</f>
        <v>4.1856293496046604</v>
      </c>
      <c r="AL8163" s="2"/>
      <c r="AT8163" s="1"/>
    </row>
    <row r="8164" spans="6:46" x14ac:dyDescent="0.35">
      <c r="F8164" s="4">
        <v>44537.083333333336</v>
      </c>
      <c r="H8164">
        <v>2.2000000000000002</v>
      </c>
      <c r="I8164">
        <v>3.8916666666666702</v>
      </c>
      <c r="K8164">
        <v>2.26265515088511E-4</v>
      </c>
      <c r="L8164" s="2">
        <v>3.0954506962448998E-6</v>
      </c>
      <c r="N8164">
        <f t="shared" si="638"/>
        <v>1.5838586056195769E-4</v>
      </c>
      <c r="O8164" s="2">
        <f t="shared" si="639"/>
        <v>9.2863520887347003E-7</v>
      </c>
      <c r="Q8164">
        <f>N8164+O8164</f>
        <v>1.5931449577083115E-4</v>
      </c>
      <c r="S8164">
        <f>IF(H8164&gt;$B$5,$B$5,($B$3 - $B$5)*(($B$5-H8164)/($B$5-$B$6))^(1/$B$2)+$B$5)</f>
        <v>43.733333333333334</v>
      </c>
      <c r="T8164">
        <f>K8164*S8164</f>
        <v>9.8953451932042146E-3</v>
      </c>
      <c r="U8164" s="3">
        <f>S8164*N8164/Q8164+$B$7*O8164/Q8164</f>
        <v>43.799006097777564</v>
      </c>
      <c r="V8164">
        <f>IF(U8164-H8164&lt;=10,10,U8164-H8164)</f>
        <v>41.599006097777561</v>
      </c>
      <c r="X8164">
        <f t="shared" si="640"/>
        <v>0</v>
      </c>
      <c r="Y8164">
        <f t="shared" si="641"/>
        <v>1</v>
      </c>
      <c r="AA8164">
        <f>((Y8164*V8164)+H8164+273)/(Y8164*V8164)</f>
        <v>7.6155426731385933</v>
      </c>
      <c r="AB8164">
        <f t="shared" si="642"/>
        <v>2.0919651114655611E-5</v>
      </c>
      <c r="AD8164">
        <f>AA8164*$C$28</f>
        <v>4.2934659590469959</v>
      </c>
      <c r="AF8164">
        <f>(Q8164-X8164)/AD8164+X8164</f>
        <v>3.7106267358456846E-5</v>
      </c>
      <c r="AH8164">
        <f>Q8164/AF8164</f>
        <v>4.2934659590469959</v>
      </c>
      <c r="AL8164" s="2"/>
      <c r="AT8164" s="1"/>
    </row>
    <row r="8165" spans="6:46" x14ac:dyDescent="0.35">
      <c r="F8165" s="4">
        <v>44537.125</v>
      </c>
      <c r="H8165">
        <v>1.7</v>
      </c>
      <c r="I8165">
        <v>3.8916666666666702</v>
      </c>
      <c r="K8165">
        <v>2.30286388539196E-4</v>
      </c>
      <c r="L8165" s="2">
        <v>6.2336942439434004E-6</v>
      </c>
      <c r="N8165">
        <f t="shared" si="638"/>
        <v>1.6120047197743718E-4</v>
      </c>
      <c r="O8165" s="2">
        <f t="shared" si="639"/>
        <v>1.8701082731830205E-6</v>
      </c>
      <c r="Q8165">
        <f>N8165+O8165</f>
        <v>1.630705802506202E-4</v>
      </c>
      <c r="S8165">
        <f>IF(H8165&gt;$B$5,$B$5,($B$3 - $B$5)*(($B$5-H8165)/($B$5-$B$6))^(1/$B$2)+$B$5)</f>
        <v>44.4</v>
      </c>
      <c r="T8165">
        <f>K8165*S8165</f>
        <v>1.0224715651140302E-2</v>
      </c>
      <c r="U8165" s="3">
        <f>S8165*N8165/Q8165+$B$7*O8165/Q8165</f>
        <v>44.52156176586405</v>
      </c>
      <c r="V8165">
        <f>IF(U8165-H8165&lt;=10,10,U8165-H8165)</f>
        <v>42.821561765864047</v>
      </c>
      <c r="X8165">
        <f t="shared" si="640"/>
        <v>0</v>
      </c>
      <c r="Y8165">
        <f t="shared" si="641"/>
        <v>1</v>
      </c>
      <c r="AA8165">
        <f>((Y8165*V8165)+H8165+273)/(Y8165*V8165)</f>
        <v>7.4149925568334094</v>
      </c>
      <c r="AB8165">
        <f t="shared" si="642"/>
        <v>2.1992008623169797E-5</v>
      </c>
      <c r="AD8165">
        <f>AA8165*$C$28</f>
        <v>4.1804004646500807</v>
      </c>
      <c r="AF8165">
        <f>(Q8165-X8165)/AD8165+X8165</f>
        <v>3.9008363344507947E-5</v>
      </c>
      <c r="AH8165">
        <f>Q8165/AF8165</f>
        <v>4.1804004646500807</v>
      </c>
      <c r="AL8165" s="2"/>
      <c r="AT8165" s="1"/>
    </row>
    <row r="8166" spans="6:46" x14ac:dyDescent="0.35">
      <c r="F8166" s="4">
        <v>44537.166666666664</v>
      </c>
      <c r="H8166">
        <v>3.5</v>
      </c>
      <c r="I8166">
        <v>3.8916666666666702</v>
      </c>
      <c r="K8166">
        <v>2.3065192248925801E-4</v>
      </c>
      <c r="L8166" s="2">
        <v>2.1882106998050199E-5</v>
      </c>
      <c r="N8166">
        <f t="shared" si="638"/>
        <v>1.6145634574248061E-4</v>
      </c>
      <c r="O8166" s="2">
        <f t="shared" si="639"/>
        <v>6.5646320994150608E-6</v>
      </c>
      <c r="Q8166">
        <f>N8166+O8166</f>
        <v>1.6802097784189568E-4</v>
      </c>
      <c r="S8166">
        <f>IF(H8166&gt;$B$5,$B$5,($B$3 - $B$5)*(($B$5-H8166)/($B$5-$B$6))^(1/$B$2)+$B$5)</f>
        <v>42</v>
      </c>
      <c r="T8166">
        <f>K8166*S8166</f>
        <v>9.6873807445488364E-3</v>
      </c>
      <c r="U8166" s="3">
        <f>S8166*N8166/Q8166+$B$7*O8166/Q8166</f>
        <v>42.507914061616155</v>
      </c>
      <c r="V8166">
        <f>IF(U8166-H8166&lt;=10,10,U8166-H8166)</f>
        <v>39.007914061616155</v>
      </c>
      <c r="X8166">
        <f t="shared" si="640"/>
        <v>0</v>
      </c>
      <c r="Y8166">
        <f t="shared" si="641"/>
        <v>1</v>
      </c>
      <c r="AA8166">
        <f>((Y8166*V8166)+H8166+273)/(Y8166*V8166)</f>
        <v>8.0883051978438498</v>
      </c>
      <c r="AB8166">
        <f t="shared" si="642"/>
        <v>2.0773323178591987E-5</v>
      </c>
      <c r="AD8166">
        <f>AA8166*$C$28</f>
        <v>4.5599984825524542</v>
      </c>
      <c r="AF8166">
        <f>(Q8166-X8166)/AD8166+X8166</f>
        <v>3.684671792869679E-5</v>
      </c>
      <c r="AH8166">
        <f>Q8166/AF8166</f>
        <v>4.5599984825524542</v>
      </c>
      <c r="AL8166" s="2"/>
      <c r="AT8166" s="1"/>
    </row>
    <row r="8167" spans="6:46" x14ac:dyDescent="0.35">
      <c r="F8167" s="4">
        <v>44537.208333333336</v>
      </c>
      <c r="H8167">
        <v>3.7</v>
      </c>
      <c r="I8167">
        <v>3.8916666666666702</v>
      </c>
      <c r="K8167">
        <v>2.3101745643931999E-4</v>
      </c>
      <c r="L8167" s="2">
        <v>8.4604148701770398E-5</v>
      </c>
      <c r="N8167">
        <f t="shared" si="638"/>
        <v>1.6171221950752397E-4</v>
      </c>
      <c r="O8167" s="2">
        <f t="shared" si="639"/>
        <v>2.5381244610531124E-5</v>
      </c>
      <c r="Q8167">
        <f>N8167+O8167</f>
        <v>1.870934641180551E-4</v>
      </c>
      <c r="S8167">
        <f>IF(H8167&gt;$B$5,$B$5,($B$3 - $B$5)*(($B$5-H8167)/($B$5-$B$6))^(1/$B$2)+$B$5)</f>
        <v>41.733333333333334</v>
      </c>
      <c r="T8167">
        <f>K8167*S8167</f>
        <v>9.6411285154009551E-3</v>
      </c>
      <c r="U8167" s="3">
        <f>S8167*N8167/Q8167+$B$7*O8167/Q8167</f>
        <v>43.533099634205158</v>
      </c>
      <c r="V8167">
        <f>IF(U8167-H8167&lt;=10,10,U8167-H8167)</f>
        <v>39.833099634205155</v>
      </c>
      <c r="X8167">
        <f t="shared" si="640"/>
        <v>0</v>
      </c>
      <c r="Y8167">
        <f t="shared" si="641"/>
        <v>1</v>
      </c>
      <c r="AA8167">
        <f>((Y8167*V8167)+H8167+273)/(Y8167*V8167)</f>
        <v>7.94648426913768</v>
      </c>
      <c r="AB8167">
        <f t="shared" si="642"/>
        <v>2.3544181021622751E-5</v>
      </c>
      <c r="AD8167">
        <f>AA8167*$C$28</f>
        <v>4.4800431391429711</v>
      </c>
      <c r="AF8167">
        <f>(Q8167-X8167)/AD8167+X8167</f>
        <v>4.1761531821732847E-5</v>
      </c>
      <c r="AH8167">
        <f>Q8167/AF8167</f>
        <v>4.4800431391429711</v>
      </c>
      <c r="AL8167" s="2"/>
      <c r="AT8167" s="1"/>
    </row>
    <row r="8168" spans="6:46" x14ac:dyDescent="0.35">
      <c r="F8168" s="4">
        <v>44537.25</v>
      </c>
      <c r="H8168">
        <v>3.7</v>
      </c>
      <c r="I8168">
        <v>3.8916666666666702</v>
      </c>
      <c r="K8168">
        <v>2.3223590293952701E-4</v>
      </c>
      <c r="L8168">
        <v>1.8188963801576399E-4</v>
      </c>
      <c r="N8168">
        <f t="shared" si="638"/>
        <v>1.625651320576689E-4</v>
      </c>
      <c r="O8168" s="2">
        <f t="shared" si="639"/>
        <v>5.4566891404729205E-5</v>
      </c>
      <c r="Q8168">
        <f>N8168+O8168</f>
        <v>2.171320234623981E-4</v>
      </c>
      <c r="S8168">
        <f>IF(H8168&gt;$B$5,$B$5,($B$3 - $B$5)*(($B$5-H8168)/($B$5-$B$6))^(1/$B$2)+$B$5)</f>
        <v>41.733333333333334</v>
      </c>
      <c r="T8168">
        <f>K8168*S8168</f>
        <v>9.6919783493429282E-3</v>
      </c>
      <c r="U8168" s="3">
        <f>S8168*N8168/Q8168+$B$7*O8168/Q8168</f>
        <v>45.067345275740834</v>
      </c>
      <c r="V8168">
        <f>IF(U8168-H8168&lt;=10,10,U8168-H8168)</f>
        <v>41.367345275740831</v>
      </c>
      <c r="X8168">
        <f t="shared" si="640"/>
        <v>0</v>
      </c>
      <c r="Y8168">
        <f t="shared" si="641"/>
        <v>1</v>
      </c>
      <c r="AA8168">
        <f>((Y8168*V8168)+H8168+273)/(Y8168*V8168)</f>
        <v>7.6888507869095957</v>
      </c>
      <c r="AB8168">
        <f t="shared" si="642"/>
        <v>2.8239853975586211E-5</v>
      </c>
      <c r="AD8168">
        <f>AA8168*$C$28</f>
        <v>4.3347953697675097</v>
      </c>
      <c r="AF8168">
        <f>(Q8168-X8168)/AD8168+X8168</f>
        <v>5.009048984797722E-5</v>
      </c>
      <c r="AH8168">
        <f>Q8168/AF8168</f>
        <v>4.3347953697675097</v>
      </c>
      <c r="AT8168" s="1"/>
    </row>
    <row r="8169" spans="6:46" x14ac:dyDescent="0.35">
      <c r="F8169" s="4">
        <v>44537.291666666664</v>
      </c>
      <c r="H8169">
        <v>3.4</v>
      </c>
      <c r="I8169">
        <v>3.8916666666666702</v>
      </c>
      <c r="K8169">
        <v>2.31382990389382E-4</v>
      </c>
      <c r="L8169">
        <v>2.3837814320365699E-4</v>
      </c>
      <c r="N8169">
        <f t="shared" si="638"/>
        <v>1.619680932725674E-4</v>
      </c>
      <c r="O8169" s="2">
        <f t="shared" si="639"/>
        <v>7.1513442961097115E-5</v>
      </c>
      <c r="Q8169">
        <f>N8169+O8169</f>
        <v>2.3348153623366452E-4</v>
      </c>
      <c r="S8169">
        <f>IF(H8169&gt;$B$5,$B$5,($B$3 - $B$5)*(($B$5-H8169)/($B$5-$B$6))^(1/$B$2)+$B$5)</f>
        <v>42.133333333333333</v>
      </c>
      <c r="T8169">
        <f>K8169*S8169</f>
        <v>9.748936661739295E-3</v>
      </c>
      <c r="U8169" s="3">
        <f>S8169*N8169/Q8169+$B$7*O8169/Q8169</f>
        <v>46.07428578554461</v>
      </c>
      <c r="V8169">
        <f>IF(U8169-H8169&lt;=10,10,U8169-H8169)</f>
        <v>42.674285785544612</v>
      </c>
      <c r="X8169">
        <f t="shared" si="640"/>
        <v>0</v>
      </c>
      <c r="Y8169">
        <f t="shared" si="641"/>
        <v>1</v>
      </c>
      <c r="AA8169">
        <f>((Y8169*V8169)+H8169+273)/(Y8169*V8169)</f>
        <v>7.476968387684817</v>
      </c>
      <c r="AB8169">
        <f t="shared" si="642"/>
        <v>3.1226765197807694E-5</v>
      </c>
      <c r="AD8169">
        <f>AA8169*$C$28</f>
        <v>4.2153409976448897</v>
      </c>
      <c r="AF8169">
        <f>(Q8169-X8169)/AD8169+X8169</f>
        <v>5.538852879615448E-5</v>
      </c>
      <c r="AH8169">
        <f>Q8169/AF8169</f>
        <v>4.2153409976448897</v>
      </c>
      <c r="AT8169" s="1"/>
    </row>
    <row r="8170" spans="6:46" x14ac:dyDescent="0.35">
      <c r="F8170" s="4">
        <v>44537.333333333336</v>
      </c>
      <c r="H8170">
        <v>3.3</v>
      </c>
      <c r="I8170">
        <v>3.8916666666666702</v>
      </c>
      <c r="K8170">
        <v>2.2553444718838699E-4</v>
      </c>
      <c r="L8170">
        <v>2.28962987907939E-4</v>
      </c>
      <c r="N8170">
        <f t="shared" si="638"/>
        <v>1.5787411303187088E-4</v>
      </c>
      <c r="O8170" s="2">
        <f t="shared" si="639"/>
        <v>6.8688896372381706E-5</v>
      </c>
      <c r="Q8170">
        <f>N8170+O8170</f>
        <v>2.265630094042526E-4</v>
      </c>
      <c r="S8170">
        <f>IF(H8170&gt;$B$5,$B$5,($B$3 - $B$5)*(($B$5-H8170)/($B$5-$B$6))^(1/$B$2)+$B$5)</f>
        <v>42.266666666666666</v>
      </c>
      <c r="T8170">
        <f>K8170*S8170</f>
        <v>9.5325893011624901E-3</v>
      </c>
      <c r="U8170" s="3">
        <f>S8170*N8170/Q8170+$B$7*O8170/Q8170</f>
        <v>46.127131868414239</v>
      </c>
      <c r="V8170">
        <f>IF(U8170-H8170&lt;=10,10,U8170-H8170)</f>
        <v>42.827131868414241</v>
      </c>
      <c r="X8170">
        <f t="shared" si="640"/>
        <v>0</v>
      </c>
      <c r="Y8170">
        <f t="shared" si="641"/>
        <v>1</v>
      </c>
      <c r="AA8170">
        <f>((Y8170*V8170)+H8170+273)/(Y8170*V8170)</f>
        <v>7.4515177165944211</v>
      </c>
      <c r="AB8170">
        <f t="shared" si="642"/>
        <v>3.0404948095298771E-5</v>
      </c>
      <c r="AD8170">
        <f>AA8170*$C$28</f>
        <v>4.200992500807371</v>
      </c>
      <c r="AF8170">
        <f>(Q8170-X8170)/AD8170+X8170</f>
        <v>5.3930829288724131E-5</v>
      </c>
      <c r="AH8170">
        <f>Q8170/AF8170</f>
        <v>4.200992500807371</v>
      </c>
      <c r="AT8170" s="1"/>
    </row>
    <row r="8171" spans="6:46" x14ac:dyDescent="0.35">
      <c r="F8171" s="4">
        <v>44537.375</v>
      </c>
      <c r="H8171">
        <v>1.7</v>
      </c>
      <c r="I8171">
        <v>3.8916666666666702</v>
      </c>
      <c r="K8171">
        <v>2.19198525387308E-4</v>
      </c>
      <c r="L8171">
        <v>1.7561327224968699E-4</v>
      </c>
      <c r="N8171">
        <f t="shared" si="638"/>
        <v>1.534389677711156E-4</v>
      </c>
      <c r="O8171" s="2">
        <f t="shared" si="639"/>
        <v>5.2683981674906102E-5</v>
      </c>
      <c r="Q8171">
        <f>N8171+O8171</f>
        <v>2.0612294944602168E-4</v>
      </c>
      <c r="S8171">
        <f>IF(H8171&gt;$B$5,$B$5,($B$3 - $B$5)*(($B$5-H8171)/($B$5-$B$6))^(1/$B$2)+$B$5)</f>
        <v>44.4</v>
      </c>
      <c r="T8171">
        <f>K8171*S8171</f>
        <v>9.732414527196474E-3</v>
      </c>
      <c r="U8171" s="3">
        <f>S8171*N8171/Q8171+$B$7*O8171/Q8171</f>
        <v>47.109306301190145</v>
      </c>
      <c r="V8171">
        <f>IF(U8171-H8171&lt;=10,10,U8171-H8171)</f>
        <v>45.409306301190142</v>
      </c>
      <c r="X8171">
        <f t="shared" si="640"/>
        <v>0</v>
      </c>
      <c r="Y8171">
        <f t="shared" si="641"/>
        <v>1</v>
      </c>
      <c r="AA8171">
        <f>((Y8171*V8171)+H8171+273)/(Y8171*V8171)</f>
        <v>7.04942075481123</v>
      </c>
      <c r="AB8171">
        <f t="shared" si="642"/>
        <v>2.9239700198820273E-5</v>
      </c>
      <c r="AD8171">
        <f>AA8171*$C$28</f>
        <v>3.9742995792718325</v>
      </c>
      <c r="AF8171">
        <f>(Q8171-X8171)/AD8171+X8171</f>
        <v>5.1863968816308341E-5</v>
      </c>
      <c r="AH8171">
        <f>Q8171/AF8171</f>
        <v>3.9742995792718325</v>
      </c>
      <c r="AT8171" s="1"/>
    </row>
    <row r="8172" spans="6:46" x14ac:dyDescent="0.35">
      <c r="F8172" s="4">
        <v>44537.416666666664</v>
      </c>
      <c r="H8172">
        <v>2.7</v>
      </c>
      <c r="I8172">
        <v>3.8916666666666702</v>
      </c>
      <c r="K8172">
        <v>2.0896357478556601E-4</v>
      </c>
      <c r="L8172">
        <v>1.44231443419306E-4</v>
      </c>
      <c r="N8172">
        <f t="shared" si="638"/>
        <v>1.4627450234989619E-4</v>
      </c>
      <c r="O8172" s="2">
        <f t="shared" si="639"/>
        <v>4.3269433025791807E-5</v>
      </c>
      <c r="Q8172">
        <f>N8172+O8172</f>
        <v>1.8954393537568801E-4</v>
      </c>
      <c r="S8172">
        <f>IF(H8172&gt;$B$5,$B$5,($B$3 - $B$5)*(($B$5-H8172)/($B$5-$B$6))^(1/$B$2)+$B$5)</f>
        <v>43.066666666666663</v>
      </c>
      <c r="T8172">
        <f>K8172*S8172</f>
        <v>8.9993646207650428E-3</v>
      </c>
      <c r="U8172" s="3">
        <f>S8172*N8172/Q8172+$B$7*O8172/Q8172</f>
        <v>45.790829623490787</v>
      </c>
      <c r="V8172">
        <f>IF(U8172-H8172&lt;=10,10,U8172-H8172)</f>
        <v>43.090829623490784</v>
      </c>
      <c r="X8172">
        <f t="shared" si="640"/>
        <v>0</v>
      </c>
      <c r="Y8172">
        <f t="shared" si="641"/>
        <v>1</v>
      </c>
      <c r="AA8172">
        <f>((Y8172*V8172)+H8172+273)/(Y8172*V8172)</f>
        <v>7.3981130650987348</v>
      </c>
      <c r="AB8172">
        <f t="shared" si="642"/>
        <v>2.5620578343128954E-5</v>
      </c>
      <c r="AD8172">
        <f>AA8172*$C$28</f>
        <v>4.170884199522388</v>
      </c>
      <c r="AF8172">
        <f>(Q8172-X8172)/AD8172+X8172</f>
        <v>4.5444545163203731E-5</v>
      </c>
      <c r="AH8172">
        <f>Q8172/AF8172</f>
        <v>4.170884199522388</v>
      </c>
      <c r="AT8172" s="1"/>
    </row>
    <row r="8173" spans="6:46" x14ac:dyDescent="0.35">
      <c r="F8173" s="4">
        <v>44537.458333333336</v>
      </c>
      <c r="H8173">
        <v>4.2</v>
      </c>
      <c r="I8173">
        <v>3.8916666666666702</v>
      </c>
      <c r="K8173">
        <v>1.97510177683617E-4</v>
      </c>
      <c r="L8173">
        <v>1.3481628812358801E-4</v>
      </c>
      <c r="N8173">
        <f t="shared" si="638"/>
        <v>1.3825712437853189E-4</v>
      </c>
      <c r="O8173" s="2">
        <f t="shared" si="639"/>
        <v>4.0444886437076405E-5</v>
      </c>
      <c r="Q8173">
        <f>N8173+O8173</f>
        <v>1.7870201081560829E-4</v>
      </c>
      <c r="S8173">
        <f>IF(H8173&gt;$B$5,$B$5,($B$3 - $B$5)*(($B$5-H8173)/($B$5-$B$6))^(1/$B$2)+$B$5)</f>
        <v>41.06666666666667</v>
      </c>
      <c r="T8173">
        <f>K8173*S8173</f>
        <v>8.1110846302072052E-3</v>
      </c>
      <c r="U8173" s="3">
        <f>S8173*N8173/Q8173+$B$7*O8173/Q8173</f>
        <v>44.220140328124643</v>
      </c>
      <c r="V8173">
        <f>IF(U8173-H8173&lt;=10,10,U8173-H8173)</f>
        <v>40.02014032812464</v>
      </c>
      <c r="X8173">
        <f t="shared" si="640"/>
        <v>0</v>
      </c>
      <c r="Y8173">
        <f t="shared" si="641"/>
        <v>1</v>
      </c>
      <c r="AA8173">
        <f>((Y8173*V8173)+H8173+273)/(Y8173*V8173)</f>
        <v>7.926512444165378</v>
      </c>
      <c r="AB8173">
        <f t="shared" si="642"/>
        <v>2.2544847065388633E-5</v>
      </c>
      <c r="AD8173">
        <f>AA8173*$C$28</f>
        <v>4.4687834884077615</v>
      </c>
      <c r="AF8173">
        <f>(Q8173-X8173)/AD8173+X8173</f>
        <v>3.9988961487879166E-5</v>
      </c>
      <c r="AH8173">
        <f>Q8173/AF8173</f>
        <v>4.4687834884077615</v>
      </c>
      <c r="AT8173" s="1"/>
    </row>
    <row r="8174" spans="6:46" x14ac:dyDescent="0.35">
      <c r="F8174" s="4">
        <v>44537.5</v>
      </c>
      <c r="H8174">
        <v>5.2</v>
      </c>
      <c r="I8174">
        <v>3.8916666666666702</v>
      </c>
      <c r="K8174">
        <v>1.8837182893206199E-4</v>
      </c>
      <c r="L8174">
        <v>1.3167749859394599E-4</v>
      </c>
      <c r="N8174">
        <f t="shared" si="638"/>
        <v>1.3186028025244338E-4</v>
      </c>
      <c r="O8174" s="2">
        <f t="shared" si="639"/>
        <v>3.9503249578183801E-5</v>
      </c>
      <c r="Q8174">
        <f>N8174+O8174</f>
        <v>1.7136352983062719E-4</v>
      </c>
      <c r="S8174">
        <f>IF(H8174&gt;$B$5,$B$5,($B$3 - $B$5)*(($B$5-H8174)/($B$5-$B$6))^(1/$B$2)+$B$5)</f>
        <v>39.733333333333334</v>
      </c>
      <c r="T8174">
        <f>K8174*S8174</f>
        <v>7.4846406695672635E-3</v>
      </c>
      <c r="U8174" s="3">
        <f>S8174*N8174/Q8174+$B$7*O8174/Q8174</f>
        <v>43.252652433239533</v>
      </c>
      <c r="V8174">
        <f>IF(U8174-H8174&lt;=10,10,U8174-H8174)</f>
        <v>38.05265243323953</v>
      </c>
      <c r="X8174">
        <f t="shared" si="640"/>
        <v>0</v>
      </c>
      <c r="Y8174">
        <f t="shared" si="641"/>
        <v>1</v>
      </c>
      <c r="AA8174">
        <f>((Y8174*V8174)+H8174+273)/(Y8174*V8174)</f>
        <v>8.3109226876649558</v>
      </c>
      <c r="AB8174">
        <f t="shared" si="642"/>
        <v>2.0619073991022006E-5</v>
      </c>
      <c r="AD8174">
        <f>AA8174*$C$28</f>
        <v>4.6855050492488362</v>
      </c>
      <c r="AF8174">
        <f>(Q8174-X8174)/AD8174+X8174</f>
        <v>3.6573118165372503E-5</v>
      </c>
      <c r="AH8174">
        <f>Q8174/AF8174</f>
        <v>4.6855050492488362</v>
      </c>
      <c r="AT8174" s="1"/>
    </row>
    <row r="8175" spans="6:46" x14ac:dyDescent="0.35">
      <c r="F8175" s="4">
        <v>44537.541666666664</v>
      </c>
      <c r="H8175">
        <v>6</v>
      </c>
      <c r="I8175">
        <v>3.8916666666666702</v>
      </c>
      <c r="K8175">
        <v>1.8447280013139799E-4</v>
      </c>
      <c r="L8175">
        <v>1.3167749859394599E-4</v>
      </c>
      <c r="N8175">
        <f t="shared" si="638"/>
        <v>1.2913096009197858E-4</v>
      </c>
      <c r="O8175" s="2">
        <f t="shared" si="639"/>
        <v>3.9503249578183801E-5</v>
      </c>
      <c r="Q8175">
        <f>N8175+O8175</f>
        <v>1.6863420967016239E-4</v>
      </c>
      <c r="S8175">
        <f>IF(H8175&gt;$B$5,$B$5,($B$3 - $B$5)*(($B$5-H8175)/($B$5-$B$6))^(1/$B$2)+$B$5)</f>
        <v>38.666666666666671</v>
      </c>
      <c r="T8175">
        <f>K8175*S8175</f>
        <v>7.1329482717473903E-3</v>
      </c>
      <c r="U8175" s="3">
        <f>S8175*N8175/Q8175+$B$7*O8175/Q8175</f>
        <v>42.492816440027269</v>
      </c>
      <c r="V8175">
        <f>IF(U8175-H8175&lt;=10,10,U8175-H8175)</f>
        <v>36.492816440027269</v>
      </c>
      <c r="X8175">
        <f t="shared" si="640"/>
        <v>0</v>
      </c>
      <c r="Y8175">
        <f t="shared" si="641"/>
        <v>1</v>
      </c>
      <c r="AA8175">
        <f>((Y8175*V8175)+H8175+273)/(Y8175*V8175)</f>
        <v>8.6453402948087579</v>
      </c>
      <c r="AB8175">
        <f t="shared" si="642"/>
        <v>1.9505792012770357E-5</v>
      </c>
      <c r="AD8175">
        <f>AA8175*$C$28</f>
        <v>4.8740419236389219</v>
      </c>
      <c r="AF8175">
        <f>(Q8175-X8175)/AD8175+X8175</f>
        <v>3.459843233031968E-5</v>
      </c>
      <c r="AH8175">
        <f>Q8175/AF8175</f>
        <v>4.8740419236389219</v>
      </c>
      <c r="AT8175" s="1"/>
    </row>
    <row r="8176" spans="6:46" x14ac:dyDescent="0.35">
      <c r="F8176" s="4">
        <v>44537.583333333336</v>
      </c>
      <c r="H8176">
        <v>6.3</v>
      </c>
      <c r="I8176">
        <v>3.8916666666666702</v>
      </c>
      <c r="K8176">
        <v>1.8483833408146E-4</v>
      </c>
      <c r="L8176">
        <v>1.19125009720435E-4</v>
      </c>
      <c r="N8176">
        <f t="shared" si="638"/>
        <v>1.29386833857022E-4</v>
      </c>
      <c r="O8176" s="2">
        <f t="shared" si="639"/>
        <v>3.5737502916130507E-5</v>
      </c>
      <c r="Q8176">
        <f>N8176+O8176</f>
        <v>1.651243367731525E-4</v>
      </c>
      <c r="S8176">
        <f>IF(H8176&gt;$B$5,$B$5,($B$3 - $B$5)*(($B$5-H8176)/($B$5-$B$6))^(1/$B$2)+$B$5)</f>
        <v>38.266666666666666</v>
      </c>
      <c r="T8176">
        <f>K8176*S8176</f>
        <v>7.0731469175172026E-3</v>
      </c>
      <c r="U8176" s="3">
        <f>S8176*N8176/Q8176+$B$7*O8176/Q8176</f>
        <v>41.888225792854868</v>
      </c>
      <c r="V8176">
        <f>IF(U8176-H8176&lt;=10,10,U8176-H8176)</f>
        <v>35.588225792854871</v>
      </c>
      <c r="X8176">
        <f t="shared" si="640"/>
        <v>0</v>
      </c>
      <c r="Y8176">
        <f t="shared" si="641"/>
        <v>1</v>
      </c>
      <c r="AA8176">
        <f>((Y8176*V8176)+H8176+273)/(Y8176*V8176)</f>
        <v>8.8481012688212104</v>
      </c>
      <c r="AB8176">
        <f t="shared" si="642"/>
        <v>1.8662121030984902E-5</v>
      </c>
      <c r="AD8176">
        <f>AA8176*$C$28</f>
        <v>4.9883538482265486</v>
      </c>
      <c r="AF8176">
        <f>(Q8176-X8176)/AD8176+X8176</f>
        <v>3.3101969466712394E-5</v>
      </c>
      <c r="AH8176">
        <f>Q8176/AF8176</f>
        <v>4.9883538482265495</v>
      </c>
      <c r="AT8176" s="1"/>
    </row>
    <row r="8177" spans="6:46" x14ac:dyDescent="0.35">
      <c r="F8177" s="4">
        <v>44537.625</v>
      </c>
      <c r="H8177">
        <v>5.4</v>
      </c>
      <c r="I8177">
        <v>3.8916666666666702</v>
      </c>
      <c r="K8177">
        <v>1.8642231453173001E-4</v>
      </c>
      <c r="L8177">
        <v>1.0657203552964101E-4</v>
      </c>
      <c r="N8177">
        <f t="shared" si="638"/>
        <v>1.3049562017221101E-4</v>
      </c>
      <c r="O8177" s="2">
        <f t="shared" si="639"/>
        <v>3.1971610658892304E-5</v>
      </c>
      <c r="Q8177">
        <f>N8177+O8177</f>
        <v>1.6246723083110332E-4</v>
      </c>
      <c r="S8177">
        <f>IF(H8177&gt;$B$5,$B$5,($B$3 - $B$5)*(($B$5-H8177)/($B$5-$B$6))^(1/$B$2)+$B$5)</f>
        <v>39.466666666666669</v>
      </c>
      <c r="T8177">
        <f>K8177*S8177</f>
        <v>7.3574673468522781E-3</v>
      </c>
      <c r="U8177" s="3">
        <f>S8177*N8177/Q8177+$B$7*O8177/Q8177</f>
        <v>42.5234411499125</v>
      </c>
      <c r="V8177">
        <f>IF(U8177-H8177&lt;=10,10,U8177-H8177)</f>
        <v>37.123441149912502</v>
      </c>
      <c r="X8177">
        <f t="shared" si="640"/>
        <v>0</v>
      </c>
      <c r="Y8177">
        <f t="shared" si="641"/>
        <v>1</v>
      </c>
      <c r="AA8177">
        <f>((Y8177*V8177)+H8177+273)/(Y8177*V8177)</f>
        <v>8.4993047890081215</v>
      </c>
      <c r="AB8177">
        <f t="shared" si="642"/>
        <v>1.9115355298378872E-5</v>
      </c>
      <c r="AD8177">
        <f>AA8177*$C$28</f>
        <v>4.7917104996185715</v>
      </c>
      <c r="AF8177">
        <f>(Q8177-X8177)/AD8177+X8177</f>
        <v>3.3905894532659265E-5</v>
      </c>
      <c r="AH8177">
        <f>Q8177/AF8177</f>
        <v>4.7917104996185715</v>
      </c>
      <c r="AT8177" s="1"/>
    </row>
    <row r="8178" spans="6:46" x14ac:dyDescent="0.35">
      <c r="F8178" s="4">
        <v>44537.666666666664</v>
      </c>
      <c r="H8178">
        <v>4.9000000000000004</v>
      </c>
      <c r="I8178">
        <v>3.8916666666666702</v>
      </c>
      <c r="K8178">
        <v>1.9190532378266301E-4</v>
      </c>
      <c r="L8178" s="2">
        <v>9.4018940009526307E-5</v>
      </c>
      <c r="N8178">
        <f t="shared" si="638"/>
        <v>1.343337266478641E-4</v>
      </c>
      <c r="O8178" s="2">
        <f t="shared" si="639"/>
        <v>2.8205682002857897E-5</v>
      </c>
      <c r="Q8178">
        <f>N8178+O8178</f>
        <v>1.62539408650722E-4</v>
      </c>
      <c r="S8178">
        <f>IF(H8178&gt;$B$5,$B$5,($B$3 - $B$5)*(($B$5-H8178)/($B$5-$B$6))^(1/$B$2)+$B$5)</f>
        <v>40.133333333333333</v>
      </c>
      <c r="T8178">
        <f>K8178*S8178</f>
        <v>7.7018003278108756E-3</v>
      </c>
      <c r="U8178" s="3">
        <f>S8178*N8178/Q8178+$B$7*O8178/Q8178</f>
        <v>42.713165977757228</v>
      </c>
      <c r="V8178">
        <f>IF(U8178-H8178&lt;=10,10,U8178-H8178)</f>
        <v>37.81316597775723</v>
      </c>
      <c r="X8178">
        <f t="shared" si="640"/>
        <v>0</v>
      </c>
      <c r="Y8178">
        <f t="shared" si="641"/>
        <v>1</v>
      </c>
      <c r="AA8178">
        <f>((Y8178*V8178)+H8178+273)/(Y8178*V8178)</f>
        <v>8.3492920472056902</v>
      </c>
      <c r="AB8178">
        <f t="shared" si="642"/>
        <v>1.9467447986218195E-5</v>
      </c>
      <c r="AD8178">
        <f>AA8178*$C$28</f>
        <v>4.7071368023791331</v>
      </c>
      <c r="AF8178">
        <f>(Q8178-X8178)/AD8178+X8178</f>
        <v>3.4530419546882414E-5</v>
      </c>
      <c r="AH8178">
        <f>Q8178/AF8178</f>
        <v>4.7071368023791331</v>
      </c>
      <c r="AL8178" s="2"/>
      <c r="AT8178" s="1"/>
    </row>
    <row r="8179" spans="6:46" x14ac:dyDescent="0.35">
      <c r="F8179" s="4">
        <v>44537.708333333336</v>
      </c>
      <c r="H8179">
        <v>4.2</v>
      </c>
      <c r="I8179">
        <v>3.8916666666666702</v>
      </c>
      <c r="K8179">
        <v>1.97510177683617E-4</v>
      </c>
      <c r="L8179">
        <v>1.3795386436002199E-4</v>
      </c>
      <c r="N8179">
        <f t="shared" si="638"/>
        <v>1.3825712437853189E-4</v>
      </c>
      <c r="O8179" s="2">
        <f t="shared" si="639"/>
        <v>4.1386159308006606E-5</v>
      </c>
      <c r="Q8179">
        <f>N8179+O8179</f>
        <v>1.7964328368653851E-4</v>
      </c>
      <c r="S8179">
        <f>IF(H8179&gt;$B$5,$B$5,($B$3 - $B$5)*(($B$5-H8179)/($B$5-$B$6))^(1/$B$2)+$B$5)</f>
        <v>41.06666666666667</v>
      </c>
      <c r="T8179">
        <f>K8179*S8179</f>
        <v>8.1110846302072052E-3</v>
      </c>
      <c r="U8179" s="3">
        <f>S8179*N8179/Q8179+$B$7*O8179/Q8179</f>
        <v>44.276623316262814</v>
      </c>
      <c r="V8179">
        <f>IF(U8179-H8179&lt;=10,10,U8179-H8179)</f>
        <v>40.076623316262811</v>
      </c>
      <c r="X8179">
        <f t="shared" si="640"/>
        <v>0</v>
      </c>
      <c r="Y8179">
        <f t="shared" si="641"/>
        <v>1</v>
      </c>
      <c r="AA8179">
        <f>((Y8179*V8179)+H8179+273)/(Y8179*V8179)</f>
        <v>7.9167503911816395</v>
      </c>
      <c r="AB8179">
        <f t="shared" si="642"/>
        <v>2.2691543222916404E-5</v>
      </c>
      <c r="AD8179">
        <f>AA8179*$C$28</f>
        <v>4.4632798698246861</v>
      </c>
      <c r="AF8179">
        <f>(Q8179-X8179)/AD8179+X8179</f>
        <v>4.0249164051098315E-5</v>
      </c>
      <c r="AH8179">
        <f>Q8179/AF8179</f>
        <v>4.4632798698246861</v>
      </c>
      <c r="AT8179" s="1"/>
    </row>
    <row r="8180" spans="6:46" x14ac:dyDescent="0.35">
      <c r="F8180" s="4">
        <v>44537.75</v>
      </c>
      <c r="H8180">
        <v>4.0999999999999996</v>
      </c>
      <c r="I8180">
        <v>3.8916666666666702</v>
      </c>
      <c r="K8180">
        <v>2.0457716738482001E-4</v>
      </c>
      <c r="L8180">
        <v>1.6619811695396899E-4</v>
      </c>
      <c r="N8180">
        <f t="shared" si="638"/>
        <v>1.4320401716937399E-4</v>
      </c>
      <c r="O8180" s="2">
        <f t="shared" si="639"/>
        <v>4.9859435086190706E-5</v>
      </c>
      <c r="Q8180">
        <f>N8180+O8180</f>
        <v>1.9306345225556469E-4</v>
      </c>
      <c r="S8180">
        <f>IF(H8180&gt;$B$5,$B$5,($B$3 - $B$5)*(($B$5-H8180)/($B$5-$B$6))^(1/$B$2)+$B$5)</f>
        <v>41.2</v>
      </c>
      <c r="T8180">
        <f>K8180*S8180</f>
        <v>8.4285792962545854E-3</v>
      </c>
      <c r="U8180" s="3">
        <f>S8180*N8180/Q8180+$B$7*O8180/Q8180</f>
        <v>44.763907078998173</v>
      </c>
      <c r="V8180">
        <f>IF(U8180-H8180&lt;=10,10,U8180-H8180)</f>
        <v>40.663907078998172</v>
      </c>
      <c r="X8180">
        <f t="shared" si="640"/>
        <v>0</v>
      </c>
      <c r="Y8180">
        <f t="shared" si="641"/>
        <v>1</v>
      </c>
      <c r="AA8180">
        <f>((Y8180*V8180)+H8180+273)/(Y8180*V8180)</f>
        <v>7.8143968424301944</v>
      </c>
      <c r="AB8180">
        <f t="shared" si="642"/>
        <v>2.470612334496235E-5</v>
      </c>
      <c r="AD8180">
        <f>AA8180*$C$28</f>
        <v>4.4055753179347708</v>
      </c>
      <c r="AF8180">
        <f>(Q8180-X8180)/AD8180+X8180</f>
        <v>4.3822529028074421E-5</v>
      </c>
      <c r="AH8180">
        <f>Q8180/AF8180</f>
        <v>4.4055753179347708</v>
      </c>
      <c r="AT8180" s="1"/>
    </row>
    <row r="8181" spans="6:46" x14ac:dyDescent="0.35">
      <c r="F8181" s="4">
        <v>44537.791666666664</v>
      </c>
      <c r="H8181">
        <v>4.0999999999999996</v>
      </c>
      <c r="I8181">
        <v>3.8916666666666702</v>
      </c>
      <c r="K8181">
        <v>2.1444658403649999E-4</v>
      </c>
      <c r="L8181">
        <v>1.9758115907755799E-4</v>
      </c>
      <c r="N8181">
        <f t="shared" si="638"/>
        <v>1.5011260882554999E-4</v>
      </c>
      <c r="O8181" s="2">
        <f t="shared" si="639"/>
        <v>5.9274347723267405E-5</v>
      </c>
      <c r="Q8181">
        <f>N8181+O8181</f>
        <v>2.0938695654881741E-4</v>
      </c>
      <c r="S8181">
        <f>IF(H8181&gt;$B$5,$B$5,($B$3 - $B$5)*(($B$5-H8181)/($B$5-$B$6))^(1/$B$2)+$B$5)</f>
        <v>41.2</v>
      </c>
      <c r="T8181">
        <f>K8181*S8181</f>
        <v>8.8351992623038004E-3</v>
      </c>
      <c r="U8181" s="3">
        <f>S8181*N8181/Q8181+$B$7*O8181/Q8181</f>
        <v>45.106575710652642</v>
      </c>
      <c r="V8181">
        <f>IF(U8181-H8181&lt;=10,10,U8181-H8181)</f>
        <v>41.006575710652641</v>
      </c>
      <c r="X8181">
        <f t="shared" si="640"/>
        <v>0</v>
      </c>
      <c r="Y8181">
        <f t="shared" si="641"/>
        <v>1</v>
      </c>
      <c r="AA8181">
        <f>((Y8181*V8181)+H8181+273)/(Y8181*V8181)</f>
        <v>7.7574528035515842</v>
      </c>
      <c r="AB8181">
        <f t="shared" si="642"/>
        <v>2.6991715173949118E-5</v>
      </c>
      <c r="AD8181">
        <f>AA8181*$C$28</f>
        <v>4.3734715923055631</v>
      </c>
      <c r="AF8181">
        <f>(Q8181-X8181)/AD8181+X8181</f>
        <v>4.7876601489123855E-5</v>
      </c>
      <c r="AH8181">
        <f>Q8181/AF8181</f>
        <v>4.3734715923055631</v>
      </c>
      <c r="AT8181" s="1"/>
    </row>
    <row r="8182" spans="6:46" x14ac:dyDescent="0.35">
      <c r="F8182" s="4">
        <v>44537.833333333336</v>
      </c>
      <c r="H8182">
        <v>4.4000000000000004</v>
      </c>
      <c r="I8182">
        <v>3.8916666666666702</v>
      </c>
      <c r="K8182">
        <v>2.21879107687765E-4</v>
      </c>
      <c r="L8182">
        <v>1.6306054071753501E-4</v>
      </c>
      <c r="N8182">
        <f t="shared" si="638"/>
        <v>1.5531537538143549E-4</v>
      </c>
      <c r="O8182" s="2">
        <f t="shared" si="639"/>
        <v>4.8918162215260513E-5</v>
      </c>
      <c r="Q8182">
        <f>N8182+O8182</f>
        <v>2.0423353759669601E-4</v>
      </c>
      <c r="S8182">
        <f>IF(H8182&gt;$B$5,$B$5,($B$3 - $B$5)*(($B$5-H8182)/($B$5-$B$6))^(1/$B$2)+$B$5)</f>
        <v>40.799999999999997</v>
      </c>
      <c r="T8182">
        <f>K8182*S8182</f>
        <v>9.0526675936608118E-3</v>
      </c>
      <c r="U8182" s="3">
        <f>S8182*N8182/Q8182+$B$7*O8182/Q8182</f>
        <v>44.201194101766063</v>
      </c>
      <c r="V8182">
        <f>IF(U8182-H8182&lt;=10,10,U8182-H8182)</f>
        <v>39.801194101766065</v>
      </c>
      <c r="X8182">
        <f t="shared" si="640"/>
        <v>0</v>
      </c>
      <c r="Y8182">
        <f t="shared" si="641"/>
        <v>1</v>
      </c>
      <c r="AA8182">
        <f>((Y8182*V8182)+H8182+273)/(Y8182*V8182)</f>
        <v>7.9696401392060539</v>
      </c>
      <c r="AB8182">
        <f t="shared" si="642"/>
        <v>2.562644410906137E-5</v>
      </c>
      <c r="AD8182">
        <f>AA8182*$C$28</f>
        <v>4.493097880499926</v>
      </c>
      <c r="AF8182">
        <f>(Q8182-X8182)/AD8182+X8182</f>
        <v>4.5454949575674923E-5</v>
      </c>
      <c r="AH8182">
        <f>Q8182/AF8182</f>
        <v>4.493097880499926</v>
      </c>
      <c r="AT8182" s="1"/>
    </row>
    <row r="8183" spans="6:46" x14ac:dyDescent="0.35">
      <c r="F8183" s="4">
        <v>44537.875</v>
      </c>
      <c r="H8183">
        <v>5.0999999999999996</v>
      </c>
      <c r="I8183">
        <v>3.8916666666666702</v>
      </c>
      <c r="K8183">
        <v>2.2663104903857301E-4</v>
      </c>
      <c r="L8183">
        <v>1.6306054071753501E-4</v>
      </c>
      <c r="N8183">
        <f t="shared" si="638"/>
        <v>1.5864173432700109E-4</v>
      </c>
      <c r="O8183" s="2">
        <f t="shared" si="639"/>
        <v>4.8918162215260513E-5</v>
      </c>
      <c r="Q8183">
        <f>N8183+O8183</f>
        <v>2.0755989654226161E-4</v>
      </c>
      <c r="S8183">
        <f>IF(H8183&gt;$B$5,$B$5,($B$3 - $B$5)*(($B$5-H8183)/($B$5-$B$6))^(1/$B$2)+$B$5)</f>
        <v>39.866666666666667</v>
      </c>
      <c r="T8183">
        <f>K8183*S8183</f>
        <v>9.0350244883377773E-3</v>
      </c>
      <c r="U8183" s="3">
        <f>S8183*N8183/Q8183+$B$7*O8183/Q8183</f>
        <v>43.433323170115429</v>
      </c>
      <c r="V8183">
        <f>IF(U8183-H8183&lt;=10,10,U8183-H8183)</f>
        <v>38.333323170115428</v>
      </c>
      <c r="X8183">
        <f t="shared" si="640"/>
        <v>0</v>
      </c>
      <c r="Y8183">
        <f t="shared" si="641"/>
        <v>1</v>
      </c>
      <c r="AA8183">
        <f>((Y8183*V8183)+H8183+273)/(Y8183*V8183)</f>
        <v>8.2547845321379842</v>
      </c>
      <c r="AB8183">
        <f t="shared" si="642"/>
        <v>2.5144193132380126E-5</v>
      </c>
      <c r="AD8183">
        <f>AA8183*$C$28</f>
        <v>4.6538556619229814</v>
      </c>
      <c r="AF8183">
        <f>(Q8183-X8183)/AD8183+X8183</f>
        <v>4.4599556071426913E-5</v>
      </c>
      <c r="AH8183">
        <f>Q8183/AF8183</f>
        <v>4.6538556619229814</v>
      </c>
      <c r="AT8183" s="1"/>
    </row>
    <row r="8184" spans="6:46" x14ac:dyDescent="0.35">
      <c r="F8184" s="4">
        <v>44537.916666666664</v>
      </c>
      <c r="H8184">
        <v>5.0999999999999996</v>
      </c>
      <c r="I8184">
        <v>3.8916666666666702</v>
      </c>
      <c r="K8184">
        <v>2.26265515088511E-4</v>
      </c>
      <c r="L8184">
        <v>1.2540113282786999E-4</v>
      </c>
      <c r="N8184">
        <f t="shared" si="638"/>
        <v>1.5838586056195769E-4</v>
      </c>
      <c r="O8184" s="2">
        <f t="shared" si="639"/>
        <v>3.7620339848361003E-5</v>
      </c>
      <c r="Q8184">
        <f>N8184+O8184</f>
        <v>1.9600620041031869E-4</v>
      </c>
      <c r="S8184">
        <f>IF(H8184&gt;$B$5,$B$5,($B$3 - $B$5)*(($B$5-H8184)/($B$5-$B$6))^(1/$B$2)+$B$5)</f>
        <v>39.866666666666667</v>
      </c>
      <c r="T8184">
        <f>K8184*S8184</f>
        <v>9.0204518681953061E-3</v>
      </c>
      <c r="U8184" s="3">
        <f>S8184*N8184/Q8184+$B$7*O8184/Q8184</f>
        <v>42.771274489514695</v>
      </c>
      <c r="V8184">
        <f>IF(U8184-H8184&lt;=10,10,U8184-H8184)</f>
        <v>37.671274489514694</v>
      </c>
      <c r="X8184">
        <f t="shared" si="640"/>
        <v>0</v>
      </c>
      <c r="Y8184">
        <f t="shared" si="641"/>
        <v>1</v>
      </c>
      <c r="AA8184">
        <f>((Y8184*V8184)+H8184+273)/(Y8184*V8184)</f>
        <v>8.3822827543943461</v>
      </c>
      <c r="AB8184">
        <f t="shared" si="642"/>
        <v>2.338339163130282E-5</v>
      </c>
      <c r="AD8184">
        <f>AA8184*$C$28</f>
        <v>4.7257361963237026</v>
      </c>
      <c r="AF8184">
        <f>(Q8184-X8184)/AD8184+X8184</f>
        <v>4.1476331362465394E-5</v>
      </c>
      <c r="AH8184">
        <f>Q8184/AF8184</f>
        <v>4.7257361963237026</v>
      </c>
      <c r="AT8184" s="1"/>
    </row>
    <row r="8185" spans="6:46" x14ac:dyDescent="0.35">
      <c r="F8185" s="4">
        <v>44537.958333333336</v>
      </c>
      <c r="H8185">
        <v>5.3</v>
      </c>
      <c r="I8185">
        <v>3.8916666666666702</v>
      </c>
      <c r="K8185">
        <v>2.2236648628784801E-4</v>
      </c>
      <c r="L8185" s="2">
        <v>9.7157122892564402E-5</v>
      </c>
      <c r="N8185">
        <f t="shared" si="638"/>
        <v>1.556565404014936E-4</v>
      </c>
      <c r="O8185" s="2">
        <f t="shared" si="639"/>
        <v>2.9147136867769326E-5</v>
      </c>
      <c r="Q8185">
        <f>N8185+O8185</f>
        <v>1.8480367726926293E-4</v>
      </c>
      <c r="S8185">
        <f>IF(H8185&gt;$B$5,$B$5,($B$3 - $B$5)*(($B$5-H8185)/($B$5-$B$6))^(1/$B$2)+$B$5)</f>
        <v>39.6</v>
      </c>
      <c r="T8185">
        <f>K8185*S8185</f>
        <v>8.8057128569987812E-3</v>
      </c>
      <c r="U8185" s="3">
        <f>S8185*N8185/Q8185+$B$7*O8185/Q8185</f>
        <v>42.028879740902781</v>
      </c>
      <c r="V8185">
        <f>IF(U8185-H8185&lt;=10,10,U8185-H8185)</f>
        <v>36.728879740902784</v>
      </c>
      <c r="X8185">
        <f t="shared" si="640"/>
        <v>0</v>
      </c>
      <c r="Y8185">
        <f t="shared" si="641"/>
        <v>1</v>
      </c>
      <c r="AA8185">
        <f>((Y8185*V8185)+H8185+273)/(Y8185*V8185)</f>
        <v>8.5771437071649572</v>
      </c>
      <c r="AB8185">
        <f t="shared" si="642"/>
        <v>2.154606283614979E-5</v>
      </c>
      <c r="AD8185">
        <f>AA8185*$C$28</f>
        <v>4.8355942725470848</v>
      </c>
      <c r="AF8185">
        <f>(Q8185-X8185)/AD8185+X8185</f>
        <v>3.8217366233234464E-5</v>
      </c>
      <c r="AH8185">
        <f>Q8185/AF8185</f>
        <v>4.8355942725470848</v>
      </c>
      <c r="AL8185" s="2"/>
      <c r="AT8185" s="1"/>
    </row>
    <row r="8186" spans="6:46" x14ac:dyDescent="0.35">
      <c r="F8186" s="4">
        <v>44538</v>
      </c>
      <c r="H8186">
        <v>4.3</v>
      </c>
      <c r="I8186">
        <v>5.5166666666666702</v>
      </c>
      <c r="K8186">
        <v>1.9129610053255901E-4</v>
      </c>
      <c r="L8186" s="2">
        <v>3.7530556150953302E-5</v>
      </c>
      <c r="N8186">
        <f t="shared" si="638"/>
        <v>1.339072703727913E-4</v>
      </c>
      <c r="O8186" s="2">
        <f t="shared" si="639"/>
        <v>1.1259166845285992E-5</v>
      </c>
      <c r="Q8186">
        <f>N8186+O8186</f>
        <v>1.4516643721807729E-4</v>
      </c>
      <c r="S8186">
        <f>IF(H8186&gt;$B$5,$B$5,($B$3 - $B$5)*(($B$5-H8186)/($B$5-$B$6))^(1/$B$2)+$B$5)</f>
        <v>40.933333333333337</v>
      </c>
      <c r="T8186">
        <f>K8186*S8186</f>
        <v>7.830387048466083E-3</v>
      </c>
      <c r="U8186" s="3">
        <f>S8186*N8186/Q8186+$B$7*O8186/Q8186</f>
        <v>42.024349617759306</v>
      </c>
      <c r="V8186">
        <f>IF(U8186-H8186&lt;=10,10,U8186-H8186)</f>
        <v>37.724349617759309</v>
      </c>
      <c r="X8186">
        <f t="shared" si="640"/>
        <v>0</v>
      </c>
      <c r="Y8186">
        <f t="shared" si="641"/>
        <v>1</v>
      </c>
      <c r="AA8186">
        <f>((Y8186*V8186)+H8186+273)/(Y8186*V8186)</f>
        <v>8.3506900134722759</v>
      </c>
      <c r="AB8186">
        <f t="shared" si="642"/>
        <v>1.7383765531216989E-5</v>
      </c>
      <c r="AD8186">
        <f>AA8186*$C$28</f>
        <v>4.7079249432687709</v>
      </c>
      <c r="AF8186">
        <f>(Q8186-X8186)/AD8186+X8186</f>
        <v>3.0834484187270501E-5</v>
      </c>
      <c r="AH8186">
        <f>Q8186/AF8186</f>
        <v>4.7079249432687709</v>
      </c>
      <c r="AL8186" s="2"/>
      <c r="AT8186" s="1"/>
    </row>
    <row r="8187" spans="6:46" x14ac:dyDescent="0.35">
      <c r="F8187" s="4">
        <v>44538.041666666664</v>
      </c>
      <c r="H8187">
        <v>4.5</v>
      </c>
      <c r="I8187">
        <v>5.5166666666666702</v>
      </c>
      <c r="K8187">
        <v>1.90930566582497E-4</v>
      </c>
      <c r="L8187" s="2">
        <v>1.56056199026532E-5</v>
      </c>
      <c r="N8187">
        <f t="shared" si="638"/>
        <v>1.336513966077479E-4</v>
      </c>
      <c r="O8187" s="2">
        <f t="shared" si="639"/>
        <v>4.6816859707959604E-6</v>
      </c>
      <c r="Q8187">
        <f>N8187+O8187</f>
        <v>1.3833308257854386E-4</v>
      </c>
      <c r="S8187">
        <f>IF(H8187&gt;$B$5,$B$5,($B$3 - $B$5)*(($B$5-H8187)/($B$5-$B$6))^(1/$B$2)+$B$5)</f>
        <v>40.666666666666671</v>
      </c>
      <c r="T8187">
        <f>K8187*S8187</f>
        <v>7.764509707688212E-3</v>
      </c>
      <c r="U8187" s="3">
        <f>S8187*N8187/Q8187+$B$7*O8187/Q8187</f>
        <v>41.151757899584929</v>
      </c>
      <c r="V8187">
        <f>IF(U8187-H8187&lt;=10,10,U8187-H8187)</f>
        <v>36.651757899584929</v>
      </c>
      <c r="X8187">
        <f t="shared" si="640"/>
        <v>0</v>
      </c>
      <c r="Y8187">
        <f t="shared" si="641"/>
        <v>1</v>
      </c>
      <c r="AA8187">
        <f>((Y8187*V8187)+H8187+273)/(Y8187*V8187)</f>
        <v>8.5712603133598293</v>
      </c>
      <c r="AB8187">
        <f t="shared" si="642"/>
        <v>1.6139176447940476E-5</v>
      </c>
      <c r="AD8187">
        <f>AA8187*$C$28</f>
        <v>4.832277351861304</v>
      </c>
      <c r="AF8187">
        <f>(Q8187-X8187)/AD8187+X8187</f>
        <v>2.8626892147500705E-5</v>
      </c>
      <c r="AH8187">
        <f>Q8187/AF8187</f>
        <v>4.832277351861304</v>
      </c>
      <c r="AL8187" s="2"/>
      <c r="AT8187" s="1"/>
    </row>
    <row r="8188" spans="6:46" x14ac:dyDescent="0.35">
      <c r="F8188" s="4">
        <v>44538.083333333336</v>
      </c>
      <c r="H8188">
        <v>4.7</v>
      </c>
      <c r="I8188">
        <v>5.5166666666666702</v>
      </c>
      <c r="K8188">
        <v>1.9214901308270399E-4</v>
      </c>
      <c r="L8188" s="2">
        <v>3.0954506962448998E-6</v>
      </c>
      <c r="N8188">
        <f t="shared" si="638"/>
        <v>1.3450430915789278E-4</v>
      </c>
      <c r="O8188" s="2">
        <f t="shared" si="639"/>
        <v>9.2863520887347003E-7</v>
      </c>
      <c r="Q8188">
        <f>N8188+O8188</f>
        <v>1.3543294436676624E-4</v>
      </c>
      <c r="S8188">
        <f>IF(H8188&gt;$B$5,$B$5,($B$3 - $B$5)*(($B$5-H8188)/($B$5-$B$6))^(1/$B$2)+$B$5)</f>
        <v>40.4</v>
      </c>
      <c r="T8188">
        <f>K8188*S8188</f>
        <v>7.7628201285412412E-3</v>
      </c>
      <c r="U8188" s="3">
        <f>S8188*N8188/Q8188+$B$7*O8188/Q8188</f>
        <v>40.500109128638869</v>
      </c>
      <c r="V8188">
        <f>IF(U8188-H8188&lt;=10,10,U8188-H8188)</f>
        <v>35.800109128638866</v>
      </c>
      <c r="X8188">
        <f t="shared" si="640"/>
        <v>0</v>
      </c>
      <c r="Y8188">
        <f t="shared" si="641"/>
        <v>1</v>
      </c>
      <c r="AA8188">
        <f>((Y8188*V8188)+H8188+273)/(Y8188*V8188)</f>
        <v>8.7569595947921144</v>
      </c>
      <c r="AB8188">
        <f t="shared" si="642"/>
        <v>1.5465749601872102E-5</v>
      </c>
      <c r="AD8188">
        <f>AA8188*$C$28</f>
        <v>4.9369702907192536</v>
      </c>
      <c r="AF8188">
        <f>(Q8188-X8188)/AD8188+X8188</f>
        <v>2.743240011416706E-5</v>
      </c>
      <c r="AH8188">
        <f>Q8188/AF8188</f>
        <v>4.9369702907192536</v>
      </c>
      <c r="AL8188" s="2"/>
      <c r="AT8188" s="1"/>
    </row>
    <row r="8189" spans="6:46" x14ac:dyDescent="0.35">
      <c r="F8189" s="4">
        <v>44538.125</v>
      </c>
      <c r="H8189">
        <v>5.2</v>
      </c>
      <c r="I8189">
        <v>5.5166666666666702</v>
      </c>
      <c r="K8189">
        <v>1.9446406143309799E-4</v>
      </c>
      <c r="L8189" s="2">
        <v>6.2336942439434004E-6</v>
      </c>
      <c r="N8189">
        <f t="shared" si="638"/>
        <v>1.3612484300316857E-4</v>
      </c>
      <c r="O8189" s="2">
        <f t="shared" si="639"/>
        <v>1.8701082731830205E-6</v>
      </c>
      <c r="Q8189">
        <f>N8189+O8189</f>
        <v>1.3799495127635159E-4</v>
      </c>
      <c r="S8189">
        <f>IF(H8189&gt;$B$5,$B$5,($B$3 - $B$5)*(($B$5-H8189)/($B$5-$B$6))^(1/$B$2)+$B$5)</f>
        <v>39.733333333333334</v>
      </c>
      <c r="T8189">
        <f>K8189*S8189</f>
        <v>7.7267053742750939E-3</v>
      </c>
      <c r="U8189" s="3">
        <f>S8189*N8189/Q8189+$B$7*O8189/Q8189</f>
        <v>39.940227276721785</v>
      </c>
      <c r="V8189">
        <f>IF(U8189-H8189&lt;=10,10,U8189-H8189)</f>
        <v>34.740227276721782</v>
      </c>
      <c r="X8189">
        <f t="shared" si="640"/>
        <v>0</v>
      </c>
      <c r="Y8189">
        <f t="shared" si="641"/>
        <v>1</v>
      </c>
      <c r="AA8189">
        <f>((Y8189*V8189)+H8189+273)/(Y8189*V8189)</f>
        <v>9.0080074831983641</v>
      </c>
      <c r="AB8189">
        <f t="shared" si="642"/>
        <v>1.5319142611031156E-5</v>
      </c>
      <c r="AD8189">
        <f>AA8189*$C$28</f>
        <v>5.0785052553600121</v>
      </c>
      <c r="AF8189">
        <f>(Q8189-X8189)/AD8189+X8189</f>
        <v>2.7172355710512938E-5</v>
      </c>
      <c r="AH8189">
        <f>Q8189/AF8189</f>
        <v>5.0785052553600121</v>
      </c>
      <c r="AL8189" s="2"/>
      <c r="AT8189" s="1"/>
    </row>
    <row r="8190" spans="6:46" x14ac:dyDescent="0.35">
      <c r="F8190" s="4">
        <v>44538.166666666664</v>
      </c>
      <c r="H8190">
        <v>5.3</v>
      </c>
      <c r="I8190">
        <v>5.5166666666666702</v>
      </c>
      <c r="K8190">
        <v>1.9641357583343E-4</v>
      </c>
      <c r="L8190" s="2">
        <v>2.1882106998050199E-5</v>
      </c>
      <c r="N8190">
        <f t="shared" si="638"/>
        <v>1.37489503083401E-4</v>
      </c>
      <c r="O8190" s="2">
        <f t="shared" si="639"/>
        <v>6.5646320994150608E-6</v>
      </c>
      <c r="Q8190">
        <f>N8190+O8190</f>
        <v>1.4405413518281607E-4</v>
      </c>
      <c r="S8190">
        <f>IF(H8190&gt;$B$5,$B$5,($B$3 - $B$5)*(($B$5-H8190)/($B$5-$B$6))^(1/$B$2)+$B$5)</f>
        <v>39.6</v>
      </c>
      <c r="T8190">
        <f>K8190*S8190</f>
        <v>7.7779776030038284E-3</v>
      </c>
      <c r="U8190" s="3">
        <f>S8190*N8190/Q8190+$B$7*O8190/Q8190</f>
        <v>40.301787103873792</v>
      </c>
      <c r="V8190">
        <f>IF(U8190-H8190&lt;=10,10,U8190-H8190)</f>
        <v>35.001787103873795</v>
      </c>
      <c r="X8190">
        <f t="shared" si="640"/>
        <v>0</v>
      </c>
      <c r="Y8190">
        <f t="shared" si="641"/>
        <v>1</v>
      </c>
      <c r="AA8190">
        <f>((Y8190*V8190)+H8190+273)/(Y8190*V8190)</f>
        <v>8.9510225913350396</v>
      </c>
      <c r="AB8190">
        <f t="shared" si="642"/>
        <v>1.6093595308570268E-5</v>
      </c>
      <c r="AD8190">
        <f>AA8190*$C$28</f>
        <v>5.0463784977675266</v>
      </c>
      <c r="AF8190">
        <f>(Q8190-X8190)/AD8190+X8190</f>
        <v>2.8546042522681235E-5</v>
      </c>
      <c r="AH8190">
        <f>Q8190/AF8190</f>
        <v>5.0463784977675266</v>
      </c>
      <c r="AL8190" s="2"/>
      <c r="AT8190" s="1"/>
    </row>
    <row r="8191" spans="6:46" x14ac:dyDescent="0.35">
      <c r="F8191" s="4">
        <v>44538.208333333336</v>
      </c>
      <c r="H8191">
        <v>5.5</v>
      </c>
      <c r="I8191">
        <v>5.5166666666666702</v>
      </c>
      <c r="K8191">
        <v>1.9641357583343E-4</v>
      </c>
      <c r="L8191" s="2">
        <v>8.4604148701770398E-5</v>
      </c>
      <c r="N8191">
        <f t="shared" si="638"/>
        <v>1.37489503083401E-4</v>
      </c>
      <c r="O8191" s="2">
        <f t="shared" si="639"/>
        <v>2.5381244610531124E-5</v>
      </c>
      <c r="Q8191">
        <f>N8191+O8191</f>
        <v>1.6287074769393212E-4</v>
      </c>
      <c r="S8191">
        <f>IF(H8191&gt;$B$5,$B$5,($B$3 - $B$5)*(($B$5-H8191)/($B$5-$B$6))^(1/$B$2)+$B$5)</f>
        <v>39.333333333333329</v>
      </c>
      <c r="T8191">
        <f>K8191*S8191</f>
        <v>7.7256006494482461E-3</v>
      </c>
      <c r="U8191" s="3">
        <f>S8191*N8191/Q8191+$B$7*O8191/Q8191</f>
        <v>41.774775424859598</v>
      </c>
      <c r="V8191">
        <f>IF(U8191-H8191&lt;=10,10,U8191-H8191)</f>
        <v>36.274775424859598</v>
      </c>
      <c r="X8191">
        <f t="shared" si="640"/>
        <v>0</v>
      </c>
      <c r="Y8191">
        <f t="shared" si="641"/>
        <v>1</v>
      </c>
      <c r="AA8191">
        <f>((Y8191*V8191)+H8191+273)/(Y8191*V8191)</f>
        <v>8.6775113488129332</v>
      </c>
      <c r="AB8191">
        <f t="shared" si="642"/>
        <v>1.8769292386602586E-5</v>
      </c>
      <c r="AD8191">
        <f>AA8191*$C$28</f>
        <v>4.8921792161684197</v>
      </c>
      <c r="AF8191">
        <f>(Q8191-X8191)/AD8191+X8191</f>
        <v>3.3292064844160253E-5</v>
      </c>
      <c r="AH8191">
        <f>Q8191/AF8191</f>
        <v>4.8921792161684206</v>
      </c>
      <c r="AL8191" s="2"/>
      <c r="AT8191" s="1"/>
    </row>
    <row r="8192" spans="6:46" x14ac:dyDescent="0.35">
      <c r="F8192" s="4">
        <v>44538.25</v>
      </c>
      <c r="H8192">
        <v>5.3</v>
      </c>
      <c r="I8192">
        <v>5.5166666666666702</v>
      </c>
      <c r="K8192">
        <v>1.9604804188336799E-4</v>
      </c>
      <c r="L8192">
        <v>1.8188963801576399E-4</v>
      </c>
      <c r="N8192">
        <f t="shared" si="638"/>
        <v>1.3723362931835758E-4</v>
      </c>
      <c r="O8192" s="2">
        <f t="shared" si="639"/>
        <v>5.4566891404729205E-5</v>
      </c>
      <c r="Q8192">
        <f>N8192+O8192</f>
        <v>1.9180052072308677E-4</v>
      </c>
      <c r="S8192">
        <f>IF(H8192&gt;$B$5,$B$5,($B$3 - $B$5)*(($B$5-H8192)/($B$5-$B$6))^(1/$B$2)+$B$5)</f>
        <v>39.6</v>
      </c>
      <c r="T8192">
        <f>K8192*S8192</f>
        <v>7.7635024585813728E-3</v>
      </c>
      <c r="U8192" s="3">
        <f>S8192*N8192/Q8192+$B$7*O8192/Q8192</f>
        <v>43.981271356640697</v>
      </c>
      <c r="V8192">
        <f>IF(U8192-H8192&lt;=10,10,U8192-H8192)</f>
        <v>38.6812713566407</v>
      </c>
      <c r="X8192">
        <f t="shared" si="640"/>
        <v>0</v>
      </c>
      <c r="Y8192">
        <f t="shared" si="641"/>
        <v>1</v>
      </c>
      <c r="AA8192">
        <f>((Y8192*V8192)+H8192+273)/(Y8192*V8192)</f>
        <v>8.1946963023546591</v>
      </c>
      <c r="AB8192">
        <f t="shared" si="642"/>
        <v>2.3405445869662667E-5</v>
      </c>
      <c r="AD8192">
        <f>AA8192*$C$28</f>
        <v>4.6199793145388259</v>
      </c>
      <c r="AF8192">
        <f>(Q8192-X8192)/AD8192+X8192</f>
        <v>4.1515450105913002E-5</v>
      </c>
      <c r="AH8192">
        <f>Q8192/AF8192</f>
        <v>4.6199793145388259</v>
      </c>
      <c r="AT8192" s="1"/>
    </row>
    <row r="8193" spans="6:46" x14ac:dyDescent="0.35">
      <c r="F8193" s="4">
        <v>44538.291666666664</v>
      </c>
      <c r="H8193">
        <v>5.5</v>
      </c>
      <c r="I8193">
        <v>5.5166666666666702</v>
      </c>
      <c r="K8193">
        <v>1.9251454703276701E-4</v>
      </c>
      <c r="L8193">
        <v>2.3837814320365699E-4</v>
      </c>
      <c r="N8193">
        <f t="shared" si="638"/>
        <v>1.3476018292293691E-4</v>
      </c>
      <c r="O8193" s="2">
        <f t="shared" si="639"/>
        <v>7.1513442961097115E-5</v>
      </c>
      <c r="Q8193">
        <f>N8193+O8193</f>
        <v>2.0627362588403403E-4</v>
      </c>
      <c r="S8193">
        <f>IF(H8193&gt;$B$5,$B$5,($B$3 - $B$5)*(($B$5-H8193)/($B$5-$B$6))^(1/$B$2)+$B$5)</f>
        <v>39.333333333333329</v>
      </c>
      <c r="T8193">
        <f>K8193*S8193</f>
        <v>7.5722388499555012E-3</v>
      </c>
      <c r="U8193" s="3">
        <f>S8193*N8193/Q8193+$B$7*O8193/Q8193</f>
        <v>44.764843388269085</v>
      </c>
      <c r="V8193">
        <f>IF(U8193-H8193&lt;=10,10,U8193-H8193)</f>
        <v>39.264843388269085</v>
      </c>
      <c r="X8193">
        <f t="shared" si="640"/>
        <v>0</v>
      </c>
      <c r="Y8193">
        <f t="shared" si="641"/>
        <v>1</v>
      </c>
      <c r="AA8193">
        <f>((Y8193*V8193)+H8193+273)/(Y8193*V8193)</f>
        <v>8.0928590557731788</v>
      </c>
      <c r="AB8193">
        <f t="shared" si="642"/>
        <v>2.5488350218688811E-5</v>
      </c>
      <c r="AD8193">
        <f>AA8193*$C$28</f>
        <v>4.5625658418124679</v>
      </c>
      <c r="AF8193">
        <f>(Q8193-X8193)/AD8193+X8193</f>
        <v>4.521000529870542E-5</v>
      </c>
      <c r="AH8193">
        <f>Q8193/AF8193</f>
        <v>4.5625658418124679</v>
      </c>
      <c r="AT8193" s="1"/>
    </row>
    <row r="8194" spans="6:46" x14ac:dyDescent="0.35">
      <c r="F8194" s="4">
        <v>44538.333333333336</v>
      </c>
      <c r="H8194">
        <v>5.6</v>
      </c>
      <c r="I8194">
        <v>5.5166666666666702</v>
      </c>
      <c r="K8194">
        <v>1.8483833408146E-4</v>
      </c>
      <c r="L8194">
        <v>2.28962987907939E-4</v>
      </c>
      <c r="N8194">
        <f t="shared" ref="N8194:N8257" si="643">$C$13*K8194</f>
        <v>1.29386833857022E-4</v>
      </c>
      <c r="O8194" s="2">
        <f t="shared" ref="O8194:O8257" si="644">$C$14*L8194</f>
        <v>6.8688896372381706E-5</v>
      </c>
      <c r="Q8194">
        <f>N8194+O8194</f>
        <v>1.9807573022940372E-4</v>
      </c>
      <c r="S8194">
        <f>IF(H8194&gt;$B$5,$B$5,($B$3 - $B$5)*(($B$5-H8194)/($B$5-$B$6))^(1/$B$2)+$B$5)</f>
        <v>39.200000000000003</v>
      </c>
      <c r="T8194">
        <f>K8194*S8194</f>
        <v>7.2456626959932326E-3</v>
      </c>
      <c r="U8194" s="3">
        <f>S8194*N8194/Q8194+$B$7*O8194/Q8194</f>
        <v>44.679139526214016</v>
      </c>
      <c r="V8194">
        <f>IF(U8194-H8194&lt;=10,10,U8194-H8194)</f>
        <v>39.079139526214014</v>
      </c>
      <c r="X8194">
        <f t="shared" ref="X8194:X8257" si="645">IF(Q8194-$C$20&lt;=0,0,Q8194-$C$20)</f>
        <v>0</v>
      </c>
      <c r="Y8194">
        <f t="shared" ref="Y8194:Y8257" si="646">1-(X8194/Q8194)</f>
        <v>1</v>
      </c>
      <c r="AA8194">
        <f>((Y8194*V8194)+H8194+273)/(Y8194*V8194)</f>
        <v>8.1291231940538786</v>
      </c>
      <c r="AB8194">
        <f t="shared" ref="AB8194:AB8257" si="647">(Q8194-X8194)/AA8194</f>
        <v>2.436618630337501E-5</v>
      </c>
      <c r="AD8194">
        <f>AA8194*$C$28</f>
        <v>4.5830107201258068</v>
      </c>
      <c r="AF8194">
        <f>(Q8194-X8194)/AD8194+X8194</f>
        <v>4.3219565112421648E-5</v>
      </c>
      <c r="AH8194">
        <f>Q8194/AF8194</f>
        <v>4.5830107201258068</v>
      </c>
      <c r="AT8194" s="1"/>
    </row>
    <row r="8195" spans="6:46" x14ac:dyDescent="0.35">
      <c r="F8195" s="4">
        <v>44538.375</v>
      </c>
      <c r="H8195">
        <v>5.5</v>
      </c>
      <c r="I8195">
        <v>5.5166666666666702</v>
      </c>
      <c r="K8195">
        <v>1.75456296029863E-4</v>
      </c>
      <c r="L8195">
        <v>1.7561327224968699E-4</v>
      </c>
      <c r="N8195">
        <f t="shared" si="643"/>
        <v>1.2281940722090408E-4</v>
      </c>
      <c r="O8195" s="2">
        <f t="shared" si="644"/>
        <v>5.2683981674906102E-5</v>
      </c>
      <c r="Q8195">
        <f>N8195+O8195</f>
        <v>1.7550338889581017E-4</v>
      </c>
      <c r="S8195">
        <f>IF(H8195&gt;$B$5,$B$5,($B$3 - $B$5)*(($B$5-H8195)/($B$5-$B$6))^(1/$B$2)+$B$5)</f>
        <v>39.333333333333329</v>
      </c>
      <c r="T8195">
        <f>K8195*S8195</f>
        <v>6.9012809771746104E-3</v>
      </c>
      <c r="U8195" s="3">
        <f>S8195*N8195/Q8195+$B$7*O8195/Q8195</f>
        <v>44.036276021599761</v>
      </c>
      <c r="V8195">
        <f>IF(U8195-H8195&lt;=10,10,U8195-H8195)</f>
        <v>38.536276021599761</v>
      </c>
      <c r="X8195">
        <f t="shared" si="645"/>
        <v>0</v>
      </c>
      <c r="Y8195">
        <f t="shared" si="646"/>
        <v>1</v>
      </c>
      <c r="AA8195">
        <f>((Y8195*V8195)+H8195+273)/(Y8195*V8195)</f>
        <v>8.2269567470375051</v>
      </c>
      <c r="AB8195">
        <f t="shared" si="647"/>
        <v>2.1332722936583842E-5</v>
      </c>
      <c r="AD8195">
        <f>AA8195*$C$28</f>
        <v>4.6381670034553455</v>
      </c>
      <c r="AF8195">
        <f>(Q8195-X8195)/AD8195+X8195</f>
        <v>3.7838954217272363E-5</v>
      </c>
      <c r="AH8195">
        <f>Q8195/AF8195</f>
        <v>4.6381670034553455</v>
      </c>
      <c r="AT8195" s="1"/>
    </row>
    <row r="8196" spans="6:46" x14ac:dyDescent="0.35">
      <c r="F8196" s="4">
        <v>44538.416666666664</v>
      </c>
      <c r="H8196">
        <v>5.6</v>
      </c>
      <c r="I8196">
        <v>5.5166666666666702</v>
      </c>
      <c r="K8196">
        <v>1.63881054277893E-4</v>
      </c>
      <c r="L8196">
        <v>1.44231443419306E-4</v>
      </c>
      <c r="N8196">
        <f t="shared" si="643"/>
        <v>1.1471673799452509E-4</v>
      </c>
      <c r="O8196" s="2">
        <f t="shared" si="644"/>
        <v>4.3269433025791807E-5</v>
      </c>
      <c r="Q8196">
        <f>N8196+O8196</f>
        <v>1.579861710203169E-4</v>
      </c>
      <c r="S8196">
        <f>IF(H8196&gt;$B$5,$B$5,($B$3 - $B$5)*(($B$5-H8196)/($B$5-$B$6))^(1/$B$2)+$B$5)</f>
        <v>39.200000000000003</v>
      </c>
      <c r="T8196">
        <f>K8196*S8196</f>
        <v>6.4241373276934062E-3</v>
      </c>
      <c r="U8196" s="3">
        <f>S8196*N8196/Q8196+$B$7*O8196/Q8196</f>
        <v>43.527322052254767</v>
      </c>
      <c r="V8196">
        <f>IF(U8196-H8196&lt;=10,10,U8196-H8196)</f>
        <v>37.927322052254766</v>
      </c>
      <c r="X8196">
        <f t="shared" si="645"/>
        <v>0</v>
      </c>
      <c r="Y8196">
        <f t="shared" si="646"/>
        <v>1</v>
      </c>
      <c r="AA8196">
        <f>((Y8196*V8196)+H8196+273)/(Y8196*V8196)</f>
        <v>8.3456280307941579</v>
      </c>
      <c r="AB8196">
        <f t="shared" si="647"/>
        <v>1.8930411280897116E-5</v>
      </c>
      <c r="AD8196">
        <f>AA8196*$C$28</f>
        <v>4.7050711150852011</v>
      </c>
      <c r="AF8196">
        <f>(Q8196-X8196)/AD8196+X8196</f>
        <v>3.3577849761672737E-5</v>
      </c>
      <c r="AH8196">
        <f>Q8196/AF8196</f>
        <v>4.7050711150852011</v>
      </c>
      <c r="AT8196" s="1"/>
    </row>
    <row r="8197" spans="6:46" x14ac:dyDescent="0.35">
      <c r="F8197" s="4">
        <v>44538.458333333336</v>
      </c>
      <c r="H8197">
        <v>6.4</v>
      </c>
      <c r="I8197">
        <v>5.5166666666666702</v>
      </c>
      <c r="K8197">
        <v>1.5425532692625501E-4</v>
      </c>
      <c r="L8197">
        <v>1.3481628812358801E-4</v>
      </c>
      <c r="N8197">
        <f t="shared" si="643"/>
        <v>1.079787288483785E-4</v>
      </c>
      <c r="O8197" s="2">
        <f t="shared" si="644"/>
        <v>4.0444886437076405E-5</v>
      </c>
      <c r="Q8197">
        <f>N8197+O8197</f>
        <v>1.4842361528545492E-4</v>
      </c>
      <c r="S8197">
        <f>IF(H8197&gt;$B$5,$B$5,($B$3 - $B$5)*(($B$5-H8197)/($B$5-$B$6))^(1/$B$2)+$B$5)</f>
        <v>38.133333333333333</v>
      </c>
      <c r="T8197">
        <f>K8197*S8197</f>
        <v>5.8822698001211905E-3</v>
      </c>
      <c r="U8197" s="3">
        <f>S8197*N8197/Q8197+$B$7*O8197/Q8197</f>
        <v>42.729437643239642</v>
      </c>
      <c r="V8197">
        <f>IF(U8197-H8197&lt;=10,10,U8197-H8197)</f>
        <v>36.329437643239643</v>
      </c>
      <c r="X8197">
        <f t="shared" si="645"/>
        <v>0</v>
      </c>
      <c r="Y8197">
        <f t="shared" si="646"/>
        <v>1</v>
      </c>
      <c r="AA8197">
        <f>((Y8197*V8197)+H8197+273)/(Y8197*V8197)</f>
        <v>8.6907328636283498</v>
      </c>
      <c r="AB8197">
        <f t="shared" si="647"/>
        <v>1.7078377349121349E-5</v>
      </c>
      <c r="AD8197">
        <f>AA8197*$C$28</f>
        <v>4.8996331989275541</v>
      </c>
      <c r="AF8197">
        <f>(Q8197-X8197)/AD8197+X8197</f>
        <v>3.029280137091534E-5</v>
      </c>
      <c r="AH8197">
        <f>Q8197/AF8197</f>
        <v>4.8996331989275541</v>
      </c>
      <c r="AT8197" s="1"/>
    </row>
    <row r="8198" spans="6:46" x14ac:dyDescent="0.35">
      <c r="F8198" s="4">
        <v>44538.5</v>
      </c>
      <c r="H8198">
        <v>6.5</v>
      </c>
      <c r="I8198">
        <v>5.5166666666666702</v>
      </c>
      <c r="K8198">
        <v>1.4572620142480299E-4</v>
      </c>
      <c r="L8198">
        <v>1.3167749859394599E-4</v>
      </c>
      <c r="N8198">
        <f t="shared" si="643"/>
        <v>1.0200834099736209E-4</v>
      </c>
      <c r="O8198" s="2">
        <f t="shared" si="644"/>
        <v>3.9503249578183801E-5</v>
      </c>
      <c r="Q8198">
        <f>N8198+O8198</f>
        <v>1.4151159057554589E-4</v>
      </c>
      <c r="S8198">
        <f>IF(H8198&gt;$B$5,$B$5,($B$3 - $B$5)*(($B$5-H8198)/($B$5-$B$6))^(1/$B$2)+$B$5)</f>
        <v>38</v>
      </c>
      <c r="T8198">
        <f>K8198*S8198</f>
        <v>5.5375956541425138E-3</v>
      </c>
      <c r="U8198" s="3">
        <f>S8198*N8198/Q8198+$B$7*O8198/Q8198</f>
        <v>42.745584726295725</v>
      </c>
      <c r="V8198">
        <f>IF(U8198-H8198&lt;=10,10,U8198-H8198)</f>
        <v>36.245584726295725</v>
      </c>
      <c r="X8198">
        <f t="shared" si="645"/>
        <v>0</v>
      </c>
      <c r="Y8198">
        <f t="shared" si="646"/>
        <v>1</v>
      </c>
      <c r="AA8198">
        <f>((Y8198*V8198)+H8198+273)/(Y8198*V8198)</f>
        <v>8.711284067028064</v>
      </c>
      <c r="AB8198">
        <f t="shared" si="647"/>
        <v>1.6244630468562356E-5</v>
      </c>
      <c r="AD8198">
        <f>AA8198*$C$28</f>
        <v>4.9112194897542532</v>
      </c>
      <c r="AF8198">
        <f>(Q8198-X8198)/AD8198+X8198</f>
        <v>2.8813941399028539E-5</v>
      </c>
      <c r="AH8198">
        <f>Q8198/AF8198</f>
        <v>4.9112194897542532</v>
      </c>
      <c r="AT8198" s="1"/>
    </row>
    <row r="8199" spans="6:46" x14ac:dyDescent="0.35">
      <c r="F8199" s="4">
        <v>44538.541666666664</v>
      </c>
      <c r="H8199">
        <v>6.8</v>
      </c>
      <c r="I8199">
        <v>5.5166666666666702</v>
      </c>
      <c r="K8199">
        <v>1.4377668702447101E-4</v>
      </c>
      <c r="L8199">
        <v>1.3167749859394599E-4</v>
      </c>
      <c r="N8199">
        <f t="shared" si="643"/>
        <v>1.0064368091712969E-4</v>
      </c>
      <c r="O8199" s="2">
        <f t="shared" si="644"/>
        <v>3.9503249578183801E-5</v>
      </c>
      <c r="Q8199">
        <f>N8199+O8199</f>
        <v>1.4014693049531349E-4</v>
      </c>
      <c r="S8199">
        <f>IF(H8199&gt;$B$5,$B$5,($B$3 - $B$5)*(($B$5-H8199)/($B$5-$B$6))^(1/$B$2)+$B$5)</f>
        <v>37.6</v>
      </c>
      <c r="T8199">
        <f>K8199*S8199</f>
        <v>5.40600343212011E-3</v>
      </c>
      <c r="U8199" s="3">
        <f>S8199*N8199/Q8199+$B$7*O8199/Q8199</f>
        <v>42.504542255981725</v>
      </c>
      <c r="V8199">
        <f>IF(U8199-H8199&lt;=10,10,U8199-H8199)</f>
        <v>35.704542255981728</v>
      </c>
      <c r="X8199">
        <f t="shared" si="645"/>
        <v>0</v>
      </c>
      <c r="Y8199">
        <f t="shared" si="646"/>
        <v>1</v>
      </c>
      <c r="AA8199">
        <f>((Y8199*V8199)+H8199+273)/(Y8199*V8199)</f>
        <v>8.8365379394585002</v>
      </c>
      <c r="AB8199">
        <f t="shared" si="647"/>
        <v>1.5859936488192303E-5</v>
      </c>
      <c r="AD8199">
        <f>AA8199*$C$28</f>
        <v>4.9818347118861857</v>
      </c>
      <c r="AF8199">
        <f>(Q8199-X8199)/AD8199+X8199</f>
        <v>2.8131589785774342E-5</v>
      </c>
      <c r="AH8199">
        <f>Q8199/AF8199</f>
        <v>4.9818347118861857</v>
      </c>
      <c r="AT8199" s="1"/>
    </row>
    <row r="8200" spans="6:46" x14ac:dyDescent="0.35">
      <c r="F8200" s="4">
        <v>44538.583333333336</v>
      </c>
      <c r="H8200">
        <v>7.1</v>
      </c>
      <c r="I8200">
        <v>5.5166666666666702</v>
      </c>
      <c r="K8200">
        <v>1.4536066747474101E-4</v>
      </c>
      <c r="L8200">
        <v>1.19125009720435E-4</v>
      </c>
      <c r="N8200">
        <f t="shared" si="643"/>
        <v>1.017524672323187E-4</v>
      </c>
      <c r="O8200" s="2">
        <f t="shared" si="644"/>
        <v>3.5737502916130507E-5</v>
      </c>
      <c r="Q8200">
        <f>N8200+O8200</f>
        <v>1.374899701484492E-4</v>
      </c>
      <c r="S8200">
        <f>IF(H8200&gt;$B$5,$B$5,($B$3 - $B$5)*(($B$5-H8200)/($B$5-$B$6))^(1/$B$2)+$B$5)</f>
        <v>37.200000000000003</v>
      </c>
      <c r="T8200">
        <f>K8200*S8200</f>
        <v>5.4074168300603659E-3</v>
      </c>
      <c r="U8200" s="3">
        <f>S8200*N8200/Q8200+$B$7*O8200/Q8200</f>
        <v>41.826719688863776</v>
      </c>
      <c r="V8200">
        <f>IF(U8200-H8200&lt;=10,10,U8200-H8200)</f>
        <v>34.726719688863774</v>
      </c>
      <c r="X8200">
        <f t="shared" si="645"/>
        <v>0</v>
      </c>
      <c r="Y8200">
        <f t="shared" si="646"/>
        <v>1</v>
      </c>
      <c r="AA8200">
        <f>((Y8200*V8200)+H8200+273)/(Y8200*V8200)</f>
        <v>9.065835256239966</v>
      </c>
      <c r="AB8200">
        <f t="shared" si="647"/>
        <v>1.5165725635022497E-5</v>
      </c>
      <c r="AD8200">
        <f>AA8200*$C$28</f>
        <v>5.1111072097706085</v>
      </c>
      <c r="AF8200">
        <f>(Q8200-X8200)/AD8200+X8200</f>
        <v>2.6900232083885381E-5</v>
      </c>
      <c r="AH8200">
        <f>Q8200/AF8200</f>
        <v>5.1111072097706085</v>
      </c>
      <c r="AT8200" s="1"/>
    </row>
    <row r="8201" spans="6:46" x14ac:dyDescent="0.35">
      <c r="F8201" s="4">
        <v>44538.625</v>
      </c>
      <c r="H8201">
        <v>7.2</v>
      </c>
      <c r="I8201">
        <v>5.5166666666666702</v>
      </c>
      <c r="K8201">
        <v>1.49990764175529E-4</v>
      </c>
      <c r="L8201">
        <v>1.0657203552964101E-4</v>
      </c>
      <c r="N8201">
        <f t="shared" si="643"/>
        <v>1.049935349228703E-4</v>
      </c>
      <c r="O8201" s="2">
        <f t="shared" si="644"/>
        <v>3.1971610658892304E-5</v>
      </c>
      <c r="Q8201">
        <f>N8201+O8201</f>
        <v>1.3696514558176259E-4</v>
      </c>
      <c r="S8201">
        <f>IF(H8201&gt;$B$5,$B$5,($B$3 - $B$5)*(($B$5-H8201)/($B$5-$B$6))^(1/$B$2)+$B$5)</f>
        <v>37.066666666666663</v>
      </c>
      <c r="T8201">
        <f>K8201*S8201</f>
        <v>5.5596576587729407E-3</v>
      </c>
      <c r="U8201" s="3">
        <f>S8201*N8201/Q8201+$B$7*O8201/Q8201</f>
        <v>41.252823288587663</v>
      </c>
      <c r="V8201">
        <f>IF(U8201-H8201&lt;=10,10,U8201-H8201)</f>
        <v>34.05282328858766</v>
      </c>
      <c r="X8201">
        <f t="shared" si="645"/>
        <v>0</v>
      </c>
      <c r="Y8201">
        <f t="shared" si="646"/>
        <v>1</v>
      </c>
      <c r="AA8201">
        <f>((Y8201*V8201)+H8201+273)/(Y8201*V8201)</f>
        <v>9.2283926247579355</v>
      </c>
      <c r="AB8201">
        <f t="shared" si="647"/>
        <v>1.4841712002403586E-5</v>
      </c>
      <c r="AD8201">
        <f>AA8201*$C$28</f>
        <v>5.2027532759906698</v>
      </c>
      <c r="AF8201">
        <f>(Q8201-X8201)/AD8201+X8201</f>
        <v>2.6325512342440011E-5</v>
      </c>
      <c r="AH8201">
        <f>Q8201/AF8201</f>
        <v>5.2027532759906698</v>
      </c>
      <c r="AT8201" s="1"/>
    </row>
    <row r="8202" spans="6:46" x14ac:dyDescent="0.35">
      <c r="F8202" s="4">
        <v>44538.666666666664</v>
      </c>
      <c r="H8202">
        <v>6.7</v>
      </c>
      <c r="I8202">
        <v>5.5166666666666702</v>
      </c>
      <c r="K8202">
        <v>1.56570375276649E-4</v>
      </c>
      <c r="L8202" s="2">
        <v>9.4018940009526307E-5</v>
      </c>
      <c r="N8202">
        <f t="shared" si="643"/>
        <v>1.095992626936543E-4</v>
      </c>
      <c r="O8202" s="2">
        <f t="shared" si="644"/>
        <v>2.8205682002857897E-5</v>
      </c>
      <c r="Q8202">
        <f>N8202+O8202</f>
        <v>1.378049446965122E-4</v>
      </c>
      <c r="S8202">
        <f>IF(H8202&gt;$B$5,$B$5,($B$3 - $B$5)*(($B$5-H8202)/($B$5-$B$6))^(1/$B$2)+$B$5)</f>
        <v>37.733333333333334</v>
      </c>
      <c r="T8202">
        <f>K8202*S8202</f>
        <v>5.9079221604388891E-3</v>
      </c>
      <c r="U8202" s="3">
        <f>S8202*N8202/Q8202+$B$7*O8202/Q8202</f>
        <v>41.267445337237881</v>
      </c>
      <c r="V8202">
        <f>IF(U8202-H8202&lt;=10,10,U8202-H8202)</f>
        <v>34.567445337237878</v>
      </c>
      <c r="X8202">
        <f t="shared" si="645"/>
        <v>0</v>
      </c>
      <c r="Y8202">
        <f t="shared" si="646"/>
        <v>1</v>
      </c>
      <c r="AA8202">
        <f>((Y8202*V8202)+H8202+273)/(Y8202*V8202)</f>
        <v>9.0914281420354879</v>
      </c>
      <c r="AB8202">
        <f t="shared" si="647"/>
        <v>1.5157678479506624E-5</v>
      </c>
      <c r="AD8202">
        <f>AA8202*$C$28</f>
        <v>5.1255358839535301</v>
      </c>
      <c r="AF8202">
        <f>(Q8202-X8202)/AD8202+X8202</f>
        <v>2.6885958427866426E-5</v>
      </c>
      <c r="AH8202">
        <f>Q8202/AF8202</f>
        <v>5.1255358839535301</v>
      </c>
      <c r="AL8202" s="2"/>
      <c r="AT8202" s="1"/>
    </row>
    <row r="8203" spans="6:46" x14ac:dyDescent="0.35">
      <c r="F8203" s="4">
        <v>44538.708333333336</v>
      </c>
      <c r="H8203">
        <v>6.2</v>
      </c>
      <c r="I8203">
        <v>5.5166666666666702</v>
      </c>
      <c r="K8203">
        <v>1.6509950077810099E-4</v>
      </c>
      <c r="L8203">
        <v>1.3795386436002199E-4</v>
      </c>
      <c r="N8203">
        <f t="shared" si="643"/>
        <v>1.1556965054467068E-4</v>
      </c>
      <c r="O8203" s="2">
        <f t="shared" si="644"/>
        <v>4.1386159308006606E-5</v>
      </c>
      <c r="Q8203">
        <f>N8203+O8203</f>
        <v>1.5695580985267729E-4</v>
      </c>
      <c r="S8203">
        <f>IF(H8203&gt;$B$5,$B$5,($B$3 - $B$5)*(($B$5-H8203)/($B$5-$B$6))^(1/$B$2)+$B$5)</f>
        <v>38.400000000000006</v>
      </c>
      <c r="T8203">
        <f>K8203*S8203</f>
        <v>6.339820829879079E-3</v>
      </c>
      <c r="U8203" s="3">
        <f>S8203*N8203/Q8203+$B$7*O8203/Q8203</f>
        <v>42.777093432589432</v>
      </c>
      <c r="V8203">
        <f>IF(U8203-H8203&lt;=10,10,U8203-H8203)</f>
        <v>36.577093432589429</v>
      </c>
      <c r="X8203">
        <f t="shared" si="645"/>
        <v>0</v>
      </c>
      <c r="Y8203">
        <f t="shared" si="646"/>
        <v>1</v>
      </c>
      <c r="AA8203">
        <f>((Y8203*V8203)+H8203+273)/(Y8203*V8203)</f>
        <v>8.6331926295499084</v>
      </c>
      <c r="AB8203">
        <f t="shared" si="647"/>
        <v>1.8180505936522836E-5</v>
      </c>
      <c r="AD8203">
        <f>AA8203*$C$28</f>
        <v>4.8671933523014212</v>
      </c>
      <c r="AF8203">
        <f>(Q8203-X8203)/AD8203+X8203</f>
        <v>3.2247703859650805E-5</v>
      </c>
      <c r="AH8203">
        <f>Q8203/AF8203</f>
        <v>4.8671933523014212</v>
      </c>
      <c r="AT8203" s="1"/>
    </row>
    <row r="8204" spans="6:46" x14ac:dyDescent="0.35">
      <c r="F8204" s="4">
        <v>44538.75</v>
      </c>
      <c r="H8204">
        <v>5.4</v>
      </c>
      <c r="I8204">
        <v>5.5166666666666702</v>
      </c>
      <c r="K8204">
        <v>1.7399416022961399E-4</v>
      </c>
      <c r="L8204">
        <v>1.6619811695396899E-4</v>
      </c>
      <c r="N8204">
        <f t="shared" si="643"/>
        <v>1.2179591216072978E-4</v>
      </c>
      <c r="O8204" s="2">
        <f t="shared" si="644"/>
        <v>4.9859435086190706E-5</v>
      </c>
      <c r="Q8204">
        <f>N8204+O8204</f>
        <v>1.716553472469205E-4</v>
      </c>
      <c r="S8204">
        <f>IF(H8204&gt;$B$5,$B$5,($B$3 - $B$5)*(($B$5-H8204)/($B$5-$B$6))^(1/$B$2)+$B$5)</f>
        <v>39.466666666666669</v>
      </c>
      <c r="T8204">
        <f>K8204*S8204</f>
        <v>6.8669695237287658E-3</v>
      </c>
      <c r="U8204" s="3">
        <f>S8204*N8204/Q8204+$B$7*O8204/Q8204</f>
        <v>43.978516937730035</v>
      </c>
      <c r="V8204">
        <f>IF(U8204-H8204&lt;=10,10,U8204-H8204)</f>
        <v>38.578516937730036</v>
      </c>
      <c r="X8204">
        <f t="shared" si="645"/>
        <v>0</v>
      </c>
      <c r="Y8204">
        <f t="shared" si="646"/>
        <v>1</v>
      </c>
      <c r="AA8204">
        <f>((Y8204*V8204)+H8204+273)/(Y8204*V8204)</f>
        <v>8.2164515927185118</v>
      </c>
      <c r="AB8204">
        <f t="shared" si="647"/>
        <v>2.0891664158168095E-5</v>
      </c>
      <c r="AD8204">
        <f>AA8204*$C$28</f>
        <v>4.6322444416105775</v>
      </c>
      <c r="AF8204">
        <f>(Q8204-X8204)/AD8204+X8204</f>
        <v>3.7056625445965871E-5</v>
      </c>
      <c r="AH8204">
        <f>Q8204/AF8204</f>
        <v>4.6322444416105775</v>
      </c>
      <c r="AT8204" s="1"/>
    </row>
    <row r="8205" spans="6:46" x14ac:dyDescent="0.35">
      <c r="F8205" s="4">
        <v>44538.791666666664</v>
      </c>
      <c r="H8205">
        <v>5.8</v>
      </c>
      <c r="I8205">
        <v>5.5166666666666702</v>
      </c>
      <c r="K8205">
        <v>1.8252328573106601E-4</v>
      </c>
      <c r="L8205">
        <v>1.9758115907755799E-4</v>
      </c>
      <c r="N8205">
        <f t="shared" si="643"/>
        <v>1.2776630001174621E-4</v>
      </c>
      <c r="O8205" s="2">
        <f t="shared" si="644"/>
        <v>5.9274347723267405E-5</v>
      </c>
      <c r="Q8205">
        <f>N8205+O8205</f>
        <v>1.870406477350136E-4</v>
      </c>
      <c r="S8205">
        <f>IF(H8205&gt;$B$5,$B$5,($B$3 - $B$5)*(($B$5-H8205)/($B$5-$B$6))^(1/$B$2)+$B$5)</f>
        <v>38.933333333333337</v>
      </c>
      <c r="T8205">
        <f>K8205*S8205</f>
        <v>7.1062399244628373E-3</v>
      </c>
      <c r="U8205" s="3">
        <f>S8205*N8205/Q8205+$B$7*O8205/Q8205</f>
        <v>44.024960197794599</v>
      </c>
      <c r="V8205">
        <f>IF(U8205-H8205&lt;=10,10,U8205-H8205)</f>
        <v>38.224960197794601</v>
      </c>
      <c r="X8205">
        <f t="shared" si="645"/>
        <v>0</v>
      </c>
      <c r="Y8205">
        <f t="shared" si="646"/>
        <v>1</v>
      </c>
      <c r="AA8205">
        <f>((Y8205*V8205)+H8205+273)/(Y8205*V8205)</f>
        <v>8.2936635789115982</v>
      </c>
      <c r="AB8205">
        <f t="shared" si="647"/>
        <v>2.2552234721770507E-5</v>
      </c>
      <c r="AD8205">
        <f>AA8205*$C$28</f>
        <v>4.6757747648690504</v>
      </c>
      <c r="AF8205">
        <f>(Q8205-X8205)/AD8205+X8205</f>
        <v>4.0002065356168164E-5</v>
      </c>
      <c r="AH8205">
        <f>Q8205/AF8205</f>
        <v>4.6757747648690504</v>
      </c>
      <c r="AT8205" s="1"/>
    </row>
    <row r="8206" spans="6:46" x14ac:dyDescent="0.35">
      <c r="F8206" s="4">
        <v>44538.833333333336</v>
      </c>
      <c r="H8206">
        <v>5.7</v>
      </c>
      <c r="I8206">
        <v>5.5166666666666702</v>
      </c>
      <c r="K8206">
        <v>1.8788445033197899E-4</v>
      </c>
      <c r="L8206">
        <v>1.6306054071753501E-4</v>
      </c>
      <c r="N8206">
        <f t="shared" si="643"/>
        <v>1.3151911523238529E-4</v>
      </c>
      <c r="O8206" s="2">
        <f t="shared" si="644"/>
        <v>4.8918162215260513E-5</v>
      </c>
      <c r="Q8206">
        <f>N8206+O8206</f>
        <v>1.8043727744764581E-4</v>
      </c>
      <c r="S8206">
        <f>IF(H8206&gt;$B$5,$B$5,($B$3 - $B$5)*(($B$5-H8206)/($B$5-$B$6))^(1/$B$2)+$B$5)</f>
        <v>39.066666666666663</v>
      </c>
      <c r="T8206">
        <f>K8206*S8206</f>
        <v>7.3400191929693121E-3</v>
      </c>
      <c r="U8206" s="3">
        <f>S8206*N8206/Q8206+$B$7*O8206/Q8206</f>
        <v>43.386336059018092</v>
      </c>
      <c r="V8206">
        <f>IF(U8206-H8206&lt;=10,10,U8206-H8206)</f>
        <v>37.686336059018089</v>
      </c>
      <c r="X8206">
        <f t="shared" si="645"/>
        <v>0</v>
      </c>
      <c r="Y8206">
        <f t="shared" si="646"/>
        <v>1</v>
      </c>
      <c r="AA8206">
        <f>((Y8206*V8206)+H8206+273)/(Y8206*V8206)</f>
        <v>8.395253270669409</v>
      </c>
      <c r="AB8206">
        <f t="shared" si="647"/>
        <v>2.1492773550744629E-5</v>
      </c>
      <c r="AD8206">
        <f>AA8206*$C$28</f>
        <v>4.7330486719394811</v>
      </c>
      <c r="AF8206">
        <f>(Q8206-X8206)/AD8206+X8206</f>
        <v>3.8122844271049358E-5</v>
      </c>
      <c r="AH8206">
        <f>Q8206/AF8206</f>
        <v>4.7330486719394811</v>
      </c>
      <c r="AT8206" s="1"/>
    </row>
    <row r="8207" spans="6:46" x14ac:dyDescent="0.35">
      <c r="F8207" s="4">
        <v>44538.875</v>
      </c>
      <c r="H8207">
        <v>4</v>
      </c>
      <c r="I8207">
        <v>5.5166666666666702</v>
      </c>
      <c r="K8207">
        <v>1.9178347913264201E-4</v>
      </c>
      <c r="L8207">
        <v>1.6306054071753501E-4</v>
      </c>
      <c r="N8207">
        <f t="shared" si="643"/>
        <v>1.3424843539284941E-4</v>
      </c>
      <c r="O8207" s="2">
        <f t="shared" si="644"/>
        <v>4.8918162215260513E-5</v>
      </c>
      <c r="Q8207">
        <f>N8207+O8207</f>
        <v>1.8316659760810993E-4</v>
      </c>
      <c r="S8207">
        <f>IF(H8207&gt;$B$5,$B$5,($B$3 - $B$5)*(($B$5-H8207)/($B$5-$B$6))^(1/$B$2)+$B$5)</f>
        <v>41.333333333333329</v>
      </c>
      <c r="T8207">
        <f>K8207*S8207</f>
        <v>7.9270504708158687E-3</v>
      </c>
      <c r="U8207" s="3">
        <f>S8207*N8207/Q8207+$B$7*O8207/Q8207</f>
        <v>44.98327947893064</v>
      </c>
      <c r="V8207">
        <f>IF(U8207-H8207&lt;=10,10,U8207-H8207)</f>
        <v>40.98327947893064</v>
      </c>
      <c r="X8207">
        <f t="shared" si="645"/>
        <v>0</v>
      </c>
      <c r="Y8207">
        <f t="shared" si="646"/>
        <v>1</v>
      </c>
      <c r="AA8207">
        <f>((Y8207*V8207)+H8207+273)/(Y8207*V8207)</f>
        <v>7.7588539404808907</v>
      </c>
      <c r="AB8207">
        <f t="shared" si="647"/>
        <v>2.3607429526732056E-5</v>
      </c>
      <c r="AD8207">
        <f>AA8207*$C$28</f>
        <v>4.3742615207411513</v>
      </c>
      <c r="AF8207">
        <f>(Q8207-X8207)/AD8207+X8207</f>
        <v>4.1873718967098967E-5</v>
      </c>
      <c r="AH8207">
        <f>Q8207/AF8207</f>
        <v>4.3742615207411513</v>
      </c>
      <c r="AT8207" s="1"/>
    </row>
    <row r="8208" spans="6:46" x14ac:dyDescent="0.35">
      <c r="F8208" s="4">
        <v>44538.916666666664</v>
      </c>
      <c r="H8208">
        <v>3.3</v>
      </c>
      <c r="I8208">
        <v>5.5166666666666702</v>
      </c>
      <c r="K8208">
        <v>1.9129610053255901E-4</v>
      </c>
      <c r="L8208">
        <v>1.2540113282786999E-4</v>
      </c>
      <c r="N8208">
        <f t="shared" si="643"/>
        <v>1.339072703727913E-4</v>
      </c>
      <c r="O8208" s="2">
        <f t="shared" si="644"/>
        <v>3.7620339848361003E-5</v>
      </c>
      <c r="Q8208">
        <f>N8208+O8208</f>
        <v>1.7152761022115229E-4</v>
      </c>
      <c r="S8208">
        <f>IF(H8208&gt;$B$5,$B$5,($B$3 - $B$5)*(($B$5-H8208)/($B$5-$B$6))^(1/$B$2)+$B$5)</f>
        <v>42.266666666666666</v>
      </c>
      <c r="T8208">
        <f>K8208*S8208</f>
        <v>8.0854485158428271E-3</v>
      </c>
      <c r="U8208" s="3">
        <f>S8208*N8208/Q8208+$B$7*O8208/Q8208</f>
        <v>45.059408469486883</v>
      </c>
      <c r="V8208">
        <f>IF(U8208-H8208&lt;=10,10,U8208-H8208)</f>
        <v>41.759408469486885</v>
      </c>
      <c r="X8208">
        <f t="shared" si="645"/>
        <v>0</v>
      </c>
      <c r="Y8208">
        <f t="shared" si="646"/>
        <v>1</v>
      </c>
      <c r="AA8208">
        <f>((Y8208*V8208)+H8208+273)/(Y8208*V8208)</f>
        <v>7.616473032703257</v>
      </c>
      <c r="AB8208">
        <f t="shared" si="647"/>
        <v>2.2520608880863234E-5</v>
      </c>
      <c r="AD8208">
        <f>AA8208*$C$28</f>
        <v>4.2939904741461827</v>
      </c>
      <c r="AF8208">
        <f>(Q8208-X8208)/AD8208+X8208</f>
        <v>3.9945968966141886E-5</v>
      </c>
      <c r="AH8208">
        <f>Q8208/AF8208</f>
        <v>4.2939904741461827</v>
      </c>
      <c r="AT8208" s="1"/>
    </row>
    <row r="8209" spans="6:46" x14ac:dyDescent="0.35">
      <c r="F8209" s="4">
        <v>44538.958333333336</v>
      </c>
      <c r="H8209">
        <v>4.3</v>
      </c>
      <c r="I8209">
        <v>5.5166666666666702</v>
      </c>
      <c r="K8209">
        <v>1.8861551823210301E-4</v>
      </c>
      <c r="L8209" s="2">
        <v>9.7157122892564402E-5</v>
      </c>
      <c r="N8209">
        <f t="shared" si="643"/>
        <v>1.3203086276247208E-4</v>
      </c>
      <c r="O8209" s="2">
        <f t="shared" si="644"/>
        <v>2.9147136867769326E-5</v>
      </c>
      <c r="Q8209">
        <f>N8209+O8209</f>
        <v>1.6117799963024141E-4</v>
      </c>
      <c r="S8209">
        <f>IF(H8209&gt;$B$5,$B$5,($B$3 - $B$5)*(($B$5-H8209)/($B$5-$B$6))^(1/$B$2)+$B$5)</f>
        <v>40.933333333333337</v>
      </c>
      <c r="T8209">
        <f>K8209*S8209</f>
        <v>7.7206618796340836E-3</v>
      </c>
      <c r="U8209" s="3">
        <f>S8209*N8209/Q8209+$B$7*O8209/Q8209</f>
        <v>43.477123798205781</v>
      </c>
      <c r="V8209">
        <f>IF(U8209-H8209&lt;=10,10,U8209-H8209)</f>
        <v>39.177123798205784</v>
      </c>
      <c r="X8209">
        <f t="shared" si="645"/>
        <v>0</v>
      </c>
      <c r="Y8209">
        <f t="shared" si="646"/>
        <v>1</v>
      </c>
      <c r="AA8209">
        <f>((Y8209*V8209)+H8209+273)/(Y8209*V8209)</f>
        <v>8.0781102111610252</v>
      </c>
      <c r="AB8209">
        <f t="shared" si="647"/>
        <v>1.9952438802772426E-5</v>
      </c>
      <c r="AD8209">
        <f>AA8209*$C$28</f>
        <v>4.5542507860120578</v>
      </c>
      <c r="AF8209">
        <f>(Q8209-X8209)/AD8209+X8209</f>
        <v>3.5390672846845431E-5</v>
      </c>
      <c r="AH8209">
        <f>Q8209/AF8209</f>
        <v>4.5542507860120578</v>
      </c>
      <c r="AL8209" s="2"/>
      <c r="AT8209" s="1"/>
    </row>
    <row r="8210" spans="6:46" x14ac:dyDescent="0.35">
      <c r="F8210" s="4">
        <v>44539</v>
      </c>
      <c r="H8210">
        <v>4.5999999999999996</v>
      </c>
      <c r="I8210">
        <v>3.4458333333333302</v>
      </c>
      <c r="K8210">
        <v>2.4368930004147699E-4</v>
      </c>
      <c r="L8210" s="2">
        <v>3.7530556150953302E-5</v>
      </c>
      <c r="N8210">
        <f t="shared" si="643"/>
        <v>1.7058251002903389E-4</v>
      </c>
      <c r="O8210" s="2">
        <f t="shared" si="644"/>
        <v>1.1259166845285992E-5</v>
      </c>
      <c r="Q8210">
        <f>N8210+O8210</f>
        <v>1.8184167687431988E-4</v>
      </c>
      <c r="S8210">
        <f>IF(H8210&gt;$B$5,$B$5,($B$3 - $B$5)*(($B$5-H8210)/($B$5-$B$6))^(1/$B$2)+$B$5)</f>
        <v>40.533333333333331</v>
      </c>
      <c r="T8210">
        <f>K8210*S8210</f>
        <v>9.8775396283478662E-3</v>
      </c>
      <c r="U8210" s="3">
        <f>S8210*N8210/Q8210+$B$7*O8210/Q8210</f>
        <v>41.42907195879549</v>
      </c>
      <c r="V8210">
        <f>IF(U8210-H8210&lt;=10,10,U8210-H8210)</f>
        <v>36.829071958795488</v>
      </c>
      <c r="X8210">
        <f t="shared" si="645"/>
        <v>0</v>
      </c>
      <c r="Y8210">
        <f t="shared" si="646"/>
        <v>1</v>
      </c>
      <c r="AA8210">
        <f>((Y8210*V8210)+H8210+273)/(Y8210*V8210)</f>
        <v>8.5375236256449796</v>
      </c>
      <c r="AB8210">
        <f t="shared" si="647"/>
        <v>2.1299112582026079E-5</v>
      </c>
      <c r="AD8210">
        <f>AA8210*$C$28</f>
        <v>4.8132573914341092</v>
      </c>
      <c r="AF8210">
        <f>(Q8210-X8210)/AD8210+X8210</f>
        <v>3.7779337792725058E-5</v>
      </c>
      <c r="AH8210">
        <f>Q8210/AF8210</f>
        <v>4.8132573914341092</v>
      </c>
      <c r="AL8210" s="2"/>
      <c r="AT8210" s="1"/>
    </row>
    <row r="8211" spans="6:46" x14ac:dyDescent="0.35">
      <c r="F8211" s="4">
        <v>44539.041666666664</v>
      </c>
      <c r="H8211">
        <v>3.7</v>
      </c>
      <c r="I8211">
        <v>3.4458333333333302</v>
      </c>
      <c r="K8211">
        <v>2.4368930004147699E-4</v>
      </c>
      <c r="L8211" s="2">
        <v>1.56056199026532E-5</v>
      </c>
      <c r="N8211">
        <f t="shared" si="643"/>
        <v>1.7058251002903389E-4</v>
      </c>
      <c r="O8211" s="2">
        <f t="shared" si="644"/>
        <v>4.6816859707959604E-6</v>
      </c>
      <c r="Q8211">
        <f>N8211+O8211</f>
        <v>1.7526419599982985E-4</v>
      </c>
      <c r="S8211">
        <f>IF(H8211&gt;$B$5,$B$5,($B$3 - $B$5)*(($B$5-H8211)/($B$5-$B$6))^(1/$B$2)+$B$5)</f>
        <v>41.733333333333334</v>
      </c>
      <c r="T8211">
        <f>K8211*S8211</f>
        <v>1.016996678839764E-2</v>
      </c>
      <c r="U8211" s="3">
        <f>S8211*N8211/Q8211+$B$7*O8211/Q8211</f>
        <v>42.087714710877329</v>
      </c>
      <c r="V8211">
        <f>IF(U8211-H8211&lt;=10,10,U8211-H8211)</f>
        <v>38.387714710877326</v>
      </c>
      <c r="X8211">
        <f t="shared" si="645"/>
        <v>0</v>
      </c>
      <c r="Y8211">
        <f t="shared" si="646"/>
        <v>1</v>
      </c>
      <c r="AA8211">
        <f>((Y8211*V8211)+H8211+273)/(Y8211*V8211)</f>
        <v>8.2080352290832206</v>
      </c>
      <c r="AB8211">
        <f t="shared" si="647"/>
        <v>2.1352758742899013E-5</v>
      </c>
      <c r="AD8211">
        <f>AA8211*$C$28</f>
        <v>4.6274994914057102</v>
      </c>
      <c r="AF8211">
        <f>(Q8211-X8211)/AD8211+X8211</f>
        <v>3.7874492763388569E-5</v>
      </c>
      <c r="AH8211">
        <f>Q8211/AF8211</f>
        <v>4.6274994914057102</v>
      </c>
      <c r="AL8211" s="2"/>
      <c r="AT8211" s="1"/>
    </row>
    <row r="8212" spans="6:46" x14ac:dyDescent="0.35">
      <c r="F8212" s="4">
        <v>44539.083333333336</v>
      </c>
      <c r="H8212">
        <v>3.2</v>
      </c>
      <c r="I8212">
        <v>3.4458333333333302</v>
      </c>
      <c r="K8212">
        <v>2.4454221259162198E-4</v>
      </c>
      <c r="L8212" s="2">
        <v>3.0954506962448998E-6</v>
      </c>
      <c r="N8212">
        <f t="shared" si="643"/>
        <v>1.7117954881413537E-4</v>
      </c>
      <c r="O8212" s="2">
        <f t="shared" si="644"/>
        <v>9.2863520887347003E-7</v>
      </c>
      <c r="Q8212">
        <f>N8212+O8212</f>
        <v>1.7210818402300883E-4</v>
      </c>
      <c r="S8212">
        <f>IF(H8212&gt;$B$5,$B$5,($B$3 - $B$5)*(($B$5-H8212)/($B$5-$B$6))^(1/$B$2)+$B$5)</f>
        <v>42.400000000000006</v>
      </c>
      <c r="T8212">
        <f>K8212*S8212</f>
        <v>1.0368589813884773E-2</v>
      </c>
      <c r="U8212" s="3">
        <f>S8212*N8212/Q8212+$B$7*O8212/Q8212</f>
        <v>42.46798516699382</v>
      </c>
      <c r="V8212">
        <f>IF(U8212-H8212&lt;=10,10,U8212-H8212)</f>
        <v>39.267985166993817</v>
      </c>
      <c r="X8212">
        <f t="shared" si="645"/>
        <v>0</v>
      </c>
      <c r="Y8212">
        <f t="shared" si="646"/>
        <v>1</v>
      </c>
      <c r="AA8212">
        <f>((Y8212*V8212)+H8212+273)/(Y8212*V8212)</f>
        <v>8.0337196783948119</v>
      </c>
      <c r="AB8212">
        <f t="shared" si="647"/>
        <v>2.1423224970851503E-5</v>
      </c>
      <c r="AD8212">
        <f>AA8212*$C$28</f>
        <v>4.5292244353610478</v>
      </c>
      <c r="AF8212">
        <f>(Q8212-X8212)/AD8212+X8212</f>
        <v>3.7999482357135435E-5</v>
      </c>
      <c r="AH8212">
        <f>Q8212/AF8212</f>
        <v>4.5292244353610478</v>
      </c>
      <c r="AL8212" s="2"/>
      <c r="AT8212" s="1"/>
    </row>
    <row r="8213" spans="6:46" x14ac:dyDescent="0.35">
      <c r="F8213" s="4">
        <v>44539.125</v>
      </c>
      <c r="H8213">
        <v>3.4</v>
      </c>
      <c r="I8213">
        <v>3.4458333333333302</v>
      </c>
      <c r="K8213">
        <v>2.48441241392286E-4</v>
      </c>
      <c r="L8213" s="2">
        <v>6.2336942439434004E-6</v>
      </c>
      <c r="N8213">
        <f t="shared" si="643"/>
        <v>1.7390886897460019E-4</v>
      </c>
      <c r="O8213" s="2">
        <f t="shared" si="644"/>
        <v>1.8701082731830205E-6</v>
      </c>
      <c r="Q8213">
        <f>N8213+O8213</f>
        <v>1.7577897724778321E-4</v>
      </c>
      <c r="S8213">
        <f>IF(H8213&gt;$B$5,$B$5,($B$3 - $B$5)*(($B$5-H8213)/($B$5-$B$6))^(1/$B$2)+$B$5)</f>
        <v>42.133333333333333</v>
      </c>
      <c r="T8213">
        <f>K8213*S8213</f>
        <v>1.0467657637328317E-2</v>
      </c>
      <c r="U8213" s="3">
        <f>S8213*N8213/Q8213+$B$7*O8213/Q8213</f>
        <v>42.270221487755251</v>
      </c>
      <c r="V8213">
        <f>IF(U8213-H8213&lt;=10,10,U8213-H8213)</f>
        <v>38.870221487755252</v>
      </c>
      <c r="X8213">
        <f t="shared" si="645"/>
        <v>0</v>
      </c>
      <c r="Y8213">
        <f t="shared" si="646"/>
        <v>1</v>
      </c>
      <c r="AA8213">
        <f>((Y8213*V8213)+H8213+273)/(Y8213*V8213)</f>
        <v>8.1108419098427422</v>
      </c>
      <c r="AB8213">
        <f t="shared" si="647"/>
        <v>2.1672100036183705E-5</v>
      </c>
      <c r="AD8213">
        <f>AA8213*$C$28</f>
        <v>4.5727041569802775</v>
      </c>
      <c r="AF8213">
        <f>(Q8213-X8213)/AD8213+X8213</f>
        <v>3.844092493485608E-5</v>
      </c>
      <c r="AH8213">
        <f>Q8213/AF8213</f>
        <v>4.5727041569802775</v>
      </c>
      <c r="AL8213" s="2"/>
      <c r="AT8213" s="1"/>
    </row>
    <row r="8214" spans="6:46" x14ac:dyDescent="0.35">
      <c r="F8214" s="4">
        <v>44539.166666666664</v>
      </c>
      <c r="H8214">
        <v>1.2</v>
      </c>
      <c r="I8214">
        <v>3.4458333333333302</v>
      </c>
      <c r="K8214">
        <v>2.48441241392286E-4</v>
      </c>
      <c r="L8214" s="2">
        <v>2.1882106998050199E-5</v>
      </c>
      <c r="N8214">
        <f t="shared" si="643"/>
        <v>1.7390886897460019E-4</v>
      </c>
      <c r="O8214" s="2">
        <f t="shared" si="644"/>
        <v>6.5646320994150608E-6</v>
      </c>
      <c r="Q8214">
        <f>N8214+O8214</f>
        <v>1.8047350107401527E-4</v>
      </c>
      <c r="S8214">
        <f>IF(H8214&gt;$B$5,$B$5,($B$3 - $B$5)*(($B$5-H8214)/($B$5-$B$6))^(1/$B$2)+$B$5)</f>
        <v>45.06666666666667</v>
      </c>
      <c r="T8214">
        <f>K8214*S8214</f>
        <v>1.1196418612079024E-2</v>
      </c>
      <c r="U8214" s="3">
        <f>S8214*N8214/Q8214+$B$7*O8214/Q8214</f>
        <v>45.427986630351789</v>
      </c>
      <c r="V8214">
        <f>IF(U8214-H8214&lt;=10,10,U8214-H8214)</f>
        <v>44.227986630351786</v>
      </c>
      <c r="X8214">
        <f t="shared" si="645"/>
        <v>0</v>
      </c>
      <c r="Y8214">
        <f t="shared" si="646"/>
        <v>1</v>
      </c>
      <c r="AA8214">
        <f>((Y8214*V8214)+H8214+273)/(Y8214*V8214)</f>
        <v>7.1996943765879724</v>
      </c>
      <c r="AB8214">
        <f t="shared" si="647"/>
        <v>2.5066828067158036E-5</v>
      </c>
      <c r="AD8214">
        <f>AA8214*$C$28</f>
        <v>4.0590203545774273</v>
      </c>
      <c r="AF8214">
        <f>(Q8214-X8214)/AD8214+X8214</f>
        <v>4.446232965313716E-5</v>
      </c>
      <c r="AH8214">
        <f>Q8214/AF8214</f>
        <v>4.0590203545774273</v>
      </c>
      <c r="AL8214" s="2"/>
      <c r="AT8214" s="1"/>
    </row>
    <row r="8215" spans="6:46" x14ac:dyDescent="0.35">
      <c r="F8215" s="4">
        <v>44539.208333333336</v>
      </c>
      <c r="H8215">
        <v>1.5</v>
      </c>
      <c r="I8215">
        <v>3.4458333333333302</v>
      </c>
      <c r="K8215">
        <v>2.4929415394243102E-4</v>
      </c>
      <c r="L8215" s="2">
        <v>8.4604148701770398E-5</v>
      </c>
      <c r="N8215">
        <f t="shared" si="643"/>
        <v>1.745059077597017E-4</v>
      </c>
      <c r="O8215" s="2">
        <f t="shared" si="644"/>
        <v>2.5381244610531124E-5</v>
      </c>
      <c r="Q8215">
        <f>N8215+O8215</f>
        <v>1.9988715237023282E-4</v>
      </c>
      <c r="S8215">
        <f>IF(H8215&gt;$B$5,$B$5,($B$3 - $B$5)*(($B$5-H8215)/($B$5-$B$6))^(1/$B$2)+$B$5)</f>
        <v>44.666666666666671</v>
      </c>
      <c r="T8215">
        <f>K8215*S8215</f>
        <v>1.1135138876095253E-2</v>
      </c>
      <c r="U8215" s="3">
        <f>S8215*N8215/Q8215+$B$7*O8215/Q8215</f>
        <v>45.978771311039729</v>
      </c>
      <c r="V8215">
        <f>IF(U8215-H8215&lt;=10,10,U8215-H8215)</f>
        <v>44.478771311039729</v>
      </c>
      <c r="X8215">
        <f t="shared" si="645"/>
        <v>0</v>
      </c>
      <c r="Y8215">
        <f t="shared" si="646"/>
        <v>1</v>
      </c>
      <c r="AA8215">
        <f>((Y8215*V8215)+H8215+273)/(Y8215*V8215)</f>
        <v>7.1714834270133831</v>
      </c>
      <c r="AB8215">
        <f t="shared" si="647"/>
        <v>2.7872497287981224E-5</v>
      </c>
      <c r="AD8215">
        <f>AA8215*$C$28</f>
        <v>4.0431156768847778</v>
      </c>
      <c r="AF8215">
        <f>(Q8215-X8215)/AD8215+X8215</f>
        <v>4.9438890287760936E-5</v>
      </c>
      <c r="AH8215">
        <f>Q8215/AF8215</f>
        <v>4.0431156768847778</v>
      </c>
      <c r="AL8215" s="2"/>
      <c r="AT8215" s="1"/>
    </row>
    <row r="8216" spans="6:46" x14ac:dyDescent="0.35">
      <c r="F8216" s="4">
        <v>44539.25</v>
      </c>
      <c r="H8216">
        <v>1.7</v>
      </c>
      <c r="I8216">
        <v>3.4458333333333302</v>
      </c>
      <c r="K8216">
        <v>2.5051260044263798E-4</v>
      </c>
      <c r="L8216">
        <v>1.8188963801576399E-4</v>
      </c>
      <c r="N8216">
        <f t="shared" si="643"/>
        <v>1.7535882030984658E-4</v>
      </c>
      <c r="O8216" s="2">
        <f t="shared" si="644"/>
        <v>5.4566891404729205E-5</v>
      </c>
      <c r="Q8216">
        <f>N8216+O8216</f>
        <v>2.2992571171457577E-4</v>
      </c>
      <c r="S8216">
        <f>IF(H8216&gt;$B$5,$B$5,($B$3 - $B$5)*(($B$5-H8216)/($B$5-$B$6))^(1/$B$2)+$B$5)</f>
        <v>44.4</v>
      </c>
      <c r="T8216">
        <f>K8216*S8216</f>
        <v>1.1122759459653126E-2</v>
      </c>
      <c r="U8216" s="3">
        <f>S8216*N8216/Q8216+$B$7*O8216/Q8216</f>
        <v>46.915634482880947</v>
      </c>
      <c r="V8216">
        <f>IF(U8216-H8216&lt;=10,10,U8216-H8216)</f>
        <v>45.215634482880944</v>
      </c>
      <c r="X8216">
        <f t="shared" si="645"/>
        <v>0</v>
      </c>
      <c r="Y8216">
        <f t="shared" si="646"/>
        <v>1</v>
      </c>
      <c r="AA8216">
        <f>((Y8216*V8216)+H8216+273)/(Y8216*V8216)</f>
        <v>7.0753321974062739</v>
      </c>
      <c r="AB8216">
        <f t="shared" si="647"/>
        <v>3.2496807965972761E-5</v>
      </c>
      <c r="AD8216">
        <f>AA8216*$C$28</f>
        <v>3.9889078483744429</v>
      </c>
      <c r="AF8216">
        <f>(Q8216-X8216)/AD8216+X8216</f>
        <v>5.7641269353533685E-5</v>
      </c>
      <c r="AH8216">
        <f>Q8216/AF8216</f>
        <v>3.9889078483744429</v>
      </c>
      <c r="AT8216" s="1"/>
    </row>
    <row r="8217" spans="6:46" x14ac:dyDescent="0.35">
      <c r="F8217" s="4">
        <v>44539.291666666664</v>
      </c>
      <c r="H8217">
        <v>1.5</v>
      </c>
      <c r="I8217">
        <v>3.4458333333333302</v>
      </c>
      <c r="K8217">
        <v>2.5173104694284598E-4</v>
      </c>
      <c r="L8217">
        <v>2.3837814320365699E-4</v>
      </c>
      <c r="N8217">
        <f t="shared" si="643"/>
        <v>1.7621173285999219E-4</v>
      </c>
      <c r="O8217" s="2">
        <f t="shared" si="644"/>
        <v>7.1513442961097115E-5</v>
      </c>
      <c r="Q8217">
        <f>N8217+O8217</f>
        <v>2.4772517582108931E-4</v>
      </c>
      <c r="S8217">
        <f>IF(H8217&gt;$B$5,$B$5,($B$3 - $B$5)*(($B$5-H8217)/($B$5-$B$6))^(1/$B$2)+$B$5)</f>
        <v>44.666666666666671</v>
      </c>
      <c r="T8217">
        <f>K8217*S8217</f>
        <v>1.1243986763447122E-2</v>
      </c>
      <c r="U8217" s="3">
        <f>S8217*N8217/Q8217+$B$7*O8217/Q8217</f>
        <v>47.649699139979077</v>
      </c>
      <c r="V8217">
        <f>IF(U8217-H8217&lt;=10,10,U8217-H8217)</f>
        <v>46.149699139979077</v>
      </c>
      <c r="X8217">
        <f t="shared" si="645"/>
        <v>0</v>
      </c>
      <c r="Y8217">
        <f t="shared" si="646"/>
        <v>1</v>
      </c>
      <c r="AA8217">
        <f>((Y8217*V8217)+H8217+273)/(Y8217*V8217)</f>
        <v>6.9480344425951648</v>
      </c>
      <c r="AB8217">
        <f t="shared" si="647"/>
        <v>3.5653993639179677E-5</v>
      </c>
      <c r="AD8217">
        <f>AA8217*$C$28</f>
        <v>3.9171403328601007</v>
      </c>
      <c r="AF8217">
        <f>(Q8217-X8217)/AD8217+X8217</f>
        <v>6.3241332903744285E-5</v>
      </c>
      <c r="AH8217">
        <f>Q8217/AF8217</f>
        <v>3.9171403328601007</v>
      </c>
      <c r="AT8217" s="1"/>
    </row>
    <row r="8218" spans="6:46" x14ac:dyDescent="0.35">
      <c r="F8218" s="4">
        <v>44539.333333333336</v>
      </c>
      <c r="H8218">
        <v>1</v>
      </c>
      <c r="I8218">
        <v>3.4458333333333302</v>
      </c>
      <c r="K8218">
        <v>2.4771017349216101E-4</v>
      </c>
      <c r="L8218">
        <v>2.28962987907939E-4</v>
      </c>
      <c r="N8218">
        <f t="shared" si="643"/>
        <v>1.733971214445127E-4</v>
      </c>
      <c r="O8218" s="2">
        <f t="shared" si="644"/>
        <v>6.8688896372381706E-5</v>
      </c>
      <c r="Q8218">
        <f>N8218+O8218</f>
        <v>2.4208601781689442E-4</v>
      </c>
      <c r="S8218">
        <f>IF(H8218&gt;$B$5,$B$5,($B$3 - $B$5)*(($B$5-H8218)/($B$5-$B$6))^(1/$B$2)+$B$5)</f>
        <v>45.333333333333329</v>
      </c>
      <c r="T8218">
        <f>K8218*S8218</f>
        <v>1.1229527864977964E-2</v>
      </c>
      <c r="U8218" s="3">
        <f>S8218*N8218/Q8218+$B$7*O8218/Q8218</f>
        <v>48.076129761317219</v>
      </c>
      <c r="V8218">
        <f>IF(U8218-H8218&lt;=10,10,U8218-H8218)</f>
        <v>47.076129761317219</v>
      </c>
      <c r="X8218">
        <f t="shared" si="645"/>
        <v>0</v>
      </c>
      <c r="Y8218">
        <f t="shared" si="646"/>
        <v>1</v>
      </c>
      <c r="AA8218">
        <f>((Y8218*V8218)+H8218+273)/(Y8218*V8218)</f>
        <v>6.820359519553107</v>
      </c>
      <c r="AB8218">
        <f t="shared" si="647"/>
        <v>3.5494612435438994E-5</v>
      </c>
      <c r="AD8218">
        <f>AA8218*$C$28</f>
        <v>3.8451601786632752</v>
      </c>
      <c r="AF8218">
        <f>(Q8218-X8218)/AD8218+X8218</f>
        <v>6.2958630217858127E-5</v>
      </c>
      <c r="AH8218">
        <f>Q8218/AF8218</f>
        <v>3.8451601786632748</v>
      </c>
      <c r="AT8218" s="1"/>
    </row>
    <row r="8219" spans="6:46" x14ac:dyDescent="0.35">
      <c r="F8219" s="4">
        <v>44539.375</v>
      </c>
      <c r="H8219">
        <v>1.2</v>
      </c>
      <c r="I8219">
        <v>3.4458333333333302</v>
      </c>
      <c r="K8219">
        <v>2.41252407041062E-4</v>
      </c>
      <c r="L8219">
        <v>1.7561327224968699E-4</v>
      </c>
      <c r="N8219">
        <f t="shared" si="643"/>
        <v>1.688766849287434E-4</v>
      </c>
      <c r="O8219" s="2">
        <f t="shared" si="644"/>
        <v>5.2683981674906102E-5</v>
      </c>
      <c r="Q8219">
        <f>N8219+O8219</f>
        <v>2.2156066660364949E-4</v>
      </c>
      <c r="S8219">
        <f>IF(H8219&gt;$B$5,$B$5,($B$3 - $B$5)*(($B$5-H8219)/($B$5-$B$6))^(1/$B$2)+$B$5)</f>
        <v>45.06666666666667</v>
      </c>
      <c r="T8219">
        <f>K8219*S8219</f>
        <v>1.0872441810650528E-2</v>
      </c>
      <c r="U8219" s="3">
        <f>S8219*N8219/Q8219+$B$7*O8219/Q8219</f>
        <v>47.428672339091591</v>
      </c>
      <c r="V8219">
        <f>IF(U8219-H8219&lt;=10,10,U8219-H8219)</f>
        <v>46.228672339091588</v>
      </c>
      <c r="X8219">
        <f t="shared" si="645"/>
        <v>0</v>
      </c>
      <c r="Y8219">
        <f t="shared" si="646"/>
        <v>1</v>
      </c>
      <c r="AA8219">
        <f>((Y8219*V8219)+H8219+273)/(Y8219*V8219)</f>
        <v>6.931383838772561</v>
      </c>
      <c r="AB8219">
        <f t="shared" si="647"/>
        <v>3.1964853160243456E-5</v>
      </c>
      <c r="AD8219">
        <f>AA8219*$C$28</f>
        <v>3.9077531094174325</v>
      </c>
      <c r="AF8219">
        <f>(Q8219-X8219)/AD8219+X8219</f>
        <v>5.6697713596517295E-5</v>
      </c>
      <c r="AH8219">
        <f>Q8219/AF8219</f>
        <v>3.9077531094174325</v>
      </c>
      <c r="AT8219" s="1"/>
    </row>
    <row r="8220" spans="6:46" x14ac:dyDescent="0.35">
      <c r="F8220" s="4">
        <v>44539.416666666664</v>
      </c>
      <c r="H8220">
        <v>2.2999999999999998</v>
      </c>
      <c r="I8220">
        <v>3.4458333333333302</v>
      </c>
      <c r="K8220">
        <v>2.3211405828950699E-4</v>
      </c>
      <c r="L8220">
        <v>1.44231443419306E-4</v>
      </c>
      <c r="N8220">
        <f t="shared" si="643"/>
        <v>1.6247984080265489E-4</v>
      </c>
      <c r="O8220" s="2">
        <f t="shared" si="644"/>
        <v>4.3269433025791807E-5</v>
      </c>
      <c r="Q8220">
        <f>N8220+O8220</f>
        <v>2.057492738284467E-4</v>
      </c>
      <c r="S8220">
        <f>IF(H8220&gt;$B$5,$B$5,($B$3 - $B$5)*(($B$5-H8220)/($B$5-$B$6))^(1/$B$2)+$B$5)</f>
        <v>43.599999999999994</v>
      </c>
      <c r="T8220">
        <f>K8220*S8220</f>
        <v>1.0120172941422503E-2</v>
      </c>
      <c r="U8220" s="3">
        <f>S8220*N8220/Q8220+$B$7*O8220/Q8220</f>
        <v>45.997439987590496</v>
      </c>
      <c r="V8220">
        <f>IF(U8220-H8220&lt;=10,10,U8220-H8220)</f>
        <v>43.697439987590499</v>
      </c>
      <c r="X8220">
        <f t="shared" si="645"/>
        <v>0</v>
      </c>
      <c r="Y8220">
        <f t="shared" si="646"/>
        <v>1</v>
      </c>
      <c r="AA8220">
        <f>((Y8220*V8220)+H8220+273)/(Y8220*V8220)</f>
        <v>7.3001402388373684</v>
      </c>
      <c r="AB8220">
        <f t="shared" si="647"/>
        <v>2.8184290588534592E-5</v>
      </c>
      <c r="AD8220">
        <f>AA8220*$C$28</f>
        <v>4.1156493971558428</v>
      </c>
      <c r="AF8220">
        <f>(Q8220-X8220)/AD8220+X8220</f>
        <v>4.9991934194062212E-5</v>
      </c>
      <c r="AH8220">
        <f>Q8220/AF8220</f>
        <v>4.1156493971558428</v>
      </c>
      <c r="AT8220" s="1"/>
    </row>
    <row r="8221" spans="6:46" x14ac:dyDescent="0.35">
      <c r="F8221" s="4">
        <v>44539.458333333336</v>
      </c>
      <c r="H8221">
        <v>3.7</v>
      </c>
      <c r="I8221">
        <v>3.4458333333333302</v>
      </c>
      <c r="K8221">
        <v>2.20173282587474E-4</v>
      </c>
      <c r="L8221">
        <v>1.3481628812358801E-4</v>
      </c>
      <c r="N8221">
        <f t="shared" si="643"/>
        <v>1.5412129781123179E-4</v>
      </c>
      <c r="O8221" s="2">
        <f t="shared" si="644"/>
        <v>4.0444886437076405E-5</v>
      </c>
      <c r="Q8221">
        <f>N8221+O8221</f>
        <v>1.945661842483082E-4</v>
      </c>
      <c r="S8221">
        <f>IF(H8221&gt;$B$5,$B$5,($B$3 - $B$5)*(($B$5-H8221)/($B$5-$B$6))^(1/$B$2)+$B$5)</f>
        <v>41.733333333333334</v>
      </c>
      <c r="T8221">
        <f>K8221*S8221</f>
        <v>9.1885649933172494E-3</v>
      </c>
      <c r="U8221" s="3">
        <f>S8221*N8221/Q8221+$B$7*O8221/Q8221</f>
        <v>44.491103543017374</v>
      </c>
      <c r="V8221">
        <f>IF(U8221-H8221&lt;=10,10,U8221-H8221)</f>
        <v>40.791103543017371</v>
      </c>
      <c r="X8221">
        <f t="shared" si="645"/>
        <v>0</v>
      </c>
      <c r="Y8221">
        <f t="shared" si="646"/>
        <v>1</v>
      </c>
      <c r="AA8221">
        <f>((Y8221*V8221)+H8221+273)/(Y8221*V8221)</f>
        <v>7.7833418556131608</v>
      </c>
      <c r="AB8221">
        <f t="shared" si="647"/>
        <v>2.4997769320384109E-5</v>
      </c>
      <c r="AD8221">
        <f>AA8221*$C$28</f>
        <v>4.3880672381458048</v>
      </c>
      <c r="AF8221">
        <f>(Q8221-X8221)/AD8221+X8221</f>
        <v>4.43398365815659E-5</v>
      </c>
      <c r="AH8221">
        <f>Q8221/AF8221</f>
        <v>4.3880672381458048</v>
      </c>
      <c r="AT8221" s="1"/>
    </row>
    <row r="8222" spans="6:46" x14ac:dyDescent="0.35">
      <c r="F8222" s="4">
        <v>44539.5</v>
      </c>
      <c r="H8222">
        <v>4.5</v>
      </c>
      <c r="I8222">
        <v>3.4458333333333302</v>
      </c>
      <c r="K8222">
        <v>2.09694642685691E-4</v>
      </c>
      <c r="L8222">
        <v>1.3167749859394599E-4</v>
      </c>
      <c r="N8222">
        <f t="shared" si="643"/>
        <v>1.4678624987998369E-4</v>
      </c>
      <c r="O8222" s="2">
        <f t="shared" si="644"/>
        <v>3.9503249578183801E-5</v>
      </c>
      <c r="Q8222">
        <f>N8222+O8222</f>
        <v>1.862894994581675E-4</v>
      </c>
      <c r="S8222">
        <f>IF(H8222&gt;$B$5,$B$5,($B$3 - $B$5)*(($B$5-H8222)/($B$5-$B$6))^(1/$B$2)+$B$5)</f>
        <v>40.666666666666671</v>
      </c>
      <c r="T8222">
        <f>K8222*S8222</f>
        <v>8.5275821358847693E-3</v>
      </c>
      <c r="U8222" s="3">
        <f>S8222*N8222/Q8222+$B$7*O8222/Q8222</f>
        <v>43.706093180779533</v>
      </c>
      <c r="V8222">
        <f>IF(U8222-H8222&lt;=10,10,U8222-H8222)</f>
        <v>39.206093180779533</v>
      </c>
      <c r="X8222">
        <f t="shared" si="645"/>
        <v>0</v>
      </c>
      <c r="Y8222">
        <f t="shared" si="646"/>
        <v>1</v>
      </c>
      <c r="AA8222">
        <f>((Y8222*V8222)+H8222+273)/(Y8222*V8222)</f>
        <v>8.0779814433548847</v>
      </c>
      <c r="AB8222">
        <f t="shared" si="647"/>
        <v>2.306139234962134E-5</v>
      </c>
      <c r="AD8222">
        <f>AA8222*$C$28</f>
        <v>4.5541781897157705</v>
      </c>
      <c r="AF8222">
        <f>(Q8222-X8222)/AD8222+X8222</f>
        <v>4.0905184579480398E-5</v>
      </c>
      <c r="AH8222">
        <f>Q8222/AF8222</f>
        <v>4.5541781897157705</v>
      </c>
      <c r="AT8222" s="1"/>
    </row>
    <row r="8223" spans="6:46" x14ac:dyDescent="0.35">
      <c r="F8223" s="4">
        <v>44539.541666666664</v>
      </c>
      <c r="H8223">
        <v>4.8</v>
      </c>
      <c r="I8223">
        <v>3.4458333333333302</v>
      </c>
      <c r="K8223">
        <v>2.0567376923500601E-4</v>
      </c>
      <c r="L8223">
        <v>1.3167749859394599E-4</v>
      </c>
      <c r="N8223">
        <f t="shared" si="643"/>
        <v>1.439716384645042E-4</v>
      </c>
      <c r="O8223" s="2">
        <f t="shared" si="644"/>
        <v>3.9503249578183801E-5</v>
      </c>
      <c r="Q8223">
        <f>N8223+O8223</f>
        <v>1.8347488804268801E-4</v>
      </c>
      <c r="S8223">
        <f>IF(H8223&gt;$B$5,$B$5,($B$3 - $B$5)*(($B$5-H8223)/($B$5-$B$6))^(1/$B$2)+$B$5)</f>
        <v>40.266666666666666</v>
      </c>
      <c r="T8223">
        <f>K8223*S8223</f>
        <v>8.2817971078629083E-3</v>
      </c>
      <c r="U8223" s="3">
        <f>S8223*N8223/Q8223+$B$7*O8223/Q8223</f>
        <v>43.438842161603205</v>
      </c>
      <c r="V8223">
        <f>IF(U8223-H8223&lt;=10,10,U8223-H8223)</f>
        <v>38.638842161603208</v>
      </c>
      <c r="X8223">
        <f t="shared" si="645"/>
        <v>0</v>
      </c>
      <c r="Y8223">
        <f t="shared" si="646"/>
        <v>1</v>
      </c>
      <c r="AA8223">
        <f>((Y8223*V8223)+H8223+273)/(Y8223*V8223)</f>
        <v>8.189656430131329</v>
      </c>
      <c r="AB8223">
        <f t="shared" si="647"/>
        <v>2.2403246046763139E-5</v>
      </c>
      <c r="AD8223">
        <f>AA8223*$C$28</f>
        <v>4.6171379517157751</v>
      </c>
      <c r="AF8223">
        <f>(Q8223-X8223)/AD8223+X8223</f>
        <v>3.9737796436103214E-5</v>
      </c>
      <c r="AH8223">
        <f>Q8223/AF8223</f>
        <v>4.6171379517157751</v>
      </c>
      <c r="AT8223" s="1"/>
    </row>
    <row r="8224" spans="6:46" x14ac:dyDescent="0.35">
      <c r="F8224" s="4">
        <v>44539.583333333336</v>
      </c>
      <c r="H8224">
        <v>4.8</v>
      </c>
      <c r="I8224">
        <v>3.4458333333333302</v>
      </c>
      <c r="K8224">
        <v>2.0457716738482001E-4</v>
      </c>
      <c r="L8224">
        <v>1.19125009720435E-4</v>
      </c>
      <c r="N8224">
        <f t="shared" si="643"/>
        <v>1.4320401716937399E-4</v>
      </c>
      <c r="O8224" s="2">
        <f t="shared" si="644"/>
        <v>3.5737502916130507E-5</v>
      </c>
      <c r="Q8224">
        <f>N8224+O8224</f>
        <v>1.7894152008550451E-4</v>
      </c>
      <c r="S8224">
        <f>IF(H8224&gt;$B$5,$B$5,($B$3 - $B$5)*(($B$5-H8224)/($B$5-$B$6))^(1/$B$2)+$B$5)</f>
        <v>40.266666666666666</v>
      </c>
      <c r="T8224">
        <f>K8224*S8224</f>
        <v>8.2376406066954188E-3</v>
      </c>
      <c r="U8224" s="3">
        <f>S8224*N8224/Q8224+$B$7*O8224/Q8224</f>
        <v>43.209150572652973</v>
      </c>
      <c r="V8224">
        <f>IF(U8224-H8224&lt;=10,10,U8224-H8224)</f>
        <v>38.409150572652976</v>
      </c>
      <c r="X8224">
        <f t="shared" si="645"/>
        <v>0</v>
      </c>
      <c r="Y8224">
        <f t="shared" si="646"/>
        <v>1</v>
      </c>
      <c r="AA8224">
        <f>((Y8224*V8224)+H8224+273)/(Y8224*V8224)</f>
        <v>8.2326514869035261</v>
      </c>
      <c r="AB8224">
        <f t="shared" si="647"/>
        <v>2.173558790508308E-5</v>
      </c>
      <c r="AD8224">
        <f>AA8224*$C$28</f>
        <v>4.6413775654349436</v>
      </c>
      <c r="AF8224">
        <f>(Q8224-X8224)/AD8224+X8224</f>
        <v>3.8553536652158979E-5</v>
      </c>
      <c r="AH8224">
        <f>Q8224/AF8224</f>
        <v>4.6413775654349436</v>
      </c>
      <c r="AT8224" s="1"/>
    </row>
    <row r="8225" spans="6:46" x14ac:dyDescent="0.35">
      <c r="F8225" s="4">
        <v>44539.625</v>
      </c>
      <c r="H8225">
        <v>4.3</v>
      </c>
      <c r="I8225">
        <v>3.4458333333333302</v>
      </c>
      <c r="K8225">
        <v>2.0567376923500601E-4</v>
      </c>
      <c r="L8225">
        <v>1.0657203552964101E-4</v>
      </c>
      <c r="N8225">
        <f t="shared" si="643"/>
        <v>1.439716384645042E-4</v>
      </c>
      <c r="O8225" s="2">
        <f t="shared" si="644"/>
        <v>3.1971610658892304E-5</v>
      </c>
      <c r="Q8225">
        <f>N8225+O8225</f>
        <v>1.7594324912339652E-4</v>
      </c>
      <c r="S8225">
        <f>IF(H8225&gt;$B$5,$B$5,($B$3 - $B$5)*(($B$5-H8225)/($B$5-$B$6))^(1/$B$2)+$B$5)</f>
        <v>40.933333333333337</v>
      </c>
      <c r="T8225">
        <f>K8225*S8225</f>
        <v>8.4189129540195792E-3</v>
      </c>
      <c r="U8225" s="3">
        <f>S8225*N8225/Q8225+$B$7*O8225/Q8225</f>
        <v>43.489464314066034</v>
      </c>
      <c r="V8225">
        <f>IF(U8225-H8225&lt;=10,10,U8225-H8225)</f>
        <v>39.189464314066036</v>
      </c>
      <c r="X8225">
        <f t="shared" si="645"/>
        <v>0</v>
      </c>
      <c r="Y8225">
        <f t="shared" si="646"/>
        <v>1</v>
      </c>
      <c r="AA8225">
        <f>((Y8225*V8225)+H8225+273)/(Y8225*V8225)</f>
        <v>8.0758813587679068</v>
      </c>
      <c r="AB8225">
        <f t="shared" si="647"/>
        <v>2.1786259766233024E-5</v>
      </c>
      <c r="AD8225">
        <f>AA8225*$C$28</f>
        <v>4.5529942108356947</v>
      </c>
      <c r="AF8225">
        <f>(Q8225-X8225)/AD8225+X8225</f>
        <v>3.8643415953542893E-5</v>
      </c>
      <c r="AH8225">
        <f>Q8225/AF8225</f>
        <v>4.5529942108356947</v>
      </c>
      <c r="AT8225" s="1"/>
    </row>
    <row r="8226" spans="6:46" x14ac:dyDescent="0.35">
      <c r="F8226" s="4">
        <v>44539.666666666664</v>
      </c>
      <c r="H8226">
        <v>4.0999999999999996</v>
      </c>
      <c r="I8226">
        <v>3.4458333333333302</v>
      </c>
      <c r="K8226">
        <v>2.1018202128577401E-4</v>
      </c>
      <c r="L8226" s="2">
        <v>9.4018940009526307E-5</v>
      </c>
      <c r="N8226">
        <f t="shared" si="643"/>
        <v>1.471274149000418E-4</v>
      </c>
      <c r="O8226" s="2">
        <f t="shared" si="644"/>
        <v>2.8205682002857897E-5</v>
      </c>
      <c r="Q8226">
        <f>N8226+O8226</f>
        <v>1.753330969028997E-4</v>
      </c>
      <c r="S8226">
        <f>IF(H8226&gt;$B$5,$B$5,($B$3 - $B$5)*(($B$5-H8226)/($B$5-$B$6))^(1/$B$2)+$B$5)</f>
        <v>41.2</v>
      </c>
      <c r="T8226">
        <f>K8226*S8226</f>
        <v>8.6594992769738893E-3</v>
      </c>
      <c r="U8226" s="3">
        <f>S8226*N8226/Q8226+$B$7*O8226/Q8226</f>
        <v>43.419993934488026</v>
      </c>
      <c r="V8226">
        <f>IF(U8226-H8226&lt;=10,10,U8226-H8226)</f>
        <v>39.319993934488025</v>
      </c>
      <c r="X8226">
        <f t="shared" si="645"/>
        <v>0</v>
      </c>
      <c r="Y8226">
        <f t="shared" si="646"/>
        <v>1</v>
      </c>
      <c r="AA8226">
        <f>((Y8226*V8226)+H8226+273)/(Y8226*V8226)</f>
        <v>8.0473052580242737</v>
      </c>
      <c r="AB8226">
        <f t="shared" si="647"/>
        <v>2.1787802411008132E-5</v>
      </c>
      <c r="AD8226">
        <f>AA8226*$C$28</f>
        <v>4.5368836694007637</v>
      </c>
      <c r="AF8226">
        <f>(Q8226-X8226)/AD8226+X8226</f>
        <v>3.8646152222381729E-5</v>
      </c>
      <c r="AH8226">
        <f>Q8226/AF8226</f>
        <v>4.5368836694007637</v>
      </c>
      <c r="AL8226" s="2"/>
      <c r="AT8226" s="1"/>
    </row>
    <row r="8227" spans="6:46" x14ac:dyDescent="0.35">
      <c r="F8227" s="4">
        <v>44539.708333333336</v>
      </c>
      <c r="H8227">
        <v>4.5</v>
      </c>
      <c r="I8227">
        <v>3.4458333333333302</v>
      </c>
      <c r="K8227">
        <v>2.13715516136375E-4</v>
      </c>
      <c r="L8227">
        <v>1.3795386436002199E-4</v>
      </c>
      <c r="N8227">
        <f t="shared" si="643"/>
        <v>1.496008612954625E-4</v>
      </c>
      <c r="O8227" s="2">
        <f t="shared" si="644"/>
        <v>4.1386159308006606E-5</v>
      </c>
      <c r="Q8227">
        <f>N8227+O8227</f>
        <v>1.9098702060346912E-4</v>
      </c>
      <c r="S8227">
        <f>IF(H8227&gt;$B$5,$B$5,($B$3 - $B$5)*(($B$5-H8227)/($B$5-$B$6))^(1/$B$2)+$B$5)</f>
        <v>40.666666666666671</v>
      </c>
      <c r="T8227">
        <f>K8227*S8227</f>
        <v>8.6910976562125843E-3</v>
      </c>
      <c r="U8227" s="3">
        <f>S8227*N8227/Q8227+$B$7*O8227/Q8227</f>
        <v>43.772645360264448</v>
      </c>
      <c r="V8227">
        <f>IF(U8227-H8227&lt;=10,10,U8227-H8227)</f>
        <v>39.272645360264448</v>
      </c>
      <c r="X8227">
        <f t="shared" si="645"/>
        <v>0</v>
      </c>
      <c r="Y8227">
        <f t="shared" si="646"/>
        <v>1</v>
      </c>
      <c r="AA8227">
        <f>((Y8227*V8227)+H8227+273)/(Y8227*V8227)</f>
        <v>8.0659869599915179</v>
      </c>
      <c r="AB8227">
        <f t="shared" si="647"/>
        <v>2.3678072076088498E-5</v>
      </c>
      <c r="AD8227">
        <f>AA8227*$C$28</f>
        <v>4.5474159787706974</v>
      </c>
      <c r="AF8227">
        <f>(Q8227-X8227)/AD8227+X8227</f>
        <v>4.1999021311241165E-5</v>
      </c>
      <c r="AH8227">
        <f>Q8227/AF8227</f>
        <v>4.5474159787706974</v>
      </c>
      <c r="AT8227" s="1"/>
    </row>
    <row r="8228" spans="6:46" x14ac:dyDescent="0.35">
      <c r="F8228" s="4">
        <v>44539.75</v>
      </c>
      <c r="H8228">
        <v>4.5999999999999996</v>
      </c>
      <c r="I8228">
        <v>3.4458333333333302</v>
      </c>
      <c r="K8228">
        <v>2.20904350487599E-4</v>
      </c>
      <c r="L8228">
        <v>1.6619811695396899E-4</v>
      </c>
      <c r="N8228">
        <f t="shared" si="643"/>
        <v>1.5463304534131929E-4</v>
      </c>
      <c r="O8228" s="2">
        <f t="shared" si="644"/>
        <v>4.9859435086190706E-5</v>
      </c>
      <c r="Q8228">
        <f>N8228+O8228</f>
        <v>2.0449248042751E-4</v>
      </c>
      <c r="S8228">
        <f>IF(H8228&gt;$B$5,$B$5,($B$3 - $B$5)*(($B$5-H8228)/($B$5-$B$6))^(1/$B$2)+$B$5)</f>
        <v>40.533333333333331</v>
      </c>
      <c r="T8228">
        <f>K8228*S8228</f>
        <v>8.953989673097346E-3</v>
      </c>
      <c r="U8228" s="3">
        <f>S8228*N8228/Q8228+$B$7*O8228/Q8228</f>
        <v>44.060601554014525</v>
      </c>
      <c r="V8228">
        <f>IF(U8228-H8228&lt;=10,10,U8228-H8228)</f>
        <v>39.460601554014524</v>
      </c>
      <c r="X8228">
        <f t="shared" si="645"/>
        <v>0</v>
      </c>
      <c r="Y8228">
        <f t="shared" si="646"/>
        <v>1</v>
      </c>
      <c r="AA8228">
        <f>((Y8228*V8228)+H8228+273)/(Y8228*V8228)</f>
        <v>8.0348648795942736</v>
      </c>
      <c r="AB8228">
        <f t="shared" si="647"/>
        <v>2.5450643351433185E-5</v>
      </c>
      <c r="AD8228">
        <f>AA8228*$C$28</f>
        <v>4.5298700731805939</v>
      </c>
      <c r="AF8228">
        <f>(Q8228-X8228)/AD8228+X8228</f>
        <v>4.5143122677672753E-5</v>
      </c>
      <c r="AH8228">
        <f>Q8228/AF8228</f>
        <v>4.5298700731805939</v>
      </c>
      <c r="AT8228" s="1"/>
    </row>
    <row r="8229" spans="6:46" x14ac:dyDescent="0.35">
      <c r="F8229" s="4">
        <v>44539.791666666664</v>
      </c>
      <c r="H8229">
        <v>4.5</v>
      </c>
      <c r="I8229">
        <v>3.4458333333333302</v>
      </c>
      <c r="K8229">
        <v>2.31261145739361E-4</v>
      </c>
      <c r="L8229">
        <v>1.9758115907755799E-4</v>
      </c>
      <c r="N8229">
        <f t="shared" si="643"/>
        <v>1.618828020175527E-4</v>
      </c>
      <c r="O8229" s="2">
        <f t="shared" si="644"/>
        <v>5.9274347723267405E-5</v>
      </c>
      <c r="Q8229">
        <f>N8229+O8229</f>
        <v>2.211571497408201E-4</v>
      </c>
      <c r="S8229">
        <f>IF(H8229&gt;$B$5,$B$5,($B$3 - $B$5)*(($B$5-H8229)/($B$5-$B$6))^(1/$B$2)+$B$5)</f>
        <v>40.666666666666671</v>
      </c>
      <c r="T8229">
        <f>K8229*S8229</f>
        <v>9.4046199267340154E-3</v>
      </c>
      <c r="U8229" s="3">
        <f>S8229*N8229/Q8229+$B$7*O8229/Q8229</f>
        <v>44.508274252173933</v>
      </c>
      <c r="V8229">
        <f>IF(U8229-H8229&lt;=10,10,U8229-H8229)</f>
        <v>40.008274252173933</v>
      </c>
      <c r="X8229">
        <f t="shared" si="645"/>
        <v>0</v>
      </c>
      <c r="Y8229">
        <f t="shared" si="646"/>
        <v>1</v>
      </c>
      <c r="AA8229">
        <f>((Y8229*V8229)+H8229+273)/(Y8229*V8229)</f>
        <v>7.9360652311795592</v>
      </c>
      <c r="AB8229">
        <f t="shared" si="647"/>
        <v>2.7867355332706722E-5</v>
      </c>
      <c r="AD8229">
        <f>AA8229*$C$28</f>
        <v>4.474169127700951</v>
      </c>
      <c r="AF8229">
        <f>(Q8229-X8229)/AD8229+X8229</f>
        <v>4.9429769735696505E-5</v>
      </c>
      <c r="AH8229">
        <f>Q8229/AF8229</f>
        <v>4.474169127700951</v>
      </c>
      <c r="AT8229" s="1"/>
    </row>
    <row r="8230" spans="6:46" x14ac:dyDescent="0.35">
      <c r="F8230" s="4">
        <v>44539.833333333336</v>
      </c>
      <c r="H8230">
        <v>4.5999999999999996</v>
      </c>
      <c r="I8230">
        <v>3.4458333333333302</v>
      </c>
      <c r="K8230">
        <v>2.3930289264072999E-4</v>
      </c>
      <c r="L8230">
        <v>1.6306054071753501E-4</v>
      </c>
      <c r="N8230">
        <f t="shared" si="643"/>
        <v>1.6751202484851098E-4</v>
      </c>
      <c r="O8230" s="2">
        <f t="shared" si="644"/>
        <v>4.8918162215260513E-5</v>
      </c>
      <c r="Q8230">
        <f>N8230+O8230</f>
        <v>2.164301870637715E-4</v>
      </c>
      <c r="S8230">
        <f>IF(H8230&gt;$B$5,$B$5,($B$3 - $B$5)*(($B$5-H8230)/($B$5-$B$6))^(1/$B$2)+$B$5)</f>
        <v>40.533333333333331</v>
      </c>
      <c r="T8230">
        <f>K8230*S8230</f>
        <v>9.6997439150375876E-3</v>
      </c>
      <c r="U8230" s="3">
        <f>S8230*N8230/Q8230+$B$7*O8230/Q8230</f>
        <v>43.803130196307819</v>
      </c>
      <c r="V8230">
        <f>IF(U8230-H8230&lt;=10,10,U8230-H8230)</f>
        <v>39.203130196307818</v>
      </c>
      <c r="X8230">
        <f t="shared" si="645"/>
        <v>0</v>
      </c>
      <c r="Y8230">
        <f t="shared" si="646"/>
        <v>1</v>
      </c>
      <c r="AA8230">
        <f>((Y8230*V8230)+H8230+273)/(Y8230*V8230)</f>
        <v>8.0810672160598198</v>
      </c>
      <c r="AB8230">
        <f t="shared" si="647"/>
        <v>2.6782376792220135E-5</v>
      </c>
      <c r="AD8230">
        <f>AA8230*$C$28</f>
        <v>4.5559178766474355</v>
      </c>
      <c r="AF8230">
        <f>(Q8230-X8230)/AD8230+X8230</f>
        <v>4.7505287172348252E-5</v>
      </c>
      <c r="AH8230">
        <f>Q8230/AF8230</f>
        <v>4.5559178766474355</v>
      </c>
      <c r="AT8230" s="1"/>
    </row>
    <row r="8231" spans="6:46" x14ac:dyDescent="0.35">
      <c r="F8231" s="4">
        <v>44539.875</v>
      </c>
      <c r="H8231">
        <v>4.5</v>
      </c>
      <c r="I8231">
        <v>3.4458333333333302</v>
      </c>
      <c r="K8231">
        <v>2.4490774654168399E-4</v>
      </c>
      <c r="L8231">
        <v>1.6306054071753501E-4</v>
      </c>
      <c r="N8231">
        <f t="shared" si="643"/>
        <v>1.7143542257917879E-4</v>
      </c>
      <c r="O8231" s="2">
        <f t="shared" si="644"/>
        <v>4.8918162215260513E-5</v>
      </c>
      <c r="Q8231">
        <f>N8231+O8231</f>
        <v>2.2035358479443931E-4</v>
      </c>
      <c r="S8231">
        <f>IF(H8231&gt;$B$5,$B$5,($B$3 - $B$5)*(($B$5-H8231)/($B$5-$B$6))^(1/$B$2)+$B$5)</f>
        <v>40.666666666666671</v>
      </c>
      <c r="T8231">
        <f>K8231*S8231</f>
        <v>9.9595816926951498E-3</v>
      </c>
      <c r="U8231" s="3">
        <f>S8231*N8231/Q8231+$B$7*O8231/Q8231</f>
        <v>43.848644966404748</v>
      </c>
      <c r="V8231">
        <f>IF(U8231-H8231&lt;=10,10,U8231-H8231)</f>
        <v>39.348644966404748</v>
      </c>
      <c r="X8231">
        <f t="shared" si="645"/>
        <v>0</v>
      </c>
      <c r="Y8231">
        <f t="shared" si="646"/>
        <v>1</v>
      </c>
      <c r="AA8231">
        <f>((Y8231*V8231)+H8231+273)/(Y8231*V8231)</f>
        <v>8.0523394194876374</v>
      </c>
      <c r="AB8231">
        <f t="shared" si="647"/>
        <v>2.7365163502814715E-5</v>
      </c>
      <c r="AD8231">
        <f>AA8231*$C$28</f>
        <v>4.5397218126300753</v>
      </c>
      <c r="AF8231">
        <f>(Q8231-X8231)/AD8231+X8231</f>
        <v>4.8539006108565507E-5</v>
      </c>
      <c r="AH8231">
        <f>Q8231/AF8231</f>
        <v>4.5397218126300753</v>
      </c>
      <c r="AT8231" s="1"/>
    </row>
    <row r="8232" spans="6:46" x14ac:dyDescent="0.35">
      <c r="F8232" s="4">
        <v>44539.916666666664</v>
      </c>
      <c r="H8232">
        <v>4.3</v>
      </c>
      <c r="I8232">
        <v>3.4458333333333302</v>
      </c>
      <c r="K8232">
        <v>2.4490774654168399E-4</v>
      </c>
      <c r="L8232">
        <v>1.2540113282786999E-4</v>
      </c>
      <c r="N8232">
        <f t="shared" si="643"/>
        <v>1.7143542257917879E-4</v>
      </c>
      <c r="O8232" s="2">
        <f t="shared" si="644"/>
        <v>3.7620339848361003E-5</v>
      </c>
      <c r="Q8232">
        <f>N8232+O8232</f>
        <v>2.0905576242753979E-4</v>
      </c>
      <c r="S8232">
        <f>IF(H8232&gt;$B$5,$B$5,($B$3 - $B$5)*(($B$5-H8232)/($B$5-$B$6))^(1/$B$2)+$B$5)</f>
        <v>40.933333333333337</v>
      </c>
      <c r="T8232">
        <f>K8232*S8232</f>
        <v>1.0024890425106266E-2</v>
      </c>
      <c r="U8232" s="3">
        <f>S8232*N8232/Q8232+$B$7*O8232/Q8232</f>
        <v>43.464680828320638</v>
      </c>
      <c r="V8232">
        <f>IF(U8232-H8232&lt;=10,10,U8232-H8232)</f>
        <v>39.164680828320641</v>
      </c>
      <c r="X8232">
        <f t="shared" si="645"/>
        <v>0</v>
      </c>
      <c r="Y8232">
        <f t="shared" si="646"/>
        <v>1</v>
      </c>
      <c r="AA8232">
        <f>((Y8232*V8232)+H8232+273)/(Y8232*V8232)</f>
        <v>8.0803589901715647</v>
      </c>
      <c r="AB8232">
        <f t="shared" si="647"/>
        <v>2.5872088440850454E-5</v>
      </c>
      <c r="AD8232">
        <f>AA8232*$C$28</f>
        <v>4.5555185953521882</v>
      </c>
      <c r="AF8232">
        <f>(Q8232-X8232)/AD8232+X8232</f>
        <v>4.5890661634183852E-5</v>
      </c>
      <c r="AH8232">
        <f>Q8232/AF8232</f>
        <v>4.5555185953521882</v>
      </c>
      <c r="AT8232" s="1"/>
    </row>
    <row r="8233" spans="6:46" x14ac:dyDescent="0.35">
      <c r="F8233" s="4">
        <v>44539.958333333336</v>
      </c>
      <c r="H8233">
        <v>4.2</v>
      </c>
      <c r="I8233">
        <v>3.4458333333333302</v>
      </c>
      <c r="K8233">
        <v>2.3930289264072999E-4</v>
      </c>
      <c r="L8233" s="2">
        <v>9.7157122892564402E-5</v>
      </c>
      <c r="N8233">
        <f t="shared" si="643"/>
        <v>1.6751202484851098E-4</v>
      </c>
      <c r="O8233" s="2">
        <f t="shared" si="644"/>
        <v>2.9147136867769326E-5</v>
      </c>
      <c r="Q8233">
        <f>N8233+O8233</f>
        <v>1.966591617162803E-4</v>
      </c>
      <c r="S8233">
        <f>IF(H8233&gt;$B$5,$B$5,($B$3 - $B$5)*(($B$5-H8233)/($B$5-$B$6))^(1/$B$2)+$B$5)</f>
        <v>41.06666666666667</v>
      </c>
      <c r="T8233">
        <f>K8233*S8233</f>
        <v>9.8273721244459787E-3</v>
      </c>
      <c r="U8233" s="3">
        <f>S8233*N8233/Q8233+$B$7*O8233/Q8233</f>
        <v>43.13174601586487</v>
      </c>
      <c r="V8233">
        <f>IF(U8233-H8233&lt;=10,10,U8233-H8233)</f>
        <v>38.931746015864867</v>
      </c>
      <c r="X8233">
        <f t="shared" si="645"/>
        <v>0</v>
      </c>
      <c r="Y8233">
        <f t="shared" si="646"/>
        <v>1</v>
      </c>
      <c r="AA8233">
        <f>((Y8233*V8233)+H8233+273)/(Y8233*V8233)</f>
        <v>8.120153303348884</v>
      </c>
      <c r="AB8233">
        <f t="shared" si="647"/>
        <v>2.4218651344325586E-5</v>
      </c>
      <c r="AD8233">
        <f>AA8233*$C$28</f>
        <v>4.5779537042240896</v>
      </c>
      <c r="AF8233">
        <f>(Q8233-X8233)/AD8233+X8233</f>
        <v>4.2957874723552226E-5</v>
      </c>
      <c r="AH8233">
        <f>Q8233/AF8233</f>
        <v>4.5779537042240896</v>
      </c>
      <c r="AL8233" s="2"/>
      <c r="AT8233" s="1"/>
    </row>
    <row r="8234" spans="6:46" x14ac:dyDescent="0.35">
      <c r="F8234" s="4">
        <v>44540</v>
      </c>
      <c r="H8234">
        <v>4</v>
      </c>
      <c r="I8234">
        <v>3.4208333333333298</v>
      </c>
      <c r="K8234">
        <v>2.4368930004147699E-4</v>
      </c>
      <c r="L8234" s="2">
        <v>3.7530556150953302E-5</v>
      </c>
      <c r="N8234">
        <f t="shared" si="643"/>
        <v>1.7058251002903389E-4</v>
      </c>
      <c r="O8234" s="2">
        <f t="shared" si="644"/>
        <v>1.1259166845285992E-5</v>
      </c>
      <c r="Q8234">
        <f>N8234+O8234</f>
        <v>1.8184167687431988E-4</v>
      </c>
      <c r="S8234">
        <f>IF(H8234&gt;$B$5,$B$5,($B$3 - $B$5)*(($B$5-H8234)/($B$5-$B$6))^(1/$B$2)+$B$5)</f>
        <v>41.333333333333329</v>
      </c>
      <c r="T8234">
        <f>K8234*S8234</f>
        <v>1.0072491068381048E-2</v>
      </c>
      <c r="U8234" s="3">
        <f>S8234*N8234/Q8234+$B$7*O8234/Q8234</f>
        <v>42.179538025590205</v>
      </c>
      <c r="V8234">
        <f>IF(U8234-H8234&lt;=10,10,U8234-H8234)</f>
        <v>38.179538025590205</v>
      </c>
      <c r="X8234">
        <f t="shared" si="645"/>
        <v>0</v>
      </c>
      <c r="Y8234">
        <f t="shared" si="646"/>
        <v>1</v>
      </c>
      <c r="AA8234">
        <f>((Y8234*V8234)+H8234+273)/(Y8234*V8234)</f>
        <v>8.255195173245367</v>
      </c>
      <c r="AB8234">
        <f t="shared" si="647"/>
        <v>2.2027544238282669E-5</v>
      </c>
      <c r="AD8234">
        <f>AA8234*$C$28</f>
        <v>4.654087171835223</v>
      </c>
      <c r="AF8234">
        <f>(Q8234-X8234)/AD8234+X8234</f>
        <v>3.9071394703295844E-5</v>
      </c>
      <c r="AH8234">
        <f>Q8234/AF8234</f>
        <v>4.654087171835223</v>
      </c>
      <c r="AL8234" s="2"/>
      <c r="AT8234" s="1"/>
    </row>
    <row r="8235" spans="6:46" x14ac:dyDescent="0.35">
      <c r="F8235" s="4">
        <v>44540.041666666664</v>
      </c>
      <c r="H8235">
        <v>3.5</v>
      </c>
      <c r="I8235">
        <v>3.4208333333333298</v>
      </c>
      <c r="K8235">
        <v>2.4368930004147699E-4</v>
      </c>
      <c r="L8235" s="2">
        <v>1.56056199026532E-5</v>
      </c>
      <c r="N8235">
        <f t="shared" si="643"/>
        <v>1.7058251002903389E-4</v>
      </c>
      <c r="O8235" s="2">
        <f t="shared" si="644"/>
        <v>4.6816859707959604E-6</v>
      </c>
      <c r="Q8235">
        <f>N8235+O8235</f>
        <v>1.7526419599982985E-4</v>
      </c>
      <c r="S8235">
        <f>IF(H8235&gt;$B$5,$B$5,($B$3 - $B$5)*(($B$5-H8235)/($B$5-$B$6))^(1/$B$2)+$B$5)</f>
        <v>42</v>
      </c>
      <c r="T8235">
        <f>K8235*S8235</f>
        <v>1.0234950601742034E-2</v>
      </c>
      <c r="U8235" s="3">
        <f>S8235*N8235/Q8235+$B$7*O8235/Q8235</f>
        <v>42.347258133774261</v>
      </c>
      <c r="V8235">
        <f>IF(U8235-H8235&lt;=10,10,U8235-H8235)</f>
        <v>38.847258133774261</v>
      </c>
      <c r="X8235">
        <f t="shared" si="645"/>
        <v>0</v>
      </c>
      <c r="Y8235">
        <f t="shared" si="646"/>
        <v>1</v>
      </c>
      <c r="AA8235">
        <f>((Y8235*V8235)+H8235+273)/(Y8235*V8235)</f>
        <v>8.1176194481434383</v>
      </c>
      <c r="AB8235">
        <f t="shared" si="647"/>
        <v>2.159059033494285E-5</v>
      </c>
      <c r="AD8235">
        <f>AA8235*$C$28</f>
        <v>4.5765251755509979</v>
      </c>
      <c r="AF8235">
        <f>(Q8235-X8235)/AD8235+X8235</f>
        <v>3.8296346961257265E-5</v>
      </c>
      <c r="AH8235">
        <f>Q8235/AF8235</f>
        <v>4.5765251755509979</v>
      </c>
      <c r="AL8235" s="2"/>
      <c r="AT8235" s="1"/>
    </row>
    <row r="8236" spans="6:46" x14ac:dyDescent="0.35">
      <c r="F8236" s="4">
        <v>44540.083333333336</v>
      </c>
      <c r="H8236">
        <v>3.7</v>
      </c>
      <c r="I8236">
        <v>3.4208333333333298</v>
      </c>
      <c r="K8236">
        <v>2.4454221259162198E-4</v>
      </c>
      <c r="L8236" s="2">
        <v>3.0954506962448998E-6</v>
      </c>
      <c r="N8236">
        <f t="shared" si="643"/>
        <v>1.7117954881413537E-4</v>
      </c>
      <c r="O8236" s="2">
        <f t="shared" si="644"/>
        <v>9.2863520887347003E-7</v>
      </c>
      <c r="Q8236">
        <f>N8236+O8236</f>
        <v>1.7210818402300883E-4</v>
      </c>
      <c r="S8236">
        <f>IF(H8236&gt;$B$5,$B$5,($B$3 - $B$5)*(($B$5-H8236)/($B$5-$B$6))^(1/$B$2)+$B$5)</f>
        <v>41.733333333333334</v>
      </c>
      <c r="T8236">
        <f>K8236*S8236</f>
        <v>1.0205561672157025E-2</v>
      </c>
      <c r="U8236" s="3">
        <f>S8236*N8236/Q8236+$B$7*O8236/Q8236</f>
        <v>41.80491559910989</v>
      </c>
      <c r="V8236">
        <f>IF(U8236-H8236&lt;=10,10,U8236-H8236)</f>
        <v>38.104915599109887</v>
      </c>
      <c r="X8236">
        <f t="shared" si="645"/>
        <v>0</v>
      </c>
      <c r="Y8236">
        <f t="shared" si="646"/>
        <v>1</v>
      </c>
      <c r="AA8236">
        <f>((Y8236*V8236)+H8236+273)/(Y8236*V8236)</f>
        <v>8.2615303209453526</v>
      </c>
      <c r="AB8236">
        <f t="shared" si="647"/>
        <v>2.0832482280754347E-5</v>
      </c>
      <c r="AD8236">
        <f>AA8236*$C$28</f>
        <v>4.6576587808672842</v>
      </c>
      <c r="AF8236">
        <f>(Q8236-X8236)/AD8236+X8236</f>
        <v>3.6951651488510552E-5</v>
      </c>
      <c r="AH8236">
        <f>Q8236/AF8236</f>
        <v>4.6576587808672842</v>
      </c>
      <c r="AL8236" s="2"/>
      <c r="AT8236" s="1"/>
    </row>
    <row r="8237" spans="6:46" x14ac:dyDescent="0.35">
      <c r="F8237" s="4">
        <v>44540.125</v>
      </c>
      <c r="H8237">
        <v>3.5</v>
      </c>
      <c r="I8237">
        <v>3.4208333333333298</v>
      </c>
      <c r="K8237">
        <v>2.48441241392286E-4</v>
      </c>
      <c r="L8237" s="2">
        <v>6.2336942439434004E-6</v>
      </c>
      <c r="N8237">
        <f t="shared" si="643"/>
        <v>1.7390886897460019E-4</v>
      </c>
      <c r="O8237" s="2">
        <f t="shared" si="644"/>
        <v>1.8701082731830205E-6</v>
      </c>
      <c r="Q8237">
        <f>N8237+O8237</f>
        <v>1.7577897724778321E-4</v>
      </c>
      <c r="S8237">
        <f>IF(H8237&gt;$B$5,$B$5,($B$3 - $B$5)*(($B$5-H8237)/($B$5-$B$6))^(1/$B$2)+$B$5)</f>
        <v>42</v>
      </c>
      <c r="T8237">
        <f>K8237*S8237</f>
        <v>1.0434532138476012E-2</v>
      </c>
      <c r="U8237" s="3">
        <f>S8237*N8237/Q8237+$B$7*O8237/Q8237</f>
        <v>42.138306684519556</v>
      </c>
      <c r="V8237">
        <f>IF(U8237-H8237&lt;=10,10,U8237-H8237)</f>
        <v>38.638306684519556</v>
      </c>
      <c r="X8237">
        <f t="shared" si="645"/>
        <v>0</v>
      </c>
      <c r="Y8237">
        <f t="shared" si="646"/>
        <v>1</v>
      </c>
      <c r="AA8237">
        <f>((Y8237*V8237)+H8237+273)/(Y8237*V8237)</f>
        <v>8.1561107027182373</v>
      </c>
      <c r="AB8237">
        <f t="shared" si="647"/>
        <v>2.1551813560990566E-5</v>
      </c>
      <c r="AD8237">
        <f>AA8237*$C$28</f>
        <v>4.5982256502684224</v>
      </c>
      <c r="AF8237">
        <f>(Q8237-X8237)/AD8237+X8237</f>
        <v>3.8227566591370316E-5</v>
      </c>
      <c r="AH8237">
        <f>Q8237/AF8237</f>
        <v>4.5982256502684224</v>
      </c>
      <c r="AL8237" s="2"/>
      <c r="AT8237" s="1"/>
    </row>
    <row r="8238" spans="6:46" x14ac:dyDescent="0.35">
      <c r="F8238" s="4">
        <v>44540.166666666664</v>
      </c>
      <c r="H8238">
        <v>3</v>
      </c>
      <c r="I8238">
        <v>3.4208333333333298</v>
      </c>
      <c r="K8238">
        <v>2.48441241392286E-4</v>
      </c>
      <c r="L8238" s="2">
        <v>2.1882106998050199E-5</v>
      </c>
      <c r="N8238">
        <f t="shared" si="643"/>
        <v>1.7390886897460019E-4</v>
      </c>
      <c r="O8238" s="2">
        <f t="shared" si="644"/>
        <v>6.5646320994150608E-6</v>
      </c>
      <c r="Q8238">
        <f>N8238+O8238</f>
        <v>1.8047350107401527E-4</v>
      </c>
      <c r="S8238">
        <f>IF(H8238&gt;$B$5,$B$5,($B$3 - $B$5)*(($B$5-H8238)/($B$5-$B$6))^(1/$B$2)+$B$5)</f>
        <v>42.666666666666664</v>
      </c>
      <c r="T8238">
        <f>K8238*S8238</f>
        <v>1.0600159632737536E-2</v>
      </c>
      <c r="U8238" s="3">
        <f>S8238*N8238/Q8238+$B$7*O8238/Q8238</f>
        <v>43.115285413524028</v>
      </c>
      <c r="V8238">
        <f>IF(U8238-H8238&lt;=10,10,U8238-H8238)</f>
        <v>40.115285413524028</v>
      </c>
      <c r="X8238">
        <f t="shared" si="645"/>
        <v>0</v>
      </c>
      <c r="Y8238">
        <f t="shared" si="646"/>
        <v>1</v>
      </c>
      <c r="AA8238">
        <f>((Y8238*V8238)+H8238+273)/(Y8238*V8238)</f>
        <v>7.8801704177069718</v>
      </c>
      <c r="AB8238">
        <f t="shared" si="647"/>
        <v>2.2902233264966715E-5</v>
      </c>
      <c r="AD8238">
        <f>AA8238*$C$28</f>
        <v>4.4426569309696138</v>
      </c>
      <c r="AF8238">
        <f>(Q8238-X8238)/AD8238+X8238</f>
        <v>4.0622875877707438E-5</v>
      </c>
      <c r="AH8238">
        <f>Q8238/AF8238</f>
        <v>4.4426569309696138</v>
      </c>
      <c r="AL8238" s="2"/>
      <c r="AT8238" s="1"/>
    </row>
    <row r="8239" spans="6:46" x14ac:dyDescent="0.35">
      <c r="F8239" s="4">
        <v>44540.208333333336</v>
      </c>
      <c r="H8239">
        <v>3.1</v>
      </c>
      <c r="I8239">
        <v>3.4208333333333298</v>
      </c>
      <c r="K8239">
        <v>2.4929415394243102E-4</v>
      </c>
      <c r="L8239" s="2">
        <v>8.4604148701770398E-5</v>
      </c>
      <c r="N8239">
        <f t="shared" si="643"/>
        <v>1.745059077597017E-4</v>
      </c>
      <c r="O8239" s="2">
        <f t="shared" si="644"/>
        <v>2.5381244610531124E-5</v>
      </c>
      <c r="Q8239">
        <f>N8239+O8239</f>
        <v>1.9988715237023282E-4</v>
      </c>
      <c r="S8239">
        <f>IF(H8239&gt;$B$5,$B$5,($B$3 - $B$5)*(($B$5-H8239)/($B$5-$B$6))^(1/$B$2)+$B$5)</f>
        <v>42.533333333333331</v>
      </c>
      <c r="T8239">
        <f>K8239*S8239</f>
        <v>1.0603311347684732E-2</v>
      </c>
      <c r="U8239" s="3">
        <f>S8239*N8239/Q8239+$B$7*O8239/Q8239</f>
        <v>44.116324097835026</v>
      </c>
      <c r="V8239">
        <f>IF(U8239-H8239&lt;=10,10,U8239-H8239)</f>
        <v>41.016324097835025</v>
      </c>
      <c r="X8239">
        <f t="shared" si="645"/>
        <v>0</v>
      </c>
      <c r="Y8239">
        <f t="shared" si="646"/>
        <v>1</v>
      </c>
      <c r="AA8239">
        <f>((Y8239*V8239)+H8239+273)/(Y8239*V8239)</f>
        <v>7.7314662167537698</v>
      </c>
      <c r="AB8239">
        <f t="shared" si="647"/>
        <v>2.5853718656506003E-5</v>
      </c>
      <c r="AD8239">
        <f>AA8239*$C$28</f>
        <v>4.3588209586479287</v>
      </c>
      <c r="AF8239">
        <f>(Q8239-X8239)/AD8239+X8239</f>
        <v>4.5858078197420666E-5</v>
      </c>
      <c r="AH8239">
        <f>Q8239/AF8239</f>
        <v>4.3588209586479287</v>
      </c>
      <c r="AL8239" s="2"/>
      <c r="AT8239" s="1"/>
    </row>
    <row r="8240" spans="6:46" x14ac:dyDescent="0.35">
      <c r="F8240" s="4">
        <v>44540.25</v>
      </c>
      <c r="H8240">
        <v>3.4</v>
      </c>
      <c r="I8240">
        <v>3.4208333333333298</v>
      </c>
      <c r="K8240">
        <v>2.5051260044263798E-4</v>
      </c>
      <c r="L8240">
        <v>1.8188963801576399E-4</v>
      </c>
      <c r="N8240">
        <f t="shared" si="643"/>
        <v>1.7535882030984658E-4</v>
      </c>
      <c r="O8240" s="2">
        <f t="shared" si="644"/>
        <v>5.4566891404729205E-5</v>
      </c>
      <c r="Q8240">
        <f>N8240+O8240</f>
        <v>2.2992571171457577E-4</v>
      </c>
      <c r="S8240">
        <f>IF(H8240&gt;$B$5,$B$5,($B$3 - $B$5)*(($B$5-H8240)/($B$5-$B$6))^(1/$B$2)+$B$5)</f>
        <v>42.133333333333333</v>
      </c>
      <c r="T8240">
        <f>K8240*S8240</f>
        <v>1.0554930898649813E-2</v>
      </c>
      <c r="U8240" s="3">
        <f>S8240*N8240/Q8240+$B$7*O8240/Q8240</f>
        <v>45.186902233937246</v>
      </c>
      <c r="V8240">
        <f>IF(U8240-H8240&lt;=10,10,U8240-H8240)</f>
        <v>41.786902233937248</v>
      </c>
      <c r="X8240">
        <f t="shared" si="645"/>
        <v>0</v>
      </c>
      <c r="Y8240">
        <f t="shared" si="646"/>
        <v>1</v>
      </c>
      <c r="AA8240">
        <f>((Y8240*V8240)+H8240+273)/(Y8240*V8240)</f>
        <v>7.614512807209759</v>
      </c>
      <c r="AB8240">
        <f t="shared" si="647"/>
        <v>3.0195721976706363E-5</v>
      </c>
      <c r="AD8240">
        <f>AA8240*$C$28</f>
        <v>4.2928853445724124</v>
      </c>
      <c r="AF8240">
        <f>(Q8240-X8240)/AD8240+X8240</f>
        <v>5.3559714098881257E-5</v>
      </c>
      <c r="AH8240">
        <f>Q8240/AF8240</f>
        <v>4.2928853445724124</v>
      </c>
      <c r="AT8240" s="1"/>
    </row>
    <row r="8241" spans="6:46" x14ac:dyDescent="0.35">
      <c r="F8241" s="4">
        <v>44540.291666666664</v>
      </c>
      <c r="H8241">
        <v>3.3</v>
      </c>
      <c r="I8241">
        <v>3.4208333333333298</v>
      </c>
      <c r="K8241">
        <v>2.5173104694284598E-4</v>
      </c>
      <c r="L8241">
        <v>2.3837814320365699E-4</v>
      </c>
      <c r="N8241">
        <f t="shared" si="643"/>
        <v>1.7621173285999219E-4</v>
      </c>
      <c r="O8241" s="2">
        <f t="shared" si="644"/>
        <v>7.1513442961097115E-5</v>
      </c>
      <c r="Q8241">
        <f>N8241+O8241</f>
        <v>2.4772517582108931E-4</v>
      </c>
      <c r="S8241">
        <f>IF(H8241&gt;$B$5,$B$5,($B$3 - $B$5)*(($B$5-H8241)/($B$5-$B$6))^(1/$B$2)+$B$5)</f>
        <v>42.266666666666666</v>
      </c>
      <c r="T8241">
        <f>K8241*S8241</f>
        <v>1.0639832250784289E-2</v>
      </c>
      <c r="U8241" s="3">
        <f>S8241*N8241/Q8241+$B$7*O8241/Q8241</f>
        <v>45.942532488619378</v>
      </c>
      <c r="V8241">
        <f>IF(U8241-H8241&lt;=10,10,U8241-H8241)</f>
        <v>42.642532488619381</v>
      </c>
      <c r="X8241">
        <f t="shared" si="645"/>
        <v>0</v>
      </c>
      <c r="Y8241">
        <f t="shared" si="646"/>
        <v>1</v>
      </c>
      <c r="AA8241">
        <f>((Y8241*V8241)+H8241+273)/(Y8241*V8241)</f>
        <v>7.4794463151019484</v>
      </c>
      <c r="AB8241">
        <f t="shared" si="647"/>
        <v>3.3120790682179352E-5</v>
      </c>
      <c r="AD8241">
        <f>AA8241*$C$28</f>
        <v>4.2167379955308011</v>
      </c>
      <c r="AF8241">
        <f>(Q8241-X8241)/AD8241+X8241</f>
        <v>5.8748059775979936E-5</v>
      </c>
      <c r="AH8241">
        <f>Q8241/AF8241</f>
        <v>4.2167379955308011</v>
      </c>
      <c r="AT8241" s="1"/>
    </row>
    <row r="8242" spans="6:46" x14ac:dyDescent="0.35">
      <c r="F8242" s="4">
        <v>44540.333333333336</v>
      </c>
      <c r="H8242">
        <v>3.1</v>
      </c>
      <c r="I8242">
        <v>3.4208333333333298</v>
      </c>
      <c r="K8242">
        <v>2.4771017349216101E-4</v>
      </c>
      <c r="L8242">
        <v>2.28962987907939E-4</v>
      </c>
      <c r="N8242">
        <f t="shared" si="643"/>
        <v>1.733971214445127E-4</v>
      </c>
      <c r="O8242" s="2">
        <f t="shared" si="644"/>
        <v>6.8688896372381706E-5</v>
      </c>
      <c r="Q8242">
        <f>N8242+O8242</f>
        <v>2.4208601781689442E-4</v>
      </c>
      <c r="S8242">
        <f>IF(H8242&gt;$B$5,$B$5,($B$3 - $B$5)*(($B$5-H8242)/($B$5-$B$6))^(1/$B$2)+$B$5)</f>
        <v>42.533333333333331</v>
      </c>
      <c r="T8242">
        <f>K8242*S8242</f>
        <v>1.0535939379199914E-2</v>
      </c>
      <c r="U8242" s="3">
        <f>S8242*N8242/Q8242+$B$7*O8242/Q8242</f>
        <v>46.070594933560834</v>
      </c>
      <c r="V8242">
        <f>IF(U8242-H8242&lt;=10,10,U8242-H8242)</f>
        <v>42.970594933560832</v>
      </c>
      <c r="X8242">
        <f t="shared" si="645"/>
        <v>0</v>
      </c>
      <c r="Y8242">
        <f t="shared" si="646"/>
        <v>1</v>
      </c>
      <c r="AA8242">
        <f>((Y8242*V8242)+H8242+273)/(Y8242*V8242)</f>
        <v>7.4253241181997405</v>
      </c>
      <c r="AB8242">
        <f t="shared" si="647"/>
        <v>3.2602754299106321E-5</v>
      </c>
      <c r="AD8242">
        <f>AA8242*$C$28</f>
        <v>4.1862251588227766</v>
      </c>
      <c r="AF8242">
        <f>(Q8242-X8242)/AD8242+X8242</f>
        <v>5.7829191845230868E-5</v>
      </c>
      <c r="AH8242">
        <f>Q8242/AF8242</f>
        <v>4.1862251588227766</v>
      </c>
      <c r="AT8242" s="1"/>
    </row>
    <row r="8243" spans="6:46" x14ac:dyDescent="0.35">
      <c r="F8243" s="4">
        <v>44540.375</v>
      </c>
      <c r="H8243">
        <v>3.4</v>
      </c>
      <c r="I8243">
        <v>3.4208333333333298</v>
      </c>
      <c r="K8243">
        <v>2.41252407041062E-4</v>
      </c>
      <c r="L8243">
        <v>1.7561327224968699E-4</v>
      </c>
      <c r="N8243">
        <f t="shared" si="643"/>
        <v>1.688766849287434E-4</v>
      </c>
      <c r="O8243" s="2">
        <f t="shared" si="644"/>
        <v>5.2683981674906102E-5</v>
      </c>
      <c r="Q8243">
        <f>N8243+O8243</f>
        <v>2.2156066660364949E-4</v>
      </c>
      <c r="S8243">
        <f>IF(H8243&gt;$B$5,$B$5,($B$3 - $B$5)*(($B$5-H8243)/($B$5-$B$6))^(1/$B$2)+$B$5)</f>
        <v>42.133333333333333</v>
      </c>
      <c r="T8243">
        <f>K8243*S8243</f>
        <v>1.0164768083330078E-2</v>
      </c>
      <c r="U8243" s="3">
        <f>S8243*N8243/Q8243+$B$7*O8243/Q8243</f>
        <v>45.192844036541452</v>
      </c>
      <c r="V8243">
        <f>IF(U8243-H8243&lt;=10,10,U8243-H8243)</f>
        <v>41.792844036541453</v>
      </c>
      <c r="X8243">
        <f t="shared" si="645"/>
        <v>0</v>
      </c>
      <c r="Y8243">
        <f t="shared" si="646"/>
        <v>1</v>
      </c>
      <c r="AA8243">
        <f>((Y8243*V8243)+H8243+273)/(Y8243*V8243)</f>
        <v>7.613572403886427</v>
      </c>
      <c r="AB8243">
        <f t="shared" si="647"/>
        <v>2.9100749930551858E-5</v>
      </c>
      <c r="AD8243">
        <f>AA8243*$C$28</f>
        <v>4.2923551670355256</v>
      </c>
      <c r="AF8243">
        <f>(Q8243-X8243)/AD8243+X8243</f>
        <v>5.1617505537564417E-5</v>
      </c>
      <c r="AH8243">
        <f>Q8243/AF8243</f>
        <v>4.2923551670355256</v>
      </c>
      <c r="AT8243" s="1"/>
    </row>
    <row r="8244" spans="6:46" x14ac:dyDescent="0.35">
      <c r="F8244" s="4">
        <v>44540.416666666664</v>
      </c>
      <c r="H8244">
        <v>3.8</v>
      </c>
      <c r="I8244">
        <v>3.4208333333333298</v>
      </c>
      <c r="K8244">
        <v>2.3211405828950699E-4</v>
      </c>
      <c r="L8244">
        <v>1.44231443419306E-4</v>
      </c>
      <c r="N8244">
        <f t="shared" si="643"/>
        <v>1.6247984080265489E-4</v>
      </c>
      <c r="O8244" s="2">
        <f t="shared" si="644"/>
        <v>4.3269433025791807E-5</v>
      </c>
      <c r="Q8244">
        <f>N8244+O8244</f>
        <v>2.057492738284467E-4</v>
      </c>
      <c r="S8244">
        <f>IF(H8244&gt;$B$5,$B$5,($B$3 - $B$5)*(($B$5-H8244)/($B$5-$B$6))^(1/$B$2)+$B$5)</f>
        <v>41.599999999999994</v>
      </c>
      <c r="T8244">
        <f>K8244*S8244</f>
        <v>9.65594482484349E-3</v>
      </c>
      <c r="U8244" s="3">
        <f>S8244*N8244/Q8244+$B$7*O8244/Q8244</f>
        <v>44.418043494185319</v>
      </c>
      <c r="V8244">
        <f>IF(U8244-H8244&lt;=10,10,U8244-H8244)</f>
        <v>40.618043494185322</v>
      </c>
      <c r="X8244">
        <f t="shared" si="645"/>
        <v>0</v>
      </c>
      <c r="Y8244">
        <f t="shared" si="646"/>
        <v>1</v>
      </c>
      <c r="AA8244">
        <f>((Y8244*V8244)+H8244+273)/(Y8244*V8244)</f>
        <v>7.8147053916968039</v>
      </c>
      <c r="AB8244">
        <f t="shared" si="647"/>
        <v>2.6328474781283142E-5</v>
      </c>
      <c r="AD8244">
        <f>AA8244*$C$28</f>
        <v>4.4057492708399986</v>
      </c>
      <c r="AF8244">
        <f>(Q8244-X8244)/AD8244+X8244</f>
        <v>4.6700177695136658E-5</v>
      </c>
      <c r="AH8244">
        <f>Q8244/AF8244</f>
        <v>4.4057492708399986</v>
      </c>
      <c r="AT8244" s="1"/>
    </row>
    <row r="8245" spans="6:46" x14ac:dyDescent="0.35">
      <c r="F8245" s="4">
        <v>44540.458333333336</v>
      </c>
      <c r="H8245">
        <v>4.5</v>
      </c>
      <c r="I8245">
        <v>3.4208333333333298</v>
      </c>
      <c r="K8245">
        <v>2.20173282587474E-4</v>
      </c>
      <c r="L8245">
        <v>1.3481628812358801E-4</v>
      </c>
      <c r="N8245">
        <f t="shared" si="643"/>
        <v>1.5412129781123179E-4</v>
      </c>
      <c r="O8245" s="2">
        <f t="shared" si="644"/>
        <v>4.0444886437076405E-5</v>
      </c>
      <c r="Q8245">
        <f>N8245+O8245</f>
        <v>1.945661842483082E-4</v>
      </c>
      <c r="S8245">
        <f>IF(H8245&gt;$B$5,$B$5,($B$3 - $B$5)*(($B$5-H8245)/($B$5-$B$6))^(1/$B$2)+$B$5)</f>
        <v>40.666666666666671</v>
      </c>
      <c r="T8245">
        <f>K8245*S8245</f>
        <v>8.9537134918906101E-3</v>
      </c>
      <c r="U8245" s="3">
        <f>S8245*N8245/Q8245+$B$7*O8245/Q8245</f>
        <v>43.64616714446602</v>
      </c>
      <c r="V8245">
        <f>IF(U8245-H8245&lt;=10,10,U8245-H8245)</f>
        <v>39.14616714446602</v>
      </c>
      <c r="X8245">
        <f t="shared" si="645"/>
        <v>0</v>
      </c>
      <c r="Y8245">
        <f t="shared" si="646"/>
        <v>1</v>
      </c>
      <c r="AA8245">
        <f>((Y8245*V8245)+H8245+273)/(Y8245*V8245)</f>
        <v>8.08881661328188</v>
      </c>
      <c r="AB8245">
        <f t="shared" si="647"/>
        <v>2.4053726713105289E-5</v>
      </c>
      <c r="AD8245">
        <f>AA8245*$C$28</f>
        <v>4.5602868066901232</v>
      </c>
      <c r="AF8245">
        <f>(Q8245-X8245)/AD8245+X8245</f>
        <v>4.2665339373583217E-5</v>
      </c>
      <c r="AH8245">
        <f>Q8245/AF8245</f>
        <v>4.5602868066901232</v>
      </c>
      <c r="AT8245" s="1"/>
    </row>
    <row r="8246" spans="6:46" x14ac:dyDescent="0.35">
      <c r="F8246" s="4">
        <v>44540.5</v>
      </c>
      <c r="H8246">
        <v>4.4000000000000004</v>
      </c>
      <c r="I8246">
        <v>3.4208333333333298</v>
      </c>
      <c r="K8246">
        <v>2.09694642685691E-4</v>
      </c>
      <c r="L8246">
        <v>1.3167749859394599E-4</v>
      </c>
      <c r="N8246">
        <f t="shared" si="643"/>
        <v>1.4678624987998369E-4</v>
      </c>
      <c r="O8246" s="2">
        <f t="shared" si="644"/>
        <v>3.9503249578183801E-5</v>
      </c>
      <c r="Q8246">
        <f>N8246+O8246</f>
        <v>1.862894994581675E-4</v>
      </c>
      <c r="S8246">
        <f>IF(H8246&gt;$B$5,$B$5,($B$3 - $B$5)*(($B$5-H8246)/($B$5-$B$6))^(1/$B$2)+$B$5)</f>
        <v>40.799999999999997</v>
      </c>
      <c r="T8246">
        <f>K8246*S8246</f>
        <v>8.5555414215761922E-3</v>
      </c>
      <c r="U8246" s="3">
        <f>S8246*N8246/Q8246+$B$7*O8246/Q8246</f>
        <v>43.81115277909786</v>
      </c>
      <c r="V8246">
        <f>IF(U8246-H8246&lt;=10,10,U8246-H8246)</f>
        <v>39.411152779097861</v>
      </c>
      <c r="X8246">
        <f t="shared" si="645"/>
        <v>0</v>
      </c>
      <c r="Y8246">
        <f t="shared" si="646"/>
        <v>1</v>
      </c>
      <c r="AA8246">
        <f>((Y8246*V8246)+H8246+273)/(Y8246*V8246)</f>
        <v>8.0386167477730357</v>
      </c>
      <c r="AB8246">
        <f t="shared" si="647"/>
        <v>2.3174322809925711E-5</v>
      </c>
      <c r="AD8246">
        <f>AA8246*$C$28</f>
        <v>4.531985289259044</v>
      </c>
      <c r="AF8246">
        <f>(Q8246-X8246)/AD8246+X8246</f>
        <v>4.1105495178830306E-5</v>
      </c>
      <c r="AH8246">
        <f>Q8246/AF8246</f>
        <v>4.531985289259044</v>
      </c>
      <c r="AT8246" s="1"/>
    </row>
    <row r="8247" spans="6:46" x14ac:dyDescent="0.35">
      <c r="F8247" s="4">
        <v>44540.541666666664</v>
      </c>
      <c r="H8247">
        <v>4.7</v>
      </c>
      <c r="I8247">
        <v>3.4208333333333298</v>
      </c>
      <c r="K8247">
        <v>2.0567376923500601E-4</v>
      </c>
      <c r="L8247">
        <v>1.3167749859394599E-4</v>
      </c>
      <c r="N8247">
        <f t="shared" si="643"/>
        <v>1.439716384645042E-4</v>
      </c>
      <c r="O8247" s="2">
        <f t="shared" si="644"/>
        <v>3.9503249578183801E-5</v>
      </c>
      <c r="Q8247">
        <f>N8247+O8247</f>
        <v>1.8347488804268801E-4</v>
      </c>
      <c r="S8247">
        <f>IF(H8247&gt;$B$5,$B$5,($B$3 - $B$5)*(($B$5-H8247)/($B$5-$B$6))^(1/$B$2)+$B$5)</f>
        <v>40.4</v>
      </c>
      <c r="T8247">
        <f>K8247*S8247</f>
        <v>8.3092202770942425E-3</v>
      </c>
      <c r="U8247" s="3">
        <f>S8247*N8247/Q8247+$B$7*O8247/Q8247</f>
        <v>43.54346802439413</v>
      </c>
      <c r="V8247">
        <f>IF(U8247-H8247&lt;=10,10,U8247-H8247)</f>
        <v>38.843468024394127</v>
      </c>
      <c r="X8247">
        <f t="shared" si="645"/>
        <v>0</v>
      </c>
      <c r="Y8247">
        <f t="shared" si="646"/>
        <v>1</v>
      </c>
      <c r="AA8247">
        <f>((Y8247*V8247)+H8247+273)/(Y8247*V8247)</f>
        <v>8.1492071672282549</v>
      </c>
      <c r="AB8247">
        <f t="shared" si="647"/>
        <v>2.2514446409035434E-5</v>
      </c>
      <c r="AD8247">
        <f>AA8247*$C$28</f>
        <v>4.5943335974108024</v>
      </c>
      <c r="AF8247">
        <f>(Q8247-X8247)/AD8247+X8247</f>
        <v>3.9935038271075419E-5</v>
      </c>
      <c r="AH8247">
        <f>Q8247/AF8247</f>
        <v>4.5943335974108024</v>
      </c>
      <c r="AT8247" s="1"/>
    </row>
    <row r="8248" spans="6:46" x14ac:dyDescent="0.35">
      <c r="F8248" s="4">
        <v>44540.583333333336</v>
      </c>
      <c r="H8248">
        <v>5</v>
      </c>
      <c r="I8248">
        <v>3.4208333333333298</v>
      </c>
      <c r="K8248">
        <v>2.0457716738482001E-4</v>
      </c>
      <c r="L8248">
        <v>1.19125009720435E-4</v>
      </c>
      <c r="N8248">
        <f t="shared" si="643"/>
        <v>1.4320401716937399E-4</v>
      </c>
      <c r="O8248" s="2">
        <f t="shared" si="644"/>
        <v>3.5737502916130507E-5</v>
      </c>
      <c r="Q8248">
        <f>N8248+O8248</f>
        <v>1.7894152008550451E-4</v>
      </c>
      <c r="S8248">
        <f>IF(H8248&gt;$B$5,$B$5,($B$3 - $B$5)*(($B$5-H8248)/($B$5-$B$6))^(1/$B$2)+$B$5)</f>
        <v>40</v>
      </c>
      <c r="T8248">
        <f>K8248*S8248</f>
        <v>8.1830866953927998E-3</v>
      </c>
      <c r="U8248" s="3">
        <f>S8248*N8248/Q8248+$B$7*O8248/Q8248</f>
        <v>42.995741533243972</v>
      </c>
      <c r="V8248">
        <f>IF(U8248-H8248&lt;=10,10,U8248-H8248)</f>
        <v>37.995741533243972</v>
      </c>
      <c r="X8248">
        <f t="shared" si="645"/>
        <v>0</v>
      </c>
      <c r="Y8248">
        <f t="shared" si="646"/>
        <v>1</v>
      </c>
      <c r="AA8248">
        <f>((Y8248*V8248)+H8248+273)/(Y8248*V8248)</f>
        <v>8.3166094088930169</v>
      </c>
      <c r="AB8248">
        <f t="shared" si="647"/>
        <v>2.1516162571511522E-5</v>
      </c>
      <c r="AD8248">
        <f>AA8248*$C$28</f>
        <v>4.6887110905067217</v>
      </c>
      <c r="AF8248">
        <f>(Q8248-X8248)/AD8248+X8248</f>
        <v>3.8164330587100815E-5</v>
      </c>
      <c r="AH8248">
        <f>Q8248/AF8248</f>
        <v>4.6887110905067217</v>
      </c>
      <c r="AT8248" s="1"/>
    </row>
    <row r="8249" spans="6:46" x14ac:dyDescent="0.35">
      <c r="F8249" s="4">
        <v>44540.625</v>
      </c>
      <c r="H8249">
        <v>4.9000000000000004</v>
      </c>
      <c r="I8249">
        <v>3.4208333333333298</v>
      </c>
      <c r="K8249">
        <v>2.0567376923500601E-4</v>
      </c>
      <c r="L8249">
        <v>1.0657203552964101E-4</v>
      </c>
      <c r="N8249">
        <f t="shared" si="643"/>
        <v>1.439716384645042E-4</v>
      </c>
      <c r="O8249" s="2">
        <f t="shared" si="644"/>
        <v>3.1971610658892304E-5</v>
      </c>
      <c r="Q8249">
        <f>N8249+O8249</f>
        <v>1.7594324912339652E-4</v>
      </c>
      <c r="S8249">
        <f>IF(H8249&gt;$B$5,$B$5,($B$3 - $B$5)*(($B$5-H8249)/($B$5-$B$6))^(1/$B$2)+$B$5)</f>
        <v>40.133333333333333</v>
      </c>
      <c r="T8249">
        <f>K8249*S8249</f>
        <v>8.2543739386315741E-3</v>
      </c>
      <c r="U8249" s="3">
        <f>S8249*N8249/Q8249+$B$7*O8249/Q8249</f>
        <v>42.834836692117179</v>
      </c>
      <c r="V8249">
        <f>IF(U8249-H8249&lt;=10,10,U8249-H8249)</f>
        <v>37.93483669211718</v>
      </c>
      <c r="X8249">
        <f t="shared" si="645"/>
        <v>0</v>
      </c>
      <c r="Y8249">
        <f t="shared" si="646"/>
        <v>1</v>
      </c>
      <c r="AA8249">
        <f>((Y8249*V8249)+H8249+273)/(Y8249*V8249)</f>
        <v>8.3257202147847202</v>
      </c>
      <c r="AB8249">
        <f t="shared" si="647"/>
        <v>2.1132495998479326E-5</v>
      </c>
      <c r="AD8249">
        <f>AA8249*$C$28</f>
        <v>4.6938475511155611</v>
      </c>
      <c r="AF8249">
        <f>(Q8249-X8249)/AD8249+X8249</f>
        <v>3.7483801339389694E-5</v>
      </c>
      <c r="AH8249">
        <f>Q8249/AF8249</f>
        <v>4.6938475511155611</v>
      </c>
      <c r="AT8249" s="1"/>
    </row>
    <row r="8250" spans="6:46" x14ac:dyDescent="0.35">
      <c r="F8250" s="4">
        <v>44540.666666666664</v>
      </c>
      <c r="H8250">
        <v>4.2</v>
      </c>
      <c r="I8250">
        <v>3.4208333333333298</v>
      </c>
      <c r="K8250">
        <v>2.1018202128577401E-4</v>
      </c>
      <c r="L8250" s="2">
        <v>9.4018940009526307E-5</v>
      </c>
      <c r="N8250">
        <f t="shared" si="643"/>
        <v>1.471274149000418E-4</v>
      </c>
      <c r="O8250" s="2">
        <f t="shared" si="644"/>
        <v>2.8205682002857897E-5</v>
      </c>
      <c r="Q8250">
        <f>N8250+O8250</f>
        <v>1.753330969028997E-4</v>
      </c>
      <c r="S8250">
        <f>IF(H8250&gt;$B$5,$B$5,($B$3 - $B$5)*(($B$5-H8250)/($B$5-$B$6))^(1/$B$2)+$B$5)</f>
        <v>41.06666666666667</v>
      </c>
      <c r="T8250">
        <f>K8250*S8250</f>
        <v>8.6314750074691204E-3</v>
      </c>
      <c r="U8250" s="3">
        <f>S8250*N8250/Q8250+$B$7*O8250/Q8250</f>
        <v>43.308109817913035</v>
      </c>
      <c r="V8250">
        <f>IF(U8250-H8250&lt;=10,10,U8250-H8250)</f>
        <v>39.108109817913032</v>
      </c>
      <c r="X8250">
        <f t="shared" si="645"/>
        <v>0</v>
      </c>
      <c r="Y8250">
        <f t="shared" si="646"/>
        <v>1</v>
      </c>
      <c r="AA8250">
        <f>((Y8250*V8250)+H8250+273)/(Y8250*V8250)</f>
        <v>8.0880439195512235</v>
      </c>
      <c r="AB8250">
        <f t="shared" si="647"/>
        <v>2.1678059447608475E-5</v>
      </c>
      <c r="AD8250">
        <f>AA8250*$C$28</f>
        <v>4.5598511799236894</v>
      </c>
      <c r="AF8250">
        <f>(Q8250-X8250)/AD8250+X8250</f>
        <v>3.8451495451181358E-5</v>
      </c>
      <c r="AH8250">
        <f>Q8250/AF8250</f>
        <v>4.5598511799236894</v>
      </c>
      <c r="AL8250" s="2"/>
      <c r="AT8250" s="1"/>
    </row>
    <row r="8251" spans="6:46" x14ac:dyDescent="0.35">
      <c r="F8251" s="4">
        <v>44540.708333333336</v>
      </c>
      <c r="H8251">
        <v>3.4</v>
      </c>
      <c r="I8251">
        <v>3.4208333333333298</v>
      </c>
      <c r="K8251">
        <v>2.13715516136375E-4</v>
      </c>
      <c r="L8251">
        <v>1.3795386436002199E-4</v>
      </c>
      <c r="N8251">
        <f t="shared" si="643"/>
        <v>1.496008612954625E-4</v>
      </c>
      <c r="O8251" s="2">
        <f t="shared" si="644"/>
        <v>4.1386159308006606E-5</v>
      </c>
      <c r="Q8251">
        <f>N8251+O8251</f>
        <v>1.9098702060346912E-4</v>
      </c>
      <c r="S8251">
        <f>IF(H8251&gt;$B$5,$B$5,($B$3 - $B$5)*(($B$5-H8251)/($B$5-$B$6))^(1/$B$2)+$B$5)</f>
        <v>42.133333333333333</v>
      </c>
      <c r="T8251">
        <f>K8251*S8251</f>
        <v>9.0045470798792663E-3</v>
      </c>
      <c r="U8251" s="3">
        <f>S8251*N8251/Q8251+$B$7*O8251/Q8251</f>
        <v>44.921490951307149</v>
      </c>
      <c r="V8251">
        <f>IF(U8251-H8251&lt;=10,10,U8251-H8251)</f>
        <v>41.52149095130715</v>
      </c>
      <c r="X8251">
        <f t="shared" si="645"/>
        <v>0</v>
      </c>
      <c r="Y8251">
        <f t="shared" si="646"/>
        <v>1</v>
      </c>
      <c r="AA8251">
        <f>((Y8251*V8251)+H8251+273)/(Y8251*V8251)</f>
        <v>7.6567937149496448</v>
      </c>
      <c r="AB8251">
        <f t="shared" si="647"/>
        <v>2.4943472126011841E-5</v>
      </c>
      <c r="AD8251">
        <f>AA8251*$C$28</f>
        <v>4.3167223376653805</v>
      </c>
      <c r="AF8251">
        <f>(Q8251-X8251)/AD8251+X8251</f>
        <v>4.4243526839106571E-5</v>
      </c>
      <c r="AH8251">
        <f>Q8251/AF8251</f>
        <v>4.3167223376653805</v>
      </c>
      <c r="AT8251" s="1"/>
    </row>
    <row r="8252" spans="6:46" x14ac:dyDescent="0.35">
      <c r="F8252" s="4">
        <v>44540.75</v>
      </c>
      <c r="H8252">
        <v>3.7</v>
      </c>
      <c r="I8252">
        <v>3.4208333333333298</v>
      </c>
      <c r="K8252">
        <v>2.20904350487599E-4</v>
      </c>
      <c r="L8252">
        <v>1.6619811695396899E-4</v>
      </c>
      <c r="N8252">
        <f t="shared" si="643"/>
        <v>1.5463304534131929E-4</v>
      </c>
      <c r="O8252" s="2">
        <f t="shared" si="644"/>
        <v>4.9859435086190706E-5</v>
      </c>
      <c r="Q8252">
        <f>N8252+O8252</f>
        <v>2.0449248042751E-4</v>
      </c>
      <c r="S8252">
        <f>IF(H8252&gt;$B$5,$B$5,($B$3 - $B$5)*(($B$5-H8252)/($B$5-$B$6))^(1/$B$2)+$B$5)</f>
        <v>41.733333333333334</v>
      </c>
      <c r="T8252">
        <f>K8252*S8252</f>
        <v>9.2190748936824655E-3</v>
      </c>
      <c r="U8252" s="3">
        <f>S8252*N8252/Q8252+$B$7*O8252/Q8252</f>
        <v>44.968017093312852</v>
      </c>
      <c r="V8252">
        <f>IF(U8252-H8252&lt;=10,10,U8252-H8252)</f>
        <v>41.268017093312849</v>
      </c>
      <c r="X8252">
        <f t="shared" si="645"/>
        <v>0</v>
      </c>
      <c r="Y8252">
        <f t="shared" si="646"/>
        <v>1</v>
      </c>
      <c r="AA8252">
        <f>((Y8252*V8252)+H8252+273)/(Y8252*V8252)</f>
        <v>7.7049502130025287</v>
      </c>
      <c r="AB8252">
        <f t="shared" si="647"/>
        <v>2.6540402569041609E-5</v>
      </c>
      <c r="AD8252">
        <f>AA8252*$C$28</f>
        <v>4.3438718520166351</v>
      </c>
      <c r="AF8252">
        <f>(Q8252-X8252)/AD8252+X8252</f>
        <v>4.7076084975337084E-5</v>
      </c>
      <c r="AH8252">
        <f>Q8252/AF8252</f>
        <v>4.3438718520166351</v>
      </c>
      <c r="AT8252" s="1"/>
    </row>
    <row r="8253" spans="6:46" x14ac:dyDescent="0.35">
      <c r="F8253" s="4">
        <v>44540.791666666664</v>
      </c>
      <c r="H8253">
        <v>3.6</v>
      </c>
      <c r="I8253">
        <v>3.4208333333333298</v>
      </c>
      <c r="K8253">
        <v>2.31261145739361E-4</v>
      </c>
      <c r="L8253">
        <v>1.9758115907755799E-4</v>
      </c>
      <c r="N8253">
        <f t="shared" si="643"/>
        <v>1.618828020175527E-4</v>
      </c>
      <c r="O8253" s="2">
        <f t="shared" si="644"/>
        <v>5.9274347723267405E-5</v>
      </c>
      <c r="Q8253">
        <f>N8253+O8253</f>
        <v>2.211571497408201E-4</v>
      </c>
      <c r="S8253">
        <f>IF(H8253&gt;$B$5,$B$5,($B$3 - $B$5)*(($B$5-H8253)/($B$5-$B$6))^(1/$B$2)+$B$5)</f>
        <v>41.866666666666667</v>
      </c>
      <c r="T8253">
        <f>K8253*S8253</f>
        <v>9.6821333016212478E-3</v>
      </c>
      <c r="U8253" s="3">
        <f>S8253*N8253/Q8253+$B$7*O8253/Q8253</f>
        <v>45.386651291526803</v>
      </c>
      <c r="V8253">
        <f>IF(U8253-H8253&lt;=10,10,U8253-H8253)</f>
        <v>41.786651291526802</v>
      </c>
      <c r="X8253">
        <f t="shared" si="645"/>
        <v>0</v>
      </c>
      <c r="Y8253">
        <f t="shared" si="646"/>
        <v>1</v>
      </c>
      <c r="AA8253">
        <f>((Y8253*V8253)+H8253+273)/(Y8253*V8253)</f>
        <v>7.6193387469669522</v>
      </c>
      <c r="AB8253">
        <f t="shared" si="647"/>
        <v>2.9025766813275841E-5</v>
      </c>
      <c r="AD8253">
        <f>AA8253*$C$28</f>
        <v>4.2956060972432635</v>
      </c>
      <c r="AF8253">
        <f>(Q8253-X8253)/AD8253+X8253</f>
        <v>5.1484504103565108E-5</v>
      </c>
      <c r="AH8253">
        <f>Q8253/AF8253</f>
        <v>4.2956060972432635</v>
      </c>
      <c r="AT8253" s="1"/>
    </row>
    <row r="8254" spans="6:46" x14ac:dyDescent="0.35">
      <c r="F8254" s="4">
        <v>44540.833333333336</v>
      </c>
      <c r="H8254">
        <v>3.1</v>
      </c>
      <c r="I8254">
        <v>3.4208333333333298</v>
      </c>
      <c r="K8254">
        <v>2.3930289264072999E-4</v>
      </c>
      <c r="L8254">
        <v>1.6306054071753501E-4</v>
      </c>
      <c r="N8254">
        <f t="shared" si="643"/>
        <v>1.6751202484851098E-4</v>
      </c>
      <c r="O8254" s="2">
        <f t="shared" si="644"/>
        <v>4.8918162215260513E-5</v>
      </c>
      <c r="Q8254">
        <f>N8254+O8254</f>
        <v>2.164301870637715E-4</v>
      </c>
      <c r="S8254">
        <f>IF(H8254&gt;$B$5,$B$5,($B$3 - $B$5)*(($B$5-H8254)/($B$5-$B$6))^(1/$B$2)+$B$5)</f>
        <v>42.533333333333331</v>
      </c>
      <c r="T8254">
        <f>K8254*S8254</f>
        <v>1.0178349700319049E-2</v>
      </c>
      <c r="U8254" s="3">
        <f>S8254*N8254/Q8254+$B$7*O8254/Q8254</f>
        <v>45.351084547048671</v>
      </c>
      <c r="V8254">
        <f>IF(U8254-H8254&lt;=10,10,U8254-H8254)</f>
        <v>42.25108454704867</v>
      </c>
      <c r="X8254">
        <f t="shared" si="645"/>
        <v>0</v>
      </c>
      <c r="Y8254">
        <f t="shared" si="646"/>
        <v>1</v>
      </c>
      <c r="AA8254">
        <f>((Y8254*V8254)+H8254+273)/(Y8254*V8254)</f>
        <v>7.5347434973544649</v>
      </c>
      <c r="AB8254">
        <f t="shared" si="647"/>
        <v>2.8724293951049911E-5</v>
      </c>
      <c r="AD8254">
        <f>AA8254*$C$28</f>
        <v>4.2479132616703774</v>
      </c>
      <c r="AF8254">
        <f>(Q8254-X8254)/AD8254+X8254</f>
        <v>5.0949766092602878E-5</v>
      </c>
      <c r="AH8254">
        <f>Q8254/AF8254</f>
        <v>4.2479132616703774</v>
      </c>
      <c r="AT8254" s="1"/>
    </row>
    <row r="8255" spans="6:46" x14ac:dyDescent="0.35">
      <c r="F8255" s="4">
        <v>44540.875</v>
      </c>
      <c r="H8255">
        <v>3</v>
      </c>
      <c r="I8255">
        <v>3.4208333333333298</v>
      </c>
      <c r="K8255">
        <v>2.4490774654168399E-4</v>
      </c>
      <c r="L8255">
        <v>1.6306054071753501E-4</v>
      </c>
      <c r="N8255">
        <f t="shared" si="643"/>
        <v>1.7143542257917879E-4</v>
      </c>
      <c r="O8255" s="2">
        <f t="shared" si="644"/>
        <v>4.8918162215260513E-5</v>
      </c>
      <c r="Q8255">
        <f>N8255+O8255</f>
        <v>2.2035358479443931E-4</v>
      </c>
      <c r="S8255">
        <f>IF(H8255&gt;$B$5,$B$5,($B$3 - $B$5)*(($B$5-H8255)/($B$5-$B$6))^(1/$B$2)+$B$5)</f>
        <v>42.666666666666664</v>
      </c>
      <c r="T8255">
        <f>K8255*S8255</f>
        <v>1.0449397185778517E-2</v>
      </c>
      <c r="U8255" s="3">
        <f>S8255*N8255/Q8255+$B$7*O8255/Q8255</f>
        <v>45.404647994348267</v>
      </c>
      <c r="V8255">
        <f>IF(U8255-H8255&lt;=10,10,U8255-H8255)</f>
        <v>42.404647994348267</v>
      </c>
      <c r="X8255">
        <f t="shared" si="645"/>
        <v>0</v>
      </c>
      <c r="Y8255">
        <f t="shared" si="646"/>
        <v>1</v>
      </c>
      <c r="AA8255">
        <f>((Y8255*V8255)+H8255+273)/(Y8255*V8255)</f>
        <v>7.5087204600020625</v>
      </c>
      <c r="AB8255">
        <f t="shared" si="647"/>
        <v>2.9346356142598864E-5</v>
      </c>
      <c r="AD8255">
        <f>AA8255*$C$28</f>
        <v>4.2332420780372484</v>
      </c>
      <c r="AF8255">
        <f>(Q8255-X8255)/AD8255+X8255</f>
        <v>5.205314998111488E-5</v>
      </c>
      <c r="AH8255">
        <f>Q8255/AF8255</f>
        <v>4.2332420780372484</v>
      </c>
      <c r="AT8255" s="1"/>
    </row>
    <row r="8256" spans="6:46" x14ac:dyDescent="0.35">
      <c r="F8256" s="4">
        <v>44540.916666666664</v>
      </c>
      <c r="H8256">
        <v>0.2</v>
      </c>
      <c r="I8256">
        <v>3.4208333333333298</v>
      </c>
      <c r="K8256">
        <v>2.4490774654168399E-4</v>
      </c>
      <c r="L8256">
        <v>1.2540113282786999E-4</v>
      </c>
      <c r="N8256">
        <f t="shared" si="643"/>
        <v>1.7143542257917879E-4</v>
      </c>
      <c r="O8256" s="2">
        <f t="shared" si="644"/>
        <v>3.7620339848361003E-5</v>
      </c>
      <c r="Q8256">
        <f>N8256+O8256</f>
        <v>2.0905576242753979E-4</v>
      </c>
      <c r="S8256">
        <f>IF(H8256&gt;$B$5,$B$5,($B$3 - $B$5)*(($B$5-H8256)/($B$5-$B$6))^(1/$B$2)+$B$5)</f>
        <v>46.400000000000006</v>
      </c>
      <c r="T8256">
        <f>K8256*S8256</f>
        <v>1.1363719439534138E-2</v>
      </c>
      <c r="U8256" s="3">
        <f>S8256*N8256/Q8256+$B$7*O8256/Q8256</f>
        <v>47.947601075134415</v>
      </c>
      <c r="V8256">
        <f>IF(U8256-H8256&lt;=10,10,U8256-H8256)</f>
        <v>47.747601075134412</v>
      </c>
      <c r="X8256">
        <f t="shared" si="645"/>
        <v>0</v>
      </c>
      <c r="Y8256">
        <f t="shared" si="646"/>
        <v>1</v>
      </c>
      <c r="AA8256">
        <f>((Y8256*V8256)+H8256+273)/(Y8256*V8256)</f>
        <v>6.7217534252684112</v>
      </c>
      <c r="AB8256">
        <f t="shared" si="647"/>
        <v>3.1101373287758146E-5</v>
      </c>
      <c r="AD8256">
        <f>AA8256*$C$28</f>
        <v>3.7895683545035612</v>
      </c>
      <c r="AF8256">
        <f>(Q8256-X8256)/AD8256+X8256</f>
        <v>5.5166114678759077E-5</v>
      </c>
      <c r="AH8256">
        <f>Q8256/AF8256</f>
        <v>3.7895683545035612</v>
      </c>
      <c r="AT8256" s="1"/>
    </row>
    <row r="8257" spans="6:46" x14ac:dyDescent="0.35">
      <c r="F8257" s="4">
        <v>44540.958333333336</v>
      </c>
      <c r="H8257">
        <v>-0.4</v>
      </c>
      <c r="I8257">
        <v>3.4208333333333298</v>
      </c>
      <c r="K8257">
        <v>2.3930289264072999E-4</v>
      </c>
      <c r="L8257" s="2">
        <v>9.7157122892564402E-5</v>
      </c>
      <c r="N8257">
        <f t="shared" si="643"/>
        <v>1.6751202484851098E-4</v>
      </c>
      <c r="O8257" s="2">
        <f t="shared" si="644"/>
        <v>2.9147136867769326E-5</v>
      </c>
      <c r="Q8257">
        <f>N8257+O8257</f>
        <v>1.966591617162803E-4</v>
      </c>
      <c r="S8257">
        <f>IF(H8257&gt;$B$5,$B$5,($B$3 - $B$5)*(($B$5-H8257)/($B$5-$B$6))^(1/$B$2)+$B$5)</f>
        <v>47.199999999999996</v>
      </c>
      <c r="T8257">
        <f>K8257*S8257</f>
        <v>1.1295096532642454E-2</v>
      </c>
      <c r="U8257" s="3">
        <f>S8257*N8257/Q8257+$B$7*O8257/Q8257</f>
        <v>48.35604920505353</v>
      </c>
      <c r="V8257">
        <f>IF(U8257-H8257&lt;=10,10,U8257-H8257)</f>
        <v>48.756049205053529</v>
      </c>
      <c r="X8257">
        <f t="shared" si="645"/>
        <v>0</v>
      </c>
      <c r="Y8257">
        <f t="shared" si="646"/>
        <v>1</v>
      </c>
      <c r="AA8257">
        <f>((Y8257*V8257)+H8257+273)/(Y8257*V8257)</f>
        <v>6.5911010929848928</v>
      </c>
      <c r="AB8257">
        <f t="shared" si="647"/>
        <v>2.983707258345507E-5</v>
      </c>
      <c r="AD8257">
        <f>AA8257*$C$28</f>
        <v>3.7159096061771995</v>
      </c>
      <c r="AF8257">
        <f>(Q8257-X8257)/AD8257+X8257</f>
        <v>5.2923559117089644E-5</v>
      </c>
      <c r="AH8257">
        <f>Q8257/AF8257</f>
        <v>3.7159096061771995</v>
      </c>
      <c r="AL8257" s="2"/>
      <c r="AT8257" s="1"/>
    </row>
    <row r="8258" spans="6:46" x14ac:dyDescent="0.35">
      <c r="F8258" s="4">
        <v>44541</v>
      </c>
      <c r="H8258">
        <v>-1</v>
      </c>
      <c r="I8258">
        <v>1.5625</v>
      </c>
      <c r="K8258">
        <v>2.6415920124496099E-4</v>
      </c>
      <c r="L8258" s="2">
        <v>6.5838870626293798E-5</v>
      </c>
      <c r="N8258">
        <f t="shared" ref="N8258:N8321" si="648">$C$13*K8258</f>
        <v>1.8491144087147269E-4</v>
      </c>
      <c r="O8258" s="2">
        <f t="shared" ref="O8258:O8321" si="649">$C$14*L8258</f>
        <v>1.9751661187888143E-5</v>
      </c>
      <c r="Q8258">
        <f>N8258+O8258</f>
        <v>2.0466310205936083E-4</v>
      </c>
      <c r="S8258">
        <f>IF(H8258&gt;$B$5,$B$5,($B$3 - $B$5)*(($B$5-H8258)/($B$5-$B$6))^(1/$B$2)+$B$5)</f>
        <v>48</v>
      </c>
      <c r="T8258">
        <f>K8258*S8258</f>
        <v>1.2679641659758129E-2</v>
      </c>
      <c r="U8258" s="3">
        <f>S8258*N8258/Q8258+$B$7*O8258/Q8258</f>
        <v>48.67555718116261</v>
      </c>
      <c r="V8258">
        <f>IF(U8258-H8258&lt;=10,10,U8258-H8258)</f>
        <v>49.67555718116261</v>
      </c>
      <c r="X8258">
        <f t="shared" ref="X8258:X8321" si="650">IF(Q8258-$C$20&lt;=0,0,Q8258-$C$20)</f>
        <v>0</v>
      </c>
      <c r="Y8258">
        <f t="shared" ref="Y8258:Y8321" si="651">1-(X8258/Q8258)</f>
        <v>1</v>
      </c>
      <c r="AA8258">
        <f>((Y8258*V8258)+H8258+273)/(Y8258*V8258)</f>
        <v>6.4755299272847351</v>
      </c>
      <c r="AB8258">
        <f t="shared" ref="AB8258:AB8321" si="652">(Q8258-X8258)/AA8258</f>
        <v>3.1605614421919355E-5</v>
      </c>
      <c r="AD8258">
        <f>AA8258*$C$28</f>
        <v>3.6507532690548041</v>
      </c>
      <c r="AF8258">
        <f>(Q8258-X8258)/AD8258+X8258</f>
        <v>5.6060513262883138E-5</v>
      </c>
      <c r="AH8258">
        <f>Q8258/AF8258</f>
        <v>3.6507532690548041</v>
      </c>
      <c r="AL8258" s="2"/>
      <c r="AT8258" s="1"/>
    </row>
    <row r="8259" spans="6:46" x14ac:dyDescent="0.35">
      <c r="F8259" s="4">
        <v>44541.041666666664</v>
      </c>
      <c r="H8259">
        <v>-2.1</v>
      </c>
      <c r="I8259">
        <v>1.5625</v>
      </c>
      <c r="K8259">
        <v>2.6415920124496099E-4</v>
      </c>
      <c r="L8259" s="2">
        <v>3.4520739689343903E-5</v>
      </c>
      <c r="N8259">
        <f t="shared" si="648"/>
        <v>1.8491144087147269E-4</v>
      </c>
      <c r="O8259" s="2">
        <f t="shared" si="649"/>
        <v>1.0356221906803173E-5</v>
      </c>
      <c r="Q8259">
        <f>N8259+O8259</f>
        <v>1.9526766277827586E-4</v>
      </c>
      <c r="S8259">
        <f>IF(H8259&gt;$B$5,$B$5,($B$3 - $B$5)*(($B$5-H8259)/($B$5-$B$6))^(1/$B$2)+$B$5)</f>
        <v>49.466666666666669</v>
      </c>
      <c r="T8259">
        <f>K8259*S8259</f>
        <v>1.3067075154917404E-2</v>
      </c>
      <c r="U8259" s="3">
        <f>S8259*N8259/Q8259+$B$7*O8259/Q8259</f>
        <v>49.760132707428255</v>
      </c>
      <c r="V8259">
        <f>IF(U8259-H8259&lt;=10,10,U8259-H8259)</f>
        <v>51.860132707428257</v>
      </c>
      <c r="X8259">
        <f t="shared" si="650"/>
        <v>0</v>
      </c>
      <c r="Y8259">
        <f t="shared" si="651"/>
        <v>1</v>
      </c>
      <c r="AA8259">
        <f>((Y8259*V8259)+H8259+273)/(Y8259*V8259)</f>
        <v>6.2236657690079014</v>
      </c>
      <c r="AB8259">
        <f t="shared" si="652"/>
        <v>3.1375023985165413E-5</v>
      </c>
      <c r="AD8259">
        <f>AA8259*$C$28</f>
        <v>3.5087581104327139</v>
      </c>
      <c r="AF8259">
        <f>(Q8259-X8259)/AD8259+X8259</f>
        <v>5.5651503076738077E-5</v>
      </c>
      <c r="AH8259">
        <f>Q8259/AF8259</f>
        <v>3.5087581104327139</v>
      </c>
      <c r="AL8259" s="2"/>
      <c r="AT8259" s="1"/>
    </row>
    <row r="8260" spans="6:46" x14ac:dyDescent="0.35">
      <c r="F8260" s="4">
        <v>44541.083333333336</v>
      </c>
      <c r="H8260">
        <v>-2.2999999999999998</v>
      </c>
      <c r="I8260">
        <v>1.5625</v>
      </c>
      <c r="K8260">
        <v>2.6489026914508501E-4</v>
      </c>
      <c r="L8260" s="2">
        <v>1.8829461286190999E-5</v>
      </c>
      <c r="N8260">
        <f t="shared" si="648"/>
        <v>1.8542318840155951E-4</v>
      </c>
      <c r="O8260" s="2">
        <f t="shared" si="649"/>
        <v>5.6488383858573005E-6</v>
      </c>
      <c r="Q8260">
        <f>N8260+O8260</f>
        <v>1.910720267874168E-4</v>
      </c>
      <c r="S8260">
        <f>IF(H8260&gt;$B$5,$B$5,($B$3 - $B$5)*(($B$5-H8260)/($B$5-$B$6))^(1/$B$2)+$B$5)</f>
        <v>49.733333333333334</v>
      </c>
      <c r="T8260">
        <f>K8260*S8260</f>
        <v>1.3173876052148894E-2</v>
      </c>
      <c r="U8260" s="3">
        <f>S8260*N8260/Q8260+$B$7*O8260/Q8260</f>
        <v>49.889036652821758</v>
      </c>
      <c r="V8260">
        <f>IF(U8260-H8260&lt;=10,10,U8260-H8260)</f>
        <v>52.189036652821756</v>
      </c>
      <c r="X8260">
        <f t="shared" si="650"/>
        <v>0</v>
      </c>
      <c r="Y8260">
        <f t="shared" si="651"/>
        <v>1</v>
      </c>
      <c r="AA8260">
        <f>((Y8260*V8260)+H8260+273)/(Y8260*V8260)</f>
        <v>6.1869131404126767</v>
      </c>
      <c r="AB8260">
        <f t="shared" si="652"/>
        <v>3.0883256714781034E-5</v>
      </c>
      <c r="AD8260">
        <f>AA8260*$C$28</f>
        <v>3.488037832633514</v>
      </c>
      <c r="AF8260">
        <f>(Q8260-X8260)/AD8260+X8260</f>
        <v>5.4779230030069637E-5</v>
      </c>
      <c r="AH8260">
        <f>Q8260/AF8260</f>
        <v>3.488037832633514</v>
      </c>
      <c r="AL8260" s="2"/>
      <c r="AT8260" s="1"/>
    </row>
    <row r="8261" spans="6:46" x14ac:dyDescent="0.35">
      <c r="F8261" s="4">
        <v>44541.125</v>
      </c>
      <c r="H8261">
        <v>-2.7</v>
      </c>
      <c r="I8261">
        <v>1.5625</v>
      </c>
      <c r="K8261">
        <v>2.6903298724579E-4</v>
      </c>
      <c r="L8261" s="2">
        <v>9.4147306430955099E-6</v>
      </c>
      <c r="N8261">
        <f t="shared" si="648"/>
        <v>1.8832309107205298E-4</v>
      </c>
      <c r="O8261" s="2">
        <f t="shared" si="649"/>
        <v>2.8244191929286532E-6</v>
      </c>
      <c r="Q8261">
        <f>N8261+O8261</f>
        <v>1.9114751026498163E-4</v>
      </c>
      <c r="S8261">
        <f>IF(H8261&gt;$B$5,$B$5,($B$3 - $B$5)*(($B$5-H8261)/($B$5-$B$6))^(1/$B$2)+$B$5)</f>
        <v>50.266666666666666</v>
      </c>
      <c r="T8261">
        <f>K8261*S8261</f>
        <v>1.352339149222171E-2</v>
      </c>
      <c r="U8261" s="3">
        <f>S8261*N8261/Q8261+$B$7*O8261/Q8261</f>
        <v>50.336606983936107</v>
      </c>
      <c r="V8261">
        <f>IF(U8261-H8261&lt;=10,10,U8261-H8261)</f>
        <v>53.03660698393611</v>
      </c>
      <c r="X8261">
        <f t="shared" si="650"/>
        <v>0</v>
      </c>
      <c r="Y8261">
        <f t="shared" si="651"/>
        <v>1</v>
      </c>
      <c r="AA8261">
        <f>((Y8261*V8261)+H8261+273)/(Y8261*V8261)</f>
        <v>6.0964798725127594</v>
      </c>
      <c r="AB8261">
        <f t="shared" si="652"/>
        <v>3.1353750731928062E-5</v>
      </c>
      <c r="AD8261">
        <f>AA8261*$C$28</f>
        <v>3.4370536580371085</v>
      </c>
      <c r="AF8261">
        <f>(Q8261-X8261)/AD8261+X8261</f>
        <v>5.561376960700271E-5</v>
      </c>
      <c r="AH8261">
        <f>Q8261/AF8261</f>
        <v>3.4370536580371085</v>
      </c>
      <c r="AL8261" s="2"/>
      <c r="AT8261" s="1"/>
    </row>
    <row r="8262" spans="6:46" x14ac:dyDescent="0.35">
      <c r="F8262" s="4">
        <v>44541.166666666664</v>
      </c>
      <c r="H8262">
        <v>-2.2000000000000002</v>
      </c>
      <c r="I8262">
        <v>1.5625</v>
      </c>
      <c r="K8262">
        <v>2.6939852119585298E-4</v>
      </c>
      <c r="L8262" s="2">
        <v>1.2552974190794001E-5</v>
      </c>
      <c r="N8262">
        <f t="shared" si="648"/>
        <v>1.8857896483709708E-4</v>
      </c>
      <c r="O8262" s="2">
        <f t="shared" si="649"/>
        <v>3.7658922572382009E-6</v>
      </c>
      <c r="Q8262">
        <f>N8262+O8262</f>
        <v>1.9234485709433528E-4</v>
      </c>
      <c r="S8262">
        <f>IF(H8262&gt;$B$5,$B$5,($B$3 - $B$5)*(($B$5-H8262)/($B$5-$B$6))^(1/$B$2)+$B$5)</f>
        <v>49.6</v>
      </c>
      <c r="T8262">
        <f>K8262*S8262</f>
        <v>1.3362166651314308E-2</v>
      </c>
      <c r="U8262" s="3">
        <f>S8262*N8262/Q8262+$B$7*O8262/Q8262</f>
        <v>49.705725822339573</v>
      </c>
      <c r="V8262">
        <f>IF(U8262-H8262&lt;=10,10,U8262-H8262)</f>
        <v>51.905725822339576</v>
      </c>
      <c r="X8262">
        <f t="shared" si="650"/>
        <v>0</v>
      </c>
      <c r="Y8262">
        <f t="shared" si="651"/>
        <v>1</v>
      </c>
      <c r="AA8262">
        <f>((Y8262*V8262)+H8262+273)/(Y8262*V8262)</f>
        <v>6.2171508192926774</v>
      </c>
      <c r="AB8262">
        <f t="shared" si="652"/>
        <v>3.093778206207619E-5</v>
      </c>
      <c r="AD8262">
        <f>AA8262*$C$28</f>
        <v>3.5050851332034116</v>
      </c>
      <c r="AF8262">
        <f>(Q8262-X8262)/AD8262+X8262</f>
        <v>5.487594445917068E-5</v>
      </c>
      <c r="AH8262">
        <f>Q8262/AF8262</f>
        <v>3.5050851332034116</v>
      </c>
      <c r="AL8262" s="2"/>
      <c r="AT8262" s="1"/>
    </row>
    <row r="8263" spans="6:46" x14ac:dyDescent="0.35">
      <c r="F8263" s="4">
        <v>44541.208333333336</v>
      </c>
      <c r="H8263">
        <v>0.1</v>
      </c>
      <c r="I8263">
        <v>1.5625</v>
      </c>
      <c r="K8263">
        <v>2.7025143374599799E-4</v>
      </c>
      <c r="L8263" s="2">
        <v>2.1967644169229099E-5</v>
      </c>
      <c r="N8263">
        <f t="shared" si="648"/>
        <v>1.8917600362219859E-4</v>
      </c>
      <c r="O8263" s="2">
        <f t="shared" si="649"/>
        <v>6.5902932507687308E-6</v>
      </c>
      <c r="Q8263">
        <f>N8263+O8263</f>
        <v>1.9576629687296731E-4</v>
      </c>
      <c r="S8263">
        <f>IF(H8263&gt;$B$5,$B$5,($B$3 - $B$5)*(($B$5-H8263)/($B$5-$B$6))^(1/$B$2)+$B$5)</f>
        <v>46.533333333333331</v>
      </c>
      <c r="T8263">
        <f>K8263*S8263</f>
        <v>1.2575700050313773E-2</v>
      </c>
      <c r="U8263" s="3">
        <f>S8263*N8263/Q8263+$B$7*O8263/Q8263</f>
        <v>46.818355919351028</v>
      </c>
      <c r="V8263">
        <f>IF(U8263-H8263&lt;=10,10,U8263-H8263)</f>
        <v>46.718355919351026</v>
      </c>
      <c r="X8263">
        <f t="shared" si="650"/>
        <v>0</v>
      </c>
      <c r="Y8263">
        <f t="shared" si="651"/>
        <v>1</v>
      </c>
      <c r="AA8263">
        <f>((Y8263*V8263)+H8263+273)/(Y8263*V8263)</f>
        <v>6.8456680383069797</v>
      </c>
      <c r="AB8263">
        <f t="shared" si="652"/>
        <v>2.8597106341922885E-5</v>
      </c>
      <c r="AD8263">
        <f>AA8263*$C$28</f>
        <v>3.8594285333173595</v>
      </c>
      <c r="AF8263">
        <f>(Q8263-X8263)/AD8263+X8263</f>
        <v>5.0724166850861988E-5</v>
      </c>
      <c r="AH8263">
        <f>Q8263/AF8263</f>
        <v>3.8594285333173595</v>
      </c>
      <c r="AL8263" s="2"/>
      <c r="AT8263" s="1"/>
    </row>
    <row r="8264" spans="6:46" x14ac:dyDescent="0.35">
      <c r="F8264" s="4">
        <v>44541.25</v>
      </c>
      <c r="H8264">
        <v>0.3</v>
      </c>
      <c r="I8264">
        <v>1.5625</v>
      </c>
      <c r="K8264">
        <v>2.7183541419626702E-4</v>
      </c>
      <c r="L8264" s="2">
        <v>3.7658922572381999E-5</v>
      </c>
      <c r="N8264">
        <f t="shared" si="648"/>
        <v>1.9028478993738692E-4</v>
      </c>
      <c r="O8264" s="2">
        <f t="shared" si="649"/>
        <v>1.1297676771714601E-5</v>
      </c>
      <c r="Q8264">
        <f>N8264+O8264</f>
        <v>2.0158246670910152E-4</v>
      </c>
      <c r="S8264">
        <f>IF(H8264&gt;$B$5,$B$5,($B$3 - $B$5)*(($B$5-H8264)/($B$5-$B$6))^(1/$B$2)+$B$5)</f>
        <v>46.266666666666666</v>
      </c>
      <c r="T8264">
        <f>K8264*S8264</f>
        <v>1.2576918496813954E-2</v>
      </c>
      <c r="U8264" s="3">
        <f>S8264*N8264/Q8264+$B$7*O8264/Q8264</f>
        <v>46.756125788535755</v>
      </c>
      <c r="V8264">
        <f>IF(U8264-H8264&lt;=10,10,U8264-H8264)</f>
        <v>46.456125788535758</v>
      </c>
      <c r="X8264">
        <f t="shared" si="650"/>
        <v>0</v>
      </c>
      <c r="Y8264">
        <f t="shared" si="651"/>
        <v>1</v>
      </c>
      <c r="AA8264">
        <f>((Y8264*V8264)+H8264+273)/(Y8264*V8264)</f>
        <v>6.8829701220467205</v>
      </c>
      <c r="AB8264">
        <f t="shared" si="652"/>
        <v>2.9287133771424675E-5</v>
      </c>
      <c r="AD8264">
        <f>AA8264*$C$28</f>
        <v>3.8804585811566286</v>
      </c>
      <c r="AF8264">
        <f>(Q8264-X8264)/AD8264+X8264</f>
        <v>5.1948104197781918E-5</v>
      </c>
      <c r="AH8264">
        <f>Q8264/AF8264</f>
        <v>3.8804585811566286</v>
      </c>
      <c r="AL8264" s="2"/>
      <c r="AT8264" s="1"/>
    </row>
    <row r="8265" spans="6:46" x14ac:dyDescent="0.35">
      <c r="F8265" s="4">
        <v>44541.291666666664</v>
      </c>
      <c r="H8265">
        <v>0.9</v>
      </c>
      <c r="I8265">
        <v>1.5625</v>
      </c>
      <c r="K8265">
        <v>2.7256648209639201E-4</v>
      </c>
      <c r="L8265">
        <v>1.00423672197031E-4</v>
      </c>
      <c r="N8265">
        <f t="shared" si="648"/>
        <v>1.9079653746747441E-4</v>
      </c>
      <c r="O8265" s="2">
        <f t="shared" si="649"/>
        <v>3.0127101659109304E-5</v>
      </c>
      <c r="Q8265">
        <f>N8265+O8265</f>
        <v>2.2092363912658373E-4</v>
      </c>
      <c r="S8265">
        <f>IF(H8265&gt;$B$5,$B$5,($B$3 - $B$5)*(($B$5-H8265)/($B$5-$B$6))^(1/$B$2)+$B$5)</f>
        <v>45.466666666666669</v>
      </c>
      <c r="T8265">
        <f>K8265*S8265</f>
        <v>1.2392689385982624E-2</v>
      </c>
      <c r="U8265" s="3">
        <f>S8265*N8265/Q8265+$B$7*O8265/Q8265</f>
        <v>46.766716329160872</v>
      </c>
      <c r="V8265">
        <f>IF(U8265-H8265&lt;=10,10,U8265-H8265)</f>
        <v>45.866716329160873</v>
      </c>
      <c r="X8265">
        <f t="shared" si="650"/>
        <v>0</v>
      </c>
      <c r="Y8265">
        <f t="shared" si="651"/>
        <v>1</v>
      </c>
      <c r="AA8265">
        <f>((Y8265*V8265)+H8265+273)/(Y8265*V8265)</f>
        <v>6.9716505108926112</v>
      </c>
      <c r="AB8265">
        <f t="shared" si="652"/>
        <v>3.1688857435037704E-5</v>
      </c>
      <c r="AD8265">
        <f>AA8265*$C$28</f>
        <v>3.9304545232827022</v>
      </c>
      <c r="AF8265">
        <f>(Q8265-X8265)/AD8265+X8265</f>
        <v>5.6208165701423524E-5</v>
      </c>
      <c r="AH8265">
        <f>Q8265/AF8265</f>
        <v>3.9304545232827022</v>
      </c>
      <c r="AT8265" s="1"/>
    </row>
    <row r="8266" spans="6:46" x14ac:dyDescent="0.35">
      <c r="F8266" s="4">
        <v>44541.333333333336</v>
      </c>
      <c r="H8266">
        <v>1.3</v>
      </c>
      <c r="I8266">
        <v>1.5625</v>
      </c>
      <c r="K8266">
        <v>2.6818007469564498E-4</v>
      </c>
      <c r="L8266">
        <v>2.07123710160139E-4</v>
      </c>
      <c r="N8266">
        <f t="shared" si="648"/>
        <v>1.8772605228695147E-4</v>
      </c>
      <c r="O8266" s="2">
        <f t="shared" si="649"/>
        <v>6.2137113048041704E-5</v>
      </c>
      <c r="Q8266">
        <f>N8266+O8266</f>
        <v>2.4986316533499316E-4</v>
      </c>
      <c r="S8266">
        <f>IF(H8266&gt;$B$5,$B$5,($B$3 - $B$5)*(($B$5-H8266)/($B$5-$B$6))^(1/$B$2)+$B$5)</f>
        <v>44.93333333333333</v>
      </c>
      <c r="T8266">
        <f>K8266*S8266</f>
        <v>1.2050224689657647E-2</v>
      </c>
      <c r="U8266" s="3">
        <f>S8266*N8266/Q8266+$B$7*O8266/Q8266</f>
        <v>47.43675797315565</v>
      </c>
      <c r="V8266">
        <f>IF(U8266-H8266&lt;=10,10,U8266-H8266)</f>
        <v>46.136757973155653</v>
      </c>
      <c r="X8266">
        <f t="shared" si="650"/>
        <v>0</v>
      </c>
      <c r="Y8266">
        <f t="shared" si="651"/>
        <v>1</v>
      </c>
      <c r="AA8266">
        <f>((Y8266*V8266)+H8266+273)/(Y8266*V8266)</f>
        <v>6.9453679029549393</v>
      </c>
      <c r="AB8266">
        <f t="shared" si="652"/>
        <v>3.5975511855705689E-5</v>
      </c>
      <c r="AD8266">
        <f>AA8266*$C$28</f>
        <v>3.9156369997865248</v>
      </c>
      <c r="AF8266">
        <f>(Q8266-X8266)/AD8266+X8266</f>
        <v>6.381162639657746E-5</v>
      </c>
      <c r="AH8266">
        <f>Q8266/AF8266</f>
        <v>3.9156369997865248</v>
      </c>
      <c r="AT8266" s="1"/>
    </row>
    <row r="8267" spans="6:46" x14ac:dyDescent="0.35">
      <c r="F8267" s="4">
        <v>44541.375</v>
      </c>
      <c r="H8267">
        <v>2.1</v>
      </c>
      <c r="I8267">
        <v>1.5625</v>
      </c>
      <c r="K8267">
        <v>2.6172230824454598E-4</v>
      </c>
      <c r="L8267">
        <v>2.9185646794197901E-4</v>
      </c>
      <c r="N8267">
        <f t="shared" si="648"/>
        <v>1.8320561577118218E-4</v>
      </c>
      <c r="O8267" s="2">
        <f t="shared" si="649"/>
        <v>8.7556940382593721E-5</v>
      </c>
      <c r="Q8267">
        <f>N8267+O8267</f>
        <v>2.7076255615377589E-4</v>
      </c>
      <c r="S8267">
        <f>IF(H8267&gt;$B$5,$B$5,($B$3 - $B$5)*(($B$5-H8267)/($B$5-$B$6))^(1/$B$2)+$B$5)</f>
        <v>43.86666666666666</v>
      </c>
      <c r="T8267">
        <f>K8267*S8267</f>
        <v>1.1480885254994081E-2</v>
      </c>
      <c r="U8267" s="3">
        <f>S8267*N8267/Q8267+$B$7*O8267/Q8267</f>
        <v>47.466871276836557</v>
      </c>
      <c r="V8267">
        <f>IF(U8267-H8267&lt;=10,10,U8267-H8267)</f>
        <v>45.366871276836555</v>
      </c>
      <c r="X8267">
        <f t="shared" si="650"/>
        <v>0</v>
      </c>
      <c r="Y8267">
        <f t="shared" si="651"/>
        <v>1</v>
      </c>
      <c r="AA8267">
        <f>((Y8267*V8267)+H8267+273)/(Y8267*V8267)</f>
        <v>7.0638962365575502</v>
      </c>
      <c r="AB8267">
        <f t="shared" si="652"/>
        <v>3.8330483218667243E-5</v>
      </c>
      <c r="AD8267">
        <f>AA8267*$C$28</f>
        <v>3.9824605194419722</v>
      </c>
      <c r="AF8267">
        <f>(Q8267-X8267)/AD8267+X8267</f>
        <v>6.7988760926050685E-5</v>
      </c>
      <c r="AH8267">
        <f>Q8267/AF8267</f>
        <v>3.9824605194419722</v>
      </c>
      <c r="AT8267" s="1"/>
    </row>
    <row r="8268" spans="6:46" x14ac:dyDescent="0.35">
      <c r="F8268" s="4">
        <v>44541.416666666664</v>
      </c>
      <c r="H8268">
        <v>2.9</v>
      </c>
      <c r="I8268">
        <v>1.5625</v>
      </c>
      <c r="K8268">
        <v>2.5075628974268003E-4</v>
      </c>
      <c r="L8268">
        <v>2.9499525747162198E-4</v>
      </c>
      <c r="N8268">
        <f t="shared" si="648"/>
        <v>1.7552940281987601E-4</v>
      </c>
      <c r="O8268" s="2">
        <f t="shared" si="649"/>
        <v>8.8498577241486603E-5</v>
      </c>
      <c r="Q8268">
        <f>N8268+O8268</f>
        <v>2.6402798006136259E-4</v>
      </c>
      <c r="S8268">
        <f>IF(H8268&gt;$B$5,$B$5,($B$3 - $B$5)*(($B$5-H8268)/($B$5-$B$6))^(1/$B$2)+$B$5)</f>
        <v>42.800000000000004</v>
      </c>
      <c r="T8268">
        <f>K8268*S8268</f>
        <v>1.0732369200986707E-2</v>
      </c>
      <c r="U8268" s="3">
        <f>S8268*N8268/Q8268+$B$7*O8268/Q8268</f>
        <v>46.889273576592942</v>
      </c>
      <c r="V8268">
        <f>IF(U8268-H8268&lt;=10,10,U8268-H8268)</f>
        <v>43.989273576592943</v>
      </c>
      <c r="X8268">
        <f t="shared" si="650"/>
        <v>0</v>
      </c>
      <c r="Y8268">
        <f t="shared" si="651"/>
        <v>1</v>
      </c>
      <c r="AA8268">
        <f>((Y8268*V8268)+H8268+273)/(Y8268*V8268)</f>
        <v>7.2719835443431524</v>
      </c>
      <c r="AB8268">
        <f t="shared" si="652"/>
        <v>3.6307560165857211E-5</v>
      </c>
      <c r="AD8268">
        <f>AA8268*$C$28</f>
        <v>4.0997753072165137</v>
      </c>
      <c r="AF8268">
        <f>(Q8268-X8268)/AD8268+X8268</f>
        <v>6.4400597661197381E-5</v>
      </c>
      <c r="AH8268">
        <f>Q8268/AF8268</f>
        <v>4.0997753072165137</v>
      </c>
      <c r="AT8268" s="1"/>
    </row>
    <row r="8269" spans="6:46" x14ac:dyDescent="0.35">
      <c r="F8269" s="4">
        <v>44541.458333333336</v>
      </c>
      <c r="H8269">
        <v>3.2</v>
      </c>
      <c r="I8269">
        <v>1.5625</v>
      </c>
      <c r="K8269">
        <v>2.3869366939062699E-4</v>
      </c>
      <c r="L8269">
        <v>2.5419706005231398E-4</v>
      </c>
      <c r="N8269">
        <f t="shared" si="648"/>
        <v>1.6708556857343888E-4</v>
      </c>
      <c r="O8269" s="2">
        <f t="shared" si="649"/>
        <v>7.6259118015694212E-5</v>
      </c>
      <c r="Q8269">
        <f>N8269+O8269</f>
        <v>2.4334468658913309E-4</v>
      </c>
      <c r="S8269">
        <f>IF(H8269&gt;$B$5,$B$5,($B$3 - $B$5)*(($B$5-H8269)/($B$5-$B$6))^(1/$B$2)+$B$5)</f>
        <v>42.400000000000006</v>
      </c>
      <c r="T8269">
        <f>K8269*S8269</f>
        <v>1.0120611582162585E-2</v>
      </c>
      <c r="U8269" s="3">
        <f>S8269*N8269/Q8269+$B$7*O8269/Q8269</f>
        <v>46.348575580037576</v>
      </c>
      <c r="V8269">
        <f>IF(U8269-H8269&lt;=10,10,U8269-H8269)</f>
        <v>43.148575580037573</v>
      </c>
      <c r="X8269">
        <f t="shared" si="650"/>
        <v>0</v>
      </c>
      <c r="Y8269">
        <f t="shared" si="651"/>
        <v>1</v>
      </c>
      <c r="AA8269">
        <f>((Y8269*V8269)+H8269+273)/(Y8269*V8269)</f>
        <v>7.4011383061224914</v>
      </c>
      <c r="AB8269">
        <f t="shared" si="652"/>
        <v>3.2879359434187236E-5</v>
      </c>
      <c r="AD8269">
        <f>AA8269*$C$28</f>
        <v>4.1725897600990791</v>
      </c>
      <c r="AF8269">
        <f>(Q8269-X8269)/AD8269+X8269</f>
        <v>5.8319820682145087E-5</v>
      </c>
      <c r="AH8269">
        <f>Q8269/AF8269</f>
        <v>4.1725897600990791</v>
      </c>
      <c r="AT8269" s="1"/>
    </row>
    <row r="8270" spans="6:46" x14ac:dyDescent="0.35">
      <c r="F8270" s="4">
        <v>44541.5</v>
      </c>
      <c r="H8270">
        <v>3.6</v>
      </c>
      <c r="I8270">
        <v>1.5625</v>
      </c>
      <c r="K8270">
        <v>2.26996582988636E-4</v>
      </c>
      <c r="L8270">
        <v>2.4164432852016201E-4</v>
      </c>
      <c r="N8270">
        <f t="shared" si="648"/>
        <v>1.5889760809204519E-4</v>
      </c>
      <c r="O8270" s="2">
        <f t="shared" si="649"/>
        <v>7.2493298556048616E-5</v>
      </c>
      <c r="Q8270">
        <f>N8270+O8270</f>
        <v>2.3139090664809381E-4</v>
      </c>
      <c r="S8270">
        <f>IF(H8270&gt;$B$5,$B$5,($B$3 - $B$5)*(($B$5-H8270)/($B$5-$B$6))^(1/$B$2)+$B$5)</f>
        <v>41.866666666666667</v>
      </c>
      <c r="T8270">
        <f>K8270*S8270</f>
        <v>9.5035902744575601E-3</v>
      </c>
      <c r="U8270" s="3">
        <f>S8270*N8270/Q8270+$B$7*O8270/Q8270</f>
        <v>45.9812564237196</v>
      </c>
      <c r="V8270">
        <f>IF(U8270-H8270&lt;=10,10,U8270-H8270)</f>
        <v>42.381256423719599</v>
      </c>
      <c r="X8270">
        <f t="shared" si="650"/>
        <v>0</v>
      </c>
      <c r="Y8270">
        <f t="shared" si="651"/>
        <v>1</v>
      </c>
      <c r="AA8270">
        <f>((Y8270*V8270)+H8270+273)/(Y8270*V8270)</f>
        <v>7.5264700327570937</v>
      </c>
      <c r="AB8270">
        <f t="shared" si="652"/>
        <v>3.0743616282403609E-5</v>
      </c>
      <c r="AD8270">
        <f>AA8270*$C$28</f>
        <v>4.2432488746218366</v>
      </c>
      <c r="AF8270">
        <f>(Q8270-X8270)/AD8270+X8270</f>
        <v>5.453154257154328E-5</v>
      </c>
      <c r="AH8270">
        <f>Q8270/AF8270</f>
        <v>4.2432488746218366</v>
      </c>
      <c r="AT8270" s="1"/>
    </row>
    <row r="8271" spans="6:46" x14ac:dyDescent="0.35">
      <c r="F8271" s="4">
        <v>44541.541666666664</v>
      </c>
      <c r="H8271">
        <v>4.5</v>
      </c>
      <c r="I8271">
        <v>1.5625</v>
      </c>
      <c r="K8271">
        <v>2.22975709537951E-4</v>
      </c>
      <c r="L8271">
        <v>2.60474639111599E-4</v>
      </c>
      <c r="N8271">
        <f t="shared" si="648"/>
        <v>1.560829966765657E-4</v>
      </c>
      <c r="O8271" s="2">
        <f t="shared" si="649"/>
        <v>7.8142391733479705E-5</v>
      </c>
      <c r="Q8271">
        <f>N8271+O8271</f>
        <v>2.3422538841004541E-4</v>
      </c>
      <c r="S8271">
        <f>IF(H8271&gt;$B$5,$B$5,($B$3 - $B$5)*(($B$5-H8271)/($B$5-$B$6))^(1/$B$2)+$B$5)</f>
        <v>40.666666666666671</v>
      </c>
      <c r="T8271">
        <f>K8271*S8271</f>
        <v>9.0676788545433415E-3</v>
      </c>
      <c r="U8271" s="3">
        <f>S8271*N8271/Q8271+$B$7*O8271/Q8271</f>
        <v>45.448560533009982</v>
      </c>
      <c r="V8271">
        <f>IF(U8271-H8271&lt;=10,10,U8271-H8271)</f>
        <v>40.948560533009982</v>
      </c>
      <c r="X8271">
        <f t="shared" si="650"/>
        <v>0</v>
      </c>
      <c r="Y8271">
        <f t="shared" si="651"/>
        <v>1</v>
      </c>
      <c r="AA8271">
        <f>((Y8271*V8271)+H8271+273)/(Y8271*V8271)</f>
        <v>7.776794993228104</v>
      </c>
      <c r="AB8271">
        <f t="shared" si="652"/>
        <v>3.0118498509219383E-5</v>
      </c>
      <c r="AD8271">
        <f>AA8271*$C$28</f>
        <v>4.3843762692949637</v>
      </c>
      <c r="AF8271">
        <f>(Q8271-X8271)/AD8271+X8271</f>
        <v>5.3422738839819144E-5</v>
      </c>
      <c r="AH8271">
        <f>Q8271/AF8271</f>
        <v>4.3843762692949637</v>
      </c>
      <c r="AT8271" s="1"/>
    </row>
    <row r="8272" spans="6:46" x14ac:dyDescent="0.35">
      <c r="F8272" s="4">
        <v>44541.583333333336</v>
      </c>
      <c r="H8272">
        <v>4.9000000000000004</v>
      </c>
      <c r="I8272">
        <v>1.5625</v>
      </c>
      <c r="K8272">
        <v>2.2126988443766101E-4</v>
      </c>
      <c r="L8272">
        <v>2.4792190757944602E-4</v>
      </c>
      <c r="N8272">
        <f t="shared" si="648"/>
        <v>1.5488891910636269E-4</v>
      </c>
      <c r="O8272" s="2">
        <f t="shared" si="649"/>
        <v>7.4376572273833811E-5</v>
      </c>
      <c r="Q8272">
        <f>N8272+O8272</f>
        <v>2.292654913801965E-4</v>
      </c>
      <c r="S8272">
        <f>IF(H8272&gt;$B$5,$B$5,($B$3 - $B$5)*(($B$5-H8272)/($B$5-$B$6))^(1/$B$2)+$B$5)</f>
        <v>40.133333333333333</v>
      </c>
      <c r="T8272">
        <f>K8272*S8272</f>
        <v>8.8802980287647944E-3</v>
      </c>
      <c r="U8272" s="3">
        <f>S8272*N8272/Q8272+$B$7*O8272/Q8272</f>
        <v>44.956264604619463</v>
      </c>
      <c r="V8272">
        <f>IF(U8272-H8272&lt;=10,10,U8272-H8272)</f>
        <v>40.056264604619464</v>
      </c>
      <c r="X8272">
        <f t="shared" si="650"/>
        <v>0</v>
      </c>
      <c r="Y8272">
        <f t="shared" si="651"/>
        <v>1</v>
      </c>
      <c r="AA8272">
        <f>((Y8272*V8272)+H8272+273)/(Y8272*V8272)</f>
        <v>7.9377412682647241</v>
      </c>
      <c r="AB8272">
        <f t="shared" si="652"/>
        <v>2.8882963507113201E-5</v>
      </c>
      <c r="AD8272">
        <f>AA8272*$C$28</f>
        <v>4.4751140384551951</v>
      </c>
      <c r="AF8272">
        <f>(Q8272-X8272)/AD8272+X8272</f>
        <v>5.1231206492190024E-5</v>
      </c>
      <c r="AH8272">
        <f>Q8272/AF8272</f>
        <v>4.4751140384551951</v>
      </c>
      <c r="AT8272" s="1"/>
    </row>
    <row r="8273" spans="6:46" x14ac:dyDescent="0.35">
      <c r="F8273" s="4">
        <v>44541.625</v>
      </c>
      <c r="H8273">
        <v>4.5</v>
      </c>
      <c r="I8273">
        <v>1.5625</v>
      </c>
      <c r="K8273">
        <v>2.22488330937868E-4</v>
      </c>
      <c r="L8273">
        <v>2.5105948381587997E-4</v>
      </c>
      <c r="N8273">
        <f t="shared" si="648"/>
        <v>1.5574183165650759E-4</v>
      </c>
      <c r="O8273" s="2">
        <f t="shared" si="649"/>
        <v>7.5317845144763998E-5</v>
      </c>
      <c r="Q8273">
        <f>N8273+O8273</f>
        <v>2.3105967680127159E-4</v>
      </c>
      <c r="S8273">
        <f>IF(H8273&gt;$B$5,$B$5,($B$3 - $B$5)*(($B$5-H8273)/($B$5-$B$6))^(1/$B$2)+$B$5)</f>
        <v>40.666666666666671</v>
      </c>
      <c r="T8273">
        <f>K8273*S8273</f>
        <v>9.047858791473299E-3</v>
      </c>
      <c r="U8273" s="3">
        <f>S8273*N8273/Q8273+$B$7*O8273/Q8273</f>
        <v>45.338861293411441</v>
      </c>
      <c r="V8273">
        <f>IF(U8273-H8273&lt;=10,10,U8273-H8273)</f>
        <v>40.838861293411441</v>
      </c>
      <c r="X8273">
        <f t="shared" si="650"/>
        <v>0</v>
      </c>
      <c r="Y8273">
        <f t="shared" si="651"/>
        <v>1</v>
      </c>
      <c r="AA8273">
        <f>((Y8273*V8273)+H8273+273)/(Y8273*V8273)</f>
        <v>7.7949984698708841</v>
      </c>
      <c r="AB8273">
        <f t="shared" si="652"/>
        <v>2.9642042611600262E-5</v>
      </c>
      <c r="AD8273">
        <f>AA8273*$C$28</f>
        <v>4.3946389663418532</v>
      </c>
      <c r="AF8273">
        <f>(Q8273-X8273)/AD8273+X8273</f>
        <v>5.2577624367083847E-5</v>
      </c>
      <c r="AH8273">
        <f>Q8273/AF8273</f>
        <v>4.3946389663418532</v>
      </c>
      <c r="AT8273" s="1"/>
    </row>
    <row r="8274" spans="6:46" x14ac:dyDescent="0.35">
      <c r="F8274" s="4">
        <v>44541.666666666664</v>
      </c>
      <c r="H8274">
        <v>3.6</v>
      </c>
      <c r="I8274">
        <v>1.5625</v>
      </c>
      <c r="K8274">
        <v>2.2736211693869801E-4</v>
      </c>
      <c r="L8274">
        <v>2.79303736409827E-4</v>
      </c>
      <c r="N8274">
        <f t="shared" si="648"/>
        <v>1.5915348185708859E-4</v>
      </c>
      <c r="O8274" s="2">
        <f t="shared" si="649"/>
        <v>8.3791120922948112E-5</v>
      </c>
      <c r="Q8274">
        <f>N8274+O8274</f>
        <v>2.429446027800367E-4</v>
      </c>
      <c r="S8274">
        <f>IF(H8274&gt;$B$5,$B$5,($B$3 - $B$5)*(($B$5-H8274)/($B$5-$B$6))^(1/$B$2)+$B$5)</f>
        <v>41.866666666666667</v>
      </c>
      <c r="T8274">
        <f>K8274*S8274</f>
        <v>9.5188939625001565E-3</v>
      </c>
      <c r="U8274" s="3">
        <f>S8274*N8274/Q8274+$B$7*O8274/Q8274</f>
        <v>46.39632778637089</v>
      </c>
      <c r="V8274">
        <f>IF(U8274-H8274&lt;=10,10,U8274-H8274)</f>
        <v>42.796327786370888</v>
      </c>
      <c r="X8274">
        <f t="shared" si="650"/>
        <v>0</v>
      </c>
      <c r="Y8274">
        <f t="shared" si="651"/>
        <v>1</v>
      </c>
      <c r="AA8274">
        <f>((Y8274*V8274)+H8274+273)/(Y8274*V8274)</f>
        <v>7.4631713585502366</v>
      </c>
      <c r="AB8274">
        <f t="shared" si="652"/>
        <v>3.2552462097993431E-5</v>
      </c>
      <c r="AD8274">
        <f>AA8274*$C$28</f>
        <v>4.2075625532886862</v>
      </c>
      <c r="AF8274">
        <f>(Q8274-X8274)/AD8274+X8274</f>
        <v>5.7739985966494542E-5</v>
      </c>
      <c r="AH8274">
        <f>Q8274/AF8274</f>
        <v>4.2075625532886862</v>
      </c>
      <c r="AT8274" s="1"/>
    </row>
    <row r="8275" spans="6:46" x14ac:dyDescent="0.35">
      <c r="F8275" s="4">
        <v>44541.708333333336</v>
      </c>
      <c r="H8275">
        <v>2.1</v>
      </c>
      <c r="I8275">
        <v>1.5625</v>
      </c>
      <c r="K8275">
        <v>2.3223590293952701E-4</v>
      </c>
      <c r="L8275">
        <v>3.32654665361287E-4</v>
      </c>
      <c r="N8275">
        <f t="shared" si="648"/>
        <v>1.625651320576689E-4</v>
      </c>
      <c r="O8275" s="2">
        <f t="shared" si="649"/>
        <v>9.9796399608386113E-5</v>
      </c>
      <c r="Q8275">
        <f>N8275+O8275</f>
        <v>2.62361531666055E-4</v>
      </c>
      <c r="S8275">
        <f>IF(H8275&gt;$B$5,$B$5,($B$3 - $B$5)*(($B$5-H8275)/($B$5-$B$6))^(1/$B$2)+$B$5)</f>
        <v>43.86666666666666</v>
      </c>
      <c r="T8275">
        <f>K8275*S8275</f>
        <v>1.0187414942280584E-2</v>
      </c>
      <c r="U8275" s="3">
        <f>S8275*N8275/Q8275+$B$7*O8275/Q8275</f>
        <v>48.101535152344326</v>
      </c>
      <c r="V8275">
        <f>IF(U8275-H8275&lt;=10,10,U8275-H8275)</f>
        <v>46.001535152344324</v>
      </c>
      <c r="X8275">
        <f t="shared" si="650"/>
        <v>0</v>
      </c>
      <c r="Y8275">
        <f t="shared" si="651"/>
        <v>1</v>
      </c>
      <c r="AA8275">
        <f>((Y8275*V8275)+H8275+273)/(Y8275*V8275)</f>
        <v>6.980235204954468</v>
      </c>
      <c r="AB8275">
        <f t="shared" si="652"/>
        <v>3.7586345440026812E-5</v>
      </c>
      <c r="AD8275">
        <f>AA8275*$C$28</f>
        <v>3.9352943742697395</v>
      </c>
      <c r="AF8275">
        <f>(Q8275-X8275)/AD8275+X8275</f>
        <v>6.6668845253727843E-5</v>
      </c>
      <c r="AH8275">
        <f>Q8275/AF8275</f>
        <v>3.9352943742697395</v>
      </c>
      <c r="AT8275" s="1"/>
    </row>
    <row r="8276" spans="6:46" x14ac:dyDescent="0.35">
      <c r="F8276" s="4">
        <v>44541.75</v>
      </c>
      <c r="H8276">
        <v>2.2999999999999998</v>
      </c>
      <c r="I8276">
        <v>1.5625</v>
      </c>
      <c r="K8276">
        <v>2.3954658194077201E-4</v>
      </c>
      <c r="L8276">
        <v>3.51483762659515E-4</v>
      </c>
      <c r="N8276">
        <f t="shared" si="648"/>
        <v>1.6768260735854039E-4</v>
      </c>
      <c r="O8276" s="2">
        <f t="shared" si="649"/>
        <v>1.0544512879785452E-4</v>
      </c>
      <c r="Q8276">
        <f>N8276+O8276</f>
        <v>2.7312773615639492E-4</v>
      </c>
      <c r="S8276">
        <f>IF(H8276&gt;$B$5,$B$5,($B$3 - $B$5)*(($B$5-H8276)/($B$5-$B$6))^(1/$B$2)+$B$5)</f>
        <v>43.599999999999994</v>
      </c>
      <c r="T8276">
        <f>K8276*S8276</f>
        <v>1.0444230972617659E-2</v>
      </c>
      <c r="U8276" s="3">
        <f>S8276*N8276/Q8276+$B$7*O8276/Q8276</f>
        <v>48.001143894105368</v>
      </c>
      <c r="V8276">
        <f>IF(U8276-H8276&lt;=10,10,U8276-H8276)</f>
        <v>45.701143894105371</v>
      </c>
      <c r="X8276">
        <f t="shared" si="650"/>
        <v>0</v>
      </c>
      <c r="Y8276">
        <f t="shared" si="651"/>
        <v>1</v>
      </c>
      <c r="AA8276">
        <f>((Y8276*V8276)+H8276+273)/(Y8276*V8276)</f>
        <v>7.0239192401376362</v>
      </c>
      <c r="AB8276">
        <f t="shared" si="652"/>
        <v>3.8885375360756981E-5</v>
      </c>
      <c r="AD8276">
        <f>AA8276*$C$28</f>
        <v>3.9599224180038108</v>
      </c>
      <c r="AF8276">
        <f>(Q8276-X8276)/AD8276+X8276</f>
        <v>6.8973001823121086E-5</v>
      </c>
      <c r="AH8276">
        <f>Q8276/AF8276</f>
        <v>3.9599224180038108</v>
      </c>
      <c r="AT8276" s="1"/>
    </row>
    <row r="8277" spans="6:46" x14ac:dyDescent="0.35">
      <c r="F8277" s="4">
        <v>44541.791666666664</v>
      </c>
      <c r="H8277">
        <v>2.8</v>
      </c>
      <c r="I8277">
        <v>1.5625</v>
      </c>
      <c r="K8277">
        <v>2.5075628974268003E-4</v>
      </c>
      <c r="L8277">
        <v>2.9813283370805599E-4</v>
      </c>
      <c r="N8277">
        <f t="shared" si="648"/>
        <v>1.7552940281987601E-4</v>
      </c>
      <c r="O8277" s="2">
        <f t="shared" si="649"/>
        <v>8.9439850112416804E-5</v>
      </c>
      <c r="Q8277">
        <f>N8277+O8277</f>
        <v>2.6496925293229283E-4</v>
      </c>
      <c r="S8277">
        <f>IF(H8277&gt;$B$5,$B$5,($B$3 - $B$5)*(($B$5-H8277)/($B$5-$B$6))^(1/$B$2)+$B$5)</f>
        <v>42.933333333333337</v>
      </c>
      <c r="T8277">
        <f>K8277*S8277</f>
        <v>1.0765803372952397E-2</v>
      </c>
      <c r="U8277" s="3">
        <f>S8277*N8277/Q8277+$B$7*O8277/Q8277</f>
        <v>47.006412930606231</v>
      </c>
      <c r="V8277">
        <f>IF(U8277-H8277&lt;=10,10,U8277-H8277)</f>
        <v>44.206412930606234</v>
      </c>
      <c r="X8277">
        <f t="shared" si="650"/>
        <v>0</v>
      </c>
      <c r="Y8277">
        <f t="shared" si="651"/>
        <v>1</v>
      </c>
      <c r="AA8277">
        <f>((Y8277*V8277)+H8277+273)/(Y8277*V8277)</f>
        <v>7.2389138072103192</v>
      </c>
      <c r="AB8277">
        <f t="shared" si="652"/>
        <v>3.6603454605077664E-5</v>
      </c>
      <c r="AD8277">
        <f>AA8277*$C$28</f>
        <v>4.0811313580262274</v>
      </c>
      <c r="AF8277">
        <f>(Q8277-X8277)/AD8277+X8277</f>
        <v>6.4925440934702209E-5</v>
      </c>
      <c r="AH8277">
        <f>Q8277/AF8277</f>
        <v>4.0811313580262274</v>
      </c>
      <c r="AT8277" s="1"/>
    </row>
    <row r="8278" spans="6:46" x14ac:dyDescent="0.35">
      <c r="F8278" s="4">
        <v>44541.833333333336</v>
      </c>
      <c r="H8278">
        <v>2.1</v>
      </c>
      <c r="I8278">
        <v>1.5625</v>
      </c>
      <c r="K8278">
        <v>2.59650949194194E-4</v>
      </c>
      <c r="L8278">
        <v>2.07123710160139E-4</v>
      </c>
      <c r="N8278">
        <f t="shared" si="648"/>
        <v>1.8175566443593579E-4</v>
      </c>
      <c r="O8278" s="2">
        <f t="shared" si="649"/>
        <v>6.2137113048041704E-5</v>
      </c>
      <c r="Q8278">
        <f>N8278+O8278</f>
        <v>2.4389277748397748E-4</v>
      </c>
      <c r="S8278">
        <f>IF(H8278&gt;$B$5,$B$5,($B$3 - $B$5)*(($B$5-H8278)/($B$5-$B$6))^(1/$B$2)+$B$5)</f>
        <v>43.86666666666666</v>
      </c>
      <c r="T8278">
        <f>K8278*S8278</f>
        <v>1.1390021637985309E-2</v>
      </c>
      <c r="U8278" s="3">
        <f>S8278*N8278/Q8278+$B$7*O8278/Q8278</f>
        <v>46.703131112524687</v>
      </c>
      <c r="V8278">
        <f>IF(U8278-H8278&lt;=10,10,U8278-H8278)</f>
        <v>44.603131112524686</v>
      </c>
      <c r="X8278">
        <f t="shared" si="650"/>
        <v>0</v>
      </c>
      <c r="Y8278">
        <f t="shared" si="651"/>
        <v>1</v>
      </c>
      <c r="AA8278">
        <f>((Y8278*V8278)+H8278+273)/(Y8278*V8278)</f>
        <v>7.1677284338173104</v>
      </c>
      <c r="AB8278">
        <f t="shared" si="652"/>
        <v>3.4026509198268791E-5</v>
      </c>
      <c r="AD8278">
        <f>AA8278*$C$28</f>
        <v>4.0409986989941995</v>
      </c>
      <c r="AF8278">
        <f>(Q8278-X8278)/AD8278+X8278</f>
        <v>6.035457956090957E-5</v>
      </c>
      <c r="AH8278">
        <f>Q8278/AF8278</f>
        <v>4.0409986989941995</v>
      </c>
      <c r="AT8278" s="1"/>
    </row>
    <row r="8279" spans="6:46" x14ac:dyDescent="0.35">
      <c r="F8279" s="4">
        <v>44541.875</v>
      </c>
      <c r="H8279">
        <v>1.4</v>
      </c>
      <c r="I8279">
        <v>1.5625</v>
      </c>
      <c r="K8279">
        <v>2.6574318169523002E-4</v>
      </c>
      <c r="L8279">
        <v>1.2552974190793999E-4</v>
      </c>
      <c r="N8279">
        <f t="shared" si="648"/>
        <v>1.8602022718666102E-4</v>
      </c>
      <c r="O8279" s="2">
        <f t="shared" si="649"/>
        <v>3.7658922572381999E-5</v>
      </c>
      <c r="Q8279">
        <f>N8279+O8279</f>
        <v>2.2367914975904301E-4</v>
      </c>
      <c r="S8279">
        <f>IF(H8279&gt;$B$5,$B$5,($B$3 - $B$5)*(($B$5-H8279)/($B$5-$B$6))^(1/$B$2)+$B$5)</f>
        <v>44.8</v>
      </c>
      <c r="T8279">
        <f>K8279*S8279</f>
        <v>1.1905294539946305E-2</v>
      </c>
      <c r="U8279" s="3">
        <f>S8279*N8279/Q8279+$B$7*O8279/Q8279</f>
        <v>46.517285722214552</v>
      </c>
      <c r="V8279">
        <f>IF(U8279-H8279&lt;=10,10,U8279-H8279)</f>
        <v>45.117285722214554</v>
      </c>
      <c r="X8279">
        <f t="shared" si="650"/>
        <v>0</v>
      </c>
      <c r="Y8279">
        <f t="shared" si="651"/>
        <v>1</v>
      </c>
      <c r="AA8279">
        <f>((Y8279*V8279)+H8279+273)/(Y8279*V8279)</f>
        <v>7.0819261533034261</v>
      </c>
      <c r="AB8279">
        <f t="shared" si="652"/>
        <v>3.1584507507848824E-5</v>
      </c>
      <c r="AD8279">
        <f>AA8279*$C$28</f>
        <v>3.9926253674528582</v>
      </c>
      <c r="AF8279">
        <f>(Q8279-X8279)/AD8279+X8279</f>
        <v>5.6023074837532712E-5</v>
      </c>
      <c r="AH8279">
        <f>Q8279/AF8279</f>
        <v>3.9926253674528582</v>
      </c>
      <c r="AT8279" s="1"/>
    </row>
    <row r="8280" spans="6:46" x14ac:dyDescent="0.35">
      <c r="F8280" s="4">
        <v>44541.916666666664</v>
      </c>
      <c r="H8280">
        <v>2.1</v>
      </c>
      <c r="I8280">
        <v>1.5625</v>
      </c>
      <c r="K8280">
        <v>2.6537764774516801E-4</v>
      </c>
      <c r="L8280" s="2">
        <v>8.1594332240161007E-5</v>
      </c>
      <c r="N8280">
        <f t="shared" si="648"/>
        <v>1.8576435342161759E-4</v>
      </c>
      <c r="O8280" s="2">
        <f t="shared" si="649"/>
        <v>2.4478299672048307E-5</v>
      </c>
      <c r="Q8280">
        <f>N8280+O8280</f>
        <v>2.102426530936659E-4</v>
      </c>
      <c r="S8280">
        <f>IF(H8280&gt;$B$5,$B$5,($B$3 - $B$5)*(($B$5-H8280)/($B$5-$B$6))^(1/$B$2)+$B$5)</f>
        <v>43.86666666666666</v>
      </c>
      <c r="T8280">
        <f>K8280*S8280</f>
        <v>1.1641232814421369E-2</v>
      </c>
      <c r="U8280" s="3">
        <f>S8280*N8280/Q8280+$B$7*O8280/Q8280</f>
        <v>45.162907299440278</v>
      </c>
      <c r="V8280">
        <f>IF(U8280-H8280&lt;=10,10,U8280-H8280)</f>
        <v>43.062907299440276</v>
      </c>
      <c r="X8280">
        <f t="shared" si="650"/>
        <v>0</v>
      </c>
      <c r="Y8280">
        <f t="shared" si="651"/>
        <v>1</v>
      </c>
      <c r="AA8280">
        <f>((Y8280*V8280)+H8280+273)/(Y8280*V8280)</f>
        <v>7.3883285465859787</v>
      </c>
      <c r="AB8280">
        <f t="shared" si="652"/>
        <v>2.845605088728972E-5</v>
      </c>
      <c r="AD8280">
        <f>AA8280*$C$28</f>
        <v>4.1653679153961951</v>
      </c>
      <c r="AF8280">
        <f>(Q8280-X8280)/AD8280+X8280</f>
        <v>5.0473969494161325E-5</v>
      </c>
      <c r="AH8280">
        <f>Q8280/AF8280</f>
        <v>4.1653679153961951</v>
      </c>
      <c r="AL8280" s="2"/>
      <c r="AT8280" s="1"/>
    </row>
    <row r="8281" spans="6:46" x14ac:dyDescent="0.35">
      <c r="F8281" s="4">
        <v>44541.958333333336</v>
      </c>
      <c r="H8281">
        <v>3.1</v>
      </c>
      <c r="I8281">
        <v>1.5625</v>
      </c>
      <c r="K8281">
        <v>2.59650949194194E-4</v>
      </c>
      <c r="L8281" s="2">
        <v>7.5317845144764106E-5</v>
      </c>
      <c r="N8281">
        <f t="shared" si="648"/>
        <v>1.8175566443593579E-4</v>
      </c>
      <c r="O8281" s="2">
        <f t="shared" si="649"/>
        <v>2.2595353543429236E-5</v>
      </c>
      <c r="Q8281">
        <f>N8281+O8281</f>
        <v>2.0435101797936504E-4</v>
      </c>
      <c r="S8281">
        <f>IF(H8281&gt;$B$5,$B$5,($B$3 - $B$5)*(($B$5-H8281)/($B$5-$B$6))^(1/$B$2)+$B$5)</f>
        <v>42.533333333333331</v>
      </c>
      <c r="T8281">
        <f>K8281*S8281</f>
        <v>1.1043820372393051E-2</v>
      </c>
      <c r="U8281" s="3">
        <f>S8281*N8281/Q8281+$B$7*O8281/Q8281</f>
        <v>43.911788618884501</v>
      </c>
      <c r="V8281">
        <f>IF(U8281-H8281&lt;=10,10,U8281-H8281)</f>
        <v>40.811788618884499</v>
      </c>
      <c r="X8281">
        <f t="shared" si="650"/>
        <v>0</v>
      </c>
      <c r="Y8281">
        <f t="shared" si="651"/>
        <v>1</v>
      </c>
      <c r="AA8281">
        <f>((Y8281*V8281)+H8281+273)/(Y8281*V8281)</f>
        <v>7.7652021473090382</v>
      </c>
      <c r="AB8281">
        <f t="shared" si="652"/>
        <v>2.6316252185421993E-5</v>
      </c>
      <c r="AD8281">
        <f>AA8281*$C$28</f>
        <v>4.3778404922061496</v>
      </c>
      <c r="AF8281">
        <f>(Q8281-X8281)/AD8281+X8281</f>
        <v>4.6678497844581196E-5</v>
      </c>
      <c r="AH8281">
        <f>Q8281/AF8281</f>
        <v>4.3778404922061496</v>
      </c>
      <c r="AL8281" s="2"/>
      <c r="AT8281" s="1"/>
    </row>
    <row r="8282" spans="6:46" x14ac:dyDescent="0.35">
      <c r="F8282" s="4">
        <v>44542</v>
      </c>
      <c r="H8282">
        <v>3</v>
      </c>
      <c r="I8282">
        <v>6.0125000000000002</v>
      </c>
      <c r="K8282">
        <v>1.9129610053255901E-4</v>
      </c>
      <c r="L8282" s="2">
        <v>6.2764870953969994E-5</v>
      </c>
      <c r="N8282">
        <f t="shared" si="648"/>
        <v>1.339072703727913E-4</v>
      </c>
      <c r="O8282" s="2">
        <f t="shared" si="649"/>
        <v>1.8829461286190999E-5</v>
      </c>
      <c r="Q8282">
        <f>N8282+O8282</f>
        <v>1.5273673165898231E-4</v>
      </c>
      <c r="S8282">
        <f>IF(H8282&gt;$B$5,$B$5,($B$3 - $B$5)*(($B$5-H8282)/($B$5-$B$6))^(1/$B$2)+$B$5)</f>
        <v>42.666666666666664</v>
      </c>
      <c r="T8282">
        <f>K8282*S8282</f>
        <v>8.1619669560558505E-3</v>
      </c>
      <c r="U8282" s="3">
        <f>S8282*N8282/Q8282+$B$7*O8282/Q8282</f>
        <v>44.187126218257646</v>
      </c>
      <c r="V8282">
        <f>IF(U8282-H8282&lt;=10,10,U8282-H8282)</f>
        <v>41.187126218257646</v>
      </c>
      <c r="X8282">
        <f t="shared" si="650"/>
        <v>0</v>
      </c>
      <c r="Y8282">
        <f t="shared" si="651"/>
        <v>1</v>
      </c>
      <c r="AA8282">
        <f>((Y8282*V8282)+H8282+273)/(Y8282*V8282)</f>
        <v>7.7011230290122361</v>
      </c>
      <c r="AB8282">
        <f t="shared" si="652"/>
        <v>1.9833046567829299E-5</v>
      </c>
      <c r="AD8282">
        <f>AA8282*$C$28</f>
        <v>4.3417141746341308</v>
      </c>
      <c r="AF8282">
        <f>(Q8282-X8282)/AD8282+X8282</f>
        <v>3.5178900663550286E-5</v>
      </c>
      <c r="AH8282">
        <f>Q8282/AF8282</f>
        <v>4.3417141746341308</v>
      </c>
      <c r="AL8282" s="2"/>
      <c r="AT8282" s="1"/>
    </row>
    <row r="8283" spans="6:46" x14ac:dyDescent="0.35">
      <c r="F8283" s="4">
        <v>44542.041666666664</v>
      </c>
      <c r="H8283">
        <v>2.9</v>
      </c>
      <c r="I8283">
        <v>6.0125000000000002</v>
      </c>
      <c r="K8283">
        <v>1.90930566582497E-4</v>
      </c>
      <c r="L8283" s="2">
        <v>5.0211896763176003E-5</v>
      </c>
      <c r="N8283">
        <f t="shared" si="648"/>
        <v>1.336513966077479E-4</v>
      </c>
      <c r="O8283" s="2">
        <f t="shared" si="649"/>
        <v>1.5063569028952804E-5</v>
      </c>
      <c r="Q8283">
        <f>N8283+O8283</f>
        <v>1.4871496563670071E-4</v>
      </c>
      <c r="S8283">
        <f>IF(H8283&gt;$B$5,$B$5,($B$3 - $B$5)*(($B$5-H8283)/($B$5-$B$6))^(1/$B$2)+$B$5)</f>
        <v>42.800000000000004</v>
      </c>
      <c r="T8283">
        <f>K8283*S8283</f>
        <v>8.1718282497308722E-3</v>
      </c>
      <c r="U8283" s="3">
        <f>S8283*N8283/Q8283+$B$7*O8283/Q8283</f>
        <v>44.035756881403415</v>
      </c>
      <c r="V8283">
        <f>IF(U8283-H8283&lt;=10,10,U8283-H8283)</f>
        <v>41.135756881403417</v>
      </c>
      <c r="X8283">
        <f t="shared" si="650"/>
        <v>0</v>
      </c>
      <c r="Y8283">
        <f t="shared" si="651"/>
        <v>1</v>
      </c>
      <c r="AA8283">
        <f>((Y8283*V8283)+H8283+273)/(Y8283*V8283)</f>
        <v>7.707060254061556</v>
      </c>
      <c r="AB8283">
        <f t="shared" si="652"/>
        <v>1.9295939143375606E-5</v>
      </c>
      <c r="AD8283">
        <f>AA8283*$C$28</f>
        <v>4.3450614441242443</v>
      </c>
      <c r="AF8283">
        <f>(Q8283-X8283)/AD8283+X8283</f>
        <v>3.422620544015679E-5</v>
      </c>
      <c r="AH8283">
        <f>Q8283/AF8283</f>
        <v>4.3450614441242443</v>
      </c>
      <c r="AL8283" s="2"/>
      <c r="AT8283" s="1"/>
    </row>
    <row r="8284" spans="6:46" x14ac:dyDescent="0.35">
      <c r="F8284" s="4">
        <v>44542.083333333336</v>
      </c>
      <c r="H8284">
        <v>3.1</v>
      </c>
      <c r="I8284">
        <v>6.0125000000000002</v>
      </c>
      <c r="K8284">
        <v>1.9214901308270399E-4</v>
      </c>
      <c r="L8284" s="2">
        <v>3.4520739689343903E-5</v>
      </c>
      <c r="N8284">
        <f t="shared" si="648"/>
        <v>1.3450430915789278E-4</v>
      </c>
      <c r="O8284" s="2">
        <f t="shared" si="649"/>
        <v>1.0356221906803173E-5</v>
      </c>
      <c r="Q8284">
        <f>N8284+O8284</f>
        <v>1.4486053106469595E-4</v>
      </c>
      <c r="S8284">
        <f>IF(H8284&gt;$B$5,$B$5,($B$3 - $B$5)*(($B$5-H8284)/($B$5-$B$6))^(1/$B$2)+$B$5)</f>
        <v>42.533333333333331</v>
      </c>
      <c r="T8284">
        <f>K8284*S8284</f>
        <v>8.1727380231176767E-3</v>
      </c>
      <c r="U8284" s="3">
        <f>S8284*N8284/Q8284+$B$7*O8284/Q8284</f>
        <v>43.424587600380619</v>
      </c>
      <c r="V8284">
        <f>IF(U8284-H8284&lt;=10,10,U8284-H8284)</f>
        <v>40.324587600380617</v>
      </c>
      <c r="X8284">
        <f t="shared" si="650"/>
        <v>0</v>
      </c>
      <c r="Y8284">
        <f t="shared" si="651"/>
        <v>1</v>
      </c>
      <c r="AA8284">
        <f>((Y8284*V8284)+H8284+273)/(Y8284*V8284)</f>
        <v>7.8469392107904392</v>
      </c>
      <c r="AB8284">
        <f t="shared" si="652"/>
        <v>1.8460768864565198E-5</v>
      </c>
      <c r="AD8284">
        <f>AA8284*$C$28</f>
        <v>4.4239219488681512</v>
      </c>
      <c r="AF8284">
        <f>(Q8284-X8284)/AD8284+X8284</f>
        <v>3.2744820713158861E-5</v>
      </c>
      <c r="AH8284">
        <f>Q8284/AF8284</f>
        <v>4.4239219488681512</v>
      </c>
      <c r="AL8284" s="2"/>
      <c r="AT8284" s="1"/>
    </row>
    <row r="8285" spans="6:46" x14ac:dyDescent="0.35">
      <c r="F8285" s="4">
        <v>44542.125</v>
      </c>
      <c r="H8285">
        <v>3.3</v>
      </c>
      <c r="I8285">
        <v>6.0125000000000002</v>
      </c>
      <c r="K8285">
        <v>1.9446406143309799E-4</v>
      </c>
      <c r="L8285" s="2">
        <v>1.56912784031529E-5</v>
      </c>
      <c r="N8285">
        <f t="shared" si="648"/>
        <v>1.3612484300316857E-4</v>
      </c>
      <c r="O8285" s="2">
        <f t="shared" si="649"/>
        <v>4.7073835209458711E-6</v>
      </c>
      <c r="Q8285">
        <f>N8285+O8285</f>
        <v>1.4083222652411443E-4</v>
      </c>
      <c r="S8285">
        <f>IF(H8285&gt;$B$5,$B$5,($B$3 - $B$5)*(($B$5-H8285)/($B$5-$B$6))^(1/$B$2)+$B$5)</f>
        <v>42.266666666666666</v>
      </c>
      <c r="T8285">
        <f>K8285*S8285</f>
        <v>8.2193476632389413E-3</v>
      </c>
      <c r="U8285" s="3">
        <f>S8285*N8285/Q8285+$B$7*O8285/Q8285</f>
        <v>42.692284332306436</v>
      </c>
      <c r="V8285">
        <f>IF(U8285-H8285&lt;=10,10,U8285-H8285)</f>
        <v>39.392284332306438</v>
      </c>
      <c r="X8285">
        <f t="shared" si="650"/>
        <v>0</v>
      </c>
      <c r="Y8285">
        <f t="shared" si="651"/>
        <v>1</v>
      </c>
      <c r="AA8285">
        <f>((Y8285*V8285)+H8285+273)/(Y8285*V8285)</f>
        <v>8.0140639133588039</v>
      </c>
      <c r="AB8285">
        <f t="shared" si="652"/>
        <v>1.7573134934618921E-5</v>
      </c>
      <c r="AD8285">
        <f>AA8285*$C$28</f>
        <v>4.5181429718720709</v>
      </c>
      <c r="AF8285">
        <f>(Q8285-X8285)/AD8285+X8285</f>
        <v>3.1170378494189456E-5</v>
      </c>
      <c r="AH8285">
        <f>Q8285/AF8285</f>
        <v>4.5181429718720709</v>
      </c>
      <c r="AL8285" s="2"/>
      <c r="AT8285" s="1"/>
    </row>
    <row r="8286" spans="6:46" x14ac:dyDescent="0.35">
      <c r="F8286" s="4">
        <v>44542.166666666664</v>
      </c>
      <c r="H8286">
        <v>3.8</v>
      </c>
      <c r="I8286">
        <v>6.0125000000000002</v>
      </c>
      <c r="K8286">
        <v>1.9641357583343E-4</v>
      </c>
      <c r="L8286" s="2">
        <v>1.2552974190794001E-5</v>
      </c>
      <c r="N8286">
        <f t="shared" si="648"/>
        <v>1.37489503083401E-4</v>
      </c>
      <c r="O8286" s="2">
        <f t="shared" si="649"/>
        <v>3.7658922572382009E-6</v>
      </c>
      <c r="Q8286">
        <f>N8286+O8286</f>
        <v>1.412553953406392E-4</v>
      </c>
      <c r="S8286">
        <f>IF(H8286&gt;$B$5,$B$5,($B$3 - $B$5)*(($B$5-H8286)/($B$5-$B$6))^(1/$B$2)+$B$5)</f>
        <v>41.599999999999994</v>
      </c>
      <c r="T8286">
        <f>K8286*S8286</f>
        <v>8.1708047546706873E-3</v>
      </c>
      <c r="U8286" s="3">
        <f>S8286*N8286/Q8286+$B$7*O8286/Q8286</f>
        <v>41.957246221465013</v>
      </c>
      <c r="V8286">
        <f>IF(U8286-H8286&lt;=10,10,U8286-H8286)</f>
        <v>38.157246221465016</v>
      </c>
      <c r="X8286">
        <f t="shared" si="650"/>
        <v>0</v>
      </c>
      <c r="Y8286">
        <f t="shared" si="651"/>
        <v>1</v>
      </c>
      <c r="AA8286">
        <f>((Y8286*V8286)+H8286+273)/(Y8286*V8286)</f>
        <v>8.2541922546886699</v>
      </c>
      <c r="AB8286">
        <f t="shared" si="652"/>
        <v>1.7113170008900773E-5</v>
      </c>
      <c r="AD8286">
        <f>AA8286*$C$28</f>
        <v>4.6535217496627412</v>
      </c>
      <c r="AF8286">
        <f>(Q8286-X8286)/AD8286+X8286</f>
        <v>3.0354514911395122E-5</v>
      </c>
      <c r="AH8286">
        <f>Q8286/AF8286</f>
        <v>4.6535217496627412</v>
      </c>
      <c r="AL8286" s="2"/>
      <c r="AT8286" s="1"/>
    </row>
    <row r="8287" spans="6:46" x14ac:dyDescent="0.35">
      <c r="F8287" s="4">
        <v>44542.208333333336</v>
      </c>
      <c r="H8287">
        <v>3.9</v>
      </c>
      <c r="I8287">
        <v>6.0125000000000002</v>
      </c>
      <c r="K8287">
        <v>1.9641357583343E-4</v>
      </c>
      <c r="L8287" s="2">
        <v>9.4147306430955099E-6</v>
      </c>
      <c r="N8287">
        <f t="shared" si="648"/>
        <v>1.37489503083401E-4</v>
      </c>
      <c r="O8287" s="2">
        <f t="shared" si="649"/>
        <v>2.8244191929286532E-6</v>
      </c>
      <c r="Q8287">
        <f>N8287+O8287</f>
        <v>1.4031392227632964E-4</v>
      </c>
      <c r="S8287">
        <f>IF(H8287&gt;$B$5,$B$5,($B$3 - $B$5)*(($B$5-H8287)/($B$5-$B$6))^(1/$B$2)+$B$5)</f>
        <v>41.466666666666669</v>
      </c>
      <c r="T8287">
        <f>K8287*S8287</f>
        <v>8.1446162778928983E-3</v>
      </c>
      <c r="U8287" s="3">
        <f>S8287*N8287/Q8287+$B$7*O8287/Q8287</f>
        <v>41.73908301559954</v>
      </c>
      <c r="V8287">
        <f>IF(U8287-H8287&lt;=10,10,U8287-H8287)</f>
        <v>37.839083015599542</v>
      </c>
      <c r="X8287">
        <f t="shared" si="650"/>
        <v>0</v>
      </c>
      <c r="Y8287">
        <f t="shared" si="651"/>
        <v>1</v>
      </c>
      <c r="AA8287">
        <f>((Y8287*V8287)+H8287+273)/(Y8287*V8287)</f>
        <v>8.3178306114301233</v>
      </c>
      <c r="AB8287">
        <f t="shared" si="652"/>
        <v>1.6869052620945935E-5</v>
      </c>
      <c r="AD8287">
        <f>AA8287*$C$28</f>
        <v>4.6893995761140133</v>
      </c>
      <c r="AF8287">
        <f>(Q8287-X8287)/AD8287+X8287</f>
        <v>2.9921511272154002E-5</v>
      </c>
      <c r="AH8287">
        <f>Q8287/AF8287</f>
        <v>4.6893995761140133</v>
      </c>
      <c r="AL8287" s="2"/>
      <c r="AT8287" s="1"/>
    </row>
    <row r="8288" spans="6:46" x14ac:dyDescent="0.35">
      <c r="F8288" s="4">
        <v>44542.25</v>
      </c>
      <c r="H8288">
        <v>4</v>
      </c>
      <c r="I8288">
        <v>6.0125000000000002</v>
      </c>
      <c r="K8288">
        <v>1.9604804188336799E-4</v>
      </c>
      <c r="L8288" s="2">
        <v>2.8244252593946901E-5</v>
      </c>
      <c r="N8288">
        <f t="shared" si="648"/>
        <v>1.3723362931835758E-4</v>
      </c>
      <c r="O8288" s="2">
        <f t="shared" si="649"/>
        <v>8.473275778184072E-6</v>
      </c>
      <c r="Q8288">
        <f>N8288+O8288</f>
        <v>1.4570690509654164E-4</v>
      </c>
      <c r="S8288">
        <f>IF(H8288&gt;$B$5,$B$5,($B$3 - $B$5)*(($B$5-H8288)/($B$5-$B$6))^(1/$B$2)+$B$5)</f>
        <v>41.333333333333329</v>
      </c>
      <c r="T8288">
        <f>K8288*S8288</f>
        <v>8.1033190645125423E-3</v>
      </c>
      <c r="U8288" s="3">
        <f>S8288*N8288/Q8288+$B$7*O8288/Q8288</f>
        <v>42.128089323507275</v>
      </c>
      <c r="V8288">
        <f>IF(U8288-H8288&lt;=10,10,U8288-H8288)</f>
        <v>38.128089323507275</v>
      </c>
      <c r="X8288">
        <f t="shared" si="650"/>
        <v>0</v>
      </c>
      <c r="Y8288">
        <f t="shared" si="651"/>
        <v>1</v>
      </c>
      <c r="AA8288">
        <f>((Y8288*V8288)+H8288+273)/(Y8288*V8288)</f>
        <v>8.264985078316526</v>
      </c>
      <c r="AB8288">
        <f t="shared" si="652"/>
        <v>1.7629421434626512E-5</v>
      </c>
      <c r="AD8288">
        <f>AA8288*$C$28</f>
        <v>4.6596064927778507</v>
      </c>
      <c r="AF8288">
        <f>(Q8288-X8288)/AD8288+X8288</f>
        <v>3.1270216770961197E-5</v>
      </c>
      <c r="AH8288">
        <f>Q8288/AF8288</f>
        <v>4.6596064927778507</v>
      </c>
      <c r="AL8288" s="2"/>
      <c r="AT8288" s="1"/>
    </row>
    <row r="8289" spans="6:46" x14ac:dyDescent="0.35">
      <c r="F8289" s="4">
        <v>44542.291666666664</v>
      </c>
      <c r="H8289">
        <v>4</v>
      </c>
      <c r="I8289">
        <v>6.0125000000000002</v>
      </c>
      <c r="K8289">
        <v>1.9251454703276701E-4</v>
      </c>
      <c r="L8289">
        <v>1.00423672197031E-4</v>
      </c>
      <c r="N8289">
        <f t="shared" si="648"/>
        <v>1.3476018292293691E-4</v>
      </c>
      <c r="O8289" s="2">
        <f t="shared" si="649"/>
        <v>3.0127101659109304E-5</v>
      </c>
      <c r="Q8289">
        <f>N8289+O8289</f>
        <v>1.648872845820462E-4</v>
      </c>
      <c r="S8289">
        <f>IF(H8289&gt;$B$5,$B$5,($B$3 - $B$5)*(($B$5-H8289)/($B$5-$B$6))^(1/$B$2)+$B$5)</f>
        <v>41.333333333333329</v>
      </c>
      <c r="T8289">
        <f>K8289*S8289</f>
        <v>7.9572679440210355E-3</v>
      </c>
      <c r="U8289" s="3">
        <f>S8289*N8289/Q8289+$B$7*O8289/Q8289</f>
        <v>43.830415246298855</v>
      </c>
      <c r="V8289">
        <f>IF(U8289-H8289&lt;=10,10,U8289-H8289)</f>
        <v>39.830415246298855</v>
      </c>
      <c r="X8289">
        <f t="shared" si="650"/>
        <v>0</v>
      </c>
      <c r="Y8289">
        <f t="shared" si="651"/>
        <v>1</v>
      </c>
      <c r="AA8289">
        <f>((Y8289*V8289)+H8289+273)/(Y8289*V8289)</f>
        <v>7.9544843629452133</v>
      </c>
      <c r="AB8289">
        <f t="shared" si="652"/>
        <v>2.0728846403941552E-5</v>
      </c>
      <c r="AD8289">
        <f>AA8289*$C$28</f>
        <v>4.4845534060938714</v>
      </c>
      <c r="AF8289">
        <f>(Q8289-X8289)/AD8289+X8289</f>
        <v>3.6767827172709724E-5</v>
      </c>
      <c r="AH8289">
        <f>Q8289/AF8289</f>
        <v>4.4845534060938714</v>
      </c>
      <c r="AT8289" s="1"/>
    </row>
    <row r="8290" spans="6:46" x14ac:dyDescent="0.35">
      <c r="F8290" s="4">
        <v>44542.333333333336</v>
      </c>
      <c r="H8290">
        <v>4.3</v>
      </c>
      <c r="I8290">
        <v>6.0125000000000002</v>
      </c>
      <c r="K8290">
        <v>1.8483833408146E-4</v>
      </c>
      <c r="L8290">
        <v>2.1026249968978099E-4</v>
      </c>
      <c r="N8290">
        <f t="shared" si="648"/>
        <v>1.29386833857022E-4</v>
      </c>
      <c r="O8290" s="2">
        <f t="shared" si="649"/>
        <v>6.3078749906934301E-5</v>
      </c>
      <c r="Q8290">
        <f>N8290+O8290</f>
        <v>1.9246558376395629E-4</v>
      </c>
      <c r="S8290">
        <f>IF(H8290&gt;$B$5,$B$5,($B$3 - $B$5)*(($B$5-H8290)/($B$5-$B$6))^(1/$B$2)+$B$5)</f>
        <v>40.933333333333337</v>
      </c>
      <c r="T8290">
        <f>K8290*S8290</f>
        <v>7.5660491417344298E-3</v>
      </c>
      <c r="U8290" s="3">
        <f>S8290*N8290/Q8290+$B$7*O8290/Q8290</f>
        <v>45.543548475896635</v>
      </c>
      <c r="V8290">
        <f>IF(U8290-H8290&lt;=10,10,U8290-H8290)</f>
        <v>41.243548475896638</v>
      </c>
      <c r="X8290">
        <f t="shared" si="650"/>
        <v>0</v>
      </c>
      <c r="Y8290">
        <f t="shared" si="651"/>
        <v>1</v>
      </c>
      <c r="AA8290">
        <f>((Y8290*V8290)+H8290+273)/(Y8290*V8290)</f>
        <v>7.7234757979677315</v>
      </c>
      <c r="AB8290">
        <f t="shared" si="652"/>
        <v>2.4919555495286139E-5</v>
      </c>
      <c r="AD8290">
        <f>AA8290*$C$28</f>
        <v>4.354316146249281</v>
      </c>
      <c r="AF8290">
        <f>(Q8290-X8290)/AD8290+X8290</f>
        <v>4.4201104673977845E-5</v>
      </c>
      <c r="AH8290">
        <f>Q8290/AF8290</f>
        <v>4.354316146249281</v>
      </c>
      <c r="AT8290" s="1"/>
    </row>
    <row r="8291" spans="6:46" x14ac:dyDescent="0.35">
      <c r="F8291" s="4">
        <v>44542.375</v>
      </c>
      <c r="H8291">
        <v>4.8</v>
      </c>
      <c r="I8291">
        <v>6.0125000000000002</v>
      </c>
      <c r="K8291">
        <v>1.75456296029863E-4</v>
      </c>
      <c r="L8291">
        <v>3.3579224159772101E-4</v>
      </c>
      <c r="N8291">
        <f t="shared" si="648"/>
        <v>1.2281940722090408E-4</v>
      </c>
      <c r="O8291" s="2">
        <f t="shared" si="649"/>
        <v>1.0073767247931631E-4</v>
      </c>
      <c r="Q8291">
        <f>N8291+O8291</f>
        <v>2.235570797002204E-4</v>
      </c>
      <c r="S8291">
        <f>IF(H8291&gt;$B$5,$B$5,($B$3 - $B$5)*(($B$5-H8291)/($B$5-$B$6))^(1/$B$2)+$B$5)</f>
        <v>40.266666666666666</v>
      </c>
      <c r="T8291">
        <f>K8291*S8291</f>
        <v>7.0650401868024831E-3</v>
      </c>
      <c r="U8291" s="3">
        <f>S8291*N8291/Q8291+$B$7*O8291/Q8291</f>
        <v>46.905694649373245</v>
      </c>
      <c r="V8291">
        <f>IF(U8291-H8291&lt;=10,10,U8291-H8291)</f>
        <v>42.105694649373248</v>
      </c>
      <c r="X8291">
        <f t="shared" si="650"/>
        <v>0</v>
      </c>
      <c r="Y8291">
        <f t="shared" si="651"/>
        <v>1</v>
      </c>
      <c r="AA8291">
        <f>((Y8291*V8291)+H8291+273)/(Y8291*V8291)</f>
        <v>7.5976823874614565</v>
      </c>
      <c r="AB8291">
        <f t="shared" si="652"/>
        <v>2.9424378158944789E-5</v>
      </c>
      <c r="AD8291">
        <f>AA8291*$C$28</f>
        <v>4.2833967450901085</v>
      </c>
      <c r="AF8291">
        <f>(Q8291-X8291)/AD8291+X8291</f>
        <v>5.2191541667597151E-5</v>
      </c>
      <c r="AH8291">
        <f>Q8291/AF8291</f>
        <v>4.2833967450901085</v>
      </c>
      <c r="AT8291" s="1"/>
    </row>
    <row r="8292" spans="6:46" x14ac:dyDescent="0.35">
      <c r="F8292" s="4">
        <v>44542.416666666664</v>
      </c>
      <c r="H8292">
        <v>5.3</v>
      </c>
      <c r="I8292">
        <v>6.0125000000000002</v>
      </c>
      <c r="K8292">
        <v>1.63881054277893E-4</v>
      </c>
      <c r="L8292">
        <v>3.6403649419166798E-4</v>
      </c>
      <c r="N8292">
        <f t="shared" si="648"/>
        <v>1.1471673799452509E-4</v>
      </c>
      <c r="O8292" s="2">
        <f t="shared" si="649"/>
        <v>1.0921094825750041E-4</v>
      </c>
      <c r="Q8292">
        <f>N8292+O8292</f>
        <v>2.2392768625202549E-4</v>
      </c>
      <c r="S8292">
        <f>IF(H8292&gt;$B$5,$B$5,($B$3 - $B$5)*(($B$5-H8292)/($B$5-$B$6))^(1/$B$2)+$B$5)</f>
        <v>39.6</v>
      </c>
      <c r="T8292">
        <f>K8292*S8292</f>
        <v>6.4896897494045626E-3</v>
      </c>
      <c r="U8292" s="3">
        <f>S8292*N8292/Q8292+$B$7*O8292/Q8292</f>
        <v>47.110677358906955</v>
      </c>
      <c r="V8292">
        <f>IF(U8292-H8292&lt;=10,10,U8292-H8292)</f>
        <v>41.810677358906958</v>
      </c>
      <c r="X8292">
        <f t="shared" si="650"/>
        <v>0</v>
      </c>
      <c r="Y8292">
        <f t="shared" si="651"/>
        <v>1</v>
      </c>
      <c r="AA8292">
        <f>((Y8292*V8292)+H8292+273)/(Y8292*V8292)</f>
        <v>7.6561944837928717</v>
      </c>
      <c r="AB8292">
        <f t="shared" si="652"/>
        <v>2.9247909875598133E-5</v>
      </c>
      <c r="AD8292">
        <f>AA8292*$C$28</f>
        <v>4.3163845050664928</v>
      </c>
      <c r="AF8292">
        <f>(Q8292-X8292)/AD8292+X8292</f>
        <v>5.1878530744696931E-5</v>
      </c>
      <c r="AH8292">
        <f>Q8292/AF8292</f>
        <v>4.3163845050664928</v>
      </c>
      <c r="AT8292" s="1"/>
    </row>
    <row r="8293" spans="6:46" x14ac:dyDescent="0.35">
      <c r="F8293" s="4">
        <v>44542.458333333336</v>
      </c>
      <c r="H8293">
        <v>5.7</v>
      </c>
      <c r="I8293">
        <v>6.0125000000000002</v>
      </c>
      <c r="K8293">
        <v>1.5425532692625501E-4</v>
      </c>
      <c r="L8293">
        <v>3.5462133889594901E-4</v>
      </c>
      <c r="N8293">
        <f t="shared" si="648"/>
        <v>1.079787288483785E-4</v>
      </c>
      <c r="O8293" s="2">
        <f t="shared" si="649"/>
        <v>1.0638640166878472E-4</v>
      </c>
      <c r="Q8293">
        <f>N8293+O8293</f>
        <v>2.1436513051716321E-4</v>
      </c>
      <c r="S8293">
        <f>IF(H8293&gt;$B$5,$B$5,($B$3 - $B$5)*(($B$5-H8293)/($B$5-$B$6))^(1/$B$2)+$B$5)</f>
        <v>39.066666666666663</v>
      </c>
      <c r="T8293">
        <f>K8293*S8293</f>
        <v>6.0262414385856954E-3</v>
      </c>
      <c r="U8293" s="3">
        <f>S8293*N8293/Q8293+$B$7*O8293/Q8293</f>
        <v>46.974156078928701</v>
      </c>
      <c r="V8293">
        <f>IF(U8293-H8293&lt;=10,10,U8293-H8293)</f>
        <v>41.274156078928698</v>
      </c>
      <c r="X8293">
        <f t="shared" si="650"/>
        <v>0</v>
      </c>
      <c r="Y8293">
        <f t="shared" si="651"/>
        <v>1</v>
      </c>
      <c r="AA8293">
        <f>((Y8293*V8293)+H8293+273)/(Y8293*V8293)</f>
        <v>7.7524094124914651</v>
      </c>
      <c r="AB8293">
        <f t="shared" si="652"/>
        <v>2.7651420237398255E-5</v>
      </c>
      <c r="AD8293">
        <f>AA8293*$C$28</f>
        <v>4.3706282456441157</v>
      </c>
      <c r="AF8293">
        <f>(Q8293-X8293)/AD8293+X8293</f>
        <v>4.9046754486796083E-5</v>
      </c>
      <c r="AH8293">
        <f>Q8293/AF8293</f>
        <v>4.3706282456441157</v>
      </c>
      <c r="AT8293" s="1"/>
    </row>
    <row r="8294" spans="6:46" x14ac:dyDescent="0.35">
      <c r="F8294" s="4">
        <v>44542.5</v>
      </c>
      <c r="H8294">
        <v>5.9</v>
      </c>
      <c r="I8294">
        <v>6.0125000000000002</v>
      </c>
      <c r="K8294">
        <v>1.4572620142480299E-4</v>
      </c>
      <c r="L8294">
        <v>3.0127162323769798E-4</v>
      </c>
      <c r="N8294">
        <f t="shared" si="648"/>
        <v>1.0200834099736209E-4</v>
      </c>
      <c r="O8294" s="2">
        <f t="shared" si="649"/>
        <v>9.0381486971309401E-5</v>
      </c>
      <c r="Q8294">
        <f>N8294+O8294</f>
        <v>1.9238982796867149E-4</v>
      </c>
      <c r="S8294">
        <f>IF(H8294&gt;$B$5,$B$5,($B$3 - $B$5)*(($B$5-H8294)/($B$5-$B$6))^(1/$B$2)+$B$5)</f>
        <v>38.799999999999997</v>
      </c>
      <c r="T8294">
        <f>K8294*S8294</f>
        <v>5.6541766152823558E-3</v>
      </c>
      <c r="U8294" s="3">
        <f>S8294*N8294/Q8294+$B$7*O8294/Q8294</f>
        <v>46.410485982521053</v>
      </c>
      <c r="V8294">
        <f>IF(U8294-H8294&lt;=10,10,U8294-H8294)</f>
        <v>40.510485982521054</v>
      </c>
      <c r="X8294">
        <f t="shared" si="650"/>
        <v>0</v>
      </c>
      <c r="Y8294">
        <f t="shared" si="651"/>
        <v>1</v>
      </c>
      <c r="AA8294">
        <f>((Y8294*V8294)+H8294+273)/(Y8294*V8294)</f>
        <v>7.8846372299837677</v>
      </c>
      <c r="AB8294">
        <f t="shared" si="652"/>
        <v>2.4400593503154432E-5</v>
      </c>
      <c r="AD8294">
        <f>AA8294*$C$28</f>
        <v>4.4451752159138396</v>
      </c>
      <c r="AF8294">
        <f>(Q8294-X8294)/AD8294+X8294</f>
        <v>4.3280594942559531E-5</v>
      </c>
      <c r="AH8294">
        <f>Q8294/AF8294</f>
        <v>4.4451752159138396</v>
      </c>
      <c r="AT8294" s="1"/>
    </row>
    <row r="8295" spans="6:46" x14ac:dyDescent="0.35">
      <c r="F8295" s="4">
        <v>44542.541666666664</v>
      </c>
      <c r="H8295">
        <v>6.3</v>
      </c>
      <c r="I8295">
        <v>6.0125000000000002</v>
      </c>
      <c r="K8295">
        <v>1.4377668702447101E-4</v>
      </c>
      <c r="L8295">
        <v>2.60474639111599E-4</v>
      </c>
      <c r="N8295">
        <f t="shared" si="648"/>
        <v>1.0064368091712969E-4</v>
      </c>
      <c r="O8295" s="2">
        <f t="shared" si="649"/>
        <v>7.8142391733479705E-5</v>
      </c>
      <c r="Q8295">
        <f>N8295+O8295</f>
        <v>1.7878607265060938E-4</v>
      </c>
      <c r="S8295">
        <f>IF(H8295&gt;$B$5,$B$5,($B$3 - $B$5)*(($B$5-H8295)/($B$5-$B$6))^(1/$B$2)+$B$5)</f>
        <v>38.266666666666666</v>
      </c>
      <c r="T8295">
        <f>K8295*S8295</f>
        <v>5.5018545568030902E-3</v>
      </c>
      <c r="U8295" s="3">
        <f>S8295*N8295/Q8295+$B$7*O8295/Q8295</f>
        <v>45.580338637612385</v>
      </c>
      <c r="V8295">
        <f>IF(U8295-H8295&lt;=10,10,U8295-H8295)</f>
        <v>39.280338637612388</v>
      </c>
      <c r="X8295">
        <f t="shared" si="650"/>
        <v>0</v>
      </c>
      <c r="Y8295">
        <f t="shared" si="651"/>
        <v>1</v>
      </c>
      <c r="AA8295">
        <f>((Y8295*V8295)+H8295+273)/(Y8295*V8295)</f>
        <v>8.1104274985185558</v>
      </c>
      <c r="AB8295">
        <f t="shared" si="652"/>
        <v>2.2043976434443966E-5</v>
      </c>
      <c r="AD8295">
        <f>AA8295*$C$28</f>
        <v>4.5724705215074284</v>
      </c>
      <c r="AF8295">
        <f>(Q8295-X8295)/AD8295+X8295</f>
        <v>3.9100541339666881E-5</v>
      </c>
      <c r="AH8295">
        <f>Q8295/AF8295</f>
        <v>4.5724705215074284</v>
      </c>
      <c r="AT8295" s="1"/>
    </row>
    <row r="8296" spans="6:46" x14ac:dyDescent="0.35">
      <c r="F8296" s="4">
        <v>44542.583333333336</v>
      </c>
      <c r="H8296">
        <v>6.8</v>
      </c>
      <c r="I8296">
        <v>6.0125000000000002</v>
      </c>
      <c r="K8296">
        <v>1.4536066747474101E-4</v>
      </c>
      <c r="L8296">
        <v>1.8829461286190999E-4</v>
      </c>
      <c r="N8296">
        <f t="shared" si="648"/>
        <v>1.017524672323187E-4</v>
      </c>
      <c r="O8296" s="2">
        <f t="shared" si="649"/>
        <v>5.6488383858573005E-5</v>
      </c>
      <c r="Q8296">
        <f>N8296+O8296</f>
        <v>1.5824085109089169E-4</v>
      </c>
      <c r="S8296">
        <f>IF(H8296&gt;$B$5,$B$5,($B$3 - $B$5)*(($B$5-H8296)/($B$5-$B$6))^(1/$B$2)+$B$5)</f>
        <v>37.6</v>
      </c>
      <c r="T8296">
        <f>K8296*S8296</f>
        <v>5.4655610970502618E-3</v>
      </c>
      <c r="U8296" s="3">
        <f>S8296*N8296/Q8296+$B$7*O8296/Q8296</f>
        <v>43.811404149833635</v>
      </c>
      <c r="V8296">
        <f>IF(U8296-H8296&lt;=10,10,U8296-H8296)</f>
        <v>37.011404149833638</v>
      </c>
      <c r="X8296">
        <f t="shared" si="650"/>
        <v>0</v>
      </c>
      <c r="Y8296">
        <f t="shared" si="651"/>
        <v>1</v>
      </c>
      <c r="AA8296">
        <f>((Y8296*V8296)+H8296+273)/(Y8296*V8296)</f>
        <v>8.5598320687127352</v>
      </c>
      <c r="AB8296">
        <f t="shared" si="652"/>
        <v>1.848644340457121E-5</v>
      </c>
      <c r="AD8296">
        <f>AA8296*$C$28</f>
        <v>4.825834373143973</v>
      </c>
      <c r="AF8296">
        <f>(Q8296-X8296)/AD8296+X8296</f>
        <v>3.2790360972914966E-5</v>
      </c>
      <c r="AH8296">
        <f>Q8296/AF8296</f>
        <v>4.825834373143973</v>
      </c>
      <c r="AT8296" s="1"/>
    </row>
    <row r="8297" spans="6:46" x14ac:dyDescent="0.35">
      <c r="F8297" s="4">
        <v>44542.625</v>
      </c>
      <c r="H8297">
        <v>7.3</v>
      </c>
      <c r="I8297">
        <v>6.0125000000000002</v>
      </c>
      <c r="K8297">
        <v>1.49990764175529E-4</v>
      </c>
      <c r="L8297">
        <v>1.2552974190793999E-4</v>
      </c>
      <c r="N8297">
        <f t="shared" si="648"/>
        <v>1.049935349228703E-4</v>
      </c>
      <c r="O8297" s="2">
        <f t="shared" si="649"/>
        <v>3.7658922572381999E-5</v>
      </c>
      <c r="Q8297">
        <f>N8297+O8297</f>
        <v>1.426524574952523E-4</v>
      </c>
      <c r="S8297">
        <f>IF(H8297&gt;$B$5,$B$5,($B$3 - $B$5)*(($B$5-H8297)/($B$5-$B$6))^(1/$B$2)+$B$5)</f>
        <v>36.93333333333333</v>
      </c>
      <c r="T8297">
        <f>K8297*S8297</f>
        <v>5.539658890216204E-3</v>
      </c>
      <c r="U8297" s="3">
        <f>S8297*N8297/Q8297+$B$7*O8297/Q8297</f>
        <v>41.702765371780188</v>
      </c>
      <c r="V8297">
        <f>IF(U8297-H8297&lt;=10,10,U8297-H8297)</f>
        <v>34.402765371780191</v>
      </c>
      <c r="X8297">
        <f t="shared" si="650"/>
        <v>0</v>
      </c>
      <c r="Y8297">
        <f t="shared" si="651"/>
        <v>1</v>
      </c>
      <c r="AA8297">
        <f>((Y8297*V8297)+H8297+273)/(Y8297*V8297)</f>
        <v>9.1476008387954693</v>
      </c>
      <c r="AB8297">
        <f t="shared" si="652"/>
        <v>1.5594521449848961E-5</v>
      </c>
      <c r="AD8297">
        <f>AA8297*$C$28</f>
        <v>5.1572047448237495</v>
      </c>
      <c r="AF8297">
        <f>(Q8297-X8297)/AD8297+X8297</f>
        <v>2.7660809402308794E-5</v>
      </c>
      <c r="AH8297">
        <f>Q8297/AF8297</f>
        <v>5.1572047448237495</v>
      </c>
      <c r="AT8297" s="1"/>
    </row>
    <row r="8298" spans="6:46" x14ac:dyDescent="0.35">
      <c r="F8298" s="4">
        <v>44542.666666666664</v>
      </c>
      <c r="H8298">
        <v>8</v>
      </c>
      <c r="I8298">
        <v>6.0125000000000002</v>
      </c>
      <c r="K8298">
        <v>1.56570375276649E-4</v>
      </c>
      <c r="L8298">
        <v>1.00423672197031E-4</v>
      </c>
      <c r="N8298">
        <f t="shared" si="648"/>
        <v>1.095992626936543E-4</v>
      </c>
      <c r="O8298" s="2">
        <f t="shared" si="649"/>
        <v>3.0127101659109304E-5</v>
      </c>
      <c r="Q8298">
        <f>N8298+O8298</f>
        <v>1.397263643527636E-4</v>
      </c>
      <c r="S8298">
        <f>IF(H8298&gt;$B$5,$B$5,($B$3 - $B$5)*(($B$5-H8298)/($B$5-$B$6))^(1/$B$2)+$B$5)</f>
        <v>36</v>
      </c>
      <c r="T8298">
        <f>K8298*S8298</f>
        <v>5.6365335099593638E-3</v>
      </c>
      <c r="U8298" s="3">
        <f>S8298*N8298/Q8298+$B$7*O8298/Q8298</f>
        <v>40.096685218817512</v>
      </c>
      <c r="V8298">
        <f>IF(U8298-H8298&lt;=10,10,U8298-H8298)</f>
        <v>32.096685218817512</v>
      </c>
      <c r="X8298">
        <f t="shared" si="650"/>
        <v>0</v>
      </c>
      <c r="Y8298">
        <f t="shared" si="651"/>
        <v>1</v>
      </c>
      <c r="AA8298">
        <f>((Y8298*V8298)+H8298+273)/(Y8298*V8298)</f>
        <v>9.7547981383216644</v>
      </c>
      <c r="AB8298">
        <f t="shared" si="652"/>
        <v>1.4323860152866664E-5</v>
      </c>
      <c r="AD8298">
        <f>AA8298*$C$28</f>
        <v>5.4995284698468234</v>
      </c>
      <c r="AF8298">
        <f>(Q8298-X8298)/AD8298+X8298</f>
        <v>2.5406971728369896E-5</v>
      </c>
      <c r="AH8298">
        <f>Q8298/AF8298</f>
        <v>5.4995284698468234</v>
      </c>
      <c r="AT8298" s="1"/>
    </row>
    <row r="8299" spans="6:46" x14ac:dyDescent="0.35">
      <c r="F8299" s="4">
        <v>44542.708333333336</v>
      </c>
      <c r="H8299">
        <v>8.3000000000000007</v>
      </c>
      <c r="I8299">
        <v>6.0125000000000002</v>
      </c>
      <c r="K8299">
        <v>1.6509950077810099E-4</v>
      </c>
      <c r="L8299">
        <v>1.2552974190793999E-4</v>
      </c>
      <c r="N8299">
        <f t="shared" si="648"/>
        <v>1.1556965054467068E-4</v>
      </c>
      <c r="O8299" s="2">
        <f t="shared" si="649"/>
        <v>3.7658922572381999E-5</v>
      </c>
      <c r="Q8299">
        <f>N8299+O8299</f>
        <v>1.5322857311705267E-4</v>
      </c>
      <c r="S8299">
        <f>IF(H8299&gt;$B$5,$B$5,($B$3 - $B$5)*(($B$5-H8299)/($B$5-$B$6))^(1/$B$2)+$B$5)</f>
        <v>35.599999999999994</v>
      </c>
      <c r="T8299">
        <f>K8299*S8299</f>
        <v>5.8775422277003945E-3</v>
      </c>
      <c r="U8299" s="3">
        <f>S8299*N8299/Q8299+$B$7*O8299/Q8299</f>
        <v>40.367929917001263</v>
      </c>
      <c r="V8299">
        <f>IF(U8299-H8299&lt;=10,10,U8299-H8299)</f>
        <v>32.067929917001265</v>
      </c>
      <c r="X8299">
        <f t="shared" si="650"/>
        <v>0</v>
      </c>
      <c r="Y8299">
        <f t="shared" si="651"/>
        <v>1</v>
      </c>
      <c r="AA8299">
        <f>((Y8299*V8299)+H8299+273)/(Y8299*V8299)</f>
        <v>9.7720037036399052</v>
      </c>
      <c r="AB8299">
        <f t="shared" si="652"/>
        <v>1.5680363798877564E-5</v>
      </c>
      <c r="AD8299">
        <f>AA8299*$C$28</f>
        <v>5.509228567682344</v>
      </c>
      <c r="AF8299">
        <f>(Q8299-X8299)/AD8299+X8299</f>
        <v>2.7813072417417199E-5</v>
      </c>
      <c r="AH8299">
        <f>Q8299/AF8299</f>
        <v>5.509228567682344</v>
      </c>
      <c r="AT8299" s="1"/>
    </row>
    <row r="8300" spans="6:46" x14ac:dyDescent="0.35">
      <c r="F8300" s="4">
        <v>44542.75</v>
      </c>
      <c r="H8300">
        <v>8.4</v>
      </c>
      <c r="I8300">
        <v>6.0125000000000002</v>
      </c>
      <c r="K8300">
        <v>1.7399416022961399E-4</v>
      </c>
      <c r="L8300">
        <v>1.6946551556368199E-4</v>
      </c>
      <c r="N8300">
        <f t="shared" si="648"/>
        <v>1.2179591216072978E-4</v>
      </c>
      <c r="O8300" s="2">
        <f t="shared" si="649"/>
        <v>5.0839654669104605E-5</v>
      </c>
      <c r="Q8300">
        <f>N8300+O8300</f>
        <v>1.726355668298344E-4</v>
      </c>
      <c r="S8300">
        <f>IF(H8300&gt;$B$5,$B$5,($B$3 - $B$5)*(($B$5-H8300)/($B$5-$B$6))^(1/$B$2)+$B$5)</f>
        <v>35.466666666666669</v>
      </c>
      <c r="T8300">
        <f>K8300*S8300</f>
        <v>6.1709928828103094E-3</v>
      </c>
      <c r="U8300" s="3">
        <f>S8300*N8300/Q8300+$B$7*O8300/Q8300</f>
        <v>41.219061375585696</v>
      </c>
      <c r="V8300">
        <f>IF(U8300-H8300&lt;=10,10,U8300-H8300)</f>
        <v>32.819061375585697</v>
      </c>
      <c r="X8300">
        <f t="shared" si="650"/>
        <v>0</v>
      </c>
      <c r="Y8300">
        <f t="shared" si="651"/>
        <v>1</v>
      </c>
      <c r="AA8300">
        <f>((Y8300*V8300)+H8300+273)/(Y8300*V8300)</f>
        <v>9.5742854367351029</v>
      </c>
      <c r="AB8300">
        <f t="shared" si="652"/>
        <v>1.8031169842446677E-5</v>
      </c>
      <c r="AD8300">
        <f>AA8300*$C$28</f>
        <v>5.3977596041596589</v>
      </c>
      <c r="AF8300">
        <f>(Q8300-X8300)/AD8300+X8300</f>
        <v>3.1982818704411509E-5</v>
      </c>
      <c r="AH8300">
        <f>Q8300/AF8300</f>
        <v>5.3977596041596589</v>
      </c>
      <c r="AT8300" s="1"/>
    </row>
    <row r="8301" spans="6:46" x14ac:dyDescent="0.35">
      <c r="F8301" s="4">
        <v>44542.791666666664</v>
      </c>
      <c r="H8301">
        <v>8.6</v>
      </c>
      <c r="I8301">
        <v>6.0125000000000002</v>
      </c>
      <c r="K8301">
        <v>1.8252328573106601E-4</v>
      </c>
      <c r="L8301">
        <v>1.7574188132975799E-4</v>
      </c>
      <c r="N8301">
        <f t="shared" si="648"/>
        <v>1.2776630001174621E-4</v>
      </c>
      <c r="O8301" s="2">
        <f t="shared" si="649"/>
        <v>5.2722564398927402E-5</v>
      </c>
      <c r="Q8301">
        <f>N8301+O8301</f>
        <v>1.804888644106736E-4</v>
      </c>
      <c r="S8301">
        <f>IF(H8301&gt;$B$5,$B$5,($B$3 - $B$5)*(($B$5-H8301)/($B$5-$B$6))^(1/$B$2)+$B$5)</f>
        <v>35.200000000000003</v>
      </c>
      <c r="T8301">
        <f>K8301*S8301</f>
        <v>6.4248196577335239E-3</v>
      </c>
      <c r="U8301" s="3">
        <f>S8301*N8301/Q8301+$B$7*O8301/Q8301</f>
        <v>40.983773855009247</v>
      </c>
      <c r="V8301">
        <f>IF(U8301-H8301&lt;=10,10,U8301-H8301)</f>
        <v>32.383773855009245</v>
      </c>
      <c r="X8301">
        <f t="shared" si="650"/>
        <v>0</v>
      </c>
      <c r="Y8301">
        <f t="shared" si="651"/>
        <v>1</v>
      </c>
      <c r="AA8301">
        <f>((Y8301*V8301)+H8301+273)/(Y8301*V8301)</f>
        <v>9.6957128980951381</v>
      </c>
      <c r="AB8301">
        <f t="shared" si="652"/>
        <v>1.8615326826161821E-5</v>
      </c>
      <c r="AD8301">
        <f>AA8301*$C$28</f>
        <v>5.4662175846633581</v>
      </c>
      <c r="AF8301">
        <f>(Q8301-X8301)/AD8301+X8301</f>
        <v>3.3018968164947126E-5</v>
      </c>
      <c r="AH8301">
        <f>Q8301/AF8301</f>
        <v>5.4662175846633581</v>
      </c>
      <c r="AT8301" s="1"/>
    </row>
    <row r="8302" spans="6:46" x14ac:dyDescent="0.35">
      <c r="F8302" s="4">
        <v>44542.833333333336</v>
      </c>
      <c r="H8302">
        <v>8.8000000000000007</v>
      </c>
      <c r="I8302">
        <v>6.0125000000000002</v>
      </c>
      <c r="K8302">
        <v>1.8788445033197899E-4</v>
      </c>
      <c r="L8302">
        <v>1.6632672603403899E-4</v>
      </c>
      <c r="N8302">
        <f t="shared" si="648"/>
        <v>1.3151911523238529E-4</v>
      </c>
      <c r="O8302" s="2">
        <f t="shared" si="649"/>
        <v>4.9898017810211702E-5</v>
      </c>
      <c r="Q8302">
        <f>N8302+O8302</f>
        <v>1.81417133042597E-4</v>
      </c>
      <c r="S8302">
        <f>IF(H8302&gt;$B$5,$B$5,($B$3 - $B$5)*(($B$5-H8302)/($B$5-$B$6))^(1/$B$2)+$B$5)</f>
        <v>34.93333333333333</v>
      </c>
      <c r="T8302">
        <f>K8302*S8302</f>
        <v>6.5634301315971319E-3</v>
      </c>
      <c r="U8302" s="3">
        <f>S8302*N8302/Q8302+$B$7*O8302/Q8302</f>
        <v>40.452585423431188</v>
      </c>
      <c r="V8302">
        <f>IF(U8302-H8302&lt;=10,10,U8302-H8302)</f>
        <v>31.652585423431187</v>
      </c>
      <c r="X8302">
        <f t="shared" si="650"/>
        <v>0</v>
      </c>
      <c r="Y8302">
        <f t="shared" si="651"/>
        <v>1</v>
      </c>
      <c r="AA8302">
        <f>((Y8302*V8302)+H8302+273)/(Y8302*V8302)</f>
        <v>9.9029062312045557</v>
      </c>
      <c r="AB8302">
        <f t="shared" si="652"/>
        <v>1.8319585059882975E-5</v>
      </c>
      <c r="AD8302">
        <f>AA8302*$C$28</f>
        <v>5.5830283702931816</v>
      </c>
      <c r="AF8302">
        <f>(Q8302-X8302)/AD8302+X8302</f>
        <v>3.2494395695336622E-5</v>
      </c>
      <c r="AH8302">
        <f>Q8302/AF8302</f>
        <v>5.5830283702931816</v>
      </c>
      <c r="AT8302" s="1"/>
    </row>
    <row r="8303" spans="6:46" x14ac:dyDescent="0.35">
      <c r="F8303" s="4">
        <v>44542.875</v>
      </c>
      <c r="H8303">
        <v>9.1999999999999993</v>
      </c>
      <c r="I8303">
        <v>6.0125000000000002</v>
      </c>
      <c r="K8303">
        <v>1.9178347913264201E-4</v>
      </c>
      <c r="L8303">
        <v>1.6005036026796299E-4</v>
      </c>
      <c r="N8303">
        <f t="shared" si="648"/>
        <v>1.3424843539284941E-4</v>
      </c>
      <c r="O8303" s="2">
        <f t="shared" si="649"/>
        <v>4.8015108080388904E-5</v>
      </c>
      <c r="Q8303">
        <f>N8303+O8303</f>
        <v>1.8226354347323831E-4</v>
      </c>
      <c r="S8303">
        <f>IF(H8303&gt;$B$5,$B$5,($B$3 - $B$5)*(($B$5-H8303)/($B$5-$B$6))^(1/$B$2)+$B$5)</f>
        <v>34.400000000000006</v>
      </c>
      <c r="T8303">
        <f>K8303*S8303</f>
        <v>6.5973516821628865E-3</v>
      </c>
      <c r="U8303" s="3">
        <f>S8303*N8303/Q8303+$B$7*O8303/Q8303</f>
        <v>39.826818811965232</v>
      </c>
      <c r="V8303">
        <f>IF(U8303-H8303&lt;=10,10,U8303-H8303)</f>
        <v>30.626818811965233</v>
      </c>
      <c r="X8303">
        <f t="shared" si="650"/>
        <v>0</v>
      </c>
      <c r="Y8303">
        <f t="shared" si="651"/>
        <v>1</v>
      </c>
      <c r="AA8303">
        <f>((Y8303*V8303)+H8303+273)/(Y8303*V8303)</f>
        <v>10.214146651422725</v>
      </c>
      <c r="AB8303">
        <f t="shared" si="652"/>
        <v>1.7844226218139416E-5</v>
      </c>
      <c r="AD8303">
        <f>AA8303*$C$28</f>
        <v>5.7584984853776353</v>
      </c>
      <c r="AF8303">
        <f>(Q8303-X8303)/AD8303+X8303</f>
        <v>3.1651227127358647E-5</v>
      </c>
      <c r="AH8303">
        <f>Q8303/AF8303</f>
        <v>5.7584984853776362</v>
      </c>
      <c r="AT8303" s="1"/>
    </row>
    <row r="8304" spans="6:46" x14ac:dyDescent="0.35">
      <c r="F8304" s="4">
        <v>44542.916666666664</v>
      </c>
      <c r="H8304">
        <v>9.3000000000000007</v>
      </c>
      <c r="I8304">
        <v>6.0125000000000002</v>
      </c>
      <c r="K8304">
        <v>1.9129610053255901E-4</v>
      </c>
      <c r="L8304">
        <v>1.3180610767401599E-4</v>
      </c>
      <c r="N8304">
        <f t="shared" si="648"/>
        <v>1.339072703727913E-4</v>
      </c>
      <c r="O8304" s="2">
        <f t="shared" si="649"/>
        <v>3.9541832302204804E-5</v>
      </c>
      <c r="Q8304">
        <f>N8304+O8304</f>
        <v>1.7344910267499611E-4</v>
      </c>
      <c r="S8304">
        <f>IF(H8304&gt;$B$5,$B$5,($B$3 - $B$5)*(($B$5-H8304)/($B$5-$B$6))^(1/$B$2)+$B$5)</f>
        <v>34.266666666666666</v>
      </c>
      <c r="T8304">
        <f>K8304*S8304</f>
        <v>6.5550797115823548E-3</v>
      </c>
      <c r="U8304" s="3">
        <f>S8304*N8304/Q8304+$B$7*O8304/Q8304</f>
        <v>38.993321213093239</v>
      </c>
      <c r="V8304">
        <f>IF(U8304-H8304&lt;=10,10,U8304-H8304)</f>
        <v>29.693321213093238</v>
      </c>
      <c r="X8304">
        <f t="shared" si="650"/>
        <v>0</v>
      </c>
      <c r="Y8304">
        <f t="shared" si="651"/>
        <v>1</v>
      </c>
      <c r="AA8304">
        <f>((Y8304*V8304)+H8304+273)/(Y8304*V8304)</f>
        <v>10.507188433859669</v>
      </c>
      <c r="AB8304">
        <f t="shared" si="652"/>
        <v>1.6507660804488114E-5</v>
      </c>
      <c r="AD8304">
        <f>AA8304*$C$28</f>
        <v>5.923708631452878</v>
      </c>
      <c r="AF8304">
        <f>(Q8304-X8304)/AD8304+X8304</f>
        <v>2.9280491912455042E-5</v>
      </c>
      <c r="AH8304">
        <f>Q8304/AF8304</f>
        <v>5.923708631452878</v>
      </c>
      <c r="AT8304" s="1"/>
    </row>
    <row r="8305" spans="6:46" x14ac:dyDescent="0.35">
      <c r="F8305" s="4">
        <v>44542.958333333336</v>
      </c>
      <c r="H8305">
        <v>9.3000000000000007</v>
      </c>
      <c r="I8305">
        <v>6.0125000000000002</v>
      </c>
      <c r="K8305">
        <v>1.8861551823210301E-4</v>
      </c>
      <c r="L8305" s="2">
        <v>9.7242902722384896E-5</v>
      </c>
      <c r="N8305">
        <f t="shared" si="648"/>
        <v>1.3203086276247208E-4</v>
      </c>
      <c r="O8305" s="2">
        <f t="shared" si="649"/>
        <v>2.9172870816715474E-5</v>
      </c>
      <c r="Q8305">
        <f>N8305+O8305</f>
        <v>1.6120373357918756E-4</v>
      </c>
      <c r="S8305">
        <f>IF(H8305&gt;$B$5,$B$5,($B$3 - $B$5)*(($B$5-H8305)/($B$5-$B$6))^(1/$B$2)+$B$5)</f>
        <v>34.266666666666666</v>
      </c>
      <c r="T8305">
        <f>K8305*S8305</f>
        <v>6.4632250914200629E-3</v>
      </c>
      <c r="U8305" s="3">
        <f>S8305*N8305/Q8305+$B$7*O8305/Q8305</f>
        <v>38.018756283351109</v>
      </c>
      <c r="V8305">
        <f>IF(U8305-H8305&lt;=10,10,U8305-H8305)</f>
        <v>28.718756283351109</v>
      </c>
      <c r="X8305">
        <f t="shared" si="650"/>
        <v>0</v>
      </c>
      <c r="Y8305">
        <f t="shared" si="651"/>
        <v>1</v>
      </c>
      <c r="AA8305">
        <f>((Y8305*V8305)+H8305+273)/(Y8305*V8305)</f>
        <v>10.829812865665616</v>
      </c>
      <c r="AB8305">
        <f t="shared" si="652"/>
        <v>1.4885181819739573E-5</v>
      </c>
      <c r="AD8305">
        <f>AA8305*$C$28</f>
        <v>6.1055967876838828</v>
      </c>
      <c r="AF8305">
        <f>(Q8305-X8305)/AD8305+X8305</f>
        <v>2.6402617006148406E-5</v>
      </c>
      <c r="AH8305">
        <f>Q8305/AF8305</f>
        <v>6.1055967876838828</v>
      </c>
      <c r="AL8305" s="2"/>
      <c r="AT8305" s="1"/>
    </row>
    <row r="8306" spans="6:46" x14ac:dyDescent="0.35">
      <c r="F8306" s="4">
        <v>44543</v>
      </c>
      <c r="H8306">
        <v>9.3000000000000007</v>
      </c>
      <c r="I8306">
        <v>8.8541666666666696</v>
      </c>
      <c r="K8306">
        <v>1.39512124273745E-4</v>
      </c>
      <c r="L8306" s="2">
        <v>3.7530556150953302E-5</v>
      </c>
      <c r="N8306">
        <f t="shared" si="648"/>
        <v>9.7658486991621487E-5</v>
      </c>
      <c r="O8306" s="2">
        <f t="shared" si="649"/>
        <v>1.1259166845285992E-5</v>
      </c>
      <c r="Q8306">
        <f>N8306+O8306</f>
        <v>1.0891765383690748E-4</v>
      </c>
      <c r="S8306">
        <f>IF(H8306&gt;$B$5,$B$5,($B$3 - $B$5)*(($B$5-H8306)/($B$5-$B$6))^(1/$B$2)+$B$5)</f>
        <v>34.266666666666666</v>
      </c>
      <c r="T8306">
        <f>K8306*S8306</f>
        <v>4.780615458446995E-3</v>
      </c>
      <c r="U8306" s="3">
        <f>S8306*N8306/Q8306+$B$7*O8306/Q8306</f>
        <v>36.409937762172277</v>
      </c>
      <c r="V8306">
        <f>IF(U8306-H8306&lt;=10,10,U8306-H8306)</f>
        <v>27.109937762172276</v>
      </c>
      <c r="X8306">
        <f t="shared" si="650"/>
        <v>0</v>
      </c>
      <c r="Y8306">
        <f t="shared" si="651"/>
        <v>1</v>
      </c>
      <c r="AA8306">
        <f>((Y8306*V8306)+H8306+273)/(Y8306*V8306)</f>
        <v>11.413155591744145</v>
      </c>
      <c r="AB8306">
        <f t="shared" si="652"/>
        <v>9.5431673529181089E-6</v>
      </c>
      <c r="AD8306">
        <f>AA8306*$C$28</f>
        <v>6.4344718586239855</v>
      </c>
      <c r="AF8306">
        <f>(Q8306-X8306)/AD8306+X8306</f>
        <v>1.6927209603213582E-5</v>
      </c>
      <c r="AH8306">
        <f>Q8306/AF8306</f>
        <v>6.4344718586239855</v>
      </c>
      <c r="AL8306" s="2"/>
      <c r="AT8306" s="1"/>
    </row>
    <row r="8307" spans="6:46" x14ac:dyDescent="0.35">
      <c r="F8307" s="4">
        <v>44543.041666666664</v>
      </c>
      <c r="H8307">
        <v>8.9</v>
      </c>
      <c r="I8307">
        <v>8.8541666666666696</v>
      </c>
      <c r="K8307">
        <v>1.39512124273745E-4</v>
      </c>
      <c r="L8307" s="2">
        <v>1.56056199026532E-5</v>
      </c>
      <c r="N8307">
        <f t="shared" si="648"/>
        <v>9.7658486991621487E-5</v>
      </c>
      <c r="O8307" s="2">
        <f t="shared" si="649"/>
        <v>4.6816859707959604E-6</v>
      </c>
      <c r="Q8307">
        <f>N8307+O8307</f>
        <v>1.0234017296241745E-4</v>
      </c>
      <c r="S8307">
        <f>IF(H8307&gt;$B$5,$B$5,($B$3 - $B$5)*(($B$5-H8307)/($B$5-$B$6))^(1/$B$2)+$B$5)</f>
        <v>34.799999999999997</v>
      </c>
      <c r="T8307">
        <f>K8307*S8307</f>
        <v>4.8550219247263252E-3</v>
      </c>
      <c r="U8307" s="3">
        <f>S8307*N8307/Q8307+$B$7*O8307/Q8307</f>
        <v>35.724075598785703</v>
      </c>
      <c r="V8307">
        <f>IF(U8307-H8307&lt;=10,10,U8307-H8307)</f>
        <v>26.824075598785704</v>
      </c>
      <c r="X8307">
        <f t="shared" si="650"/>
        <v>0</v>
      </c>
      <c r="Y8307">
        <f t="shared" si="651"/>
        <v>1</v>
      </c>
      <c r="AA8307">
        <f>((Y8307*V8307)+H8307+273)/(Y8307*V8307)</f>
        <v>11.509215833434398</v>
      </c>
      <c r="AB8307">
        <f t="shared" si="652"/>
        <v>8.8920196165857035E-6</v>
      </c>
      <c r="AD8307">
        <f>AA8307*$C$28</f>
        <v>6.4886283902615345</v>
      </c>
      <c r="AF8307">
        <f>(Q8307-X8307)/AD8307+X8307</f>
        <v>1.5772235179319996E-5</v>
      </c>
      <c r="AH8307">
        <f>Q8307/AF8307</f>
        <v>6.4886283902615345</v>
      </c>
      <c r="AL8307" s="2"/>
      <c r="AT8307" s="1"/>
    </row>
    <row r="8308" spans="6:46" x14ac:dyDescent="0.35">
      <c r="F8308" s="4">
        <v>44543.083333333336</v>
      </c>
      <c r="H8308">
        <v>8.6999999999999993</v>
      </c>
      <c r="I8308">
        <v>8.8541666666666696</v>
      </c>
      <c r="K8308">
        <v>1.4073057077395299E-4</v>
      </c>
      <c r="L8308" s="2">
        <v>3.0954506962448998E-6</v>
      </c>
      <c r="N8308">
        <f t="shared" si="648"/>
        <v>9.8511399541767095E-5</v>
      </c>
      <c r="O8308" s="2">
        <f t="shared" si="649"/>
        <v>9.2863520887347003E-7</v>
      </c>
      <c r="Q8308">
        <f>N8308+O8308</f>
        <v>9.9440034750640567E-5</v>
      </c>
      <c r="S8308">
        <f>IF(H8308&gt;$B$5,$B$5,($B$3 - $B$5)*(($B$5-H8308)/($B$5-$B$6))^(1/$B$2)+$B$5)</f>
        <v>35.06666666666667</v>
      </c>
      <c r="T8308">
        <f>K8308*S8308</f>
        <v>4.9349520151399521E-3</v>
      </c>
      <c r="U8308" s="3">
        <f>S8308*N8308/Q8308+$B$7*O8308/Q8308</f>
        <v>35.2528169954549</v>
      </c>
      <c r="V8308">
        <f>IF(U8308-H8308&lt;=10,10,U8308-H8308)</f>
        <v>26.552816995454901</v>
      </c>
      <c r="X8308">
        <f t="shared" si="650"/>
        <v>0</v>
      </c>
      <c r="Y8308">
        <f t="shared" si="651"/>
        <v>1</v>
      </c>
      <c r="AA8308">
        <f>((Y8308*V8308)+H8308+273)/(Y8308*V8308)</f>
        <v>11.609043855807057</v>
      </c>
      <c r="AB8308">
        <f t="shared" si="652"/>
        <v>8.5657385729401673E-6</v>
      </c>
      <c r="AD8308">
        <f>AA8308*$C$28</f>
        <v>6.5449091090772491</v>
      </c>
      <c r="AF8308">
        <f>(Q8308-X8308)/AD8308+X8308</f>
        <v>1.5193493613643227E-5</v>
      </c>
      <c r="AH8308">
        <f>Q8308/AF8308</f>
        <v>6.5449091090772491</v>
      </c>
      <c r="AL8308" s="2"/>
      <c r="AT8308" s="1"/>
    </row>
    <row r="8309" spans="6:46" x14ac:dyDescent="0.35">
      <c r="F8309" s="4">
        <v>44543.125</v>
      </c>
      <c r="H8309">
        <v>8.6</v>
      </c>
      <c r="I8309">
        <v>8.8541666666666696</v>
      </c>
      <c r="K8309">
        <v>1.43289308424388E-4</v>
      </c>
      <c r="L8309" s="2">
        <v>6.2336942439434004E-6</v>
      </c>
      <c r="N8309">
        <f t="shared" si="648"/>
        <v>1.0030251589707159E-4</v>
      </c>
      <c r="O8309" s="2">
        <f t="shared" si="649"/>
        <v>1.8701082731830205E-6</v>
      </c>
      <c r="Q8309">
        <f>N8309+O8309</f>
        <v>1.0217262417025461E-4</v>
      </c>
      <c r="S8309">
        <f>IF(H8309&gt;$B$5,$B$5,($B$3 - $B$5)*(($B$5-H8309)/($B$5-$B$6))^(1/$B$2)+$B$5)</f>
        <v>35.200000000000003</v>
      </c>
      <c r="T8309">
        <f>K8309*S8309</f>
        <v>5.0437836565384577E-3</v>
      </c>
      <c r="U8309" s="3">
        <f>S8309*N8309/Q8309+$B$7*O8309/Q8309</f>
        <v>35.562407681213344</v>
      </c>
      <c r="V8309">
        <f>IF(U8309-H8309&lt;=10,10,U8309-H8309)</f>
        <v>26.962407681213342</v>
      </c>
      <c r="X8309">
        <f t="shared" si="650"/>
        <v>0</v>
      </c>
      <c r="Y8309">
        <f t="shared" si="651"/>
        <v>1</v>
      </c>
      <c r="AA8309">
        <f>((Y8309*V8309)+H8309+273)/(Y8309*V8309)</f>
        <v>11.44417113373043</v>
      </c>
      <c r="AB8309">
        <f t="shared" si="652"/>
        <v>8.9279182368316815E-6</v>
      </c>
      <c r="AD8309">
        <f>AA8309*$C$28</f>
        <v>6.4519577003341508</v>
      </c>
      <c r="AF8309">
        <f>(Q8309-X8309)/AD8309+X8309</f>
        <v>1.5835910419090787E-5</v>
      </c>
      <c r="AH8309">
        <f>Q8309/AF8309</f>
        <v>6.4519577003341508</v>
      </c>
      <c r="AL8309" s="2"/>
      <c r="AT8309" s="1"/>
    </row>
    <row r="8310" spans="6:46" x14ac:dyDescent="0.35">
      <c r="F8310" s="4">
        <v>44543.166666666664</v>
      </c>
      <c r="H8310">
        <v>8</v>
      </c>
      <c r="I8310">
        <v>8.8541666666666696</v>
      </c>
      <c r="K8310">
        <v>1.4511697817469899E-4</v>
      </c>
      <c r="L8310" s="2">
        <v>2.1882106998050199E-5</v>
      </c>
      <c r="N8310">
        <f t="shared" si="648"/>
        <v>1.0158188472228929E-4</v>
      </c>
      <c r="O8310" s="2">
        <f t="shared" si="649"/>
        <v>6.5646320994150608E-6</v>
      </c>
      <c r="Q8310">
        <f>N8310+O8310</f>
        <v>1.0814651682170435E-4</v>
      </c>
      <c r="S8310">
        <f>IF(H8310&gt;$B$5,$B$5,($B$3 - $B$5)*(($B$5-H8310)/($B$5-$B$6))^(1/$B$2)+$B$5)</f>
        <v>36</v>
      </c>
      <c r="T8310">
        <f>K8310*S8310</f>
        <v>5.224211214289164E-3</v>
      </c>
      <c r="U8310" s="3">
        <f>S8310*N8310/Q8310+$B$7*O8310/Q8310</f>
        <v>37.153324337708611</v>
      </c>
      <c r="V8310">
        <f>IF(U8310-H8310&lt;=10,10,U8310-H8310)</f>
        <v>29.153324337708611</v>
      </c>
      <c r="X8310">
        <f t="shared" si="650"/>
        <v>0</v>
      </c>
      <c r="Y8310">
        <f t="shared" si="651"/>
        <v>1</v>
      </c>
      <c r="AA8310">
        <f>((Y8310*V8310)+H8310+273)/(Y8310*V8310)</f>
        <v>10.638694947613169</v>
      </c>
      <c r="AB8310">
        <f t="shared" si="652"/>
        <v>1.0165393157171727E-5</v>
      </c>
      <c r="AD8310">
        <f>AA8310*$C$28</f>
        <v>5.9978489474391719</v>
      </c>
      <c r="AF8310">
        <f>(Q8310-X8310)/AD8310+X8310</f>
        <v>1.8030883700043553E-5</v>
      </c>
      <c r="AH8310">
        <f>Q8310/AF8310</f>
        <v>5.9978489474391719</v>
      </c>
      <c r="AL8310" s="2"/>
      <c r="AT8310" s="1"/>
    </row>
    <row r="8311" spans="6:46" x14ac:dyDescent="0.35">
      <c r="F8311" s="4">
        <v>44543.208333333336</v>
      </c>
      <c r="H8311">
        <v>8.1999999999999993</v>
      </c>
      <c r="I8311">
        <v>8.8541666666666696</v>
      </c>
      <c r="K8311">
        <v>1.4475144422463701E-4</v>
      </c>
      <c r="L8311" s="2">
        <v>8.4604148701770398E-5</v>
      </c>
      <c r="N8311">
        <f t="shared" si="648"/>
        <v>1.0132601095724591E-4</v>
      </c>
      <c r="O8311" s="2">
        <f t="shared" si="649"/>
        <v>2.5381244610531124E-5</v>
      </c>
      <c r="Q8311">
        <f>N8311+O8311</f>
        <v>1.2670725556777703E-4</v>
      </c>
      <c r="S8311">
        <f>IF(H8311&gt;$B$5,$B$5,($B$3 - $B$5)*(($B$5-H8311)/($B$5-$B$6))^(1/$B$2)+$B$5)</f>
        <v>35.733333333333334</v>
      </c>
      <c r="T8311">
        <f>K8311*S8311</f>
        <v>5.1724516069603628E-3</v>
      </c>
      <c r="U8311" s="3">
        <f>S8311*N8311/Q8311+$B$7*O8311/Q8311</f>
        <v>39.592717528066018</v>
      </c>
      <c r="V8311">
        <f>IF(U8311-H8311&lt;=10,10,U8311-H8311)</f>
        <v>31.392717528066019</v>
      </c>
      <c r="X8311">
        <f t="shared" si="650"/>
        <v>0</v>
      </c>
      <c r="Y8311">
        <f t="shared" si="651"/>
        <v>1</v>
      </c>
      <c r="AA8311">
        <f>((Y8311*V8311)+H8311+273)/(Y8311*V8311)</f>
        <v>9.9574914866353605</v>
      </c>
      <c r="AB8311">
        <f t="shared" si="652"/>
        <v>1.2724816861539839E-5</v>
      </c>
      <c r="AD8311">
        <f>AA8311*$C$28</f>
        <v>5.6138022686372455</v>
      </c>
      <c r="AF8311">
        <f>(Q8311-X8311)/AD8311+X8311</f>
        <v>2.257066592381696E-5</v>
      </c>
      <c r="AH8311">
        <f>Q8311/AF8311</f>
        <v>5.6138022686372455</v>
      </c>
      <c r="AL8311" s="2"/>
      <c r="AT8311" s="1"/>
    </row>
    <row r="8312" spans="6:46" x14ac:dyDescent="0.35">
      <c r="F8312" s="4">
        <v>44543.25</v>
      </c>
      <c r="H8312">
        <v>8.3000000000000007</v>
      </c>
      <c r="I8312">
        <v>8.8541666666666696</v>
      </c>
      <c r="K8312">
        <v>1.4292377447432599E-4</v>
      </c>
      <c r="L8312">
        <v>1.8188963801576399E-4</v>
      </c>
      <c r="N8312">
        <f t="shared" si="648"/>
        <v>1.0004664213202818E-4</v>
      </c>
      <c r="O8312" s="2">
        <f t="shared" si="649"/>
        <v>5.4566891404729205E-5</v>
      </c>
      <c r="Q8312">
        <f>N8312+O8312</f>
        <v>1.546135335367574E-4</v>
      </c>
      <c r="S8312">
        <f>IF(H8312&gt;$B$5,$B$5,($B$3 - $B$5)*(($B$5-H8312)/($B$5-$B$6))^(1/$B$2)+$B$5)</f>
        <v>35.599999999999994</v>
      </c>
      <c r="T8312">
        <f>K8312*S8312</f>
        <v>5.0880863712860049E-3</v>
      </c>
      <c r="U8312" s="3">
        <f>S8312*N8312/Q8312+$B$7*O8312/Q8312</f>
        <v>42.446733717524651</v>
      </c>
      <c r="V8312">
        <f>IF(U8312-H8312&lt;=10,10,U8312-H8312)</f>
        <v>34.146733717524654</v>
      </c>
      <c r="X8312">
        <f t="shared" si="650"/>
        <v>0</v>
      </c>
      <c r="Y8312">
        <f t="shared" si="651"/>
        <v>1</v>
      </c>
      <c r="AA8312">
        <f>((Y8312*V8312)+H8312+273)/(Y8312*V8312)</f>
        <v>9.2379767952924965</v>
      </c>
      <c r="AB8312">
        <f t="shared" si="652"/>
        <v>1.673673110063944E-5</v>
      </c>
      <c r="AD8312">
        <f>AA8312*$C$28</f>
        <v>5.2081566085832343</v>
      </c>
      <c r="AF8312">
        <f>(Q8312-X8312)/AD8312+X8312</f>
        <v>2.9686805746576167E-5</v>
      </c>
      <c r="AH8312">
        <f>Q8312/AF8312</f>
        <v>5.2081566085832343</v>
      </c>
      <c r="AT8312" s="1"/>
    </row>
    <row r="8313" spans="6:46" x14ac:dyDescent="0.35">
      <c r="F8313" s="4">
        <v>44543.291666666664</v>
      </c>
      <c r="H8313">
        <v>8.8000000000000007</v>
      </c>
      <c r="I8313">
        <v>8.8541666666666696</v>
      </c>
      <c r="K8313">
        <v>1.3695338662330999E-4</v>
      </c>
      <c r="L8313">
        <v>2.3837814320365699E-4</v>
      </c>
      <c r="N8313">
        <f t="shared" si="648"/>
        <v>9.5867370636316989E-5</v>
      </c>
      <c r="O8313" s="2">
        <f t="shared" si="649"/>
        <v>7.1513442961097115E-5</v>
      </c>
      <c r="Q8313">
        <f>N8313+O8313</f>
        <v>1.6738081359741412E-4</v>
      </c>
      <c r="S8313">
        <f>IF(H8313&gt;$B$5,$B$5,($B$3 - $B$5)*(($B$5-H8313)/($B$5-$B$6))^(1/$B$2)+$B$5)</f>
        <v>34.93333333333333</v>
      </c>
      <c r="T8313">
        <f>K8313*S8313</f>
        <v>4.7842383060409622E-3</v>
      </c>
      <c r="U8313" s="3">
        <f>S8313*N8313/Q8313+$B$7*O8313/Q8313</f>
        <v>43.506815509955906</v>
      </c>
      <c r="V8313">
        <f>IF(U8313-H8313&lt;=10,10,U8313-H8313)</f>
        <v>34.706815509955902</v>
      </c>
      <c r="X8313">
        <f t="shared" si="650"/>
        <v>0</v>
      </c>
      <c r="Y8313">
        <f t="shared" si="651"/>
        <v>1</v>
      </c>
      <c r="AA8313">
        <f>((Y8313*V8313)+H8313+273)/(Y8313*V8313)</f>
        <v>9.1194427048244648</v>
      </c>
      <c r="AB8313">
        <f t="shared" si="652"/>
        <v>1.8354280959390702E-5</v>
      </c>
      <c r="AD8313">
        <f>AA8313*$C$28</f>
        <v>5.1413298433408636</v>
      </c>
      <c r="AF8313">
        <f>(Q8313-X8313)/AD8313+X8313</f>
        <v>3.2555937607117064E-5</v>
      </c>
      <c r="AH8313">
        <f>Q8313/AF8313</f>
        <v>5.1413298433408636</v>
      </c>
      <c r="AT8313" s="1"/>
    </row>
    <row r="8314" spans="6:46" x14ac:dyDescent="0.35">
      <c r="F8314" s="4">
        <v>44543.333333333336</v>
      </c>
      <c r="H8314">
        <v>8.6</v>
      </c>
      <c r="I8314">
        <v>8.8541666666666696</v>
      </c>
      <c r="K8314">
        <v>1.29033484371962E-4</v>
      </c>
      <c r="L8314">
        <v>2.28962987907939E-4</v>
      </c>
      <c r="N8314">
        <f t="shared" si="648"/>
        <v>9.0323439060373395E-5</v>
      </c>
      <c r="O8314" s="2">
        <f t="shared" si="649"/>
        <v>6.8688896372381706E-5</v>
      </c>
      <c r="Q8314">
        <f>N8314+O8314</f>
        <v>1.590123354327551E-4</v>
      </c>
      <c r="S8314">
        <f>IF(H8314&gt;$B$5,$B$5,($B$3 - $B$5)*(($B$5-H8314)/($B$5-$B$6))^(1/$B$2)+$B$5)</f>
        <v>35.200000000000003</v>
      </c>
      <c r="T8314">
        <f>K8314*S8314</f>
        <v>4.5419786498930624E-3</v>
      </c>
      <c r="U8314" s="3">
        <f>S8314*N8314/Q8314+$B$7*O8314/Q8314</f>
        <v>43.753048066816845</v>
      </c>
      <c r="V8314">
        <f>IF(U8314-H8314&lt;=10,10,U8314-H8314)</f>
        <v>35.153048066816844</v>
      </c>
      <c r="X8314">
        <f t="shared" si="650"/>
        <v>0</v>
      </c>
      <c r="Y8314">
        <f t="shared" si="651"/>
        <v>1</v>
      </c>
      <c r="AA8314">
        <f>((Y8314*V8314)+H8314+273)/(Y8314*V8314)</f>
        <v>9.0106851464132305</v>
      </c>
      <c r="AB8314">
        <f t="shared" si="652"/>
        <v>1.7647085970599155E-5</v>
      </c>
      <c r="AD8314">
        <f>AA8314*$C$28</f>
        <v>5.080014859646437</v>
      </c>
      <c r="AF8314">
        <f>(Q8314-X8314)/AD8314+X8314</f>
        <v>3.1301549272204723E-5</v>
      </c>
      <c r="AH8314">
        <f>Q8314/AF8314</f>
        <v>5.080014859646437</v>
      </c>
      <c r="AT8314" s="1"/>
    </row>
    <row r="8315" spans="6:46" x14ac:dyDescent="0.35">
      <c r="F8315" s="4">
        <v>44543.375</v>
      </c>
      <c r="H8315">
        <v>8.6</v>
      </c>
      <c r="I8315">
        <v>8.8541666666666696</v>
      </c>
      <c r="K8315">
        <v>1.1709270866993E-4</v>
      </c>
      <c r="L8315">
        <v>1.7561327224968699E-4</v>
      </c>
      <c r="N8315">
        <f t="shared" si="648"/>
        <v>8.196489606895099E-5</v>
      </c>
      <c r="O8315" s="2">
        <f t="shared" si="649"/>
        <v>5.2683981674906102E-5</v>
      </c>
      <c r="Q8315">
        <f>N8315+O8315</f>
        <v>1.3464887774385711E-4</v>
      </c>
      <c r="S8315">
        <f>IF(H8315&gt;$B$5,$B$5,($B$3 - $B$5)*(($B$5-H8315)/($B$5-$B$6))^(1/$B$2)+$B$5)</f>
        <v>35.200000000000003</v>
      </c>
      <c r="T8315">
        <f>K8315*S8315</f>
        <v>4.1216633451815364E-3</v>
      </c>
      <c r="U8315" s="3">
        <f>S8315*N8315/Q8315+$B$7*O8315/Q8315</f>
        <v>42.947133542007784</v>
      </c>
      <c r="V8315">
        <f>IF(U8315-H8315&lt;=10,10,U8315-H8315)</f>
        <v>34.347133542007782</v>
      </c>
      <c r="X8315">
        <f t="shared" si="650"/>
        <v>0</v>
      </c>
      <c r="Y8315">
        <f t="shared" si="651"/>
        <v>1</v>
      </c>
      <c r="AA8315">
        <f>((Y8315*V8315)+H8315+273)/(Y8315*V8315)</f>
        <v>9.1986463195128962</v>
      </c>
      <c r="AB8315">
        <f t="shared" si="652"/>
        <v>1.4637901389710925E-5</v>
      </c>
      <c r="AD8315">
        <f>AA8315*$C$28</f>
        <v>5.1859830004556811</v>
      </c>
      <c r="AF8315">
        <f>(Q8315-X8315)/AD8315+X8315</f>
        <v>2.5964002915556377E-5</v>
      </c>
      <c r="AH8315">
        <f>Q8315/AF8315</f>
        <v>5.1859830004556811</v>
      </c>
      <c r="AT8315" s="1"/>
    </row>
    <row r="8316" spans="6:46" x14ac:dyDescent="0.35">
      <c r="F8316" s="4">
        <v>44543.416666666664</v>
      </c>
      <c r="H8316">
        <v>8.8000000000000007</v>
      </c>
      <c r="I8316">
        <v>8.8541666666666696</v>
      </c>
      <c r="K8316">
        <v>1.06492224118125E-4</v>
      </c>
      <c r="L8316">
        <v>1.44231443419306E-4</v>
      </c>
      <c r="N8316">
        <f t="shared" si="648"/>
        <v>7.4544556882687502E-5</v>
      </c>
      <c r="O8316" s="2">
        <f t="shared" si="649"/>
        <v>4.3269433025791807E-5</v>
      </c>
      <c r="Q8316">
        <f>N8316+O8316</f>
        <v>1.178139899084793E-4</v>
      </c>
      <c r="S8316">
        <f>IF(H8316&gt;$B$5,$B$5,($B$3 - $B$5)*(($B$5-H8316)/($B$5-$B$6))^(1/$B$2)+$B$5)</f>
        <v>34.93333333333333</v>
      </c>
      <c r="T8316">
        <f>K8316*S8316</f>
        <v>3.7201283625264998E-3</v>
      </c>
      <c r="U8316" s="3">
        <f>S8316*N8316/Q8316+$B$7*O8316/Q8316</f>
        <v>42.303199085768313</v>
      </c>
      <c r="V8316">
        <f>IF(U8316-H8316&lt;=10,10,U8316-H8316)</f>
        <v>33.503199085768316</v>
      </c>
      <c r="X8316">
        <f t="shared" si="650"/>
        <v>0</v>
      </c>
      <c r="Y8316">
        <f t="shared" si="651"/>
        <v>1</v>
      </c>
      <c r="AA8316">
        <f>((Y8316*V8316)+H8316+273)/(Y8316*V8316)</f>
        <v>9.4111370761517712</v>
      </c>
      <c r="AB8316">
        <f t="shared" si="652"/>
        <v>1.2518571236947026E-5</v>
      </c>
      <c r="AD8316">
        <f>AA8316*$C$28</f>
        <v>5.3057803503489556</v>
      </c>
      <c r="AF8316">
        <f>(Q8316-X8316)/AD8316+X8316</f>
        <v>2.2204837390362533E-5</v>
      </c>
      <c r="AH8316">
        <f>Q8316/AF8316</f>
        <v>5.3057803503489556</v>
      </c>
      <c r="AT8316" s="1"/>
    </row>
    <row r="8317" spans="6:46" x14ac:dyDescent="0.35">
      <c r="F8317" s="4">
        <v>44543.458333333336</v>
      </c>
      <c r="H8317">
        <v>9.1</v>
      </c>
      <c r="I8317">
        <v>8.8541666666666696</v>
      </c>
      <c r="K8317" s="2">
        <v>9.8694166516798099E-5</v>
      </c>
      <c r="L8317">
        <v>1.3481628812358801E-4</v>
      </c>
      <c r="N8317">
        <f t="shared" si="648"/>
        <v>6.9085916561758667E-5</v>
      </c>
      <c r="O8317" s="2">
        <f t="shared" si="649"/>
        <v>4.0444886437076405E-5</v>
      </c>
      <c r="Q8317">
        <f>N8317+O8317</f>
        <v>1.0953080299883507E-4</v>
      </c>
      <c r="S8317">
        <f>IF(H8317&gt;$B$5,$B$5,($B$3 - $B$5)*(($B$5-H8317)/($B$5-$B$6))^(1/$B$2)+$B$5)</f>
        <v>34.533333333333331</v>
      </c>
      <c r="T8317">
        <f>K8317*S8317</f>
        <v>3.408238550380094E-3</v>
      </c>
      <c r="U8317" s="3">
        <f>S8317*N8317/Q8317+$B$7*O8317/Q8317</f>
        <v>42.090769108615973</v>
      </c>
      <c r="V8317">
        <f>IF(U8317-H8317&lt;=10,10,U8317-H8317)</f>
        <v>32.990769108615972</v>
      </c>
      <c r="X8317">
        <f t="shared" si="650"/>
        <v>0</v>
      </c>
      <c r="Y8317">
        <f t="shared" si="651"/>
        <v>1</v>
      </c>
      <c r="AA8317">
        <f>((Y8317*V8317)+H8317+273)/(Y8317*V8317)</f>
        <v>9.5508767337687157</v>
      </c>
      <c r="AB8317">
        <f t="shared" si="652"/>
        <v>1.146814120336939E-5</v>
      </c>
      <c r="AD8317">
        <f>AA8317*$C$28</f>
        <v>5.384562321491134</v>
      </c>
      <c r="AF8317">
        <f>(Q8317-X8317)/AD8317+X8317</f>
        <v>2.0341635300917637E-5</v>
      </c>
      <c r="AH8317">
        <f>Q8317/AF8317</f>
        <v>5.384562321491134</v>
      </c>
      <c r="AK8317" s="2"/>
      <c r="AT8317" s="1"/>
    </row>
    <row r="8318" spans="6:46" x14ac:dyDescent="0.35">
      <c r="F8318" s="4">
        <v>44543.5</v>
      </c>
      <c r="H8318">
        <v>9.6999999999999993</v>
      </c>
      <c r="I8318">
        <v>8.8541666666666696</v>
      </c>
      <c r="K8318" s="2">
        <v>9.2601934015761194E-5</v>
      </c>
      <c r="L8318">
        <v>1.3167749859394599E-4</v>
      </c>
      <c r="N8318">
        <f t="shared" si="648"/>
        <v>6.4821353811032835E-5</v>
      </c>
      <c r="O8318" s="2">
        <f t="shared" si="649"/>
        <v>3.9503249578183801E-5</v>
      </c>
      <c r="Q8318">
        <f>N8318+O8318</f>
        <v>1.0432460338921664E-4</v>
      </c>
      <c r="S8318">
        <f>IF(H8318&gt;$B$5,$B$5,($B$3 - $B$5)*(($B$5-H8318)/($B$5-$B$6))^(1/$B$2)+$B$5)</f>
        <v>33.733333333333334</v>
      </c>
      <c r="T8318">
        <f>K8318*S8318</f>
        <v>3.1237719074650111E-3</v>
      </c>
      <c r="U8318" s="3">
        <f>S8318*N8318/Q8318+$B$7*O8318/Q8318</f>
        <v>41.786107211563206</v>
      </c>
      <c r="V8318">
        <f>IF(U8318-H8318&lt;=10,10,U8318-H8318)</f>
        <v>32.086107211563203</v>
      </c>
      <c r="X8318">
        <f t="shared" si="650"/>
        <v>0</v>
      </c>
      <c r="Y8318">
        <f t="shared" si="651"/>
        <v>1</v>
      </c>
      <c r="AA8318">
        <f>((Y8318*V8318)+H8318+273)/(Y8318*V8318)</f>
        <v>9.8106668140197595</v>
      </c>
      <c r="AB8318">
        <f t="shared" si="652"/>
        <v>1.0633793336058811E-5</v>
      </c>
      <c r="AD8318">
        <f>AA8318*$C$28</f>
        <v>5.5310259307083944</v>
      </c>
      <c r="AF8318">
        <f>(Q8318-X8318)/AD8318+X8318</f>
        <v>1.8861709327740416E-5</v>
      </c>
      <c r="AH8318">
        <f>Q8318/AF8318</f>
        <v>5.5310259307083944</v>
      </c>
      <c r="AK8318" s="2"/>
      <c r="AT8318" s="1"/>
    </row>
    <row r="8319" spans="6:46" x14ac:dyDescent="0.35">
      <c r="F8319" s="4">
        <v>44543.541666666664</v>
      </c>
      <c r="H8319">
        <v>9.9</v>
      </c>
      <c r="I8319">
        <v>8.8541666666666696</v>
      </c>
      <c r="K8319" s="2">
        <v>9.1139798215512306E-5</v>
      </c>
      <c r="L8319">
        <v>1.3167749859394599E-4</v>
      </c>
      <c r="N8319">
        <f t="shared" si="648"/>
        <v>6.3797858750858617E-5</v>
      </c>
      <c r="O8319" s="2">
        <f t="shared" si="649"/>
        <v>3.9503249578183801E-5</v>
      </c>
      <c r="Q8319">
        <f>N8319+O8319</f>
        <v>1.0330110832904241E-4</v>
      </c>
      <c r="S8319">
        <f>IF(H8319&gt;$B$5,$B$5,($B$3 - $B$5)*(($B$5-H8319)/($B$5-$B$6))^(1/$B$2)+$B$5)</f>
        <v>33.466666666666669</v>
      </c>
      <c r="T8319">
        <f>K8319*S8319</f>
        <v>3.0501452469458121E-3</v>
      </c>
      <c r="U8319" s="3">
        <f>S8319*N8319/Q8319+$B$7*O8319/Q8319</f>
        <v>41.701202139484437</v>
      </c>
      <c r="V8319">
        <f>IF(U8319-H8319&lt;=10,10,U8319-H8319)</f>
        <v>31.801202139484438</v>
      </c>
      <c r="X8319">
        <f t="shared" si="650"/>
        <v>0</v>
      </c>
      <c r="Y8319">
        <f t="shared" si="651"/>
        <v>1</v>
      </c>
      <c r="AA8319">
        <f>((Y8319*V8319)+H8319+273)/(Y8319*V8319)</f>
        <v>9.8958901226174341</v>
      </c>
      <c r="AB8319">
        <f t="shared" si="652"/>
        <v>1.0438788936524648E-5</v>
      </c>
      <c r="AD8319">
        <f>AA8319*$C$28</f>
        <v>5.5790728513398138</v>
      </c>
      <c r="AF8319">
        <f>(Q8319-X8319)/AD8319+X8319</f>
        <v>1.8515819936682608E-5</v>
      </c>
      <c r="AH8319">
        <f>Q8319/AF8319</f>
        <v>5.5790728513398138</v>
      </c>
      <c r="AK8319" s="2"/>
      <c r="AT8319" s="1"/>
    </row>
    <row r="8320" spans="6:46" x14ac:dyDescent="0.35">
      <c r="F8320" s="4">
        <v>44543.583333333336</v>
      </c>
      <c r="H8320">
        <v>10.199999999999999</v>
      </c>
      <c r="I8320">
        <v>8.8541666666666696</v>
      </c>
      <c r="K8320" s="2">
        <v>9.4551448416093004E-5</v>
      </c>
      <c r="L8320">
        <v>1.19125009720435E-4</v>
      </c>
      <c r="N8320">
        <f t="shared" si="648"/>
        <v>6.6186013891265098E-5</v>
      </c>
      <c r="O8320" s="2">
        <f t="shared" si="649"/>
        <v>3.5737502916130507E-5</v>
      </c>
      <c r="Q8320">
        <f>N8320+O8320</f>
        <v>1.019235168073956E-4</v>
      </c>
      <c r="S8320">
        <f>IF(H8320&gt;$B$5,$B$5,($B$3 - $B$5)*(($B$5-H8320)/($B$5-$B$6))^(1/$B$2)+$B$5)</f>
        <v>33.06666666666667</v>
      </c>
      <c r="T8320">
        <f>K8320*S8320</f>
        <v>3.1265012276254756E-3</v>
      </c>
      <c r="U8320" s="3">
        <f>S8320*N8320/Q8320+$B$7*O8320/Q8320</f>
        <v>40.757164291877992</v>
      </c>
      <c r="V8320">
        <f>IF(U8320-H8320&lt;=10,10,U8320-H8320)</f>
        <v>30.557164291877992</v>
      </c>
      <c r="X8320">
        <f t="shared" si="650"/>
        <v>0</v>
      </c>
      <c r="Y8320">
        <f t="shared" si="651"/>
        <v>1</v>
      </c>
      <c r="AA8320">
        <f>((Y8320*V8320)+H8320+273)/(Y8320*V8320)</f>
        <v>10.267875686857296</v>
      </c>
      <c r="AB8320">
        <f t="shared" si="652"/>
        <v>9.9264463181859458E-6</v>
      </c>
      <c r="AD8320">
        <f>AA8320*$C$28</f>
        <v>5.7887896667880456</v>
      </c>
      <c r="AF8320">
        <f>(Q8320-X8320)/AD8320+X8320</f>
        <v>1.760705133098205E-5</v>
      </c>
      <c r="AH8320">
        <f>Q8320/AF8320</f>
        <v>5.7887896667880465</v>
      </c>
      <c r="AK8320" s="2"/>
      <c r="AT8320" s="1"/>
    </row>
    <row r="8321" spans="6:46" x14ac:dyDescent="0.35">
      <c r="F8321" s="4">
        <v>44543.625</v>
      </c>
      <c r="H8321">
        <v>9.5</v>
      </c>
      <c r="I8321">
        <v>8.8541666666666696</v>
      </c>
      <c r="K8321" s="2">
        <v>9.9790768366984694E-5</v>
      </c>
      <c r="L8321">
        <v>1.0657203552964101E-4</v>
      </c>
      <c r="N8321">
        <f t="shared" si="648"/>
        <v>6.9853537856889286E-5</v>
      </c>
      <c r="O8321" s="2">
        <f t="shared" si="649"/>
        <v>3.1971610658892304E-5</v>
      </c>
      <c r="Q8321">
        <f>N8321+O8321</f>
        <v>1.0182514851578159E-4</v>
      </c>
      <c r="S8321">
        <f>IF(H8321&gt;$B$5,$B$5,($B$3 - $B$5)*(($B$5-H8321)/($B$5-$B$6))^(1/$B$2)+$B$5)</f>
        <v>34</v>
      </c>
      <c r="T8321">
        <f>K8321*S8321</f>
        <v>3.3928861244774794E-3</v>
      </c>
      <c r="U8321" s="3">
        <f>S8321*N8321/Q8321+$B$7*O8321/Q8321</f>
        <v>40.593693538612214</v>
      </c>
      <c r="V8321">
        <f>IF(U8321-H8321&lt;=10,10,U8321-H8321)</f>
        <v>31.093693538612214</v>
      </c>
      <c r="X8321">
        <f t="shared" si="650"/>
        <v>0</v>
      </c>
      <c r="Y8321">
        <f t="shared" si="651"/>
        <v>1</v>
      </c>
      <c r="AA8321">
        <f>((Y8321*V8321)+H8321+273)/(Y8321*V8321)</f>
        <v>10.085443633423315</v>
      </c>
      <c r="AB8321">
        <f t="shared" si="652"/>
        <v>1.0096248833153108E-5</v>
      </c>
      <c r="AD8321">
        <f>AA8321*$C$28</f>
        <v>5.6859387151387866</v>
      </c>
      <c r="AF8321">
        <f>(Q8321-X8321)/AD8321+X8321</f>
        <v>1.790823883568646E-5</v>
      </c>
      <c r="AH8321">
        <f>Q8321/AF8321</f>
        <v>5.6859387151387866</v>
      </c>
      <c r="AK8321" s="2"/>
      <c r="AT8321" s="1"/>
    </row>
    <row r="8322" spans="6:46" x14ac:dyDescent="0.35">
      <c r="F8322" s="4">
        <v>44543.666666666664</v>
      </c>
      <c r="H8322">
        <v>9.3000000000000007</v>
      </c>
      <c r="I8322">
        <v>8.8541666666666696</v>
      </c>
      <c r="K8322">
        <v>1.07345136668271E-4</v>
      </c>
      <c r="L8322" s="2">
        <v>9.4018940009526307E-5</v>
      </c>
      <c r="N8322">
        <f t="shared" ref="N8322:N8385" si="653">$C$13*K8322</f>
        <v>7.5141595667789702E-5</v>
      </c>
      <c r="O8322" s="2">
        <f t="shared" ref="O8322:O8385" si="654">$C$14*L8322</f>
        <v>2.8205682002857897E-5</v>
      </c>
      <c r="Q8322">
        <f>N8322+O8322</f>
        <v>1.033472776706476E-4</v>
      </c>
      <c r="S8322">
        <f>IF(H8322&gt;$B$5,$B$5,($B$3 - $B$5)*(($B$5-H8322)/($B$5-$B$6))^(1/$B$2)+$B$5)</f>
        <v>34.266666666666666</v>
      </c>
      <c r="T8322">
        <f>K8322*S8322</f>
        <v>3.6783600164994198E-3</v>
      </c>
      <c r="U8322" s="3">
        <f>S8322*N8322/Q8322+$B$7*O8322/Q8322</f>
        <v>39.9252366845719</v>
      </c>
      <c r="V8322">
        <f>IF(U8322-H8322&lt;=10,10,U8322-H8322)</f>
        <v>30.625236684571899</v>
      </c>
      <c r="X8322">
        <f t="shared" ref="X8322:X8385" si="655">IF(Q8322-$C$20&lt;=0,0,Q8322-$C$20)</f>
        <v>0</v>
      </c>
      <c r="Y8322">
        <f t="shared" ref="Y8322:Y8385" si="656">1-(X8322/Q8322)</f>
        <v>1</v>
      </c>
      <c r="AA8322">
        <f>((Y8322*V8322)+H8322+273)/(Y8322*V8322)</f>
        <v>10.217887943449414</v>
      </c>
      <c r="AB8322">
        <f t="shared" ref="AB8322:AB8385" si="657">(Q8322-X8322)/AA8322</f>
        <v>1.0114348311766572E-5</v>
      </c>
      <c r="AD8322">
        <f>AA8322*$C$28</f>
        <v>5.7606077388673569</v>
      </c>
      <c r="AF8322">
        <f>(Q8322-X8322)/AD8322+X8322</f>
        <v>1.7940342817191644E-5</v>
      </c>
      <c r="AH8322">
        <f>Q8322/AF8322</f>
        <v>5.7606077388673578</v>
      </c>
      <c r="AL8322" s="2"/>
      <c r="AT8322" s="1"/>
    </row>
    <row r="8323" spans="6:46" x14ac:dyDescent="0.35">
      <c r="F8323" s="4">
        <v>44543.708333333336</v>
      </c>
      <c r="H8323">
        <v>9.1999999999999993</v>
      </c>
      <c r="I8323">
        <v>8.8541666666666696</v>
      </c>
      <c r="K8323">
        <v>1.1745824261999199E-4</v>
      </c>
      <c r="L8323">
        <v>1.3795386436002199E-4</v>
      </c>
      <c r="N8323">
        <f t="shared" si="653"/>
        <v>8.2220769833994385E-5</v>
      </c>
      <c r="O8323" s="2">
        <f t="shared" si="654"/>
        <v>4.1386159308006606E-5</v>
      </c>
      <c r="Q8323">
        <f>N8323+O8323</f>
        <v>1.2360692914200098E-4</v>
      </c>
      <c r="S8323">
        <f>IF(H8323&gt;$B$5,$B$5,($B$3 - $B$5)*(($B$5-H8323)/($B$5-$B$6))^(1/$B$2)+$B$5)</f>
        <v>34.400000000000006</v>
      </c>
      <c r="T8323">
        <f>K8323*S8323</f>
        <v>4.0405635461277251E-3</v>
      </c>
      <c r="U8323" s="3">
        <f>S8323*N8323/Q8323+$B$7*O8323/Q8323</f>
        <v>41.297306547964737</v>
      </c>
      <c r="V8323">
        <f>IF(U8323-H8323&lt;=10,10,U8323-H8323)</f>
        <v>32.097306547964735</v>
      </c>
      <c r="X8323">
        <f t="shared" si="655"/>
        <v>0</v>
      </c>
      <c r="Y8323">
        <f t="shared" si="656"/>
        <v>1</v>
      </c>
      <c r="AA8323">
        <f>((Y8323*V8323)+H8323+273)/(Y8323*V8323)</f>
        <v>9.7920149803938639</v>
      </c>
      <c r="AB8323">
        <f t="shared" si="657"/>
        <v>1.2623237340781635E-5</v>
      </c>
      <c r="AD8323">
        <f>AA8323*$C$28</f>
        <v>5.5205104604151156</v>
      </c>
      <c r="AF8323">
        <f>(Q8323-X8323)/AD8323+X8323</f>
        <v>2.2390489073125738E-5</v>
      </c>
      <c r="AH8323">
        <f>Q8323/AF8323</f>
        <v>5.5205104604151156</v>
      </c>
      <c r="AT8323" s="1"/>
    </row>
    <row r="8324" spans="6:46" x14ac:dyDescent="0.35">
      <c r="F8324" s="4">
        <v>44543.75</v>
      </c>
      <c r="H8324">
        <v>8.6999999999999993</v>
      </c>
      <c r="I8324">
        <v>8.8541666666666696</v>
      </c>
      <c r="K8324">
        <v>1.2598736812144401E-4</v>
      </c>
      <c r="L8324">
        <v>1.6619811695396899E-4</v>
      </c>
      <c r="N8324">
        <f t="shared" si="653"/>
        <v>8.8191157685010797E-5</v>
      </c>
      <c r="O8324" s="2">
        <f t="shared" si="654"/>
        <v>4.9859435086190706E-5</v>
      </c>
      <c r="Q8324">
        <f>N8324+O8324</f>
        <v>1.380505927712015E-4</v>
      </c>
      <c r="S8324">
        <f>IF(H8324&gt;$B$5,$B$5,($B$3 - $B$5)*(($B$5-H8324)/($B$5-$B$6))^(1/$B$2)+$B$5)</f>
        <v>35.06666666666667</v>
      </c>
      <c r="T8324">
        <f>K8324*S8324</f>
        <v>4.4179570421253034E-3</v>
      </c>
      <c r="U8324" s="3">
        <f>S8324*N8324/Q8324+$B$7*O8324/Q8324</f>
        <v>42.265945709473236</v>
      </c>
      <c r="V8324">
        <f>IF(U8324-H8324&lt;=10,10,U8324-H8324)</f>
        <v>33.56594570947324</v>
      </c>
      <c r="X8324">
        <f t="shared" si="655"/>
        <v>0</v>
      </c>
      <c r="Y8324">
        <f t="shared" si="656"/>
        <v>1</v>
      </c>
      <c r="AA8324">
        <f>((Y8324*V8324)+H8324+273)/(Y8324*V8324)</f>
        <v>9.3924344762464553</v>
      </c>
      <c r="AB8324">
        <f t="shared" si="657"/>
        <v>1.4698062905877341E-5</v>
      </c>
      <c r="AD8324">
        <f>AA8324*$C$28</f>
        <v>5.2952362592072468</v>
      </c>
      <c r="AF8324">
        <f>(Q8324-X8324)/AD8324+X8324</f>
        <v>2.6070714508944147E-5</v>
      </c>
      <c r="AH8324">
        <f>Q8324/AF8324</f>
        <v>5.2952362592072468</v>
      </c>
      <c r="AT8324" s="1"/>
    </row>
    <row r="8325" spans="6:46" x14ac:dyDescent="0.35">
      <c r="F8325" s="4">
        <v>44543.791666666664</v>
      </c>
      <c r="H8325">
        <v>8.6</v>
      </c>
      <c r="I8325">
        <v>8.8541666666666696</v>
      </c>
      <c r="K8325">
        <v>1.3354173642272899E-4</v>
      </c>
      <c r="L8325">
        <v>1.9758115907755799E-4</v>
      </c>
      <c r="N8325">
        <f t="shared" si="653"/>
        <v>9.3479215495910291E-5</v>
      </c>
      <c r="O8325" s="2">
        <f t="shared" si="654"/>
        <v>5.9274347723267405E-5</v>
      </c>
      <c r="Q8325">
        <f>N8325+O8325</f>
        <v>1.527535632191777E-4</v>
      </c>
      <c r="S8325">
        <f>IF(H8325&gt;$B$5,$B$5,($B$3 - $B$5)*(($B$5-H8325)/($B$5-$B$6))^(1/$B$2)+$B$5)</f>
        <v>35.200000000000003</v>
      </c>
      <c r="T8325">
        <f>K8325*S8325</f>
        <v>4.7006691220800607E-3</v>
      </c>
      <c r="U8325" s="3">
        <f>S8325*N8325/Q8325+$B$7*O8325/Q8325</f>
        <v>42.883173211722166</v>
      </c>
      <c r="V8325">
        <f>IF(U8325-H8325&lt;=10,10,U8325-H8325)</f>
        <v>34.283173211722165</v>
      </c>
      <c r="X8325">
        <f t="shared" si="655"/>
        <v>0</v>
      </c>
      <c r="Y8325">
        <f t="shared" si="656"/>
        <v>1</v>
      </c>
      <c r="AA8325">
        <f>((Y8325*V8325)+H8325+273)/(Y8325*V8325)</f>
        <v>9.2139421068442644</v>
      </c>
      <c r="AB8325">
        <f t="shared" si="657"/>
        <v>1.6578524311077437E-5</v>
      </c>
      <c r="AD8325">
        <f>AA8325*$C$28</f>
        <v>5.1946064098491691</v>
      </c>
      <c r="AF8325">
        <f>(Q8325-X8325)/AD8325+X8325</f>
        <v>2.9406186179871337E-5</v>
      </c>
      <c r="AH8325">
        <f>Q8325/AF8325</f>
        <v>5.1946064098491691</v>
      </c>
      <c r="AT8325" s="1"/>
    </row>
    <row r="8326" spans="6:46" x14ac:dyDescent="0.35">
      <c r="F8326" s="4">
        <v>44543.833333333336</v>
      </c>
      <c r="H8326">
        <v>8.4</v>
      </c>
      <c r="I8326">
        <v>8.8541666666666696</v>
      </c>
      <c r="K8326">
        <v>1.3695338662330999E-4</v>
      </c>
      <c r="L8326">
        <v>1.6306054071753501E-4</v>
      </c>
      <c r="N8326">
        <f t="shared" si="653"/>
        <v>9.5867370636316989E-5</v>
      </c>
      <c r="O8326" s="2">
        <f t="shared" si="654"/>
        <v>4.8918162215260513E-5</v>
      </c>
      <c r="Q8326">
        <f>N8326+O8326</f>
        <v>1.4478553285157751E-4</v>
      </c>
      <c r="S8326">
        <f>IF(H8326&gt;$B$5,$B$5,($B$3 - $B$5)*(($B$5-H8326)/($B$5-$B$6))^(1/$B$2)+$B$5)</f>
        <v>35.466666666666669</v>
      </c>
      <c r="T8326">
        <f>K8326*S8326</f>
        <v>4.8572801122400613E-3</v>
      </c>
      <c r="U8326" s="3">
        <f>S8326*N8326/Q8326+$B$7*O8326/Q8326</f>
        <v>42.066323067311977</v>
      </c>
      <c r="V8326">
        <f>IF(U8326-H8326&lt;=10,10,U8326-H8326)</f>
        <v>33.666323067311978</v>
      </c>
      <c r="X8326">
        <f t="shared" si="655"/>
        <v>0</v>
      </c>
      <c r="Y8326">
        <f t="shared" si="656"/>
        <v>1</v>
      </c>
      <c r="AA8326">
        <f>((Y8326*V8326)+H8326+273)/(Y8326*V8326)</f>
        <v>9.3585011477901165</v>
      </c>
      <c r="AB8326">
        <f t="shared" si="657"/>
        <v>1.5471017267093742E-5</v>
      </c>
      <c r="AD8326">
        <f>AA8326*$C$28</f>
        <v>5.2761054373003153</v>
      </c>
      <c r="AF8326">
        <f>(Q8326-X8326)/AD8326+X8326</f>
        <v>2.7441743644467721E-5</v>
      </c>
      <c r="AH8326">
        <f>Q8326/AF8326</f>
        <v>5.2761054373003153</v>
      </c>
      <c r="AT8326" s="1"/>
    </row>
    <row r="8327" spans="6:46" x14ac:dyDescent="0.35">
      <c r="F8327" s="4">
        <v>44543.875</v>
      </c>
      <c r="H8327">
        <v>8.6</v>
      </c>
      <c r="I8327">
        <v>8.8541666666666696</v>
      </c>
      <c r="K8327">
        <v>1.39512124273745E-4</v>
      </c>
      <c r="L8327">
        <v>1.6306054071753501E-4</v>
      </c>
      <c r="N8327">
        <f t="shared" si="653"/>
        <v>9.7658486991621487E-5</v>
      </c>
      <c r="O8327" s="2">
        <f t="shared" si="654"/>
        <v>4.8918162215260513E-5</v>
      </c>
      <c r="Q8327">
        <f>N8327+O8327</f>
        <v>1.4657664920688201E-4</v>
      </c>
      <c r="S8327">
        <f>IF(H8327&gt;$B$5,$B$5,($B$3 - $B$5)*(($B$5-H8327)/($B$5-$B$6))^(1/$B$2)+$B$5)</f>
        <v>35.200000000000003</v>
      </c>
      <c r="T8327">
        <f>K8327*S8327</f>
        <v>4.9108267744358246E-3</v>
      </c>
      <c r="U8327" s="3">
        <f>S8327*N8327/Q8327+$B$7*O8327/Q8327</f>
        <v>41.808007599457952</v>
      </c>
      <c r="V8327">
        <f>IF(U8327-H8327&lt;=10,10,U8327-H8327)</f>
        <v>33.20800759945795</v>
      </c>
      <c r="X8327">
        <f t="shared" si="655"/>
        <v>0</v>
      </c>
      <c r="Y8327">
        <f t="shared" si="656"/>
        <v>1</v>
      </c>
      <c r="AA8327">
        <f>((Y8327*V8327)+H8327+273)/(Y8327*V8327)</f>
        <v>9.4798824246413531</v>
      </c>
      <c r="AB8327">
        <f t="shared" si="657"/>
        <v>1.5461863622472865E-5</v>
      </c>
      <c r="AD8327">
        <f>AA8327*$C$28</f>
        <v>5.3445373800513707</v>
      </c>
      <c r="AF8327">
        <f>(Q8327-X8327)/AD8327+X8327</f>
        <v>2.7425507351484395E-5</v>
      </c>
      <c r="AH8327">
        <f>Q8327/AF8327</f>
        <v>5.3445373800513707</v>
      </c>
      <c r="AT8327" s="1"/>
    </row>
    <row r="8328" spans="6:46" x14ac:dyDescent="0.35">
      <c r="F8328" s="4">
        <v>44543.916666666664</v>
      </c>
      <c r="H8328">
        <v>8.1</v>
      </c>
      <c r="I8328">
        <v>8.8541666666666696</v>
      </c>
      <c r="K8328">
        <v>1.3878105637362101E-4</v>
      </c>
      <c r="L8328">
        <v>1.2540113282786999E-4</v>
      </c>
      <c r="N8328">
        <f t="shared" si="653"/>
        <v>9.7146739461534696E-5</v>
      </c>
      <c r="O8328" s="2">
        <f t="shared" si="654"/>
        <v>3.7620339848361003E-5</v>
      </c>
      <c r="Q8328">
        <f>N8328+O8328</f>
        <v>1.3476707930989569E-4</v>
      </c>
      <c r="S8328">
        <f>IF(H8328&gt;$B$5,$B$5,($B$3 - $B$5)*(($B$5-H8328)/($B$5-$B$6))^(1/$B$2)+$B$5)</f>
        <v>35.866666666666667</v>
      </c>
      <c r="T8328">
        <f>K8328*S8328</f>
        <v>4.97761388860054E-3</v>
      </c>
      <c r="U8328" s="3">
        <f>S8328*N8328/Q8328+$B$7*O8328/Q8328</f>
        <v>41.207752235322459</v>
      </c>
      <c r="V8328">
        <f>IF(U8328-H8328&lt;=10,10,U8328-H8328)</f>
        <v>33.107752235322458</v>
      </c>
      <c r="X8328">
        <f t="shared" si="655"/>
        <v>0</v>
      </c>
      <c r="Y8328">
        <f t="shared" si="656"/>
        <v>1</v>
      </c>
      <c r="AA8328">
        <f>((Y8328*V8328)+H8328+273)/(Y8328*V8328)</f>
        <v>9.4904586092708563</v>
      </c>
      <c r="AB8328">
        <f t="shared" si="657"/>
        <v>1.4200270488324667E-5</v>
      </c>
      <c r="AD8328">
        <f>AA8328*$C$28</f>
        <v>5.3504999871343211</v>
      </c>
      <c r="AF8328">
        <f>(Q8328-X8328)/AD8328+X8328</f>
        <v>2.518775434706163E-5</v>
      </c>
      <c r="AH8328">
        <f>Q8328/AF8328</f>
        <v>5.3504999871343211</v>
      </c>
      <c r="AT8328" s="1"/>
    </row>
    <row r="8329" spans="6:46" x14ac:dyDescent="0.35">
      <c r="F8329" s="4">
        <v>44543.958333333336</v>
      </c>
      <c r="H8329">
        <v>8.4</v>
      </c>
      <c r="I8329">
        <v>8.8541666666666696</v>
      </c>
      <c r="K8329">
        <v>1.38415522423559E-4</v>
      </c>
      <c r="L8329" s="2">
        <v>9.7157122892564402E-5</v>
      </c>
      <c r="N8329">
        <f t="shared" si="653"/>
        <v>9.6890865696491288E-5</v>
      </c>
      <c r="O8329" s="2">
        <f t="shared" si="654"/>
        <v>2.9147136867769326E-5</v>
      </c>
      <c r="Q8329">
        <f>N8329+O8329</f>
        <v>1.2603800256426063E-4</v>
      </c>
      <c r="S8329">
        <f>IF(H8329&gt;$B$5,$B$5,($B$3 - $B$5)*(($B$5-H8329)/($B$5-$B$6))^(1/$B$2)+$B$5)</f>
        <v>35.466666666666669</v>
      </c>
      <c r="T8329">
        <f>K8329*S8329</f>
        <v>4.9091371952888927E-3</v>
      </c>
      <c r="U8329" s="3">
        <f>S8329*N8329/Q8329+$B$7*O8329/Q8329</f>
        <v>39.983881542871551</v>
      </c>
      <c r="V8329">
        <f>IF(U8329-H8329&lt;=10,10,U8329-H8329)</f>
        <v>31.583881542871552</v>
      </c>
      <c r="X8329">
        <f t="shared" si="655"/>
        <v>0</v>
      </c>
      <c r="Y8329">
        <f t="shared" si="656"/>
        <v>1</v>
      </c>
      <c r="AA8329">
        <f>((Y8329*V8329)+H8329+273)/(Y8329*V8329)</f>
        <v>9.9096078839464763</v>
      </c>
      <c r="AB8329">
        <f t="shared" si="657"/>
        <v>1.2718767890749912E-5</v>
      </c>
      <c r="AD8329">
        <f>AA8329*$C$28</f>
        <v>5.5868066063495929</v>
      </c>
      <c r="AF8329">
        <f>(Q8329-X8329)/AD8329+X8329</f>
        <v>2.255993655141279E-5</v>
      </c>
      <c r="AH8329">
        <f>Q8329/AF8329</f>
        <v>5.5868066063495929</v>
      </c>
      <c r="AL8329" s="2"/>
      <c r="AT8329" s="1"/>
    </row>
    <row r="8330" spans="6:46" x14ac:dyDescent="0.35">
      <c r="F8330" s="4">
        <v>44544</v>
      </c>
      <c r="H8330">
        <v>8.1999999999999993</v>
      </c>
      <c r="I8330">
        <v>7.8333333333333304</v>
      </c>
      <c r="K8330">
        <v>1.5742328782679399E-4</v>
      </c>
      <c r="L8330" s="2">
        <v>3.7530556150953302E-5</v>
      </c>
      <c r="N8330">
        <f t="shared" si="653"/>
        <v>1.1019630147875578E-4</v>
      </c>
      <c r="O8330" s="2">
        <f t="shared" si="654"/>
        <v>1.1259166845285992E-5</v>
      </c>
      <c r="Q8330">
        <f>N8330+O8330</f>
        <v>1.2145546832404177E-4</v>
      </c>
      <c r="S8330">
        <f>IF(H8330&gt;$B$5,$B$5,($B$3 - $B$5)*(($B$5-H8330)/($B$5-$B$6))^(1/$B$2)+$B$5)</f>
        <v>35.733333333333334</v>
      </c>
      <c r="T8330">
        <f>K8330*S8330</f>
        <v>5.6252588183441053E-3</v>
      </c>
      <c r="U8330" s="3">
        <f>S8330*N8330/Q8330+$B$7*O8330/Q8330</f>
        <v>37.519392187215082</v>
      </c>
      <c r="V8330">
        <f>IF(U8330-H8330&lt;=10,10,U8330-H8330)</f>
        <v>29.319392187215083</v>
      </c>
      <c r="X8330">
        <f t="shared" si="655"/>
        <v>0</v>
      </c>
      <c r="Y8330">
        <f t="shared" si="656"/>
        <v>1</v>
      </c>
      <c r="AA8330">
        <f>((Y8330*V8330)+H8330+273)/(Y8330*V8330)</f>
        <v>10.590921878749558</v>
      </c>
      <c r="AB8330">
        <f t="shared" si="657"/>
        <v>1.146788444995892E-5</v>
      </c>
      <c r="AD8330">
        <f>AA8330*$C$28</f>
        <v>5.9709156015531866</v>
      </c>
      <c r="AF8330">
        <f>(Q8330-X8330)/AD8330+X8330</f>
        <v>2.0341179884111598E-5</v>
      </c>
      <c r="AH8330">
        <f>Q8330/AF8330</f>
        <v>5.9709156015531866</v>
      </c>
      <c r="AL8330" s="2"/>
      <c r="AT8330" s="1"/>
    </row>
    <row r="8331" spans="6:46" x14ac:dyDescent="0.35">
      <c r="F8331" s="4">
        <v>44544.041666666664</v>
      </c>
      <c r="H8331">
        <v>7.6</v>
      </c>
      <c r="I8331">
        <v>7.8333333333333304</v>
      </c>
      <c r="K8331">
        <v>1.5791066642687699E-4</v>
      </c>
      <c r="L8331" s="2">
        <v>1.56056199026532E-5</v>
      </c>
      <c r="N8331">
        <f t="shared" si="653"/>
        <v>1.1053746649881389E-4</v>
      </c>
      <c r="O8331" s="2">
        <f t="shared" si="654"/>
        <v>4.6816859707959604E-6</v>
      </c>
      <c r="Q8331">
        <f>N8331+O8331</f>
        <v>1.1521915246960985E-4</v>
      </c>
      <c r="S8331">
        <f>IF(H8331&gt;$B$5,$B$5,($B$3 - $B$5)*(($B$5-H8331)/($B$5-$B$6))^(1/$B$2)+$B$5)</f>
        <v>36.533333333333331</v>
      </c>
      <c r="T8331">
        <f>K8331*S8331</f>
        <v>5.769003013461906E-3</v>
      </c>
      <c r="U8331" s="3">
        <f>S8331*N8331/Q8331+$B$7*O8331/Q8331</f>
        <v>37.283687179960538</v>
      </c>
      <c r="V8331">
        <f>IF(U8331-H8331&lt;=10,10,U8331-H8331)</f>
        <v>29.683687179960536</v>
      </c>
      <c r="X8331">
        <f t="shared" si="655"/>
        <v>0</v>
      </c>
      <c r="Y8331">
        <f t="shared" si="656"/>
        <v>1</v>
      </c>
      <c r="AA8331">
        <f>((Y8331*V8331)+H8331+273)/(Y8331*V8331)</f>
        <v>10.453003540255375</v>
      </c>
      <c r="AB8331">
        <f t="shared" si="657"/>
        <v>1.1022588103590649E-5</v>
      </c>
      <c r="AD8331">
        <f>AA8331*$C$28</f>
        <v>5.8931604478014119</v>
      </c>
      <c r="AF8331">
        <f>(Q8331-X8331)/AD8331+X8331</f>
        <v>1.9551334719317743E-5</v>
      </c>
      <c r="AH8331">
        <f>Q8331/AF8331</f>
        <v>5.8931604478014119</v>
      </c>
      <c r="AL8331" s="2"/>
      <c r="AT8331" s="1"/>
    </row>
    <row r="8332" spans="6:46" x14ac:dyDescent="0.35">
      <c r="F8332" s="4">
        <v>44544.083333333336</v>
      </c>
      <c r="H8332">
        <v>7.7</v>
      </c>
      <c r="I8332">
        <v>7.8333333333333304</v>
      </c>
      <c r="K8332">
        <v>1.5864173432700101E-4</v>
      </c>
      <c r="L8332" s="2">
        <v>3.0954506962448998E-6</v>
      </c>
      <c r="N8332">
        <f t="shared" si="653"/>
        <v>1.110492140289007E-4</v>
      </c>
      <c r="O8332" s="2">
        <f t="shared" si="654"/>
        <v>9.2863520887347003E-7</v>
      </c>
      <c r="Q8332">
        <f>N8332+O8332</f>
        <v>1.1197784923777417E-4</v>
      </c>
      <c r="S8332">
        <f>IF(H8332&gt;$B$5,$B$5,($B$3 - $B$5)*(($B$5-H8332)/($B$5-$B$6))^(1/$B$2)+$B$5)</f>
        <v>36.400000000000006</v>
      </c>
      <c r="T8332">
        <f>K8332*S8332</f>
        <v>5.7745591295028376E-3</v>
      </c>
      <c r="U8332" s="3">
        <f>S8332*N8332/Q8332+$B$7*O8332/Q8332</f>
        <v>36.554250282556957</v>
      </c>
      <c r="V8332">
        <f>IF(U8332-H8332&lt;=10,10,U8332-H8332)</f>
        <v>28.854250282556958</v>
      </c>
      <c r="X8332">
        <f t="shared" si="655"/>
        <v>0</v>
      </c>
      <c r="Y8332">
        <f t="shared" si="656"/>
        <v>1</v>
      </c>
      <c r="AA8332">
        <f>((Y8332*V8332)+H8332+273)/(Y8332*V8332)</f>
        <v>10.728202855774404</v>
      </c>
      <c r="AB8332">
        <f t="shared" si="657"/>
        <v>1.0437708043291019E-5</v>
      </c>
      <c r="AD8332">
        <f>AA8332*$C$28</f>
        <v>6.0483114257220736</v>
      </c>
      <c r="AF8332">
        <f>(Q8332-X8332)/AD8332+X8332</f>
        <v>1.8513902700439365E-5</v>
      </c>
      <c r="AH8332">
        <f>Q8332/AF8332</f>
        <v>6.0483114257220736</v>
      </c>
      <c r="AL8332" s="2"/>
      <c r="AT8332" s="1"/>
    </row>
    <row r="8333" spans="6:46" x14ac:dyDescent="0.35">
      <c r="F8333" s="4">
        <v>44544.125</v>
      </c>
      <c r="H8333">
        <v>7.4</v>
      </c>
      <c r="I8333">
        <v>7.8333333333333304</v>
      </c>
      <c r="K8333">
        <v>1.6132231662745799E-4</v>
      </c>
      <c r="L8333" s="2">
        <v>6.2336942439434004E-6</v>
      </c>
      <c r="N8333">
        <f t="shared" si="653"/>
        <v>1.1292562163922059E-4</v>
      </c>
      <c r="O8333" s="2">
        <f t="shared" si="654"/>
        <v>1.8701082731830205E-6</v>
      </c>
      <c r="Q8333">
        <f>N8333+O8333</f>
        <v>1.147957299124036E-4</v>
      </c>
      <c r="S8333">
        <f>IF(H8333&gt;$B$5,$B$5,($B$3 - $B$5)*(($B$5-H8333)/($B$5-$B$6))^(1/$B$2)+$B$5)</f>
        <v>36.799999999999997</v>
      </c>
      <c r="T8333">
        <f>K8333*S8333</f>
        <v>5.9366612518904531E-3</v>
      </c>
      <c r="U8333" s="3">
        <f>S8333*N8333/Q8333+$B$7*O8333/Q8333</f>
        <v>37.096491608162616</v>
      </c>
      <c r="V8333">
        <f>IF(U8333-H8333&lt;=10,10,U8333-H8333)</f>
        <v>29.696491608162617</v>
      </c>
      <c r="X8333">
        <f t="shared" si="655"/>
        <v>0</v>
      </c>
      <c r="Y8333">
        <f t="shared" si="656"/>
        <v>1</v>
      </c>
      <c r="AA8333">
        <f>((Y8333*V8333)+H8333+273)/(Y8333*V8333)</f>
        <v>10.44219282532779</v>
      </c>
      <c r="AB8333">
        <f t="shared" si="657"/>
        <v>1.0993450497673611E-5</v>
      </c>
      <c r="AD8333">
        <f>AA8333*$C$28</f>
        <v>5.8870656179873446</v>
      </c>
      <c r="AF8333">
        <f>(Q8333-X8333)/AD8333+X8333</f>
        <v>1.9499651840410381E-5</v>
      </c>
      <c r="AH8333">
        <f>Q8333/AF8333</f>
        <v>5.8870656179873446</v>
      </c>
      <c r="AL8333" s="2"/>
      <c r="AT8333" s="1"/>
    </row>
    <row r="8334" spans="6:46" x14ac:dyDescent="0.35">
      <c r="F8334" s="4">
        <v>44544.166666666664</v>
      </c>
      <c r="H8334">
        <v>7.3</v>
      </c>
      <c r="I8334">
        <v>7.8333333333333304</v>
      </c>
      <c r="K8334">
        <v>1.6314998637776901E-4</v>
      </c>
      <c r="L8334" s="2">
        <v>2.1882106998050199E-5</v>
      </c>
      <c r="N8334">
        <f t="shared" si="653"/>
        <v>1.142049904644383E-4</v>
      </c>
      <c r="O8334" s="2">
        <f t="shared" si="654"/>
        <v>6.5646320994150608E-6</v>
      </c>
      <c r="Q8334">
        <f>N8334+O8334</f>
        <v>1.2076962256385336E-4</v>
      </c>
      <c r="S8334">
        <f>IF(H8334&gt;$B$5,$B$5,($B$3 - $B$5)*(($B$5-H8334)/($B$5-$B$6))^(1/$B$2)+$B$5)</f>
        <v>36.93333333333333</v>
      </c>
      <c r="T8334">
        <f>K8334*S8334</f>
        <v>6.0256728302189345E-3</v>
      </c>
      <c r="U8334" s="3">
        <f>S8334*N8334/Q8334+$B$7*O8334/Q8334</f>
        <v>37.915376809263918</v>
      </c>
      <c r="V8334">
        <f>IF(U8334-H8334&lt;=10,10,U8334-H8334)</f>
        <v>30.615376809263918</v>
      </c>
      <c r="X8334">
        <f t="shared" si="655"/>
        <v>0</v>
      </c>
      <c r="Y8334">
        <f t="shared" si="656"/>
        <v>1</v>
      </c>
      <c r="AA8334">
        <f>((Y8334*V8334)+H8334+273)/(Y8334*V8334)</f>
        <v>10.155529972611147</v>
      </c>
      <c r="AB8334">
        <f t="shared" si="657"/>
        <v>1.1892005920868902E-5</v>
      </c>
      <c r="AD8334">
        <f>AA8334*$C$28</f>
        <v>5.7254517642296356</v>
      </c>
      <c r="AF8334">
        <f>(Q8334-X8334)/AD8334+X8334</f>
        <v>2.10934660769259E-5</v>
      </c>
      <c r="AH8334">
        <f>Q8334/AF8334</f>
        <v>5.7254517642296348</v>
      </c>
      <c r="AL8334" s="2"/>
      <c r="AT8334" s="1"/>
    </row>
    <row r="8335" spans="6:46" x14ac:dyDescent="0.35">
      <c r="F8335" s="4">
        <v>44544.208333333336</v>
      </c>
      <c r="H8335">
        <v>7.3</v>
      </c>
      <c r="I8335">
        <v>7.8333333333333304</v>
      </c>
      <c r="K8335">
        <v>1.6314998637776901E-4</v>
      </c>
      <c r="L8335" s="2">
        <v>8.4604148701770398E-5</v>
      </c>
      <c r="N8335">
        <f t="shared" si="653"/>
        <v>1.142049904644383E-4</v>
      </c>
      <c r="O8335" s="2">
        <f t="shared" si="654"/>
        <v>2.5381244610531124E-5</v>
      </c>
      <c r="Q8335">
        <f>N8335+O8335</f>
        <v>1.3958623507496942E-4</v>
      </c>
      <c r="S8335">
        <f>IF(H8335&gt;$B$5,$B$5,($B$3 - $B$5)*(($B$5-H8335)/($B$5-$B$6))^(1/$B$2)+$B$5)</f>
        <v>36.93333333333333</v>
      </c>
      <c r="T8335">
        <f>K8335*S8335</f>
        <v>6.0256728302189345E-3</v>
      </c>
      <c r="U8335" s="3">
        <f>S8335*N8335/Q8335+$B$7*O8335/Q8335</f>
        <v>40.218431507356819</v>
      </c>
      <c r="V8335">
        <f>IF(U8335-H8335&lt;=10,10,U8335-H8335)</f>
        <v>32.918431507356821</v>
      </c>
      <c r="X8335">
        <f t="shared" si="655"/>
        <v>0</v>
      </c>
      <c r="Y8335">
        <f t="shared" si="656"/>
        <v>1</v>
      </c>
      <c r="AA8335">
        <f>((Y8335*V8335)+H8335+273)/(Y8335*V8335)</f>
        <v>9.5149865034534447</v>
      </c>
      <c r="AB8335">
        <f t="shared" si="657"/>
        <v>1.4670145356938434E-5</v>
      </c>
      <c r="AD8335">
        <f>AA8335*$C$28</f>
        <v>5.3643282437983535</v>
      </c>
      <c r="AF8335">
        <f>(Q8335-X8335)/AD8335+X8335</f>
        <v>2.6021195708212613E-5</v>
      </c>
      <c r="AH8335">
        <f>Q8335/AF8335</f>
        <v>5.3643282437983535</v>
      </c>
      <c r="AL8335" s="2"/>
      <c r="AT8335" s="1"/>
    </row>
    <row r="8336" spans="6:46" x14ac:dyDescent="0.35">
      <c r="F8336" s="4">
        <v>44544.25</v>
      </c>
      <c r="H8336">
        <v>6.9</v>
      </c>
      <c r="I8336">
        <v>7.8333333333333304</v>
      </c>
      <c r="K8336">
        <v>1.6132231662745799E-4</v>
      </c>
      <c r="L8336">
        <v>1.8188963801576399E-4</v>
      </c>
      <c r="N8336">
        <f t="shared" si="653"/>
        <v>1.1292562163922059E-4</v>
      </c>
      <c r="O8336" s="2">
        <f t="shared" si="654"/>
        <v>5.4566891404729205E-5</v>
      </c>
      <c r="Q8336">
        <f>N8336+O8336</f>
        <v>1.6749251304394979E-4</v>
      </c>
      <c r="S8336">
        <f>IF(H8336&gt;$B$5,$B$5,($B$3 - $B$5)*(($B$5-H8336)/($B$5-$B$6))^(1/$B$2)+$B$5)</f>
        <v>37.466666666666669</v>
      </c>
      <c r="T8336">
        <f>K8336*S8336</f>
        <v>6.0442094629754263E-3</v>
      </c>
      <c r="U8336" s="3">
        <f>S8336*N8336/Q8336+$B$7*O8336/Q8336</f>
        <v>43.178799576821717</v>
      </c>
      <c r="V8336">
        <f>IF(U8336-H8336&lt;=10,10,U8336-H8336)</f>
        <v>36.278799576821719</v>
      </c>
      <c r="X8336">
        <f t="shared" si="655"/>
        <v>0</v>
      </c>
      <c r="Y8336">
        <f t="shared" si="656"/>
        <v>1</v>
      </c>
      <c r="AA8336">
        <f>((Y8336*V8336)+H8336+273)/(Y8336*V8336)</f>
        <v>8.7152497674930292</v>
      </c>
      <c r="AB8336">
        <f t="shared" si="657"/>
        <v>1.9218326211221089E-5</v>
      </c>
      <c r="AD8336">
        <f>AA8336*$C$28</f>
        <v>4.9134552595057857</v>
      </c>
      <c r="AF8336">
        <f>(Q8336-X8336)/AD8336+X8336</f>
        <v>3.4088539367466803E-5</v>
      </c>
      <c r="AH8336">
        <f>Q8336/AF8336</f>
        <v>4.9134552595057857</v>
      </c>
      <c r="AT8336" s="1"/>
    </row>
    <row r="8337" spans="6:46" x14ac:dyDescent="0.35">
      <c r="F8337" s="4">
        <v>44544.291666666664</v>
      </c>
      <c r="H8337">
        <v>6.7</v>
      </c>
      <c r="I8337">
        <v>7.8333333333333304</v>
      </c>
      <c r="K8337">
        <v>1.5523008412642099E-4</v>
      </c>
      <c r="L8337">
        <v>2.3837814320365699E-4</v>
      </c>
      <c r="N8337">
        <f t="shared" si="653"/>
        <v>1.0866105888849469E-4</v>
      </c>
      <c r="O8337" s="2">
        <f t="shared" si="654"/>
        <v>7.1513442961097115E-5</v>
      </c>
      <c r="Q8337">
        <f>N8337+O8337</f>
        <v>1.8017450184959179E-4</v>
      </c>
      <c r="S8337">
        <f>IF(H8337&gt;$B$5,$B$5,($B$3 - $B$5)*(($B$5-H8337)/($B$5-$B$6))^(1/$B$2)+$B$5)</f>
        <v>37.733333333333334</v>
      </c>
      <c r="T8337">
        <f>K8337*S8337</f>
        <v>5.8573485077036188E-3</v>
      </c>
      <c r="U8337" s="3">
        <f>S8337*N8337/Q8337+$B$7*O8337/Q8337</f>
        <v>44.586682553778218</v>
      </c>
      <c r="V8337">
        <f>IF(U8337-H8337&lt;=10,10,U8337-H8337)</f>
        <v>37.886682553778215</v>
      </c>
      <c r="X8337">
        <f t="shared" si="655"/>
        <v>0</v>
      </c>
      <c r="Y8337">
        <f t="shared" si="656"/>
        <v>1</v>
      </c>
      <c r="AA8337">
        <f>((Y8337*V8337)+H8337+273)/(Y8337*V8337)</f>
        <v>8.382541335018713</v>
      </c>
      <c r="AB8337">
        <f t="shared" si="657"/>
        <v>2.1494018895785091E-5</v>
      </c>
      <c r="AD8337">
        <f>AA8337*$C$28</f>
        <v>4.7258819780698023</v>
      </c>
      <c r="AF8337">
        <f>(Q8337-X8337)/AD8337+X8337</f>
        <v>3.8125053203969488E-5</v>
      </c>
      <c r="AH8337">
        <f>Q8337/AF8337</f>
        <v>4.7258819780698023</v>
      </c>
      <c r="AT8337" s="1"/>
    </row>
    <row r="8338" spans="6:46" x14ac:dyDescent="0.35">
      <c r="F8338" s="4">
        <v>44544.333333333336</v>
      </c>
      <c r="H8338">
        <v>6.8</v>
      </c>
      <c r="I8338">
        <v>7.8333333333333304</v>
      </c>
      <c r="K8338">
        <v>1.4645726932492801E-4</v>
      </c>
      <c r="L8338">
        <v>2.28962987907939E-4</v>
      </c>
      <c r="N8338">
        <f t="shared" si="653"/>
        <v>1.025200885274496E-4</v>
      </c>
      <c r="O8338" s="2">
        <f t="shared" si="654"/>
        <v>6.8688896372381706E-5</v>
      </c>
      <c r="Q8338">
        <f>N8338+O8338</f>
        <v>1.7120898489983129E-4</v>
      </c>
      <c r="S8338">
        <f>IF(H8338&gt;$B$5,$B$5,($B$3 - $B$5)*(($B$5-H8338)/($B$5-$B$6))^(1/$B$2)+$B$5)</f>
        <v>37.6</v>
      </c>
      <c r="T8338">
        <f>K8338*S8338</f>
        <v>5.5067933266172934E-3</v>
      </c>
      <c r="U8338" s="3">
        <f>S8338*N8338/Q8338+$B$7*O8338/Q8338</f>
        <v>44.580864921188024</v>
      </c>
      <c r="V8338">
        <f>IF(U8338-H8338&lt;=10,10,U8338-H8338)</f>
        <v>37.780864921188027</v>
      </c>
      <c r="X8338">
        <f t="shared" si="655"/>
        <v>0</v>
      </c>
      <c r="Y8338">
        <f t="shared" si="656"/>
        <v>1</v>
      </c>
      <c r="AA8338">
        <f>((Y8338*V8338)+H8338+273)/(Y8338*V8338)</f>
        <v>8.4058653920091793</v>
      </c>
      <c r="AB8338">
        <f t="shared" si="657"/>
        <v>2.0367799972455747E-5</v>
      </c>
      <c r="AD8338">
        <f>AA8338*$C$28</f>
        <v>4.7390315393044409</v>
      </c>
      <c r="AF8338">
        <f>(Q8338-X8338)/AD8338+X8338</f>
        <v>3.6127420440202444E-5</v>
      </c>
      <c r="AH8338">
        <f>Q8338/AF8338</f>
        <v>4.7390315393044409</v>
      </c>
      <c r="AT8338" s="1"/>
    </row>
    <row r="8339" spans="6:46" x14ac:dyDescent="0.35">
      <c r="F8339" s="4">
        <v>44544.375</v>
      </c>
      <c r="H8339">
        <v>6.8</v>
      </c>
      <c r="I8339">
        <v>7.8333333333333304</v>
      </c>
      <c r="K8339">
        <v>1.33298047122688E-4</v>
      </c>
      <c r="L8339">
        <v>1.7561327224968699E-4</v>
      </c>
      <c r="N8339">
        <f t="shared" si="653"/>
        <v>9.3308632985881601E-5</v>
      </c>
      <c r="O8339" s="2">
        <f t="shared" si="654"/>
        <v>5.2683981674906102E-5</v>
      </c>
      <c r="Q8339">
        <f>N8339+O8339</f>
        <v>1.4599261466078772E-4</v>
      </c>
      <c r="S8339">
        <f>IF(H8339&gt;$B$5,$B$5,($B$3 - $B$5)*(($B$5-H8339)/($B$5-$B$6))^(1/$B$2)+$B$5)</f>
        <v>37.6</v>
      </c>
      <c r="T8339">
        <f>K8339*S8339</f>
        <v>5.0120065718130694E-3</v>
      </c>
      <c r="U8339" s="3">
        <f>S8339*N8339/Q8339+$B$7*O8339/Q8339</f>
        <v>43.879093523143702</v>
      </c>
      <c r="V8339">
        <f>IF(U8339-H8339&lt;=10,10,U8339-H8339)</f>
        <v>37.079093523143705</v>
      </c>
      <c r="X8339">
        <f t="shared" si="655"/>
        <v>0</v>
      </c>
      <c r="Y8339">
        <f t="shared" si="656"/>
        <v>1</v>
      </c>
      <c r="AA8339">
        <f>((Y8339*V8339)+H8339+273)/(Y8339*V8339)</f>
        <v>8.5460312918749448</v>
      </c>
      <c r="AB8339">
        <f t="shared" si="657"/>
        <v>1.7083089176093792E-5</v>
      </c>
      <c r="AD8339">
        <f>AA8339*$C$28</f>
        <v>4.8180538159198036</v>
      </c>
      <c r="AF8339">
        <f>(Q8339-X8339)/AD8339+X8339</f>
        <v>3.0301158982159811E-5</v>
      </c>
      <c r="AH8339">
        <f>Q8339/AF8339</f>
        <v>4.8180538159198036</v>
      </c>
      <c r="AT8339" s="1"/>
    </row>
    <row r="8340" spans="6:46" x14ac:dyDescent="0.35">
      <c r="F8340" s="4">
        <v>44544.416666666664</v>
      </c>
      <c r="H8340">
        <v>7.2</v>
      </c>
      <c r="I8340">
        <v>7.8333333333333304</v>
      </c>
      <c r="K8340">
        <v>1.21113582120614E-4</v>
      </c>
      <c r="L8340">
        <v>1.44231443419306E-4</v>
      </c>
      <c r="N8340">
        <f t="shared" si="653"/>
        <v>8.4779507484429801E-5</v>
      </c>
      <c r="O8340" s="2">
        <f t="shared" si="654"/>
        <v>4.3269433025791807E-5</v>
      </c>
      <c r="Q8340">
        <f>N8340+O8340</f>
        <v>1.2804894051022161E-4</v>
      </c>
      <c r="S8340">
        <f>IF(H8340&gt;$B$5,$B$5,($B$3 - $B$5)*(($B$5-H8340)/($B$5-$B$6))^(1/$B$2)+$B$5)</f>
        <v>37.066666666666663</v>
      </c>
      <c r="T8340">
        <f>K8340*S8340</f>
        <v>4.4892767772707586E-3</v>
      </c>
      <c r="U8340" s="3">
        <f>S8340*N8340/Q8340+$B$7*O8340/Q8340</f>
        <v>43.126577529684887</v>
      </c>
      <c r="V8340">
        <f>IF(U8340-H8340&lt;=10,10,U8340-H8340)</f>
        <v>35.926577529684884</v>
      </c>
      <c r="X8340">
        <f t="shared" si="655"/>
        <v>0</v>
      </c>
      <c r="Y8340">
        <f t="shared" si="656"/>
        <v>1</v>
      </c>
      <c r="AA8340">
        <f>((Y8340*V8340)+H8340+273)/(Y8340*V8340)</f>
        <v>8.7992399851747773</v>
      </c>
      <c r="AB8340">
        <f t="shared" si="657"/>
        <v>1.4552272778781156E-5</v>
      </c>
      <c r="AD8340">
        <f>AA8340*$C$28</f>
        <v>4.9608069921382434</v>
      </c>
      <c r="AF8340">
        <f>(Q8340-X8340)/AD8340+X8340</f>
        <v>2.5812119018770577E-5</v>
      </c>
      <c r="AH8340">
        <f>Q8340/AF8340</f>
        <v>4.9608069921382434</v>
      </c>
      <c r="AT8340" s="1"/>
    </row>
    <row r="8341" spans="6:46" x14ac:dyDescent="0.35">
      <c r="F8341" s="4">
        <v>44544.458333333336</v>
      </c>
      <c r="H8341">
        <v>7.4</v>
      </c>
      <c r="I8341">
        <v>7.8333333333333304</v>
      </c>
      <c r="K8341">
        <v>1.12828145919204E-4</v>
      </c>
      <c r="L8341">
        <v>1.3481628812358801E-4</v>
      </c>
      <c r="N8341">
        <f t="shared" si="653"/>
        <v>7.8979702143442798E-5</v>
      </c>
      <c r="O8341" s="2">
        <f t="shared" si="654"/>
        <v>4.0444886437076405E-5</v>
      </c>
      <c r="Q8341">
        <f>N8341+O8341</f>
        <v>1.194245885805192E-4</v>
      </c>
      <c r="S8341">
        <f>IF(H8341&gt;$B$5,$B$5,($B$3 - $B$5)*(($B$5-H8341)/($B$5-$B$6))^(1/$B$2)+$B$5)</f>
        <v>36.799999999999997</v>
      </c>
      <c r="T8341">
        <f>K8341*S8341</f>
        <v>4.1520757698267075E-3</v>
      </c>
      <c r="U8341" s="3">
        <f>S8341*N8341/Q8341+$B$7*O8341/Q8341</f>
        <v>42.963696621475023</v>
      </c>
      <c r="V8341">
        <f>IF(U8341-H8341&lt;=10,10,U8341-H8341)</f>
        <v>35.563696621475025</v>
      </c>
      <c r="X8341">
        <f t="shared" si="655"/>
        <v>0</v>
      </c>
      <c r="Y8341">
        <f t="shared" si="656"/>
        <v>1</v>
      </c>
      <c r="AA8341">
        <f>((Y8341*V8341)+H8341+273)/(Y8341*V8341)</f>
        <v>8.8844447185695916</v>
      </c>
      <c r="AB8341">
        <f t="shared" si="657"/>
        <v>1.3441986794167E-5</v>
      </c>
      <c r="AD8341">
        <f>AA8341*$C$28</f>
        <v>5.0088434405020132</v>
      </c>
      <c r="AF8341">
        <f>(Q8341-X8341)/AD8341+X8341</f>
        <v>2.3842747332615737E-5</v>
      </c>
      <c r="AH8341">
        <f>Q8341/AF8341</f>
        <v>5.0088434405020132</v>
      </c>
      <c r="AT8341" s="1"/>
    </row>
    <row r="8342" spans="6:46" x14ac:dyDescent="0.35">
      <c r="F8342" s="4">
        <v>44544.5</v>
      </c>
      <c r="H8342">
        <v>7.8</v>
      </c>
      <c r="I8342">
        <v>7.8333333333333304</v>
      </c>
      <c r="K8342">
        <v>1.06004845518042E-4</v>
      </c>
      <c r="L8342">
        <v>1.3167749859394599E-4</v>
      </c>
      <c r="N8342">
        <f t="shared" si="653"/>
        <v>7.4203391862629389E-5</v>
      </c>
      <c r="O8342" s="2">
        <f t="shared" si="654"/>
        <v>3.9503249578183801E-5</v>
      </c>
      <c r="Q8342">
        <f>N8342+O8342</f>
        <v>1.1370664144081318E-4</v>
      </c>
      <c r="S8342">
        <f>IF(H8342&gt;$B$5,$B$5,($B$3 - $B$5)*(($B$5-H8342)/($B$5-$B$6))^(1/$B$2)+$B$5)</f>
        <v>36.266666666666666</v>
      </c>
      <c r="T8342">
        <f>K8342*S8342</f>
        <v>3.8444423974543229E-3</v>
      </c>
      <c r="U8342" s="3">
        <f>S8342*N8342/Q8342+$B$7*O8342/Q8342</f>
        <v>42.774884064708253</v>
      </c>
      <c r="V8342">
        <f>IF(U8342-H8342&lt;=10,10,U8342-H8342)</f>
        <v>34.974884064708256</v>
      </c>
      <c r="X8342">
        <f t="shared" si="655"/>
        <v>0</v>
      </c>
      <c r="Y8342">
        <f t="shared" si="656"/>
        <v>1</v>
      </c>
      <c r="AA8342">
        <f>((Y8342*V8342)+H8342+273)/(Y8342*V8342)</f>
        <v>9.0286184646239889</v>
      </c>
      <c r="AB8342">
        <f t="shared" si="657"/>
        <v>1.2594024422046355E-5</v>
      </c>
      <c r="AD8342">
        <f>AA8342*$C$28</f>
        <v>5.0901252476483618</v>
      </c>
      <c r="AF8342">
        <f>(Q8342-X8342)/AD8342+X8342</f>
        <v>2.2338672607976723E-5</v>
      </c>
      <c r="AH8342">
        <f>Q8342/AF8342</f>
        <v>5.0901252476483618</v>
      </c>
      <c r="AT8342" s="1"/>
    </row>
    <row r="8343" spans="6:46" x14ac:dyDescent="0.35">
      <c r="F8343" s="4">
        <v>44544.541666666664</v>
      </c>
      <c r="H8343">
        <v>8</v>
      </c>
      <c r="I8343">
        <v>7.8333333333333304</v>
      </c>
      <c r="K8343">
        <v>1.04908243667856E-4</v>
      </c>
      <c r="L8343">
        <v>1.3167749859394599E-4</v>
      </c>
      <c r="N8343">
        <f t="shared" si="653"/>
        <v>7.343577056749919E-5</v>
      </c>
      <c r="O8343" s="2">
        <f t="shared" si="654"/>
        <v>3.9503249578183801E-5</v>
      </c>
      <c r="Q8343">
        <f>N8343+O8343</f>
        <v>1.12939020145683E-4</v>
      </c>
      <c r="S8343">
        <f>IF(H8343&gt;$B$5,$B$5,($B$3 - $B$5)*(($B$5-H8343)/($B$5-$B$6))^(1/$B$2)+$B$5)</f>
        <v>36</v>
      </c>
      <c r="T8343">
        <f>K8343*S8343</f>
        <v>3.7766967720428159E-3</v>
      </c>
      <c r="U8343" s="3">
        <f>S8343*N8343/Q8343+$B$7*O8343/Q8343</f>
        <v>42.645725640414824</v>
      </c>
      <c r="V8343">
        <f>IF(U8343-H8343&lt;=10,10,U8343-H8343)</f>
        <v>34.645725640414824</v>
      </c>
      <c r="X8343">
        <f t="shared" si="655"/>
        <v>0</v>
      </c>
      <c r="Y8343">
        <f t="shared" si="656"/>
        <v>1</v>
      </c>
      <c r="AA8343">
        <f>((Y8343*V8343)+H8343+273)/(Y8343*V8343)</f>
        <v>9.1106686266720516</v>
      </c>
      <c r="AB8343">
        <f t="shared" si="657"/>
        <v>1.2396348146726242E-5</v>
      </c>
      <c r="AD8343">
        <f>AA8343*$C$28</f>
        <v>5.1363832220052261</v>
      </c>
      <c r="AF8343">
        <f>(Q8343-X8343)/AD8343+X8343</f>
        <v>2.1988043972620874E-5</v>
      </c>
      <c r="AH8343">
        <f>Q8343/AF8343</f>
        <v>5.1363832220052261</v>
      </c>
      <c r="AT8343" s="1"/>
    </row>
    <row r="8344" spans="6:46" x14ac:dyDescent="0.35">
      <c r="F8344" s="4">
        <v>44544.583333333336</v>
      </c>
      <c r="H8344">
        <v>8.5</v>
      </c>
      <c r="I8344">
        <v>7.8333333333333304</v>
      </c>
      <c r="K8344">
        <v>1.0831989386843601E-4</v>
      </c>
      <c r="L8344">
        <v>1.19125009720435E-4</v>
      </c>
      <c r="N8344">
        <f t="shared" si="653"/>
        <v>7.5823925707905196E-5</v>
      </c>
      <c r="O8344" s="2">
        <f t="shared" si="654"/>
        <v>3.5737502916130507E-5</v>
      </c>
      <c r="Q8344">
        <f>N8344+O8344</f>
        <v>1.115614286240357E-4</v>
      </c>
      <c r="S8344">
        <f>IF(H8344&gt;$B$5,$B$5,($B$3 - $B$5)*(($B$5-H8344)/($B$5-$B$6))^(1/$B$2)+$B$5)</f>
        <v>35.333333333333336</v>
      </c>
      <c r="T8344">
        <f>K8344*S8344</f>
        <v>3.8273029166847393E-3</v>
      </c>
      <c r="U8344" s="3">
        <f>S8344*N8344/Q8344+$B$7*O8344/Q8344</f>
        <v>41.63333832626995</v>
      </c>
      <c r="V8344">
        <f>IF(U8344-H8344&lt;=10,10,U8344-H8344)</f>
        <v>33.13333832626995</v>
      </c>
      <c r="X8344">
        <f t="shared" si="655"/>
        <v>0</v>
      </c>
      <c r="Y8344">
        <f t="shared" si="656"/>
        <v>1</v>
      </c>
      <c r="AA8344">
        <f>((Y8344*V8344)+H8344+273)/(Y8344*V8344)</f>
        <v>9.4959745748532427</v>
      </c>
      <c r="AB8344">
        <f t="shared" si="657"/>
        <v>1.1748286365410771E-5</v>
      </c>
      <c r="AD8344">
        <f>AA8344*$C$28</f>
        <v>5.3536097603278696</v>
      </c>
      <c r="AF8344">
        <f>(Q8344-X8344)/AD8344+X8344</f>
        <v>2.08385432667777E-5</v>
      </c>
      <c r="AH8344">
        <f>Q8344/AF8344</f>
        <v>5.3536097603278696</v>
      </c>
      <c r="AT8344" s="1"/>
    </row>
    <row r="8345" spans="6:46" x14ac:dyDescent="0.35">
      <c r="F8345" s="4">
        <v>44544.625</v>
      </c>
      <c r="H8345">
        <v>8.6999999999999993</v>
      </c>
      <c r="I8345">
        <v>7.8333333333333304</v>
      </c>
      <c r="K8345">
        <v>1.14655815669515E-4</v>
      </c>
      <c r="L8345">
        <v>1.0657203552964101E-4</v>
      </c>
      <c r="N8345">
        <f t="shared" si="653"/>
        <v>8.0259070968660492E-5</v>
      </c>
      <c r="O8345" s="2">
        <f t="shared" si="654"/>
        <v>3.1971610658892304E-5</v>
      </c>
      <c r="Q8345">
        <f>N8345+O8345</f>
        <v>1.122306816275528E-4</v>
      </c>
      <c r="S8345">
        <f>IF(H8345&gt;$B$5,$B$5,($B$3 - $B$5)*(($B$5-H8345)/($B$5-$B$6))^(1/$B$2)+$B$5)</f>
        <v>35.06666666666667</v>
      </c>
      <c r="T8345">
        <f>K8345*S8345</f>
        <v>4.0205972694776597E-3</v>
      </c>
      <c r="U8345" s="3">
        <f>S8345*N8345/Q8345+$B$7*O8345/Q8345</f>
        <v>40.745156391804315</v>
      </c>
      <c r="V8345">
        <f>IF(U8345-H8345&lt;=10,10,U8345-H8345)</f>
        <v>32.045156391804312</v>
      </c>
      <c r="X8345">
        <f t="shared" si="655"/>
        <v>0</v>
      </c>
      <c r="Y8345">
        <f t="shared" si="656"/>
        <v>1</v>
      </c>
      <c r="AA8345">
        <f>((Y8345*V8345)+H8345+273)/(Y8345*V8345)</f>
        <v>9.7907200874839848</v>
      </c>
      <c r="AB8345">
        <f t="shared" si="657"/>
        <v>1.1462964993864286E-5</v>
      </c>
      <c r="AD8345">
        <f>AA8345*$C$28</f>
        <v>5.519780429888363</v>
      </c>
      <c r="AF8345">
        <f>(Q8345-X8345)/AD8345+X8345</f>
        <v>2.0332453990352413E-5</v>
      </c>
      <c r="AH8345">
        <f>Q8345/AF8345</f>
        <v>5.519780429888363</v>
      </c>
      <c r="AT8345" s="1"/>
    </row>
    <row r="8346" spans="6:46" x14ac:dyDescent="0.35">
      <c r="F8346" s="4">
        <v>44544.666666666664</v>
      </c>
      <c r="H8346">
        <v>8.6</v>
      </c>
      <c r="I8346">
        <v>7.8333333333333304</v>
      </c>
      <c r="K8346">
        <v>1.2306309652094599E-4</v>
      </c>
      <c r="L8346" s="2">
        <v>9.4018940009526307E-5</v>
      </c>
      <c r="N8346">
        <f t="shared" si="653"/>
        <v>8.6144167564662186E-5</v>
      </c>
      <c r="O8346" s="2">
        <f t="shared" si="654"/>
        <v>2.8205682002857897E-5</v>
      </c>
      <c r="Q8346">
        <f>N8346+O8346</f>
        <v>1.1434984956752008E-4</v>
      </c>
      <c r="S8346">
        <f>IF(H8346&gt;$B$5,$B$5,($B$3 - $B$5)*(($B$5-H8346)/($B$5-$B$6))^(1/$B$2)+$B$5)</f>
        <v>35.200000000000003</v>
      </c>
      <c r="T8346">
        <f>K8346*S8346</f>
        <v>4.3318209975372994E-3</v>
      </c>
      <c r="U8346" s="3">
        <f>S8346*N8346/Q8346+$B$7*O8346/Q8346</f>
        <v>40.083893645411621</v>
      </c>
      <c r="V8346">
        <f>IF(U8346-H8346&lt;=10,10,U8346-H8346)</f>
        <v>31.483893645411619</v>
      </c>
      <c r="X8346">
        <f t="shared" si="655"/>
        <v>0</v>
      </c>
      <c r="Y8346">
        <f t="shared" si="656"/>
        <v>1</v>
      </c>
      <c r="AA8346">
        <f>((Y8346*V8346)+H8346+273)/(Y8346*V8346)</f>
        <v>9.9442558525806639</v>
      </c>
      <c r="AB8346">
        <f t="shared" si="657"/>
        <v>1.1499085629202189E-5</v>
      </c>
      <c r="AD8346">
        <f>AA8346*$C$28</f>
        <v>5.606340325779164</v>
      </c>
      <c r="AF8346">
        <f>(Q8346-X8346)/AD8346+X8346</f>
        <v>2.039652302977662E-5</v>
      </c>
      <c r="AH8346">
        <f>Q8346/AF8346</f>
        <v>5.606340325779164</v>
      </c>
      <c r="AL8346" s="2"/>
      <c r="AT8346" s="1"/>
    </row>
    <row r="8347" spans="6:46" x14ac:dyDescent="0.35">
      <c r="F8347" s="4">
        <v>44544.708333333336</v>
      </c>
      <c r="H8347">
        <v>8.5</v>
      </c>
      <c r="I8347">
        <v>7.8333333333333304</v>
      </c>
      <c r="K8347">
        <v>1.3476018292293699E-4</v>
      </c>
      <c r="L8347">
        <v>1.3795386436002199E-4</v>
      </c>
      <c r="N8347">
        <f t="shared" si="653"/>
        <v>9.4332128046055886E-5</v>
      </c>
      <c r="O8347" s="2">
        <f t="shared" si="654"/>
        <v>4.1386159308006606E-5</v>
      </c>
      <c r="Q8347">
        <f>N8347+O8347</f>
        <v>1.3571828735406248E-4</v>
      </c>
      <c r="S8347">
        <f>IF(H8347&gt;$B$5,$B$5,($B$3 - $B$5)*(($B$5-H8347)/($B$5-$B$6))^(1/$B$2)+$B$5)</f>
        <v>35.333333333333336</v>
      </c>
      <c r="T8347">
        <f>K8347*S8347</f>
        <v>4.7615264632771071E-3</v>
      </c>
      <c r="U8347" s="3">
        <f>S8347*N8347/Q8347+$B$7*O8347/Q8347</f>
        <v>41.330519236517858</v>
      </c>
      <c r="V8347">
        <f>IF(U8347-H8347&lt;=10,10,U8347-H8347)</f>
        <v>32.830519236517858</v>
      </c>
      <c r="X8347">
        <f t="shared" si="655"/>
        <v>0</v>
      </c>
      <c r="Y8347">
        <f t="shared" si="656"/>
        <v>1</v>
      </c>
      <c r="AA8347">
        <f>((Y8347*V8347)+H8347+273)/(Y8347*V8347)</f>
        <v>9.5743389549222684</v>
      </c>
      <c r="AB8347">
        <f t="shared" si="657"/>
        <v>1.4175212303747433E-5</v>
      </c>
      <c r="AD8347">
        <f>AA8347*$C$28</f>
        <v>5.3977897764697165</v>
      </c>
      <c r="AF8347">
        <f>(Q8347-X8347)/AD8347+X8347</f>
        <v>2.51433073488137E-5</v>
      </c>
      <c r="AH8347">
        <f>Q8347/AF8347</f>
        <v>5.3977897764697165</v>
      </c>
      <c r="AT8347" s="1"/>
    </row>
    <row r="8348" spans="6:46" x14ac:dyDescent="0.35">
      <c r="F8348" s="4">
        <v>44544.75</v>
      </c>
      <c r="H8348">
        <v>8.6</v>
      </c>
      <c r="I8348">
        <v>7.8333333333333304</v>
      </c>
      <c r="K8348">
        <v>1.43898531674492E-4</v>
      </c>
      <c r="L8348">
        <v>1.6619811695396899E-4</v>
      </c>
      <c r="N8348">
        <f t="shared" si="653"/>
        <v>1.007289721721444E-4</v>
      </c>
      <c r="O8348" s="2">
        <f t="shared" si="654"/>
        <v>4.9859435086190706E-5</v>
      </c>
      <c r="Q8348">
        <f>N8348+O8348</f>
        <v>1.505884072583351E-4</v>
      </c>
      <c r="S8348">
        <f>IF(H8348&gt;$B$5,$B$5,($B$3 - $B$5)*(($B$5-H8348)/($B$5-$B$6))^(1/$B$2)+$B$5)</f>
        <v>35.200000000000003</v>
      </c>
      <c r="T8348">
        <f>K8348*S8348</f>
        <v>5.065228314942119E-3</v>
      </c>
      <c r="U8348" s="3">
        <f>S8348*N8348/Q8348+$B$7*O8348/Q8348</f>
        <v>41.755729173846703</v>
      </c>
      <c r="V8348">
        <f>IF(U8348-H8348&lt;=10,10,U8348-H8348)</f>
        <v>33.155729173846701</v>
      </c>
      <c r="X8348">
        <f t="shared" si="655"/>
        <v>0</v>
      </c>
      <c r="Y8348">
        <f t="shared" si="656"/>
        <v>1</v>
      </c>
      <c r="AA8348">
        <f>((Y8348*V8348)+H8348+273)/(Y8348*V8348)</f>
        <v>9.4932531124101054</v>
      </c>
      <c r="AB8348">
        <f t="shared" si="657"/>
        <v>1.5862676942793994E-5</v>
      </c>
      <c r="AD8348">
        <f>AA8348*$C$28</f>
        <v>5.3520754630545255</v>
      </c>
      <c r="AF8348">
        <f>(Q8348-X8348)/AD8348+X8348</f>
        <v>2.813645067186545E-5</v>
      </c>
      <c r="AH8348">
        <f>Q8348/AF8348</f>
        <v>5.3520754630545255</v>
      </c>
      <c r="AT8348" s="1"/>
    </row>
    <row r="8349" spans="6:46" x14ac:dyDescent="0.35">
      <c r="F8349" s="4">
        <v>44544.791666666664</v>
      </c>
      <c r="H8349">
        <v>8.5</v>
      </c>
      <c r="I8349">
        <v>7.8333333333333304</v>
      </c>
      <c r="K8349">
        <v>1.52183967875902E-4</v>
      </c>
      <c r="L8349">
        <v>1.9758115907755799E-4</v>
      </c>
      <c r="N8349">
        <f t="shared" si="653"/>
        <v>1.065287775131314E-4</v>
      </c>
      <c r="O8349" s="2">
        <f t="shared" si="654"/>
        <v>5.9274347723267405E-5</v>
      </c>
      <c r="Q8349">
        <f>N8349+O8349</f>
        <v>1.6580312523639879E-4</v>
      </c>
      <c r="S8349">
        <f>IF(H8349&gt;$B$5,$B$5,($B$3 - $B$5)*(($B$5-H8349)/($B$5-$B$6))^(1/$B$2)+$B$5)</f>
        <v>35.333333333333336</v>
      </c>
      <c r="T8349">
        <f>K8349*S8349</f>
        <v>5.3771668649485373E-3</v>
      </c>
      <c r="U8349" s="3">
        <f>S8349*N8349/Q8349+$B$7*O8349/Q8349</f>
        <v>42.364134694257743</v>
      </c>
      <c r="V8349">
        <f>IF(U8349-H8349&lt;=10,10,U8349-H8349)</f>
        <v>33.864134694257743</v>
      </c>
      <c r="X8349">
        <f t="shared" si="655"/>
        <v>0</v>
      </c>
      <c r="Y8349">
        <f t="shared" si="656"/>
        <v>1</v>
      </c>
      <c r="AA8349">
        <f>((Y8349*V8349)+H8349+273)/(Y8349*V8349)</f>
        <v>9.3126293508315534</v>
      </c>
      <c r="AB8349">
        <f t="shared" si="657"/>
        <v>1.7804115141938265E-5</v>
      </c>
      <c r="AD8349">
        <f>AA8349*$C$28</f>
        <v>5.2502439843251274</v>
      </c>
      <c r="AF8349">
        <f>(Q8349-X8349)/AD8349+X8349</f>
        <v>3.158008003654926E-5</v>
      </c>
      <c r="AH8349">
        <f>Q8349/AF8349</f>
        <v>5.2502439843251274</v>
      </c>
      <c r="AT8349" s="1"/>
    </row>
    <row r="8350" spans="6:46" x14ac:dyDescent="0.35">
      <c r="F8350" s="4">
        <v>44544.833333333336</v>
      </c>
      <c r="H8350">
        <v>8.3000000000000007</v>
      </c>
      <c r="I8350">
        <v>7.8333333333333304</v>
      </c>
      <c r="K8350">
        <v>1.5596115202654501E-4</v>
      </c>
      <c r="L8350">
        <v>1.6306054071753501E-4</v>
      </c>
      <c r="N8350">
        <f t="shared" si="653"/>
        <v>1.0917280641858149E-4</v>
      </c>
      <c r="O8350" s="2">
        <f t="shared" si="654"/>
        <v>4.8918162215260513E-5</v>
      </c>
      <c r="Q8350">
        <f>N8350+O8350</f>
        <v>1.58090968633842E-4</v>
      </c>
      <c r="S8350">
        <f>IF(H8350&gt;$B$5,$B$5,($B$3 - $B$5)*(($B$5-H8350)/($B$5-$B$6))^(1/$B$2)+$B$5)</f>
        <v>35.599999999999994</v>
      </c>
      <c r="T8350">
        <f>K8350*S8350</f>
        <v>5.5522170121450011E-3</v>
      </c>
      <c r="U8350" s="3">
        <f>S8350*N8350/Q8350+$B$7*O8350/Q8350</f>
        <v>41.602951055186978</v>
      </c>
      <c r="V8350">
        <f>IF(U8350-H8350&lt;=10,10,U8350-H8350)</f>
        <v>33.302951055186981</v>
      </c>
      <c r="X8350">
        <f t="shared" si="655"/>
        <v>0</v>
      </c>
      <c r="Y8350">
        <f t="shared" si="656"/>
        <v>1</v>
      </c>
      <c r="AA8350">
        <f>((Y8350*V8350)+H8350+273)/(Y8350*V8350)</f>
        <v>9.4466988986607277</v>
      </c>
      <c r="AB8350">
        <f t="shared" si="657"/>
        <v>1.6735048965756154E-5</v>
      </c>
      <c r="AD8350">
        <f>AA8350*$C$28</f>
        <v>5.3258292793533739</v>
      </c>
      <c r="AF8350">
        <f>(Q8350-X8350)/AD8350+X8350</f>
        <v>2.9683822056916615E-5</v>
      </c>
      <c r="AH8350">
        <f>Q8350/AF8350</f>
        <v>5.3258292793533739</v>
      </c>
      <c r="AT8350" s="1"/>
    </row>
    <row r="8351" spans="6:46" x14ac:dyDescent="0.35">
      <c r="F8351" s="4">
        <v>44544.875</v>
      </c>
      <c r="H8351">
        <v>8.4</v>
      </c>
      <c r="I8351">
        <v>7.8333333333333304</v>
      </c>
      <c r="K8351">
        <v>1.58276200376939E-4</v>
      </c>
      <c r="L8351">
        <v>1.6306054071753501E-4</v>
      </c>
      <c r="N8351">
        <f t="shared" si="653"/>
        <v>1.1079334026385729E-4</v>
      </c>
      <c r="O8351" s="2">
        <f t="shared" si="654"/>
        <v>4.8918162215260513E-5</v>
      </c>
      <c r="Q8351">
        <f>N8351+O8351</f>
        <v>1.5971150247911779E-4</v>
      </c>
      <c r="S8351">
        <f>IF(H8351&gt;$B$5,$B$5,($B$3 - $B$5)*(($B$5-H8351)/($B$5-$B$6))^(1/$B$2)+$B$5)</f>
        <v>35.466666666666669</v>
      </c>
      <c r="T8351">
        <f>K8351*S8351</f>
        <v>5.6135292400354368E-3</v>
      </c>
      <c r="U8351" s="3">
        <f>S8351*N8351/Q8351+$B$7*O8351/Q8351</f>
        <v>41.449546758410165</v>
      </c>
      <c r="V8351">
        <f>IF(U8351-H8351&lt;=10,10,U8351-H8351)</f>
        <v>33.049546758410166</v>
      </c>
      <c r="X8351">
        <f t="shared" si="655"/>
        <v>0</v>
      </c>
      <c r="Y8351">
        <f t="shared" si="656"/>
        <v>1</v>
      </c>
      <c r="AA8351">
        <f>((Y8351*V8351)+H8351+273)/(Y8351*V8351)</f>
        <v>9.5144889295158563</v>
      </c>
      <c r="AB8351">
        <f t="shared" si="657"/>
        <v>1.6786135720192034E-5</v>
      </c>
      <c r="AD8351">
        <f>AA8351*$C$28</f>
        <v>5.3640477231769301</v>
      </c>
      <c r="AF8351">
        <f>(Q8351-X8351)/AD8351+X8351</f>
        <v>2.9774437275984278E-5</v>
      </c>
      <c r="AH8351">
        <f>Q8351/AF8351</f>
        <v>5.3640477231769301</v>
      </c>
      <c r="AT8351" s="1"/>
    </row>
    <row r="8352" spans="6:46" x14ac:dyDescent="0.35">
      <c r="F8352" s="4">
        <v>44544.916666666664</v>
      </c>
      <c r="H8352">
        <v>8.6</v>
      </c>
      <c r="I8352">
        <v>7.8333333333333304</v>
      </c>
      <c r="K8352">
        <v>1.5742328782679399E-4</v>
      </c>
      <c r="L8352">
        <v>1.2540113282786999E-4</v>
      </c>
      <c r="N8352">
        <f t="shared" si="653"/>
        <v>1.1019630147875578E-4</v>
      </c>
      <c r="O8352" s="2">
        <f t="shared" si="654"/>
        <v>3.7620339848361003E-5</v>
      </c>
      <c r="Q8352">
        <f>N8352+O8352</f>
        <v>1.4781664132711679E-4</v>
      </c>
      <c r="S8352">
        <f>IF(H8352&gt;$B$5,$B$5,($B$3 - $B$5)*(($B$5-H8352)/($B$5-$B$6))^(1/$B$2)+$B$5)</f>
        <v>35.200000000000003</v>
      </c>
      <c r="T8352">
        <f>K8352*S8352</f>
        <v>5.5412997315031493E-3</v>
      </c>
      <c r="U8352" s="3">
        <f>S8352*N8352/Q8352+$B$7*O8352/Q8352</f>
        <v>40.239234570004399</v>
      </c>
      <c r="V8352">
        <f>IF(U8352-H8352&lt;=10,10,U8352-H8352)</f>
        <v>31.639234570004398</v>
      </c>
      <c r="X8352">
        <f t="shared" si="655"/>
        <v>0</v>
      </c>
      <c r="Y8352">
        <f t="shared" si="656"/>
        <v>1</v>
      </c>
      <c r="AA8352">
        <f>((Y8352*V8352)+H8352+273)/(Y8352*V8352)</f>
        <v>9.9003417379436573</v>
      </c>
      <c r="AB8352">
        <f t="shared" si="657"/>
        <v>1.4930458487165205E-5</v>
      </c>
      <c r="AD8352">
        <f>AA8352*$C$28</f>
        <v>5.5815825685965139</v>
      </c>
      <c r="AF8352">
        <f>(Q8352-X8352)/AD8352+X8352</f>
        <v>2.64829265733294E-5</v>
      </c>
      <c r="AH8352">
        <f>Q8352/AF8352</f>
        <v>5.5815825685965139</v>
      </c>
      <c r="AT8352" s="1"/>
    </row>
    <row r="8353" spans="6:46" x14ac:dyDescent="0.35">
      <c r="F8353" s="4">
        <v>44544.958333333336</v>
      </c>
      <c r="H8353">
        <v>8.1999999999999993</v>
      </c>
      <c r="I8353">
        <v>7.8333333333333304</v>
      </c>
      <c r="K8353">
        <v>1.5669221992667E-4</v>
      </c>
      <c r="L8353" s="2">
        <v>9.7157122892564402E-5</v>
      </c>
      <c r="N8353">
        <f t="shared" si="653"/>
        <v>1.0968455394866899E-4</v>
      </c>
      <c r="O8353" s="2">
        <f t="shared" si="654"/>
        <v>2.9147136867769326E-5</v>
      </c>
      <c r="Q8353">
        <f>N8353+O8353</f>
        <v>1.388316908164383E-4</v>
      </c>
      <c r="S8353">
        <f>IF(H8353&gt;$B$5,$B$5,($B$3 - $B$5)*(($B$5-H8353)/($B$5-$B$6))^(1/$B$2)+$B$5)</f>
        <v>35.733333333333334</v>
      </c>
      <c r="T8353">
        <f>K8353*S8353</f>
        <v>5.5991353253796745E-3</v>
      </c>
      <c r="U8353" s="3">
        <f>S8353*N8353/Q8353+$B$7*O8353/Q8353</f>
        <v>39.77828997843767</v>
      </c>
      <c r="V8353">
        <f>IF(U8353-H8353&lt;=10,10,U8353-H8353)</f>
        <v>31.57828997843767</v>
      </c>
      <c r="X8353">
        <f t="shared" si="655"/>
        <v>0</v>
      </c>
      <c r="Y8353">
        <f t="shared" si="656"/>
        <v>1</v>
      </c>
      <c r="AA8353">
        <f>((Y8353*V8353)+H8353+273)/(Y8353*V8353)</f>
        <v>9.9048520420836397</v>
      </c>
      <c r="AB8353">
        <f t="shared" si="657"/>
        <v>1.4016533535944965E-5</v>
      </c>
      <c r="AD8353">
        <f>AA8353*$C$28</f>
        <v>5.5841253732423688</v>
      </c>
      <c r="AF8353">
        <f>(Q8353-X8353)/AD8353+X8353</f>
        <v>2.4861850609888262E-5</v>
      </c>
      <c r="AH8353">
        <f>Q8353/AF8353</f>
        <v>5.5841253732423688</v>
      </c>
      <c r="AL8353" s="2"/>
      <c r="AT8353" s="1"/>
    </row>
    <row r="8354" spans="6:46" x14ac:dyDescent="0.35">
      <c r="F8354" s="4">
        <v>44545</v>
      </c>
      <c r="H8354">
        <v>8.1999999999999993</v>
      </c>
      <c r="I8354">
        <v>8.7208333333333403</v>
      </c>
      <c r="K8354">
        <v>1.39512124273745E-4</v>
      </c>
      <c r="L8354" s="2">
        <v>3.7530556150953302E-5</v>
      </c>
      <c r="N8354">
        <f t="shared" si="653"/>
        <v>9.7658486991621487E-5</v>
      </c>
      <c r="O8354" s="2">
        <f t="shared" si="654"/>
        <v>1.1259166845285992E-5</v>
      </c>
      <c r="Q8354">
        <f>N8354+O8354</f>
        <v>1.0891765383690748E-4</v>
      </c>
      <c r="S8354">
        <f>IF(H8354&gt;$B$5,$B$5,($B$3 - $B$5)*(($B$5-H8354)/($B$5-$B$6))^(1/$B$2)+$B$5)</f>
        <v>35.733333333333334</v>
      </c>
      <c r="T8354">
        <f>K8354*S8354</f>
        <v>4.9852332407151548E-3</v>
      </c>
      <c r="U8354" s="3">
        <f>S8354*N8354/Q8354+$B$7*O8354/Q8354</f>
        <v>37.724990396359445</v>
      </c>
      <c r="V8354">
        <f>IF(U8354-H8354&lt;=10,10,U8354-H8354)</f>
        <v>29.524990396359446</v>
      </c>
      <c r="X8354">
        <f t="shared" si="655"/>
        <v>0</v>
      </c>
      <c r="Y8354">
        <f t="shared" si="656"/>
        <v>1</v>
      </c>
      <c r="AA8354">
        <f>((Y8354*V8354)+H8354+273)/(Y8354*V8354)</f>
        <v>10.524135189377509</v>
      </c>
      <c r="AB8354">
        <f t="shared" si="657"/>
        <v>1.0349321048901296E-5</v>
      </c>
      <c r="AD8354">
        <f>AA8354*$C$28</f>
        <v>5.9332628183381768</v>
      </c>
      <c r="AF8354">
        <f>(Q8354-X8354)/AD8354+X8354</f>
        <v>1.8357126116219099E-5</v>
      </c>
      <c r="AH8354">
        <f>Q8354/AF8354</f>
        <v>5.9332628183381768</v>
      </c>
      <c r="AL8354" s="2"/>
      <c r="AT8354" s="1"/>
    </row>
    <row r="8355" spans="6:46" x14ac:dyDescent="0.35">
      <c r="F8355" s="4">
        <v>44545.041666666664</v>
      </c>
      <c r="H8355">
        <v>8.6</v>
      </c>
      <c r="I8355">
        <v>8.7208333333333403</v>
      </c>
      <c r="K8355">
        <v>1.39512124273745E-4</v>
      </c>
      <c r="L8355" s="2">
        <v>1.56056199026532E-5</v>
      </c>
      <c r="N8355">
        <f t="shared" si="653"/>
        <v>9.7658486991621487E-5</v>
      </c>
      <c r="O8355" s="2">
        <f t="shared" si="654"/>
        <v>4.6816859707959604E-6</v>
      </c>
      <c r="Q8355">
        <f>N8355+O8355</f>
        <v>1.0234017296241745E-4</v>
      </c>
      <c r="S8355">
        <f>IF(H8355&gt;$B$5,$B$5,($B$3 - $B$5)*(($B$5-H8355)/($B$5-$B$6))^(1/$B$2)+$B$5)</f>
        <v>35.200000000000003</v>
      </c>
      <c r="T8355">
        <f>K8355*S8355</f>
        <v>4.9108267744358246E-3</v>
      </c>
      <c r="U8355" s="3">
        <f>S8355*N8355/Q8355+$B$7*O8355/Q8355</f>
        <v>36.105777072077082</v>
      </c>
      <c r="V8355">
        <f>IF(U8355-H8355&lt;=10,10,U8355-H8355)</f>
        <v>27.50577707207708</v>
      </c>
      <c r="X8355">
        <f t="shared" si="655"/>
        <v>0</v>
      </c>
      <c r="Y8355">
        <f t="shared" si="656"/>
        <v>1</v>
      </c>
      <c r="AA8355">
        <f>((Y8355*V8355)+H8355+273)/(Y8355*V8355)</f>
        <v>11.237849280247046</v>
      </c>
      <c r="AB8355">
        <f t="shared" si="657"/>
        <v>9.1067401252926983E-6</v>
      </c>
      <c r="AD8355">
        <f>AA8355*$C$28</f>
        <v>6.3356382346625981</v>
      </c>
      <c r="AF8355">
        <f>(Q8355-X8355)/AD8355+X8355</f>
        <v>1.6153096053134657E-5</v>
      </c>
      <c r="AH8355">
        <f>Q8355/AF8355</f>
        <v>6.335638234662599</v>
      </c>
      <c r="AL8355" s="2"/>
      <c r="AT8355" s="1"/>
    </row>
    <row r="8356" spans="6:46" x14ac:dyDescent="0.35">
      <c r="F8356" s="4">
        <v>44545.083333333336</v>
      </c>
      <c r="H8356">
        <v>8.1999999999999993</v>
      </c>
      <c r="I8356">
        <v>8.7208333333333403</v>
      </c>
      <c r="K8356">
        <v>1.4073057077395299E-4</v>
      </c>
      <c r="L8356" s="2">
        <v>3.0954506962448998E-6</v>
      </c>
      <c r="N8356">
        <f t="shared" si="653"/>
        <v>9.8511399541767095E-5</v>
      </c>
      <c r="O8356" s="2">
        <f t="shared" si="654"/>
        <v>9.2863520887347003E-7</v>
      </c>
      <c r="Q8356">
        <f>N8356+O8356</f>
        <v>9.9440034750640567E-5</v>
      </c>
      <c r="S8356">
        <f>IF(H8356&gt;$B$5,$B$5,($B$3 - $B$5)*(($B$5-H8356)/($B$5-$B$6))^(1/$B$2)+$B$5)</f>
        <v>35.733333333333334</v>
      </c>
      <c r="T8356">
        <f>K8356*S8356</f>
        <v>5.0287723956559203E-3</v>
      </c>
      <c r="U8356" s="3">
        <f>S8356*N8356/Q8356+$B$7*O8356/Q8356</f>
        <v>35.913257898616941</v>
      </c>
      <c r="V8356">
        <f>IF(U8356-H8356&lt;=10,10,U8356-H8356)</f>
        <v>27.713257898616941</v>
      </c>
      <c r="X8356">
        <f t="shared" si="655"/>
        <v>0</v>
      </c>
      <c r="Y8356">
        <f t="shared" si="656"/>
        <v>1</v>
      </c>
      <c r="AA8356">
        <f>((Y8356*V8356)+H8356+273)/(Y8356*V8356)</f>
        <v>11.146768056960694</v>
      </c>
      <c r="AB8356">
        <f t="shared" si="657"/>
        <v>8.9209746038040504E-6</v>
      </c>
      <c r="AD8356">
        <f>AA8356*$C$28</f>
        <v>6.284288757879068</v>
      </c>
      <c r="AF8356">
        <f>(Q8356-X8356)/AD8356+X8356</f>
        <v>1.5823594137994595E-5</v>
      </c>
      <c r="AH8356">
        <f>Q8356/AF8356</f>
        <v>6.2842887578790689</v>
      </c>
      <c r="AL8356" s="2"/>
      <c r="AT8356" s="1"/>
    </row>
    <row r="8357" spans="6:46" x14ac:dyDescent="0.35">
      <c r="F8357" s="4">
        <v>44545.125</v>
      </c>
      <c r="H8357">
        <v>8.5</v>
      </c>
      <c r="I8357">
        <v>8.7208333333333403</v>
      </c>
      <c r="K8357">
        <v>1.43289308424388E-4</v>
      </c>
      <c r="L8357" s="2">
        <v>6.2336942439434004E-6</v>
      </c>
      <c r="N8357">
        <f t="shared" si="653"/>
        <v>1.0030251589707159E-4</v>
      </c>
      <c r="O8357" s="2">
        <f t="shared" si="654"/>
        <v>1.8701082731830205E-6</v>
      </c>
      <c r="Q8357">
        <f>N8357+O8357</f>
        <v>1.0217262417025461E-4</v>
      </c>
      <c r="S8357">
        <f>IF(H8357&gt;$B$5,$B$5,($B$3 - $B$5)*(($B$5-H8357)/($B$5-$B$6))^(1/$B$2)+$B$5)</f>
        <v>35.333333333333336</v>
      </c>
      <c r="T8357">
        <f>K8357*S8357</f>
        <v>5.0628888976617095E-3</v>
      </c>
      <c r="U8357" s="3">
        <f>S8357*N8357/Q8357+$B$7*O8357/Q8357</f>
        <v>35.693300558780933</v>
      </c>
      <c r="V8357">
        <f>IF(U8357-H8357&lt;=10,10,U8357-H8357)</f>
        <v>27.193300558780933</v>
      </c>
      <c r="X8357">
        <f t="shared" si="655"/>
        <v>0</v>
      </c>
      <c r="Y8357">
        <f t="shared" si="656"/>
        <v>1</v>
      </c>
      <c r="AA8357">
        <f>((Y8357*V8357)+H8357+273)/(Y8357*V8357)</f>
        <v>11.351814388676752</v>
      </c>
      <c r="AB8357">
        <f t="shared" si="657"/>
        <v>9.0005545080238554E-6</v>
      </c>
      <c r="AD8357">
        <f>AA8357*$C$28</f>
        <v>6.399889114023817</v>
      </c>
      <c r="AF8357">
        <f>(Q8357-X8357)/AD8357+X8357</f>
        <v>1.5964749130788515E-5</v>
      </c>
      <c r="AH8357">
        <f>Q8357/AF8357</f>
        <v>6.399889114023817</v>
      </c>
      <c r="AL8357" s="2"/>
      <c r="AT8357" s="1"/>
    </row>
    <row r="8358" spans="6:46" x14ac:dyDescent="0.35">
      <c r="F8358" s="4">
        <v>44545.166666666664</v>
      </c>
      <c r="H8358">
        <v>8.1999999999999993</v>
      </c>
      <c r="I8358">
        <v>8.7208333333333403</v>
      </c>
      <c r="K8358">
        <v>1.4511697817469899E-4</v>
      </c>
      <c r="L8358" s="2">
        <v>2.1882106998050199E-5</v>
      </c>
      <c r="N8358">
        <f t="shared" si="653"/>
        <v>1.0158188472228929E-4</v>
      </c>
      <c r="O8358" s="2">
        <f t="shared" si="654"/>
        <v>6.5646320994150608E-6</v>
      </c>
      <c r="Q8358">
        <f>N8358+O8358</f>
        <v>1.0814651682170435E-4</v>
      </c>
      <c r="S8358">
        <f>IF(H8358&gt;$B$5,$B$5,($B$3 - $B$5)*(($B$5-H8358)/($B$5-$B$6))^(1/$B$2)+$B$5)</f>
        <v>35.733333333333334</v>
      </c>
      <c r="T8358">
        <f>K8358*S8358</f>
        <v>5.1855133534425774E-3</v>
      </c>
      <c r="U8358" s="3">
        <f>S8358*N8358/Q8358+$B$7*O8358/Q8358</f>
        <v>36.902844679290496</v>
      </c>
      <c r="V8358">
        <f>IF(U8358-H8358&lt;=10,10,U8358-H8358)</f>
        <v>28.702844679290497</v>
      </c>
      <c r="X8358">
        <f t="shared" si="655"/>
        <v>0</v>
      </c>
      <c r="Y8358">
        <f t="shared" si="656"/>
        <v>1</v>
      </c>
      <c r="AA8358">
        <f>((Y8358*V8358)+H8358+273)/(Y8358*V8358)</f>
        <v>10.796938357224564</v>
      </c>
      <c r="AB8358">
        <f t="shared" si="657"/>
        <v>1.0016405877629207E-5</v>
      </c>
      <c r="AD8358">
        <f>AA8358*$C$28</f>
        <v>6.0870629038925266</v>
      </c>
      <c r="AF8358">
        <f>(Q8358-X8358)/AD8358+X8358</f>
        <v>1.7766617255186785E-5</v>
      </c>
      <c r="AH8358">
        <f>Q8358/AF8358</f>
        <v>6.0870629038925266</v>
      </c>
      <c r="AL8358" s="2"/>
      <c r="AT8358" s="1"/>
    </row>
    <row r="8359" spans="6:46" x14ac:dyDescent="0.35">
      <c r="F8359" s="4">
        <v>44545.208333333336</v>
      </c>
      <c r="H8359">
        <v>8.4</v>
      </c>
      <c r="I8359">
        <v>8.7208333333333403</v>
      </c>
      <c r="K8359">
        <v>1.4475144422463701E-4</v>
      </c>
      <c r="L8359" s="2">
        <v>8.4604148701770398E-5</v>
      </c>
      <c r="N8359">
        <f t="shared" si="653"/>
        <v>1.0132601095724591E-4</v>
      </c>
      <c r="O8359" s="2">
        <f t="shared" si="654"/>
        <v>2.5381244610531124E-5</v>
      </c>
      <c r="Q8359">
        <f>N8359+O8359</f>
        <v>1.2670725556777703E-4</v>
      </c>
      <c r="S8359">
        <f>IF(H8359&gt;$B$5,$B$5,($B$3 - $B$5)*(($B$5-H8359)/($B$5-$B$6))^(1/$B$2)+$B$5)</f>
        <v>35.466666666666669</v>
      </c>
      <c r="T8359">
        <f>K8359*S8359</f>
        <v>5.1338512218337927E-3</v>
      </c>
      <c r="U8359" s="3">
        <f>S8359*N8359/Q8359+$B$7*O8359/Q8359</f>
        <v>39.379467943679387</v>
      </c>
      <c r="V8359">
        <f>IF(U8359-H8359&lt;=10,10,U8359-H8359)</f>
        <v>30.979467943679388</v>
      </c>
      <c r="X8359">
        <f t="shared" si="655"/>
        <v>0</v>
      </c>
      <c r="Y8359">
        <f t="shared" si="656"/>
        <v>1</v>
      </c>
      <c r="AA8359">
        <f>((Y8359*V8359)+H8359+273)/(Y8359*V8359)</f>
        <v>10.08343553580664</v>
      </c>
      <c r="AB8359">
        <f t="shared" si="657"/>
        <v>1.2565881451598024E-5</v>
      </c>
      <c r="AD8359">
        <f>AA8359*$C$28</f>
        <v>5.6848065963746111</v>
      </c>
      <c r="AF8359">
        <f>(Q8359-X8359)/AD8359+X8359</f>
        <v>2.2288753965452833E-5</v>
      </c>
      <c r="AH8359">
        <f>Q8359/AF8359</f>
        <v>5.6848065963746111</v>
      </c>
      <c r="AL8359" s="2"/>
      <c r="AT8359" s="1"/>
    </row>
    <row r="8360" spans="6:46" x14ac:dyDescent="0.35">
      <c r="F8360" s="4">
        <v>44545.25</v>
      </c>
      <c r="H8360">
        <v>8.1999999999999993</v>
      </c>
      <c r="I8360">
        <v>8.7208333333333403</v>
      </c>
      <c r="K8360">
        <v>1.4292377447432599E-4</v>
      </c>
      <c r="L8360">
        <v>1.8188963801576399E-4</v>
      </c>
      <c r="N8360">
        <f t="shared" si="653"/>
        <v>1.0004664213202818E-4</v>
      </c>
      <c r="O8360" s="2">
        <f t="shared" si="654"/>
        <v>5.4566891404729205E-5</v>
      </c>
      <c r="Q8360">
        <f>N8360+O8360</f>
        <v>1.546135335367574E-4</v>
      </c>
      <c r="S8360">
        <f>IF(H8360&gt;$B$5,$B$5,($B$3 - $B$5)*(($B$5-H8360)/($B$5-$B$6))^(1/$B$2)+$B$5)</f>
        <v>35.733333333333334</v>
      </c>
      <c r="T8360">
        <f>K8360*S8360</f>
        <v>5.1071428745492493E-3</v>
      </c>
      <c r="U8360" s="3">
        <f>S8360*N8360/Q8360+$B$7*O8360/Q8360</f>
        <v>42.533010461734108</v>
      </c>
      <c r="V8360">
        <f>IF(U8360-H8360&lt;=10,10,U8360-H8360)</f>
        <v>34.333010461734105</v>
      </c>
      <c r="X8360">
        <f t="shared" si="655"/>
        <v>0</v>
      </c>
      <c r="Y8360">
        <f t="shared" si="656"/>
        <v>1</v>
      </c>
      <c r="AA8360">
        <f>((Y8360*V8360)+H8360+273)/(Y8360*V8360)</f>
        <v>9.1903682845817372</v>
      </c>
      <c r="AB8360">
        <f t="shared" si="657"/>
        <v>1.6823431743877501E-5</v>
      </c>
      <c r="AD8360">
        <f>AA8360*$C$28</f>
        <v>5.1813160367591742</v>
      </c>
      <c r="AF8360">
        <f>(Q8360-X8360)/AD8360+X8360</f>
        <v>2.9840591162523558E-5</v>
      </c>
      <c r="AH8360">
        <f>Q8360/AF8360</f>
        <v>5.1813160367591742</v>
      </c>
      <c r="AT8360" s="1"/>
    </row>
    <row r="8361" spans="6:46" x14ac:dyDescent="0.35">
      <c r="F8361" s="4">
        <v>44545.291666666664</v>
      </c>
      <c r="H8361">
        <v>8.1999999999999993</v>
      </c>
      <c r="I8361">
        <v>8.7208333333333403</v>
      </c>
      <c r="K8361">
        <v>1.3695338662330999E-4</v>
      </c>
      <c r="L8361">
        <v>2.3837814320365699E-4</v>
      </c>
      <c r="N8361">
        <f t="shared" si="653"/>
        <v>9.5867370636316989E-5</v>
      </c>
      <c r="O8361" s="2">
        <f t="shared" si="654"/>
        <v>7.1513442961097115E-5</v>
      </c>
      <c r="Q8361">
        <f>N8361+O8361</f>
        <v>1.6738081359741412E-4</v>
      </c>
      <c r="S8361">
        <f>IF(H8361&gt;$B$5,$B$5,($B$3 - $B$5)*(($B$5-H8361)/($B$5-$B$6))^(1/$B$2)+$B$5)</f>
        <v>35.733333333333334</v>
      </c>
      <c r="T8361">
        <f>K8361*S8361</f>
        <v>4.8938010153396104E-3</v>
      </c>
      <c r="U8361" s="3">
        <f>S8361*N8361/Q8361+$B$7*O8361/Q8361</f>
        <v>43.965015556070625</v>
      </c>
      <c r="V8361">
        <f>IF(U8361-H8361&lt;=10,10,U8361-H8361)</f>
        <v>35.765015556070622</v>
      </c>
      <c r="X8361">
        <f t="shared" si="655"/>
        <v>0</v>
      </c>
      <c r="Y8361">
        <f t="shared" si="656"/>
        <v>1</v>
      </c>
      <c r="AA8361">
        <f>((Y8361*V8361)+H8361+273)/(Y8361*V8361)</f>
        <v>8.8624319220314209</v>
      </c>
      <c r="AB8361">
        <f t="shared" si="657"/>
        <v>1.8886555639577492E-5</v>
      </c>
      <c r="AD8361">
        <f>AA8361*$C$28</f>
        <v>4.9964331374341278</v>
      </c>
      <c r="AF8361">
        <f>(Q8361-X8361)/AD8361+X8361</f>
        <v>3.3500060742005848E-5</v>
      </c>
      <c r="AH8361">
        <f>Q8361/AF8361</f>
        <v>4.9964331374341278</v>
      </c>
      <c r="AT8361" s="1"/>
    </row>
    <row r="8362" spans="6:46" x14ac:dyDescent="0.35">
      <c r="F8362" s="4">
        <v>44545.333333333336</v>
      </c>
      <c r="H8362">
        <v>8.1999999999999993</v>
      </c>
      <c r="I8362">
        <v>8.7208333333333403</v>
      </c>
      <c r="K8362">
        <v>1.29033484371962E-4</v>
      </c>
      <c r="L8362">
        <v>2.28962987907939E-4</v>
      </c>
      <c r="N8362">
        <f t="shared" si="653"/>
        <v>9.0323439060373395E-5</v>
      </c>
      <c r="O8362" s="2">
        <f t="shared" si="654"/>
        <v>6.8688896372381706E-5</v>
      </c>
      <c r="Q8362">
        <f>N8362+O8362</f>
        <v>1.590123354327551E-4</v>
      </c>
      <c r="S8362">
        <f>IF(H8362&gt;$B$5,$B$5,($B$3 - $B$5)*(($B$5-H8362)/($B$5-$B$6))^(1/$B$2)+$B$5)</f>
        <v>35.733333333333334</v>
      </c>
      <c r="T8362">
        <f>K8362*S8362</f>
        <v>4.6107965082247751E-3</v>
      </c>
      <c r="U8362" s="3">
        <f>S8362*N8362/Q8362+$B$7*O8362/Q8362</f>
        <v>44.055996267037273</v>
      </c>
      <c r="V8362">
        <f>IF(U8362-H8362&lt;=10,10,U8362-H8362)</f>
        <v>35.85599626703727</v>
      </c>
      <c r="X8362">
        <f t="shared" si="655"/>
        <v>0</v>
      </c>
      <c r="Y8362">
        <f t="shared" si="656"/>
        <v>1</v>
      </c>
      <c r="AA8362">
        <f>((Y8362*V8362)+H8362+273)/(Y8362*V8362)</f>
        <v>8.8424818517317174</v>
      </c>
      <c r="AB8362">
        <f t="shared" si="657"/>
        <v>1.7982772042852881E-5</v>
      </c>
      <c r="AD8362">
        <f>AA8362*$C$28</f>
        <v>4.9851857514777089</v>
      </c>
      <c r="AF8362">
        <f>(Q8362-X8362)/AD8362+X8362</f>
        <v>3.1896973023647245E-5</v>
      </c>
      <c r="AH8362">
        <f>Q8362/AF8362</f>
        <v>4.9851857514777089</v>
      </c>
      <c r="AT8362" s="1"/>
    </row>
    <row r="8363" spans="6:46" x14ac:dyDescent="0.35">
      <c r="F8363" s="4">
        <v>44545.375</v>
      </c>
      <c r="H8363">
        <v>8.4</v>
      </c>
      <c r="I8363">
        <v>8.7208333333333403</v>
      </c>
      <c r="K8363">
        <v>1.1709270866993E-4</v>
      </c>
      <c r="L8363">
        <v>1.7561327224968699E-4</v>
      </c>
      <c r="N8363">
        <f t="shared" si="653"/>
        <v>8.196489606895099E-5</v>
      </c>
      <c r="O8363" s="2">
        <f t="shared" si="654"/>
        <v>5.2683981674906102E-5</v>
      </c>
      <c r="Q8363">
        <f>N8363+O8363</f>
        <v>1.3464887774385711E-4</v>
      </c>
      <c r="S8363">
        <f>IF(H8363&gt;$B$5,$B$5,($B$3 - $B$5)*(($B$5-H8363)/($B$5-$B$6))^(1/$B$2)+$B$5)</f>
        <v>35.466666666666669</v>
      </c>
      <c r="T8363">
        <f>K8363*S8363</f>
        <v>4.1528880674935173E-3</v>
      </c>
      <c r="U8363" s="3">
        <f>S8363*N8363/Q8363+$B$7*O8363/Q8363</f>
        <v>43.109461709792186</v>
      </c>
      <c r="V8363">
        <f>IF(U8363-H8363&lt;=10,10,U8363-H8363)</f>
        <v>34.709461709792187</v>
      </c>
      <c r="X8363">
        <f t="shared" si="655"/>
        <v>0</v>
      </c>
      <c r="Y8363">
        <f t="shared" si="656"/>
        <v>1</v>
      </c>
      <c r="AA8363">
        <f>((Y8363*V8363)+H8363+273)/(Y8363*V8363)</f>
        <v>9.107299454909489</v>
      </c>
      <c r="AB8363">
        <f t="shared" si="657"/>
        <v>1.4784720587096944E-5</v>
      </c>
      <c r="AD8363">
        <f>AA8363*$C$28</f>
        <v>5.1344837612716177</v>
      </c>
      <c r="AF8363">
        <f>(Q8363-X8363)/AD8363+X8363</f>
        <v>2.6224423720936974E-5</v>
      </c>
      <c r="AH8363">
        <f>Q8363/AF8363</f>
        <v>5.1344837612716177</v>
      </c>
      <c r="AT8363" s="1"/>
    </row>
    <row r="8364" spans="6:46" x14ac:dyDescent="0.35">
      <c r="F8364" s="4">
        <v>44545.416666666664</v>
      </c>
      <c r="H8364">
        <v>8.6</v>
      </c>
      <c r="I8364">
        <v>8.7208333333333403</v>
      </c>
      <c r="K8364">
        <v>1.06492224118125E-4</v>
      </c>
      <c r="L8364">
        <v>1.44231443419306E-4</v>
      </c>
      <c r="N8364">
        <f t="shared" si="653"/>
        <v>7.4544556882687502E-5</v>
      </c>
      <c r="O8364" s="2">
        <f t="shared" si="654"/>
        <v>4.3269433025791807E-5</v>
      </c>
      <c r="Q8364">
        <f>N8364+O8364</f>
        <v>1.178139899084793E-4</v>
      </c>
      <c r="S8364">
        <f>IF(H8364&gt;$B$5,$B$5,($B$3 - $B$5)*(($B$5-H8364)/($B$5-$B$6))^(1/$B$2)+$B$5)</f>
        <v>35.200000000000003</v>
      </c>
      <c r="T8364">
        <f>K8364*S8364</f>
        <v>3.7485262889580002E-3</v>
      </c>
      <c r="U8364" s="3">
        <f>S8364*N8364/Q8364+$B$7*O8364/Q8364</f>
        <v>42.471927337120235</v>
      </c>
      <c r="V8364">
        <f>IF(U8364-H8364&lt;=10,10,U8364-H8364)</f>
        <v>33.871927337120233</v>
      </c>
      <c r="X8364">
        <f t="shared" si="655"/>
        <v>0</v>
      </c>
      <c r="Y8364">
        <f t="shared" si="656"/>
        <v>1</v>
      </c>
      <c r="AA8364">
        <f>((Y8364*V8364)+H8364+273)/(Y8364*V8364)</f>
        <v>9.3136692281278801</v>
      </c>
      <c r="AB8364">
        <f t="shared" si="657"/>
        <v>1.2649578487571094E-5</v>
      </c>
      <c r="AD8364">
        <f>AA8364*$C$28</f>
        <v>5.2508302429760194</v>
      </c>
      <c r="AF8364">
        <f>(Q8364-X8364)/AD8364+X8364</f>
        <v>2.2437211727817298E-5</v>
      </c>
      <c r="AH8364">
        <f>Q8364/AF8364</f>
        <v>5.2508302429760194</v>
      </c>
      <c r="AT8364" s="1"/>
    </row>
    <row r="8365" spans="6:46" x14ac:dyDescent="0.35">
      <c r="F8365" s="4">
        <v>44545.458333333336</v>
      </c>
      <c r="H8365">
        <v>8.8000000000000007</v>
      </c>
      <c r="I8365">
        <v>8.7208333333333403</v>
      </c>
      <c r="K8365" s="2">
        <v>9.8694166516798099E-5</v>
      </c>
      <c r="L8365">
        <v>1.3481628812358801E-4</v>
      </c>
      <c r="N8365">
        <f t="shared" si="653"/>
        <v>6.9085916561758667E-5</v>
      </c>
      <c r="O8365" s="2">
        <f t="shared" si="654"/>
        <v>4.0444886437076405E-5</v>
      </c>
      <c r="Q8365">
        <f>N8365+O8365</f>
        <v>1.0953080299883507E-4</v>
      </c>
      <c r="S8365">
        <f>IF(H8365&gt;$B$5,$B$5,($B$3 - $B$5)*(($B$5-H8365)/($B$5-$B$6))^(1/$B$2)+$B$5)</f>
        <v>34.93333333333333</v>
      </c>
      <c r="T8365">
        <f>K8365*S8365</f>
        <v>3.4477162169868135E-3</v>
      </c>
      <c r="U8365" s="3">
        <f>S8365*N8365/Q8365+$B$7*O8365/Q8365</f>
        <v>42.343066780760282</v>
      </c>
      <c r="V8365">
        <f>IF(U8365-H8365&lt;=10,10,U8365-H8365)</f>
        <v>33.543066780760284</v>
      </c>
      <c r="X8365">
        <f t="shared" si="655"/>
        <v>0</v>
      </c>
      <c r="Y8365">
        <f t="shared" si="656"/>
        <v>1</v>
      </c>
      <c r="AA8365">
        <f>((Y8365*V8365)+H8365+273)/(Y8365*V8365)</f>
        <v>9.4011399983747328</v>
      </c>
      <c r="AB8365">
        <f t="shared" si="657"/>
        <v>1.165080011762092E-5</v>
      </c>
      <c r="AD8365">
        <f>AA8365*$C$28</f>
        <v>5.3001442302498516</v>
      </c>
      <c r="AF8365">
        <f>(Q8365-X8365)/AD8365+X8365</f>
        <v>2.0665626866096005E-5</v>
      </c>
      <c r="AH8365">
        <f>Q8365/AF8365</f>
        <v>5.3001442302498516</v>
      </c>
      <c r="AK8365" s="2"/>
      <c r="AT8365" s="1"/>
    </row>
    <row r="8366" spans="6:46" x14ac:dyDescent="0.35">
      <c r="F8366" s="4">
        <v>44545.5</v>
      </c>
      <c r="H8366">
        <v>9.1999999999999993</v>
      </c>
      <c r="I8366">
        <v>8.7208333333333403</v>
      </c>
      <c r="K8366" s="2">
        <v>9.2601934015761194E-5</v>
      </c>
      <c r="L8366">
        <v>1.3167749859394599E-4</v>
      </c>
      <c r="N8366">
        <f t="shared" si="653"/>
        <v>6.4821353811032835E-5</v>
      </c>
      <c r="O8366" s="2">
        <f t="shared" si="654"/>
        <v>3.9503249578183801E-5</v>
      </c>
      <c r="Q8366">
        <f>N8366+O8366</f>
        <v>1.0432460338921664E-4</v>
      </c>
      <c r="S8366">
        <f>IF(H8366&gt;$B$5,$B$5,($B$3 - $B$5)*(($B$5-H8366)/($B$5-$B$6))^(1/$B$2)+$B$5)</f>
        <v>34.400000000000006</v>
      </c>
      <c r="T8366">
        <f>K8366*S8366</f>
        <v>3.1855065301421856E-3</v>
      </c>
      <c r="U8366" s="3">
        <f>S8366*N8366/Q8366+$B$7*O8366/Q8366</f>
        <v>42.20033582562079</v>
      </c>
      <c r="V8366">
        <f>IF(U8366-H8366&lt;=10,10,U8366-H8366)</f>
        <v>33.000335825620795</v>
      </c>
      <c r="X8366">
        <f t="shared" si="655"/>
        <v>0</v>
      </c>
      <c r="Y8366">
        <f t="shared" si="656"/>
        <v>1</v>
      </c>
      <c r="AA8366">
        <f>((Y8366*V8366)+H8366+273)/(Y8366*V8366)</f>
        <v>9.5514281276163757</v>
      </c>
      <c r="AB8366">
        <f t="shared" si="657"/>
        <v>1.0922408879105659E-5</v>
      </c>
      <c r="AD8366">
        <f>AA8366*$C$28</f>
        <v>5.3848731845269757</v>
      </c>
      <c r="AF8366">
        <f>(Q8366-X8366)/AD8366+X8366</f>
        <v>1.9373641646563836E-5</v>
      </c>
      <c r="AH8366">
        <f>Q8366/AF8366</f>
        <v>5.3848731845269757</v>
      </c>
      <c r="AK8366" s="2"/>
      <c r="AT8366" s="1"/>
    </row>
    <row r="8367" spans="6:46" x14ac:dyDescent="0.35">
      <c r="F8367" s="4">
        <v>44545.541666666664</v>
      </c>
      <c r="H8367">
        <v>9.4</v>
      </c>
      <c r="I8367">
        <v>8.7208333333333403</v>
      </c>
      <c r="K8367" s="2">
        <v>9.1139798215512306E-5</v>
      </c>
      <c r="L8367">
        <v>1.3167749859394599E-4</v>
      </c>
      <c r="N8367">
        <f t="shared" si="653"/>
        <v>6.3797858750858617E-5</v>
      </c>
      <c r="O8367" s="2">
        <f t="shared" si="654"/>
        <v>3.9503249578183801E-5</v>
      </c>
      <c r="Q8367">
        <f>N8367+O8367</f>
        <v>1.0330110832904241E-4</v>
      </c>
      <c r="S8367">
        <f>IF(H8367&gt;$B$5,$B$5,($B$3 - $B$5)*(($B$5-H8367)/($B$5-$B$6))^(1/$B$2)+$B$5)</f>
        <v>34.133333333333333</v>
      </c>
      <c r="T8367">
        <f>K8367*S8367</f>
        <v>3.1109051124228199E-3</v>
      </c>
      <c r="U8367" s="3">
        <f>S8367*N8367/Q8367+$B$7*O8367/Q8367</f>
        <v>42.112929627426098</v>
      </c>
      <c r="V8367">
        <f>IF(U8367-H8367&lt;=10,10,U8367-H8367)</f>
        <v>32.712929627426099</v>
      </c>
      <c r="X8367">
        <f t="shared" si="655"/>
        <v>0</v>
      </c>
      <c r="Y8367">
        <f t="shared" si="656"/>
        <v>1</v>
      </c>
      <c r="AA8367">
        <f>((Y8367*V8367)+H8367+273)/(Y8367*V8367)</f>
        <v>9.632672255781074</v>
      </c>
      <c r="AB8367">
        <f t="shared" si="657"/>
        <v>1.0724034368245631E-5</v>
      </c>
      <c r="AD8367">
        <f>AA8367*$C$28</f>
        <v>5.430676735714199</v>
      </c>
      <c r="AF8367">
        <f>(Q8367-X8367)/AD8367+X8367</f>
        <v>1.9021774514711026E-5</v>
      </c>
      <c r="AH8367">
        <f>Q8367/AF8367</f>
        <v>5.430676735714199</v>
      </c>
      <c r="AK8367" s="2"/>
      <c r="AT8367" s="1"/>
    </row>
    <row r="8368" spans="6:46" x14ac:dyDescent="0.35">
      <c r="F8368" s="4">
        <v>44545.583333333336</v>
      </c>
      <c r="H8368">
        <v>9.5</v>
      </c>
      <c r="I8368">
        <v>8.7208333333333403</v>
      </c>
      <c r="K8368" s="2">
        <v>9.4551448416093004E-5</v>
      </c>
      <c r="L8368">
        <v>1.19125009720435E-4</v>
      </c>
      <c r="N8368">
        <f t="shared" si="653"/>
        <v>6.6186013891265098E-5</v>
      </c>
      <c r="O8368" s="2">
        <f t="shared" si="654"/>
        <v>3.5737502916130507E-5</v>
      </c>
      <c r="Q8368">
        <f>N8368+O8368</f>
        <v>1.019235168073956E-4</v>
      </c>
      <c r="S8368">
        <f>IF(H8368&gt;$B$5,$B$5,($B$3 - $B$5)*(($B$5-H8368)/($B$5-$B$6))^(1/$B$2)+$B$5)</f>
        <v>34</v>
      </c>
      <c r="T8368">
        <f>K8368*S8368</f>
        <v>3.2147492461471619E-3</v>
      </c>
      <c r="U8368" s="3">
        <f>S8368*N8368/Q8368+$B$7*O8368/Q8368</f>
        <v>41.363242407117227</v>
      </c>
      <c r="V8368">
        <f>IF(U8368-H8368&lt;=10,10,U8368-H8368)</f>
        <v>31.863242407117227</v>
      </c>
      <c r="X8368">
        <f t="shared" si="655"/>
        <v>0</v>
      </c>
      <c r="Y8368">
        <f t="shared" si="656"/>
        <v>1</v>
      </c>
      <c r="AA8368">
        <f>((Y8368*V8368)+H8368+273)/(Y8368*V8368)</f>
        <v>9.8660154666776343</v>
      </c>
      <c r="AB8368">
        <f t="shared" si="657"/>
        <v>1.033076799358781E-5</v>
      </c>
      <c r="AD8368">
        <f>AA8368*$C$28</f>
        <v>5.5622302146662399</v>
      </c>
      <c r="AF8368">
        <f>(Q8368-X8368)/AD8368+X8368</f>
        <v>1.8324217602257495E-5</v>
      </c>
      <c r="AH8368">
        <f>Q8368/AF8368</f>
        <v>5.5622302146662408</v>
      </c>
      <c r="AK8368" s="2"/>
      <c r="AT8368" s="1"/>
    </row>
    <row r="8369" spans="6:46" x14ac:dyDescent="0.35">
      <c r="F8369" s="4">
        <v>44545.625</v>
      </c>
      <c r="H8369">
        <v>9.6</v>
      </c>
      <c r="I8369">
        <v>8.7208333333333403</v>
      </c>
      <c r="K8369" s="2">
        <v>9.9790768366984694E-5</v>
      </c>
      <c r="L8369">
        <v>1.0657203552964101E-4</v>
      </c>
      <c r="N8369">
        <f t="shared" si="653"/>
        <v>6.9853537856889286E-5</v>
      </c>
      <c r="O8369" s="2">
        <f t="shared" si="654"/>
        <v>3.1971610658892304E-5</v>
      </c>
      <c r="Q8369">
        <f>N8369+O8369</f>
        <v>1.0182514851578159E-4</v>
      </c>
      <c r="S8369">
        <f>IF(H8369&gt;$B$5,$B$5,($B$3 - $B$5)*(($B$5-H8369)/($B$5-$B$6))^(1/$B$2)+$B$5)</f>
        <v>33.866666666666667</v>
      </c>
      <c r="T8369">
        <f>K8369*S8369</f>
        <v>3.3795806886952151E-3</v>
      </c>
      <c r="U8369" s="3">
        <f>S8369*N8369/Q8369+$B$7*O8369/Q8369</f>
        <v>40.502224926158959</v>
      </c>
      <c r="V8369">
        <f>IF(U8369-H8369&lt;=10,10,U8369-H8369)</f>
        <v>30.902224926158958</v>
      </c>
      <c r="X8369">
        <f t="shared" si="655"/>
        <v>0</v>
      </c>
      <c r="Y8369">
        <f t="shared" si="656"/>
        <v>1</v>
      </c>
      <c r="AA8369">
        <f>((Y8369*V8369)+H8369+273)/(Y8369*V8369)</f>
        <v>10.144972592597275</v>
      </c>
      <c r="AB8369">
        <f t="shared" si="657"/>
        <v>1.0037005776642786E-5</v>
      </c>
      <c r="AD8369">
        <f>AA8369*$C$28</f>
        <v>5.7194997587519216</v>
      </c>
      <c r="AF8369">
        <f>(Q8369-X8369)/AD8369+X8369</f>
        <v>1.7803156361702746E-5</v>
      </c>
      <c r="AH8369">
        <f>Q8369/AF8369</f>
        <v>5.7194997587519216</v>
      </c>
      <c r="AK8369" s="2"/>
      <c r="AT8369" s="1"/>
    </row>
    <row r="8370" spans="6:46" x14ac:dyDescent="0.35">
      <c r="F8370" s="4">
        <v>44545.666666666664</v>
      </c>
      <c r="H8370">
        <v>9.3000000000000007</v>
      </c>
      <c r="I8370">
        <v>8.7208333333333403</v>
      </c>
      <c r="K8370">
        <v>1.07345136668271E-4</v>
      </c>
      <c r="L8370" s="2">
        <v>9.4018940009526307E-5</v>
      </c>
      <c r="N8370">
        <f t="shared" si="653"/>
        <v>7.5141595667789702E-5</v>
      </c>
      <c r="O8370" s="2">
        <f t="shared" si="654"/>
        <v>2.8205682002857897E-5</v>
      </c>
      <c r="Q8370">
        <f>N8370+O8370</f>
        <v>1.033472776706476E-4</v>
      </c>
      <c r="S8370">
        <f>IF(H8370&gt;$B$5,$B$5,($B$3 - $B$5)*(($B$5-H8370)/($B$5-$B$6))^(1/$B$2)+$B$5)</f>
        <v>34.266666666666666</v>
      </c>
      <c r="T8370">
        <f>K8370*S8370</f>
        <v>3.6783600164994198E-3</v>
      </c>
      <c r="U8370" s="3">
        <f>S8370*N8370/Q8370+$B$7*O8370/Q8370</f>
        <v>39.9252366845719</v>
      </c>
      <c r="V8370">
        <f>IF(U8370-H8370&lt;=10,10,U8370-H8370)</f>
        <v>30.625236684571899</v>
      </c>
      <c r="X8370">
        <f t="shared" si="655"/>
        <v>0</v>
      </c>
      <c r="Y8370">
        <f t="shared" si="656"/>
        <v>1</v>
      </c>
      <c r="AA8370">
        <f>((Y8370*V8370)+H8370+273)/(Y8370*V8370)</f>
        <v>10.217887943449414</v>
      </c>
      <c r="AB8370">
        <f t="shared" si="657"/>
        <v>1.0114348311766572E-5</v>
      </c>
      <c r="AD8370">
        <f>AA8370*$C$28</f>
        <v>5.7606077388673569</v>
      </c>
      <c r="AF8370">
        <f>(Q8370-X8370)/AD8370+X8370</f>
        <v>1.7940342817191644E-5</v>
      </c>
      <c r="AH8370">
        <f>Q8370/AF8370</f>
        <v>5.7606077388673578</v>
      </c>
      <c r="AL8370" s="2"/>
      <c r="AT8370" s="1"/>
    </row>
    <row r="8371" spans="6:46" x14ac:dyDescent="0.35">
      <c r="F8371" s="4">
        <v>44545.708333333336</v>
      </c>
      <c r="H8371">
        <v>8.9</v>
      </c>
      <c r="I8371">
        <v>8.7208333333333403</v>
      </c>
      <c r="K8371">
        <v>1.1745824261999199E-4</v>
      </c>
      <c r="L8371">
        <v>1.3795386436002199E-4</v>
      </c>
      <c r="N8371">
        <f t="shared" si="653"/>
        <v>8.2220769833994385E-5</v>
      </c>
      <c r="O8371" s="2">
        <f t="shared" si="654"/>
        <v>4.1386159308006606E-5</v>
      </c>
      <c r="Q8371">
        <f>N8371+O8371</f>
        <v>1.2360692914200098E-4</v>
      </c>
      <c r="S8371">
        <f>IF(H8371&gt;$B$5,$B$5,($B$3 - $B$5)*(($B$5-H8371)/($B$5-$B$6))^(1/$B$2)+$B$5)</f>
        <v>34.799999999999997</v>
      </c>
      <c r="T8371">
        <f>K8371*S8371</f>
        <v>4.0875468431757211E-3</v>
      </c>
      <c r="U8371" s="3">
        <f>S8371*N8371/Q8371+$B$7*O8371/Q8371</f>
        <v>41.563378265479983</v>
      </c>
      <c r="V8371">
        <f>IF(U8371-H8371&lt;=10,10,U8371-H8371)</f>
        <v>32.663378265479984</v>
      </c>
      <c r="X8371">
        <f t="shared" si="655"/>
        <v>0</v>
      </c>
      <c r="Y8371">
        <f t="shared" si="656"/>
        <v>1</v>
      </c>
      <c r="AA8371">
        <f>((Y8371*V8371)+H8371+273)/(Y8371*V8371)</f>
        <v>9.6304606250090057</v>
      </c>
      <c r="AB8371">
        <f t="shared" si="657"/>
        <v>1.2834996575450449E-5</v>
      </c>
      <c r="AD8371">
        <f>AA8371*$C$28</f>
        <v>5.4294298696875209</v>
      </c>
      <c r="AF8371">
        <f>(Q8371-X8371)/AD8371+X8371</f>
        <v>2.2766097381991768E-5</v>
      </c>
      <c r="AH8371">
        <f>Q8371/AF8371</f>
        <v>5.4294298696875209</v>
      </c>
      <c r="AT8371" s="1"/>
    </row>
    <row r="8372" spans="6:46" x14ac:dyDescent="0.35">
      <c r="F8372" s="4">
        <v>44545.75</v>
      </c>
      <c r="H8372">
        <v>8.6999999999999993</v>
      </c>
      <c r="I8372">
        <v>8.7208333333333403</v>
      </c>
      <c r="K8372">
        <v>1.2598736812144401E-4</v>
      </c>
      <c r="L8372">
        <v>1.6619811695396899E-4</v>
      </c>
      <c r="N8372">
        <f t="shared" si="653"/>
        <v>8.8191157685010797E-5</v>
      </c>
      <c r="O8372" s="2">
        <f t="shared" si="654"/>
        <v>4.9859435086190706E-5</v>
      </c>
      <c r="Q8372">
        <f>N8372+O8372</f>
        <v>1.380505927712015E-4</v>
      </c>
      <c r="S8372">
        <f>IF(H8372&gt;$B$5,$B$5,($B$3 - $B$5)*(($B$5-H8372)/($B$5-$B$6))^(1/$B$2)+$B$5)</f>
        <v>35.06666666666667</v>
      </c>
      <c r="T8372">
        <f>K8372*S8372</f>
        <v>4.4179570421253034E-3</v>
      </c>
      <c r="U8372" s="3">
        <f>S8372*N8372/Q8372+$B$7*O8372/Q8372</f>
        <v>42.265945709473236</v>
      </c>
      <c r="V8372">
        <f>IF(U8372-H8372&lt;=10,10,U8372-H8372)</f>
        <v>33.56594570947324</v>
      </c>
      <c r="X8372">
        <f t="shared" si="655"/>
        <v>0</v>
      </c>
      <c r="Y8372">
        <f t="shared" si="656"/>
        <v>1</v>
      </c>
      <c r="AA8372">
        <f>((Y8372*V8372)+H8372+273)/(Y8372*V8372)</f>
        <v>9.3924344762464553</v>
      </c>
      <c r="AB8372">
        <f t="shared" si="657"/>
        <v>1.4698062905877341E-5</v>
      </c>
      <c r="AD8372">
        <f>AA8372*$C$28</f>
        <v>5.2952362592072468</v>
      </c>
      <c r="AF8372">
        <f>(Q8372-X8372)/AD8372+X8372</f>
        <v>2.6070714508944147E-5</v>
      </c>
      <c r="AH8372">
        <f>Q8372/AF8372</f>
        <v>5.2952362592072468</v>
      </c>
      <c r="AT8372" s="1"/>
    </row>
    <row r="8373" spans="6:46" x14ac:dyDescent="0.35">
      <c r="F8373" s="4">
        <v>44545.791666666664</v>
      </c>
      <c r="H8373">
        <v>9</v>
      </c>
      <c r="I8373">
        <v>8.7208333333333403</v>
      </c>
      <c r="K8373">
        <v>1.3354173642272899E-4</v>
      </c>
      <c r="L8373">
        <v>1.9758115907755799E-4</v>
      </c>
      <c r="N8373">
        <f t="shared" si="653"/>
        <v>9.3479215495910291E-5</v>
      </c>
      <c r="O8373" s="2">
        <f t="shared" si="654"/>
        <v>5.9274347723267405E-5</v>
      </c>
      <c r="Q8373">
        <f>N8373+O8373</f>
        <v>1.527535632191777E-4</v>
      </c>
      <c r="S8373">
        <f>IF(H8373&gt;$B$5,$B$5,($B$3 - $B$5)*(($B$5-H8373)/($B$5-$B$6))^(1/$B$2)+$B$5)</f>
        <v>34.666666666666664</v>
      </c>
      <c r="T8373">
        <f>K8373*S8373</f>
        <v>4.6294468626546046E-3</v>
      </c>
      <c r="U8373" s="3">
        <f>S8373*N8373/Q8373+$B$7*O8373/Q8373</f>
        <v>42.556794038973941</v>
      </c>
      <c r="V8373">
        <f>IF(U8373-H8373&lt;=10,10,U8373-H8373)</f>
        <v>33.556794038973941</v>
      </c>
      <c r="X8373">
        <f t="shared" si="655"/>
        <v>0</v>
      </c>
      <c r="Y8373">
        <f t="shared" si="656"/>
        <v>1</v>
      </c>
      <c r="AA8373">
        <f>((Y8373*V8373)+H8373+273)/(Y8373*V8373)</f>
        <v>9.4036633437770032</v>
      </c>
      <c r="AB8373">
        <f t="shared" si="657"/>
        <v>1.6244048477156977E-5</v>
      </c>
      <c r="AD8373">
        <f>AA8373*$C$28</f>
        <v>5.301566833740182</v>
      </c>
      <c r="AF8373">
        <f>(Q8373-X8373)/AD8373+X8373</f>
        <v>2.8812909090766317E-5</v>
      </c>
      <c r="AH8373">
        <f>Q8373/AF8373</f>
        <v>5.301566833740182</v>
      </c>
      <c r="AT8373" s="1"/>
    </row>
    <row r="8374" spans="6:46" x14ac:dyDescent="0.35">
      <c r="F8374" s="4">
        <v>44545.833333333336</v>
      </c>
      <c r="H8374">
        <v>8.8000000000000007</v>
      </c>
      <c r="I8374">
        <v>8.7208333333333403</v>
      </c>
      <c r="K8374">
        <v>1.3695338662330999E-4</v>
      </c>
      <c r="L8374">
        <v>1.6306054071753501E-4</v>
      </c>
      <c r="N8374">
        <f t="shared" si="653"/>
        <v>9.5867370636316989E-5</v>
      </c>
      <c r="O8374" s="2">
        <f t="shared" si="654"/>
        <v>4.8918162215260513E-5</v>
      </c>
      <c r="Q8374">
        <f>N8374+O8374</f>
        <v>1.4478553285157751E-4</v>
      </c>
      <c r="S8374">
        <f>IF(H8374&gt;$B$5,$B$5,($B$3 - $B$5)*(($B$5-H8374)/($B$5-$B$6))^(1/$B$2)+$B$5)</f>
        <v>34.93333333333333</v>
      </c>
      <c r="T8374">
        <f>K8374*S8374</f>
        <v>4.7842383060409622E-3</v>
      </c>
      <c r="U8374" s="3">
        <f>S8374*N8374/Q8374+$B$7*O8374/Q8374</f>
        <v>41.713185130583291</v>
      </c>
      <c r="V8374">
        <f>IF(U8374-H8374&lt;=10,10,U8374-H8374)</f>
        <v>32.913185130583287</v>
      </c>
      <c r="X8374">
        <f t="shared" si="655"/>
        <v>0</v>
      </c>
      <c r="Y8374">
        <f t="shared" si="656"/>
        <v>1</v>
      </c>
      <c r="AA8374">
        <f>((Y8374*V8374)+H8374+273)/(Y8374*V8374)</f>
        <v>9.561918236778256</v>
      </c>
      <c r="AB8374">
        <f t="shared" si="657"/>
        <v>1.5141891957900783E-5</v>
      </c>
      <c r="AD8374">
        <f>AA8374*$C$28</f>
        <v>5.3907872642618431</v>
      </c>
      <c r="AF8374">
        <f>(Q8374-X8374)/AD8374+X8374</f>
        <v>2.6857957057855239E-5</v>
      </c>
      <c r="AH8374">
        <f>Q8374/AF8374</f>
        <v>5.3907872642618431</v>
      </c>
      <c r="AT8374" s="1"/>
    </row>
    <row r="8375" spans="6:46" x14ac:dyDescent="0.35">
      <c r="F8375" s="4">
        <v>44545.875</v>
      </c>
      <c r="H8375">
        <v>8.9</v>
      </c>
      <c r="I8375">
        <v>8.7208333333333403</v>
      </c>
      <c r="K8375">
        <v>1.39512124273745E-4</v>
      </c>
      <c r="L8375">
        <v>1.6306054071753501E-4</v>
      </c>
      <c r="N8375">
        <f t="shared" si="653"/>
        <v>9.7658486991621487E-5</v>
      </c>
      <c r="O8375" s="2">
        <f t="shared" si="654"/>
        <v>4.8918162215260513E-5</v>
      </c>
      <c r="Q8375">
        <f>N8375+O8375</f>
        <v>1.4657664920688201E-4</v>
      </c>
      <c r="S8375">
        <f>IF(H8375&gt;$B$5,$B$5,($B$3 - $B$5)*(($B$5-H8375)/($B$5-$B$6))^(1/$B$2)+$B$5)</f>
        <v>34.799999999999997</v>
      </c>
      <c r="T8375">
        <f>K8375*S8375</f>
        <v>4.8550219247263252E-3</v>
      </c>
      <c r="U8375" s="3">
        <f>S8375*N8375/Q8375+$B$7*O8375/Q8375</f>
        <v>41.541502702477302</v>
      </c>
      <c r="V8375">
        <f>IF(U8375-H8375&lt;=10,10,U8375-H8375)</f>
        <v>32.641502702477304</v>
      </c>
      <c r="X8375">
        <f t="shared" si="655"/>
        <v>0</v>
      </c>
      <c r="Y8375">
        <f t="shared" si="656"/>
        <v>1</v>
      </c>
      <c r="AA8375">
        <f>((Y8375*V8375)+H8375+273)/(Y8375*V8375)</f>
        <v>9.6362445555732759</v>
      </c>
      <c r="AB8375">
        <f t="shared" si="657"/>
        <v>1.5210972320343101E-5</v>
      </c>
      <c r="AD8375">
        <f>AA8375*$C$28</f>
        <v>5.4326907153098265</v>
      </c>
      <c r="AF8375">
        <f>(Q8375-X8375)/AD8375+X8375</f>
        <v>2.6980488470255708E-5</v>
      </c>
      <c r="AH8375">
        <f>Q8375/AF8375</f>
        <v>5.4326907153098265</v>
      </c>
      <c r="AT8375" s="1"/>
    </row>
    <row r="8376" spans="6:46" x14ac:dyDescent="0.35">
      <c r="F8376" s="4">
        <v>44545.916666666664</v>
      </c>
      <c r="H8376">
        <v>8.8000000000000007</v>
      </c>
      <c r="I8376">
        <v>8.7208333333333403</v>
      </c>
      <c r="K8376">
        <v>1.3878105637362101E-4</v>
      </c>
      <c r="L8376">
        <v>1.2540113282786999E-4</v>
      </c>
      <c r="N8376">
        <f t="shared" si="653"/>
        <v>9.7146739461534696E-5</v>
      </c>
      <c r="O8376" s="2">
        <f t="shared" si="654"/>
        <v>3.7620339848361003E-5</v>
      </c>
      <c r="Q8376">
        <f>N8376+O8376</f>
        <v>1.3476707930989569E-4</v>
      </c>
      <c r="S8376">
        <f>IF(H8376&gt;$B$5,$B$5,($B$3 - $B$5)*(($B$5-H8376)/($B$5-$B$6))^(1/$B$2)+$B$5)</f>
        <v>34.93333333333333</v>
      </c>
      <c r="T8376">
        <f>K8376*S8376</f>
        <v>4.8480849026518264E-3</v>
      </c>
      <c r="U8376" s="3">
        <f>S8376*N8376/Q8376+$B$7*O8376/Q8376</f>
        <v>40.534959661435749</v>
      </c>
      <c r="V8376">
        <f>IF(U8376-H8376&lt;=10,10,U8376-H8376)</f>
        <v>31.734959661435749</v>
      </c>
      <c r="X8376">
        <f t="shared" si="655"/>
        <v>0</v>
      </c>
      <c r="Y8376">
        <f t="shared" si="656"/>
        <v>1</v>
      </c>
      <c r="AA8376">
        <f>((Y8376*V8376)+H8376+273)/(Y8376*V8376)</f>
        <v>9.879797012707181</v>
      </c>
      <c r="AB8376">
        <f t="shared" si="657"/>
        <v>1.36406728940444E-5</v>
      </c>
      <c r="AD8376">
        <f>AA8376*$C$28</f>
        <v>5.5699999300076826</v>
      </c>
      <c r="AF8376">
        <f>(Q8376-X8376)/AD8376+X8376</f>
        <v>2.4195167146027201E-5</v>
      </c>
      <c r="AH8376">
        <f>Q8376/AF8376</f>
        <v>5.5699999300076826</v>
      </c>
      <c r="AT8376" s="1"/>
    </row>
    <row r="8377" spans="6:46" x14ac:dyDescent="0.35">
      <c r="F8377" s="4">
        <v>44545.958333333336</v>
      </c>
      <c r="H8377">
        <v>8.6999999999999993</v>
      </c>
      <c r="I8377">
        <v>8.7208333333333403</v>
      </c>
      <c r="K8377">
        <v>1.38415522423559E-4</v>
      </c>
      <c r="L8377" s="2">
        <v>9.7157122892564402E-5</v>
      </c>
      <c r="N8377">
        <f t="shared" si="653"/>
        <v>9.6890865696491288E-5</v>
      </c>
      <c r="O8377" s="2">
        <f t="shared" si="654"/>
        <v>2.9147136867769326E-5</v>
      </c>
      <c r="Q8377">
        <f>N8377+O8377</f>
        <v>1.2603800256426063E-4</v>
      </c>
      <c r="S8377">
        <f>IF(H8377&gt;$B$5,$B$5,($B$3 - $B$5)*(($B$5-H8377)/($B$5-$B$6))^(1/$B$2)+$B$5)</f>
        <v>35.06666666666667</v>
      </c>
      <c r="T8377">
        <f>K8377*S8377</f>
        <v>4.8537709863194691E-3</v>
      </c>
      <c r="U8377" s="3">
        <f>S8377*N8377/Q8377+$B$7*O8377/Q8377</f>
        <v>39.67638423658223</v>
      </c>
      <c r="V8377">
        <f>IF(U8377-H8377&lt;=10,10,U8377-H8377)</f>
        <v>30.976384236582231</v>
      </c>
      <c r="X8377">
        <f t="shared" si="655"/>
        <v>0</v>
      </c>
      <c r="Y8377">
        <f t="shared" si="656"/>
        <v>1</v>
      </c>
      <c r="AA8377">
        <f>((Y8377*V8377)+H8377+273)/(Y8377*V8377)</f>
        <v>10.094024591395671</v>
      </c>
      <c r="AB8377">
        <f t="shared" si="657"/>
        <v>1.2486397414931771E-5</v>
      </c>
      <c r="AD8377">
        <f>AA8377*$C$28</f>
        <v>5.6907764598053978</v>
      </c>
      <c r="AF8377">
        <f>(Q8377-X8377)/AD8377+X8377</f>
        <v>2.2147769017897891E-5</v>
      </c>
      <c r="AH8377">
        <f>Q8377/AF8377</f>
        <v>5.6907764598053978</v>
      </c>
      <c r="AL8377" s="2"/>
      <c r="AT8377" s="1"/>
    </row>
    <row r="8378" spans="6:46" x14ac:dyDescent="0.35">
      <c r="F8378" s="4">
        <v>44546</v>
      </c>
      <c r="H8378">
        <v>8.5</v>
      </c>
      <c r="I8378">
        <v>7.6583333333333297</v>
      </c>
      <c r="K8378">
        <v>1.5742328782679399E-4</v>
      </c>
      <c r="L8378" s="2">
        <v>3.7530556150953302E-5</v>
      </c>
      <c r="N8378">
        <f t="shared" si="653"/>
        <v>1.1019630147875578E-4</v>
      </c>
      <c r="O8378" s="2">
        <f t="shared" si="654"/>
        <v>1.1259166845285992E-5</v>
      </c>
      <c r="Q8378">
        <f>N8378+O8378</f>
        <v>1.2145546832404177E-4</v>
      </c>
      <c r="S8378">
        <f>IF(H8378&gt;$B$5,$B$5,($B$3 - $B$5)*(($B$5-H8378)/($B$5-$B$6))^(1/$B$2)+$B$5)</f>
        <v>35.333333333333336</v>
      </c>
      <c r="T8378">
        <f>K8378*S8378</f>
        <v>5.5622895032133883E-3</v>
      </c>
      <c r="U8378" s="3">
        <f>S8378*N8378/Q8378+$B$7*O8378/Q8378</f>
        <v>37.156472993870075</v>
      </c>
      <c r="V8378">
        <f>IF(U8378-H8378&lt;=10,10,U8378-H8378)</f>
        <v>28.656472993870075</v>
      </c>
      <c r="X8378">
        <f t="shared" si="655"/>
        <v>0</v>
      </c>
      <c r="Y8378">
        <f t="shared" si="656"/>
        <v>1</v>
      </c>
      <c r="AA8378">
        <f>((Y8378*V8378)+H8378+273)/(Y8378*V8378)</f>
        <v>10.823260526869998</v>
      </c>
      <c r="AB8378">
        <f t="shared" si="657"/>
        <v>1.1221707915328704E-5</v>
      </c>
      <c r="AD8378">
        <f>AA8378*$C$28</f>
        <v>6.1019027313600489</v>
      </c>
      <c r="AF8378">
        <f>(Q8378-X8378)/AD8378+X8378</f>
        <v>1.9904523829892424E-5</v>
      </c>
      <c r="AH8378">
        <f>Q8378/AF8378</f>
        <v>6.1019027313600489</v>
      </c>
      <c r="AL8378" s="2"/>
      <c r="AT8378" s="1"/>
    </row>
    <row r="8379" spans="6:46" x14ac:dyDescent="0.35">
      <c r="F8379" s="4">
        <v>44546.041666666664</v>
      </c>
      <c r="H8379">
        <v>8.6999999999999993</v>
      </c>
      <c r="I8379">
        <v>7.6583333333333297</v>
      </c>
      <c r="K8379">
        <v>1.5791066642687699E-4</v>
      </c>
      <c r="L8379" s="2">
        <v>1.56056199026532E-5</v>
      </c>
      <c r="N8379">
        <f t="shared" si="653"/>
        <v>1.1053746649881389E-4</v>
      </c>
      <c r="O8379" s="2">
        <f t="shared" si="654"/>
        <v>4.6816859707959604E-6</v>
      </c>
      <c r="Q8379">
        <f>N8379+O8379</f>
        <v>1.1521915246960985E-4</v>
      </c>
      <c r="S8379">
        <f>IF(H8379&gt;$B$5,$B$5,($B$3 - $B$5)*(($B$5-H8379)/($B$5-$B$6))^(1/$B$2)+$B$5)</f>
        <v>35.06666666666667</v>
      </c>
      <c r="T8379">
        <f>K8379*S8379</f>
        <v>5.537400702702487E-3</v>
      </c>
      <c r="U8379" s="3">
        <f>S8379*N8379/Q8379+$B$7*O8379/Q8379</f>
        <v>35.876615403639718</v>
      </c>
      <c r="V8379">
        <f>IF(U8379-H8379&lt;=10,10,U8379-H8379)</f>
        <v>27.176615403639719</v>
      </c>
      <c r="X8379">
        <f t="shared" si="655"/>
        <v>0</v>
      </c>
      <c r="Y8379">
        <f t="shared" si="656"/>
        <v>1</v>
      </c>
      <c r="AA8379">
        <f>((Y8379*V8379)+H8379+273)/(Y8379*V8379)</f>
        <v>11.365529180733535</v>
      </c>
      <c r="AB8379">
        <f t="shared" si="657"/>
        <v>1.0137596819066332E-5</v>
      </c>
      <c r="AD8379">
        <f>AA8379*$C$28</f>
        <v>6.4076211950269082</v>
      </c>
      <c r="AF8379">
        <f>(Q8379-X8379)/AD8379+X8379</f>
        <v>1.7981579897237667E-5</v>
      </c>
      <c r="AH8379">
        <f>Q8379/AF8379</f>
        <v>6.4076211950269082</v>
      </c>
      <c r="AL8379" s="2"/>
      <c r="AT8379" s="1"/>
    </row>
    <row r="8380" spans="6:46" x14ac:dyDescent="0.35">
      <c r="F8380" s="4">
        <v>44546.083333333336</v>
      </c>
      <c r="H8380">
        <v>7.7</v>
      </c>
      <c r="I8380">
        <v>7.6583333333333297</v>
      </c>
      <c r="K8380">
        <v>1.5864173432700101E-4</v>
      </c>
      <c r="L8380" s="2">
        <v>3.0954506962448998E-6</v>
      </c>
      <c r="N8380">
        <f t="shared" si="653"/>
        <v>1.110492140289007E-4</v>
      </c>
      <c r="O8380" s="2">
        <f t="shared" si="654"/>
        <v>9.2863520887347003E-7</v>
      </c>
      <c r="Q8380">
        <f>N8380+O8380</f>
        <v>1.1197784923777417E-4</v>
      </c>
      <c r="S8380">
        <f>IF(H8380&gt;$B$5,$B$5,($B$3 - $B$5)*(($B$5-H8380)/($B$5-$B$6))^(1/$B$2)+$B$5)</f>
        <v>36.400000000000006</v>
      </c>
      <c r="T8380">
        <f>K8380*S8380</f>
        <v>5.7745591295028376E-3</v>
      </c>
      <c r="U8380" s="3">
        <f>S8380*N8380/Q8380+$B$7*O8380/Q8380</f>
        <v>36.554250282556957</v>
      </c>
      <c r="V8380">
        <f>IF(U8380-H8380&lt;=10,10,U8380-H8380)</f>
        <v>28.854250282556958</v>
      </c>
      <c r="X8380">
        <f t="shared" si="655"/>
        <v>0</v>
      </c>
      <c r="Y8380">
        <f t="shared" si="656"/>
        <v>1</v>
      </c>
      <c r="AA8380">
        <f>((Y8380*V8380)+H8380+273)/(Y8380*V8380)</f>
        <v>10.728202855774404</v>
      </c>
      <c r="AB8380">
        <f t="shared" si="657"/>
        <v>1.0437708043291019E-5</v>
      </c>
      <c r="AD8380">
        <f>AA8380*$C$28</f>
        <v>6.0483114257220736</v>
      </c>
      <c r="AF8380">
        <f>(Q8380-X8380)/AD8380+X8380</f>
        <v>1.8513902700439365E-5</v>
      </c>
      <c r="AH8380">
        <f>Q8380/AF8380</f>
        <v>6.0483114257220736</v>
      </c>
      <c r="AL8380" s="2"/>
      <c r="AT8380" s="1"/>
    </row>
    <row r="8381" spans="6:46" x14ac:dyDescent="0.35">
      <c r="F8381" s="4">
        <v>44546.125</v>
      </c>
      <c r="H8381">
        <v>7.8</v>
      </c>
      <c r="I8381">
        <v>7.6583333333333297</v>
      </c>
      <c r="K8381">
        <v>1.6132231662745799E-4</v>
      </c>
      <c r="L8381" s="2">
        <v>6.2336942439434004E-6</v>
      </c>
      <c r="N8381">
        <f t="shared" si="653"/>
        <v>1.1292562163922059E-4</v>
      </c>
      <c r="O8381" s="2">
        <f t="shared" si="654"/>
        <v>1.8701082731830205E-6</v>
      </c>
      <c r="Q8381">
        <f>N8381+O8381</f>
        <v>1.147957299124036E-4</v>
      </c>
      <c r="S8381">
        <f>IF(H8381&gt;$B$5,$B$5,($B$3 - $B$5)*(($B$5-H8381)/($B$5-$B$6))^(1/$B$2)+$B$5)</f>
        <v>36.266666666666666</v>
      </c>
      <c r="T8381">
        <f>K8381*S8381</f>
        <v>5.850622683022476E-3</v>
      </c>
      <c r="U8381" s="3">
        <f>S8381*N8381/Q8381+$B$7*O8381/Q8381</f>
        <v>36.571846673603289</v>
      </c>
      <c r="V8381">
        <f>IF(U8381-H8381&lt;=10,10,U8381-H8381)</f>
        <v>28.771846673603289</v>
      </c>
      <c r="X8381">
        <f t="shared" si="655"/>
        <v>0</v>
      </c>
      <c r="Y8381">
        <f t="shared" si="656"/>
        <v>1</v>
      </c>
      <c r="AA8381">
        <f>((Y8381*V8381)+H8381+273)/(Y8381*V8381)</f>
        <v>10.759540400221157</v>
      </c>
      <c r="AB8381">
        <f t="shared" si="657"/>
        <v>1.0669203854659447E-5</v>
      </c>
      <c r="AD8381">
        <f>AA8381*$C$28</f>
        <v>6.0659788049354848</v>
      </c>
      <c r="AF8381">
        <f>(Q8381-X8381)/AD8381+X8381</f>
        <v>1.8924518796373297E-5</v>
      </c>
      <c r="AH8381">
        <f>Q8381/AF8381</f>
        <v>6.0659788049354848</v>
      </c>
      <c r="AL8381" s="2"/>
      <c r="AT8381" s="1"/>
    </row>
    <row r="8382" spans="6:46" x14ac:dyDescent="0.35">
      <c r="F8382" s="4">
        <v>44546.166666666664</v>
      </c>
      <c r="H8382">
        <v>7.8</v>
      </c>
      <c r="I8382">
        <v>7.6583333333333297</v>
      </c>
      <c r="K8382">
        <v>1.6314998637776901E-4</v>
      </c>
      <c r="L8382" s="2">
        <v>2.1882106998050199E-5</v>
      </c>
      <c r="N8382">
        <f t="shared" si="653"/>
        <v>1.142049904644383E-4</v>
      </c>
      <c r="O8382" s="2">
        <f t="shared" si="654"/>
        <v>6.5646320994150608E-6</v>
      </c>
      <c r="Q8382">
        <f>N8382+O8382</f>
        <v>1.2076962256385336E-4</v>
      </c>
      <c r="S8382">
        <f>IF(H8382&gt;$B$5,$B$5,($B$3 - $B$5)*(($B$5-H8382)/($B$5-$B$6))^(1/$B$2)+$B$5)</f>
        <v>36.266666666666666</v>
      </c>
      <c r="T8382">
        <f>K8382*S8382</f>
        <v>5.9169061726337558E-3</v>
      </c>
      <c r="U8382" s="3">
        <f>S8382*N8382/Q8382+$B$7*O8382/Q8382</f>
        <v>37.284947909236763</v>
      </c>
      <c r="V8382">
        <f>IF(U8382-H8382&lt;=10,10,U8382-H8382)</f>
        <v>29.484947909236762</v>
      </c>
      <c r="X8382">
        <f t="shared" si="655"/>
        <v>0</v>
      </c>
      <c r="Y8382">
        <f t="shared" si="656"/>
        <v>1</v>
      </c>
      <c r="AA8382">
        <f>((Y8382*V8382)+H8382+273)/(Y8382*V8382)</f>
        <v>10.523503343617358</v>
      </c>
      <c r="AB8382">
        <f t="shared" si="657"/>
        <v>1.1476180376480965E-5</v>
      </c>
      <c r="AD8382">
        <f>AA8382*$C$28</f>
        <v>5.9329065983839326</v>
      </c>
      <c r="AF8382">
        <f>(Q8382-X8382)/AD8382+X8382</f>
        <v>2.0355894798133152E-5</v>
      </c>
      <c r="AH8382">
        <f>Q8382/AF8382</f>
        <v>5.9329065983839326</v>
      </c>
      <c r="AL8382" s="2"/>
      <c r="AT8382" s="1"/>
    </row>
    <row r="8383" spans="6:46" x14ac:dyDescent="0.35">
      <c r="F8383" s="4">
        <v>44546.208333333336</v>
      </c>
      <c r="H8383">
        <v>7.1</v>
      </c>
      <c r="I8383">
        <v>7.6583333333333297</v>
      </c>
      <c r="K8383">
        <v>1.6314998637776901E-4</v>
      </c>
      <c r="L8383" s="2">
        <v>8.4604148701770398E-5</v>
      </c>
      <c r="N8383">
        <f t="shared" si="653"/>
        <v>1.142049904644383E-4</v>
      </c>
      <c r="O8383" s="2">
        <f t="shared" si="654"/>
        <v>2.5381244610531124E-5</v>
      </c>
      <c r="Q8383">
        <f>N8383+O8383</f>
        <v>1.3958623507496942E-4</v>
      </c>
      <c r="S8383">
        <f>IF(H8383&gt;$B$5,$B$5,($B$3 - $B$5)*(($B$5-H8383)/($B$5-$B$6))^(1/$B$2)+$B$5)</f>
        <v>37.200000000000003</v>
      </c>
      <c r="T8383">
        <f>K8383*S8383</f>
        <v>6.0691794932530071E-3</v>
      </c>
      <c r="U8383" s="3">
        <f>S8383*N8383/Q8383+$B$7*O8383/Q8383</f>
        <v>40.436609640089571</v>
      </c>
      <c r="V8383">
        <f>IF(U8383-H8383&lt;=10,10,U8383-H8383)</f>
        <v>33.33660964008957</v>
      </c>
      <c r="X8383">
        <f t="shared" si="655"/>
        <v>0</v>
      </c>
      <c r="Y8383">
        <f t="shared" si="656"/>
        <v>1</v>
      </c>
      <c r="AA8383">
        <f>((Y8383*V8383)+H8383+273)/(Y8383*V8383)</f>
        <v>9.4021741570012694</v>
      </c>
      <c r="AB8383">
        <f t="shared" si="657"/>
        <v>1.4846165657442902E-5</v>
      </c>
      <c r="AD8383">
        <f>AA8383*$C$28</f>
        <v>5.3007272648476293</v>
      </c>
      <c r="AF8383">
        <f>(Q8383-X8383)/AD8383+X8383</f>
        <v>2.633341202077143E-5</v>
      </c>
      <c r="AH8383">
        <f>Q8383/AF8383</f>
        <v>5.3007272648476293</v>
      </c>
      <c r="AL8383" s="2"/>
      <c r="AT8383" s="1"/>
    </row>
    <row r="8384" spans="6:46" x14ac:dyDescent="0.35">
      <c r="F8384" s="4">
        <v>44546.25</v>
      </c>
      <c r="H8384">
        <v>7.2</v>
      </c>
      <c r="I8384">
        <v>7.6583333333333297</v>
      </c>
      <c r="K8384">
        <v>1.6132231662745799E-4</v>
      </c>
      <c r="L8384">
        <v>1.8188963801576399E-4</v>
      </c>
      <c r="N8384">
        <f t="shared" si="653"/>
        <v>1.1292562163922059E-4</v>
      </c>
      <c r="O8384" s="2">
        <f t="shared" si="654"/>
        <v>5.4566891404729205E-5</v>
      </c>
      <c r="Q8384">
        <f>N8384+O8384</f>
        <v>1.6749251304394979E-4</v>
      </c>
      <c r="S8384">
        <f>IF(H8384&gt;$B$5,$B$5,($B$3 - $B$5)*(($B$5-H8384)/($B$5-$B$6))^(1/$B$2)+$B$5)</f>
        <v>37.066666666666663</v>
      </c>
      <c r="T8384">
        <f>K8384*S8384</f>
        <v>5.9796805363244426E-3</v>
      </c>
      <c r="U8384" s="3">
        <f>S8384*N8384/Q8384+$B$7*O8384/Q8384</f>
        <v>42.909114396064794</v>
      </c>
      <c r="V8384">
        <f>IF(U8384-H8384&lt;=10,10,U8384-H8384)</f>
        <v>35.709114396064791</v>
      </c>
      <c r="X8384">
        <f t="shared" si="655"/>
        <v>0</v>
      </c>
      <c r="Y8384">
        <f t="shared" si="656"/>
        <v>1</v>
      </c>
      <c r="AA8384">
        <f>((Y8384*V8384)+H8384+273)/(Y8384*V8384)</f>
        <v>8.8467361831543645</v>
      </c>
      <c r="AB8384">
        <f t="shared" si="657"/>
        <v>1.8932689929522595E-5</v>
      </c>
      <c r="AD8384">
        <f>AA8384*$C$28</f>
        <v>4.9875842446548351</v>
      </c>
      <c r="AF8384">
        <f>(Q8384-X8384)/AD8384+X8384</f>
        <v>3.3581891518614557E-5</v>
      </c>
      <c r="AH8384">
        <f>Q8384/AF8384</f>
        <v>4.9875842446548351</v>
      </c>
      <c r="AT8384" s="1"/>
    </row>
    <row r="8385" spans="6:46" x14ac:dyDescent="0.35">
      <c r="F8385" s="4">
        <v>44546.291666666664</v>
      </c>
      <c r="H8385">
        <v>5.9</v>
      </c>
      <c r="I8385">
        <v>7.6583333333333297</v>
      </c>
      <c r="K8385">
        <v>1.5523008412642099E-4</v>
      </c>
      <c r="L8385">
        <v>2.3837814320365699E-4</v>
      </c>
      <c r="N8385">
        <f t="shared" si="653"/>
        <v>1.0866105888849469E-4</v>
      </c>
      <c r="O8385" s="2">
        <f t="shared" si="654"/>
        <v>7.1513442961097115E-5</v>
      </c>
      <c r="Q8385">
        <f>N8385+O8385</f>
        <v>1.8017450184959179E-4</v>
      </c>
      <c r="S8385">
        <f>IF(H8385&gt;$B$5,$B$5,($B$3 - $B$5)*(($B$5-H8385)/($B$5-$B$6))^(1/$B$2)+$B$5)</f>
        <v>38.799999999999997</v>
      </c>
      <c r="T8385">
        <f>K8385*S8385</f>
        <v>6.0229272641051336E-3</v>
      </c>
      <c r="U8385" s="3">
        <f>S8385*N8385/Q8385+$B$7*O8385/Q8385</f>
        <v>45.229976295629754</v>
      </c>
      <c r="V8385">
        <f>IF(U8385-H8385&lt;=10,10,U8385-H8385)</f>
        <v>39.329976295629756</v>
      </c>
      <c r="X8385">
        <f t="shared" si="655"/>
        <v>0</v>
      </c>
      <c r="Y8385">
        <f t="shared" si="656"/>
        <v>1</v>
      </c>
      <c r="AA8385">
        <f>((Y8385*V8385)+H8385+273)/(Y8385*V8385)</f>
        <v>8.0912831958912381</v>
      </c>
      <c r="AB8385">
        <f t="shared" si="657"/>
        <v>2.2267729047116356E-5</v>
      </c>
      <c r="AD8385">
        <f>AA8385*$C$28</f>
        <v>4.5616774086370881</v>
      </c>
      <c r="AF8385">
        <f>(Q8385-X8385)/AD8385+X8385</f>
        <v>3.9497422923516918E-5</v>
      </c>
      <c r="AH8385">
        <f>Q8385/AF8385</f>
        <v>4.5616774086370881</v>
      </c>
      <c r="AT8385" s="1"/>
    </row>
    <row r="8386" spans="6:46" x14ac:dyDescent="0.35">
      <c r="F8386" s="4">
        <v>44546.333333333336</v>
      </c>
      <c r="H8386">
        <v>5.6</v>
      </c>
      <c r="I8386">
        <v>7.6583333333333297</v>
      </c>
      <c r="K8386">
        <v>1.4645726932492801E-4</v>
      </c>
      <c r="L8386">
        <v>2.28962987907939E-4</v>
      </c>
      <c r="N8386">
        <f t="shared" ref="N8386:N8449" si="658">$C$13*K8386</f>
        <v>1.025200885274496E-4</v>
      </c>
      <c r="O8386" s="2">
        <f t="shared" ref="O8386:O8449" si="659">$C$14*L8386</f>
        <v>6.8688896372381706E-5</v>
      </c>
      <c r="Q8386">
        <f>N8386+O8386</f>
        <v>1.7120898489983129E-4</v>
      </c>
      <c r="S8386">
        <f>IF(H8386&gt;$B$5,$B$5,($B$3 - $B$5)*(($B$5-H8386)/($B$5-$B$6))^(1/$B$2)+$B$5)</f>
        <v>39.200000000000003</v>
      </c>
      <c r="T8386">
        <f>K8386*S8386</f>
        <v>5.7411249575371782E-3</v>
      </c>
      <c r="U8386" s="3">
        <f>S8386*N8386/Q8386+$B$7*O8386/Q8386</f>
        <v>45.538946307745448</v>
      </c>
      <c r="V8386">
        <f>IF(U8386-H8386&lt;=10,10,U8386-H8386)</f>
        <v>39.938946307745447</v>
      </c>
      <c r="X8386">
        <f t="shared" ref="X8386:X8449" si="660">IF(Q8386-$C$20&lt;=0,0,Q8386-$C$20)</f>
        <v>0</v>
      </c>
      <c r="Y8386">
        <f t="shared" ref="Y8386:Y8449" si="661">1-(X8386/Q8386)</f>
        <v>1</v>
      </c>
      <c r="AA8386">
        <f>((Y8386*V8386)+H8386+273)/(Y8386*V8386)</f>
        <v>7.9756472254745114</v>
      </c>
      <c r="AB8386">
        <f t="shared" ref="AB8386:AB8449" si="662">(Q8386-X8386)/AA8386</f>
        <v>2.1466469122779588E-5</v>
      </c>
      <c r="AD8386">
        <f>AA8386*$C$28</f>
        <v>4.4964845361216792</v>
      </c>
      <c r="AF8386">
        <f>(Q8386-X8386)/AD8386+X8386</f>
        <v>3.8076186746436131E-5</v>
      </c>
      <c r="AH8386">
        <f>Q8386/AF8386</f>
        <v>4.4964845361216792</v>
      </c>
      <c r="AT8386" s="1"/>
    </row>
    <row r="8387" spans="6:46" x14ac:dyDescent="0.35">
      <c r="F8387" s="4">
        <v>44546.375</v>
      </c>
      <c r="H8387">
        <v>6.9</v>
      </c>
      <c r="I8387">
        <v>7.6583333333333297</v>
      </c>
      <c r="K8387">
        <v>1.33298047122688E-4</v>
      </c>
      <c r="L8387">
        <v>1.7561327224968699E-4</v>
      </c>
      <c r="N8387">
        <f t="shared" si="658"/>
        <v>9.3308632985881601E-5</v>
      </c>
      <c r="O8387" s="2">
        <f t="shared" si="659"/>
        <v>5.2683981674906102E-5</v>
      </c>
      <c r="Q8387">
        <f>N8387+O8387</f>
        <v>1.4599261466078772E-4</v>
      </c>
      <c r="S8387">
        <f>IF(H8387&gt;$B$5,$B$5,($B$3 - $B$5)*(($B$5-H8387)/($B$5-$B$6))^(1/$B$2)+$B$5)</f>
        <v>37.466666666666669</v>
      </c>
      <c r="T8387">
        <f>K8387*S8387</f>
        <v>4.9942334988633775E-3</v>
      </c>
      <c r="U8387" s="3">
        <f>S8387*N8387/Q8387+$B$7*O8387/Q8387</f>
        <v>43.793875848991547</v>
      </c>
      <c r="V8387">
        <f>IF(U8387-H8387&lt;=10,10,U8387-H8387)</f>
        <v>36.893875848991549</v>
      </c>
      <c r="X8387">
        <f t="shared" si="660"/>
        <v>0</v>
      </c>
      <c r="Y8387">
        <f t="shared" si="661"/>
        <v>1</v>
      </c>
      <c r="AA8387">
        <f>((Y8387*V8387)+H8387+273)/(Y8387*V8387)</f>
        <v>8.5866249766124998</v>
      </c>
      <c r="AB8387">
        <f t="shared" si="662"/>
        <v>1.7002328046051814E-5</v>
      </c>
      <c r="AD8387">
        <f>AA8387*$C$28</f>
        <v>4.8409395918984108</v>
      </c>
      <c r="AF8387">
        <f>(Q8387-X8387)/AD8387+X8387</f>
        <v>3.0157908788020141E-5</v>
      </c>
      <c r="AH8387">
        <f>Q8387/AF8387</f>
        <v>4.8409395918984108</v>
      </c>
      <c r="AT8387" s="1"/>
    </row>
    <row r="8388" spans="6:46" x14ac:dyDescent="0.35">
      <c r="F8388" s="4">
        <v>44546.416666666664</v>
      </c>
      <c r="H8388">
        <v>7.7</v>
      </c>
      <c r="I8388">
        <v>7.6583333333333297</v>
      </c>
      <c r="K8388">
        <v>1.21113582120614E-4</v>
      </c>
      <c r="L8388">
        <v>1.44231443419306E-4</v>
      </c>
      <c r="N8388">
        <f t="shared" si="658"/>
        <v>8.4779507484429801E-5</v>
      </c>
      <c r="O8388" s="2">
        <f t="shared" si="659"/>
        <v>4.3269433025791807E-5</v>
      </c>
      <c r="Q8388">
        <f>N8388+O8388</f>
        <v>1.2804894051022161E-4</v>
      </c>
      <c r="S8388">
        <f>IF(H8388&gt;$B$5,$B$5,($B$3 - $B$5)*(($B$5-H8388)/($B$5-$B$6))^(1/$B$2)+$B$5)</f>
        <v>36.400000000000006</v>
      </c>
      <c r="T8388">
        <f>K8388*S8388</f>
        <v>4.4085343891903505E-3</v>
      </c>
      <c r="U8388" s="3">
        <f>S8388*N8388/Q8388+$B$7*O8388/Q8388</f>
        <v>42.685186359784701</v>
      </c>
      <c r="V8388">
        <f>IF(U8388-H8388&lt;=10,10,U8388-H8388)</f>
        <v>34.985186359784699</v>
      </c>
      <c r="X8388">
        <f t="shared" si="660"/>
        <v>0</v>
      </c>
      <c r="Y8388">
        <f t="shared" si="661"/>
        <v>1</v>
      </c>
      <c r="AA8388">
        <f>((Y8388*V8388)+H8388+273)/(Y8388*V8388)</f>
        <v>9.0233958771379683</v>
      </c>
      <c r="AB8388">
        <f t="shared" si="662"/>
        <v>1.4190770553983059E-5</v>
      </c>
      <c r="AD8388">
        <f>AA8388*$C$28</f>
        <v>5.0871808742068652</v>
      </c>
      <c r="AF8388">
        <f>(Q8388-X8388)/AD8388+X8388</f>
        <v>2.5170903822087029E-5</v>
      </c>
      <c r="AH8388">
        <f>Q8388/AF8388</f>
        <v>5.0871808742068652</v>
      </c>
      <c r="AT8388" s="1"/>
    </row>
    <row r="8389" spans="6:46" x14ac:dyDescent="0.35">
      <c r="F8389" s="4">
        <v>44546.458333333336</v>
      </c>
      <c r="H8389">
        <v>7.7</v>
      </c>
      <c r="I8389">
        <v>7.6583333333333297</v>
      </c>
      <c r="K8389">
        <v>1.12828145919204E-4</v>
      </c>
      <c r="L8389">
        <v>1.3481628812358801E-4</v>
      </c>
      <c r="N8389">
        <f t="shared" si="658"/>
        <v>7.8979702143442798E-5</v>
      </c>
      <c r="O8389" s="2">
        <f t="shared" si="659"/>
        <v>4.0444886437076405E-5</v>
      </c>
      <c r="Q8389">
        <f>N8389+O8389</f>
        <v>1.194245885805192E-4</v>
      </c>
      <c r="S8389">
        <f>IF(H8389&gt;$B$5,$B$5,($B$3 - $B$5)*(($B$5-H8389)/($B$5-$B$6))^(1/$B$2)+$B$5)</f>
        <v>36.400000000000006</v>
      </c>
      <c r="T8389">
        <f>K8389*S8389</f>
        <v>4.1069445114590266E-3</v>
      </c>
      <c r="U8389" s="3">
        <f>S8389*N8389/Q8389+$B$7*O8389/Q8389</f>
        <v>42.699162481287658</v>
      </c>
      <c r="V8389">
        <f>IF(U8389-H8389&lt;=10,10,U8389-H8389)</f>
        <v>34.999162481287655</v>
      </c>
      <c r="X8389">
        <f t="shared" si="660"/>
        <v>0</v>
      </c>
      <c r="Y8389">
        <f t="shared" si="661"/>
        <v>1</v>
      </c>
      <c r="AA8389">
        <f>((Y8389*V8389)+H8389+273)/(Y8389*V8389)</f>
        <v>9.0201919160230357</v>
      </c>
      <c r="AB8389">
        <f t="shared" si="662"/>
        <v>1.3239694863739994E-5</v>
      </c>
      <c r="AD8389">
        <f>AA8389*$C$28</f>
        <v>5.085374555396573</v>
      </c>
      <c r="AF8389">
        <f>(Q8389-X8389)/AD8389+X8389</f>
        <v>2.3483931671028332E-5</v>
      </c>
      <c r="AH8389">
        <f>Q8389/AF8389</f>
        <v>5.085374555396573</v>
      </c>
      <c r="AT8389" s="1"/>
    </row>
    <row r="8390" spans="6:46" x14ac:dyDescent="0.35">
      <c r="F8390" s="4">
        <v>44546.5</v>
      </c>
      <c r="H8390">
        <v>7.7</v>
      </c>
      <c r="I8390">
        <v>7.6583333333333297</v>
      </c>
      <c r="K8390">
        <v>1.06004845518042E-4</v>
      </c>
      <c r="L8390">
        <v>1.3167749859394599E-4</v>
      </c>
      <c r="N8390">
        <f t="shared" si="658"/>
        <v>7.4203391862629389E-5</v>
      </c>
      <c r="O8390" s="2">
        <f t="shared" si="659"/>
        <v>3.9503249578183801E-5</v>
      </c>
      <c r="Q8390">
        <f>N8390+O8390</f>
        <v>1.1370664144081318E-4</v>
      </c>
      <c r="S8390">
        <f>IF(H8390&gt;$B$5,$B$5,($B$3 - $B$5)*(($B$5-H8390)/($B$5-$B$6))^(1/$B$2)+$B$5)</f>
        <v>36.400000000000006</v>
      </c>
      <c r="T8390">
        <f>K8390*S8390</f>
        <v>3.8585763768567293E-3</v>
      </c>
      <c r="U8390" s="3">
        <f>S8390*N8390/Q8390+$B$7*O8390/Q8390</f>
        <v>42.861895566027059</v>
      </c>
      <c r="V8390">
        <f>IF(U8390-H8390&lt;=10,10,U8390-H8390)</f>
        <v>35.161895566027056</v>
      </c>
      <c r="X8390">
        <f t="shared" si="660"/>
        <v>0</v>
      </c>
      <c r="Y8390">
        <f t="shared" si="661"/>
        <v>1</v>
      </c>
      <c r="AA8390">
        <f>((Y8390*V8390)+H8390+273)/(Y8390*V8390)</f>
        <v>8.983073593768605</v>
      </c>
      <c r="AB8390">
        <f t="shared" si="662"/>
        <v>1.265787709005183E-5</v>
      </c>
      <c r="AD8390">
        <f>AA8390*$C$28</f>
        <v>5.0644481080117467</v>
      </c>
      <c r="AF8390">
        <f>(Q8390-X8390)/AD8390+X8390</f>
        <v>2.2451931388325215E-5</v>
      </c>
      <c r="AH8390">
        <f>Q8390/AF8390</f>
        <v>5.0644481080117467</v>
      </c>
      <c r="AT8390" s="1"/>
    </row>
    <row r="8391" spans="6:46" x14ac:dyDescent="0.35">
      <c r="F8391" s="4">
        <v>44546.541666666664</v>
      </c>
      <c r="H8391">
        <v>7.7</v>
      </c>
      <c r="I8391">
        <v>7.6583333333333297</v>
      </c>
      <c r="K8391">
        <v>1.04908243667856E-4</v>
      </c>
      <c r="L8391">
        <v>1.3167749859394599E-4</v>
      </c>
      <c r="N8391">
        <f t="shared" si="658"/>
        <v>7.343577056749919E-5</v>
      </c>
      <c r="O8391" s="2">
        <f t="shared" si="659"/>
        <v>3.9503249578183801E-5</v>
      </c>
      <c r="Q8391">
        <f>N8391+O8391</f>
        <v>1.12939020145683E-4</v>
      </c>
      <c r="S8391">
        <f>IF(H8391&gt;$B$5,$B$5,($B$3 - $B$5)*(($B$5-H8391)/($B$5-$B$6))^(1/$B$2)+$B$5)</f>
        <v>36.400000000000006</v>
      </c>
      <c r="T8391">
        <f>K8391*S8391</f>
        <v>3.8186600695099592E-3</v>
      </c>
      <c r="U8391" s="3">
        <f>S8391*N8391/Q8391+$B$7*O8391/Q8391</f>
        <v>42.905815626932409</v>
      </c>
      <c r="V8391">
        <f>IF(U8391-H8391&lt;=10,10,U8391-H8391)</f>
        <v>35.205815626932406</v>
      </c>
      <c r="X8391">
        <f t="shared" si="660"/>
        <v>0</v>
      </c>
      <c r="Y8391">
        <f t="shared" si="661"/>
        <v>1</v>
      </c>
      <c r="AA8391">
        <f>((Y8391*V8391)+H8391+273)/(Y8391*V8391)</f>
        <v>8.9731145267165697</v>
      </c>
      <c r="AB8391">
        <f t="shared" si="662"/>
        <v>1.2586378989081006E-5</v>
      </c>
      <c r="AD8391">
        <f>AA8391*$C$28</f>
        <v>5.0588334174759559</v>
      </c>
      <c r="AF8391">
        <f>(Q8391-X8391)/AD8391+X8391</f>
        <v>2.2325111508026798E-5</v>
      </c>
      <c r="AH8391">
        <f>Q8391/AF8391</f>
        <v>5.0588334174759559</v>
      </c>
      <c r="AT8391" s="1"/>
    </row>
    <row r="8392" spans="6:46" x14ac:dyDescent="0.35">
      <c r="F8392" s="4">
        <v>44546.583333333336</v>
      </c>
      <c r="H8392">
        <v>7.8</v>
      </c>
      <c r="I8392">
        <v>7.6583333333333297</v>
      </c>
      <c r="K8392">
        <v>1.0831989386843601E-4</v>
      </c>
      <c r="L8392">
        <v>1.19125009720435E-4</v>
      </c>
      <c r="N8392">
        <f t="shared" si="658"/>
        <v>7.5823925707905196E-5</v>
      </c>
      <c r="O8392" s="2">
        <f t="shared" si="659"/>
        <v>3.5737502916130507E-5</v>
      </c>
      <c r="Q8392">
        <f>N8392+O8392</f>
        <v>1.115614286240357E-4</v>
      </c>
      <c r="S8392">
        <f>IF(H8392&gt;$B$5,$B$5,($B$3 - $B$5)*(($B$5-H8392)/($B$5-$B$6))^(1/$B$2)+$B$5)</f>
        <v>36.266666666666666</v>
      </c>
      <c r="T8392">
        <f>K8392*S8392</f>
        <v>3.928401484295279E-3</v>
      </c>
      <c r="U8392" s="3">
        <f>S8392*N8392/Q8392+$B$7*O8392/Q8392</f>
        <v>42.267688371802898</v>
      </c>
      <c r="V8392">
        <f>IF(U8392-H8392&lt;=10,10,U8392-H8392)</f>
        <v>34.4676883718029</v>
      </c>
      <c r="X8392">
        <f t="shared" si="660"/>
        <v>0</v>
      </c>
      <c r="Y8392">
        <f t="shared" si="661"/>
        <v>1</v>
      </c>
      <c r="AA8392">
        <f>((Y8392*V8392)+H8392+273)/(Y8392*V8392)</f>
        <v>9.1467604375150096</v>
      </c>
      <c r="AB8392">
        <f t="shared" si="662"/>
        <v>1.2196824152786569E-5</v>
      </c>
      <c r="AD8392">
        <f>AA8392*$C$28</f>
        <v>5.1567309461143918</v>
      </c>
      <c r="AF8392">
        <f>(Q8392-X8392)/AD8392+X8392</f>
        <v>2.1634137943166784E-5</v>
      </c>
      <c r="AH8392">
        <f>Q8392/AF8392</f>
        <v>5.1567309461143918</v>
      </c>
      <c r="AT8392" s="1"/>
    </row>
    <row r="8393" spans="6:46" x14ac:dyDescent="0.35">
      <c r="F8393" s="4">
        <v>44546.625</v>
      </c>
      <c r="H8393">
        <v>8.1</v>
      </c>
      <c r="I8393">
        <v>7.6583333333333297</v>
      </c>
      <c r="K8393">
        <v>1.14655815669515E-4</v>
      </c>
      <c r="L8393">
        <v>1.0657203552964101E-4</v>
      </c>
      <c r="N8393">
        <f t="shared" si="658"/>
        <v>8.0259070968660492E-5</v>
      </c>
      <c r="O8393" s="2">
        <f t="shared" si="659"/>
        <v>3.1971610658892304E-5</v>
      </c>
      <c r="Q8393">
        <f>N8393+O8393</f>
        <v>1.122306816275528E-4</v>
      </c>
      <c r="S8393">
        <f>IF(H8393&gt;$B$5,$B$5,($B$3 - $B$5)*(($B$5-H8393)/($B$5-$B$6))^(1/$B$2)+$B$5)</f>
        <v>35.866666666666667</v>
      </c>
      <c r="T8393">
        <f>K8393*S8393</f>
        <v>4.1123219220132717E-3</v>
      </c>
      <c r="U8393" s="3">
        <f>S8393*N8393/Q8393+$B$7*O8393/Q8393</f>
        <v>41.317257138621535</v>
      </c>
      <c r="V8393">
        <f>IF(U8393-H8393&lt;=10,10,U8393-H8393)</f>
        <v>33.217257138621534</v>
      </c>
      <c r="X8393">
        <f t="shared" si="660"/>
        <v>0</v>
      </c>
      <c r="Y8393">
        <f t="shared" si="661"/>
        <v>1</v>
      </c>
      <c r="AA8393">
        <f>((Y8393*V8393)+H8393+273)/(Y8393*V8393)</f>
        <v>9.4624687350589962</v>
      </c>
      <c r="AB8393">
        <f t="shared" si="662"/>
        <v>1.1860613204641998E-5</v>
      </c>
      <c r="AD8393">
        <f>AA8393*$C$28</f>
        <v>5.3347199465929558</v>
      </c>
      <c r="AF8393">
        <f>(Q8393-X8393)/AD8393+X8393</f>
        <v>2.1037783192204766E-5</v>
      </c>
      <c r="AH8393">
        <f>Q8393/AF8393</f>
        <v>5.3347199465929558</v>
      </c>
      <c r="AT8393" s="1"/>
    </row>
    <row r="8394" spans="6:46" x14ac:dyDescent="0.35">
      <c r="F8394" s="4">
        <v>44546.666666666664</v>
      </c>
      <c r="H8394">
        <v>8.1999999999999993</v>
      </c>
      <c r="I8394">
        <v>7.6583333333333297</v>
      </c>
      <c r="K8394">
        <v>1.2306309652094599E-4</v>
      </c>
      <c r="L8394" s="2">
        <v>9.4018940009526307E-5</v>
      </c>
      <c r="N8394">
        <f t="shared" si="658"/>
        <v>8.6144167564662186E-5</v>
      </c>
      <c r="O8394" s="2">
        <f t="shared" si="659"/>
        <v>2.8205682002857897E-5</v>
      </c>
      <c r="Q8394">
        <f>N8394+O8394</f>
        <v>1.1434984956752008E-4</v>
      </c>
      <c r="S8394">
        <f>IF(H8394&gt;$B$5,$B$5,($B$3 - $B$5)*(($B$5-H8394)/($B$5-$B$6))^(1/$B$2)+$B$5)</f>
        <v>35.733333333333334</v>
      </c>
      <c r="T8394">
        <f>K8394*S8394</f>
        <v>4.3974546490151371E-3</v>
      </c>
      <c r="U8394" s="3">
        <f>S8394*N8394/Q8394+$B$7*O8394/Q8394</f>
        <v>40.485674287959455</v>
      </c>
      <c r="V8394">
        <f>IF(U8394-H8394&lt;=10,10,U8394-H8394)</f>
        <v>32.285674287959452</v>
      </c>
      <c r="X8394">
        <f t="shared" si="660"/>
        <v>0</v>
      </c>
      <c r="Y8394">
        <f t="shared" si="661"/>
        <v>1</v>
      </c>
      <c r="AA8394">
        <f>((Y8394*V8394)+H8394+273)/(Y8394*V8394)</f>
        <v>9.7097453035035457</v>
      </c>
      <c r="AB8394">
        <f t="shared" si="662"/>
        <v>1.1776812469659681E-5</v>
      </c>
      <c r="AD8394">
        <f>AA8394*$C$28</f>
        <v>5.4741287286921407</v>
      </c>
      <c r="AF8394">
        <f>(Q8394-X8394)/AD8394+X8394</f>
        <v>2.0889141493543237E-5</v>
      </c>
      <c r="AH8394">
        <f>Q8394/AF8394</f>
        <v>5.4741287286921407</v>
      </c>
      <c r="AL8394" s="2"/>
      <c r="AT8394" s="1"/>
    </row>
    <row r="8395" spans="6:46" x14ac:dyDescent="0.35">
      <c r="F8395" s="4">
        <v>44546.708333333336</v>
      </c>
      <c r="H8395">
        <v>8</v>
      </c>
      <c r="I8395">
        <v>7.6583333333333297</v>
      </c>
      <c r="K8395">
        <v>1.3476018292293699E-4</v>
      </c>
      <c r="L8395">
        <v>1.3795386436002199E-4</v>
      </c>
      <c r="N8395">
        <f t="shared" si="658"/>
        <v>9.4332128046055886E-5</v>
      </c>
      <c r="O8395" s="2">
        <f t="shared" si="659"/>
        <v>4.1386159308006606E-5</v>
      </c>
      <c r="Q8395">
        <f>N8395+O8395</f>
        <v>1.3571828735406248E-4</v>
      </c>
      <c r="S8395">
        <f>IF(H8395&gt;$B$5,$B$5,($B$3 - $B$5)*(($B$5-H8395)/($B$5-$B$6))^(1/$B$2)+$B$5)</f>
        <v>36</v>
      </c>
      <c r="T8395">
        <f>K8395*S8395</f>
        <v>4.8513665852257318E-3</v>
      </c>
      <c r="U8395" s="3">
        <f>S8395*N8395/Q8395+$B$7*O8395/Q8395</f>
        <v>41.793891465788441</v>
      </c>
      <c r="V8395">
        <f>IF(U8395-H8395&lt;=10,10,U8395-H8395)</f>
        <v>33.793891465788441</v>
      </c>
      <c r="X8395">
        <f t="shared" si="660"/>
        <v>0</v>
      </c>
      <c r="Y8395">
        <f t="shared" si="661"/>
        <v>1</v>
      </c>
      <c r="AA8395">
        <f>((Y8395*V8395)+H8395+273)/(Y8395*V8395)</f>
        <v>9.31511222329849</v>
      </c>
      <c r="AB8395">
        <f t="shared" si="662"/>
        <v>1.4569688920613401E-5</v>
      </c>
      <c r="AD8395">
        <f>AA8395*$C$28</f>
        <v>5.2516437701151863</v>
      </c>
      <c r="AF8395">
        <f>(Q8395-X8395)/AD8395+X8395</f>
        <v>2.5843010930477816E-5</v>
      </c>
      <c r="AH8395">
        <f>Q8395/AF8395</f>
        <v>5.2516437701151863</v>
      </c>
      <c r="AT8395" s="1"/>
    </row>
    <row r="8396" spans="6:46" x14ac:dyDescent="0.35">
      <c r="F8396" s="4">
        <v>44546.75</v>
      </c>
      <c r="H8396">
        <v>8.1</v>
      </c>
      <c r="I8396">
        <v>7.6583333333333297</v>
      </c>
      <c r="K8396">
        <v>1.43898531674492E-4</v>
      </c>
      <c r="L8396">
        <v>1.6619811695396899E-4</v>
      </c>
      <c r="N8396">
        <f t="shared" si="658"/>
        <v>1.007289721721444E-4</v>
      </c>
      <c r="O8396" s="2">
        <f t="shared" si="659"/>
        <v>4.9859435086190706E-5</v>
      </c>
      <c r="Q8396">
        <f>N8396+O8396</f>
        <v>1.505884072583351E-4</v>
      </c>
      <c r="S8396">
        <f>IF(H8396&gt;$B$5,$B$5,($B$3 - $B$5)*(($B$5-H8396)/($B$5-$B$6))^(1/$B$2)+$B$5)</f>
        <v>35.866666666666667</v>
      </c>
      <c r="T8396">
        <f>K8396*S8396</f>
        <v>5.1611606693917796E-3</v>
      </c>
      <c r="U8396" s="3">
        <f>S8396*N8396/Q8396+$B$7*O8396/Q8396</f>
        <v>42.20166421849833</v>
      </c>
      <c r="V8396">
        <f>IF(U8396-H8396&lt;=10,10,U8396-H8396)</f>
        <v>34.101664218498328</v>
      </c>
      <c r="X8396">
        <f t="shared" si="660"/>
        <v>0</v>
      </c>
      <c r="Y8396">
        <f t="shared" si="661"/>
        <v>1</v>
      </c>
      <c r="AA8396">
        <f>((Y8396*V8396)+H8396+273)/(Y8396*V8396)</f>
        <v>9.2429994676775422</v>
      </c>
      <c r="AB8396">
        <f t="shared" si="662"/>
        <v>1.6292157949909841E-5</v>
      </c>
      <c r="AD8396">
        <f>AA8396*$C$28</f>
        <v>5.2109882745372182</v>
      </c>
      <c r="AF8396">
        <f>(Q8396-X8396)/AD8396+X8396</f>
        <v>2.8898243351297636E-5</v>
      </c>
      <c r="AH8396">
        <f>Q8396/AF8396</f>
        <v>5.2109882745372182</v>
      </c>
      <c r="AT8396" s="1"/>
    </row>
    <row r="8397" spans="6:46" x14ac:dyDescent="0.35">
      <c r="F8397" s="4">
        <v>44546.791666666664</v>
      </c>
      <c r="H8397">
        <v>7.8</v>
      </c>
      <c r="I8397">
        <v>7.6583333333333297</v>
      </c>
      <c r="K8397">
        <v>1.52183967875902E-4</v>
      </c>
      <c r="L8397">
        <v>1.9758115907755799E-4</v>
      </c>
      <c r="N8397">
        <f t="shared" si="658"/>
        <v>1.065287775131314E-4</v>
      </c>
      <c r="O8397" s="2">
        <f t="shared" si="659"/>
        <v>5.9274347723267405E-5</v>
      </c>
      <c r="Q8397">
        <f>N8397+O8397</f>
        <v>1.6580312523639879E-4</v>
      </c>
      <c r="S8397">
        <f>IF(H8397&gt;$B$5,$B$5,($B$3 - $B$5)*(($B$5-H8397)/($B$5-$B$6))^(1/$B$2)+$B$5)</f>
        <v>36.266666666666666</v>
      </c>
      <c r="T8397">
        <f>K8397*S8397</f>
        <v>5.5192052349660459E-3</v>
      </c>
      <c r="U8397" s="3">
        <f>S8397*N8397/Q8397+$B$7*O8397/Q8397</f>
        <v>42.963802878259074</v>
      </c>
      <c r="V8397">
        <f>IF(U8397-H8397&lt;=10,10,U8397-H8397)</f>
        <v>35.163802878259077</v>
      </c>
      <c r="X8397">
        <f t="shared" si="660"/>
        <v>0</v>
      </c>
      <c r="Y8397">
        <f t="shared" si="661"/>
        <v>1</v>
      </c>
      <c r="AA8397">
        <f>((Y8397*V8397)+H8397+273)/(Y8397*V8397)</f>
        <v>8.9854844190817538</v>
      </c>
      <c r="AB8397">
        <f t="shared" si="662"/>
        <v>1.8452330169789843E-5</v>
      </c>
      <c r="AD8397">
        <f>AA8397*$C$28</f>
        <v>5.065807275291017</v>
      </c>
      <c r="AF8397">
        <f>(Q8397-X8397)/AD8397+X8397</f>
        <v>3.2729852563700984E-5</v>
      </c>
      <c r="AH8397">
        <f>Q8397/AF8397</f>
        <v>5.065807275291017</v>
      </c>
      <c r="AT8397" s="1"/>
    </row>
    <row r="8398" spans="6:46" x14ac:dyDescent="0.35">
      <c r="F8398" s="4">
        <v>44546.833333333336</v>
      </c>
      <c r="H8398">
        <v>7.8</v>
      </c>
      <c r="I8398">
        <v>7.6583333333333297</v>
      </c>
      <c r="K8398">
        <v>1.5596115202654501E-4</v>
      </c>
      <c r="L8398">
        <v>1.6306054071753501E-4</v>
      </c>
      <c r="N8398">
        <f t="shared" si="658"/>
        <v>1.0917280641858149E-4</v>
      </c>
      <c r="O8398" s="2">
        <f t="shared" si="659"/>
        <v>4.8918162215260513E-5</v>
      </c>
      <c r="Q8398">
        <f>N8398+O8398</f>
        <v>1.58090968633842E-4</v>
      </c>
      <c r="S8398">
        <f>IF(H8398&gt;$B$5,$B$5,($B$3 - $B$5)*(($B$5-H8398)/($B$5-$B$6))^(1/$B$2)+$B$5)</f>
        <v>36.266666666666666</v>
      </c>
      <c r="T8398">
        <f>K8398*S8398</f>
        <v>5.6561911134960317E-3</v>
      </c>
      <c r="U8398" s="3">
        <f>S8398*N8398/Q8398+$B$7*O8398/Q8398</f>
        <v>42.063330744012177</v>
      </c>
      <c r="V8398">
        <f>IF(U8398-H8398&lt;=10,10,U8398-H8398)</f>
        <v>34.26333074401218</v>
      </c>
      <c r="X8398">
        <f t="shared" si="660"/>
        <v>0</v>
      </c>
      <c r="Y8398">
        <f t="shared" si="661"/>
        <v>1</v>
      </c>
      <c r="AA8398">
        <f>((Y8398*V8398)+H8398+273)/(Y8398*V8398)</f>
        <v>9.1953503615252679</v>
      </c>
      <c r="AB8398">
        <f t="shared" si="662"/>
        <v>1.7192489945279132E-5</v>
      </c>
      <c r="AD8398">
        <f>AA8398*$C$28</f>
        <v>5.1841248159467499</v>
      </c>
      <c r="AF8398">
        <f>(Q8398-X8398)/AD8398+X8398</f>
        <v>3.0495208785780492E-5</v>
      </c>
      <c r="AH8398">
        <f>Q8398/AF8398</f>
        <v>5.1841248159467499</v>
      </c>
      <c r="AT8398" s="1"/>
    </row>
    <row r="8399" spans="6:46" x14ac:dyDescent="0.35">
      <c r="F8399" s="4">
        <v>44546.875</v>
      </c>
      <c r="H8399">
        <v>8</v>
      </c>
      <c r="I8399">
        <v>7.6583333333333297</v>
      </c>
      <c r="K8399">
        <v>1.58276200376939E-4</v>
      </c>
      <c r="L8399">
        <v>1.6306054071753501E-4</v>
      </c>
      <c r="N8399">
        <f t="shared" si="658"/>
        <v>1.1079334026385729E-4</v>
      </c>
      <c r="O8399" s="2">
        <f t="shared" si="659"/>
        <v>4.8918162215260513E-5</v>
      </c>
      <c r="Q8399">
        <f>N8399+O8399</f>
        <v>1.5971150247911779E-4</v>
      </c>
      <c r="S8399">
        <f>IF(H8399&gt;$B$5,$B$5,($B$3 - $B$5)*(($B$5-H8399)/($B$5-$B$6))^(1/$B$2)+$B$5)</f>
        <v>36</v>
      </c>
      <c r="T8399">
        <f>K8399*S8399</f>
        <v>5.6979432135698038E-3</v>
      </c>
      <c r="U8399" s="3">
        <f>S8399*N8399/Q8399+$B$7*O8399/Q8399</f>
        <v>41.819525003914322</v>
      </c>
      <c r="V8399">
        <f>IF(U8399-H8399&lt;=10,10,U8399-H8399)</f>
        <v>33.819525003914322</v>
      </c>
      <c r="X8399">
        <f t="shared" si="660"/>
        <v>0</v>
      </c>
      <c r="Y8399">
        <f t="shared" si="661"/>
        <v>1</v>
      </c>
      <c r="AA8399">
        <f>((Y8399*V8399)+H8399+273)/(Y8399*V8399)</f>
        <v>9.3088097768220184</v>
      </c>
      <c r="AB8399">
        <f t="shared" si="662"/>
        <v>1.7157027193399424E-5</v>
      </c>
      <c r="AD8399">
        <f>AA8399*$C$28</f>
        <v>5.2480905972729035</v>
      </c>
      <c r="AF8399">
        <f>(Q8399-X8399)/AD8399+X8399</f>
        <v>3.0432306668278485E-5</v>
      </c>
      <c r="AH8399">
        <f>Q8399/AF8399</f>
        <v>5.2480905972729035</v>
      </c>
      <c r="AT8399" s="1"/>
    </row>
    <row r="8400" spans="6:46" x14ac:dyDescent="0.35">
      <c r="F8400" s="4">
        <v>44546.916666666664</v>
      </c>
      <c r="H8400">
        <v>8</v>
      </c>
      <c r="I8400">
        <v>7.6583333333333297</v>
      </c>
      <c r="K8400">
        <v>1.5742328782679399E-4</v>
      </c>
      <c r="L8400">
        <v>1.2540113282786999E-4</v>
      </c>
      <c r="N8400">
        <f t="shared" si="658"/>
        <v>1.1019630147875578E-4</v>
      </c>
      <c r="O8400" s="2">
        <f t="shared" si="659"/>
        <v>3.7620339848361003E-5</v>
      </c>
      <c r="Q8400">
        <f>N8400+O8400</f>
        <v>1.4781664132711679E-4</v>
      </c>
      <c r="S8400">
        <f>IF(H8400&gt;$B$5,$B$5,($B$3 - $B$5)*(($B$5-H8400)/($B$5-$B$6))^(1/$B$2)+$B$5)</f>
        <v>36</v>
      </c>
      <c r="T8400">
        <f>K8400*S8400</f>
        <v>5.6672383617645834E-3</v>
      </c>
      <c r="U8400" s="3">
        <f>S8400*N8400/Q8400+$B$7*O8400/Q8400</f>
        <v>40.835629132832501</v>
      </c>
      <c r="V8400">
        <f>IF(U8400-H8400&lt;=10,10,U8400-H8400)</f>
        <v>32.835629132832501</v>
      </c>
      <c r="X8400">
        <f t="shared" si="660"/>
        <v>0</v>
      </c>
      <c r="Y8400">
        <f t="shared" si="661"/>
        <v>1</v>
      </c>
      <c r="AA8400">
        <f>((Y8400*V8400)+H8400+273)/(Y8400*V8400)</f>
        <v>9.5577772505362706</v>
      </c>
      <c r="AB8400">
        <f t="shared" si="662"/>
        <v>1.5465587599755272E-5</v>
      </c>
      <c r="AD8400">
        <f>AA8400*$C$28</f>
        <v>5.3884526724632096</v>
      </c>
      <c r="AF8400">
        <f>(Q8400-X8400)/AD8400+X8400</f>
        <v>2.7432112762632051E-5</v>
      </c>
      <c r="AH8400">
        <f>Q8400/AF8400</f>
        <v>5.3884526724632096</v>
      </c>
      <c r="AT8400" s="1"/>
    </row>
    <row r="8401" spans="6:46" x14ac:dyDescent="0.35">
      <c r="F8401" s="4">
        <v>44546.958333333336</v>
      </c>
      <c r="H8401">
        <v>8</v>
      </c>
      <c r="I8401">
        <v>7.6583333333333297</v>
      </c>
      <c r="K8401">
        <v>1.5669221992667E-4</v>
      </c>
      <c r="L8401" s="2">
        <v>9.7157122892564402E-5</v>
      </c>
      <c r="N8401">
        <f t="shared" si="658"/>
        <v>1.0968455394866899E-4</v>
      </c>
      <c r="O8401" s="2">
        <f t="shared" si="659"/>
        <v>2.9147136867769326E-5</v>
      </c>
      <c r="Q8401">
        <f>N8401+O8401</f>
        <v>1.388316908164383E-4</v>
      </c>
      <c r="S8401">
        <f>IF(H8401&gt;$B$5,$B$5,($B$3 - $B$5)*(($B$5-H8401)/($B$5-$B$6))^(1/$B$2)+$B$5)</f>
        <v>36</v>
      </c>
      <c r="T8401">
        <f>K8401*S8401</f>
        <v>5.6409199173601196E-3</v>
      </c>
      <c r="U8401" s="3">
        <f>S8401*N8401/Q8401+$B$7*O8401/Q8401</f>
        <v>39.98897108600255</v>
      </c>
      <c r="V8401">
        <f>IF(U8401-H8401&lt;=10,10,U8401-H8401)</f>
        <v>31.98897108600255</v>
      </c>
      <c r="X8401">
        <f t="shared" si="660"/>
        <v>0</v>
      </c>
      <c r="Y8401">
        <f t="shared" si="661"/>
        <v>1</v>
      </c>
      <c r="AA8401">
        <f>((Y8401*V8401)+H8401+273)/(Y8401*V8401)</f>
        <v>9.7842775325448805</v>
      </c>
      <c r="AB8401">
        <f t="shared" si="662"/>
        <v>1.4189263372246998E-5</v>
      </c>
      <c r="AD8401">
        <f>AA8401*$C$28</f>
        <v>5.516148267151241</v>
      </c>
      <c r="AF8401">
        <f>(Q8401-X8401)/AD8401+X8401</f>
        <v>2.5168230455875059E-5</v>
      </c>
      <c r="AH8401">
        <f>Q8401/AF8401</f>
        <v>5.516148267151241</v>
      </c>
      <c r="AL8401" s="2"/>
      <c r="AT8401" s="1"/>
    </row>
    <row r="8402" spans="6:46" x14ac:dyDescent="0.35">
      <c r="F8402" s="4">
        <v>44547</v>
      </c>
      <c r="H8402">
        <v>7.8</v>
      </c>
      <c r="I8402">
        <v>7.7708333333333304</v>
      </c>
      <c r="K8402">
        <v>1.5742328782679399E-4</v>
      </c>
      <c r="L8402" s="2">
        <v>3.7530556150953302E-5</v>
      </c>
      <c r="N8402">
        <f t="shared" si="658"/>
        <v>1.1019630147875578E-4</v>
      </c>
      <c r="O8402" s="2">
        <f t="shared" si="659"/>
        <v>1.1259166845285992E-5</v>
      </c>
      <c r="Q8402">
        <f>N8402+O8402</f>
        <v>1.2145546832404177E-4</v>
      </c>
      <c r="S8402">
        <f>IF(H8402&gt;$B$5,$B$5,($B$3 - $B$5)*(($B$5-H8402)/($B$5-$B$6))^(1/$B$2)+$B$5)</f>
        <v>36.266666666666666</v>
      </c>
      <c r="T8402">
        <f>K8402*S8402</f>
        <v>5.7092179051850614E-3</v>
      </c>
      <c r="U8402" s="3">
        <f>S8402*N8402/Q8402+$B$7*O8402/Q8402</f>
        <v>38.00328444500844</v>
      </c>
      <c r="V8402">
        <f>IF(U8402-H8402&lt;=10,10,U8402-H8402)</f>
        <v>30.203284445008439</v>
      </c>
      <c r="X8402">
        <f t="shared" si="660"/>
        <v>0</v>
      </c>
      <c r="Y8402">
        <f t="shared" si="661"/>
        <v>1</v>
      </c>
      <c r="AA8402">
        <f>((Y8402*V8402)+H8402+273)/(Y8402*V8402)</f>
        <v>10.297002136017911</v>
      </c>
      <c r="AB8402">
        <f t="shared" si="662"/>
        <v>1.1795226097817575E-5</v>
      </c>
      <c r="AD8402">
        <f>AA8402*$C$28</f>
        <v>5.8052104818692998</v>
      </c>
      <c r="AF8402">
        <f>(Q8402-X8402)/AD8402+X8402</f>
        <v>2.0921802698346375E-5</v>
      </c>
      <c r="AH8402">
        <f>Q8402/AF8402</f>
        <v>5.8052104818692998</v>
      </c>
      <c r="AL8402" s="2"/>
      <c r="AT8402" s="1"/>
    </row>
    <row r="8403" spans="6:46" x14ac:dyDescent="0.35">
      <c r="F8403" s="4">
        <v>44547.041666666664</v>
      </c>
      <c r="H8403">
        <v>7.8</v>
      </c>
      <c r="I8403">
        <v>7.7708333333333304</v>
      </c>
      <c r="K8403">
        <v>1.5791066642687699E-4</v>
      </c>
      <c r="L8403" s="2">
        <v>1.56056199026532E-5</v>
      </c>
      <c r="N8403">
        <f t="shared" si="658"/>
        <v>1.1053746649881389E-4</v>
      </c>
      <c r="O8403" s="2">
        <f t="shared" si="659"/>
        <v>4.6816859707959604E-6</v>
      </c>
      <c r="Q8403">
        <f>N8403+O8403</f>
        <v>1.1521915246960985E-4</v>
      </c>
      <c r="S8403">
        <f>IF(H8403&gt;$B$5,$B$5,($B$3 - $B$5)*(($B$5-H8403)/($B$5-$B$6))^(1/$B$2)+$B$5)</f>
        <v>36.266666666666666</v>
      </c>
      <c r="T8403">
        <f>K8403*S8403</f>
        <v>5.7268935024147385E-3</v>
      </c>
      <c r="U8403" s="3">
        <f>S8403*N8403/Q8403+$B$7*O8403/Q8403</f>
        <v>37.027855947902211</v>
      </c>
      <c r="V8403">
        <f>IF(U8403-H8403&lt;=10,10,U8403-H8403)</f>
        <v>29.22785594790221</v>
      </c>
      <c r="X8403">
        <f t="shared" si="660"/>
        <v>0</v>
      </c>
      <c r="Y8403">
        <f t="shared" si="661"/>
        <v>1</v>
      </c>
      <c r="AA8403">
        <f>((Y8403*V8403)+H8403+273)/(Y8403*V8403)</f>
        <v>10.607273297792274</v>
      </c>
      <c r="AB8403">
        <f t="shared" si="662"/>
        <v>1.0862278102478116E-5</v>
      </c>
      <c r="AD8403">
        <f>AA8403*$C$28</f>
        <v>5.9801341515705921</v>
      </c>
      <c r="AF8403">
        <f>(Q8403-X8403)/AD8403+X8403</f>
        <v>1.9266984577486321E-5</v>
      </c>
      <c r="AH8403">
        <f>Q8403/AF8403</f>
        <v>5.9801341515705921</v>
      </c>
      <c r="AL8403" s="2"/>
      <c r="AT8403" s="1"/>
    </row>
    <row r="8404" spans="6:46" x14ac:dyDescent="0.35">
      <c r="F8404" s="4">
        <v>44547.083333333336</v>
      </c>
      <c r="H8404">
        <v>7.9</v>
      </c>
      <c r="I8404">
        <v>7.7708333333333304</v>
      </c>
      <c r="K8404">
        <v>1.5864173432700101E-4</v>
      </c>
      <c r="L8404" s="2">
        <v>3.0954506962448998E-6</v>
      </c>
      <c r="N8404">
        <f t="shared" si="658"/>
        <v>1.110492140289007E-4</v>
      </c>
      <c r="O8404" s="2">
        <f t="shared" si="659"/>
        <v>9.2863520887347003E-7</v>
      </c>
      <c r="Q8404">
        <f>N8404+O8404</f>
        <v>1.1197784923777417E-4</v>
      </c>
      <c r="S8404">
        <f>IF(H8404&gt;$B$5,$B$5,($B$3 - $B$5)*(($B$5-H8404)/($B$5-$B$6))^(1/$B$2)+$B$5)</f>
        <v>36.133333333333333</v>
      </c>
      <c r="T8404">
        <f>K8404*S8404</f>
        <v>5.7322546670156363E-3</v>
      </c>
      <c r="U8404" s="3">
        <f>S8404*N8404/Q8404+$B$7*O8404/Q8404</f>
        <v>36.289795089475327</v>
      </c>
      <c r="V8404">
        <f>IF(U8404-H8404&lt;=10,10,U8404-H8404)</f>
        <v>28.389795089475328</v>
      </c>
      <c r="X8404">
        <f t="shared" si="660"/>
        <v>0</v>
      </c>
      <c r="Y8404">
        <f t="shared" si="661"/>
        <v>1</v>
      </c>
      <c r="AA8404">
        <f>((Y8404*V8404)+H8404+273)/(Y8404*V8404)</f>
        <v>10.89440040390201</v>
      </c>
      <c r="AB8404">
        <f t="shared" si="662"/>
        <v>1.0278477482585223E-5</v>
      </c>
      <c r="AD8404">
        <f>AA8404*$C$28</f>
        <v>6.1420097406011713</v>
      </c>
      <c r="AF8404">
        <f>(Q8404-X8404)/AD8404+X8404</f>
        <v>1.8231467217896976E-5</v>
      </c>
      <c r="AH8404">
        <f>Q8404/AF8404</f>
        <v>6.1420097406011713</v>
      </c>
      <c r="AL8404" s="2"/>
      <c r="AT8404" s="1"/>
    </row>
    <row r="8405" spans="6:46" x14ac:dyDescent="0.35">
      <c r="F8405" s="4">
        <v>44547.125</v>
      </c>
      <c r="H8405">
        <v>7.8</v>
      </c>
      <c r="I8405">
        <v>7.7708333333333304</v>
      </c>
      <c r="K8405">
        <v>1.6132231662745799E-4</v>
      </c>
      <c r="L8405" s="2">
        <v>6.2336942439434004E-6</v>
      </c>
      <c r="N8405">
        <f t="shared" si="658"/>
        <v>1.1292562163922059E-4</v>
      </c>
      <c r="O8405" s="2">
        <f t="shared" si="659"/>
        <v>1.8701082731830205E-6</v>
      </c>
      <c r="Q8405">
        <f>N8405+O8405</f>
        <v>1.147957299124036E-4</v>
      </c>
      <c r="S8405">
        <f>IF(H8405&gt;$B$5,$B$5,($B$3 - $B$5)*(($B$5-H8405)/($B$5-$B$6))^(1/$B$2)+$B$5)</f>
        <v>36.266666666666666</v>
      </c>
      <c r="T8405">
        <f>K8405*S8405</f>
        <v>5.850622683022476E-3</v>
      </c>
      <c r="U8405" s="3">
        <f>S8405*N8405/Q8405+$B$7*O8405/Q8405</f>
        <v>36.571846673603289</v>
      </c>
      <c r="V8405">
        <f>IF(U8405-H8405&lt;=10,10,U8405-H8405)</f>
        <v>28.771846673603289</v>
      </c>
      <c r="X8405">
        <f t="shared" si="660"/>
        <v>0</v>
      </c>
      <c r="Y8405">
        <f t="shared" si="661"/>
        <v>1</v>
      </c>
      <c r="AA8405">
        <f>((Y8405*V8405)+H8405+273)/(Y8405*V8405)</f>
        <v>10.759540400221157</v>
      </c>
      <c r="AB8405">
        <f t="shared" si="662"/>
        <v>1.0669203854659447E-5</v>
      </c>
      <c r="AD8405">
        <f>AA8405*$C$28</f>
        <v>6.0659788049354848</v>
      </c>
      <c r="AF8405">
        <f>(Q8405-X8405)/AD8405+X8405</f>
        <v>1.8924518796373297E-5</v>
      </c>
      <c r="AH8405">
        <f>Q8405/AF8405</f>
        <v>6.0659788049354848</v>
      </c>
      <c r="AL8405" s="2"/>
      <c r="AT8405" s="1"/>
    </row>
    <row r="8406" spans="6:46" x14ac:dyDescent="0.35">
      <c r="F8406" s="4">
        <v>44547.166666666664</v>
      </c>
      <c r="H8406">
        <v>7.9</v>
      </c>
      <c r="I8406">
        <v>7.7708333333333304</v>
      </c>
      <c r="K8406">
        <v>1.6314998637776901E-4</v>
      </c>
      <c r="L8406" s="2">
        <v>2.1882106998050199E-5</v>
      </c>
      <c r="N8406">
        <f t="shared" si="658"/>
        <v>1.142049904644383E-4</v>
      </c>
      <c r="O8406" s="2">
        <f t="shared" si="659"/>
        <v>6.5646320994150608E-6</v>
      </c>
      <c r="Q8406">
        <f>N8406+O8406</f>
        <v>1.2076962256385336E-4</v>
      </c>
      <c r="S8406">
        <f>IF(H8406&gt;$B$5,$B$5,($B$3 - $B$5)*(($B$5-H8406)/($B$5-$B$6))^(1/$B$2)+$B$5)</f>
        <v>36.133333333333333</v>
      </c>
      <c r="T8406">
        <f>K8406*S8406</f>
        <v>5.8951528411167204E-3</v>
      </c>
      <c r="U8406" s="3">
        <f>S8406*N8406/Q8406+$B$7*O8406/Q8406</f>
        <v>37.158862129231331</v>
      </c>
      <c r="V8406">
        <f>IF(U8406-H8406&lt;=10,10,U8406-H8406)</f>
        <v>29.258862129231332</v>
      </c>
      <c r="X8406">
        <f t="shared" si="660"/>
        <v>0</v>
      </c>
      <c r="Y8406">
        <f t="shared" si="661"/>
        <v>1</v>
      </c>
      <c r="AA8406">
        <f>((Y8406*V8406)+H8406+273)/(Y8406*V8406)</f>
        <v>10.600510052623145</v>
      </c>
      <c r="AB8406">
        <f t="shared" si="662"/>
        <v>1.1392812417924018E-5</v>
      </c>
      <c r="AD8406">
        <f>AA8406*$C$28</f>
        <v>5.9763211911352485</v>
      </c>
      <c r="AF8406">
        <f>(Q8406-X8406)/AD8406+X8406</f>
        <v>2.0208020737404883E-5</v>
      </c>
      <c r="AH8406">
        <f>Q8406/AF8406</f>
        <v>5.9763211911352485</v>
      </c>
      <c r="AL8406" s="2"/>
      <c r="AT8406" s="1"/>
    </row>
    <row r="8407" spans="6:46" x14ac:dyDescent="0.35">
      <c r="F8407" s="4">
        <v>44547.208333333336</v>
      </c>
      <c r="H8407">
        <v>7.8</v>
      </c>
      <c r="I8407">
        <v>7.7708333333333304</v>
      </c>
      <c r="K8407">
        <v>1.6314998637776901E-4</v>
      </c>
      <c r="L8407" s="2">
        <v>8.4604148701770398E-5</v>
      </c>
      <c r="N8407">
        <f t="shared" si="658"/>
        <v>1.142049904644383E-4</v>
      </c>
      <c r="O8407" s="2">
        <f t="shared" si="659"/>
        <v>2.5381244610531124E-5</v>
      </c>
      <c r="Q8407">
        <f>N8407+O8407</f>
        <v>1.3958623507496942E-4</v>
      </c>
      <c r="S8407">
        <f>IF(H8407&gt;$B$5,$B$5,($B$3 - $B$5)*(($B$5-H8407)/($B$5-$B$6))^(1/$B$2)+$B$5)</f>
        <v>36.266666666666666</v>
      </c>
      <c r="T8407">
        <f>K8407*S8407</f>
        <v>5.9169061726337558E-3</v>
      </c>
      <c r="U8407" s="3">
        <f>S8407*N8407/Q8407+$B$7*O8407/Q8407</f>
        <v>39.672986175524969</v>
      </c>
      <c r="V8407">
        <f>IF(U8407-H8407&lt;=10,10,U8407-H8407)</f>
        <v>31.872986175524968</v>
      </c>
      <c r="X8407">
        <f t="shared" si="660"/>
        <v>0</v>
      </c>
      <c r="Y8407">
        <f t="shared" si="661"/>
        <v>1</v>
      </c>
      <c r="AA8407">
        <f>((Y8407*V8407)+H8407+273)/(Y8407*V8407)</f>
        <v>9.8099683679976071</v>
      </c>
      <c r="AB8407">
        <f t="shared" si="662"/>
        <v>1.4229019894736063E-5</v>
      </c>
      <c r="AD8407">
        <f>AA8407*$C$28</f>
        <v>5.5306321630743538</v>
      </c>
      <c r="AF8407">
        <f>(Q8407-X8407)/AD8407+X8407</f>
        <v>2.5238748656424219E-5</v>
      </c>
      <c r="AH8407">
        <f>Q8407/AF8407</f>
        <v>5.5306321630743538</v>
      </c>
      <c r="AL8407" s="2"/>
      <c r="AT8407" s="1"/>
    </row>
    <row r="8408" spans="6:46" x14ac:dyDescent="0.35">
      <c r="F8408" s="4">
        <v>44547.25</v>
      </c>
      <c r="H8408">
        <v>8</v>
      </c>
      <c r="I8408">
        <v>7.7708333333333304</v>
      </c>
      <c r="K8408">
        <v>1.6132231662745799E-4</v>
      </c>
      <c r="L8408">
        <v>1.8188963801576399E-4</v>
      </c>
      <c r="N8408">
        <f t="shared" si="658"/>
        <v>1.1292562163922059E-4</v>
      </c>
      <c r="O8408" s="2">
        <f t="shared" si="659"/>
        <v>5.4566891404729205E-5</v>
      </c>
      <c r="Q8408">
        <f>N8408+O8408</f>
        <v>1.6749251304394979E-4</v>
      </c>
      <c r="S8408">
        <f>IF(H8408&gt;$B$5,$B$5,($B$3 - $B$5)*(($B$5-H8408)/($B$5-$B$6))^(1/$B$2)+$B$5)</f>
        <v>36</v>
      </c>
      <c r="T8408">
        <f>K8408*S8408</f>
        <v>5.8076033985884875E-3</v>
      </c>
      <c r="U8408" s="3">
        <f>S8408*N8408/Q8408+$B$7*O8408/Q8408</f>
        <v>42.189953914046342</v>
      </c>
      <c r="V8408">
        <f>IF(U8408-H8408&lt;=10,10,U8408-H8408)</f>
        <v>34.189953914046342</v>
      </c>
      <c r="X8408">
        <f t="shared" si="660"/>
        <v>0</v>
      </c>
      <c r="Y8408">
        <f t="shared" si="661"/>
        <v>1</v>
      </c>
      <c r="AA8408">
        <f>((Y8408*V8408)+H8408+273)/(Y8408*V8408)</f>
        <v>9.2187884987044715</v>
      </c>
      <c r="AB8408">
        <f t="shared" si="662"/>
        <v>1.8168603506576567E-5</v>
      </c>
      <c r="AD8408">
        <f>AA8408*$C$28</f>
        <v>5.1973386929403524</v>
      </c>
      <c r="AF8408">
        <f>(Q8408-X8408)/AD8408+X8408</f>
        <v>3.2226591903940791E-5</v>
      </c>
      <c r="AH8408">
        <f>Q8408/AF8408</f>
        <v>5.1973386929403524</v>
      </c>
      <c r="AT8408" s="1"/>
    </row>
    <row r="8409" spans="6:46" x14ac:dyDescent="0.35">
      <c r="F8409" s="4">
        <v>44547.291666666664</v>
      </c>
      <c r="H8409">
        <v>8</v>
      </c>
      <c r="I8409">
        <v>7.7708333333333304</v>
      </c>
      <c r="K8409">
        <v>1.5523008412642099E-4</v>
      </c>
      <c r="L8409">
        <v>2.3837814320365699E-4</v>
      </c>
      <c r="N8409">
        <f t="shared" si="658"/>
        <v>1.0866105888849469E-4</v>
      </c>
      <c r="O8409" s="2">
        <f t="shared" si="659"/>
        <v>7.1513442961097115E-5</v>
      </c>
      <c r="Q8409">
        <f>N8409+O8409</f>
        <v>1.8017450184959179E-4</v>
      </c>
      <c r="S8409">
        <f>IF(H8409&gt;$B$5,$B$5,($B$3 - $B$5)*(($B$5-H8409)/($B$5-$B$6))^(1/$B$2)+$B$5)</f>
        <v>36</v>
      </c>
      <c r="T8409">
        <f>K8409*S8409</f>
        <v>5.5882830285511557E-3</v>
      </c>
      <c r="U8409" s="3">
        <f>S8409*N8409/Q8409+$B$7*O8409/Q8409</f>
        <v>43.541330223269462</v>
      </c>
      <c r="V8409">
        <f>IF(U8409-H8409&lt;=10,10,U8409-H8409)</f>
        <v>35.541330223269462</v>
      </c>
      <c r="X8409">
        <f t="shared" si="660"/>
        <v>0</v>
      </c>
      <c r="Y8409">
        <f t="shared" si="661"/>
        <v>1</v>
      </c>
      <c r="AA8409">
        <f>((Y8409*V8409)+H8409+273)/(Y8409*V8409)</f>
        <v>8.9062882068500908</v>
      </c>
      <c r="AB8409">
        <f t="shared" si="662"/>
        <v>2.0230032721264762E-5</v>
      </c>
      <c r="AD8409">
        <f>AA8409*$C$28</f>
        <v>5.0211582915092778</v>
      </c>
      <c r="AF8409">
        <f>(Q8409-X8409)/AD8409+X8409</f>
        <v>3.5883055540046373E-5</v>
      </c>
      <c r="AH8409">
        <f>Q8409/AF8409</f>
        <v>5.0211582915092787</v>
      </c>
      <c r="AT8409" s="1"/>
    </row>
    <row r="8410" spans="6:46" x14ac:dyDescent="0.35">
      <c r="F8410" s="4">
        <v>44547.333333333336</v>
      </c>
      <c r="H8410">
        <v>7.9</v>
      </c>
      <c r="I8410">
        <v>7.7708333333333304</v>
      </c>
      <c r="K8410">
        <v>1.4645726932492801E-4</v>
      </c>
      <c r="L8410">
        <v>2.28962987907939E-4</v>
      </c>
      <c r="N8410">
        <f t="shared" si="658"/>
        <v>1.025200885274496E-4</v>
      </c>
      <c r="O8410" s="2">
        <f t="shared" si="659"/>
        <v>6.8688896372381706E-5</v>
      </c>
      <c r="Q8410">
        <f>N8410+O8410</f>
        <v>1.7120898489983129E-4</v>
      </c>
      <c r="S8410">
        <f>IF(H8410&gt;$B$5,$B$5,($B$3 - $B$5)*(($B$5-H8410)/($B$5-$B$6))^(1/$B$2)+$B$5)</f>
        <v>36.133333333333333</v>
      </c>
      <c r="T8410">
        <f>K8410*S8410</f>
        <v>5.2919893316073991E-3</v>
      </c>
      <c r="U8410" s="3">
        <f>S8410*N8410/Q8410+$B$7*O8410/Q8410</f>
        <v>43.702623650177046</v>
      </c>
      <c r="V8410">
        <f>IF(U8410-H8410&lt;=10,10,U8410-H8410)</f>
        <v>35.802623650177047</v>
      </c>
      <c r="X8410">
        <f t="shared" si="660"/>
        <v>0</v>
      </c>
      <c r="Y8410">
        <f t="shared" si="661"/>
        <v>1</v>
      </c>
      <c r="AA8410">
        <f>((Y8410*V8410)+H8410+273)/(Y8410*V8410)</f>
        <v>8.8457937257514629</v>
      </c>
      <c r="AB8410">
        <f t="shared" si="662"/>
        <v>1.9354847084147538E-5</v>
      </c>
      <c r="AD8410">
        <f>AA8410*$C$28</f>
        <v>4.9870529090756284</v>
      </c>
      <c r="AF8410">
        <f>(Q8410-X8410)/AD8410+X8410</f>
        <v>3.4330693502019739E-5</v>
      </c>
      <c r="AH8410">
        <f>Q8410/AF8410</f>
        <v>4.9870529090756275</v>
      </c>
      <c r="AT8410" s="1"/>
    </row>
    <row r="8411" spans="6:46" x14ac:dyDescent="0.35">
      <c r="F8411" s="4">
        <v>44547.375</v>
      </c>
      <c r="H8411">
        <v>7.9</v>
      </c>
      <c r="I8411">
        <v>7.7708333333333304</v>
      </c>
      <c r="K8411">
        <v>1.33298047122688E-4</v>
      </c>
      <c r="L8411">
        <v>1.7561327224968699E-4</v>
      </c>
      <c r="N8411">
        <f t="shared" si="658"/>
        <v>9.3308632985881601E-5</v>
      </c>
      <c r="O8411" s="2">
        <f t="shared" si="659"/>
        <v>5.2683981674906102E-5</v>
      </c>
      <c r="Q8411">
        <f>N8411+O8411</f>
        <v>1.4599261466078772E-4</v>
      </c>
      <c r="S8411">
        <f>IF(H8411&gt;$B$5,$B$5,($B$3 - $B$5)*(($B$5-H8411)/($B$5-$B$6))^(1/$B$2)+$B$5)</f>
        <v>36.133333333333333</v>
      </c>
      <c r="T8411">
        <f>K8411*S8411</f>
        <v>4.8165027693664597E-3</v>
      </c>
      <c r="U8411" s="3">
        <f>S8411*N8411/Q8411+$B$7*O8411/Q8411</f>
        <v>42.941699107469987</v>
      </c>
      <c r="V8411">
        <f>IF(U8411-H8411&lt;=10,10,U8411-H8411)</f>
        <v>35.041699107469988</v>
      </c>
      <c r="X8411">
        <f t="shared" si="660"/>
        <v>0</v>
      </c>
      <c r="Y8411">
        <f t="shared" si="661"/>
        <v>1</v>
      </c>
      <c r="AA8411">
        <f>((Y8411*V8411)+H8411+273)/(Y8411*V8411)</f>
        <v>9.0161638035445417</v>
      </c>
      <c r="AB8411">
        <f t="shared" si="662"/>
        <v>1.6192320574676488E-5</v>
      </c>
      <c r="AD8411">
        <f>AA8411*$C$28</f>
        <v>5.0831035992023903</v>
      </c>
      <c r="AF8411">
        <f>(Q8411-X8411)/AD8411+X8411</f>
        <v>2.8721156634245266E-5</v>
      </c>
      <c r="AH8411">
        <f>Q8411/AF8411</f>
        <v>5.0831035992023903</v>
      </c>
      <c r="AT8411" s="1"/>
    </row>
    <row r="8412" spans="6:46" x14ac:dyDescent="0.35">
      <c r="F8412" s="4">
        <v>44547.416666666664</v>
      </c>
      <c r="H8412">
        <v>8</v>
      </c>
      <c r="I8412">
        <v>7.7708333333333304</v>
      </c>
      <c r="K8412">
        <v>1.21113582120614E-4</v>
      </c>
      <c r="L8412">
        <v>1.44231443419306E-4</v>
      </c>
      <c r="N8412">
        <f t="shared" si="658"/>
        <v>8.4779507484429801E-5</v>
      </c>
      <c r="O8412" s="2">
        <f t="shared" si="659"/>
        <v>4.3269433025791807E-5</v>
      </c>
      <c r="Q8412">
        <f>N8412+O8412</f>
        <v>1.2804894051022161E-4</v>
      </c>
      <c r="S8412">
        <f>IF(H8412&gt;$B$5,$B$5,($B$3 - $B$5)*(($B$5-H8412)/($B$5-$B$6))^(1/$B$2)+$B$5)</f>
        <v>36</v>
      </c>
      <c r="T8412">
        <f>K8412*S8412</f>
        <v>4.3600889563421043E-3</v>
      </c>
      <c r="U8412" s="3">
        <f>S8412*N8412/Q8412+$B$7*O8412/Q8412</f>
        <v>42.420351657844584</v>
      </c>
      <c r="V8412">
        <f>IF(U8412-H8412&lt;=10,10,U8412-H8412)</f>
        <v>34.420351657844584</v>
      </c>
      <c r="X8412">
        <f t="shared" si="660"/>
        <v>0</v>
      </c>
      <c r="Y8412">
        <f t="shared" si="661"/>
        <v>1</v>
      </c>
      <c r="AA8412">
        <f>((Y8412*V8412)+H8412+273)/(Y8412*V8412)</f>
        <v>9.1637748153557457</v>
      </c>
      <c r="AB8412">
        <f t="shared" si="662"/>
        <v>1.3973383577218624E-5</v>
      </c>
      <c r="AD8412">
        <f>AA8412*$C$28</f>
        <v>5.1663232568936657</v>
      </c>
      <c r="AF8412">
        <f>(Q8412-X8412)/AD8412+X8412</f>
        <v>2.4785313295942128E-5</v>
      </c>
      <c r="AH8412">
        <f>Q8412/AF8412</f>
        <v>5.1663232568936657</v>
      </c>
      <c r="AT8412" s="1"/>
    </row>
    <row r="8413" spans="6:46" x14ac:dyDescent="0.35">
      <c r="F8413" s="4">
        <v>44547.458333333336</v>
      </c>
      <c r="H8413">
        <v>8.1999999999999993</v>
      </c>
      <c r="I8413">
        <v>7.7708333333333304</v>
      </c>
      <c r="K8413">
        <v>1.12828145919204E-4</v>
      </c>
      <c r="L8413">
        <v>1.3481628812358801E-4</v>
      </c>
      <c r="N8413">
        <f t="shared" si="658"/>
        <v>7.8979702143442798E-5</v>
      </c>
      <c r="O8413" s="2">
        <f t="shared" si="659"/>
        <v>4.0444886437076405E-5</v>
      </c>
      <c r="Q8413">
        <f>N8413+O8413</f>
        <v>1.194245885805192E-4</v>
      </c>
      <c r="S8413">
        <f>IF(H8413&gt;$B$5,$B$5,($B$3 - $B$5)*(($B$5-H8413)/($B$5-$B$6))^(1/$B$2)+$B$5)</f>
        <v>35.733333333333334</v>
      </c>
      <c r="T8413">
        <f>K8413*S8413</f>
        <v>4.03172574751289E-3</v>
      </c>
      <c r="U8413" s="3">
        <f>S8413*N8413/Q8413+$B$7*O8413/Q8413</f>
        <v>42.258272247642054</v>
      </c>
      <c r="V8413">
        <f>IF(U8413-H8413&lt;=10,10,U8413-H8413)</f>
        <v>34.058272247642051</v>
      </c>
      <c r="X8413">
        <f t="shared" si="660"/>
        <v>0</v>
      </c>
      <c r="Y8413">
        <f t="shared" si="661"/>
        <v>1</v>
      </c>
      <c r="AA8413">
        <f>((Y8413*V8413)+H8413+273)/(Y8413*V8413)</f>
        <v>9.2564376124354997</v>
      </c>
      <c r="AB8413">
        <f t="shared" si="662"/>
        <v>1.290178722968748E-5</v>
      </c>
      <c r="AD8413">
        <f>AA8413*$C$28</f>
        <v>5.2185643882230544</v>
      </c>
      <c r="AF8413">
        <f>(Q8413-X8413)/AD8413+X8413</f>
        <v>2.2884567420501606E-5</v>
      </c>
      <c r="AH8413">
        <f>Q8413/AF8413</f>
        <v>5.2185643882230544</v>
      </c>
      <c r="AT8413" s="1"/>
    </row>
    <row r="8414" spans="6:46" x14ac:dyDescent="0.35">
      <c r="F8414" s="4">
        <v>44547.5</v>
      </c>
      <c r="H8414">
        <v>8.6999999999999993</v>
      </c>
      <c r="I8414">
        <v>7.7708333333333304</v>
      </c>
      <c r="K8414">
        <v>1.06004845518042E-4</v>
      </c>
      <c r="L8414">
        <v>1.3167749859394599E-4</v>
      </c>
      <c r="N8414">
        <f t="shared" si="658"/>
        <v>7.4203391862629389E-5</v>
      </c>
      <c r="O8414" s="2">
        <f t="shared" si="659"/>
        <v>3.9503249578183801E-5</v>
      </c>
      <c r="Q8414">
        <f>N8414+O8414</f>
        <v>1.1370664144081318E-4</v>
      </c>
      <c r="S8414">
        <f>IF(H8414&gt;$B$5,$B$5,($B$3 - $B$5)*(($B$5-H8414)/($B$5-$B$6))^(1/$B$2)+$B$5)</f>
        <v>35.06666666666667</v>
      </c>
      <c r="T8414">
        <f>K8414*S8414</f>
        <v>3.7172365828326732E-3</v>
      </c>
      <c r="U8414" s="3">
        <f>S8414*N8414/Q8414+$B$7*O8414/Q8414</f>
        <v>41.991780552839032</v>
      </c>
      <c r="V8414">
        <f>IF(U8414-H8414&lt;=10,10,U8414-H8414)</f>
        <v>33.291780552839029</v>
      </c>
      <c r="X8414">
        <f t="shared" si="660"/>
        <v>0</v>
      </c>
      <c r="Y8414">
        <f t="shared" si="661"/>
        <v>1</v>
      </c>
      <c r="AA8414">
        <f>((Y8414*V8414)+H8414+273)/(Y8414*V8414)</f>
        <v>9.4615480254322843</v>
      </c>
      <c r="AB8414">
        <f t="shared" si="662"/>
        <v>1.2017762963858982E-5</v>
      </c>
      <c r="AD8414">
        <f>AA8414*$C$28</f>
        <v>5.3342008719045033</v>
      </c>
      <c r="AF8414">
        <f>(Q8414-X8414)/AD8414+X8414</f>
        <v>2.1316527849506309E-5</v>
      </c>
      <c r="AH8414">
        <f>Q8414/AF8414</f>
        <v>5.3342008719045033</v>
      </c>
      <c r="AT8414" s="1"/>
    </row>
    <row r="8415" spans="6:46" x14ac:dyDescent="0.35">
      <c r="F8415" s="4">
        <v>44547.541666666664</v>
      </c>
      <c r="H8415">
        <v>8.6999999999999993</v>
      </c>
      <c r="I8415">
        <v>7.7708333333333304</v>
      </c>
      <c r="K8415">
        <v>1.04908243667856E-4</v>
      </c>
      <c r="L8415">
        <v>1.3167749859394599E-4</v>
      </c>
      <c r="N8415">
        <f t="shared" si="658"/>
        <v>7.343577056749919E-5</v>
      </c>
      <c r="O8415" s="2">
        <f t="shared" si="659"/>
        <v>3.9503249578183801E-5</v>
      </c>
      <c r="Q8415">
        <f>N8415+O8415</f>
        <v>1.12939020145683E-4</v>
      </c>
      <c r="S8415">
        <f>IF(H8415&gt;$B$5,$B$5,($B$3 - $B$5)*(($B$5-H8415)/($B$5-$B$6))^(1/$B$2)+$B$5)</f>
        <v>35.06666666666667</v>
      </c>
      <c r="T8415">
        <f>K8415*S8415</f>
        <v>3.6787824112861508E-3</v>
      </c>
      <c r="U8415" s="3">
        <f>S8415*N8415/Q8415+$B$7*O8415/Q8415</f>
        <v>42.03884900520714</v>
      </c>
      <c r="V8415">
        <f>IF(U8415-H8415&lt;=10,10,U8415-H8415)</f>
        <v>33.338849005207138</v>
      </c>
      <c r="X8415">
        <f t="shared" si="660"/>
        <v>0</v>
      </c>
      <c r="Y8415">
        <f t="shared" si="661"/>
        <v>1</v>
      </c>
      <c r="AA8415">
        <f>((Y8415*V8415)+H8415+273)/(Y8415*V8415)</f>
        <v>9.4496018430630802</v>
      </c>
      <c r="AB8415">
        <f t="shared" si="662"/>
        <v>1.1951722625074531E-5</v>
      </c>
      <c r="AD8415">
        <f>AA8415*$C$28</f>
        <v>5.3274658919373294</v>
      </c>
      <c r="AF8415">
        <f>(Q8415-X8415)/AD8415+X8415</f>
        <v>2.1199388684328638E-5</v>
      </c>
      <c r="AH8415">
        <f>Q8415/AF8415</f>
        <v>5.3274658919373294</v>
      </c>
      <c r="AT8415" s="1"/>
    </row>
    <row r="8416" spans="6:46" x14ac:dyDescent="0.35">
      <c r="F8416" s="4">
        <v>44547.583333333336</v>
      </c>
      <c r="H8416">
        <v>8.8000000000000007</v>
      </c>
      <c r="I8416">
        <v>7.7708333333333304</v>
      </c>
      <c r="K8416">
        <v>1.0831989386843601E-4</v>
      </c>
      <c r="L8416">
        <v>1.19125009720435E-4</v>
      </c>
      <c r="N8416">
        <f t="shared" si="658"/>
        <v>7.5823925707905196E-5</v>
      </c>
      <c r="O8416" s="2">
        <f t="shared" si="659"/>
        <v>3.5737502916130507E-5</v>
      </c>
      <c r="Q8416">
        <f>N8416+O8416</f>
        <v>1.115614286240357E-4</v>
      </c>
      <c r="S8416">
        <f>IF(H8416&gt;$B$5,$B$5,($B$3 - $B$5)*(($B$5-H8416)/($B$5-$B$6))^(1/$B$2)+$B$5)</f>
        <v>34.93333333333333</v>
      </c>
      <c r="T8416">
        <f>K8416*S8416</f>
        <v>3.783974959137364E-3</v>
      </c>
      <c r="U8416" s="3">
        <f>S8416*N8416/Q8416+$B$7*O8416/Q8416</f>
        <v>41.361474021041531</v>
      </c>
      <c r="V8416">
        <f>IF(U8416-H8416&lt;=10,10,U8416-H8416)</f>
        <v>32.561474021041533</v>
      </c>
      <c r="X8416">
        <f t="shared" si="660"/>
        <v>0</v>
      </c>
      <c r="Y8416">
        <f t="shared" si="661"/>
        <v>1</v>
      </c>
      <c r="AA8416">
        <f>((Y8416*V8416)+H8416+273)/(Y8416*V8416)</f>
        <v>9.6543993622001931</v>
      </c>
      <c r="AB8416">
        <f t="shared" si="662"/>
        <v>1.1555501739531455E-5</v>
      </c>
      <c r="AD8416">
        <f>AA8416*$C$28</f>
        <v>5.4429259733329589</v>
      </c>
      <c r="AF8416">
        <f>(Q8416-X8416)/AD8416+X8416</f>
        <v>2.0496591203080684E-5</v>
      </c>
      <c r="AH8416">
        <f>Q8416/AF8416</f>
        <v>5.4429259733329589</v>
      </c>
      <c r="AT8416" s="1"/>
    </row>
    <row r="8417" spans="6:46" x14ac:dyDescent="0.35">
      <c r="F8417" s="4">
        <v>44547.625</v>
      </c>
      <c r="H8417">
        <v>8.6</v>
      </c>
      <c r="I8417">
        <v>7.7708333333333304</v>
      </c>
      <c r="K8417">
        <v>1.14655815669515E-4</v>
      </c>
      <c r="L8417">
        <v>1.0657203552964101E-4</v>
      </c>
      <c r="N8417">
        <f t="shared" si="658"/>
        <v>8.0259070968660492E-5</v>
      </c>
      <c r="O8417" s="2">
        <f t="shared" si="659"/>
        <v>3.1971610658892304E-5</v>
      </c>
      <c r="Q8417">
        <f>N8417+O8417</f>
        <v>1.122306816275528E-4</v>
      </c>
      <c r="S8417">
        <f>IF(H8417&gt;$B$5,$B$5,($B$3 - $B$5)*(($B$5-H8417)/($B$5-$B$6))^(1/$B$2)+$B$5)</f>
        <v>35.200000000000003</v>
      </c>
      <c r="T8417">
        <f>K8417*S8417</f>
        <v>4.0358847115669278E-3</v>
      </c>
      <c r="U8417" s="3">
        <f>S8417*N8417/Q8417+$B$7*O8417/Q8417</f>
        <v>40.840506516273848</v>
      </c>
      <c r="V8417">
        <f>IF(U8417-H8417&lt;=10,10,U8417-H8417)</f>
        <v>32.240506516273847</v>
      </c>
      <c r="X8417">
        <f t="shared" si="660"/>
        <v>0</v>
      </c>
      <c r="Y8417">
        <f t="shared" si="661"/>
        <v>1</v>
      </c>
      <c r="AA8417">
        <f>((Y8417*V8417)+H8417+273)/(Y8417*V8417)</f>
        <v>9.734354091424045</v>
      </c>
      <c r="AB8417">
        <f t="shared" si="662"/>
        <v>1.1529340372611666E-5</v>
      </c>
      <c r="AD8417">
        <f>AA8417*$C$28</f>
        <v>5.4880025913654791</v>
      </c>
      <c r="AF8417">
        <f>(Q8417-X8417)/AD8417+X8417</f>
        <v>2.0450187433243994E-5</v>
      </c>
      <c r="AH8417">
        <f>Q8417/AF8417</f>
        <v>5.4880025913654791</v>
      </c>
      <c r="AT8417" s="1"/>
    </row>
    <row r="8418" spans="6:46" x14ac:dyDescent="0.35">
      <c r="F8418" s="4">
        <v>44547.666666666664</v>
      </c>
      <c r="H8418">
        <v>8.5</v>
      </c>
      <c r="I8418">
        <v>7.7708333333333304</v>
      </c>
      <c r="K8418">
        <v>1.2306309652094599E-4</v>
      </c>
      <c r="L8418" s="2">
        <v>9.4018940009526307E-5</v>
      </c>
      <c r="N8418">
        <f t="shared" si="658"/>
        <v>8.6144167564662186E-5</v>
      </c>
      <c r="O8418" s="2">
        <f t="shared" si="659"/>
        <v>2.8205682002857897E-5</v>
      </c>
      <c r="Q8418">
        <f>N8418+O8418</f>
        <v>1.1434984956752008E-4</v>
      </c>
      <c r="S8418">
        <f>IF(H8418&gt;$B$5,$B$5,($B$3 - $B$5)*(($B$5-H8418)/($B$5-$B$6))^(1/$B$2)+$B$5)</f>
        <v>35.333333333333336</v>
      </c>
      <c r="T8418">
        <f>K8418*S8418</f>
        <v>4.3482294104067584E-3</v>
      </c>
      <c r="U8418" s="3">
        <f>S8418*N8418/Q8418+$B$7*O8418/Q8418</f>
        <v>40.184338806048586</v>
      </c>
      <c r="V8418">
        <f>IF(U8418-H8418&lt;=10,10,U8418-H8418)</f>
        <v>31.684338806048586</v>
      </c>
      <c r="X8418">
        <f t="shared" si="660"/>
        <v>0</v>
      </c>
      <c r="Y8418">
        <f t="shared" si="661"/>
        <v>1</v>
      </c>
      <c r="AA8418">
        <f>((Y8418*V8418)+H8418+273)/(Y8418*V8418)</f>
        <v>9.8845155243151623</v>
      </c>
      <c r="AB8418">
        <f t="shared" si="662"/>
        <v>1.1568584144182695E-5</v>
      </c>
      <c r="AD8418">
        <f>AA8418*$C$28</f>
        <v>5.5726601171848476</v>
      </c>
      <c r="AF8418">
        <f>(Q8418-X8418)/AD8418+X8418</f>
        <v>2.0519796140965156E-5</v>
      </c>
      <c r="AH8418">
        <f>Q8418/AF8418</f>
        <v>5.5726601171848476</v>
      </c>
      <c r="AL8418" s="2"/>
      <c r="AT8418" s="1"/>
    </row>
    <row r="8419" spans="6:46" x14ac:dyDescent="0.35">
      <c r="F8419" s="4">
        <v>44547.708333333336</v>
      </c>
      <c r="H8419">
        <v>7.9</v>
      </c>
      <c r="I8419">
        <v>7.7708333333333304</v>
      </c>
      <c r="K8419">
        <v>1.3476018292293699E-4</v>
      </c>
      <c r="L8419">
        <v>1.3795386436002199E-4</v>
      </c>
      <c r="N8419">
        <f t="shared" si="658"/>
        <v>9.4332128046055886E-5</v>
      </c>
      <c r="O8419" s="2">
        <f t="shared" si="659"/>
        <v>4.1386159308006606E-5</v>
      </c>
      <c r="Q8419">
        <f>N8419+O8419</f>
        <v>1.3571828735406248E-4</v>
      </c>
      <c r="S8419">
        <f>IF(H8419&gt;$B$5,$B$5,($B$3 - $B$5)*(($B$5-H8419)/($B$5-$B$6))^(1/$B$2)+$B$5)</f>
        <v>36.133333333333333</v>
      </c>
      <c r="T8419">
        <f>K8419*S8419</f>
        <v>4.8693346096154565E-3</v>
      </c>
      <c r="U8419" s="3">
        <f>S8419*N8419/Q8419+$B$7*O8419/Q8419</f>
        <v>41.886565911642556</v>
      </c>
      <c r="V8419">
        <f>IF(U8419-H8419&lt;=10,10,U8419-H8419)</f>
        <v>33.986565911642558</v>
      </c>
      <c r="X8419">
        <f t="shared" si="660"/>
        <v>0</v>
      </c>
      <c r="Y8419">
        <f t="shared" si="661"/>
        <v>1</v>
      </c>
      <c r="AA8419">
        <f>((Y8419*V8419)+H8419+273)/(Y8419*V8419)</f>
        <v>9.2650303867203565</v>
      </c>
      <c r="AB8419">
        <f t="shared" si="662"/>
        <v>1.4648444925619306E-5</v>
      </c>
      <c r="AD8419">
        <f>AA8419*$C$28</f>
        <v>5.2234087946520198</v>
      </c>
      <c r="AF8419">
        <f>(Q8419-X8419)/AD8419+X8419</f>
        <v>2.5982704530615613E-5</v>
      </c>
      <c r="AH8419">
        <f>Q8419/AF8419</f>
        <v>5.2234087946520198</v>
      </c>
      <c r="AT8419" s="1"/>
    </row>
    <row r="8420" spans="6:46" x14ac:dyDescent="0.35">
      <c r="F8420" s="4">
        <v>44547.75</v>
      </c>
      <c r="H8420">
        <v>7.5</v>
      </c>
      <c r="I8420">
        <v>7.7708333333333304</v>
      </c>
      <c r="K8420">
        <v>1.43898531674492E-4</v>
      </c>
      <c r="L8420">
        <v>1.6619811695396899E-4</v>
      </c>
      <c r="N8420">
        <f t="shared" si="658"/>
        <v>1.007289721721444E-4</v>
      </c>
      <c r="O8420" s="2">
        <f t="shared" si="659"/>
        <v>4.9859435086190706E-5</v>
      </c>
      <c r="Q8420">
        <f>N8420+O8420</f>
        <v>1.505884072583351E-4</v>
      </c>
      <c r="S8420">
        <f>IF(H8420&gt;$B$5,$B$5,($B$3 - $B$5)*(($B$5-H8420)/($B$5-$B$6))^(1/$B$2)+$B$5)</f>
        <v>36.666666666666671</v>
      </c>
      <c r="T8420">
        <f>K8420*S8420</f>
        <v>5.276279494731374E-3</v>
      </c>
      <c r="U8420" s="3">
        <f>S8420*N8420/Q8420+$B$7*O8420/Q8420</f>
        <v>42.73678627208028</v>
      </c>
      <c r="V8420">
        <f>IF(U8420-H8420&lt;=10,10,U8420-H8420)</f>
        <v>35.23678627208028</v>
      </c>
      <c r="X8420">
        <f t="shared" si="660"/>
        <v>0</v>
      </c>
      <c r="Y8420">
        <f t="shared" si="661"/>
        <v>1</v>
      </c>
      <c r="AA8420">
        <f>((Y8420*V8420)+H8420+273)/(Y8420*V8420)</f>
        <v>8.9604308359486513</v>
      </c>
      <c r="AB8420">
        <f t="shared" si="662"/>
        <v>1.6805933778784882E-5</v>
      </c>
      <c r="AD8420">
        <f>AA8420*$C$28</f>
        <v>5.0516826474147214</v>
      </c>
      <c r="AF8420">
        <f>(Q8420-X8420)/AD8420+X8420</f>
        <v>2.9809554116666673E-5</v>
      </c>
      <c r="AH8420">
        <f>Q8420/AF8420</f>
        <v>5.0516826474147214</v>
      </c>
      <c r="AT8420" s="1"/>
    </row>
    <row r="8421" spans="6:46" x14ac:dyDescent="0.35">
      <c r="F8421" s="4">
        <v>44547.791666666664</v>
      </c>
      <c r="H8421">
        <v>6.2</v>
      </c>
      <c r="I8421">
        <v>7.7708333333333304</v>
      </c>
      <c r="K8421">
        <v>1.52183967875902E-4</v>
      </c>
      <c r="L8421">
        <v>1.9758115907755799E-4</v>
      </c>
      <c r="N8421">
        <f t="shared" si="658"/>
        <v>1.065287775131314E-4</v>
      </c>
      <c r="O8421" s="2">
        <f t="shared" si="659"/>
        <v>5.9274347723267405E-5</v>
      </c>
      <c r="Q8421">
        <f>N8421+O8421</f>
        <v>1.6580312523639879E-4</v>
      </c>
      <c r="S8421">
        <f>IF(H8421&gt;$B$5,$B$5,($B$3 - $B$5)*(($B$5-H8421)/($B$5-$B$6))^(1/$B$2)+$B$5)</f>
        <v>38.400000000000006</v>
      </c>
      <c r="T8421">
        <f>K8421*S8421</f>
        <v>5.8438643664346377E-3</v>
      </c>
      <c r="U8421" s="3">
        <f>S8421*N8421/Q8421+$B$7*O8421/Q8421</f>
        <v>44.334473013119251</v>
      </c>
      <c r="V8421">
        <f>IF(U8421-H8421&lt;=10,10,U8421-H8421)</f>
        <v>38.134473013119248</v>
      </c>
      <c r="X8421">
        <f t="shared" si="660"/>
        <v>0</v>
      </c>
      <c r="Y8421">
        <f t="shared" si="661"/>
        <v>1</v>
      </c>
      <c r="AA8421">
        <f>((Y8421*V8421)+H8421+273)/(Y8421*V8421)</f>
        <v>8.3214595073582878</v>
      </c>
      <c r="AB8421">
        <f t="shared" si="662"/>
        <v>1.9924765011448609E-5</v>
      </c>
      <c r="AD8421">
        <f>AA8421*$C$28</f>
        <v>4.6914454632956915</v>
      </c>
      <c r="AF8421">
        <f>(Q8421-X8421)/AD8421+X8421</f>
        <v>3.5341586411605397E-5</v>
      </c>
      <c r="AH8421">
        <f>Q8421/AF8421</f>
        <v>4.6914454632956915</v>
      </c>
      <c r="AT8421" s="1"/>
    </row>
    <row r="8422" spans="6:46" x14ac:dyDescent="0.35">
      <c r="F8422" s="4">
        <v>44547.833333333336</v>
      </c>
      <c r="H8422">
        <v>5.6</v>
      </c>
      <c r="I8422">
        <v>7.7708333333333304</v>
      </c>
      <c r="K8422">
        <v>1.5596115202654501E-4</v>
      </c>
      <c r="L8422">
        <v>1.6306054071753501E-4</v>
      </c>
      <c r="N8422">
        <f t="shared" si="658"/>
        <v>1.0917280641858149E-4</v>
      </c>
      <c r="O8422" s="2">
        <f t="shared" si="659"/>
        <v>4.8918162215260513E-5</v>
      </c>
      <c r="Q8422">
        <f>N8422+O8422</f>
        <v>1.58090968633842E-4</v>
      </c>
      <c r="S8422">
        <f>IF(H8422&gt;$B$5,$B$5,($B$3 - $B$5)*(($B$5-H8422)/($B$5-$B$6))^(1/$B$2)+$B$5)</f>
        <v>39.200000000000003</v>
      </c>
      <c r="T8422">
        <f>K8422*S8422</f>
        <v>6.1136771594405646E-3</v>
      </c>
      <c r="U8422" s="3">
        <f>S8422*N8422/Q8422+$B$7*O8422/Q8422</f>
        <v>44.089001374843015</v>
      </c>
      <c r="V8422">
        <f>IF(U8422-H8422&lt;=10,10,U8422-H8422)</f>
        <v>38.489001374843014</v>
      </c>
      <c r="X8422">
        <f t="shared" si="660"/>
        <v>0</v>
      </c>
      <c r="Y8422">
        <f t="shared" si="661"/>
        <v>1</v>
      </c>
      <c r="AA8422">
        <f>((Y8422*V8422)+H8422+273)/(Y8422*V8422)</f>
        <v>8.2384315011637881</v>
      </c>
      <c r="AB8422">
        <f t="shared" si="662"/>
        <v>1.9189449910642523E-5</v>
      </c>
      <c r="AD8422">
        <f>AA8422*$C$28</f>
        <v>4.6446362031360717</v>
      </c>
      <c r="AF8422">
        <f>(Q8422-X8422)/AD8422+X8422</f>
        <v>3.4037319979355654E-5</v>
      </c>
      <c r="AH8422">
        <f>Q8422/AF8422</f>
        <v>4.6446362031360717</v>
      </c>
      <c r="AT8422" s="1"/>
    </row>
    <row r="8423" spans="6:46" x14ac:dyDescent="0.35">
      <c r="F8423" s="4">
        <v>44547.875</v>
      </c>
      <c r="H8423">
        <v>7</v>
      </c>
      <c r="I8423">
        <v>7.7708333333333304</v>
      </c>
      <c r="K8423">
        <v>1.58276200376939E-4</v>
      </c>
      <c r="L8423">
        <v>1.6306054071753501E-4</v>
      </c>
      <c r="N8423">
        <f t="shared" si="658"/>
        <v>1.1079334026385729E-4</v>
      </c>
      <c r="O8423" s="2">
        <f t="shared" si="659"/>
        <v>4.8918162215260513E-5</v>
      </c>
      <c r="Q8423">
        <f>N8423+O8423</f>
        <v>1.5971150247911779E-4</v>
      </c>
      <c r="S8423">
        <f>IF(H8423&gt;$B$5,$B$5,($B$3 - $B$5)*(($B$5-H8423)/($B$5-$B$6))^(1/$B$2)+$B$5)</f>
        <v>37.333333333333336</v>
      </c>
      <c r="T8423">
        <f>K8423*S8423</f>
        <v>5.9089781474057227E-3</v>
      </c>
      <c r="U8423" s="3">
        <f>S8423*N8423/Q8423+$B$7*O8423/Q8423</f>
        <v>42.744470617674722</v>
      </c>
      <c r="V8423">
        <f>IF(U8423-H8423&lt;=10,10,U8423-H8423)</f>
        <v>35.744470617674722</v>
      </c>
      <c r="X8423">
        <f t="shared" si="660"/>
        <v>0</v>
      </c>
      <c r="Y8423">
        <f t="shared" si="661"/>
        <v>1</v>
      </c>
      <c r="AA8423">
        <f>((Y8423*V8423)+H8423+273)/(Y8423*V8423)</f>
        <v>8.8333794055841235</v>
      </c>
      <c r="AB8423">
        <f t="shared" si="662"/>
        <v>1.8080453147767468E-5</v>
      </c>
      <c r="AD8423">
        <f>AA8423*$C$28</f>
        <v>4.9800540038983012</v>
      </c>
      <c r="AF8423">
        <f>(Q8423-X8423)/AD8423+X8423</f>
        <v>3.2070235052491071E-5</v>
      </c>
      <c r="AH8423">
        <f>Q8423/AF8423</f>
        <v>4.9800540038983012</v>
      </c>
      <c r="AT8423" s="1"/>
    </row>
    <row r="8424" spans="6:46" x14ac:dyDescent="0.35">
      <c r="F8424" s="4">
        <v>44547.916666666664</v>
      </c>
      <c r="H8424">
        <v>6.8</v>
      </c>
      <c r="I8424">
        <v>7.7708333333333304</v>
      </c>
      <c r="K8424">
        <v>1.5742328782679399E-4</v>
      </c>
      <c r="L8424">
        <v>1.2540113282786999E-4</v>
      </c>
      <c r="N8424">
        <f t="shared" si="658"/>
        <v>1.1019630147875578E-4</v>
      </c>
      <c r="O8424" s="2">
        <f t="shared" si="659"/>
        <v>3.7620339848361003E-5</v>
      </c>
      <c r="Q8424">
        <f>N8424+O8424</f>
        <v>1.4781664132711679E-4</v>
      </c>
      <c r="S8424">
        <f>IF(H8424&gt;$B$5,$B$5,($B$3 - $B$5)*(($B$5-H8424)/($B$5-$B$6))^(1/$B$2)+$B$5)</f>
        <v>37.6</v>
      </c>
      <c r="T8424">
        <f>K8424*S8424</f>
        <v>5.9191156222874542E-3</v>
      </c>
      <c r="U8424" s="3">
        <f>S8424*N8424/Q8424+$B$7*O8424/Q8424</f>
        <v>42.028418258488713</v>
      </c>
      <c r="V8424">
        <f>IF(U8424-H8424&lt;=10,10,U8424-H8424)</f>
        <v>35.228418258488716</v>
      </c>
      <c r="X8424">
        <f t="shared" si="660"/>
        <v>0</v>
      </c>
      <c r="Y8424">
        <f t="shared" si="661"/>
        <v>1</v>
      </c>
      <c r="AA8424">
        <f>((Y8424*V8424)+H8424+273)/(Y8424*V8424)</f>
        <v>8.9424514023583441</v>
      </c>
      <c r="AB8424">
        <f t="shared" si="662"/>
        <v>1.6529767362015958E-5</v>
      </c>
      <c r="AD8424">
        <f>AA8424*$C$28</f>
        <v>5.0415462606336181</v>
      </c>
      <c r="AF8424">
        <f>(Q8424-X8424)/AD8424+X8424</f>
        <v>2.9319703457117398E-5</v>
      </c>
      <c r="AH8424">
        <f>Q8424/AF8424</f>
        <v>5.0415462606336181</v>
      </c>
      <c r="AT8424" s="1"/>
    </row>
    <row r="8425" spans="6:46" x14ac:dyDescent="0.35">
      <c r="F8425" s="4">
        <v>44547.958333333336</v>
      </c>
      <c r="H8425">
        <v>7.2</v>
      </c>
      <c r="I8425">
        <v>7.7708333333333304</v>
      </c>
      <c r="K8425">
        <v>1.5669221992667E-4</v>
      </c>
      <c r="L8425" s="2">
        <v>9.7157122892564402E-5</v>
      </c>
      <c r="N8425">
        <f t="shared" si="658"/>
        <v>1.0968455394866899E-4</v>
      </c>
      <c r="O8425" s="2">
        <f t="shared" si="659"/>
        <v>2.9147136867769326E-5</v>
      </c>
      <c r="Q8425">
        <f>N8425+O8425</f>
        <v>1.388316908164383E-4</v>
      </c>
      <c r="S8425">
        <f>IF(H8425&gt;$B$5,$B$5,($B$3 - $B$5)*(($B$5-H8425)/($B$5-$B$6))^(1/$B$2)+$B$5)</f>
        <v>37.066666666666663</v>
      </c>
      <c r="T8425">
        <f>K8425*S8425</f>
        <v>5.808058285281901E-3</v>
      </c>
      <c r="U8425" s="3">
        <f>S8425*N8425/Q8425+$B$7*O8425/Q8425</f>
        <v>40.831695516262052</v>
      </c>
      <c r="V8425">
        <f>IF(U8425-H8425&lt;=10,10,U8425-H8425)</f>
        <v>33.631695516262049</v>
      </c>
      <c r="X8425">
        <f t="shared" si="660"/>
        <v>0</v>
      </c>
      <c r="Y8425">
        <f t="shared" si="661"/>
        <v>1</v>
      </c>
      <c r="AA8425">
        <f>((Y8425*V8425)+H8425+273)/(Y8425*V8425)</f>
        <v>9.3314265218806458</v>
      </c>
      <c r="AB8425">
        <f t="shared" si="662"/>
        <v>1.4877863581832963E-5</v>
      </c>
      <c r="AD8425">
        <f>AA8425*$C$28</f>
        <v>5.26084139247968</v>
      </c>
      <c r="AF8425">
        <f>(Q8425-X8425)/AD8425+X8425</f>
        <v>2.6389636269000013E-5</v>
      </c>
      <c r="AH8425">
        <f>Q8425/AF8425</f>
        <v>5.26084139247968</v>
      </c>
      <c r="AL8425" s="2"/>
      <c r="AT8425" s="1"/>
    </row>
    <row r="8426" spans="6:46" x14ac:dyDescent="0.35">
      <c r="F8426" s="4">
        <v>44548</v>
      </c>
      <c r="H8426">
        <v>7.1</v>
      </c>
      <c r="I8426">
        <v>6.7</v>
      </c>
      <c r="K8426">
        <v>1.74359694179677E-4</v>
      </c>
      <c r="L8426" s="2">
        <v>6.5838870626293798E-5</v>
      </c>
      <c r="N8426">
        <f t="shared" si="658"/>
        <v>1.220517859257739E-4</v>
      </c>
      <c r="O8426" s="2">
        <f t="shared" si="659"/>
        <v>1.9751661187888143E-5</v>
      </c>
      <c r="Q8426">
        <f>N8426+O8426</f>
        <v>1.4180344711366204E-4</v>
      </c>
      <c r="S8426">
        <f>IF(H8426&gt;$B$5,$B$5,($B$3 - $B$5)*(($B$5-H8426)/($B$5-$B$6))^(1/$B$2)+$B$5)</f>
        <v>37.200000000000003</v>
      </c>
      <c r="T8426">
        <f>K8426*S8426</f>
        <v>6.4861806234839852E-3</v>
      </c>
      <c r="U8426" s="3">
        <f>S8426*N8426/Q8426+$B$7*O8426/Q8426</f>
        <v>39.679344305802402</v>
      </c>
      <c r="V8426">
        <f>IF(U8426-H8426&lt;=10,10,U8426-H8426)</f>
        <v>32.579344305802401</v>
      </c>
      <c r="X8426">
        <f t="shared" si="660"/>
        <v>0</v>
      </c>
      <c r="Y8426">
        <f t="shared" si="661"/>
        <v>1</v>
      </c>
      <c r="AA8426">
        <f>((Y8426*V8426)+H8426+273)/(Y8426*V8426)</f>
        <v>9.5974719862644378</v>
      </c>
      <c r="AB8426">
        <f t="shared" si="662"/>
        <v>1.477508320072266E-5</v>
      </c>
      <c r="AD8426">
        <f>AA8426*$C$28</f>
        <v>5.4108316418836537</v>
      </c>
      <c r="AF8426">
        <f>(Q8426-X8426)/AD8426+X8426</f>
        <v>2.6207329390181599E-5</v>
      </c>
      <c r="AH8426">
        <f>Q8426/AF8426</f>
        <v>5.4108316418836537</v>
      </c>
      <c r="AL8426" s="2"/>
      <c r="AT8426" s="1"/>
    </row>
    <row r="8427" spans="6:46" x14ac:dyDescent="0.35">
      <c r="F8427" s="4">
        <v>44548.041666666664</v>
      </c>
      <c r="H8427">
        <v>7.4</v>
      </c>
      <c r="I8427">
        <v>6.7</v>
      </c>
      <c r="K8427">
        <v>1.74359694179677E-4</v>
      </c>
      <c r="L8427" s="2">
        <v>3.4520739689343903E-5</v>
      </c>
      <c r="N8427">
        <f t="shared" si="658"/>
        <v>1.220517859257739E-4</v>
      </c>
      <c r="O8427" s="2">
        <f t="shared" si="659"/>
        <v>1.0356221906803173E-5</v>
      </c>
      <c r="Q8427">
        <f>N8427+O8427</f>
        <v>1.3240800783257707E-4</v>
      </c>
      <c r="S8427">
        <f>IF(H8427&gt;$B$5,$B$5,($B$3 - $B$5)*(($B$5-H8427)/($B$5-$B$6))^(1/$B$2)+$B$5)</f>
        <v>36.799999999999997</v>
      </c>
      <c r="T8427">
        <f>K8427*S8427</f>
        <v>6.4164367458121128E-3</v>
      </c>
      <c r="U8427" s="3">
        <f>S8427*N8427/Q8427+$B$7*O8427/Q8427</f>
        <v>38.223503319694565</v>
      </c>
      <c r="V8427">
        <f>IF(U8427-H8427&lt;=10,10,U8427-H8427)</f>
        <v>30.823503319694566</v>
      </c>
      <c r="X8427">
        <f t="shared" si="660"/>
        <v>0</v>
      </c>
      <c r="Y8427">
        <f t="shared" si="661"/>
        <v>1</v>
      </c>
      <c r="AA8427">
        <f>((Y8427*V8427)+H8427+273)/(Y8427*V8427)</f>
        <v>10.09695426544326</v>
      </c>
      <c r="AB8427">
        <f t="shared" si="662"/>
        <v>1.3113658272746896E-5</v>
      </c>
      <c r="AD8427">
        <f>AA8427*$C$28</f>
        <v>5.6924281419420879</v>
      </c>
      <c r="AF8427">
        <f>(Q8427-X8427)/AD8427+X8427</f>
        <v>2.3260374049693913E-5</v>
      </c>
      <c r="AH8427">
        <f>Q8427/AF8427</f>
        <v>5.6924281419420879</v>
      </c>
      <c r="AL8427" s="2"/>
      <c r="AT8427" s="1"/>
    </row>
    <row r="8428" spans="6:46" x14ac:dyDescent="0.35">
      <c r="F8428" s="4">
        <v>44548.083333333336</v>
      </c>
      <c r="H8428">
        <v>7.4</v>
      </c>
      <c r="I8428">
        <v>6.7</v>
      </c>
      <c r="K8428">
        <v>1.7509076207980099E-4</v>
      </c>
      <c r="L8428" s="2">
        <v>1.8829461286190999E-5</v>
      </c>
      <c r="N8428">
        <f t="shared" si="658"/>
        <v>1.2256353345586069E-4</v>
      </c>
      <c r="O8428" s="2">
        <f t="shared" si="659"/>
        <v>5.6488383858573005E-6</v>
      </c>
      <c r="Q8428">
        <f>N8428+O8428</f>
        <v>1.2821237184171798E-4</v>
      </c>
      <c r="S8428">
        <f>IF(H8428&gt;$B$5,$B$5,($B$3 - $B$5)*(($B$5-H8428)/($B$5-$B$6))^(1/$B$2)+$B$5)</f>
        <v>36.799999999999997</v>
      </c>
      <c r="T8428">
        <f>K8428*S8428</f>
        <v>6.4433400445366761E-3</v>
      </c>
      <c r="U8428" s="3">
        <f>S8428*N8428/Q8428+$B$7*O8428/Q8428</f>
        <v>37.601863791659078</v>
      </c>
      <c r="V8428">
        <f>IF(U8428-H8428&lt;=10,10,U8428-H8428)</f>
        <v>30.201863791659079</v>
      </c>
      <c r="X8428">
        <f t="shared" si="660"/>
        <v>0</v>
      </c>
      <c r="Y8428">
        <f t="shared" si="661"/>
        <v>1</v>
      </c>
      <c r="AA8428">
        <f>((Y8428*V8428)+H8428+273)/(Y8428*V8428)</f>
        <v>10.284195238223633</v>
      </c>
      <c r="AB8428">
        <f t="shared" si="662"/>
        <v>1.2466932887970321E-5</v>
      </c>
      <c r="AD8428">
        <f>AA8428*$C$28</f>
        <v>5.7979902505501748</v>
      </c>
      <c r="AF8428">
        <f>(Q8428-X8428)/AD8428+X8428</f>
        <v>2.2113243779523745E-5</v>
      </c>
      <c r="AH8428">
        <f>Q8428/AF8428</f>
        <v>5.7979902505501748</v>
      </c>
      <c r="AL8428" s="2"/>
      <c r="AT8428" s="1"/>
    </row>
    <row r="8429" spans="6:46" x14ac:dyDescent="0.35">
      <c r="F8429" s="4">
        <v>44548.125</v>
      </c>
      <c r="H8429">
        <v>7.3</v>
      </c>
      <c r="I8429">
        <v>6.7</v>
      </c>
      <c r="K8429">
        <v>1.7777134438025699E-4</v>
      </c>
      <c r="L8429" s="2">
        <v>9.4147306430955099E-6</v>
      </c>
      <c r="N8429">
        <f t="shared" si="658"/>
        <v>1.2443994106617988E-4</v>
      </c>
      <c r="O8429" s="2">
        <f t="shared" si="659"/>
        <v>2.8244191929286532E-6</v>
      </c>
      <c r="Q8429">
        <f>N8429+O8429</f>
        <v>1.2726436025910852E-4</v>
      </c>
      <c r="S8429">
        <f>IF(H8429&gt;$B$5,$B$5,($B$3 - $B$5)*(($B$5-H8429)/($B$5-$B$6))^(1/$B$2)+$B$5)</f>
        <v>36.93333333333333</v>
      </c>
      <c r="T8429">
        <f>K8429*S8429</f>
        <v>6.5656883191108247E-3</v>
      </c>
      <c r="U8429" s="3">
        <f>S8429*N8429/Q8429+$B$7*O8429/Q8429</f>
        <v>37.334292721976666</v>
      </c>
      <c r="V8429">
        <f>IF(U8429-H8429&lt;=10,10,U8429-H8429)</f>
        <v>30.034292721976666</v>
      </c>
      <c r="X8429">
        <f t="shared" si="660"/>
        <v>0</v>
      </c>
      <c r="Y8429">
        <f t="shared" si="661"/>
        <v>1</v>
      </c>
      <c r="AA8429">
        <f>((Y8429*V8429)+H8429+273)/(Y8429*V8429)</f>
        <v>10.332665250175815</v>
      </c>
      <c r="AB8429">
        <f t="shared" si="662"/>
        <v>1.2316702145842096E-5</v>
      </c>
      <c r="AD8429">
        <f>AA8429*$C$28</f>
        <v>5.8253165167511796</v>
      </c>
      <c r="AF8429">
        <f>(Q8429-X8429)/AD8429+X8429</f>
        <v>2.1846771740754229E-5</v>
      </c>
      <c r="AH8429">
        <f>Q8429/AF8429</f>
        <v>5.8253165167511796</v>
      </c>
      <c r="AL8429" s="2"/>
      <c r="AT8429" s="1"/>
    </row>
    <row r="8430" spans="6:46" x14ac:dyDescent="0.35">
      <c r="F8430" s="4">
        <v>44548.166666666664</v>
      </c>
      <c r="H8430">
        <v>7.3</v>
      </c>
      <c r="I8430">
        <v>6.7</v>
      </c>
      <c r="K8430">
        <v>1.79355324830527E-4</v>
      </c>
      <c r="L8430" s="2">
        <v>1.2552974190794001E-5</v>
      </c>
      <c r="N8430">
        <f t="shared" si="658"/>
        <v>1.2554872738136888E-4</v>
      </c>
      <c r="O8430" s="2">
        <f t="shared" si="659"/>
        <v>3.7658922572382009E-6</v>
      </c>
      <c r="Q8430">
        <f>N8430+O8430</f>
        <v>1.2931461963860708E-4</v>
      </c>
      <c r="S8430">
        <f>IF(H8430&gt;$B$5,$B$5,($B$3 - $B$5)*(($B$5-H8430)/($B$5-$B$6))^(1/$B$2)+$B$5)</f>
        <v>36.93333333333333</v>
      </c>
      <c r="T8430">
        <f>K8430*S8430</f>
        <v>6.6241899970741298E-3</v>
      </c>
      <c r="U8430" s="3">
        <f>S8430*N8430/Q8430+$B$7*O8430/Q8430</f>
        <v>37.459469668917393</v>
      </c>
      <c r="V8430">
        <f>IF(U8430-H8430&lt;=10,10,U8430-H8430)</f>
        <v>30.159469668917392</v>
      </c>
      <c r="X8430">
        <f t="shared" si="660"/>
        <v>0</v>
      </c>
      <c r="Y8430">
        <f t="shared" si="661"/>
        <v>1</v>
      </c>
      <c r="AA8430">
        <f>((Y8430*V8430)+H8430+273)/(Y8430*V8430)</f>
        <v>10.293930001988052</v>
      </c>
      <c r="AB8430">
        <f t="shared" si="662"/>
        <v>1.2562220610945745E-5</v>
      </c>
      <c r="AD8430">
        <f>AA8430*$C$28</f>
        <v>5.8034784841056535</v>
      </c>
      <c r="AF8430">
        <f>(Q8430-X8430)/AD8430+X8430</f>
        <v>2.22822605430121E-5</v>
      </c>
      <c r="AH8430">
        <f>Q8430/AF8430</f>
        <v>5.8034784841056535</v>
      </c>
      <c r="AL8430" s="2"/>
      <c r="AT8430" s="1"/>
    </row>
    <row r="8431" spans="6:46" x14ac:dyDescent="0.35">
      <c r="F8431" s="4">
        <v>44548.208333333336</v>
      </c>
      <c r="H8431">
        <v>7.2</v>
      </c>
      <c r="I8431">
        <v>6.7</v>
      </c>
      <c r="K8431">
        <v>1.7898979088046499E-4</v>
      </c>
      <c r="L8431" s="2">
        <v>2.1967644169229099E-5</v>
      </c>
      <c r="N8431">
        <f t="shared" si="658"/>
        <v>1.2529285361632548E-4</v>
      </c>
      <c r="O8431" s="2">
        <f t="shared" si="659"/>
        <v>6.5902932507687308E-6</v>
      </c>
      <c r="Q8431">
        <f>N8431+O8431</f>
        <v>1.3188314686709421E-4</v>
      </c>
      <c r="S8431">
        <f>IF(H8431&gt;$B$5,$B$5,($B$3 - $B$5)*(($B$5-H8431)/($B$5-$B$6))^(1/$B$2)+$B$5)</f>
        <v>37.066666666666663</v>
      </c>
      <c r="T8431">
        <f>K8431*S8431</f>
        <v>6.6345549153025681E-3</v>
      </c>
      <c r="U8431" s="3">
        <f>S8431*N8431/Q8431+$B$7*O8431/Q8431</f>
        <v>37.96280789803685</v>
      </c>
      <c r="V8431">
        <f>IF(U8431-H8431&lt;=10,10,U8431-H8431)</f>
        <v>30.762807898036851</v>
      </c>
      <c r="X8431">
        <f t="shared" si="660"/>
        <v>0</v>
      </c>
      <c r="Y8431">
        <f t="shared" si="661"/>
        <v>1</v>
      </c>
      <c r="AA8431">
        <f>((Y8431*V8431)+H8431+273)/(Y8431*V8431)</f>
        <v>10.108401317874534</v>
      </c>
      <c r="AB8431">
        <f t="shared" si="662"/>
        <v>1.3046884736747365E-5</v>
      </c>
      <c r="AD8431">
        <f>AA8431*$C$28</f>
        <v>5.6988817240510103</v>
      </c>
      <c r="AF8431">
        <f>(Q8431-X8431)/AD8431+X8431</f>
        <v>2.3141934374687459E-5</v>
      </c>
      <c r="AH8431">
        <f>Q8431/AF8431</f>
        <v>5.6988817240510103</v>
      </c>
      <c r="AL8431" s="2"/>
      <c r="AT8431" s="1"/>
    </row>
    <row r="8432" spans="6:46" x14ac:dyDescent="0.35">
      <c r="F8432" s="4">
        <v>44548.25</v>
      </c>
      <c r="H8432">
        <v>7</v>
      </c>
      <c r="I8432">
        <v>6.7</v>
      </c>
      <c r="K8432">
        <v>1.7862425693040201E-4</v>
      </c>
      <c r="L8432" s="2">
        <v>3.7658922572381999E-5</v>
      </c>
      <c r="N8432">
        <f t="shared" si="658"/>
        <v>1.2503697985128138E-4</v>
      </c>
      <c r="O8432" s="2">
        <f t="shared" si="659"/>
        <v>1.1297676771714601E-5</v>
      </c>
      <c r="Q8432">
        <f>N8432+O8432</f>
        <v>1.3633465662299599E-4</v>
      </c>
      <c r="S8432">
        <f>IF(H8432&gt;$B$5,$B$5,($B$3 - $B$5)*(($B$5-H8432)/($B$5-$B$6))^(1/$B$2)+$B$5)</f>
        <v>37.333333333333336</v>
      </c>
      <c r="T8432">
        <f>K8432*S8432</f>
        <v>6.6686389254016756E-3</v>
      </c>
      <c r="U8432" s="3">
        <f>S8432*N8432/Q8432+$B$7*O8432/Q8432</f>
        <v>38.797321247907057</v>
      </c>
      <c r="V8432">
        <f>IF(U8432-H8432&lt;=10,10,U8432-H8432)</f>
        <v>31.797321247907057</v>
      </c>
      <c r="X8432">
        <f t="shared" si="660"/>
        <v>0</v>
      </c>
      <c r="Y8432">
        <f t="shared" si="661"/>
        <v>1</v>
      </c>
      <c r="AA8432">
        <f>((Y8432*V8432)+H8432+273)/(Y8432*V8432)</f>
        <v>9.8057732227500143</v>
      </c>
      <c r="AB8432">
        <f t="shared" si="662"/>
        <v>1.3903509037583182E-5</v>
      </c>
      <c r="AD8432">
        <f>AA8432*$C$28</f>
        <v>5.5282670376871206</v>
      </c>
      <c r="AF8432">
        <f>(Q8432-X8432)/AD8432+X8432</f>
        <v>2.4661373210371322E-5</v>
      </c>
      <c r="AH8432">
        <f>Q8432/AF8432</f>
        <v>5.5282670376871206</v>
      </c>
      <c r="AL8432" s="2"/>
      <c r="AT8432" s="1"/>
    </row>
    <row r="8433" spans="6:46" x14ac:dyDescent="0.35">
      <c r="F8433" s="4">
        <v>44548.291666666664</v>
      </c>
      <c r="H8433">
        <v>6.9</v>
      </c>
      <c r="I8433">
        <v>6.7</v>
      </c>
      <c r="K8433">
        <v>1.7362862627955201E-4</v>
      </c>
      <c r="L8433">
        <v>1.00423672197031E-4</v>
      </c>
      <c r="N8433">
        <f t="shared" si="658"/>
        <v>1.215400383956864E-4</v>
      </c>
      <c r="O8433" s="2">
        <f t="shared" si="659"/>
        <v>3.0127101659109304E-5</v>
      </c>
      <c r="Q8433">
        <f>N8433+O8433</f>
        <v>1.5166714005479569E-4</v>
      </c>
      <c r="S8433">
        <f>IF(H8433&gt;$B$5,$B$5,($B$3 - $B$5)*(($B$5-H8433)/($B$5-$B$6))^(1/$B$2)+$B$5)</f>
        <v>37.466666666666669</v>
      </c>
      <c r="T8433">
        <f>K8433*S8433</f>
        <v>6.5052858646072152E-3</v>
      </c>
      <c r="U8433" s="3">
        <f>S8433*N8433/Q8433+$B$7*O8433/Q8433</f>
        <v>40.9494811745788</v>
      </c>
      <c r="V8433">
        <f>IF(U8433-H8433&lt;=10,10,U8433-H8433)</f>
        <v>34.049481174578801</v>
      </c>
      <c r="X8433">
        <f t="shared" si="660"/>
        <v>0</v>
      </c>
      <c r="Y8433">
        <f t="shared" si="661"/>
        <v>1</v>
      </c>
      <c r="AA8433">
        <f>((Y8433*V8433)+H8433+273)/(Y8433*V8433)</f>
        <v>9.2203895726015404</v>
      </c>
      <c r="AB8433">
        <f t="shared" si="662"/>
        <v>1.6449103246730028E-5</v>
      </c>
      <c r="AD8433">
        <f>AA8433*$C$28</f>
        <v>5.198241341191439</v>
      </c>
      <c r="AF8433">
        <f>(Q8433-X8433)/AD8433+X8433</f>
        <v>2.9176625343069109E-5</v>
      </c>
      <c r="AH8433">
        <f>Q8433/AF8433</f>
        <v>5.198241341191439</v>
      </c>
      <c r="AT8433" s="1"/>
    </row>
    <row r="8434" spans="6:46" x14ac:dyDescent="0.35">
      <c r="F8434" s="4">
        <v>44548.333333333336</v>
      </c>
      <c r="H8434">
        <v>6.8</v>
      </c>
      <c r="I8434">
        <v>6.7</v>
      </c>
      <c r="K8434">
        <v>1.6558687937818299E-4</v>
      </c>
      <c r="L8434">
        <v>2.07123710160139E-4</v>
      </c>
      <c r="N8434">
        <f t="shared" si="658"/>
        <v>1.1591081556472809E-4</v>
      </c>
      <c r="O8434" s="2">
        <f t="shared" si="659"/>
        <v>6.2137113048041704E-5</v>
      </c>
      <c r="Q8434">
        <f>N8434+O8434</f>
        <v>1.7804792861276979E-4</v>
      </c>
      <c r="S8434">
        <f>IF(H8434&gt;$B$5,$B$5,($B$3 - $B$5)*(($B$5-H8434)/($B$5-$B$6))^(1/$B$2)+$B$5)</f>
        <v>37.6</v>
      </c>
      <c r="T8434">
        <f>K8434*S8434</f>
        <v>6.2260666646196811E-3</v>
      </c>
      <c r="U8434" s="3">
        <f>S8434*N8434/Q8434+$B$7*O8434/Q8434</f>
        <v>43.672442265741594</v>
      </c>
      <c r="V8434">
        <f>IF(U8434-H8434&lt;=10,10,U8434-H8434)</f>
        <v>36.872442265741597</v>
      </c>
      <c r="X8434">
        <f t="shared" si="660"/>
        <v>0</v>
      </c>
      <c r="Y8434">
        <f t="shared" si="661"/>
        <v>1</v>
      </c>
      <c r="AA8434">
        <f>((Y8434*V8434)+H8434+273)/(Y8434*V8434)</f>
        <v>8.5883229535886709</v>
      </c>
      <c r="AB8434">
        <f t="shared" si="662"/>
        <v>2.0731396522341026E-5</v>
      </c>
      <c r="AD8434">
        <f>AA8434*$C$28</f>
        <v>4.8418968718532787</v>
      </c>
      <c r="AF8434">
        <f>(Q8434-X8434)/AD8434+X8434</f>
        <v>3.6772350449632848E-5</v>
      </c>
      <c r="AH8434">
        <f>Q8434/AF8434</f>
        <v>4.8418968718532787</v>
      </c>
      <c r="AT8434" s="1"/>
    </row>
    <row r="8435" spans="6:46" x14ac:dyDescent="0.35">
      <c r="F8435" s="4">
        <v>44548.375</v>
      </c>
      <c r="H8435">
        <v>6.8</v>
      </c>
      <c r="I8435">
        <v>6.7</v>
      </c>
      <c r="K8435">
        <v>1.5413348227623399E-4</v>
      </c>
      <c r="L8435">
        <v>2.9185646794197901E-4</v>
      </c>
      <c r="N8435">
        <f t="shared" si="658"/>
        <v>1.0789343759336379E-4</v>
      </c>
      <c r="O8435" s="2">
        <f t="shared" si="659"/>
        <v>8.7556940382593721E-5</v>
      </c>
      <c r="Q8435">
        <f>N8435+O8435</f>
        <v>1.9545037797595751E-4</v>
      </c>
      <c r="S8435">
        <f>IF(H8435&gt;$B$5,$B$5,($B$3 - $B$5)*(($B$5-H8435)/($B$5-$B$6))^(1/$B$2)+$B$5)</f>
        <v>37.6</v>
      </c>
      <c r="T8435">
        <f>K8435*S8435</f>
        <v>5.7954189335863984E-3</v>
      </c>
      <c r="U8435" s="3">
        <f>S8435*N8435/Q8435+$B$7*O8435/Q8435</f>
        <v>45.394770101926007</v>
      </c>
      <c r="V8435">
        <f>IF(U8435-H8435&lt;=10,10,U8435-H8435)</f>
        <v>38.594770101926009</v>
      </c>
      <c r="X8435">
        <f t="shared" si="660"/>
        <v>0</v>
      </c>
      <c r="Y8435">
        <f t="shared" si="661"/>
        <v>1</v>
      </c>
      <c r="AA8435">
        <f>((Y8435*V8435)+H8435+273)/(Y8435*V8435)</f>
        <v>8.2496869203021106</v>
      </c>
      <c r="AB8435">
        <f t="shared" si="662"/>
        <v>2.3691853989629942E-5</v>
      </c>
      <c r="AD8435">
        <f>AA8435*$C$28</f>
        <v>4.6509817468483599</v>
      </c>
      <c r="AF8435">
        <f>(Q8435-X8435)/AD8435+X8435</f>
        <v>4.2023467004229884E-5</v>
      </c>
      <c r="AH8435">
        <f>Q8435/AF8435</f>
        <v>4.6509817468483599</v>
      </c>
      <c r="AT8435" s="1"/>
    </row>
    <row r="8436" spans="6:46" x14ac:dyDescent="0.35">
      <c r="F8436" s="4">
        <v>44548.416666666664</v>
      </c>
      <c r="H8436">
        <v>7.1</v>
      </c>
      <c r="I8436">
        <v>6.7</v>
      </c>
      <c r="K8436">
        <v>1.42192706574202E-4</v>
      </c>
      <c r="L8436">
        <v>2.9499525747162198E-4</v>
      </c>
      <c r="N8436">
        <f t="shared" si="658"/>
        <v>9.9534894601941394E-5</v>
      </c>
      <c r="O8436" s="2">
        <f t="shared" si="659"/>
        <v>8.8498577241486603E-5</v>
      </c>
      <c r="Q8436">
        <f>N8436+O8436</f>
        <v>1.8803347184342798E-4</v>
      </c>
      <c r="S8436">
        <f>IF(H8436&gt;$B$5,$B$5,($B$3 - $B$5)*(($B$5-H8436)/($B$5-$B$6))^(1/$B$2)+$B$5)</f>
        <v>37.200000000000003</v>
      </c>
      <c r="T8436">
        <f>K8436*S8436</f>
        <v>5.2895686845603153E-3</v>
      </c>
      <c r="U8436" s="3">
        <f>S8436*N8436/Q8436+$B$7*O8436/Q8436</f>
        <v>45.577629043674548</v>
      </c>
      <c r="V8436">
        <f>IF(U8436-H8436&lt;=10,10,U8436-H8436)</f>
        <v>38.477629043674547</v>
      </c>
      <c r="X8436">
        <f t="shared" si="660"/>
        <v>0</v>
      </c>
      <c r="Y8436">
        <f t="shared" si="661"/>
        <v>1</v>
      </c>
      <c r="AA8436">
        <f>((Y8436*V8436)+H8436+273)/(Y8436*V8436)</f>
        <v>8.2795545609649892</v>
      </c>
      <c r="AB8436">
        <f t="shared" si="662"/>
        <v>2.2710578263465484E-5</v>
      </c>
      <c r="AD8436">
        <f>AA8436*$C$28</f>
        <v>4.6678204284718543</v>
      </c>
      <c r="AF8436">
        <f>(Q8436-X8436)/AD8436+X8436</f>
        <v>4.0282927487205451E-5</v>
      </c>
      <c r="AH8436">
        <f>Q8436/AF8436</f>
        <v>4.6678204284718543</v>
      </c>
      <c r="AT8436" s="1"/>
    </row>
    <row r="8437" spans="6:46" x14ac:dyDescent="0.35">
      <c r="F8437" s="4">
        <v>44548.458333333336</v>
      </c>
      <c r="H8437">
        <v>7.3</v>
      </c>
      <c r="I8437">
        <v>6.7</v>
      </c>
      <c r="K8437">
        <v>1.33419891772709E-4</v>
      </c>
      <c r="L8437">
        <v>2.5419706005231398E-4</v>
      </c>
      <c r="N8437">
        <f t="shared" si="658"/>
        <v>9.3393924240896292E-5</v>
      </c>
      <c r="O8437" s="2">
        <f t="shared" si="659"/>
        <v>7.6259118015694212E-5</v>
      </c>
      <c r="Q8437">
        <f>N8437+O8437</f>
        <v>1.696530422565905E-4</v>
      </c>
      <c r="S8437">
        <f>IF(H8437&gt;$B$5,$B$5,($B$3 - $B$5)*(($B$5-H8437)/($B$5-$B$6))^(1/$B$2)+$B$5)</f>
        <v>36.93333333333333</v>
      </c>
      <c r="T8437">
        <f>K8437*S8437</f>
        <v>4.9276413361387184E-3</v>
      </c>
      <c r="U8437" s="3">
        <f>S8437*N8437/Q8437+$B$7*O8437/Q8437</f>
        <v>45.054308042409147</v>
      </c>
      <c r="V8437">
        <f>IF(U8437-H8437&lt;=10,10,U8437-H8437)</f>
        <v>37.75430804240915</v>
      </c>
      <c r="X8437">
        <f t="shared" si="660"/>
        <v>0</v>
      </c>
      <c r="Y8437">
        <f t="shared" si="661"/>
        <v>1</v>
      </c>
      <c r="AA8437">
        <f>((Y8437*V8437)+H8437+273)/(Y8437*V8437)</f>
        <v>8.4243182972693074</v>
      </c>
      <c r="AB8437">
        <f t="shared" si="662"/>
        <v>2.0138489106184715E-5</v>
      </c>
      <c r="AD8437">
        <f>AA8437*$C$28</f>
        <v>4.7494348584085841</v>
      </c>
      <c r="AF8437">
        <f>(Q8437-X8437)/AD8437+X8437</f>
        <v>3.572067989441526E-5</v>
      </c>
      <c r="AH8437">
        <f>Q8437/AF8437</f>
        <v>4.7494348584085841</v>
      </c>
      <c r="AT8437" s="1"/>
    </row>
    <row r="8438" spans="6:46" x14ac:dyDescent="0.35">
      <c r="F8438" s="4">
        <v>44548.5</v>
      </c>
      <c r="H8438">
        <v>7.4</v>
      </c>
      <c r="I8438">
        <v>6.7</v>
      </c>
      <c r="K8438">
        <v>1.2586552347142299E-4</v>
      </c>
      <c r="L8438">
        <v>2.4164432852016201E-4</v>
      </c>
      <c r="N8438">
        <f t="shared" si="658"/>
        <v>8.8105866429996093E-5</v>
      </c>
      <c r="O8438" s="2">
        <f t="shared" si="659"/>
        <v>7.2493298556048616E-5</v>
      </c>
      <c r="Q8438">
        <f>N8438+O8438</f>
        <v>1.6059916498604472E-4</v>
      </c>
      <c r="S8438">
        <f>IF(H8438&gt;$B$5,$B$5,($B$3 - $B$5)*(($B$5-H8438)/($B$5-$B$6))^(1/$B$2)+$B$5)</f>
        <v>36.799999999999997</v>
      </c>
      <c r="T8438">
        <f>K8438*S8438</f>
        <v>4.6318512637483654E-3</v>
      </c>
      <c r="U8438" s="3">
        <f>S8438*N8438/Q8438+$B$7*O8438/Q8438</f>
        <v>45.015348030201352</v>
      </c>
      <c r="V8438">
        <f>IF(U8438-H8438&lt;=10,10,U8438-H8438)</f>
        <v>37.615348030201353</v>
      </c>
      <c r="X8438">
        <f t="shared" si="660"/>
        <v>0</v>
      </c>
      <c r="Y8438">
        <f t="shared" si="661"/>
        <v>1</v>
      </c>
      <c r="AA8438">
        <f>((Y8438*V8438)+H8438+273)/(Y8438*V8438)</f>
        <v>8.4544039782608671</v>
      </c>
      <c r="AB8438">
        <f t="shared" si="662"/>
        <v>1.8995918032660789E-5</v>
      </c>
      <c r="AD8438">
        <f>AA8438*$C$28</f>
        <v>4.766396466101706</v>
      </c>
      <c r="AF8438">
        <f>(Q8438-X8438)/AD8438+X8438</f>
        <v>3.3694042475949136E-5</v>
      </c>
      <c r="AH8438">
        <f>Q8438/AF8438</f>
        <v>4.766396466101706</v>
      </c>
      <c r="AT8438" s="1"/>
    </row>
    <row r="8439" spans="6:46" x14ac:dyDescent="0.35">
      <c r="F8439" s="4">
        <v>44548.541666666664</v>
      </c>
      <c r="H8439">
        <v>7</v>
      </c>
      <c r="I8439">
        <v>6.7</v>
      </c>
      <c r="K8439">
        <v>1.2428154302115301E-4</v>
      </c>
      <c r="L8439">
        <v>2.60474639111599E-4</v>
      </c>
      <c r="N8439">
        <f t="shared" si="658"/>
        <v>8.6997080114807103E-5</v>
      </c>
      <c r="O8439" s="2">
        <f t="shared" si="659"/>
        <v>7.8142391733479705E-5</v>
      </c>
      <c r="Q8439">
        <f>N8439+O8439</f>
        <v>1.6513947184828681E-4</v>
      </c>
      <c r="S8439">
        <f>IF(H8439&gt;$B$5,$B$5,($B$3 - $B$5)*(($B$5-H8439)/($B$5-$B$6))^(1/$B$2)+$B$5)</f>
        <v>37.333333333333336</v>
      </c>
      <c r="T8439">
        <f>K8439*S8439</f>
        <v>4.6398442727897124E-3</v>
      </c>
      <c r="U8439" s="3">
        <f>S8439*N8439/Q8439+$B$7*O8439/Q8439</f>
        <v>45.693028152750891</v>
      </c>
      <c r="V8439">
        <f>IF(U8439-H8439&lt;=10,10,U8439-H8439)</f>
        <v>38.693028152750891</v>
      </c>
      <c r="X8439">
        <f t="shared" si="660"/>
        <v>0</v>
      </c>
      <c r="Y8439">
        <f t="shared" si="661"/>
        <v>1</v>
      </c>
      <c r="AA8439">
        <f>((Y8439*V8439)+H8439+273)/(Y8439*V8439)</f>
        <v>8.2364457724690467</v>
      </c>
      <c r="AB8439">
        <f t="shared" si="662"/>
        <v>2.0049846306313116E-5</v>
      </c>
      <c r="AD8439">
        <f>AA8439*$C$28</f>
        <v>4.6435166954501854</v>
      </c>
      <c r="AF8439">
        <f>(Q8439-X8439)/AD8439+X8439</f>
        <v>3.5563449574778939E-5</v>
      </c>
      <c r="AH8439">
        <f>Q8439/AF8439</f>
        <v>4.6435166954501854</v>
      </c>
      <c r="AT8439" s="1"/>
    </row>
    <row r="8440" spans="6:46" x14ac:dyDescent="0.35">
      <c r="F8440" s="4">
        <v>44548.583333333336</v>
      </c>
      <c r="H8440">
        <v>6.9</v>
      </c>
      <c r="I8440">
        <v>6.7</v>
      </c>
      <c r="K8440">
        <v>1.2696212532160899E-4</v>
      </c>
      <c r="L8440">
        <v>2.4792190757944602E-4</v>
      </c>
      <c r="N8440">
        <f t="shared" si="658"/>
        <v>8.8873487725126292E-5</v>
      </c>
      <c r="O8440" s="2">
        <f t="shared" si="659"/>
        <v>7.4376572273833811E-5</v>
      </c>
      <c r="Q8440">
        <f>N8440+O8440</f>
        <v>1.632500599989601E-4</v>
      </c>
      <c r="S8440">
        <f>IF(H8440&gt;$B$5,$B$5,($B$3 - $B$5)*(($B$5-H8440)/($B$5-$B$6))^(1/$B$2)+$B$5)</f>
        <v>37.466666666666669</v>
      </c>
      <c r="T8440">
        <f>K8440*S8440</f>
        <v>4.7568476287162837E-3</v>
      </c>
      <c r="U8440" s="3">
        <f>S8440*N8440/Q8440+$B$7*O8440/Q8440</f>
        <v>45.454836679444568</v>
      </c>
      <c r="V8440">
        <f>IF(U8440-H8440&lt;=10,10,U8440-H8440)</f>
        <v>38.55483667944457</v>
      </c>
      <c r="X8440">
        <f t="shared" si="660"/>
        <v>0</v>
      </c>
      <c r="Y8440">
        <f t="shared" si="661"/>
        <v>1</v>
      </c>
      <c r="AA8440">
        <f>((Y8440*V8440)+H8440+273)/(Y8440*V8440)</f>
        <v>8.2597895389147915</v>
      </c>
      <c r="AB8440">
        <f t="shared" si="662"/>
        <v>1.9764433370830008E-5</v>
      </c>
      <c r="AD8440">
        <f>AA8440*$C$28</f>
        <v>4.6566773684176237</v>
      </c>
      <c r="AF8440">
        <f>(Q8440-X8440)/AD8440+X8440</f>
        <v>3.505719788666265E-5</v>
      </c>
      <c r="AH8440">
        <f>Q8440/AF8440</f>
        <v>4.6566773684176237</v>
      </c>
      <c r="AT8440" s="1"/>
    </row>
    <row r="8441" spans="6:46" x14ac:dyDescent="0.35">
      <c r="F8441" s="4">
        <v>44548.625</v>
      </c>
      <c r="H8441">
        <v>6.9</v>
      </c>
      <c r="I8441">
        <v>6.7</v>
      </c>
      <c r="K8441">
        <v>1.32323289922522E-4</v>
      </c>
      <c r="L8441">
        <v>2.5105948381587997E-4</v>
      </c>
      <c r="N8441">
        <f t="shared" si="658"/>
        <v>9.2626302945765388E-5</v>
      </c>
      <c r="O8441" s="2">
        <f t="shared" si="659"/>
        <v>7.5317845144763998E-5</v>
      </c>
      <c r="Q8441">
        <f>N8441+O8441</f>
        <v>1.6794414809052937E-4</v>
      </c>
      <c r="S8441">
        <f>IF(H8441&gt;$B$5,$B$5,($B$3 - $B$5)*(($B$5-H8441)/($B$5-$B$6))^(1/$B$2)+$B$5)</f>
        <v>37.466666666666669</v>
      </c>
      <c r="T8441">
        <f>K8441*S8441</f>
        <v>4.9577125957638241E-3</v>
      </c>
      <c r="U8441" s="3">
        <f>S8441*N8441/Q8441+$B$7*O8441/Q8441</f>
        <v>45.329833677164004</v>
      </c>
      <c r="V8441">
        <f>IF(U8441-H8441&lt;=10,10,U8441-H8441)</f>
        <v>38.429833677164005</v>
      </c>
      <c r="X8441">
        <f t="shared" si="660"/>
        <v>0</v>
      </c>
      <c r="Y8441">
        <f t="shared" si="661"/>
        <v>1</v>
      </c>
      <c r="AA8441">
        <f>((Y8441*V8441)+H8441+273)/(Y8441*V8441)</f>
        <v>8.2834038874938916</v>
      </c>
      <c r="AB8441">
        <f t="shared" si="662"/>
        <v>2.0274774763076312E-5</v>
      </c>
      <c r="AD8441">
        <f>AA8441*$C$28</f>
        <v>4.6699905893029916</v>
      </c>
      <c r="AF8441">
        <f>(Q8441-X8441)/AD8441+X8441</f>
        <v>3.5962416814119419E-5</v>
      </c>
      <c r="AH8441">
        <f>Q8441/AF8441</f>
        <v>4.6699905893029916</v>
      </c>
      <c r="AT8441" s="1"/>
    </row>
    <row r="8442" spans="6:46" x14ac:dyDescent="0.35">
      <c r="F8442" s="4">
        <v>44548.666666666664</v>
      </c>
      <c r="H8442">
        <v>6.4</v>
      </c>
      <c r="I8442">
        <v>6.7</v>
      </c>
      <c r="K8442">
        <v>1.39512124273745E-4</v>
      </c>
      <c r="L8442">
        <v>2.79303736409827E-4</v>
      </c>
      <c r="N8442">
        <f t="shared" si="658"/>
        <v>9.7658486991621487E-5</v>
      </c>
      <c r="O8442" s="2">
        <f t="shared" si="659"/>
        <v>8.3791120922948112E-5</v>
      </c>
      <c r="Q8442">
        <f>N8442+O8442</f>
        <v>1.814496079145696E-4</v>
      </c>
      <c r="S8442">
        <f>IF(H8442&gt;$B$5,$B$5,($B$3 - $B$5)*(($B$5-H8442)/($B$5-$B$6))^(1/$B$2)+$B$5)</f>
        <v>38.133333333333333</v>
      </c>
      <c r="T8442">
        <f>K8442*S8442</f>
        <v>5.3200623389721424E-3</v>
      </c>
      <c r="U8442" s="3">
        <f>S8442*N8442/Q8442+$B$7*O8442/Q8442</f>
        <v>45.922145458510954</v>
      </c>
      <c r="V8442">
        <f>IF(U8442-H8442&lt;=10,10,U8442-H8442)</f>
        <v>39.522145458510956</v>
      </c>
      <c r="X8442">
        <f t="shared" si="660"/>
        <v>0</v>
      </c>
      <c r="Y8442">
        <f t="shared" si="661"/>
        <v>1</v>
      </c>
      <c r="AA8442">
        <f>((Y8442*V8442)+H8442+273)/(Y8442*V8442)</f>
        <v>8.0694542707279115</v>
      </c>
      <c r="AB8442">
        <f t="shared" si="662"/>
        <v>2.2485982549375275E-5</v>
      </c>
      <c r="AD8442">
        <f>AA8442*$C$28</f>
        <v>4.5493707679768098</v>
      </c>
      <c r="AF8442">
        <f>(Q8442-X8442)/AD8442+X8442</f>
        <v>3.9884550450756868E-5</v>
      </c>
      <c r="AH8442">
        <f>Q8442/AF8442</f>
        <v>4.5493707679768098</v>
      </c>
      <c r="AT8442" s="1"/>
    </row>
    <row r="8443" spans="6:46" x14ac:dyDescent="0.35">
      <c r="F8443" s="4">
        <v>44548.708333333336</v>
      </c>
      <c r="H8443">
        <v>6</v>
      </c>
      <c r="I8443">
        <v>6.7</v>
      </c>
      <c r="K8443">
        <v>1.4986891952550801E-4</v>
      </c>
      <c r="L8443">
        <v>3.32654665361287E-4</v>
      </c>
      <c r="N8443">
        <f t="shared" si="658"/>
        <v>1.0490824366785559E-4</v>
      </c>
      <c r="O8443" s="2">
        <f t="shared" si="659"/>
        <v>9.9796399608386113E-5</v>
      </c>
      <c r="Q8443">
        <f>N8443+O8443</f>
        <v>2.0470464327624171E-4</v>
      </c>
      <c r="S8443">
        <f>IF(H8443&gt;$B$5,$B$5,($B$3 - $B$5)*(($B$5-H8443)/($B$5-$B$6))^(1/$B$2)+$B$5)</f>
        <v>38.666666666666671</v>
      </c>
      <c r="T8443">
        <f>K8443*S8443</f>
        <v>5.7949315549863101E-3</v>
      </c>
      <c r="U8443" s="3">
        <f>S8443*N8443/Q8443+$B$7*O8443/Q8443</f>
        <v>46.629396940794692</v>
      </c>
      <c r="V8443">
        <f>IF(U8443-H8443&lt;=10,10,U8443-H8443)</f>
        <v>40.629396940794692</v>
      </c>
      <c r="X8443">
        <f t="shared" si="660"/>
        <v>0</v>
      </c>
      <c r="Y8443">
        <f t="shared" si="661"/>
        <v>1</v>
      </c>
      <c r="AA8443">
        <f>((Y8443*V8443)+H8443+273)/(Y8443*V8443)</f>
        <v>7.866949081389512</v>
      </c>
      <c r="AB8443">
        <f t="shared" si="662"/>
        <v>2.6020842534814707E-5</v>
      </c>
      <c r="AD8443">
        <f>AA8443*$C$28</f>
        <v>4.435203048843479</v>
      </c>
      <c r="AF8443">
        <f>(Q8443-X8443)/AD8443+X8443</f>
        <v>4.6154514465717727E-5</v>
      </c>
      <c r="AH8443">
        <f>Q8443/AF8443</f>
        <v>4.435203048843479</v>
      </c>
      <c r="AT8443" s="1"/>
    </row>
    <row r="8444" spans="6:46" x14ac:dyDescent="0.35">
      <c r="F8444" s="4">
        <v>44548.75</v>
      </c>
      <c r="H8444">
        <v>5.7</v>
      </c>
      <c r="I8444">
        <v>6.7</v>
      </c>
      <c r="K8444">
        <v>1.5864173432700101E-4</v>
      </c>
      <c r="L8444">
        <v>3.51483762659515E-4</v>
      </c>
      <c r="N8444">
        <f t="shared" si="658"/>
        <v>1.110492140289007E-4</v>
      </c>
      <c r="O8444" s="2">
        <f t="shared" si="659"/>
        <v>1.0544512879785452E-4</v>
      </c>
      <c r="Q8444">
        <f>N8444+O8444</f>
        <v>2.1649434282675523E-4</v>
      </c>
      <c r="S8444">
        <f>IF(H8444&gt;$B$5,$B$5,($B$3 - $B$5)*(($B$5-H8444)/($B$5-$B$6))^(1/$B$2)+$B$5)</f>
        <v>39.066666666666663</v>
      </c>
      <c r="T8444">
        <f>K8444*S8444</f>
        <v>6.197603754374839E-3</v>
      </c>
      <c r="U8444" s="3">
        <f>S8444*N8444/Q8444+$B$7*O8444/Q8444</f>
        <v>46.827111413515951</v>
      </c>
      <c r="V8444">
        <f>IF(U8444-H8444&lt;=10,10,U8444-H8444)</f>
        <v>41.127111413515948</v>
      </c>
      <c r="X8444">
        <f t="shared" si="660"/>
        <v>0</v>
      </c>
      <c r="Y8444">
        <f t="shared" si="661"/>
        <v>1</v>
      </c>
      <c r="AA8444">
        <f>((Y8444*V8444)+H8444+273)/(Y8444*V8444)</f>
        <v>7.7765517786500427</v>
      </c>
      <c r="AB8444">
        <f t="shared" si="662"/>
        <v>2.7839375212690632E-5</v>
      </c>
      <c r="AD8444">
        <f>AA8444*$C$28</f>
        <v>4.384239150568634</v>
      </c>
      <c r="AF8444">
        <f>(Q8444-X8444)/AD8444+X8444</f>
        <v>4.9380139949408553E-5</v>
      </c>
      <c r="AH8444">
        <f>Q8444/AF8444</f>
        <v>4.384239150568634</v>
      </c>
      <c r="AT8444" s="1"/>
    </row>
    <row r="8445" spans="6:46" x14ac:dyDescent="0.35">
      <c r="F8445" s="4">
        <v>44548.791666666664</v>
      </c>
      <c r="H8445">
        <v>5.7</v>
      </c>
      <c r="I8445">
        <v>6.7</v>
      </c>
      <c r="K8445">
        <v>1.67049015178432E-4</v>
      </c>
      <c r="L8445">
        <v>2.9813283370805599E-4</v>
      </c>
      <c r="N8445">
        <f t="shared" si="658"/>
        <v>1.1693431062490239E-4</v>
      </c>
      <c r="O8445" s="2">
        <f t="shared" si="659"/>
        <v>8.9439850112416804E-5</v>
      </c>
      <c r="Q8445">
        <f>N8445+O8445</f>
        <v>2.0637416073731918E-4</v>
      </c>
      <c r="S8445">
        <f>IF(H8445&gt;$B$5,$B$5,($B$3 - $B$5)*(($B$5-H8445)/($B$5-$B$6))^(1/$B$2)+$B$5)</f>
        <v>39.066666666666663</v>
      </c>
      <c r="T8445">
        <f>K8445*S8445</f>
        <v>6.5260481929707431E-3</v>
      </c>
      <c r="U8445" s="3">
        <f>S8445*N8445/Q8445+$B$7*O8445/Q8445</f>
        <v>45.971964016068839</v>
      </c>
      <c r="V8445">
        <f>IF(U8445-H8445&lt;=10,10,U8445-H8445)</f>
        <v>40.271964016068836</v>
      </c>
      <c r="X8445">
        <f t="shared" si="660"/>
        <v>0</v>
      </c>
      <c r="Y8445">
        <f t="shared" si="661"/>
        <v>1</v>
      </c>
      <c r="AA8445">
        <f>((Y8445*V8445)+H8445+273)/(Y8445*V8445)</f>
        <v>7.9204471847659699</v>
      </c>
      <c r="AB8445">
        <f t="shared" si="662"/>
        <v>2.6055872341937351E-5</v>
      </c>
      <c r="AD8445">
        <f>AA8445*$C$28</f>
        <v>4.4653640361268367</v>
      </c>
      <c r="AF8445">
        <f>(Q8445-X8445)/AD8445+X8445</f>
        <v>4.6216648646707831E-5</v>
      </c>
      <c r="AH8445">
        <f>Q8445/AF8445</f>
        <v>4.4653640361268367</v>
      </c>
      <c r="AT8445" s="1"/>
    </row>
    <row r="8446" spans="6:46" x14ac:dyDescent="0.35">
      <c r="F8446" s="4">
        <v>44548.833333333336</v>
      </c>
      <c r="H8446">
        <v>5.7</v>
      </c>
      <c r="I8446">
        <v>6.7</v>
      </c>
      <c r="K8446">
        <v>1.7204464582928301E-4</v>
      </c>
      <c r="L8446">
        <v>2.07123710160139E-4</v>
      </c>
      <c r="N8446">
        <f t="shared" si="658"/>
        <v>1.2043125208049809E-4</v>
      </c>
      <c r="O8446" s="2">
        <f t="shared" si="659"/>
        <v>6.2137113048041704E-5</v>
      </c>
      <c r="Q8446">
        <f>N8446+O8446</f>
        <v>1.8256836512853979E-4</v>
      </c>
      <c r="S8446">
        <f>IF(H8446&gt;$B$5,$B$5,($B$3 - $B$5)*(($B$5-H8446)/($B$5-$B$6))^(1/$B$2)+$B$5)</f>
        <v>39.066666666666663</v>
      </c>
      <c r="T8446">
        <f>K8446*S8446</f>
        <v>6.7212108303973221E-3</v>
      </c>
      <c r="U8446" s="3">
        <f>S8446*N8446/Q8446+$B$7*O8446/Q8446</f>
        <v>44.48957404642222</v>
      </c>
      <c r="V8446">
        <f>IF(U8446-H8446&lt;=10,10,U8446-H8446)</f>
        <v>38.789574046422217</v>
      </c>
      <c r="X8446">
        <f t="shared" si="660"/>
        <v>0</v>
      </c>
      <c r="Y8446">
        <f t="shared" si="661"/>
        <v>1</v>
      </c>
      <c r="AA8446">
        <f>((Y8446*V8446)+H8446+273)/(Y8446*V8446)</f>
        <v>8.1849203517022406</v>
      </c>
      <c r="AB8446">
        <f t="shared" si="662"/>
        <v>2.2305454089186162E-5</v>
      </c>
      <c r="AD8446">
        <f>AA8446*$C$28</f>
        <v>4.6144678607731571</v>
      </c>
      <c r="AF8446">
        <f>(Q8446-X8446)/AD8446+X8446</f>
        <v>3.9564337782157689E-5</v>
      </c>
      <c r="AH8446">
        <f>Q8446/AF8446</f>
        <v>4.6144678607731571</v>
      </c>
      <c r="AT8446" s="1"/>
    </row>
    <row r="8447" spans="6:46" x14ac:dyDescent="0.35">
      <c r="F8447" s="4">
        <v>44548.875</v>
      </c>
      <c r="H8447">
        <v>5.8</v>
      </c>
      <c r="I8447">
        <v>6.7</v>
      </c>
      <c r="K8447">
        <v>1.74359694179677E-4</v>
      </c>
      <c r="L8447">
        <v>1.2552974190793999E-4</v>
      </c>
      <c r="N8447">
        <f t="shared" si="658"/>
        <v>1.220517859257739E-4</v>
      </c>
      <c r="O8447" s="2">
        <f t="shared" si="659"/>
        <v>3.7658922572381999E-5</v>
      </c>
      <c r="Q8447">
        <f>N8447+O8447</f>
        <v>1.597107084981559E-4</v>
      </c>
      <c r="S8447">
        <f>IF(H8447&gt;$B$5,$B$5,($B$3 - $B$5)*(($B$5-H8447)/($B$5-$B$6))^(1/$B$2)+$B$5)</f>
        <v>38.933333333333337</v>
      </c>
      <c r="T8447">
        <f>K8447*S8447</f>
        <v>6.7884040933954256E-3</v>
      </c>
      <c r="U8447" s="3">
        <f>S8447*N8447/Q8447+$B$7*O8447/Q8447</f>
        <v>42.721766567935497</v>
      </c>
      <c r="V8447">
        <f>IF(U8447-H8447&lt;=10,10,U8447-H8447)</f>
        <v>36.921766567935499</v>
      </c>
      <c r="X8447">
        <f t="shared" si="660"/>
        <v>0</v>
      </c>
      <c r="Y8447">
        <f t="shared" si="661"/>
        <v>1</v>
      </c>
      <c r="AA8447">
        <f>((Y8447*V8447)+H8447+273)/(Y8447*V8447)</f>
        <v>8.5511013127449402</v>
      </c>
      <c r="AB8447">
        <f t="shared" si="662"/>
        <v>1.8677209245564192E-5</v>
      </c>
      <c r="AD8447">
        <f>AA8447*$C$28</f>
        <v>4.8209121758491307</v>
      </c>
      <c r="AF8447">
        <f>(Q8447-X8447)/AD8447+X8447</f>
        <v>3.3128732213427076E-5</v>
      </c>
      <c r="AH8447">
        <f>Q8447/AF8447</f>
        <v>4.8209121758491307</v>
      </c>
      <c r="AT8447" s="1"/>
    </row>
    <row r="8448" spans="6:46" x14ac:dyDescent="0.35">
      <c r="F8448" s="4">
        <v>44548.916666666664</v>
      </c>
      <c r="H8448">
        <v>5.8</v>
      </c>
      <c r="I8448">
        <v>6.7</v>
      </c>
      <c r="K8448">
        <v>1.7399416022961399E-4</v>
      </c>
      <c r="L8448" s="2">
        <v>8.1594332240161007E-5</v>
      </c>
      <c r="N8448">
        <f t="shared" si="658"/>
        <v>1.2179591216072978E-4</v>
      </c>
      <c r="O8448" s="2">
        <f t="shared" si="659"/>
        <v>2.4478299672048307E-5</v>
      </c>
      <c r="Q8448">
        <f>N8448+O8448</f>
        <v>1.462742118327781E-4</v>
      </c>
      <c r="S8448">
        <f>IF(H8448&gt;$B$5,$B$5,($B$3 - $B$5)*(($B$5-H8448)/($B$5-$B$6))^(1/$B$2)+$B$5)</f>
        <v>38.933333333333337</v>
      </c>
      <c r="T8448">
        <f>K8448*S8448</f>
        <v>6.774172638272972E-3</v>
      </c>
      <c r="U8448" s="3">
        <f>S8448*N8448/Q8448+$B$7*O8448/Q8448</f>
        <v>41.62201424618749</v>
      </c>
      <c r="V8448">
        <f>IF(U8448-H8448&lt;=10,10,U8448-H8448)</f>
        <v>35.822014246187493</v>
      </c>
      <c r="X8448">
        <f t="shared" si="660"/>
        <v>0</v>
      </c>
      <c r="Y8448">
        <f t="shared" si="661"/>
        <v>1</v>
      </c>
      <c r="AA8448">
        <f>((Y8448*V8448)+H8448+273)/(Y8448*V8448)</f>
        <v>8.782923597873129</v>
      </c>
      <c r="AB8448">
        <f t="shared" si="662"/>
        <v>1.6654387369167122E-5</v>
      </c>
      <c r="AD8448">
        <f>AA8448*$C$28</f>
        <v>4.9516081922022455</v>
      </c>
      <c r="AF8448">
        <f>(Q8448-X8448)/AD8448+X8448</f>
        <v>2.954074841041131E-5</v>
      </c>
      <c r="AH8448">
        <f>Q8448/AF8448</f>
        <v>4.9516081922022455</v>
      </c>
      <c r="AL8448" s="2"/>
      <c r="AT8448" s="1"/>
    </row>
    <row r="8449" spans="6:46" x14ac:dyDescent="0.35">
      <c r="F8449" s="4">
        <v>44548.958333333336</v>
      </c>
      <c r="H8449">
        <v>5.9</v>
      </c>
      <c r="I8449">
        <v>6.7</v>
      </c>
      <c r="K8449">
        <v>1.7204464582928301E-4</v>
      </c>
      <c r="L8449" s="2">
        <v>7.5317845144764106E-5</v>
      </c>
      <c r="N8449">
        <f t="shared" si="658"/>
        <v>1.2043125208049809E-4</v>
      </c>
      <c r="O8449" s="2">
        <f t="shared" si="659"/>
        <v>2.2595353543429236E-5</v>
      </c>
      <c r="Q8449">
        <f>N8449+O8449</f>
        <v>1.4302660562392732E-4</v>
      </c>
      <c r="S8449">
        <f>IF(H8449&gt;$B$5,$B$5,($B$3 - $B$5)*(($B$5-H8449)/($B$5-$B$6))^(1/$B$2)+$B$5)</f>
        <v>38.799999999999997</v>
      </c>
      <c r="T8449">
        <f>K8449*S8449</f>
        <v>6.6753322581761801E-3</v>
      </c>
      <c r="U8449" s="3">
        <f>S8449*N8449/Q8449+$B$7*O8449/Q8449</f>
        <v>41.359277176485804</v>
      </c>
      <c r="V8449">
        <f>IF(U8449-H8449&lt;=10,10,U8449-H8449)</f>
        <v>35.459277176485806</v>
      </c>
      <c r="X8449">
        <f t="shared" si="660"/>
        <v>0</v>
      </c>
      <c r="Y8449">
        <f t="shared" si="661"/>
        <v>1</v>
      </c>
      <c r="AA8449">
        <f>((Y8449*V8449)+H8449+273)/(Y8449*V8449)</f>
        <v>8.865360554640624</v>
      </c>
      <c r="AB8449">
        <f t="shared" si="662"/>
        <v>1.6133196697686391E-5</v>
      </c>
      <c r="AD8449">
        <f>AA8449*$C$28</f>
        <v>4.9980842324320616</v>
      </c>
      <c r="AF8449">
        <f>(Q8449-X8449)/AD8449+X8449</f>
        <v>2.8616285555141746E-5</v>
      </c>
      <c r="AH8449">
        <f>Q8449/AF8449</f>
        <v>4.9980842324320616</v>
      </c>
      <c r="AL8449" s="2"/>
      <c r="AT8449" s="1"/>
    </row>
    <row r="8450" spans="6:46" x14ac:dyDescent="0.35">
      <c r="F8450" s="4">
        <v>44549</v>
      </c>
      <c r="H8450">
        <v>5.9</v>
      </c>
      <c r="I8450">
        <v>6.11666666666666</v>
      </c>
      <c r="K8450">
        <v>1.9129610053255901E-4</v>
      </c>
      <c r="L8450" s="2">
        <v>6.2764870953969994E-5</v>
      </c>
      <c r="N8450">
        <f t="shared" ref="N8450:N8513" si="663">$C$13*K8450</f>
        <v>1.339072703727913E-4</v>
      </c>
      <c r="O8450" s="2">
        <f t="shared" ref="O8450:O8513" si="664">$C$14*L8450</f>
        <v>1.8829461286190999E-5</v>
      </c>
      <c r="Q8450">
        <f>N8450+O8450</f>
        <v>1.5273673165898231E-4</v>
      </c>
      <c r="S8450">
        <f>IF(H8450&gt;$B$5,$B$5,($B$3 - $B$5)*(($B$5-H8450)/($B$5-$B$6))^(1/$B$2)+$B$5)</f>
        <v>38.799999999999997</v>
      </c>
      <c r="T8450">
        <f>K8450*S8450</f>
        <v>7.4222887006632886E-3</v>
      </c>
      <c r="U8450" s="3">
        <f>S8450*N8450/Q8450+$B$7*O8450/Q8450</f>
        <v>40.79714416776546</v>
      </c>
      <c r="V8450">
        <f>IF(U8450-H8450&lt;=10,10,U8450-H8450)</f>
        <v>34.897144167765461</v>
      </c>
      <c r="X8450">
        <f t="shared" ref="X8450:X8513" si="665">IF(Q8450-$C$20&lt;=0,0,Q8450-$C$20)</f>
        <v>0</v>
      </c>
      <c r="Y8450">
        <f t="shared" ref="Y8450:Y8513" si="666">1-(X8450/Q8450)</f>
        <v>1</v>
      </c>
      <c r="AA8450">
        <f>((Y8450*V8450)+H8450+273)/(Y8450*V8450)</f>
        <v>8.9920579936056857</v>
      </c>
      <c r="AB8450">
        <f t="shared" ref="AB8450:AB8513" si="667">(Q8450-X8450)/AA8450</f>
        <v>1.698573694337764E-5</v>
      </c>
      <c r="AD8450">
        <f>AA8450*$C$28</f>
        <v>5.0695133038249134</v>
      </c>
      <c r="AF8450">
        <f>(Q8450-X8450)/AD8450+X8450</f>
        <v>3.0128480290946961E-5</v>
      </c>
      <c r="AH8450">
        <f>Q8450/AF8450</f>
        <v>5.0695133038249134</v>
      </c>
      <c r="AL8450" s="2"/>
      <c r="AT8450" s="1"/>
    </row>
    <row r="8451" spans="6:46" x14ac:dyDescent="0.35">
      <c r="F8451" s="4">
        <v>44549.041666666664</v>
      </c>
      <c r="H8451">
        <v>6.1</v>
      </c>
      <c r="I8451">
        <v>6.11666666666666</v>
      </c>
      <c r="K8451">
        <v>1.90930566582497E-4</v>
      </c>
      <c r="L8451" s="2">
        <v>5.0211896763176003E-5</v>
      </c>
      <c r="N8451">
        <f t="shared" si="663"/>
        <v>1.336513966077479E-4</v>
      </c>
      <c r="O8451" s="2">
        <f t="shared" si="664"/>
        <v>1.5063569028952804E-5</v>
      </c>
      <c r="Q8451">
        <f>N8451+O8451</f>
        <v>1.4871496563670071E-4</v>
      </c>
      <c r="S8451">
        <f>IF(H8451&gt;$B$5,$B$5,($B$3 - $B$5)*(($B$5-H8451)/($B$5-$B$6))^(1/$B$2)+$B$5)</f>
        <v>38.533333333333331</v>
      </c>
      <c r="T8451">
        <f>K8451*S8451</f>
        <v>7.357191165645551E-3</v>
      </c>
      <c r="U8451" s="3">
        <f>S8451*N8451/Q8451+$B$7*O8451/Q8451</f>
        <v>40.201267484735752</v>
      </c>
      <c r="V8451">
        <f>IF(U8451-H8451&lt;=10,10,U8451-H8451)</f>
        <v>34.10126748473575</v>
      </c>
      <c r="X8451">
        <f t="shared" si="665"/>
        <v>0</v>
      </c>
      <c r="Y8451">
        <f t="shared" si="666"/>
        <v>1</v>
      </c>
      <c r="AA8451">
        <f>((Y8451*V8451)+H8451+273)/(Y8451*V8451)</f>
        <v>9.1844465202042542</v>
      </c>
      <c r="AB8451">
        <f t="shared" si="667"/>
        <v>1.6192044377366948E-5</v>
      </c>
      <c r="AD8451">
        <f>AA8451*$C$28</f>
        <v>5.1779774836365062</v>
      </c>
      <c r="AF8451">
        <f>(Q8451-X8451)/AD8451+X8451</f>
        <v>2.8720666728789602E-5</v>
      </c>
      <c r="AH8451">
        <f>Q8451/AF8451</f>
        <v>5.1779774836365062</v>
      </c>
      <c r="AL8451" s="2"/>
      <c r="AT8451" s="1"/>
    </row>
    <row r="8452" spans="6:46" x14ac:dyDescent="0.35">
      <c r="F8452" s="4">
        <v>44549.083333333336</v>
      </c>
      <c r="H8452">
        <v>6.3</v>
      </c>
      <c r="I8452">
        <v>6.11666666666666</v>
      </c>
      <c r="K8452">
        <v>1.9214901308270399E-4</v>
      </c>
      <c r="L8452" s="2">
        <v>3.4520739689343903E-5</v>
      </c>
      <c r="N8452">
        <f t="shared" si="663"/>
        <v>1.3450430915789278E-4</v>
      </c>
      <c r="O8452" s="2">
        <f t="shared" si="664"/>
        <v>1.0356221906803173E-5</v>
      </c>
      <c r="Q8452">
        <f>N8452+O8452</f>
        <v>1.4486053106469595E-4</v>
      </c>
      <c r="S8452">
        <f>IF(H8452&gt;$B$5,$B$5,($B$3 - $B$5)*(($B$5-H8452)/($B$5-$B$6))^(1/$B$2)+$B$5)</f>
        <v>38.266666666666666</v>
      </c>
      <c r="T8452">
        <f>K8452*S8452</f>
        <v>7.3529022339648056E-3</v>
      </c>
      <c r="U8452" s="3">
        <f>S8452*N8452/Q8452+$B$7*O8452/Q8452</f>
        <v>39.462949132061688</v>
      </c>
      <c r="V8452">
        <f>IF(U8452-H8452&lt;=10,10,U8452-H8452)</f>
        <v>33.162949132061691</v>
      </c>
      <c r="X8452">
        <f t="shared" si="665"/>
        <v>0</v>
      </c>
      <c r="Y8452">
        <f t="shared" si="666"/>
        <v>1</v>
      </c>
      <c r="AA8452">
        <f>((Y8452*V8452)+H8452+273)/(Y8452*V8452)</f>
        <v>9.4220495254438887</v>
      </c>
      <c r="AB8452">
        <f t="shared" si="667"/>
        <v>1.537463061232119E-5</v>
      </c>
      <c r="AD8452">
        <f>AA8452*$C$28</f>
        <v>5.3119325356332414</v>
      </c>
      <c r="AF8452">
        <f>(Q8452-X8452)/AD8452+X8452</f>
        <v>2.7270777648802908E-5</v>
      </c>
      <c r="AH8452">
        <f>Q8452/AF8452</f>
        <v>5.3119325356332414</v>
      </c>
      <c r="AL8452" s="2"/>
      <c r="AT8452" s="1"/>
    </row>
    <row r="8453" spans="6:46" x14ac:dyDescent="0.35">
      <c r="F8453" s="4">
        <v>44549.125</v>
      </c>
      <c r="H8453">
        <v>6.3</v>
      </c>
      <c r="I8453">
        <v>6.11666666666666</v>
      </c>
      <c r="K8453">
        <v>1.9446406143309799E-4</v>
      </c>
      <c r="L8453" s="2">
        <v>1.56912784031529E-5</v>
      </c>
      <c r="N8453">
        <f t="shared" si="663"/>
        <v>1.3612484300316857E-4</v>
      </c>
      <c r="O8453" s="2">
        <f t="shared" si="664"/>
        <v>4.7073835209458711E-6</v>
      </c>
      <c r="Q8453">
        <f>N8453+O8453</f>
        <v>1.4083222652411443E-4</v>
      </c>
      <c r="S8453">
        <f>IF(H8453&gt;$B$5,$B$5,($B$3 - $B$5)*(($B$5-H8453)/($B$5-$B$6))^(1/$B$2)+$B$5)</f>
        <v>38.266666666666666</v>
      </c>
      <c r="T8453">
        <f>K8453*S8453</f>
        <v>7.4414914175065499E-3</v>
      </c>
      <c r="U8453" s="3">
        <f>S8453*N8453/Q8453+$B$7*O8453/Q8453</f>
        <v>38.825986216800601</v>
      </c>
      <c r="V8453">
        <f>IF(U8453-H8453&lt;=10,10,U8453-H8453)</f>
        <v>32.525986216800604</v>
      </c>
      <c r="X8453">
        <f t="shared" si="665"/>
        <v>0</v>
      </c>
      <c r="Y8453">
        <f t="shared" si="666"/>
        <v>1</v>
      </c>
      <c r="AA8453">
        <f>((Y8453*V8453)+H8453+273)/(Y8453*V8453)</f>
        <v>9.5869802114019702</v>
      </c>
      <c r="AB8453">
        <f t="shared" si="667"/>
        <v>1.4689946512731934E-5</v>
      </c>
      <c r="AD8453">
        <f>AA8453*$C$28</f>
        <v>5.4049166230655104</v>
      </c>
      <c r="AF8453">
        <f>(Q8453-X8453)/AD8453+X8453</f>
        <v>2.605631804256002E-5</v>
      </c>
      <c r="AH8453">
        <f>Q8453/AF8453</f>
        <v>5.4049166230655104</v>
      </c>
      <c r="AL8453" s="2"/>
      <c r="AT8453" s="1"/>
    </row>
    <row r="8454" spans="6:46" x14ac:dyDescent="0.35">
      <c r="F8454" s="4">
        <v>44549.166666666664</v>
      </c>
      <c r="H8454">
        <v>6.3</v>
      </c>
      <c r="I8454">
        <v>6.11666666666666</v>
      </c>
      <c r="K8454">
        <v>1.9641357583343E-4</v>
      </c>
      <c r="L8454" s="2">
        <v>1.2552974190794001E-5</v>
      </c>
      <c r="N8454">
        <f t="shared" si="663"/>
        <v>1.37489503083401E-4</v>
      </c>
      <c r="O8454" s="2">
        <f t="shared" si="664"/>
        <v>3.7658922572382009E-6</v>
      </c>
      <c r="Q8454">
        <f>N8454+O8454</f>
        <v>1.412553953406392E-4</v>
      </c>
      <c r="S8454">
        <f>IF(H8454&gt;$B$5,$B$5,($B$3 - $B$5)*(($B$5-H8454)/($B$5-$B$6))^(1/$B$2)+$B$5)</f>
        <v>38.266666666666666</v>
      </c>
      <c r="T8454">
        <f>K8454*S8454</f>
        <v>7.5160928352259208E-3</v>
      </c>
      <c r="U8454" s="3">
        <f>S8454*N8454/Q8454+$B$7*O8454/Q8454</f>
        <v>38.712780107401599</v>
      </c>
      <c r="V8454">
        <f>IF(U8454-H8454&lt;=10,10,U8454-H8454)</f>
        <v>32.412780107401602</v>
      </c>
      <c r="X8454">
        <f t="shared" si="665"/>
        <v>0</v>
      </c>
      <c r="Y8454">
        <f t="shared" si="666"/>
        <v>1</v>
      </c>
      <c r="AA8454">
        <f>((Y8454*V8454)+H8454+273)/(Y8454*V8454)</f>
        <v>9.616971425299635</v>
      </c>
      <c r="AB8454">
        <f t="shared" si="667"/>
        <v>1.4688137158132205E-5</v>
      </c>
      <c r="AD8454">
        <f>AA8454*$C$28</f>
        <v>5.4218249724066938</v>
      </c>
      <c r="AF8454">
        <f>(Q8454-X8454)/AD8454+X8454</f>
        <v>2.6053108696708324E-5</v>
      </c>
      <c r="AH8454">
        <f>Q8454/AF8454</f>
        <v>5.4218249724066938</v>
      </c>
      <c r="AL8454" s="2"/>
      <c r="AT8454" s="1"/>
    </row>
    <row r="8455" spans="6:46" x14ac:dyDescent="0.35">
      <c r="F8455" s="4">
        <v>44549.208333333336</v>
      </c>
      <c r="H8455">
        <v>6.2</v>
      </c>
      <c r="I8455">
        <v>6.11666666666666</v>
      </c>
      <c r="K8455">
        <v>1.9641357583343E-4</v>
      </c>
      <c r="L8455" s="2">
        <v>9.4147306430955099E-6</v>
      </c>
      <c r="N8455">
        <f t="shared" si="663"/>
        <v>1.37489503083401E-4</v>
      </c>
      <c r="O8455" s="2">
        <f t="shared" si="664"/>
        <v>2.8244191929286532E-6</v>
      </c>
      <c r="Q8455">
        <f>N8455+O8455</f>
        <v>1.4031392227632964E-4</v>
      </c>
      <c r="S8455">
        <f>IF(H8455&gt;$B$5,$B$5,($B$3 - $B$5)*(($B$5-H8455)/($B$5-$B$6))^(1/$B$2)+$B$5)</f>
        <v>38.400000000000006</v>
      </c>
      <c r="T8455">
        <f>K8455*S8455</f>
        <v>7.5422813120037133E-3</v>
      </c>
      <c r="U8455" s="3">
        <f>S8455*N8455/Q8455+$B$7*O8455/Q8455</f>
        <v>38.734146161991553</v>
      </c>
      <c r="V8455">
        <f>IF(U8455-H8455&lt;=10,10,U8455-H8455)</f>
        <v>32.534146161991551</v>
      </c>
      <c r="X8455">
        <f t="shared" si="665"/>
        <v>0</v>
      </c>
      <c r="Y8455">
        <f t="shared" si="666"/>
        <v>1</v>
      </c>
      <c r="AA8455">
        <f>((Y8455*V8455)+H8455+273)/(Y8455*V8455)</f>
        <v>9.5817528024196044</v>
      </c>
      <c r="AB8455">
        <f t="shared" si="667"/>
        <v>1.4643867898668527E-5</v>
      </c>
      <c r="AD8455">
        <f>AA8455*$C$28</f>
        <v>5.4019695313764347</v>
      </c>
      <c r="AF8455">
        <f>(Q8455-X8455)/AD8455+X8455</f>
        <v>2.5974586021142798E-5</v>
      </c>
      <c r="AH8455">
        <f>Q8455/AF8455</f>
        <v>5.4019695313764347</v>
      </c>
      <c r="AL8455" s="2"/>
      <c r="AT8455" s="1"/>
    </row>
    <row r="8456" spans="6:46" x14ac:dyDescent="0.35">
      <c r="F8456" s="4">
        <v>44549.25</v>
      </c>
      <c r="H8456">
        <v>6.3</v>
      </c>
      <c r="I8456">
        <v>6.11666666666666</v>
      </c>
      <c r="K8456">
        <v>1.9604804188336799E-4</v>
      </c>
      <c r="L8456" s="2">
        <v>2.8244252593946901E-5</v>
      </c>
      <c r="N8456">
        <f t="shared" si="663"/>
        <v>1.3723362931835758E-4</v>
      </c>
      <c r="O8456" s="2">
        <f t="shared" si="664"/>
        <v>8.473275778184072E-6</v>
      </c>
      <c r="Q8456">
        <f>N8456+O8456</f>
        <v>1.4570690509654164E-4</v>
      </c>
      <c r="S8456">
        <f>IF(H8456&gt;$B$5,$B$5,($B$3 - $B$5)*(($B$5-H8456)/($B$5-$B$6))^(1/$B$2)+$B$5)</f>
        <v>38.266666666666666</v>
      </c>
      <c r="T8456">
        <f>K8456*S8456</f>
        <v>7.5021050694035482E-3</v>
      </c>
      <c r="U8456" s="3">
        <f>S8456*N8456/Q8456+$B$7*O8456/Q8456</f>
        <v>39.239758147318661</v>
      </c>
      <c r="V8456">
        <f>IF(U8456-H8456&lt;=10,10,U8456-H8456)</f>
        <v>32.939758147318663</v>
      </c>
      <c r="X8456">
        <f t="shared" si="665"/>
        <v>0</v>
      </c>
      <c r="Y8456">
        <f t="shared" si="666"/>
        <v>1</v>
      </c>
      <c r="AA8456">
        <f>((Y8456*V8456)+H8456+273)/(Y8456*V8456)</f>
        <v>9.4791150788317289</v>
      </c>
      <c r="AB8456">
        <f t="shared" si="667"/>
        <v>1.5371361554827705E-5</v>
      </c>
      <c r="AD8456">
        <f>AA8456*$C$28</f>
        <v>5.3441047683185179</v>
      </c>
      <c r="AF8456">
        <f>(Q8456-X8456)/AD8456+X8456</f>
        <v>2.7264979152417927E-5</v>
      </c>
      <c r="AH8456">
        <f>Q8456/AF8456</f>
        <v>5.3441047683185179</v>
      </c>
      <c r="AL8456" s="2"/>
      <c r="AT8456" s="1"/>
    </row>
    <row r="8457" spans="6:46" x14ac:dyDescent="0.35">
      <c r="F8457" s="4">
        <v>44549.291666666664</v>
      </c>
      <c r="H8457">
        <v>6</v>
      </c>
      <c r="I8457">
        <v>6.11666666666666</v>
      </c>
      <c r="K8457">
        <v>1.9251454703276701E-4</v>
      </c>
      <c r="L8457">
        <v>1.00423672197031E-4</v>
      </c>
      <c r="N8457">
        <f t="shared" si="663"/>
        <v>1.3476018292293691E-4</v>
      </c>
      <c r="O8457" s="2">
        <f t="shared" si="664"/>
        <v>3.0127101659109304E-5</v>
      </c>
      <c r="Q8457">
        <f>N8457+O8457</f>
        <v>1.648872845820462E-4</v>
      </c>
      <c r="S8457">
        <f>IF(H8457&gt;$B$5,$B$5,($B$3 - $B$5)*(($B$5-H8457)/($B$5-$B$6))^(1/$B$2)+$B$5)</f>
        <v>38.666666666666671</v>
      </c>
      <c r="T8457">
        <f>K8457*S8457</f>
        <v>7.4438958186003254E-3</v>
      </c>
      <c r="U8457" s="3">
        <f>S8457*N8457/Q8457+$B$7*O8457/Q8457</f>
        <v>41.650984074844985</v>
      </c>
      <c r="V8457">
        <f>IF(U8457-H8457&lt;=10,10,U8457-H8457)</f>
        <v>35.650984074844985</v>
      </c>
      <c r="X8457">
        <f t="shared" si="665"/>
        <v>0</v>
      </c>
      <c r="Y8457">
        <f t="shared" si="666"/>
        <v>1</v>
      </c>
      <c r="AA8457">
        <f>((Y8457*V8457)+H8457+273)/(Y8457*V8457)</f>
        <v>8.8258709328828857</v>
      </c>
      <c r="AB8457">
        <f t="shared" si="667"/>
        <v>1.8682267827837739E-5</v>
      </c>
      <c r="AD8457">
        <f>AA8457*$C$28</f>
        <v>4.9758209015008967</v>
      </c>
      <c r="AF8457">
        <f>(Q8457-X8457)/AD8457+X8457</f>
        <v>3.3137704882486809E-5</v>
      </c>
      <c r="AH8457">
        <f>Q8457/AF8457</f>
        <v>4.9758209015008967</v>
      </c>
      <c r="AT8457" s="1"/>
    </row>
    <row r="8458" spans="6:46" x14ac:dyDescent="0.35">
      <c r="F8458" s="4">
        <v>44549.333333333336</v>
      </c>
      <c r="H8458">
        <v>5.7</v>
      </c>
      <c r="I8458">
        <v>6.11666666666666</v>
      </c>
      <c r="K8458">
        <v>1.8483833408146E-4</v>
      </c>
      <c r="L8458">
        <v>2.1026249968978099E-4</v>
      </c>
      <c r="N8458">
        <f t="shared" si="663"/>
        <v>1.29386833857022E-4</v>
      </c>
      <c r="O8458" s="2">
        <f t="shared" si="664"/>
        <v>6.3078749906934301E-5</v>
      </c>
      <c r="Q8458">
        <f>N8458+O8458</f>
        <v>1.9246558376395629E-4</v>
      </c>
      <c r="S8458">
        <f>IF(H8458&gt;$B$5,$B$5,($B$3 - $B$5)*(($B$5-H8458)/($B$5-$B$6))^(1/$B$2)+$B$5)</f>
        <v>39.066666666666663</v>
      </c>
      <c r="T8458">
        <f>K8458*S8458</f>
        <v>7.2210175847823698E-3</v>
      </c>
      <c r="U8458" s="3">
        <f>S8458*N8458/Q8458+$B$7*O8458/Q8458</f>
        <v>44.288663913456368</v>
      </c>
      <c r="V8458">
        <f>IF(U8458-H8458&lt;=10,10,U8458-H8458)</f>
        <v>38.588663913456365</v>
      </c>
      <c r="X8458">
        <f t="shared" si="665"/>
        <v>0</v>
      </c>
      <c r="Y8458">
        <f t="shared" si="666"/>
        <v>1</v>
      </c>
      <c r="AA8458">
        <f>((Y8458*V8458)+H8458+273)/(Y8458*V8458)</f>
        <v>8.2223283144771884</v>
      </c>
      <c r="AB8458">
        <f t="shared" si="667"/>
        <v>2.3407674371878216E-5</v>
      </c>
      <c r="AD8458">
        <f>AA8458*$C$28</f>
        <v>4.6355576007516408</v>
      </c>
      <c r="AF8458">
        <f>(Q8458-X8458)/AD8458+X8458</f>
        <v>4.1519402915573437E-5</v>
      </c>
      <c r="AH8458">
        <f>Q8458/AF8458</f>
        <v>4.6355576007516408</v>
      </c>
      <c r="AT8458" s="1"/>
    </row>
    <row r="8459" spans="6:46" x14ac:dyDescent="0.35">
      <c r="F8459" s="4">
        <v>44549.375</v>
      </c>
      <c r="H8459">
        <v>5.5</v>
      </c>
      <c r="I8459">
        <v>6.11666666666666</v>
      </c>
      <c r="K8459">
        <v>1.75456296029863E-4</v>
      </c>
      <c r="L8459">
        <v>3.3579224159772101E-4</v>
      </c>
      <c r="N8459">
        <f t="shared" si="663"/>
        <v>1.2281940722090408E-4</v>
      </c>
      <c r="O8459" s="2">
        <f t="shared" si="664"/>
        <v>1.0073767247931631E-4</v>
      </c>
      <c r="Q8459">
        <f>N8459+O8459</f>
        <v>2.235570797002204E-4</v>
      </c>
      <c r="S8459">
        <f>IF(H8459&gt;$B$5,$B$5,($B$3 - $B$5)*(($B$5-H8459)/($B$5-$B$6))^(1/$B$2)+$B$5)</f>
        <v>39.333333333333329</v>
      </c>
      <c r="T8459">
        <f>K8459*S8459</f>
        <v>6.9012809771746104E-3</v>
      </c>
      <c r="U8459" s="3">
        <f>S8459*N8459/Q8459+$B$7*O8459/Q8459</f>
        <v>46.392933224446651</v>
      </c>
      <c r="V8459">
        <f>IF(U8459-H8459&lt;=10,10,U8459-H8459)</f>
        <v>40.892933224446651</v>
      </c>
      <c r="X8459">
        <f t="shared" si="665"/>
        <v>0</v>
      </c>
      <c r="Y8459">
        <f t="shared" si="666"/>
        <v>1</v>
      </c>
      <c r="AA8459">
        <f>((Y8459*V8459)+H8459+273)/(Y8459*V8459)</f>
        <v>7.8104676783984495</v>
      </c>
      <c r="AB8459">
        <f t="shared" si="667"/>
        <v>2.8622752043199184E-5</v>
      </c>
      <c r="AD8459">
        <f>AA8459*$C$28</f>
        <v>4.4033601465751104</v>
      </c>
      <c r="AF8459">
        <f>(Q8459-X8459)/AD8459+X8459</f>
        <v>5.0769655957871369E-5</v>
      </c>
      <c r="AH8459">
        <f>Q8459/AF8459</f>
        <v>4.4033601465751104</v>
      </c>
      <c r="AT8459" s="1"/>
    </row>
    <row r="8460" spans="6:46" x14ac:dyDescent="0.35">
      <c r="F8460" s="4">
        <v>44549.416666666664</v>
      </c>
      <c r="H8460">
        <v>5.7</v>
      </c>
      <c r="I8460">
        <v>6.11666666666666</v>
      </c>
      <c r="K8460">
        <v>1.63881054277893E-4</v>
      </c>
      <c r="L8460">
        <v>3.6403649419166798E-4</v>
      </c>
      <c r="N8460">
        <f t="shared" si="663"/>
        <v>1.1471673799452509E-4</v>
      </c>
      <c r="O8460" s="2">
        <f t="shared" si="664"/>
        <v>1.0921094825750041E-4</v>
      </c>
      <c r="Q8460">
        <f>N8460+O8460</f>
        <v>2.2392768625202549E-4</v>
      </c>
      <c r="S8460">
        <f>IF(H8460&gt;$B$5,$B$5,($B$3 - $B$5)*(($B$5-H8460)/($B$5-$B$6))^(1/$B$2)+$B$5)</f>
        <v>39.066666666666663</v>
      </c>
      <c r="T8460">
        <f>K8460*S8460</f>
        <v>6.4022865204563526E-3</v>
      </c>
      <c r="U8460" s="3">
        <f>S8460*N8460/Q8460+$B$7*O8460/Q8460</f>
        <v>46.837454063977319</v>
      </c>
      <c r="V8460">
        <f>IF(U8460-H8460&lt;=10,10,U8460-H8460)</f>
        <v>41.137454063977316</v>
      </c>
      <c r="X8460">
        <f t="shared" si="665"/>
        <v>0</v>
      </c>
      <c r="Y8460">
        <f t="shared" si="666"/>
        <v>1</v>
      </c>
      <c r="AA8460">
        <f>((Y8460*V8460)+H8460+273)/(Y8460*V8460)</f>
        <v>7.774848039126665</v>
      </c>
      <c r="AB8460">
        <f t="shared" si="667"/>
        <v>2.8801551506230967E-5</v>
      </c>
      <c r="AD8460">
        <f>AA8460*$C$28</f>
        <v>4.3832786218235835</v>
      </c>
      <c r="AF8460">
        <f>(Q8460-X8460)/AD8460+X8460</f>
        <v>5.1086801814771342E-5</v>
      </c>
      <c r="AH8460">
        <f>Q8460/AF8460</f>
        <v>4.3832786218235835</v>
      </c>
      <c r="AT8460" s="1"/>
    </row>
    <row r="8461" spans="6:46" x14ac:dyDescent="0.35">
      <c r="F8461" s="4">
        <v>44549.458333333336</v>
      </c>
      <c r="H8461">
        <v>6</v>
      </c>
      <c r="I8461">
        <v>6.11666666666666</v>
      </c>
      <c r="K8461">
        <v>1.5425532692625501E-4</v>
      </c>
      <c r="L8461">
        <v>3.5462133889594901E-4</v>
      </c>
      <c r="N8461">
        <f t="shared" si="663"/>
        <v>1.079787288483785E-4</v>
      </c>
      <c r="O8461" s="2">
        <f t="shared" si="664"/>
        <v>1.0638640166878472E-4</v>
      </c>
      <c r="Q8461">
        <f>N8461+O8461</f>
        <v>2.1436513051716321E-4</v>
      </c>
      <c r="S8461">
        <f>IF(H8461&gt;$B$5,$B$5,($B$3 - $B$5)*(($B$5-H8461)/($B$5-$B$6))^(1/$B$2)+$B$5)</f>
        <v>38.666666666666671</v>
      </c>
      <c r="T8461">
        <f>K8461*S8461</f>
        <v>5.9645393078151948E-3</v>
      </c>
      <c r="U8461" s="3">
        <f>S8461*N8461/Q8461+$B$7*O8461/Q8461</f>
        <v>46.772670457479208</v>
      </c>
      <c r="V8461">
        <f>IF(U8461-H8461&lt;=10,10,U8461-H8461)</f>
        <v>40.772670457479208</v>
      </c>
      <c r="X8461">
        <f t="shared" si="665"/>
        <v>0</v>
      </c>
      <c r="Y8461">
        <f t="shared" si="666"/>
        <v>1</v>
      </c>
      <c r="AA8461">
        <f>((Y8461*V8461)+H8461+273)/(Y8461*V8461)</f>
        <v>7.8428188997569359</v>
      </c>
      <c r="AB8461">
        <f t="shared" si="667"/>
        <v>2.7332663581433304E-5</v>
      </c>
      <c r="AD8461">
        <f>AA8461*$C$28</f>
        <v>4.4215990132715284</v>
      </c>
      <c r="AF8461">
        <f>(Q8461-X8461)/AD8461+X8461</f>
        <v>4.8481359316785959E-5</v>
      </c>
      <c r="AH8461">
        <f>Q8461/AF8461</f>
        <v>4.4215990132715284</v>
      </c>
      <c r="AT8461" s="1"/>
    </row>
    <row r="8462" spans="6:46" x14ac:dyDescent="0.35">
      <c r="F8462" s="4">
        <v>44549.5</v>
      </c>
      <c r="H8462">
        <v>6.2</v>
      </c>
      <c r="I8462">
        <v>6.11666666666666</v>
      </c>
      <c r="K8462">
        <v>1.4572620142480299E-4</v>
      </c>
      <c r="L8462">
        <v>3.0127162323769798E-4</v>
      </c>
      <c r="N8462">
        <f t="shared" si="663"/>
        <v>1.0200834099736209E-4</v>
      </c>
      <c r="O8462" s="2">
        <f t="shared" si="664"/>
        <v>9.0381486971309401E-5</v>
      </c>
      <c r="Q8462">
        <f>N8462+O8462</f>
        <v>1.9238982796867149E-4</v>
      </c>
      <c r="S8462">
        <f>IF(H8462&gt;$B$5,$B$5,($B$3 - $B$5)*(($B$5-H8462)/($B$5-$B$6))^(1/$B$2)+$B$5)</f>
        <v>38.400000000000006</v>
      </c>
      <c r="T8462">
        <f>K8462*S8462</f>
        <v>5.5958861347124361E-3</v>
      </c>
      <c r="U8462" s="3">
        <f>S8462*N8462/Q8462+$B$7*O8462/Q8462</f>
        <v>46.198399216657378</v>
      </c>
      <c r="V8462">
        <f>IF(U8462-H8462&lt;=10,10,U8462-H8462)</f>
        <v>39.998399216657376</v>
      </c>
      <c r="X8462">
        <f t="shared" si="665"/>
        <v>0</v>
      </c>
      <c r="Y8462">
        <f t="shared" si="666"/>
        <v>1</v>
      </c>
      <c r="AA8462">
        <f>((Y8462*V8462)+H8462+273)/(Y8462*V8462)</f>
        <v>7.9802793478726732</v>
      </c>
      <c r="AB8462">
        <f t="shared" si="667"/>
        <v>2.4108157068456183E-5</v>
      </c>
      <c r="AD8462">
        <f>AA8462*$C$28</f>
        <v>4.4990960190702012</v>
      </c>
      <c r="AF8462">
        <f>(Q8462-X8462)/AD8462+X8462</f>
        <v>4.2761885310558776E-5</v>
      </c>
      <c r="AH8462">
        <f>Q8462/AF8462</f>
        <v>4.4990960190702012</v>
      </c>
      <c r="AT8462" s="1"/>
    </row>
    <row r="8463" spans="6:46" x14ac:dyDescent="0.35">
      <c r="F8463" s="4">
        <v>44549.541666666664</v>
      </c>
      <c r="H8463">
        <v>6.3</v>
      </c>
      <c r="I8463">
        <v>6.11666666666666</v>
      </c>
      <c r="K8463">
        <v>1.4377668702447101E-4</v>
      </c>
      <c r="L8463">
        <v>2.60474639111599E-4</v>
      </c>
      <c r="N8463">
        <f t="shared" si="663"/>
        <v>1.0064368091712969E-4</v>
      </c>
      <c r="O8463" s="2">
        <f t="shared" si="664"/>
        <v>7.8142391733479705E-5</v>
      </c>
      <c r="Q8463">
        <f>N8463+O8463</f>
        <v>1.7878607265060938E-4</v>
      </c>
      <c r="S8463">
        <f>IF(H8463&gt;$B$5,$B$5,($B$3 - $B$5)*(($B$5-H8463)/($B$5-$B$6))^(1/$B$2)+$B$5)</f>
        <v>38.266666666666666</v>
      </c>
      <c r="T8463">
        <f>K8463*S8463</f>
        <v>5.5018545568030902E-3</v>
      </c>
      <c r="U8463" s="3">
        <f>S8463*N8463/Q8463+$B$7*O8463/Q8463</f>
        <v>45.580338637612385</v>
      </c>
      <c r="V8463">
        <f>IF(U8463-H8463&lt;=10,10,U8463-H8463)</f>
        <v>39.280338637612388</v>
      </c>
      <c r="X8463">
        <f t="shared" si="665"/>
        <v>0</v>
      </c>
      <c r="Y8463">
        <f t="shared" si="666"/>
        <v>1</v>
      </c>
      <c r="AA8463">
        <f>((Y8463*V8463)+H8463+273)/(Y8463*V8463)</f>
        <v>8.1104274985185558</v>
      </c>
      <c r="AB8463">
        <f t="shared" si="667"/>
        <v>2.2043976434443966E-5</v>
      </c>
      <c r="AD8463">
        <f>AA8463*$C$28</f>
        <v>4.5724705215074284</v>
      </c>
      <c r="AF8463">
        <f>(Q8463-X8463)/AD8463+X8463</f>
        <v>3.9100541339666881E-5</v>
      </c>
      <c r="AH8463">
        <f>Q8463/AF8463</f>
        <v>4.5724705215074284</v>
      </c>
      <c r="AT8463" s="1"/>
    </row>
    <row r="8464" spans="6:46" x14ac:dyDescent="0.35">
      <c r="F8464" s="4">
        <v>44549.583333333336</v>
      </c>
      <c r="H8464">
        <v>6.6</v>
      </c>
      <c r="I8464">
        <v>6.11666666666666</v>
      </c>
      <c r="K8464">
        <v>1.4536066747474101E-4</v>
      </c>
      <c r="L8464">
        <v>1.8829461286190999E-4</v>
      </c>
      <c r="N8464">
        <f t="shared" si="663"/>
        <v>1.017524672323187E-4</v>
      </c>
      <c r="O8464" s="2">
        <f t="shared" si="664"/>
        <v>5.6488383858573005E-5</v>
      </c>
      <c r="Q8464">
        <f>N8464+O8464</f>
        <v>1.5824085109089169E-4</v>
      </c>
      <c r="S8464">
        <f>IF(H8464&gt;$B$5,$B$5,($B$3 - $B$5)*(($B$5-H8464)/($B$5-$B$6))^(1/$B$2)+$B$5)</f>
        <v>37.866666666666667</v>
      </c>
      <c r="T8464">
        <f>K8464*S8464</f>
        <v>5.5043239417101927E-3</v>
      </c>
      <c r="U8464" s="3">
        <f>S8464*N8464/Q8464+$B$7*O8464/Q8464</f>
        <v>43.98287688316951</v>
      </c>
      <c r="V8464">
        <f>IF(U8464-H8464&lt;=10,10,U8464-H8464)</f>
        <v>37.382876883169509</v>
      </c>
      <c r="X8464">
        <f t="shared" si="665"/>
        <v>0</v>
      </c>
      <c r="Y8464">
        <f t="shared" si="666"/>
        <v>1</v>
      </c>
      <c r="AA8464">
        <f>((Y8464*V8464)+H8464+273)/(Y8464*V8464)</f>
        <v>8.4793601593001338</v>
      </c>
      <c r="AB8464">
        <f t="shared" si="667"/>
        <v>1.8661885816624225E-5</v>
      </c>
      <c r="AD8464">
        <f>AA8464*$C$28</f>
        <v>4.7804661809413114</v>
      </c>
      <c r="AF8464">
        <f>(Q8464-X8464)/AD8464+X8464</f>
        <v>3.3101552254833193E-5</v>
      </c>
      <c r="AH8464">
        <f>Q8464/AF8464</f>
        <v>4.7804661809413114</v>
      </c>
      <c r="AT8464" s="1"/>
    </row>
    <row r="8465" spans="6:46" x14ac:dyDescent="0.35">
      <c r="F8465" s="4">
        <v>44549.625</v>
      </c>
      <c r="H8465">
        <v>6.3</v>
      </c>
      <c r="I8465">
        <v>6.11666666666666</v>
      </c>
      <c r="K8465">
        <v>1.49990764175529E-4</v>
      </c>
      <c r="L8465">
        <v>1.2552974190793999E-4</v>
      </c>
      <c r="N8465">
        <f t="shared" si="663"/>
        <v>1.049935349228703E-4</v>
      </c>
      <c r="O8465" s="2">
        <f t="shared" si="664"/>
        <v>3.7658922572381999E-5</v>
      </c>
      <c r="Q8465">
        <f>N8465+O8465</f>
        <v>1.426524574952523E-4</v>
      </c>
      <c r="S8465">
        <f>IF(H8465&gt;$B$5,$B$5,($B$3 - $B$5)*(($B$5-H8465)/($B$5-$B$6))^(1/$B$2)+$B$5)</f>
        <v>38.266666666666666</v>
      </c>
      <c r="T8465">
        <f>K8465*S8465</f>
        <v>5.7396465757835764E-3</v>
      </c>
      <c r="U8465" s="3">
        <f>S8465*N8465/Q8465+$B$7*O8465/Q8465</f>
        <v>42.684111100800095</v>
      </c>
      <c r="V8465">
        <f>IF(U8465-H8465&lt;=10,10,U8465-H8465)</f>
        <v>36.384111100800098</v>
      </c>
      <c r="X8465">
        <f t="shared" si="665"/>
        <v>0</v>
      </c>
      <c r="Y8465">
        <f t="shared" si="666"/>
        <v>1</v>
      </c>
      <c r="AA8465">
        <f>((Y8465*V8465)+H8465+273)/(Y8465*V8465)</f>
        <v>8.6764277468869686</v>
      </c>
      <c r="AB8465">
        <f t="shared" si="667"/>
        <v>1.6441381367629649E-5</v>
      </c>
      <c r="AD8465">
        <f>AA8465*$C$28</f>
        <v>4.8915683065875832</v>
      </c>
      <c r="AF8465">
        <f>(Q8465-X8465)/AD8465+X8465</f>
        <v>2.9162928646654915E-5</v>
      </c>
      <c r="AH8465">
        <f>Q8465/AF8465</f>
        <v>4.8915683065875832</v>
      </c>
      <c r="AT8465" s="1"/>
    </row>
    <row r="8466" spans="6:46" x14ac:dyDescent="0.35">
      <c r="F8466" s="4">
        <v>44549.666666666664</v>
      </c>
      <c r="H8466">
        <v>6.3</v>
      </c>
      <c r="I8466">
        <v>6.11666666666666</v>
      </c>
      <c r="K8466">
        <v>1.56570375276649E-4</v>
      </c>
      <c r="L8466">
        <v>1.00423672197031E-4</v>
      </c>
      <c r="N8466">
        <f t="shared" si="663"/>
        <v>1.095992626936543E-4</v>
      </c>
      <c r="O8466" s="2">
        <f t="shared" si="664"/>
        <v>3.0127101659109304E-5</v>
      </c>
      <c r="Q8466">
        <f>N8466+O8466</f>
        <v>1.397263643527636E-4</v>
      </c>
      <c r="S8466">
        <f>IF(H8466&gt;$B$5,$B$5,($B$3 - $B$5)*(($B$5-H8466)/($B$5-$B$6))^(1/$B$2)+$B$5)</f>
        <v>38.266666666666666</v>
      </c>
      <c r="T8466">
        <f>K8466*S8466</f>
        <v>5.9914263605864351E-3</v>
      </c>
      <c r="U8466" s="3">
        <f>S8466*N8466/Q8466+$B$7*O8466/Q8466</f>
        <v>41.874624526046297</v>
      </c>
      <c r="V8466">
        <f>IF(U8466-H8466&lt;=10,10,U8466-H8466)</f>
        <v>35.5746245260463</v>
      </c>
      <c r="X8466">
        <f t="shared" si="665"/>
        <v>0</v>
      </c>
      <c r="Y8466">
        <f t="shared" si="666"/>
        <v>1</v>
      </c>
      <c r="AA8466">
        <f>((Y8466*V8466)+H8466+273)/(Y8466*V8466)</f>
        <v>8.8511018379268585</v>
      </c>
      <c r="AB8466">
        <f t="shared" si="667"/>
        <v>1.5786324336935985E-5</v>
      </c>
      <c r="AD8466">
        <f>AA8466*$C$28</f>
        <v>4.9900454993492334</v>
      </c>
      <c r="AF8466">
        <f>(Q8466-X8466)/AD8466+X8466</f>
        <v>2.8001020105124439E-5</v>
      </c>
      <c r="AH8466">
        <f>Q8466/AF8466</f>
        <v>4.9900454993492334</v>
      </c>
      <c r="AT8466" s="1"/>
    </row>
    <row r="8467" spans="6:46" x14ac:dyDescent="0.35">
      <c r="F8467" s="4">
        <v>44549.708333333336</v>
      </c>
      <c r="H8467">
        <v>6.1</v>
      </c>
      <c r="I8467">
        <v>6.11666666666666</v>
      </c>
      <c r="K8467">
        <v>1.6509950077810099E-4</v>
      </c>
      <c r="L8467">
        <v>1.2552974190793999E-4</v>
      </c>
      <c r="N8467">
        <f t="shared" si="663"/>
        <v>1.1556965054467068E-4</v>
      </c>
      <c r="O8467" s="2">
        <f t="shared" si="664"/>
        <v>3.7658922572381999E-5</v>
      </c>
      <c r="Q8467">
        <f>N8467+O8467</f>
        <v>1.5322857311705267E-4</v>
      </c>
      <c r="S8467">
        <f>IF(H8467&gt;$B$5,$B$5,($B$3 - $B$5)*(($B$5-H8467)/($B$5-$B$6))^(1/$B$2)+$B$5)</f>
        <v>38.533333333333331</v>
      </c>
      <c r="T8467">
        <f>K8467*S8467</f>
        <v>6.3618340966494916E-3</v>
      </c>
      <c r="U8467" s="3">
        <f>S8467*N8467/Q8467+$B$7*O8467/Q8467</f>
        <v>42.580339139172892</v>
      </c>
      <c r="V8467">
        <f>IF(U8467-H8467&lt;=10,10,U8467-H8467)</f>
        <v>36.480339139172891</v>
      </c>
      <c r="X8467">
        <f t="shared" si="665"/>
        <v>0</v>
      </c>
      <c r="Y8467">
        <f t="shared" si="666"/>
        <v>1</v>
      </c>
      <c r="AA8467">
        <f>((Y8467*V8467)+H8467+273)/(Y8467*V8467)</f>
        <v>8.6506964185620774</v>
      </c>
      <c r="AB8467">
        <f t="shared" si="667"/>
        <v>1.7712859832679505E-5</v>
      </c>
      <c r="AD8467">
        <f>AA8467*$C$28</f>
        <v>4.8770615817242779</v>
      </c>
      <c r="AF8467">
        <f>(Q8467-X8467)/AD8467+X8467</f>
        <v>3.1418215773867452E-5</v>
      </c>
      <c r="AH8467">
        <f>Q8467/AF8467</f>
        <v>4.8770615817242779</v>
      </c>
      <c r="AT8467" s="1"/>
    </row>
    <row r="8468" spans="6:46" x14ac:dyDescent="0.35">
      <c r="F8468" s="4">
        <v>44549.75</v>
      </c>
      <c r="H8468">
        <v>5.9</v>
      </c>
      <c r="I8468">
        <v>6.11666666666666</v>
      </c>
      <c r="K8468">
        <v>1.7399416022961399E-4</v>
      </c>
      <c r="L8468">
        <v>1.6946551556368199E-4</v>
      </c>
      <c r="N8468">
        <f t="shared" si="663"/>
        <v>1.2179591216072978E-4</v>
      </c>
      <c r="O8468" s="2">
        <f t="shared" si="664"/>
        <v>5.0839654669104605E-5</v>
      </c>
      <c r="Q8468">
        <f>N8468+O8468</f>
        <v>1.726355668298344E-4</v>
      </c>
      <c r="S8468">
        <f>IF(H8468&gt;$B$5,$B$5,($B$3 - $B$5)*(($B$5-H8468)/($B$5-$B$6))^(1/$B$2)+$B$5)</f>
        <v>38.799999999999997</v>
      </c>
      <c r="T8468">
        <f>K8468*S8468</f>
        <v>6.7509734169090225E-3</v>
      </c>
      <c r="U8468" s="3">
        <f>S8468*N8468/Q8468+$B$7*O8468/Q8468</f>
        <v>43.570757386577888</v>
      </c>
      <c r="V8468">
        <f>IF(U8468-H8468&lt;=10,10,U8468-H8468)</f>
        <v>37.67075738657789</v>
      </c>
      <c r="X8468">
        <f t="shared" si="665"/>
        <v>0</v>
      </c>
      <c r="Y8468">
        <f t="shared" si="666"/>
        <v>1</v>
      </c>
      <c r="AA8468">
        <f>((Y8468*V8468)+H8468+273)/(Y8468*V8468)</f>
        <v>8.4036207219813477</v>
      </c>
      <c r="AB8468">
        <f t="shared" si="667"/>
        <v>2.0542998374292598E-5</v>
      </c>
      <c r="AD8468">
        <f>AA8468*$C$28</f>
        <v>4.7377660465132596</v>
      </c>
      <c r="AF8468">
        <f>(Q8468-X8468)/AD8468+X8468</f>
        <v>3.6438178908577575E-5</v>
      </c>
      <c r="AH8468">
        <f>Q8468/AF8468</f>
        <v>4.7377660465132596</v>
      </c>
      <c r="AT8468" s="1"/>
    </row>
    <row r="8469" spans="6:46" x14ac:dyDescent="0.35">
      <c r="F8469" s="4">
        <v>44549.791666666664</v>
      </c>
      <c r="H8469">
        <v>6.1</v>
      </c>
      <c r="I8469">
        <v>6.11666666666666</v>
      </c>
      <c r="K8469">
        <v>1.8252328573106601E-4</v>
      </c>
      <c r="L8469">
        <v>1.7574188132975799E-4</v>
      </c>
      <c r="N8469">
        <f t="shared" si="663"/>
        <v>1.2776630001174621E-4</v>
      </c>
      <c r="O8469" s="2">
        <f t="shared" si="664"/>
        <v>5.2722564398927402E-5</v>
      </c>
      <c r="Q8469">
        <f>N8469+O8469</f>
        <v>1.804888644106736E-4</v>
      </c>
      <c r="S8469">
        <f>IF(H8469&gt;$B$5,$B$5,($B$3 - $B$5)*(($B$5-H8469)/($B$5-$B$6))^(1/$B$2)+$B$5)</f>
        <v>38.533333333333331</v>
      </c>
      <c r="T8469">
        <f>K8469*S8469</f>
        <v>7.0332306101704095E-3</v>
      </c>
      <c r="U8469" s="3">
        <f>S8469*N8469/Q8469+$B$7*O8469/Q8469</f>
        <v>43.34340788615247</v>
      </c>
      <c r="V8469">
        <f>IF(U8469-H8469&lt;=10,10,U8469-H8469)</f>
        <v>37.243407886152468</v>
      </c>
      <c r="X8469">
        <f t="shared" si="665"/>
        <v>0</v>
      </c>
      <c r="Y8469">
        <f t="shared" si="666"/>
        <v>1</v>
      </c>
      <c r="AA8469">
        <f>((Y8469*V8469)+H8469+273)/(Y8469*V8469)</f>
        <v>8.493943649119517</v>
      </c>
      <c r="AB8469">
        <f t="shared" si="667"/>
        <v>2.1249124301570223E-5</v>
      </c>
      <c r="AD8469">
        <f>AA8469*$C$28</f>
        <v>4.7886880135527266</v>
      </c>
      <c r="AF8469">
        <f>(Q8469-X8469)/AD8469+X8469</f>
        <v>3.7690670993779975E-5</v>
      </c>
      <c r="AH8469">
        <f>Q8469/AF8469</f>
        <v>4.7886880135527266</v>
      </c>
      <c r="AT8469" s="1"/>
    </row>
    <row r="8470" spans="6:46" x14ac:dyDescent="0.35">
      <c r="F8470" s="4">
        <v>44549.833333333336</v>
      </c>
      <c r="H8470">
        <v>6.1</v>
      </c>
      <c r="I8470">
        <v>6.11666666666666</v>
      </c>
      <c r="K8470">
        <v>1.8788445033197899E-4</v>
      </c>
      <c r="L8470">
        <v>1.6632672603403899E-4</v>
      </c>
      <c r="N8470">
        <f t="shared" si="663"/>
        <v>1.3151911523238529E-4</v>
      </c>
      <c r="O8470" s="2">
        <f t="shared" si="664"/>
        <v>4.9898017810211702E-5</v>
      </c>
      <c r="Q8470">
        <f>N8470+O8470</f>
        <v>1.81417133042597E-4</v>
      </c>
      <c r="S8470">
        <f>IF(H8470&gt;$B$5,$B$5,($B$3 - $B$5)*(($B$5-H8470)/($B$5-$B$6))^(1/$B$2)+$B$5)</f>
        <v>38.533333333333331</v>
      </c>
      <c r="T8470">
        <f>K8470*S8470</f>
        <v>7.2398141527922569E-3</v>
      </c>
      <c r="U8470" s="3">
        <f>S8470*N8470/Q8470+$B$7*O8470/Q8470</f>
        <v>43.06242059663623</v>
      </c>
      <c r="V8470">
        <f>IF(U8470-H8470&lt;=10,10,U8470-H8470)</f>
        <v>36.962420596636228</v>
      </c>
      <c r="X8470">
        <f t="shared" si="665"/>
        <v>0</v>
      </c>
      <c r="Y8470">
        <f t="shared" si="666"/>
        <v>1</v>
      </c>
      <c r="AA8470">
        <f>((Y8470*V8470)+H8470+273)/(Y8470*V8470)</f>
        <v>8.5509123995358554</v>
      </c>
      <c r="AB8470">
        <f t="shared" si="667"/>
        <v>2.1216114090052467E-5</v>
      </c>
      <c r="AD8470">
        <f>AA8470*$C$28</f>
        <v>4.8208056709725602</v>
      </c>
      <c r="AF8470">
        <f>(Q8470-X8470)/AD8470+X8470</f>
        <v>3.7632119073988206E-5</v>
      </c>
      <c r="AH8470">
        <f>Q8470/AF8470</f>
        <v>4.8208056709725602</v>
      </c>
      <c r="AT8470" s="1"/>
    </row>
    <row r="8471" spans="6:46" x14ac:dyDescent="0.35">
      <c r="F8471" s="4">
        <v>44549.875</v>
      </c>
      <c r="H8471">
        <v>6.2</v>
      </c>
      <c r="I8471">
        <v>6.11666666666666</v>
      </c>
      <c r="K8471">
        <v>1.9178347913264201E-4</v>
      </c>
      <c r="L8471">
        <v>1.6005036026796299E-4</v>
      </c>
      <c r="N8471">
        <f t="shared" si="663"/>
        <v>1.3424843539284941E-4</v>
      </c>
      <c r="O8471" s="2">
        <f t="shared" si="664"/>
        <v>4.8015108080388904E-5</v>
      </c>
      <c r="Q8471">
        <f>N8471+O8471</f>
        <v>1.8226354347323831E-4</v>
      </c>
      <c r="S8471">
        <f>IF(H8471&gt;$B$5,$B$5,($B$3 - $B$5)*(($B$5-H8471)/($B$5-$B$6))^(1/$B$2)+$B$5)</f>
        <v>38.400000000000006</v>
      </c>
      <c r="T8471">
        <f>K8471*S8471</f>
        <v>7.3644855986934547E-3</v>
      </c>
      <c r="U8471" s="3">
        <f>S8471*N8471/Q8471+$B$7*O8471/Q8471</f>
        <v>42.773067586340915</v>
      </c>
      <c r="V8471">
        <f>IF(U8471-H8471&lt;=10,10,U8471-H8471)</f>
        <v>36.573067586340912</v>
      </c>
      <c r="X8471">
        <f t="shared" si="665"/>
        <v>0</v>
      </c>
      <c r="Y8471">
        <f t="shared" si="666"/>
        <v>1</v>
      </c>
      <c r="AA8471">
        <f>((Y8471*V8471)+H8471+273)/(Y8471*V8471)</f>
        <v>8.6340328669688606</v>
      </c>
      <c r="AB8471">
        <f t="shared" si="667"/>
        <v>2.1109896879188664E-5</v>
      </c>
      <c r="AD8471">
        <f>AA8471*$C$28</f>
        <v>4.8676670586294692</v>
      </c>
      <c r="AF8471">
        <f>(Q8471-X8471)/AD8471+X8471</f>
        <v>3.7443716112448346E-5</v>
      </c>
      <c r="AH8471">
        <f>Q8471/AF8471</f>
        <v>4.8676670586294692</v>
      </c>
      <c r="AT8471" s="1"/>
    </row>
    <row r="8472" spans="6:46" x14ac:dyDescent="0.35">
      <c r="F8472" s="4">
        <v>44549.916666666664</v>
      </c>
      <c r="H8472">
        <v>6.2</v>
      </c>
      <c r="I8472">
        <v>6.11666666666666</v>
      </c>
      <c r="K8472">
        <v>1.9129610053255901E-4</v>
      </c>
      <c r="L8472">
        <v>1.3180610767401599E-4</v>
      </c>
      <c r="N8472">
        <f t="shared" si="663"/>
        <v>1.339072703727913E-4</v>
      </c>
      <c r="O8472" s="2">
        <f t="shared" si="664"/>
        <v>3.9541832302204804E-5</v>
      </c>
      <c r="Q8472">
        <f>N8472+O8472</f>
        <v>1.7344910267499611E-4</v>
      </c>
      <c r="S8472">
        <f>IF(H8472&gt;$B$5,$B$5,($B$3 - $B$5)*(($B$5-H8472)/($B$5-$B$6))^(1/$B$2)+$B$5)</f>
        <v>38.400000000000006</v>
      </c>
      <c r="T8472">
        <f>K8472*S8472</f>
        <v>7.345770260450267E-3</v>
      </c>
      <c r="U8472" s="3">
        <f>S8472*N8472/Q8472+$B$7*O8472/Q8472</f>
        <v>42.184363286367258</v>
      </c>
      <c r="V8472">
        <f>IF(U8472-H8472&lt;=10,10,U8472-H8472)</f>
        <v>35.984363286367255</v>
      </c>
      <c r="X8472">
        <f t="shared" si="665"/>
        <v>0</v>
      </c>
      <c r="Y8472">
        <f t="shared" si="666"/>
        <v>1</v>
      </c>
      <c r="AA8472">
        <f>((Y8472*V8472)+H8472+273)/(Y8472*V8472)</f>
        <v>8.7589256694108428</v>
      </c>
      <c r="AB8472">
        <f t="shared" si="667"/>
        <v>1.9802554470891284E-5</v>
      </c>
      <c r="AD8472">
        <f>AA8472*$C$28</f>
        <v>4.938078717893883</v>
      </c>
      <c r="AF8472">
        <f>(Q8472-X8472)/AD8472+X8472</f>
        <v>3.5124815253851011E-5</v>
      </c>
      <c r="AH8472">
        <f>Q8472/AF8472</f>
        <v>4.938078717893883</v>
      </c>
      <c r="AT8472" s="1"/>
    </row>
    <row r="8473" spans="6:46" x14ac:dyDescent="0.35">
      <c r="F8473" s="4">
        <v>44549.958333333336</v>
      </c>
      <c r="H8473">
        <v>6.2</v>
      </c>
      <c r="I8473">
        <v>6.11666666666666</v>
      </c>
      <c r="K8473">
        <v>1.8861551823210301E-4</v>
      </c>
      <c r="L8473" s="2">
        <v>9.7242902722384896E-5</v>
      </c>
      <c r="N8473">
        <f t="shared" si="663"/>
        <v>1.3203086276247208E-4</v>
      </c>
      <c r="O8473" s="2">
        <f t="shared" si="664"/>
        <v>2.9172870816715474E-5</v>
      </c>
      <c r="Q8473">
        <f>N8473+O8473</f>
        <v>1.6120373357918756E-4</v>
      </c>
      <c r="S8473">
        <f>IF(H8473&gt;$B$5,$B$5,($B$3 - $B$5)*(($B$5-H8473)/($B$5-$B$6))^(1/$B$2)+$B$5)</f>
        <v>38.400000000000006</v>
      </c>
      <c r="T8473">
        <f>K8473*S8473</f>
        <v>7.2428359001127565E-3</v>
      </c>
      <c r="U8473" s="3">
        <f>S8473*N8473/Q8473+$B$7*O8473/Q8473</f>
        <v>41.404084612715195</v>
      </c>
      <c r="V8473">
        <f>IF(U8473-H8473&lt;=10,10,U8473-H8473)</f>
        <v>35.204084612715192</v>
      </c>
      <c r="X8473">
        <f t="shared" si="665"/>
        <v>0</v>
      </c>
      <c r="Y8473">
        <f t="shared" si="666"/>
        <v>1</v>
      </c>
      <c r="AA8473">
        <f>((Y8473*V8473)+H8473+273)/(Y8473*V8473)</f>
        <v>8.9308978793658831</v>
      </c>
      <c r="AB8473">
        <f t="shared" si="667"/>
        <v>1.8050114977983987E-5</v>
      </c>
      <c r="AD8473">
        <f>AA8473*$C$28</f>
        <v>5.0350326528968825</v>
      </c>
      <c r="AF8473">
        <f>(Q8473-X8473)/AD8473+X8473</f>
        <v>3.2016422671348462E-5</v>
      </c>
      <c r="AH8473">
        <f>Q8473/AF8473</f>
        <v>5.0350326528968834</v>
      </c>
      <c r="AL8473" s="2"/>
      <c r="AT8473" s="1"/>
    </row>
    <row r="8474" spans="6:46" x14ac:dyDescent="0.35">
      <c r="F8474" s="4">
        <v>44550</v>
      </c>
      <c r="H8474">
        <v>6.2</v>
      </c>
      <c r="I8474">
        <v>3.9375</v>
      </c>
      <c r="K8474">
        <v>2.25899981138449E-4</v>
      </c>
      <c r="L8474" s="2">
        <v>3.7530556150953302E-5</v>
      </c>
      <c r="N8474">
        <f t="shared" si="663"/>
        <v>1.581299867969143E-4</v>
      </c>
      <c r="O8474" s="2">
        <f t="shared" si="664"/>
        <v>1.1259166845285992E-5</v>
      </c>
      <c r="Q8474">
        <f>N8474+O8474</f>
        <v>1.6938915364220029E-4</v>
      </c>
      <c r="S8474">
        <f>IF(H8474&gt;$B$5,$B$5,($B$3 - $B$5)*(($B$5-H8474)/($B$5-$B$6))^(1/$B$2)+$B$5)</f>
        <v>38.400000000000006</v>
      </c>
      <c r="T8474">
        <f>K8474*S8474</f>
        <v>8.6745592757164428E-3</v>
      </c>
      <c r="U8474" s="3">
        <f>S8474*N8474/Q8474+$B$7*O8474/Q8474</f>
        <v>39.503389240768861</v>
      </c>
      <c r="V8474">
        <f>IF(U8474-H8474&lt;=10,10,U8474-H8474)</f>
        <v>33.303389240768858</v>
      </c>
      <c r="X8474">
        <f t="shared" si="665"/>
        <v>0</v>
      </c>
      <c r="Y8474">
        <f t="shared" si="666"/>
        <v>1</v>
      </c>
      <c r="AA8474">
        <f>((Y8474*V8474)+H8474+273)/(Y8474*V8474)</f>
        <v>9.3835311169534954</v>
      </c>
      <c r="AB8474">
        <f t="shared" si="667"/>
        <v>1.8051749552592205E-5</v>
      </c>
      <c r="AD8474">
        <f>AA8474*$C$28</f>
        <v>5.2902167521693144</v>
      </c>
      <c r="AF8474">
        <f>(Q8474-X8474)/AD8474+X8474</f>
        <v>3.2019322000887833E-5</v>
      </c>
      <c r="AH8474">
        <f>Q8474/AF8474</f>
        <v>5.2902167521693144</v>
      </c>
      <c r="AL8474" s="2"/>
      <c r="AT8474" s="1"/>
    </row>
    <row r="8475" spans="6:46" x14ac:dyDescent="0.35">
      <c r="F8475" s="4">
        <v>44550.041666666664</v>
      </c>
      <c r="H8475">
        <v>6.3</v>
      </c>
      <c r="I8475">
        <v>3.9375</v>
      </c>
      <c r="K8475">
        <v>2.25899981138449E-4</v>
      </c>
      <c r="L8475" s="2">
        <v>1.56056199026532E-5</v>
      </c>
      <c r="N8475">
        <f t="shared" si="663"/>
        <v>1.581299867969143E-4</v>
      </c>
      <c r="O8475" s="2">
        <f t="shared" si="664"/>
        <v>4.6816859707959604E-6</v>
      </c>
      <c r="Q8475">
        <f>N8475+O8475</f>
        <v>1.6281167276771026E-4</v>
      </c>
      <c r="S8475">
        <f>IF(H8475&gt;$B$5,$B$5,($B$3 - $B$5)*(($B$5-H8475)/($B$5-$B$6))^(1/$B$2)+$B$5)</f>
        <v>38.266666666666666</v>
      </c>
      <c r="T8475">
        <f>K8475*S8475</f>
        <v>8.644439278231315E-3</v>
      </c>
      <c r="U8475" s="3">
        <f>S8475*N8475/Q8475+$B$7*O8475/Q8475</f>
        <v>38.747837399572838</v>
      </c>
      <c r="V8475">
        <f>IF(U8475-H8475&lt;=10,10,U8475-H8475)</f>
        <v>32.44783739957284</v>
      </c>
      <c r="X8475">
        <f t="shared" si="665"/>
        <v>0</v>
      </c>
      <c r="Y8475">
        <f t="shared" si="666"/>
        <v>1</v>
      </c>
      <c r="AA8475">
        <f>((Y8475*V8475)+H8475+273)/(Y8475*V8475)</f>
        <v>9.6076614771151707</v>
      </c>
      <c r="AB8475">
        <f t="shared" si="667"/>
        <v>1.6946025123336947E-5</v>
      </c>
      <c r="AD8475">
        <f>AA8475*$C$28</f>
        <v>5.4165762400016515</v>
      </c>
      <c r="AF8475">
        <f>(Q8475-X8475)/AD8475+X8475</f>
        <v>3.0058041381442942E-5</v>
      </c>
      <c r="AH8475">
        <f>Q8475/AF8475</f>
        <v>5.4165762400016515</v>
      </c>
      <c r="AL8475" s="2"/>
      <c r="AT8475" s="1"/>
    </row>
    <row r="8476" spans="6:46" x14ac:dyDescent="0.35">
      <c r="F8476" s="4">
        <v>44550.083333333336</v>
      </c>
      <c r="H8476">
        <v>6.1</v>
      </c>
      <c r="I8476">
        <v>3.9375</v>
      </c>
      <c r="K8476">
        <v>2.26265515088511E-4</v>
      </c>
      <c r="L8476" s="2">
        <v>3.0954506962448998E-6</v>
      </c>
      <c r="N8476">
        <f t="shared" si="663"/>
        <v>1.5838586056195769E-4</v>
      </c>
      <c r="O8476" s="2">
        <f t="shared" si="664"/>
        <v>9.2863520887347003E-7</v>
      </c>
      <c r="Q8476">
        <f>N8476+O8476</f>
        <v>1.5931449577083115E-4</v>
      </c>
      <c r="S8476">
        <f>IF(H8476&gt;$B$5,$B$5,($B$3 - $B$5)*(($B$5-H8476)/($B$5-$B$6))^(1/$B$2)+$B$5)</f>
        <v>38.533333333333331</v>
      </c>
      <c r="T8476">
        <f>K8476*S8476</f>
        <v>8.7187645147439562E-3</v>
      </c>
      <c r="U8476" s="3">
        <f>S8476*N8476/Q8476+$B$7*O8476/Q8476</f>
        <v>38.629316604444121</v>
      </c>
      <c r="V8476">
        <f>IF(U8476-H8476&lt;=10,10,U8476-H8476)</f>
        <v>32.529316604444119</v>
      </c>
      <c r="X8476">
        <f t="shared" si="665"/>
        <v>0</v>
      </c>
      <c r="Y8476">
        <f t="shared" si="666"/>
        <v>1</v>
      </c>
      <c r="AA8476">
        <f>((Y8476*V8476)+H8476+273)/(Y8476*V8476)</f>
        <v>9.5799527667258051</v>
      </c>
      <c r="AB8476">
        <f t="shared" si="667"/>
        <v>1.662998760538576E-5</v>
      </c>
      <c r="AD8476">
        <f>AA8476*$C$28</f>
        <v>5.4009547130886117</v>
      </c>
      <c r="AF8476">
        <f>(Q8476-X8476)/AD8476+X8476</f>
        <v>2.9497469287189213E-5</v>
      </c>
      <c r="AH8476">
        <f>Q8476/AF8476</f>
        <v>5.4009547130886117</v>
      </c>
      <c r="AL8476" s="2"/>
      <c r="AT8476" s="1"/>
    </row>
    <row r="8477" spans="6:46" x14ac:dyDescent="0.35">
      <c r="F8477" s="4">
        <v>44550.125</v>
      </c>
      <c r="H8477">
        <v>5.9</v>
      </c>
      <c r="I8477">
        <v>3.9375</v>
      </c>
      <c r="K8477">
        <v>2.30286388539196E-4</v>
      </c>
      <c r="L8477" s="2">
        <v>6.2336942439434004E-6</v>
      </c>
      <c r="N8477">
        <f t="shared" si="663"/>
        <v>1.6120047197743718E-4</v>
      </c>
      <c r="O8477" s="2">
        <f t="shared" si="664"/>
        <v>1.8701082731830205E-6</v>
      </c>
      <c r="Q8477">
        <f>N8477+O8477</f>
        <v>1.630705802506202E-4</v>
      </c>
      <c r="S8477">
        <f>IF(H8477&gt;$B$5,$B$5,($B$3 - $B$5)*(($B$5-H8477)/($B$5-$B$6))^(1/$B$2)+$B$5)</f>
        <v>38.799999999999997</v>
      </c>
      <c r="T8477">
        <f>K8477*S8477</f>
        <v>8.9351118753208045E-3</v>
      </c>
      <c r="U8477" s="3">
        <f>S8477*N8477/Q8477+$B$7*O8477/Q8477</f>
        <v>38.985783076131845</v>
      </c>
      <c r="V8477">
        <f>IF(U8477-H8477&lt;=10,10,U8477-H8477)</f>
        <v>33.085783076131847</v>
      </c>
      <c r="X8477">
        <f t="shared" si="665"/>
        <v>0</v>
      </c>
      <c r="Y8477">
        <f t="shared" si="666"/>
        <v>1</v>
      </c>
      <c r="AA8477">
        <f>((Y8477*V8477)+H8477+273)/(Y8477*V8477)</f>
        <v>9.4296025080693653</v>
      </c>
      <c r="AB8477">
        <f t="shared" si="667"/>
        <v>1.7293473411108565E-5</v>
      </c>
      <c r="AD8477">
        <f>AA8477*$C$28</f>
        <v>5.3161907316914343</v>
      </c>
      <c r="AF8477">
        <f>(Q8477-X8477)/AD8477+X8477</f>
        <v>3.0674328383010554E-5</v>
      </c>
      <c r="AH8477">
        <f>Q8477/AF8477</f>
        <v>5.3161907316914343</v>
      </c>
      <c r="AL8477" s="2"/>
      <c r="AT8477" s="1"/>
    </row>
    <row r="8478" spans="6:46" x14ac:dyDescent="0.35">
      <c r="F8478" s="4">
        <v>44550.166666666664</v>
      </c>
      <c r="H8478">
        <v>6</v>
      </c>
      <c r="I8478">
        <v>3.9375</v>
      </c>
      <c r="K8478">
        <v>2.3065192248925801E-4</v>
      </c>
      <c r="L8478" s="2">
        <v>2.1882106998050199E-5</v>
      </c>
      <c r="N8478">
        <f t="shared" si="663"/>
        <v>1.6145634574248061E-4</v>
      </c>
      <c r="O8478" s="2">
        <f t="shared" si="664"/>
        <v>6.5646320994150608E-6</v>
      </c>
      <c r="Q8478">
        <f>N8478+O8478</f>
        <v>1.6802097784189568E-4</v>
      </c>
      <c r="S8478">
        <f>IF(H8478&gt;$B$5,$B$5,($B$3 - $B$5)*(($B$5-H8478)/($B$5-$B$6))^(1/$B$2)+$B$5)</f>
        <v>38.666666666666671</v>
      </c>
      <c r="T8478">
        <f>K8478*S8478</f>
        <v>8.9185410029179769E-3</v>
      </c>
      <c r="U8478" s="3">
        <f>S8478*N8478/Q8478+$B$7*O8478/Q8478</f>
        <v>39.304815103056207</v>
      </c>
      <c r="V8478">
        <f>IF(U8478-H8478&lt;=10,10,U8478-H8478)</f>
        <v>33.304815103056207</v>
      </c>
      <c r="X8478">
        <f t="shared" si="665"/>
        <v>0</v>
      </c>
      <c r="Y8478">
        <f t="shared" si="666"/>
        <v>1</v>
      </c>
      <c r="AA8478">
        <f>((Y8478*V8478)+H8478+273)/(Y8478*V8478)</f>
        <v>9.3771670593780794</v>
      </c>
      <c r="AB8478">
        <f t="shared" si="667"/>
        <v>1.7918095814861094E-5</v>
      </c>
      <c r="AD8478">
        <f>AA8478*$C$28</f>
        <v>5.2866288444214087</v>
      </c>
      <c r="AF8478">
        <f>(Q8478-X8478)/AD8478+X8478</f>
        <v>3.1782253452348161E-5</v>
      </c>
      <c r="AH8478">
        <f>Q8478/AF8478</f>
        <v>5.2866288444214087</v>
      </c>
      <c r="AL8478" s="2"/>
      <c r="AT8478" s="1"/>
    </row>
    <row r="8479" spans="6:46" x14ac:dyDescent="0.35">
      <c r="F8479" s="4">
        <v>44550.208333333336</v>
      </c>
      <c r="H8479">
        <v>5.9</v>
      </c>
      <c r="I8479">
        <v>3.9375</v>
      </c>
      <c r="K8479">
        <v>2.3101745643931999E-4</v>
      </c>
      <c r="L8479" s="2">
        <v>8.4604148701770398E-5</v>
      </c>
      <c r="N8479">
        <f t="shared" si="663"/>
        <v>1.6171221950752397E-4</v>
      </c>
      <c r="O8479" s="2">
        <f t="shared" si="664"/>
        <v>2.5381244610531124E-5</v>
      </c>
      <c r="Q8479">
        <f>N8479+O8479</f>
        <v>1.870934641180551E-4</v>
      </c>
      <c r="S8479">
        <f>IF(H8479&gt;$B$5,$B$5,($B$3 - $B$5)*(($B$5-H8479)/($B$5-$B$6))^(1/$B$2)+$B$5)</f>
        <v>38.799999999999997</v>
      </c>
      <c r="T8479">
        <f>K8479*S8479</f>
        <v>8.9634773098456154E-3</v>
      </c>
      <c r="U8479" s="3">
        <f>S8479*N8479/Q8479+$B$7*O8479/Q8479</f>
        <v>40.997704578451518</v>
      </c>
      <c r="V8479">
        <f>IF(U8479-H8479&lt;=10,10,U8479-H8479)</f>
        <v>35.09770457845152</v>
      </c>
      <c r="X8479">
        <f t="shared" si="665"/>
        <v>0</v>
      </c>
      <c r="Y8479">
        <f t="shared" si="666"/>
        <v>1</v>
      </c>
      <c r="AA8479">
        <f>((Y8479*V8479)+H8479+273)/(Y8479*V8479)</f>
        <v>8.9463886128676524</v>
      </c>
      <c r="AB8479">
        <f t="shared" si="667"/>
        <v>2.0912736101018155E-5</v>
      </c>
      <c r="AD8479">
        <f>AA8479*$C$28</f>
        <v>5.0437659684103133</v>
      </c>
      <c r="AF8479">
        <f>(Q8479-X8479)/AD8479+X8479</f>
        <v>3.7094001841053488E-5</v>
      </c>
      <c r="AH8479">
        <f>Q8479/AF8479</f>
        <v>5.0437659684103133</v>
      </c>
      <c r="AL8479" s="2"/>
      <c r="AT8479" s="1"/>
    </row>
    <row r="8480" spans="6:46" x14ac:dyDescent="0.35">
      <c r="F8480" s="4">
        <v>44550.25</v>
      </c>
      <c r="H8480">
        <v>5.2</v>
      </c>
      <c r="I8480">
        <v>3.9375</v>
      </c>
      <c r="K8480">
        <v>2.3223590293952701E-4</v>
      </c>
      <c r="L8480">
        <v>1.8188963801576399E-4</v>
      </c>
      <c r="N8480">
        <f t="shared" si="663"/>
        <v>1.625651320576689E-4</v>
      </c>
      <c r="O8480" s="2">
        <f t="shared" si="664"/>
        <v>5.4566891404729205E-5</v>
      </c>
      <c r="Q8480">
        <f>N8480+O8480</f>
        <v>2.171320234623981E-4</v>
      </c>
      <c r="S8480">
        <f>IF(H8480&gt;$B$5,$B$5,($B$3 - $B$5)*(($B$5-H8480)/($B$5-$B$6))^(1/$B$2)+$B$5)</f>
        <v>39.733333333333334</v>
      </c>
      <c r="T8480">
        <f>K8480*S8480</f>
        <v>9.2275065434638728E-3</v>
      </c>
      <c r="U8480" s="3">
        <f>S8480*N8480/Q8480+$B$7*O8480/Q8480</f>
        <v>43.569960141430407</v>
      </c>
      <c r="V8480">
        <f>IF(U8480-H8480&lt;=10,10,U8480-H8480)</f>
        <v>38.369960141430404</v>
      </c>
      <c r="X8480">
        <f t="shared" si="665"/>
        <v>0</v>
      </c>
      <c r="Y8480">
        <f t="shared" si="666"/>
        <v>1</v>
      </c>
      <c r="AA8480">
        <f>((Y8480*V8480)+H8480+273)/(Y8480*V8480)</f>
        <v>8.2504636172298316</v>
      </c>
      <c r="AB8480">
        <f t="shared" si="667"/>
        <v>2.6317554204948079E-5</v>
      </c>
      <c r="AD8480">
        <f>AA8480*$C$28</f>
        <v>4.6514196305242566</v>
      </c>
      <c r="AF8480">
        <f>(Q8480-X8480)/AD8480+X8480</f>
        <v>4.6680807303968271E-5</v>
      </c>
      <c r="AH8480">
        <f>Q8480/AF8480</f>
        <v>4.6514196305242566</v>
      </c>
      <c r="AT8480" s="1"/>
    </row>
    <row r="8481" spans="6:46" x14ac:dyDescent="0.35">
      <c r="F8481" s="4">
        <v>44550.291666666664</v>
      </c>
      <c r="H8481">
        <v>5.4</v>
      </c>
      <c r="I8481">
        <v>3.9375</v>
      </c>
      <c r="K8481">
        <v>2.31382990389382E-4</v>
      </c>
      <c r="L8481">
        <v>2.3837814320365699E-4</v>
      </c>
      <c r="N8481">
        <f t="shared" si="663"/>
        <v>1.619680932725674E-4</v>
      </c>
      <c r="O8481" s="2">
        <f t="shared" si="664"/>
        <v>7.1513442961097115E-5</v>
      </c>
      <c r="Q8481">
        <f>N8481+O8481</f>
        <v>2.3348153623366452E-4</v>
      </c>
      <c r="S8481">
        <f>IF(H8481&gt;$B$5,$B$5,($B$3 - $B$5)*(($B$5-H8481)/($B$5-$B$6))^(1/$B$2)+$B$5)</f>
        <v>39.466666666666669</v>
      </c>
      <c r="T8481">
        <f>K8481*S8481</f>
        <v>9.1319153540342767E-3</v>
      </c>
      <c r="U8481" s="3">
        <f>S8481*N8481/Q8481+$B$7*O8481/Q8481</f>
        <v>44.224396829180797</v>
      </c>
      <c r="V8481">
        <f>IF(U8481-H8481&lt;=10,10,U8481-H8481)</f>
        <v>38.824396829180799</v>
      </c>
      <c r="X8481">
        <f t="shared" si="665"/>
        <v>0</v>
      </c>
      <c r="Y8481">
        <f t="shared" si="666"/>
        <v>1</v>
      </c>
      <c r="AA8481">
        <f>((Y8481*V8481)+H8481+273)/(Y8481*V8481)</f>
        <v>8.1707488779517075</v>
      </c>
      <c r="AB8481">
        <f t="shared" si="667"/>
        <v>2.8575292145338222E-5</v>
      </c>
      <c r="AD8481">
        <f>AA8481*$C$28</f>
        <v>4.6064783132453035</v>
      </c>
      <c r="AF8481">
        <f>(Q8481-X8481)/AD8481+X8481</f>
        <v>5.0685473881928422E-5</v>
      </c>
      <c r="AH8481">
        <f>Q8481/AF8481</f>
        <v>4.6064783132453035</v>
      </c>
      <c r="AT8481" s="1"/>
    </row>
    <row r="8482" spans="6:46" x14ac:dyDescent="0.35">
      <c r="F8482" s="4">
        <v>44550.333333333336</v>
      </c>
      <c r="H8482">
        <v>4.9000000000000004</v>
      </c>
      <c r="I8482">
        <v>3.9375</v>
      </c>
      <c r="K8482">
        <v>2.2553444718838699E-4</v>
      </c>
      <c r="L8482">
        <v>2.28962987907939E-4</v>
      </c>
      <c r="N8482">
        <f t="shared" si="663"/>
        <v>1.5787411303187088E-4</v>
      </c>
      <c r="O8482" s="2">
        <f t="shared" si="664"/>
        <v>6.8688896372381706E-5</v>
      </c>
      <c r="Q8482">
        <f>N8482+O8482</f>
        <v>2.265630094042526E-4</v>
      </c>
      <c r="S8482">
        <f>IF(H8482&gt;$B$5,$B$5,($B$3 - $B$5)*(($B$5-H8482)/($B$5-$B$6))^(1/$B$2)+$B$5)</f>
        <v>40.133333333333333</v>
      </c>
      <c r="T8482">
        <f>K8482*S8482</f>
        <v>9.0514491471605975E-3</v>
      </c>
      <c r="U8482" s="3">
        <f>S8482*N8482/Q8482+$B$7*O8482/Q8482</f>
        <v>44.640578045321341</v>
      </c>
      <c r="V8482">
        <f>IF(U8482-H8482&lt;=10,10,U8482-H8482)</f>
        <v>39.740578045321342</v>
      </c>
      <c r="X8482">
        <f t="shared" si="665"/>
        <v>0</v>
      </c>
      <c r="Y8482">
        <f t="shared" si="666"/>
        <v>1</v>
      </c>
      <c r="AA8482">
        <f>((Y8482*V8482)+H8482+273)/(Y8482*V8482)</f>
        <v>7.9928524865208184</v>
      </c>
      <c r="AB8482">
        <f t="shared" si="667"/>
        <v>2.8345701335828412E-5</v>
      </c>
      <c r="AD8482">
        <f>AA8482*$C$28</f>
        <v>4.5061844624157548</v>
      </c>
      <c r="AF8482">
        <f>(Q8482-X8482)/AD8482+X8482</f>
        <v>5.0278236786337129E-5</v>
      </c>
      <c r="AH8482">
        <f>Q8482/AF8482</f>
        <v>4.5061844624157548</v>
      </c>
      <c r="AT8482" s="1"/>
    </row>
    <row r="8483" spans="6:46" x14ac:dyDescent="0.35">
      <c r="F8483" s="4">
        <v>44550.375</v>
      </c>
      <c r="H8483">
        <v>3.2</v>
      </c>
      <c r="I8483">
        <v>3.9375</v>
      </c>
      <c r="K8483">
        <v>2.19198525387308E-4</v>
      </c>
      <c r="L8483">
        <v>1.7561327224968699E-4</v>
      </c>
      <c r="N8483">
        <f t="shared" si="663"/>
        <v>1.534389677711156E-4</v>
      </c>
      <c r="O8483" s="2">
        <f t="shared" si="664"/>
        <v>5.2683981674906102E-5</v>
      </c>
      <c r="Q8483">
        <f>N8483+O8483</f>
        <v>2.0612294944602168E-4</v>
      </c>
      <c r="S8483">
        <f>IF(H8483&gt;$B$5,$B$5,($B$3 - $B$5)*(($B$5-H8483)/($B$5-$B$6))^(1/$B$2)+$B$5)</f>
        <v>42.400000000000006</v>
      </c>
      <c r="T8483">
        <f>K8483*S8483</f>
        <v>9.2940174764218602E-3</v>
      </c>
      <c r="U8483" s="3">
        <f>S8483*N8483/Q8483+$B$7*O8483/Q8483</f>
        <v>45.620496169339233</v>
      </c>
      <c r="V8483">
        <f>IF(U8483-H8483&lt;=10,10,U8483-H8483)</f>
        <v>42.420496169339231</v>
      </c>
      <c r="X8483">
        <f t="shared" si="665"/>
        <v>0</v>
      </c>
      <c r="Y8483">
        <f t="shared" si="666"/>
        <v>1</v>
      </c>
      <c r="AA8483">
        <f>((Y8483*V8483)+H8483+273)/(Y8483*V8483)</f>
        <v>7.5110035228591308</v>
      </c>
      <c r="AB8483">
        <f t="shared" si="667"/>
        <v>2.7442797599375793E-5</v>
      </c>
      <c r="AD8483">
        <f>AA8483*$C$28</f>
        <v>4.2345292158132288</v>
      </c>
      <c r="AF8483">
        <f>(Q8483-X8483)/AD8483+X8483</f>
        <v>4.8676709721658253E-5</v>
      </c>
      <c r="AH8483">
        <f>Q8483/AF8483</f>
        <v>4.2345292158132288</v>
      </c>
      <c r="AT8483" s="1"/>
    </row>
    <row r="8484" spans="6:46" x14ac:dyDescent="0.35">
      <c r="F8484" s="4">
        <v>44550.416666666664</v>
      </c>
      <c r="H8484">
        <v>3.1</v>
      </c>
      <c r="I8484">
        <v>3.9375</v>
      </c>
      <c r="K8484">
        <v>2.0896357478556601E-4</v>
      </c>
      <c r="L8484">
        <v>1.44231443419306E-4</v>
      </c>
      <c r="N8484">
        <f t="shared" si="663"/>
        <v>1.4627450234989619E-4</v>
      </c>
      <c r="O8484" s="2">
        <f t="shared" si="664"/>
        <v>4.3269433025791807E-5</v>
      </c>
      <c r="Q8484">
        <f>N8484+O8484</f>
        <v>1.8954393537568801E-4</v>
      </c>
      <c r="S8484">
        <f>IF(H8484&gt;$B$5,$B$5,($B$3 - $B$5)*(($B$5-H8484)/($B$5-$B$6))^(1/$B$2)+$B$5)</f>
        <v>42.533333333333331</v>
      </c>
      <c r="T8484">
        <f>K8484*S8484</f>
        <v>8.8879173808794065E-3</v>
      </c>
      <c r="U8484" s="3">
        <f>S8484*N8484/Q8484+$B$7*O8484/Q8484</f>
        <v>45.379246589903786</v>
      </c>
      <c r="V8484">
        <f>IF(U8484-H8484&lt;=10,10,U8484-H8484)</f>
        <v>42.279246589903785</v>
      </c>
      <c r="X8484">
        <f t="shared" si="665"/>
        <v>0</v>
      </c>
      <c r="Y8484">
        <f t="shared" si="666"/>
        <v>1</v>
      </c>
      <c r="AA8484">
        <f>((Y8484*V8484)+H8484+273)/(Y8484*V8484)</f>
        <v>7.5303907299505246</v>
      </c>
      <c r="AB8484">
        <f t="shared" si="667"/>
        <v>2.5170531274269394E-5</v>
      </c>
      <c r="AD8484">
        <f>AA8484*$C$28</f>
        <v>4.2454592725748421</v>
      </c>
      <c r="AF8484">
        <f>(Q8484-X8484)/AD8484+X8484</f>
        <v>4.4646273396171552E-5</v>
      </c>
      <c r="AH8484">
        <f>Q8484/AF8484</f>
        <v>4.2454592725748421</v>
      </c>
      <c r="AT8484" s="1"/>
    </row>
    <row r="8485" spans="6:46" x14ac:dyDescent="0.35">
      <c r="F8485" s="4">
        <v>44550.458333333336</v>
      </c>
      <c r="H8485">
        <v>4.9000000000000004</v>
      </c>
      <c r="I8485">
        <v>3.9375</v>
      </c>
      <c r="K8485">
        <v>1.97510177683617E-4</v>
      </c>
      <c r="L8485">
        <v>1.3481628812358801E-4</v>
      </c>
      <c r="N8485">
        <f t="shared" si="663"/>
        <v>1.3825712437853189E-4</v>
      </c>
      <c r="O8485" s="2">
        <f t="shared" si="664"/>
        <v>4.0444886437076405E-5</v>
      </c>
      <c r="Q8485">
        <f>N8485+O8485</f>
        <v>1.7870201081560829E-4</v>
      </c>
      <c r="S8485">
        <f>IF(H8485&gt;$B$5,$B$5,($B$3 - $B$5)*(($B$5-H8485)/($B$5-$B$6))^(1/$B$2)+$B$5)</f>
        <v>40.133333333333333</v>
      </c>
      <c r="T8485">
        <f>K8485*S8485</f>
        <v>7.9267417977024954E-3</v>
      </c>
      <c r="U8485" s="3">
        <f>S8485*N8485/Q8485+$B$7*O8485/Q8485</f>
        <v>43.498044464936811</v>
      </c>
      <c r="V8485">
        <f>IF(U8485-H8485&lt;=10,10,U8485-H8485)</f>
        <v>38.598044464936812</v>
      </c>
      <c r="X8485">
        <f t="shared" si="665"/>
        <v>0</v>
      </c>
      <c r="Y8485">
        <f t="shared" si="666"/>
        <v>1</v>
      </c>
      <c r="AA8485">
        <f>((Y8485*V8485)+H8485+273)/(Y8485*V8485)</f>
        <v>8.1998466205315026</v>
      </c>
      <c r="AB8485">
        <f t="shared" si="667"/>
        <v>2.1793335788520527E-5</v>
      </c>
      <c r="AD8485">
        <f>AA8485*$C$28</f>
        <v>4.6228829442234884</v>
      </c>
      <c r="AF8485">
        <f>(Q8485-X8485)/AD8485+X8485</f>
        <v>3.8655967060317833E-5</v>
      </c>
      <c r="AH8485">
        <f>Q8485/AF8485</f>
        <v>4.6228829442234884</v>
      </c>
      <c r="AT8485" s="1"/>
    </row>
    <row r="8486" spans="6:46" x14ac:dyDescent="0.35">
      <c r="F8486" s="4">
        <v>44550.5</v>
      </c>
      <c r="H8486">
        <v>6.1</v>
      </c>
      <c r="I8486">
        <v>3.9375</v>
      </c>
      <c r="K8486">
        <v>1.8837182893206199E-4</v>
      </c>
      <c r="L8486">
        <v>1.3167749859394599E-4</v>
      </c>
      <c r="N8486">
        <f t="shared" si="663"/>
        <v>1.3186028025244338E-4</v>
      </c>
      <c r="O8486" s="2">
        <f t="shared" si="664"/>
        <v>3.9503249578183801E-5</v>
      </c>
      <c r="Q8486">
        <f>N8486+O8486</f>
        <v>1.7136352983062719E-4</v>
      </c>
      <c r="S8486">
        <f>IF(H8486&gt;$B$5,$B$5,($B$3 - $B$5)*(($B$5-H8486)/($B$5-$B$6))^(1/$B$2)+$B$5)</f>
        <v>38.533333333333331</v>
      </c>
      <c r="T8486">
        <f>K8486*S8486</f>
        <v>7.2585944748487881E-3</v>
      </c>
      <c r="U8486" s="3">
        <f>S8486*N8486/Q8486+$B$7*O8486/Q8486</f>
        <v>42.329280135415566</v>
      </c>
      <c r="V8486">
        <f>IF(U8486-H8486&lt;=10,10,U8486-H8486)</f>
        <v>36.229280135415564</v>
      </c>
      <c r="X8486">
        <f t="shared" si="665"/>
        <v>0</v>
      </c>
      <c r="Y8486">
        <f t="shared" si="666"/>
        <v>1</v>
      </c>
      <c r="AA8486">
        <f>((Y8486*V8486)+H8486+273)/(Y8486*V8486)</f>
        <v>8.7037136525152388</v>
      </c>
      <c r="AB8486">
        <f t="shared" si="667"/>
        <v>1.9688553262676072E-5</v>
      </c>
      <c r="AD8486">
        <f>AA8486*$C$28</f>
        <v>4.9069514660031244</v>
      </c>
      <c r="AF8486">
        <f>(Q8486-X8486)/AD8486+X8486</f>
        <v>3.4922605413541716E-5</v>
      </c>
      <c r="AH8486">
        <f>Q8486/AF8486</f>
        <v>4.9069514660031253</v>
      </c>
      <c r="AT8486" s="1"/>
    </row>
    <row r="8487" spans="6:46" x14ac:dyDescent="0.35">
      <c r="F8487" s="4">
        <v>44550.541666666664</v>
      </c>
      <c r="H8487">
        <v>6.7</v>
      </c>
      <c r="I8487">
        <v>3.9375</v>
      </c>
      <c r="K8487">
        <v>1.8447280013139799E-4</v>
      </c>
      <c r="L8487">
        <v>1.3167749859394599E-4</v>
      </c>
      <c r="N8487">
        <f t="shared" si="663"/>
        <v>1.2913096009197858E-4</v>
      </c>
      <c r="O8487" s="2">
        <f t="shared" si="664"/>
        <v>3.9503249578183801E-5</v>
      </c>
      <c r="Q8487">
        <f>N8487+O8487</f>
        <v>1.6863420967016239E-4</v>
      </c>
      <c r="S8487">
        <f>IF(H8487&gt;$B$5,$B$5,($B$3 - $B$5)*(($B$5-H8487)/($B$5-$B$6))^(1/$B$2)+$B$5)</f>
        <v>37.733333333333334</v>
      </c>
      <c r="T8487">
        <f>K8487*S8487</f>
        <v>6.9607736582914179E-3</v>
      </c>
      <c r="U8487" s="3">
        <f>S8487*N8487/Q8487+$B$7*O8487/Q8487</f>
        <v>41.778120236600252</v>
      </c>
      <c r="V8487">
        <f>IF(U8487-H8487&lt;=10,10,U8487-H8487)</f>
        <v>35.078120236600249</v>
      </c>
      <c r="X8487">
        <f t="shared" si="665"/>
        <v>0</v>
      </c>
      <c r="Y8487">
        <f t="shared" si="666"/>
        <v>1</v>
      </c>
      <c r="AA8487">
        <f>((Y8487*V8487)+H8487+273)/(Y8487*V8487)</f>
        <v>8.9736313723037853</v>
      </c>
      <c r="AB8487">
        <f t="shared" si="667"/>
        <v>1.8792192666910186E-5</v>
      </c>
      <c r="AD8487">
        <f>AA8487*$C$28</f>
        <v>5.0591248030055285</v>
      </c>
      <c r="AF8487">
        <f>(Q8487-X8487)/AD8487+X8487</f>
        <v>3.3332684255976463E-5</v>
      </c>
      <c r="AH8487">
        <f>Q8487/AF8487</f>
        <v>5.0591248030055276</v>
      </c>
      <c r="AT8487" s="1"/>
    </row>
    <row r="8488" spans="6:46" x14ac:dyDescent="0.35">
      <c r="F8488" s="4">
        <v>44550.583333333336</v>
      </c>
      <c r="H8488">
        <v>6.8</v>
      </c>
      <c r="I8488">
        <v>3.9375</v>
      </c>
      <c r="K8488">
        <v>1.8483833408146E-4</v>
      </c>
      <c r="L8488">
        <v>1.19125009720435E-4</v>
      </c>
      <c r="N8488">
        <f t="shared" si="663"/>
        <v>1.29386833857022E-4</v>
      </c>
      <c r="O8488" s="2">
        <f t="shared" si="664"/>
        <v>3.5737502916130507E-5</v>
      </c>
      <c r="Q8488">
        <f>N8488+O8488</f>
        <v>1.651243367731525E-4</v>
      </c>
      <c r="S8488">
        <f>IF(H8488&gt;$B$5,$B$5,($B$3 - $B$5)*(($B$5-H8488)/($B$5-$B$6))^(1/$B$2)+$B$5)</f>
        <v>37.6</v>
      </c>
      <c r="T8488">
        <f>K8488*S8488</f>
        <v>6.9499213614628965E-3</v>
      </c>
      <c r="U8488" s="3">
        <f>S8488*N8488/Q8488+$B$7*O8488/Q8488</f>
        <v>41.365844350339124</v>
      </c>
      <c r="V8488">
        <f>IF(U8488-H8488&lt;=10,10,U8488-H8488)</f>
        <v>34.565844350339127</v>
      </c>
      <c r="X8488">
        <f t="shared" si="665"/>
        <v>0</v>
      </c>
      <c r="Y8488">
        <f t="shared" si="666"/>
        <v>1</v>
      </c>
      <c r="AA8488">
        <f>((Y8488*V8488)+H8488+273)/(Y8488*V8488)</f>
        <v>9.0946959421592961</v>
      </c>
      <c r="AB8488">
        <f t="shared" si="667"/>
        <v>1.8156114049696099E-5</v>
      </c>
      <c r="AD8488">
        <f>AA8488*$C$28</f>
        <v>5.127378193713283</v>
      </c>
      <c r="AF8488">
        <f>(Q8488-X8488)/AD8488+X8488</f>
        <v>3.220443870819061E-5</v>
      </c>
      <c r="AH8488">
        <f>Q8488/AF8488</f>
        <v>5.127378193713283</v>
      </c>
      <c r="AT8488" s="1"/>
    </row>
    <row r="8489" spans="6:46" x14ac:dyDescent="0.35">
      <c r="F8489" s="4">
        <v>44550.625</v>
      </c>
      <c r="H8489">
        <v>6.4</v>
      </c>
      <c r="I8489">
        <v>3.9375</v>
      </c>
      <c r="K8489">
        <v>1.8642231453173001E-4</v>
      </c>
      <c r="L8489">
        <v>1.0657203552964101E-4</v>
      </c>
      <c r="N8489">
        <f t="shared" si="663"/>
        <v>1.3049562017221101E-4</v>
      </c>
      <c r="O8489" s="2">
        <f t="shared" si="664"/>
        <v>3.1971610658892304E-5</v>
      </c>
      <c r="Q8489">
        <f>N8489+O8489</f>
        <v>1.6246723083110332E-4</v>
      </c>
      <c r="S8489">
        <f>IF(H8489&gt;$B$5,$B$5,($B$3 - $B$5)*(($B$5-H8489)/($B$5-$B$6))^(1/$B$2)+$B$5)</f>
        <v>38.133333333333333</v>
      </c>
      <c r="T8489">
        <f>K8489*S8489</f>
        <v>7.1089042608099709E-3</v>
      </c>
      <c r="U8489" s="3">
        <f>S8489*N8489/Q8489+$B$7*O8489/Q8489</f>
        <v>41.452491892394256</v>
      </c>
      <c r="V8489">
        <f>IF(U8489-H8489&lt;=10,10,U8489-H8489)</f>
        <v>35.052491892394258</v>
      </c>
      <c r="X8489">
        <f t="shared" si="665"/>
        <v>0</v>
      </c>
      <c r="Y8489">
        <f t="shared" si="666"/>
        <v>1</v>
      </c>
      <c r="AA8489">
        <f>((Y8489*V8489)+H8489+273)/(Y8489*V8489)</f>
        <v>8.9709026353308889</v>
      </c>
      <c r="AB8489">
        <f t="shared" si="667"/>
        <v>1.8110466408502133E-5</v>
      </c>
      <c r="AD8489">
        <f>AA8489*$C$28</f>
        <v>5.0575864045213805</v>
      </c>
      <c r="AF8489">
        <f>(Q8489-X8489)/AD8489+X8489</f>
        <v>3.2123471125646197E-5</v>
      </c>
      <c r="AH8489">
        <f>Q8489/AF8489</f>
        <v>5.0575864045213805</v>
      </c>
      <c r="AT8489" s="1"/>
    </row>
    <row r="8490" spans="6:46" x14ac:dyDescent="0.35">
      <c r="F8490" s="4">
        <v>44550.666666666664</v>
      </c>
      <c r="H8490">
        <v>5.2</v>
      </c>
      <c r="I8490">
        <v>3.9375</v>
      </c>
      <c r="K8490">
        <v>1.9190532378266301E-4</v>
      </c>
      <c r="L8490" s="2">
        <v>9.4018940009526307E-5</v>
      </c>
      <c r="N8490">
        <f t="shared" si="663"/>
        <v>1.343337266478641E-4</v>
      </c>
      <c r="O8490" s="2">
        <f t="shared" si="664"/>
        <v>2.8205682002857897E-5</v>
      </c>
      <c r="Q8490">
        <f>N8490+O8490</f>
        <v>1.62539408650722E-4</v>
      </c>
      <c r="S8490">
        <f>IF(H8490&gt;$B$5,$B$5,($B$3 - $B$5)*(($B$5-H8490)/($B$5-$B$6))^(1/$B$2)+$B$5)</f>
        <v>39.733333333333334</v>
      </c>
      <c r="T8490">
        <f>K8490*S8490</f>
        <v>7.6250381982978102E-3</v>
      </c>
      <c r="U8490" s="3">
        <f>S8490*N8490/Q8490+$B$7*O8490/Q8490</f>
        <v>42.382578515275355</v>
      </c>
      <c r="V8490">
        <f>IF(U8490-H8490&lt;=10,10,U8490-H8490)</f>
        <v>37.182578515275353</v>
      </c>
      <c r="X8490">
        <f t="shared" si="665"/>
        <v>0</v>
      </c>
      <c r="Y8490">
        <f t="shared" si="666"/>
        <v>1</v>
      </c>
      <c r="AA8490">
        <f>((Y8490*V8490)+H8490+273)/(Y8490*V8490)</f>
        <v>8.4819985893584491</v>
      </c>
      <c r="AB8490">
        <f t="shared" si="667"/>
        <v>1.9162866739290031E-5</v>
      </c>
      <c r="AD8490">
        <f>AA8490*$C$28</f>
        <v>4.7819536664859283</v>
      </c>
      <c r="AF8490">
        <f>(Q8490-X8490)/AD8490+X8490</f>
        <v>3.3990168033176672E-5</v>
      </c>
      <c r="AH8490">
        <f>Q8490/AF8490</f>
        <v>4.7819536664859283</v>
      </c>
      <c r="AL8490" s="2"/>
      <c r="AT8490" s="1"/>
    </row>
    <row r="8491" spans="6:46" x14ac:dyDescent="0.35">
      <c r="F8491" s="4">
        <v>44550.708333333336</v>
      </c>
      <c r="H8491">
        <v>4.4000000000000004</v>
      </c>
      <c r="I8491">
        <v>3.9375</v>
      </c>
      <c r="K8491">
        <v>1.97510177683617E-4</v>
      </c>
      <c r="L8491">
        <v>1.3795386436002199E-4</v>
      </c>
      <c r="N8491">
        <f t="shared" si="663"/>
        <v>1.3825712437853189E-4</v>
      </c>
      <c r="O8491" s="2">
        <f t="shared" si="664"/>
        <v>4.1386159308006606E-5</v>
      </c>
      <c r="Q8491">
        <f>N8491+O8491</f>
        <v>1.7964328368653851E-4</v>
      </c>
      <c r="S8491">
        <f>IF(H8491&gt;$B$5,$B$5,($B$3 - $B$5)*(($B$5-H8491)/($B$5-$B$6))^(1/$B$2)+$B$5)</f>
        <v>40.799999999999997</v>
      </c>
      <c r="T8491">
        <f>K8491*S8491</f>
        <v>8.0584152494915726E-3</v>
      </c>
      <c r="U8491" s="3">
        <f>S8491*N8491/Q8491+$B$7*O8491/Q8491</f>
        <v>44.071391226621913</v>
      </c>
      <c r="V8491">
        <f>IF(U8491-H8491&lt;=10,10,U8491-H8491)</f>
        <v>39.671391226621914</v>
      </c>
      <c r="X8491">
        <f t="shared" si="665"/>
        <v>0</v>
      </c>
      <c r="Y8491">
        <f t="shared" si="666"/>
        <v>1</v>
      </c>
      <c r="AA8491">
        <f>((Y8491*V8491)+H8491+273)/(Y8491*V8491)</f>
        <v>7.9924444649636524</v>
      </c>
      <c r="AB8491">
        <f t="shared" si="667"/>
        <v>2.2476638339376373E-5</v>
      </c>
      <c r="AD8491">
        <f>AA8491*$C$28</f>
        <v>4.5059544293450413</v>
      </c>
      <c r="AF8491">
        <f>(Q8491-X8491)/AD8491+X8491</f>
        <v>3.9867976142104569E-5</v>
      </c>
      <c r="AH8491">
        <f>Q8491/AF8491</f>
        <v>4.5059544293450413</v>
      </c>
      <c r="AT8491" s="1"/>
    </row>
    <row r="8492" spans="6:46" x14ac:dyDescent="0.35">
      <c r="F8492" s="4">
        <v>44550.75</v>
      </c>
      <c r="H8492">
        <v>1</v>
      </c>
      <c r="I8492">
        <v>3.9375</v>
      </c>
      <c r="K8492">
        <v>2.0457716738482001E-4</v>
      </c>
      <c r="L8492">
        <v>1.6619811695396899E-4</v>
      </c>
      <c r="N8492">
        <f t="shared" si="663"/>
        <v>1.4320401716937399E-4</v>
      </c>
      <c r="O8492" s="2">
        <f t="shared" si="664"/>
        <v>4.9859435086190706E-5</v>
      </c>
      <c r="Q8492">
        <f>N8492+O8492</f>
        <v>1.9306345225556469E-4</v>
      </c>
      <c r="S8492">
        <f>IF(H8492&gt;$B$5,$B$5,($B$3 - $B$5)*(($B$5-H8492)/($B$5-$B$6))^(1/$B$2)+$B$5)</f>
        <v>45.333333333333329</v>
      </c>
      <c r="T8492">
        <f>K8492*S8492</f>
        <v>9.2741649214451733E-3</v>
      </c>
      <c r="U8492" s="3">
        <f>S8492*N8492/Q8492+$B$7*O8492/Q8492</f>
        <v>47.829789982873109</v>
      </c>
      <c r="V8492">
        <f>IF(U8492-H8492&lt;=10,10,U8492-H8492)</f>
        <v>46.829789982873109</v>
      </c>
      <c r="X8492">
        <f t="shared" si="665"/>
        <v>0</v>
      </c>
      <c r="Y8492">
        <f t="shared" si="666"/>
        <v>1</v>
      </c>
      <c r="AA8492">
        <f>((Y8492*V8492)+H8492+273)/(Y8492*V8492)</f>
        <v>6.8509764852716399</v>
      </c>
      <c r="AB8492">
        <f t="shared" si="667"/>
        <v>2.8180428391575449E-5</v>
      </c>
      <c r="AD8492">
        <f>AA8492*$C$28</f>
        <v>3.8624213123373714</v>
      </c>
      <c r="AF8492">
        <f>(Q8492-X8492)/AD8492+X8492</f>
        <v>4.9985083615523803E-5</v>
      </c>
      <c r="AH8492">
        <f>Q8492/AF8492</f>
        <v>3.8624213123373714</v>
      </c>
      <c r="AT8492" s="1"/>
    </row>
    <row r="8493" spans="6:46" x14ac:dyDescent="0.35">
      <c r="F8493" s="4">
        <v>44550.791666666664</v>
      </c>
      <c r="H8493">
        <v>-0.6</v>
      </c>
      <c r="I8493">
        <v>3.9375</v>
      </c>
      <c r="K8493">
        <v>2.1444658403649999E-4</v>
      </c>
      <c r="L8493">
        <v>1.9758115907755799E-4</v>
      </c>
      <c r="N8493">
        <f t="shared" si="663"/>
        <v>1.5011260882554999E-4</v>
      </c>
      <c r="O8493" s="2">
        <f t="shared" si="664"/>
        <v>5.9274347723267405E-5</v>
      </c>
      <c r="Q8493">
        <f>N8493+O8493</f>
        <v>2.0938695654881741E-4</v>
      </c>
      <c r="S8493">
        <f>IF(H8493&gt;$B$5,$B$5,($B$3 - $B$5)*(($B$5-H8493)/($B$5-$B$6))^(1/$B$2)+$B$5)</f>
        <v>47.466666666666669</v>
      </c>
      <c r="T8493">
        <f>K8493*S8493</f>
        <v>1.0179064522265866E-2</v>
      </c>
      <c r="U8493" s="3">
        <f>S8493*N8493/Q8493+$B$7*O8493/Q8493</f>
        <v>49.599241813061582</v>
      </c>
      <c r="V8493">
        <f>IF(U8493-H8493&lt;=10,10,U8493-H8493)</f>
        <v>50.199241813061583</v>
      </c>
      <c r="X8493">
        <f t="shared" si="665"/>
        <v>0</v>
      </c>
      <c r="Y8493">
        <f t="shared" si="666"/>
        <v>1</v>
      </c>
      <c r="AA8493">
        <f>((Y8493*V8493)+H8493+273)/(Y8493*V8493)</f>
        <v>6.426376777051698</v>
      </c>
      <c r="AB8493">
        <f t="shared" si="667"/>
        <v>3.258242767472471E-5</v>
      </c>
      <c r="AD8493">
        <f>AA8493*$C$28</f>
        <v>3.6230418653685197</v>
      </c>
      <c r="AF8493">
        <f>(Q8493-X8493)/AD8493+X8493</f>
        <v>5.7793137460066171E-5</v>
      </c>
      <c r="AH8493">
        <f>Q8493/AF8493</f>
        <v>3.6230418653685197</v>
      </c>
      <c r="AT8493" s="1"/>
    </row>
    <row r="8494" spans="6:46" x14ac:dyDescent="0.35">
      <c r="F8494" s="4">
        <v>44550.833333333336</v>
      </c>
      <c r="H8494">
        <v>-0.8</v>
      </c>
      <c r="I8494">
        <v>3.9375</v>
      </c>
      <c r="K8494">
        <v>2.21879107687765E-4</v>
      </c>
      <c r="L8494">
        <v>1.6306054071753501E-4</v>
      </c>
      <c r="N8494">
        <f t="shared" si="663"/>
        <v>1.5531537538143549E-4</v>
      </c>
      <c r="O8494" s="2">
        <f t="shared" si="664"/>
        <v>4.8918162215260513E-5</v>
      </c>
      <c r="Q8494">
        <f>N8494+O8494</f>
        <v>2.0423353759669601E-4</v>
      </c>
      <c r="S8494">
        <f>IF(H8494&gt;$B$5,$B$5,($B$3 - $B$5)*(($B$5-H8494)/($B$5-$B$6))^(1/$B$2)+$B$5)</f>
        <v>47.733333333333334</v>
      </c>
      <c r="T8494">
        <f>K8494*S8494</f>
        <v>1.0591029406962649E-2</v>
      </c>
      <c r="U8494" s="3">
        <f>S8494*N8494/Q8494+$B$7*O8494/Q8494</f>
        <v>49.473850502781694</v>
      </c>
      <c r="V8494">
        <f>IF(U8494-H8494&lt;=10,10,U8494-H8494)</f>
        <v>50.273850502781691</v>
      </c>
      <c r="X8494">
        <f t="shared" si="665"/>
        <v>0</v>
      </c>
      <c r="Y8494">
        <f t="shared" si="666"/>
        <v>1</v>
      </c>
      <c r="AA8494">
        <f>((Y8494*V8494)+H8494+273)/(Y8494*V8494)</f>
        <v>6.4143455748419145</v>
      </c>
      <c r="AB8494">
        <f t="shared" si="667"/>
        <v>3.1840120743998032E-5</v>
      </c>
      <c r="AD8494">
        <f>AA8494*$C$28</f>
        <v>3.6162589531912541</v>
      </c>
      <c r="AF8494">
        <f>(Q8494-X8494)/AD8494+X8494</f>
        <v>5.6476469257397967E-5</v>
      </c>
      <c r="AH8494">
        <f>Q8494/AF8494</f>
        <v>3.6162589531912541</v>
      </c>
      <c r="AT8494" s="1"/>
    </row>
    <row r="8495" spans="6:46" x14ac:dyDescent="0.35">
      <c r="F8495" s="4">
        <v>44550.875</v>
      </c>
      <c r="H8495">
        <v>-0.6</v>
      </c>
      <c r="I8495">
        <v>3.9375</v>
      </c>
      <c r="K8495">
        <v>2.2663104903857301E-4</v>
      </c>
      <c r="L8495">
        <v>1.6306054071753501E-4</v>
      </c>
      <c r="N8495">
        <f t="shared" si="663"/>
        <v>1.5864173432700109E-4</v>
      </c>
      <c r="O8495" s="2">
        <f t="shared" si="664"/>
        <v>4.8918162215260513E-5</v>
      </c>
      <c r="Q8495">
        <f>N8495+O8495</f>
        <v>2.0755989654226161E-4</v>
      </c>
      <c r="S8495">
        <f>IF(H8495&gt;$B$5,$B$5,($B$3 - $B$5)*(($B$5-H8495)/($B$5-$B$6))^(1/$B$2)+$B$5)</f>
        <v>47.466666666666669</v>
      </c>
      <c r="T8495">
        <f>K8495*S8495</f>
        <v>1.0757420461030932E-2</v>
      </c>
      <c r="U8495" s="3">
        <f>S8495*N8495/Q8495+$B$7*O8495/Q8495</f>
        <v>49.242138846797545</v>
      </c>
      <c r="V8495">
        <f>IF(U8495-H8495&lt;=10,10,U8495-H8495)</f>
        <v>49.842138846797546</v>
      </c>
      <c r="X8495">
        <f t="shared" si="665"/>
        <v>0</v>
      </c>
      <c r="Y8495">
        <f t="shared" si="666"/>
        <v>1</v>
      </c>
      <c r="AA8495">
        <f>((Y8495*V8495)+H8495+273)/(Y8495*V8495)</f>
        <v>6.4652550292291933</v>
      </c>
      <c r="AB8495">
        <f t="shared" si="667"/>
        <v>3.2103899320891527E-5</v>
      </c>
      <c r="AD8495">
        <f>AA8495*$C$28</f>
        <v>3.6449605203397653</v>
      </c>
      <c r="AF8495">
        <f>(Q8495-X8495)/AD8495+X8495</f>
        <v>5.6944346964535542E-5</v>
      </c>
      <c r="AH8495">
        <f>Q8495/AF8495</f>
        <v>3.6449605203397653</v>
      </c>
      <c r="AT8495" s="1"/>
    </row>
    <row r="8496" spans="6:46" x14ac:dyDescent="0.35">
      <c r="F8496" s="4">
        <v>44550.916666666664</v>
      </c>
      <c r="H8496">
        <v>-1.5</v>
      </c>
      <c r="I8496">
        <v>3.9375</v>
      </c>
      <c r="K8496">
        <v>2.26265515088511E-4</v>
      </c>
      <c r="L8496">
        <v>1.2540113282786999E-4</v>
      </c>
      <c r="N8496">
        <f t="shared" si="663"/>
        <v>1.5838586056195769E-4</v>
      </c>
      <c r="O8496" s="2">
        <f t="shared" si="664"/>
        <v>3.7620339848361003E-5</v>
      </c>
      <c r="Q8496">
        <f>N8496+O8496</f>
        <v>1.9600620041031869E-4</v>
      </c>
      <c r="S8496">
        <f>IF(H8496&gt;$B$5,$B$5,($B$3 - $B$5)*(($B$5-H8496)/($B$5-$B$6))^(1/$B$2)+$B$5)</f>
        <v>48.666666666666671</v>
      </c>
      <c r="T8496">
        <f>K8496*S8496</f>
        <v>1.1011588400974203E-2</v>
      </c>
      <c r="U8496" s="3">
        <f>S8496*N8496/Q8496+$B$7*O8496/Q8496</f>
        <v>49.882251438343161</v>
      </c>
      <c r="V8496">
        <f>IF(U8496-H8496&lt;=10,10,U8496-H8496)</f>
        <v>51.382251438343161</v>
      </c>
      <c r="X8496">
        <f t="shared" si="665"/>
        <v>0</v>
      </c>
      <c r="Y8496">
        <f t="shared" si="666"/>
        <v>1</v>
      </c>
      <c r="AA8496">
        <f>((Y8496*V8496)+H8496+273)/(Y8496*V8496)</f>
        <v>6.2839257214291226</v>
      </c>
      <c r="AB8496">
        <f t="shared" si="667"/>
        <v>3.1191680026055743E-5</v>
      </c>
      <c r="AD8496">
        <f>AA8496*$C$28</f>
        <v>3.5427312710489458</v>
      </c>
      <c r="AF8496">
        <f>(Q8496-X8496)/AD8496+X8496</f>
        <v>5.5326296412057359E-5</v>
      </c>
      <c r="AH8496">
        <f>Q8496/AF8496</f>
        <v>3.5427312710489458</v>
      </c>
      <c r="AT8496" s="1"/>
    </row>
    <row r="8497" spans="6:46" x14ac:dyDescent="0.35">
      <c r="F8497" s="4">
        <v>44550.958333333336</v>
      </c>
      <c r="H8497">
        <v>-1.7</v>
      </c>
      <c r="I8497">
        <v>3.9375</v>
      </c>
      <c r="K8497">
        <v>2.2236648628784801E-4</v>
      </c>
      <c r="L8497" s="2">
        <v>9.7157122892564402E-5</v>
      </c>
      <c r="N8497">
        <f t="shared" si="663"/>
        <v>1.556565404014936E-4</v>
      </c>
      <c r="O8497" s="2">
        <f t="shared" si="664"/>
        <v>2.9147136867769326E-5</v>
      </c>
      <c r="Q8497">
        <f>N8497+O8497</f>
        <v>1.8480367726926293E-4</v>
      </c>
      <c r="S8497">
        <f>IF(H8497&gt;$B$5,$B$5,($B$3 - $B$5)*(($B$5-H8497)/($B$5-$B$6))^(1/$B$2)+$B$5)</f>
        <v>48.93333333333333</v>
      </c>
      <c r="T8497">
        <f>K8497*S8497</f>
        <v>1.0881133395685362E-2</v>
      </c>
      <c r="U8497" s="3">
        <f>S8497*N8497/Q8497+$B$7*O8497/Q8497</f>
        <v>49.890164746416247</v>
      </c>
      <c r="V8497">
        <f>IF(U8497-H8497&lt;=10,10,U8497-H8497)</f>
        <v>51.590164746416249</v>
      </c>
      <c r="X8497">
        <f t="shared" si="665"/>
        <v>0</v>
      </c>
      <c r="Y8497">
        <f t="shared" si="666"/>
        <v>1</v>
      </c>
      <c r="AA8497">
        <f>((Y8497*V8497)+H8497+273)/(Y8497*V8497)</f>
        <v>6.2587542864717456</v>
      </c>
      <c r="AB8497">
        <f t="shared" si="667"/>
        <v>2.9527229990273754E-5</v>
      </c>
      <c r="AD8497">
        <f>AA8497*$C$28</f>
        <v>3.528540201053231</v>
      </c>
      <c r="AF8497">
        <f>(Q8497-X8497)/AD8497+X8497</f>
        <v>5.2373975281364526E-5</v>
      </c>
      <c r="AH8497">
        <f>Q8497/AF8497</f>
        <v>3.528540201053231</v>
      </c>
      <c r="AL8497" s="2"/>
      <c r="AT8497" s="1"/>
    </row>
    <row r="8498" spans="6:46" x14ac:dyDescent="0.35">
      <c r="F8498" s="4">
        <v>44551</v>
      </c>
      <c r="H8498">
        <v>-2.4</v>
      </c>
      <c r="I8498">
        <v>-1.88333333333333</v>
      </c>
      <c r="K8498">
        <v>3.4396744700854502E-4</v>
      </c>
      <c r="L8498" s="2">
        <v>3.7530556150953302E-5</v>
      </c>
      <c r="N8498">
        <f t="shared" si="663"/>
        <v>2.4077721290598149E-4</v>
      </c>
      <c r="O8498" s="2">
        <f t="shared" si="664"/>
        <v>1.1259166845285992E-5</v>
      </c>
      <c r="Q8498">
        <f>N8498+O8498</f>
        <v>2.5203637975126746E-4</v>
      </c>
      <c r="S8498">
        <f>IF(H8498&gt;$B$5,$B$5,($B$3 - $B$5)*(($B$5-H8498)/($B$5-$B$6))^(1/$B$2)+$B$5)</f>
        <v>49.86666666666666</v>
      </c>
      <c r="T8498">
        <f>K8498*S8498</f>
        <v>1.7152510024159441E-2</v>
      </c>
      <c r="U8498" s="3">
        <f>S8498*N8498/Q8498+$B$7*O8498/Q8498</f>
        <v>50.095986959750974</v>
      </c>
      <c r="V8498">
        <f>IF(U8498-H8498&lt;=10,10,U8498-H8498)</f>
        <v>52.495986959750972</v>
      </c>
      <c r="X8498">
        <f t="shared" si="665"/>
        <v>0</v>
      </c>
      <c r="Y8498">
        <f t="shared" si="666"/>
        <v>1</v>
      </c>
      <c r="AA8498">
        <f>((Y8498*V8498)+H8498+273)/(Y8498*V8498)</f>
        <v>6.1546797321378266</v>
      </c>
      <c r="AB8498">
        <f t="shared" si="667"/>
        <v>4.0950364717632945E-5</v>
      </c>
      <c r="AD8498">
        <f>AA8498*$C$28</f>
        <v>3.4698653862154445</v>
      </c>
      <c r="AF8498">
        <f>(Q8498-X8498)/AD8498+X8498</f>
        <v>7.2635780267591761E-5</v>
      </c>
      <c r="AH8498">
        <f>Q8498/AF8498</f>
        <v>3.4698653862154445</v>
      </c>
      <c r="AL8498" s="2"/>
      <c r="AT8498" s="1"/>
    </row>
    <row r="8499" spans="6:46" x14ac:dyDescent="0.35">
      <c r="F8499" s="4">
        <v>44551.041666666664</v>
      </c>
      <c r="H8499">
        <v>-4.9000000000000004</v>
      </c>
      <c r="I8499">
        <v>-1.88333333333333</v>
      </c>
      <c r="K8499">
        <v>3.4360191305848198E-4</v>
      </c>
      <c r="L8499" s="2">
        <v>1.56056199026532E-5</v>
      </c>
      <c r="N8499">
        <f t="shared" si="663"/>
        <v>2.4052133914093736E-4</v>
      </c>
      <c r="O8499" s="2">
        <f t="shared" si="664"/>
        <v>4.6816859707959604E-6</v>
      </c>
      <c r="Q8499">
        <f>N8499+O8499</f>
        <v>2.4520302511173332E-4</v>
      </c>
      <c r="S8499">
        <f>IF(H8499&gt;$B$5,$B$5,($B$3 - $B$5)*(($B$5-H8499)/($B$5-$B$6))^(1/$B$2)+$B$5)</f>
        <v>53.199999999999996</v>
      </c>
      <c r="T8499">
        <f>K8499*S8499</f>
        <v>1.8279621774711239E-2</v>
      </c>
      <c r="U8499" s="3">
        <f>S8499*N8499/Q8499+$B$7*O8499/Q8499</f>
        <v>53.23436758067561</v>
      </c>
      <c r="V8499">
        <f>IF(U8499-H8499&lt;=10,10,U8499-H8499)</f>
        <v>58.134367580675608</v>
      </c>
      <c r="X8499">
        <f t="shared" si="665"/>
        <v>0</v>
      </c>
      <c r="Y8499">
        <f t="shared" si="666"/>
        <v>1</v>
      </c>
      <c r="AA8499">
        <f>((Y8499*V8499)+H8499+273)/(Y8499*V8499)</f>
        <v>5.6117298795406327</v>
      </c>
      <c r="AB8499">
        <f t="shared" si="667"/>
        <v>4.3694730568857186E-5</v>
      </c>
      <c r="AD8499">
        <f>AA8499*$C$28</f>
        <v>3.1637628785349374</v>
      </c>
      <c r="AF8499">
        <f>(Q8499-X8499)/AD8499+X8499</f>
        <v>7.7503603944326237E-5</v>
      </c>
      <c r="AH8499">
        <f>Q8499/AF8499</f>
        <v>3.1637628785349374</v>
      </c>
      <c r="AL8499" s="2"/>
      <c r="AT8499" s="1"/>
    </row>
    <row r="8500" spans="6:46" x14ac:dyDescent="0.35">
      <c r="F8500" s="4">
        <v>44551.083333333336</v>
      </c>
      <c r="H8500">
        <v>-3.8</v>
      </c>
      <c r="I8500">
        <v>-1.88333333333333</v>
      </c>
      <c r="K8500">
        <v>3.4445482560862699E-4</v>
      </c>
      <c r="L8500" s="2">
        <v>3.0954506962448998E-6</v>
      </c>
      <c r="N8500">
        <f t="shared" si="663"/>
        <v>2.4111837792603887E-4</v>
      </c>
      <c r="O8500" s="2">
        <f t="shared" si="664"/>
        <v>9.2863520887347003E-7</v>
      </c>
      <c r="Q8500">
        <f>N8500+O8500</f>
        <v>2.4204701313491233E-4</v>
      </c>
      <c r="S8500">
        <f>IF(H8500&gt;$B$5,$B$5,($B$3 - $B$5)*(($B$5-H8500)/($B$5-$B$6))^(1/$B$2)+$B$5)</f>
        <v>51.733333333333334</v>
      </c>
      <c r="T8500">
        <f>K8500*S8500</f>
        <v>1.7819796311486304E-2</v>
      </c>
      <c r="U8500" s="3">
        <f>S8500*N8500/Q8500+$B$7*O8500/Q8500</f>
        <v>51.745866194792896</v>
      </c>
      <c r="V8500">
        <f>IF(U8500-H8500&lt;=10,10,U8500-H8500)</f>
        <v>55.545866194792893</v>
      </c>
      <c r="X8500">
        <f t="shared" si="665"/>
        <v>0</v>
      </c>
      <c r="Y8500">
        <f t="shared" si="666"/>
        <v>1</v>
      </c>
      <c r="AA8500">
        <f>((Y8500*V8500)+H8500+273)/(Y8500*V8500)</f>
        <v>5.8464452612179434</v>
      </c>
      <c r="AB8500">
        <f t="shared" si="667"/>
        <v>4.1400714848134676E-5</v>
      </c>
      <c r="AD8500">
        <f>AA8500*$C$28</f>
        <v>3.2960899554812393</v>
      </c>
      <c r="AF8500">
        <f>(Q8500-X8500)/AD8500+X8500</f>
        <v>7.3434589590736071E-5</v>
      </c>
      <c r="AH8500">
        <f>Q8500/AF8500</f>
        <v>3.2960899554812393</v>
      </c>
      <c r="AL8500" s="2"/>
      <c r="AT8500" s="1"/>
    </row>
    <row r="8501" spans="6:46" x14ac:dyDescent="0.35">
      <c r="F8501" s="4">
        <v>44551.125</v>
      </c>
      <c r="H8501">
        <v>-4.9000000000000004</v>
      </c>
      <c r="I8501">
        <v>-1.88333333333333</v>
      </c>
      <c r="K8501">
        <v>3.4786647580920801E-4</v>
      </c>
      <c r="L8501" s="2">
        <v>6.2336942439434004E-6</v>
      </c>
      <c r="N8501">
        <f t="shared" si="663"/>
        <v>2.4350653306644558E-4</v>
      </c>
      <c r="O8501" s="2">
        <f t="shared" si="664"/>
        <v>1.8701082731830205E-6</v>
      </c>
      <c r="Q8501">
        <f>N8501+O8501</f>
        <v>2.453766413396286E-4</v>
      </c>
      <c r="S8501">
        <f>IF(H8501&gt;$B$5,$B$5,($B$3 - $B$5)*(($B$5-H8501)/($B$5-$B$6))^(1/$B$2)+$B$5)</f>
        <v>53.199999999999996</v>
      </c>
      <c r="T8501">
        <f>K8501*S8501</f>
        <v>1.8506496513049864E-2</v>
      </c>
      <c r="U8501" s="3">
        <f>S8501*N8501/Q8501+$B$7*O8501/Q8501</f>
        <v>53.213718481406175</v>
      </c>
      <c r="V8501">
        <f>IF(U8501-H8501&lt;=10,10,U8501-H8501)</f>
        <v>58.113718481406174</v>
      </c>
      <c r="X8501">
        <f t="shared" si="665"/>
        <v>0</v>
      </c>
      <c r="Y8501">
        <f t="shared" si="666"/>
        <v>1</v>
      </c>
      <c r="AA8501">
        <f>((Y8501*V8501)+H8501+273)/(Y8501*V8501)</f>
        <v>5.6133685299415177</v>
      </c>
      <c r="AB8501">
        <f t="shared" si="667"/>
        <v>4.3712904298158563E-5</v>
      </c>
      <c r="AD8501">
        <f>AA8501*$C$28</f>
        <v>3.1646867115455239</v>
      </c>
      <c r="AF8501">
        <f>(Q8501-X8501)/AD8501+X8501</f>
        <v>7.7535839628117598E-5</v>
      </c>
      <c r="AH8501">
        <f>Q8501/AF8501</f>
        <v>3.1646867115455239</v>
      </c>
      <c r="AL8501" s="2"/>
      <c r="AT8501" s="1"/>
    </row>
    <row r="8502" spans="6:46" x14ac:dyDescent="0.35">
      <c r="F8502" s="4">
        <v>44551.166666666664</v>
      </c>
      <c r="H8502">
        <v>-4.5999999999999996</v>
      </c>
      <c r="I8502">
        <v>-1.88333333333333</v>
      </c>
      <c r="K8502">
        <v>3.4823200975927002E-4</v>
      </c>
      <c r="L8502" s="2">
        <v>2.1882106998050199E-5</v>
      </c>
      <c r="N8502">
        <f t="shared" si="663"/>
        <v>2.43762406831489E-4</v>
      </c>
      <c r="O8502" s="2">
        <f t="shared" si="664"/>
        <v>6.5646320994150608E-6</v>
      </c>
      <c r="Q8502">
        <f>N8502+O8502</f>
        <v>2.5032703893090408E-4</v>
      </c>
      <c r="S8502">
        <f>IF(H8502&gt;$B$5,$B$5,($B$3 - $B$5)*(($B$5-H8502)/($B$5-$B$6))^(1/$B$2)+$B$5)</f>
        <v>52.800000000000004</v>
      </c>
      <c r="T8502">
        <f>K8502*S8502</f>
        <v>1.8386650115289459E-2</v>
      </c>
      <c r="U8502" s="3">
        <f>S8502*N8502/Q8502+$B$7*O8502/Q8502</f>
        <v>52.857693290666454</v>
      </c>
      <c r="V8502">
        <f>IF(U8502-H8502&lt;=10,10,U8502-H8502)</f>
        <v>57.457693290666455</v>
      </c>
      <c r="X8502">
        <f t="shared" si="665"/>
        <v>0</v>
      </c>
      <c r="Y8502">
        <f t="shared" si="666"/>
        <v>1</v>
      </c>
      <c r="AA8502">
        <f>((Y8502*V8502)+H8502+273)/(Y8502*V8502)</f>
        <v>5.6712630568411537</v>
      </c>
      <c r="AB8502">
        <f t="shared" si="667"/>
        <v>4.4139556994969325E-5</v>
      </c>
      <c r="AD8502">
        <f>AA8502*$C$28</f>
        <v>3.1973263002297898</v>
      </c>
      <c r="AF8502">
        <f>(Q8502-X8502)/AD8502+X8502</f>
        <v>7.8292615587252778E-5</v>
      </c>
      <c r="AH8502">
        <f>Q8502/AF8502</f>
        <v>3.1973263002297894</v>
      </c>
      <c r="AL8502" s="2"/>
      <c r="AT8502" s="1"/>
    </row>
    <row r="8503" spans="6:46" x14ac:dyDescent="0.35">
      <c r="F8503" s="4">
        <v>44551.208333333336</v>
      </c>
      <c r="H8503">
        <v>-4.0999999999999996</v>
      </c>
      <c r="I8503">
        <v>-1.88333333333333</v>
      </c>
      <c r="K8503">
        <v>3.4908492230941601E-4</v>
      </c>
      <c r="L8503" s="2">
        <v>8.4604148701770398E-5</v>
      </c>
      <c r="N8503">
        <f t="shared" si="663"/>
        <v>2.4435944561659119E-4</v>
      </c>
      <c r="O8503" s="2">
        <f t="shared" si="664"/>
        <v>2.5381244610531124E-5</v>
      </c>
      <c r="Q8503">
        <f>N8503+O8503</f>
        <v>2.6974069022712229E-4</v>
      </c>
      <c r="S8503">
        <f>IF(H8503&gt;$B$5,$B$5,($B$3 - $B$5)*(($B$5-H8503)/($B$5-$B$6))^(1/$B$2)+$B$5)</f>
        <v>52.133333333333333</v>
      </c>
      <c r="T8503">
        <f>K8503*S8503</f>
        <v>1.8198960616397555E-2</v>
      </c>
      <c r="U8503" s="3">
        <f>S8503*N8503/Q8503+$B$7*O8503/Q8503</f>
        <v>52.403072273432656</v>
      </c>
      <c r="V8503">
        <f>IF(U8503-H8503&lt;=10,10,U8503-H8503)</f>
        <v>56.503072273432657</v>
      </c>
      <c r="X8503">
        <f t="shared" si="665"/>
        <v>0</v>
      </c>
      <c r="Y8503">
        <f t="shared" si="666"/>
        <v>1</v>
      </c>
      <c r="AA8503">
        <f>((Y8503*V8503)+H8503+273)/(Y8503*V8503)</f>
        <v>5.7590332557267843</v>
      </c>
      <c r="AB8503">
        <f t="shared" si="667"/>
        <v>4.6837842090752312E-5</v>
      </c>
      <c r="AD8503">
        <f>AA8503*$C$28</f>
        <v>3.2468090984108593</v>
      </c>
      <c r="AF8503">
        <f>(Q8503-X8503)/AD8503+X8503</f>
        <v>8.3078703444297366E-5</v>
      </c>
      <c r="AH8503">
        <f>Q8503/AF8503</f>
        <v>3.2468090984108593</v>
      </c>
      <c r="AL8503" s="2"/>
      <c r="AT8503" s="1"/>
    </row>
    <row r="8504" spans="6:46" x14ac:dyDescent="0.35">
      <c r="F8504" s="4">
        <v>44551.25</v>
      </c>
      <c r="H8504">
        <v>-4.4000000000000004</v>
      </c>
      <c r="I8504">
        <v>-1.88333333333333</v>
      </c>
      <c r="K8504">
        <v>3.5115628135976799E-4</v>
      </c>
      <c r="L8504">
        <v>1.8188963801576399E-4</v>
      </c>
      <c r="N8504">
        <f t="shared" si="663"/>
        <v>2.458093969518376E-4</v>
      </c>
      <c r="O8504" s="2">
        <f t="shared" si="664"/>
        <v>5.4566891404729205E-5</v>
      </c>
      <c r="Q8504">
        <f>N8504+O8504</f>
        <v>3.003762883565668E-4</v>
      </c>
      <c r="S8504">
        <f>IF(H8504&gt;$B$5,$B$5,($B$3 - $B$5)*(($B$5-H8504)/($B$5-$B$6))^(1/$B$2)+$B$5)</f>
        <v>52.533333333333331</v>
      </c>
      <c r="T8504">
        <f>K8504*S8504</f>
        <v>1.8447409980766476E-2</v>
      </c>
      <c r="U8504" s="3">
        <f>S8504*N8504/Q8504+$B$7*O8504/Q8504</f>
        <v>52.981432392244031</v>
      </c>
      <c r="V8504">
        <f>IF(U8504-H8504&lt;=10,10,U8504-H8504)</f>
        <v>57.381432392244029</v>
      </c>
      <c r="X8504">
        <f t="shared" si="665"/>
        <v>1.8904645178411653E-5</v>
      </c>
      <c r="Y8504">
        <f t="shared" si="666"/>
        <v>0.93706345703303129</v>
      </c>
      <c r="AA8504">
        <f>((Y8504*V8504)+H8504+273)/(Y8504*V8504)</f>
        <v>5.9953465346303911</v>
      </c>
      <c r="AB8504">
        <f t="shared" si="667"/>
        <v>4.6948352618537619E-5</v>
      </c>
      <c r="AD8504">
        <f>AA8504*$C$28</f>
        <v>3.3800370326750984</v>
      </c>
      <c r="AF8504">
        <f>(Q8504-X8504)/AD8504+X8504</f>
        <v>1.0217936686256642E-4</v>
      </c>
      <c r="AH8504">
        <f>Q8504/AF8504</f>
        <v>2.939696120456293</v>
      </c>
      <c r="AT8504" s="1"/>
    </row>
    <row r="8505" spans="6:46" x14ac:dyDescent="0.35">
      <c r="F8505" s="4">
        <v>44551.291666666664</v>
      </c>
      <c r="H8505">
        <v>-4.7</v>
      </c>
      <c r="I8505">
        <v>-1.88333333333333</v>
      </c>
      <c r="K8505">
        <v>3.5334948506014101E-4</v>
      </c>
      <c r="L8505">
        <v>2.3837814320365699E-4</v>
      </c>
      <c r="N8505">
        <f t="shared" si="663"/>
        <v>2.4734463954209868E-4</v>
      </c>
      <c r="O8505" s="2">
        <f t="shared" si="664"/>
        <v>7.1513442961097115E-5</v>
      </c>
      <c r="Q8505">
        <f>N8505+O8505</f>
        <v>3.1885808250319578E-4</v>
      </c>
      <c r="S8505">
        <f>IF(H8505&gt;$B$5,$B$5,($B$3 - $B$5)*(($B$5-H8505)/($B$5-$B$6))^(1/$B$2)+$B$5)</f>
        <v>52.933333333333337</v>
      </c>
      <c r="T8505">
        <f>K8505*S8505</f>
        <v>1.8703966075850131E-2</v>
      </c>
      <c r="U8505" s="3">
        <f>S8505*N8505/Q8505+$B$7*O8505/Q8505</f>
        <v>53.396845023631442</v>
      </c>
      <c r="V8505">
        <f>IF(U8505-H8505&lt;=10,10,U8505-H8505)</f>
        <v>58.096845023631445</v>
      </c>
      <c r="X8505">
        <f t="shared" si="665"/>
        <v>3.7386439325040632E-5</v>
      </c>
      <c r="Y8505">
        <f t="shared" si="666"/>
        <v>0.88274896771774347</v>
      </c>
      <c r="AA8505">
        <f>((Y8505*V8505)+H8505+273)/(Y8505*V8505)</f>
        <v>6.2315563294144987</v>
      </c>
      <c r="AB8505">
        <f t="shared" si="667"/>
        <v>4.5168755331559606E-5</v>
      </c>
      <c r="AD8505">
        <f>AA8505*$C$28</f>
        <v>3.5132066249979363</v>
      </c>
      <c r="AF8505">
        <f>(Q8505-X8505)/AD8505+X8505</f>
        <v>1.1750459724247326E-4</v>
      </c>
      <c r="AH8505">
        <f>Q8505/AF8505</f>
        <v>2.7135796384649127</v>
      </c>
      <c r="AT8505" s="1"/>
    </row>
    <row r="8506" spans="6:46" x14ac:dyDescent="0.35">
      <c r="F8506" s="4">
        <v>44551.333333333336</v>
      </c>
      <c r="H8506">
        <v>-5.0999999999999996</v>
      </c>
      <c r="I8506">
        <v>-1.88333333333333</v>
      </c>
      <c r="K8506">
        <v>3.4993783485956102E-4</v>
      </c>
      <c r="L8506">
        <v>2.28962987907939E-4</v>
      </c>
      <c r="N8506">
        <f t="shared" si="663"/>
        <v>2.449564844016927E-4</v>
      </c>
      <c r="O8506" s="2">
        <f t="shared" si="664"/>
        <v>6.8688896372381706E-5</v>
      </c>
      <c r="Q8506">
        <f>N8506+O8506</f>
        <v>3.1364538077407442E-4</v>
      </c>
      <c r="S8506">
        <f>IF(H8506&gt;$B$5,$B$5,($B$3 - $B$5)*(($B$5-H8506)/($B$5-$B$6))^(1/$B$2)+$B$5)</f>
        <v>53.466666666666669</v>
      </c>
      <c r="T8506">
        <f>K8506*S8506</f>
        <v>1.8710009570491196E-2</v>
      </c>
      <c r="U8506" s="3">
        <f>S8506*N8506/Q8506+$B$7*O8506/Q8506</f>
        <v>53.802469394504442</v>
      </c>
      <c r="V8506">
        <f>IF(U8506-H8506&lt;=10,10,U8506-H8506)</f>
        <v>58.902469394504443</v>
      </c>
      <c r="X8506">
        <f t="shared" si="665"/>
        <v>3.2173737595919271E-5</v>
      </c>
      <c r="Y8506">
        <f t="shared" si="666"/>
        <v>0.89742001773941404</v>
      </c>
      <c r="AA8506">
        <f>((Y8506*V8506)+H8506+273)/(Y8506*V8506)</f>
        <v>6.068079965688141</v>
      </c>
      <c r="AB8506">
        <f t="shared" si="667"/>
        <v>4.6385618642096342E-5</v>
      </c>
      <c r="AD8506">
        <f>AA8506*$C$28</f>
        <v>3.4210424506386277</v>
      </c>
      <c r="AF8506">
        <f>(Q8506-X8506)/AD8506+X8506</f>
        <v>1.1445030891575515E-4</v>
      </c>
      <c r="AH8506">
        <f>Q8506/AF8506</f>
        <v>2.7404502770275898</v>
      </c>
      <c r="AT8506" s="1"/>
    </row>
    <row r="8507" spans="6:46" x14ac:dyDescent="0.35">
      <c r="F8507" s="4">
        <v>44551.375</v>
      </c>
      <c r="H8507">
        <v>-4.9000000000000004</v>
      </c>
      <c r="I8507">
        <v>-1.88333333333333</v>
      </c>
      <c r="K8507">
        <v>3.4616065070891799E-4</v>
      </c>
      <c r="L8507">
        <v>1.7561327224968699E-4</v>
      </c>
      <c r="N8507">
        <f t="shared" si="663"/>
        <v>2.4231245549624256E-4</v>
      </c>
      <c r="O8507" s="2">
        <f t="shared" si="664"/>
        <v>5.2683981674906102E-5</v>
      </c>
      <c r="Q8507">
        <f>N8507+O8507</f>
        <v>2.9499643717114868E-4</v>
      </c>
      <c r="S8507">
        <f>IF(H8507&gt;$B$5,$B$5,($B$3 - $B$5)*(($B$5-H8507)/($B$5-$B$6))^(1/$B$2)+$B$5)</f>
        <v>53.199999999999996</v>
      </c>
      <c r="T8507">
        <f>K8507*S8507</f>
        <v>1.8415746617714435E-2</v>
      </c>
      <c r="U8507" s="3">
        <f>S8507*N8507/Q8507+$B$7*O8507/Q8507</f>
        <v>53.521465465563608</v>
      </c>
      <c r="V8507">
        <f>IF(U8507-H8507&lt;=10,10,U8507-H8507)</f>
        <v>58.421465465563607</v>
      </c>
      <c r="X8507">
        <f t="shared" si="665"/>
        <v>1.3524793992993533E-5</v>
      </c>
      <c r="Y8507">
        <f t="shared" si="666"/>
        <v>0.9541526869860234</v>
      </c>
      <c r="AA8507">
        <f>((Y8507*V8507)+H8507+273)/(Y8507*V8507)</f>
        <v>5.8095726532285452</v>
      </c>
      <c r="AB8507">
        <f t="shared" si="667"/>
        <v>4.8449629599129521E-5</v>
      </c>
      <c r="AD8507">
        <f>AA8507*$C$28</f>
        <v>3.2753020360881591</v>
      </c>
      <c r="AF8507">
        <f>(Q8507-X8507)/AD8507+X8507</f>
        <v>9.946240831888618E-5</v>
      </c>
      <c r="AH8507">
        <f>Q8507/AF8507</f>
        <v>2.9659088509636859</v>
      </c>
      <c r="AT8507" s="1"/>
    </row>
    <row r="8508" spans="6:46" x14ac:dyDescent="0.35">
      <c r="F8508" s="4">
        <v>44551.416666666664</v>
      </c>
      <c r="H8508">
        <v>-3.2</v>
      </c>
      <c r="I8508">
        <v>-1.88333333333333</v>
      </c>
      <c r="K8508">
        <v>3.3763152520746603E-4</v>
      </c>
      <c r="L8508">
        <v>1.44231443419306E-4</v>
      </c>
      <c r="N8508">
        <f t="shared" si="663"/>
        <v>2.3634206764522621E-4</v>
      </c>
      <c r="O8508" s="2">
        <f t="shared" si="664"/>
        <v>4.3269433025791807E-5</v>
      </c>
      <c r="Q8508">
        <f>N8508+O8508</f>
        <v>2.7961150067101802E-4</v>
      </c>
      <c r="S8508">
        <f>IF(H8508&gt;$B$5,$B$5,($B$3 - $B$5)*(($B$5-H8508)/($B$5-$B$6))^(1/$B$2)+$B$5)</f>
        <v>50.933333333333337</v>
      </c>
      <c r="T8508">
        <f>K8508*S8508</f>
        <v>1.7196699017233603E-2</v>
      </c>
      <c r="U8508" s="3">
        <f>S8508*N8508/Q8508+$B$7*O8508/Q8508</f>
        <v>51.562643503155655</v>
      </c>
      <c r="V8508">
        <f>IF(U8508-H8508&lt;=10,10,U8508-H8508)</f>
        <v>54.762643503155658</v>
      </c>
      <c r="X8508">
        <f t="shared" si="665"/>
        <v>0</v>
      </c>
      <c r="Y8508">
        <f t="shared" si="666"/>
        <v>1</v>
      </c>
      <c r="AA8508">
        <f>((Y8508*V8508)+H8508+273)/(Y8508*V8508)</f>
        <v>5.926716147010926</v>
      </c>
      <c r="AB8508">
        <f t="shared" si="667"/>
        <v>4.7178149541046776E-5</v>
      </c>
      <c r="AD8508">
        <f>AA8508*$C$28</f>
        <v>3.3413448152393399</v>
      </c>
      <c r="AF8508">
        <f>(Q8508-X8508)/AD8508+X8508</f>
        <v>8.3682324373035257E-5</v>
      </c>
      <c r="AH8508">
        <f>Q8508/AF8508</f>
        <v>3.3413448152393403</v>
      </c>
      <c r="AT8508" s="1"/>
    </row>
    <row r="8509" spans="6:46" x14ac:dyDescent="0.35">
      <c r="F8509" s="4">
        <v>44551.458333333336</v>
      </c>
      <c r="H8509">
        <v>-0.3</v>
      </c>
      <c r="I8509">
        <v>-1.88333333333333</v>
      </c>
      <c r="K8509">
        <v>3.2581259415545398E-4</v>
      </c>
      <c r="L8509">
        <v>1.3481628812358801E-4</v>
      </c>
      <c r="N8509">
        <f t="shared" si="663"/>
        <v>2.2806881590881778E-4</v>
      </c>
      <c r="O8509" s="2">
        <f t="shared" si="664"/>
        <v>4.0444886437076405E-5</v>
      </c>
      <c r="Q8509">
        <f>N8509+O8509</f>
        <v>2.6851370234589418E-4</v>
      </c>
      <c r="S8509">
        <f>IF(H8509&gt;$B$5,$B$5,($B$3 - $B$5)*(($B$5-H8509)/($B$5-$B$6))^(1/$B$2)+$B$5)</f>
        <v>47.066666666666663</v>
      </c>
      <c r="T8509">
        <f>K8509*S8509</f>
        <v>1.5334912764916699E-2</v>
      </c>
      <c r="U8509" s="3">
        <f>S8509*N8509/Q8509+$B$7*O8509/Q8509</f>
        <v>48.261625296080702</v>
      </c>
      <c r="V8509">
        <f>IF(U8509-H8509&lt;=10,10,U8509-H8509)</f>
        <v>48.561625296080699</v>
      </c>
      <c r="X8509">
        <f t="shared" si="665"/>
        <v>0</v>
      </c>
      <c r="Y8509">
        <f t="shared" si="666"/>
        <v>1</v>
      </c>
      <c r="AA8509">
        <f>((Y8509*V8509)+H8509+273)/(Y8509*V8509)</f>
        <v>6.6155451622005126</v>
      </c>
      <c r="AB8509">
        <f t="shared" si="667"/>
        <v>4.0588295561809624E-5</v>
      </c>
      <c r="AD8509">
        <f>AA8509*$C$28</f>
        <v>3.7296906042731104</v>
      </c>
      <c r="AF8509">
        <f>(Q8509-X8509)/AD8509+X8509</f>
        <v>7.1993559476021352E-5</v>
      </c>
      <c r="AH8509">
        <f>Q8509/AF8509</f>
        <v>3.7296906042731104</v>
      </c>
      <c r="AT8509" s="1"/>
    </row>
    <row r="8510" spans="6:46" x14ac:dyDescent="0.35">
      <c r="F8510" s="4">
        <v>44551.5</v>
      </c>
      <c r="H8510">
        <v>2.2000000000000002</v>
      </c>
      <c r="I8510">
        <v>-1.88333333333333</v>
      </c>
      <c r="K8510">
        <v>3.1521210960364998E-4</v>
      </c>
      <c r="L8510">
        <v>1.3167749859394599E-4</v>
      </c>
      <c r="N8510">
        <f t="shared" si="663"/>
        <v>2.2064847672255498E-4</v>
      </c>
      <c r="O8510" s="2">
        <f t="shared" si="664"/>
        <v>3.9503249578183801E-5</v>
      </c>
      <c r="Q8510">
        <f>N8510+O8510</f>
        <v>2.6015172630073876E-4</v>
      </c>
      <c r="S8510">
        <f>IF(H8510&gt;$B$5,$B$5,($B$3 - $B$5)*(($B$5-H8510)/($B$5-$B$6))^(1/$B$2)+$B$5)</f>
        <v>43.733333333333334</v>
      </c>
      <c r="T8510">
        <f>K8510*S8510</f>
        <v>1.3785276259999627E-2</v>
      </c>
      <c r="U8510" s="3">
        <f>S8510*N8510/Q8510+$B$7*O8510/Q8510</f>
        <v>45.444142450675237</v>
      </c>
      <c r="V8510">
        <f>IF(U8510-H8510&lt;=10,10,U8510-H8510)</f>
        <v>43.244142450675234</v>
      </c>
      <c r="X8510">
        <f t="shared" si="665"/>
        <v>0</v>
      </c>
      <c r="Y8510">
        <f t="shared" si="666"/>
        <v>1</v>
      </c>
      <c r="AA8510">
        <f>((Y8510*V8510)+H8510+273)/(Y8510*V8510)</f>
        <v>7.3638676686419737</v>
      </c>
      <c r="AB8510">
        <f t="shared" si="667"/>
        <v>3.5328137061528059E-5</v>
      </c>
      <c r="AD8510">
        <f>AA8510*$C$28</f>
        <v>4.1515774409298878</v>
      </c>
      <c r="AF8510">
        <f>(Q8510-X8510)/AD8510+X8510</f>
        <v>6.2663344235358622E-5</v>
      </c>
      <c r="AH8510">
        <f>Q8510/AF8510</f>
        <v>4.1515774409298878</v>
      </c>
      <c r="AT8510" s="1"/>
    </row>
    <row r="8511" spans="6:46" x14ac:dyDescent="0.35">
      <c r="F8511" s="4">
        <v>44551.541666666664</v>
      </c>
      <c r="H8511">
        <v>3.6</v>
      </c>
      <c r="I8511">
        <v>-1.88333333333333</v>
      </c>
      <c r="K8511">
        <v>3.1058201290286199E-4</v>
      </c>
      <c r="L8511">
        <v>1.3167749859394599E-4</v>
      </c>
      <c r="N8511">
        <f t="shared" si="663"/>
        <v>2.1740740903200339E-4</v>
      </c>
      <c r="O8511" s="2">
        <f t="shared" si="664"/>
        <v>3.9503249578183801E-5</v>
      </c>
      <c r="Q8511">
        <f>N8511+O8511</f>
        <v>2.5691065861018717E-4</v>
      </c>
      <c r="S8511">
        <f>IF(H8511&gt;$B$5,$B$5,($B$3 - $B$5)*(($B$5-H8511)/($B$5-$B$6))^(1/$B$2)+$B$5)</f>
        <v>41.866666666666667</v>
      </c>
      <c r="T8511">
        <f>K8511*S8511</f>
        <v>1.3003033606866488E-2</v>
      </c>
      <c r="U8511" s="3">
        <f>S8511*N8511/Q8511+$B$7*O8511/Q8511</f>
        <v>43.886082082386508</v>
      </c>
      <c r="V8511">
        <f>IF(U8511-H8511&lt;=10,10,U8511-H8511)</f>
        <v>40.286082082386507</v>
      </c>
      <c r="X8511">
        <f t="shared" si="665"/>
        <v>0</v>
      </c>
      <c r="Y8511">
        <f t="shared" si="666"/>
        <v>1</v>
      </c>
      <c r="AA8511">
        <f>((Y8511*V8511)+H8511+273)/(Y8511*V8511)</f>
        <v>7.8658947632173044</v>
      </c>
      <c r="AB8511">
        <f t="shared" si="667"/>
        <v>3.2661339408144545E-5</v>
      </c>
      <c r="AD8511">
        <f>AA8511*$C$28</f>
        <v>4.4346086487623992</v>
      </c>
      <c r="AF8511">
        <f>(Q8511-X8511)/AD8511+X8511</f>
        <v>5.793310728374763E-5</v>
      </c>
      <c r="AH8511">
        <f>Q8511/AF8511</f>
        <v>4.4346086487623992</v>
      </c>
      <c r="AT8511" s="1"/>
    </row>
    <row r="8512" spans="6:46" x14ac:dyDescent="0.35">
      <c r="F8512" s="4">
        <v>44551.583333333336</v>
      </c>
      <c r="H8512">
        <v>3.6</v>
      </c>
      <c r="I8512">
        <v>-1.88333333333333</v>
      </c>
      <c r="K8512">
        <v>3.0887618780257203E-4</v>
      </c>
      <c r="L8512">
        <v>1.19125009720435E-4</v>
      </c>
      <c r="N8512">
        <f t="shared" si="663"/>
        <v>2.162133314618004E-4</v>
      </c>
      <c r="O8512" s="2">
        <f t="shared" si="664"/>
        <v>3.5737502916130507E-5</v>
      </c>
      <c r="Q8512">
        <f>N8512+O8512</f>
        <v>2.5195083437793092E-4</v>
      </c>
      <c r="S8512">
        <f>IF(H8512&gt;$B$5,$B$5,($B$3 - $B$5)*(($B$5-H8512)/($B$5-$B$6))^(1/$B$2)+$B$5)</f>
        <v>41.866666666666667</v>
      </c>
      <c r="T8512">
        <f>K8512*S8512</f>
        <v>1.2931616396001015E-2</v>
      </c>
      <c r="U8512" s="3">
        <f>S8512*N8512/Q8512+$B$7*O8512/Q8512</f>
        <v>43.729540189024114</v>
      </c>
      <c r="V8512">
        <f>IF(U8512-H8512&lt;=10,10,U8512-H8512)</f>
        <v>40.129540189024112</v>
      </c>
      <c r="X8512">
        <f t="shared" si="665"/>
        <v>0</v>
      </c>
      <c r="Y8512">
        <f t="shared" si="666"/>
        <v>1</v>
      </c>
      <c r="AA8512">
        <f>((Y8512*V8512)+H8512+273)/(Y8512*V8512)</f>
        <v>7.8926780296289882</v>
      </c>
      <c r="AB8512">
        <f t="shared" si="667"/>
        <v>3.192209709202776E-5</v>
      </c>
      <c r="AD8512">
        <f>AA8512*$C$28</f>
        <v>4.4497084318699454</v>
      </c>
      <c r="AF8512">
        <f>(Q8512-X8512)/AD8512+X8512</f>
        <v>5.6621874946545905E-5</v>
      </c>
      <c r="AH8512">
        <f>Q8512/AF8512</f>
        <v>4.4497084318699454</v>
      </c>
      <c r="AT8512" s="1"/>
    </row>
    <row r="8513" spans="6:46" x14ac:dyDescent="0.35">
      <c r="F8513" s="4">
        <v>44551.625</v>
      </c>
      <c r="H8513">
        <v>3.5</v>
      </c>
      <c r="I8513">
        <v>-1.88333333333333</v>
      </c>
      <c r="K8513">
        <v>3.0851065385251002E-4</v>
      </c>
      <c r="L8513">
        <v>1.0657203552964101E-4</v>
      </c>
      <c r="N8513">
        <f t="shared" si="663"/>
        <v>2.1595745769675701E-4</v>
      </c>
      <c r="O8513" s="2">
        <f t="shared" si="664"/>
        <v>3.1971610658892304E-5</v>
      </c>
      <c r="Q8513">
        <f>N8513+O8513</f>
        <v>2.479290683556493E-4</v>
      </c>
      <c r="S8513">
        <f>IF(H8513&gt;$B$5,$B$5,($B$3 - $B$5)*(($B$5-H8513)/($B$5-$B$6))^(1/$B$2)+$B$5)</f>
        <v>42</v>
      </c>
      <c r="T8513">
        <f>K8513*S8513</f>
        <v>1.2957447461805421E-2</v>
      </c>
      <c r="U8513" s="3">
        <f>S8513*N8513/Q8513+$B$7*O8513/Q8513</f>
        <v>43.676410681983384</v>
      </c>
      <c r="V8513">
        <f>IF(U8513-H8513&lt;=10,10,U8513-H8513)</f>
        <v>40.176410681983384</v>
      </c>
      <c r="X8513">
        <f t="shared" si="665"/>
        <v>0</v>
      </c>
      <c r="Y8513">
        <f t="shared" si="666"/>
        <v>1</v>
      </c>
      <c r="AA8513">
        <f>((Y8513*V8513)+H8513+273)/(Y8513*V8513)</f>
        <v>7.8821478899306703</v>
      </c>
      <c r="AB8513">
        <f t="shared" si="667"/>
        <v>3.1454506032851161E-5</v>
      </c>
      <c r="AD8513">
        <f>AA8513*$C$28</f>
        <v>4.4437717838490229</v>
      </c>
      <c r="AF8513">
        <f>(Q8513-X8513)/AD8513+X8513</f>
        <v>5.5792484496335396E-5</v>
      </c>
      <c r="AH8513">
        <f>Q8513/AF8513</f>
        <v>4.4437717838490229</v>
      </c>
      <c r="AT8513" s="1"/>
    </row>
    <row r="8514" spans="6:46" x14ac:dyDescent="0.35">
      <c r="F8514" s="4">
        <v>44551.666666666664</v>
      </c>
      <c r="H8514">
        <v>3.4</v>
      </c>
      <c r="I8514">
        <v>-1.88333333333333</v>
      </c>
      <c r="K8514">
        <v>3.1143492545300701E-4</v>
      </c>
      <c r="L8514" s="2">
        <v>9.4018940009526307E-5</v>
      </c>
      <c r="N8514">
        <f t="shared" ref="N8514:N8577" si="668">$C$13*K8514</f>
        <v>2.180044478171049E-4</v>
      </c>
      <c r="O8514" s="2">
        <f t="shared" ref="O8514:O8577" si="669">$C$14*L8514</f>
        <v>2.8205682002857897E-5</v>
      </c>
      <c r="Q8514">
        <f>N8514+O8514</f>
        <v>2.4621012981996279E-4</v>
      </c>
      <c r="S8514">
        <f>IF(H8514&gt;$B$5,$B$5,($B$3 - $B$5)*(($B$5-H8514)/($B$5-$B$6))^(1/$B$2)+$B$5)</f>
        <v>42.133333333333333</v>
      </c>
      <c r="T8514">
        <f>K8514*S8514</f>
        <v>1.3121791525753362E-2</v>
      </c>
      <c r="U8514" s="3">
        <f>S8514*N8514/Q8514+$B$7*O8514/Q8514</f>
        <v>43.607330803308045</v>
      </c>
      <c r="V8514">
        <f>IF(U8514-H8514&lt;=10,10,U8514-H8514)</f>
        <v>40.207330803308047</v>
      </c>
      <c r="X8514">
        <f t="shared" ref="X8514:X8577" si="670">IF(Q8514-$C$20&lt;=0,0,Q8514-$C$20)</f>
        <v>0</v>
      </c>
      <c r="Y8514">
        <f t="shared" ref="Y8514:Y8577" si="671">1-(X8514/Q8514)</f>
        <v>1</v>
      </c>
      <c r="AA8514">
        <f>((Y8514*V8514)+H8514+273)/(Y8514*V8514)</f>
        <v>7.8743682924920568</v>
      </c>
      <c r="AB8514">
        <f t="shared" ref="AB8514:AB8577" si="672">(Q8514-X8514)/AA8514</f>
        <v>3.1267286552334084E-5</v>
      </c>
      <c r="AD8514">
        <f>AA8514*$C$28</f>
        <v>4.439385827626154</v>
      </c>
      <c r="AF8514">
        <f>(Q8514-X8514)/AD8514+X8514</f>
        <v>5.5460403618853117E-5</v>
      </c>
      <c r="AH8514">
        <f>Q8514/AF8514</f>
        <v>4.439385827626154</v>
      </c>
      <c r="AL8514" s="2"/>
      <c r="AT8514" s="1"/>
    </row>
    <row r="8515" spans="6:46" x14ac:dyDescent="0.35">
      <c r="F8515" s="4">
        <v>44551.708333333336</v>
      </c>
      <c r="H8515">
        <v>0.5</v>
      </c>
      <c r="I8515">
        <v>-1.88333333333333</v>
      </c>
      <c r="K8515">
        <v>3.1399366310344302E-4</v>
      </c>
      <c r="L8515">
        <v>1.3795386436002199E-4</v>
      </c>
      <c r="N8515">
        <f t="shared" si="668"/>
        <v>2.197955641724101E-4</v>
      </c>
      <c r="O8515" s="2">
        <f t="shared" si="669"/>
        <v>4.1386159308006606E-5</v>
      </c>
      <c r="Q8515">
        <f>N8515+O8515</f>
        <v>2.6118172348041672E-4</v>
      </c>
      <c r="S8515">
        <f>IF(H8515&gt;$B$5,$B$5,($B$3 - $B$5)*(($B$5-H8515)/($B$5-$B$6))^(1/$B$2)+$B$5)</f>
        <v>46</v>
      </c>
      <c r="T8515">
        <f>K8515*S8515</f>
        <v>1.444370850275838E-2</v>
      </c>
      <c r="U8515" s="3">
        <f>S8515*N8515/Q8515+$B$7*O8515/Q8515</f>
        <v>47.426115996205937</v>
      </c>
      <c r="V8515">
        <f>IF(U8515-H8515&lt;=10,10,U8515-H8515)</f>
        <v>46.926115996205937</v>
      </c>
      <c r="X8515">
        <f t="shared" si="670"/>
        <v>0</v>
      </c>
      <c r="Y8515">
        <f t="shared" si="671"/>
        <v>1</v>
      </c>
      <c r="AA8515">
        <f>((Y8515*V8515)+H8515+273)/(Y8515*V8515)</f>
        <v>6.8283110415980932</v>
      </c>
      <c r="AB8515">
        <f t="shared" si="672"/>
        <v>3.8249828089156571E-5</v>
      </c>
      <c r="AD8515">
        <f>AA8515*$C$28</f>
        <v>3.8496430619833539</v>
      </c>
      <c r="AF8515">
        <f>(Q8515-X8515)/AD8515+X8515</f>
        <v>6.78456987505368E-5</v>
      </c>
      <c r="AH8515">
        <f>Q8515/AF8515</f>
        <v>3.8496430619833544</v>
      </c>
      <c r="AT8515" s="1"/>
    </row>
    <row r="8516" spans="6:46" x14ac:dyDescent="0.35">
      <c r="F8516" s="4">
        <v>44551.75</v>
      </c>
      <c r="H8516">
        <v>-1.4</v>
      </c>
      <c r="I8516">
        <v>-1.88333333333333</v>
      </c>
      <c r="K8516">
        <v>3.2032958490452098E-4</v>
      </c>
      <c r="L8516">
        <v>1.6619811695396899E-4</v>
      </c>
      <c r="N8516">
        <f t="shared" si="668"/>
        <v>2.2423070943316468E-4</v>
      </c>
      <c r="O8516" s="2">
        <f t="shared" si="669"/>
        <v>4.9859435086190706E-5</v>
      </c>
      <c r="Q8516">
        <f>N8516+O8516</f>
        <v>2.7409014451935541E-4</v>
      </c>
      <c r="S8516">
        <f>IF(H8516&gt;$B$5,$B$5,($B$3 - $B$5)*(($B$5-H8516)/($B$5-$B$6))^(1/$B$2)+$B$5)</f>
        <v>48.533333333333331</v>
      </c>
      <c r="T8516">
        <f>K8516*S8516</f>
        <v>1.5546662520699417E-2</v>
      </c>
      <c r="U8516" s="3">
        <f>S8516*N8516/Q8516+$B$7*O8516/Q8516</f>
        <v>49.709677515485893</v>
      </c>
      <c r="V8516">
        <f>IF(U8516-H8516&lt;=10,10,U8516-H8516)</f>
        <v>51.109677515485892</v>
      </c>
      <c r="X8516">
        <f t="shared" si="670"/>
        <v>0</v>
      </c>
      <c r="Y8516">
        <f t="shared" si="671"/>
        <v>1</v>
      </c>
      <c r="AA8516">
        <f>((Y8516*V8516)+H8516+273)/(Y8516*V8516)</f>
        <v>6.3140620955338065</v>
      </c>
      <c r="AB8516">
        <f t="shared" si="672"/>
        <v>4.3409478774880998E-5</v>
      </c>
      <c r="AD8516">
        <f>AA8516*$C$28</f>
        <v>3.5597214583410408</v>
      </c>
      <c r="AF8516">
        <f>(Q8516-X8516)/AD8516+X8516</f>
        <v>7.699763808123666E-5</v>
      </c>
      <c r="AH8516">
        <f>Q8516/AF8516</f>
        <v>3.5597214583410408</v>
      </c>
      <c r="AT8516" s="1"/>
    </row>
    <row r="8517" spans="6:46" x14ac:dyDescent="0.35">
      <c r="F8517" s="4">
        <v>44551.791666666664</v>
      </c>
      <c r="H8517">
        <v>-1.3</v>
      </c>
      <c r="I8517">
        <v>-1.88333333333333</v>
      </c>
      <c r="K8517">
        <v>3.30930069456326E-4</v>
      </c>
      <c r="L8517">
        <v>1.9758115907755799E-4</v>
      </c>
      <c r="N8517">
        <f t="shared" si="668"/>
        <v>2.3165104861942818E-4</v>
      </c>
      <c r="O8517" s="2">
        <f t="shared" si="669"/>
        <v>5.9274347723267405E-5</v>
      </c>
      <c r="Q8517">
        <f>N8517+O8517</f>
        <v>2.9092539634269557E-4</v>
      </c>
      <c r="S8517">
        <f>IF(H8517&gt;$B$5,$B$5,($B$3 - $B$5)*(($B$5-H8517)/($B$5-$B$6))^(1/$B$2)+$B$5)</f>
        <v>48.400000000000006</v>
      </c>
      <c r="T8517">
        <f>K8517*S8517</f>
        <v>1.601701536168618E-2</v>
      </c>
      <c r="U8517" s="3">
        <f>S8517*N8517/Q8517+$B$7*O8517/Q8517</f>
        <v>49.744711392994859</v>
      </c>
      <c r="V8517">
        <f>IF(U8517-H8517&lt;=10,10,U8517-H8517)</f>
        <v>51.044711392994856</v>
      </c>
      <c r="X8517">
        <f t="shared" si="670"/>
        <v>9.4537531645404248E-6</v>
      </c>
      <c r="Y8517">
        <f t="shared" si="671"/>
        <v>0.96750454486481341</v>
      </c>
      <c r="AA8517">
        <f>((Y8517*V8517)+H8517+273)/(Y8517*V8517)</f>
        <v>6.5015602308953246</v>
      </c>
      <c r="AB8517">
        <f t="shared" si="672"/>
        <v>4.3292937876758533E-5</v>
      </c>
      <c r="AD8517">
        <f>AA8517*$C$28</f>
        <v>3.6654285492354171</v>
      </c>
      <c r="AF8517">
        <f>(Q8517-X8517)/AD8517+X8517</f>
        <v>8.624467662610078E-5</v>
      </c>
      <c r="AH8517">
        <f>Q8517/AF8517</f>
        <v>3.3732562718503019</v>
      </c>
      <c r="AT8517" s="1"/>
    </row>
    <row r="8518" spans="6:46" x14ac:dyDescent="0.35">
      <c r="F8518" s="4">
        <v>44551.833333333336</v>
      </c>
      <c r="H8518">
        <v>-1.7</v>
      </c>
      <c r="I8518">
        <v>-1.88333333333333</v>
      </c>
      <c r="K8518">
        <v>3.39337350307756E-4</v>
      </c>
      <c r="L8518">
        <v>1.6306054071753501E-4</v>
      </c>
      <c r="N8518">
        <f t="shared" si="668"/>
        <v>2.3753614521542917E-4</v>
      </c>
      <c r="O8518" s="2">
        <f t="shared" si="669"/>
        <v>4.8918162215260513E-5</v>
      </c>
      <c r="Q8518">
        <f>N8518+O8518</f>
        <v>2.8645430743068969E-4</v>
      </c>
      <c r="S8518">
        <f>IF(H8518&gt;$B$5,$B$5,($B$3 - $B$5)*(($B$5-H8518)/($B$5-$B$6))^(1/$B$2)+$B$5)</f>
        <v>48.93333333333333</v>
      </c>
      <c r="T8518">
        <f>K8518*S8518</f>
        <v>1.6604907675059524E-2</v>
      </c>
      <c r="U8518" s="3">
        <f>S8518*N8518/Q8518+$B$7*O8518/Q8518</f>
        <v>49.969345627118514</v>
      </c>
      <c r="V8518">
        <f>IF(U8518-H8518&lt;=10,10,U8518-H8518)</f>
        <v>51.669345627118517</v>
      </c>
      <c r="X8518">
        <f t="shared" si="670"/>
        <v>4.9826642525345423E-6</v>
      </c>
      <c r="Y8518">
        <f t="shared" si="671"/>
        <v>0.98260572760372911</v>
      </c>
      <c r="AA8518">
        <f>((Y8518*V8518)+H8518+273)/(Y8518*V8518)</f>
        <v>6.3436442933519963</v>
      </c>
      <c r="AB8518">
        <f t="shared" si="672"/>
        <v>4.4370653548959454E-5</v>
      </c>
      <c r="AD8518">
        <f>AA8518*$C$28</f>
        <v>3.5763992139229481</v>
      </c>
      <c r="AF8518">
        <f>(Q8518-X8518)/AD8518+X8518</f>
        <v>8.3685187752255714E-5</v>
      </c>
      <c r="AH8518">
        <f>Q8518/AF8518</f>
        <v>3.4229989216098566</v>
      </c>
      <c r="AT8518" s="1"/>
    </row>
    <row r="8519" spans="6:46" x14ac:dyDescent="0.35">
      <c r="F8519" s="4">
        <v>44551.875</v>
      </c>
      <c r="H8519">
        <v>-3.1</v>
      </c>
      <c r="I8519">
        <v>-1.88333333333333</v>
      </c>
      <c r="K8519">
        <v>3.4445482560862699E-4</v>
      </c>
      <c r="L8519">
        <v>1.6306054071753501E-4</v>
      </c>
      <c r="N8519">
        <f t="shared" si="668"/>
        <v>2.4111837792603887E-4</v>
      </c>
      <c r="O8519" s="2">
        <f t="shared" si="669"/>
        <v>4.8918162215260513E-5</v>
      </c>
      <c r="Q8519">
        <f>N8519+O8519</f>
        <v>2.9003654014129939E-4</v>
      </c>
      <c r="S8519">
        <f>IF(H8519&gt;$B$5,$B$5,($B$3 - $B$5)*(($B$5-H8519)/($B$5-$B$6))^(1/$B$2)+$B$5)</f>
        <v>50.8</v>
      </c>
      <c r="T8519">
        <f>K8519*S8519</f>
        <v>1.7498305140918251E-2</v>
      </c>
      <c r="U8519" s="3">
        <f>S8519*N8519/Q8519+$B$7*O8519/Q8519</f>
        <v>51.508380679220622</v>
      </c>
      <c r="V8519">
        <f>IF(U8519-H8519&lt;=10,10,U8519-H8519)</f>
        <v>54.608380679220623</v>
      </c>
      <c r="X8519">
        <f t="shared" si="670"/>
        <v>8.564896963144243E-6</v>
      </c>
      <c r="Y8519">
        <f t="shared" si="671"/>
        <v>0.97046959338650363</v>
      </c>
      <c r="AA8519">
        <f>((Y8519*V8519)+H8519+273)/(Y8519*V8519)</f>
        <v>6.0928590103654638</v>
      </c>
      <c r="AB8519">
        <f t="shared" si="672"/>
        <v>4.6196972997291105E-5</v>
      </c>
      <c r="AD8519">
        <f>AA8519*$C$28</f>
        <v>3.4350123001143635</v>
      </c>
      <c r="AF8519">
        <f>(Q8519-X8519)/AD8519+X8519</f>
        <v>9.0506857744124266E-5</v>
      </c>
      <c r="AH8519">
        <f>Q8519/AF8519</f>
        <v>3.2045808170832077</v>
      </c>
      <c r="AT8519" s="1"/>
    </row>
    <row r="8520" spans="6:46" x14ac:dyDescent="0.35">
      <c r="F8520" s="4">
        <v>44551.916666666664</v>
      </c>
      <c r="H8520">
        <v>-3.7</v>
      </c>
      <c r="I8520">
        <v>-1.88333333333333</v>
      </c>
      <c r="K8520">
        <v>3.4530773815877298E-4</v>
      </c>
      <c r="L8520">
        <v>1.2540113282786999E-4</v>
      </c>
      <c r="N8520">
        <f t="shared" si="668"/>
        <v>2.4171541671114106E-4</v>
      </c>
      <c r="O8520" s="2">
        <f t="shared" si="669"/>
        <v>3.7620339848361003E-5</v>
      </c>
      <c r="Q8520">
        <f>N8520+O8520</f>
        <v>2.7933575655950208E-4</v>
      </c>
      <c r="S8520">
        <f>IF(H8520&gt;$B$5,$B$5,($B$3 - $B$5)*(($B$5-H8520)/($B$5-$B$6))^(1/$B$2)+$B$5)</f>
        <v>51.599999999999994</v>
      </c>
      <c r="T8520">
        <f>K8520*S8520</f>
        <v>1.7817879288992682E-2</v>
      </c>
      <c r="U8520" s="3">
        <f>S8520*N8520/Q8520+$B$7*O8520/Q8520</f>
        <v>52.057904698846457</v>
      </c>
      <c r="V8520">
        <f>IF(U8520-H8520&lt;=10,10,U8520-H8520)</f>
        <v>55.75790469884646</v>
      </c>
      <c r="X8520">
        <f t="shared" si="670"/>
        <v>0</v>
      </c>
      <c r="Y8520">
        <f t="shared" si="671"/>
        <v>1</v>
      </c>
      <c r="AA8520">
        <f>((Y8520*V8520)+H8520+273)/(Y8520*V8520)</f>
        <v>5.8298084631141345</v>
      </c>
      <c r="AB8520">
        <f t="shared" si="672"/>
        <v>4.7915083030067181E-5</v>
      </c>
      <c r="AD8520">
        <f>AA8520*$C$28</f>
        <v>3.2867105153819556</v>
      </c>
      <c r="AF8520">
        <f>(Q8520-X8520)/AD8520+X8520</f>
        <v>8.4989461424180178E-5</v>
      </c>
      <c r="AH8520">
        <f>Q8520/AF8520</f>
        <v>3.2867105153819556</v>
      </c>
      <c r="AT8520" s="1"/>
    </row>
    <row r="8521" spans="6:46" x14ac:dyDescent="0.35">
      <c r="F8521" s="4">
        <v>44551.958333333336</v>
      </c>
      <c r="H8521">
        <v>-3.5</v>
      </c>
      <c r="I8521">
        <v>-1.88333333333333</v>
      </c>
      <c r="K8521">
        <v>3.39337350307756E-4</v>
      </c>
      <c r="L8521" s="2">
        <v>9.7157122892564402E-5</v>
      </c>
      <c r="N8521">
        <f t="shared" si="668"/>
        <v>2.3753614521542917E-4</v>
      </c>
      <c r="O8521" s="2">
        <f t="shared" si="669"/>
        <v>2.9147136867769326E-5</v>
      </c>
      <c r="Q8521">
        <f>N8521+O8521</f>
        <v>2.6668328208319847E-4</v>
      </c>
      <c r="S8521">
        <f>IF(H8521&gt;$B$5,$B$5,($B$3 - $B$5)*(($B$5-H8521)/($B$5-$B$6))^(1/$B$2)+$B$5)</f>
        <v>51.333333333333329</v>
      </c>
      <c r="T8521">
        <f>K8521*S8521</f>
        <v>1.7419317315798138E-2</v>
      </c>
      <c r="U8521" s="3">
        <f>S8521*N8521/Q8521+$B$7*O8521/Q8521</f>
        <v>51.734081495524016</v>
      </c>
      <c r="V8521">
        <f>IF(U8521-H8521&lt;=10,10,U8521-H8521)</f>
        <v>55.234081495524016</v>
      </c>
      <c r="X8521">
        <f t="shared" si="670"/>
        <v>0</v>
      </c>
      <c r="Y8521">
        <f t="shared" si="671"/>
        <v>1</v>
      </c>
      <c r="AA8521">
        <f>((Y8521*V8521)+H8521+273)/(Y8521*V8521)</f>
        <v>5.8792338480696813</v>
      </c>
      <c r="AB8521">
        <f t="shared" si="672"/>
        <v>4.5360210016269064E-5</v>
      </c>
      <c r="AD8521">
        <f>AA8521*$C$28</f>
        <v>3.3145753986775248</v>
      </c>
      <c r="AF8521">
        <f>(Q8521-X8521)/AD8521+X8521</f>
        <v>8.0457750995678614E-5</v>
      </c>
      <c r="AH8521">
        <f>Q8521/AF8521</f>
        <v>3.3145753986775248</v>
      </c>
      <c r="AL8521" s="2"/>
      <c r="AT8521" s="1"/>
    </row>
    <row r="8522" spans="6:46" x14ac:dyDescent="0.35">
      <c r="F8522" s="4">
        <v>44552</v>
      </c>
      <c r="H8522">
        <v>-4</v>
      </c>
      <c r="I8522">
        <v>-0.55000000000000004</v>
      </c>
      <c r="K8522">
        <v>3.2361939045508101E-4</v>
      </c>
      <c r="L8522" s="2">
        <v>3.7530556150953302E-5</v>
      </c>
      <c r="N8522">
        <f t="shared" si="668"/>
        <v>2.265335733185567E-4</v>
      </c>
      <c r="O8522" s="2">
        <f t="shared" si="669"/>
        <v>1.1259166845285992E-5</v>
      </c>
      <c r="Q8522">
        <f>N8522+O8522</f>
        <v>2.3779274016384269E-4</v>
      </c>
      <c r="S8522">
        <f>IF(H8522&gt;$B$5,$B$5,($B$3 - $B$5)*(($B$5-H8522)/($B$5-$B$6))^(1/$B$2)+$B$5)</f>
        <v>52</v>
      </c>
      <c r="T8522">
        <f>K8522*S8522</f>
        <v>1.6828208303664213E-2</v>
      </c>
      <c r="U8522" s="3">
        <f>S8522*N8522/Q8522+$B$7*O8522/Q8522</f>
        <v>52.142045970421904</v>
      </c>
      <c r="V8522">
        <f>IF(U8522-H8522&lt;=10,10,U8522-H8522)</f>
        <v>56.142045970421904</v>
      </c>
      <c r="X8522">
        <f t="shared" si="670"/>
        <v>0</v>
      </c>
      <c r="Y8522">
        <f t="shared" si="671"/>
        <v>1</v>
      </c>
      <c r="AA8522">
        <f>((Y8522*V8522)+H8522+273)/(Y8522*V8522)</f>
        <v>5.791417828657706</v>
      </c>
      <c r="AB8522">
        <f t="shared" si="672"/>
        <v>4.105950342369903E-5</v>
      </c>
      <c r="AD8522">
        <f>AA8522*$C$28</f>
        <v>3.2650667679486607</v>
      </c>
      <c r="AF8522">
        <f>(Q8522-X8522)/AD8522+X8522</f>
        <v>7.2829365236301262E-5</v>
      </c>
      <c r="AH8522">
        <f>Q8522/AF8522</f>
        <v>3.2650667679486607</v>
      </c>
      <c r="AL8522" s="2"/>
      <c r="AT8522" s="1"/>
    </row>
    <row r="8523" spans="6:46" x14ac:dyDescent="0.35">
      <c r="F8523" s="4">
        <v>44552.041666666664</v>
      </c>
      <c r="H8523">
        <v>-4.8</v>
      </c>
      <c r="I8523">
        <v>-0.55000000000000004</v>
      </c>
      <c r="K8523">
        <v>3.22766477904936E-4</v>
      </c>
      <c r="L8523" s="2">
        <v>1.56056199026532E-5</v>
      </c>
      <c r="N8523">
        <f t="shared" si="668"/>
        <v>2.2593653453345519E-4</v>
      </c>
      <c r="O8523" s="2">
        <f t="shared" si="669"/>
        <v>4.6816859707959604E-6</v>
      </c>
      <c r="Q8523">
        <f>N8523+O8523</f>
        <v>2.3061822050425115E-4</v>
      </c>
      <c r="S8523">
        <f>IF(H8523&gt;$B$5,$B$5,($B$3 - $B$5)*(($B$5-H8523)/($B$5-$B$6))^(1/$B$2)+$B$5)</f>
        <v>53.066666666666663</v>
      </c>
      <c r="T8523">
        <f>K8523*S8523</f>
        <v>1.712814109415527E-2</v>
      </c>
      <c r="U8523" s="3">
        <f>S8523*N8523/Q8523+$B$7*O8523/Q8523</f>
        <v>53.105914474249893</v>
      </c>
      <c r="V8523">
        <f>IF(U8523-H8523&lt;=10,10,U8523-H8523)</f>
        <v>57.90591447424989</v>
      </c>
      <c r="X8523">
        <f t="shared" si="670"/>
        <v>0</v>
      </c>
      <c r="Y8523">
        <f t="shared" si="671"/>
        <v>1</v>
      </c>
      <c r="AA8523">
        <f>((Y8523*V8523)+H8523+273)/(Y8523*V8523)</f>
        <v>5.6316512300184041</v>
      </c>
      <c r="AB8523">
        <f t="shared" si="672"/>
        <v>4.0950373360300846E-5</v>
      </c>
      <c r="AD8523">
        <f>AA8523*$C$28</f>
        <v>3.1749940729232562</v>
      </c>
      <c r="AF8523">
        <f>(Q8523-X8523)/AD8523+X8523</f>
        <v>7.2635795597538898E-5</v>
      </c>
      <c r="AH8523">
        <f>Q8523/AF8523</f>
        <v>3.1749940729232562</v>
      </c>
      <c r="AL8523" s="2"/>
      <c r="AT8523" s="1"/>
    </row>
    <row r="8524" spans="6:46" x14ac:dyDescent="0.35">
      <c r="F8524" s="4">
        <v>44552.083333333336</v>
      </c>
      <c r="H8524">
        <v>-1.7</v>
      </c>
      <c r="I8524">
        <v>-0.55000000000000004</v>
      </c>
      <c r="K8524">
        <v>3.2398492440514302E-4</v>
      </c>
      <c r="L8524" s="2">
        <v>3.0954506962448998E-6</v>
      </c>
      <c r="N8524">
        <f t="shared" si="668"/>
        <v>2.2678944708360009E-4</v>
      </c>
      <c r="O8524" s="2">
        <f t="shared" si="669"/>
        <v>9.2863520887347003E-7</v>
      </c>
      <c r="Q8524">
        <f>N8524+O8524</f>
        <v>2.2771808229247355E-4</v>
      </c>
      <c r="S8524">
        <f>IF(H8524&gt;$B$5,$B$5,($B$3 - $B$5)*(($B$5-H8524)/($B$5-$B$6))^(1/$B$2)+$B$5)</f>
        <v>48.93333333333333</v>
      </c>
      <c r="T8524">
        <f>K8524*S8524</f>
        <v>1.5853662300891663E-2</v>
      </c>
      <c r="U8524" s="3">
        <f>S8524*N8524/Q8524+$B$7*O8524/Q8524</f>
        <v>48.958073223158728</v>
      </c>
      <c r="V8524">
        <f>IF(U8524-H8524&lt;=10,10,U8524-H8524)</f>
        <v>50.658073223158731</v>
      </c>
      <c r="X8524">
        <f t="shared" si="670"/>
        <v>0</v>
      </c>
      <c r="Y8524">
        <f t="shared" si="671"/>
        <v>1</v>
      </c>
      <c r="AA8524">
        <f>((Y8524*V8524)+H8524+273)/(Y8524*V8524)</f>
        <v>6.3555135980966035</v>
      </c>
      <c r="AB8524">
        <f t="shared" si="672"/>
        <v>3.5830004731745405E-5</v>
      </c>
      <c r="AD8524">
        <f>AA8524*$C$28</f>
        <v>3.5830908520721603</v>
      </c>
      <c r="AF8524">
        <f>(Q8524-X8524)/AD8524+X8524</f>
        <v>6.3553532883705823E-5</v>
      </c>
      <c r="AH8524">
        <f>Q8524/AF8524</f>
        <v>3.5830908520721603</v>
      </c>
      <c r="AL8524" s="2"/>
      <c r="AT8524" s="1"/>
    </row>
    <row r="8525" spans="6:46" x14ac:dyDescent="0.35">
      <c r="F8525" s="4">
        <v>44552.125</v>
      </c>
      <c r="H8525">
        <v>-1.9</v>
      </c>
      <c r="I8525">
        <v>-0.55000000000000004</v>
      </c>
      <c r="K8525">
        <v>3.2776210855578599E-4</v>
      </c>
      <c r="L8525" s="2">
        <v>6.2336942439434004E-6</v>
      </c>
      <c r="N8525">
        <f t="shared" si="668"/>
        <v>2.2943347598905017E-4</v>
      </c>
      <c r="O8525" s="2">
        <f t="shared" si="669"/>
        <v>1.8701082731830205E-6</v>
      </c>
      <c r="Q8525">
        <f>N8525+O8525</f>
        <v>2.3130358426223319E-4</v>
      </c>
      <c r="S8525">
        <f>IF(H8525&gt;$B$5,$B$5,($B$3 - $B$5)*(($B$5-H8525)/($B$5-$B$6))^(1/$B$2)+$B$5)</f>
        <v>49.2</v>
      </c>
      <c r="T8525">
        <f>K8525*S8525</f>
        <v>1.6125895740944671E-2</v>
      </c>
      <c r="U8525" s="3">
        <f>S8525*N8525/Q8525+$B$7*O8525/Q8525</f>
        <v>49.246893471275243</v>
      </c>
      <c r="V8525">
        <f>IF(U8525-H8525&lt;=10,10,U8525-H8525)</f>
        <v>51.146893471275241</v>
      </c>
      <c r="X8525">
        <f t="shared" si="670"/>
        <v>0</v>
      </c>
      <c r="Y8525">
        <f t="shared" si="671"/>
        <v>1</v>
      </c>
      <c r="AA8525">
        <f>((Y8525*V8525)+H8525+273)/(Y8525*V8525)</f>
        <v>6.3004196658053786</v>
      </c>
      <c r="AB8525">
        <f t="shared" si="672"/>
        <v>3.6712409098333582E-5</v>
      </c>
      <c r="AD8525">
        <f>AA8525*$C$28</f>
        <v>3.5520301735368345</v>
      </c>
      <c r="AF8525">
        <f>(Q8525-X8525)/AD8525+X8525</f>
        <v>6.5118699155620953E-5</v>
      </c>
      <c r="AH8525">
        <f>Q8525/AF8525</f>
        <v>3.552030173536834</v>
      </c>
      <c r="AL8525" s="2"/>
      <c r="AT8525" s="1"/>
    </row>
    <row r="8526" spans="6:46" x14ac:dyDescent="0.35">
      <c r="F8526" s="4">
        <v>44552.166666666664</v>
      </c>
      <c r="H8526">
        <v>-2.2000000000000002</v>
      </c>
      <c r="I8526">
        <v>-0.55000000000000004</v>
      </c>
      <c r="K8526">
        <v>3.2776210855578599E-4</v>
      </c>
      <c r="L8526" s="2">
        <v>2.1882106998050199E-5</v>
      </c>
      <c r="N8526">
        <f t="shared" si="668"/>
        <v>2.2943347598905017E-4</v>
      </c>
      <c r="O8526" s="2">
        <f t="shared" si="669"/>
        <v>6.5646320994150608E-6</v>
      </c>
      <c r="Q8526">
        <f>N8526+O8526</f>
        <v>2.3599810808846525E-4</v>
      </c>
      <c r="S8526">
        <f>IF(H8526&gt;$B$5,$B$5,($B$3 - $B$5)*(($B$5-H8526)/($B$5-$B$6))^(1/$B$2)+$B$5)</f>
        <v>49.6</v>
      </c>
      <c r="T8526">
        <f>K8526*S8526</f>
        <v>1.6257000584366986E-2</v>
      </c>
      <c r="U8526" s="3">
        <f>S8526*N8526/Q8526+$B$7*O8526/Q8526</f>
        <v>49.750208887791395</v>
      </c>
      <c r="V8526">
        <f>IF(U8526-H8526&lt;=10,10,U8526-H8526)</f>
        <v>51.950208887791398</v>
      </c>
      <c r="X8526">
        <f t="shared" si="670"/>
        <v>0</v>
      </c>
      <c r="Y8526">
        <f t="shared" si="671"/>
        <v>1</v>
      </c>
      <c r="AA8526">
        <f>((Y8526*V8526)+H8526+273)/(Y8526*V8526)</f>
        <v>6.2126835636966922</v>
      </c>
      <c r="AB8526">
        <f t="shared" si="672"/>
        <v>3.7986500627120439E-5</v>
      </c>
      <c r="AD8526">
        <f>AA8526*$C$28</f>
        <v>3.5025665983261303</v>
      </c>
      <c r="AF8526">
        <f>(Q8526-X8526)/AD8526+X8526</f>
        <v>6.7378621209157957E-5</v>
      </c>
      <c r="AH8526">
        <f>Q8526/AF8526</f>
        <v>3.5025665983261303</v>
      </c>
      <c r="AL8526" s="2"/>
      <c r="AT8526" s="1"/>
    </row>
    <row r="8527" spans="6:46" x14ac:dyDescent="0.35">
      <c r="F8527" s="4">
        <v>44552.208333333336</v>
      </c>
      <c r="H8527">
        <v>-2</v>
      </c>
      <c r="I8527">
        <v>-0.55000000000000004</v>
      </c>
      <c r="K8527">
        <v>3.2861502110593101E-4</v>
      </c>
      <c r="L8527" s="2">
        <v>8.4604148701770398E-5</v>
      </c>
      <c r="N8527">
        <f t="shared" si="668"/>
        <v>2.3003051477415168E-4</v>
      </c>
      <c r="O8527" s="2">
        <f t="shared" si="669"/>
        <v>2.5381244610531124E-5</v>
      </c>
      <c r="Q8527">
        <f>N8527+O8527</f>
        <v>2.5541175938468283E-4</v>
      </c>
      <c r="S8527">
        <f>IF(H8527&gt;$B$5,$B$5,($B$3 - $B$5)*(($B$5-H8527)/($B$5-$B$6))^(1/$B$2)+$B$5)</f>
        <v>49.333333333333329</v>
      </c>
      <c r="T8527">
        <f>K8527*S8527</f>
        <v>1.6211674374559261E-2</v>
      </c>
      <c r="U8527" s="3">
        <f>S8527*N8527/Q8527+$B$7*O8527/Q8527</f>
        <v>49.896451700081613</v>
      </c>
      <c r="V8527">
        <f>IF(U8527-H8527&lt;=10,10,U8527-H8527)</f>
        <v>51.896451700081613</v>
      </c>
      <c r="X8527">
        <f t="shared" si="670"/>
        <v>0</v>
      </c>
      <c r="Y8527">
        <f t="shared" si="671"/>
        <v>1</v>
      </c>
      <c r="AA8527">
        <f>((Y8527*V8527)+H8527+273)/(Y8527*V8527)</f>
        <v>6.2219369749237368</v>
      </c>
      <c r="AB8527">
        <f t="shared" si="672"/>
        <v>4.1050200349837755E-5</v>
      </c>
      <c r="AD8527">
        <f>AA8527*$C$28</f>
        <v>3.507783456508609</v>
      </c>
      <c r="AF8527">
        <f>(Q8527-X8527)/AD8527+X8527</f>
        <v>7.2812863892944235E-5</v>
      </c>
      <c r="AH8527">
        <f>Q8527/AF8527</f>
        <v>3.507783456508609</v>
      </c>
      <c r="AL8527" s="2"/>
      <c r="AT8527" s="1"/>
    </row>
    <row r="8528" spans="6:46" x14ac:dyDescent="0.35">
      <c r="F8528" s="4">
        <v>44552.25</v>
      </c>
      <c r="H8528">
        <v>-2</v>
      </c>
      <c r="I8528">
        <v>-0.55000000000000004</v>
      </c>
      <c r="K8528">
        <v>3.3068638015628401E-4</v>
      </c>
      <c r="L8528">
        <v>1.8188963801576399E-4</v>
      </c>
      <c r="N8528">
        <f t="shared" si="668"/>
        <v>2.314804661093988E-4</v>
      </c>
      <c r="O8528" s="2">
        <f t="shared" si="669"/>
        <v>5.4566891404729205E-5</v>
      </c>
      <c r="Q8528">
        <f>N8528+O8528</f>
        <v>2.86047357514128E-4</v>
      </c>
      <c r="S8528">
        <f>IF(H8528&gt;$B$5,$B$5,($B$3 - $B$5)*(($B$5-H8528)/($B$5-$B$6))^(1/$B$2)+$B$5)</f>
        <v>49.333333333333329</v>
      </c>
      <c r="T8528">
        <f>K8528*S8528</f>
        <v>1.6313861421043341E-2</v>
      </c>
      <c r="U8528" s="3">
        <f>S8528*N8528/Q8528+$B$7*O8528/Q8528</f>
        <v>50.414316521970292</v>
      </c>
      <c r="V8528">
        <f>IF(U8528-H8528&lt;=10,10,U8528-H8528)</f>
        <v>52.414316521970292</v>
      </c>
      <c r="X8528">
        <f t="shared" si="670"/>
        <v>4.5757143359728496E-6</v>
      </c>
      <c r="Y8528">
        <f t="shared" si="671"/>
        <v>0.98400364759270031</v>
      </c>
      <c r="AA8528">
        <f>((Y8528*V8528)+H8528+273)/(Y8528*V8528)</f>
        <v>6.2543942464297286</v>
      </c>
      <c r="AB8528">
        <f t="shared" si="672"/>
        <v>4.5003821647289183E-5</v>
      </c>
      <c r="AD8528">
        <f>AA8528*$C$28</f>
        <v>3.5260821118133783</v>
      </c>
      <c r="AF8528">
        <f>(Q8528-X8528)/AD8528+X8528</f>
        <v>8.4401320845573139E-5</v>
      </c>
      <c r="AH8528">
        <f>Q8528/AF8528</f>
        <v>3.3891336610418841</v>
      </c>
      <c r="AT8528" s="1"/>
    </row>
    <row r="8529" spans="6:46" x14ac:dyDescent="0.35">
      <c r="F8529" s="4">
        <v>44552.291666666664</v>
      </c>
      <c r="H8529">
        <v>-1.9</v>
      </c>
      <c r="I8529">
        <v>-0.55000000000000004</v>
      </c>
      <c r="K8529">
        <v>3.3312327315669898E-4</v>
      </c>
      <c r="L8529">
        <v>2.3837814320365699E-4</v>
      </c>
      <c r="N8529">
        <f t="shared" si="668"/>
        <v>2.3318629120968926E-4</v>
      </c>
      <c r="O8529" s="2">
        <f t="shared" si="669"/>
        <v>7.1513442961097115E-5</v>
      </c>
      <c r="Q8529">
        <f>N8529+O8529</f>
        <v>3.0469973417078636E-4</v>
      </c>
      <c r="S8529">
        <f>IF(H8529&gt;$B$5,$B$5,($B$3 - $B$5)*(($B$5-H8529)/($B$5-$B$6))^(1/$B$2)+$B$5)</f>
        <v>49.2</v>
      </c>
      <c r="T8529">
        <f>K8529*S8529</f>
        <v>1.6389665039309591E-2</v>
      </c>
      <c r="U8529" s="3">
        <f>S8529*N8529/Q8529+$B$7*O8529/Q8529</f>
        <v>50.561267906265641</v>
      </c>
      <c r="V8529">
        <f>IF(U8529-H8529&lt;=10,10,U8529-H8529)</f>
        <v>52.46126790626564</v>
      </c>
      <c r="X8529">
        <f t="shared" si="670"/>
        <v>2.3228090992631211E-5</v>
      </c>
      <c r="Y8529">
        <f t="shared" si="671"/>
        <v>0.92376727516404167</v>
      </c>
      <c r="AA8529">
        <f>((Y8529*V8529)+H8529+273)/(Y8529*V8529)</f>
        <v>6.5940734180282794</v>
      </c>
      <c r="AB8529">
        <f t="shared" si="672"/>
        <v>4.2685548876148107E-5</v>
      </c>
      <c r="AD8529">
        <f>AA8529*$C$28</f>
        <v>3.7175853339540281</v>
      </c>
      <c r="AF8529">
        <f>(Q8529-X8529)/AD8529+X8529</f>
        <v>9.8941657163493409E-5</v>
      </c>
      <c r="AH8529">
        <f>Q8529/AF8529</f>
        <v>3.0795899614587383</v>
      </c>
      <c r="AT8529" s="1"/>
    </row>
    <row r="8530" spans="6:46" x14ac:dyDescent="0.35">
      <c r="F8530" s="4">
        <v>44552.333333333336</v>
      </c>
      <c r="H8530">
        <v>-1.4</v>
      </c>
      <c r="I8530">
        <v>-0.55000000000000004</v>
      </c>
      <c r="K8530">
        <v>3.2946793365607699E-4</v>
      </c>
      <c r="L8530">
        <v>2.28962987907939E-4</v>
      </c>
      <c r="N8530">
        <f t="shared" si="668"/>
        <v>2.3062755355925387E-4</v>
      </c>
      <c r="O8530" s="2">
        <f t="shared" si="669"/>
        <v>6.8688896372381706E-5</v>
      </c>
      <c r="Q8530">
        <f>N8530+O8530</f>
        <v>2.9931644993163556E-4</v>
      </c>
      <c r="S8530">
        <f>IF(H8530&gt;$B$5,$B$5,($B$3 - $B$5)*(($B$5-H8530)/($B$5-$B$6))^(1/$B$2)+$B$5)</f>
        <v>48.533333333333331</v>
      </c>
      <c r="T8530">
        <f>K8530*S8530</f>
        <v>1.5990177046774936E-2</v>
      </c>
      <c r="U8530" s="3">
        <f>S8530*N8530/Q8530+$B$7*O8530/Q8530</f>
        <v>50.017341969152895</v>
      </c>
      <c r="V8530">
        <f>IF(U8530-H8530&lt;=10,10,U8530-H8530)</f>
        <v>51.417341969152893</v>
      </c>
      <c r="X8530">
        <f t="shared" si="670"/>
        <v>1.7844806753480413E-5</v>
      </c>
      <c r="Y8530">
        <f t="shared" si="671"/>
        <v>0.9403814699875126</v>
      </c>
      <c r="AA8530">
        <f>((Y8530*V8530)+H8530+273)/(Y8530*V8530)</f>
        <v>6.6171507684030013</v>
      </c>
      <c r="AB8530">
        <f t="shared" si="672"/>
        <v>4.2536682785313986E-5</v>
      </c>
      <c r="AD8530">
        <f>AA8530*$C$28</f>
        <v>3.7305958077326533</v>
      </c>
      <c r="AF8530">
        <f>(Q8530-X8530)/AD8530+X8530</f>
        <v>9.3294321438167023E-5</v>
      </c>
      <c r="AH8530">
        <f>Q8530/AF8530</f>
        <v>3.2083029847643458</v>
      </c>
      <c r="AT8530" s="1"/>
    </row>
    <row r="8531" spans="6:46" x14ac:dyDescent="0.35">
      <c r="F8531" s="4">
        <v>44552.375</v>
      </c>
      <c r="H8531">
        <v>-1.5</v>
      </c>
      <c r="I8531">
        <v>-0.55000000000000004</v>
      </c>
      <c r="K8531">
        <v>3.2569074950543402E-4</v>
      </c>
      <c r="L8531">
        <v>1.7561327224968699E-4</v>
      </c>
      <c r="N8531">
        <f t="shared" si="668"/>
        <v>2.2798352465380379E-4</v>
      </c>
      <c r="O8531" s="2">
        <f t="shared" si="669"/>
        <v>5.2683981674906102E-5</v>
      </c>
      <c r="Q8531">
        <f>N8531+O8531</f>
        <v>2.8066750632870988E-4</v>
      </c>
      <c r="S8531">
        <f>IF(H8531&gt;$B$5,$B$5,($B$3 - $B$5)*(($B$5-H8531)/($B$5-$B$6))^(1/$B$2)+$B$5)</f>
        <v>48.666666666666671</v>
      </c>
      <c r="T8531">
        <f>K8531*S8531</f>
        <v>1.5850283142597791E-2</v>
      </c>
      <c r="U8531" s="3">
        <f>S8531*N8531/Q8531+$B$7*O8531/Q8531</f>
        <v>49.855494050495089</v>
      </c>
      <c r="V8531">
        <f>IF(U8531-H8531&lt;=10,10,U8531-H8531)</f>
        <v>51.355494050495089</v>
      </c>
      <c r="X8531">
        <f t="shared" si="670"/>
        <v>0</v>
      </c>
      <c r="Y8531">
        <f t="shared" si="671"/>
        <v>1</v>
      </c>
      <c r="AA8531">
        <f>((Y8531*V8531)+H8531+273)/(Y8531*V8531)</f>
        <v>6.2866787676708693</v>
      </c>
      <c r="AB8531">
        <f t="shared" si="672"/>
        <v>4.4644798422346217E-5</v>
      </c>
      <c r="AD8531">
        <f>AA8531*$C$28</f>
        <v>3.5442833745338773</v>
      </c>
      <c r="AF8531">
        <f>(Q8531-X8531)/AD8531+X8531</f>
        <v>7.9188788443198779E-5</v>
      </c>
      <c r="AH8531">
        <f>Q8531/AF8531</f>
        <v>3.5442833745338773</v>
      </c>
      <c r="AT8531" s="1"/>
    </row>
    <row r="8532" spans="6:46" x14ac:dyDescent="0.35">
      <c r="F8532" s="4">
        <v>44552.416666666664</v>
      </c>
      <c r="H8532">
        <v>-1</v>
      </c>
      <c r="I8532">
        <v>-0.55000000000000004</v>
      </c>
      <c r="K8532">
        <v>3.1643055610385798E-4</v>
      </c>
      <c r="L8532">
        <v>1.44231443419306E-4</v>
      </c>
      <c r="N8532">
        <f t="shared" si="668"/>
        <v>2.2150138927270056E-4</v>
      </c>
      <c r="O8532" s="2">
        <f t="shared" si="669"/>
        <v>4.3269433025791807E-5</v>
      </c>
      <c r="Q8532">
        <f>N8532+O8532</f>
        <v>2.6477082229849237E-4</v>
      </c>
      <c r="S8532">
        <f>IF(H8532&gt;$B$5,$B$5,($B$3 - $B$5)*(($B$5-H8532)/($B$5-$B$6))^(1/$B$2)+$B$5)</f>
        <v>48</v>
      </c>
      <c r="T8532">
        <f>K8532*S8532</f>
        <v>1.5188666692985183E-2</v>
      </c>
      <c r="U8532" s="3">
        <f>S8532*N8532/Q8532+$B$7*O8532/Q8532</f>
        <v>49.143955472703404</v>
      </c>
      <c r="V8532">
        <f>IF(U8532-H8532&lt;=10,10,U8532-H8532)</f>
        <v>50.143955472703404</v>
      </c>
      <c r="X8532">
        <f t="shared" si="670"/>
        <v>0</v>
      </c>
      <c r="Y8532">
        <f t="shared" si="671"/>
        <v>1</v>
      </c>
      <c r="AA8532">
        <f>((Y8532*V8532)+H8532+273)/(Y8532*V8532)</f>
        <v>6.4243826087486688</v>
      </c>
      <c r="AB8532">
        <f t="shared" si="672"/>
        <v>4.1213426787179477E-5</v>
      </c>
      <c r="AD8532">
        <f>AA8532*$C$28</f>
        <v>3.6219175996276336</v>
      </c>
      <c r="AF8532">
        <f>(Q8532-X8532)/AD8532+X8532</f>
        <v>7.3102387068583015E-5</v>
      </c>
      <c r="AH8532">
        <f>Q8532/AF8532</f>
        <v>3.621917599627634</v>
      </c>
      <c r="AT8532" s="1"/>
    </row>
    <row r="8533" spans="6:46" x14ac:dyDescent="0.35">
      <c r="F8533" s="4">
        <v>44552.458333333336</v>
      </c>
      <c r="H8533">
        <v>0.1</v>
      </c>
      <c r="I8533">
        <v>-0.55000000000000004</v>
      </c>
      <c r="K8533">
        <v>3.0388055715172203E-4</v>
      </c>
      <c r="L8533">
        <v>1.3481628812358801E-4</v>
      </c>
      <c r="N8533">
        <f t="shared" si="668"/>
        <v>2.1271639000620542E-4</v>
      </c>
      <c r="O8533" s="2">
        <f t="shared" si="669"/>
        <v>4.0444886437076405E-5</v>
      </c>
      <c r="Q8533">
        <f>N8533+O8533</f>
        <v>2.531612764432818E-4</v>
      </c>
      <c r="S8533">
        <f>IF(H8533&gt;$B$5,$B$5,($B$3 - $B$5)*(($B$5-H8533)/($B$5-$B$6))^(1/$B$2)+$B$5)</f>
        <v>46.533333333333331</v>
      </c>
      <c r="T8533">
        <f>K8533*S8533</f>
        <v>1.4140575259460131E-2</v>
      </c>
      <c r="U8533" s="3">
        <f>S8533*N8533/Q8533+$B$7*O8533/Q8533</f>
        <v>47.885962679514691</v>
      </c>
      <c r="V8533">
        <f>IF(U8533-H8533&lt;=10,10,U8533-H8533)</f>
        <v>47.785962679514689</v>
      </c>
      <c r="X8533">
        <f t="shared" si="670"/>
        <v>0</v>
      </c>
      <c r="Y8533">
        <f t="shared" si="671"/>
        <v>1</v>
      </c>
      <c r="AA8533">
        <f>((Y8533*V8533)+H8533+273)/(Y8533*V8533)</f>
        <v>6.7150674525821561</v>
      </c>
      <c r="AB8533">
        <f t="shared" si="672"/>
        <v>3.7700481526203176E-5</v>
      </c>
      <c r="AD8533">
        <f>AA8533*$C$28</f>
        <v>3.7857989584980993</v>
      </c>
      <c r="AF8533">
        <f>(Q8533-X8533)/AD8533+X8533</f>
        <v>6.6871294334054082E-5</v>
      </c>
      <c r="AH8533">
        <f>Q8533/AF8533</f>
        <v>3.7857989584980993</v>
      </c>
      <c r="AT8533" s="1"/>
    </row>
    <row r="8534" spans="6:46" x14ac:dyDescent="0.35">
      <c r="F8534" s="4">
        <v>44552.5</v>
      </c>
      <c r="H8534">
        <v>0.9</v>
      </c>
      <c r="I8534">
        <v>-0.55000000000000004</v>
      </c>
      <c r="K8534">
        <v>2.9303638329987599E-4</v>
      </c>
      <c r="L8534">
        <v>1.3167749859394599E-4</v>
      </c>
      <c r="N8534">
        <f t="shared" si="668"/>
        <v>2.0512546830991319E-4</v>
      </c>
      <c r="O8534" s="2">
        <f t="shared" si="669"/>
        <v>3.9503249578183801E-5</v>
      </c>
      <c r="Q8534">
        <f>N8534+O8534</f>
        <v>2.4462871788809699E-4</v>
      </c>
      <c r="S8534">
        <f>IF(H8534&gt;$B$5,$B$5,($B$3 - $B$5)*(($B$5-H8534)/($B$5-$B$6))^(1/$B$2)+$B$5)</f>
        <v>45.466666666666669</v>
      </c>
      <c r="T8534">
        <f>K8534*S8534</f>
        <v>1.3323387560701028E-2</v>
      </c>
      <c r="U8534" s="3">
        <f>S8534*N8534/Q8534+$B$7*O8534/Q8534</f>
        <v>47.006132879913778</v>
      </c>
      <c r="V8534">
        <f>IF(U8534-H8534&lt;=10,10,U8534-H8534)</f>
        <v>46.10613287991378</v>
      </c>
      <c r="X8534">
        <f t="shared" si="670"/>
        <v>0</v>
      </c>
      <c r="Y8534">
        <f t="shared" si="671"/>
        <v>1</v>
      </c>
      <c r="AA8534">
        <f>((Y8534*V8534)+H8534+273)/(Y8534*V8534)</f>
        <v>6.9406413613865459</v>
      </c>
      <c r="AB8534">
        <f t="shared" si="672"/>
        <v>3.5245837545945039E-5</v>
      </c>
      <c r="AD8534">
        <f>AA8534*$C$28</f>
        <v>3.9129722855043116</v>
      </c>
      <c r="AF8534">
        <f>(Q8534-X8534)/AD8534+X8534</f>
        <v>6.2517365327203884E-5</v>
      </c>
      <c r="AH8534">
        <f>Q8534/AF8534</f>
        <v>3.9129722855043116</v>
      </c>
      <c r="AT8534" s="1"/>
    </row>
    <row r="8535" spans="6:46" x14ac:dyDescent="0.35">
      <c r="F8535" s="4">
        <v>44552.541666666664</v>
      </c>
      <c r="H8535">
        <v>1.6</v>
      </c>
      <c r="I8535">
        <v>-0.55000000000000004</v>
      </c>
      <c r="K8535">
        <v>2.88893665199171E-4</v>
      </c>
      <c r="L8535">
        <v>1.3167749859394599E-4</v>
      </c>
      <c r="N8535">
        <f t="shared" si="668"/>
        <v>2.0222556563941968E-4</v>
      </c>
      <c r="O8535" s="2">
        <f t="shared" si="669"/>
        <v>3.9503249578183801E-5</v>
      </c>
      <c r="Q8535">
        <f>N8535+O8535</f>
        <v>2.4172881521760349E-4</v>
      </c>
      <c r="S8535">
        <f>IF(H8535&gt;$B$5,$B$5,($B$3 - $B$5)*(($B$5-H8535)/($B$5-$B$6))^(1/$B$2)+$B$5)</f>
        <v>44.533333333333331</v>
      </c>
      <c r="T8535">
        <f>K8535*S8535</f>
        <v>1.2865397890203082E-2</v>
      </c>
      <c r="U8535" s="3">
        <f>S8535*N8535/Q8535+$B$7*O8535/Q8535</f>
        <v>46.243792821635495</v>
      </c>
      <c r="V8535">
        <f>IF(U8535-H8535&lt;=10,10,U8535-H8535)</f>
        <v>44.643792821635493</v>
      </c>
      <c r="X8535">
        <f t="shared" si="670"/>
        <v>0</v>
      </c>
      <c r="Y8535">
        <f t="shared" si="671"/>
        <v>1</v>
      </c>
      <c r="AA8535">
        <f>((Y8535*V8535)+H8535+273)/(Y8535*V8535)</f>
        <v>7.1509110817959449</v>
      </c>
      <c r="AB8535">
        <f t="shared" si="672"/>
        <v>3.3803918473126014E-5</v>
      </c>
      <c r="AD8535">
        <f>AA8535*$C$28</f>
        <v>4.0315174667926224</v>
      </c>
      <c r="AF8535">
        <f>(Q8535-X8535)/AD8535+X8535</f>
        <v>5.9959758877075403E-5</v>
      </c>
      <c r="AH8535">
        <f>Q8535/AF8535</f>
        <v>4.0315174667926224</v>
      </c>
      <c r="AT8535" s="1"/>
    </row>
    <row r="8536" spans="6:46" x14ac:dyDescent="0.35">
      <c r="F8536" s="4">
        <v>44552.583333333336</v>
      </c>
      <c r="H8536">
        <v>2</v>
      </c>
      <c r="I8536">
        <v>-0.55000000000000004</v>
      </c>
      <c r="K8536">
        <v>2.8682230614881799E-4</v>
      </c>
      <c r="L8536">
        <v>1.19125009720435E-4</v>
      </c>
      <c r="N8536">
        <f t="shared" si="668"/>
        <v>2.007756143041726E-4</v>
      </c>
      <c r="O8536" s="2">
        <f t="shared" si="669"/>
        <v>3.5737502916130507E-5</v>
      </c>
      <c r="Q8536">
        <f>N8536+O8536</f>
        <v>2.3651311722030312E-4</v>
      </c>
      <c r="S8536">
        <f>IF(H8536&gt;$B$5,$B$5,($B$3 - $B$5)*(($B$5-H8536)/($B$5-$B$6))^(1/$B$2)+$B$5)</f>
        <v>44</v>
      </c>
      <c r="T8536">
        <f>K8536*S8536</f>
        <v>1.2620181470547992E-2</v>
      </c>
      <c r="U8536" s="3">
        <f>S8536*N8536/Q8536+$B$7*O8536/Q8536</f>
        <v>45.662117250398694</v>
      </c>
      <c r="V8536">
        <f>IF(U8536-H8536&lt;=10,10,U8536-H8536)</f>
        <v>43.662117250398694</v>
      </c>
      <c r="X8536">
        <f t="shared" si="670"/>
        <v>0</v>
      </c>
      <c r="Y8536">
        <f t="shared" si="671"/>
        <v>1</v>
      </c>
      <c r="AA8536">
        <f>((Y8536*V8536)+H8536+273)/(Y8536*V8536)</f>
        <v>7.2983661196019733</v>
      </c>
      <c r="AB8536">
        <f t="shared" si="672"/>
        <v>3.240631030897114E-5</v>
      </c>
      <c r="AD8536">
        <f>AA8536*$C$28</f>
        <v>4.1146491899649194</v>
      </c>
      <c r="AF8536">
        <f>(Q8536-X8536)/AD8536+X8536</f>
        <v>5.748074897785383E-5</v>
      </c>
      <c r="AH8536">
        <f>Q8536/AF8536</f>
        <v>4.1146491899649194</v>
      </c>
      <c r="AT8536" s="1"/>
    </row>
    <row r="8537" spans="6:46" x14ac:dyDescent="0.35">
      <c r="F8537" s="4">
        <v>44552.625</v>
      </c>
      <c r="H8537">
        <v>2.1</v>
      </c>
      <c r="I8537">
        <v>-0.55000000000000004</v>
      </c>
      <c r="K8537">
        <v>2.8682230614881799E-4</v>
      </c>
      <c r="L8537">
        <v>1.0657203552964101E-4</v>
      </c>
      <c r="N8537">
        <f t="shared" si="668"/>
        <v>2.007756143041726E-4</v>
      </c>
      <c r="O8537" s="2">
        <f t="shared" si="669"/>
        <v>3.1971610658892304E-5</v>
      </c>
      <c r="Q8537">
        <f>N8537+O8537</f>
        <v>2.3274722496306489E-4</v>
      </c>
      <c r="S8537">
        <f>IF(H8537&gt;$B$5,$B$5,($B$3 - $B$5)*(($B$5-H8537)/($B$5-$B$6))^(1/$B$2)+$B$5)</f>
        <v>43.86666666666666</v>
      </c>
      <c r="T8537">
        <f>K8537*S8537</f>
        <v>1.2581938496394813E-2</v>
      </c>
      <c r="U8537" s="3">
        <f>S8537*N8537/Q8537+$B$7*O8537/Q8537</f>
        <v>45.396010781190434</v>
      </c>
      <c r="V8537">
        <f>IF(U8537-H8537&lt;=10,10,U8537-H8537)</f>
        <v>43.296010781190432</v>
      </c>
      <c r="X8537">
        <f t="shared" si="670"/>
        <v>0</v>
      </c>
      <c r="Y8537">
        <f t="shared" si="671"/>
        <v>1</v>
      </c>
      <c r="AA8537">
        <f>((Y8537*V8537)+H8537+273)/(Y8537*V8537)</f>
        <v>7.3539341162469123</v>
      </c>
      <c r="AB8537">
        <f t="shared" si="672"/>
        <v>3.1649348672958698E-5</v>
      </c>
      <c r="AD8537">
        <f>AA8537*$C$28</f>
        <v>4.1459771349646886</v>
      </c>
      <c r="AF8537">
        <f>(Q8537-X8537)/AD8537+X8537</f>
        <v>5.6138086966330361E-5</v>
      </c>
      <c r="AH8537">
        <f>Q8537/AF8537</f>
        <v>4.1459771349646886</v>
      </c>
      <c r="AT8537" s="1"/>
    </row>
    <row r="8538" spans="6:46" x14ac:dyDescent="0.35">
      <c r="F8538" s="4">
        <v>44552.666666666664</v>
      </c>
      <c r="H8538">
        <v>1.5</v>
      </c>
      <c r="I8538">
        <v>-0.55000000000000004</v>
      </c>
      <c r="K8538">
        <v>2.8974657774931601E-4</v>
      </c>
      <c r="L8538" s="2">
        <v>9.4018940009526307E-5</v>
      </c>
      <c r="N8538">
        <f t="shared" si="668"/>
        <v>2.0282260442452119E-4</v>
      </c>
      <c r="O8538" s="2">
        <f t="shared" si="669"/>
        <v>2.8205682002857897E-5</v>
      </c>
      <c r="Q8538">
        <f>N8538+O8538</f>
        <v>2.3102828642737909E-4</v>
      </c>
      <c r="S8538">
        <f>IF(H8538&gt;$B$5,$B$5,($B$3 - $B$5)*(($B$5-H8538)/($B$5-$B$6))^(1/$B$2)+$B$5)</f>
        <v>44.666666666666671</v>
      </c>
      <c r="T8538">
        <f>K8538*S8538</f>
        <v>1.2942013806136117E-2</v>
      </c>
      <c r="U8538" s="3">
        <f>S8538*N8538/Q8538+$B$7*O8538/Q8538</f>
        <v>45.928238219382784</v>
      </c>
      <c r="V8538">
        <f>IF(U8538-H8538&lt;=10,10,U8538-H8538)</f>
        <v>44.428238219382784</v>
      </c>
      <c r="X8538">
        <f t="shared" si="670"/>
        <v>0</v>
      </c>
      <c r="Y8538">
        <f t="shared" si="671"/>
        <v>1</v>
      </c>
      <c r="AA8538">
        <f>((Y8538*V8538)+H8538+273)/(Y8538*V8538)</f>
        <v>7.178502929703015</v>
      </c>
      <c r="AB8538">
        <f t="shared" si="672"/>
        <v>3.2183351973213873E-5</v>
      </c>
      <c r="AD8538">
        <f>AA8538*$C$28</f>
        <v>4.0470731093542556</v>
      </c>
      <c r="AF8538">
        <f>(Q8538-X8538)/AD8538+X8538</f>
        <v>5.7085276244056187E-5</v>
      </c>
      <c r="AH8538">
        <f>Q8538/AF8538</f>
        <v>4.0470731093542556</v>
      </c>
      <c r="AL8538" s="2"/>
      <c r="AT8538" s="1"/>
    </row>
    <row r="8539" spans="6:46" x14ac:dyDescent="0.35">
      <c r="F8539" s="4">
        <v>44552.708333333336</v>
      </c>
      <c r="H8539">
        <v>1.1000000000000001</v>
      </c>
      <c r="I8539">
        <v>-0.55000000000000004</v>
      </c>
      <c r="K8539">
        <v>2.9218347074973098E-4</v>
      </c>
      <c r="L8539">
        <v>1.3795386436002199E-4</v>
      </c>
      <c r="N8539">
        <f t="shared" si="668"/>
        <v>2.0452842952481168E-4</v>
      </c>
      <c r="O8539" s="2">
        <f t="shared" si="669"/>
        <v>4.1386159308006606E-5</v>
      </c>
      <c r="Q8539">
        <f>N8539+O8539</f>
        <v>2.459145888328183E-4</v>
      </c>
      <c r="S8539">
        <f>IF(H8539&gt;$B$5,$B$5,($B$3 - $B$5)*(($B$5-H8539)/($B$5-$B$6))^(1/$B$2)+$B$5)</f>
        <v>45.2</v>
      </c>
      <c r="T8539">
        <f>K8539*S8539</f>
        <v>1.3206692877887841E-2</v>
      </c>
      <c r="U8539" s="3">
        <f>S8539*N8539/Q8539+$B$7*O8539/Q8539</f>
        <v>46.849289548633472</v>
      </c>
      <c r="V8539">
        <f>IF(U8539-H8539&lt;=10,10,U8539-H8539)</f>
        <v>45.74928954863347</v>
      </c>
      <c r="X8539">
        <f t="shared" si="670"/>
        <v>0</v>
      </c>
      <c r="Y8539">
        <f t="shared" si="671"/>
        <v>1</v>
      </c>
      <c r="AA8539">
        <f>((Y8539*V8539)+H8539+273)/(Y8539*V8539)</f>
        <v>6.9913498702230088</v>
      </c>
      <c r="AB8539">
        <f t="shared" si="672"/>
        <v>3.5174121363915403E-5</v>
      </c>
      <c r="AD8539">
        <f>AA8539*$C$28</f>
        <v>3.9415605642216391</v>
      </c>
      <c r="AF8539">
        <f>(Q8539-X8539)/AD8539+X8539</f>
        <v>6.2390158625250092E-5</v>
      </c>
      <c r="AH8539">
        <f>Q8539/AF8539</f>
        <v>3.9415605642216387</v>
      </c>
      <c r="AT8539" s="1"/>
    </row>
    <row r="8540" spans="6:46" x14ac:dyDescent="0.35">
      <c r="F8540" s="4">
        <v>44552.75</v>
      </c>
      <c r="H8540">
        <v>0.6</v>
      </c>
      <c r="I8540">
        <v>-0.55000000000000004</v>
      </c>
      <c r="K8540">
        <v>2.98884926500871E-4</v>
      </c>
      <c r="L8540">
        <v>1.6619811695396899E-4</v>
      </c>
      <c r="N8540">
        <f t="shared" si="668"/>
        <v>2.0921944855060968E-4</v>
      </c>
      <c r="O8540" s="2">
        <f t="shared" si="669"/>
        <v>4.9859435086190706E-5</v>
      </c>
      <c r="Q8540">
        <f>N8540+O8540</f>
        <v>2.5907888363680038E-4</v>
      </c>
      <c r="S8540">
        <f>IF(H8540&gt;$B$5,$B$5,($B$3 - $B$5)*(($B$5-H8540)/($B$5-$B$6))^(1/$B$2)+$B$5)</f>
        <v>45.86666666666666</v>
      </c>
      <c r="T8540">
        <f>K8540*S8540</f>
        <v>1.3708855295506615E-2</v>
      </c>
      <c r="U8540" s="3">
        <f>S8540*N8540/Q8540+$B$7*O8540/Q8540</f>
        <v>47.624366229292036</v>
      </c>
      <c r="V8540">
        <f>IF(U8540-H8540&lt;=10,10,U8540-H8540)</f>
        <v>47.024366229292035</v>
      </c>
      <c r="X8540">
        <f t="shared" si="670"/>
        <v>0</v>
      </c>
      <c r="Y8540">
        <f t="shared" si="671"/>
        <v>1</v>
      </c>
      <c r="AA8540">
        <f>((Y8540*V8540)+H8540+273)/(Y8540*V8540)</f>
        <v>6.8182602327040254</v>
      </c>
      <c r="AB8540">
        <f t="shared" si="672"/>
        <v>3.7997799261770533E-5</v>
      </c>
      <c r="AD8540">
        <f>AA8540*$C$28</f>
        <v>3.8439766495292846</v>
      </c>
      <c r="AF8540">
        <f>(Q8540-X8540)/AD8540+X8540</f>
        <v>6.7398662181916729E-5</v>
      </c>
      <c r="AH8540">
        <f>Q8540/AF8540</f>
        <v>3.8439766495292846</v>
      </c>
      <c r="AT8540" s="1"/>
    </row>
    <row r="8541" spans="6:46" x14ac:dyDescent="0.35">
      <c r="F8541" s="4">
        <v>44552.791666666664</v>
      </c>
      <c r="H8541">
        <v>0.5</v>
      </c>
      <c r="I8541">
        <v>-0.55000000000000004</v>
      </c>
      <c r="K8541">
        <v>3.0972910035271698E-4</v>
      </c>
      <c r="L8541">
        <v>1.9758115907755799E-4</v>
      </c>
      <c r="N8541">
        <f t="shared" si="668"/>
        <v>2.1681037024690188E-4</v>
      </c>
      <c r="O8541" s="2">
        <f t="shared" si="669"/>
        <v>5.9274347723267405E-5</v>
      </c>
      <c r="Q8541">
        <f>N8541+O8541</f>
        <v>2.7608471797016927E-4</v>
      </c>
      <c r="S8541">
        <f>IF(H8541&gt;$B$5,$B$5,($B$3 - $B$5)*(($B$5-H8541)/($B$5-$B$6))^(1/$B$2)+$B$5)</f>
        <v>46</v>
      </c>
      <c r="T8541">
        <f>K8541*S8541</f>
        <v>1.4247538616224981E-2</v>
      </c>
      <c r="U8541" s="3">
        <f>S8541*N8541/Q8541+$B$7*O8541/Q8541</f>
        <v>47.93226605743186</v>
      </c>
      <c r="V8541">
        <f>IF(U8541-H8541&lt;=10,10,U8541-H8541)</f>
        <v>47.43226605743186</v>
      </c>
      <c r="X8541">
        <f t="shared" si="670"/>
        <v>0</v>
      </c>
      <c r="Y8541">
        <f t="shared" si="671"/>
        <v>1</v>
      </c>
      <c r="AA8541">
        <f>((Y8541*V8541)+H8541+273)/(Y8541*V8541)</f>
        <v>6.7661170914508109</v>
      </c>
      <c r="AB8541">
        <f t="shared" si="672"/>
        <v>4.0804011257654772E-5</v>
      </c>
      <c r="AD8541">
        <f>AA8541*$C$28</f>
        <v>3.8145795583990489</v>
      </c>
      <c r="AF8541">
        <f>(Q8541-X8541)/AD8541+X8541</f>
        <v>7.2376185564744126E-5</v>
      </c>
      <c r="AH8541">
        <f>Q8541/AF8541</f>
        <v>3.8145795583990489</v>
      </c>
      <c r="AT8541" s="1"/>
    </row>
    <row r="8542" spans="6:46" x14ac:dyDescent="0.35">
      <c r="F8542" s="4">
        <v>44552.833333333336</v>
      </c>
      <c r="H8542">
        <v>0</v>
      </c>
      <c r="I8542">
        <v>-0.55000000000000004</v>
      </c>
      <c r="K8542">
        <v>3.1813638120414801E-4</v>
      </c>
      <c r="L8542">
        <v>1.6306054071753501E-4</v>
      </c>
      <c r="N8542">
        <f t="shared" si="668"/>
        <v>2.2269546684290358E-4</v>
      </c>
      <c r="O8542" s="2">
        <f t="shared" si="669"/>
        <v>4.8918162215260513E-5</v>
      </c>
      <c r="Q8542">
        <f>N8542+O8542</f>
        <v>2.716136290581641E-4</v>
      </c>
      <c r="S8542">
        <f>IF(H8542&gt;$B$5,$B$5,($B$3 - $B$5)*(($B$5-H8542)/($B$5-$B$6))^(1/$B$2)+$B$5)</f>
        <v>46.666666666666664</v>
      </c>
      <c r="T8542">
        <f>K8542*S8542</f>
        <v>1.4846364456193573E-2</v>
      </c>
      <c r="U8542" s="3">
        <f>S8542*N8542/Q8542+$B$7*O8542/Q8542</f>
        <v>48.167516801497499</v>
      </c>
      <c r="V8542">
        <f>IF(U8542-H8542&lt;=10,10,U8542-H8542)</f>
        <v>48.167516801497499</v>
      </c>
      <c r="X8542">
        <f t="shared" si="670"/>
        <v>0</v>
      </c>
      <c r="Y8542">
        <f t="shared" si="671"/>
        <v>1</v>
      </c>
      <c r="AA8542">
        <f>((Y8542*V8542)+H8542+273)/(Y8542*V8542)</f>
        <v>6.6677200347499053</v>
      </c>
      <c r="AB8542">
        <f t="shared" si="672"/>
        <v>4.0735607920339423E-5</v>
      </c>
      <c r="AD8542">
        <f>AA8542*$C$28</f>
        <v>3.7591055847706345</v>
      </c>
      <c r="AF8542">
        <f>(Q8542-X8542)/AD8542+X8542</f>
        <v>7.2254855026833965E-5</v>
      </c>
      <c r="AH8542">
        <f>Q8542/AF8542</f>
        <v>3.7591055847706345</v>
      </c>
      <c r="AT8542" s="1"/>
    </row>
    <row r="8543" spans="6:46" x14ac:dyDescent="0.35">
      <c r="F8543" s="4">
        <v>44552.875</v>
      </c>
      <c r="H8543">
        <v>0.3</v>
      </c>
      <c r="I8543">
        <v>-0.55000000000000004</v>
      </c>
      <c r="K8543">
        <v>3.2398492440514302E-4</v>
      </c>
      <c r="L8543">
        <v>1.6306054071753501E-4</v>
      </c>
      <c r="N8543">
        <f t="shared" si="668"/>
        <v>2.2678944708360009E-4</v>
      </c>
      <c r="O8543" s="2">
        <f t="shared" si="669"/>
        <v>4.8918162215260513E-5</v>
      </c>
      <c r="Q8543">
        <f>N8543+O8543</f>
        <v>2.7570760929886059E-4</v>
      </c>
      <c r="S8543">
        <f>IF(H8543&gt;$B$5,$B$5,($B$3 - $B$5)*(($B$5-H8543)/($B$5-$B$6))^(1/$B$2)+$B$5)</f>
        <v>46.266666666666666</v>
      </c>
      <c r="T8543">
        <f>K8543*S8543</f>
        <v>1.498970250247795E-2</v>
      </c>
      <c r="U8543" s="3">
        <f>S8543*N8543/Q8543+$B$7*O8543/Q8543</f>
        <v>47.816201762075835</v>
      </c>
      <c r="V8543">
        <f>IF(U8543-H8543&lt;=10,10,U8543-H8543)</f>
        <v>47.516201762075838</v>
      </c>
      <c r="X8543">
        <f t="shared" si="670"/>
        <v>0</v>
      </c>
      <c r="Y8543">
        <f t="shared" si="671"/>
        <v>1</v>
      </c>
      <c r="AA8543">
        <f>((Y8543*V8543)+H8543+273)/(Y8543*V8543)</f>
        <v>6.7517223571125005</v>
      </c>
      <c r="AB8543">
        <f t="shared" si="672"/>
        <v>4.0835152086551745E-5</v>
      </c>
      <c r="AD8543">
        <f>AA8543*$C$28</f>
        <v>3.8064641417408174</v>
      </c>
      <c r="AF8543">
        <f>(Q8543-X8543)/AD8543+X8543</f>
        <v>7.2431421663877993E-5</v>
      </c>
      <c r="AH8543">
        <f>Q8543/AF8543</f>
        <v>3.8064641417408174</v>
      </c>
      <c r="AT8543" s="1"/>
    </row>
    <row r="8544" spans="6:46" x14ac:dyDescent="0.35">
      <c r="F8544" s="4">
        <v>44552.916666666664</v>
      </c>
      <c r="H8544">
        <v>0.3</v>
      </c>
      <c r="I8544">
        <v>-0.55000000000000004</v>
      </c>
      <c r="K8544">
        <v>3.24837836955289E-4</v>
      </c>
      <c r="L8544">
        <v>1.2540113282786999E-4</v>
      </c>
      <c r="N8544">
        <f t="shared" si="668"/>
        <v>2.2738648586870228E-4</v>
      </c>
      <c r="O8544" s="2">
        <f t="shared" si="669"/>
        <v>3.7620339848361003E-5</v>
      </c>
      <c r="Q8544">
        <f>N8544+O8544</f>
        <v>2.6500682571706328E-4</v>
      </c>
      <c r="S8544">
        <f>IF(H8544&gt;$B$5,$B$5,($B$3 - $B$5)*(($B$5-H8544)/($B$5-$B$6))^(1/$B$2)+$B$5)</f>
        <v>46.266666666666666</v>
      </c>
      <c r="T8544">
        <f>K8544*S8544</f>
        <v>1.5029163923131372E-2</v>
      </c>
      <c r="U8544" s="3">
        <f>S8544*N8544/Q8544+$B$7*O8544/Q8544</f>
        <v>47.506449706669571</v>
      </c>
      <c r="V8544">
        <f>IF(U8544-H8544&lt;=10,10,U8544-H8544)</f>
        <v>47.206449706669574</v>
      </c>
      <c r="X8544">
        <f t="shared" si="670"/>
        <v>0</v>
      </c>
      <c r="Y8544">
        <f t="shared" si="671"/>
        <v>1</v>
      </c>
      <c r="AA8544">
        <f>((Y8544*V8544)+H8544+273)/(Y8544*V8544)</f>
        <v>6.7894631284120219</v>
      </c>
      <c r="AB8544">
        <f t="shared" si="672"/>
        <v>3.9032073774446636E-5</v>
      </c>
      <c r="AD8544">
        <f>AA8544*$C$28</f>
        <v>3.8277415114303359</v>
      </c>
      <c r="AF8544">
        <f>(Q8544-X8544)/AD8544+X8544</f>
        <v>6.9233208388211288E-5</v>
      </c>
      <c r="AH8544">
        <f>Q8544/AF8544</f>
        <v>3.8277415114303359</v>
      </c>
      <c r="AT8544" s="1"/>
    </row>
    <row r="8545" spans="6:46" x14ac:dyDescent="0.35">
      <c r="F8545" s="4">
        <v>44552.958333333336</v>
      </c>
      <c r="H8545">
        <v>0.2</v>
      </c>
      <c r="I8545">
        <v>-0.55000000000000004</v>
      </c>
      <c r="K8545">
        <v>3.1850191515421001E-4</v>
      </c>
      <c r="L8545" s="2">
        <v>9.7157122892564402E-5</v>
      </c>
      <c r="N8545">
        <f t="shared" si="668"/>
        <v>2.22951340607947E-4</v>
      </c>
      <c r="O8545" s="2">
        <f t="shared" si="669"/>
        <v>2.9147136867769326E-5</v>
      </c>
      <c r="Q8545">
        <f>N8545+O8545</f>
        <v>2.5209847747571632E-4</v>
      </c>
      <c r="S8545">
        <f>IF(H8545&gt;$B$5,$B$5,($B$3 - $B$5)*(($B$5-H8545)/($B$5-$B$6))^(1/$B$2)+$B$5)</f>
        <v>46.400000000000006</v>
      </c>
      <c r="T8545">
        <f>K8545*S8545</f>
        <v>1.4778488863155347E-2</v>
      </c>
      <c r="U8545" s="3">
        <f>S8545*N8545/Q8545+$B$7*O8545/Q8545</f>
        <v>47.394315315081435</v>
      </c>
      <c r="V8545">
        <f>IF(U8545-H8545&lt;=10,10,U8545-H8545)</f>
        <v>47.194315315081433</v>
      </c>
      <c r="X8545">
        <f t="shared" si="670"/>
        <v>0</v>
      </c>
      <c r="Y8545">
        <f t="shared" si="671"/>
        <v>1</v>
      </c>
      <c r="AA8545">
        <f>((Y8545*V8545)+H8545+273)/(Y8545*V8545)</f>
        <v>6.7888327900520702</v>
      </c>
      <c r="AB8545">
        <f t="shared" si="672"/>
        <v>3.7134288805157436E-5</v>
      </c>
      <c r="AD8545">
        <f>AA8545*$C$28</f>
        <v>3.8273861413132884</v>
      </c>
      <c r="AF8545">
        <f>(Q8545-X8545)/AD8545+X8545</f>
        <v>6.5867009015508932E-5</v>
      </c>
      <c r="AH8545">
        <f>Q8545/AF8545</f>
        <v>3.8273861413132888</v>
      </c>
      <c r="AL8545" s="2"/>
      <c r="AT8545" s="1"/>
    </row>
    <row r="8546" spans="6:46" x14ac:dyDescent="0.35">
      <c r="F8546" s="4">
        <v>44553</v>
      </c>
      <c r="H8546">
        <v>0</v>
      </c>
      <c r="I8546">
        <v>2.62083333333333</v>
      </c>
      <c r="K8546">
        <v>2.4368930004147699E-4</v>
      </c>
      <c r="L8546" s="2">
        <v>3.7530556150953302E-5</v>
      </c>
      <c r="N8546">
        <f t="shared" si="668"/>
        <v>1.7058251002903389E-4</v>
      </c>
      <c r="O8546" s="2">
        <f t="shared" si="669"/>
        <v>1.1259166845285992E-5</v>
      </c>
      <c r="Q8546">
        <f>N8546+O8546</f>
        <v>1.8184167687431988E-4</v>
      </c>
      <c r="S8546">
        <f>IF(H8546&gt;$B$5,$B$5,($B$3 - $B$5)*(($B$5-H8546)/($B$5-$B$6))^(1/$B$2)+$B$5)</f>
        <v>46.666666666666664</v>
      </c>
      <c r="T8546">
        <f>K8546*S8546</f>
        <v>1.1372167335268926E-2</v>
      </c>
      <c r="U8546" s="3">
        <f>S8546*N8546/Q8546+$B$7*O8546/Q8546</f>
        <v>47.182645137554999</v>
      </c>
      <c r="V8546">
        <f>IF(U8546-H8546&lt;=10,10,U8546-H8546)</f>
        <v>47.182645137554999</v>
      </c>
      <c r="X8546">
        <f t="shared" si="670"/>
        <v>0</v>
      </c>
      <c r="Y8546">
        <f t="shared" si="671"/>
        <v>1</v>
      </c>
      <c r="AA8546">
        <f>((Y8546*V8546)+H8546+273)/(Y8546*V8546)</f>
        <v>6.7860257559554631</v>
      </c>
      <c r="AB8546">
        <f t="shared" si="672"/>
        <v>2.6796490820084844E-5</v>
      </c>
      <c r="AD8546">
        <f>AA8546*$C$28</f>
        <v>3.8258036007305698</v>
      </c>
      <c r="AF8546">
        <f>(Q8546-X8546)/AD8546+X8546</f>
        <v>4.7530321953692466E-5</v>
      </c>
      <c r="AH8546">
        <f>Q8546/AF8546</f>
        <v>3.8258036007305698</v>
      </c>
      <c r="AL8546" s="2"/>
      <c r="AT8546" s="1"/>
    </row>
    <row r="8547" spans="6:46" x14ac:dyDescent="0.35">
      <c r="F8547" s="4">
        <v>44553.041666666664</v>
      </c>
      <c r="H8547">
        <v>0</v>
      </c>
      <c r="I8547">
        <v>2.62083333333333</v>
      </c>
      <c r="K8547">
        <v>2.4368930004147699E-4</v>
      </c>
      <c r="L8547" s="2">
        <v>1.56056199026532E-5</v>
      </c>
      <c r="N8547">
        <f t="shared" si="668"/>
        <v>1.7058251002903389E-4</v>
      </c>
      <c r="O8547" s="2">
        <f t="shared" si="669"/>
        <v>4.6816859707959604E-6</v>
      </c>
      <c r="Q8547">
        <f>N8547+O8547</f>
        <v>1.7526419599982985E-4</v>
      </c>
      <c r="S8547">
        <f>IF(H8547&gt;$B$5,$B$5,($B$3 - $B$5)*(($B$5-H8547)/($B$5-$B$6))^(1/$B$2)+$B$5)</f>
        <v>46.666666666666664</v>
      </c>
      <c r="T8547">
        <f>K8547*S8547</f>
        <v>1.1372167335268926E-2</v>
      </c>
      <c r="U8547" s="3">
        <f>S8547*N8547/Q8547+$B$7*O8547/Q8547</f>
        <v>46.889268034470675</v>
      </c>
      <c r="V8547">
        <f>IF(U8547-H8547&lt;=10,10,U8547-H8547)</f>
        <v>46.889268034470675</v>
      </c>
      <c r="X8547">
        <f t="shared" si="670"/>
        <v>0</v>
      </c>
      <c r="Y8547">
        <f t="shared" si="671"/>
        <v>1</v>
      </c>
      <c r="AA8547">
        <f>((Y8547*V8547)+H8547+273)/(Y8547*V8547)</f>
        <v>6.8222278027309757</v>
      </c>
      <c r="AB8547">
        <f t="shared" si="672"/>
        <v>2.5690170581766651E-5</v>
      </c>
      <c r="AD8547">
        <f>AA8547*$C$28</f>
        <v>3.8462134732964119</v>
      </c>
      <c r="AF8547">
        <f>(Q8547-X8547)/AD8547+X8547</f>
        <v>4.5567984516891364E-5</v>
      </c>
      <c r="AH8547">
        <f>Q8547/AF8547</f>
        <v>3.8462134732964119</v>
      </c>
      <c r="AL8547" s="2"/>
      <c r="AT8547" s="1"/>
    </row>
    <row r="8548" spans="6:46" x14ac:dyDescent="0.35">
      <c r="F8548" s="4">
        <v>44553.083333333336</v>
      </c>
      <c r="H8548">
        <v>0</v>
      </c>
      <c r="I8548">
        <v>2.62083333333333</v>
      </c>
      <c r="K8548">
        <v>2.4454221259162198E-4</v>
      </c>
      <c r="L8548" s="2">
        <v>3.0954506962448998E-6</v>
      </c>
      <c r="N8548">
        <f t="shared" si="668"/>
        <v>1.7117954881413537E-4</v>
      </c>
      <c r="O8548" s="2">
        <f t="shared" si="669"/>
        <v>9.2863520887347003E-7</v>
      </c>
      <c r="Q8548">
        <f>N8548+O8548</f>
        <v>1.7210818402300883E-4</v>
      </c>
      <c r="S8548">
        <f>IF(H8548&gt;$B$5,$B$5,($B$3 - $B$5)*(($B$5-H8548)/($B$5-$B$6))^(1/$B$2)+$B$5)</f>
        <v>46.666666666666664</v>
      </c>
      <c r="T8548">
        <f>K8548*S8548</f>
        <v>1.1411969920942358E-2</v>
      </c>
      <c r="U8548" s="3">
        <f>S8548*N8548/Q8548+$B$7*O8548/Q8548</f>
        <v>46.711630401450932</v>
      </c>
      <c r="V8548">
        <f>IF(U8548-H8548&lt;=10,10,U8548-H8548)</f>
        <v>46.711630401450932</v>
      </c>
      <c r="X8548">
        <f t="shared" si="670"/>
        <v>0</v>
      </c>
      <c r="Y8548">
        <f t="shared" si="671"/>
        <v>1</v>
      </c>
      <c r="AA8548">
        <f>((Y8548*V8548)+H8548+273)/(Y8548*V8548)</f>
        <v>6.8443689002882717</v>
      </c>
      <c r="AB8548">
        <f t="shared" si="672"/>
        <v>2.514595378045154E-5</v>
      </c>
      <c r="AD8548">
        <f>AA8548*$C$28</f>
        <v>3.8586961094969139</v>
      </c>
      <c r="AF8548">
        <f>(Q8548-X8548)/AD8548+X8548</f>
        <v>4.4602679023989743E-5</v>
      </c>
      <c r="AH8548">
        <f>Q8548/AF8548</f>
        <v>3.8586961094969139</v>
      </c>
      <c r="AL8548" s="2"/>
      <c r="AT8548" s="1"/>
    </row>
    <row r="8549" spans="6:46" x14ac:dyDescent="0.35">
      <c r="F8549" s="4">
        <v>44553.125</v>
      </c>
      <c r="H8549">
        <v>0.1</v>
      </c>
      <c r="I8549">
        <v>2.62083333333333</v>
      </c>
      <c r="K8549">
        <v>2.48441241392286E-4</v>
      </c>
      <c r="L8549" s="2">
        <v>6.2336942439434004E-6</v>
      </c>
      <c r="N8549">
        <f t="shared" si="668"/>
        <v>1.7390886897460019E-4</v>
      </c>
      <c r="O8549" s="2">
        <f t="shared" si="669"/>
        <v>1.8701082731830205E-6</v>
      </c>
      <c r="Q8549">
        <f>N8549+O8549</f>
        <v>1.7577897724778321E-4</v>
      </c>
      <c r="S8549">
        <f>IF(H8549&gt;$B$5,$B$5,($B$3 - $B$5)*(($B$5-H8549)/($B$5-$B$6))^(1/$B$2)+$B$5)</f>
        <v>46.533333333333331</v>
      </c>
      <c r="T8549">
        <f>K8549*S8549</f>
        <v>1.1560799099454375E-2</v>
      </c>
      <c r="U8549" s="3">
        <f>S8549*N8549/Q8549+$B$7*O8549/Q8549</f>
        <v>46.623409994533255</v>
      </c>
      <c r="V8549">
        <f>IF(U8549-H8549&lt;=10,10,U8549-H8549)</f>
        <v>46.523409994533253</v>
      </c>
      <c r="X8549">
        <f t="shared" si="670"/>
        <v>0</v>
      </c>
      <c r="Y8549">
        <f t="shared" si="671"/>
        <v>1</v>
      </c>
      <c r="AA8549">
        <f>((Y8549*V8549)+H8549+273)/(Y8549*V8549)</f>
        <v>6.8701630003495158</v>
      </c>
      <c r="AB8549">
        <f t="shared" si="672"/>
        <v>2.5585852510171963E-5</v>
      </c>
      <c r="AD8549">
        <f>AA8549*$C$28</f>
        <v>3.8732382236062373</v>
      </c>
      <c r="AF8549">
        <f>(Q8549-X8549)/AD8549+X8549</f>
        <v>4.5382950156915861E-5</v>
      </c>
      <c r="AH8549">
        <f>Q8549/AF8549</f>
        <v>3.8732382236062377</v>
      </c>
      <c r="AL8549" s="2"/>
      <c r="AT8549" s="1"/>
    </row>
    <row r="8550" spans="6:46" x14ac:dyDescent="0.35">
      <c r="F8550" s="4">
        <v>44553.166666666664</v>
      </c>
      <c r="H8550">
        <v>0.3</v>
      </c>
      <c r="I8550">
        <v>2.62083333333333</v>
      </c>
      <c r="K8550">
        <v>2.48441241392286E-4</v>
      </c>
      <c r="L8550" s="2">
        <v>2.1882106998050199E-5</v>
      </c>
      <c r="N8550">
        <f t="shared" si="668"/>
        <v>1.7390886897460019E-4</v>
      </c>
      <c r="O8550" s="2">
        <f t="shared" si="669"/>
        <v>6.5646320994150608E-6</v>
      </c>
      <c r="Q8550">
        <f>N8550+O8550</f>
        <v>1.8047350107401527E-4</v>
      </c>
      <c r="S8550">
        <f>IF(H8550&gt;$B$5,$B$5,($B$3 - $B$5)*(($B$5-H8550)/($B$5-$B$6))^(1/$B$2)+$B$5)</f>
        <v>46.266666666666666</v>
      </c>
      <c r="T8550">
        <f>K8550*S8550</f>
        <v>1.1494548101749765E-2</v>
      </c>
      <c r="U8550" s="3">
        <f>S8550*N8550/Q8550+$B$7*O8550/Q8550</f>
        <v>46.584337238765656</v>
      </c>
      <c r="V8550">
        <f>IF(U8550-H8550&lt;=10,10,U8550-H8550)</f>
        <v>46.284337238765659</v>
      </c>
      <c r="X8550">
        <f t="shared" si="670"/>
        <v>0</v>
      </c>
      <c r="Y8550">
        <f t="shared" si="671"/>
        <v>1</v>
      </c>
      <c r="AA8550">
        <f>((Y8550*V8550)+H8550+273)/(Y8550*V8550)</f>
        <v>6.9048053035767865</v>
      </c>
      <c r="AB8550">
        <f t="shared" si="672"/>
        <v>2.613737725240818E-5</v>
      </c>
      <c r="AD8550">
        <f>AA8550*$C$28</f>
        <v>3.8927687490110636</v>
      </c>
      <c r="AF8550">
        <f>(Q8550-X8550)/AD8550+X8550</f>
        <v>4.6361218122670031E-5</v>
      </c>
      <c r="AH8550">
        <f>Q8550/AF8550</f>
        <v>3.8927687490110636</v>
      </c>
      <c r="AL8550" s="2"/>
      <c r="AT8550" s="1"/>
    </row>
    <row r="8551" spans="6:46" x14ac:dyDescent="0.35">
      <c r="F8551" s="4">
        <v>44553.208333333336</v>
      </c>
      <c r="H8551">
        <v>0</v>
      </c>
      <c r="I8551">
        <v>2.62083333333333</v>
      </c>
      <c r="K8551">
        <v>2.4929415394243102E-4</v>
      </c>
      <c r="L8551" s="2">
        <v>8.4604148701770398E-5</v>
      </c>
      <c r="N8551">
        <f t="shared" si="668"/>
        <v>1.745059077597017E-4</v>
      </c>
      <c r="O8551" s="2">
        <f t="shared" si="669"/>
        <v>2.5381244610531124E-5</v>
      </c>
      <c r="Q8551">
        <f>N8551+O8551</f>
        <v>1.9988715237023282E-4</v>
      </c>
      <c r="S8551">
        <f>IF(H8551&gt;$B$5,$B$5,($B$3 - $B$5)*(($B$5-H8551)/($B$5-$B$6))^(1/$B$2)+$B$5)</f>
        <v>46.666666666666664</v>
      </c>
      <c r="T8551">
        <f>K8551*S8551</f>
        <v>1.1633727183980114E-2</v>
      </c>
      <c r="U8551" s="3">
        <f>S8551*N8551/Q8551+$B$7*O8551/Q8551</f>
        <v>47.724815573419136</v>
      </c>
      <c r="V8551">
        <f>IF(U8551-H8551&lt;=10,10,U8551-H8551)</f>
        <v>47.724815573419136</v>
      </c>
      <c r="X8551">
        <f t="shared" si="670"/>
        <v>0</v>
      </c>
      <c r="Y8551">
        <f t="shared" si="671"/>
        <v>1</v>
      </c>
      <c r="AA8551">
        <f>((Y8551*V8551)+H8551+273)/(Y8551*V8551)</f>
        <v>6.7202944992007554</v>
      </c>
      <c r="AB8551">
        <f t="shared" si="672"/>
        <v>2.9743808458692607E-5</v>
      </c>
      <c r="AD8551">
        <f>AA8551*$C$28</f>
        <v>3.7887458458949048</v>
      </c>
      <c r="AF8551">
        <f>(Q8551-X8551)/AD8551+X8551</f>
        <v>5.275813171443262E-5</v>
      </c>
      <c r="AH8551">
        <f>Q8551/AF8551</f>
        <v>3.7887458458949048</v>
      </c>
      <c r="AL8551" s="2"/>
      <c r="AT8551" s="1"/>
    </row>
    <row r="8552" spans="6:46" x14ac:dyDescent="0.35">
      <c r="F8552" s="4">
        <v>44553.25</v>
      </c>
      <c r="H8552">
        <v>-0.3</v>
      </c>
      <c r="I8552">
        <v>2.62083333333333</v>
      </c>
      <c r="K8552">
        <v>2.5051260044263798E-4</v>
      </c>
      <c r="L8552">
        <v>1.8188963801576399E-4</v>
      </c>
      <c r="N8552">
        <f t="shared" si="668"/>
        <v>1.7535882030984658E-4</v>
      </c>
      <c r="O8552" s="2">
        <f t="shared" si="669"/>
        <v>5.4566891404729205E-5</v>
      </c>
      <c r="Q8552">
        <f>N8552+O8552</f>
        <v>2.2992571171457577E-4</v>
      </c>
      <c r="S8552">
        <f>IF(H8552&gt;$B$5,$B$5,($B$3 - $B$5)*(($B$5-H8552)/($B$5-$B$6))^(1/$B$2)+$B$5)</f>
        <v>47.066666666666663</v>
      </c>
      <c r="T8552">
        <f>K8552*S8552</f>
        <v>1.1790793060833494E-2</v>
      </c>
      <c r="U8552" s="3">
        <f>S8552*N8552/Q8552+$B$7*O8552/Q8552</f>
        <v>48.949437128697056</v>
      </c>
      <c r="V8552">
        <f>IF(U8552-H8552&lt;=10,10,U8552-H8552)</f>
        <v>49.249437128697053</v>
      </c>
      <c r="X8552">
        <f t="shared" si="670"/>
        <v>0</v>
      </c>
      <c r="Y8552">
        <f t="shared" si="671"/>
        <v>1</v>
      </c>
      <c r="AA8552">
        <f>((Y8552*V8552)+H8552+273)/(Y8552*V8552)</f>
        <v>6.5371191205168317</v>
      </c>
      <c r="AB8552">
        <f t="shared" si="672"/>
        <v>3.5172330116021753E-5</v>
      </c>
      <c r="AD8552">
        <f>AA8552*$C$28</f>
        <v>3.6854758247460579</v>
      </c>
      <c r="AF8552">
        <f>(Q8552-X8552)/AD8552+X8552</f>
        <v>6.2386981396199626E-5</v>
      </c>
      <c r="AH8552">
        <f>Q8552/AF8552</f>
        <v>3.6854758247460575</v>
      </c>
      <c r="AT8552" s="1"/>
    </row>
    <row r="8553" spans="6:46" x14ac:dyDescent="0.35">
      <c r="F8553" s="4">
        <v>44553.291666666664</v>
      </c>
      <c r="H8553">
        <v>0.1</v>
      </c>
      <c r="I8553">
        <v>2.62083333333333</v>
      </c>
      <c r="K8553">
        <v>2.5173104694284598E-4</v>
      </c>
      <c r="L8553">
        <v>2.3837814320365699E-4</v>
      </c>
      <c r="N8553">
        <f t="shared" si="668"/>
        <v>1.7621173285999219E-4</v>
      </c>
      <c r="O8553" s="2">
        <f t="shared" si="669"/>
        <v>7.1513442961097115E-5</v>
      </c>
      <c r="Q8553">
        <f>N8553+O8553</f>
        <v>2.4772517582108931E-4</v>
      </c>
      <c r="S8553">
        <f>IF(H8553&gt;$B$5,$B$5,($B$3 - $B$5)*(($B$5-H8553)/($B$5-$B$6))^(1/$B$2)+$B$5)</f>
        <v>46.533333333333331</v>
      </c>
      <c r="T8553">
        <f>K8553*S8553</f>
        <v>1.1713884717740432E-2</v>
      </c>
      <c r="U8553" s="3">
        <f>S8553*N8553/Q8553+$B$7*O8553/Q8553</f>
        <v>48.977495424369955</v>
      </c>
      <c r="V8553">
        <f>IF(U8553-H8553&lt;=10,10,U8553-H8553)</f>
        <v>48.877495424369954</v>
      </c>
      <c r="X8553">
        <f t="shared" si="670"/>
        <v>0</v>
      </c>
      <c r="Y8553">
        <f t="shared" si="671"/>
        <v>1</v>
      </c>
      <c r="AA8553">
        <f>((Y8553*V8553)+H8553+273)/(Y8553*V8553)</f>
        <v>6.5874385057756948</v>
      </c>
      <c r="AB8553">
        <f t="shared" si="672"/>
        <v>3.7605690831708004E-5</v>
      </c>
      <c r="AD8553">
        <f>AA8553*$C$28</f>
        <v>3.7138447246343258</v>
      </c>
      <c r="AF8553">
        <f>(Q8553-X8553)/AD8553+X8553</f>
        <v>6.6703159175692499E-5</v>
      </c>
      <c r="AH8553">
        <f>Q8553/AF8553</f>
        <v>3.7138447246343258</v>
      </c>
      <c r="AT8553" s="1"/>
    </row>
    <row r="8554" spans="6:46" x14ac:dyDescent="0.35">
      <c r="F8554" s="4">
        <v>44553.333333333336</v>
      </c>
      <c r="H8554">
        <v>0.3</v>
      </c>
      <c r="I8554">
        <v>2.62083333333333</v>
      </c>
      <c r="K8554">
        <v>2.4771017349216101E-4</v>
      </c>
      <c r="L8554">
        <v>2.28962987907939E-4</v>
      </c>
      <c r="N8554">
        <f t="shared" si="668"/>
        <v>1.733971214445127E-4</v>
      </c>
      <c r="O8554" s="2">
        <f t="shared" si="669"/>
        <v>6.8688896372381706E-5</v>
      </c>
      <c r="Q8554">
        <f>N8554+O8554</f>
        <v>2.4208601781689442E-4</v>
      </c>
      <c r="S8554">
        <f>IF(H8554&gt;$B$5,$B$5,($B$3 - $B$5)*(($B$5-H8554)/($B$5-$B$6))^(1/$B$2)+$B$5)</f>
        <v>46.266666666666666</v>
      </c>
      <c r="T8554">
        <f>K8554*S8554</f>
        <v>1.1460724026903983E-2</v>
      </c>
      <c r="U8554" s="3">
        <f>S8554*N8554/Q8554+$B$7*O8554/Q8554</f>
        <v>48.744641370569347</v>
      </c>
      <c r="V8554">
        <f>IF(U8554-H8554&lt;=10,10,U8554-H8554)</f>
        <v>48.44464137056935</v>
      </c>
      <c r="X8554">
        <f t="shared" si="670"/>
        <v>0</v>
      </c>
      <c r="Y8554">
        <f t="shared" si="671"/>
        <v>1</v>
      </c>
      <c r="AA8554">
        <f>((Y8554*V8554)+H8554+273)/(Y8554*V8554)</f>
        <v>6.6414908288707606</v>
      </c>
      <c r="AB8554">
        <f t="shared" si="672"/>
        <v>3.645055365649821E-5</v>
      </c>
      <c r="AD8554">
        <f>AA8554*$C$28</f>
        <v>3.7443181681138866</v>
      </c>
      <c r="AF8554">
        <f>(Q8554-X8554)/AD8554+X8554</f>
        <v>6.4654232612619997E-5</v>
      </c>
      <c r="AH8554">
        <f>Q8554/AF8554</f>
        <v>3.7443181681138866</v>
      </c>
      <c r="AT8554" s="1"/>
    </row>
    <row r="8555" spans="6:46" x14ac:dyDescent="0.35">
      <c r="F8555" s="4">
        <v>44553.375</v>
      </c>
      <c r="H8555">
        <v>0.5</v>
      </c>
      <c r="I8555">
        <v>2.62083333333333</v>
      </c>
      <c r="K8555">
        <v>2.41252407041062E-4</v>
      </c>
      <c r="L8555">
        <v>1.7561327224968699E-4</v>
      </c>
      <c r="N8555">
        <f t="shared" si="668"/>
        <v>1.688766849287434E-4</v>
      </c>
      <c r="O8555" s="2">
        <f t="shared" si="669"/>
        <v>5.2683981674906102E-5</v>
      </c>
      <c r="Q8555">
        <f>N8555+O8555</f>
        <v>2.2156066660364949E-4</v>
      </c>
      <c r="S8555">
        <f>IF(H8555&gt;$B$5,$B$5,($B$3 - $B$5)*(($B$5-H8555)/($B$5-$B$6))^(1/$B$2)+$B$5)</f>
        <v>46</v>
      </c>
      <c r="T8555">
        <f>K8555*S8555</f>
        <v>1.1097610723888852E-2</v>
      </c>
      <c r="U8555" s="3">
        <f>S8555*N8555/Q8555+$B$7*O8555/Q8555</f>
        <v>48.140072253539358</v>
      </c>
      <c r="V8555">
        <f>IF(U8555-H8555&lt;=10,10,U8555-H8555)</f>
        <v>47.640072253539358</v>
      </c>
      <c r="X8555">
        <f t="shared" si="670"/>
        <v>0</v>
      </c>
      <c r="Y8555">
        <f t="shared" si="671"/>
        <v>1</v>
      </c>
      <c r="AA8555">
        <f>((Y8555*V8555)+H8555+273)/(Y8555*V8555)</f>
        <v>6.7409652643774205</v>
      </c>
      <c r="AB8555">
        <f t="shared" si="672"/>
        <v>3.2867795325171771E-5</v>
      </c>
      <c r="AD8555">
        <f>AA8555*$C$28</f>
        <v>3.8003995428726003</v>
      </c>
      <c r="AF8555">
        <f>(Q8555-X8555)/AD8555+X8555</f>
        <v>5.8299308823771432E-5</v>
      </c>
      <c r="AH8555">
        <f>Q8555/AF8555</f>
        <v>3.8003995428726003</v>
      </c>
      <c r="AT8555" s="1"/>
    </row>
    <row r="8556" spans="6:46" x14ac:dyDescent="0.35">
      <c r="F8556" s="4">
        <v>44553.416666666664</v>
      </c>
      <c r="H8556">
        <v>0.9</v>
      </c>
      <c r="I8556">
        <v>2.62083333333333</v>
      </c>
      <c r="K8556">
        <v>2.3211405828950699E-4</v>
      </c>
      <c r="L8556">
        <v>1.44231443419306E-4</v>
      </c>
      <c r="N8556">
        <f t="shared" si="668"/>
        <v>1.6247984080265489E-4</v>
      </c>
      <c r="O8556" s="2">
        <f t="shared" si="669"/>
        <v>4.3269433025791807E-5</v>
      </c>
      <c r="Q8556">
        <f>N8556+O8556</f>
        <v>2.057492738284467E-4</v>
      </c>
      <c r="S8556">
        <f>IF(H8556&gt;$B$5,$B$5,($B$3 - $B$5)*(($B$5-H8556)/($B$5-$B$6))^(1/$B$2)+$B$5)</f>
        <v>45.466666666666669</v>
      </c>
      <c r="T8556">
        <f>K8556*S8556</f>
        <v>1.0553452516896251E-2</v>
      </c>
      <c r="U8556" s="3">
        <f>S8556*N8556/Q8556+$B$7*O8556/Q8556</f>
        <v>47.471543381435332</v>
      </c>
      <c r="V8556">
        <f>IF(U8556-H8556&lt;=10,10,U8556-H8556)</f>
        <v>46.571543381435333</v>
      </c>
      <c r="X8556">
        <f t="shared" si="670"/>
        <v>0</v>
      </c>
      <c r="Y8556">
        <f t="shared" si="671"/>
        <v>1</v>
      </c>
      <c r="AA8556">
        <f>((Y8556*V8556)+H8556+273)/(Y8556*V8556)</f>
        <v>6.8812738447741433</v>
      </c>
      <c r="AB8556">
        <f t="shared" si="672"/>
        <v>2.9899881689013031E-5</v>
      </c>
      <c r="AD8556">
        <f>AA8556*$C$28</f>
        <v>3.8795022594551423</v>
      </c>
      <c r="AF8556">
        <f>(Q8556-X8556)/AD8556+X8556</f>
        <v>5.303496687674135E-5</v>
      </c>
      <c r="AH8556">
        <f>Q8556/AF8556</f>
        <v>3.8795022594551423</v>
      </c>
      <c r="AT8556" s="1"/>
    </row>
    <row r="8557" spans="6:46" x14ac:dyDescent="0.35">
      <c r="F8557" s="4">
        <v>44553.458333333336</v>
      </c>
      <c r="H8557">
        <v>1.5</v>
      </c>
      <c r="I8557">
        <v>2.62083333333333</v>
      </c>
      <c r="K8557">
        <v>2.20173282587474E-4</v>
      </c>
      <c r="L8557">
        <v>1.3481628812358801E-4</v>
      </c>
      <c r="N8557">
        <f t="shared" si="668"/>
        <v>1.5412129781123179E-4</v>
      </c>
      <c r="O8557" s="2">
        <f t="shared" si="669"/>
        <v>4.0444886437076405E-5</v>
      </c>
      <c r="Q8557">
        <f>N8557+O8557</f>
        <v>1.945661842483082E-4</v>
      </c>
      <c r="S8557">
        <f>IF(H8557&gt;$B$5,$B$5,($B$3 - $B$5)*(($B$5-H8557)/($B$5-$B$6))^(1/$B$2)+$B$5)</f>
        <v>44.666666666666671</v>
      </c>
      <c r="T8557">
        <f>K8557*S8557</f>
        <v>9.834406622240506E-3</v>
      </c>
      <c r="U8557" s="3">
        <f>S8557*N8557/Q8557+$B$7*O8557/Q8557</f>
        <v>46.814678639033644</v>
      </c>
      <c r="V8557">
        <f>IF(U8557-H8557&lt;=10,10,U8557-H8557)</f>
        <v>45.314678639033644</v>
      </c>
      <c r="X8557">
        <f t="shared" si="670"/>
        <v>0</v>
      </c>
      <c r="Y8557">
        <f t="shared" si="671"/>
        <v>1</v>
      </c>
      <c r="AA8557">
        <f>((Y8557*V8557)+H8557+273)/(Y8557*V8557)</f>
        <v>7.0576397812859755</v>
      </c>
      <c r="AB8557">
        <f t="shared" si="672"/>
        <v>2.756816588517588E-5</v>
      </c>
      <c r="AD8557">
        <f>AA8557*$C$28</f>
        <v>3.9789332753720843</v>
      </c>
      <c r="AF8557">
        <f>(Q8557-X8557)/AD8557+X8557</f>
        <v>4.8899081935500316E-5</v>
      </c>
      <c r="AH8557">
        <f>Q8557/AF8557</f>
        <v>3.9789332753720843</v>
      </c>
      <c r="AT8557" s="1"/>
    </row>
    <row r="8558" spans="6:46" x14ac:dyDescent="0.35">
      <c r="F8558" s="4">
        <v>44553.5</v>
      </c>
      <c r="H8558">
        <v>2.4</v>
      </c>
      <c r="I8558">
        <v>2.62083333333333</v>
      </c>
      <c r="K8558">
        <v>2.09694642685691E-4</v>
      </c>
      <c r="L8558">
        <v>1.3167749859394599E-4</v>
      </c>
      <c r="N8558">
        <f t="shared" si="668"/>
        <v>1.4678624987998369E-4</v>
      </c>
      <c r="O8558" s="2">
        <f t="shared" si="669"/>
        <v>3.9503249578183801E-5</v>
      </c>
      <c r="Q8558">
        <f>N8558+O8558</f>
        <v>1.862894994581675E-4</v>
      </c>
      <c r="S8558">
        <f>IF(H8558&gt;$B$5,$B$5,($B$3 - $B$5)*(($B$5-H8558)/($B$5-$B$6))^(1/$B$2)+$B$5)</f>
        <v>43.466666666666669</v>
      </c>
      <c r="T8558">
        <f>K8558*S8558</f>
        <v>9.1147271354047026E-3</v>
      </c>
      <c r="U8558" s="3">
        <f>S8558*N8558/Q8558+$B$7*O8558/Q8558</f>
        <v>45.912344745464459</v>
      </c>
      <c r="V8558">
        <f>IF(U8558-H8558&lt;=10,10,U8558-H8558)</f>
        <v>43.512344745464461</v>
      </c>
      <c r="X8558">
        <f t="shared" si="670"/>
        <v>0</v>
      </c>
      <c r="Y8558">
        <f t="shared" si="671"/>
        <v>1</v>
      </c>
      <c r="AA8558">
        <f>((Y8558*V8558)+H8558+273)/(Y8558*V8558)</f>
        <v>7.3292383256065854</v>
      </c>
      <c r="AB8558">
        <f t="shared" si="672"/>
        <v>2.5417306844466642E-5</v>
      </c>
      <c r="AD8558">
        <f>AA8558*$C$28</f>
        <v>4.1320542221800247</v>
      </c>
      <c r="AF8558">
        <f>(Q8558-X8558)/AD8558+X8558</f>
        <v>4.5083991990764165E-5</v>
      </c>
      <c r="AH8558">
        <f>Q8558/AF8558</f>
        <v>4.1320542221800247</v>
      </c>
      <c r="AT8558" s="1"/>
    </row>
    <row r="8559" spans="6:46" x14ac:dyDescent="0.35">
      <c r="F8559" s="4">
        <v>44553.541666666664</v>
      </c>
      <c r="H8559">
        <v>3.3</v>
      </c>
      <c r="I8559">
        <v>2.62083333333333</v>
      </c>
      <c r="K8559">
        <v>2.0567376923500601E-4</v>
      </c>
      <c r="L8559">
        <v>1.3167749859394599E-4</v>
      </c>
      <c r="N8559">
        <f t="shared" si="668"/>
        <v>1.439716384645042E-4</v>
      </c>
      <c r="O8559" s="2">
        <f t="shared" si="669"/>
        <v>3.9503249578183801E-5</v>
      </c>
      <c r="Q8559">
        <f>N8559+O8559</f>
        <v>1.8347488804268801E-4</v>
      </c>
      <c r="S8559">
        <f>IF(H8559&gt;$B$5,$B$5,($B$3 - $B$5)*(($B$5-H8559)/($B$5-$B$6))^(1/$B$2)+$B$5)</f>
        <v>42.266666666666666</v>
      </c>
      <c r="T8559">
        <f>K8559*S8559</f>
        <v>8.6931446463329211E-3</v>
      </c>
      <c r="U8559" s="3">
        <f>S8559*N8559/Q8559+$B$7*O8559/Q8559</f>
        <v>45.008230103467028</v>
      </c>
      <c r="V8559">
        <f>IF(U8559-H8559&lt;=10,10,U8559-H8559)</f>
        <v>41.708230103467031</v>
      </c>
      <c r="X8559">
        <f t="shared" si="670"/>
        <v>0</v>
      </c>
      <c r="Y8559">
        <f t="shared" si="671"/>
        <v>1</v>
      </c>
      <c r="AA8559">
        <f>((Y8559*V8559)+H8559+273)/(Y8559*V8559)</f>
        <v>7.6245918207167547</v>
      </c>
      <c r="AB8559">
        <f t="shared" si="672"/>
        <v>2.4063568562997559E-5</v>
      </c>
      <c r="AD8559">
        <f>AA8559*$C$28</f>
        <v>4.29856765813172</v>
      </c>
      <c r="AF8559">
        <f>(Q8559-X8559)/AD8559+X8559</f>
        <v>4.268279637185737E-5</v>
      </c>
      <c r="AH8559">
        <f>Q8559/AF8559</f>
        <v>4.29856765813172</v>
      </c>
      <c r="AT8559" s="1"/>
    </row>
    <row r="8560" spans="6:46" x14ac:dyDescent="0.35">
      <c r="F8560" s="4">
        <v>44553.583333333336</v>
      </c>
      <c r="H8560">
        <v>3.7</v>
      </c>
      <c r="I8560">
        <v>2.62083333333333</v>
      </c>
      <c r="K8560">
        <v>2.0457716738482001E-4</v>
      </c>
      <c r="L8560">
        <v>1.19125009720435E-4</v>
      </c>
      <c r="N8560">
        <f t="shared" si="668"/>
        <v>1.4320401716937399E-4</v>
      </c>
      <c r="O8560" s="2">
        <f t="shared" si="669"/>
        <v>3.5737502916130507E-5</v>
      </c>
      <c r="Q8560">
        <f>N8560+O8560</f>
        <v>1.7894152008550451E-4</v>
      </c>
      <c r="S8560">
        <f>IF(H8560&gt;$B$5,$B$5,($B$3 - $B$5)*(($B$5-H8560)/($B$5-$B$6))^(1/$B$2)+$B$5)</f>
        <v>41.733333333333334</v>
      </c>
      <c r="T8560">
        <f>K8560*S8560</f>
        <v>8.5376871188598217E-3</v>
      </c>
      <c r="U8560" s="3">
        <f>S8560*N8560/Q8560+$B$7*O8560/Q8560</f>
        <v>44.38290028940245</v>
      </c>
      <c r="V8560">
        <f>IF(U8560-H8560&lt;=10,10,U8560-H8560)</f>
        <v>40.682900289402447</v>
      </c>
      <c r="X8560">
        <f t="shared" si="670"/>
        <v>0</v>
      </c>
      <c r="Y8560">
        <f t="shared" si="671"/>
        <v>1</v>
      </c>
      <c r="AA8560">
        <f>((Y8560*V8560)+H8560+273)/(Y8560*V8560)</f>
        <v>7.8013833338248517</v>
      </c>
      <c r="AB8560">
        <f t="shared" si="672"/>
        <v>2.2937152608519918E-5</v>
      </c>
      <c r="AD8560">
        <f>AA8560*$C$28</f>
        <v>4.3982386042424064</v>
      </c>
      <c r="AF8560">
        <f>(Q8560-X8560)/AD8560+X8560</f>
        <v>4.068481412375013E-5</v>
      </c>
      <c r="AH8560">
        <f>Q8560/AF8560</f>
        <v>4.3982386042424064</v>
      </c>
      <c r="AT8560" s="1"/>
    </row>
    <row r="8561" spans="6:46" x14ac:dyDescent="0.35">
      <c r="F8561" s="4">
        <v>44553.625</v>
      </c>
      <c r="H8561">
        <v>4.2</v>
      </c>
      <c r="I8561">
        <v>2.62083333333333</v>
      </c>
      <c r="K8561">
        <v>2.0567376923500601E-4</v>
      </c>
      <c r="L8561">
        <v>1.0657203552964101E-4</v>
      </c>
      <c r="N8561">
        <f t="shared" si="668"/>
        <v>1.439716384645042E-4</v>
      </c>
      <c r="O8561" s="2">
        <f t="shared" si="669"/>
        <v>3.1971610658892304E-5</v>
      </c>
      <c r="Q8561">
        <f>N8561+O8561</f>
        <v>1.7594324912339652E-4</v>
      </c>
      <c r="S8561">
        <f>IF(H8561&gt;$B$5,$B$5,($B$3 - $B$5)*(($B$5-H8561)/($B$5-$B$6))^(1/$B$2)+$B$5)</f>
        <v>41.06666666666667</v>
      </c>
      <c r="T8561">
        <f>K8561*S8561</f>
        <v>8.4463361232509134E-3</v>
      </c>
      <c r="U8561" s="3">
        <f>S8561*N8561/Q8561+$B$7*O8561/Q8561</f>
        <v>43.598568917724172</v>
      </c>
      <c r="V8561">
        <f>IF(U8561-H8561&lt;=10,10,U8561-H8561)</f>
        <v>39.39856891772417</v>
      </c>
      <c r="X8561">
        <f t="shared" si="670"/>
        <v>0</v>
      </c>
      <c r="Y8561">
        <f t="shared" si="671"/>
        <v>1</v>
      </c>
      <c r="AA8561">
        <f>((Y8561*V8561)+H8561+273)/(Y8561*V8561)</f>
        <v>8.0357885480276021</v>
      </c>
      <c r="AB8561">
        <f t="shared" si="672"/>
        <v>2.1894957547953659E-5</v>
      </c>
      <c r="AD8561">
        <f>AA8561*$C$28</f>
        <v>4.5303908159754478</v>
      </c>
      <c r="AF8561">
        <f>(Q8561-X8561)/AD8561+X8561</f>
        <v>3.8836218831931788E-5</v>
      </c>
      <c r="AH8561">
        <f>Q8561/AF8561</f>
        <v>4.5303908159754478</v>
      </c>
      <c r="AT8561" s="1"/>
    </row>
    <row r="8562" spans="6:46" x14ac:dyDescent="0.35">
      <c r="F8562" s="4">
        <v>44553.666666666664</v>
      </c>
      <c r="H8562">
        <v>4.5</v>
      </c>
      <c r="I8562">
        <v>2.62083333333333</v>
      </c>
      <c r="K8562">
        <v>2.1018202128577401E-4</v>
      </c>
      <c r="L8562" s="2">
        <v>9.4018940009526307E-5</v>
      </c>
      <c r="N8562">
        <f t="shared" si="668"/>
        <v>1.471274149000418E-4</v>
      </c>
      <c r="O8562" s="2">
        <f t="shared" si="669"/>
        <v>2.8205682002857897E-5</v>
      </c>
      <c r="Q8562">
        <f>N8562+O8562</f>
        <v>1.753330969028997E-4</v>
      </c>
      <c r="S8562">
        <f>IF(H8562&gt;$B$5,$B$5,($B$3 - $B$5)*(($B$5-H8562)/($B$5-$B$6))^(1/$B$2)+$B$5)</f>
        <v>40.666666666666671</v>
      </c>
      <c r="T8562">
        <f>K8562*S8562</f>
        <v>8.54740219895481E-3</v>
      </c>
      <c r="U8562" s="3">
        <f>S8562*N8562/Q8562+$B$7*O8562/Q8562</f>
        <v>42.972457468188054</v>
      </c>
      <c r="V8562">
        <f>IF(U8562-H8562&lt;=10,10,U8562-H8562)</f>
        <v>38.472457468188054</v>
      </c>
      <c r="X8562">
        <f t="shared" si="670"/>
        <v>0</v>
      </c>
      <c r="Y8562">
        <f t="shared" si="671"/>
        <v>1</v>
      </c>
      <c r="AA8562">
        <f>((Y8562*V8562)+H8562+273)/(Y8562*V8562)</f>
        <v>8.2129522848769945</v>
      </c>
      <c r="AB8562">
        <f t="shared" si="672"/>
        <v>2.1348364244822305E-5</v>
      </c>
      <c r="AD8562">
        <f>AA8562*$C$28</f>
        <v>4.6302716131802706</v>
      </c>
      <c r="AF8562">
        <f>(Q8562-X8562)/AD8562+X8562</f>
        <v>3.7866698014821934E-5</v>
      </c>
      <c r="AH8562">
        <f>Q8562/AF8562</f>
        <v>4.6302716131802706</v>
      </c>
      <c r="AL8562" s="2"/>
      <c r="AT8562" s="1"/>
    </row>
    <row r="8563" spans="6:46" x14ac:dyDescent="0.35">
      <c r="F8563" s="4">
        <v>44553.708333333336</v>
      </c>
      <c r="H8563">
        <v>5.2</v>
      </c>
      <c r="I8563">
        <v>2.62083333333333</v>
      </c>
      <c r="K8563">
        <v>2.13715516136375E-4</v>
      </c>
      <c r="L8563">
        <v>1.3795386436002199E-4</v>
      </c>
      <c r="N8563">
        <f t="shared" si="668"/>
        <v>1.496008612954625E-4</v>
      </c>
      <c r="O8563" s="2">
        <f t="shared" si="669"/>
        <v>4.1386159308006606E-5</v>
      </c>
      <c r="Q8563">
        <f>N8563+O8563</f>
        <v>1.9098702060346912E-4</v>
      </c>
      <c r="S8563">
        <f>IF(H8563&gt;$B$5,$B$5,($B$3 - $B$5)*(($B$5-H8563)/($B$5-$B$6))^(1/$B$2)+$B$5)</f>
        <v>39.733333333333334</v>
      </c>
      <c r="T8563">
        <f>K8563*S8563</f>
        <v>8.4916298411519663E-3</v>
      </c>
      <c r="U8563" s="3">
        <f>S8563*N8563/Q8563+$B$7*O8563/Q8563</f>
        <v>43.041561802328175</v>
      </c>
      <c r="V8563">
        <f>IF(U8563-H8563&lt;=10,10,U8563-H8563)</f>
        <v>37.841561802328172</v>
      </c>
      <c r="X8563">
        <f t="shared" si="670"/>
        <v>0</v>
      </c>
      <c r="Y8563">
        <f t="shared" si="671"/>
        <v>1</v>
      </c>
      <c r="AA8563">
        <f>((Y8563*V8563)+H8563+273)/(Y8563*V8563)</f>
        <v>8.3517050235195089</v>
      </c>
      <c r="AB8563">
        <f t="shared" si="672"/>
        <v>2.2868027554328646E-5</v>
      </c>
      <c r="AD8563">
        <f>AA8563*$C$28</f>
        <v>4.7084971823425876</v>
      </c>
      <c r="AF8563">
        <f>(Q8563-X8563)/AD8563+X8563</f>
        <v>4.0562203439282641E-5</v>
      </c>
      <c r="AH8563">
        <f>Q8563/AF8563</f>
        <v>4.7084971823425876</v>
      </c>
      <c r="AT8563" s="1"/>
    </row>
    <row r="8564" spans="6:46" x14ac:dyDescent="0.35">
      <c r="F8564" s="4">
        <v>44553.75</v>
      </c>
      <c r="H8564">
        <v>5.2</v>
      </c>
      <c r="I8564">
        <v>2.62083333333333</v>
      </c>
      <c r="K8564">
        <v>2.20904350487599E-4</v>
      </c>
      <c r="L8564">
        <v>1.6619811695396899E-4</v>
      </c>
      <c r="N8564">
        <f t="shared" si="668"/>
        <v>1.5463304534131929E-4</v>
      </c>
      <c r="O8564" s="2">
        <f t="shared" si="669"/>
        <v>4.9859435086190706E-5</v>
      </c>
      <c r="Q8564">
        <f>N8564+O8564</f>
        <v>2.0449248042751E-4</v>
      </c>
      <c r="S8564">
        <f>IF(H8564&gt;$B$5,$B$5,($B$3 - $B$5)*(($B$5-H8564)/($B$5-$B$6))^(1/$B$2)+$B$5)</f>
        <v>39.733333333333334</v>
      </c>
      <c r="T8564">
        <f>K8564*S8564</f>
        <v>8.7772661927072674E-3</v>
      </c>
      <c r="U8564" s="3">
        <f>S8564*N8564/Q8564+$B$7*O8564/Q8564</f>
        <v>43.455657861148964</v>
      </c>
      <c r="V8564">
        <f>IF(U8564-H8564&lt;=10,10,U8564-H8564)</f>
        <v>38.255657861148961</v>
      </c>
      <c r="X8564">
        <f t="shared" si="670"/>
        <v>0</v>
      </c>
      <c r="Y8564">
        <f t="shared" si="671"/>
        <v>1</v>
      </c>
      <c r="AA8564">
        <f>((Y8564*V8564)+H8564+273)/(Y8564*V8564)</f>
        <v>8.2721269363538941</v>
      </c>
      <c r="AB8564">
        <f t="shared" si="672"/>
        <v>2.4720665192988945E-5</v>
      </c>
      <c r="AD8564">
        <f>AA8564*$C$28</f>
        <v>4.6636329063486048</v>
      </c>
      <c r="AF8564">
        <f>(Q8564-X8564)/AD8564+X8564</f>
        <v>4.3848322656170971E-5</v>
      </c>
      <c r="AH8564">
        <f>Q8564/AF8564</f>
        <v>4.6636329063486048</v>
      </c>
      <c r="AT8564" s="1"/>
    </row>
    <row r="8565" spans="6:46" x14ac:dyDescent="0.35">
      <c r="F8565" s="4">
        <v>44553.791666666664</v>
      </c>
      <c r="H8565">
        <v>5.6</v>
      </c>
      <c r="I8565">
        <v>2.62083333333333</v>
      </c>
      <c r="K8565">
        <v>2.31261145739361E-4</v>
      </c>
      <c r="L8565">
        <v>1.9758115907755799E-4</v>
      </c>
      <c r="N8565">
        <f t="shared" si="668"/>
        <v>1.618828020175527E-4</v>
      </c>
      <c r="O8565" s="2">
        <f t="shared" si="669"/>
        <v>5.9274347723267405E-5</v>
      </c>
      <c r="Q8565">
        <f>N8565+O8565</f>
        <v>2.211571497408201E-4</v>
      </c>
      <c r="S8565">
        <f>IF(H8565&gt;$B$5,$B$5,($B$3 - $B$5)*(($B$5-H8565)/($B$5-$B$6))^(1/$B$2)+$B$5)</f>
        <v>39.200000000000003</v>
      </c>
      <c r="T8565">
        <f>K8565*S8565</f>
        <v>9.0654369129829528E-3</v>
      </c>
      <c r="U8565" s="3">
        <f>S8565*N8565/Q8565+$B$7*O8565/Q8565</f>
        <v>43.434702315187081</v>
      </c>
      <c r="V8565">
        <f>IF(U8565-H8565&lt;=10,10,U8565-H8565)</f>
        <v>37.83470231518708</v>
      </c>
      <c r="X8565">
        <f t="shared" si="670"/>
        <v>0</v>
      </c>
      <c r="Y8565">
        <f t="shared" si="671"/>
        <v>1</v>
      </c>
      <c r="AA8565">
        <f>((Y8565*V8565)+H8565+273)/(Y8565*V8565)</f>
        <v>8.3636102031168438</v>
      </c>
      <c r="AB8565">
        <f t="shared" si="672"/>
        <v>2.644278539647891E-5</v>
      </c>
      <c r="AD8565">
        <f>AA8565*$C$28</f>
        <v>4.7152090458999663</v>
      </c>
      <c r="AF8565">
        <f>(Q8565-X8565)/AD8565+X8565</f>
        <v>4.6902936346613037E-5</v>
      </c>
      <c r="AH8565">
        <f>Q8565/AF8565</f>
        <v>4.7152090458999663</v>
      </c>
      <c r="AT8565" s="1"/>
    </row>
    <row r="8566" spans="6:46" x14ac:dyDescent="0.35">
      <c r="F8566" s="4">
        <v>44553.833333333336</v>
      </c>
      <c r="H8566">
        <v>5.8</v>
      </c>
      <c r="I8566">
        <v>2.62083333333333</v>
      </c>
      <c r="K8566">
        <v>2.3930289264072999E-4</v>
      </c>
      <c r="L8566">
        <v>1.6306054071753501E-4</v>
      </c>
      <c r="N8566">
        <f t="shared" si="668"/>
        <v>1.6751202484851098E-4</v>
      </c>
      <c r="O8566" s="2">
        <f t="shared" si="669"/>
        <v>4.8918162215260513E-5</v>
      </c>
      <c r="Q8566">
        <f>N8566+O8566</f>
        <v>2.164301870637715E-4</v>
      </c>
      <c r="S8566">
        <f>IF(H8566&gt;$B$5,$B$5,($B$3 - $B$5)*(($B$5-H8566)/($B$5-$B$6))^(1/$B$2)+$B$5)</f>
        <v>38.933333333333337</v>
      </c>
      <c r="T8566">
        <f>K8566*S8566</f>
        <v>9.3168592868124213E-3</v>
      </c>
      <c r="U8566" s="3">
        <f>S8566*N8566/Q8566+$B$7*O8566/Q8566</f>
        <v>42.564766715715137</v>
      </c>
      <c r="V8566">
        <f>IF(U8566-H8566&lt;=10,10,U8566-H8566)</f>
        <v>36.76476671571514</v>
      </c>
      <c r="X8566">
        <f t="shared" si="670"/>
        <v>0</v>
      </c>
      <c r="Y8566">
        <f t="shared" si="671"/>
        <v>1</v>
      </c>
      <c r="AA8566">
        <f>((Y8566*V8566)+H8566+273)/(Y8566*V8566)</f>
        <v>8.5833474520817941</v>
      </c>
      <c r="AB8566">
        <f t="shared" si="672"/>
        <v>2.5215125948475826E-5</v>
      </c>
      <c r="AD8566">
        <f>AA8566*$C$28</f>
        <v>4.8390917997440637</v>
      </c>
      <c r="AF8566">
        <f>(Q8566-X8566)/AD8566+X8566</f>
        <v>4.4725373276700053E-5</v>
      </c>
      <c r="AH8566">
        <f>Q8566/AF8566</f>
        <v>4.8390917997440637</v>
      </c>
      <c r="AT8566" s="1"/>
    </row>
    <row r="8567" spans="6:46" x14ac:dyDescent="0.35">
      <c r="F8567" s="4">
        <v>44553.875</v>
      </c>
      <c r="H8567">
        <v>5.8</v>
      </c>
      <c r="I8567">
        <v>2.62083333333333</v>
      </c>
      <c r="K8567">
        <v>2.4490774654168399E-4</v>
      </c>
      <c r="L8567">
        <v>1.6306054071753501E-4</v>
      </c>
      <c r="N8567">
        <f t="shared" si="668"/>
        <v>1.7143542257917879E-4</v>
      </c>
      <c r="O8567" s="2">
        <f t="shared" si="669"/>
        <v>4.8918162215260513E-5</v>
      </c>
      <c r="Q8567">
        <f>N8567+O8567</f>
        <v>2.2035358479443931E-4</v>
      </c>
      <c r="S8567">
        <f>IF(H8567&gt;$B$5,$B$5,($B$3 - $B$5)*(($B$5-H8567)/($B$5-$B$6))^(1/$B$2)+$B$5)</f>
        <v>38.933333333333337</v>
      </c>
      <c r="T8567">
        <f>K8567*S8567</f>
        <v>9.5350749320228974E-3</v>
      </c>
      <c r="U8567" s="3">
        <f>S8567*N8567/Q8567+$B$7*O8567/Q8567</f>
        <v>42.500109008853698</v>
      </c>
      <c r="V8567">
        <f>IF(U8567-H8567&lt;=10,10,U8567-H8567)</f>
        <v>36.700109008853701</v>
      </c>
      <c r="X8567">
        <f t="shared" si="670"/>
        <v>0</v>
      </c>
      <c r="Y8567">
        <f t="shared" si="671"/>
        <v>1</v>
      </c>
      <c r="AA8567">
        <f>((Y8567*V8567)+H8567+273)/(Y8567*V8567)</f>
        <v>8.5967076809701304</v>
      </c>
      <c r="AB8567">
        <f t="shared" si="672"/>
        <v>2.5632322625348662E-5</v>
      </c>
      <c r="AD8567">
        <f>AA8567*$C$28</f>
        <v>4.8466239862735243</v>
      </c>
      <c r="AF8567">
        <f>(Q8567-X8567)/AD8567+X8567</f>
        <v>4.546537660411014E-5</v>
      </c>
      <c r="AH8567">
        <f>Q8567/AF8567</f>
        <v>4.8466239862735243</v>
      </c>
      <c r="AT8567" s="1"/>
    </row>
    <row r="8568" spans="6:46" x14ac:dyDescent="0.35">
      <c r="F8568" s="4">
        <v>44553.916666666664</v>
      </c>
      <c r="H8568">
        <v>6.5</v>
      </c>
      <c r="I8568">
        <v>2.62083333333333</v>
      </c>
      <c r="K8568">
        <v>2.4490774654168399E-4</v>
      </c>
      <c r="L8568">
        <v>1.2540113282786999E-4</v>
      </c>
      <c r="N8568">
        <f t="shared" si="668"/>
        <v>1.7143542257917879E-4</v>
      </c>
      <c r="O8568" s="2">
        <f t="shared" si="669"/>
        <v>3.7620339848361003E-5</v>
      </c>
      <c r="Q8568">
        <f>N8568+O8568</f>
        <v>2.0905576242753979E-4</v>
      </c>
      <c r="S8568">
        <f>IF(H8568&gt;$B$5,$B$5,($B$3 - $B$5)*(($B$5-H8568)/($B$5-$B$6))^(1/$B$2)+$B$5)</f>
        <v>38</v>
      </c>
      <c r="T8568">
        <f>K8568*S8568</f>
        <v>9.3064943685839917E-3</v>
      </c>
      <c r="U8568" s="3">
        <f>S8568*N8568/Q8568+$B$7*O8568/Q8568</f>
        <v>41.059211427591279</v>
      </c>
      <c r="V8568">
        <f>IF(U8568-H8568&lt;=10,10,U8568-H8568)</f>
        <v>34.559211427591279</v>
      </c>
      <c r="X8568">
        <f t="shared" si="670"/>
        <v>0</v>
      </c>
      <c r="Y8568">
        <f t="shared" si="671"/>
        <v>1</v>
      </c>
      <c r="AA8568">
        <f>((Y8568*V8568)+H8568+273)/(Y8568*V8568)</f>
        <v>9.0875687972687249</v>
      </c>
      <c r="AB8568">
        <f t="shared" si="672"/>
        <v>2.3004586495165972E-5</v>
      </c>
      <c r="AD8568">
        <f>AA8568*$C$28</f>
        <v>5.1233600750727302</v>
      </c>
      <c r="AF8568">
        <f>(Q8568-X8568)/AD8568+X8568</f>
        <v>4.0804425096858347E-5</v>
      </c>
      <c r="AH8568">
        <f>Q8568/AF8568</f>
        <v>5.1233600750727302</v>
      </c>
      <c r="AT8568" s="1"/>
    </row>
    <row r="8569" spans="6:46" x14ac:dyDescent="0.35">
      <c r="F8569" s="4">
        <v>44553.958333333336</v>
      </c>
      <c r="H8569">
        <v>7.3</v>
      </c>
      <c r="I8569">
        <v>2.62083333333333</v>
      </c>
      <c r="K8569">
        <v>2.3930289264072999E-4</v>
      </c>
      <c r="L8569" s="2">
        <v>9.7157122892564402E-5</v>
      </c>
      <c r="N8569">
        <f t="shared" si="668"/>
        <v>1.6751202484851098E-4</v>
      </c>
      <c r="O8569" s="2">
        <f t="shared" si="669"/>
        <v>2.9147136867769326E-5</v>
      </c>
      <c r="Q8569">
        <f>N8569+O8569</f>
        <v>1.966591617162803E-4</v>
      </c>
      <c r="S8569">
        <f>IF(H8569&gt;$B$5,$B$5,($B$3 - $B$5)*(($B$5-H8569)/($B$5-$B$6))^(1/$B$2)+$B$5)</f>
        <v>36.93333333333333</v>
      </c>
      <c r="T8569">
        <f>K8569*S8569</f>
        <v>8.8382535015309599E-3</v>
      </c>
      <c r="U8569" s="3">
        <f>S8569*N8569/Q8569+$B$7*O8569/Q8569</f>
        <v>39.61101995358554</v>
      </c>
      <c r="V8569">
        <f>IF(U8569-H8569&lt;=10,10,U8569-H8569)</f>
        <v>32.311019953585543</v>
      </c>
      <c r="X8569">
        <f t="shared" si="670"/>
        <v>0</v>
      </c>
      <c r="Y8569">
        <f t="shared" si="671"/>
        <v>1</v>
      </c>
      <c r="AA8569">
        <f>((Y8569*V8569)+H8569+273)/(Y8569*V8569)</f>
        <v>9.6750588623524774</v>
      </c>
      <c r="AB8569">
        <f t="shared" si="672"/>
        <v>2.032640467765205E-5</v>
      </c>
      <c r="AD8569">
        <f>AA8569*$C$28</f>
        <v>5.454573319351729</v>
      </c>
      <c r="AF8569">
        <f>(Q8569-X8569)/AD8569+X8569</f>
        <v>3.6053995464424896E-5</v>
      </c>
      <c r="AH8569">
        <f>Q8569/AF8569</f>
        <v>5.4545733193517298</v>
      </c>
      <c r="AL8569" s="2"/>
      <c r="AT8569" s="1"/>
    </row>
    <row r="8570" spans="6:46" x14ac:dyDescent="0.35">
      <c r="F8570" s="4">
        <v>44554</v>
      </c>
      <c r="H8570">
        <v>7.7</v>
      </c>
      <c r="I8570">
        <v>8.2833333333333403</v>
      </c>
      <c r="K8570">
        <v>1.5742328782679399E-4</v>
      </c>
      <c r="L8570" s="2">
        <v>3.7530556150953302E-5</v>
      </c>
      <c r="N8570">
        <f t="shared" si="668"/>
        <v>1.1019630147875578E-4</v>
      </c>
      <c r="O8570" s="2">
        <f t="shared" si="669"/>
        <v>1.1259166845285992E-5</v>
      </c>
      <c r="Q8570">
        <f>N8570+O8570</f>
        <v>1.2145546832404177E-4</v>
      </c>
      <c r="S8570">
        <f>IF(H8570&gt;$B$5,$B$5,($B$3 - $B$5)*(($B$5-H8570)/($B$5-$B$6))^(1/$B$2)+$B$5)</f>
        <v>36.400000000000006</v>
      </c>
      <c r="T8570">
        <f>K8570*S8570</f>
        <v>5.7302076768953021E-3</v>
      </c>
      <c r="U8570" s="3">
        <f>S8570*N8570/Q8570+$B$7*O8570/Q8570</f>
        <v>38.124257509456783</v>
      </c>
      <c r="V8570">
        <f>IF(U8570-H8570&lt;=10,10,U8570-H8570)</f>
        <v>30.424257509456783</v>
      </c>
      <c r="X8570">
        <f t="shared" si="670"/>
        <v>0</v>
      </c>
      <c r="Y8570">
        <f t="shared" si="671"/>
        <v>1</v>
      </c>
      <c r="AA8570">
        <f>((Y8570*V8570)+H8570+273)/(Y8570*V8570)</f>
        <v>10.226190644512851</v>
      </c>
      <c r="AB8570">
        <f t="shared" si="672"/>
        <v>1.1876902411281771E-5</v>
      </c>
      <c r="AD8570">
        <f>AA8570*$C$28</f>
        <v>5.7652886087559523</v>
      </c>
      <c r="AF8570">
        <f>(Q8570-X8570)/AD8570+X8570</f>
        <v>2.1066676200664606E-5</v>
      </c>
      <c r="AH8570">
        <f>Q8570/AF8570</f>
        <v>5.7652886087559523</v>
      </c>
      <c r="AL8570" s="2"/>
      <c r="AT8570" s="1"/>
    </row>
    <row r="8571" spans="6:46" x14ac:dyDescent="0.35">
      <c r="F8571" s="4">
        <v>44554.041666666664</v>
      </c>
      <c r="H8571">
        <v>8.1</v>
      </c>
      <c r="I8571">
        <v>8.2833333333333403</v>
      </c>
      <c r="K8571">
        <v>1.5791066642687699E-4</v>
      </c>
      <c r="L8571" s="2">
        <v>1.56056199026532E-5</v>
      </c>
      <c r="N8571">
        <f t="shared" si="668"/>
        <v>1.1053746649881389E-4</v>
      </c>
      <c r="O8571" s="2">
        <f t="shared" si="669"/>
        <v>4.6816859707959604E-6</v>
      </c>
      <c r="Q8571">
        <f>N8571+O8571</f>
        <v>1.1521915246960985E-4</v>
      </c>
      <c r="S8571">
        <f>IF(H8571&gt;$B$5,$B$5,($B$3 - $B$5)*(($B$5-H8571)/($B$5-$B$6))^(1/$B$2)+$B$5)</f>
        <v>35.866666666666667</v>
      </c>
      <c r="T8571">
        <f>K8571*S8571</f>
        <v>5.6637292358439886E-3</v>
      </c>
      <c r="U8571" s="3">
        <f>S8571*N8571/Q8571+$B$7*O8571/Q8571</f>
        <v>36.644109099814713</v>
      </c>
      <c r="V8571">
        <f>IF(U8571-H8571&lt;=10,10,U8571-H8571)</f>
        <v>28.544109099814712</v>
      </c>
      <c r="X8571">
        <f t="shared" si="670"/>
        <v>0</v>
      </c>
      <c r="Y8571">
        <f t="shared" si="671"/>
        <v>1</v>
      </c>
      <c r="AA8571">
        <f>((Y8571*V8571)+H8571+273)/(Y8571*V8571)</f>
        <v>10.847916395534822</v>
      </c>
      <c r="AB8571">
        <f t="shared" si="672"/>
        <v>1.0621316414001486E-5</v>
      </c>
      <c r="AD8571">
        <f>AA8571*$C$28</f>
        <v>6.1158031370627892</v>
      </c>
      <c r="AF8571">
        <f>(Q8571-X8571)/AD8571+X8571</f>
        <v>1.8839578365654469E-5</v>
      </c>
      <c r="AH8571">
        <f>Q8571/AF8571</f>
        <v>6.1158031370627892</v>
      </c>
      <c r="AL8571" s="2"/>
      <c r="AT8571" s="1"/>
    </row>
    <row r="8572" spans="6:46" x14ac:dyDescent="0.35">
      <c r="F8572" s="4">
        <v>44554.083333333336</v>
      </c>
      <c r="H8572">
        <v>8</v>
      </c>
      <c r="I8572">
        <v>8.2833333333333403</v>
      </c>
      <c r="K8572">
        <v>1.5864173432700101E-4</v>
      </c>
      <c r="L8572" s="2">
        <v>3.0954506962448998E-6</v>
      </c>
      <c r="N8572">
        <f t="shared" si="668"/>
        <v>1.110492140289007E-4</v>
      </c>
      <c r="O8572" s="2">
        <f t="shared" si="669"/>
        <v>9.2863520887347003E-7</v>
      </c>
      <c r="Q8572">
        <f>N8572+O8572</f>
        <v>1.1197784923777417E-4</v>
      </c>
      <c r="S8572">
        <f>IF(H8572&gt;$B$5,$B$5,($B$3 - $B$5)*(($B$5-H8572)/($B$5-$B$6))^(1/$B$2)+$B$5)</f>
        <v>36</v>
      </c>
      <c r="T8572">
        <f>K8572*S8572</f>
        <v>5.7111024357720365E-3</v>
      </c>
      <c r="U8572" s="3">
        <f>S8572*N8572/Q8572+$B$7*O8572/Q8572</f>
        <v>36.157567492934518</v>
      </c>
      <c r="V8572">
        <f>IF(U8572-H8572&lt;=10,10,U8572-H8572)</f>
        <v>28.157567492934518</v>
      </c>
      <c r="X8572">
        <f t="shared" si="670"/>
        <v>0</v>
      </c>
      <c r="Y8572">
        <f t="shared" si="671"/>
        <v>1</v>
      </c>
      <c r="AA8572">
        <f>((Y8572*V8572)+H8572+273)/(Y8572*V8572)</f>
        <v>10.979555232195052</v>
      </c>
      <c r="AB8572">
        <f t="shared" si="672"/>
        <v>1.0198760047166989E-5</v>
      </c>
      <c r="AD8572">
        <f>AA8572*$C$28</f>
        <v>6.1900180536284548</v>
      </c>
      <c r="AF8572">
        <f>(Q8572-X8572)/AD8572+X8572</f>
        <v>1.8090068278901895E-5</v>
      </c>
      <c r="AH8572">
        <f>Q8572/AF8572</f>
        <v>6.1900180536284548</v>
      </c>
      <c r="AL8572" s="2"/>
      <c r="AT8572" s="1"/>
    </row>
    <row r="8573" spans="6:46" x14ac:dyDescent="0.35">
      <c r="F8573" s="4">
        <v>44554.125</v>
      </c>
      <c r="H8573">
        <v>8.1999999999999993</v>
      </c>
      <c r="I8573">
        <v>8.2833333333333403</v>
      </c>
      <c r="K8573">
        <v>1.6132231662745799E-4</v>
      </c>
      <c r="L8573" s="2">
        <v>6.2336942439434004E-6</v>
      </c>
      <c r="N8573">
        <f t="shared" si="668"/>
        <v>1.1292562163922059E-4</v>
      </c>
      <c r="O8573" s="2">
        <f t="shared" si="669"/>
        <v>1.8701082731830205E-6</v>
      </c>
      <c r="Q8573">
        <f>N8573+O8573</f>
        <v>1.147957299124036E-4</v>
      </c>
      <c r="S8573">
        <f>IF(H8573&gt;$B$5,$B$5,($B$3 - $B$5)*(($B$5-H8573)/($B$5-$B$6))^(1/$B$2)+$B$5)</f>
        <v>35.733333333333334</v>
      </c>
      <c r="T8573">
        <f>K8573*S8573</f>
        <v>5.7645841141544989E-3</v>
      </c>
      <c r="U8573" s="3">
        <f>S8573*N8573/Q8573+$B$7*O8573/Q8573</f>
        <v>36.047201739043949</v>
      </c>
      <c r="V8573">
        <f>IF(U8573-H8573&lt;=10,10,U8573-H8573)</f>
        <v>27.84720173904395</v>
      </c>
      <c r="X8573">
        <f t="shared" si="670"/>
        <v>0</v>
      </c>
      <c r="Y8573">
        <f t="shared" si="671"/>
        <v>1</v>
      </c>
      <c r="AA8573">
        <f>((Y8573*V8573)+H8573+273)/(Y8573*V8573)</f>
        <v>11.097962539831629</v>
      </c>
      <c r="AB8573">
        <f t="shared" si="672"/>
        <v>1.0343856316003136E-5</v>
      </c>
      <c r="AD8573">
        <f>AA8573*$C$28</f>
        <v>6.2567733416571318</v>
      </c>
      <c r="AF8573">
        <f>(Q8573-X8573)/AD8573+X8573</f>
        <v>1.8347433036786258E-5</v>
      </c>
      <c r="AH8573">
        <f>Q8573/AF8573</f>
        <v>6.2567733416571309</v>
      </c>
      <c r="AL8573" s="2"/>
      <c r="AT8573" s="1"/>
    </row>
    <row r="8574" spans="6:46" x14ac:dyDescent="0.35">
      <c r="F8574" s="4">
        <v>44554.166666666664</v>
      </c>
      <c r="H8574">
        <v>8.5</v>
      </c>
      <c r="I8574">
        <v>8.2833333333333403</v>
      </c>
      <c r="K8574">
        <v>1.6314998637776901E-4</v>
      </c>
      <c r="L8574" s="2">
        <v>2.1882106998050199E-5</v>
      </c>
      <c r="N8574">
        <f t="shared" si="668"/>
        <v>1.142049904644383E-4</v>
      </c>
      <c r="O8574" s="2">
        <f t="shared" si="669"/>
        <v>6.5646320994150608E-6</v>
      </c>
      <c r="Q8574">
        <f>N8574+O8574</f>
        <v>1.2076962256385336E-4</v>
      </c>
      <c r="S8574">
        <f>IF(H8574&gt;$B$5,$B$5,($B$3 - $B$5)*(($B$5-H8574)/($B$5-$B$6))^(1/$B$2)+$B$5)</f>
        <v>35.333333333333336</v>
      </c>
      <c r="T8574">
        <f>K8574*S8574</f>
        <v>5.7646328520145054E-3</v>
      </c>
      <c r="U8574" s="3">
        <f>S8574*N8574/Q8574+$B$7*O8574/Q8574</f>
        <v>36.402347449198743</v>
      </c>
      <c r="V8574">
        <f>IF(U8574-H8574&lt;=10,10,U8574-H8574)</f>
        <v>27.902347449198743</v>
      </c>
      <c r="X8574">
        <f t="shared" si="670"/>
        <v>0</v>
      </c>
      <c r="Y8574">
        <f t="shared" si="671"/>
        <v>1</v>
      </c>
      <c r="AA8574">
        <f>((Y8574*V8574)+H8574+273)/(Y8574*V8574)</f>
        <v>11.088756887302099</v>
      </c>
      <c r="AB8574">
        <f t="shared" si="672"/>
        <v>1.0891177775044239E-5</v>
      </c>
      <c r="AD8574">
        <f>AA8574*$C$28</f>
        <v>6.2515834087183064</v>
      </c>
      <c r="AF8574">
        <f>(Q8574-X8574)/AD8574+X8574</f>
        <v>1.9318245421700839E-5</v>
      </c>
      <c r="AH8574">
        <f>Q8574/AF8574</f>
        <v>6.2515834087183073</v>
      </c>
      <c r="AL8574" s="2"/>
      <c r="AT8574" s="1"/>
    </row>
    <row r="8575" spans="6:46" x14ac:dyDescent="0.35">
      <c r="F8575" s="4">
        <v>44554.208333333336</v>
      </c>
      <c r="H8575">
        <v>8.6999999999999993</v>
      </c>
      <c r="I8575">
        <v>8.2833333333333403</v>
      </c>
      <c r="K8575">
        <v>1.6314998637776901E-4</v>
      </c>
      <c r="L8575" s="2">
        <v>8.4604148701770398E-5</v>
      </c>
      <c r="N8575">
        <f t="shared" si="668"/>
        <v>1.142049904644383E-4</v>
      </c>
      <c r="O8575" s="2">
        <f t="shared" si="669"/>
        <v>2.5381244610531124E-5</v>
      </c>
      <c r="Q8575">
        <f>N8575+O8575</f>
        <v>1.3958623507496942E-4</v>
      </c>
      <c r="S8575">
        <f>IF(H8575&gt;$B$5,$B$5,($B$3 - $B$5)*(($B$5-H8575)/($B$5-$B$6))^(1/$B$2)+$B$5)</f>
        <v>35.06666666666667</v>
      </c>
      <c r="T8575">
        <f>K8575*S8575</f>
        <v>5.7211261889804337E-3</v>
      </c>
      <c r="U8575" s="3">
        <f>S8575*N8575/Q8575+$B$7*O8575/Q8575</f>
        <v>38.691184578227634</v>
      </c>
      <c r="V8575">
        <f>IF(U8575-H8575&lt;=10,10,U8575-H8575)</f>
        <v>29.991184578227635</v>
      </c>
      <c r="X8575">
        <f t="shared" si="670"/>
        <v>0</v>
      </c>
      <c r="Y8575">
        <f t="shared" si="671"/>
        <v>1</v>
      </c>
      <c r="AA8575">
        <f>((Y8575*V8575)+H8575+273)/(Y8575*V8575)</f>
        <v>10.392760038044733</v>
      </c>
      <c r="AB8575">
        <f t="shared" si="672"/>
        <v>1.3431103437776555E-5</v>
      </c>
      <c r="AD8575">
        <f>AA8575*$C$28</f>
        <v>5.8591965614315686</v>
      </c>
      <c r="AF8575">
        <f>(Q8575-X8575)/AD8575+X8575</f>
        <v>2.3823442960388501E-5</v>
      </c>
      <c r="AH8575">
        <f>Q8575/AF8575</f>
        <v>5.8591965614315686</v>
      </c>
      <c r="AL8575" s="2"/>
      <c r="AT8575" s="1"/>
    </row>
    <row r="8576" spans="6:46" x14ac:dyDescent="0.35">
      <c r="F8576" s="4">
        <v>44554.25</v>
      </c>
      <c r="H8576">
        <v>8.8000000000000007</v>
      </c>
      <c r="I8576">
        <v>8.2833333333333403</v>
      </c>
      <c r="K8576">
        <v>1.6132231662745799E-4</v>
      </c>
      <c r="L8576">
        <v>1.8188963801576399E-4</v>
      </c>
      <c r="N8576">
        <f t="shared" si="668"/>
        <v>1.1292562163922059E-4</v>
      </c>
      <c r="O8576" s="2">
        <f t="shared" si="669"/>
        <v>5.4566891404729205E-5</v>
      </c>
      <c r="Q8576">
        <f>N8576+O8576</f>
        <v>1.6749251304394979E-4</v>
      </c>
      <c r="S8576">
        <f>IF(H8576&gt;$B$5,$B$5,($B$3 - $B$5)*(($B$5-H8576)/($B$5-$B$6))^(1/$B$2)+$B$5)</f>
        <v>34.93333333333333</v>
      </c>
      <c r="T8576">
        <f>K8576*S8576</f>
        <v>5.6355262608525315E-3</v>
      </c>
      <c r="U8576" s="3">
        <f>S8576*N8576/Q8576+$B$7*O8576/Q8576</f>
        <v>41.470793432027889</v>
      </c>
      <c r="V8576">
        <f>IF(U8576-H8576&lt;=10,10,U8576-H8576)</f>
        <v>32.670793432027892</v>
      </c>
      <c r="X8576">
        <f t="shared" si="670"/>
        <v>0</v>
      </c>
      <c r="Y8576">
        <f t="shared" si="671"/>
        <v>1</v>
      </c>
      <c r="AA8576">
        <f>((Y8576*V8576)+H8576+273)/(Y8576*V8576)</f>
        <v>9.6254409641531797</v>
      </c>
      <c r="AB8576">
        <f t="shared" si="672"/>
        <v>1.7401022318636737E-5</v>
      </c>
      <c r="AD8576">
        <f>AA8576*$C$28</f>
        <v>5.4265999015637165</v>
      </c>
      <c r="AF8576">
        <f>(Q8576-X8576)/AD8576+X8576</f>
        <v>3.0865093443812865E-5</v>
      </c>
      <c r="AH8576">
        <f>Q8576/AF8576</f>
        <v>5.4265999015637156</v>
      </c>
      <c r="AT8576" s="1"/>
    </row>
    <row r="8577" spans="6:46" x14ac:dyDescent="0.35">
      <c r="F8577" s="4">
        <v>44554.291666666664</v>
      </c>
      <c r="H8577">
        <v>8.6999999999999993</v>
      </c>
      <c r="I8577">
        <v>8.2833333333333403</v>
      </c>
      <c r="K8577">
        <v>1.5523008412642099E-4</v>
      </c>
      <c r="L8577">
        <v>2.3837814320365699E-4</v>
      </c>
      <c r="N8577">
        <f t="shared" si="668"/>
        <v>1.0866105888849469E-4</v>
      </c>
      <c r="O8577" s="2">
        <f t="shared" si="669"/>
        <v>7.1513442961097115E-5</v>
      </c>
      <c r="Q8577">
        <f>N8577+O8577</f>
        <v>1.8017450184959179E-4</v>
      </c>
      <c r="S8577">
        <f>IF(H8577&gt;$B$5,$B$5,($B$3 - $B$5)*(($B$5-H8577)/($B$5-$B$6))^(1/$B$2)+$B$5)</f>
        <v>35.06666666666667</v>
      </c>
      <c r="T8577">
        <f>K8577*S8577</f>
        <v>5.4434016166998297E-3</v>
      </c>
      <c r="U8577" s="3">
        <f>S8577*N8577/Q8577+$B$7*O8577/Q8577</f>
        <v>42.978448199149369</v>
      </c>
      <c r="V8577">
        <f>IF(U8577-H8577&lt;=10,10,U8577-H8577)</f>
        <v>34.278448199149366</v>
      </c>
      <c r="X8577">
        <f t="shared" si="670"/>
        <v>0</v>
      </c>
      <c r="Y8577">
        <f t="shared" si="671"/>
        <v>1</v>
      </c>
      <c r="AA8577">
        <f>((Y8577*V8577)+H8577+273)/(Y8577*V8577)</f>
        <v>9.217991618622646</v>
      </c>
      <c r="AB8577">
        <f t="shared" si="672"/>
        <v>1.9545960693389468E-5</v>
      </c>
      <c r="AD8577">
        <f>AA8577*$C$28</f>
        <v>5.1968894304712663</v>
      </c>
      <c r="AF8577">
        <f>(Q8577-X8577)/AD8577+X8577</f>
        <v>3.4669681597065101E-5</v>
      </c>
      <c r="AH8577">
        <f>Q8577/AF8577</f>
        <v>5.1968894304712663</v>
      </c>
      <c r="AT8577" s="1"/>
    </row>
    <row r="8578" spans="6:46" x14ac:dyDescent="0.35">
      <c r="F8578" s="4">
        <v>44554.333333333336</v>
      </c>
      <c r="H8578">
        <v>8.9</v>
      </c>
      <c r="I8578">
        <v>8.2833333333333403</v>
      </c>
      <c r="K8578">
        <v>1.4645726932492801E-4</v>
      </c>
      <c r="L8578">
        <v>2.28962987907939E-4</v>
      </c>
      <c r="N8578">
        <f t="shared" ref="N8578:N8641" si="673">$C$13*K8578</f>
        <v>1.025200885274496E-4</v>
      </c>
      <c r="O8578" s="2">
        <f t="shared" ref="O8578:O8641" si="674">$C$14*L8578</f>
        <v>6.8688896372381706E-5</v>
      </c>
      <c r="Q8578">
        <f>N8578+O8578</f>
        <v>1.7120898489983129E-4</v>
      </c>
      <c r="S8578">
        <f>IF(H8578&gt;$B$5,$B$5,($B$3 - $B$5)*(($B$5-H8578)/($B$5-$B$6))^(1/$B$2)+$B$5)</f>
        <v>34.799999999999997</v>
      </c>
      <c r="T8578">
        <f>K8578*S8578</f>
        <v>5.0967129725074944E-3</v>
      </c>
      <c r="U8578" s="3">
        <f>S8578*N8578/Q8578+$B$7*O8578/Q8578</f>
        <v>42.904222494712528</v>
      </c>
      <c r="V8578">
        <f>IF(U8578-H8578&lt;=10,10,U8578-H8578)</f>
        <v>34.004222494712529</v>
      </c>
      <c r="X8578">
        <f t="shared" ref="X8578:X8641" si="675">IF(Q8578-$C$20&lt;=0,0,Q8578-$C$20)</f>
        <v>0</v>
      </c>
      <c r="Y8578">
        <f t="shared" ref="Y8578:Y8641" si="676">1-(X8578/Q8578)</f>
        <v>1</v>
      </c>
      <c r="AA8578">
        <f>((Y8578*V8578)+H8578+273)/(Y8578*V8578)</f>
        <v>9.2901469087797537</v>
      </c>
      <c r="AB8578">
        <f t="shared" ref="AB8578:AB8641" si="677">(Q8578-X8578)/AA8578</f>
        <v>1.8429093380431733E-5</v>
      </c>
      <c r="AD8578">
        <f>AA8578*$C$28</f>
        <v>5.237568906032136</v>
      </c>
      <c r="AF8578">
        <f>(Q8578-X8578)/AD8578+X8578</f>
        <v>3.2688636268374247E-5</v>
      </c>
      <c r="AH8578">
        <f>Q8578/AF8578</f>
        <v>5.2375689060321351</v>
      </c>
      <c r="AT8578" s="1"/>
    </row>
    <row r="8579" spans="6:46" x14ac:dyDescent="0.35">
      <c r="F8579" s="4">
        <v>44554.375</v>
      </c>
      <c r="H8579">
        <v>8.9</v>
      </c>
      <c r="I8579">
        <v>8.2833333333333403</v>
      </c>
      <c r="K8579">
        <v>1.33298047122688E-4</v>
      </c>
      <c r="L8579">
        <v>1.7561327224968699E-4</v>
      </c>
      <c r="N8579">
        <f t="shared" si="673"/>
        <v>9.3308632985881601E-5</v>
      </c>
      <c r="O8579" s="2">
        <f t="shared" si="674"/>
        <v>5.2683981674906102E-5</v>
      </c>
      <c r="Q8579">
        <f>N8579+O8579</f>
        <v>1.4599261466078772E-4</v>
      </c>
      <c r="S8579">
        <f>IF(H8579&gt;$B$5,$B$5,($B$3 - $B$5)*(($B$5-H8579)/($B$5-$B$6))^(1/$B$2)+$B$5)</f>
        <v>34.799999999999997</v>
      </c>
      <c r="T8579">
        <f>K8579*S8579</f>
        <v>4.6387720398695419E-3</v>
      </c>
      <c r="U8579" s="3">
        <f>S8579*N8579/Q8579+$B$7*O8579/Q8579</f>
        <v>42.089522365948426</v>
      </c>
      <c r="V8579">
        <f>IF(U8579-H8579&lt;=10,10,U8579-H8579)</f>
        <v>33.189522365948427</v>
      </c>
      <c r="X8579">
        <f t="shared" si="675"/>
        <v>0</v>
      </c>
      <c r="Y8579">
        <f t="shared" si="676"/>
        <v>1</v>
      </c>
      <c r="AA8579">
        <f>((Y8579*V8579)+H8579+273)/(Y8579*V8579)</f>
        <v>9.4936443764319414</v>
      </c>
      <c r="AB8579">
        <f t="shared" si="677"/>
        <v>1.5377931684824398E-5</v>
      </c>
      <c r="AD8579">
        <f>AA8579*$C$28</f>
        <v>5.3522960486162976</v>
      </c>
      <c r="AF8579">
        <f>(Q8579-X8579)/AD8579+X8579</f>
        <v>2.7276632931866776E-5</v>
      </c>
      <c r="AH8579">
        <f>Q8579/AF8579</f>
        <v>5.3522960486162976</v>
      </c>
      <c r="AT8579" s="1"/>
    </row>
    <row r="8580" spans="6:46" x14ac:dyDescent="0.35">
      <c r="F8580" s="4">
        <v>44554.416666666664</v>
      </c>
      <c r="H8580">
        <v>8.9</v>
      </c>
      <c r="I8580">
        <v>8.2833333333333403</v>
      </c>
      <c r="K8580">
        <v>1.21113582120614E-4</v>
      </c>
      <c r="L8580">
        <v>1.44231443419306E-4</v>
      </c>
      <c r="N8580">
        <f t="shared" si="673"/>
        <v>8.4779507484429801E-5</v>
      </c>
      <c r="O8580" s="2">
        <f t="shared" si="674"/>
        <v>4.3269433025791807E-5</v>
      </c>
      <c r="Q8580">
        <f>N8580+O8580</f>
        <v>1.2804894051022161E-4</v>
      </c>
      <c r="S8580">
        <f>IF(H8580&gt;$B$5,$B$5,($B$3 - $B$5)*(($B$5-H8580)/($B$5-$B$6))^(1/$B$2)+$B$5)</f>
        <v>34.799999999999997</v>
      </c>
      <c r="T8580">
        <f>K8580*S8580</f>
        <v>4.2147526577973674E-3</v>
      </c>
      <c r="U8580" s="3">
        <f>S8580*N8580/Q8580+$B$7*O8580/Q8580</f>
        <v>41.62584755202424</v>
      </c>
      <c r="V8580">
        <f>IF(U8580-H8580&lt;=10,10,U8580-H8580)</f>
        <v>32.725847552024241</v>
      </c>
      <c r="X8580">
        <f t="shared" si="675"/>
        <v>0</v>
      </c>
      <c r="Y8580">
        <f t="shared" si="676"/>
        <v>1</v>
      </c>
      <c r="AA8580">
        <f>((Y8580*V8580)+H8580+273)/(Y8580*V8580)</f>
        <v>9.6139862245542744</v>
      </c>
      <c r="AB8580">
        <f t="shared" si="677"/>
        <v>1.3319026834382451E-5</v>
      </c>
      <c r="AD8580">
        <f>AA8580*$C$28</f>
        <v>5.4201419856083488</v>
      </c>
      <c r="AF8580">
        <f>(Q8580-X8580)/AD8580+X8580</f>
        <v>2.3624646891210469E-5</v>
      </c>
      <c r="AH8580">
        <f>Q8580/AF8580</f>
        <v>5.4201419856083488</v>
      </c>
      <c r="AT8580" s="1"/>
    </row>
    <row r="8581" spans="6:46" x14ac:dyDescent="0.35">
      <c r="F8581" s="4">
        <v>44554.458333333336</v>
      </c>
      <c r="H8581">
        <v>8.9</v>
      </c>
      <c r="I8581">
        <v>8.2833333333333403</v>
      </c>
      <c r="K8581">
        <v>1.12828145919204E-4</v>
      </c>
      <c r="L8581">
        <v>1.3481628812358801E-4</v>
      </c>
      <c r="N8581">
        <f t="shared" si="673"/>
        <v>7.8979702143442798E-5</v>
      </c>
      <c r="O8581" s="2">
        <f t="shared" si="674"/>
        <v>4.0444886437076405E-5</v>
      </c>
      <c r="Q8581">
        <f>N8581+O8581</f>
        <v>1.194245885805192E-4</v>
      </c>
      <c r="S8581">
        <f>IF(H8581&gt;$B$5,$B$5,($B$3 - $B$5)*(($B$5-H8581)/($B$5-$B$6))^(1/$B$2)+$B$5)</f>
        <v>34.799999999999997</v>
      </c>
      <c r="T8581">
        <f>K8581*S8581</f>
        <v>3.9264194779882987E-3</v>
      </c>
      <c r="U8581" s="3">
        <f>S8581*N8581/Q8581+$B$7*O8581/Q8581</f>
        <v>41.641025920538212</v>
      </c>
      <c r="V8581">
        <f>IF(U8581-H8581&lt;=10,10,U8581-H8581)</f>
        <v>32.741025920538213</v>
      </c>
      <c r="X8581">
        <f t="shared" si="675"/>
        <v>0</v>
      </c>
      <c r="Y8581">
        <f t="shared" si="676"/>
        <v>1</v>
      </c>
      <c r="AA8581">
        <f>((Y8581*V8581)+H8581+273)/(Y8581*V8581)</f>
        <v>9.6099928781756994</v>
      </c>
      <c r="AB8581">
        <f t="shared" si="677"/>
        <v>1.2427125607109713E-5</v>
      </c>
      <c r="AD8581">
        <f>AA8581*$C$28</f>
        <v>5.4178906297332681</v>
      </c>
      <c r="AF8581">
        <f>(Q8581-X8581)/AD8581+X8581</f>
        <v>2.2042635546225243E-5</v>
      </c>
      <c r="AH8581">
        <f>Q8581/AF8581</f>
        <v>5.4178906297332681</v>
      </c>
      <c r="AT8581" s="1"/>
    </row>
    <row r="8582" spans="6:46" x14ac:dyDescent="0.35">
      <c r="F8582" s="4">
        <v>44554.5</v>
      </c>
      <c r="H8582">
        <v>9.1999999999999993</v>
      </c>
      <c r="I8582">
        <v>8.2833333333333403</v>
      </c>
      <c r="K8582">
        <v>1.06004845518042E-4</v>
      </c>
      <c r="L8582">
        <v>1.3167749859394599E-4</v>
      </c>
      <c r="N8582">
        <f t="shared" si="673"/>
        <v>7.4203391862629389E-5</v>
      </c>
      <c r="O8582" s="2">
        <f t="shared" si="674"/>
        <v>3.9503249578183801E-5</v>
      </c>
      <c r="Q8582">
        <f>N8582+O8582</f>
        <v>1.1370664144081318E-4</v>
      </c>
      <c r="S8582">
        <f>IF(H8582&gt;$B$5,$B$5,($B$3 - $B$5)*(($B$5-H8582)/($B$5-$B$6))^(1/$B$2)+$B$5)</f>
        <v>34.400000000000006</v>
      </c>
      <c r="T8582">
        <f>K8582*S8582</f>
        <v>3.6465666858206455E-3</v>
      </c>
      <c r="U8582" s="3">
        <f>S8582*N8582/Q8582+$B$7*O8582/Q8582</f>
        <v>41.556723046245025</v>
      </c>
      <c r="V8582">
        <f>IF(U8582-H8582&lt;=10,10,U8582-H8582)</f>
        <v>32.356723046245023</v>
      </c>
      <c r="X8582">
        <f t="shared" si="675"/>
        <v>0</v>
      </c>
      <c r="Y8582">
        <f t="shared" si="676"/>
        <v>1</v>
      </c>
      <c r="AA8582">
        <f>((Y8582*V8582)+H8582+273)/(Y8582*V8582)</f>
        <v>9.7215259591236354</v>
      </c>
      <c r="AB8582">
        <f t="shared" si="677"/>
        <v>1.1696377905991157E-5</v>
      </c>
      <c r="AD8582">
        <f>AA8582*$C$28</f>
        <v>5.4807703885253289</v>
      </c>
      <c r="AF8582">
        <f>(Q8582-X8582)/AD8582+X8582</f>
        <v>2.0746470547073475E-5</v>
      </c>
      <c r="AH8582">
        <f>Q8582/AF8582</f>
        <v>5.4807703885253289</v>
      </c>
      <c r="AT8582" s="1"/>
    </row>
    <row r="8583" spans="6:46" x14ac:dyDescent="0.35">
      <c r="F8583" s="4">
        <v>44554.541666666664</v>
      </c>
      <c r="H8583">
        <v>9.1</v>
      </c>
      <c r="I8583">
        <v>8.2833333333333403</v>
      </c>
      <c r="K8583">
        <v>1.04908243667856E-4</v>
      </c>
      <c r="L8583">
        <v>1.3167749859394599E-4</v>
      </c>
      <c r="N8583">
        <f t="shared" si="673"/>
        <v>7.343577056749919E-5</v>
      </c>
      <c r="O8583" s="2">
        <f t="shared" si="674"/>
        <v>3.9503249578183801E-5</v>
      </c>
      <c r="Q8583">
        <f>N8583+O8583</f>
        <v>1.12939020145683E-4</v>
      </c>
      <c r="S8583">
        <f>IF(H8583&gt;$B$5,$B$5,($B$3 - $B$5)*(($B$5-H8583)/($B$5-$B$6))^(1/$B$2)+$B$5)</f>
        <v>34.533333333333331</v>
      </c>
      <c r="T8583">
        <f>K8583*S8583</f>
        <v>3.6228313479966271E-3</v>
      </c>
      <c r="U8583" s="3">
        <f>S8583*N8583/Q8583+$B$7*O8583/Q8583</f>
        <v>41.69206235651702</v>
      </c>
      <c r="V8583">
        <f>IF(U8583-H8583&lt;=10,10,U8583-H8583)</f>
        <v>32.592062356517019</v>
      </c>
      <c r="X8583">
        <f t="shared" si="675"/>
        <v>0</v>
      </c>
      <c r="Y8583">
        <f t="shared" si="676"/>
        <v>1</v>
      </c>
      <c r="AA8583">
        <f>((Y8583*V8583)+H8583+273)/(Y8583*V8583)</f>
        <v>9.6554817217202586</v>
      </c>
      <c r="AB8583">
        <f t="shared" si="677"/>
        <v>1.1696880942938737E-5</v>
      </c>
      <c r="AD8583">
        <f>AA8583*$C$28</f>
        <v>5.443536182474225</v>
      </c>
      <c r="AF8583">
        <f>(Q8583-X8583)/AD8583+X8583</f>
        <v>2.0747362809729565E-5</v>
      </c>
      <c r="AH8583">
        <f>Q8583/AF8583</f>
        <v>5.443536182474225</v>
      </c>
      <c r="AT8583" s="1"/>
    </row>
    <row r="8584" spans="6:46" x14ac:dyDescent="0.35">
      <c r="F8584" s="4">
        <v>44554.583333333336</v>
      </c>
      <c r="H8584">
        <v>9.1999999999999993</v>
      </c>
      <c r="I8584">
        <v>8.2833333333333403</v>
      </c>
      <c r="K8584">
        <v>1.0831989386843601E-4</v>
      </c>
      <c r="L8584">
        <v>1.19125009720435E-4</v>
      </c>
      <c r="N8584">
        <f t="shared" si="673"/>
        <v>7.5823925707905196E-5</v>
      </c>
      <c r="O8584" s="2">
        <f t="shared" si="674"/>
        <v>3.5737502916130507E-5</v>
      </c>
      <c r="Q8584">
        <f>N8584+O8584</f>
        <v>1.115614286240357E-4</v>
      </c>
      <c r="S8584">
        <f>IF(H8584&gt;$B$5,$B$5,($B$3 - $B$5)*(($B$5-H8584)/($B$5-$B$6))^(1/$B$2)+$B$5)</f>
        <v>34.400000000000006</v>
      </c>
      <c r="T8584">
        <f>K8584*S8584</f>
        <v>3.7262043490741991E-3</v>
      </c>
      <c r="U8584" s="3">
        <f>S8584*N8584/Q8584+$B$7*O8584/Q8584</f>
        <v>40.998988280736995</v>
      </c>
      <c r="V8584">
        <f>IF(U8584-H8584&lt;=10,10,U8584-H8584)</f>
        <v>31.798988280736996</v>
      </c>
      <c r="X8584">
        <f t="shared" si="675"/>
        <v>0</v>
      </c>
      <c r="Y8584">
        <f t="shared" si="676"/>
        <v>1</v>
      </c>
      <c r="AA8584">
        <f>((Y8584*V8584)+H8584+273)/(Y8584*V8584)</f>
        <v>9.8744961792054688</v>
      </c>
      <c r="AB8584">
        <f t="shared" si="677"/>
        <v>1.12979362794196E-5</v>
      </c>
      <c r="AD8584">
        <f>AA8584*$C$28</f>
        <v>5.5670114432811291</v>
      </c>
      <c r="AF8584">
        <f>(Q8584-X8584)/AD8584+X8584</f>
        <v>2.0039734022584074E-5</v>
      </c>
      <c r="AH8584">
        <f>Q8584/AF8584</f>
        <v>5.5670114432811291</v>
      </c>
      <c r="AT8584" s="1"/>
    </row>
    <row r="8585" spans="6:46" x14ac:dyDescent="0.35">
      <c r="F8585" s="4">
        <v>44554.625</v>
      </c>
      <c r="H8585">
        <v>9.3000000000000007</v>
      </c>
      <c r="I8585">
        <v>8.2833333333333403</v>
      </c>
      <c r="K8585">
        <v>1.14655815669515E-4</v>
      </c>
      <c r="L8585">
        <v>1.0657203552964101E-4</v>
      </c>
      <c r="N8585">
        <f t="shared" si="673"/>
        <v>8.0259070968660492E-5</v>
      </c>
      <c r="O8585" s="2">
        <f t="shared" si="674"/>
        <v>3.1971610658892304E-5</v>
      </c>
      <c r="Q8585">
        <f>N8585+O8585</f>
        <v>1.122306816275528E-4</v>
      </c>
      <c r="S8585">
        <f>IF(H8585&gt;$B$5,$B$5,($B$3 - $B$5)*(($B$5-H8585)/($B$5-$B$6))^(1/$B$2)+$B$5)</f>
        <v>34.266666666666666</v>
      </c>
      <c r="T8585">
        <f>K8585*S8585</f>
        <v>3.9288726169420468E-3</v>
      </c>
      <c r="U8585" s="3">
        <f>S8585*N8585/Q8585+$B$7*O8585/Q8585</f>
        <v>40.173055644987102</v>
      </c>
      <c r="V8585">
        <f>IF(U8585-H8585&lt;=10,10,U8585-H8585)</f>
        <v>30.873055644987101</v>
      </c>
      <c r="X8585">
        <f t="shared" si="675"/>
        <v>0</v>
      </c>
      <c r="Y8585">
        <f t="shared" si="676"/>
        <v>1</v>
      </c>
      <c r="AA8585">
        <f>((Y8585*V8585)+H8585+273)/(Y8585*V8585)</f>
        <v>10.143895675445959</v>
      </c>
      <c r="AB8585">
        <f t="shared" si="677"/>
        <v>1.106386394521144E-5</v>
      </c>
      <c r="AD8585">
        <f>AA8585*$C$28</f>
        <v>5.7188926178916653</v>
      </c>
      <c r="AF8585">
        <f>(Q8585-X8585)/AD8585+X8585</f>
        <v>1.9624547814805431E-5</v>
      </c>
      <c r="AH8585">
        <f>Q8585/AF8585</f>
        <v>5.7188926178916653</v>
      </c>
      <c r="AT8585" s="1"/>
    </row>
    <row r="8586" spans="6:46" x14ac:dyDescent="0.35">
      <c r="F8586" s="4">
        <v>44554.666666666664</v>
      </c>
      <c r="H8586">
        <v>8.6</v>
      </c>
      <c r="I8586">
        <v>8.2833333333333403</v>
      </c>
      <c r="K8586">
        <v>1.2306309652094599E-4</v>
      </c>
      <c r="L8586" s="2">
        <v>9.4018940009526307E-5</v>
      </c>
      <c r="N8586">
        <f t="shared" si="673"/>
        <v>8.6144167564662186E-5</v>
      </c>
      <c r="O8586" s="2">
        <f t="shared" si="674"/>
        <v>2.8205682002857897E-5</v>
      </c>
      <c r="Q8586">
        <f>N8586+O8586</f>
        <v>1.1434984956752008E-4</v>
      </c>
      <c r="S8586">
        <f>IF(H8586&gt;$B$5,$B$5,($B$3 - $B$5)*(($B$5-H8586)/($B$5-$B$6))^(1/$B$2)+$B$5)</f>
        <v>35.200000000000003</v>
      </c>
      <c r="T8586">
        <f>K8586*S8586</f>
        <v>4.3318209975372994E-3</v>
      </c>
      <c r="U8586" s="3">
        <f>S8586*N8586/Q8586+$B$7*O8586/Q8586</f>
        <v>40.083893645411621</v>
      </c>
      <c r="V8586">
        <f>IF(U8586-H8586&lt;=10,10,U8586-H8586)</f>
        <v>31.483893645411619</v>
      </c>
      <c r="X8586">
        <f t="shared" si="675"/>
        <v>0</v>
      </c>
      <c r="Y8586">
        <f t="shared" si="676"/>
        <v>1</v>
      </c>
      <c r="AA8586">
        <f>((Y8586*V8586)+H8586+273)/(Y8586*V8586)</f>
        <v>9.9442558525806639</v>
      </c>
      <c r="AB8586">
        <f t="shared" si="677"/>
        <v>1.1499085629202189E-5</v>
      </c>
      <c r="AD8586">
        <f>AA8586*$C$28</f>
        <v>5.606340325779164</v>
      </c>
      <c r="AF8586">
        <f>(Q8586-X8586)/AD8586+X8586</f>
        <v>2.039652302977662E-5</v>
      </c>
      <c r="AH8586">
        <f>Q8586/AF8586</f>
        <v>5.606340325779164</v>
      </c>
      <c r="AL8586" s="2"/>
      <c r="AT8586" s="1"/>
    </row>
    <row r="8587" spans="6:46" x14ac:dyDescent="0.35">
      <c r="F8587" s="4">
        <v>44554.708333333336</v>
      </c>
      <c r="H8587">
        <v>7.8</v>
      </c>
      <c r="I8587">
        <v>8.2833333333333403</v>
      </c>
      <c r="K8587">
        <v>1.3476018292293699E-4</v>
      </c>
      <c r="L8587">
        <v>1.3795386436002199E-4</v>
      </c>
      <c r="N8587">
        <f t="shared" si="673"/>
        <v>9.4332128046055886E-5</v>
      </c>
      <c r="O8587" s="2">
        <f t="shared" si="674"/>
        <v>4.1386159308006606E-5</v>
      </c>
      <c r="Q8587">
        <f>N8587+O8587</f>
        <v>1.3571828735406248E-4</v>
      </c>
      <c r="S8587">
        <f>IF(H8587&gt;$B$5,$B$5,($B$3 - $B$5)*(($B$5-H8587)/($B$5-$B$6))^(1/$B$2)+$B$5)</f>
        <v>36.266666666666666</v>
      </c>
      <c r="T8587">
        <f>K8587*S8587</f>
        <v>4.8873026340051813E-3</v>
      </c>
      <c r="U8587" s="3">
        <f>S8587*N8587/Q8587+$B$7*O8587/Q8587</f>
        <v>41.979240357496678</v>
      </c>
      <c r="V8587">
        <f>IF(U8587-H8587&lt;=10,10,U8587-H8587)</f>
        <v>34.179240357496681</v>
      </c>
      <c r="X8587">
        <f t="shared" si="675"/>
        <v>0</v>
      </c>
      <c r="Y8587">
        <f t="shared" si="676"/>
        <v>1</v>
      </c>
      <c r="AA8587">
        <f>((Y8587*V8587)+H8587+273)/(Y8587*V8587)</f>
        <v>9.2155131905502081</v>
      </c>
      <c r="AB8587">
        <f t="shared" si="677"/>
        <v>1.4727154586814657E-5</v>
      </c>
      <c r="AD8587">
        <f>AA8587*$C$28</f>
        <v>5.1954921503275298</v>
      </c>
      <c r="AF8587">
        <f>(Q8587-X8587)/AD8587+X8587</f>
        <v>2.6122315928339271E-5</v>
      </c>
      <c r="AH8587">
        <f>Q8587/AF8587</f>
        <v>5.1954921503275298</v>
      </c>
      <c r="AT8587" s="1"/>
    </row>
    <row r="8588" spans="6:46" x14ac:dyDescent="0.35">
      <c r="F8588" s="4">
        <v>44554.75</v>
      </c>
      <c r="H8588">
        <v>8.1</v>
      </c>
      <c r="I8588">
        <v>8.2833333333333403</v>
      </c>
      <c r="K8588">
        <v>1.43898531674492E-4</v>
      </c>
      <c r="L8588">
        <v>1.6619811695396899E-4</v>
      </c>
      <c r="N8588">
        <f t="shared" si="673"/>
        <v>1.007289721721444E-4</v>
      </c>
      <c r="O8588" s="2">
        <f t="shared" si="674"/>
        <v>4.9859435086190706E-5</v>
      </c>
      <c r="Q8588">
        <f>N8588+O8588</f>
        <v>1.505884072583351E-4</v>
      </c>
      <c r="S8588">
        <f>IF(H8588&gt;$B$5,$B$5,($B$3 - $B$5)*(($B$5-H8588)/($B$5-$B$6))^(1/$B$2)+$B$5)</f>
        <v>35.866666666666667</v>
      </c>
      <c r="T8588">
        <f>K8588*S8588</f>
        <v>5.1611606693917796E-3</v>
      </c>
      <c r="U8588" s="3">
        <f>S8588*N8588/Q8588+$B$7*O8588/Q8588</f>
        <v>42.20166421849833</v>
      </c>
      <c r="V8588">
        <f>IF(U8588-H8588&lt;=10,10,U8588-H8588)</f>
        <v>34.101664218498328</v>
      </c>
      <c r="X8588">
        <f t="shared" si="675"/>
        <v>0</v>
      </c>
      <c r="Y8588">
        <f t="shared" si="676"/>
        <v>1</v>
      </c>
      <c r="AA8588">
        <f>((Y8588*V8588)+H8588+273)/(Y8588*V8588)</f>
        <v>9.2429994676775422</v>
      </c>
      <c r="AB8588">
        <f t="shared" si="677"/>
        <v>1.6292157949909841E-5</v>
      </c>
      <c r="AD8588">
        <f>AA8588*$C$28</f>
        <v>5.2109882745372182</v>
      </c>
      <c r="AF8588">
        <f>(Q8588-X8588)/AD8588+X8588</f>
        <v>2.8898243351297636E-5</v>
      </c>
      <c r="AH8588">
        <f>Q8588/AF8588</f>
        <v>5.2109882745372182</v>
      </c>
      <c r="AT8588" s="1"/>
    </row>
    <row r="8589" spans="6:46" x14ac:dyDescent="0.35">
      <c r="F8589" s="4">
        <v>44554.791666666664</v>
      </c>
      <c r="H8589">
        <v>7.5</v>
      </c>
      <c r="I8589">
        <v>8.2833333333333403</v>
      </c>
      <c r="K8589">
        <v>1.52183967875902E-4</v>
      </c>
      <c r="L8589">
        <v>1.9758115907755799E-4</v>
      </c>
      <c r="N8589">
        <f t="shared" si="673"/>
        <v>1.065287775131314E-4</v>
      </c>
      <c r="O8589" s="2">
        <f t="shared" si="674"/>
        <v>5.9274347723267405E-5</v>
      </c>
      <c r="Q8589">
        <f>N8589+O8589</f>
        <v>1.6580312523639879E-4</v>
      </c>
      <c r="S8589">
        <f>IF(H8589&gt;$B$5,$B$5,($B$3 - $B$5)*(($B$5-H8589)/($B$5-$B$6))^(1/$B$2)+$B$5)</f>
        <v>36.666666666666671</v>
      </c>
      <c r="T8589">
        <f>K8589*S8589</f>
        <v>5.5800788221164075E-3</v>
      </c>
      <c r="U8589" s="3">
        <f>S8589*N8589/Q8589+$B$7*O8589/Q8589</f>
        <v>43.22080352854536</v>
      </c>
      <c r="V8589">
        <f>IF(U8589-H8589&lt;=10,10,U8589-H8589)</f>
        <v>35.72080352854536</v>
      </c>
      <c r="X8589">
        <f t="shared" si="675"/>
        <v>0</v>
      </c>
      <c r="Y8589">
        <f t="shared" si="676"/>
        <v>1</v>
      </c>
      <c r="AA8589">
        <f>((Y8589*V8589)+H8589+273)/(Y8589*V8589)</f>
        <v>8.8525669159666496</v>
      </c>
      <c r="AB8589">
        <f t="shared" si="677"/>
        <v>1.8729384009213564E-5</v>
      </c>
      <c r="AD8589">
        <f>AA8589*$C$28</f>
        <v>4.9908714762967961</v>
      </c>
      <c r="AF8589">
        <f>(Q8589-X8589)/AD8589+X8589</f>
        <v>3.3221277290719567E-5</v>
      </c>
      <c r="AH8589">
        <f>Q8589/AF8589</f>
        <v>4.9908714762967961</v>
      </c>
      <c r="AT8589" s="1"/>
    </row>
    <row r="8590" spans="6:46" x14ac:dyDescent="0.35">
      <c r="F8590" s="4">
        <v>44554.833333333336</v>
      </c>
      <c r="H8590">
        <v>7.8</v>
      </c>
      <c r="I8590">
        <v>8.2833333333333403</v>
      </c>
      <c r="K8590">
        <v>1.5596115202654501E-4</v>
      </c>
      <c r="L8590">
        <v>1.6306054071753501E-4</v>
      </c>
      <c r="N8590">
        <f t="shared" si="673"/>
        <v>1.0917280641858149E-4</v>
      </c>
      <c r="O8590" s="2">
        <f t="shared" si="674"/>
        <v>4.8918162215260513E-5</v>
      </c>
      <c r="Q8590">
        <f>N8590+O8590</f>
        <v>1.58090968633842E-4</v>
      </c>
      <c r="S8590">
        <f>IF(H8590&gt;$B$5,$B$5,($B$3 - $B$5)*(($B$5-H8590)/($B$5-$B$6))^(1/$B$2)+$B$5)</f>
        <v>36.266666666666666</v>
      </c>
      <c r="T8590">
        <f>K8590*S8590</f>
        <v>5.6561911134960317E-3</v>
      </c>
      <c r="U8590" s="3">
        <f>S8590*N8590/Q8590+$B$7*O8590/Q8590</f>
        <v>42.063330744012177</v>
      </c>
      <c r="V8590">
        <f>IF(U8590-H8590&lt;=10,10,U8590-H8590)</f>
        <v>34.26333074401218</v>
      </c>
      <c r="X8590">
        <f t="shared" si="675"/>
        <v>0</v>
      </c>
      <c r="Y8590">
        <f t="shared" si="676"/>
        <v>1</v>
      </c>
      <c r="AA8590">
        <f>((Y8590*V8590)+H8590+273)/(Y8590*V8590)</f>
        <v>9.1953503615252679</v>
      </c>
      <c r="AB8590">
        <f t="shared" si="677"/>
        <v>1.7192489945279132E-5</v>
      </c>
      <c r="AD8590">
        <f>AA8590*$C$28</f>
        <v>5.1841248159467499</v>
      </c>
      <c r="AF8590">
        <f>(Q8590-X8590)/AD8590+X8590</f>
        <v>3.0495208785780492E-5</v>
      </c>
      <c r="AH8590">
        <f>Q8590/AF8590</f>
        <v>5.1841248159467499</v>
      </c>
      <c r="AT8590" s="1"/>
    </row>
    <row r="8591" spans="6:46" x14ac:dyDescent="0.35">
      <c r="F8591" s="4">
        <v>44554.875</v>
      </c>
      <c r="H8591">
        <v>7.6</v>
      </c>
      <c r="I8591">
        <v>8.2833333333333403</v>
      </c>
      <c r="K8591">
        <v>1.58276200376939E-4</v>
      </c>
      <c r="L8591">
        <v>1.6306054071753501E-4</v>
      </c>
      <c r="N8591">
        <f t="shared" si="673"/>
        <v>1.1079334026385729E-4</v>
      </c>
      <c r="O8591" s="2">
        <f t="shared" si="674"/>
        <v>4.8918162215260513E-5</v>
      </c>
      <c r="Q8591">
        <f>N8591+O8591</f>
        <v>1.5971150247911779E-4</v>
      </c>
      <c r="S8591">
        <f>IF(H8591&gt;$B$5,$B$5,($B$3 - $B$5)*(($B$5-H8591)/($B$5-$B$6))^(1/$B$2)+$B$5)</f>
        <v>36.533333333333331</v>
      </c>
      <c r="T8591">
        <f>K8591*S8591</f>
        <v>5.7823571871041708E-3</v>
      </c>
      <c r="U8591" s="3">
        <f>S8591*N8591/Q8591+$B$7*O8591/Q8591</f>
        <v>42.189503249418479</v>
      </c>
      <c r="V8591">
        <f>IF(U8591-H8591&lt;=10,10,U8591-H8591)</f>
        <v>34.589503249418478</v>
      </c>
      <c r="X8591">
        <f t="shared" si="675"/>
        <v>0</v>
      </c>
      <c r="Y8591">
        <f t="shared" si="676"/>
        <v>1</v>
      </c>
      <c r="AA8591">
        <f>((Y8591*V8591)+H8591+273)/(Y8591*V8591)</f>
        <v>9.112287649135796</v>
      </c>
      <c r="AB8591">
        <f t="shared" si="677"/>
        <v>1.7527047941058438E-5</v>
      </c>
      <c r="AD8591">
        <f>AA8591*$C$28</f>
        <v>5.1372959892410446</v>
      </c>
      <c r="AF8591">
        <f>(Q8591-X8591)/AD8591+X8591</f>
        <v>3.1088631609624788E-5</v>
      </c>
      <c r="AH8591">
        <f>Q8591/AF8591</f>
        <v>5.1372959892410446</v>
      </c>
      <c r="AT8591" s="1"/>
    </row>
    <row r="8592" spans="6:46" x14ac:dyDescent="0.35">
      <c r="F8592" s="4">
        <v>44554.916666666664</v>
      </c>
      <c r="H8592">
        <v>6.5</v>
      </c>
      <c r="I8592">
        <v>8.2833333333333403</v>
      </c>
      <c r="K8592">
        <v>1.5742328782679399E-4</v>
      </c>
      <c r="L8592">
        <v>1.2540113282786999E-4</v>
      </c>
      <c r="N8592">
        <f t="shared" si="673"/>
        <v>1.1019630147875578E-4</v>
      </c>
      <c r="O8592" s="2">
        <f t="shared" si="674"/>
        <v>3.7620339848361003E-5</v>
      </c>
      <c r="Q8592">
        <f>N8592+O8592</f>
        <v>1.4781664132711679E-4</v>
      </c>
      <c r="S8592">
        <f>IF(H8592&gt;$B$5,$B$5,($B$3 - $B$5)*(($B$5-H8592)/($B$5-$B$6))^(1/$B$2)+$B$5)</f>
        <v>38</v>
      </c>
      <c r="T8592">
        <f>K8592*S8592</f>
        <v>5.9820849374181712E-3</v>
      </c>
      <c r="U8592" s="3">
        <f>S8592*N8592/Q8592+$B$7*O8592/Q8592</f>
        <v>42.326615539902761</v>
      </c>
      <c r="V8592">
        <f>IF(U8592-H8592&lt;=10,10,U8592-H8592)</f>
        <v>35.826615539902761</v>
      </c>
      <c r="X8592">
        <f t="shared" si="675"/>
        <v>0</v>
      </c>
      <c r="Y8592">
        <f t="shared" si="676"/>
        <v>1</v>
      </c>
      <c r="AA8592">
        <f>((Y8592*V8592)+H8592+273)/(Y8592*V8592)</f>
        <v>8.8014625659713825</v>
      </c>
      <c r="AB8592">
        <f t="shared" si="677"/>
        <v>1.6794554339026819E-5</v>
      </c>
      <c r="AD8592">
        <f>AA8592*$C$28</f>
        <v>4.9620600315342553</v>
      </c>
      <c r="AF8592">
        <f>(Q8592-X8592)/AD8592+X8592</f>
        <v>2.9789369815707831E-5</v>
      </c>
      <c r="AH8592">
        <f>Q8592/AF8592</f>
        <v>4.9620600315342553</v>
      </c>
      <c r="AT8592" s="1"/>
    </row>
    <row r="8593" spans="6:46" x14ac:dyDescent="0.35">
      <c r="F8593" s="4">
        <v>44554.958333333336</v>
      </c>
      <c r="H8593">
        <v>5.8</v>
      </c>
      <c r="I8593">
        <v>8.2833333333333403</v>
      </c>
      <c r="K8593">
        <v>1.5669221992667E-4</v>
      </c>
      <c r="L8593" s="2">
        <v>9.7157122892564402E-5</v>
      </c>
      <c r="N8593">
        <f t="shared" si="673"/>
        <v>1.0968455394866899E-4</v>
      </c>
      <c r="O8593" s="2">
        <f t="shared" si="674"/>
        <v>2.9147136867769326E-5</v>
      </c>
      <c r="Q8593">
        <f>N8593+O8593</f>
        <v>1.388316908164383E-4</v>
      </c>
      <c r="S8593">
        <f>IF(H8593&gt;$B$5,$B$5,($B$3 - $B$5)*(($B$5-H8593)/($B$5-$B$6))^(1/$B$2)+$B$5)</f>
        <v>38.933333333333337</v>
      </c>
      <c r="T8593">
        <f>K8593*S8593</f>
        <v>6.1005504291450196E-3</v>
      </c>
      <c r="U8593" s="3">
        <f>S8593*N8593/Q8593+$B$7*O8593/Q8593</f>
        <v>42.306463269216195</v>
      </c>
      <c r="V8593">
        <f>IF(U8593-H8593&lt;=10,10,U8593-H8593)</f>
        <v>36.506463269216198</v>
      </c>
      <c r="X8593">
        <f t="shared" si="675"/>
        <v>0</v>
      </c>
      <c r="Y8593">
        <f t="shared" si="676"/>
        <v>1</v>
      </c>
      <c r="AA8593">
        <f>((Y8593*V8593)+H8593+273)/(Y8593*V8593)</f>
        <v>8.6370038352933527</v>
      </c>
      <c r="AB8593">
        <f t="shared" si="677"/>
        <v>1.6074056867860931E-5</v>
      </c>
      <c r="AD8593">
        <f>AA8593*$C$28</f>
        <v>4.8693420215197181</v>
      </c>
      <c r="AF8593">
        <f>(Q8593-X8593)/AD8593+X8593</f>
        <v>2.8511386179668896E-5</v>
      </c>
      <c r="AH8593">
        <f>Q8593/AF8593</f>
        <v>4.8693420215197181</v>
      </c>
      <c r="AL8593" s="2"/>
      <c r="AT8593" s="1"/>
    </row>
    <row r="8594" spans="6:46" x14ac:dyDescent="0.35">
      <c r="F8594" s="4">
        <v>44555</v>
      </c>
      <c r="H8594">
        <v>5.4</v>
      </c>
      <c r="I8594">
        <v>1.0416666666666701</v>
      </c>
      <c r="K8594">
        <v>2.83288811298217E-4</v>
      </c>
      <c r="L8594" s="2">
        <v>6.5838870626293798E-5</v>
      </c>
      <c r="N8594">
        <f t="shared" si="673"/>
        <v>1.983021679087519E-4</v>
      </c>
      <c r="O8594" s="2">
        <f t="shared" si="674"/>
        <v>1.9751661187888143E-5</v>
      </c>
      <c r="Q8594">
        <f>N8594+O8594</f>
        <v>2.1805382909664004E-4</v>
      </c>
      <c r="S8594">
        <f>IF(H8594&gt;$B$5,$B$5,($B$3 - $B$5)*(($B$5-H8594)/($B$5-$B$6))^(1/$B$2)+$B$5)</f>
        <v>39.466666666666669</v>
      </c>
      <c r="T8594">
        <f>K8594*S8594</f>
        <v>1.1180465085902966E-2</v>
      </c>
      <c r="U8594" s="3">
        <f>S8594*N8594/Q8594+$B$7*O8594/Q8594</f>
        <v>40.873700601312926</v>
      </c>
      <c r="V8594">
        <f>IF(U8594-H8594&lt;=10,10,U8594-H8594)</f>
        <v>35.473700601312927</v>
      </c>
      <c r="X8594">
        <f t="shared" si="675"/>
        <v>0</v>
      </c>
      <c r="Y8594">
        <f t="shared" si="676"/>
        <v>1</v>
      </c>
      <c r="AA8594">
        <f>((Y8594*V8594)+H8594+273)/(Y8594*V8594)</f>
        <v>8.8480675903797881</v>
      </c>
      <c r="AB8594">
        <f t="shared" si="677"/>
        <v>2.4644231847157537E-5</v>
      </c>
      <c r="AD8594">
        <f>AA8594*$C$28</f>
        <v>4.9883348611040281</v>
      </c>
      <c r="AF8594">
        <f>(Q8594-X8594)/AD8594+X8594</f>
        <v>4.3712748876762439E-5</v>
      </c>
      <c r="AH8594">
        <f>Q8594/AF8594</f>
        <v>4.9883348611040281</v>
      </c>
      <c r="AL8594" s="2"/>
      <c r="AT8594" s="1"/>
    </row>
    <row r="8595" spans="6:46" x14ac:dyDescent="0.35">
      <c r="F8595" s="4">
        <v>44555.041666666664</v>
      </c>
      <c r="H8595">
        <v>4.9000000000000004</v>
      </c>
      <c r="I8595">
        <v>1.0416666666666701</v>
      </c>
      <c r="K8595">
        <v>2.8243589874807199E-4</v>
      </c>
      <c r="L8595" s="2">
        <v>3.4520739689343903E-5</v>
      </c>
      <c r="N8595">
        <f t="shared" si="673"/>
        <v>1.9770512912365039E-4</v>
      </c>
      <c r="O8595" s="2">
        <f t="shared" si="674"/>
        <v>1.0356221906803173E-5</v>
      </c>
      <c r="Q8595">
        <f>N8595+O8595</f>
        <v>2.0806135103045356E-4</v>
      </c>
      <c r="S8595">
        <f>IF(H8595&gt;$B$5,$B$5,($B$3 - $B$5)*(($B$5-H8595)/($B$5-$B$6))^(1/$B$2)+$B$5)</f>
        <v>40.133333333333333</v>
      </c>
      <c r="T8595">
        <f>K8595*S8595</f>
        <v>1.1335094069755957E-2</v>
      </c>
      <c r="U8595" s="3">
        <f>S8595*N8595/Q8595+$B$7*O8595/Q8595</f>
        <v>40.873319391541422</v>
      </c>
      <c r="V8595">
        <f>IF(U8595-H8595&lt;=10,10,U8595-H8595)</f>
        <v>35.973319391541423</v>
      </c>
      <c r="X8595">
        <f t="shared" si="675"/>
        <v>0</v>
      </c>
      <c r="Y8595">
        <f t="shared" si="676"/>
        <v>1</v>
      </c>
      <c r="AA8595">
        <f>((Y8595*V8595)+H8595+273)/(Y8595*V8595)</f>
        <v>8.7251697841746552</v>
      </c>
      <c r="AB8595">
        <f t="shared" si="677"/>
        <v>2.3846109150543576E-5</v>
      </c>
      <c r="AD8595">
        <f>AA8595*$C$28</f>
        <v>4.9190479343503455</v>
      </c>
      <c r="AF8595">
        <f>(Q8595-X8595)/AD8595+X8595</f>
        <v>4.2297077362782818E-5</v>
      </c>
      <c r="AH8595">
        <f>Q8595/AF8595</f>
        <v>4.9190479343503455</v>
      </c>
      <c r="AL8595" s="2"/>
      <c r="AT8595" s="1"/>
    </row>
    <row r="8596" spans="6:46" x14ac:dyDescent="0.35">
      <c r="F8596" s="4">
        <v>44555.083333333336</v>
      </c>
      <c r="H8596">
        <v>4.7</v>
      </c>
      <c r="I8596">
        <v>1.0416666666666701</v>
      </c>
      <c r="K8596">
        <v>2.8401987919834102E-4</v>
      </c>
      <c r="L8596" s="2">
        <v>1.8829461286190999E-5</v>
      </c>
      <c r="N8596">
        <f t="shared" si="673"/>
        <v>1.9881391543883872E-4</v>
      </c>
      <c r="O8596" s="2">
        <f t="shared" si="674"/>
        <v>5.6488383858573005E-6</v>
      </c>
      <c r="Q8596">
        <f>N8596+O8596</f>
        <v>2.0446275382469601E-4</v>
      </c>
      <c r="S8596">
        <f>IF(H8596&gt;$B$5,$B$5,($B$3 - $B$5)*(($B$5-H8596)/($B$5-$B$6))^(1/$B$2)+$B$5)</f>
        <v>40.4</v>
      </c>
      <c r="T8596">
        <f>K8596*S8596</f>
        <v>1.1474403119612977E-2</v>
      </c>
      <c r="U8596" s="3">
        <f>S8596*N8596/Q8596+$B$7*O8596/Q8596</f>
        <v>40.803364617226215</v>
      </c>
      <c r="V8596">
        <f>IF(U8596-H8596&lt;=10,10,U8596-H8596)</f>
        <v>36.103364617226212</v>
      </c>
      <c r="X8596">
        <f t="shared" si="675"/>
        <v>0</v>
      </c>
      <c r="Y8596">
        <f t="shared" si="676"/>
        <v>1</v>
      </c>
      <c r="AA8596">
        <f>((Y8596*V8596)+H8596+273)/(Y8596*V8596)</f>
        <v>8.6918038787858389</v>
      </c>
      <c r="AB8596">
        <f t="shared" si="677"/>
        <v>2.3523627163715697E-5</v>
      </c>
      <c r="AD8596">
        <f>AA8596*$C$28</f>
        <v>4.900237012380865</v>
      </c>
      <c r="AF8596">
        <f>(Q8596-X8596)/AD8596+X8596</f>
        <v>4.1725074380709238E-5</v>
      </c>
      <c r="AH8596">
        <f>Q8596/AF8596</f>
        <v>4.900237012380865</v>
      </c>
      <c r="AL8596" s="2"/>
      <c r="AT8596" s="1"/>
    </row>
    <row r="8597" spans="6:46" x14ac:dyDescent="0.35">
      <c r="F8597" s="4">
        <v>44555.125</v>
      </c>
      <c r="H8597">
        <v>4.0999999999999996</v>
      </c>
      <c r="I8597">
        <v>1.0416666666666701</v>
      </c>
      <c r="K8597">
        <v>2.8816259729904601E-4</v>
      </c>
      <c r="L8597" s="2">
        <v>9.4147306430955099E-6</v>
      </c>
      <c r="N8597">
        <f t="shared" si="673"/>
        <v>2.0171381810933219E-4</v>
      </c>
      <c r="O8597" s="2">
        <f t="shared" si="674"/>
        <v>2.8244191929286532E-6</v>
      </c>
      <c r="Q8597">
        <f>N8597+O8597</f>
        <v>2.0453823730226083E-4</v>
      </c>
      <c r="S8597">
        <f>IF(H8597&gt;$B$5,$B$5,($B$3 - $B$5)*(($B$5-H8597)/($B$5-$B$6))^(1/$B$2)+$B$5)</f>
        <v>41.2</v>
      </c>
      <c r="T8597">
        <f>K8597*S8597</f>
        <v>1.1872299008720697E-2</v>
      </c>
      <c r="U8597" s="3">
        <f>S8597*N8597/Q8597+$B$7*O8597/Q8597</f>
        <v>41.390560872023244</v>
      </c>
      <c r="V8597">
        <f>IF(U8597-H8597&lt;=10,10,U8597-H8597)</f>
        <v>37.290560872023242</v>
      </c>
      <c r="X8597">
        <f t="shared" si="675"/>
        <v>0</v>
      </c>
      <c r="Y8597">
        <f t="shared" si="676"/>
        <v>1</v>
      </c>
      <c r="AA8597">
        <f>((Y8597*V8597)+H8597+273)/(Y8597*V8597)</f>
        <v>8.4308348686675476</v>
      </c>
      <c r="AB8597">
        <f t="shared" si="677"/>
        <v>2.4260733425394098E-5</v>
      </c>
      <c r="AD8597">
        <f>AA8597*$C$28</f>
        <v>4.7531087499050795</v>
      </c>
      <c r="AF8597">
        <f>(Q8597-X8597)/AD8597+X8597</f>
        <v>4.3032517887655209E-5</v>
      </c>
      <c r="AH8597">
        <f>Q8597/AF8597</f>
        <v>4.7531087499050795</v>
      </c>
      <c r="AL8597" s="2"/>
      <c r="AT8597" s="1"/>
    </row>
    <row r="8598" spans="6:46" x14ac:dyDescent="0.35">
      <c r="F8598" s="4">
        <v>44555.166666666664</v>
      </c>
      <c r="H8598">
        <v>3.4</v>
      </c>
      <c r="I8598">
        <v>1.0416666666666701</v>
      </c>
      <c r="K8598">
        <v>2.8816259729904601E-4</v>
      </c>
      <c r="L8598" s="2">
        <v>1.2552974190794001E-5</v>
      </c>
      <c r="N8598">
        <f t="shared" si="673"/>
        <v>2.0171381810933219E-4</v>
      </c>
      <c r="O8598" s="2">
        <f t="shared" si="674"/>
        <v>3.7658922572382009E-6</v>
      </c>
      <c r="Q8598">
        <f>N8598+O8598</f>
        <v>2.0547971036657039E-4</v>
      </c>
      <c r="S8598">
        <f>IF(H8598&gt;$B$5,$B$5,($B$3 - $B$5)*(($B$5-H8598)/($B$5-$B$6))^(1/$B$2)+$B$5)</f>
        <v>42.133333333333333</v>
      </c>
      <c r="T8598">
        <f>K8598*S8598</f>
        <v>1.2141250766199804E-2</v>
      </c>
      <c r="U8598" s="3">
        <f>S8598*N8598/Q8598+$B$7*O8598/Q8598</f>
        <v>42.369144841389399</v>
      </c>
      <c r="V8598">
        <f>IF(U8598-H8598&lt;=10,10,U8598-H8598)</f>
        <v>38.969144841389401</v>
      </c>
      <c r="X8598">
        <f t="shared" si="675"/>
        <v>0</v>
      </c>
      <c r="Y8598">
        <f t="shared" si="676"/>
        <v>1</v>
      </c>
      <c r="AA8598">
        <f>((Y8598*V8598)+H8598+273)/(Y8598*V8598)</f>
        <v>8.0927910049089302</v>
      </c>
      <c r="AB8598">
        <f t="shared" si="677"/>
        <v>2.5390462974013587E-5</v>
      </c>
      <c r="AD8598">
        <f>AA8598*$C$28</f>
        <v>4.5625274763168395</v>
      </c>
      <c r="AF8598">
        <f>(Q8598-X8598)/AD8598+X8598</f>
        <v>4.5036377629104514E-5</v>
      </c>
      <c r="AH8598">
        <f>Q8598/AF8598</f>
        <v>4.5625274763168395</v>
      </c>
      <c r="AL8598" s="2"/>
      <c r="AT8598" s="1"/>
    </row>
    <row r="8599" spans="6:46" x14ac:dyDescent="0.35">
      <c r="F8599" s="4">
        <v>44555.208333333336</v>
      </c>
      <c r="H8599">
        <v>2.8</v>
      </c>
      <c r="I8599">
        <v>1.0416666666666701</v>
      </c>
      <c r="K8599">
        <v>2.8901550984919102E-4</v>
      </c>
      <c r="L8599" s="2">
        <v>2.1967644169229099E-5</v>
      </c>
      <c r="N8599">
        <f t="shared" si="673"/>
        <v>2.023108568944337E-4</v>
      </c>
      <c r="O8599" s="2">
        <f t="shared" si="674"/>
        <v>6.5902932507687308E-6</v>
      </c>
      <c r="Q8599">
        <f>N8599+O8599</f>
        <v>2.0890115014520242E-4</v>
      </c>
      <c r="S8599">
        <f>IF(H8599&gt;$B$5,$B$5,($B$3 - $B$5)*(($B$5-H8599)/($B$5-$B$6))^(1/$B$2)+$B$5)</f>
        <v>42.933333333333337</v>
      </c>
      <c r="T8599">
        <f>K8599*S8599</f>
        <v>1.2408399222858602E-2</v>
      </c>
      <c r="U8599" s="3">
        <f>S8599*N8599/Q8599+$B$7*O8599/Q8599</f>
        <v>43.314005588308163</v>
      </c>
      <c r="V8599">
        <f>IF(U8599-H8599&lt;=10,10,U8599-H8599)</f>
        <v>40.514005588308166</v>
      </c>
      <c r="X8599">
        <f t="shared" si="675"/>
        <v>0</v>
      </c>
      <c r="Y8599">
        <f t="shared" si="676"/>
        <v>1</v>
      </c>
      <c r="AA8599">
        <f>((Y8599*V8599)+H8599+273)/(Y8599*V8599)</f>
        <v>7.8075223862730683</v>
      </c>
      <c r="AB8599">
        <f t="shared" si="677"/>
        <v>2.6756394642234472E-5</v>
      </c>
      <c r="AD8599">
        <f>AA8599*$C$28</f>
        <v>4.4016996593291555</v>
      </c>
      <c r="AF8599">
        <f>(Q8599-X8599)/AD8599+X8599</f>
        <v>4.7459201288858534E-5</v>
      </c>
      <c r="AH8599">
        <f>Q8599/AF8599</f>
        <v>4.4016996593291555</v>
      </c>
      <c r="AL8599" s="2"/>
      <c r="AT8599" s="1"/>
    </row>
    <row r="8600" spans="6:46" x14ac:dyDescent="0.35">
      <c r="F8600" s="4">
        <v>44555.25</v>
      </c>
      <c r="H8600">
        <v>2.2999999999999998</v>
      </c>
      <c r="I8600">
        <v>1.0416666666666701</v>
      </c>
      <c r="K8600">
        <v>2.9145240284960598E-4</v>
      </c>
      <c r="L8600" s="2">
        <v>3.7658922572381999E-5</v>
      </c>
      <c r="N8600">
        <f t="shared" si="673"/>
        <v>2.0401668199472418E-4</v>
      </c>
      <c r="O8600" s="2">
        <f t="shared" si="674"/>
        <v>1.1297676771714601E-5</v>
      </c>
      <c r="Q8600">
        <f>N8600+O8600</f>
        <v>2.1531435876643879E-4</v>
      </c>
      <c r="S8600">
        <f>IF(H8600&gt;$B$5,$B$5,($B$3 - $B$5)*(($B$5-H8600)/($B$5-$B$6))^(1/$B$2)+$B$5)</f>
        <v>43.599999999999994</v>
      </c>
      <c r="T8600">
        <f>K8600*S8600</f>
        <v>1.2707324764242819E-2</v>
      </c>
      <c r="U8600" s="3">
        <f>S8600*N8600/Q8600+$B$7*O8600/Q8600</f>
        <v>44.198165008294929</v>
      </c>
      <c r="V8600">
        <f>IF(U8600-H8600&lt;=10,10,U8600-H8600)</f>
        <v>41.898165008294932</v>
      </c>
      <c r="X8600">
        <f t="shared" si="675"/>
        <v>0</v>
      </c>
      <c r="Y8600">
        <f t="shared" si="676"/>
        <v>1</v>
      </c>
      <c r="AA8600">
        <f>((Y8600*V8600)+H8600+273)/(Y8600*V8600)</f>
        <v>7.5706934884975645</v>
      </c>
      <c r="AB8600">
        <f t="shared" si="677"/>
        <v>2.8440506684569107E-5</v>
      </c>
      <c r="AD8600">
        <f>AA8600*$C$28</f>
        <v>4.2681810311289299</v>
      </c>
      <c r="AF8600">
        <f>(Q8600-X8600)/AD8600+X8600</f>
        <v>5.0446397937692053E-5</v>
      </c>
      <c r="AH8600">
        <f>Q8600/AF8600</f>
        <v>4.2681810311289299</v>
      </c>
      <c r="AL8600" s="2"/>
      <c r="AT8600" s="1"/>
    </row>
    <row r="8601" spans="6:46" x14ac:dyDescent="0.35">
      <c r="F8601" s="4">
        <v>44555.291666666664</v>
      </c>
      <c r="H8601">
        <v>1.8</v>
      </c>
      <c r="I8601">
        <v>1.0416666666666701</v>
      </c>
      <c r="K8601">
        <v>2.93889295850021E-4</v>
      </c>
      <c r="L8601">
        <v>1.00423672197031E-4</v>
      </c>
      <c r="N8601">
        <f t="shared" si="673"/>
        <v>2.0572250709501469E-4</v>
      </c>
      <c r="O8601" s="2">
        <f t="shared" si="674"/>
        <v>3.0127101659109304E-5</v>
      </c>
      <c r="Q8601">
        <f>N8601+O8601</f>
        <v>2.3584960875412398E-4</v>
      </c>
      <c r="S8601">
        <f>IF(H8601&gt;$B$5,$B$5,($B$3 - $B$5)*(($B$5-H8601)/($B$5-$B$6))^(1/$B$2)+$B$5)</f>
        <v>44.266666666666666</v>
      </c>
      <c r="T8601">
        <f>K8601*S8601</f>
        <v>1.3009499496294263E-2</v>
      </c>
      <c r="U8601" s="3">
        <f>S8601*N8601/Q8601+$B$7*O8601/Q8601</f>
        <v>45.637727768623179</v>
      </c>
      <c r="V8601">
        <f>IF(U8601-H8601&lt;=10,10,U8601-H8601)</f>
        <v>43.837727768623182</v>
      </c>
      <c r="X8601">
        <f t="shared" si="675"/>
        <v>0</v>
      </c>
      <c r="Y8601">
        <f t="shared" si="676"/>
        <v>1</v>
      </c>
      <c r="AA8601">
        <f>((Y8601*V8601)+H8601+273)/(Y8601*V8601)</f>
        <v>7.2685730759222391</v>
      </c>
      <c r="AB8601">
        <f t="shared" si="677"/>
        <v>3.2447855485610469E-5</v>
      </c>
      <c r="AD8601">
        <f>AA8601*$C$28</f>
        <v>4.0978525643867423</v>
      </c>
      <c r="AF8601">
        <f>(Q8601-X8601)/AD8601+X8601</f>
        <v>5.7554439806796632E-5</v>
      </c>
      <c r="AH8601">
        <f>Q8601/AF8601</f>
        <v>4.0978525643867423</v>
      </c>
      <c r="AT8601" s="1"/>
    </row>
    <row r="8602" spans="6:46" x14ac:dyDescent="0.35">
      <c r="F8602" s="4">
        <v>44555.333333333336</v>
      </c>
      <c r="H8602">
        <v>1</v>
      </c>
      <c r="I8602">
        <v>1.0416666666666701</v>
      </c>
      <c r="K8602">
        <v>2.9023395634939902E-4</v>
      </c>
      <c r="L8602">
        <v>2.07123710160139E-4</v>
      </c>
      <c r="N8602">
        <f t="shared" si="673"/>
        <v>2.0316376944457931E-4</v>
      </c>
      <c r="O8602" s="2">
        <f t="shared" si="674"/>
        <v>6.2137113048041704E-5</v>
      </c>
      <c r="Q8602">
        <f>N8602+O8602</f>
        <v>2.6530088249262102E-4</v>
      </c>
      <c r="S8602">
        <f>IF(H8602&gt;$B$5,$B$5,($B$3 - $B$5)*(($B$5-H8602)/($B$5-$B$6))^(1/$B$2)+$B$5)</f>
        <v>45.333333333333329</v>
      </c>
      <c r="T8602">
        <f>K8602*S8602</f>
        <v>1.315727268783942E-2</v>
      </c>
      <c r="U8602" s="3">
        <f>S8602*N8602/Q8602+$B$7*O8602/Q8602</f>
        <v>47.597399527991044</v>
      </c>
      <c r="V8602">
        <f>IF(U8602-H8602&lt;=10,10,U8602-H8602)</f>
        <v>46.597399527991044</v>
      </c>
      <c r="X8602">
        <f t="shared" si="675"/>
        <v>0</v>
      </c>
      <c r="Y8602">
        <f t="shared" si="676"/>
        <v>1</v>
      </c>
      <c r="AA8602">
        <f>((Y8602*V8602)+H8602+273)/(Y8602*V8602)</f>
        <v>6.8801564631392855</v>
      </c>
      <c r="AB8602">
        <f t="shared" si="677"/>
        <v>3.8560297852815E-5</v>
      </c>
      <c r="AD8602">
        <f>AA8602*$C$28</f>
        <v>3.8788723056595384</v>
      </c>
      <c r="AF8602">
        <f>(Q8602-X8602)/AD8602+X8602</f>
        <v>6.8396395030980787E-5</v>
      </c>
      <c r="AH8602">
        <f>Q8602/AF8602</f>
        <v>3.878872305659538</v>
      </c>
      <c r="AT8602" s="1"/>
    </row>
    <row r="8603" spans="6:46" x14ac:dyDescent="0.35">
      <c r="F8603" s="4">
        <v>44555.375</v>
      </c>
      <c r="H8603">
        <v>0.6</v>
      </c>
      <c r="I8603">
        <v>1.0416666666666701</v>
      </c>
      <c r="K8603">
        <v>2.8609123824869398E-4</v>
      </c>
      <c r="L8603">
        <v>2.9185646794197901E-4</v>
      </c>
      <c r="N8603">
        <f t="shared" si="673"/>
        <v>2.0026386677408578E-4</v>
      </c>
      <c r="O8603" s="2">
        <f t="shared" si="674"/>
        <v>8.7556940382593721E-5</v>
      </c>
      <c r="Q8603">
        <f>N8603+O8603</f>
        <v>2.8782080715667949E-4</v>
      </c>
      <c r="S8603">
        <f>IF(H8603&gt;$B$5,$B$5,($B$3 - $B$5)*(($B$5-H8603)/($B$5-$B$6))^(1/$B$2)+$B$5)</f>
        <v>45.86666666666666</v>
      </c>
      <c r="T8603">
        <f>K8603*S8603</f>
        <v>1.3122051461006761E-2</v>
      </c>
      <c r="U8603" s="3">
        <f>S8603*N8603/Q8603+$B$7*O8603/Q8603</f>
        <v>48.645085399005573</v>
      </c>
      <c r="V8603">
        <f>IF(U8603-H8603&lt;=10,10,U8603-H8603)</f>
        <v>48.045085399005572</v>
      </c>
      <c r="X8603">
        <f t="shared" si="675"/>
        <v>6.3491639785243385E-6</v>
      </c>
      <c r="Y8603">
        <f t="shared" si="676"/>
        <v>0.97794056641961924</v>
      </c>
      <c r="AA8603">
        <f>((Y8603*V8603)+H8603+273)/(Y8603*V8603)</f>
        <v>6.8231055429025718</v>
      </c>
      <c r="AB8603">
        <f t="shared" si="677"/>
        <v>4.1252717169375072E-5</v>
      </c>
      <c r="AD8603">
        <f>AA8603*$C$28</f>
        <v>3.8467083228047638</v>
      </c>
      <c r="AF8603">
        <f>(Q8603-X8603)/AD8603+X8603</f>
        <v>7.952124243050449E-5</v>
      </c>
      <c r="AH8603">
        <f>Q8603/AF8603</f>
        <v>3.61942040088487</v>
      </c>
      <c r="AT8603" s="1"/>
    </row>
    <row r="8604" spans="6:46" x14ac:dyDescent="0.35">
      <c r="F8604" s="4">
        <v>44555.416666666664</v>
      </c>
      <c r="H8604">
        <v>0.4</v>
      </c>
      <c r="I8604">
        <v>1.0416666666666701</v>
      </c>
      <c r="K8604">
        <v>2.75490753696889E-4</v>
      </c>
      <c r="L8604">
        <v>2.9499525747162198E-4</v>
      </c>
      <c r="N8604">
        <f t="shared" si="673"/>
        <v>1.928435275878223E-4</v>
      </c>
      <c r="O8604" s="2">
        <f t="shared" si="674"/>
        <v>8.8498577241486603E-5</v>
      </c>
      <c r="Q8604">
        <f>N8604+O8604</f>
        <v>2.8134210482930893E-4</v>
      </c>
      <c r="S8604">
        <f>IF(H8604&gt;$B$5,$B$5,($B$3 - $B$5)*(($B$5-H8604)/($B$5-$B$6))^(1/$B$2)+$B$5)</f>
        <v>46.13333333333334</v>
      </c>
      <c r="T8604">
        <f>K8604*S8604</f>
        <v>1.2709306770549815E-2</v>
      </c>
      <c r="U8604" s="3">
        <f>S8604*N8604/Q8604+$B$7*O8604/Q8604</f>
        <v>48.922419543342983</v>
      </c>
      <c r="V8604">
        <f>IF(U8604-H8604&lt;=10,10,U8604-H8604)</f>
        <v>48.522419543342984</v>
      </c>
      <c r="X8604">
        <f t="shared" si="675"/>
        <v>0</v>
      </c>
      <c r="Y8604">
        <f t="shared" si="676"/>
        <v>1</v>
      </c>
      <c r="AA8604">
        <f>((Y8604*V8604)+H8604+273)/(Y8604*V8604)</f>
        <v>6.6345088017670593</v>
      </c>
      <c r="AB8604">
        <f t="shared" si="677"/>
        <v>4.2405868050755359E-5</v>
      </c>
      <c r="AD8604">
        <f>AA8604*$C$28</f>
        <v>3.7403818635087509</v>
      </c>
      <c r="AF8604">
        <f>(Q8604-X8604)/AD8604+X8604</f>
        <v>7.5217481822935996E-5</v>
      </c>
      <c r="AH8604">
        <f>Q8604/AF8604</f>
        <v>3.7403818635087509</v>
      </c>
      <c r="AT8604" s="1"/>
    </row>
    <row r="8605" spans="6:46" x14ac:dyDescent="0.35">
      <c r="F8605" s="4">
        <v>44555.458333333336</v>
      </c>
      <c r="H8605">
        <v>0.5</v>
      </c>
      <c r="I8605">
        <v>1.0416666666666701</v>
      </c>
      <c r="K8605">
        <v>2.6160046359452498E-4</v>
      </c>
      <c r="L8605">
        <v>2.5419706005231398E-4</v>
      </c>
      <c r="N8605">
        <f t="shared" si="673"/>
        <v>1.8312032451616749E-4</v>
      </c>
      <c r="O8605" s="2">
        <f t="shared" si="674"/>
        <v>7.6259118015694212E-5</v>
      </c>
      <c r="Q8605">
        <f>N8605+O8605</f>
        <v>2.593794425318617E-4</v>
      </c>
      <c r="S8605">
        <f>IF(H8605&gt;$B$5,$B$5,($B$3 - $B$5)*(($B$5-H8605)/($B$5-$B$6))^(1/$B$2)+$B$5)</f>
        <v>46</v>
      </c>
      <c r="T8605">
        <f>K8605*S8605</f>
        <v>1.2033621325348149E-2</v>
      </c>
      <c r="U8605" s="3">
        <f>S8605*N8605/Q8605+$B$7*O8605/Q8605</f>
        <v>48.646054195512974</v>
      </c>
      <c r="V8605">
        <f>IF(U8605-H8605&lt;=10,10,U8605-H8605)</f>
        <v>48.146054195512974</v>
      </c>
      <c r="X8605">
        <f t="shared" si="675"/>
        <v>0</v>
      </c>
      <c r="Y8605">
        <f t="shared" si="676"/>
        <v>1</v>
      </c>
      <c r="AA8605">
        <f>((Y8605*V8605)+H8605+273)/(Y8605*V8605)</f>
        <v>6.6806316648372226</v>
      </c>
      <c r="AB8605">
        <f t="shared" si="677"/>
        <v>3.8825586493127164E-5</v>
      </c>
      <c r="AD8605">
        <f>AA8605*$C$28</f>
        <v>3.7663848617223921</v>
      </c>
      <c r="AF8605">
        <f>(Q8605-X8605)/AD8605+X8605</f>
        <v>6.8866951215719839E-5</v>
      </c>
      <c r="AH8605">
        <f>Q8605/AF8605</f>
        <v>3.7663848617223921</v>
      </c>
      <c r="AT8605" s="1"/>
    </row>
    <row r="8606" spans="6:46" x14ac:dyDescent="0.35">
      <c r="F8606" s="4">
        <v>44555.5</v>
      </c>
      <c r="H8606">
        <v>0.6</v>
      </c>
      <c r="I8606">
        <v>1.0416666666666701</v>
      </c>
      <c r="K8606">
        <v>2.5051260044263798E-4</v>
      </c>
      <c r="L8606">
        <v>2.4164432852016201E-4</v>
      </c>
      <c r="N8606">
        <f t="shared" si="673"/>
        <v>1.7535882030984658E-4</v>
      </c>
      <c r="O8606" s="2">
        <f t="shared" si="674"/>
        <v>7.2493298556048616E-5</v>
      </c>
      <c r="Q8606">
        <f>N8606+O8606</f>
        <v>2.4785211886589522E-4</v>
      </c>
      <c r="S8606">
        <f>IF(H8606&gt;$B$5,$B$5,($B$3 - $B$5)*(($B$5-H8606)/($B$5-$B$6))^(1/$B$2)+$B$5)</f>
        <v>45.86666666666666</v>
      </c>
      <c r="T8606">
        <f>K8606*S8606</f>
        <v>1.1490177940302326E-2</v>
      </c>
      <c r="U8606" s="3">
        <f>S8606*N8606/Q8606+$B$7*O8606/Q8606</f>
        <v>48.538039673985949</v>
      </c>
      <c r="V8606">
        <f>IF(U8606-H8606&lt;=10,10,U8606-H8606)</f>
        <v>47.938039673985948</v>
      </c>
      <c r="X8606">
        <f t="shared" si="675"/>
        <v>0</v>
      </c>
      <c r="Y8606">
        <f t="shared" si="676"/>
        <v>1</v>
      </c>
      <c r="AA8606">
        <f>((Y8606*V8606)+H8606+273)/(Y8606*V8606)</f>
        <v>6.7073672987189701</v>
      </c>
      <c r="AB8606">
        <f t="shared" si="677"/>
        <v>3.6952221017213735E-5</v>
      </c>
      <c r="AD8606">
        <f>AA8606*$C$28</f>
        <v>3.7814577907166327</v>
      </c>
      <c r="AF8606">
        <f>(Q8606-X8606)/AD8606+X8606</f>
        <v>6.5544065961641796E-5</v>
      </c>
      <c r="AH8606">
        <f>Q8606/AF8606</f>
        <v>3.7814577907166327</v>
      </c>
      <c r="AT8606" s="1"/>
    </row>
    <row r="8607" spans="6:46" x14ac:dyDescent="0.35">
      <c r="F8607" s="4">
        <v>44555.541666666664</v>
      </c>
      <c r="H8607">
        <v>0.5</v>
      </c>
      <c r="I8607">
        <v>1.0416666666666701</v>
      </c>
      <c r="K8607">
        <v>2.4527328049174599E-4</v>
      </c>
      <c r="L8607">
        <v>2.60474639111599E-4</v>
      </c>
      <c r="N8607">
        <f t="shared" si="673"/>
        <v>1.7169129634422219E-4</v>
      </c>
      <c r="O8607" s="2">
        <f t="shared" si="674"/>
        <v>7.8142391733479705E-5</v>
      </c>
      <c r="Q8607">
        <f>N8607+O8607</f>
        <v>2.4983368807770189E-4</v>
      </c>
      <c r="S8607">
        <f>IF(H8607&gt;$B$5,$B$5,($B$3 - $B$5)*(($B$5-H8607)/($B$5-$B$6))^(1/$B$2)+$B$5)</f>
        <v>46</v>
      </c>
      <c r="T8607">
        <f>K8607*S8607</f>
        <v>1.1282570902620316E-2</v>
      </c>
      <c r="U8607" s="3">
        <f>S8607*N8607/Q8607+$B$7*O8607/Q8607</f>
        <v>48.814998773834645</v>
      </c>
      <c r="V8607">
        <f>IF(U8607-H8607&lt;=10,10,U8607-H8607)</f>
        <v>48.314998773834645</v>
      </c>
      <c r="X8607">
        <f t="shared" si="675"/>
        <v>0</v>
      </c>
      <c r="Y8607">
        <f t="shared" si="676"/>
        <v>1</v>
      </c>
      <c r="AA8607">
        <f>((Y8607*V8607)+H8607+273)/(Y8607*V8607)</f>
        <v>6.6607680211329328</v>
      </c>
      <c r="AB8607">
        <f t="shared" si="677"/>
        <v>3.7508240383848041E-5</v>
      </c>
      <c r="AD8607">
        <f>AA8607*$C$28</f>
        <v>3.7551862010717443</v>
      </c>
      <c r="AF8607">
        <f>(Q8607-X8607)/AD8607+X8607</f>
        <v>6.6530306275198401E-5</v>
      </c>
      <c r="AH8607">
        <f>Q8607/AF8607</f>
        <v>3.7551862010717438</v>
      </c>
      <c r="AT8607" s="1"/>
    </row>
    <row r="8608" spans="6:46" x14ac:dyDescent="0.35">
      <c r="F8608" s="4">
        <v>44555.583333333336</v>
      </c>
      <c r="H8608">
        <v>0.6</v>
      </c>
      <c r="I8608">
        <v>1.0416666666666701</v>
      </c>
      <c r="K8608">
        <v>2.4283638749133201E-4</v>
      </c>
      <c r="L8608">
        <v>2.4792190757944602E-4</v>
      </c>
      <c r="N8608">
        <f t="shared" si="673"/>
        <v>1.6998547124393241E-4</v>
      </c>
      <c r="O8608" s="2">
        <f t="shared" si="674"/>
        <v>7.4376572273833811E-5</v>
      </c>
      <c r="Q8608">
        <f>N8608+O8608</f>
        <v>2.4436204351776624E-4</v>
      </c>
      <c r="S8608">
        <f>IF(H8608&gt;$B$5,$B$5,($B$3 - $B$5)*(($B$5-H8608)/($B$5-$B$6))^(1/$B$2)+$B$5)</f>
        <v>45.86666666666666</v>
      </c>
      <c r="T8608">
        <f>K8608*S8608</f>
        <v>1.1138095639602427E-2</v>
      </c>
      <c r="U8608" s="3">
        <f>S8608*N8608/Q8608+$B$7*O8608/Q8608</f>
        <v>48.646582962129685</v>
      </c>
      <c r="V8608">
        <f>IF(U8608-H8608&lt;=10,10,U8608-H8608)</f>
        <v>48.046582962129683</v>
      </c>
      <c r="X8608">
        <f t="shared" si="675"/>
        <v>0</v>
      </c>
      <c r="Y8608">
        <f t="shared" si="676"/>
        <v>1</v>
      </c>
      <c r="AA8608">
        <f>((Y8608*V8608)+H8608+273)/(Y8608*V8608)</f>
        <v>6.6944736364634201</v>
      </c>
      <c r="AB8608">
        <f t="shared" si="677"/>
        <v>3.6502054797374433E-5</v>
      </c>
      <c r="AD8608">
        <f>AA8608*$C$28</f>
        <v>3.7741886436108181</v>
      </c>
      <c r="AF8608">
        <f>(Q8608-X8608)/AD8608+X8608</f>
        <v>6.4745582850353164E-5</v>
      </c>
      <c r="AH8608">
        <f>Q8608/AF8608</f>
        <v>3.7741886436108181</v>
      </c>
      <c r="AT8608" s="1"/>
    </row>
    <row r="8609" spans="6:46" x14ac:dyDescent="0.35">
      <c r="F8609" s="4">
        <v>44555.625</v>
      </c>
      <c r="H8609">
        <v>0.4</v>
      </c>
      <c r="I8609">
        <v>1.0416666666666701</v>
      </c>
      <c r="K8609">
        <v>2.4283638749133201E-4</v>
      </c>
      <c r="L8609">
        <v>2.5105948381587997E-4</v>
      </c>
      <c r="N8609">
        <f t="shared" si="673"/>
        <v>1.6998547124393241E-4</v>
      </c>
      <c r="O8609" s="2">
        <f t="shared" si="674"/>
        <v>7.5317845144763998E-5</v>
      </c>
      <c r="Q8609">
        <f>N8609+O8609</f>
        <v>2.4530331638869638E-4</v>
      </c>
      <c r="S8609">
        <f>IF(H8609&gt;$B$5,$B$5,($B$3 - $B$5)*(($B$5-H8609)/($B$5-$B$6))^(1/$B$2)+$B$5)</f>
        <v>46.13333333333334</v>
      </c>
      <c r="T8609">
        <f>K8609*S8609</f>
        <v>1.1202852009600119E-2</v>
      </c>
      <c r="U8609" s="3">
        <f>S8609*N8609/Q8609+$B$7*O8609/Q8609</f>
        <v>48.855751589970552</v>
      </c>
      <c r="V8609">
        <f>IF(U8609-H8609&lt;=10,10,U8609-H8609)</f>
        <v>48.455751589970554</v>
      </c>
      <c r="X8609">
        <f t="shared" si="675"/>
        <v>0</v>
      </c>
      <c r="Y8609">
        <f t="shared" si="676"/>
        <v>1</v>
      </c>
      <c r="AA8609">
        <f>((Y8609*V8609)+H8609+273)/(Y8609*V8609)</f>
        <v>6.6422610532077426</v>
      </c>
      <c r="AB8609">
        <f t="shared" si="677"/>
        <v>3.6930694897971861E-5</v>
      </c>
      <c r="AD8609">
        <f>AA8609*$C$28</f>
        <v>3.7447524026935608</v>
      </c>
      <c r="AF8609">
        <f>(Q8609-X8609)/AD8609+X8609</f>
        <v>6.5505883970393415E-5</v>
      </c>
      <c r="AH8609">
        <f>Q8609/AF8609</f>
        <v>3.7447524026935612</v>
      </c>
      <c r="AT8609" s="1"/>
    </row>
    <row r="8610" spans="6:46" x14ac:dyDescent="0.35">
      <c r="F8610" s="4">
        <v>44555.666666666664</v>
      </c>
      <c r="H8610">
        <v>0.3</v>
      </c>
      <c r="I8610">
        <v>1.0416666666666701</v>
      </c>
      <c r="K8610">
        <v>2.4649172699195399E-4</v>
      </c>
      <c r="L8610">
        <v>2.79303736409827E-4</v>
      </c>
      <c r="N8610">
        <f t="shared" si="673"/>
        <v>1.7254420889436779E-4</v>
      </c>
      <c r="O8610" s="2">
        <f t="shared" si="674"/>
        <v>8.3791120922948112E-5</v>
      </c>
      <c r="Q8610">
        <f>N8610+O8610</f>
        <v>2.5633532981731593E-4</v>
      </c>
      <c r="S8610">
        <f>IF(H8610&gt;$B$5,$B$5,($B$3 - $B$5)*(($B$5-H8610)/($B$5-$B$6))^(1/$B$2)+$B$5)</f>
        <v>46.266666666666666</v>
      </c>
      <c r="T8610">
        <f>K8610*S8610</f>
        <v>1.1404350568827737E-2</v>
      </c>
      <c r="U8610" s="3">
        <f>S8610*N8610/Q8610+$B$7*O8610/Q8610</f>
        <v>49.121426445255381</v>
      </c>
      <c r="V8610">
        <f>IF(U8610-H8610&lt;=10,10,U8610-H8610)</f>
        <v>48.821426445255383</v>
      </c>
      <c r="X8610">
        <f t="shared" si="675"/>
        <v>0</v>
      </c>
      <c r="Y8610">
        <f t="shared" si="676"/>
        <v>1</v>
      </c>
      <c r="AA8610">
        <f>((Y8610*V8610)+H8610+273)/(Y8610*V8610)</f>
        <v>6.5979519628837098</v>
      </c>
      <c r="AB8610">
        <f t="shared" si="677"/>
        <v>3.8850742057431055E-5</v>
      </c>
      <c r="AD8610">
        <f>AA8610*$C$28</f>
        <v>3.7197719673985712</v>
      </c>
      <c r="AF8610">
        <f>(Q8610-X8610)/AD8610+X8610</f>
        <v>6.8911570941426411E-5</v>
      </c>
      <c r="AH8610">
        <f>Q8610/AF8610</f>
        <v>3.7197719673985712</v>
      </c>
      <c r="AT8610" s="1"/>
    </row>
    <row r="8611" spans="6:46" x14ac:dyDescent="0.35">
      <c r="F8611" s="4">
        <v>44555.708333333336</v>
      </c>
      <c r="H8611">
        <v>-0.2</v>
      </c>
      <c r="I8611">
        <v>1.0416666666666701</v>
      </c>
      <c r="K8611">
        <v>2.4978153254251402E-4</v>
      </c>
      <c r="L8611">
        <v>3.32654665361287E-4</v>
      </c>
      <c r="N8611">
        <f t="shared" si="673"/>
        <v>1.7484707277975981E-4</v>
      </c>
      <c r="O8611" s="2">
        <f t="shared" si="674"/>
        <v>9.9796399608386113E-5</v>
      </c>
      <c r="Q8611">
        <f>N8611+O8611</f>
        <v>2.7464347238814594E-4</v>
      </c>
      <c r="S8611">
        <f>IF(H8611&gt;$B$5,$B$5,($B$3 - $B$5)*(($B$5-H8611)/($B$5-$B$6))^(1/$B$2)+$B$5)</f>
        <v>46.933333333333337</v>
      </c>
      <c r="T8611">
        <f>K8611*S8611</f>
        <v>1.1723079927328659E-2</v>
      </c>
      <c r="U8611" s="3">
        <f>S8611*N8611/Q8611+$B$7*O8611/Q8611</f>
        <v>49.864494533613367</v>
      </c>
      <c r="V8611">
        <f>IF(U8611-H8611&lt;=10,10,U8611-H8611)</f>
        <v>50.06449453361337</v>
      </c>
      <c r="X8611">
        <f t="shared" si="675"/>
        <v>0</v>
      </c>
      <c r="Y8611">
        <f t="shared" si="676"/>
        <v>1</v>
      </c>
      <c r="AA8611">
        <f>((Y8611*V8611)+H8611+273)/(Y8611*V8611)</f>
        <v>6.4489714225885511</v>
      </c>
      <c r="AB8611">
        <f t="shared" si="677"/>
        <v>4.2587174665740243E-5</v>
      </c>
      <c r="AD8611">
        <f>AA8611*$C$28</f>
        <v>3.6357802013785565</v>
      </c>
      <c r="AF8611">
        <f>(Q8611-X8611)/AD8611+X8611</f>
        <v>7.55390747449505E-5</v>
      </c>
      <c r="AH8611">
        <f>Q8611/AF8611</f>
        <v>3.6357802013785561</v>
      </c>
      <c r="AT8611" s="1"/>
    </row>
    <row r="8612" spans="6:46" x14ac:dyDescent="0.35">
      <c r="F8612" s="4">
        <v>44555.75</v>
      </c>
      <c r="H8612">
        <v>-0.9</v>
      </c>
      <c r="I8612">
        <v>1.0416666666666701</v>
      </c>
      <c r="K8612">
        <v>2.5623929899361297E-4</v>
      </c>
      <c r="L8612">
        <v>3.51483762659515E-4</v>
      </c>
      <c r="N8612">
        <f t="shared" si="673"/>
        <v>1.7936750929552908E-4</v>
      </c>
      <c r="O8612" s="2">
        <f t="shared" si="674"/>
        <v>1.0544512879785452E-4</v>
      </c>
      <c r="Q8612">
        <f>N8612+O8612</f>
        <v>2.8481263809338359E-4</v>
      </c>
      <c r="S8612">
        <f>IF(H8612&gt;$B$5,$B$5,($B$3 - $B$5)*(($B$5-H8612)/($B$5-$B$6))^(1/$B$2)+$B$5)</f>
        <v>47.866666666666667</v>
      </c>
      <c r="T8612">
        <f>K8612*S8612</f>
        <v>1.2265321111827607E-2</v>
      </c>
      <c r="U8612" s="3">
        <f>S8612*N8612/Q8612+$B$7*O8612/Q8612</f>
        <v>50.507614263397755</v>
      </c>
      <c r="V8612">
        <f>IF(U8612-H8612&lt;=10,10,U8612-H8612)</f>
        <v>51.407614263397754</v>
      </c>
      <c r="X8612">
        <f t="shared" si="675"/>
        <v>3.3409949152284416E-6</v>
      </c>
      <c r="Y8612">
        <f t="shared" si="676"/>
        <v>0.98826949907281503</v>
      </c>
      <c r="AA8612">
        <f>((Y8612*V8612)+H8612+273)/(Y8612*V8612)</f>
        <v>6.3558166412242265</v>
      </c>
      <c r="AB8612">
        <f t="shared" si="677"/>
        <v>4.4285677052499026E-5</v>
      </c>
      <c r="AD8612">
        <f>AA8612*$C$28</f>
        <v>3.5832617007442007</v>
      </c>
      <c r="AF8612">
        <f>(Q8612-X8612)/AD8612+X8612</f>
        <v>8.1892791207332041E-5</v>
      </c>
      <c r="AH8612">
        <f>Q8612/AF8612</f>
        <v>3.4778719090464181</v>
      </c>
      <c r="AT8612" s="1"/>
    </row>
    <row r="8613" spans="6:46" x14ac:dyDescent="0.35">
      <c r="F8613" s="4">
        <v>44555.791666666664</v>
      </c>
      <c r="H8613">
        <v>-1.1000000000000001</v>
      </c>
      <c r="I8613">
        <v>1.0416666666666701</v>
      </c>
      <c r="K8613">
        <v>2.6818007469564498E-4</v>
      </c>
      <c r="L8613">
        <v>2.9813283370805599E-4</v>
      </c>
      <c r="N8613">
        <f t="shared" si="673"/>
        <v>1.8772605228695147E-4</v>
      </c>
      <c r="O8613" s="2">
        <f t="shared" si="674"/>
        <v>8.9439850112416804E-5</v>
      </c>
      <c r="Q8613">
        <f>N8613+O8613</f>
        <v>2.7716590239936829E-4</v>
      </c>
      <c r="S8613">
        <f>IF(H8613&gt;$B$5,$B$5,($B$3 - $B$5)*(($B$5-H8613)/($B$5-$B$6))^(1/$B$2)+$B$5)</f>
        <v>48.133333333333333</v>
      </c>
      <c r="T8613">
        <f>K8613*S8613</f>
        <v>1.2908400928683712E-2</v>
      </c>
      <c r="U8613" s="3">
        <f>S8613*N8613/Q8613+$B$7*O8613/Q8613</f>
        <v>50.349167359532061</v>
      </c>
      <c r="V8613">
        <f>IF(U8613-H8613&lt;=10,10,U8613-H8613)</f>
        <v>51.449167359532062</v>
      </c>
      <c r="X8613">
        <f t="shared" si="675"/>
        <v>0</v>
      </c>
      <c r="Y8613">
        <f t="shared" si="676"/>
        <v>1</v>
      </c>
      <c r="AA8613">
        <f>((Y8613*V8613)+H8613+273)/(Y8613*V8613)</f>
        <v>6.2848279953674453</v>
      </c>
      <c r="AB8613">
        <f t="shared" si="677"/>
        <v>4.4100793626121134E-5</v>
      </c>
      <c r="AD8613">
        <f>AA8613*$C$28</f>
        <v>3.5432399521247655</v>
      </c>
      <c r="AF8613">
        <f>(Q8613-X8613)/AD8613+X8613</f>
        <v>7.8223858994692393E-5</v>
      </c>
      <c r="AH8613">
        <f>Q8613/AF8613</f>
        <v>3.5432399521247655</v>
      </c>
      <c r="AT8613" s="1"/>
    </row>
    <row r="8614" spans="6:46" x14ac:dyDescent="0.35">
      <c r="F8614" s="4">
        <v>44555.833333333336</v>
      </c>
      <c r="H8614">
        <v>-1.5</v>
      </c>
      <c r="I8614">
        <v>1.0416666666666701</v>
      </c>
      <c r="K8614">
        <v>2.7792764669730402E-4</v>
      </c>
      <c r="L8614">
        <v>2.07123710160139E-4</v>
      </c>
      <c r="N8614">
        <f t="shared" si="673"/>
        <v>1.9454935268811282E-4</v>
      </c>
      <c r="O8614" s="2">
        <f t="shared" si="674"/>
        <v>6.2137113048041704E-5</v>
      </c>
      <c r="Q8614">
        <f>N8614+O8614</f>
        <v>2.5668646573615451E-4</v>
      </c>
      <c r="S8614">
        <f>IF(H8614&gt;$B$5,$B$5,($B$3 - $B$5)*(($B$5-H8614)/($B$5-$B$6))^(1/$B$2)+$B$5)</f>
        <v>48.666666666666671</v>
      </c>
      <c r="T8614">
        <f>K8614*S8614</f>
        <v>1.3525812139268798E-2</v>
      </c>
      <c r="U8614" s="3">
        <f>S8614*N8614/Q8614+$B$7*O8614/Q8614</f>
        <v>50.199801840644938</v>
      </c>
      <c r="V8614">
        <f>IF(U8614-H8614&lt;=10,10,U8614-H8614)</f>
        <v>51.699801840644938</v>
      </c>
      <c r="X8614">
        <f t="shared" si="675"/>
        <v>0</v>
      </c>
      <c r="Y8614">
        <f t="shared" si="676"/>
        <v>1</v>
      </c>
      <c r="AA8614">
        <f>((Y8614*V8614)+H8614+273)/(Y8614*V8614)</f>
        <v>6.2514708051850647</v>
      </c>
      <c r="AB8614">
        <f t="shared" si="677"/>
        <v>4.1060171875593635E-5</v>
      </c>
      <c r="AD8614">
        <f>AA8614*$C$28</f>
        <v>3.5244339435861143</v>
      </c>
      <c r="AF8614">
        <f>(Q8614-X8614)/AD8614+X8614</f>
        <v>7.2830550904005823E-5</v>
      </c>
      <c r="AH8614">
        <f>Q8614/AF8614</f>
        <v>3.5244339435861147</v>
      </c>
      <c r="AT8614" s="1"/>
    </row>
    <row r="8615" spans="6:46" x14ac:dyDescent="0.35">
      <c r="F8615" s="4">
        <v>44555.875</v>
      </c>
      <c r="H8615">
        <v>-1.5</v>
      </c>
      <c r="I8615">
        <v>1.0416666666666701</v>
      </c>
      <c r="K8615">
        <v>2.8401987919834102E-4</v>
      </c>
      <c r="L8615">
        <v>1.2552974190793999E-4</v>
      </c>
      <c r="N8615">
        <f t="shared" si="673"/>
        <v>1.9881391543883872E-4</v>
      </c>
      <c r="O8615" s="2">
        <f t="shared" si="674"/>
        <v>3.7658922572381999E-5</v>
      </c>
      <c r="Q8615">
        <f>N8615+O8615</f>
        <v>2.3647283801122071E-4</v>
      </c>
      <c r="S8615">
        <f>IF(H8615&gt;$B$5,$B$5,($B$3 - $B$5)*(($B$5-H8615)/($B$5-$B$6))^(1/$B$2)+$B$5)</f>
        <v>48.666666666666671</v>
      </c>
      <c r="T8615">
        <f>K8615*S8615</f>
        <v>1.3822300787652599E-2</v>
      </c>
      <c r="U8615" s="3">
        <f>S8615*N8615/Q8615+$B$7*O8615/Q8615</f>
        <v>49.675266688685987</v>
      </c>
      <c r="V8615">
        <f>IF(U8615-H8615&lt;=10,10,U8615-H8615)</f>
        <v>51.175266688685987</v>
      </c>
      <c r="X8615">
        <f t="shared" si="675"/>
        <v>0</v>
      </c>
      <c r="Y8615">
        <f t="shared" si="676"/>
        <v>1</v>
      </c>
      <c r="AA8615">
        <f>((Y8615*V8615)+H8615+273)/(Y8615*V8615)</f>
        <v>6.3052972181193194</v>
      </c>
      <c r="AB8615">
        <f t="shared" si="677"/>
        <v>3.7503836826545894E-5</v>
      </c>
      <c r="AD8615">
        <f>AA8615*$C$28</f>
        <v>3.5547800241676031</v>
      </c>
      <c r="AF8615">
        <f>(Q8615-X8615)/AD8615+X8615</f>
        <v>6.652249545781495E-5</v>
      </c>
      <c r="AH8615">
        <f>Q8615/AF8615</f>
        <v>3.5547800241676035</v>
      </c>
      <c r="AT8615" s="1"/>
    </row>
    <row r="8616" spans="6:46" x14ac:dyDescent="0.35">
      <c r="F8616" s="4">
        <v>44555.916666666664</v>
      </c>
      <c r="H8616">
        <v>-2</v>
      </c>
      <c r="I8616">
        <v>1.0416666666666701</v>
      </c>
      <c r="K8616">
        <v>2.8450725779842403E-4</v>
      </c>
      <c r="L8616" s="2">
        <v>8.1594332240161007E-5</v>
      </c>
      <c r="N8616">
        <f t="shared" si="673"/>
        <v>1.991550804588968E-4</v>
      </c>
      <c r="O8616" s="2">
        <f t="shared" si="674"/>
        <v>2.4478299672048307E-5</v>
      </c>
      <c r="Q8616">
        <f>N8616+O8616</f>
        <v>2.236333801309451E-4</v>
      </c>
      <c r="S8616">
        <f>IF(H8616&gt;$B$5,$B$5,($B$3 - $B$5)*(($B$5-H8616)/($B$5-$B$6))^(1/$B$2)+$B$5)</f>
        <v>49.333333333333329</v>
      </c>
      <c r="T8616">
        <f>K8616*S8616</f>
        <v>1.403569138472225E-2</v>
      </c>
      <c r="U8616" s="3">
        <f>S8616*N8616/Q8616+$B$7*O8616/Q8616</f>
        <v>49.953591206854057</v>
      </c>
      <c r="V8616">
        <f>IF(U8616-H8616&lt;=10,10,U8616-H8616)</f>
        <v>51.953591206854057</v>
      </c>
      <c r="X8616">
        <f t="shared" si="675"/>
        <v>0</v>
      </c>
      <c r="Y8616">
        <f t="shared" si="676"/>
        <v>1</v>
      </c>
      <c r="AA8616">
        <f>((Y8616*V8616)+H8616+273)/(Y8616*V8616)</f>
        <v>6.2161937934378617</v>
      </c>
      <c r="AB8616">
        <f t="shared" si="677"/>
        <v>3.597593440008646E-5</v>
      </c>
      <c r="AD8616">
        <f>AA8616*$C$28</f>
        <v>3.5045455842696147</v>
      </c>
      <c r="AF8616">
        <f>(Q8616-X8616)/AD8616+X8616</f>
        <v>6.3812375885403903E-5</v>
      </c>
      <c r="AH8616">
        <f>Q8616/AF8616</f>
        <v>3.5045455842696147</v>
      </c>
      <c r="AL8616" s="2"/>
      <c r="AT8616" s="1"/>
    </row>
    <row r="8617" spans="6:46" x14ac:dyDescent="0.35">
      <c r="F8617" s="4">
        <v>44555.958333333336</v>
      </c>
      <c r="H8617">
        <v>-2.1</v>
      </c>
      <c r="I8617">
        <v>1.0416666666666701</v>
      </c>
      <c r="K8617">
        <v>2.7756211274724201E-4</v>
      </c>
      <c r="L8617" s="2">
        <v>7.5317845144764106E-5</v>
      </c>
      <c r="N8617">
        <f t="shared" si="673"/>
        <v>1.9429347892306939E-4</v>
      </c>
      <c r="O8617" s="2">
        <f t="shared" si="674"/>
        <v>2.2595353543429236E-5</v>
      </c>
      <c r="Q8617">
        <f>N8617+O8617</f>
        <v>2.1688883246649864E-4</v>
      </c>
      <c r="S8617">
        <f>IF(H8617&gt;$B$5,$B$5,($B$3 - $B$5)*(($B$5-H8617)/($B$5-$B$6))^(1/$B$2)+$B$5)</f>
        <v>49.466666666666669</v>
      </c>
      <c r="T8617">
        <f>K8617*S8617</f>
        <v>1.3730072510563572E-2</v>
      </c>
      <c r="U8617" s="3">
        <f>S8617*N8617/Q8617+$B$7*O8617/Q8617</f>
        <v>50.043126143710602</v>
      </c>
      <c r="V8617">
        <f>IF(U8617-H8617&lt;=10,10,U8617-H8617)</f>
        <v>52.143126143710603</v>
      </c>
      <c r="X8617">
        <f t="shared" si="675"/>
        <v>0</v>
      </c>
      <c r="Y8617">
        <f t="shared" si="676"/>
        <v>1</v>
      </c>
      <c r="AA8617">
        <f>((Y8617*V8617)+H8617+273)/(Y8617*V8617)</f>
        <v>6.1953156635330622</v>
      </c>
      <c r="AB8617">
        <f t="shared" si="677"/>
        <v>3.5008520024758729E-5</v>
      </c>
      <c r="AD8617">
        <f>AA8617*$C$28</f>
        <v>3.4927749798777579</v>
      </c>
      <c r="AF8617">
        <f>(Q8617-X8617)/AD8617+X8617</f>
        <v>6.209642296340815E-5</v>
      </c>
      <c r="AH8617">
        <f>Q8617/AF8617</f>
        <v>3.4927749798777579</v>
      </c>
      <c r="AL8617" s="2"/>
      <c r="AT8617" s="1"/>
    </row>
    <row r="8618" spans="6:46" x14ac:dyDescent="0.35">
      <c r="F8618" s="4">
        <v>44556</v>
      </c>
      <c r="H8618">
        <v>-2.4</v>
      </c>
      <c r="I8618">
        <v>1.49166666666667</v>
      </c>
      <c r="K8618">
        <v>2.83288811298217E-4</v>
      </c>
      <c r="L8618" s="2">
        <v>6.2764870953969994E-5</v>
      </c>
      <c r="N8618">
        <f t="shared" si="673"/>
        <v>1.983021679087519E-4</v>
      </c>
      <c r="O8618" s="2">
        <f t="shared" si="674"/>
        <v>1.8829461286190999E-5</v>
      </c>
      <c r="Q8618">
        <f>N8618+O8618</f>
        <v>2.1713162919494291E-4</v>
      </c>
      <c r="S8618">
        <f>IF(H8618&gt;$B$5,$B$5,($B$3 - $B$5)*(($B$5-H8618)/($B$5-$B$6))^(1/$B$2)+$B$5)</f>
        <v>49.86666666666666</v>
      </c>
      <c r="T8618">
        <f>K8618*S8618</f>
        <v>1.412666872340442E-2</v>
      </c>
      <c r="U8618" s="3">
        <f>S8618*N8618/Q8618+$B$7*O8618/Q8618</f>
        <v>50.311824756381597</v>
      </c>
      <c r="V8618">
        <f>IF(U8618-H8618&lt;=10,10,U8618-H8618)</f>
        <v>52.711824756381596</v>
      </c>
      <c r="X8618">
        <f t="shared" si="675"/>
        <v>0</v>
      </c>
      <c r="Y8618">
        <f t="shared" si="676"/>
        <v>1</v>
      </c>
      <c r="AA8618">
        <f>((Y8618*V8618)+H8618+273)/(Y8618*V8618)</f>
        <v>6.133572993358376</v>
      </c>
      <c r="AB8618">
        <f t="shared" si="677"/>
        <v>3.5400512789211084E-5</v>
      </c>
      <c r="AD8618">
        <f>AA8618*$C$28</f>
        <v>3.4579658974533758</v>
      </c>
      <c r="AF8618">
        <f>(Q8618-X8618)/AD8618+X8618</f>
        <v>6.279172080755621E-5</v>
      </c>
      <c r="AH8618">
        <f>Q8618/AF8618</f>
        <v>3.4579658974533758</v>
      </c>
      <c r="AL8618" s="2"/>
      <c r="AT8618" s="1"/>
    </row>
    <row r="8619" spans="6:46" x14ac:dyDescent="0.35">
      <c r="F8619" s="4">
        <v>44556.041666666664</v>
      </c>
      <c r="H8619">
        <v>-1.6</v>
      </c>
      <c r="I8619">
        <v>1.49166666666667</v>
      </c>
      <c r="K8619">
        <v>2.8243589874807199E-4</v>
      </c>
      <c r="L8619" s="2">
        <v>5.0211896763176003E-5</v>
      </c>
      <c r="N8619">
        <f t="shared" si="673"/>
        <v>1.9770512912365039E-4</v>
      </c>
      <c r="O8619" s="2">
        <f t="shared" si="674"/>
        <v>1.5063569028952804E-5</v>
      </c>
      <c r="Q8619">
        <f>N8619+O8619</f>
        <v>2.127686981526032E-4</v>
      </c>
      <c r="S8619">
        <f>IF(H8619&gt;$B$5,$B$5,($B$3 - $B$5)*(($B$5-H8619)/($B$5-$B$6))^(1/$B$2)+$B$5)</f>
        <v>48.800000000000004</v>
      </c>
      <c r="T8619">
        <f>K8619*S8619</f>
        <v>1.3782871858905914E-2</v>
      </c>
      <c r="U8619" s="3">
        <f>S8619*N8619/Q8619+$B$7*O8619/Q8619</f>
        <v>49.238946747291394</v>
      </c>
      <c r="V8619">
        <f>IF(U8619-H8619&lt;=10,10,U8619-H8619)</f>
        <v>50.838946747291395</v>
      </c>
      <c r="X8619">
        <f t="shared" si="675"/>
        <v>0</v>
      </c>
      <c r="Y8619">
        <f t="shared" si="676"/>
        <v>1</v>
      </c>
      <c r="AA8619">
        <f>((Y8619*V8619)+H8619+273)/(Y8619*V8619)</f>
        <v>6.3384268826234029</v>
      </c>
      <c r="AB8619">
        <f t="shared" si="677"/>
        <v>3.3568060670685003E-5</v>
      </c>
      <c r="AD8619">
        <f>AA8619*$C$28</f>
        <v>3.5734577590169709</v>
      </c>
      <c r="AF8619">
        <f>(Q8619-X8619)/AD8619+X8619</f>
        <v>5.954140569192964E-5</v>
      </c>
      <c r="AH8619">
        <f>Q8619/AF8619</f>
        <v>3.5734577590169709</v>
      </c>
      <c r="AL8619" s="2"/>
      <c r="AT8619" s="1"/>
    </row>
    <row r="8620" spans="6:46" x14ac:dyDescent="0.35">
      <c r="F8620" s="4">
        <v>44556.083333333336</v>
      </c>
      <c r="H8620">
        <v>-1.4</v>
      </c>
      <c r="I8620">
        <v>1.49166666666667</v>
      </c>
      <c r="K8620">
        <v>2.8401987919834102E-4</v>
      </c>
      <c r="L8620" s="2">
        <v>3.4520739689343903E-5</v>
      </c>
      <c r="N8620">
        <f t="shared" si="673"/>
        <v>1.9881391543883872E-4</v>
      </c>
      <c r="O8620" s="2">
        <f t="shared" si="674"/>
        <v>1.0356221906803173E-5</v>
      </c>
      <c r="Q8620">
        <f>N8620+O8620</f>
        <v>2.0917013734564189E-4</v>
      </c>
      <c r="S8620">
        <f>IF(H8620&gt;$B$5,$B$5,($B$3 - $B$5)*(($B$5-H8620)/($B$5-$B$6))^(1/$B$2)+$B$5)</f>
        <v>48.533333333333331</v>
      </c>
      <c r="T8620">
        <f>K8620*S8620</f>
        <v>1.3784431470426151E-2</v>
      </c>
      <c r="U8620" s="3">
        <f>S8620*N8620/Q8620+$B$7*O8620/Q8620</f>
        <v>48.85350444306809</v>
      </c>
      <c r="V8620">
        <f>IF(U8620-H8620&lt;=10,10,U8620-H8620)</f>
        <v>50.253504443068088</v>
      </c>
      <c r="X8620">
        <f t="shared" si="675"/>
        <v>0</v>
      </c>
      <c r="Y8620">
        <f t="shared" si="676"/>
        <v>1</v>
      </c>
      <c r="AA8620">
        <f>((Y8620*V8620)+H8620+273)/(Y8620*V8620)</f>
        <v>6.4045982068314089</v>
      </c>
      <c r="AB8620">
        <f t="shared" si="677"/>
        <v>3.2659369189238507E-5</v>
      </c>
      <c r="AD8620">
        <f>AA8620*$C$28</f>
        <v>3.6107636136547794</v>
      </c>
      <c r="AF8620">
        <f>(Q8620-X8620)/AD8620+X8620</f>
        <v>5.7929612604554284E-5</v>
      </c>
      <c r="AH8620">
        <f>Q8620/AF8620</f>
        <v>3.6107636136547794</v>
      </c>
      <c r="AL8620" s="2"/>
      <c r="AT8620" s="1"/>
    </row>
    <row r="8621" spans="6:46" x14ac:dyDescent="0.35">
      <c r="F8621" s="4">
        <v>44556.125</v>
      </c>
      <c r="H8621">
        <v>-1.9</v>
      </c>
      <c r="I8621">
        <v>1.49166666666667</v>
      </c>
      <c r="K8621">
        <v>2.8816259729904601E-4</v>
      </c>
      <c r="L8621" s="2">
        <v>1.56912784031529E-5</v>
      </c>
      <c r="N8621">
        <f t="shared" si="673"/>
        <v>2.0171381810933219E-4</v>
      </c>
      <c r="O8621" s="2">
        <f t="shared" si="674"/>
        <v>4.7073835209458711E-6</v>
      </c>
      <c r="Q8621">
        <f>N8621+O8621</f>
        <v>2.0642120163027805E-4</v>
      </c>
      <c r="S8621">
        <f>IF(H8621&gt;$B$5,$B$5,($B$3 - $B$5)*(($B$5-H8621)/($B$5-$B$6))^(1/$B$2)+$B$5)</f>
        <v>49.2</v>
      </c>
      <c r="T8621">
        <f>K8621*S8621</f>
        <v>1.4177599787113065E-2</v>
      </c>
      <c r="U8621" s="3">
        <f>S8621*N8621/Q8621+$B$7*O8621/Q8621</f>
        <v>49.332267539409003</v>
      </c>
      <c r="V8621">
        <f>IF(U8621-H8621&lt;=10,10,U8621-H8621)</f>
        <v>51.232267539409001</v>
      </c>
      <c r="X8621">
        <f t="shared" si="675"/>
        <v>0</v>
      </c>
      <c r="Y8621">
        <f t="shared" si="676"/>
        <v>1</v>
      </c>
      <c r="AA8621">
        <f>((Y8621*V8621)+H8621+273)/(Y8621*V8621)</f>
        <v>6.2915869825879538</v>
      </c>
      <c r="AB8621">
        <f t="shared" si="677"/>
        <v>3.2809083336454115E-5</v>
      </c>
      <c r="AD8621">
        <f>AA8621*$C$28</f>
        <v>3.5470505120276394</v>
      </c>
      <c r="AF8621">
        <f>(Q8621-X8621)/AD8621+X8621</f>
        <v>5.8195168332203768E-5</v>
      </c>
      <c r="AH8621">
        <f>Q8621/AF8621</f>
        <v>3.5470505120276394</v>
      </c>
      <c r="AL8621" s="2"/>
      <c r="AT8621" s="1"/>
    </row>
    <row r="8622" spans="6:46" x14ac:dyDescent="0.35">
      <c r="F8622" s="4">
        <v>44556.166666666664</v>
      </c>
      <c r="H8622">
        <v>-1.7</v>
      </c>
      <c r="I8622">
        <v>1.49166666666667</v>
      </c>
      <c r="K8622">
        <v>2.8816259729904601E-4</v>
      </c>
      <c r="L8622" s="2">
        <v>1.2552974190794001E-5</v>
      </c>
      <c r="N8622">
        <f t="shared" si="673"/>
        <v>2.0171381810933219E-4</v>
      </c>
      <c r="O8622" s="2">
        <f t="shared" si="674"/>
        <v>3.7658922572382009E-6</v>
      </c>
      <c r="Q8622">
        <f>N8622+O8622</f>
        <v>2.0547971036657039E-4</v>
      </c>
      <c r="S8622">
        <f>IF(H8622&gt;$B$5,$B$5,($B$3 - $B$5)*(($B$5-H8622)/($B$5-$B$6))^(1/$B$2)+$B$5)</f>
        <v>48.93333333333333</v>
      </c>
      <c r="T8622">
        <f>K8622*S8622</f>
        <v>1.4100756427833316E-2</v>
      </c>
      <c r="U8622" s="3">
        <f>S8622*N8622/Q8622+$B$7*O8622/Q8622</f>
        <v>49.044519070292402</v>
      </c>
      <c r="V8622">
        <f>IF(U8622-H8622&lt;=10,10,U8622-H8622)</f>
        <v>50.744519070292405</v>
      </c>
      <c r="X8622">
        <f t="shared" si="675"/>
        <v>0</v>
      </c>
      <c r="Y8622">
        <f t="shared" si="676"/>
        <v>1</v>
      </c>
      <c r="AA8622">
        <f>((Y8622*V8622)+H8622+273)/(Y8622*V8622)</f>
        <v>6.3463902106193846</v>
      </c>
      <c r="AB8622">
        <f t="shared" si="677"/>
        <v>3.2377415120605437E-5</v>
      </c>
      <c r="AD8622">
        <f>AA8622*$C$28</f>
        <v>3.5779472982578278</v>
      </c>
      <c r="AF8622">
        <f>(Q8622-X8622)/AD8622+X8622</f>
        <v>5.742949608749756E-5</v>
      </c>
      <c r="AH8622">
        <f>Q8622/AF8622</f>
        <v>3.5779472982578278</v>
      </c>
      <c r="AL8622" s="2"/>
      <c r="AT8622" s="1"/>
    </row>
    <row r="8623" spans="6:46" x14ac:dyDescent="0.35">
      <c r="F8623" s="4">
        <v>44556.208333333336</v>
      </c>
      <c r="H8623">
        <v>-1.3</v>
      </c>
      <c r="I8623">
        <v>1.49166666666667</v>
      </c>
      <c r="K8623">
        <v>2.8901550984919102E-4</v>
      </c>
      <c r="L8623" s="2">
        <v>9.4147306430955099E-6</v>
      </c>
      <c r="N8623">
        <f t="shared" si="673"/>
        <v>2.023108568944337E-4</v>
      </c>
      <c r="O8623" s="2">
        <f t="shared" si="674"/>
        <v>2.8244191929286532E-6</v>
      </c>
      <c r="Q8623">
        <f>N8623+O8623</f>
        <v>2.0513527608736234E-4</v>
      </c>
      <c r="S8623">
        <f>IF(H8623&gt;$B$5,$B$5,($B$3 - $B$5)*(($B$5-H8623)/($B$5-$B$6))^(1/$B$2)+$B$5)</f>
        <v>48.400000000000006</v>
      </c>
      <c r="T8623">
        <f>K8623*S8623</f>
        <v>1.3988350676700846E-2</v>
      </c>
      <c r="U8623" s="3">
        <f>S8623*N8623/Q8623+$B$7*O8623/Q8623</f>
        <v>48.490872555071377</v>
      </c>
      <c r="V8623">
        <f>IF(U8623-H8623&lt;=10,10,U8623-H8623)</f>
        <v>49.790872555071374</v>
      </c>
      <c r="X8623">
        <f t="shared" si="675"/>
        <v>0</v>
      </c>
      <c r="Y8623">
        <f t="shared" si="676"/>
        <v>1</v>
      </c>
      <c r="AA8623">
        <f>((Y8623*V8623)+H8623+273)/(Y8623*V8623)</f>
        <v>6.4568234308303243</v>
      </c>
      <c r="AB8623">
        <f t="shared" si="677"/>
        <v>3.1770309082307162E-5</v>
      </c>
      <c r="AD8623">
        <f>AA8623*$C$28</f>
        <v>3.6402069811292783</v>
      </c>
      <c r="AF8623">
        <f>(Q8623-X8623)/AD8623+X8623</f>
        <v>5.6352640701690133E-5</v>
      </c>
      <c r="AH8623">
        <f>Q8623/AF8623</f>
        <v>3.6402069811292783</v>
      </c>
      <c r="AL8623" s="2"/>
      <c r="AT8623" s="1"/>
    </row>
    <row r="8624" spans="6:46" x14ac:dyDescent="0.35">
      <c r="F8624" s="4">
        <v>44556.25</v>
      </c>
      <c r="H8624">
        <v>-0.9</v>
      </c>
      <c r="I8624">
        <v>1.49166666666667</v>
      </c>
      <c r="K8624">
        <v>2.9145240284960598E-4</v>
      </c>
      <c r="L8624" s="2">
        <v>2.8244252593946901E-5</v>
      </c>
      <c r="N8624">
        <f t="shared" si="673"/>
        <v>2.0401668199472418E-4</v>
      </c>
      <c r="O8624" s="2">
        <f t="shared" si="674"/>
        <v>8.473275778184072E-6</v>
      </c>
      <c r="Q8624">
        <f>N8624+O8624</f>
        <v>2.1248995777290824E-4</v>
      </c>
      <c r="S8624">
        <f>IF(H8624&gt;$B$5,$B$5,($B$3 - $B$5)*(($B$5-H8624)/($B$5-$B$6))^(1/$B$2)+$B$5)</f>
        <v>47.866666666666667</v>
      </c>
      <c r="T8624">
        <f>K8624*S8624</f>
        <v>1.3950855016401141E-2</v>
      </c>
      <c r="U8624" s="3">
        <f>S8624*N8624/Q8624+$B$7*O8624/Q8624</f>
        <v>48.151116346945877</v>
      </c>
      <c r="V8624">
        <f>IF(U8624-H8624&lt;=10,10,U8624-H8624)</f>
        <v>49.051116346945875</v>
      </c>
      <c r="X8624">
        <f t="shared" si="675"/>
        <v>0</v>
      </c>
      <c r="Y8624">
        <f t="shared" si="676"/>
        <v>1</v>
      </c>
      <c r="AA8624">
        <f>((Y8624*V8624)+H8624+273)/(Y8624*V8624)</f>
        <v>6.5472743591684237</v>
      </c>
      <c r="AB8624">
        <f t="shared" si="677"/>
        <v>3.2454720257040951E-5</v>
      </c>
      <c r="AD8624">
        <f>AA8624*$C$28</f>
        <v>3.6912011122702677</v>
      </c>
      <c r="AF8624">
        <f>(Q8624-X8624)/AD8624+X8624</f>
        <v>5.7566616206998436E-5</v>
      </c>
      <c r="AH8624">
        <f>Q8624/AF8624</f>
        <v>3.6912011122702677</v>
      </c>
      <c r="AL8624" s="2"/>
      <c r="AT8624" s="1"/>
    </row>
    <row r="8625" spans="6:46" x14ac:dyDescent="0.35">
      <c r="F8625" s="4">
        <v>44556.291666666664</v>
      </c>
      <c r="H8625">
        <v>-1.4</v>
      </c>
      <c r="I8625">
        <v>1.49166666666667</v>
      </c>
      <c r="K8625">
        <v>2.93889295850021E-4</v>
      </c>
      <c r="L8625">
        <v>1.00423672197031E-4</v>
      </c>
      <c r="N8625">
        <f t="shared" si="673"/>
        <v>2.0572250709501469E-4</v>
      </c>
      <c r="O8625" s="2">
        <f t="shared" si="674"/>
        <v>3.0127101659109304E-5</v>
      </c>
      <c r="Q8625">
        <f>N8625+O8625</f>
        <v>2.3584960875412398E-4</v>
      </c>
      <c r="S8625">
        <f>IF(H8625&gt;$B$5,$B$5,($B$3 - $B$5)*(($B$5-H8625)/($B$5-$B$6))^(1/$B$2)+$B$5)</f>
        <v>48.533333333333331</v>
      </c>
      <c r="T8625">
        <f>K8625*S8625</f>
        <v>1.4263427158587685E-2</v>
      </c>
      <c r="U8625" s="3">
        <f>S8625*N8625/Q8625+$B$7*O8625/Q8625</f>
        <v>49.359376357493467</v>
      </c>
      <c r="V8625">
        <f>IF(U8625-H8625&lt;=10,10,U8625-H8625)</f>
        <v>50.759376357493466</v>
      </c>
      <c r="X8625">
        <f t="shared" si="675"/>
        <v>0</v>
      </c>
      <c r="Y8625">
        <f t="shared" si="676"/>
        <v>1</v>
      </c>
      <c r="AA8625">
        <f>((Y8625*V8625)+H8625+273)/(Y8625*V8625)</f>
        <v>6.3507355584345051</v>
      </c>
      <c r="AB8625">
        <f t="shared" si="677"/>
        <v>3.713736882665326E-5</v>
      </c>
      <c r="AD8625">
        <f>AA8625*$C$28</f>
        <v>3.5803971043616323</v>
      </c>
      <c r="AF8625">
        <f>(Q8625-X8625)/AD8625+X8625</f>
        <v>6.5872472208966003E-5</v>
      </c>
      <c r="AH8625">
        <f>Q8625/AF8625</f>
        <v>3.5803971043616323</v>
      </c>
      <c r="AT8625" s="1"/>
    </row>
    <row r="8626" spans="6:46" x14ac:dyDescent="0.35">
      <c r="F8626" s="4">
        <v>44556.333333333336</v>
      </c>
      <c r="H8626">
        <v>-1.1000000000000001</v>
      </c>
      <c r="I8626">
        <v>1.49166666666667</v>
      </c>
      <c r="K8626">
        <v>2.9023395634939902E-4</v>
      </c>
      <c r="L8626">
        <v>2.1026249968978099E-4</v>
      </c>
      <c r="N8626">
        <f t="shared" si="673"/>
        <v>2.0316376944457931E-4</v>
      </c>
      <c r="O8626" s="2">
        <f t="shared" si="674"/>
        <v>6.3078749906934301E-5</v>
      </c>
      <c r="Q8626">
        <f>N8626+O8626</f>
        <v>2.6624251935151359E-4</v>
      </c>
      <c r="S8626">
        <f>IF(H8626&gt;$B$5,$B$5,($B$3 - $B$5)*(($B$5-H8626)/($B$5-$B$6))^(1/$B$2)+$B$5)</f>
        <v>48.133333333333333</v>
      </c>
      <c r="T8626">
        <f>K8626*S8626</f>
        <v>1.3969927765617739E-2</v>
      </c>
      <c r="U8626" s="3">
        <f>S8626*N8626/Q8626+$B$7*O8626/Q8626</f>
        <v>49.760198758194655</v>
      </c>
      <c r="V8626">
        <f>IF(U8626-H8626&lt;=10,10,U8626-H8626)</f>
        <v>50.860198758194656</v>
      </c>
      <c r="X8626">
        <f t="shared" si="675"/>
        <v>0</v>
      </c>
      <c r="Y8626">
        <f t="shared" si="676"/>
        <v>1</v>
      </c>
      <c r="AA8626">
        <f>((Y8626*V8626)+H8626+273)/(Y8626*V8626)</f>
        <v>6.3460270828412977</v>
      </c>
      <c r="AB8626">
        <f t="shared" si="677"/>
        <v>4.195420471359054E-5</v>
      </c>
      <c r="AD8626">
        <f>AA8626*$C$28</f>
        <v>3.5777425752563401</v>
      </c>
      <c r="AF8626">
        <f>(Q8626-X8626)/AD8626+X8626</f>
        <v>7.4416343197201019E-5</v>
      </c>
      <c r="AH8626">
        <f>Q8626/AF8626</f>
        <v>3.5777425752563401</v>
      </c>
      <c r="AT8626" s="1"/>
    </row>
    <row r="8627" spans="6:46" x14ac:dyDescent="0.35">
      <c r="F8627" s="4">
        <v>44556.375</v>
      </c>
      <c r="H8627">
        <v>-0.6</v>
      </c>
      <c r="I8627">
        <v>1.49166666666667</v>
      </c>
      <c r="K8627">
        <v>2.8609123824869398E-4</v>
      </c>
      <c r="L8627">
        <v>3.3579224159772101E-4</v>
      </c>
      <c r="N8627">
        <f t="shared" si="673"/>
        <v>2.0026386677408578E-4</v>
      </c>
      <c r="O8627" s="2">
        <f t="shared" si="674"/>
        <v>1.0073767247931631E-4</v>
      </c>
      <c r="Q8627">
        <f>N8627+O8627</f>
        <v>3.0100153925340209E-4</v>
      </c>
      <c r="S8627">
        <f>IF(H8627&gt;$B$5,$B$5,($B$3 - $B$5)*(($B$5-H8627)/($B$5-$B$6))^(1/$B$2)+$B$5)</f>
        <v>47.466666666666669</v>
      </c>
      <c r="T8627">
        <f>K8627*S8627</f>
        <v>1.3579797442204675E-2</v>
      </c>
      <c r="U8627" s="3">
        <f>S8627*N8627/Q8627+$B$7*O8627/Q8627</f>
        <v>49.987884557755152</v>
      </c>
      <c r="V8627">
        <f>IF(U8627-H8627&lt;=10,10,U8627-H8627)</f>
        <v>50.587884557755153</v>
      </c>
      <c r="X8627">
        <f t="shared" si="675"/>
        <v>1.9529896075246944E-5</v>
      </c>
      <c r="Y8627">
        <f t="shared" si="676"/>
        <v>0.93511695613355172</v>
      </c>
      <c r="AA8627">
        <f>((Y8627*V8627)+H8627+273)/(Y8627*V8627)</f>
        <v>6.7583048413166384</v>
      </c>
      <c r="AB8627">
        <f t="shared" si="677"/>
        <v>4.1648260885982683E-5</v>
      </c>
      <c r="AD8627">
        <f>AA8627*$C$28</f>
        <v>3.8101751933453363</v>
      </c>
      <c r="AF8627">
        <f>(Q8627-X8627)/AD8627+X8627</f>
        <v>9.3403570878904167E-5</v>
      </c>
      <c r="AH8627">
        <f>Q8627/AF8627</f>
        <v>3.2225913465732963</v>
      </c>
      <c r="AT8627" s="1"/>
    </row>
    <row r="8628" spans="6:46" x14ac:dyDescent="0.35">
      <c r="F8628" s="4">
        <v>44556.416666666664</v>
      </c>
      <c r="H8628">
        <v>0.5</v>
      </c>
      <c r="I8628">
        <v>1.49166666666667</v>
      </c>
      <c r="K8628">
        <v>2.75490753696889E-4</v>
      </c>
      <c r="L8628">
        <v>3.6403649419166798E-4</v>
      </c>
      <c r="N8628">
        <f t="shared" si="673"/>
        <v>1.928435275878223E-4</v>
      </c>
      <c r="O8628" s="2">
        <f t="shared" si="674"/>
        <v>1.0921094825750041E-4</v>
      </c>
      <c r="Q8628">
        <f>N8628+O8628</f>
        <v>3.0205447584532273E-4</v>
      </c>
      <c r="S8628">
        <f>IF(H8628&gt;$B$5,$B$5,($B$3 - $B$5)*(($B$5-H8628)/($B$5-$B$6))^(1/$B$2)+$B$5)</f>
        <v>46</v>
      </c>
      <c r="T8628">
        <f>K8628*S8628</f>
        <v>1.2672574670056894E-2</v>
      </c>
      <c r="U8628" s="3">
        <f>S8628*N8628/Q8628+$B$7*O8628/Q8628</f>
        <v>49.254043932197284</v>
      </c>
      <c r="V8628">
        <f>IF(U8628-H8628&lt;=10,10,U8628-H8628)</f>
        <v>48.754043932197284</v>
      </c>
      <c r="X8628">
        <f t="shared" si="675"/>
        <v>2.0582832667167584E-5</v>
      </c>
      <c r="Y8628">
        <f t="shared" si="676"/>
        <v>0.93185721678328082</v>
      </c>
      <c r="AA8628">
        <f>((Y8628*V8628)+H8628+273)/(Y8628*V8628)</f>
        <v>7.0200113958213786</v>
      </c>
      <c r="AB8628">
        <f t="shared" si="677"/>
        <v>4.0095610577740591E-5</v>
      </c>
      <c r="AD8628">
        <f>AA8628*$C$28</f>
        <v>3.9577192662042306</v>
      </c>
      <c r="AF8628">
        <f>(Q8628-X8628)/AD8628+X8628</f>
        <v>9.1702491300284578E-5</v>
      </c>
      <c r="AH8628">
        <f>Q8628/AF8628</f>
        <v>3.2938524522330548</v>
      </c>
      <c r="AT8628" s="1"/>
    </row>
    <row r="8629" spans="6:46" x14ac:dyDescent="0.35">
      <c r="F8629" s="4">
        <v>44556.458333333336</v>
      </c>
      <c r="H8629">
        <v>2.6</v>
      </c>
      <c r="I8629">
        <v>1.49166666666667</v>
      </c>
      <c r="K8629">
        <v>2.6160046359452498E-4</v>
      </c>
      <c r="L8629">
        <v>3.5462133889594901E-4</v>
      </c>
      <c r="N8629">
        <f t="shared" si="673"/>
        <v>1.8312032451616749E-4</v>
      </c>
      <c r="O8629" s="2">
        <f t="shared" si="674"/>
        <v>1.0638640166878472E-4</v>
      </c>
      <c r="Q8629">
        <f>N8629+O8629</f>
        <v>2.8950672618495221E-4</v>
      </c>
      <c r="S8629">
        <f>IF(H8629&gt;$B$5,$B$5,($B$3 - $B$5)*(($B$5-H8629)/($B$5-$B$6))^(1/$B$2)+$B$5)</f>
        <v>43.2</v>
      </c>
      <c r="T8629">
        <f>K8629*S8629</f>
        <v>1.130114002728348E-2</v>
      </c>
      <c r="U8629" s="3">
        <f>S8629*N8629/Q8629+$B$7*O8629/Q8629</f>
        <v>47.536201635915262</v>
      </c>
      <c r="V8629">
        <f>IF(U8629-H8629&lt;=10,10,U8629-H8629)</f>
        <v>44.936201635915261</v>
      </c>
      <c r="X8629">
        <f t="shared" si="675"/>
        <v>8.0350830067970605E-6</v>
      </c>
      <c r="Y8629">
        <f t="shared" si="676"/>
        <v>0.97224560854705733</v>
      </c>
      <c r="AA8629">
        <f>((Y8629*V8629)+H8629+273)/(Y8629*V8629)</f>
        <v>7.3082204709079495</v>
      </c>
      <c r="AB8629">
        <f t="shared" si="677"/>
        <v>3.8514388598239156E-5</v>
      </c>
      <c r="AD8629">
        <f>AA8629*$C$28</f>
        <v>4.1202048441968797</v>
      </c>
      <c r="AF8629">
        <f>(Q8629-X8629)/AD8629+X8629</f>
        <v>7.63500464180447E-5</v>
      </c>
      <c r="AH8629">
        <f>Q8629/AF8629</f>
        <v>3.7918343179491467</v>
      </c>
      <c r="AT8629" s="1"/>
    </row>
    <row r="8630" spans="6:46" x14ac:dyDescent="0.35">
      <c r="F8630" s="4">
        <v>44556.5</v>
      </c>
      <c r="H8630">
        <v>3.3</v>
      </c>
      <c r="I8630">
        <v>1.49166666666667</v>
      </c>
      <c r="K8630">
        <v>2.5051260044263798E-4</v>
      </c>
      <c r="L8630">
        <v>3.0127162323769798E-4</v>
      </c>
      <c r="N8630">
        <f t="shared" si="673"/>
        <v>1.7535882030984658E-4</v>
      </c>
      <c r="O8630" s="2">
        <f t="shared" si="674"/>
        <v>9.0381486971309401E-5</v>
      </c>
      <c r="Q8630">
        <f>N8630+O8630</f>
        <v>2.6574030728115596E-4</v>
      </c>
      <c r="S8630">
        <f>IF(H8630&gt;$B$5,$B$5,($B$3 - $B$5)*(($B$5-H8630)/($B$5-$B$6))^(1/$B$2)+$B$5)</f>
        <v>42.266666666666666</v>
      </c>
      <c r="T8630">
        <f>K8630*S8630</f>
        <v>1.0588332578708832E-2</v>
      </c>
      <c r="U8630" s="3">
        <f>S8630*N8630/Q8630+$B$7*O8630/Q8630</f>
        <v>46.597427071599846</v>
      </c>
      <c r="V8630">
        <f>IF(U8630-H8630&lt;=10,10,U8630-H8630)</f>
        <v>43.297427071599849</v>
      </c>
      <c r="X8630">
        <f t="shared" si="675"/>
        <v>0</v>
      </c>
      <c r="Y8630">
        <f t="shared" si="676"/>
        <v>1</v>
      </c>
      <c r="AA8630">
        <f>((Y8630*V8630)+H8630+273)/(Y8630*V8630)</f>
        <v>7.3814415471637549</v>
      </c>
      <c r="AB8630">
        <f t="shared" si="677"/>
        <v>3.6001139558337898E-5</v>
      </c>
      <c r="AD8630">
        <f>AA8630*$C$28</f>
        <v>4.1614851851892469</v>
      </c>
      <c r="AF8630">
        <f>(Q8630-X8630)/AD8630+X8630</f>
        <v>6.3857083578460757E-5</v>
      </c>
      <c r="AH8630">
        <f>Q8630/AF8630</f>
        <v>4.1614851851892469</v>
      </c>
      <c r="AT8630" s="1"/>
    </row>
    <row r="8631" spans="6:46" x14ac:dyDescent="0.35">
      <c r="F8631" s="4">
        <v>44556.541666666664</v>
      </c>
      <c r="H8631">
        <v>3.4</v>
      </c>
      <c r="I8631">
        <v>1.49166666666667</v>
      </c>
      <c r="K8631">
        <v>2.4527328049174599E-4</v>
      </c>
      <c r="L8631">
        <v>2.60474639111599E-4</v>
      </c>
      <c r="N8631">
        <f t="shared" si="673"/>
        <v>1.7169129634422219E-4</v>
      </c>
      <c r="O8631" s="2">
        <f t="shared" si="674"/>
        <v>7.8142391733479705E-5</v>
      </c>
      <c r="Q8631">
        <f>N8631+O8631</f>
        <v>2.4983368807770189E-4</v>
      </c>
      <c r="S8631">
        <f>IF(H8631&gt;$B$5,$B$5,($B$3 - $B$5)*(($B$5-H8631)/($B$5-$B$6))^(1/$B$2)+$B$5)</f>
        <v>42.133333333333333</v>
      </c>
      <c r="T8631">
        <f>K8631*S8631</f>
        <v>1.0334180884718897E-2</v>
      </c>
      <c r="U8631" s="3">
        <f>S8631*N8631/Q8631+$B$7*O8631/Q8631</f>
        <v>46.157738987778416</v>
      </c>
      <c r="V8631">
        <f>IF(U8631-H8631&lt;=10,10,U8631-H8631)</f>
        <v>42.757738987778417</v>
      </c>
      <c r="X8631">
        <f t="shared" si="675"/>
        <v>0</v>
      </c>
      <c r="Y8631">
        <f t="shared" si="676"/>
        <v>1</v>
      </c>
      <c r="AA8631">
        <f>((Y8631*V8631)+H8631+273)/(Y8631*V8631)</f>
        <v>7.46432684569697</v>
      </c>
      <c r="AB8631">
        <f t="shared" si="677"/>
        <v>3.3470357507418881E-5</v>
      </c>
      <c r="AD8631">
        <f>AA8631*$C$28</f>
        <v>4.2082139900862385</v>
      </c>
      <c r="AF8631">
        <f>(Q8631-X8631)/AD8631+X8631</f>
        <v>5.936810453704662E-5</v>
      </c>
      <c r="AH8631">
        <f>Q8631/AF8631</f>
        <v>4.2082139900862385</v>
      </c>
      <c r="AT8631" s="1"/>
    </row>
    <row r="8632" spans="6:46" x14ac:dyDescent="0.35">
      <c r="F8632" s="4">
        <v>44556.583333333336</v>
      </c>
      <c r="H8632">
        <v>4</v>
      </c>
      <c r="I8632">
        <v>1.49166666666667</v>
      </c>
      <c r="K8632">
        <v>2.4283638749133201E-4</v>
      </c>
      <c r="L8632">
        <v>1.8829461286190999E-4</v>
      </c>
      <c r="N8632">
        <f t="shared" si="673"/>
        <v>1.6998547124393241E-4</v>
      </c>
      <c r="O8632" s="2">
        <f t="shared" si="674"/>
        <v>5.6488383858573005E-5</v>
      </c>
      <c r="Q8632">
        <f>N8632+O8632</f>
        <v>2.2647385510250542E-4</v>
      </c>
      <c r="S8632">
        <f>IF(H8632&gt;$B$5,$B$5,($B$3 - $B$5)*(($B$5-H8632)/($B$5-$B$6))^(1/$B$2)+$B$5)</f>
        <v>41.333333333333329</v>
      </c>
      <c r="T8632">
        <f>K8632*S8632</f>
        <v>1.0037237349641721E-2</v>
      </c>
      <c r="U8632" s="3">
        <f>S8632*N8632/Q8632+$B$7*O8632/Q8632</f>
        <v>44.742150268888246</v>
      </c>
      <c r="V8632">
        <f>IF(U8632-H8632&lt;=10,10,U8632-H8632)</f>
        <v>40.742150268888246</v>
      </c>
      <c r="X8632">
        <f t="shared" si="675"/>
        <v>0</v>
      </c>
      <c r="Y8632">
        <f t="shared" si="676"/>
        <v>1</v>
      </c>
      <c r="AA8632">
        <f>((Y8632*V8632)+H8632+273)/(Y8632*V8632)</f>
        <v>7.7988556856196247</v>
      </c>
      <c r="AB8632">
        <f t="shared" si="677"/>
        <v>2.9039369906549555E-5</v>
      </c>
      <c r="AD8632">
        <f>AA8632*$C$28</f>
        <v>4.3968135749317749</v>
      </c>
      <c r="AF8632">
        <f>(Q8632-X8632)/AD8632+X8632</f>
        <v>5.1508632613794549E-5</v>
      </c>
      <c r="AH8632">
        <f>Q8632/AF8632</f>
        <v>4.3968135749317749</v>
      </c>
      <c r="AT8632" s="1"/>
    </row>
    <row r="8633" spans="6:46" x14ac:dyDescent="0.35">
      <c r="F8633" s="4">
        <v>44556.625</v>
      </c>
      <c r="H8633">
        <v>4.3</v>
      </c>
      <c r="I8633">
        <v>1.49166666666667</v>
      </c>
      <c r="K8633">
        <v>2.4283638749133201E-4</v>
      </c>
      <c r="L8633">
        <v>1.2552974190793999E-4</v>
      </c>
      <c r="N8633">
        <f t="shared" si="673"/>
        <v>1.6998547124393241E-4</v>
      </c>
      <c r="O8633" s="2">
        <f t="shared" si="674"/>
        <v>3.7658922572381999E-5</v>
      </c>
      <c r="Q8633">
        <f>N8633+O8633</f>
        <v>2.076443938163144E-4</v>
      </c>
      <c r="S8633">
        <f>IF(H8633&gt;$B$5,$B$5,($B$3 - $B$5)*(($B$5-H8633)/($B$5-$B$6))^(1/$B$2)+$B$5)</f>
        <v>40.933333333333337</v>
      </c>
      <c r="T8633">
        <f>K8633*S8633</f>
        <v>9.9401027946451909E-3</v>
      </c>
      <c r="U8633" s="3">
        <f>S8633*N8633/Q8633+$B$7*O8633/Q8633</f>
        <v>43.484500264043341</v>
      </c>
      <c r="V8633">
        <f>IF(U8633-H8633&lt;=10,10,U8633-H8633)</f>
        <v>39.184500264043344</v>
      </c>
      <c r="X8633">
        <f t="shared" si="675"/>
        <v>0</v>
      </c>
      <c r="Y8633">
        <f t="shared" si="676"/>
        <v>1</v>
      </c>
      <c r="AA8633">
        <f>((Y8633*V8633)+H8633+273)/(Y8633*V8633)</f>
        <v>8.0767777598648429</v>
      </c>
      <c r="AB8633">
        <f t="shared" si="677"/>
        <v>2.5708816063770106E-5</v>
      </c>
      <c r="AD8633">
        <f>AA8633*$C$28</f>
        <v>4.5534995809400378</v>
      </c>
      <c r="AF8633">
        <f>(Q8633-X8633)/AD8633+X8633</f>
        <v>4.5601056972854202E-5</v>
      </c>
      <c r="AH8633">
        <f>Q8633/AF8633</f>
        <v>4.5534995809400378</v>
      </c>
      <c r="AT8633" s="1"/>
    </row>
    <row r="8634" spans="6:46" x14ac:dyDescent="0.35">
      <c r="F8634" s="4">
        <v>44556.666666666664</v>
      </c>
      <c r="H8634">
        <v>4.0999999999999996</v>
      </c>
      <c r="I8634">
        <v>1.49166666666667</v>
      </c>
      <c r="K8634">
        <v>2.4649172699195399E-4</v>
      </c>
      <c r="L8634">
        <v>1.00423672197031E-4</v>
      </c>
      <c r="N8634">
        <f t="shared" si="673"/>
        <v>1.7254420889436779E-4</v>
      </c>
      <c r="O8634" s="2">
        <f t="shared" si="674"/>
        <v>3.0127101659109304E-5</v>
      </c>
      <c r="Q8634">
        <f>N8634+O8634</f>
        <v>2.0267131055347711E-4</v>
      </c>
      <c r="S8634">
        <f>IF(H8634&gt;$B$5,$B$5,($B$3 - $B$5)*(($B$5-H8634)/($B$5-$B$6))^(1/$B$2)+$B$5)</f>
        <v>41.2</v>
      </c>
      <c r="T8634">
        <f>K8634*S8634</f>
        <v>1.0155459152068506E-2</v>
      </c>
      <c r="U8634" s="3">
        <f>S8634*N8634/Q8634+$B$7*O8634/Q8634</f>
        <v>43.251370772510043</v>
      </c>
      <c r="V8634">
        <f>IF(U8634-H8634&lt;=10,10,U8634-H8634)</f>
        <v>39.151370772510042</v>
      </c>
      <c r="X8634">
        <f t="shared" si="675"/>
        <v>0</v>
      </c>
      <c r="Y8634">
        <f t="shared" si="676"/>
        <v>1</v>
      </c>
      <c r="AA8634">
        <f>((Y8634*V8634)+H8634+273)/(Y8634*V8634)</f>
        <v>8.0776576792188468</v>
      </c>
      <c r="AB8634">
        <f t="shared" si="677"/>
        <v>2.509035646247843E-5</v>
      </c>
      <c r="AD8634">
        <f>AA8634*$C$28</f>
        <v>4.5539956590207824</v>
      </c>
      <c r="AF8634">
        <f>(Q8634-X8634)/AD8634+X8634</f>
        <v>4.4504063185044029E-5</v>
      </c>
      <c r="AH8634">
        <f>Q8634/AF8634</f>
        <v>4.5539956590207824</v>
      </c>
      <c r="AT8634" s="1"/>
    </row>
    <row r="8635" spans="6:46" x14ac:dyDescent="0.35">
      <c r="F8635" s="4">
        <v>44556.708333333336</v>
      </c>
      <c r="H8635">
        <v>4</v>
      </c>
      <c r="I8635">
        <v>1.49166666666667</v>
      </c>
      <c r="K8635">
        <v>2.4978153254251402E-4</v>
      </c>
      <c r="L8635">
        <v>1.2552974190793999E-4</v>
      </c>
      <c r="N8635">
        <f t="shared" si="673"/>
        <v>1.7484707277975981E-4</v>
      </c>
      <c r="O8635" s="2">
        <f t="shared" si="674"/>
        <v>3.7658922572381999E-5</v>
      </c>
      <c r="Q8635">
        <f>N8635+O8635</f>
        <v>2.1250599535214181E-4</v>
      </c>
      <c r="S8635">
        <f>IF(H8635&gt;$B$5,$B$5,($B$3 - $B$5)*(($B$5-H8635)/($B$5-$B$6))^(1/$B$2)+$B$5)</f>
        <v>41.333333333333329</v>
      </c>
      <c r="T8635">
        <f>K8635*S8635</f>
        <v>1.0324303345090578E-2</v>
      </c>
      <c r="U8635" s="3">
        <f>S8635*N8635/Q8635+$B$7*O8635/Q8635</f>
        <v>43.755250611336223</v>
      </c>
      <c r="V8635">
        <f>IF(U8635-H8635&lt;=10,10,U8635-H8635)</f>
        <v>39.755250611336223</v>
      </c>
      <c r="X8635">
        <f t="shared" si="675"/>
        <v>0</v>
      </c>
      <c r="Y8635">
        <f t="shared" si="676"/>
        <v>1</v>
      </c>
      <c r="AA8635">
        <f>((Y8635*V8635)+H8635+273)/(Y8635*V8635)</f>
        <v>7.9676330985324837</v>
      </c>
      <c r="AB8635">
        <f t="shared" si="677"/>
        <v>2.6671157258895639E-5</v>
      </c>
      <c r="AD8635">
        <f>AA8635*$C$28</f>
        <v>4.4919663576157083</v>
      </c>
      <c r="AF8635">
        <f>(Q8635-X8635)/AD8635+X8635</f>
        <v>4.7308011332689034E-5</v>
      </c>
      <c r="AH8635">
        <f>Q8635/AF8635</f>
        <v>4.4919663576157083</v>
      </c>
      <c r="AT8635" s="1"/>
    </row>
    <row r="8636" spans="6:46" x14ac:dyDescent="0.35">
      <c r="F8636" s="4">
        <v>44556.75</v>
      </c>
      <c r="H8636">
        <v>4</v>
      </c>
      <c r="I8636">
        <v>1.49166666666667</v>
      </c>
      <c r="K8636">
        <v>2.5623929899361297E-4</v>
      </c>
      <c r="L8636">
        <v>1.6946551556368199E-4</v>
      </c>
      <c r="N8636">
        <f t="shared" si="673"/>
        <v>1.7936750929552908E-4</v>
      </c>
      <c r="O8636" s="2">
        <f t="shared" si="674"/>
        <v>5.0839654669104605E-5</v>
      </c>
      <c r="Q8636">
        <f>N8636+O8636</f>
        <v>2.3020716396463369E-4</v>
      </c>
      <c r="S8636">
        <f>IF(H8636&gt;$B$5,$B$5,($B$3 - $B$5)*(($B$5-H8636)/($B$5-$B$6))^(1/$B$2)+$B$5)</f>
        <v>41.333333333333329</v>
      </c>
      <c r="T8636">
        <f>K8636*S8636</f>
        <v>1.0591224358402668E-2</v>
      </c>
      <c r="U8636" s="3">
        <f>S8636*N8636/Q8636+$B$7*O8636/Q8636</f>
        <v>44.351521828622026</v>
      </c>
      <c r="V8636">
        <f>IF(U8636-H8636&lt;=10,10,U8636-H8636)</f>
        <v>40.351521828622026</v>
      </c>
      <c r="X8636">
        <f t="shared" si="675"/>
        <v>0</v>
      </c>
      <c r="Y8636">
        <f t="shared" si="676"/>
        <v>1</v>
      </c>
      <c r="AA8636">
        <f>((Y8636*V8636)+H8636+273)/(Y8636*V8636)</f>
        <v>7.8646729403776581</v>
      </c>
      <c r="AB8636">
        <f t="shared" si="677"/>
        <v>2.9271040984137763E-5</v>
      </c>
      <c r="AD8636">
        <f>AA8636*$C$28</f>
        <v>4.4339198134429534</v>
      </c>
      <c r="AF8636">
        <f>(Q8636-X8636)/AD8636+X8636</f>
        <v>5.1919559588489054E-5</v>
      </c>
      <c r="AH8636">
        <f>Q8636/AF8636</f>
        <v>4.4339198134429534</v>
      </c>
      <c r="AT8636" s="1"/>
    </row>
    <row r="8637" spans="6:46" x14ac:dyDescent="0.35">
      <c r="F8637" s="4">
        <v>44556.791666666664</v>
      </c>
      <c r="H8637">
        <v>3.9</v>
      </c>
      <c r="I8637">
        <v>1.49166666666667</v>
      </c>
      <c r="K8637">
        <v>2.6818007469564498E-4</v>
      </c>
      <c r="L8637">
        <v>1.7574188132975799E-4</v>
      </c>
      <c r="N8637">
        <f t="shared" si="673"/>
        <v>1.8772605228695147E-4</v>
      </c>
      <c r="O8637" s="2">
        <f t="shared" si="674"/>
        <v>5.2722564398927402E-5</v>
      </c>
      <c r="Q8637">
        <f>N8637+O8637</f>
        <v>2.4044861668587889E-4</v>
      </c>
      <c r="S8637">
        <f>IF(H8637&gt;$B$5,$B$5,($B$3 - $B$5)*(($B$5-H8637)/($B$5-$B$6))^(1/$B$2)+$B$5)</f>
        <v>41.466666666666669</v>
      </c>
      <c r="T8637">
        <f>K8637*S8637</f>
        <v>1.112053376404608E-2</v>
      </c>
      <c r="U8637" s="3">
        <f>S8637*N8637/Q8637+$B$7*O8637/Q8637</f>
        <v>44.434086683605038</v>
      </c>
      <c r="V8637">
        <f>IF(U8637-H8637&lt;=10,10,U8637-H8637)</f>
        <v>40.53408668360504</v>
      </c>
      <c r="X8637">
        <f t="shared" si="675"/>
        <v>0</v>
      </c>
      <c r="Y8637">
        <f t="shared" si="676"/>
        <v>1</v>
      </c>
      <c r="AA8637">
        <f>((Y8637*V8637)+H8637+273)/(Y8637*V8637)</f>
        <v>7.8312875077557544</v>
      </c>
      <c r="AB8637">
        <f t="shared" si="677"/>
        <v>3.0703586919487939E-5</v>
      </c>
      <c r="AD8637">
        <f>AA8637*$C$28</f>
        <v>4.415097882473308</v>
      </c>
      <c r="AF8637">
        <f>(Q8637-X8637)/AD8637+X8637</f>
        <v>5.4460540419815381E-5</v>
      </c>
      <c r="AH8637">
        <f>Q8637/AF8637</f>
        <v>4.415097882473308</v>
      </c>
      <c r="AT8637" s="1"/>
    </row>
    <row r="8638" spans="6:46" x14ac:dyDescent="0.35">
      <c r="F8638" s="4">
        <v>44556.833333333336</v>
      </c>
      <c r="H8638">
        <v>3.8</v>
      </c>
      <c r="I8638">
        <v>1.49166666666667</v>
      </c>
      <c r="K8638">
        <v>2.7792764669730402E-4</v>
      </c>
      <c r="L8638">
        <v>1.6632672603403899E-4</v>
      </c>
      <c r="N8638">
        <f t="shared" si="673"/>
        <v>1.9454935268811282E-4</v>
      </c>
      <c r="O8638" s="2">
        <f t="shared" si="674"/>
        <v>4.9898017810211702E-5</v>
      </c>
      <c r="Q8638">
        <f>N8638+O8638</f>
        <v>2.4444737049832452E-4</v>
      </c>
      <c r="S8638">
        <f>IF(H8638&gt;$B$5,$B$5,($B$3 - $B$5)*(($B$5-H8638)/($B$5-$B$6))^(1/$B$2)+$B$5)</f>
        <v>41.599999999999994</v>
      </c>
      <c r="T8638">
        <f>K8638*S8638</f>
        <v>1.1561790102607846E-2</v>
      </c>
      <c r="U8638" s="3">
        <f>S8638*N8638/Q8638+$B$7*O8638/Q8638</f>
        <v>44.335285870712269</v>
      </c>
      <c r="V8638">
        <f>IF(U8638-H8638&lt;=10,10,U8638-H8638)</f>
        <v>40.535285870712272</v>
      </c>
      <c r="X8638">
        <f t="shared" si="675"/>
        <v>0</v>
      </c>
      <c r="Y8638">
        <f t="shared" si="676"/>
        <v>1</v>
      </c>
      <c r="AA8638">
        <f>((Y8638*V8638)+H8638+273)/(Y8638*V8638)</f>
        <v>7.8286184260018921</v>
      </c>
      <c r="AB8638">
        <f t="shared" si="677"/>
        <v>3.1224841625492895E-5</v>
      </c>
      <c r="AD8638">
        <f>AA8638*$C$28</f>
        <v>4.4135931162151474</v>
      </c>
      <c r="AF8638">
        <f>(Q8638-X8638)/AD8638+X8638</f>
        <v>5.5385116856433071E-5</v>
      </c>
      <c r="AH8638">
        <f>Q8638/AF8638</f>
        <v>4.4135931162151474</v>
      </c>
      <c r="AT8638" s="1"/>
    </row>
    <row r="8639" spans="6:46" x14ac:dyDescent="0.35">
      <c r="F8639" s="4">
        <v>44556.875</v>
      </c>
      <c r="H8639">
        <v>4</v>
      </c>
      <c r="I8639">
        <v>1.49166666666667</v>
      </c>
      <c r="K8639">
        <v>2.8401987919834102E-4</v>
      </c>
      <c r="L8639">
        <v>1.6005036026796299E-4</v>
      </c>
      <c r="N8639">
        <f t="shared" si="673"/>
        <v>1.9881391543883872E-4</v>
      </c>
      <c r="O8639" s="2">
        <f t="shared" si="674"/>
        <v>4.8015108080388904E-5</v>
      </c>
      <c r="Q8639">
        <f>N8639+O8639</f>
        <v>2.4682902351922764E-4</v>
      </c>
      <c r="S8639">
        <f>IF(H8639&gt;$B$5,$B$5,($B$3 - $B$5)*(($B$5-H8639)/($B$5-$B$6))^(1/$B$2)+$B$5)</f>
        <v>41.333333333333329</v>
      </c>
      <c r="T8639">
        <f>K8639*S8639</f>
        <v>1.1739488340198095E-2</v>
      </c>
      <c r="U8639" s="3">
        <f>S8639*N8639/Q8639+$B$7*O8639/Q8639</f>
        <v>43.991879997508455</v>
      </c>
      <c r="V8639">
        <f>IF(U8639-H8639&lt;=10,10,U8639-H8639)</f>
        <v>39.991879997508455</v>
      </c>
      <c r="X8639">
        <f t="shared" si="675"/>
        <v>0</v>
      </c>
      <c r="Y8639">
        <f t="shared" si="676"/>
        <v>1</v>
      </c>
      <c r="AA8639">
        <f>((Y8639*V8639)+H8639+273)/(Y8639*V8639)</f>
        <v>7.9264060608617921</v>
      </c>
      <c r="AB8639">
        <f t="shared" si="677"/>
        <v>3.1140093205418166E-5</v>
      </c>
      <c r="AD8639">
        <f>AA8639*$C$28</f>
        <v>4.4687235119737556</v>
      </c>
      <c r="AF8639">
        <f>(Q8639-X8639)/AD8639+X8639</f>
        <v>5.5234794199699244E-5</v>
      </c>
      <c r="AH8639">
        <f>Q8639/AF8639</f>
        <v>4.4687235119737556</v>
      </c>
      <c r="AT8639" s="1"/>
    </row>
    <row r="8640" spans="6:46" x14ac:dyDescent="0.35">
      <c r="F8640" s="4">
        <v>44556.916666666664</v>
      </c>
      <c r="H8640">
        <v>4.0999999999999996</v>
      </c>
      <c r="I8640">
        <v>1.49166666666667</v>
      </c>
      <c r="K8640">
        <v>2.8450725779842403E-4</v>
      </c>
      <c r="L8640">
        <v>1.3180610767401599E-4</v>
      </c>
      <c r="N8640">
        <f t="shared" si="673"/>
        <v>1.991550804588968E-4</v>
      </c>
      <c r="O8640" s="2">
        <f t="shared" si="674"/>
        <v>3.9541832302204804E-5</v>
      </c>
      <c r="Q8640">
        <f>N8640+O8640</f>
        <v>2.3869691276110161E-4</v>
      </c>
      <c r="S8640">
        <f>IF(H8640&gt;$B$5,$B$5,($B$3 - $B$5)*(($B$5-H8640)/($B$5-$B$6))^(1/$B$2)+$B$5)</f>
        <v>41.2</v>
      </c>
      <c r="T8640">
        <f>K8640*S8640</f>
        <v>1.172169902129507E-2</v>
      </c>
      <c r="U8640" s="3">
        <f>S8640*N8640/Q8640+$B$7*O8640/Q8640</f>
        <v>43.486067630529284</v>
      </c>
      <c r="V8640">
        <f>IF(U8640-H8640&lt;=10,10,U8640-H8640)</f>
        <v>39.386067630529283</v>
      </c>
      <c r="X8640">
        <f t="shared" si="675"/>
        <v>0</v>
      </c>
      <c r="Y8640">
        <f t="shared" si="676"/>
        <v>1</v>
      </c>
      <c r="AA8640">
        <f>((Y8640*V8640)+H8640+273)/(Y8640*V8640)</f>
        <v>8.0354827651088421</v>
      </c>
      <c r="AB8640">
        <f t="shared" si="677"/>
        <v>2.9705360553762374E-5</v>
      </c>
      <c r="AD8640">
        <f>AA8640*$C$28</f>
        <v>4.530218422672843</v>
      </c>
      <c r="AF8640">
        <f>(Q8640-X8640)/AD8640+X8640</f>
        <v>5.2689934676542526E-5</v>
      </c>
      <c r="AH8640">
        <f>Q8640/AF8640</f>
        <v>4.530218422672843</v>
      </c>
      <c r="AT8640" s="1"/>
    </row>
    <row r="8641" spans="6:46" x14ac:dyDescent="0.35">
      <c r="F8641" s="4">
        <v>44556.958333333336</v>
      </c>
      <c r="H8641">
        <v>4.0999999999999996</v>
      </c>
      <c r="I8641">
        <v>1.49166666666667</v>
      </c>
      <c r="K8641">
        <v>2.7756211274724201E-4</v>
      </c>
      <c r="L8641" s="2">
        <v>9.7242902722384896E-5</v>
      </c>
      <c r="N8641">
        <f t="shared" si="673"/>
        <v>1.9429347892306939E-4</v>
      </c>
      <c r="O8641" s="2">
        <f t="shared" si="674"/>
        <v>2.9172870816715474E-5</v>
      </c>
      <c r="Q8641">
        <f>N8641+O8641</f>
        <v>2.2346634973978487E-4</v>
      </c>
      <c r="S8641">
        <f>IF(H8641&gt;$B$5,$B$5,($B$3 - $B$5)*(($B$5-H8641)/($B$5-$B$6))^(1/$B$2)+$B$5)</f>
        <v>41.2</v>
      </c>
      <c r="T8641">
        <f>K8641*S8641</f>
        <v>1.1435559045186372E-2</v>
      </c>
      <c r="U8641" s="3">
        <f>S8641*N8641/Q8641+$B$7*O8641/Q8641</f>
        <v>43.00154917167378</v>
      </c>
      <c r="V8641">
        <f>IF(U8641-H8641&lt;=10,10,U8641-H8641)</f>
        <v>38.901549171673778</v>
      </c>
      <c r="X8641">
        <f t="shared" si="675"/>
        <v>0</v>
      </c>
      <c r="Y8641">
        <f t="shared" si="676"/>
        <v>1</v>
      </c>
      <c r="AA8641">
        <f>((Y8641*V8641)+H8641+273)/(Y8641*V8641)</f>
        <v>8.1231096421674334</v>
      </c>
      <c r="AB8641">
        <f t="shared" si="677"/>
        <v>2.7509951186644193E-5</v>
      </c>
      <c r="AD8641">
        <f>AA8641*$C$28</f>
        <v>4.5796204193389061</v>
      </c>
      <c r="AF8641">
        <f>(Q8641-X8641)/AD8641+X8641</f>
        <v>4.8795823513260401E-5</v>
      </c>
      <c r="AH8641">
        <f>Q8641/AF8641</f>
        <v>4.5796204193389061</v>
      </c>
      <c r="AL8641" s="2"/>
      <c r="AT8641" s="1"/>
    </row>
    <row r="8642" spans="6:46" x14ac:dyDescent="0.35">
      <c r="F8642" s="4">
        <v>44557</v>
      </c>
      <c r="H8642">
        <v>4</v>
      </c>
      <c r="I8642">
        <v>6.3375000000000004</v>
      </c>
      <c r="K8642">
        <v>1.9129610053255901E-4</v>
      </c>
      <c r="L8642" s="2">
        <v>3.7530556150953302E-5</v>
      </c>
      <c r="N8642">
        <f t="shared" ref="N8642:N8705" si="678">$C$13*K8642</f>
        <v>1.339072703727913E-4</v>
      </c>
      <c r="O8642" s="2">
        <f t="shared" ref="O8642:O8705" si="679">$C$14*L8642</f>
        <v>1.1259166845285992E-5</v>
      </c>
      <c r="Q8642">
        <f>N8642+O8642</f>
        <v>1.4516643721807729E-4</v>
      </c>
      <c r="S8642">
        <f>IF(H8642&gt;$B$5,$B$5,($B$3 - $B$5)*(($B$5-H8642)/($B$5-$B$6))^(1/$B$2)+$B$5)</f>
        <v>41.333333333333329</v>
      </c>
      <c r="T8642">
        <f>K8642*S8642</f>
        <v>7.9069054886791047E-3</v>
      </c>
      <c r="U8642" s="3">
        <f>S8642*N8642/Q8642+$B$7*O8642/Q8642</f>
        <v>42.39332545801259</v>
      </c>
      <c r="V8642">
        <f>IF(U8642-H8642&lt;=10,10,U8642-H8642)</f>
        <v>38.39332545801259</v>
      </c>
      <c r="X8642">
        <f t="shared" ref="X8642:X8705" si="680">IF(Q8642-$C$20&lt;=0,0,Q8642-$C$20)</f>
        <v>0</v>
      </c>
      <c r="Y8642">
        <f t="shared" ref="Y8642:Y8705" si="681">1-(X8642/Q8642)</f>
        <v>1</v>
      </c>
      <c r="AA8642">
        <f>((Y8642*V8642)+H8642+273)/(Y8642*V8642)</f>
        <v>8.2147957150242323</v>
      </c>
      <c r="AB8642">
        <f t="shared" ref="AB8642:AB8705" si="682">(Q8642-X8642)/AA8642</f>
        <v>1.7671338674019487E-5</v>
      </c>
      <c r="AD8642">
        <f>AA8642*$C$28</f>
        <v>4.6313108962523701</v>
      </c>
      <c r="AF8642">
        <f>(Q8642-X8642)/AD8642+X8642</f>
        <v>3.1344567546857008E-5</v>
      </c>
      <c r="AH8642">
        <f>Q8642/AF8642</f>
        <v>4.6313108962523701</v>
      </c>
      <c r="AL8642" s="2"/>
      <c r="AT8642" s="1"/>
    </row>
    <row r="8643" spans="6:46" x14ac:dyDescent="0.35">
      <c r="F8643" s="4">
        <v>44557.041666666664</v>
      </c>
      <c r="H8643">
        <v>3.8</v>
      </c>
      <c r="I8643">
        <v>6.3375000000000004</v>
      </c>
      <c r="K8643">
        <v>1.90930566582497E-4</v>
      </c>
      <c r="L8643" s="2">
        <v>1.56056199026532E-5</v>
      </c>
      <c r="N8643">
        <f t="shared" si="678"/>
        <v>1.336513966077479E-4</v>
      </c>
      <c r="O8643" s="2">
        <f t="shared" si="679"/>
        <v>4.6816859707959604E-6</v>
      </c>
      <c r="Q8643">
        <f>N8643+O8643</f>
        <v>1.3833308257854386E-4</v>
      </c>
      <c r="S8643">
        <f>IF(H8643&gt;$B$5,$B$5,($B$3 - $B$5)*(($B$5-H8643)/($B$5-$B$6))^(1/$B$2)+$B$5)</f>
        <v>41.599999999999994</v>
      </c>
      <c r="T8643">
        <f>K8643*S8643</f>
        <v>7.9427115698318743E-3</v>
      </c>
      <c r="U8643" s="3">
        <f>S8643*N8643/Q8643+$B$7*O8643/Q8643</f>
        <v>42.053503896821248</v>
      </c>
      <c r="V8643">
        <f>IF(U8643-H8643&lt;=10,10,U8643-H8643)</f>
        <v>38.25350389682125</v>
      </c>
      <c r="X8643">
        <f t="shared" si="680"/>
        <v>0</v>
      </c>
      <c r="Y8643">
        <f t="shared" si="681"/>
        <v>1</v>
      </c>
      <c r="AA8643">
        <f>((Y8643*V8643)+H8643+273)/(Y8643*V8643)</f>
        <v>8.2359384579931572</v>
      </c>
      <c r="AB8643">
        <f t="shared" si="682"/>
        <v>1.6796274436010216E-5</v>
      </c>
      <c r="AD8643">
        <f>AA8643*$C$28</f>
        <v>4.6432306833396568</v>
      </c>
      <c r="AF8643">
        <f>(Q8643-X8643)/AD8643+X8643</f>
        <v>2.9792420840708133E-5</v>
      </c>
      <c r="AH8643">
        <f>Q8643/AF8643</f>
        <v>4.6432306833396568</v>
      </c>
      <c r="AL8643" s="2"/>
      <c r="AT8643" s="1"/>
    </row>
    <row r="8644" spans="6:46" x14ac:dyDescent="0.35">
      <c r="F8644" s="4">
        <v>44557.083333333336</v>
      </c>
      <c r="H8644">
        <v>3.8</v>
      </c>
      <c r="I8644">
        <v>6.3375000000000004</v>
      </c>
      <c r="K8644">
        <v>1.9214901308270399E-4</v>
      </c>
      <c r="L8644" s="2">
        <v>3.0954506962448998E-6</v>
      </c>
      <c r="N8644">
        <f t="shared" si="678"/>
        <v>1.3450430915789278E-4</v>
      </c>
      <c r="O8644" s="2">
        <f t="shared" si="679"/>
        <v>9.2863520887347003E-7</v>
      </c>
      <c r="Q8644">
        <f>N8644+O8644</f>
        <v>1.3543294436676624E-4</v>
      </c>
      <c r="S8644">
        <f>IF(H8644&gt;$B$5,$B$5,($B$3 - $B$5)*(($B$5-H8644)/($B$5-$B$6))^(1/$B$2)+$B$5)</f>
        <v>41.599999999999994</v>
      </c>
      <c r="T8644">
        <f>K8644*S8644</f>
        <v>7.9933989442404849E-3</v>
      </c>
      <c r="U8644" s="3">
        <f>S8644*N8644/Q8644+$B$7*O8644/Q8644</f>
        <v>41.691880981079507</v>
      </c>
      <c r="V8644">
        <f>IF(U8644-H8644&lt;=10,10,U8644-H8644)</f>
        <v>37.89188098107951</v>
      </c>
      <c r="X8644">
        <f t="shared" si="680"/>
        <v>0</v>
      </c>
      <c r="Y8644">
        <f t="shared" si="681"/>
        <v>1</v>
      </c>
      <c r="AA8644">
        <f>((Y8644*V8644)+H8644+273)/(Y8644*V8644)</f>
        <v>8.3049949707752457</v>
      </c>
      <c r="AB8644">
        <f t="shared" si="682"/>
        <v>1.6307408354050334E-5</v>
      </c>
      <c r="AD8644">
        <f>AA8644*$C$28</f>
        <v>4.6821631402381225</v>
      </c>
      <c r="AF8644">
        <f>(Q8644-X8644)/AD8644+X8644</f>
        <v>2.8925293782027099E-5</v>
      </c>
      <c r="AH8644">
        <f>Q8644/AF8644</f>
        <v>4.6821631402381225</v>
      </c>
      <c r="AL8644" s="2"/>
      <c r="AT8644" s="1"/>
    </row>
    <row r="8645" spans="6:46" x14ac:dyDescent="0.35">
      <c r="F8645" s="4">
        <v>44557.125</v>
      </c>
      <c r="H8645">
        <v>3.8</v>
      </c>
      <c r="I8645">
        <v>6.3375000000000004</v>
      </c>
      <c r="K8645">
        <v>1.9446406143309799E-4</v>
      </c>
      <c r="L8645" s="2">
        <v>6.2336942439434004E-6</v>
      </c>
      <c r="N8645">
        <f t="shared" si="678"/>
        <v>1.3612484300316857E-4</v>
      </c>
      <c r="O8645" s="2">
        <f t="shared" si="679"/>
        <v>1.8701082731830205E-6</v>
      </c>
      <c r="Q8645">
        <f>N8645+O8645</f>
        <v>1.3799495127635159E-4</v>
      </c>
      <c r="S8645">
        <f>IF(H8645&gt;$B$5,$B$5,($B$3 - $B$5)*(($B$5-H8645)/($B$5-$B$6))^(1/$B$2)+$B$5)</f>
        <v>41.599999999999994</v>
      </c>
      <c r="T8645">
        <f>K8645*S8645</f>
        <v>8.0897049556168752E-3</v>
      </c>
      <c r="U8645" s="3">
        <f>S8645*N8645/Q8645+$B$7*O8645/Q8645</f>
        <v>41.781596867340951</v>
      </c>
      <c r="V8645">
        <f>IF(U8645-H8645&lt;=10,10,U8645-H8645)</f>
        <v>37.981596867340954</v>
      </c>
      <c r="X8645">
        <f t="shared" si="680"/>
        <v>0</v>
      </c>
      <c r="Y8645">
        <f t="shared" si="681"/>
        <v>1</v>
      </c>
      <c r="AA8645">
        <f>((Y8645*V8645)+H8645+273)/(Y8645*V8645)</f>
        <v>8.287739927491323</v>
      </c>
      <c r="AB8645">
        <f t="shared" si="682"/>
        <v>1.6650492472454104E-5</v>
      </c>
      <c r="AD8645">
        <f>AA8645*$C$28</f>
        <v>4.6724351478755146</v>
      </c>
      <c r="AF8645">
        <f>(Q8645-X8645)/AD8645+X8645</f>
        <v>2.9533839830627889E-5</v>
      </c>
      <c r="AH8645">
        <f>Q8645/AF8645</f>
        <v>4.6724351478755146</v>
      </c>
      <c r="AL8645" s="2"/>
      <c r="AT8645" s="1"/>
    </row>
    <row r="8646" spans="6:46" x14ac:dyDescent="0.35">
      <c r="F8646" s="4">
        <v>44557.166666666664</v>
      </c>
      <c r="H8646">
        <v>4.0999999999999996</v>
      </c>
      <c r="I8646">
        <v>6.3375000000000004</v>
      </c>
      <c r="K8646">
        <v>1.9641357583343E-4</v>
      </c>
      <c r="L8646" s="2">
        <v>2.1882106998050199E-5</v>
      </c>
      <c r="N8646">
        <f t="shared" si="678"/>
        <v>1.37489503083401E-4</v>
      </c>
      <c r="O8646" s="2">
        <f t="shared" si="679"/>
        <v>6.5646320994150608E-6</v>
      </c>
      <c r="Q8646">
        <f>N8646+O8646</f>
        <v>1.4405413518281607E-4</v>
      </c>
      <c r="S8646">
        <f>IF(H8646&gt;$B$5,$B$5,($B$3 - $B$5)*(($B$5-H8646)/($B$5-$B$6))^(1/$B$2)+$B$5)</f>
        <v>41.2</v>
      </c>
      <c r="T8646">
        <f>K8646*S8646</f>
        <v>8.0922393243373168E-3</v>
      </c>
      <c r="U8646" s="3">
        <f>S8646*N8646/Q8646+$B$7*O8646/Q8646</f>
        <v>41.828874158016774</v>
      </c>
      <c r="V8646">
        <f>IF(U8646-H8646&lt;=10,10,U8646-H8646)</f>
        <v>37.728874158016772</v>
      </c>
      <c r="X8646">
        <f t="shared" si="680"/>
        <v>0</v>
      </c>
      <c r="Y8646">
        <f t="shared" si="681"/>
        <v>1</v>
      </c>
      <c r="AA8646">
        <f>((Y8646*V8646)+H8646+273)/(Y8646*V8646)</f>
        <v>8.3445075206708967</v>
      </c>
      <c r="AB8646">
        <f t="shared" si="682"/>
        <v>1.7263347756109896E-5</v>
      </c>
      <c r="AD8646">
        <f>AA8646*$C$28</f>
        <v>4.7044393975205478</v>
      </c>
      <c r="AF8646">
        <f>(Q8646-X8646)/AD8646+X8646</f>
        <v>3.062089295033519E-5</v>
      </c>
      <c r="AH8646">
        <f>Q8646/AF8646</f>
        <v>4.7044393975205478</v>
      </c>
      <c r="AL8646" s="2"/>
      <c r="AT8646" s="1"/>
    </row>
    <row r="8647" spans="6:46" x14ac:dyDescent="0.35">
      <c r="F8647" s="4">
        <v>44557.208333333336</v>
      </c>
      <c r="H8647">
        <v>4.2</v>
      </c>
      <c r="I8647">
        <v>6.3375000000000004</v>
      </c>
      <c r="K8647">
        <v>1.9641357583343E-4</v>
      </c>
      <c r="L8647" s="2">
        <v>8.4604148701770398E-5</v>
      </c>
      <c r="N8647">
        <f t="shared" si="678"/>
        <v>1.37489503083401E-4</v>
      </c>
      <c r="O8647" s="2">
        <f t="shared" si="679"/>
        <v>2.5381244610531124E-5</v>
      </c>
      <c r="Q8647">
        <f>N8647+O8647</f>
        <v>1.6287074769393212E-4</v>
      </c>
      <c r="S8647">
        <f>IF(H8647&gt;$B$5,$B$5,($B$3 - $B$5)*(($B$5-H8647)/($B$5-$B$6))^(1/$B$2)+$B$5)</f>
        <v>41.06666666666667</v>
      </c>
      <c r="T8647">
        <f>K8647*S8647</f>
        <v>8.066050847559526E-3</v>
      </c>
      <c r="U8647" s="3">
        <f>S8647*N8647/Q8647+$B$7*O8647/Q8647</f>
        <v>43.237991760832585</v>
      </c>
      <c r="V8647">
        <f>IF(U8647-H8647&lt;=10,10,U8647-H8647)</f>
        <v>39.037991760832583</v>
      </c>
      <c r="X8647">
        <f t="shared" si="680"/>
        <v>0</v>
      </c>
      <c r="Y8647">
        <f t="shared" si="681"/>
        <v>1</v>
      </c>
      <c r="AA8647">
        <f>((Y8647*V8647)+H8647+273)/(Y8647*V8647)</f>
        <v>8.1007751038596982</v>
      </c>
      <c r="AB8647">
        <f t="shared" si="682"/>
        <v>2.0105575775869973E-5</v>
      </c>
      <c r="AD8647">
        <f>AA8647*$C$28</f>
        <v>4.567028725739247</v>
      </c>
      <c r="AF8647">
        <f>(Q8647-X8647)/AD8647+X8647</f>
        <v>3.5662299817824964E-5</v>
      </c>
      <c r="AH8647">
        <f>Q8647/AF8647</f>
        <v>4.567028725739247</v>
      </c>
      <c r="AL8647" s="2"/>
      <c r="AT8647" s="1"/>
    </row>
    <row r="8648" spans="6:46" x14ac:dyDescent="0.35">
      <c r="F8648" s="4">
        <v>44557.25</v>
      </c>
      <c r="H8648">
        <v>4.7</v>
      </c>
      <c r="I8648">
        <v>6.3375000000000004</v>
      </c>
      <c r="K8648">
        <v>1.9604804188336799E-4</v>
      </c>
      <c r="L8648">
        <v>1.8188963801576399E-4</v>
      </c>
      <c r="N8648">
        <f t="shared" si="678"/>
        <v>1.3723362931835758E-4</v>
      </c>
      <c r="O8648" s="2">
        <f t="shared" si="679"/>
        <v>5.4566891404729205E-5</v>
      </c>
      <c r="Q8648">
        <f>N8648+O8648</f>
        <v>1.9180052072308677E-4</v>
      </c>
      <c r="S8648">
        <f>IF(H8648&gt;$B$5,$B$5,($B$3 - $B$5)*(($B$5-H8648)/($B$5-$B$6))^(1/$B$2)+$B$5)</f>
        <v>40.4</v>
      </c>
      <c r="T8648">
        <f>K8648*S8648</f>
        <v>7.9203408920880663E-3</v>
      </c>
      <c r="U8648" s="3">
        <f>S8648*N8648/Q8648+$B$7*O8648/Q8648</f>
        <v>44.553672844607405</v>
      </c>
      <c r="V8648">
        <f>IF(U8648-H8648&lt;=10,10,U8648-H8648)</f>
        <v>39.853672844607402</v>
      </c>
      <c r="X8648">
        <f t="shared" si="680"/>
        <v>0</v>
      </c>
      <c r="Y8648">
        <f t="shared" si="681"/>
        <v>1</v>
      </c>
      <c r="AA8648">
        <f>((Y8648*V8648)+H8648+273)/(Y8648*V8648)</f>
        <v>7.9679901544526164</v>
      </c>
      <c r="AB8648">
        <f t="shared" si="682"/>
        <v>2.4071380235818458E-5</v>
      </c>
      <c r="AD8648">
        <f>AA8648*$C$28</f>
        <v>4.4921676574448028</v>
      </c>
      <c r="AF8648">
        <f>(Q8648-X8648)/AD8648+X8648</f>
        <v>4.2696652340038696E-5</v>
      </c>
      <c r="AH8648">
        <f>Q8648/AF8648</f>
        <v>4.4921676574448028</v>
      </c>
      <c r="AT8648" s="1"/>
    </row>
    <row r="8649" spans="6:46" x14ac:dyDescent="0.35">
      <c r="F8649" s="4">
        <v>44557.291666666664</v>
      </c>
      <c r="H8649">
        <v>4.9000000000000004</v>
      </c>
      <c r="I8649">
        <v>6.3375000000000004</v>
      </c>
      <c r="K8649">
        <v>1.9251454703276701E-4</v>
      </c>
      <c r="L8649">
        <v>2.3837814320365699E-4</v>
      </c>
      <c r="N8649">
        <f t="shared" si="678"/>
        <v>1.3476018292293691E-4</v>
      </c>
      <c r="O8649" s="2">
        <f t="shared" si="679"/>
        <v>7.1513442961097115E-5</v>
      </c>
      <c r="Q8649">
        <f>N8649+O8649</f>
        <v>2.0627362588403403E-4</v>
      </c>
      <c r="S8649">
        <f>IF(H8649&gt;$B$5,$B$5,($B$3 - $B$5)*(($B$5-H8649)/($B$5-$B$6))^(1/$B$2)+$B$5)</f>
        <v>40.133333333333333</v>
      </c>
      <c r="T8649">
        <f>K8649*S8649</f>
        <v>7.7262504875817159E-3</v>
      </c>
      <c r="U8649" s="3">
        <f>S8649*N8649/Q8649+$B$7*O8649/Q8649</f>
        <v>45.287489683336204</v>
      </c>
      <c r="V8649">
        <f>IF(U8649-H8649&lt;=10,10,U8649-H8649)</f>
        <v>40.387489683336206</v>
      </c>
      <c r="X8649">
        <f t="shared" si="680"/>
        <v>0</v>
      </c>
      <c r="Y8649">
        <f t="shared" si="681"/>
        <v>1</v>
      </c>
      <c r="AA8649">
        <f>((Y8649*V8649)+H8649+273)/(Y8649*V8649)</f>
        <v>7.8808436022866006</v>
      </c>
      <c r="AB8649">
        <f t="shared" si="682"/>
        <v>2.6174053983787273E-5</v>
      </c>
      <c r="AD8649">
        <f>AA8649*$C$28</f>
        <v>4.4430364567894856</v>
      </c>
      <c r="AF8649">
        <f>(Q8649-X8649)/AD8649+X8649</f>
        <v>4.6426273538409418E-5</v>
      </c>
      <c r="AH8649">
        <f>Q8649/AF8649</f>
        <v>4.4430364567894856</v>
      </c>
      <c r="AT8649" s="1"/>
    </row>
    <row r="8650" spans="6:46" x14ac:dyDescent="0.35">
      <c r="F8650" s="4">
        <v>44557.333333333336</v>
      </c>
      <c r="H8650">
        <v>5.2</v>
      </c>
      <c r="I8650">
        <v>6.3375000000000004</v>
      </c>
      <c r="K8650">
        <v>1.8483833408146E-4</v>
      </c>
      <c r="L8650">
        <v>2.28962987907939E-4</v>
      </c>
      <c r="N8650">
        <f t="shared" si="678"/>
        <v>1.29386833857022E-4</v>
      </c>
      <c r="O8650" s="2">
        <f t="shared" si="679"/>
        <v>6.8688896372381706E-5</v>
      </c>
      <c r="Q8650">
        <f>N8650+O8650</f>
        <v>1.9807573022940372E-4</v>
      </c>
      <c r="S8650">
        <f>IF(H8650&gt;$B$5,$B$5,($B$3 - $B$5)*(($B$5-H8650)/($B$5-$B$6))^(1/$B$2)+$B$5)</f>
        <v>39.733333333333334</v>
      </c>
      <c r="T8650">
        <f>K8650*S8650</f>
        <v>7.3442431408366777E-3</v>
      </c>
      <c r="U8650" s="3">
        <f>S8650*N8650/Q8650+$B$7*O8650/Q8650</f>
        <v>45.027523002122408</v>
      </c>
      <c r="V8650">
        <f>IF(U8650-H8650&lt;=10,10,U8650-H8650)</f>
        <v>39.827523002122405</v>
      </c>
      <c r="X8650">
        <f t="shared" si="680"/>
        <v>0</v>
      </c>
      <c r="Y8650">
        <f t="shared" si="681"/>
        <v>1</v>
      </c>
      <c r="AA8650">
        <f>((Y8650*V8650)+H8650+273)/(Y8650*V8650)</f>
        <v>7.9851193102110498</v>
      </c>
      <c r="AB8650">
        <f t="shared" si="682"/>
        <v>2.4805606846238659E-5</v>
      </c>
      <c r="AD8650">
        <f>AA8650*$C$28</f>
        <v>4.501824677346411</v>
      </c>
      <c r="AF8650">
        <f>(Q8650-X8650)/AD8650+X8650</f>
        <v>4.3998988060583236E-5</v>
      </c>
      <c r="AH8650">
        <f>Q8650/AF8650</f>
        <v>4.501824677346411</v>
      </c>
      <c r="AT8650" s="1"/>
    </row>
    <row r="8651" spans="6:46" x14ac:dyDescent="0.35">
      <c r="F8651" s="4">
        <v>44557.375</v>
      </c>
      <c r="H8651">
        <v>5.5</v>
      </c>
      <c r="I8651">
        <v>6.3375000000000004</v>
      </c>
      <c r="K8651">
        <v>1.75456296029863E-4</v>
      </c>
      <c r="L8651">
        <v>1.7561327224968699E-4</v>
      </c>
      <c r="N8651">
        <f t="shared" si="678"/>
        <v>1.2281940722090408E-4</v>
      </c>
      <c r="O8651" s="2">
        <f t="shared" si="679"/>
        <v>5.2683981674906102E-5</v>
      </c>
      <c r="Q8651">
        <f>N8651+O8651</f>
        <v>1.7550338889581017E-4</v>
      </c>
      <c r="S8651">
        <f>IF(H8651&gt;$B$5,$B$5,($B$3 - $B$5)*(($B$5-H8651)/($B$5-$B$6))^(1/$B$2)+$B$5)</f>
        <v>39.333333333333329</v>
      </c>
      <c r="T8651">
        <f>K8651*S8651</f>
        <v>6.9012809771746104E-3</v>
      </c>
      <c r="U8651" s="3">
        <f>S8651*N8651/Q8651+$B$7*O8651/Q8651</f>
        <v>44.036276021599761</v>
      </c>
      <c r="V8651">
        <f>IF(U8651-H8651&lt;=10,10,U8651-H8651)</f>
        <v>38.536276021599761</v>
      </c>
      <c r="X8651">
        <f t="shared" si="680"/>
        <v>0</v>
      </c>
      <c r="Y8651">
        <f t="shared" si="681"/>
        <v>1</v>
      </c>
      <c r="AA8651">
        <f>((Y8651*V8651)+H8651+273)/(Y8651*V8651)</f>
        <v>8.2269567470375051</v>
      </c>
      <c r="AB8651">
        <f t="shared" si="682"/>
        <v>2.1332722936583842E-5</v>
      </c>
      <c r="AD8651">
        <f>AA8651*$C$28</f>
        <v>4.6381670034553455</v>
      </c>
      <c r="AF8651">
        <f>(Q8651-X8651)/AD8651+X8651</f>
        <v>3.7838954217272363E-5</v>
      </c>
      <c r="AH8651">
        <f>Q8651/AF8651</f>
        <v>4.6381670034553455</v>
      </c>
      <c r="AT8651" s="1"/>
    </row>
    <row r="8652" spans="6:46" x14ac:dyDescent="0.35">
      <c r="F8652" s="4">
        <v>44557.416666666664</v>
      </c>
      <c r="H8652">
        <v>5.4</v>
      </c>
      <c r="I8652">
        <v>6.3375000000000004</v>
      </c>
      <c r="K8652">
        <v>1.63881054277893E-4</v>
      </c>
      <c r="L8652">
        <v>1.44231443419306E-4</v>
      </c>
      <c r="N8652">
        <f t="shared" si="678"/>
        <v>1.1471673799452509E-4</v>
      </c>
      <c r="O8652" s="2">
        <f t="shared" si="679"/>
        <v>4.3269433025791807E-5</v>
      </c>
      <c r="Q8652">
        <f>N8652+O8652</f>
        <v>1.579861710203169E-4</v>
      </c>
      <c r="S8652">
        <f>IF(H8652&gt;$B$5,$B$5,($B$3 - $B$5)*(($B$5-H8652)/($B$5-$B$6))^(1/$B$2)+$B$5)</f>
        <v>39.466666666666669</v>
      </c>
      <c r="T8652">
        <f>K8652*S8652</f>
        <v>6.4678389421675107E-3</v>
      </c>
      <c r="U8652" s="3">
        <f>S8652*N8652/Q8652+$B$7*O8652/Q8652</f>
        <v>43.720953747575365</v>
      </c>
      <c r="V8652">
        <f>IF(U8652-H8652&lt;=10,10,U8652-H8652)</f>
        <v>38.320953747575366</v>
      </c>
      <c r="X8652">
        <f t="shared" si="680"/>
        <v>0</v>
      </c>
      <c r="Y8652">
        <f t="shared" si="681"/>
        <v>1</v>
      </c>
      <c r="AA8652">
        <f>((Y8652*V8652)+H8652+273)/(Y8652*V8652)</f>
        <v>8.2649548817039786</v>
      </c>
      <c r="AB8652">
        <f t="shared" si="682"/>
        <v>1.9115188562014875E-5</v>
      </c>
      <c r="AD8652">
        <f>AA8652*$C$28</f>
        <v>4.6595894686295241</v>
      </c>
      <c r="AF8652">
        <f>(Q8652-X8652)/AD8652+X8652</f>
        <v>3.390559878374515E-5</v>
      </c>
      <c r="AH8652">
        <f>Q8652/AF8652</f>
        <v>4.6595894686295241</v>
      </c>
      <c r="AT8652" s="1"/>
    </row>
    <row r="8653" spans="6:46" x14ac:dyDescent="0.35">
      <c r="F8653" s="4">
        <v>44557.458333333336</v>
      </c>
      <c r="H8653">
        <v>6.5</v>
      </c>
      <c r="I8653">
        <v>6.3375000000000004</v>
      </c>
      <c r="K8653">
        <v>1.5425532692625501E-4</v>
      </c>
      <c r="L8653">
        <v>1.3481628812358801E-4</v>
      </c>
      <c r="N8653">
        <f t="shared" si="678"/>
        <v>1.079787288483785E-4</v>
      </c>
      <c r="O8653" s="2">
        <f t="shared" si="679"/>
        <v>4.0444886437076405E-5</v>
      </c>
      <c r="Q8653">
        <f>N8653+O8653</f>
        <v>1.4842361528545492E-4</v>
      </c>
      <c r="S8653">
        <f>IF(H8653&gt;$B$5,$B$5,($B$3 - $B$5)*(($B$5-H8653)/($B$5-$B$6))^(1/$B$2)+$B$5)</f>
        <v>38</v>
      </c>
      <c r="T8653">
        <f>K8653*S8653</f>
        <v>5.8617024231976903E-3</v>
      </c>
      <c r="U8653" s="3">
        <f>S8653*N8653/Q8653+$B$7*O8653/Q8653</f>
        <v>42.632437150300824</v>
      </c>
      <c r="V8653">
        <f>IF(U8653-H8653&lt;=10,10,U8653-H8653)</f>
        <v>36.132437150300824</v>
      </c>
      <c r="X8653">
        <f t="shared" si="680"/>
        <v>0</v>
      </c>
      <c r="Y8653">
        <f t="shared" si="681"/>
        <v>1</v>
      </c>
      <c r="AA8653">
        <f>((Y8653*V8653)+H8653+273)/(Y8653*V8653)</f>
        <v>8.7354317074532837</v>
      </c>
      <c r="AB8653">
        <f t="shared" si="682"/>
        <v>1.6990987996485197E-5</v>
      </c>
      <c r="AD8653">
        <f>AA8653*$C$28</f>
        <v>4.9248333681877199</v>
      </c>
      <c r="AF8653">
        <f>(Q8653-X8653)/AD8653+X8653</f>
        <v>3.0137794355481522E-5</v>
      </c>
      <c r="AH8653">
        <f>Q8653/AF8653</f>
        <v>4.9248333681877199</v>
      </c>
      <c r="AT8653" s="1"/>
    </row>
    <row r="8654" spans="6:46" x14ac:dyDescent="0.35">
      <c r="F8654" s="4">
        <v>44557.5</v>
      </c>
      <c r="H8654">
        <v>7.3</v>
      </c>
      <c r="I8654">
        <v>6.3375000000000004</v>
      </c>
      <c r="K8654">
        <v>1.4572620142480299E-4</v>
      </c>
      <c r="L8654">
        <v>1.3167749859394599E-4</v>
      </c>
      <c r="N8654">
        <f t="shared" si="678"/>
        <v>1.0200834099736209E-4</v>
      </c>
      <c r="O8654" s="2">
        <f t="shared" si="679"/>
        <v>3.9503249578183801E-5</v>
      </c>
      <c r="Q8654">
        <f>N8654+O8654</f>
        <v>1.4151159057554589E-4</v>
      </c>
      <c r="S8654">
        <f>IF(H8654&gt;$B$5,$B$5,($B$3 - $B$5)*(($B$5-H8654)/($B$5-$B$6))^(1/$B$2)+$B$5)</f>
        <v>36.93333333333333</v>
      </c>
      <c r="T8654">
        <f>K8654*S8654</f>
        <v>5.3821543726227236E-3</v>
      </c>
      <c r="U8654" s="3">
        <f>S8654*N8654/Q8654+$B$7*O8654/Q8654</f>
        <v>41.976680238533888</v>
      </c>
      <c r="V8654">
        <f>IF(U8654-H8654&lt;=10,10,U8654-H8654)</f>
        <v>34.676680238533891</v>
      </c>
      <c r="X8654">
        <f t="shared" si="680"/>
        <v>0</v>
      </c>
      <c r="Y8654">
        <f t="shared" si="681"/>
        <v>1</v>
      </c>
      <c r="AA8654">
        <f>((Y8654*V8654)+H8654+273)/(Y8654*V8654)</f>
        <v>9.0832420540799426</v>
      </c>
      <c r="AB8654">
        <f t="shared" si="682"/>
        <v>1.5579414237010536E-5</v>
      </c>
      <c r="AD8654">
        <f>AA8654*$C$28</f>
        <v>5.1209207578248472</v>
      </c>
      <c r="AF8654">
        <f>(Q8654-X8654)/AD8654+X8654</f>
        <v>2.7634012957399107E-5</v>
      </c>
      <c r="AH8654">
        <f>Q8654/AF8654</f>
        <v>5.1209207578248472</v>
      </c>
      <c r="AT8654" s="1"/>
    </row>
    <row r="8655" spans="6:46" x14ac:dyDescent="0.35">
      <c r="F8655" s="4">
        <v>44557.541666666664</v>
      </c>
      <c r="H8655">
        <v>7.7</v>
      </c>
      <c r="I8655">
        <v>6.3375000000000004</v>
      </c>
      <c r="K8655">
        <v>1.4377668702447101E-4</v>
      </c>
      <c r="L8655">
        <v>1.3167749859394599E-4</v>
      </c>
      <c r="N8655">
        <f t="shared" si="678"/>
        <v>1.0064368091712969E-4</v>
      </c>
      <c r="O8655" s="2">
        <f t="shared" si="679"/>
        <v>3.9503249578183801E-5</v>
      </c>
      <c r="Q8655">
        <f>N8655+O8655</f>
        <v>1.4014693049531349E-4</v>
      </c>
      <c r="S8655">
        <f>IF(H8655&gt;$B$5,$B$5,($B$3 - $B$5)*(($B$5-H8655)/($B$5-$B$6))^(1/$B$2)+$B$5)</f>
        <v>36.400000000000006</v>
      </c>
      <c r="T8655">
        <f>K8655*S8655</f>
        <v>5.2334714076907457E-3</v>
      </c>
      <c r="U8655" s="3">
        <f>S8655*N8655/Q8655+$B$7*O8655/Q8655</f>
        <v>41.642786549497707</v>
      </c>
      <c r="V8655">
        <f>IF(U8655-H8655&lt;=10,10,U8655-H8655)</f>
        <v>33.942786549497704</v>
      </c>
      <c r="X8655">
        <f t="shared" si="680"/>
        <v>0</v>
      </c>
      <c r="Y8655">
        <f t="shared" si="681"/>
        <v>1</v>
      </c>
      <c r="AA8655">
        <f>((Y8655*V8655)+H8655+273)/(Y8655*V8655)</f>
        <v>9.2697983440653573</v>
      </c>
      <c r="AB8655">
        <f t="shared" si="682"/>
        <v>1.5118660114654741E-5</v>
      </c>
      <c r="AD8655">
        <f>AA8655*$C$28</f>
        <v>5.2260968581865006</v>
      </c>
      <c r="AF8655">
        <f>(Q8655-X8655)/AD8655+X8655</f>
        <v>2.6816749535703332E-5</v>
      </c>
      <c r="AH8655">
        <f>Q8655/AF8655</f>
        <v>5.2260968581865006</v>
      </c>
      <c r="AT8655" s="1"/>
    </row>
    <row r="8656" spans="6:46" x14ac:dyDescent="0.35">
      <c r="F8656" s="4">
        <v>44557.583333333336</v>
      </c>
      <c r="H8656">
        <v>8</v>
      </c>
      <c r="I8656">
        <v>6.3375000000000004</v>
      </c>
      <c r="K8656">
        <v>1.4536066747474101E-4</v>
      </c>
      <c r="L8656">
        <v>1.19125009720435E-4</v>
      </c>
      <c r="N8656">
        <f t="shared" si="678"/>
        <v>1.017524672323187E-4</v>
      </c>
      <c r="O8656" s="2">
        <f t="shared" si="679"/>
        <v>3.5737502916130507E-5</v>
      </c>
      <c r="Q8656">
        <f>N8656+O8656</f>
        <v>1.374899701484492E-4</v>
      </c>
      <c r="S8656">
        <f>IF(H8656&gt;$B$5,$B$5,($B$3 - $B$5)*(($B$5-H8656)/($B$5-$B$6))^(1/$B$2)+$B$5)</f>
        <v>36</v>
      </c>
      <c r="T8656">
        <f>K8656*S8656</f>
        <v>5.2329840290906765E-3</v>
      </c>
      <c r="U8656" s="3">
        <f>S8656*N8656/Q8656+$B$7*O8656/Q8656</f>
        <v>40.938633375753469</v>
      </c>
      <c r="V8656">
        <f>IF(U8656-H8656&lt;=10,10,U8656-H8656)</f>
        <v>32.938633375753469</v>
      </c>
      <c r="X8656">
        <f t="shared" si="680"/>
        <v>0</v>
      </c>
      <c r="Y8656">
        <f t="shared" si="681"/>
        <v>1</v>
      </c>
      <c r="AA8656">
        <f>((Y8656*V8656)+H8656+273)/(Y8656*V8656)</f>
        <v>9.5310157465988716</v>
      </c>
      <c r="AB8656">
        <f t="shared" si="682"/>
        <v>1.4425531738053449E-5</v>
      </c>
      <c r="AD8656">
        <f>AA8656*$C$28</f>
        <v>5.3733651585328639</v>
      </c>
      <c r="AF8656">
        <f>(Q8656-X8656)/AD8656+X8656</f>
        <v>2.5587311878500599E-5</v>
      </c>
      <c r="AH8656">
        <f>Q8656/AF8656</f>
        <v>5.3733651585328639</v>
      </c>
      <c r="AT8656" s="1"/>
    </row>
    <row r="8657" spans="6:46" x14ac:dyDescent="0.35">
      <c r="F8657" s="4">
        <v>44557.625</v>
      </c>
      <c r="H8657">
        <v>8.3000000000000007</v>
      </c>
      <c r="I8657">
        <v>6.3375000000000004</v>
      </c>
      <c r="K8657">
        <v>1.49990764175529E-4</v>
      </c>
      <c r="L8657">
        <v>1.0657203552964101E-4</v>
      </c>
      <c r="N8657">
        <f t="shared" si="678"/>
        <v>1.049935349228703E-4</v>
      </c>
      <c r="O8657" s="2">
        <f t="shared" si="679"/>
        <v>3.1971610658892304E-5</v>
      </c>
      <c r="Q8657">
        <f>N8657+O8657</f>
        <v>1.3696514558176259E-4</v>
      </c>
      <c r="S8657">
        <f>IF(H8657&gt;$B$5,$B$5,($B$3 - $B$5)*(($B$5-H8657)/($B$5-$B$6))^(1/$B$2)+$B$5)</f>
        <v>35.599999999999994</v>
      </c>
      <c r="T8657">
        <f>K8657*S8657</f>
        <v>5.3396712046488316E-3</v>
      </c>
      <c r="U8657" s="3">
        <f>S8657*N8657/Q8657+$B$7*O8657/Q8657</f>
        <v>40.128518873527916</v>
      </c>
      <c r="V8657">
        <f>IF(U8657-H8657&lt;=10,10,U8657-H8657)</f>
        <v>31.828518873527916</v>
      </c>
      <c r="X8657">
        <f t="shared" si="680"/>
        <v>0</v>
      </c>
      <c r="Y8657">
        <f t="shared" si="681"/>
        <v>1</v>
      </c>
      <c r="AA8657">
        <f>((Y8657*V8657)+H8657+273)/(Y8657*V8657)</f>
        <v>9.8379858678865482</v>
      </c>
      <c r="AB8657">
        <f t="shared" si="682"/>
        <v>1.3922071796102937E-5</v>
      </c>
      <c r="AD8657">
        <f>AA8657*$C$28</f>
        <v>5.5464277783303828</v>
      </c>
      <c r="AF8657">
        <f>(Q8657-X8657)/AD8657+X8657</f>
        <v>2.4694298935411833E-5</v>
      </c>
      <c r="AH8657">
        <f>Q8657/AF8657</f>
        <v>5.5464277783303828</v>
      </c>
      <c r="AT8657" s="1"/>
    </row>
    <row r="8658" spans="6:46" x14ac:dyDescent="0.35">
      <c r="F8658" s="4">
        <v>44557.666666666664</v>
      </c>
      <c r="H8658">
        <v>8.4</v>
      </c>
      <c r="I8658">
        <v>6.3375000000000004</v>
      </c>
      <c r="K8658">
        <v>1.56570375276649E-4</v>
      </c>
      <c r="L8658" s="2">
        <v>9.4018940009526307E-5</v>
      </c>
      <c r="N8658">
        <f t="shared" si="678"/>
        <v>1.095992626936543E-4</v>
      </c>
      <c r="O8658" s="2">
        <f t="shared" si="679"/>
        <v>2.8205682002857897E-5</v>
      </c>
      <c r="Q8658">
        <f>N8658+O8658</f>
        <v>1.378049446965122E-4</v>
      </c>
      <c r="S8658">
        <f>IF(H8658&gt;$B$5,$B$5,($B$3 - $B$5)*(($B$5-H8658)/($B$5-$B$6))^(1/$B$2)+$B$5)</f>
        <v>35.466666666666669</v>
      </c>
      <c r="T8658">
        <f>K8658*S8658</f>
        <v>5.5530293098118187E-3</v>
      </c>
      <c r="U8658" s="3">
        <f>S8658*N8658/Q8658+$B$7*O8658/Q8658</f>
        <v>39.464716153709261</v>
      </c>
      <c r="V8658">
        <f>IF(U8658-H8658&lt;=10,10,U8658-H8658)</f>
        <v>31.064716153709263</v>
      </c>
      <c r="X8658">
        <f t="shared" si="680"/>
        <v>0</v>
      </c>
      <c r="Y8658">
        <f t="shared" si="681"/>
        <v>1</v>
      </c>
      <c r="AA8658">
        <f>((Y8658*V8658)+H8658+273)/(Y8658*V8658)</f>
        <v>10.058508650380816</v>
      </c>
      <c r="AB8658">
        <f t="shared" si="682"/>
        <v>1.370033565475881E-5</v>
      </c>
      <c r="AD8658">
        <f>AA8658*$C$28</f>
        <v>5.6707533977209774</v>
      </c>
      <c r="AF8658">
        <f>(Q8658-X8658)/AD8658+X8658</f>
        <v>2.430099407106906E-5</v>
      </c>
      <c r="AH8658">
        <f>Q8658/AF8658</f>
        <v>5.6707533977209774</v>
      </c>
      <c r="AL8658" s="2"/>
      <c r="AT8658" s="1"/>
    </row>
    <row r="8659" spans="6:46" x14ac:dyDescent="0.35">
      <c r="F8659" s="4">
        <v>44557.708333333336</v>
      </c>
      <c r="H8659">
        <v>8.1999999999999993</v>
      </c>
      <c r="I8659">
        <v>6.3375000000000004</v>
      </c>
      <c r="K8659">
        <v>1.6509950077810099E-4</v>
      </c>
      <c r="L8659">
        <v>1.3795386436002199E-4</v>
      </c>
      <c r="N8659">
        <f t="shared" si="678"/>
        <v>1.1556965054467068E-4</v>
      </c>
      <c r="O8659" s="2">
        <f t="shared" si="679"/>
        <v>4.1386159308006606E-5</v>
      </c>
      <c r="Q8659">
        <f>N8659+O8659</f>
        <v>1.5695580985267729E-4</v>
      </c>
      <c r="S8659">
        <f>IF(H8659&gt;$B$5,$B$5,($B$3 - $B$5)*(($B$5-H8659)/($B$5-$B$6))^(1/$B$2)+$B$5)</f>
        <v>35.733333333333334</v>
      </c>
      <c r="T8659">
        <f>K8659*S8659</f>
        <v>5.8995554944708088E-3</v>
      </c>
      <c r="U8659" s="3">
        <f>S8659*N8659/Q8659+$B$7*O8659/Q8659</f>
        <v>40.813574305294566</v>
      </c>
      <c r="V8659">
        <f>IF(U8659-H8659&lt;=10,10,U8659-H8659)</f>
        <v>32.613574305294563</v>
      </c>
      <c r="X8659">
        <f t="shared" si="680"/>
        <v>0</v>
      </c>
      <c r="Y8659">
        <f t="shared" si="681"/>
        <v>1</v>
      </c>
      <c r="AA8659">
        <f>((Y8659*V8659)+H8659+273)/(Y8659*V8659)</f>
        <v>9.6221766853180917</v>
      </c>
      <c r="AB8659">
        <f t="shared" si="682"/>
        <v>1.6311881914636514E-5</v>
      </c>
      <c r="AD8659">
        <f>AA8659*$C$28</f>
        <v>5.4247595770247026</v>
      </c>
      <c r="AF8659">
        <f>(Q8659-X8659)/AD8659+X8659</f>
        <v>2.8933228767856704E-5</v>
      </c>
      <c r="AH8659">
        <f>Q8659/AF8659</f>
        <v>5.4247595770247026</v>
      </c>
      <c r="AT8659" s="1"/>
    </row>
    <row r="8660" spans="6:46" x14ac:dyDescent="0.35">
      <c r="F8660" s="4">
        <v>44557.75</v>
      </c>
      <c r="H8660">
        <v>8</v>
      </c>
      <c r="I8660">
        <v>6.3375000000000004</v>
      </c>
      <c r="K8660">
        <v>1.7399416022961399E-4</v>
      </c>
      <c r="L8660">
        <v>1.6619811695396899E-4</v>
      </c>
      <c r="N8660">
        <f t="shared" si="678"/>
        <v>1.2179591216072978E-4</v>
      </c>
      <c r="O8660" s="2">
        <f t="shared" si="679"/>
        <v>4.9859435086190706E-5</v>
      </c>
      <c r="Q8660">
        <f>N8660+O8660</f>
        <v>1.716553472469205E-4</v>
      </c>
      <c r="S8660">
        <f>IF(H8660&gt;$B$5,$B$5,($B$3 - $B$5)*(($B$5-H8660)/($B$5-$B$6))^(1/$B$2)+$B$5)</f>
        <v>36</v>
      </c>
      <c r="T8660">
        <f>K8660*S8660</f>
        <v>6.263789768266104E-3</v>
      </c>
      <c r="U8660" s="3">
        <f>S8660*N8660/Q8660+$B$7*O8660/Q8660</f>
        <v>41.51878681224489</v>
      </c>
      <c r="V8660">
        <f>IF(U8660-H8660&lt;=10,10,U8660-H8660)</f>
        <v>33.51878681224489</v>
      </c>
      <c r="X8660">
        <f t="shared" si="680"/>
        <v>0</v>
      </c>
      <c r="Y8660">
        <f t="shared" si="681"/>
        <v>1</v>
      </c>
      <c r="AA8660">
        <f>((Y8660*V8660)+H8660+273)/(Y8660*V8660)</f>
        <v>9.3833583110874024</v>
      </c>
      <c r="AB8660">
        <f t="shared" si="682"/>
        <v>1.8293593994390268E-5</v>
      </c>
      <c r="AD8660">
        <f>AA8660*$C$28</f>
        <v>5.2901193282383572</v>
      </c>
      <c r="AF8660">
        <f>(Q8660-X8660)/AD8660+X8660</f>
        <v>3.2448293997950854E-5</v>
      </c>
      <c r="AH8660">
        <f>Q8660/AF8660</f>
        <v>5.2901193282383581</v>
      </c>
      <c r="AT8660" s="1"/>
    </row>
    <row r="8661" spans="6:46" x14ac:dyDescent="0.35">
      <c r="F8661" s="4">
        <v>44557.791666666664</v>
      </c>
      <c r="H8661">
        <v>8.3000000000000007</v>
      </c>
      <c r="I8661">
        <v>6.3375000000000004</v>
      </c>
      <c r="K8661">
        <v>1.8252328573106601E-4</v>
      </c>
      <c r="L8661">
        <v>1.9758115907755799E-4</v>
      </c>
      <c r="N8661">
        <f t="shared" si="678"/>
        <v>1.2776630001174621E-4</v>
      </c>
      <c r="O8661" s="2">
        <f t="shared" si="679"/>
        <v>5.9274347723267405E-5</v>
      </c>
      <c r="Q8661">
        <f>N8661+O8661</f>
        <v>1.870406477350136E-4</v>
      </c>
      <c r="S8661">
        <f>IF(H8661&gt;$B$5,$B$5,($B$3 - $B$5)*(($B$5-H8661)/($B$5-$B$6))^(1/$B$2)+$B$5)</f>
        <v>35.599999999999994</v>
      </c>
      <c r="T8661">
        <f>K8661*S8661</f>
        <v>6.4978289720259491E-3</v>
      </c>
      <c r="U8661" s="3">
        <f>S8661*N8661/Q8661+$B$7*O8661/Q8661</f>
        <v>41.747980985718776</v>
      </c>
      <c r="V8661">
        <f>IF(U8661-H8661&lt;=10,10,U8661-H8661)</f>
        <v>33.447980985718772</v>
      </c>
      <c r="X8661">
        <f t="shared" si="680"/>
        <v>0</v>
      </c>
      <c r="Y8661">
        <f t="shared" si="681"/>
        <v>1</v>
      </c>
      <c r="AA8661">
        <f>((Y8661*V8661)+H8661+273)/(Y8661*V8661)</f>
        <v>9.4100741422959473</v>
      </c>
      <c r="AB8661">
        <f t="shared" si="682"/>
        <v>1.9876639111089711E-5</v>
      </c>
      <c r="AD8661">
        <f>AA8661*$C$28</f>
        <v>5.3051810929456984</v>
      </c>
      <c r="AF8661">
        <f>(Q8661-X8661)/AD8661+X8661</f>
        <v>3.5256223012579462E-5</v>
      </c>
      <c r="AH8661">
        <f>Q8661/AF8661</f>
        <v>5.3051810929456984</v>
      </c>
      <c r="AT8661" s="1"/>
    </row>
    <row r="8662" spans="6:46" x14ac:dyDescent="0.35">
      <c r="F8662" s="4">
        <v>44557.833333333336</v>
      </c>
      <c r="H8662">
        <v>8.3000000000000007</v>
      </c>
      <c r="I8662">
        <v>6.3375000000000004</v>
      </c>
      <c r="K8662">
        <v>1.8788445033197899E-4</v>
      </c>
      <c r="L8662">
        <v>1.6306054071753501E-4</v>
      </c>
      <c r="N8662">
        <f t="shared" si="678"/>
        <v>1.3151911523238529E-4</v>
      </c>
      <c r="O8662" s="2">
        <f t="shared" si="679"/>
        <v>4.8918162215260513E-5</v>
      </c>
      <c r="Q8662">
        <f>N8662+O8662</f>
        <v>1.8043727744764581E-4</v>
      </c>
      <c r="S8662">
        <f>IF(H8662&gt;$B$5,$B$5,($B$3 - $B$5)*(($B$5-H8662)/($B$5-$B$6))^(1/$B$2)+$B$5)</f>
        <v>35.599999999999994</v>
      </c>
      <c r="T8662">
        <f>K8662*S8662</f>
        <v>6.6886864318184509E-3</v>
      </c>
      <c r="U8662" s="3">
        <f>S8662*N8662/Q8662+$B$7*O8662/Q8662</f>
        <v>40.859513778971817</v>
      </c>
      <c r="V8662">
        <f>IF(U8662-H8662&lt;=10,10,U8662-H8662)</f>
        <v>32.559513778971819</v>
      </c>
      <c r="X8662">
        <f t="shared" si="680"/>
        <v>0</v>
      </c>
      <c r="Y8662">
        <f t="shared" si="681"/>
        <v>1</v>
      </c>
      <c r="AA8662">
        <f>((Y8662*V8662)+H8662+273)/(Y8662*V8662)</f>
        <v>9.6395639047188197</v>
      </c>
      <c r="AB8662">
        <f t="shared" si="682"/>
        <v>1.8718406686356113E-5</v>
      </c>
      <c r="AD8662">
        <f>AA8662*$C$28</f>
        <v>5.4345620872099341</v>
      </c>
      <c r="AF8662">
        <f>(Q8662-X8662)/AD8662+X8662</f>
        <v>3.3201806245308908E-5</v>
      </c>
      <c r="AH8662">
        <f>Q8662/AF8662</f>
        <v>5.4345620872099341</v>
      </c>
      <c r="AT8662" s="1"/>
    </row>
    <row r="8663" spans="6:46" x14ac:dyDescent="0.35">
      <c r="F8663" s="4">
        <v>44557.875</v>
      </c>
      <c r="H8663">
        <v>8.1</v>
      </c>
      <c r="I8663">
        <v>6.3375000000000004</v>
      </c>
      <c r="K8663">
        <v>1.9178347913264201E-4</v>
      </c>
      <c r="L8663">
        <v>1.6306054071753501E-4</v>
      </c>
      <c r="N8663">
        <f t="shared" si="678"/>
        <v>1.3424843539284941E-4</v>
      </c>
      <c r="O8663" s="2">
        <f t="shared" si="679"/>
        <v>4.8918162215260513E-5</v>
      </c>
      <c r="Q8663">
        <f>N8663+O8663</f>
        <v>1.8316659760810993E-4</v>
      </c>
      <c r="S8663">
        <f>IF(H8663&gt;$B$5,$B$5,($B$3 - $B$5)*(($B$5-H8663)/($B$5-$B$6))^(1/$B$2)+$B$5)</f>
        <v>35.866666666666667</v>
      </c>
      <c r="T8663">
        <f>K8663*S8663</f>
        <v>6.8786341182240935E-3</v>
      </c>
      <c r="U8663" s="3">
        <f>S8663*N8663/Q8663+$B$7*O8663/Q8663</f>
        <v>40.976591270502894</v>
      </c>
      <c r="V8663">
        <f>IF(U8663-H8663&lt;=10,10,U8663-H8663)</f>
        <v>32.876591270502892</v>
      </c>
      <c r="X8663">
        <f t="shared" si="680"/>
        <v>0</v>
      </c>
      <c r="Y8663">
        <f t="shared" si="681"/>
        <v>1</v>
      </c>
      <c r="AA8663">
        <f>((Y8663*V8663)+H8663+273)/(Y8663*V8663)</f>
        <v>9.5501564832910439</v>
      </c>
      <c r="AB8663">
        <f t="shared" si="682"/>
        <v>1.9179434172474374E-5</v>
      </c>
      <c r="AD8663">
        <f>AA8663*$C$28</f>
        <v>5.3841562610118494</v>
      </c>
      <c r="AF8663">
        <f>(Q8663-X8663)/AD8663+X8663</f>
        <v>3.4019554546451308E-5</v>
      </c>
      <c r="AH8663">
        <f>Q8663/AF8663</f>
        <v>5.3841562610118494</v>
      </c>
      <c r="AT8663" s="1"/>
    </row>
    <row r="8664" spans="6:46" x14ac:dyDescent="0.35">
      <c r="F8664" s="4">
        <v>44557.916666666664</v>
      </c>
      <c r="H8664">
        <v>7.9</v>
      </c>
      <c r="I8664">
        <v>6.3375000000000004</v>
      </c>
      <c r="K8664">
        <v>1.9129610053255901E-4</v>
      </c>
      <c r="L8664">
        <v>1.2540113282786999E-4</v>
      </c>
      <c r="N8664">
        <f t="shared" si="678"/>
        <v>1.339072703727913E-4</v>
      </c>
      <c r="O8664" s="2">
        <f t="shared" si="679"/>
        <v>3.7620339848361003E-5</v>
      </c>
      <c r="Q8664">
        <f>N8664+O8664</f>
        <v>1.7152761022115229E-4</v>
      </c>
      <c r="S8664">
        <f>IF(H8664&gt;$B$5,$B$5,($B$3 - $B$5)*(($B$5-H8664)/($B$5-$B$6))^(1/$B$2)+$B$5)</f>
        <v>36.133333333333333</v>
      </c>
      <c r="T8664">
        <f>K8664*S8664</f>
        <v>6.9121657659097988E-3</v>
      </c>
      <c r="U8664" s="3">
        <f>S8664*N8664/Q8664+$B$7*O8664/Q8664</f>
        <v>40.271270140653328</v>
      </c>
      <c r="V8664">
        <f>IF(U8664-H8664&lt;=10,10,U8664-H8664)</f>
        <v>32.37127014065333</v>
      </c>
      <c r="X8664">
        <f t="shared" si="680"/>
        <v>0</v>
      </c>
      <c r="Y8664">
        <f t="shared" si="681"/>
        <v>1</v>
      </c>
      <c r="AA8664">
        <f>((Y8664*V8664)+H8664+273)/(Y8664*V8664)</f>
        <v>9.6774475879225026</v>
      </c>
      <c r="AB8664">
        <f t="shared" si="682"/>
        <v>1.772446801315871E-5</v>
      </c>
      <c r="AD8664">
        <f>AA8664*$C$28</f>
        <v>5.4559200273094675</v>
      </c>
      <c r="AF8664">
        <f>(Q8664-X8664)/AD8664+X8664</f>
        <v>3.1438805804076168E-5</v>
      </c>
      <c r="AH8664">
        <f>Q8664/AF8664</f>
        <v>5.4559200273094675</v>
      </c>
      <c r="AT8664" s="1"/>
    </row>
    <row r="8665" spans="6:46" x14ac:dyDescent="0.35">
      <c r="F8665" s="4">
        <v>44557.958333333336</v>
      </c>
      <c r="H8665">
        <v>7.7</v>
      </c>
      <c r="I8665">
        <v>6.3375000000000004</v>
      </c>
      <c r="K8665">
        <v>1.8861551823210301E-4</v>
      </c>
      <c r="L8665" s="2">
        <v>9.7157122892564402E-5</v>
      </c>
      <c r="N8665">
        <f t="shared" si="678"/>
        <v>1.3203086276247208E-4</v>
      </c>
      <c r="O8665" s="2">
        <f t="shared" si="679"/>
        <v>2.9147136867769326E-5</v>
      </c>
      <c r="Q8665">
        <f>N8665+O8665</f>
        <v>1.6117799963024141E-4</v>
      </c>
      <c r="S8665">
        <f>IF(H8665&gt;$B$5,$B$5,($B$3 - $B$5)*(($B$5-H8665)/($B$5-$B$6))^(1/$B$2)+$B$5)</f>
        <v>36.400000000000006</v>
      </c>
      <c r="T8665">
        <f>K8665*S8665</f>
        <v>6.8656048636485502E-3</v>
      </c>
      <c r="U8665" s="3">
        <f>S8665*N8665/Q8665+$B$7*O8665/Q8665</f>
        <v>39.763590235542232</v>
      </c>
      <c r="V8665">
        <f>IF(U8665-H8665&lt;=10,10,U8665-H8665)</f>
        <v>32.063590235542229</v>
      </c>
      <c r="X8665">
        <f t="shared" si="680"/>
        <v>0</v>
      </c>
      <c r="Y8665">
        <f t="shared" si="681"/>
        <v>1</v>
      </c>
      <c r="AA8665">
        <f>((Y8665*V8665)+H8665+273)/(Y8665*V8665)</f>
        <v>9.7544781460201637</v>
      </c>
      <c r="AB8665">
        <f t="shared" si="682"/>
        <v>1.6523487696366636E-5</v>
      </c>
      <c r="AD8665">
        <f>AA8665*$C$28</f>
        <v>5.4993480656244831</v>
      </c>
      <c r="AF8665">
        <f>(Q8665-X8665)/AD8665+X8665</f>
        <v>2.9308564889307238E-5</v>
      </c>
      <c r="AH8665">
        <f>Q8665/AF8665</f>
        <v>5.4993480656244831</v>
      </c>
      <c r="AL8665" s="2"/>
      <c r="AT8665" s="1"/>
    </row>
    <row r="8666" spans="6:46" x14ac:dyDescent="0.35">
      <c r="F8666" s="4">
        <v>44558</v>
      </c>
      <c r="H8666">
        <v>7.2</v>
      </c>
      <c r="I8666">
        <v>8.5958333333333403</v>
      </c>
      <c r="K8666">
        <v>1.39512124273745E-4</v>
      </c>
      <c r="L8666" s="2">
        <v>3.7530556150953302E-5</v>
      </c>
      <c r="N8666">
        <f t="shared" si="678"/>
        <v>9.7658486991621487E-5</v>
      </c>
      <c r="O8666" s="2">
        <f t="shared" si="679"/>
        <v>1.1259166845285992E-5</v>
      </c>
      <c r="Q8666">
        <f>N8666+O8666</f>
        <v>1.0891765383690748E-4</v>
      </c>
      <c r="S8666">
        <f>IF(H8666&gt;$B$5,$B$5,($B$3 - $B$5)*(($B$5-H8666)/($B$5-$B$6))^(1/$B$2)+$B$5)</f>
        <v>37.066666666666663</v>
      </c>
      <c r="T8666">
        <f>K8666*S8666</f>
        <v>5.1712494064134803E-3</v>
      </c>
      <c r="U8666" s="3">
        <f>S8666*N8666/Q8666+$B$7*O8666/Q8666</f>
        <v>38.920492791075048</v>
      </c>
      <c r="V8666">
        <f>IF(U8666-H8666&lt;=10,10,U8666-H8666)</f>
        <v>31.720492791075049</v>
      </c>
      <c r="X8666">
        <f t="shared" si="680"/>
        <v>0</v>
      </c>
      <c r="Y8666">
        <f t="shared" si="681"/>
        <v>1</v>
      </c>
      <c r="AA8666">
        <f>((Y8666*V8666)+H8666+273)/(Y8666*V8666)</f>
        <v>9.8334062728949068</v>
      </c>
      <c r="AB8666">
        <f t="shared" si="682"/>
        <v>1.1076289417343747E-5</v>
      </c>
      <c r="AD8666">
        <f>AA8666*$C$28</f>
        <v>5.5438459091128172</v>
      </c>
      <c r="AF8666">
        <f>(Q8666-X8666)/AD8666+X8666</f>
        <v>1.9646587517497866E-5</v>
      </c>
      <c r="AH8666">
        <f>Q8666/AF8666</f>
        <v>5.5438459091128172</v>
      </c>
      <c r="AL8666" s="2"/>
      <c r="AT8666" s="1"/>
    </row>
    <row r="8667" spans="6:46" x14ac:dyDescent="0.35">
      <c r="F8667" s="4">
        <v>44558.041666666664</v>
      </c>
      <c r="H8667">
        <v>7.7</v>
      </c>
      <c r="I8667">
        <v>8.5958333333333403</v>
      </c>
      <c r="K8667">
        <v>1.39512124273745E-4</v>
      </c>
      <c r="L8667" s="2">
        <v>1.56056199026532E-5</v>
      </c>
      <c r="N8667">
        <f t="shared" si="678"/>
        <v>9.7658486991621487E-5</v>
      </c>
      <c r="O8667" s="2">
        <f t="shared" si="679"/>
        <v>4.6816859707959604E-6</v>
      </c>
      <c r="Q8667">
        <f>N8667+O8667</f>
        <v>1.0234017296241745E-4</v>
      </c>
      <c r="S8667">
        <f>IF(H8667&gt;$B$5,$B$5,($B$3 - $B$5)*(($B$5-H8667)/($B$5-$B$6))^(1/$B$2)+$B$5)</f>
        <v>36.400000000000006</v>
      </c>
      <c r="T8667">
        <f>K8667*S8667</f>
        <v>5.0782413235643184E-3</v>
      </c>
      <c r="U8667" s="3">
        <f>S8667*N8667/Q8667+$B$7*O8667/Q8667</f>
        <v>37.250881491951198</v>
      </c>
      <c r="V8667">
        <f>IF(U8667-H8667&lt;=10,10,U8667-H8667)</f>
        <v>29.550881491951198</v>
      </c>
      <c r="X8667">
        <f t="shared" si="680"/>
        <v>0</v>
      </c>
      <c r="Y8667">
        <f t="shared" si="681"/>
        <v>1</v>
      </c>
      <c r="AA8667">
        <f>((Y8667*V8667)+H8667+273)/(Y8667*V8667)</f>
        <v>10.498870620033941</v>
      </c>
      <c r="AB8667">
        <f t="shared" si="682"/>
        <v>9.7477316052578038E-6</v>
      </c>
      <c r="AD8667">
        <f>AA8667*$C$28</f>
        <v>5.9190192413401528</v>
      </c>
      <c r="AF8667">
        <f>(Q8667-X8667)/AD8667+X8667</f>
        <v>1.7290055799725045E-5</v>
      </c>
      <c r="AH8667">
        <f>Q8667/AF8667</f>
        <v>5.9190192413401528</v>
      </c>
      <c r="AL8667" s="2"/>
      <c r="AT8667" s="1"/>
    </row>
    <row r="8668" spans="6:46" x14ac:dyDescent="0.35">
      <c r="F8668" s="4">
        <v>44558.083333333336</v>
      </c>
      <c r="H8668">
        <v>7.4</v>
      </c>
      <c r="I8668">
        <v>8.5958333333333403</v>
      </c>
      <c r="K8668">
        <v>1.4073057077395299E-4</v>
      </c>
      <c r="L8668" s="2">
        <v>3.0954506962448998E-6</v>
      </c>
      <c r="N8668">
        <f t="shared" si="678"/>
        <v>9.8511399541767095E-5</v>
      </c>
      <c r="O8668" s="2">
        <f t="shared" si="679"/>
        <v>9.2863520887347003E-7</v>
      </c>
      <c r="Q8668">
        <f>N8668+O8668</f>
        <v>9.9440034750640567E-5</v>
      </c>
      <c r="S8668">
        <f>IF(H8668&gt;$B$5,$B$5,($B$3 - $B$5)*(($B$5-H8668)/($B$5-$B$6))^(1/$B$2)+$B$5)</f>
        <v>36.799999999999997</v>
      </c>
      <c r="T8668">
        <f>K8668*S8668</f>
        <v>5.1788850044814701E-3</v>
      </c>
      <c r="U8668" s="3">
        <f>S8668*N8668/Q8668+$B$7*O8668/Q8668</f>
        <v>36.969963343676206</v>
      </c>
      <c r="V8668">
        <f>IF(U8668-H8668&lt;=10,10,U8668-H8668)</f>
        <v>29.569963343676207</v>
      </c>
      <c r="X8668">
        <f t="shared" si="680"/>
        <v>0</v>
      </c>
      <c r="Y8668">
        <f t="shared" si="681"/>
        <v>1</v>
      </c>
      <c r="AA8668">
        <f>((Y8668*V8668)+H8668+273)/(Y8668*V8668)</f>
        <v>10.482595454754462</v>
      </c>
      <c r="AB8668">
        <f t="shared" si="682"/>
        <v>9.4862036009926128E-6</v>
      </c>
      <c r="AD8668">
        <f>AA8668*$C$28</f>
        <v>5.9098436814221742</v>
      </c>
      <c r="AF8668">
        <f>(Q8668-X8668)/AD8668+X8668</f>
        <v>1.6826170049680708E-5</v>
      </c>
      <c r="AH8668">
        <f>Q8668/AF8668</f>
        <v>5.9098436814221742</v>
      </c>
      <c r="AL8668" s="2"/>
      <c r="AT8668" s="1"/>
    </row>
    <row r="8669" spans="6:46" x14ac:dyDescent="0.35">
      <c r="F8669" s="4">
        <v>44558.125</v>
      </c>
      <c r="H8669">
        <v>8.1999999999999993</v>
      </c>
      <c r="I8669">
        <v>8.5958333333333403</v>
      </c>
      <c r="K8669">
        <v>1.43289308424388E-4</v>
      </c>
      <c r="L8669" s="2">
        <v>6.2336942439434004E-6</v>
      </c>
      <c r="N8669">
        <f t="shared" si="678"/>
        <v>1.0030251589707159E-4</v>
      </c>
      <c r="O8669" s="2">
        <f t="shared" si="679"/>
        <v>1.8701082731830205E-6</v>
      </c>
      <c r="Q8669">
        <f>N8669+O8669</f>
        <v>1.0217262417025461E-4</v>
      </c>
      <c r="S8669">
        <f>IF(H8669&gt;$B$5,$B$5,($B$3 - $B$5)*(($B$5-H8669)/($B$5-$B$6))^(1/$B$2)+$B$5)</f>
        <v>35.733333333333334</v>
      </c>
      <c r="T8669">
        <f>K8669*S8669</f>
        <v>5.1202046210314647E-3</v>
      </c>
      <c r="U8669" s="3">
        <f>S8669*N8669/Q8669+$B$7*O8669/Q8669</f>
        <v>36.085979191483688</v>
      </c>
      <c r="V8669">
        <f>IF(U8669-H8669&lt;=10,10,U8669-H8669)</f>
        <v>27.885979191483688</v>
      </c>
      <c r="X8669">
        <f t="shared" si="680"/>
        <v>0</v>
      </c>
      <c r="Y8669">
        <f t="shared" si="681"/>
        <v>1</v>
      </c>
      <c r="AA8669">
        <f>((Y8669*V8669)+H8669+273)/(Y8669*V8669)</f>
        <v>11.083920599276565</v>
      </c>
      <c r="AB8669">
        <f t="shared" si="682"/>
        <v>9.2180941982680116E-6</v>
      </c>
      <c r="AD8669">
        <f>AA8669*$C$28</f>
        <v>6.2488568219342788</v>
      </c>
      <c r="AF8669">
        <f>(Q8669-X8669)/AD8669+X8669</f>
        <v>1.6350610532732285E-5</v>
      </c>
      <c r="AH8669">
        <f>Q8669/AF8669</f>
        <v>6.2488568219342788</v>
      </c>
      <c r="AL8669" s="2"/>
      <c r="AT8669" s="1"/>
    </row>
    <row r="8670" spans="6:46" x14ac:dyDescent="0.35">
      <c r="F8670" s="4">
        <v>44558.166666666664</v>
      </c>
      <c r="H8670">
        <v>8.6</v>
      </c>
      <c r="I8670">
        <v>8.5958333333333403</v>
      </c>
      <c r="K8670">
        <v>1.4511697817469899E-4</v>
      </c>
      <c r="L8670" s="2">
        <v>2.1882106998050199E-5</v>
      </c>
      <c r="N8670">
        <f t="shared" si="678"/>
        <v>1.0158188472228929E-4</v>
      </c>
      <c r="O8670" s="2">
        <f t="shared" si="679"/>
        <v>6.5646320994150608E-6</v>
      </c>
      <c r="Q8670">
        <f>N8670+O8670</f>
        <v>1.0814651682170435E-4</v>
      </c>
      <c r="S8670">
        <f>IF(H8670&gt;$B$5,$B$5,($B$3 - $B$5)*(($B$5-H8670)/($B$5-$B$6))^(1/$B$2)+$B$5)</f>
        <v>35.200000000000003</v>
      </c>
      <c r="T8670">
        <f>K8670*S8670</f>
        <v>5.1081176317494051E-3</v>
      </c>
      <c r="U8670" s="3">
        <f>S8670*N8670/Q8670+$B$7*O8670/Q8670</f>
        <v>36.401885362454252</v>
      </c>
      <c r="V8670">
        <f>IF(U8670-H8670&lt;=10,10,U8670-H8670)</f>
        <v>27.80188536245425</v>
      </c>
      <c r="X8670">
        <f t="shared" si="680"/>
        <v>0</v>
      </c>
      <c r="Y8670">
        <f t="shared" si="681"/>
        <v>1</v>
      </c>
      <c r="AA8670">
        <f>((Y8670*V8670)+H8670+273)/(Y8670*V8670)</f>
        <v>11.128809479241065</v>
      </c>
      <c r="AB8670">
        <f t="shared" si="682"/>
        <v>9.7177076329173933E-6</v>
      </c>
      <c r="AD8670">
        <f>AA8670*$C$28</f>
        <v>6.2741641291531218</v>
      </c>
      <c r="AF8670">
        <f>(Q8670-X8670)/AD8670+X8670</f>
        <v>1.7236800726840694E-5</v>
      </c>
      <c r="AH8670">
        <f>Q8670/AF8670</f>
        <v>6.2741641291531218</v>
      </c>
      <c r="AL8670" s="2"/>
      <c r="AT8670" s="1"/>
    </row>
    <row r="8671" spans="6:46" x14ac:dyDescent="0.35">
      <c r="F8671" s="4">
        <v>44558.208333333336</v>
      </c>
      <c r="H8671">
        <v>8.9</v>
      </c>
      <c r="I8671">
        <v>8.5958333333333403</v>
      </c>
      <c r="K8671">
        <v>1.4475144422463701E-4</v>
      </c>
      <c r="L8671" s="2">
        <v>8.4604148701770398E-5</v>
      </c>
      <c r="N8671">
        <f t="shared" si="678"/>
        <v>1.0132601095724591E-4</v>
      </c>
      <c r="O8671" s="2">
        <f t="shared" si="679"/>
        <v>2.5381244610531124E-5</v>
      </c>
      <c r="Q8671">
        <f>N8671+O8671</f>
        <v>1.2670725556777703E-4</v>
      </c>
      <c r="S8671">
        <f>IF(H8671&gt;$B$5,$B$5,($B$3 - $B$5)*(($B$5-H8671)/($B$5-$B$6))^(1/$B$2)+$B$5)</f>
        <v>34.799999999999997</v>
      </c>
      <c r="T8671">
        <f>K8671*S8671</f>
        <v>5.0373502590173678E-3</v>
      </c>
      <c r="U8671" s="3">
        <f>S8671*N8671/Q8671+$B$7*O8671/Q8671</f>
        <v>38.84634398271281</v>
      </c>
      <c r="V8671">
        <f>IF(U8671-H8671&lt;=10,10,U8671-H8671)</f>
        <v>29.946343982712811</v>
      </c>
      <c r="X8671">
        <f t="shared" si="680"/>
        <v>0</v>
      </c>
      <c r="Y8671">
        <f t="shared" si="681"/>
        <v>1</v>
      </c>
      <c r="AA8671">
        <f>((Y8671*V8671)+H8671+273)/(Y8671*V8671)</f>
        <v>10.413503036054518</v>
      </c>
      <c r="AB8671">
        <f t="shared" si="682"/>
        <v>1.2167591936073803E-5</v>
      </c>
      <c r="AD8671">
        <f>AA8671*$C$28</f>
        <v>5.8708909816017458</v>
      </c>
      <c r="AF8671">
        <f>(Q8671-X8671)/AD8671+X8671</f>
        <v>2.1582287248196814E-5</v>
      </c>
      <c r="AH8671">
        <f>Q8671/AF8671</f>
        <v>5.8708909816017458</v>
      </c>
      <c r="AL8671" s="2"/>
      <c r="AT8671" s="1"/>
    </row>
    <row r="8672" spans="6:46" x14ac:dyDescent="0.35">
      <c r="F8672" s="4">
        <v>44558.25</v>
      </c>
      <c r="H8672">
        <v>8.8000000000000007</v>
      </c>
      <c r="I8672">
        <v>8.5958333333333403</v>
      </c>
      <c r="K8672">
        <v>1.4292377447432599E-4</v>
      </c>
      <c r="L8672">
        <v>1.8188963801576399E-4</v>
      </c>
      <c r="N8672">
        <f t="shared" si="678"/>
        <v>1.0004664213202818E-4</v>
      </c>
      <c r="O8672" s="2">
        <f t="shared" si="679"/>
        <v>5.4566891404729205E-5</v>
      </c>
      <c r="Q8672">
        <f>N8672+O8672</f>
        <v>1.546135335367574E-4</v>
      </c>
      <c r="S8672">
        <f>IF(H8672&gt;$B$5,$B$5,($B$3 - $B$5)*(($B$5-H8672)/($B$5-$B$6))^(1/$B$2)+$B$5)</f>
        <v>34.93333333333333</v>
      </c>
      <c r="T8672">
        <f>K8672*S8672</f>
        <v>4.9928038549697873E-3</v>
      </c>
      <c r="U8672" s="3">
        <f>S8672*N8672/Q8672+$B$7*O8672/Q8672</f>
        <v>42.015349996477397</v>
      </c>
      <c r="V8672">
        <f>IF(U8672-H8672&lt;=10,10,U8672-H8672)</f>
        <v>33.2153499964774</v>
      </c>
      <c r="X8672">
        <f t="shared" si="680"/>
        <v>0</v>
      </c>
      <c r="Y8672">
        <f t="shared" si="681"/>
        <v>1</v>
      </c>
      <c r="AA8672">
        <f>((Y8672*V8672)+H8672+273)/(Y8672*V8672)</f>
        <v>9.4840292223290099</v>
      </c>
      <c r="AB8672">
        <f t="shared" si="682"/>
        <v>1.6302515514475469E-5</v>
      </c>
      <c r="AD8672">
        <f>AA8672*$C$28</f>
        <v>5.3468752482080033</v>
      </c>
      <c r="AF8672">
        <f>(Q8672-X8672)/AD8672+X8672</f>
        <v>2.8916615099365911E-5</v>
      </c>
      <c r="AH8672">
        <f>Q8672/AF8672</f>
        <v>5.3468752482080033</v>
      </c>
      <c r="AT8672" s="1"/>
    </row>
    <row r="8673" spans="6:46" x14ac:dyDescent="0.35">
      <c r="F8673" s="4">
        <v>44558.291666666664</v>
      </c>
      <c r="H8673">
        <v>9.1</v>
      </c>
      <c r="I8673">
        <v>8.5958333333333403</v>
      </c>
      <c r="K8673">
        <v>1.3695338662330999E-4</v>
      </c>
      <c r="L8673">
        <v>2.3837814320365699E-4</v>
      </c>
      <c r="N8673">
        <f t="shared" si="678"/>
        <v>9.5867370636316989E-5</v>
      </c>
      <c r="O8673" s="2">
        <f t="shared" si="679"/>
        <v>7.1513442961097115E-5</v>
      </c>
      <c r="Q8673">
        <f>N8673+O8673</f>
        <v>1.6738081359741412E-4</v>
      </c>
      <c r="S8673">
        <f>IF(H8673&gt;$B$5,$B$5,($B$3 - $B$5)*(($B$5-H8673)/($B$5-$B$6))^(1/$B$2)+$B$5)</f>
        <v>34.533333333333331</v>
      </c>
      <c r="T8673">
        <f>K8673*S8673</f>
        <v>4.7294569513916382E-3</v>
      </c>
      <c r="U8673" s="3">
        <f>S8673*N8673/Q8673+$B$7*O8673/Q8673</f>
        <v>43.277715486898543</v>
      </c>
      <c r="V8673">
        <f>IF(U8673-H8673&lt;=10,10,U8673-H8673)</f>
        <v>34.177715486898542</v>
      </c>
      <c r="X8673">
        <f t="shared" si="680"/>
        <v>0</v>
      </c>
      <c r="Y8673">
        <f t="shared" si="681"/>
        <v>1</v>
      </c>
      <c r="AA8673">
        <f>((Y8673*V8673)+H8673+273)/(Y8673*V8673)</f>
        <v>9.2539162135672388</v>
      </c>
      <c r="AB8673">
        <f t="shared" si="682"/>
        <v>1.8087565278796863E-5</v>
      </c>
      <c r="AD8673">
        <f>AA8673*$C$28</f>
        <v>5.2171428821433574</v>
      </c>
      <c r="AF8673">
        <f>(Q8673-X8673)/AD8673+X8673</f>
        <v>3.2082850207209413E-5</v>
      </c>
      <c r="AH8673">
        <f>Q8673/AF8673</f>
        <v>5.2171428821433574</v>
      </c>
      <c r="AT8673" s="1"/>
    </row>
    <row r="8674" spans="6:46" x14ac:dyDescent="0.35">
      <c r="F8674" s="4">
        <v>44558.333333333336</v>
      </c>
      <c r="H8674">
        <v>8.9</v>
      </c>
      <c r="I8674">
        <v>8.5958333333333403</v>
      </c>
      <c r="K8674">
        <v>1.29033484371962E-4</v>
      </c>
      <c r="L8674">
        <v>2.28962987907939E-4</v>
      </c>
      <c r="N8674">
        <f t="shared" si="678"/>
        <v>9.0323439060373395E-5</v>
      </c>
      <c r="O8674" s="2">
        <f t="shared" si="679"/>
        <v>6.8688896372381706E-5</v>
      </c>
      <c r="Q8674">
        <f>N8674+O8674</f>
        <v>1.590123354327551E-4</v>
      </c>
      <c r="S8674">
        <f>IF(H8674&gt;$B$5,$B$5,($B$3 - $B$5)*(($B$5-H8674)/($B$5-$B$6))^(1/$B$2)+$B$5)</f>
        <v>34.799999999999997</v>
      </c>
      <c r="T8674">
        <f>K8674*S8674</f>
        <v>4.4903652561442773E-3</v>
      </c>
      <c r="U8674" s="3">
        <f>S8674*N8674/Q8674+$B$7*O8674/Q8674</f>
        <v>43.525836916651528</v>
      </c>
      <c r="V8674">
        <f>IF(U8674-H8674&lt;=10,10,U8674-H8674)</f>
        <v>34.625836916651529</v>
      </c>
      <c r="X8674">
        <f t="shared" si="680"/>
        <v>0</v>
      </c>
      <c r="Y8674">
        <f t="shared" si="681"/>
        <v>1</v>
      </c>
      <c r="AA8674">
        <f>((Y8674*V8674)+H8674+273)/(Y8674*V8674)</f>
        <v>9.1413194626476919</v>
      </c>
      <c r="AB8674">
        <f t="shared" si="682"/>
        <v>1.7394899727823183E-5</v>
      </c>
      <c r="AD8674">
        <f>AA8674*$C$28</f>
        <v>5.1536634509430685</v>
      </c>
      <c r="AF8674">
        <f>(Q8674-X8674)/AD8674+X8674</f>
        <v>3.0854233487764408E-5</v>
      </c>
      <c r="AH8674">
        <f>Q8674/AF8674</f>
        <v>5.1536634509430685</v>
      </c>
      <c r="AT8674" s="1"/>
    </row>
    <row r="8675" spans="6:46" x14ac:dyDescent="0.35">
      <c r="F8675" s="4">
        <v>44558.375</v>
      </c>
      <c r="H8675">
        <v>8.9</v>
      </c>
      <c r="I8675">
        <v>8.5958333333333403</v>
      </c>
      <c r="K8675">
        <v>1.1709270866993E-4</v>
      </c>
      <c r="L8675">
        <v>1.7561327224968699E-4</v>
      </c>
      <c r="N8675">
        <f t="shared" si="678"/>
        <v>8.196489606895099E-5</v>
      </c>
      <c r="O8675" s="2">
        <f t="shared" si="679"/>
        <v>5.2683981674906102E-5</v>
      </c>
      <c r="Q8675">
        <f>N8675+O8675</f>
        <v>1.3464887774385711E-4</v>
      </c>
      <c r="S8675">
        <f>IF(H8675&gt;$B$5,$B$5,($B$3 - $B$5)*(($B$5-H8675)/($B$5-$B$6))^(1/$B$2)+$B$5)</f>
        <v>34.799999999999997</v>
      </c>
      <c r="T8675">
        <f>K8675*S8675</f>
        <v>4.0748262617135633E-3</v>
      </c>
      <c r="U8675" s="3">
        <f>S8675*N8675/Q8675+$B$7*O8675/Q8675</f>
        <v>42.70364129033117</v>
      </c>
      <c r="V8675">
        <f>IF(U8675-H8675&lt;=10,10,U8675-H8675)</f>
        <v>33.803641290331171</v>
      </c>
      <c r="X8675">
        <f t="shared" si="680"/>
        <v>0</v>
      </c>
      <c r="Y8675">
        <f t="shared" si="681"/>
        <v>1</v>
      </c>
      <c r="AA8675">
        <f>((Y8675*V8675)+H8675+273)/(Y8675*V8675)</f>
        <v>9.3393382854477167</v>
      </c>
      <c r="AB8675">
        <f t="shared" si="682"/>
        <v>1.4417389501102347E-5</v>
      </c>
      <c r="AD8675">
        <f>AA8675*$C$28</f>
        <v>5.2653018608939748</v>
      </c>
      <c r="AF8675">
        <f>(Q8675-X8675)/AD8675+X8675</f>
        <v>2.557286957162141E-5</v>
      </c>
      <c r="AH8675">
        <f>Q8675/AF8675</f>
        <v>5.2653018608939748</v>
      </c>
      <c r="AT8675" s="1"/>
    </row>
    <row r="8676" spans="6:46" x14ac:dyDescent="0.35">
      <c r="F8676" s="4">
        <v>44558.416666666664</v>
      </c>
      <c r="H8676">
        <v>9</v>
      </c>
      <c r="I8676">
        <v>8.5958333333333403</v>
      </c>
      <c r="K8676">
        <v>1.06492224118125E-4</v>
      </c>
      <c r="L8676">
        <v>1.44231443419306E-4</v>
      </c>
      <c r="N8676">
        <f t="shared" si="678"/>
        <v>7.4544556882687502E-5</v>
      </c>
      <c r="O8676" s="2">
        <f t="shared" si="679"/>
        <v>4.3269433025791807E-5</v>
      </c>
      <c r="Q8676">
        <f>N8676+O8676</f>
        <v>1.178139899084793E-4</v>
      </c>
      <c r="S8676">
        <f>IF(H8676&gt;$B$5,$B$5,($B$3 - $B$5)*(($B$5-H8676)/($B$5-$B$6))^(1/$B$2)+$B$5)</f>
        <v>34.666666666666664</v>
      </c>
      <c r="T8676">
        <f>K8676*S8676</f>
        <v>3.6917304360949998E-3</v>
      </c>
      <c r="U8676" s="3">
        <f>S8676*N8676/Q8676+$B$7*O8676/Q8676</f>
        <v>42.134470834416398</v>
      </c>
      <c r="V8676">
        <f>IF(U8676-H8676&lt;=10,10,U8676-H8676)</f>
        <v>33.134470834416398</v>
      </c>
      <c r="X8676">
        <f t="shared" si="680"/>
        <v>0</v>
      </c>
      <c r="Y8676">
        <f t="shared" si="681"/>
        <v>1</v>
      </c>
      <c r="AA8676">
        <f>((Y8676*V8676)+H8676+273)/(Y8676*V8676)</f>
        <v>9.5107742148424421</v>
      </c>
      <c r="AB8676">
        <f t="shared" si="682"/>
        <v>1.2387423699389234E-5</v>
      </c>
      <c r="AD8676">
        <f>AA8676*$C$28</f>
        <v>5.3619534533812754</v>
      </c>
      <c r="AF8676">
        <f>(Q8676-X8676)/AD8676+X8676</f>
        <v>2.1972214218716353E-5</v>
      </c>
      <c r="AH8676">
        <f>Q8676/AF8676</f>
        <v>5.3619534533812754</v>
      </c>
      <c r="AT8676" s="1"/>
    </row>
    <row r="8677" spans="6:46" x14ac:dyDescent="0.35">
      <c r="F8677" s="4">
        <v>44558.458333333336</v>
      </c>
      <c r="H8677">
        <v>9.3000000000000007</v>
      </c>
      <c r="I8677">
        <v>8.5958333333333403</v>
      </c>
      <c r="K8677" s="2">
        <v>9.8694166516798099E-5</v>
      </c>
      <c r="L8677">
        <v>1.3481628812358801E-4</v>
      </c>
      <c r="N8677">
        <f t="shared" si="678"/>
        <v>6.9085916561758667E-5</v>
      </c>
      <c r="O8677" s="2">
        <f t="shared" si="679"/>
        <v>4.0444886437076405E-5</v>
      </c>
      <c r="Q8677">
        <f>N8677+O8677</f>
        <v>1.0953080299883507E-4</v>
      </c>
      <c r="S8677">
        <f>IF(H8677&gt;$B$5,$B$5,($B$3 - $B$5)*(($B$5-H8677)/($B$5-$B$6))^(1/$B$2)+$B$5)</f>
        <v>34.266666666666666</v>
      </c>
      <c r="T8677">
        <f>K8677*S8677</f>
        <v>3.3819201059756146E-3</v>
      </c>
      <c r="U8677" s="3">
        <f>S8677*N8677/Q8677+$B$7*O8677/Q8677</f>
        <v>41.922570660519753</v>
      </c>
      <c r="V8677">
        <f>IF(U8677-H8677&lt;=10,10,U8677-H8677)</f>
        <v>32.622570660519756</v>
      </c>
      <c r="X8677">
        <f t="shared" si="680"/>
        <v>0</v>
      </c>
      <c r="Y8677">
        <f t="shared" si="681"/>
        <v>1</v>
      </c>
      <c r="AA8677">
        <f>((Y8677*V8677)+H8677+273)/(Y8677*V8677)</f>
        <v>9.6535179259077513</v>
      </c>
      <c r="AB8677">
        <f t="shared" si="682"/>
        <v>1.1346205998631897E-5</v>
      </c>
      <c r="AD8677">
        <f>AA8677*$C$28</f>
        <v>5.4424290400375792</v>
      </c>
      <c r="AF8677">
        <f>(Q8677-X8677)/AD8677+X8677</f>
        <v>2.0125352520550048E-5</v>
      </c>
      <c r="AH8677">
        <f>Q8677/AF8677</f>
        <v>5.4424290400375792</v>
      </c>
      <c r="AK8677" s="2"/>
      <c r="AT8677" s="1"/>
    </row>
    <row r="8678" spans="6:46" x14ac:dyDescent="0.35">
      <c r="F8678" s="4">
        <v>44558.5</v>
      </c>
      <c r="H8678">
        <v>9.1999999999999993</v>
      </c>
      <c r="I8678">
        <v>8.5958333333333403</v>
      </c>
      <c r="K8678" s="2">
        <v>9.2601934015761194E-5</v>
      </c>
      <c r="L8678">
        <v>1.3167749859394599E-4</v>
      </c>
      <c r="N8678">
        <f t="shared" si="678"/>
        <v>6.4821353811032835E-5</v>
      </c>
      <c r="O8678" s="2">
        <f t="shared" si="679"/>
        <v>3.9503249578183801E-5</v>
      </c>
      <c r="Q8678">
        <f>N8678+O8678</f>
        <v>1.0432460338921664E-4</v>
      </c>
      <c r="S8678">
        <f>IF(H8678&gt;$B$5,$B$5,($B$3 - $B$5)*(($B$5-H8678)/($B$5-$B$6))^(1/$B$2)+$B$5)</f>
        <v>34.400000000000006</v>
      </c>
      <c r="T8678">
        <f>K8678*S8678</f>
        <v>3.1855065301421856E-3</v>
      </c>
      <c r="U8678" s="3">
        <f>S8678*N8678/Q8678+$B$7*O8678/Q8678</f>
        <v>42.20033582562079</v>
      </c>
      <c r="V8678">
        <f>IF(U8678-H8678&lt;=10,10,U8678-H8678)</f>
        <v>33.000335825620795</v>
      </c>
      <c r="X8678">
        <f t="shared" si="680"/>
        <v>0</v>
      </c>
      <c r="Y8678">
        <f t="shared" si="681"/>
        <v>1</v>
      </c>
      <c r="AA8678">
        <f>((Y8678*V8678)+H8678+273)/(Y8678*V8678)</f>
        <v>9.5514281276163757</v>
      </c>
      <c r="AB8678">
        <f t="shared" si="682"/>
        <v>1.0922408879105659E-5</v>
      </c>
      <c r="AD8678">
        <f>AA8678*$C$28</f>
        <v>5.3848731845269757</v>
      </c>
      <c r="AF8678">
        <f>(Q8678-X8678)/AD8678+X8678</f>
        <v>1.9373641646563836E-5</v>
      </c>
      <c r="AH8678">
        <f>Q8678/AF8678</f>
        <v>5.3848731845269757</v>
      </c>
      <c r="AK8678" s="2"/>
      <c r="AT8678" s="1"/>
    </row>
    <row r="8679" spans="6:46" x14ac:dyDescent="0.35">
      <c r="F8679" s="4">
        <v>44558.541666666664</v>
      </c>
      <c r="H8679">
        <v>9.6</v>
      </c>
      <c r="I8679">
        <v>8.5958333333333403</v>
      </c>
      <c r="K8679" s="2">
        <v>9.1139798215512306E-5</v>
      </c>
      <c r="L8679">
        <v>1.3167749859394599E-4</v>
      </c>
      <c r="N8679">
        <f t="shared" si="678"/>
        <v>6.3797858750858617E-5</v>
      </c>
      <c r="O8679" s="2">
        <f t="shared" si="679"/>
        <v>3.9503249578183801E-5</v>
      </c>
      <c r="Q8679">
        <f>N8679+O8679</f>
        <v>1.0330110832904241E-4</v>
      </c>
      <c r="S8679">
        <f>IF(H8679&gt;$B$5,$B$5,($B$3 - $B$5)*(($B$5-H8679)/($B$5-$B$6))^(1/$B$2)+$B$5)</f>
        <v>33.866666666666667</v>
      </c>
      <c r="T8679">
        <f>K8679*S8679</f>
        <v>3.0866011662320169E-3</v>
      </c>
      <c r="U8679" s="3">
        <f>S8679*N8679/Q8679+$B$7*O8679/Q8679</f>
        <v>41.948238632249442</v>
      </c>
      <c r="V8679">
        <f>IF(U8679-H8679&lt;=10,10,U8679-H8679)</f>
        <v>32.348238632249441</v>
      </c>
      <c r="X8679">
        <f t="shared" si="680"/>
        <v>0</v>
      </c>
      <c r="Y8679">
        <f t="shared" si="681"/>
        <v>1</v>
      </c>
      <c r="AA8679">
        <f>((Y8679*V8679)+H8679+273)/(Y8679*V8679)</f>
        <v>9.7361789064540645</v>
      </c>
      <c r="AB8679">
        <f t="shared" si="682"/>
        <v>1.0610025690937604E-5</v>
      </c>
      <c r="AD8679">
        <f>AA8679*$C$28</f>
        <v>5.4890313796671428</v>
      </c>
      <c r="AF8679">
        <f>(Q8679-X8679)/AD8679+X8679</f>
        <v>1.8819551426085421E-5</v>
      </c>
      <c r="AH8679">
        <f>Q8679/AF8679</f>
        <v>5.4890313796671437</v>
      </c>
      <c r="AK8679" s="2"/>
      <c r="AT8679" s="1"/>
    </row>
    <row r="8680" spans="6:46" x14ac:dyDescent="0.35">
      <c r="F8680" s="4">
        <v>44558.583333333336</v>
      </c>
      <c r="H8680">
        <v>10.4</v>
      </c>
      <c r="I8680">
        <v>8.5958333333333403</v>
      </c>
      <c r="K8680" s="2">
        <v>9.4551448416093004E-5</v>
      </c>
      <c r="L8680">
        <v>1.19125009720435E-4</v>
      </c>
      <c r="N8680">
        <f t="shared" si="678"/>
        <v>6.6186013891265098E-5</v>
      </c>
      <c r="O8680" s="2">
        <f t="shared" si="679"/>
        <v>3.5737502916130507E-5</v>
      </c>
      <c r="Q8680">
        <f>N8680+O8680</f>
        <v>1.019235168073956E-4</v>
      </c>
      <c r="S8680">
        <f>IF(H8680&gt;$B$5,$B$5,($B$3 - $B$5)*(($B$5-H8680)/($B$5-$B$6))^(1/$B$2)+$B$5)</f>
        <v>32.799999999999997</v>
      </c>
      <c r="T8680">
        <f>K8680*S8680</f>
        <v>3.1012875080478502E-3</v>
      </c>
      <c r="U8680" s="3">
        <f>S8680*N8680/Q8680+$B$7*O8680/Q8680</f>
        <v>40.583999116095356</v>
      </c>
      <c r="V8680">
        <f>IF(U8680-H8680&lt;=10,10,U8680-H8680)</f>
        <v>30.183999116095357</v>
      </c>
      <c r="X8680">
        <f t="shared" si="680"/>
        <v>0</v>
      </c>
      <c r="Y8680">
        <f t="shared" si="681"/>
        <v>1</v>
      </c>
      <c r="AA8680">
        <f>((Y8680*V8680)+H8680+273)/(Y8680*V8680)</f>
        <v>10.389080582396366</v>
      </c>
      <c r="AB8680">
        <f t="shared" si="682"/>
        <v>9.8106387758796008E-6</v>
      </c>
      <c r="AD8680">
        <f>AA8680*$C$28</f>
        <v>5.8571221698547467</v>
      </c>
      <c r="AF8680">
        <f>(Q8680-X8680)/AD8680+X8680</f>
        <v>1.7401637502453403E-5</v>
      </c>
      <c r="AH8680">
        <f>Q8680/AF8680</f>
        <v>5.8571221698547467</v>
      </c>
      <c r="AK8680" s="2"/>
      <c r="AT8680" s="1"/>
    </row>
    <row r="8681" spans="6:46" x14ac:dyDescent="0.35">
      <c r="F8681" s="4">
        <v>44558.625</v>
      </c>
      <c r="H8681">
        <v>10.7</v>
      </c>
      <c r="I8681">
        <v>8.5958333333333403</v>
      </c>
      <c r="K8681" s="2">
        <v>9.9790768366984694E-5</v>
      </c>
      <c r="L8681">
        <v>1.0657203552964101E-4</v>
      </c>
      <c r="N8681">
        <f t="shared" si="678"/>
        <v>6.9853537856889286E-5</v>
      </c>
      <c r="O8681" s="2">
        <f t="shared" si="679"/>
        <v>3.1971610658892304E-5</v>
      </c>
      <c r="Q8681">
        <f>N8681+O8681</f>
        <v>1.0182514851578159E-4</v>
      </c>
      <c r="S8681">
        <f>IF(H8681&gt;$B$5,$B$5,($B$3 - $B$5)*(($B$5-H8681)/($B$5-$B$6))^(1/$B$2)+$B$5)</f>
        <v>32.4</v>
      </c>
      <c r="T8681">
        <f>K8681*S8681</f>
        <v>3.2332208950903042E-3</v>
      </c>
      <c r="U8681" s="3">
        <f>S8681*N8681/Q8681+$B$7*O8681/Q8681</f>
        <v>39.496070189173153</v>
      </c>
      <c r="V8681">
        <f>IF(U8681-H8681&lt;=10,10,U8681-H8681)</f>
        <v>28.796070189173154</v>
      </c>
      <c r="X8681">
        <f t="shared" si="680"/>
        <v>0</v>
      </c>
      <c r="Y8681">
        <f t="shared" si="681"/>
        <v>1</v>
      </c>
      <c r="AA8681">
        <f>((Y8681*V8681)+H8681+273)/(Y8681*V8681)</f>
        <v>10.852038772522041</v>
      </c>
      <c r="AB8681">
        <f t="shared" si="682"/>
        <v>9.3830431912580768E-6</v>
      </c>
      <c r="AD8681">
        <f>AA8681*$C$28</f>
        <v>6.1181272373961004</v>
      </c>
      <c r="AF8681">
        <f>(Q8681-X8681)/AD8681+X8681</f>
        <v>1.6643189094432563E-5</v>
      </c>
      <c r="AH8681">
        <f>Q8681/AF8681</f>
        <v>6.1181272373960995</v>
      </c>
      <c r="AK8681" s="2"/>
      <c r="AT8681" s="1"/>
    </row>
    <row r="8682" spans="6:46" x14ac:dyDescent="0.35">
      <c r="F8682" s="4">
        <v>44558.666666666664</v>
      </c>
      <c r="H8682">
        <v>10.3</v>
      </c>
      <c r="I8682">
        <v>8.5958333333333403</v>
      </c>
      <c r="K8682">
        <v>1.07345136668271E-4</v>
      </c>
      <c r="L8682" s="2">
        <v>9.4018940009526307E-5</v>
      </c>
      <c r="N8682">
        <f t="shared" si="678"/>
        <v>7.5141595667789702E-5</v>
      </c>
      <c r="O8682" s="2">
        <f t="shared" si="679"/>
        <v>2.8205682002857897E-5</v>
      </c>
      <c r="Q8682">
        <f>N8682+O8682</f>
        <v>1.033472776706476E-4</v>
      </c>
      <c r="S8682">
        <f>IF(H8682&gt;$B$5,$B$5,($B$3 - $B$5)*(($B$5-H8682)/($B$5-$B$6))^(1/$B$2)+$B$5)</f>
        <v>32.93333333333333</v>
      </c>
      <c r="T8682">
        <f>K8682*S8682</f>
        <v>3.5352331676083912E-3</v>
      </c>
      <c r="U8682" s="3">
        <f>S8682*N8682/Q8682+$B$7*O8682/Q8682</f>
        <v>38.955798529238905</v>
      </c>
      <c r="V8682">
        <f>IF(U8682-H8682&lt;=10,10,U8682-H8682)</f>
        <v>28.655798529238904</v>
      </c>
      <c r="X8682">
        <f t="shared" si="680"/>
        <v>0</v>
      </c>
      <c r="Y8682">
        <f t="shared" si="681"/>
        <v>1</v>
      </c>
      <c r="AA8682">
        <f>((Y8682*V8682)+H8682+273)/(Y8682*V8682)</f>
        <v>10.886306246567697</v>
      </c>
      <c r="AB8682">
        <f t="shared" si="682"/>
        <v>9.4933281619954028E-6</v>
      </c>
      <c r="AD8682">
        <f>AA8682*$C$28</f>
        <v>6.1374464428200932</v>
      </c>
      <c r="AF8682">
        <f>(Q8682-X8682)/AD8682+X8682</f>
        <v>1.6838807252085866E-5</v>
      </c>
      <c r="AH8682">
        <f>Q8682/AF8682</f>
        <v>6.1374464428200932</v>
      </c>
      <c r="AL8682" s="2"/>
      <c r="AT8682" s="1"/>
    </row>
    <row r="8683" spans="6:46" x14ac:dyDescent="0.35">
      <c r="F8683" s="4">
        <v>44558.708333333336</v>
      </c>
      <c r="H8683">
        <v>7.9</v>
      </c>
      <c r="I8683">
        <v>8.5958333333333403</v>
      </c>
      <c r="K8683">
        <v>1.1745824261999199E-4</v>
      </c>
      <c r="L8683">
        <v>1.3795386436002199E-4</v>
      </c>
      <c r="N8683">
        <f t="shared" si="678"/>
        <v>8.2220769833994385E-5</v>
      </c>
      <c r="O8683" s="2">
        <f t="shared" si="679"/>
        <v>4.1386159308006606E-5</v>
      </c>
      <c r="Q8683">
        <f>N8683+O8683</f>
        <v>1.2360692914200098E-4</v>
      </c>
      <c r="S8683">
        <f>IF(H8683&gt;$B$5,$B$5,($B$3 - $B$5)*(($B$5-H8683)/($B$5-$B$6))^(1/$B$2)+$B$5)</f>
        <v>36.133333333333333</v>
      </c>
      <c r="T8683">
        <f>K8683*S8683</f>
        <v>4.2441578333357105E-3</v>
      </c>
      <c r="U8683" s="3">
        <f>S8683*N8683/Q8683+$B$7*O8683/Q8683</f>
        <v>42.450283990530814</v>
      </c>
      <c r="V8683">
        <f>IF(U8683-H8683&lt;=10,10,U8683-H8683)</f>
        <v>34.550283990530815</v>
      </c>
      <c r="X8683">
        <f t="shared" si="680"/>
        <v>0</v>
      </c>
      <c r="Y8683">
        <f t="shared" si="681"/>
        <v>1</v>
      </c>
      <c r="AA8683">
        <f>((Y8683*V8683)+H8683+273)/(Y8683*V8683)</f>
        <v>9.1301791926510987</v>
      </c>
      <c r="AB8683">
        <f t="shared" si="682"/>
        <v>1.3538280742780214E-5</v>
      </c>
      <c r="AD8683">
        <f>AA8683*$C$28</f>
        <v>5.1473828256405971</v>
      </c>
      <c r="AF8683">
        <f>(Q8683-X8683)/AD8683+X8683</f>
        <v>2.4013548890570028E-5</v>
      </c>
      <c r="AH8683">
        <f>Q8683/AF8683</f>
        <v>5.1473828256405971</v>
      </c>
      <c r="AT8683" s="1"/>
    </row>
    <row r="8684" spans="6:46" x14ac:dyDescent="0.35">
      <c r="F8684" s="4">
        <v>44558.75</v>
      </c>
      <c r="H8684">
        <v>6.8</v>
      </c>
      <c r="I8684">
        <v>8.5958333333333403</v>
      </c>
      <c r="K8684">
        <v>1.2598736812144401E-4</v>
      </c>
      <c r="L8684">
        <v>1.6619811695396899E-4</v>
      </c>
      <c r="N8684">
        <f t="shared" si="678"/>
        <v>8.8191157685010797E-5</v>
      </c>
      <c r="O8684" s="2">
        <f t="shared" si="679"/>
        <v>4.9859435086190706E-5</v>
      </c>
      <c r="Q8684">
        <f>N8684+O8684</f>
        <v>1.380505927712015E-4</v>
      </c>
      <c r="S8684">
        <f>IF(H8684&gt;$B$5,$B$5,($B$3 - $B$5)*(($B$5-H8684)/($B$5-$B$6))^(1/$B$2)+$B$5)</f>
        <v>37.6</v>
      </c>
      <c r="T8684">
        <f>K8684*S8684</f>
        <v>4.737125041366295E-3</v>
      </c>
      <c r="U8684" s="3">
        <f>S8684*N8684/Q8684+$B$7*O8684/Q8684</f>
        <v>43.88432050224921</v>
      </c>
      <c r="V8684">
        <f>IF(U8684-H8684&lt;=10,10,U8684-H8684)</f>
        <v>37.084320502249213</v>
      </c>
      <c r="X8684">
        <f t="shared" si="680"/>
        <v>0</v>
      </c>
      <c r="Y8684">
        <f t="shared" si="681"/>
        <v>1</v>
      </c>
      <c r="AA8684">
        <f>((Y8684*V8684)+H8684+273)/(Y8684*V8684)</f>
        <v>8.5449676901328093</v>
      </c>
      <c r="AB8684">
        <f t="shared" si="682"/>
        <v>1.615577703478196E-5</v>
      </c>
      <c r="AD8684">
        <f>AA8684*$C$28</f>
        <v>4.8174541819777668</v>
      </c>
      <c r="AF8684">
        <f>(Q8684-X8684)/AD8684+X8684</f>
        <v>2.865633746713206E-5</v>
      </c>
      <c r="AH8684">
        <f>Q8684/AF8684</f>
        <v>4.8174541819777668</v>
      </c>
      <c r="AT8684" s="1"/>
    </row>
    <row r="8685" spans="6:46" x14ac:dyDescent="0.35">
      <c r="F8685" s="4">
        <v>44558.791666666664</v>
      </c>
      <c r="H8685">
        <v>6.8</v>
      </c>
      <c r="I8685">
        <v>8.5958333333333403</v>
      </c>
      <c r="K8685">
        <v>1.3354173642272899E-4</v>
      </c>
      <c r="L8685">
        <v>1.9758115907755799E-4</v>
      </c>
      <c r="N8685">
        <f t="shared" si="678"/>
        <v>9.3479215495910291E-5</v>
      </c>
      <c r="O8685" s="2">
        <f t="shared" si="679"/>
        <v>5.9274347723267405E-5</v>
      </c>
      <c r="Q8685">
        <f>N8685+O8685</f>
        <v>1.527535632191777E-4</v>
      </c>
      <c r="S8685">
        <f>IF(H8685&gt;$B$5,$B$5,($B$3 - $B$5)*(($B$5-H8685)/($B$5-$B$6))^(1/$B$2)+$B$5)</f>
        <v>37.6</v>
      </c>
      <c r="T8685">
        <f>K8685*S8685</f>
        <v>5.0211692894946104E-3</v>
      </c>
      <c r="U8685" s="3">
        <f>S8685*N8685/Q8685+$B$7*O8685/Q8685</f>
        <v>44.351879489089171</v>
      </c>
      <c r="V8685">
        <f>IF(U8685-H8685&lt;=10,10,U8685-H8685)</f>
        <v>37.551879489089174</v>
      </c>
      <c r="X8685">
        <f t="shared" si="680"/>
        <v>0</v>
      </c>
      <c r="Y8685">
        <f t="shared" si="681"/>
        <v>1</v>
      </c>
      <c r="AA8685">
        <f>((Y8685*V8685)+H8685+273)/(Y8685*V8685)</f>
        <v>8.4510251898655788</v>
      </c>
      <c r="AB8685">
        <f t="shared" si="682"/>
        <v>1.8075151805529924E-5</v>
      </c>
      <c r="AD8685">
        <f>AA8685*$C$28</f>
        <v>4.7644915837340767</v>
      </c>
      <c r="AF8685">
        <f>(Q8685-X8685)/AD8685+X8685</f>
        <v>3.2060831787525184E-5</v>
      </c>
      <c r="AH8685">
        <f>Q8685/AF8685</f>
        <v>4.7644915837340767</v>
      </c>
      <c r="AT8685" s="1"/>
    </row>
    <row r="8686" spans="6:46" x14ac:dyDescent="0.35">
      <c r="F8686" s="4">
        <v>44558.833333333336</v>
      </c>
      <c r="H8686">
        <v>7.4</v>
      </c>
      <c r="I8686">
        <v>8.5958333333333403</v>
      </c>
      <c r="K8686">
        <v>1.3695338662330999E-4</v>
      </c>
      <c r="L8686">
        <v>1.6306054071753501E-4</v>
      </c>
      <c r="N8686">
        <f t="shared" si="678"/>
        <v>9.5867370636316989E-5</v>
      </c>
      <c r="O8686" s="2">
        <f t="shared" si="679"/>
        <v>4.8918162215260513E-5</v>
      </c>
      <c r="Q8686">
        <f>N8686+O8686</f>
        <v>1.4478553285157751E-4</v>
      </c>
      <c r="S8686">
        <f>IF(H8686&gt;$B$5,$B$5,($B$3 - $B$5)*(($B$5-H8686)/($B$5-$B$6))^(1/$B$2)+$B$5)</f>
        <v>36.799999999999997</v>
      </c>
      <c r="T8686">
        <f>K8686*S8686</f>
        <v>5.0398846277378076E-3</v>
      </c>
      <c r="U8686" s="3">
        <f>S8686*N8686/Q8686+$B$7*O8686/Q8686</f>
        <v>42.949167909133678</v>
      </c>
      <c r="V8686">
        <f>IF(U8686-H8686&lt;=10,10,U8686-H8686)</f>
        <v>35.549167909133679</v>
      </c>
      <c r="X8686">
        <f t="shared" si="680"/>
        <v>0</v>
      </c>
      <c r="Y8686">
        <f t="shared" si="681"/>
        <v>1</v>
      </c>
      <c r="AA8686">
        <f>((Y8686*V8686)+H8686+273)/(Y8686*V8686)</f>
        <v>8.8876670395414958</v>
      </c>
      <c r="AB8686">
        <f t="shared" si="682"/>
        <v>1.6290611721548787E-5</v>
      </c>
      <c r="AD8686">
        <f>AA8686*$C$28</f>
        <v>5.0106601101729469</v>
      </c>
      <c r="AF8686">
        <f>(Q8686-X8686)/AD8686+X8686</f>
        <v>2.8895500726067035E-5</v>
      </c>
      <c r="AH8686">
        <f>Q8686/AF8686</f>
        <v>5.0106601101729469</v>
      </c>
      <c r="AT8686" s="1"/>
    </row>
    <row r="8687" spans="6:46" x14ac:dyDescent="0.35">
      <c r="F8687" s="4">
        <v>44558.875</v>
      </c>
      <c r="H8687">
        <v>7.8</v>
      </c>
      <c r="I8687">
        <v>8.5958333333333403</v>
      </c>
      <c r="K8687">
        <v>1.39512124273745E-4</v>
      </c>
      <c r="L8687">
        <v>1.6306054071753501E-4</v>
      </c>
      <c r="N8687">
        <f t="shared" si="678"/>
        <v>9.7658486991621487E-5</v>
      </c>
      <c r="O8687" s="2">
        <f t="shared" si="679"/>
        <v>4.8918162215260513E-5</v>
      </c>
      <c r="Q8687">
        <f>N8687+O8687</f>
        <v>1.4657664920688201E-4</v>
      </c>
      <c r="S8687">
        <f>IF(H8687&gt;$B$5,$B$5,($B$3 - $B$5)*(($B$5-H8687)/($B$5-$B$6))^(1/$B$2)+$B$5)</f>
        <v>36.266666666666666</v>
      </c>
      <c r="T8687">
        <f>K8687*S8687</f>
        <v>5.059639706994485E-3</v>
      </c>
      <c r="U8687" s="3">
        <f>S8687*N8687/Q8687+$B$7*O8687/Q8687</f>
        <v>42.518687324739673</v>
      </c>
      <c r="V8687">
        <f>IF(U8687-H8687&lt;=10,10,U8687-H8687)</f>
        <v>34.718687324739676</v>
      </c>
      <c r="X8687">
        <f t="shared" si="680"/>
        <v>0</v>
      </c>
      <c r="Y8687">
        <f t="shared" si="681"/>
        <v>1</v>
      </c>
      <c r="AA8687">
        <f>((Y8687*V8687)+H8687+273)/(Y8687*V8687)</f>
        <v>9.0878633853160942</v>
      </c>
      <c r="AB8687">
        <f t="shared" si="682"/>
        <v>1.6128835017889498E-5</v>
      </c>
      <c r="AD8687">
        <f>AA8687*$C$28</f>
        <v>5.1235261569670358</v>
      </c>
      <c r="AF8687">
        <f>(Q8687-X8687)/AD8687+X8687</f>
        <v>2.8608549018055703E-5</v>
      </c>
      <c r="AH8687">
        <f>Q8687/AF8687</f>
        <v>5.1235261569670358</v>
      </c>
      <c r="AT8687" s="1"/>
    </row>
    <row r="8688" spans="6:46" x14ac:dyDescent="0.35">
      <c r="F8688" s="4">
        <v>44558.916666666664</v>
      </c>
      <c r="H8688">
        <v>8.3000000000000007</v>
      </c>
      <c r="I8688">
        <v>8.5958333333333403</v>
      </c>
      <c r="K8688">
        <v>1.3878105637362101E-4</v>
      </c>
      <c r="L8688">
        <v>1.2540113282786999E-4</v>
      </c>
      <c r="N8688">
        <f t="shared" si="678"/>
        <v>9.7146739461534696E-5</v>
      </c>
      <c r="O8688" s="2">
        <f t="shared" si="679"/>
        <v>3.7620339848361003E-5</v>
      </c>
      <c r="Q8688">
        <f>N8688+O8688</f>
        <v>1.3476707930989569E-4</v>
      </c>
      <c r="S8688">
        <f>IF(H8688&gt;$B$5,$B$5,($B$3 - $B$5)*(($B$5-H8688)/($B$5-$B$6))^(1/$B$2)+$B$5)</f>
        <v>35.599999999999994</v>
      </c>
      <c r="T8688">
        <f>K8688*S8688</f>
        <v>4.940605606900907E-3</v>
      </c>
      <c r="U8688" s="3">
        <f>S8688*N8688/Q8688+$B$7*O8688/Q8688</f>
        <v>41.015525785640534</v>
      </c>
      <c r="V8688">
        <f>IF(U8688-H8688&lt;=10,10,U8688-H8688)</f>
        <v>32.715525785640537</v>
      </c>
      <c r="X8688">
        <f t="shared" si="680"/>
        <v>0</v>
      </c>
      <c r="Y8688">
        <f t="shared" si="681"/>
        <v>1</v>
      </c>
      <c r="AA8688">
        <f>((Y8688*V8688)+H8688+273)/(Y8688*V8688)</f>
        <v>9.5983640257882659</v>
      </c>
      <c r="AB8688">
        <f t="shared" si="682"/>
        <v>1.4040630147784789E-5</v>
      </c>
      <c r="AD8688">
        <f>AA8688*$C$28</f>
        <v>5.4113345530344494</v>
      </c>
      <c r="AF8688">
        <f>(Q8688-X8688)/AD8688+X8688</f>
        <v>2.4904592016829559E-5</v>
      </c>
      <c r="AH8688">
        <f>Q8688/AF8688</f>
        <v>5.4113345530344494</v>
      </c>
      <c r="AT8688" s="1"/>
    </row>
    <row r="8689" spans="6:46" x14ac:dyDescent="0.35">
      <c r="F8689" s="4">
        <v>44558.958333333336</v>
      </c>
      <c r="H8689">
        <v>9.1</v>
      </c>
      <c r="I8689">
        <v>8.5958333333333403</v>
      </c>
      <c r="K8689">
        <v>1.38415522423559E-4</v>
      </c>
      <c r="L8689" s="2">
        <v>9.7157122892564402E-5</v>
      </c>
      <c r="N8689">
        <f t="shared" si="678"/>
        <v>9.6890865696491288E-5</v>
      </c>
      <c r="O8689" s="2">
        <f t="shared" si="679"/>
        <v>2.9147136867769326E-5</v>
      </c>
      <c r="Q8689">
        <f>N8689+O8689</f>
        <v>1.2603800256426063E-4</v>
      </c>
      <c r="S8689">
        <f>IF(H8689&gt;$B$5,$B$5,($B$3 - $B$5)*(($B$5-H8689)/($B$5-$B$6))^(1/$B$2)+$B$5)</f>
        <v>34.533333333333331</v>
      </c>
      <c r="T8689">
        <f>K8689*S8689</f>
        <v>4.7799493743602367E-3</v>
      </c>
      <c r="U8689" s="3">
        <f>S8689*N8689/Q8689+$B$7*O8689/Q8689</f>
        <v>39.266387828196464</v>
      </c>
      <c r="V8689">
        <f>IF(U8689-H8689&lt;=10,10,U8689-H8689)</f>
        <v>30.166387828196463</v>
      </c>
      <c r="X8689">
        <f t="shared" si="680"/>
        <v>0</v>
      </c>
      <c r="Y8689">
        <f t="shared" si="681"/>
        <v>1</v>
      </c>
      <c r="AA8689">
        <f>((Y8689*V8689)+H8689+273)/(Y8689*V8689)</f>
        <v>10.351467653555845</v>
      </c>
      <c r="AB8689">
        <f t="shared" si="682"/>
        <v>1.2175858224409865E-5</v>
      </c>
      <c r="AD8689">
        <f>AA8689*$C$28</f>
        <v>5.8359168747723054</v>
      </c>
      <c r="AF8689">
        <f>(Q8689-X8689)/AD8689+X8689</f>
        <v>2.1596949591434701E-5</v>
      </c>
      <c r="AH8689">
        <f>Q8689/AF8689</f>
        <v>5.8359168747723054</v>
      </c>
      <c r="AL8689" s="2"/>
      <c r="AT8689" s="1"/>
    </row>
    <row r="8690" spans="6:46" x14ac:dyDescent="0.35">
      <c r="F8690" s="4">
        <v>44559</v>
      </c>
      <c r="H8690">
        <v>9.1</v>
      </c>
      <c r="I8690">
        <v>9.55833333333333</v>
      </c>
      <c r="K8690">
        <v>1.21966494670759E-4</v>
      </c>
      <c r="L8690" s="2">
        <v>3.7530556150953302E-5</v>
      </c>
      <c r="N8690">
        <f t="shared" si="678"/>
        <v>8.5376546269531295E-5</v>
      </c>
      <c r="O8690" s="2">
        <f t="shared" si="679"/>
        <v>1.1259166845285992E-5</v>
      </c>
      <c r="Q8690">
        <f>N8690+O8690</f>
        <v>9.6635713114817291E-5</v>
      </c>
      <c r="S8690">
        <f>IF(H8690&gt;$B$5,$B$5,($B$3 - $B$5)*(($B$5-H8690)/($B$5-$B$6))^(1/$B$2)+$B$5)</f>
        <v>34.533333333333331</v>
      </c>
      <c r="T8690">
        <f>K8690*S8690</f>
        <v>4.2119096159635439E-3</v>
      </c>
      <c r="U8690" s="3">
        <f>S8690*N8690/Q8690+$B$7*O8690/Q8690</f>
        <v>36.917934298538192</v>
      </c>
      <c r="V8690">
        <f>IF(U8690-H8690&lt;=10,10,U8690-H8690)</f>
        <v>27.817934298538191</v>
      </c>
      <c r="X8690">
        <f t="shared" si="680"/>
        <v>0</v>
      </c>
      <c r="Y8690">
        <f t="shared" si="681"/>
        <v>1</v>
      </c>
      <c r="AA8690">
        <f>((Y8690*V8690)+H8690+273)/(Y8690*V8690)</f>
        <v>11.140939904902432</v>
      </c>
      <c r="AB8690">
        <f t="shared" si="682"/>
        <v>8.673928226853997E-6</v>
      </c>
      <c r="AD8690">
        <f>AA8690*$C$28</f>
        <v>6.2810029812062433</v>
      </c>
      <c r="AF8690">
        <f>(Q8690-X8690)/AD8690+X8690</f>
        <v>1.5385395199455669E-5</v>
      </c>
      <c r="AH8690">
        <f>Q8690/AF8690</f>
        <v>6.2810029812062442</v>
      </c>
      <c r="AL8690" s="2"/>
      <c r="AT8690" s="1"/>
    </row>
    <row r="8691" spans="6:46" x14ac:dyDescent="0.35">
      <c r="F8691" s="4">
        <v>44559.041666666664</v>
      </c>
      <c r="H8691">
        <v>8.9</v>
      </c>
      <c r="I8691">
        <v>9.55833333333333</v>
      </c>
      <c r="K8691">
        <v>1.21966494670759E-4</v>
      </c>
      <c r="L8691" s="2">
        <v>1.56056199026532E-5</v>
      </c>
      <c r="N8691">
        <f t="shared" si="678"/>
        <v>8.5376546269531295E-5</v>
      </c>
      <c r="O8691" s="2">
        <f t="shared" si="679"/>
        <v>4.6816859707959604E-6</v>
      </c>
      <c r="Q8691">
        <f>N8691+O8691</f>
        <v>9.0058232240327254E-5</v>
      </c>
      <c r="S8691">
        <f>IF(H8691&gt;$B$5,$B$5,($B$3 - $B$5)*(($B$5-H8691)/($B$5-$B$6))^(1/$B$2)+$B$5)</f>
        <v>34.799999999999997</v>
      </c>
      <c r="T8691">
        <f>K8691*S8691</f>
        <v>4.2444340145424133E-3</v>
      </c>
      <c r="U8691" s="3">
        <f>S8691*N8691/Q8691+$B$7*O8691/Q8691</f>
        <v>35.850098966607639</v>
      </c>
      <c r="V8691">
        <f>IF(U8691-H8691&lt;=10,10,U8691-H8691)</f>
        <v>26.950098966607641</v>
      </c>
      <c r="X8691">
        <f t="shared" si="680"/>
        <v>0</v>
      </c>
      <c r="Y8691">
        <f t="shared" si="681"/>
        <v>1</v>
      </c>
      <c r="AA8691">
        <f>((Y8691*V8691)+H8691+273)/(Y8691*V8691)</f>
        <v>11.4600729054571</v>
      </c>
      <c r="AB8691">
        <f t="shared" si="682"/>
        <v>7.858434495424806E-6</v>
      </c>
      <c r="AD8691">
        <f>AA8691*$C$28</f>
        <v>6.4609227496454507</v>
      </c>
      <c r="AF8691">
        <f>(Q8691-X8691)/AD8691+X8691</f>
        <v>1.3938911782418275E-5</v>
      </c>
      <c r="AH8691">
        <f>Q8691/AF8691</f>
        <v>6.4609227496454507</v>
      </c>
      <c r="AL8691" s="2"/>
      <c r="AT8691" s="1"/>
    </row>
    <row r="8692" spans="6:46" x14ac:dyDescent="0.35">
      <c r="F8692" s="4">
        <v>44559.083333333336</v>
      </c>
      <c r="H8692">
        <v>9</v>
      </c>
      <c r="I8692">
        <v>9.55833333333333</v>
      </c>
      <c r="K8692">
        <v>1.2306309652094599E-4</v>
      </c>
      <c r="L8692" s="2">
        <v>3.0954506962448998E-6</v>
      </c>
      <c r="N8692">
        <f t="shared" si="678"/>
        <v>8.6144167564662186E-5</v>
      </c>
      <c r="O8692" s="2">
        <f t="shared" si="679"/>
        <v>9.2863520887347003E-7</v>
      </c>
      <c r="Q8692">
        <f>N8692+O8692</f>
        <v>8.7072802773535658E-5</v>
      </c>
      <c r="S8692">
        <f>IF(H8692&gt;$B$5,$B$5,($B$3 - $B$5)*(($B$5-H8692)/($B$5-$B$6))^(1/$B$2)+$B$5)</f>
        <v>34.666666666666664</v>
      </c>
      <c r="T8692">
        <f>K8692*S8692</f>
        <v>4.2661873460594609E-3</v>
      </c>
      <c r="U8692" s="3">
        <f>S8692*N8692/Q8692+$B$7*O8692/Q8692</f>
        <v>34.88352254640909</v>
      </c>
      <c r="V8692">
        <f>IF(U8692-H8692&lt;=10,10,U8692-H8692)</f>
        <v>25.88352254640909</v>
      </c>
      <c r="X8692">
        <f t="shared" si="680"/>
        <v>0</v>
      </c>
      <c r="Y8692">
        <f t="shared" si="681"/>
        <v>1</v>
      </c>
      <c r="AA8692">
        <f>((Y8692*V8692)+H8692+273)/(Y8692*V8692)</f>
        <v>11.894962209814167</v>
      </c>
      <c r="AB8692">
        <f t="shared" si="682"/>
        <v>7.3201411856268504E-6</v>
      </c>
      <c r="AD8692">
        <f>AA8692*$C$28</f>
        <v>6.706103231766126</v>
      </c>
      <c r="AF8692">
        <f>(Q8692-X8692)/AD8692+X8692</f>
        <v>1.2984113092843648E-5</v>
      </c>
      <c r="AH8692">
        <f>Q8692/AF8692</f>
        <v>6.706103231766126</v>
      </c>
      <c r="AL8692" s="2"/>
      <c r="AT8692" s="1"/>
    </row>
    <row r="8693" spans="6:46" x14ac:dyDescent="0.35">
      <c r="F8693" s="4">
        <v>44559.125</v>
      </c>
      <c r="H8693">
        <v>8.9</v>
      </c>
      <c r="I8693">
        <v>9.55833333333333</v>
      </c>
      <c r="K8693">
        <v>1.2574367882140199E-4</v>
      </c>
      <c r="L8693" s="2">
        <v>6.2336942439434004E-6</v>
      </c>
      <c r="N8693">
        <f t="shared" si="678"/>
        <v>8.8020575174981388E-5</v>
      </c>
      <c r="O8693" s="2">
        <f t="shared" si="679"/>
        <v>1.8701082731830205E-6</v>
      </c>
      <c r="Q8693">
        <f>N8693+O8693</f>
        <v>8.9890683448164404E-5</v>
      </c>
      <c r="S8693">
        <f>IF(H8693&gt;$B$5,$B$5,($B$3 - $B$5)*(($B$5-H8693)/($B$5-$B$6))^(1/$B$2)+$B$5)</f>
        <v>34.799999999999997</v>
      </c>
      <c r="T8693">
        <f>K8693*S8693</f>
        <v>4.3758800229847889E-3</v>
      </c>
      <c r="U8693" s="3">
        <f>S8693*N8693/Q8693+$B$7*O8693/Q8693</f>
        <v>35.220245854956488</v>
      </c>
      <c r="V8693">
        <f>IF(U8693-H8693&lt;=10,10,U8693-H8693)</f>
        <v>26.320245854956489</v>
      </c>
      <c r="X8693">
        <f t="shared" si="680"/>
        <v>0</v>
      </c>
      <c r="Y8693">
        <f t="shared" si="681"/>
        <v>1</v>
      </c>
      <c r="AA8693">
        <f>((Y8693*V8693)+H8693+273)/(Y8693*V8693)</f>
        <v>11.710386276536777</v>
      </c>
      <c r="AB8693">
        <f t="shared" si="682"/>
        <v>7.6761501564018971E-6</v>
      </c>
      <c r="AD8693">
        <f>AA8693*$C$28</f>
        <v>6.6020436104891038</v>
      </c>
      <c r="AF8693">
        <f>(Q8693-X8693)/AD8693+X8693</f>
        <v>1.3615584620699737E-5</v>
      </c>
      <c r="AH8693">
        <f>Q8693/AF8693</f>
        <v>6.6020436104891038</v>
      </c>
      <c r="AL8693" s="2"/>
      <c r="AT8693" s="1"/>
    </row>
    <row r="8694" spans="6:46" x14ac:dyDescent="0.35">
      <c r="F8694" s="4">
        <v>44559.166666666664</v>
      </c>
      <c r="H8694">
        <v>9</v>
      </c>
      <c r="I8694">
        <v>9.55833333333333</v>
      </c>
      <c r="K8694">
        <v>1.2757134857171301E-4</v>
      </c>
      <c r="L8694" s="2">
        <v>2.1882106998050199E-5</v>
      </c>
      <c r="N8694">
        <f t="shared" si="678"/>
        <v>8.9299944000199109E-5</v>
      </c>
      <c r="O8694" s="2">
        <f t="shared" si="679"/>
        <v>6.5646320994150608E-6</v>
      </c>
      <c r="Q8694">
        <f>N8694+O8694</f>
        <v>9.5864576099614169E-5</v>
      </c>
      <c r="S8694">
        <f>IF(H8694&gt;$B$5,$B$5,($B$3 - $B$5)*(($B$5-H8694)/($B$5-$B$6))^(1/$B$2)+$B$5)</f>
        <v>34.666666666666664</v>
      </c>
      <c r="T8694">
        <f>K8694*S8694</f>
        <v>4.4224734171527174E-3</v>
      </c>
      <c r="U8694" s="3">
        <f>S8694*N8694/Q8694+$B$7*O8694/Q8694</f>
        <v>36.059056411856844</v>
      </c>
      <c r="V8694">
        <f>IF(U8694-H8694&lt;=10,10,U8694-H8694)</f>
        <v>27.059056411856844</v>
      </c>
      <c r="X8694">
        <f t="shared" si="680"/>
        <v>0</v>
      </c>
      <c r="Y8694">
        <f t="shared" si="681"/>
        <v>1</v>
      </c>
      <c r="AA8694">
        <f>((Y8694*V8694)+H8694+273)/(Y8694*V8694)</f>
        <v>11.421649436246865</v>
      </c>
      <c r="AB8694">
        <f t="shared" si="682"/>
        <v>8.3932339750671863E-6</v>
      </c>
      <c r="AD8694">
        <f>AA8694*$C$28</f>
        <v>6.4392604907411028</v>
      </c>
      <c r="AF8694">
        <f>(Q8694-X8694)/AD8694+X8694</f>
        <v>1.4887513284709652E-5</v>
      </c>
      <c r="AH8694">
        <f>Q8694/AF8694</f>
        <v>6.4392604907411028</v>
      </c>
      <c r="AL8694" s="2"/>
      <c r="AT8694" s="1"/>
    </row>
    <row r="8695" spans="6:46" x14ac:dyDescent="0.35">
      <c r="F8695" s="4">
        <v>44559.208333333336</v>
      </c>
      <c r="H8695">
        <v>8.8000000000000007</v>
      </c>
      <c r="I8695">
        <v>9.55833333333333</v>
      </c>
      <c r="K8695">
        <v>1.26840280671589E-4</v>
      </c>
      <c r="L8695" s="2">
        <v>8.4604148701770398E-5</v>
      </c>
      <c r="N8695">
        <f t="shared" si="678"/>
        <v>8.8788196470112292E-5</v>
      </c>
      <c r="O8695" s="2">
        <f t="shared" si="679"/>
        <v>2.5381244610531124E-5</v>
      </c>
      <c r="Q8695">
        <f>N8695+O8695</f>
        <v>1.1416944108064342E-4</v>
      </c>
      <c r="S8695">
        <f>IF(H8695&gt;$B$5,$B$5,($B$3 - $B$5)*(($B$5-H8695)/($B$5-$B$6))^(1/$B$2)+$B$5)</f>
        <v>34.93333333333333</v>
      </c>
      <c r="T8695">
        <f>K8695*S8695</f>
        <v>4.4309538047941754E-3</v>
      </c>
      <c r="U8695" s="3">
        <f>S8695*N8695/Q8695+$B$7*O8695/Q8695</f>
        <v>39.394395508674123</v>
      </c>
      <c r="V8695">
        <f>IF(U8695-H8695&lt;=10,10,U8695-H8695)</f>
        <v>30.594395508674122</v>
      </c>
      <c r="X8695">
        <f t="shared" si="680"/>
        <v>0</v>
      </c>
      <c r="Y8695">
        <f t="shared" si="681"/>
        <v>1</v>
      </c>
      <c r="AA8695">
        <f>((Y8695*V8695)+H8695+273)/(Y8695*V8695)</f>
        <v>10.210837322152813</v>
      </c>
      <c r="AB8695">
        <f t="shared" si="682"/>
        <v>1.1181202626051864E-5</v>
      </c>
      <c r="AD8695">
        <f>AA8695*$C$28</f>
        <v>5.7566327624505265</v>
      </c>
      <c r="AF8695">
        <f>(Q8695-X8695)/AD8695+X8695</f>
        <v>1.983267750295798E-5</v>
      </c>
      <c r="AH8695">
        <f>Q8695/AF8695</f>
        <v>5.7566327624505265</v>
      </c>
      <c r="AL8695" s="2"/>
      <c r="AT8695" s="1"/>
    </row>
    <row r="8696" spans="6:46" x14ac:dyDescent="0.35">
      <c r="F8696" s="4">
        <v>44559.25</v>
      </c>
      <c r="H8696">
        <v>8.6</v>
      </c>
      <c r="I8696">
        <v>9.55833333333333</v>
      </c>
      <c r="K8696">
        <v>1.2537814487134001E-4</v>
      </c>
      <c r="L8696">
        <v>1.8188963801576399E-4</v>
      </c>
      <c r="N8696">
        <f t="shared" si="678"/>
        <v>8.7764701409938006E-5</v>
      </c>
      <c r="O8696" s="2">
        <f t="shared" si="679"/>
        <v>5.4566891404729205E-5</v>
      </c>
      <c r="Q8696">
        <f>N8696+O8696</f>
        <v>1.4233159281466722E-4</v>
      </c>
      <c r="S8696">
        <f>IF(H8696&gt;$B$5,$B$5,($B$3 - $B$5)*(($B$5-H8696)/($B$5-$B$6))^(1/$B$2)+$B$5)</f>
        <v>35.200000000000003</v>
      </c>
      <c r="T8696">
        <f>K8696*S8696</f>
        <v>4.4133106994711686E-3</v>
      </c>
      <c r="U8696" s="3">
        <f>S8696*N8696/Q8696+$B$7*O8696/Q8696</f>
        <v>42.790896922094305</v>
      </c>
      <c r="V8696">
        <f>IF(U8696-H8696&lt;=10,10,U8696-H8696)</f>
        <v>34.190896922094304</v>
      </c>
      <c r="X8696">
        <f t="shared" si="680"/>
        <v>0</v>
      </c>
      <c r="Y8696">
        <f t="shared" si="681"/>
        <v>1</v>
      </c>
      <c r="AA8696">
        <f>((Y8696*V8696)+H8696+273)/(Y8696*V8696)</f>
        <v>9.2361103495366006</v>
      </c>
      <c r="AB8696">
        <f t="shared" si="682"/>
        <v>1.5410339139333515E-5</v>
      </c>
      <c r="AD8696">
        <f>AA8696*$C$28</f>
        <v>5.2071043498459009</v>
      </c>
      <c r="AF8696">
        <f>(Q8696-X8696)/AD8696+X8696</f>
        <v>2.7334115710371616E-5</v>
      </c>
      <c r="AH8696">
        <f>Q8696/AF8696</f>
        <v>5.2071043498459009</v>
      </c>
      <c r="AT8696" s="1"/>
    </row>
    <row r="8697" spans="6:46" x14ac:dyDescent="0.35">
      <c r="F8697" s="4">
        <v>44559.291666666664</v>
      </c>
      <c r="H8697">
        <v>8.6</v>
      </c>
      <c r="I8697">
        <v>9.55833333333333</v>
      </c>
      <c r="K8697">
        <v>1.19042223070261E-4</v>
      </c>
      <c r="L8697">
        <v>2.3837814320365699E-4</v>
      </c>
      <c r="N8697">
        <f t="shared" si="678"/>
        <v>8.3329556149182697E-5</v>
      </c>
      <c r="O8697" s="2">
        <f t="shared" si="679"/>
        <v>7.1513442961097115E-5</v>
      </c>
      <c r="Q8697">
        <f>N8697+O8697</f>
        <v>1.5484299911027981E-4</v>
      </c>
      <c r="S8697">
        <f>IF(H8697&gt;$B$5,$B$5,($B$3 - $B$5)*(($B$5-H8697)/($B$5-$B$6))^(1/$B$2)+$B$5)</f>
        <v>35.200000000000003</v>
      </c>
      <c r="T8697">
        <f>K8697*S8697</f>
        <v>4.1902862520731875E-3</v>
      </c>
      <c r="U8697" s="3">
        <f>S8697*N8697/Q8697+$B$7*O8697/Q8697</f>
        <v>44.34452819156045</v>
      </c>
      <c r="V8697">
        <f>IF(U8697-H8697&lt;=10,10,U8697-H8697)</f>
        <v>35.744528191560448</v>
      </c>
      <c r="X8697">
        <f t="shared" si="680"/>
        <v>0</v>
      </c>
      <c r="Y8697">
        <f t="shared" si="681"/>
        <v>1</v>
      </c>
      <c r="AA8697">
        <f>((Y8697*V8697)+H8697+273)/(Y8697*V8697)</f>
        <v>8.8781288842550143</v>
      </c>
      <c r="AB8697">
        <f t="shared" si="682"/>
        <v>1.7440949678584564E-5</v>
      </c>
      <c r="AD8697">
        <f>AA8697*$C$28</f>
        <v>5.0052827199077656</v>
      </c>
      <c r="AF8697">
        <f>(Q8697-X8697)/AD8697+X8697</f>
        <v>3.0935914667600071E-5</v>
      </c>
      <c r="AH8697">
        <f>Q8697/AF8697</f>
        <v>5.0052827199077656</v>
      </c>
      <c r="AT8697" s="1"/>
    </row>
    <row r="8698" spans="6:46" x14ac:dyDescent="0.35">
      <c r="F8698" s="4">
        <v>44559.333333333336</v>
      </c>
      <c r="H8698">
        <v>8.4</v>
      </c>
      <c r="I8698">
        <v>9.55833333333333</v>
      </c>
      <c r="K8698">
        <v>1.1160969941899599E-4</v>
      </c>
      <c r="L8698">
        <v>2.28962987907939E-4</v>
      </c>
      <c r="N8698">
        <f t="shared" si="678"/>
        <v>7.8126789593297189E-5</v>
      </c>
      <c r="O8698" s="2">
        <f t="shared" si="679"/>
        <v>6.8688896372381706E-5</v>
      </c>
      <c r="Q8698">
        <f>N8698+O8698</f>
        <v>1.4681568596567891E-4</v>
      </c>
      <c r="S8698">
        <f>IF(H8698&gt;$B$5,$B$5,($B$3 - $B$5)*(($B$5-H8698)/($B$5-$B$6))^(1/$B$2)+$B$5)</f>
        <v>35.466666666666669</v>
      </c>
      <c r="T8698">
        <f>K8698*S8698</f>
        <v>3.9584240060603912E-3</v>
      </c>
      <c r="U8698" s="3">
        <f>S8698*N8698/Q8698+$B$7*O8698/Q8698</f>
        <v>44.605493354805269</v>
      </c>
      <c r="V8698">
        <f>IF(U8698-H8698&lt;=10,10,U8698-H8698)</f>
        <v>36.20549335480527</v>
      </c>
      <c r="X8698">
        <f t="shared" si="680"/>
        <v>0</v>
      </c>
      <c r="Y8698">
        <f t="shared" si="681"/>
        <v>1</v>
      </c>
      <c r="AA8698">
        <f>((Y8698*V8698)+H8698+273)/(Y8698*V8698)</f>
        <v>8.7723012152422992</v>
      </c>
      <c r="AB8698">
        <f t="shared" si="682"/>
        <v>1.6736279610483452E-5</v>
      </c>
      <c r="AD8698">
        <f>AA8698*$C$28</f>
        <v>4.9456195397598792</v>
      </c>
      <c r="AF8698">
        <f>(Q8698-X8698)/AD8698+X8698</f>
        <v>2.9686004915130843E-5</v>
      </c>
      <c r="AH8698">
        <f>Q8698/AF8698</f>
        <v>4.9456195397598792</v>
      </c>
      <c r="AT8698" s="1"/>
    </row>
    <row r="8699" spans="6:46" x14ac:dyDescent="0.35">
      <c r="F8699" s="4">
        <v>44559.375</v>
      </c>
      <c r="H8699">
        <v>8.4</v>
      </c>
      <c r="I8699">
        <v>9.55833333333333</v>
      </c>
      <c r="K8699">
        <v>1.00765525567151E-4</v>
      </c>
      <c r="L8699">
        <v>1.7561327224968699E-4</v>
      </c>
      <c r="N8699">
        <f t="shared" si="678"/>
        <v>7.0535867897005689E-5</v>
      </c>
      <c r="O8699" s="2">
        <f t="shared" si="679"/>
        <v>5.2683981674906102E-5</v>
      </c>
      <c r="Q8699">
        <f>N8699+O8699</f>
        <v>1.2321984957191178E-4</v>
      </c>
      <c r="S8699">
        <f>IF(H8699&gt;$B$5,$B$5,($B$3 - $B$5)*(($B$5-H8699)/($B$5-$B$6))^(1/$B$2)+$B$5)</f>
        <v>35.466666666666669</v>
      </c>
      <c r="T8699">
        <f>K8699*S8699</f>
        <v>3.5738173067816222E-3</v>
      </c>
      <c r="U8699" s="3">
        <f>S8699*N8699/Q8699+$B$7*O8699/Q8699</f>
        <v>43.818354961681038</v>
      </c>
      <c r="V8699">
        <f>IF(U8699-H8699&lt;=10,10,U8699-H8699)</f>
        <v>35.41835496168104</v>
      </c>
      <c r="X8699">
        <f t="shared" si="680"/>
        <v>0</v>
      </c>
      <c r="Y8699">
        <f t="shared" si="681"/>
        <v>1</v>
      </c>
      <c r="AA8699">
        <f>((Y8699*V8699)+H8699+273)/(Y8699*V8699)</f>
        <v>8.9450330289039517</v>
      </c>
      <c r="AB8699">
        <f t="shared" si="682"/>
        <v>1.3775225778792913E-5</v>
      </c>
      <c r="AD8699">
        <f>AA8699*$C$28</f>
        <v>5.0430017216779941</v>
      </c>
      <c r="AF8699">
        <f>(Q8699-X8699)/AD8699+X8699</f>
        <v>2.4433830558144634E-5</v>
      </c>
      <c r="AH8699">
        <f>Q8699/AF8699</f>
        <v>5.0430017216779941</v>
      </c>
      <c r="AT8699" s="1"/>
    </row>
    <row r="8700" spans="6:46" x14ac:dyDescent="0.35">
      <c r="F8700" s="4">
        <v>44559.416666666664</v>
      </c>
      <c r="H8700">
        <v>8.6</v>
      </c>
      <c r="I8700">
        <v>9.55833333333333</v>
      </c>
      <c r="K8700" s="2">
        <v>9.1505332165574504E-5</v>
      </c>
      <c r="L8700">
        <v>1.44231443419306E-4</v>
      </c>
      <c r="N8700">
        <f t="shared" si="678"/>
        <v>6.4053732515902148E-5</v>
      </c>
      <c r="O8700" s="2">
        <f t="shared" si="679"/>
        <v>4.3269433025791807E-5</v>
      </c>
      <c r="Q8700">
        <f>N8700+O8700</f>
        <v>1.0732316554169395E-4</v>
      </c>
      <c r="S8700">
        <f>IF(H8700&gt;$B$5,$B$5,($B$3 - $B$5)*(($B$5-H8700)/($B$5-$B$6))^(1/$B$2)+$B$5)</f>
        <v>35.200000000000003</v>
      </c>
      <c r="T8700">
        <f>K8700*S8700</f>
        <v>3.2209876922282229E-3</v>
      </c>
      <c r="U8700" s="3">
        <f>S8700*N8700/Q8700+$B$7*O8700/Q8700</f>
        <v>43.182757213565836</v>
      </c>
      <c r="V8700">
        <f>IF(U8700-H8700&lt;=10,10,U8700-H8700)</f>
        <v>34.582757213565834</v>
      </c>
      <c r="X8700">
        <f t="shared" si="680"/>
        <v>0</v>
      </c>
      <c r="Y8700">
        <f t="shared" si="681"/>
        <v>1</v>
      </c>
      <c r="AA8700">
        <f>((Y8700*V8700)+H8700+273)/(Y8700*V8700)</f>
        <v>9.1427862521481167</v>
      </c>
      <c r="AB8700">
        <f t="shared" si="682"/>
        <v>1.1738562248075978E-5</v>
      </c>
      <c r="AD8700">
        <f>AA8700*$C$28</f>
        <v>5.1544903927723587</v>
      </c>
      <c r="AF8700">
        <f>(Q8700-X8700)/AD8700+X8700</f>
        <v>2.0821295096831065E-5</v>
      </c>
      <c r="AH8700">
        <f>Q8700/AF8700</f>
        <v>5.1544903927723587</v>
      </c>
      <c r="AK8700" s="2"/>
      <c r="AT8700" s="1"/>
    </row>
    <row r="8701" spans="6:46" x14ac:dyDescent="0.35">
      <c r="F8701" s="4">
        <v>44559.458333333336</v>
      </c>
      <c r="H8701">
        <v>9.1</v>
      </c>
      <c r="I8701">
        <v>9.55833333333333</v>
      </c>
      <c r="K8701" s="2">
        <v>8.5169410364496206E-5</v>
      </c>
      <c r="L8701">
        <v>1.3481628812358801E-4</v>
      </c>
      <c r="N8701">
        <f t="shared" si="678"/>
        <v>5.961858725514734E-5</v>
      </c>
      <c r="O8701" s="2">
        <f t="shared" si="679"/>
        <v>4.0444886437076405E-5</v>
      </c>
      <c r="Q8701">
        <f>N8701+O8701</f>
        <v>1.0006347369222375E-4</v>
      </c>
      <c r="S8701">
        <f>IF(H8701&gt;$B$5,$B$5,($B$3 - $B$5)*(($B$5-H8701)/($B$5-$B$6))^(1/$B$2)+$B$5)</f>
        <v>34.533333333333331</v>
      </c>
      <c r="T8701">
        <f>K8701*S8701</f>
        <v>2.9411836379206022E-3</v>
      </c>
      <c r="U8701" s="3">
        <f>S8701*N8701/Q8701+$B$7*O8701/Q8701</f>
        <v>42.80580258245115</v>
      </c>
      <c r="V8701">
        <f>IF(U8701-H8701&lt;=10,10,U8701-H8701)</f>
        <v>33.705802582451149</v>
      </c>
      <c r="X8701">
        <f t="shared" si="680"/>
        <v>0</v>
      </c>
      <c r="Y8701">
        <f t="shared" si="681"/>
        <v>1</v>
      </c>
      <c r="AA8701">
        <f>((Y8701*V8701)+H8701+273)/(Y8701*V8701)</f>
        <v>9.3694787955256924</v>
      </c>
      <c r="AB8701">
        <f t="shared" si="682"/>
        <v>1.0679726789072636E-5</v>
      </c>
      <c r="AD8701">
        <f>AA8701*$C$28</f>
        <v>5.2822943799516837</v>
      </c>
      <c r="AF8701">
        <f>(Q8701-X8701)/AD8701+X8701</f>
        <v>1.8943183869494796E-5</v>
      </c>
      <c r="AH8701">
        <f>Q8701/AF8701</f>
        <v>5.2822943799516837</v>
      </c>
      <c r="AK8701" s="2"/>
      <c r="AT8701" s="1"/>
    </row>
    <row r="8702" spans="6:46" x14ac:dyDescent="0.35">
      <c r="F8702" s="4">
        <v>44559.5</v>
      </c>
      <c r="H8702">
        <v>9.6999999999999993</v>
      </c>
      <c r="I8702">
        <v>9.55833333333333</v>
      </c>
      <c r="K8702" s="2">
        <v>7.9930090413604394E-5</v>
      </c>
      <c r="L8702">
        <v>1.3167749859394599E-4</v>
      </c>
      <c r="N8702">
        <f t="shared" si="678"/>
        <v>5.595106328952307E-5</v>
      </c>
      <c r="O8702" s="2">
        <f t="shared" si="679"/>
        <v>3.9503249578183801E-5</v>
      </c>
      <c r="Q8702">
        <f>N8702+O8702</f>
        <v>9.5454312867706865E-5</v>
      </c>
      <c r="S8702">
        <f>IF(H8702&gt;$B$5,$B$5,($B$3 - $B$5)*(($B$5-H8702)/($B$5-$B$6))^(1/$B$2)+$B$5)</f>
        <v>33.733333333333334</v>
      </c>
      <c r="T8702">
        <f>K8702*S8702</f>
        <v>2.6963083832855883E-3</v>
      </c>
      <c r="U8702" s="3">
        <f>S8702*N8702/Q8702+$B$7*O8702/Q8702</f>
        <v>42.534427970028275</v>
      </c>
      <c r="V8702">
        <f>IF(U8702-H8702&lt;=10,10,U8702-H8702)</f>
        <v>32.834427970028273</v>
      </c>
      <c r="X8702">
        <f t="shared" si="680"/>
        <v>0</v>
      </c>
      <c r="Y8702">
        <f t="shared" si="681"/>
        <v>1</v>
      </c>
      <c r="AA8702">
        <f>((Y8702*V8702)+H8702+273)/(Y8702*V8702)</f>
        <v>9.6098652383422838</v>
      </c>
      <c r="AB8702">
        <f t="shared" si="682"/>
        <v>9.9329502027619349E-6</v>
      </c>
      <c r="AD8702">
        <f>AA8702*$C$28</f>
        <v>5.4178186693617878</v>
      </c>
      <c r="AF8702">
        <f>(Q8702-X8702)/AD8702+X8702</f>
        <v>1.7618587607501315E-5</v>
      </c>
      <c r="AH8702">
        <f>Q8702/AF8702</f>
        <v>5.4178186693617878</v>
      </c>
      <c r="AK8702" s="2"/>
      <c r="AT8702" s="1"/>
    </row>
    <row r="8703" spans="6:46" x14ac:dyDescent="0.35">
      <c r="F8703" s="4">
        <v>44559.541666666664</v>
      </c>
      <c r="H8703">
        <v>9.6</v>
      </c>
      <c r="I8703">
        <v>9.55833333333333</v>
      </c>
      <c r="K8703" s="2">
        <v>7.8102420663293294E-5</v>
      </c>
      <c r="L8703">
        <v>1.3167749859394599E-4</v>
      </c>
      <c r="N8703">
        <f t="shared" si="678"/>
        <v>5.4671694464305302E-5</v>
      </c>
      <c r="O8703" s="2">
        <f t="shared" si="679"/>
        <v>3.9503249578183801E-5</v>
      </c>
      <c r="Q8703">
        <f>N8703+O8703</f>
        <v>9.4174944042489103E-5</v>
      </c>
      <c r="S8703">
        <f>IF(H8703&gt;$B$5,$B$5,($B$3 - $B$5)*(($B$5-H8703)/($B$5-$B$6))^(1/$B$2)+$B$5)</f>
        <v>33.866666666666667</v>
      </c>
      <c r="T8703">
        <f>K8703*S8703</f>
        <v>2.6450686464635329E-3</v>
      </c>
      <c r="U8703" s="3">
        <f>S8703*N8703/Q8703+$B$7*O8703/Q8703</f>
        <v>42.73139549208507</v>
      </c>
      <c r="V8703">
        <f>IF(U8703-H8703&lt;=10,10,U8703-H8703)</f>
        <v>33.131395492085069</v>
      </c>
      <c r="X8703">
        <f t="shared" si="680"/>
        <v>0</v>
      </c>
      <c r="Y8703">
        <f t="shared" si="681"/>
        <v>1</v>
      </c>
      <c r="AA8703">
        <f>((Y8703*V8703)+H8703+273)/(Y8703*V8703)</f>
        <v>9.5296739181273491</v>
      </c>
      <c r="AB8703">
        <f t="shared" si="682"/>
        <v>9.8822839953998316E-6</v>
      </c>
      <c r="AD8703">
        <f>AA8703*$C$28</f>
        <v>5.3726086668273307</v>
      </c>
      <c r="AF8703">
        <f>(Q8703-X8703)/AD8703+X8703</f>
        <v>1.7528718334533368E-5</v>
      </c>
      <c r="AH8703">
        <f>Q8703/AF8703</f>
        <v>5.3726086668273307</v>
      </c>
      <c r="AK8703" s="2"/>
      <c r="AT8703" s="1"/>
    </row>
    <row r="8704" spans="6:46" x14ac:dyDescent="0.35">
      <c r="F8704" s="4">
        <v>44559.583333333336</v>
      </c>
      <c r="H8704">
        <v>9.8000000000000007</v>
      </c>
      <c r="I8704">
        <v>9.55833333333333</v>
      </c>
      <c r="K8704" s="2">
        <v>8.0661158313728804E-5</v>
      </c>
      <c r="L8704">
        <v>1.19125009720435E-4</v>
      </c>
      <c r="N8704">
        <f t="shared" si="678"/>
        <v>5.6462810819610159E-5</v>
      </c>
      <c r="O8704" s="2">
        <f t="shared" si="679"/>
        <v>3.5737502916130507E-5</v>
      </c>
      <c r="Q8704">
        <f>N8704+O8704</f>
        <v>9.2200313735740666E-5</v>
      </c>
      <c r="S8704">
        <f>IF(H8704&gt;$B$5,$B$5,($B$3 - $B$5)*(($B$5-H8704)/($B$5-$B$6))^(1/$B$2)+$B$5)</f>
        <v>33.599999999999994</v>
      </c>
      <c r="T8704">
        <f>K8704*S8704</f>
        <v>2.7102149193412874E-3</v>
      </c>
      <c r="U8704" s="3">
        <f>S8704*N8704/Q8704+$B$7*O8704/Q8704</f>
        <v>41.894793492755014</v>
      </c>
      <c r="V8704">
        <f>IF(U8704-H8704&lt;=10,10,U8704-H8704)</f>
        <v>32.094793492755016</v>
      </c>
      <c r="X8704">
        <f t="shared" si="680"/>
        <v>0</v>
      </c>
      <c r="Y8704">
        <f t="shared" si="681"/>
        <v>1</v>
      </c>
      <c r="AA8704">
        <f>((Y8704*V8704)+H8704+273)/(Y8704*V8704)</f>
        <v>9.8113980251606367</v>
      </c>
      <c r="AB8704">
        <f t="shared" si="682"/>
        <v>9.3972656597255022E-6</v>
      </c>
      <c r="AD8704">
        <f>AA8704*$C$28</f>
        <v>5.5314381705548481</v>
      </c>
      <c r="AF8704">
        <f>(Q8704-X8704)/AD8704+X8704</f>
        <v>1.6668416222483461E-5</v>
      </c>
      <c r="AH8704">
        <f>Q8704/AF8704</f>
        <v>5.5314381705548481</v>
      </c>
      <c r="AK8704" s="2"/>
      <c r="AT8704" s="1"/>
    </row>
    <row r="8705" spans="6:46" x14ac:dyDescent="0.35">
      <c r="F8705" s="4">
        <v>44559.625</v>
      </c>
      <c r="H8705">
        <v>9.6</v>
      </c>
      <c r="I8705">
        <v>9.55833333333333</v>
      </c>
      <c r="K8705" s="2">
        <v>8.5534944314558404E-5</v>
      </c>
      <c r="L8705">
        <v>1.0657203552964101E-4</v>
      </c>
      <c r="N8705">
        <f t="shared" si="678"/>
        <v>5.9874461020190878E-5</v>
      </c>
      <c r="O8705" s="2">
        <f t="shared" si="679"/>
        <v>3.1971610658892304E-5</v>
      </c>
      <c r="Q8705">
        <f>N8705+O8705</f>
        <v>9.1846071679083189E-5</v>
      </c>
      <c r="S8705">
        <f>IF(H8705&gt;$B$5,$B$5,($B$3 - $B$5)*(($B$5-H8705)/($B$5-$B$6))^(1/$B$2)+$B$5)</f>
        <v>33.866666666666667</v>
      </c>
      <c r="T8705">
        <f>K8705*S8705</f>
        <v>2.8967834474530447E-3</v>
      </c>
      <c r="U8705" s="3">
        <f>S8705*N8705/Q8705+$B$7*O8705/Q8705</f>
        <v>41.223178414047126</v>
      </c>
      <c r="V8705">
        <f>IF(U8705-H8705&lt;=10,10,U8705-H8705)</f>
        <v>31.623178414047125</v>
      </c>
      <c r="X8705">
        <f t="shared" si="680"/>
        <v>0</v>
      </c>
      <c r="Y8705">
        <f t="shared" si="681"/>
        <v>1</v>
      </c>
      <c r="AA8705">
        <f>((Y8705*V8705)+H8705+273)/(Y8705*V8705)</f>
        <v>9.9364831169047871</v>
      </c>
      <c r="AB8705">
        <f t="shared" si="682"/>
        <v>9.2433178417851749E-6</v>
      </c>
      <c r="AD8705">
        <f>AA8705*$C$28</f>
        <v>5.6019582380586446</v>
      </c>
      <c r="AF8705">
        <f>(Q8705-X8705)/AD8705+X8705</f>
        <v>1.6395351014061182E-5</v>
      </c>
      <c r="AH8705">
        <f>Q8705/AF8705</f>
        <v>5.6019582380586446</v>
      </c>
      <c r="AK8705" s="2"/>
      <c r="AT8705" s="1"/>
    </row>
    <row r="8706" spans="6:46" x14ac:dyDescent="0.35">
      <c r="F8706" s="4">
        <v>44559.666666666664</v>
      </c>
      <c r="H8706">
        <v>9.1999999999999993</v>
      </c>
      <c r="I8706">
        <v>9.55833333333333</v>
      </c>
      <c r="K8706" s="2">
        <v>9.2236400065698996E-5</v>
      </c>
      <c r="L8706" s="2">
        <v>9.4018940009526307E-5</v>
      </c>
      <c r="N8706">
        <f t="shared" ref="N8706:N8761" si="683">$C$13*K8706</f>
        <v>6.456548004598929E-5</v>
      </c>
      <c r="O8706" s="2">
        <f t="shared" ref="O8706:O8761" si="684">$C$14*L8706</f>
        <v>2.8205682002857897E-5</v>
      </c>
      <c r="Q8706">
        <f>N8706+O8706</f>
        <v>9.2771162048847184E-5</v>
      </c>
      <c r="S8706">
        <f>IF(H8706&gt;$B$5,$B$5,($B$3 - $B$5)*(($B$5-H8706)/($B$5-$B$6))^(1/$B$2)+$B$5)</f>
        <v>34.400000000000006</v>
      </c>
      <c r="T8706">
        <f>K8706*S8706</f>
        <v>3.1729321622600459E-3</v>
      </c>
      <c r="U8706" s="3">
        <f>S8706*N8706/Q8706+$B$7*O8706/Q8706</f>
        <v>40.663121388443287</v>
      </c>
      <c r="V8706">
        <f>IF(U8706-H8706&lt;=10,10,U8706-H8706)</f>
        <v>31.463121388443287</v>
      </c>
      <c r="X8706">
        <f t="shared" ref="X8706:X8761" si="685">IF(Q8706-$C$20&lt;=0,0,Q8706-$C$20)</f>
        <v>0</v>
      </c>
      <c r="Y8706">
        <f t="shared" ref="Y8706:Y8761" si="686">1-(X8706/Q8706)</f>
        <v>1</v>
      </c>
      <c r="AA8706">
        <f>((Y8706*V8706)+H8706+273)/(Y8706*V8706)</f>
        <v>9.9692308819574027</v>
      </c>
      <c r="AB8706">
        <f t="shared" ref="AB8706:AB8761" si="687">(Q8706-X8706)/AA8706</f>
        <v>9.305749174366808E-6</v>
      </c>
      <c r="AD8706">
        <f>AA8706*$C$28</f>
        <v>5.6204206668733638</v>
      </c>
      <c r="AF8706">
        <f>(Q8706-X8706)/AD8706+X8706</f>
        <v>1.6506088698242531E-5</v>
      </c>
      <c r="AH8706">
        <f>Q8706/AF8706</f>
        <v>5.6204206668733638</v>
      </c>
      <c r="AK8706" s="2"/>
      <c r="AL8706" s="2"/>
      <c r="AT8706" s="1"/>
    </row>
    <row r="8707" spans="6:46" x14ac:dyDescent="0.35">
      <c r="F8707" s="4">
        <v>44559.708333333336</v>
      </c>
      <c r="H8707">
        <v>8.9</v>
      </c>
      <c r="I8707">
        <v>9.55833333333333</v>
      </c>
      <c r="K8707">
        <v>1.0113105951721299E-4</v>
      </c>
      <c r="L8707">
        <v>1.3795386436002199E-4</v>
      </c>
      <c r="N8707">
        <f t="shared" si="683"/>
        <v>7.0791741662049097E-5</v>
      </c>
      <c r="O8707" s="2">
        <f t="shared" si="684"/>
        <v>4.1386159308006606E-5</v>
      </c>
      <c r="Q8707">
        <f>N8707+O8707</f>
        <v>1.121779009700557E-4</v>
      </c>
      <c r="S8707">
        <f>IF(H8707&gt;$B$5,$B$5,($B$3 - $B$5)*(($B$5-H8707)/($B$5-$B$6))^(1/$B$2)+$B$5)</f>
        <v>34.799999999999997</v>
      </c>
      <c r="T8707">
        <f>K8707*S8707</f>
        <v>3.5193608711990118E-3</v>
      </c>
      <c r="U8707" s="3">
        <f>S8707*N8707/Q8707+$B$7*O8707/Q8707</f>
        <v>42.252451960612916</v>
      </c>
      <c r="V8707">
        <f>IF(U8707-H8707&lt;=10,10,U8707-H8707)</f>
        <v>33.352451960612918</v>
      </c>
      <c r="X8707">
        <f t="shared" si="685"/>
        <v>0</v>
      </c>
      <c r="Y8707">
        <f t="shared" si="686"/>
        <v>1</v>
      </c>
      <c r="AA8707">
        <f>((Y8707*V8707)+H8707+273)/(Y8707*V8707)</f>
        <v>9.4521521935750208</v>
      </c>
      <c r="AB8707">
        <f t="shared" si="687"/>
        <v>1.1867974475305972E-5</v>
      </c>
      <c r="AD8707">
        <f>AA8707*$C$28</f>
        <v>5.3289037202808407</v>
      </c>
      <c r="AF8707">
        <f>(Q8707-X8707)/AD8707+X8707</f>
        <v>2.1050840258780987E-5</v>
      </c>
      <c r="AH8707">
        <f>Q8707/AF8707</f>
        <v>5.3289037202808407</v>
      </c>
      <c r="AT8707" s="1"/>
    </row>
    <row r="8708" spans="6:46" x14ac:dyDescent="0.35">
      <c r="F8708" s="4">
        <v>44559.75</v>
      </c>
      <c r="H8708">
        <v>9</v>
      </c>
      <c r="I8708">
        <v>9.55833333333333</v>
      </c>
      <c r="K8708">
        <v>1.08563583168478E-4</v>
      </c>
      <c r="L8708">
        <v>1.6619811695396899E-4</v>
      </c>
      <c r="N8708">
        <f t="shared" si="683"/>
        <v>7.5994508217934592E-5</v>
      </c>
      <c r="O8708" s="2">
        <f t="shared" si="684"/>
        <v>4.9859435086190706E-5</v>
      </c>
      <c r="Q8708">
        <f>N8708+O8708</f>
        <v>1.2585394330412528E-4</v>
      </c>
      <c r="S8708">
        <f>IF(H8708&gt;$B$5,$B$5,($B$3 - $B$5)*(($B$5-H8708)/($B$5-$B$6))^(1/$B$2)+$B$5)</f>
        <v>34.666666666666664</v>
      </c>
      <c r="T8708">
        <f>K8708*S8708</f>
        <v>3.7635375498405702E-3</v>
      </c>
      <c r="U8708" s="3">
        <f>S8708*N8708/Q8708+$B$7*O8708/Q8708</f>
        <v>42.722103682011905</v>
      </c>
      <c r="V8708">
        <f>IF(U8708-H8708&lt;=10,10,U8708-H8708)</f>
        <v>33.722103682011905</v>
      </c>
      <c r="X8708">
        <f t="shared" si="685"/>
        <v>0</v>
      </c>
      <c r="Y8708">
        <f t="shared" si="686"/>
        <v>1</v>
      </c>
      <c r="AA8708">
        <f>((Y8708*V8708)+H8708+273)/(Y8708*V8708)</f>
        <v>9.3624676164679741</v>
      </c>
      <c r="AB8708">
        <f t="shared" si="687"/>
        <v>1.3442390239380519E-5</v>
      </c>
      <c r="AD8708">
        <f>AA8708*$C$28</f>
        <v>5.278341640152421</v>
      </c>
      <c r="AF8708">
        <f>(Q8708-X8708)/AD8708+X8708</f>
        <v>2.3843462944261229E-5</v>
      </c>
      <c r="AH8708">
        <f>Q8708/AF8708</f>
        <v>5.278341640152421</v>
      </c>
      <c r="AT8708" s="1"/>
    </row>
    <row r="8709" spans="6:46" x14ac:dyDescent="0.35">
      <c r="F8709" s="4">
        <v>44559.791666666664</v>
      </c>
      <c r="H8709">
        <v>9.6999999999999993</v>
      </c>
      <c r="I8709">
        <v>9.55833333333333</v>
      </c>
      <c r="K8709">
        <v>1.14899504969556E-4</v>
      </c>
      <c r="L8709">
        <v>1.9758115907755799E-4</v>
      </c>
      <c r="N8709">
        <f t="shared" si="683"/>
        <v>8.0429653478689196E-5</v>
      </c>
      <c r="O8709" s="2">
        <f t="shared" si="684"/>
        <v>5.9274347723267405E-5</v>
      </c>
      <c r="Q8709">
        <f>N8709+O8709</f>
        <v>1.397040012019566E-4</v>
      </c>
      <c r="S8709">
        <f>IF(H8709&gt;$B$5,$B$5,($B$3 - $B$5)*(($B$5-H8709)/($B$5-$B$6))^(1/$B$2)+$B$5)</f>
        <v>33.733333333333334</v>
      </c>
      <c r="T8709">
        <f>K8709*S8709</f>
        <v>3.8759433009730223E-3</v>
      </c>
      <c r="U8709" s="3">
        <f>S8709*N8709/Q8709+$B$7*O8709/Q8709</f>
        <v>42.756466415202183</v>
      </c>
      <c r="V8709">
        <f>IF(U8709-H8709&lt;=10,10,U8709-H8709)</f>
        <v>33.056466415202181</v>
      </c>
      <c r="X8709">
        <f t="shared" si="685"/>
        <v>0</v>
      </c>
      <c r="Y8709">
        <f t="shared" si="686"/>
        <v>1</v>
      </c>
      <c r="AA8709">
        <f>((Y8709*V8709)+H8709+273)/(Y8709*V8709)</f>
        <v>9.552033252713013</v>
      </c>
      <c r="AB8709">
        <f t="shared" si="687"/>
        <v>1.4625577351531646E-5</v>
      </c>
      <c r="AD8709">
        <f>AA8709*$C$28</f>
        <v>5.3852143399921726</v>
      </c>
      <c r="AF8709">
        <f>(Q8709-X8709)/AD8709+X8709</f>
        <v>2.5942143131513623E-5</v>
      </c>
      <c r="AH8709">
        <f>Q8709/AF8709</f>
        <v>5.3852143399921726</v>
      </c>
      <c r="AT8709" s="1"/>
    </row>
    <row r="8710" spans="6:46" x14ac:dyDescent="0.35">
      <c r="F8710" s="4">
        <v>44559.833333333336</v>
      </c>
      <c r="H8710">
        <v>10.4</v>
      </c>
      <c r="I8710">
        <v>9.55833333333333</v>
      </c>
      <c r="K8710">
        <v>1.18676689120199E-4</v>
      </c>
      <c r="L8710">
        <v>1.6306054071753501E-4</v>
      </c>
      <c r="N8710">
        <f t="shared" si="683"/>
        <v>8.3073682384139302E-5</v>
      </c>
      <c r="O8710" s="2">
        <f t="shared" si="684"/>
        <v>4.8918162215260513E-5</v>
      </c>
      <c r="Q8710">
        <f>N8710+O8710</f>
        <v>1.3199184459939981E-4</v>
      </c>
      <c r="S8710">
        <f>IF(H8710&gt;$B$5,$B$5,($B$3 - $B$5)*(($B$5-H8710)/($B$5-$B$6))^(1/$B$2)+$B$5)</f>
        <v>32.799999999999997</v>
      </c>
      <c r="T8710">
        <f>K8710*S8710</f>
        <v>3.8925954031425267E-3</v>
      </c>
      <c r="U8710" s="3">
        <f>S8710*N8710/Q8710+$B$7*O8710/Q8710</f>
        <v>41.027653795390037</v>
      </c>
      <c r="V8710">
        <f>IF(U8710-H8710&lt;=10,10,U8710-H8710)</f>
        <v>30.627653795390039</v>
      </c>
      <c r="X8710">
        <f t="shared" si="685"/>
        <v>0</v>
      </c>
      <c r="Y8710">
        <f t="shared" si="686"/>
        <v>1</v>
      </c>
      <c r="AA8710">
        <f>((Y8710*V8710)+H8710+273)/(Y8710*V8710)</f>
        <v>10.253075729968462</v>
      </c>
      <c r="AB8710">
        <f t="shared" si="687"/>
        <v>1.2873390197792465E-5</v>
      </c>
      <c r="AD8710">
        <f>AA8710*$C$28</f>
        <v>5.7804457950739909</v>
      </c>
      <c r="AF8710">
        <f>(Q8710-X8710)/AD8710+X8710</f>
        <v>2.2834198136047098E-5</v>
      </c>
      <c r="AH8710">
        <f>Q8710/AF8710</f>
        <v>5.7804457950739909</v>
      </c>
      <c r="AT8710" s="1"/>
    </row>
    <row r="8711" spans="6:46" x14ac:dyDescent="0.35">
      <c r="F8711" s="4">
        <v>44559.875</v>
      </c>
      <c r="H8711">
        <v>12.2</v>
      </c>
      <c r="I8711">
        <v>9.55833333333333</v>
      </c>
      <c r="K8711">
        <v>1.2050435887051001E-4</v>
      </c>
      <c r="L8711">
        <v>1.6306054071753501E-4</v>
      </c>
      <c r="N8711">
        <f t="shared" si="683"/>
        <v>8.4353051209356996E-5</v>
      </c>
      <c r="O8711" s="2">
        <f t="shared" si="684"/>
        <v>4.8918162215260513E-5</v>
      </c>
      <c r="Q8711">
        <f>N8711+O8711</f>
        <v>1.3327121342461752E-4</v>
      </c>
      <c r="S8711">
        <f>IF(H8711&gt;$B$5,$B$5,($B$3 - $B$5)*(($B$5-H8711)/($B$5-$B$6))^(1/$B$2)+$B$5)</f>
        <v>30.4</v>
      </c>
      <c r="T8711">
        <f>K8711*S8711</f>
        <v>3.6633325096635042E-3</v>
      </c>
      <c r="U8711" s="3">
        <f>S8711*N8711/Q8711+$B$7*O8711/Q8711</f>
        <v>39.429607816815462</v>
      </c>
      <c r="V8711">
        <f>IF(U8711-H8711&lt;=10,10,U8711-H8711)</f>
        <v>27.229607816815463</v>
      </c>
      <c r="X8711">
        <f t="shared" si="685"/>
        <v>0</v>
      </c>
      <c r="Y8711">
        <f t="shared" si="686"/>
        <v>1</v>
      </c>
      <c r="AA8711">
        <f>((Y8711*V8711)+H8711+273)/(Y8711*V8711)</f>
        <v>11.473893047547921</v>
      </c>
      <c r="AB8711">
        <f t="shared" si="687"/>
        <v>1.1615169574297088E-5</v>
      </c>
      <c r="AD8711">
        <f>AA8711*$C$28</f>
        <v>6.468714224549192</v>
      </c>
      <c r="AF8711">
        <f>(Q8711-X8711)/AD8711+X8711</f>
        <v>2.0602427128229684E-5</v>
      </c>
      <c r="AH8711">
        <f>Q8711/AF8711</f>
        <v>6.468714224549192</v>
      </c>
      <c r="AT8711" s="1"/>
    </row>
    <row r="8712" spans="6:46" x14ac:dyDescent="0.35">
      <c r="F8712" s="4">
        <v>44559.916666666664</v>
      </c>
      <c r="H8712">
        <v>12.8</v>
      </c>
      <c r="I8712">
        <v>9.55833333333333</v>
      </c>
      <c r="K8712">
        <v>1.2050435887051001E-4</v>
      </c>
      <c r="L8712">
        <v>1.2540113282786999E-4</v>
      </c>
      <c r="N8712">
        <f t="shared" si="683"/>
        <v>8.4353051209356996E-5</v>
      </c>
      <c r="O8712" s="2">
        <f t="shared" si="684"/>
        <v>3.7620339848361003E-5</v>
      </c>
      <c r="Q8712">
        <f>N8712+O8712</f>
        <v>1.2197339105771799E-4</v>
      </c>
      <c r="S8712">
        <f>IF(H8712&gt;$B$5,$B$5,($B$3 - $B$5)*(($B$5-H8712)/($B$5-$B$6))^(1/$B$2)+$B$5)</f>
        <v>29.599999999999998</v>
      </c>
      <c r="T8712">
        <f>K8712*S8712</f>
        <v>3.5669290225670961E-3</v>
      </c>
      <c r="U8712" s="3">
        <f>S8712*N8712/Q8712+$B$7*O8712/Q8712</f>
        <v>37.434140084669764</v>
      </c>
      <c r="V8712">
        <f>IF(U8712-H8712&lt;=10,10,U8712-H8712)</f>
        <v>24.634140084669763</v>
      </c>
      <c r="X8712">
        <f t="shared" si="685"/>
        <v>0</v>
      </c>
      <c r="Y8712">
        <f t="shared" si="686"/>
        <v>1</v>
      </c>
      <c r="AA8712">
        <f>((Y8712*V8712)+H8712+273)/(Y8712*V8712)</f>
        <v>12.6017851249396</v>
      </c>
      <c r="AB8712">
        <f t="shared" si="687"/>
        <v>9.6790565660674683E-6</v>
      </c>
      <c r="AD8712">
        <f>AA8712*$C$28</f>
        <v>7.1045935633703881</v>
      </c>
      <c r="AF8712">
        <f>(Q8712-X8712)/AD8712+X8712</f>
        <v>1.7168243330144048E-5</v>
      </c>
      <c r="AH8712">
        <f>Q8712/AF8712</f>
        <v>7.1045935633703881</v>
      </c>
      <c r="AT8712" s="1"/>
    </row>
    <row r="8713" spans="6:46" x14ac:dyDescent="0.35">
      <c r="F8713" s="4">
        <v>44559.958333333336</v>
      </c>
      <c r="H8713">
        <v>13.1</v>
      </c>
      <c r="I8713">
        <v>9.55833333333333</v>
      </c>
      <c r="K8713">
        <v>1.20138824920448E-4</v>
      </c>
      <c r="L8713" s="2">
        <v>9.7157122892564402E-5</v>
      </c>
      <c r="N8713">
        <f t="shared" si="683"/>
        <v>8.4097177444313588E-5</v>
      </c>
      <c r="O8713" s="2">
        <f t="shared" si="684"/>
        <v>2.9147136867769326E-5</v>
      </c>
      <c r="Q8713">
        <f>N8713+O8713</f>
        <v>1.1324431431208291E-4</v>
      </c>
      <c r="S8713">
        <f>IF(H8713&gt;$B$5,$B$5,($B$3 - $B$5)*(($B$5-H8713)/($B$5-$B$6))^(1/$B$2)+$B$5)</f>
        <v>29.200000000000003</v>
      </c>
      <c r="T8713">
        <f>K8713*S8713</f>
        <v>3.5080536876770821E-3</v>
      </c>
      <c r="U8713" s="3">
        <f>S8713*N8713/Q8713+$B$7*O8713/Q8713</f>
        <v>35.840475822177439</v>
      </c>
      <c r="V8713">
        <f>IF(U8713-H8713&lt;=10,10,U8713-H8713)</f>
        <v>22.740475822177437</v>
      </c>
      <c r="X8713">
        <f t="shared" si="685"/>
        <v>0</v>
      </c>
      <c r="Y8713">
        <f t="shared" si="686"/>
        <v>1</v>
      </c>
      <c r="AA8713">
        <f>((Y8713*V8713)+H8713+273)/(Y8713*V8713)</f>
        <v>13.581091188997181</v>
      </c>
      <c r="AB8713">
        <f t="shared" si="687"/>
        <v>8.3383811165209331E-6</v>
      </c>
      <c r="AD8713">
        <f>AA8713*$C$28</f>
        <v>7.6567035613026402</v>
      </c>
      <c r="AF8713">
        <f>(Q8713-X8713)/AD8713+X8713</f>
        <v>1.4790217931960341E-5</v>
      </c>
      <c r="AH8713">
        <f>Q8713/AF8713</f>
        <v>7.6567035613026402</v>
      </c>
      <c r="AL8713" s="2"/>
      <c r="AT8713" s="1"/>
    </row>
    <row r="8714" spans="6:46" x14ac:dyDescent="0.35">
      <c r="F8714" s="4">
        <v>44560</v>
      </c>
      <c r="H8714">
        <v>12.6</v>
      </c>
      <c r="I8714">
        <v>13.5833333333333</v>
      </c>
      <c r="K8714" s="2">
        <v>5.3367956709083401E-5</v>
      </c>
      <c r="L8714" s="2">
        <v>3.7530556150953302E-5</v>
      </c>
      <c r="N8714">
        <f t="shared" si="683"/>
        <v>3.7357569696358381E-5</v>
      </c>
      <c r="O8714" s="2">
        <f t="shared" si="684"/>
        <v>1.1259166845285992E-5</v>
      </c>
      <c r="Q8714">
        <f>N8714+O8714</f>
        <v>4.8616736541644376E-5</v>
      </c>
      <c r="S8714">
        <f>IF(H8714&gt;$B$5,$B$5,($B$3 - $B$5)*(($B$5-H8714)/($B$5-$B$6))^(1/$B$2)+$B$5)</f>
        <v>29.866666666666667</v>
      </c>
      <c r="T8714">
        <f>K8714*S8714</f>
        <v>1.5939229737112909E-3</v>
      </c>
      <c r="U8714" s="3">
        <f>S8714*N8714/Q8714+$B$7*O8714/Q8714</f>
        <v>35.687304033713943</v>
      </c>
      <c r="V8714">
        <f>IF(U8714-H8714&lt;=10,10,U8714-H8714)</f>
        <v>23.087304033713941</v>
      </c>
      <c r="X8714">
        <f t="shared" si="685"/>
        <v>0</v>
      </c>
      <c r="Y8714">
        <f t="shared" si="686"/>
        <v>1</v>
      </c>
      <c r="AA8714">
        <f>((Y8714*V8714)+H8714+273)/(Y8714*V8714)</f>
        <v>13.370435265327812</v>
      </c>
      <c r="AB8714">
        <f t="shared" si="687"/>
        <v>3.6361371620950296E-6</v>
      </c>
      <c r="AD8714">
        <f>AA8714*$C$28</f>
        <v>7.5379406475924746</v>
      </c>
      <c r="AF8714">
        <f>(Q8714-X8714)/AD8714+X8714</f>
        <v>6.4496045822769865E-6</v>
      </c>
      <c r="AH8714">
        <f>Q8714/AF8714</f>
        <v>7.5379406475924737</v>
      </c>
      <c r="AK8714" s="2"/>
      <c r="AL8714" s="2"/>
      <c r="AT8714" s="1"/>
    </row>
    <row r="8715" spans="6:46" x14ac:dyDescent="0.35">
      <c r="F8715" s="4">
        <v>44560.041666666664</v>
      </c>
      <c r="H8715">
        <v>12</v>
      </c>
      <c r="I8715">
        <v>13.5833333333333</v>
      </c>
      <c r="K8715" s="2">
        <v>5.4464558559270097E-5</v>
      </c>
      <c r="L8715" s="2">
        <v>1.56056199026532E-5</v>
      </c>
      <c r="N8715">
        <f t="shared" si="683"/>
        <v>3.8125190991489068E-5</v>
      </c>
      <c r="O8715" s="2">
        <f t="shared" si="684"/>
        <v>4.6816859707959604E-6</v>
      </c>
      <c r="Q8715">
        <f>N8715+O8715</f>
        <v>4.2806876962285027E-5</v>
      </c>
      <c r="S8715">
        <f>IF(H8715&gt;$B$5,$B$5,($B$3 - $B$5)*(($B$5-H8715)/($B$5-$B$6))^(1/$B$2)+$B$5)</f>
        <v>30.666666666666664</v>
      </c>
      <c r="T8715">
        <f>K8715*S8715</f>
        <v>1.6702464624842829E-3</v>
      </c>
      <c r="U8715" s="3">
        <f>S8715*N8715/Q8715+$B$7*O8715/Q8715</f>
        <v>33.327945259583835</v>
      </c>
      <c r="V8715">
        <f>IF(U8715-H8715&lt;=10,10,U8715-H8715)</f>
        <v>21.327945259583835</v>
      </c>
      <c r="X8715">
        <f t="shared" si="685"/>
        <v>0</v>
      </c>
      <c r="Y8715">
        <f t="shared" si="686"/>
        <v>1</v>
      </c>
      <c r="AA8715">
        <f>((Y8715*V8715)+H8715+273)/(Y8715*V8715)</f>
        <v>14.362749975735877</v>
      </c>
      <c r="AB8715">
        <f t="shared" si="687"/>
        <v>2.9804095340099945E-6</v>
      </c>
      <c r="AD8715">
        <f>AA8715*$C$28</f>
        <v>8.0973846179908104</v>
      </c>
      <c r="AF8715">
        <f>(Q8715-X8715)/AD8715+X8715</f>
        <v>5.2865065674633371E-6</v>
      </c>
      <c r="AH8715">
        <f>Q8715/AF8715</f>
        <v>8.0973846179908104</v>
      </c>
      <c r="AK8715" s="2"/>
      <c r="AL8715" s="2"/>
      <c r="AT8715" s="1"/>
    </row>
    <row r="8716" spans="6:46" x14ac:dyDescent="0.35">
      <c r="F8716" s="4">
        <v>44560.083333333336</v>
      </c>
      <c r="H8716">
        <v>11.9</v>
      </c>
      <c r="I8716">
        <v>13.5833333333333</v>
      </c>
      <c r="K8716" s="2">
        <v>5.7023296209705601E-5</v>
      </c>
      <c r="L8716" s="2">
        <v>3.0954506962448998E-6</v>
      </c>
      <c r="N8716">
        <f t="shared" si="683"/>
        <v>3.9916307346793918E-5</v>
      </c>
      <c r="O8716" s="2">
        <f t="shared" si="684"/>
        <v>9.2863520887347003E-7</v>
      </c>
      <c r="Q8716">
        <f>N8716+O8716</f>
        <v>4.084494255566739E-5</v>
      </c>
      <c r="S8716">
        <f>IF(H8716&gt;$B$5,$B$5,($B$3 - $B$5)*(($B$5-H8716)/($B$5-$B$6))^(1/$B$2)+$B$5)</f>
        <v>30.799999999999997</v>
      </c>
      <c r="T8716">
        <f>K8716*S8716</f>
        <v>1.7563175232589324E-3</v>
      </c>
      <c r="U8716" s="3">
        <f>S8716*N8716/Q8716+$B$7*O8716/Q8716</f>
        <v>31.350202072731761</v>
      </c>
      <c r="V8716">
        <f>IF(U8716-H8716&lt;=10,10,U8716-H8716)</f>
        <v>19.450202072731763</v>
      </c>
      <c r="X8716">
        <f t="shared" si="685"/>
        <v>0</v>
      </c>
      <c r="Y8716">
        <f t="shared" si="686"/>
        <v>1</v>
      </c>
      <c r="AA8716">
        <f>((Y8716*V8716)+H8716+273)/(Y8716*V8716)</f>
        <v>15.64766273042561</v>
      </c>
      <c r="AB8716">
        <f t="shared" si="687"/>
        <v>2.610290319988027E-6</v>
      </c>
      <c r="AD8716">
        <f>AA8716*$C$28</f>
        <v>8.8217885652057841</v>
      </c>
      <c r="AF8716">
        <f>(Q8716-X8716)/AD8716+X8716</f>
        <v>4.6300069712353859E-6</v>
      </c>
      <c r="AH8716">
        <f>Q8716/AF8716</f>
        <v>8.8217885652057841</v>
      </c>
      <c r="AK8716" s="2"/>
      <c r="AL8716" s="2"/>
      <c r="AT8716" s="1"/>
    </row>
    <row r="8717" spans="6:46" x14ac:dyDescent="0.35">
      <c r="F8717" s="4">
        <v>44560.125</v>
      </c>
      <c r="H8717">
        <v>11.7</v>
      </c>
      <c r="I8717">
        <v>13.5833333333333</v>
      </c>
      <c r="K8717" s="2">
        <v>5.9216499910078899E-5</v>
      </c>
      <c r="L8717" s="2">
        <v>6.2336942439434004E-6</v>
      </c>
      <c r="N8717">
        <f t="shared" si="683"/>
        <v>4.1451549937055225E-5</v>
      </c>
      <c r="O8717" s="2">
        <f t="shared" si="684"/>
        <v>1.8701082731830205E-6</v>
      </c>
      <c r="Q8717">
        <f>N8717+O8717</f>
        <v>4.3321658210238247E-5</v>
      </c>
      <c r="S8717">
        <f>IF(H8717&gt;$B$5,$B$5,($B$3 - $B$5)*(($B$5-H8717)/($B$5-$B$6))^(1/$B$2)+$B$5)</f>
        <v>31.066666666666666</v>
      </c>
      <c r="T8717">
        <f>K8717*S8717</f>
        <v>1.8396592638731178E-3</v>
      </c>
      <c r="U8717" s="3">
        <f>S8717*N8717/Q8717+$B$7*O8717/Q8717</f>
        <v>32.099820209735242</v>
      </c>
      <c r="V8717">
        <f>IF(U8717-H8717&lt;=10,10,U8717-H8717)</f>
        <v>20.399820209735243</v>
      </c>
      <c r="X8717">
        <f t="shared" si="685"/>
        <v>0</v>
      </c>
      <c r="Y8717">
        <f t="shared" si="686"/>
        <v>1</v>
      </c>
      <c r="AA8717">
        <f>((Y8717*V8717)+H8717+273)/(Y8717*V8717)</f>
        <v>14.956005350681224</v>
      </c>
      <c r="AB8717">
        <f t="shared" si="687"/>
        <v>2.8966062256901378E-6</v>
      </c>
      <c r="AD8717">
        <f>AA8717*$C$28</f>
        <v>8.4318482099727277</v>
      </c>
      <c r="AF8717">
        <f>(Q8717-X8717)/AD8717+X8717</f>
        <v>5.137860304339891E-6</v>
      </c>
      <c r="AH8717">
        <f>Q8717/AF8717</f>
        <v>8.4318482099727277</v>
      </c>
      <c r="AK8717" s="2"/>
      <c r="AL8717" s="2"/>
      <c r="AT8717" s="1"/>
    </row>
    <row r="8718" spans="6:46" x14ac:dyDescent="0.35">
      <c r="F8718" s="4">
        <v>44560.166666666664</v>
      </c>
      <c r="H8718">
        <v>11.8</v>
      </c>
      <c r="I8718">
        <v>13.5833333333333</v>
      </c>
      <c r="K8718" s="2">
        <v>5.9947567810203302E-5</v>
      </c>
      <c r="L8718" s="2">
        <v>2.1882106998050199E-5</v>
      </c>
      <c r="N8718">
        <f t="shared" si="683"/>
        <v>4.1963297467142306E-5</v>
      </c>
      <c r="O8718" s="2">
        <f t="shared" si="684"/>
        <v>6.5646320994150608E-6</v>
      </c>
      <c r="Q8718">
        <f>N8718+O8718</f>
        <v>4.8527929566557366E-5</v>
      </c>
      <c r="S8718">
        <f>IF(H8718&gt;$B$5,$B$5,($B$3 - $B$5)*(($B$5-H8718)/($B$5-$B$6))^(1/$B$2)+$B$5)</f>
        <v>30.933333333333334</v>
      </c>
      <c r="T8718">
        <f>K8718*S8718</f>
        <v>1.8543780975956222E-3</v>
      </c>
      <c r="U8718" s="3">
        <f>S8718*N8718/Q8718+$B$7*O8718/Q8718</f>
        <v>34.188959813528342</v>
      </c>
      <c r="V8718">
        <f>IF(U8718-H8718&lt;=10,10,U8718-H8718)</f>
        <v>22.388959813528341</v>
      </c>
      <c r="X8718">
        <f t="shared" si="685"/>
        <v>0</v>
      </c>
      <c r="Y8718">
        <f t="shared" si="686"/>
        <v>1</v>
      </c>
      <c r="AA8718">
        <f>((Y8718*V8718)+H8718+273)/(Y8718*V8718)</f>
        <v>13.720555236689112</v>
      </c>
      <c r="AB8718">
        <f t="shared" si="687"/>
        <v>3.5368779710016731E-6</v>
      </c>
      <c r="AD8718">
        <f>AA8718*$C$28</f>
        <v>7.7353301499748079</v>
      </c>
      <c r="AF8718">
        <f>(Q8718-X8718)/AD8718+X8718</f>
        <v>6.2735434203432691E-6</v>
      </c>
      <c r="AH8718">
        <f>Q8718/AF8718</f>
        <v>7.7353301499748071</v>
      </c>
      <c r="AK8718" s="2"/>
      <c r="AL8718" s="2"/>
      <c r="AT8718" s="1"/>
    </row>
    <row r="8719" spans="6:46" x14ac:dyDescent="0.35">
      <c r="F8719" s="4">
        <v>44560.208333333336</v>
      </c>
      <c r="H8719">
        <v>12.1</v>
      </c>
      <c r="I8719">
        <v>13.5833333333333</v>
      </c>
      <c r="K8719" s="2">
        <v>5.9582033860141097E-5</v>
      </c>
      <c r="L8719" s="2">
        <v>8.4604148701770398E-5</v>
      </c>
      <c r="N8719">
        <f t="shared" si="683"/>
        <v>4.1707423702098769E-5</v>
      </c>
      <c r="O8719" s="2">
        <f t="shared" si="684"/>
        <v>2.5381244610531124E-5</v>
      </c>
      <c r="Q8719">
        <f>N8719+O8719</f>
        <v>6.7088668312629892E-5</v>
      </c>
      <c r="S8719">
        <f>IF(H8719&gt;$B$5,$B$5,($B$3 - $B$5)*(($B$5-H8719)/($B$5-$B$6))^(1/$B$2)+$B$5)</f>
        <v>30.533333333333335</v>
      </c>
      <c r="T8719">
        <f>K8719*S8719</f>
        <v>1.8192381005296416E-3</v>
      </c>
      <c r="U8719" s="3">
        <f>S8719*N8719/Q8719+$B$7*O8719/Q8719</f>
        <v>39.789657345865393</v>
      </c>
      <c r="V8719">
        <f>IF(U8719-H8719&lt;=10,10,U8719-H8719)</f>
        <v>27.689657345865392</v>
      </c>
      <c r="X8719">
        <f t="shared" si="685"/>
        <v>0</v>
      </c>
      <c r="Y8719">
        <f t="shared" si="686"/>
        <v>1</v>
      </c>
      <c r="AA8719">
        <f>((Y8719*V8719)+H8719+273)/(Y8719*V8719)</f>
        <v>11.296263201775266</v>
      </c>
      <c r="AB8719">
        <f t="shared" si="687"/>
        <v>5.9390142664245432E-6</v>
      </c>
      <c r="AD8719">
        <f>AA8719*$C$28</f>
        <v>6.3685706459667148</v>
      </c>
      <c r="AF8719">
        <f>(Q8719-X8719)/AD8719+X8719</f>
        <v>1.0534336830371486E-5</v>
      </c>
      <c r="AH8719">
        <f>Q8719/AF8719</f>
        <v>6.3685706459667148</v>
      </c>
      <c r="AK8719" s="2"/>
      <c r="AL8719" s="2"/>
      <c r="AT8719" s="1"/>
    </row>
    <row r="8720" spans="6:46" x14ac:dyDescent="0.35">
      <c r="F8720" s="4">
        <v>44560.25</v>
      </c>
      <c r="H8720">
        <v>12.2</v>
      </c>
      <c r="I8720">
        <v>13.5833333333333</v>
      </c>
      <c r="K8720" s="2">
        <v>5.7388830159767799E-5</v>
      </c>
      <c r="L8720">
        <v>1.8188963801576399E-4</v>
      </c>
      <c r="N8720">
        <f t="shared" si="683"/>
        <v>4.0172181111837456E-5</v>
      </c>
      <c r="O8720" s="2">
        <f t="shared" si="684"/>
        <v>5.4566891404729205E-5</v>
      </c>
      <c r="Q8720">
        <f>N8720+O8720</f>
        <v>9.473907251656666E-5</v>
      </c>
      <c r="S8720">
        <f>IF(H8720&gt;$B$5,$B$5,($B$3 - $B$5)*(($B$5-H8720)/($B$5-$B$6))^(1/$B$2)+$B$5)</f>
        <v>30.4</v>
      </c>
      <c r="T8720">
        <f>K8720*S8720</f>
        <v>1.7446204368569409E-3</v>
      </c>
      <c r="U8720" s="3">
        <f>S8720*N8720/Q8720+$B$7*O8720/Q8720</f>
        <v>44.568869220475079</v>
      </c>
      <c r="V8720">
        <f>IF(U8720-H8720&lt;=10,10,U8720-H8720)</f>
        <v>32.368869220475077</v>
      </c>
      <c r="X8720">
        <f t="shared" si="685"/>
        <v>0</v>
      </c>
      <c r="Y8720">
        <f t="shared" si="686"/>
        <v>1</v>
      </c>
      <c r="AA8720">
        <f>((Y8720*V8720)+H8720+273)/(Y8720*V8720)</f>
        <v>9.8109349158108827</v>
      </c>
      <c r="AB8720">
        <f t="shared" si="687"/>
        <v>9.6564775252855089E-6</v>
      </c>
      <c r="AD8720">
        <f>AA8720*$C$28</f>
        <v>5.531177080267021</v>
      </c>
      <c r="AF8720">
        <f>(Q8720-X8720)/AD8720+X8720</f>
        <v>1.7128193717492239E-5</v>
      </c>
      <c r="AH8720">
        <f>Q8720/AF8720</f>
        <v>5.531177080267021</v>
      </c>
      <c r="AK8720" s="2"/>
      <c r="AT8720" s="1"/>
    </row>
    <row r="8721" spans="6:46" x14ac:dyDescent="0.35">
      <c r="F8721" s="4">
        <v>44560.291666666664</v>
      </c>
      <c r="H8721">
        <v>13.4</v>
      </c>
      <c r="I8721">
        <v>13.5833333333333</v>
      </c>
      <c r="K8721" s="2">
        <v>5.2271354858896799E-5</v>
      </c>
      <c r="L8721">
        <v>2.3837814320365699E-4</v>
      </c>
      <c r="N8721">
        <f t="shared" si="683"/>
        <v>3.6589948401227755E-5</v>
      </c>
      <c r="O8721" s="2">
        <f t="shared" si="684"/>
        <v>7.1513442961097115E-5</v>
      </c>
      <c r="Q8721">
        <f>N8721+O8721</f>
        <v>1.0810339136232486E-4</v>
      </c>
      <c r="S8721">
        <f>IF(H8721&gt;$B$5,$B$5,($B$3 - $B$5)*(($B$5-H8721)/($B$5-$B$6))^(1/$B$2)+$B$5)</f>
        <v>28.8</v>
      </c>
      <c r="T8721">
        <f>K8721*S8721</f>
        <v>1.5054150199362278E-3</v>
      </c>
      <c r="U8721" s="3">
        <f>S8721*N8721/Q8721+$B$7*O8721/Q8721</f>
        <v>46.132039096728391</v>
      </c>
      <c r="V8721">
        <f>IF(U8721-H8721&lt;=10,10,U8721-H8721)</f>
        <v>32.732039096728393</v>
      </c>
      <c r="X8721">
        <f t="shared" si="685"/>
        <v>0</v>
      </c>
      <c r="Y8721">
        <f t="shared" si="686"/>
        <v>1</v>
      </c>
      <c r="AA8721">
        <f>((Y8721*V8721)+H8721+273)/(Y8721*V8721)</f>
        <v>9.7498367930467857</v>
      </c>
      <c r="AB8721">
        <f t="shared" si="687"/>
        <v>1.1087712918376245E-5</v>
      </c>
      <c r="AD8721">
        <f>AA8721*$C$28</f>
        <v>5.4967313786921901</v>
      </c>
      <c r="AF8721">
        <f>(Q8721-X8721)/AD8721+X8721</f>
        <v>1.9666849972218464E-5</v>
      </c>
      <c r="AH8721">
        <f>Q8721/AF8721</f>
        <v>5.4967313786921901</v>
      </c>
      <c r="AK8721" s="2"/>
      <c r="AT8721" s="1"/>
    </row>
    <row r="8722" spans="6:46" x14ac:dyDescent="0.35">
      <c r="F8722" s="4">
        <v>44560.333333333336</v>
      </c>
      <c r="H8722">
        <v>14.1</v>
      </c>
      <c r="I8722">
        <v>13.5833333333333</v>
      </c>
      <c r="K8722" s="2">
        <v>4.7519413508087997E-5</v>
      </c>
      <c r="L8722">
        <v>2.28962987907939E-4</v>
      </c>
      <c r="N8722">
        <f t="shared" si="683"/>
        <v>3.3263589455661599E-5</v>
      </c>
      <c r="O8722" s="2">
        <f t="shared" si="684"/>
        <v>6.8688896372381706E-5</v>
      </c>
      <c r="Q8722">
        <f>N8722+O8722</f>
        <v>1.0195248582804331E-4</v>
      </c>
      <c r="S8722">
        <f>IF(H8722&gt;$B$5,$B$5,($B$3 - $B$5)*(($B$5-H8722)/($B$5-$B$6))^(1/$B$2)+$B$5)</f>
        <v>27.866666666666667</v>
      </c>
      <c r="T8722">
        <f>K8722*S8722</f>
        <v>1.3242076564253856E-3</v>
      </c>
      <c r="U8722" s="3">
        <f>S8722*N8722/Q8722+$B$7*O8722/Q8722</f>
        <v>46.147326588133467</v>
      </c>
      <c r="V8722">
        <f>IF(U8722-H8722&lt;=10,10,U8722-H8722)</f>
        <v>32.047326588133465</v>
      </c>
      <c r="X8722">
        <f t="shared" si="685"/>
        <v>0</v>
      </c>
      <c r="Y8722">
        <f t="shared" si="686"/>
        <v>1</v>
      </c>
      <c r="AA8722">
        <f>((Y8722*V8722)+H8722+273)/(Y8722*V8722)</f>
        <v>9.9586255880173127</v>
      </c>
      <c r="AB8722">
        <f t="shared" si="687"/>
        <v>1.0237606075954632E-5</v>
      </c>
      <c r="AD8722">
        <f>AA8722*$C$28</f>
        <v>5.6144416486376612</v>
      </c>
      <c r="AF8722">
        <f>(Q8722-X8722)/AD8722+X8722</f>
        <v>1.8158971489672885E-5</v>
      </c>
      <c r="AH8722">
        <f>Q8722/AF8722</f>
        <v>5.6144416486376612</v>
      </c>
      <c r="AK8722" s="2"/>
      <c r="AT8722" s="1"/>
    </row>
    <row r="8723" spans="6:46" x14ac:dyDescent="0.35">
      <c r="F8723" s="4">
        <v>44560.375</v>
      </c>
      <c r="H8723">
        <v>13.9</v>
      </c>
      <c r="I8723">
        <v>13.5833333333333</v>
      </c>
      <c r="K8723" s="2">
        <v>4.0939802406968102E-5</v>
      </c>
      <c r="L8723">
        <v>1.7561327224968699E-4</v>
      </c>
      <c r="N8723">
        <f t="shared" si="683"/>
        <v>2.865786168487767E-5</v>
      </c>
      <c r="O8723" s="2">
        <f t="shared" si="684"/>
        <v>5.2683981674906102E-5</v>
      </c>
      <c r="Q8723">
        <f>N8723+O8723</f>
        <v>8.1341843359783775E-5</v>
      </c>
      <c r="S8723">
        <f>IF(H8723&gt;$B$5,$B$5,($B$3 - $B$5)*(($B$5-H8723)/($B$5-$B$6))^(1/$B$2)+$B$5)</f>
        <v>28.133333333333333</v>
      </c>
      <c r="T8723">
        <f>K8723*S8723</f>
        <v>1.151773107716036E-3</v>
      </c>
      <c r="U8723" s="3">
        <f>S8723*N8723/Q8723+$B$7*O8723/Q8723</f>
        <v>45.534500012969787</v>
      </c>
      <c r="V8723">
        <f>IF(U8723-H8723&lt;=10,10,U8723-H8723)</f>
        <v>31.634500012969788</v>
      </c>
      <c r="X8723">
        <f t="shared" si="685"/>
        <v>0</v>
      </c>
      <c r="Y8723">
        <f t="shared" si="686"/>
        <v>1</v>
      </c>
      <c r="AA8723">
        <f>((Y8723*V8723)+H8723+273)/(Y8723*V8723)</f>
        <v>10.069212406782919</v>
      </c>
      <c r="AB8723">
        <f t="shared" si="687"/>
        <v>8.0782726665880551E-6</v>
      </c>
      <c r="AD8723">
        <f>AA8723*$C$28</f>
        <v>5.6767879268043036</v>
      </c>
      <c r="AF8723">
        <f>(Q8723-X8723)/AD8723+X8723</f>
        <v>1.4328850118868969E-5</v>
      </c>
      <c r="AH8723">
        <f>Q8723/AF8723</f>
        <v>5.6767879268043036</v>
      </c>
      <c r="AK8723" s="2"/>
      <c r="AT8723" s="1"/>
    </row>
    <row r="8724" spans="6:46" x14ac:dyDescent="0.35">
      <c r="F8724" s="4">
        <v>44560.416666666664</v>
      </c>
      <c r="H8724">
        <v>13.5</v>
      </c>
      <c r="I8724">
        <v>13.5833333333333</v>
      </c>
      <c r="K8724" s="2">
        <v>3.61878610561593E-5</v>
      </c>
      <c r="L8724">
        <v>1.44231443419306E-4</v>
      </c>
      <c r="N8724">
        <f t="shared" si="683"/>
        <v>2.533150273931151E-5</v>
      </c>
      <c r="O8724" s="2">
        <f t="shared" si="684"/>
        <v>4.3269433025791807E-5</v>
      </c>
      <c r="Q8724">
        <f>N8724+O8724</f>
        <v>6.8600935765103318E-5</v>
      </c>
      <c r="S8724">
        <f>IF(H8724&gt;$B$5,$B$5,($B$3 - $B$5)*(($B$5-H8724)/($B$5-$B$6))^(1/$B$2)+$B$5)</f>
        <v>28.666666666666668</v>
      </c>
      <c r="T8724">
        <f>K8724*S8724</f>
        <v>1.0373853502765667E-3</v>
      </c>
      <c r="U8724" s="3">
        <f>S8724*N8724/Q8724+$B$7*O8724/Q8724</f>
        <v>45.276183582209008</v>
      </c>
      <c r="V8724">
        <f>IF(U8724-H8724&lt;=10,10,U8724-H8724)</f>
        <v>31.776183582209008</v>
      </c>
      <c r="X8724">
        <f t="shared" si="685"/>
        <v>0</v>
      </c>
      <c r="Y8724">
        <f t="shared" si="686"/>
        <v>1</v>
      </c>
      <c r="AA8724">
        <f>((Y8724*V8724)+H8724+273)/(Y8724*V8724)</f>
        <v>10.016186580707158</v>
      </c>
      <c r="AB8724">
        <f t="shared" si="687"/>
        <v>6.8490073754456742E-6</v>
      </c>
      <c r="AD8724">
        <f>AA8724*$C$28</f>
        <v>5.646893198486433</v>
      </c>
      <c r="AF8724">
        <f>(Q8724-X8724)/AD8724+X8724</f>
        <v>1.2148438681909337E-5</v>
      </c>
      <c r="AH8724">
        <f>Q8724/AF8724</f>
        <v>5.646893198486433</v>
      </c>
      <c r="AK8724" s="2"/>
      <c r="AT8724" s="1"/>
    </row>
    <row r="8725" spans="6:46" x14ac:dyDescent="0.35">
      <c r="F8725" s="4">
        <v>44560.458333333336</v>
      </c>
      <c r="H8725">
        <v>14.5</v>
      </c>
      <c r="I8725">
        <v>13.5833333333333</v>
      </c>
      <c r="K8725" s="2">
        <v>3.28980555055994E-5</v>
      </c>
      <c r="L8725">
        <v>1.3481628812358801E-4</v>
      </c>
      <c r="N8725">
        <f t="shared" si="683"/>
        <v>2.3028638853919578E-5</v>
      </c>
      <c r="O8725" s="2">
        <f t="shared" si="684"/>
        <v>4.0444886437076405E-5</v>
      </c>
      <c r="Q8725">
        <f>N8725+O8725</f>
        <v>6.3473525290995983E-5</v>
      </c>
      <c r="S8725">
        <f>IF(H8725&gt;$B$5,$B$5,($B$3 - $B$5)*(($B$5-H8725)/($B$5-$B$6))^(1/$B$2)+$B$5)</f>
        <v>27.333333333333332</v>
      </c>
      <c r="T8725">
        <f>K8725*S8725</f>
        <v>8.9921351715305025E-4</v>
      </c>
      <c r="U8725" s="3">
        <f>S8725*N8725/Q8725+$B$7*O8725/Q8725</f>
        <v>44.962339856853347</v>
      </c>
      <c r="V8725">
        <f>IF(U8725-H8725&lt;=10,10,U8725-H8725)</f>
        <v>30.462339856853347</v>
      </c>
      <c r="X8725">
        <f t="shared" si="685"/>
        <v>0</v>
      </c>
      <c r="Y8725">
        <f t="shared" si="686"/>
        <v>1</v>
      </c>
      <c r="AA8725">
        <f>((Y8725*V8725)+H8725+273)/(Y8725*V8725)</f>
        <v>10.437883017227218</v>
      </c>
      <c r="AB8725">
        <f t="shared" si="687"/>
        <v>6.0810726836309644E-6</v>
      </c>
      <c r="AD8725">
        <f>AA8725*$C$28</f>
        <v>5.8846358483485899</v>
      </c>
      <c r="AF8725">
        <f>(Q8725-X8725)/AD8725+X8725</f>
        <v>1.0786313193671723E-5</v>
      </c>
      <c r="AH8725">
        <f>Q8725/AF8725</f>
        <v>5.8846358483485899</v>
      </c>
      <c r="AK8725" s="2"/>
      <c r="AT8725" s="1"/>
    </row>
    <row r="8726" spans="6:46" x14ac:dyDescent="0.35">
      <c r="F8726" s="4">
        <v>44560.5</v>
      </c>
      <c r="H8726">
        <v>14.7</v>
      </c>
      <c r="I8726">
        <v>13.5833333333333</v>
      </c>
      <c r="K8726" s="2">
        <v>3.03393178551639E-5</v>
      </c>
      <c r="L8726">
        <v>1.3167749859394599E-4</v>
      </c>
      <c r="N8726">
        <f t="shared" si="683"/>
        <v>2.1237522498614728E-5</v>
      </c>
      <c r="O8726" s="2">
        <f t="shared" si="684"/>
        <v>3.9503249578183801E-5</v>
      </c>
      <c r="Q8726">
        <f>N8726+O8726</f>
        <v>6.0740772076798529E-5</v>
      </c>
      <c r="S8726">
        <f>IF(H8726&gt;$B$5,$B$5,($B$3 - $B$5)*(($B$5-H8726)/($B$5-$B$6))^(1/$B$2)+$B$5)</f>
        <v>27.06666666666667</v>
      </c>
      <c r="T8726">
        <f>K8726*S8726</f>
        <v>8.2118420327976962E-4</v>
      </c>
      <c r="U8726" s="3">
        <f>S8726*N8726/Q8726+$B$7*O8726/Q8726</f>
        <v>45.233334631013484</v>
      </c>
      <c r="V8726">
        <f>IF(U8726-H8726&lt;=10,10,U8726-H8726)</f>
        <v>30.533334631013485</v>
      </c>
      <c r="X8726">
        <f t="shared" si="685"/>
        <v>0</v>
      </c>
      <c r="Y8726">
        <f t="shared" si="686"/>
        <v>1</v>
      </c>
      <c r="AA8726">
        <f>((Y8726*V8726)+H8726+273)/(Y8726*V8726)</f>
        <v>10.422488682509501</v>
      </c>
      <c r="AB8726">
        <f t="shared" si="687"/>
        <v>5.8278568513804821E-6</v>
      </c>
      <c r="AD8726">
        <f>AA8726*$C$28</f>
        <v>5.8759568802291113</v>
      </c>
      <c r="AF8726">
        <f>(Q8726-X8726)/AD8726+X8726</f>
        <v>1.0337171173119666E-5</v>
      </c>
      <c r="AH8726">
        <f>Q8726/AF8726</f>
        <v>5.8759568802291104</v>
      </c>
      <c r="AK8726" s="2"/>
      <c r="AT8726" s="1"/>
    </row>
    <row r="8727" spans="6:46" x14ac:dyDescent="0.35">
      <c r="F8727" s="4">
        <v>44560.541666666664</v>
      </c>
      <c r="H8727">
        <v>14.9</v>
      </c>
      <c r="I8727">
        <v>13.5833333333333</v>
      </c>
      <c r="K8727" s="2">
        <v>2.92427160049772E-5</v>
      </c>
      <c r="L8727">
        <v>1.3167749859394599E-4</v>
      </c>
      <c r="N8727">
        <f t="shared" si="683"/>
        <v>2.0469901203484038E-5</v>
      </c>
      <c r="O8727" s="2">
        <f t="shared" si="684"/>
        <v>3.9503249578183801E-5</v>
      </c>
      <c r="Q8727">
        <f>N8727+O8727</f>
        <v>5.9973150781667835E-5</v>
      </c>
      <c r="S8727">
        <f>IF(H8727&gt;$B$5,$B$5,($B$3 - $B$5)*(($B$5-H8727)/($B$5-$B$6))^(1/$B$2)+$B$5)</f>
        <v>26.799999999999997</v>
      </c>
      <c r="T8727">
        <f>K8727*S8727</f>
        <v>7.8370478893338886E-4</v>
      </c>
      <c r="U8727" s="3">
        <f>S8727*N8727/Q8727+$B$7*O8727/Q8727</f>
        <v>45.37483930034405</v>
      </c>
      <c r="V8727">
        <f>IF(U8727-H8727&lt;=10,10,U8727-H8727)</f>
        <v>30.474839300344051</v>
      </c>
      <c r="X8727">
        <f t="shared" si="685"/>
        <v>0</v>
      </c>
      <c r="Y8727">
        <f t="shared" si="686"/>
        <v>1</v>
      </c>
      <c r="AA8727">
        <f>((Y8727*V8727)+H8727+273)/(Y8727*V8727)</f>
        <v>10.447137593166888</v>
      </c>
      <c r="AB8727">
        <f t="shared" si="687"/>
        <v>5.7406299330157385E-6</v>
      </c>
      <c r="AD8727">
        <f>AA8727*$C$28</f>
        <v>5.8898533631689762</v>
      </c>
      <c r="AF8727">
        <f>(Q8727-X8727)/AD8727+X8727</f>
        <v>1.0182452275755791E-5</v>
      </c>
      <c r="AH8727">
        <f>Q8727/AF8727</f>
        <v>5.8898533631689762</v>
      </c>
      <c r="AK8727" s="2"/>
      <c r="AT8727" s="1"/>
    </row>
    <row r="8728" spans="6:46" x14ac:dyDescent="0.35">
      <c r="F8728" s="4">
        <v>44560.583333333336</v>
      </c>
      <c r="H8728">
        <v>14.9</v>
      </c>
      <c r="I8728">
        <v>13.5833333333333</v>
      </c>
      <c r="K8728" s="2">
        <v>2.92427160049772E-5</v>
      </c>
      <c r="L8728">
        <v>1.19125009720435E-4</v>
      </c>
      <c r="N8728">
        <f t="shared" si="683"/>
        <v>2.0469901203484038E-5</v>
      </c>
      <c r="O8728" s="2">
        <f t="shared" si="684"/>
        <v>3.5737502916130507E-5</v>
      </c>
      <c r="Q8728">
        <f>N8728+O8728</f>
        <v>5.6207404119614548E-5</v>
      </c>
      <c r="S8728">
        <f>IF(H8728&gt;$B$5,$B$5,($B$3 - $B$5)*(($B$5-H8728)/($B$5-$B$6))^(1/$B$2)+$B$5)</f>
        <v>26.799999999999997</v>
      </c>
      <c r="T8728">
        <f>K8728*S8728</f>
        <v>7.8370478893338886E-4</v>
      </c>
      <c r="U8728" s="3">
        <f>S8728*N8728/Q8728+$B$7*O8728/Q8728</f>
        <v>44.729979119658218</v>
      </c>
      <c r="V8728">
        <f>IF(U8728-H8728&lt;=10,10,U8728-H8728)</f>
        <v>29.829979119658219</v>
      </c>
      <c r="X8728">
        <f t="shared" si="685"/>
        <v>0</v>
      </c>
      <c r="Y8728">
        <f t="shared" si="686"/>
        <v>1</v>
      </c>
      <c r="AA8728">
        <f>((Y8728*V8728)+H8728+273)/(Y8728*V8728)</f>
        <v>10.6513644493392</v>
      </c>
      <c r="AB8728">
        <f t="shared" si="687"/>
        <v>5.2770144507731684E-6</v>
      </c>
      <c r="AD8728">
        <f>AA8728*$C$28</f>
        <v>6.0049917180483714</v>
      </c>
      <c r="AF8728">
        <f>(Q8728-X8728)/AD8728+X8728</f>
        <v>9.3601135120103061E-6</v>
      </c>
      <c r="AH8728">
        <f>Q8728/AF8728</f>
        <v>6.0049917180483723</v>
      </c>
      <c r="AK8728" s="2"/>
      <c r="AT8728" s="1"/>
    </row>
    <row r="8729" spans="6:46" x14ac:dyDescent="0.35">
      <c r="F8729" s="4">
        <v>44560.625</v>
      </c>
      <c r="H8729">
        <v>15.1</v>
      </c>
      <c r="I8729">
        <v>13.5833333333333</v>
      </c>
      <c r="K8729" s="2">
        <v>3.10703857552883E-5</v>
      </c>
      <c r="L8729">
        <v>1.0657203552964101E-4</v>
      </c>
      <c r="N8729">
        <f t="shared" si="683"/>
        <v>2.174927002870181E-5</v>
      </c>
      <c r="O8729" s="2">
        <f t="shared" si="684"/>
        <v>3.1971610658892304E-5</v>
      </c>
      <c r="Q8729">
        <f>N8729+O8729</f>
        <v>5.3720880687594114E-5</v>
      </c>
      <c r="S8729">
        <f>IF(H8729&gt;$B$5,$B$5,($B$3 - $B$5)*(($B$5-H8729)/($B$5-$B$6))^(1/$B$2)+$B$5)</f>
        <v>26.533333333333335</v>
      </c>
      <c r="T8729">
        <f>K8729*S8729</f>
        <v>8.2440090204031634E-4</v>
      </c>
      <c r="U8729" s="3">
        <f>S8729*N8729/Q8729+$B$7*O8729/Q8729</f>
        <v>43.475073151707377</v>
      </c>
      <c r="V8729">
        <f>IF(U8729-H8729&lt;=10,10,U8729-H8729)</f>
        <v>28.375073151707376</v>
      </c>
      <c r="X8729">
        <f t="shared" si="685"/>
        <v>0</v>
      </c>
      <c r="Y8729">
        <f t="shared" si="686"/>
        <v>1</v>
      </c>
      <c r="AA8729">
        <f>((Y8729*V8729)+H8729+273)/(Y8729*V8729)</f>
        <v>11.153277789264996</v>
      </c>
      <c r="AB8729">
        <f t="shared" si="687"/>
        <v>4.8166002589212242E-6</v>
      </c>
      <c r="AD8729">
        <f>AA8729*$C$28</f>
        <v>6.2879587936533552</v>
      </c>
      <c r="AF8729">
        <f>(Q8729-X8729)/AD8729+X8729</f>
        <v>8.5434530426338637E-6</v>
      </c>
      <c r="AH8729">
        <f>Q8729/AF8729</f>
        <v>6.2879587936533552</v>
      </c>
      <c r="AK8729" s="2"/>
      <c r="AT8729" s="1"/>
    </row>
    <row r="8730" spans="6:46" x14ac:dyDescent="0.35">
      <c r="F8730" s="4">
        <v>44560.666666666664</v>
      </c>
      <c r="H8730">
        <v>14.7</v>
      </c>
      <c r="I8730">
        <v>13.5833333333333</v>
      </c>
      <c r="K8730" s="2">
        <v>3.43601913058482E-5</v>
      </c>
      <c r="L8730" s="2">
        <v>9.4018940009526307E-5</v>
      </c>
      <c r="N8730">
        <f t="shared" si="683"/>
        <v>2.4052133914093738E-5</v>
      </c>
      <c r="O8730" s="2">
        <f t="shared" si="684"/>
        <v>2.8205682002857897E-5</v>
      </c>
      <c r="Q8730">
        <f>N8730+O8730</f>
        <v>5.2257815916951635E-5</v>
      </c>
      <c r="S8730">
        <f>IF(H8730&gt;$B$5,$B$5,($B$3 - $B$5)*(($B$5-H8730)/($B$5-$B$6))^(1/$B$2)+$B$5)</f>
        <v>27.06666666666667</v>
      </c>
      <c r="T8730">
        <f>K8730*S8730</f>
        <v>9.3001584467829136E-4</v>
      </c>
      <c r="U8730" s="3">
        <f>S8730*N8730/Q8730+$B$7*O8730/Q8730</f>
        <v>42.143429892514668</v>
      </c>
      <c r="V8730">
        <f>IF(U8730-H8730&lt;=10,10,U8730-H8730)</f>
        <v>27.443429892514668</v>
      </c>
      <c r="X8730">
        <f t="shared" si="685"/>
        <v>0</v>
      </c>
      <c r="Y8730">
        <f t="shared" si="686"/>
        <v>1</v>
      </c>
      <c r="AA8730">
        <f>((Y8730*V8730)+H8730+273)/(Y8730*V8730)</f>
        <v>11.483383495678565</v>
      </c>
      <c r="AB8730">
        <f t="shared" si="687"/>
        <v>4.5507333214655187E-6</v>
      </c>
      <c r="AD8730">
        <f>AA8730*$C$28</f>
        <v>6.4740647186287195</v>
      </c>
      <c r="AF8730">
        <f>(Q8730-X8730)/AD8730+X8730</f>
        <v>8.0718711023359123E-6</v>
      </c>
      <c r="AH8730">
        <f>Q8730/AF8730</f>
        <v>6.4740647186287186</v>
      </c>
      <c r="AK8730" s="2"/>
      <c r="AL8730" s="2"/>
      <c r="AT8730" s="1"/>
    </row>
    <row r="8731" spans="6:46" x14ac:dyDescent="0.35">
      <c r="F8731" s="4">
        <v>44560.708333333336</v>
      </c>
      <c r="H8731">
        <v>14.3</v>
      </c>
      <c r="I8731">
        <v>13.5833333333333</v>
      </c>
      <c r="K8731" s="2">
        <v>3.9112132656657002E-5</v>
      </c>
      <c r="L8731">
        <v>1.3795386436002199E-4</v>
      </c>
      <c r="N8731">
        <f t="shared" si="683"/>
        <v>2.7378492859659898E-5</v>
      </c>
      <c r="O8731" s="2">
        <f t="shared" si="684"/>
        <v>4.1386159308006606E-5</v>
      </c>
      <c r="Q8731">
        <f>N8731+O8731</f>
        <v>6.8764652167666504E-5</v>
      </c>
      <c r="S8731">
        <f>IF(H8731&gt;$B$5,$B$5,($B$3 - $B$5)*(($B$5-H8731)/($B$5-$B$6))^(1/$B$2)+$B$5)</f>
        <v>27.599999999999998</v>
      </c>
      <c r="T8731">
        <f>K8731*S8731</f>
        <v>1.0794948613237331E-3</v>
      </c>
      <c r="U8731" s="3">
        <f>S8731*N8731/Q8731+$B$7*O8731/Q8731</f>
        <v>44.090751124203088</v>
      </c>
      <c r="V8731">
        <f>IF(U8731-H8731&lt;=10,10,U8731-H8731)</f>
        <v>29.790751124203087</v>
      </c>
      <c r="X8731">
        <f t="shared" si="685"/>
        <v>0</v>
      </c>
      <c r="Y8731">
        <f t="shared" si="686"/>
        <v>1</v>
      </c>
      <c r="AA8731">
        <f>((Y8731*V8731)+H8731+273)/(Y8731*V8731)</f>
        <v>10.643932736109734</v>
      </c>
      <c r="AB8731">
        <f t="shared" si="687"/>
        <v>6.4604553478979796E-6</v>
      </c>
      <c r="AD8731">
        <f>AA8731*$C$28</f>
        <v>6.0008018908571126</v>
      </c>
      <c r="AF8731">
        <f>(Q8731-X8731)/AD8731+X8731</f>
        <v>1.1459243850798854E-5</v>
      </c>
      <c r="AH8731">
        <f>Q8731/AF8731</f>
        <v>6.0008018908571126</v>
      </c>
      <c r="AK8731" s="2"/>
      <c r="AT8731" s="1"/>
    </row>
    <row r="8732" spans="6:46" x14ac:dyDescent="0.35">
      <c r="F8732" s="4">
        <v>44560.75</v>
      </c>
      <c r="H8732">
        <v>14.2</v>
      </c>
      <c r="I8732">
        <v>13.5833333333333</v>
      </c>
      <c r="K8732" s="2">
        <v>4.2401938207216997E-5</v>
      </c>
      <c r="L8732">
        <v>1.6619811695396899E-4</v>
      </c>
      <c r="N8732">
        <f t="shared" si="683"/>
        <v>2.9681356745051895E-5</v>
      </c>
      <c r="O8732" s="2">
        <f t="shared" si="684"/>
        <v>4.9859435086190706E-5</v>
      </c>
      <c r="Q8732">
        <f>N8732+O8732</f>
        <v>7.9540791831242598E-5</v>
      </c>
      <c r="S8732">
        <f>IF(H8732&gt;$B$5,$B$5,($B$3 - $B$5)*(($B$5-H8732)/($B$5-$B$6))^(1/$B$2)+$B$5)</f>
        <v>27.733333333333334</v>
      </c>
      <c r="T8732">
        <f>K8732*S8732</f>
        <v>1.1759470862801515E-3</v>
      </c>
      <c r="U8732" s="3">
        <f>S8732*N8732/Q8732+$B$7*O8732/Q8732</f>
        <v>44.825199850929053</v>
      </c>
      <c r="V8732">
        <f>IF(U8732-H8732&lt;=10,10,U8732-H8732)</f>
        <v>30.625199850929054</v>
      </c>
      <c r="X8732">
        <f t="shared" si="685"/>
        <v>0</v>
      </c>
      <c r="Y8732">
        <f t="shared" si="686"/>
        <v>1</v>
      </c>
      <c r="AA8732">
        <f>((Y8732*V8732)+H8732+273)/(Y8732*V8732)</f>
        <v>10.37789798590612</v>
      </c>
      <c r="AB8732">
        <f t="shared" si="687"/>
        <v>7.6644414831658885E-6</v>
      </c>
      <c r="AD8732">
        <f>AA8732*$C$28</f>
        <v>5.8508176818589046</v>
      </c>
      <c r="AF8732">
        <f>(Q8732-X8732)/AD8732+X8732</f>
        <v>1.3594816341289776E-5</v>
      </c>
      <c r="AH8732">
        <f>Q8732/AF8732</f>
        <v>5.8508176818589046</v>
      </c>
      <c r="AK8732" s="2"/>
      <c r="AT8732" s="1"/>
    </row>
    <row r="8733" spans="6:46" x14ac:dyDescent="0.35">
      <c r="F8733" s="4">
        <v>44560.791666666664</v>
      </c>
      <c r="H8733">
        <v>13.8</v>
      </c>
      <c r="I8733">
        <v>13.5833333333333</v>
      </c>
      <c r="K8733" s="2">
        <v>4.6057277707839102E-5</v>
      </c>
      <c r="L8733">
        <v>1.9758115907755799E-4</v>
      </c>
      <c r="N8733">
        <f t="shared" si="683"/>
        <v>3.2240094395487367E-5</v>
      </c>
      <c r="O8733" s="2">
        <f t="shared" si="684"/>
        <v>5.9274347723267405E-5</v>
      </c>
      <c r="Q8733">
        <f>N8733+O8733</f>
        <v>9.1514442118754779E-5</v>
      </c>
      <c r="S8733">
        <f>IF(H8733&gt;$B$5,$B$5,($B$3 - $B$5)*(($B$5-H8733)/($B$5-$B$6))^(1/$B$2)+$B$5)</f>
        <v>28.266666666666666</v>
      </c>
      <c r="T8733">
        <f>K8733*S8733</f>
        <v>1.3018857165415852E-3</v>
      </c>
      <c r="U8733" s="3">
        <f>S8733*N8733/Q8733+$B$7*O8733/Q8733</f>
        <v>45.581976240927517</v>
      </c>
      <c r="V8733">
        <f>IF(U8733-H8733&lt;=10,10,U8733-H8733)</f>
        <v>31.781976240927516</v>
      </c>
      <c r="X8733">
        <f t="shared" si="685"/>
        <v>0</v>
      </c>
      <c r="Y8733">
        <f t="shared" si="686"/>
        <v>1</v>
      </c>
      <c r="AA8733">
        <f>((Y8733*V8733)+H8733+273)/(Y8733*V8733)</f>
        <v>10.023982581381167</v>
      </c>
      <c r="AB8733">
        <f t="shared" si="687"/>
        <v>9.1295491962183098E-6</v>
      </c>
      <c r="AD8733">
        <f>AA8733*$C$28</f>
        <v>5.6512884024721748</v>
      </c>
      <c r="AF8733">
        <f>(Q8733-X8733)/AD8733+X8733</f>
        <v>1.6193553682151752E-5</v>
      </c>
      <c r="AH8733">
        <f>Q8733/AF8733</f>
        <v>5.6512884024721748</v>
      </c>
      <c r="AK8733" s="2"/>
      <c r="AT8733" s="1"/>
    </row>
    <row r="8734" spans="6:46" x14ac:dyDescent="0.35">
      <c r="F8734" s="4">
        <v>44560.833333333336</v>
      </c>
      <c r="H8734">
        <v>14.3</v>
      </c>
      <c r="I8734">
        <v>13.5833333333333</v>
      </c>
      <c r="K8734" s="2">
        <v>4.8981549308336797E-5</v>
      </c>
      <c r="L8734">
        <v>1.6306054071753501E-4</v>
      </c>
      <c r="N8734">
        <f t="shared" si="683"/>
        <v>3.4287084515835755E-5</v>
      </c>
      <c r="O8734" s="2">
        <f t="shared" si="684"/>
        <v>4.8918162215260513E-5</v>
      </c>
      <c r="Q8734">
        <f>N8734+O8734</f>
        <v>8.3205246731096261E-5</v>
      </c>
      <c r="S8734">
        <f>IF(H8734&gt;$B$5,$B$5,($B$3 - $B$5)*(($B$5-H8734)/($B$5-$B$6))^(1/$B$2)+$B$5)</f>
        <v>27.599999999999998</v>
      </c>
      <c r="T8734">
        <f>K8734*S8734</f>
        <v>1.3518907609100955E-3</v>
      </c>
      <c r="U8734" s="3">
        <f>S8734*N8734/Q8734+$B$7*O8734/Q8734</f>
        <v>43.709051981180018</v>
      </c>
      <c r="V8734">
        <f>IF(U8734-H8734&lt;=10,10,U8734-H8734)</f>
        <v>29.409051981180017</v>
      </c>
      <c r="X8734">
        <f t="shared" si="685"/>
        <v>0</v>
      </c>
      <c r="Y8734">
        <f t="shared" si="686"/>
        <v>1</v>
      </c>
      <c r="AA8734">
        <f>((Y8734*V8734)+H8734+273)/(Y8734*V8734)</f>
        <v>10.769101029977245</v>
      </c>
      <c r="AB8734">
        <f t="shared" si="687"/>
        <v>7.7262945625157791E-6</v>
      </c>
      <c r="AD8734">
        <f>AA8734*$C$28</f>
        <v>6.0713688657842804</v>
      </c>
      <c r="AF8734">
        <f>(Q8734-X8734)/AD8734+X8734</f>
        <v>1.3704528347800867E-5</v>
      </c>
      <c r="AH8734">
        <f>Q8734/AF8734</f>
        <v>6.0713688657842804</v>
      </c>
      <c r="AK8734" s="2"/>
      <c r="AT8734" s="1"/>
    </row>
    <row r="8735" spans="6:46" x14ac:dyDescent="0.35">
      <c r="F8735" s="4">
        <v>44560.875</v>
      </c>
      <c r="H8735">
        <v>13.6</v>
      </c>
      <c r="I8735">
        <v>13.5833333333333</v>
      </c>
      <c r="K8735" s="2">
        <v>5.0443685108585699E-5</v>
      </c>
      <c r="L8735">
        <v>1.6306054071753501E-4</v>
      </c>
      <c r="N8735">
        <f t="shared" si="683"/>
        <v>3.5310579576009986E-5</v>
      </c>
      <c r="O8735" s="2">
        <f t="shared" si="684"/>
        <v>4.8918162215260513E-5</v>
      </c>
      <c r="Q8735">
        <f>N8735+O8735</f>
        <v>8.4228741791270492E-5</v>
      </c>
      <c r="S8735">
        <f>IF(H8735&gt;$B$5,$B$5,($B$3 - $B$5)*(($B$5-H8735)/($B$5-$B$6))^(1/$B$2)+$B$5)</f>
        <v>28.533333333333331</v>
      </c>
      <c r="T8735">
        <f>K8735*S8735</f>
        <v>1.4393264817649785E-3</v>
      </c>
      <c r="U8735" s="3">
        <f>S8735*N8735/Q8735+$B$7*O8735/Q8735</f>
        <v>43.904579130945521</v>
      </c>
      <c r="V8735">
        <f>IF(U8735-H8735&lt;=10,10,U8735-H8735)</f>
        <v>30.30457913094552</v>
      </c>
      <c r="X8735">
        <f t="shared" si="685"/>
        <v>0</v>
      </c>
      <c r="Y8735">
        <f t="shared" si="686"/>
        <v>1</v>
      </c>
      <c r="AA8735">
        <f>((Y8735*V8735)+H8735+273)/(Y8735*V8735)</f>
        <v>10.457316624052318</v>
      </c>
      <c r="AB8735">
        <f t="shared" si="687"/>
        <v>8.0545272577422438E-6</v>
      </c>
      <c r="AD8735">
        <f>AA8735*$C$28</f>
        <v>5.8955920642016464</v>
      </c>
      <c r="AF8735">
        <f>(Q8735-X8735)/AD8735+X8735</f>
        <v>1.4286731658845931E-5</v>
      </c>
      <c r="AH8735">
        <f>Q8735/AF8735</f>
        <v>5.8955920642016464</v>
      </c>
      <c r="AK8735" s="2"/>
      <c r="AT8735" s="1"/>
    </row>
    <row r="8736" spans="6:46" x14ac:dyDescent="0.35">
      <c r="F8736" s="4">
        <v>44560.916666666664</v>
      </c>
      <c r="H8736">
        <v>13.8</v>
      </c>
      <c r="I8736">
        <v>13.5833333333333</v>
      </c>
      <c r="K8736" s="2">
        <v>5.1174753008710102E-5</v>
      </c>
      <c r="L8736">
        <v>1.2540113282786999E-4</v>
      </c>
      <c r="N8736">
        <f t="shared" si="683"/>
        <v>3.5822327106097068E-5</v>
      </c>
      <c r="O8736" s="2">
        <f t="shared" si="684"/>
        <v>3.7620339848361003E-5</v>
      </c>
      <c r="Q8736">
        <f>N8736+O8736</f>
        <v>7.3442666954458071E-5</v>
      </c>
      <c r="S8736">
        <f>IF(H8736&gt;$B$5,$B$5,($B$3 - $B$5)*(($B$5-H8736)/($B$5-$B$6))^(1/$B$2)+$B$5)</f>
        <v>28.266666666666666</v>
      </c>
      <c r="T8736">
        <f>K8736*S8736</f>
        <v>1.4465396850462055E-3</v>
      </c>
      <c r="U8736" s="3">
        <f>S8736*N8736/Q8736+$B$7*O8736/Q8736</f>
        <v>41.960574131971057</v>
      </c>
      <c r="V8736">
        <f>IF(U8736-H8736&lt;=10,10,U8736-H8736)</f>
        <v>28.160574131971057</v>
      </c>
      <c r="X8736">
        <f t="shared" si="685"/>
        <v>0</v>
      </c>
      <c r="Y8736">
        <f t="shared" si="686"/>
        <v>1</v>
      </c>
      <c r="AA8736">
        <f>((Y8736*V8736)+H8736+273)/(Y8736*V8736)</f>
        <v>11.184451448182383</v>
      </c>
      <c r="AB8736">
        <f t="shared" si="687"/>
        <v>6.5664970065557799E-6</v>
      </c>
      <c r="AD8736">
        <f>AA8736*$C$28</f>
        <v>6.305533778014329</v>
      </c>
      <c r="AF8736">
        <f>(Q8736-X8736)/AD8736+X8736</f>
        <v>1.1647335426309594E-5</v>
      </c>
      <c r="AH8736">
        <f>Q8736/AF8736</f>
        <v>6.305533778014329</v>
      </c>
      <c r="AK8736" s="2"/>
      <c r="AT8736" s="1"/>
    </row>
    <row r="8737" spans="6:46" x14ac:dyDescent="0.35">
      <c r="F8737" s="4">
        <v>44560.958333333336</v>
      </c>
      <c r="H8737">
        <v>14</v>
      </c>
      <c r="I8737">
        <v>13.5833333333333</v>
      </c>
      <c r="K8737" s="2">
        <v>5.2636888808958997E-5</v>
      </c>
      <c r="L8737" s="2">
        <v>9.7157122892564402E-5</v>
      </c>
      <c r="N8737">
        <f t="shared" si="683"/>
        <v>3.6845822166271293E-5</v>
      </c>
      <c r="O8737" s="2">
        <f t="shared" si="684"/>
        <v>2.9147136867769326E-5</v>
      </c>
      <c r="Q8737">
        <f>N8737+O8737</f>
        <v>6.5992959034040619E-5</v>
      </c>
      <c r="S8737">
        <f>IF(H8737&gt;$B$5,$B$5,($B$3 - $B$5)*(($B$5-H8737)/($B$5-$B$6))^(1/$B$2)+$B$5)</f>
        <v>28</v>
      </c>
      <c r="T8737">
        <f>K8737*S8737</f>
        <v>1.4738328866508519E-3</v>
      </c>
      <c r="U8737" s="3">
        <f>S8737*N8737/Q8737+$B$7*O8737/Q8737</f>
        <v>39.925100903928765</v>
      </c>
      <c r="V8737">
        <f>IF(U8737-H8737&lt;=10,10,U8737-H8737)</f>
        <v>25.925100903928765</v>
      </c>
      <c r="X8737">
        <f t="shared" si="685"/>
        <v>0</v>
      </c>
      <c r="Y8737">
        <f t="shared" si="686"/>
        <v>1</v>
      </c>
      <c r="AA8737">
        <f>((Y8737*V8737)+H8737+273)/(Y8737*V8737)</f>
        <v>12.070352283817233</v>
      </c>
      <c r="AB8737">
        <f t="shared" si="687"/>
        <v>5.4673598153814977E-6</v>
      </c>
      <c r="AD8737">
        <f>AA8737*$C$28</f>
        <v>6.8049840790815734</v>
      </c>
      <c r="AF8737">
        <f>(Q8737-X8737)/AD8737+X8737</f>
        <v>9.6977389318076529E-6</v>
      </c>
      <c r="AH8737">
        <f>Q8737/AF8737</f>
        <v>6.8049840790815734</v>
      </c>
      <c r="AK8737" s="2"/>
      <c r="AL8737" s="2"/>
      <c r="AT8737" s="1"/>
    </row>
    <row r="8738" spans="6:46" x14ac:dyDescent="0.35">
      <c r="F8738" s="4">
        <v>44561</v>
      </c>
      <c r="H8738">
        <v>13.1</v>
      </c>
      <c r="I8738">
        <v>13.3166666666667</v>
      </c>
      <c r="K8738" s="2">
        <v>7.0182518411945302E-5</v>
      </c>
      <c r="L8738" s="2">
        <v>3.7530556150953302E-5</v>
      </c>
      <c r="N8738">
        <f t="shared" si="683"/>
        <v>4.9127762888361708E-5</v>
      </c>
      <c r="O8738" s="2">
        <f t="shared" si="684"/>
        <v>1.1259166845285992E-5</v>
      </c>
      <c r="Q8738">
        <f>N8738+O8738</f>
        <v>6.0386929733647696E-5</v>
      </c>
      <c r="S8738">
        <f>IF(H8738&gt;$B$5,$B$5,($B$3 - $B$5)*(($B$5-H8738)/($B$5-$B$6))^(1/$B$2)+$B$5)</f>
        <v>29.200000000000003</v>
      </c>
      <c r="T8738">
        <f>K8738*S8738</f>
        <v>2.0493295376288029E-3</v>
      </c>
      <c r="U8738" s="3">
        <f>S8738*N8738/Q8738+$B$7*O8738/Q8738</f>
        <v>34.010420166907728</v>
      </c>
      <c r="V8738">
        <f>IF(U8738-H8738&lt;=10,10,U8738-H8738)</f>
        <v>20.910420166907727</v>
      </c>
      <c r="X8738">
        <f t="shared" si="685"/>
        <v>0</v>
      </c>
      <c r="Y8738">
        <f t="shared" si="686"/>
        <v>1</v>
      </c>
      <c r="AA8738">
        <f>((Y8738*V8738)+H8738+273)/(Y8738*V8738)</f>
        <v>14.682173658699323</v>
      </c>
      <c r="AB8738">
        <f t="shared" si="687"/>
        <v>4.1129420709356533E-6</v>
      </c>
      <c r="AD8738">
        <f>AA8738*$C$28</f>
        <v>8.2774682664160597</v>
      </c>
      <c r="AF8738">
        <f>(Q8738-X8738)/AD8738+X8738</f>
        <v>7.2953381142702647E-6</v>
      </c>
      <c r="AH8738">
        <f>Q8738/AF8738</f>
        <v>8.2774682664160597</v>
      </c>
      <c r="AK8738" s="2"/>
      <c r="AL8738" s="2"/>
      <c r="AT8738" s="1"/>
    </row>
    <row r="8739" spans="6:46" x14ac:dyDescent="0.35">
      <c r="F8739" s="4">
        <v>44561.041666666664</v>
      </c>
      <c r="H8739">
        <v>13</v>
      </c>
      <c r="I8739">
        <v>13.3166666666667</v>
      </c>
      <c r="K8739" s="2">
        <v>7.1279120262132006E-5</v>
      </c>
      <c r="L8739" s="2">
        <v>1.56056199026532E-5</v>
      </c>
      <c r="N8739">
        <f t="shared" si="683"/>
        <v>4.9895384183492401E-5</v>
      </c>
      <c r="O8739" s="2">
        <f t="shared" si="684"/>
        <v>4.6816859707959604E-6</v>
      </c>
      <c r="Q8739">
        <f>N8739+O8739</f>
        <v>5.457707015428836E-5</v>
      </c>
      <c r="S8739">
        <f>IF(H8739&gt;$B$5,$B$5,($B$3 - $B$5)*(($B$5-H8739)/($B$5-$B$6))^(1/$B$2)+$B$5)</f>
        <v>29.333333333333336</v>
      </c>
      <c r="T8739">
        <f>K8739*S8739</f>
        <v>2.0908541943558722E-3</v>
      </c>
      <c r="U8739" s="3">
        <f>S8739*N8739/Q8739+$B$7*O8739/Q8739</f>
        <v>31.535050518054508</v>
      </c>
      <c r="V8739">
        <f>IF(U8739-H8739&lt;=10,10,U8739-H8739)</f>
        <v>18.535050518054508</v>
      </c>
      <c r="X8739">
        <f t="shared" si="685"/>
        <v>0</v>
      </c>
      <c r="Y8739">
        <f t="shared" si="686"/>
        <v>1</v>
      </c>
      <c r="AA8739">
        <f>((Y8739*V8739)+H8739+273)/(Y8739*V8739)</f>
        <v>16.430225006477045</v>
      </c>
      <c r="AB8739">
        <f t="shared" si="687"/>
        <v>3.3217481886446016E-6</v>
      </c>
      <c r="AD8739">
        <f>AA8739*$C$28</f>
        <v>9.2629789881696212</v>
      </c>
      <c r="AF8739">
        <f>(Q8739-X8739)/AD8739+X8739</f>
        <v>5.8919565966836845E-6</v>
      </c>
      <c r="AH8739">
        <f>Q8739/AF8739</f>
        <v>9.2629789881696212</v>
      </c>
      <c r="AK8739" s="2"/>
      <c r="AL8739" s="2"/>
      <c r="AT8739" s="1"/>
    </row>
    <row r="8740" spans="6:46" x14ac:dyDescent="0.35">
      <c r="F8740" s="4">
        <v>44561.083333333336</v>
      </c>
      <c r="H8740">
        <v>13.5</v>
      </c>
      <c r="I8740">
        <v>13.3166666666667</v>
      </c>
      <c r="K8740" s="2">
        <v>7.3106790012442997E-5</v>
      </c>
      <c r="L8740" s="2">
        <v>3.0954506962448998E-6</v>
      </c>
      <c r="N8740">
        <f t="shared" si="683"/>
        <v>5.1174753008710095E-5</v>
      </c>
      <c r="O8740" s="2">
        <f t="shared" si="684"/>
        <v>9.2863520887347003E-7</v>
      </c>
      <c r="Q8740">
        <f>N8740+O8740</f>
        <v>5.2103388217583567E-5</v>
      </c>
      <c r="S8740">
        <f>IF(H8740&gt;$B$5,$B$5,($B$3 - $B$5)*(($B$5-H8740)/($B$5-$B$6))^(1/$B$2)+$B$5)</f>
        <v>28.666666666666668</v>
      </c>
      <c r="T8740">
        <f>K8740*S8740</f>
        <v>2.0957279803566994E-3</v>
      </c>
      <c r="U8740" s="3">
        <f>S8740*N8740/Q8740+$B$7*O8740/Q8740</f>
        <v>29.136003908195274</v>
      </c>
      <c r="V8740">
        <f>IF(U8740-H8740&lt;=10,10,U8740-H8740)</f>
        <v>15.636003908195274</v>
      </c>
      <c r="X8740">
        <f t="shared" si="685"/>
        <v>0</v>
      </c>
      <c r="Y8740">
        <f t="shared" si="686"/>
        <v>1</v>
      </c>
      <c r="AA8740">
        <f>((Y8740*V8740)+H8740+273)/(Y8740*V8740)</f>
        <v>19.323095957390827</v>
      </c>
      <c r="AB8740">
        <f t="shared" si="687"/>
        <v>2.6964306513033031E-6</v>
      </c>
      <c r="AD8740">
        <f>AA8740*$C$28</f>
        <v>10.893912394330341</v>
      </c>
      <c r="AF8740">
        <f>(Q8740-X8740)/AD8740+X8740</f>
        <v>4.7827985329403238E-6</v>
      </c>
      <c r="AH8740">
        <f>Q8740/AF8740</f>
        <v>10.893912394330341</v>
      </c>
      <c r="AK8740" s="2"/>
      <c r="AL8740" s="2"/>
      <c r="AT8740" s="1"/>
    </row>
    <row r="8741" spans="6:46" x14ac:dyDescent="0.35">
      <c r="F8741" s="4">
        <v>44561.125</v>
      </c>
      <c r="H8741">
        <v>13.6</v>
      </c>
      <c r="I8741">
        <v>13.3166666666667</v>
      </c>
      <c r="K8741" s="2">
        <v>7.5299993712816296E-5</v>
      </c>
      <c r="L8741" s="2">
        <v>6.2336942439434004E-6</v>
      </c>
      <c r="N8741">
        <f t="shared" si="683"/>
        <v>5.2709995598971402E-5</v>
      </c>
      <c r="O8741" s="2">
        <f t="shared" si="684"/>
        <v>1.8701082731830205E-6</v>
      </c>
      <c r="Q8741">
        <f>N8741+O8741</f>
        <v>5.4580103872154424E-5</v>
      </c>
      <c r="S8741">
        <f>IF(H8741&gt;$B$5,$B$5,($B$3 - $B$5)*(($B$5-H8741)/($B$5-$B$6))^(1/$B$2)+$B$5)</f>
        <v>28.533333333333331</v>
      </c>
      <c r="T8741">
        <f>K8741*S8741</f>
        <v>2.1485598206056914E-3</v>
      </c>
      <c r="U8741" s="3">
        <f>S8741*N8741/Q8741+$B$7*O8741/Q8741</f>
        <v>29.440175365236499</v>
      </c>
      <c r="V8741">
        <f>IF(U8741-H8741&lt;=10,10,U8741-H8741)</f>
        <v>15.840175365236499</v>
      </c>
      <c r="X8741">
        <f t="shared" si="685"/>
        <v>0</v>
      </c>
      <c r="Y8741">
        <f t="shared" si="686"/>
        <v>1</v>
      </c>
      <c r="AA8741">
        <f>((Y8741*V8741)+H8741+273)/(Y8741*V8741)</f>
        <v>19.093234032559018</v>
      </c>
      <c r="AB8741">
        <f t="shared" si="687"/>
        <v>2.8586096927886025E-6</v>
      </c>
      <c r="AD8741">
        <f>AA8741*$C$28</f>
        <v>10.764321583549728</v>
      </c>
      <c r="AF8741">
        <f>(Q8741-X8741)/AD8741+X8741</f>
        <v>5.0704638883666326E-6</v>
      </c>
      <c r="AH8741">
        <f>Q8741/AF8741</f>
        <v>10.764321583549728</v>
      </c>
      <c r="AK8741" s="2"/>
      <c r="AL8741" s="2"/>
      <c r="AT8741" s="1"/>
    </row>
    <row r="8742" spans="6:46" x14ac:dyDescent="0.35">
      <c r="F8742" s="4">
        <v>44561.166666666664</v>
      </c>
      <c r="H8742">
        <v>13.7</v>
      </c>
      <c r="I8742">
        <v>13.3166666666667</v>
      </c>
      <c r="K8742" s="2">
        <v>7.6396595563002999E-5</v>
      </c>
      <c r="L8742" s="2">
        <v>2.1882106998050199E-5</v>
      </c>
      <c r="N8742">
        <f t="shared" si="683"/>
        <v>5.3477616894102095E-5</v>
      </c>
      <c r="O8742" s="2">
        <f t="shared" si="684"/>
        <v>6.5646320994150608E-6</v>
      </c>
      <c r="Q8742">
        <f>N8742+O8742</f>
        <v>6.0042248993517155E-5</v>
      </c>
      <c r="S8742">
        <f>IF(H8742&gt;$B$5,$B$5,($B$3 - $B$5)*(($B$5-H8742)/($B$5-$B$6))^(1/$B$2)+$B$5)</f>
        <v>28.4</v>
      </c>
      <c r="T8742">
        <f>K8742*S8742</f>
        <v>2.1696633139892852E-3</v>
      </c>
      <c r="U8742" s="3">
        <f>S8742*N8742/Q8742+$B$7*O8742/Q8742</f>
        <v>31.308272371064824</v>
      </c>
      <c r="V8742">
        <f>IF(U8742-H8742&lt;=10,10,U8742-H8742)</f>
        <v>17.608272371064825</v>
      </c>
      <c r="X8742">
        <f t="shared" si="685"/>
        <v>0</v>
      </c>
      <c r="Y8742">
        <f t="shared" si="686"/>
        <v>1</v>
      </c>
      <c r="AA8742">
        <f>((Y8742*V8742)+H8742+273)/(Y8742*V8742)</f>
        <v>17.282119787692857</v>
      </c>
      <c r="AB8742">
        <f t="shared" si="687"/>
        <v>3.4742409919109076E-6</v>
      </c>
      <c r="AD8742">
        <f>AA8742*$C$28</f>
        <v>9.7432574661224578</v>
      </c>
      <c r="AF8742">
        <f>(Q8742-X8742)/AD8742+X8742</f>
        <v>6.1624409703105467E-6</v>
      </c>
      <c r="AH8742">
        <f>Q8742/AF8742</f>
        <v>9.7432574661224578</v>
      </c>
      <c r="AK8742" s="2"/>
      <c r="AL8742" s="2"/>
      <c r="AT8742" s="1"/>
    </row>
    <row r="8743" spans="6:46" x14ac:dyDescent="0.35">
      <c r="F8743" s="4">
        <v>44561.208333333336</v>
      </c>
      <c r="H8743">
        <v>13.8</v>
      </c>
      <c r="I8743">
        <v>13.3166666666667</v>
      </c>
      <c r="K8743" s="2">
        <v>7.6031061612940801E-5</v>
      </c>
      <c r="L8743" s="2">
        <v>8.4604148701770398E-5</v>
      </c>
      <c r="N8743">
        <f t="shared" si="683"/>
        <v>5.3221743129058558E-5</v>
      </c>
      <c r="O8743" s="2">
        <f t="shared" si="684"/>
        <v>2.5381244610531124E-5</v>
      </c>
      <c r="Q8743">
        <f>N8743+O8743</f>
        <v>7.8602987739589681E-5</v>
      </c>
      <c r="S8743">
        <f>IF(H8743&gt;$B$5,$B$5,($B$3 - $B$5)*(($B$5-H8743)/($B$5-$B$6))^(1/$B$2)+$B$5)</f>
        <v>28.266666666666666</v>
      </c>
      <c r="T8743">
        <f>K8743*S8743</f>
        <v>2.1491446749257932E-3</v>
      </c>
      <c r="U8743" s="3">
        <f>S8743*N8743/Q8743+$B$7*O8743/Q8743</f>
        <v>36.898975591565815</v>
      </c>
      <c r="V8743">
        <f>IF(U8743-H8743&lt;=10,10,U8743-H8743)</f>
        <v>23.098975591565814</v>
      </c>
      <c r="X8743">
        <f t="shared" si="685"/>
        <v>0</v>
      </c>
      <c r="Y8743">
        <f t="shared" si="686"/>
        <v>1</v>
      </c>
      <c r="AA8743">
        <f>((Y8743*V8743)+H8743+273)/(Y8743*V8743)</f>
        <v>13.416135030019253</v>
      </c>
      <c r="AB8743">
        <f t="shared" si="687"/>
        <v>5.8588399389027969E-6</v>
      </c>
      <c r="AD8743">
        <f>AA8743*$C$28</f>
        <v>7.5637051127738246</v>
      </c>
      <c r="AF8743">
        <f>(Q8743-X8743)/AD8743+X8743</f>
        <v>1.0392127478217318E-5</v>
      </c>
      <c r="AH8743">
        <f>Q8743/AF8743</f>
        <v>7.5637051127738246</v>
      </c>
      <c r="AK8743" s="2"/>
      <c r="AL8743" s="2"/>
      <c r="AT8743" s="1"/>
    </row>
    <row r="8744" spans="6:46" x14ac:dyDescent="0.35">
      <c r="F8744" s="4">
        <v>44561.25</v>
      </c>
      <c r="H8744">
        <v>13.6</v>
      </c>
      <c r="I8744">
        <v>13.3166666666667</v>
      </c>
      <c r="K8744" s="2">
        <v>7.4568925812691899E-5</v>
      </c>
      <c r="L8744">
        <v>1.8188963801576399E-4</v>
      </c>
      <c r="N8744">
        <f t="shared" si="683"/>
        <v>5.2198248068884327E-5</v>
      </c>
      <c r="O8744" s="2">
        <f t="shared" si="684"/>
        <v>5.4566891404729205E-5</v>
      </c>
      <c r="Q8744">
        <f>N8744+O8744</f>
        <v>1.0676513947361352E-4</v>
      </c>
      <c r="S8744">
        <f>IF(H8744&gt;$B$5,$B$5,($B$3 - $B$5)*(($B$5-H8744)/($B$5-$B$6))^(1/$B$2)+$B$5)</f>
        <v>28.533333333333331</v>
      </c>
      <c r="T8744">
        <f>K8744*S8744</f>
        <v>2.1277000165221419E-3</v>
      </c>
      <c r="U8744" s="3">
        <f>S8744*N8744/Q8744+$B$7*O8744/Q8744</f>
        <v>42.060255444478933</v>
      </c>
      <c r="V8744">
        <f>IF(U8744-H8744&lt;=10,10,U8744-H8744)</f>
        <v>28.460255444478932</v>
      </c>
      <c r="X8744">
        <f t="shared" si="685"/>
        <v>0</v>
      </c>
      <c r="Y8744">
        <f t="shared" si="686"/>
        <v>1</v>
      </c>
      <c r="AA8744">
        <f>((Y8744*V8744)+H8744+273)/(Y8744*V8744)</f>
        <v>11.070183683316101</v>
      </c>
      <c r="AB8744">
        <f t="shared" si="687"/>
        <v>9.6443873496443889E-6</v>
      </c>
      <c r="AD8744">
        <f>AA8744*$C$28</f>
        <v>6.2411122679884947</v>
      </c>
      <c r="AF8744">
        <f>(Q8744-X8744)/AD8744+X8744</f>
        <v>1.7106748747531158E-5</v>
      </c>
      <c r="AH8744">
        <f>Q8744/AF8744</f>
        <v>6.2411122679884947</v>
      </c>
      <c r="AK8744" s="2"/>
      <c r="AT8744" s="1"/>
    </row>
    <row r="8745" spans="6:46" x14ac:dyDescent="0.35">
      <c r="F8745" s="4">
        <v>44561.291666666664</v>
      </c>
      <c r="H8745">
        <v>13.1</v>
      </c>
      <c r="I8745">
        <v>13.3166666666667</v>
      </c>
      <c r="K8745" s="2">
        <v>6.8354848661634202E-5</v>
      </c>
      <c r="L8745">
        <v>2.3837814320365699E-4</v>
      </c>
      <c r="N8745">
        <f t="shared" si="683"/>
        <v>4.7848394063143939E-5</v>
      </c>
      <c r="O8745" s="2">
        <f t="shared" si="684"/>
        <v>7.1513442961097115E-5</v>
      </c>
      <c r="Q8745">
        <f>N8745+O8745</f>
        <v>1.1936183702424105E-4</v>
      </c>
      <c r="S8745">
        <f>IF(H8745&gt;$B$5,$B$5,($B$3 - $B$5)*(($B$5-H8745)/($B$5-$B$6))^(1/$B$2)+$B$5)</f>
        <v>29.200000000000003</v>
      </c>
      <c r="T8745">
        <f>K8745*S8745</f>
        <v>1.9959615809197191E-3</v>
      </c>
      <c r="U8745" s="3">
        <f>S8745*N8745/Q8745+$B$7*O8745/Q8745</f>
        <v>44.657594105405707</v>
      </c>
      <c r="V8745">
        <f>IF(U8745-H8745&lt;=10,10,U8745-H8745)</f>
        <v>31.557594105405705</v>
      </c>
      <c r="X8745">
        <f t="shared" si="685"/>
        <v>0</v>
      </c>
      <c r="Y8745">
        <f t="shared" si="686"/>
        <v>1</v>
      </c>
      <c r="AA8745">
        <f>((Y8745*V8745)+H8745+273)/(Y8745*V8745)</f>
        <v>10.065963617010716</v>
      </c>
      <c r="AB8745">
        <f t="shared" si="687"/>
        <v>1.1857964280988319E-5</v>
      </c>
      <c r="AD8745">
        <f>AA8745*$C$28</f>
        <v>5.6749563346389476</v>
      </c>
      <c r="AF8745">
        <f>(Q8745-X8745)/AD8745+X8745</f>
        <v>2.1033084659291056E-5</v>
      </c>
      <c r="AH8745">
        <f>Q8745/AF8745</f>
        <v>5.6749563346389476</v>
      </c>
      <c r="AK8745" s="2"/>
      <c r="AT8745" s="1"/>
    </row>
    <row r="8746" spans="6:46" x14ac:dyDescent="0.35">
      <c r="F8746" s="4">
        <v>44561.333333333336</v>
      </c>
      <c r="H8746">
        <v>13</v>
      </c>
      <c r="I8746">
        <v>13.3166666666667</v>
      </c>
      <c r="K8746" s="2">
        <v>6.3237373360763196E-5</v>
      </c>
      <c r="L8746">
        <v>2.28962987907939E-4</v>
      </c>
      <c r="N8746">
        <f t="shared" si="683"/>
        <v>4.4266161352534232E-5</v>
      </c>
      <c r="O8746" s="2">
        <f t="shared" si="684"/>
        <v>6.8688896372381706E-5</v>
      </c>
      <c r="Q8746">
        <f>N8746+O8746</f>
        <v>1.1295505772491594E-4</v>
      </c>
      <c r="S8746">
        <f>IF(H8746&gt;$B$5,$B$5,($B$3 - $B$5)*(($B$5-H8746)/($B$5-$B$6))^(1/$B$2)+$B$5)</f>
        <v>29.333333333333336</v>
      </c>
      <c r="T8746">
        <f>K8746*S8746</f>
        <v>1.8549629519157207E-3</v>
      </c>
      <c r="U8746" s="3">
        <f>S8746*N8746/Q8746+$B$7*O8746/Q8746</f>
        <v>44.941443695108127</v>
      </c>
      <c r="V8746">
        <f>IF(U8746-H8746&lt;=10,10,U8746-H8746)</f>
        <v>31.941443695108127</v>
      </c>
      <c r="X8746">
        <f t="shared" si="685"/>
        <v>0</v>
      </c>
      <c r="Y8746">
        <f t="shared" si="686"/>
        <v>1</v>
      </c>
      <c r="AA8746">
        <f>((Y8746*V8746)+H8746+273)/(Y8746*V8746)</f>
        <v>9.9538845748478586</v>
      </c>
      <c r="AB8746">
        <f t="shared" si="687"/>
        <v>1.1347836804370661E-5</v>
      </c>
      <c r="AD8746">
        <f>AA8746*$C$28</f>
        <v>5.6117687756031183</v>
      </c>
      <c r="AF8746">
        <f>(Q8746-X8746)/AD8746+X8746</f>
        <v>2.01282451650507E-5</v>
      </c>
      <c r="AH8746">
        <f>Q8746/AF8746</f>
        <v>5.6117687756031183</v>
      </c>
      <c r="AK8746" s="2"/>
      <c r="AT8746" s="1"/>
    </row>
    <row r="8747" spans="6:46" x14ac:dyDescent="0.35">
      <c r="F8747" s="4">
        <v>44561.375</v>
      </c>
      <c r="H8747">
        <v>12</v>
      </c>
      <c r="I8747">
        <v>13.3166666666667</v>
      </c>
      <c r="K8747" s="2">
        <v>5.5561160409456699E-5</v>
      </c>
      <c r="L8747">
        <v>1.7561327224968699E-4</v>
      </c>
      <c r="N8747">
        <f t="shared" si="683"/>
        <v>3.8892812286619687E-5</v>
      </c>
      <c r="O8747" s="2">
        <f t="shared" si="684"/>
        <v>5.2683981674906102E-5</v>
      </c>
      <c r="Q8747">
        <f>N8747+O8747</f>
        <v>9.1576793961525789E-5</v>
      </c>
      <c r="S8747">
        <f>IF(H8747&gt;$B$5,$B$5,($B$3 - $B$5)*(($B$5-H8747)/($B$5-$B$6))^(1/$B$2)+$B$5)</f>
        <v>30.666666666666664</v>
      </c>
      <c r="T8747">
        <f>K8747*S8747</f>
        <v>1.7038755858900052E-3</v>
      </c>
      <c r="U8747" s="3">
        <f>S8747*N8747/Q8747+$B$7*O8747/Q8747</f>
        <v>44.665594036424913</v>
      </c>
      <c r="V8747">
        <f>IF(U8747-H8747&lt;=10,10,U8747-H8747)</f>
        <v>32.665594036424913</v>
      </c>
      <c r="X8747">
        <f t="shared" si="685"/>
        <v>0</v>
      </c>
      <c r="Y8747">
        <f t="shared" si="686"/>
        <v>1</v>
      </c>
      <c r="AA8747">
        <f>((Y8747*V8747)+H8747+273)/(Y8747*V8747)</f>
        <v>9.7247762793537689</v>
      </c>
      <c r="AB8747">
        <f t="shared" si="687"/>
        <v>9.4168535430422527E-6</v>
      </c>
      <c r="AD8747">
        <f>AA8747*$C$28</f>
        <v>5.4826028435272951</v>
      </c>
      <c r="AF8747">
        <f>(Q8747-X8747)/AD8747+X8747</f>
        <v>1.6703160264406241E-5</v>
      </c>
      <c r="AH8747">
        <f>Q8747/AF8747</f>
        <v>5.482602843527296</v>
      </c>
      <c r="AK8747" s="2"/>
      <c r="AT8747" s="1"/>
    </row>
    <row r="8748" spans="6:46" x14ac:dyDescent="0.35">
      <c r="F8748" s="4">
        <v>44561.416666666664</v>
      </c>
      <c r="H8748">
        <v>12.2</v>
      </c>
      <c r="I8748">
        <v>13.3166666666667</v>
      </c>
      <c r="K8748" s="2">
        <v>4.8981549308336797E-5</v>
      </c>
      <c r="L8748">
        <v>1.44231443419306E-4</v>
      </c>
      <c r="N8748">
        <f t="shared" si="683"/>
        <v>3.4287084515835755E-5</v>
      </c>
      <c r="O8748" s="2">
        <f t="shared" si="684"/>
        <v>4.3269433025791807E-5</v>
      </c>
      <c r="Q8748">
        <f>N8748+O8748</f>
        <v>7.7556517541627556E-5</v>
      </c>
      <c r="S8748">
        <f>IF(H8748&gt;$B$5,$B$5,($B$3 - $B$5)*(($B$5-H8748)/($B$5-$B$6))^(1/$B$2)+$B$5)</f>
        <v>30.4</v>
      </c>
      <c r="T8748">
        <f>K8748*S8748</f>
        <v>1.4890390989734385E-3</v>
      </c>
      <c r="U8748" s="3">
        <f>S8748*N8748/Q8748+$B$7*O8748/Q8748</f>
        <v>44.124546771496789</v>
      </c>
      <c r="V8748">
        <f>IF(U8748-H8748&lt;=10,10,U8748-H8748)</f>
        <v>31.924546771496789</v>
      </c>
      <c r="X8748">
        <f t="shared" si="685"/>
        <v>0</v>
      </c>
      <c r="Y8748">
        <f t="shared" si="686"/>
        <v>1</v>
      </c>
      <c r="AA8748">
        <f>((Y8748*V8748)+H8748+273)/(Y8748*V8748)</f>
        <v>9.9335645715301197</v>
      </c>
      <c r="AB8748">
        <f t="shared" si="687"/>
        <v>7.8075213568256006E-6</v>
      </c>
      <c r="AD8748">
        <f>AA8748*$C$28</f>
        <v>5.6003128300090959</v>
      </c>
      <c r="AF8748">
        <f>(Q8748-X8748)/AD8748+X8748</f>
        <v>1.3848604514741294E-5</v>
      </c>
      <c r="AH8748">
        <f>Q8748/AF8748</f>
        <v>5.6003128300090959</v>
      </c>
      <c r="AK8748" s="2"/>
      <c r="AT8748" s="1"/>
    </row>
    <row r="8749" spans="6:46" x14ac:dyDescent="0.35">
      <c r="F8749" s="4">
        <v>44561.458333333336</v>
      </c>
      <c r="H8749">
        <v>12.4</v>
      </c>
      <c r="I8749">
        <v>13.3166666666667</v>
      </c>
      <c r="K8749" s="2">
        <v>4.5326209807714699E-5</v>
      </c>
      <c r="L8749">
        <v>1.3481628812358801E-4</v>
      </c>
      <c r="N8749">
        <f t="shared" si="683"/>
        <v>3.1728346865400286E-5</v>
      </c>
      <c r="O8749" s="2">
        <f t="shared" si="684"/>
        <v>4.0444886437076405E-5</v>
      </c>
      <c r="Q8749">
        <f>N8749+O8749</f>
        <v>7.2173233302476691E-5</v>
      </c>
      <c r="S8749">
        <f>IF(H8749&gt;$B$5,$B$5,($B$3 - $B$5)*(($B$5-H8749)/($B$5-$B$6))^(1/$B$2)+$B$5)</f>
        <v>30.133333333333333</v>
      </c>
      <c r="T8749">
        <f>K8749*S8749</f>
        <v>1.3658297888724696E-3</v>
      </c>
      <c r="U8749" s="3">
        <f>S8749*N8749/Q8749+$B$7*O8749/Q8749</f>
        <v>44.068271029514591</v>
      </c>
      <c r="V8749">
        <f>IF(U8749-H8749&lt;=10,10,U8749-H8749)</f>
        <v>31.668271029514592</v>
      </c>
      <c r="X8749">
        <f t="shared" si="685"/>
        <v>0</v>
      </c>
      <c r="Y8749">
        <f t="shared" si="686"/>
        <v>1</v>
      </c>
      <c r="AA8749">
        <f>((Y8749*V8749)+H8749+273)/(Y8749*V8749)</f>
        <v>10.012174985303407</v>
      </c>
      <c r="AB8749">
        <f t="shared" si="687"/>
        <v>7.2085469349484777E-6</v>
      </c>
      <c r="AD8749">
        <f>AA8749*$C$28</f>
        <v>5.6446315542351009</v>
      </c>
      <c r="AF8749">
        <f>(Q8749-X8749)/AD8749+X8749</f>
        <v>1.2786172597629683E-5</v>
      </c>
      <c r="AH8749">
        <f>Q8749/AF8749</f>
        <v>5.6446315542351009</v>
      </c>
      <c r="AK8749" s="2"/>
      <c r="AT8749" s="1"/>
    </row>
    <row r="8750" spans="6:46" x14ac:dyDescent="0.35">
      <c r="F8750" s="4">
        <v>44561.5</v>
      </c>
      <c r="H8750">
        <v>12.8</v>
      </c>
      <c r="I8750">
        <v>13.3166666666667</v>
      </c>
      <c r="K8750" s="2">
        <v>4.2401938207216997E-5</v>
      </c>
      <c r="L8750">
        <v>1.3167749859394599E-4</v>
      </c>
      <c r="N8750">
        <f t="shared" si="683"/>
        <v>2.9681356745051895E-5</v>
      </c>
      <c r="O8750" s="2">
        <f t="shared" si="684"/>
        <v>3.9503249578183801E-5</v>
      </c>
      <c r="Q8750">
        <f>N8750+O8750</f>
        <v>6.9184606323235699E-5</v>
      </c>
      <c r="S8750">
        <f>IF(H8750&gt;$B$5,$B$5,($B$3 - $B$5)*(($B$5-H8750)/($B$5-$B$6))^(1/$B$2)+$B$5)</f>
        <v>29.599999999999998</v>
      </c>
      <c r="T8750">
        <f>K8750*S8750</f>
        <v>1.255097370933623E-3</v>
      </c>
      <c r="U8750" s="3">
        <f>S8750*N8750/Q8750+$B$7*O8750/Q8750</f>
        <v>44.102973892747031</v>
      </c>
      <c r="V8750">
        <f>IF(U8750-H8750&lt;=10,10,U8750-H8750)</f>
        <v>31.30297389274703</v>
      </c>
      <c r="X8750">
        <f t="shared" si="685"/>
        <v>0</v>
      </c>
      <c r="Y8750">
        <f t="shared" si="686"/>
        <v>1</v>
      </c>
      <c r="AA8750">
        <f>((Y8750*V8750)+H8750+273)/(Y8750*V8750)</f>
        <v>10.130122939093035</v>
      </c>
      <c r="AB8750">
        <f t="shared" si="687"/>
        <v>6.8295919742737006E-6</v>
      </c>
      <c r="AD8750">
        <f>AA8750*$C$28</f>
        <v>5.7111278692411478</v>
      </c>
      <c r="AF8750">
        <f>(Q8750-X8750)/AD8750+X8750</f>
        <v>1.2114000580489268E-5</v>
      </c>
      <c r="AH8750">
        <f>Q8750/AF8750</f>
        <v>5.7111278692411478</v>
      </c>
      <c r="AK8750" s="2"/>
      <c r="AT8750" s="1"/>
    </row>
    <row r="8751" spans="6:46" x14ac:dyDescent="0.35">
      <c r="F8751" s="4">
        <v>44561.541666666664</v>
      </c>
      <c r="H8751">
        <v>13.5</v>
      </c>
      <c r="I8751">
        <v>13.3166666666667</v>
      </c>
      <c r="K8751" s="2">
        <v>4.0939802406968102E-5</v>
      </c>
      <c r="L8751">
        <v>1.3167749859394599E-4</v>
      </c>
      <c r="N8751">
        <f t="shared" si="683"/>
        <v>2.865786168487767E-5</v>
      </c>
      <c r="O8751" s="2">
        <f t="shared" si="684"/>
        <v>3.9503249578183801E-5</v>
      </c>
      <c r="Q8751">
        <f>N8751+O8751</f>
        <v>6.8161111263061468E-5</v>
      </c>
      <c r="S8751">
        <f>IF(H8751&gt;$B$5,$B$5,($B$3 - $B$5)*(($B$5-H8751)/($B$5-$B$6))^(1/$B$2)+$B$5)</f>
        <v>28.666666666666668</v>
      </c>
      <c r="T8751">
        <f>K8751*S8751</f>
        <v>1.1736076689997522E-3</v>
      </c>
      <c r="U8751" s="3">
        <f>S8751*N8751/Q8751+$B$7*O8751/Q8751</f>
        <v>43.928334494783741</v>
      </c>
      <c r="V8751">
        <f>IF(U8751-H8751&lt;=10,10,U8751-H8751)</f>
        <v>30.428334494783741</v>
      </c>
      <c r="X8751">
        <f t="shared" si="685"/>
        <v>0</v>
      </c>
      <c r="Y8751">
        <f t="shared" si="686"/>
        <v>1</v>
      </c>
      <c r="AA8751">
        <f>((Y8751*V8751)+H8751+273)/(Y8751*V8751)</f>
        <v>10.415566272584325</v>
      </c>
      <c r="AB8751">
        <f t="shared" si="687"/>
        <v>6.5441579919158092E-6</v>
      </c>
      <c r="AD8751">
        <f>AA8751*$C$28</f>
        <v>5.8720541864036084</v>
      </c>
      <c r="AF8751">
        <f>(Q8751-X8751)/AD8751+X8751</f>
        <v>1.1607711560442418E-5</v>
      </c>
      <c r="AH8751">
        <f>Q8751/AF8751</f>
        <v>5.8720541864036084</v>
      </c>
      <c r="AK8751" s="2"/>
      <c r="AT8751" s="1"/>
    </row>
    <row r="8752" spans="6:46" x14ac:dyDescent="0.35">
      <c r="F8752" s="4">
        <v>44561.583333333336</v>
      </c>
      <c r="H8752">
        <v>13.7</v>
      </c>
      <c r="I8752">
        <v>13.3166666666667</v>
      </c>
      <c r="K8752" s="2">
        <v>4.2036404257154697E-5</v>
      </c>
      <c r="L8752">
        <v>1.19125009720435E-4</v>
      </c>
      <c r="N8752">
        <f t="shared" si="683"/>
        <v>2.9425482980008286E-5</v>
      </c>
      <c r="O8752" s="2">
        <f t="shared" si="684"/>
        <v>3.5737502916130507E-5</v>
      </c>
      <c r="Q8752">
        <f>N8752+O8752</f>
        <v>6.51629858961388E-5</v>
      </c>
      <c r="S8752">
        <f>IF(H8752&gt;$B$5,$B$5,($B$3 - $B$5)*(($B$5-H8752)/($B$5-$B$6))^(1/$B$2)+$B$5)</f>
        <v>28.4</v>
      </c>
      <c r="T8752">
        <f>K8752*S8752</f>
        <v>1.1938338809031933E-3</v>
      </c>
      <c r="U8752" s="3">
        <f>S8752*N8752/Q8752+$B$7*O8752/Q8752</f>
        <v>42.988305991444747</v>
      </c>
      <c r="V8752">
        <f>IF(U8752-H8752&lt;=10,10,U8752-H8752)</f>
        <v>29.288305991444748</v>
      </c>
      <c r="X8752">
        <f t="shared" si="685"/>
        <v>0</v>
      </c>
      <c r="Y8752">
        <f t="shared" si="686"/>
        <v>1</v>
      </c>
      <c r="AA8752">
        <f>((Y8752*V8752)+H8752+273)/(Y8752*V8752)</f>
        <v>10.788889807547983</v>
      </c>
      <c r="AB8752">
        <f t="shared" si="687"/>
        <v>6.0398231012193968E-6</v>
      </c>
      <c r="AD8752">
        <f>AA8752*$C$28</f>
        <v>6.0825253186488668</v>
      </c>
      <c r="AF8752">
        <f>(Q8752-X8752)/AD8752+X8752</f>
        <v>1.0713146675501828E-5</v>
      </c>
      <c r="AH8752">
        <f>Q8752/AF8752</f>
        <v>6.0825253186488659</v>
      </c>
      <c r="AK8752" s="2"/>
      <c r="AT8752" s="1"/>
    </row>
    <row r="8753" spans="6:46" x14ac:dyDescent="0.35">
      <c r="F8753" s="4">
        <v>44561.625</v>
      </c>
      <c r="H8753">
        <v>14.3</v>
      </c>
      <c r="I8753">
        <v>13.3166666666667</v>
      </c>
      <c r="K8753" s="2">
        <v>4.3864074007465797E-5</v>
      </c>
      <c r="L8753">
        <v>1.0657203552964101E-4</v>
      </c>
      <c r="N8753">
        <f t="shared" si="683"/>
        <v>3.0704851805226055E-5</v>
      </c>
      <c r="O8753" s="2">
        <f t="shared" si="684"/>
        <v>3.1971610658892304E-5</v>
      </c>
      <c r="Q8753">
        <f>N8753+O8753</f>
        <v>6.2676462464118359E-5</v>
      </c>
      <c r="S8753">
        <f>IF(H8753&gt;$B$5,$B$5,($B$3 - $B$5)*(($B$5-H8753)/($B$5-$B$6))^(1/$B$2)+$B$5)</f>
        <v>27.599999999999998</v>
      </c>
      <c r="T8753">
        <f>K8753*S8753</f>
        <v>1.2106484426060559E-3</v>
      </c>
      <c r="U8753" s="3">
        <f>S8753*N8753/Q8753+$B$7*O8753/Q8753</f>
        <v>41.57689176467423</v>
      </c>
      <c r="V8753">
        <f>IF(U8753-H8753&lt;=10,10,U8753-H8753)</f>
        <v>27.276891764674229</v>
      </c>
      <c r="X8753">
        <f t="shared" si="685"/>
        <v>0</v>
      </c>
      <c r="Y8753">
        <f t="shared" si="686"/>
        <v>1</v>
      </c>
      <c r="AA8753">
        <f>((Y8753*V8753)+H8753+273)/(Y8753*V8753)</f>
        <v>11.532725006889407</v>
      </c>
      <c r="AB8753">
        <f t="shared" si="687"/>
        <v>5.4346620097745121E-6</v>
      </c>
      <c r="AD8753">
        <f>AA8753*$C$28</f>
        <v>6.5018823158564141</v>
      </c>
      <c r="AF8753">
        <f>(Q8753-X8753)/AD8753+X8753</f>
        <v>9.6397411425406194E-6</v>
      </c>
      <c r="AH8753">
        <f>Q8753/AF8753</f>
        <v>6.5018823158564141</v>
      </c>
      <c r="AK8753" s="2"/>
      <c r="AT8753" s="1"/>
    </row>
    <row r="8754" spans="6:46" x14ac:dyDescent="0.35">
      <c r="F8754" s="4">
        <v>44561.666666666664</v>
      </c>
      <c r="H8754">
        <v>14.4</v>
      </c>
      <c r="I8754">
        <v>13.3166666666667</v>
      </c>
      <c r="K8754" s="2">
        <v>4.8250481408212401E-5</v>
      </c>
      <c r="L8754" s="2">
        <v>9.4018940009526307E-5</v>
      </c>
      <c r="N8754">
        <f t="shared" si="683"/>
        <v>3.377533698574868E-5</v>
      </c>
      <c r="O8754" s="2">
        <f t="shared" si="684"/>
        <v>2.8205682002857897E-5</v>
      </c>
      <c r="Q8754">
        <f>N8754+O8754</f>
        <v>6.1981018988606574E-5</v>
      </c>
      <c r="S8754">
        <f>IF(H8754&gt;$B$5,$B$5,($B$3 - $B$5)*(($B$5-H8754)/($B$5-$B$6))^(1/$B$2)+$B$5)</f>
        <v>27.466666666666665</v>
      </c>
      <c r="T8754">
        <f>K8754*S8754</f>
        <v>1.3252798893455672E-3</v>
      </c>
      <c r="U8754" s="3">
        <f>S8754*N8754/Q8754+$B$7*O8754/Q8754</f>
        <v>39.996251645278306</v>
      </c>
      <c r="V8754">
        <f>IF(U8754-H8754&lt;=10,10,U8754-H8754)</f>
        <v>25.596251645278308</v>
      </c>
      <c r="X8754">
        <f t="shared" si="685"/>
        <v>0</v>
      </c>
      <c r="Y8754">
        <f t="shared" si="686"/>
        <v>1</v>
      </c>
      <c r="AA8754">
        <f>((Y8754*V8754)+H8754+273)/(Y8754*V8754)</f>
        <v>12.228206535194623</v>
      </c>
      <c r="AB8754">
        <f t="shared" si="687"/>
        <v>5.0686925192354133E-6</v>
      </c>
      <c r="AD8754">
        <f>AA8754*$C$28</f>
        <v>6.8939786371673932</v>
      </c>
      <c r="AF8754">
        <f>(Q8754-X8754)/AD8754+X8754</f>
        <v>8.9906021255199901E-6</v>
      </c>
      <c r="AH8754">
        <f>Q8754/AF8754</f>
        <v>6.8939786371673932</v>
      </c>
      <c r="AK8754" s="2"/>
      <c r="AL8754" s="2"/>
      <c r="AT8754" s="1"/>
    </row>
    <row r="8755" spans="6:46" x14ac:dyDescent="0.35">
      <c r="F8755" s="4">
        <v>44561.708333333336</v>
      </c>
      <c r="H8755">
        <v>14</v>
      </c>
      <c r="I8755">
        <v>13.3166666666667</v>
      </c>
      <c r="K8755" s="2">
        <v>5.4099024609207797E-5</v>
      </c>
      <c r="L8755">
        <v>1.3795386436002199E-4</v>
      </c>
      <c r="N8755">
        <f t="shared" si="683"/>
        <v>3.7869317226445456E-5</v>
      </c>
      <c r="O8755" s="2">
        <f t="shared" si="684"/>
        <v>4.1386159308006606E-5</v>
      </c>
      <c r="Q8755">
        <f>N8755+O8755</f>
        <v>7.9255476534452062E-5</v>
      </c>
      <c r="S8755">
        <f>IF(H8755&gt;$B$5,$B$5,($B$3 - $B$5)*(($B$5-H8755)/($B$5-$B$6))^(1/$B$2)+$B$5)</f>
        <v>28</v>
      </c>
      <c r="T8755">
        <f>K8755*S8755</f>
        <v>1.5147726890578183E-3</v>
      </c>
      <c r="U8755" s="3">
        <f>S8755*N8755/Q8755+$B$7*O8755/Q8755</f>
        <v>42.099042112634791</v>
      </c>
      <c r="V8755">
        <f>IF(U8755-H8755&lt;=10,10,U8755-H8755)</f>
        <v>28.099042112634791</v>
      </c>
      <c r="X8755">
        <f t="shared" si="685"/>
        <v>0</v>
      </c>
      <c r="Y8755">
        <f t="shared" si="686"/>
        <v>1</v>
      </c>
      <c r="AA8755">
        <f>((Y8755*V8755)+H8755+273)/(Y8755*V8755)</f>
        <v>11.21387130741193</v>
      </c>
      <c r="AB8755">
        <f t="shared" si="687"/>
        <v>7.0676285077453399E-6</v>
      </c>
      <c r="AD8755">
        <f>AA8755*$C$28</f>
        <v>6.322120010873026</v>
      </c>
      <c r="AF8755">
        <f>(Q8755-X8755)/AD8755+X8755</f>
        <v>1.2536218293570105E-5</v>
      </c>
      <c r="AH8755">
        <f>Q8755/AF8755</f>
        <v>6.322120010873026</v>
      </c>
      <c r="AK8755" s="2"/>
      <c r="AT8755" s="1"/>
    </row>
    <row r="8756" spans="6:46" x14ac:dyDescent="0.35">
      <c r="F8756" s="4">
        <v>44561.75</v>
      </c>
      <c r="H8756">
        <v>13.8</v>
      </c>
      <c r="I8756">
        <v>13.3166666666667</v>
      </c>
      <c r="K8756" s="2">
        <v>5.8485432009954401E-5</v>
      </c>
      <c r="L8756">
        <v>1.6619811695396899E-4</v>
      </c>
      <c r="N8756">
        <f t="shared" si="683"/>
        <v>4.0939802406968075E-5</v>
      </c>
      <c r="O8756" s="2">
        <f t="shared" si="684"/>
        <v>4.9859435086190706E-5</v>
      </c>
      <c r="Q8756">
        <f>N8756+O8756</f>
        <v>9.0799237493158788E-5</v>
      </c>
      <c r="S8756">
        <f>IF(H8756&gt;$B$5,$B$5,($B$3 - $B$5)*(($B$5-H8756)/($B$5-$B$6))^(1/$B$2)+$B$5)</f>
        <v>28.266666666666666</v>
      </c>
      <c r="T8756">
        <f>K8756*S8756</f>
        <v>1.6531882114813776E-3</v>
      </c>
      <c r="U8756" s="3">
        <f>S8756*N8756/Q8756+$B$7*O8756/Q8756</f>
        <v>42.946403355768915</v>
      </c>
      <c r="V8756">
        <f>IF(U8756-H8756&lt;=10,10,U8756-H8756)</f>
        <v>29.146403355768914</v>
      </c>
      <c r="X8756">
        <f t="shared" si="685"/>
        <v>0</v>
      </c>
      <c r="Y8756">
        <f t="shared" si="686"/>
        <v>1</v>
      </c>
      <c r="AA8756">
        <f>((Y8756*V8756)+H8756+273)/(Y8756*V8756)</f>
        <v>10.839979104771224</v>
      </c>
      <c r="AB8756">
        <f t="shared" si="687"/>
        <v>8.3763295681255915E-6</v>
      </c>
      <c r="AD8756">
        <f>AA8756*$C$28</f>
        <v>6.1113282770083943</v>
      </c>
      <c r="AF8756">
        <f>(Q8756-X8756)/AD8756+X8756</f>
        <v>1.485752906365008E-5</v>
      </c>
      <c r="AH8756">
        <f>Q8756/AF8756</f>
        <v>6.1113282770083943</v>
      </c>
      <c r="AK8756" s="2"/>
      <c r="AT8756" s="1"/>
    </row>
    <row r="8757" spans="6:46" x14ac:dyDescent="0.35">
      <c r="F8757" s="4">
        <v>44561.791666666664</v>
      </c>
      <c r="H8757">
        <v>13.2</v>
      </c>
      <c r="I8757">
        <v>13.3166666666667</v>
      </c>
      <c r="K8757" s="2">
        <v>6.3237373360763196E-5</v>
      </c>
      <c r="L8757">
        <v>1.9758115907755799E-4</v>
      </c>
      <c r="N8757">
        <f t="shared" si="683"/>
        <v>4.4266161352534232E-5</v>
      </c>
      <c r="O8757" s="2">
        <f t="shared" si="684"/>
        <v>5.9274347723267405E-5</v>
      </c>
      <c r="Q8757">
        <f>N8757+O8757</f>
        <v>1.0354050907580164E-4</v>
      </c>
      <c r="S8757">
        <f>IF(H8757&gt;$B$5,$B$5,($B$3 - $B$5)*(($B$5-H8757)/($B$5-$B$6))^(1/$B$2)+$B$5)</f>
        <v>29.066666666666666</v>
      </c>
      <c r="T8757">
        <f>K8757*S8757</f>
        <v>1.8380996523528503E-3</v>
      </c>
      <c r="U8757" s="3">
        <f>S8757*N8757/Q8757+$B$7*O8757/Q8757</f>
        <v>43.912850361765521</v>
      </c>
      <c r="V8757">
        <f>IF(U8757-H8757&lt;=10,10,U8757-H8757)</f>
        <v>30.712850361765522</v>
      </c>
      <c r="X8757">
        <f t="shared" si="685"/>
        <v>0</v>
      </c>
      <c r="Y8757">
        <f t="shared" si="686"/>
        <v>1</v>
      </c>
      <c r="AA8757">
        <f>((Y8757*V8757)+H8757+273)/(Y8757*V8757)</f>
        <v>10.318575014329861</v>
      </c>
      <c r="AB8757">
        <f t="shared" si="687"/>
        <v>1.0034380612827872E-5</v>
      </c>
      <c r="AD8757">
        <f>AA8757*$C$28</f>
        <v>5.8173727692657993</v>
      </c>
      <c r="AF8757">
        <f>(Q8757-X8757)/AD8757+X8757</f>
        <v>1.7798499972844153E-5</v>
      </c>
      <c r="AH8757">
        <f>Q8757/AF8757</f>
        <v>5.8173727692657993</v>
      </c>
      <c r="AK8757" s="2"/>
      <c r="AT8757" s="1"/>
    </row>
    <row r="8758" spans="6:46" x14ac:dyDescent="0.35">
      <c r="F8758" s="4">
        <v>44561.833333333336</v>
      </c>
      <c r="H8758">
        <v>13.1</v>
      </c>
      <c r="I8758">
        <v>13.3166666666667</v>
      </c>
      <c r="K8758" s="2">
        <v>6.5430577061136494E-5</v>
      </c>
      <c r="L8758">
        <v>1.6306054071753501E-4</v>
      </c>
      <c r="N8758">
        <f t="shared" si="683"/>
        <v>4.5801403942795544E-5</v>
      </c>
      <c r="O8758" s="2">
        <f t="shared" si="684"/>
        <v>4.8918162215260513E-5</v>
      </c>
      <c r="Q8758">
        <f>N8758+O8758</f>
        <v>9.4719566158056064E-5</v>
      </c>
      <c r="S8758">
        <f>IF(H8758&gt;$B$5,$B$5,($B$3 - $B$5)*(($B$5-H8758)/($B$5-$B$6))^(1/$B$2)+$B$5)</f>
        <v>29.200000000000003</v>
      </c>
      <c r="T8758">
        <f>K8758*S8758</f>
        <v>1.9105728501851858E-3</v>
      </c>
      <c r="U8758" s="3">
        <f>S8758*N8758/Q8758+$B$7*O8758/Q8758</f>
        <v>42.524475991029213</v>
      </c>
      <c r="V8758">
        <f>IF(U8758-H8758&lt;=10,10,U8758-H8758)</f>
        <v>29.424475991029212</v>
      </c>
      <c r="X8758">
        <f t="shared" si="685"/>
        <v>0</v>
      </c>
      <c r="Y8758">
        <f t="shared" si="686"/>
        <v>1</v>
      </c>
      <c r="AA8758">
        <f>((Y8758*V8758)+H8758+273)/(Y8758*V8758)</f>
        <v>10.723197792450907</v>
      </c>
      <c r="AB8758">
        <f t="shared" si="687"/>
        <v>8.8331454843384773E-6</v>
      </c>
      <c r="AD8758">
        <f>AA8758*$C$28</f>
        <v>6.0454896873477217</v>
      </c>
      <c r="AF8758">
        <f>(Q8758-X8758)/AD8758+X8758</f>
        <v>1.5667807085386239E-5</v>
      </c>
      <c r="AH8758">
        <f>Q8758/AF8758</f>
        <v>6.0454896873477209</v>
      </c>
      <c r="AK8758" s="2"/>
      <c r="AT8758" s="1"/>
    </row>
    <row r="8759" spans="6:46" x14ac:dyDescent="0.35">
      <c r="F8759" s="4">
        <v>44561.875</v>
      </c>
      <c r="H8759">
        <v>13.4</v>
      </c>
      <c r="I8759">
        <v>13.3166666666667</v>
      </c>
      <c r="K8759" s="2">
        <v>6.7623780761509806E-5</v>
      </c>
      <c r="L8759">
        <v>1.6306054071753501E-4</v>
      </c>
      <c r="N8759">
        <f t="shared" si="683"/>
        <v>4.7336646533056864E-5</v>
      </c>
      <c r="O8759" s="2">
        <f t="shared" si="684"/>
        <v>4.8918162215260513E-5</v>
      </c>
      <c r="Q8759">
        <f>N8759+O8759</f>
        <v>9.6254808748317384E-5</v>
      </c>
      <c r="S8759">
        <f>IF(H8759&gt;$B$5,$B$5,($B$3 - $B$5)*(($B$5-H8759)/($B$5-$B$6))^(1/$B$2)+$B$5)</f>
        <v>28.8</v>
      </c>
      <c r="T8759">
        <f>K8759*S8759</f>
        <v>1.9475648859314824E-3</v>
      </c>
      <c r="U8759" s="3">
        <f>S8759*N8759/Q8759+$B$7*O8759/Q8759</f>
        <v>42.115239692502428</v>
      </c>
      <c r="V8759">
        <f>IF(U8759-H8759&lt;=10,10,U8759-H8759)</f>
        <v>28.715239692502429</v>
      </c>
      <c r="X8759">
        <f t="shared" si="685"/>
        <v>0</v>
      </c>
      <c r="Y8759">
        <f t="shared" si="686"/>
        <v>1</v>
      </c>
      <c r="AA8759">
        <f>((Y8759*V8759)+H8759+273)/(Y8759*V8759)</f>
        <v>10.973797992526571</v>
      </c>
      <c r="AB8759">
        <f t="shared" si="687"/>
        <v>8.7713304740864842E-6</v>
      </c>
      <c r="AD8759">
        <f>AA8759*$C$28</f>
        <v>6.1867722557128459</v>
      </c>
      <c r="AF8759">
        <f>(Q8759-X8759)/AD8759+X8759</f>
        <v>1.5558162604003405E-5</v>
      </c>
      <c r="AH8759">
        <f>Q8759/AF8759</f>
        <v>6.1867722557128451</v>
      </c>
      <c r="AK8759" s="2"/>
      <c r="AT8759" s="1"/>
    </row>
    <row r="8760" spans="6:46" x14ac:dyDescent="0.35">
      <c r="F8760" s="4">
        <v>44561.916666666664</v>
      </c>
      <c r="H8760">
        <v>13.3</v>
      </c>
      <c r="I8760">
        <v>13.3166666666667</v>
      </c>
      <c r="K8760" s="2">
        <v>6.8354848661634202E-5</v>
      </c>
      <c r="L8760">
        <v>1.2540113282786999E-4</v>
      </c>
      <c r="N8760">
        <f t="shared" si="683"/>
        <v>4.7848394063143939E-5</v>
      </c>
      <c r="O8760" s="2">
        <f t="shared" si="684"/>
        <v>3.7620339848361003E-5</v>
      </c>
      <c r="Q8760">
        <f>N8760+O8760</f>
        <v>8.5468733911504949E-5</v>
      </c>
      <c r="S8760">
        <f>IF(H8760&gt;$B$5,$B$5,($B$3 - $B$5)*(($B$5-H8760)/($B$5-$B$6))^(1/$B$2)+$B$5)</f>
        <v>28.93333333333333</v>
      </c>
      <c r="T8760">
        <f>K8760*S8760</f>
        <v>1.9777336212766158E-3</v>
      </c>
      <c r="U8760" s="3">
        <f>S8760*N8760/Q8760+$B$7*O8760/Q8760</f>
        <v>40.406966015540874</v>
      </c>
      <c r="V8760">
        <f>IF(U8760-H8760&lt;=10,10,U8760-H8760)</f>
        <v>27.106966015540873</v>
      </c>
      <c r="X8760">
        <f t="shared" si="685"/>
        <v>0</v>
      </c>
      <c r="Y8760">
        <f t="shared" si="686"/>
        <v>1</v>
      </c>
      <c r="AA8760">
        <f>((Y8760*V8760)+H8760+273)/(Y8760*V8760)</f>
        <v>11.561860734833234</v>
      </c>
      <c r="AB8760">
        <f t="shared" si="687"/>
        <v>7.3922992044011798E-6</v>
      </c>
      <c r="AD8760">
        <f>AA8760*$C$28</f>
        <v>6.5183083620999867</v>
      </c>
      <c r="AF8760">
        <f>(Q8760-X8760)/AD8760+X8760</f>
        <v>1.3112103503487782E-5</v>
      </c>
      <c r="AH8760">
        <f>Q8760/AF8760</f>
        <v>6.5183083620999867</v>
      </c>
      <c r="AK8760" s="2"/>
      <c r="AT8760" s="1"/>
    </row>
    <row r="8761" spans="6:46" x14ac:dyDescent="0.35">
      <c r="F8761" s="4">
        <v>44561.958333333336</v>
      </c>
      <c r="H8761">
        <v>13.1</v>
      </c>
      <c r="I8761">
        <v>13.3166666666667</v>
      </c>
      <c r="K8761" s="2">
        <v>6.9085916561758694E-5</v>
      </c>
      <c r="L8761" s="2">
        <v>9.7157122892564402E-5</v>
      </c>
      <c r="N8761">
        <f t="shared" si="683"/>
        <v>4.8360141593231082E-5</v>
      </c>
      <c r="O8761" s="2">
        <f t="shared" si="684"/>
        <v>2.9147136867769326E-5</v>
      </c>
      <c r="Q8761">
        <f>N8761+O8761</f>
        <v>7.7507278461000408E-5</v>
      </c>
      <c r="S8761">
        <f>IF(H8761&gt;$B$5,$B$5,($B$3 - $B$5)*(($B$5-H8761)/($B$5-$B$6))^(1/$B$2)+$B$5)</f>
        <v>29.200000000000003</v>
      </c>
      <c r="T8761">
        <f>K8761*S8761</f>
        <v>2.0173087636033539E-3</v>
      </c>
      <c r="U8761" s="3">
        <f>S8761*N8761/Q8761+$B$7*O8761/Q8761</f>
        <v>38.902264692042223</v>
      </c>
      <c r="V8761">
        <f>IF(U8761-H8761&lt;=10,10,U8761-H8761)</f>
        <v>25.802264692042222</v>
      </c>
      <c r="X8761">
        <f t="shared" si="685"/>
        <v>0</v>
      </c>
      <c r="Y8761">
        <f t="shared" si="686"/>
        <v>1</v>
      </c>
      <c r="AA8761">
        <f>((Y8761*V8761)+H8761+273)/(Y8761*V8761)</f>
        <v>12.088173980644312</v>
      </c>
      <c r="AB8761">
        <f t="shared" si="687"/>
        <v>6.4118268470577717E-6</v>
      </c>
      <c r="AD8761">
        <f>AA8761*$C$28</f>
        <v>6.815031537541679</v>
      </c>
      <c r="AF8761">
        <f>(Q8761-X8761)/AD8761+X8761</f>
        <v>1.1372988963299627E-5</v>
      </c>
      <c r="AH8761">
        <f>Q8761/AF8761</f>
        <v>6.815031537541679</v>
      </c>
      <c r="AK8761" s="2"/>
      <c r="AL8761" s="2"/>
      <c r="AT8761" s="1"/>
    </row>
  </sheetData>
  <printOptions gridLines="1"/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8B61-F77E-4142-AE40-8A1257F4BD2B}">
  <sheetPr codeName="Tabelle9"/>
  <dimension ref="A1:AB27"/>
  <sheetViews>
    <sheetView tabSelected="1" workbookViewId="0">
      <selection activeCell="G7" sqref="G7"/>
    </sheetView>
  </sheetViews>
  <sheetFormatPr baseColWidth="10" defaultRowHeight="14.5" x14ac:dyDescent="0.35"/>
  <cols>
    <col min="6" max="6" width="17.08984375" customWidth="1"/>
    <col min="11" max="11" width="11.26953125" customWidth="1"/>
  </cols>
  <sheetData>
    <row r="1" spans="1:28" x14ac:dyDescent="0.35">
      <c r="B1" s="5" t="s">
        <v>24</v>
      </c>
      <c r="C1" s="5" t="s">
        <v>36</v>
      </c>
      <c r="D1" s="5" t="s">
        <v>25</v>
      </c>
      <c r="F1" t="s">
        <v>45</v>
      </c>
      <c r="H1" t="s">
        <v>1</v>
      </c>
      <c r="I1" t="s">
        <v>2</v>
      </c>
      <c r="K1" t="s">
        <v>48</v>
      </c>
      <c r="L1" t="s">
        <v>7</v>
      </c>
      <c r="N1" t="s">
        <v>21</v>
      </c>
      <c r="O1" t="s">
        <v>39</v>
      </c>
      <c r="P1" t="s">
        <v>9</v>
      </c>
      <c r="R1" t="s">
        <v>8</v>
      </c>
      <c r="S1" t="s">
        <v>12</v>
      </c>
      <c r="U1" t="s">
        <v>13</v>
      </c>
      <c r="V1" t="s">
        <v>41</v>
      </c>
      <c r="X1" t="s">
        <v>14</v>
      </c>
      <c r="Z1" t="s">
        <v>15</v>
      </c>
      <c r="AB1" t="s">
        <v>40</v>
      </c>
    </row>
    <row r="2" spans="1:28" x14ac:dyDescent="0.35">
      <c r="A2" t="s">
        <v>22</v>
      </c>
      <c r="B2" s="5">
        <v>1</v>
      </c>
      <c r="D2" s="5"/>
      <c r="F2" s="8">
        <v>44236</v>
      </c>
      <c r="H2">
        <v>-7.58</v>
      </c>
      <c r="I2">
        <v>-6.6458333333333295</v>
      </c>
      <c r="K2">
        <v>3.2899999999999999E-2</v>
      </c>
      <c r="L2">
        <f>K2*$B$11</f>
        <v>3.0824010000000002E-4</v>
      </c>
      <c r="N2">
        <f t="shared" ref="N2:N25" si="0">IF(H2&gt;$B$4,$B$4,($B$3 - $B$4)*(($B$4-H2)/($B$4-$B$5))^(1/$B$2)+$B$4)</f>
        <v>38.386666666666663</v>
      </c>
      <c r="O2" s="3">
        <f>N2*$B$10+$B$6*(1-$B$10)</f>
        <v>43.12866666666666</v>
      </c>
      <c r="P2">
        <f t="shared" ref="P2:P25" si="1">IF(O2-H2&lt;=10,10,O2-H2)</f>
        <v>50.708666666666659</v>
      </c>
      <c r="R2">
        <f t="shared" ref="R2:R25" si="2">IF(L2-$C$19&lt;=0,0,L2-$C$19)</f>
        <v>0</v>
      </c>
      <c r="S2">
        <f t="shared" ref="S2:S25" si="3">1-(R2/L2)</f>
        <v>1</v>
      </c>
      <c r="U2">
        <f t="shared" ref="U2:U25" si="4">((S2*P2)+H2+273)/(S2*P2)</f>
        <v>6.2342137438702139</v>
      </c>
      <c r="V2">
        <f t="shared" ref="V2:V25" si="5">(L2-R2)/U2</f>
        <v>4.9443299935469311E-5</v>
      </c>
      <c r="X2">
        <f t="shared" ref="X2:X25" si="6">U2*$C$27</f>
        <v>2.3440643676952004</v>
      </c>
      <c r="Z2">
        <f t="shared" ref="Z2:Z25" si="7">(L2-R2)/X2+R2</f>
        <v>1.3149813812624817E-4</v>
      </c>
      <c r="AB2">
        <f t="shared" ref="AB2:AB25" si="8">L2/Z2</f>
        <v>2.3440643676952004</v>
      </c>
    </row>
    <row r="3" spans="1:28" x14ac:dyDescent="0.35">
      <c r="A3" t="s">
        <v>28</v>
      </c>
      <c r="B3" s="5">
        <v>30</v>
      </c>
      <c r="F3" s="8">
        <v>44236.041666666664</v>
      </c>
      <c r="H3">
        <v>-7.6800000000000015</v>
      </c>
      <c r="I3">
        <v>-6.6458333333333295</v>
      </c>
      <c r="K3">
        <v>3.39E-2</v>
      </c>
      <c r="L3">
        <f t="shared" ref="L3:L25" si="9">K3*$B$11</f>
        <v>3.1760910000000004E-4</v>
      </c>
      <c r="N3">
        <f t="shared" si="0"/>
        <v>38.453333333333333</v>
      </c>
      <c r="O3" s="3">
        <f t="shared" ref="O3:O25" si="10">N3*$B$10+$B$6*(1-$B$10)</f>
        <v>43.185333333333332</v>
      </c>
      <c r="P3">
        <f t="shared" si="1"/>
        <v>50.865333333333332</v>
      </c>
      <c r="R3">
        <f t="shared" si="2"/>
        <v>0</v>
      </c>
      <c r="S3">
        <f t="shared" si="3"/>
        <v>1</v>
      </c>
      <c r="U3">
        <f t="shared" si="4"/>
        <v>6.2161262418412022</v>
      </c>
      <c r="V3">
        <f t="shared" si="5"/>
        <v>5.109437737318619E-5</v>
      </c>
      <c r="X3">
        <f t="shared" si="6"/>
        <v>2.337263466932292</v>
      </c>
      <c r="Z3">
        <f t="shared" si="7"/>
        <v>1.3588930152443136E-4</v>
      </c>
      <c r="AB3">
        <f t="shared" si="8"/>
        <v>2.337263466932292</v>
      </c>
    </row>
    <row r="4" spans="1:28" x14ac:dyDescent="0.35">
      <c r="A4" t="s">
        <v>23</v>
      </c>
      <c r="B4" s="5">
        <v>20</v>
      </c>
      <c r="C4" s="5"/>
      <c r="D4" s="5"/>
      <c r="F4" s="8">
        <v>44236.083333333336</v>
      </c>
      <c r="H4">
        <v>-8.5599999999999987</v>
      </c>
      <c r="I4">
        <v>-6.6458333333333295</v>
      </c>
      <c r="K4">
        <v>3.4200000000000001E-2</v>
      </c>
      <c r="L4">
        <f t="shared" si="9"/>
        <v>3.2041980000000001E-4</v>
      </c>
      <c r="N4">
        <f t="shared" si="0"/>
        <v>39.04</v>
      </c>
      <c r="O4" s="3">
        <f t="shared" si="10"/>
        <v>43.683999999999997</v>
      </c>
      <c r="P4">
        <f t="shared" si="1"/>
        <v>52.244</v>
      </c>
      <c r="R4">
        <f t="shared" si="2"/>
        <v>0</v>
      </c>
      <c r="S4">
        <f t="shared" si="3"/>
        <v>1</v>
      </c>
      <c r="U4">
        <f t="shared" si="4"/>
        <v>6.0616338718321714</v>
      </c>
      <c r="V4">
        <f t="shared" si="5"/>
        <v>5.2860302481969416E-5</v>
      </c>
      <c r="X4">
        <f t="shared" si="6"/>
        <v>2.2791743358088965</v>
      </c>
      <c r="Z4">
        <f t="shared" si="7"/>
        <v>1.4058591085630163E-4</v>
      </c>
      <c r="AB4">
        <f t="shared" si="8"/>
        <v>2.2791743358088965</v>
      </c>
    </row>
    <row r="5" spans="1:28" x14ac:dyDescent="0.35">
      <c r="A5" t="s">
        <v>27</v>
      </c>
      <c r="B5" s="5">
        <v>5</v>
      </c>
      <c r="F5" s="8">
        <v>44236.125</v>
      </c>
      <c r="H5">
        <v>-8.74</v>
      </c>
      <c r="I5">
        <v>-6.6458333333333295</v>
      </c>
      <c r="K5">
        <v>3.6999999999999998E-2</v>
      </c>
      <c r="L5">
        <f t="shared" si="9"/>
        <v>3.4665299999999999E-4</v>
      </c>
      <c r="N5">
        <f t="shared" si="0"/>
        <v>39.159999999999997</v>
      </c>
      <c r="O5" s="3">
        <f t="shared" si="10"/>
        <v>43.785999999999994</v>
      </c>
      <c r="P5">
        <f t="shared" si="1"/>
        <v>52.525999999999996</v>
      </c>
      <c r="R5">
        <f t="shared" si="2"/>
        <v>0</v>
      </c>
      <c r="S5">
        <f t="shared" si="3"/>
        <v>1</v>
      </c>
      <c r="U5">
        <f t="shared" si="4"/>
        <v>6.0310322506948948</v>
      </c>
      <c r="V5">
        <f t="shared" si="5"/>
        <v>5.7478220243318823E-5</v>
      </c>
      <c r="X5">
        <f t="shared" si="6"/>
        <v>2.2676681262612806</v>
      </c>
      <c r="Z5">
        <f t="shared" si="7"/>
        <v>1.5286760703010324E-4</v>
      </c>
      <c r="AB5">
        <f t="shared" si="8"/>
        <v>2.2676681262612806</v>
      </c>
    </row>
    <row r="6" spans="1:28" x14ac:dyDescent="0.35">
      <c r="A6" t="s">
        <v>16</v>
      </c>
      <c r="B6" s="5">
        <v>70</v>
      </c>
      <c r="C6" s="5"/>
      <c r="D6" s="5"/>
      <c r="F6" s="8">
        <v>44236.166666666664</v>
      </c>
      <c r="H6">
        <v>-9.16</v>
      </c>
      <c r="I6">
        <v>-6.6458333333333295</v>
      </c>
      <c r="K6">
        <v>3.7199999999999997E-2</v>
      </c>
      <c r="L6">
        <f t="shared" si="9"/>
        <v>3.4852679999999999E-4</v>
      </c>
      <c r="N6">
        <f t="shared" si="0"/>
        <v>39.44</v>
      </c>
      <c r="O6" s="3">
        <f t="shared" si="10"/>
        <v>44.023999999999994</v>
      </c>
      <c r="P6">
        <f t="shared" si="1"/>
        <v>53.183999999999997</v>
      </c>
      <c r="R6">
        <f t="shared" si="2"/>
        <v>2.8106999999997053E-7</v>
      </c>
      <c r="S6">
        <f t="shared" si="3"/>
        <v>0.99919354838709684</v>
      </c>
      <c r="U6">
        <f t="shared" si="4"/>
        <v>5.9648944405109114</v>
      </c>
      <c r="V6">
        <f t="shared" si="5"/>
        <v>5.8382546996116111E-5</v>
      </c>
      <c r="X6">
        <f t="shared" si="6"/>
        <v>2.2428003096321025</v>
      </c>
      <c r="Z6">
        <f t="shared" si="7"/>
        <v>1.5555380137264921E-4</v>
      </c>
      <c r="AB6">
        <f t="shared" si="8"/>
        <v>2.2405546950605153</v>
      </c>
    </row>
    <row r="7" spans="1:28" x14ac:dyDescent="0.35">
      <c r="F7" s="8">
        <v>44236.208333333336</v>
      </c>
      <c r="H7">
        <v>-9.5</v>
      </c>
      <c r="I7">
        <v>-6.6458333333333295</v>
      </c>
      <c r="K7">
        <v>4.36E-2</v>
      </c>
      <c r="L7">
        <f t="shared" si="9"/>
        <v>4.0848840000000001E-4</v>
      </c>
      <c r="N7">
        <f t="shared" si="0"/>
        <v>39.666666666666664</v>
      </c>
      <c r="O7" s="3">
        <f t="shared" si="10"/>
        <v>44.216666666666661</v>
      </c>
      <c r="P7">
        <f t="shared" si="1"/>
        <v>53.716666666666661</v>
      </c>
      <c r="R7">
        <f t="shared" si="2"/>
        <v>6.0242669999999989E-5</v>
      </c>
      <c r="S7">
        <f t="shared" si="3"/>
        <v>0.85252293577981653</v>
      </c>
      <c r="U7">
        <f t="shared" si="4"/>
        <v>6.7539421685890133</v>
      </c>
      <c r="V7">
        <f t="shared" si="5"/>
        <v>5.1561846593772817E-5</v>
      </c>
      <c r="X7">
        <f t="shared" si="6"/>
        <v>2.5394822553894691</v>
      </c>
      <c r="Z7">
        <f t="shared" si="7"/>
        <v>1.9737524072811917E-4</v>
      </c>
      <c r="AB7">
        <f t="shared" si="8"/>
        <v>2.0696030489593444</v>
      </c>
    </row>
    <row r="8" spans="1:28" x14ac:dyDescent="0.35">
      <c r="B8" s="5"/>
      <c r="D8" s="5"/>
      <c r="F8" s="8">
        <v>44236.25</v>
      </c>
      <c r="H8">
        <v>-9.2200000000000006</v>
      </c>
      <c r="I8">
        <v>-6.6458333333333295</v>
      </c>
      <c r="K8">
        <v>5.1700000000000003E-2</v>
      </c>
      <c r="L8">
        <f t="shared" si="9"/>
        <v>4.8437730000000008E-4</v>
      </c>
      <c r="N8">
        <f t="shared" si="0"/>
        <v>39.480000000000004</v>
      </c>
      <c r="O8" s="3">
        <f t="shared" si="10"/>
        <v>44.058</v>
      </c>
      <c r="P8">
        <f t="shared" si="1"/>
        <v>53.277999999999999</v>
      </c>
      <c r="R8">
        <f t="shared" si="2"/>
        <v>1.3613157000000005E-4</v>
      </c>
      <c r="S8">
        <f t="shared" si="3"/>
        <v>0.71895551257253376</v>
      </c>
      <c r="U8">
        <f t="shared" si="4"/>
        <v>7.8863950384035961</v>
      </c>
      <c r="V8">
        <f t="shared" si="5"/>
        <v>4.4157784171878573E-5</v>
      </c>
      <c r="X8">
        <f t="shared" si="6"/>
        <v>2.965284534439752</v>
      </c>
      <c r="Z8">
        <f t="shared" si="7"/>
        <v>2.5357248535074091E-4</v>
      </c>
      <c r="AB8">
        <f t="shared" si="8"/>
        <v>1.9102123770645323</v>
      </c>
    </row>
    <row r="9" spans="1:28" x14ac:dyDescent="0.35">
      <c r="B9" s="5"/>
      <c r="C9" s="5"/>
      <c r="D9" s="5"/>
      <c r="F9" s="8">
        <v>44236.291666666664</v>
      </c>
      <c r="H9">
        <v>-9.1800000000000015</v>
      </c>
      <c r="I9">
        <v>-6.6458333333333295</v>
      </c>
      <c r="K9">
        <v>5.3100000000000001E-2</v>
      </c>
      <c r="L9">
        <f t="shared" si="9"/>
        <v>4.9749390000000009E-4</v>
      </c>
      <c r="N9">
        <f t="shared" si="0"/>
        <v>39.453333333333333</v>
      </c>
      <c r="O9" s="3">
        <f t="shared" si="10"/>
        <v>44.035333333333334</v>
      </c>
      <c r="P9">
        <f t="shared" si="1"/>
        <v>53.215333333333334</v>
      </c>
      <c r="R9">
        <f t="shared" si="2"/>
        <v>1.4924817000000007E-4</v>
      </c>
      <c r="S9">
        <f t="shared" si="3"/>
        <v>0.7</v>
      </c>
      <c r="U9">
        <f t="shared" si="4"/>
        <v>8.0822766800116703</v>
      </c>
      <c r="V9">
        <f t="shared" si="5"/>
        <v>4.3087578387566061E-5</v>
      </c>
      <c r="X9">
        <f t="shared" si="6"/>
        <v>3.0389360316843881</v>
      </c>
      <c r="Z9">
        <f t="shared" si="7"/>
        <v>2.6384279337118637E-4</v>
      </c>
      <c r="AB9">
        <f t="shared" si="8"/>
        <v>1.8855694091295585</v>
      </c>
    </row>
    <row r="10" spans="1:28" x14ac:dyDescent="0.35">
      <c r="A10" t="s">
        <v>20</v>
      </c>
      <c r="B10" s="6">
        <v>0.85</v>
      </c>
      <c r="C10" s="5"/>
      <c r="D10" s="5"/>
      <c r="F10" s="8">
        <v>44236.333333333336</v>
      </c>
      <c r="H10">
        <v>-9.66</v>
      </c>
      <c r="I10">
        <v>-6.6458333333333295</v>
      </c>
      <c r="K10">
        <v>5.2400000000000002E-2</v>
      </c>
      <c r="L10">
        <f t="shared" si="9"/>
        <v>4.9093560000000006E-4</v>
      </c>
      <c r="N10">
        <f t="shared" si="0"/>
        <v>39.773333333333333</v>
      </c>
      <c r="O10" s="3">
        <f t="shared" si="10"/>
        <v>44.307333333333332</v>
      </c>
      <c r="P10">
        <f t="shared" si="1"/>
        <v>53.967333333333329</v>
      </c>
      <c r="R10">
        <f t="shared" si="2"/>
        <v>1.4268987000000004E-4</v>
      </c>
      <c r="S10">
        <f t="shared" si="3"/>
        <v>0.70935114503816787</v>
      </c>
      <c r="U10">
        <f t="shared" si="4"/>
        <v>7.8789887332973354</v>
      </c>
      <c r="V10">
        <f t="shared" si="5"/>
        <v>4.4199292801153699E-5</v>
      </c>
      <c r="X10">
        <f t="shared" si="6"/>
        <v>2.9624997637197983</v>
      </c>
      <c r="Z10">
        <f t="shared" si="7"/>
        <v>2.6024118064136626E-4</v>
      </c>
      <c r="AB10">
        <f t="shared" si="8"/>
        <v>1.8864639285376963</v>
      </c>
    </row>
    <row r="11" spans="1:28" x14ac:dyDescent="0.35">
      <c r="A11" t="s">
        <v>46</v>
      </c>
      <c r="B11">
        <v>9.3690000000000006E-3</v>
      </c>
      <c r="C11" s="5"/>
      <c r="D11">
        <f>SUM(L2:L8761)</f>
        <v>9.3690000000000006E-3</v>
      </c>
      <c r="F11" s="8">
        <v>44236.375</v>
      </c>
      <c r="H11">
        <v>-9</v>
      </c>
      <c r="I11">
        <v>-6.6458333333333295</v>
      </c>
      <c r="K11">
        <v>4.9099999999999998E-2</v>
      </c>
      <c r="L11">
        <f t="shared" si="9"/>
        <v>4.6001789999999999E-4</v>
      </c>
      <c r="N11">
        <f t="shared" si="0"/>
        <v>39.333333333333329</v>
      </c>
      <c r="O11" s="3">
        <f t="shared" si="10"/>
        <v>43.93333333333333</v>
      </c>
      <c r="P11">
        <f t="shared" si="1"/>
        <v>52.93333333333333</v>
      </c>
      <c r="R11">
        <f t="shared" si="2"/>
        <v>1.1177216999999997E-4</v>
      </c>
      <c r="S11">
        <f t="shared" si="3"/>
        <v>0.75702647657841149</v>
      </c>
      <c r="U11">
        <f t="shared" si="4"/>
        <v>7.5881520605509847</v>
      </c>
      <c r="V11">
        <f t="shared" si="5"/>
        <v>4.5893351532904507E-5</v>
      </c>
      <c r="X11">
        <f t="shared" si="6"/>
        <v>2.8531451747671701</v>
      </c>
      <c r="Z11">
        <f t="shared" si="7"/>
        <v>2.338289559917673E-4</v>
      </c>
      <c r="AB11">
        <f t="shared" si="8"/>
        <v>1.9673264932004246</v>
      </c>
    </row>
    <row r="12" spans="1:28" x14ac:dyDescent="0.35">
      <c r="B12" s="5"/>
      <c r="C12" s="5"/>
      <c r="D12" s="5"/>
      <c r="F12" s="8">
        <v>44236.416666666664</v>
      </c>
      <c r="H12">
        <v>-7.3400000000000007</v>
      </c>
      <c r="I12">
        <v>-6.6458333333333295</v>
      </c>
      <c r="K12">
        <v>4.6100000000000002E-2</v>
      </c>
      <c r="L12">
        <f t="shared" si="9"/>
        <v>4.3191090000000007E-4</v>
      </c>
      <c r="N12">
        <f t="shared" si="0"/>
        <v>38.226666666666667</v>
      </c>
      <c r="O12" s="3">
        <f t="shared" si="10"/>
        <v>42.992666666666665</v>
      </c>
      <c r="P12">
        <f t="shared" si="1"/>
        <v>50.332666666666668</v>
      </c>
      <c r="R12">
        <f t="shared" si="2"/>
        <v>8.3665170000000045E-5</v>
      </c>
      <c r="S12">
        <f t="shared" si="3"/>
        <v>0.80629067245119301</v>
      </c>
      <c r="U12">
        <f t="shared" si="4"/>
        <v>7.5461294961696916</v>
      </c>
      <c r="V12">
        <f t="shared" si="5"/>
        <v>4.61489204733055E-5</v>
      </c>
      <c r="X12">
        <f t="shared" si="6"/>
        <v>2.8373446905598039</v>
      </c>
      <c r="Z12">
        <f t="shared" si="7"/>
        <v>2.0640166062049341E-4</v>
      </c>
      <c r="AB12">
        <f t="shared" si="8"/>
        <v>2.0925747336604328</v>
      </c>
    </row>
    <row r="13" spans="1:28" x14ac:dyDescent="0.35">
      <c r="B13" s="5"/>
      <c r="C13" s="5"/>
      <c r="D13" s="5"/>
      <c r="F13" s="8">
        <v>44236.458333333336</v>
      </c>
      <c r="H13">
        <v>-5.98</v>
      </c>
      <c r="I13">
        <v>-6.6458333333333295</v>
      </c>
      <c r="K13">
        <v>4.4999999999999998E-2</v>
      </c>
      <c r="L13">
        <f t="shared" si="9"/>
        <v>4.2160500000000003E-4</v>
      </c>
      <c r="N13">
        <f t="shared" si="0"/>
        <v>37.32</v>
      </c>
      <c r="O13" s="3">
        <f t="shared" si="10"/>
        <v>42.222000000000001</v>
      </c>
      <c r="P13">
        <f t="shared" si="1"/>
        <v>48.201999999999998</v>
      </c>
      <c r="R13">
        <f t="shared" si="2"/>
        <v>7.3359270000000005E-5</v>
      </c>
      <c r="S13">
        <f t="shared" si="3"/>
        <v>0.82599999999999996</v>
      </c>
      <c r="U13">
        <f t="shared" si="4"/>
        <v>7.7065425736104718</v>
      </c>
      <c r="V13">
        <f t="shared" si="5"/>
        <v>4.5188322347364758E-5</v>
      </c>
      <c r="X13">
        <f t="shared" si="6"/>
        <v>2.8976600076775374</v>
      </c>
      <c r="Z13">
        <f t="shared" si="7"/>
        <v>1.9354097837065095E-4</v>
      </c>
      <c r="AB13">
        <f t="shared" si="8"/>
        <v>2.1783758847833399</v>
      </c>
    </row>
    <row r="14" spans="1:28" x14ac:dyDescent="0.35">
      <c r="F14" s="8">
        <v>44236.5</v>
      </c>
      <c r="H14">
        <v>-4.8400000000000007</v>
      </c>
      <c r="I14">
        <v>-6.6458333333333295</v>
      </c>
      <c r="K14">
        <v>4.2799999999999998E-2</v>
      </c>
      <c r="L14">
        <f t="shared" si="9"/>
        <v>4.009932E-4</v>
      </c>
      <c r="N14">
        <f t="shared" si="0"/>
        <v>36.56</v>
      </c>
      <c r="O14" s="3">
        <f t="shared" si="10"/>
        <v>41.576000000000001</v>
      </c>
      <c r="P14">
        <f t="shared" si="1"/>
        <v>46.416000000000004</v>
      </c>
      <c r="R14">
        <f t="shared" si="2"/>
        <v>5.274746999999998E-5</v>
      </c>
      <c r="S14">
        <f t="shared" si="3"/>
        <v>0.86845794392523368</v>
      </c>
      <c r="U14">
        <f t="shared" si="4"/>
        <v>7.6523868041754906</v>
      </c>
      <c r="V14">
        <f t="shared" si="5"/>
        <v>4.5508119089063987E-5</v>
      </c>
      <c r="X14">
        <f t="shared" si="6"/>
        <v>2.8772974383699843</v>
      </c>
      <c r="Z14">
        <f t="shared" si="7"/>
        <v>1.7377970161985102E-4</v>
      </c>
      <c r="AB14">
        <f t="shared" si="8"/>
        <v>2.3074800811730372</v>
      </c>
    </row>
    <row r="15" spans="1:28" x14ac:dyDescent="0.35">
      <c r="B15" s="5"/>
      <c r="D15" s="5"/>
      <c r="F15" s="8">
        <v>44236.541666666664</v>
      </c>
      <c r="H15">
        <v>-4.0600000000000005</v>
      </c>
      <c r="I15">
        <v>-6.6458333333333295</v>
      </c>
      <c r="K15">
        <v>4.2000000000000003E-2</v>
      </c>
      <c r="L15">
        <f t="shared" si="9"/>
        <v>3.9349800000000005E-4</v>
      </c>
      <c r="N15">
        <f t="shared" si="0"/>
        <v>36.04</v>
      </c>
      <c r="O15" s="3">
        <f t="shared" si="10"/>
        <v>41.134</v>
      </c>
      <c r="P15">
        <f t="shared" si="1"/>
        <v>45.194000000000003</v>
      </c>
      <c r="R15">
        <f t="shared" si="2"/>
        <v>4.5252270000000025E-5</v>
      </c>
      <c r="S15">
        <f t="shared" si="3"/>
        <v>0.88500000000000001</v>
      </c>
      <c r="U15">
        <f t="shared" si="4"/>
        <v>7.7240564156683966</v>
      </c>
      <c r="V15">
        <f t="shared" si="5"/>
        <v>4.5085860493403033E-5</v>
      </c>
      <c r="X15">
        <f t="shared" si="6"/>
        <v>2.9042452122913169</v>
      </c>
      <c r="Z15">
        <f t="shared" si="7"/>
        <v>1.6516147343990174E-4</v>
      </c>
      <c r="AB15">
        <f t="shared" si="8"/>
        <v>2.3825047803486958</v>
      </c>
    </row>
    <row r="16" spans="1:28" x14ac:dyDescent="0.35">
      <c r="F16" s="8">
        <v>44236.583333333336</v>
      </c>
      <c r="H16">
        <v>-3.7399999999999998</v>
      </c>
      <c r="I16">
        <v>-6.6458333333333295</v>
      </c>
      <c r="K16">
        <v>4.1700000000000001E-2</v>
      </c>
      <c r="L16">
        <f t="shared" si="9"/>
        <v>3.9068730000000002E-4</v>
      </c>
      <c r="N16">
        <f t="shared" si="0"/>
        <v>35.826666666666668</v>
      </c>
      <c r="O16" s="3">
        <f t="shared" si="10"/>
        <v>40.952666666666666</v>
      </c>
      <c r="P16">
        <f t="shared" si="1"/>
        <v>44.692666666666668</v>
      </c>
      <c r="R16">
        <f t="shared" si="2"/>
        <v>4.2441569999999995E-5</v>
      </c>
      <c r="S16">
        <f t="shared" si="3"/>
        <v>0.8913669064748202</v>
      </c>
      <c r="U16">
        <f t="shared" si="4"/>
        <v>7.7589474046530018</v>
      </c>
      <c r="V16">
        <f t="shared" si="5"/>
        <v>4.4883115175024747E-5</v>
      </c>
      <c r="X16">
        <f t="shared" si="6"/>
        <v>2.9173642241495288</v>
      </c>
      <c r="Z16">
        <f t="shared" si="7"/>
        <v>1.6181155716761899E-4</v>
      </c>
      <c r="AB16">
        <f t="shared" si="8"/>
        <v>2.4144585642624459</v>
      </c>
    </row>
    <row r="17" spans="1:28" x14ac:dyDescent="0.35">
      <c r="A17" t="s">
        <v>31</v>
      </c>
      <c r="B17" s="5">
        <v>0.7</v>
      </c>
      <c r="C17" s="5"/>
      <c r="F17" s="8">
        <v>44236.625</v>
      </c>
      <c r="H17">
        <v>-3.46</v>
      </c>
      <c r="I17">
        <v>-6.6458333333333295</v>
      </c>
      <c r="K17">
        <v>4.2299999999999997E-2</v>
      </c>
      <c r="L17">
        <f t="shared" si="9"/>
        <v>3.9630870000000002E-4</v>
      </c>
      <c r="N17">
        <f t="shared" si="0"/>
        <v>35.64</v>
      </c>
      <c r="O17" s="3">
        <f t="shared" si="10"/>
        <v>40.794000000000004</v>
      </c>
      <c r="P17">
        <f t="shared" si="1"/>
        <v>44.254000000000005</v>
      </c>
      <c r="R17">
        <f t="shared" si="2"/>
        <v>4.8062970000000002E-5</v>
      </c>
      <c r="S17">
        <f t="shared" si="3"/>
        <v>0.87872340425531914</v>
      </c>
      <c r="U17">
        <f t="shared" si="4"/>
        <v>7.9313606868385014</v>
      </c>
      <c r="V17">
        <f t="shared" si="5"/>
        <v>4.3907438300957328E-5</v>
      </c>
      <c r="X17">
        <f t="shared" si="6"/>
        <v>2.9821916182512767</v>
      </c>
      <c r="Z17">
        <f t="shared" si="7"/>
        <v>1.6483807186424822E-4</v>
      </c>
      <c r="AB17">
        <f t="shared" si="8"/>
        <v>2.4042303790496806</v>
      </c>
    </row>
    <row r="18" spans="1:28" x14ac:dyDescent="0.35">
      <c r="A18" t="s">
        <v>11</v>
      </c>
      <c r="B18" s="5"/>
      <c r="C18" s="5">
        <f>MAX(L2:L8761)</f>
        <v>4.9749390000000009E-4</v>
      </c>
      <c r="D18" s="5"/>
      <c r="F18" s="8">
        <v>44236.666666666664</v>
      </c>
      <c r="H18">
        <v>-3.4</v>
      </c>
      <c r="I18">
        <v>-6.6458333333333295</v>
      </c>
      <c r="K18">
        <v>4.1799999999999997E-2</v>
      </c>
      <c r="L18">
        <f t="shared" si="9"/>
        <v>3.9162419999999999E-4</v>
      </c>
      <c r="N18">
        <f t="shared" si="0"/>
        <v>35.599999999999994</v>
      </c>
      <c r="O18" s="3">
        <f t="shared" si="10"/>
        <v>40.76</v>
      </c>
      <c r="P18">
        <f t="shared" si="1"/>
        <v>44.16</v>
      </c>
      <c r="R18">
        <f t="shared" si="2"/>
        <v>4.3378469999999969E-5</v>
      </c>
      <c r="S18">
        <f t="shared" si="3"/>
        <v>0.8892344497607656</v>
      </c>
      <c r="U18">
        <f t="shared" si="4"/>
        <v>7.8655375029730221</v>
      </c>
      <c r="V18">
        <f t="shared" si="5"/>
        <v>4.4274880117012957E-5</v>
      </c>
      <c r="X18">
        <f t="shared" si="6"/>
        <v>2.9574421011178562</v>
      </c>
      <c r="Z18">
        <f t="shared" si="7"/>
        <v>1.6113081073673659E-4</v>
      </c>
      <c r="AB18">
        <f t="shared" si="8"/>
        <v>2.4304737139308186</v>
      </c>
    </row>
    <row r="19" spans="1:28" x14ac:dyDescent="0.35">
      <c r="A19" t="s">
        <v>30</v>
      </c>
      <c r="B19" s="5"/>
      <c r="C19" s="7">
        <f>C18*B17</f>
        <v>3.4824573000000002E-4</v>
      </c>
      <c r="D19" s="5"/>
      <c r="F19" s="8">
        <v>44236.708333333336</v>
      </c>
      <c r="H19">
        <v>-3.78</v>
      </c>
      <c r="I19">
        <v>-6.6458333333333295</v>
      </c>
      <c r="K19">
        <v>4.2000000000000003E-2</v>
      </c>
      <c r="L19">
        <f t="shared" si="9"/>
        <v>3.9349800000000005E-4</v>
      </c>
      <c r="N19">
        <f t="shared" si="0"/>
        <v>35.853333333333339</v>
      </c>
      <c r="O19" s="3">
        <f t="shared" si="10"/>
        <v>40.975333333333339</v>
      </c>
      <c r="P19">
        <f t="shared" si="1"/>
        <v>44.75533333333334</v>
      </c>
      <c r="R19">
        <f t="shared" si="2"/>
        <v>4.5252270000000025E-5</v>
      </c>
      <c r="S19">
        <f t="shared" si="3"/>
        <v>0.88500000000000001</v>
      </c>
      <c r="U19">
        <f t="shared" si="4"/>
        <v>7.7970310390681572</v>
      </c>
      <c r="V19">
        <f t="shared" si="5"/>
        <v>4.4663889146402544E-5</v>
      </c>
      <c r="X19">
        <f t="shared" si="6"/>
        <v>2.931683670689627</v>
      </c>
      <c r="Z19">
        <f t="shared" si="7"/>
        <v>1.6403920921915572E-4</v>
      </c>
      <c r="AB19">
        <f t="shared" si="8"/>
        <v>2.3988045411404557</v>
      </c>
    </row>
    <row r="20" spans="1:28" x14ac:dyDescent="0.35">
      <c r="F20" s="8">
        <v>44236.75</v>
      </c>
      <c r="H20">
        <v>-4.32</v>
      </c>
      <c r="I20">
        <v>-6.6458333333333295</v>
      </c>
      <c r="K20">
        <v>4.0800000000000003E-2</v>
      </c>
      <c r="L20">
        <f t="shared" si="9"/>
        <v>3.8225520000000003E-4</v>
      </c>
      <c r="N20">
        <f t="shared" si="0"/>
        <v>36.213333333333331</v>
      </c>
      <c r="O20" s="3">
        <f t="shared" si="10"/>
        <v>41.281333333333329</v>
      </c>
      <c r="P20">
        <f t="shared" si="1"/>
        <v>45.601333333333329</v>
      </c>
      <c r="R20">
        <f t="shared" si="2"/>
        <v>3.4009470000000012E-5</v>
      </c>
      <c r="S20">
        <f t="shared" si="3"/>
        <v>0.91102941176470587</v>
      </c>
      <c r="U20">
        <f t="shared" si="4"/>
        <v>7.4673356406822426</v>
      </c>
      <c r="V20">
        <f t="shared" si="5"/>
        <v>4.6635874796192106E-5</v>
      </c>
      <c r="X20">
        <f t="shared" si="6"/>
        <v>2.8077182008965234</v>
      </c>
      <c r="Z20">
        <f t="shared" si="7"/>
        <v>1.5804105190476625E-4</v>
      </c>
      <c r="AB20">
        <f t="shared" si="8"/>
        <v>2.4187082747990232</v>
      </c>
    </row>
    <row r="21" spans="1:28" x14ac:dyDescent="0.35">
      <c r="A21" t="s">
        <v>35</v>
      </c>
      <c r="C21" s="5">
        <f>SUM(R2:R8761)</f>
        <v>1.1352417300000003E-3</v>
      </c>
      <c r="D21" s="5"/>
      <c r="F21" s="8">
        <v>44236.791666666664</v>
      </c>
      <c r="H21">
        <v>-4.96</v>
      </c>
      <c r="I21">
        <v>-6.6458333333333295</v>
      </c>
      <c r="K21">
        <v>4.02E-2</v>
      </c>
      <c r="L21">
        <f t="shared" si="9"/>
        <v>3.7663380000000003E-4</v>
      </c>
      <c r="N21">
        <f t="shared" si="0"/>
        <v>36.64</v>
      </c>
      <c r="O21" s="3">
        <f t="shared" si="10"/>
        <v>41.643999999999998</v>
      </c>
      <c r="P21">
        <f t="shared" si="1"/>
        <v>46.603999999999999</v>
      </c>
      <c r="R21">
        <f t="shared" si="2"/>
        <v>2.8388070000000005E-5</v>
      </c>
      <c r="S21">
        <f t="shared" si="3"/>
        <v>0.92462686567164176</v>
      </c>
      <c r="U21">
        <f t="shared" si="4"/>
        <v>7.220279615885433</v>
      </c>
      <c r="V21">
        <f t="shared" si="5"/>
        <v>4.8231612697355924E-5</v>
      </c>
      <c r="X21">
        <f t="shared" si="6"/>
        <v>2.7148251355729229</v>
      </c>
      <c r="Z21">
        <f t="shared" si="7"/>
        <v>1.5666363568445725E-4</v>
      </c>
      <c r="AB21">
        <f t="shared" si="8"/>
        <v>2.4040920431502935</v>
      </c>
    </row>
    <row r="22" spans="1:28" x14ac:dyDescent="0.35">
      <c r="C22" s="5"/>
      <c r="D22" s="5"/>
      <c r="F22" s="8">
        <v>44236.833333333336</v>
      </c>
      <c r="H22">
        <v>-5.38</v>
      </c>
      <c r="I22">
        <v>-6.6458333333333295</v>
      </c>
      <c r="K22">
        <v>3.9199999999999999E-2</v>
      </c>
      <c r="L22">
        <f t="shared" si="9"/>
        <v>3.6726480000000001E-4</v>
      </c>
      <c r="N22">
        <f t="shared" si="0"/>
        <v>36.92</v>
      </c>
      <c r="O22" s="3">
        <f t="shared" si="10"/>
        <v>41.882000000000005</v>
      </c>
      <c r="P22">
        <f t="shared" si="1"/>
        <v>47.262000000000008</v>
      </c>
      <c r="R22">
        <f t="shared" si="2"/>
        <v>1.9019069999999993E-5</v>
      </c>
      <c r="S22">
        <f t="shared" si="3"/>
        <v>0.94821428571428568</v>
      </c>
      <c r="U22">
        <f t="shared" si="4"/>
        <v>6.9717274246594751</v>
      </c>
      <c r="V22">
        <f t="shared" si="5"/>
        <v>4.9951139622617934E-5</v>
      </c>
      <c r="X22">
        <f t="shared" si="6"/>
        <v>2.6213695116719626</v>
      </c>
      <c r="Z22">
        <f t="shared" si="7"/>
        <v>1.5186784559206897E-4</v>
      </c>
      <c r="AB22">
        <f t="shared" si="8"/>
        <v>2.4183183646820612</v>
      </c>
    </row>
    <row r="23" spans="1:28" x14ac:dyDescent="0.35">
      <c r="A23" t="s">
        <v>26</v>
      </c>
      <c r="C23" s="5"/>
      <c r="D23" t="e">
        <f>C21/D15</f>
        <v>#DIV/0!</v>
      </c>
      <c r="F23" s="8">
        <v>44236.875</v>
      </c>
      <c r="H23">
        <v>-5.92</v>
      </c>
      <c r="I23">
        <v>-6.6458333333333295</v>
      </c>
      <c r="K23">
        <v>3.9100000000000003E-2</v>
      </c>
      <c r="L23">
        <f t="shared" si="9"/>
        <v>3.6632790000000004E-4</v>
      </c>
      <c r="N23">
        <f t="shared" si="0"/>
        <v>37.28</v>
      </c>
      <c r="O23" s="3">
        <f t="shared" si="10"/>
        <v>42.188000000000002</v>
      </c>
      <c r="P23">
        <f t="shared" si="1"/>
        <v>48.108000000000004</v>
      </c>
      <c r="R23">
        <f t="shared" si="2"/>
        <v>1.8082170000000019E-5</v>
      </c>
      <c r="S23">
        <f t="shared" si="3"/>
        <v>0.95063938618925825</v>
      </c>
      <c r="U23">
        <f t="shared" si="4"/>
        <v>6.8399383380041314</v>
      </c>
      <c r="V23">
        <f t="shared" si="5"/>
        <v>5.091357740245606E-5</v>
      </c>
      <c r="X23">
        <f t="shared" si="6"/>
        <v>2.5718168150895533</v>
      </c>
      <c r="Z23">
        <f t="shared" si="7"/>
        <v>1.5349062053844701E-4</v>
      </c>
      <c r="AB23">
        <f t="shared" si="8"/>
        <v>2.3866468108273797</v>
      </c>
    </row>
    <row r="24" spans="1:28" x14ac:dyDescent="0.35">
      <c r="C24" s="5"/>
      <c r="D24" s="5"/>
      <c r="F24" s="8">
        <v>44236.916666666664</v>
      </c>
      <c r="H24">
        <v>-6.6</v>
      </c>
      <c r="I24">
        <v>-6.6458333333333295</v>
      </c>
      <c r="K24">
        <v>3.73E-2</v>
      </c>
      <c r="L24">
        <f t="shared" si="9"/>
        <v>3.4946370000000002E-4</v>
      </c>
      <c r="N24">
        <f t="shared" si="0"/>
        <v>37.733333333333334</v>
      </c>
      <c r="O24" s="3">
        <f t="shared" si="10"/>
        <v>42.573333333333331</v>
      </c>
      <c r="P24">
        <f t="shared" si="1"/>
        <v>49.173333333333332</v>
      </c>
      <c r="R24">
        <f t="shared" si="2"/>
        <v>1.2179699999999988E-6</v>
      </c>
      <c r="S24">
        <f t="shared" si="3"/>
        <v>0.99651474530831097</v>
      </c>
      <c r="U24">
        <f t="shared" si="4"/>
        <v>6.4365181493017074</v>
      </c>
      <c r="V24">
        <f t="shared" si="5"/>
        <v>5.410467614975667E-5</v>
      </c>
      <c r="X24">
        <f t="shared" si="6"/>
        <v>2.4201308241374422</v>
      </c>
      <c r="Z24">
        <f t="shared" si="7"/>
        <v>1.4511338529190601E-4</v>
      </c>
      <c r="AB24">
        <f t="shared" si="8"/>
        <v>2.4082113396846792</v>
      </c>
    </row>
    <row r="25" spans="1:28" x14ac:dyDescent="0.35">
      <c r="C25" s="5"/>
      <c r="D25" s="5"/>
      <c r="F25" s="8">
        <v>44236.958333333336</v>
      </c>
      <c r="H25">
        <v>-7.44</v>
      </c>
      <c r="I25">
        <v>-6.6458333333333295</v>
      </c>
      <c r="K25">
        <v>3.4599999999999999E-2</v>
      </c>
      <c r="L25">
        <f t="shared" si="9"/>
        <v>3.2416740000000002E-4</v>
      </c>
      <c r="N25">
        <f t="shared" si="0"/>
        <v>38.293333333333337</v>
      </c>
      <c r="O25" s="3">
        <f t="shared" si="10"/>
        <v>43.049333333333337</v>
      </c>
      <c r="P25">
        <f t="shared" si="1"/>
        <v>50.489333333333335</v>
      </c>
      <c r="R25">
        <f t="shared" si="2"/>
        <v>0</v>
      </c>
      <c r="S25">
        <f t="shared" si="3"/>
        <v>1</v>
      </c>
      <c r="U25">
        <f t="shared" si="4"/>
        <v>6.2597248263659644</v>
      </c>
      <c r="V25">
        <f t="shared" si="5"/>
        <v>5.178620610200096E-5</v>
      </c>
      <c r="X25">
        <f t="shared" si="6"/>
        <v>2.3536565347136027</v>
      </c>
      <c r="Z25">
        <f t="shared" si="7"/>
        <v>1.3772927154787488E-4</v>
      </c>
      <c r="AB25">
        <f t="shared" si="8"/>
        <v>2.3536565347136031</v>
      </c>
    </row>
    <row r="26" spans="1:28" x14ac:dyDescent="0.35">
      <c r="C26" s="5"/>
      <c r="D26" s="5"/>
    </row>
    <row r="27" spans="1:28" x14ac:dyDescent="0.35">
      <c r="A27" t="s">
        <v>32</v>
      </c>
      <c r="C27" s="7">
        <f>0.376</f>
        <v>0.376</v>
      </c>
      <c r="D27" s="5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Haushalte</vt:lpstr>
      <vt:lpstr>Gewerbe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Peper Roni</dc:creator>
  <cp:lastModifiedBy>Peper Roni</cp:lastModifiedBy>
  <cp:lastPrinted>2022-12-26T15:28:05Z</cp:lastPrinted>
  <dcterms:created xsi:type="dcterms:W3CDTF">2022-09-22T06:32:54Z</dcterms:created>
  <dcterms:modified xsi:type="dcterms:W3CDTF">2023-01-01T16:19:13Z</dcterms:modified>
</cp:coreProperties>
</file>